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defaultThemeVersion="124226"/>
  <mc:AlternateContent xmlns:mc="http://schemas.openxmlformats.org/markup-compatibility/2006">
    <mc:Choice Requires="x15">
      <x15ac:absPath xmlns:x15ac="http://schemas.microsoft.com/office/spreadsheetml/2010/11/ac" url="https://nzpbb.sharepoint.com/Shared Documents/PBB Shared/PBB-Neogen Genomics/"/>
    </mc:Choice>
  </mc:AlternateContent>
  <xr:revisionPtr revIDLastSave="48" documentId="8_{08B45F87-768F-430D-9323-03CD93188F32}" xr6:coauthVersionLast="47" xr6:coauthVersionMax="47" xr10:uidLastSave="{FD03F428-1A11-49D3-BB94-45E0F2E8C5BB}"/>
  <bookViews>
    <workbookView xWindow="-120" yWindow="-120" windowWidth="29040" windowHeight="15840" xr2:uid="{00000000-000D-0000-FFFF-FFFF00000000}"/>
  </bookViews>
  <sheets>
    <sheet name="Instructions" sheetId="2" r:id="rId1"/>
    <sheet name="Application Form" sheetId="1" r:id="rId2"/>
    <sheet name="Optional -List of Sires" sheetId="4" r:id="rId3"/>
    <sheet name="PARENT PRINT" sheetId="8" state="hidden" r:id="rId4"/>
    <sheet name="Optional -List of Dams" sheetId="9" r:id="rId5"/>
    <sheet name="PROCESSING PAGE" sheetId="6" state="hidden" r:id="rId6"/>
    <sheet name="Office Use Only - DONT TOUCH!!!" sheetId="10" r:id="rId7"/>
    <sheet name="Sheet2" sheetId="11" r:id="rId8"/>
  </sheets>
  <definedNames>
    <definedName name="_xlnm._FilterDatabase" localSheetId="1" hidden="1">'Application Form'!$P$12:$Q$33</definedName>
    <definedName name="_xlnm.Print_Area" localSheetId="1">'Application Form'!$A:$O</definedName>
    <definedName name="_xlnm.Print_Area" localSheetId="0">Instructions!#REF!</definedName>
    <definedName name="_xlnm.Print_Area" localSheetId="3">'PARENT PRINT'!$A:$J</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0" l="1"/>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 r="A150" i="10"/>
  <c r="A151" i="10"/>
  <c r="A152" i="10"/>
  <c r="A153" i="10"/>
  <c r="A154" i="10"/>
  <c r="A155" i="10"/>
  <c r="A156" i="10"/>
  <c r="A157" i="10"/>
  <c r="A158" i="10"/>
  <c r="A159" i="10"/>
  <c r="A160" i="10"/>
  <c r="A161" i="10"/>
  <c r="A162" i="10"/>
  <c r="A163" i="10"/>
  <c r="A164" i="10"/>
  <c r="A165" i="10"/>
  <c r="A166" i="10"/>
  <c r="A167" i="10"/>
  <c r="A168" i="10"/>
  <c r="A169" i="10"/>
  <c r="A170" i="10"/>
  <c r="A171" i="10"/>
  <c r="A172" i="10"/>
  <c r="A173" i="10"/>
  <c r="A174" i="10"/>
  <c r="A175" i="10"/>
  <c r="A176" i="10"/>
  <c r="A177" i="10"/>
  <c r="A178" i="10"/>
  <c r="A179" i="10"/>
  <c r="A180" i="10"/>
  <c r="A181" i="10"/>
  <c r="A182" i="10"/>
  <c r="A183" i="10"/>
  <c r="A184" i="10"/>
  <c r="A185" i="10"/>
  <c r="A186" i="10"/>
  <c r="A187" i="10"/>
  <c r="A188" i="10"/>
  <c r="A189" i="10"/>
  <c r="A190" i="10"/>
  <c r="A191" i="10"/>
  <c r="A192" i="10"/>
  <c r="A193" i="10"/>
  <c r="A194" i="10"/>
  <c r="A195" i="10"/>
  <c r="A196" i="10"/>
  <c r="A197" i="10"/>
  <c r="A198" i="10"/>
  <c r="A199" i="10"/>
  <c r="A200" i="10"/>
  <c r="A201" i="10"/>
  <c r="A202" i="10"/>
  <c r="A203" i="10"/>
  <c r="A204" i="10"/>
  <c r="A205" i="10"/>
  <c r="A206" i="10"/>
  <c r="A207" i="10"/>
  <c r="A208" i="10"/>
  <c r="A209" i="10"/>
  <c r="A210" i="10"/>
  <c r="A211" i="10"/>
  <c r="A212" i="10"/>
  <c r="A213" i="10"/>
  <c r="A214" i="10"/>
  <c r="A215" i="10"/>
  <c r="A216" i="10"/>
  <c r="A217" i="10"/>
  <c r="A218" i="10"/>
  <c r="A219" i="10"/>
  <c r="A220" i="10"/>
  <c r="A221" i="10"/>
  <c r="A222" i="10"/>
  <c r="A223" i="10"/>
  <c r="A224" i="10"/>
  <c r="A225" i="10"/>
  <c r="A226" i="10"/>
  <c r="A227" i="10"/>
  <c r="A228" i="10"/>
  <c r="A229" i="10"/>
  <c r="A230" i="10"/>
  <c r="A231" i="10"/>
  <c r="A232" i="10"/>
  <c r="A233" i="10"/>
  <c r="A234" i="10"/>
  <c r="A235" i="10"/>
  <c r="A236" i="10"/>
  <c r="A237" i="10"/>
  <c r="A238" i="10"/>
  <c r="A239" i="10"/>
  <c r="A240" i="10"/>
  <c r="A241" i="10"/>
  <c r="A242" i="10"/>
  <c r="A243" i="10"/>
  <c r="A244" i="10"/>
  <c r="A245" i="10"/>
  <c r="A246" i="10"/>
  <c r="A247" i="10"/>
  <c r="A248" i="10"/>
  <c r="A249" i="10"/>
  <c r="A250" i="10"/>
  <c r="A251" i="10"/>
  <c r="A252" i="10"/>
  <c r="A253" i="10"/>
  <c r="A254" i="10"/>
  <c r="A255" i="10"/>
  <c r="A256" i="10"/>
  <c r="A257" i="10"/>
  <c r="A258" i="10"/>
  <c r="A259" i="10"/>
  <c r="A260" i="10"/>
  <c r="A261" i="10"/>
  <c r="A262" i="10"/>
  <c r="A263" i="10"/>
  <c r="A264" i="10"/>
  <c r="A265" i="10"/>
  <c r="A266" i="10"/>
  <c r="A267" i="10"/>
  <c r="A268" i="10"/>
  <c r="A269" i="10"/>
  <c r="A270" i="10"/>
  <c r="A271" i="10"/>
  <c r="A272" i="10"/>
  <c r="A273" i="10"/>
  <c r="A274" i="10"/>
  <c r="A275" i="10"/>
  <c r="A276" i="10"/>
  <c r="A277" i="10"/>
  <c r="A278" i="10"/>
  <c r="A279" i="10"/>
  <c r="A280" i="10"/>
  <c r="A281" i="10"/>
  <c r="A282" i="10"/>
  <c r="A283" i="10"/>
  <c r="A284" i="10"/>
  <c r="A285" i="10"/>
  <c r="A286" i="10"/>
  <c r="A287" i="10"/>
  <c r="A288" i="10"/>
  <c r="A289" i="10"/>
  <c r="A290" i="10"/>
  <c r="A291" i="10"/>
  <c r="A292" i="10"/>
  <c r="A293" i="10"/>
  <c r="A294" i="10"/>
  <c r="A295" i="10"/>
  <c r="A296" i="10"/>
  <c r="A297" i="10"/>
  <c r="A298" i="10"/>
  <c r="A299" i="10"/>
  <c r="A300" i="10"/>
  <c r="A301" i="10"/>
  <c r="A302" i="10"/>
  <c r="A303" i="10"/>
  <c r="A304" i="10"/>
  <c r="A305" i="10"/>
  <c r="A306" i="10"/>
  <c r="A307" i="10"/>
  <c r="A308" i="10"/>
  <c r="A309" i="10"/>
  <c r="A310" i="10"/>
  <c r="A311" i="10"/>
  <c r="A312" i="10"/>
  <c r="A313" i="10"/>
  <c r="A314" i="10"/>
  <c r="A315" i="10"/>
  <c r="A316" i="10"/>
  <c r="A317" i="10"/>
  <c r="A318" i="10"/>
  <c r="A319" i="10"/>
  <c r="A320" i="10"/>
  <c r="A321" i="10"/>
  <c r="A322" i="10"/>
  <c r="A323" i="10"/>
  <c r="A324" i="10"/>
  <c r="A325" i="10"/>
  <c r="A326" i="10"/>
  <c r="A327" i="10"/>
  <c r="A328" i="10"/>
  <c r="A329" i="10"/>
  <c r="A330" i="10"/>
  <c r="A331" i="10"/>
  <c r="A332" i="10"/>
  <c r="A333" i="10"/>
  <c r="A334" i="10"/>
  <c r="A335" i="10"/>
  <c r="A336" i="10"/>
  <c r="A337" i="10"/>
  <c r="A338" i="10"/>
  <c r="A339" i="10"/>
  <c r="A340" i="10"/>
  <c r="A341" i="10"/>
  <c r="A342" i="10"/>
  <c r="A343" i="10"/>
  <c r="A344" i="10"/>
  <c r="A345" i="10"/>
  <c r="A346" i="10"/>
  <c r="A347" i="10"/>
  <c r="A348" i="10"/>
  <c r="A349" i="10"/>
  <c r="A350" i="10"/>
  <c r="A351" i="10"/>
  <c r="A352" i="10"/>
  <c r="A353" i="10"/>
  <c r="A354" i="10"/>
  <c r="A355" i="10"/>
  <c r="A356" i="10"/>
  <c r="A357" i="10"/>
  <c r="A358" i="10"/>
  <c r="A359" i="10"/>
  <c r="A360" i="10"/>
  <c r="A361" i="10"/>
  <c r="A362" i="10"/>
  <c r="A363" i="10"/>
  <c r="A364" i="10"/>
  <c r="A365" i="10"/>
  <c r="A366" i="10"/>
  <c r="A367" i="10"/>
  <c r="A368" i="10"/>
  <c r="A369" i="10"/>
  <c r="A370" i="10"/>
  <c r="A371" i="10"/>
  <c r="A372" i="10"/>
  <c r="A373" i="10"/>
  <c r="A374" i="10"/>
  <c r="A375" i="10"/>
  <c r="A376" i="10"/>
  <c r="A377" i="10"/>
  <c r="A378" i="10"/>
  <c r="A379" i="10"/>
  <c r="A380" i="10"/>
  <c r="A381" i="10"/>
  <c r="A382" i="10"/>
  <c r="A383" i="10"/>
  <c r="A384" i="10"/>
  <c r="A385" i="10"/>
  <c r="A386" i="10"/>
  <c r="A387" i="10"/>
  <c r="A388" i="10"/>
  <c r="A389" i="10"/>
  <c r="A390" i="10"/>
  <c r="A391" i="10"/>
  <c r="A392" i="10"/>
  <c r="A393" i="10"/>
  <c r="A394" i="10"/>
  <c r="A395" i="10"/>
  <c r="A396" i="10"/>
  <c r="A397" i="10"/>
  <c r="A398" i="10"/>
  <c r="A399" i="10"/>
  <c r="A400" i="10"/>
  <c r="A401" i="10"/>
  <c r="A402" i="10"/>
  <c r="A403" i="10"/>
  <c r="A404" i="10"/>
  <c r="A405" i="10"/>
  <c r="A406" i="10"/>
  <c r="A407" i="10"/>
  <c r="A408" i="10"/>
  <c r="A409" i="10"/>
  <c r="A410" i="10"/>
  <c r="A411" i="10"/>
  <c r="A412" i="10"/>
  <c r="A413" i="10"/>
  <c r="A414" i="10"/>
  <c r="A415" i="10"/>
  <c r="A416" i="10"/>
  <c r="A417" i="10"/>
  <c r="A418" i="10"/>
  <c r="A419" i="10"/>
  <c r="A420" i="10"/>
  <c r="A421" i="10"/>
  <c r="A422" i="10"/>
  <c r="A423" i="10"/>
  <c r="A424" i="10"/>
  <c r="A425" i="10"/>
  <c r="A426" i="10"/>
  <c r="A427" i="10"/>
  <c r="A428" i="10"/>
  <c r="A429" i="10"/>
  <c r="A430" i="10"/>
  <c r="A431" i="10"/>
  <c r="A432" i="10"/>
  <c r="A433" i="10"/>
  <c r="A434" i="10"/>
  <c r="A435" i="10"/>
  <c r="A436" i="10"/>
  <c r="A437" i="10"/>
  <c r="A438" i="10"/>
  <c r="A439" i="10"/>
  <c r="A440" i="10"/>
  <c r="A441" i="10"/>
  <c r="A442" i="10"/>
  <c r="A443" i="10"/>
  <c r="A444" i="10"/>
  <c r="A445" i="10"/>
  <c r="A446" i="10"/>
  <c r="A447" i="10"/>
  <c r="A448" i="10"/>
  <c r="A449" i="10"/>
  <c r="A450" i="10"/>
  <c r="A451" i="10"/>
  <c r="A452" i="10"/>
  <c r="A453" i="10"/>
  <c r="A454" i="10"/>
  <c r="A455" i="10"/>
  <c r="A456" i="10"/>
  <c r="A457" i="10"/>
  <c r="A458" i="10"/>
  <c r="A459" i="10"/>
  <c r="A460" i="10"/>
  <c r="A461" i="10"/>
  <c r="A462" i="10"/>
  <c r="A463" i="10"/>
  <c r="A464" i="10"/>
  <c r="A465" i="10"/>
  <c r="A466" i="10"/>
  <c r="A467" i="10"/>
  <c r="A468" i="10"/>
  <c r="A469" i="10"/>
  <c r="A470" i="10"/>
  <c r="A471" i="10"/>
  <c r="A472" i="10"/>
  <c r="A473" i="10"/>
  <c r="A474" i="10"/>
  <c r="A475" i="10"/>
  <c r="A476" i="10"/>
  <c r="A477" i="10"/>
  <c r="A478" i="10"/>
  <c r="A479" i="10"/>
  <c r="A480" i="10"/>
  <c r="A481" i="10"/>
  <c r="A482" i="10"/>
  <c r="A483" i="10"/>
  <c r="A484" i="10"/>
  <c r="A485" i="10"/>
  <c r="A486" i="10"/>
  <c r="A487" i="10"/>
  <c r="A488" i="10"/>
  <c r="A489" i="10"/>
  <c r="A490" i="10"/>
  <c r="A491" i="10"/>
  <c r="A492" i="10"/>
  <c r="A493" i="10"/>
  <c r="A494" i="10"/>
  <c r="A495" i="10"/>
  <c r="A496" i="10"/>
  <c r="A497" i="10"/>
  <c r="A498" i="10"/>
  <c r="A499" i="10"/>
  <c r="A500" i="10"/>
  <c r="A501" i="10"/>
  <c r="A502" i="10"/>
  <c r="A503" i="10"/>
  <c r="A504" i="10"/>
  <c r="A505" i="10"/>
  <c r="A506" i="10"/>
  <c r="A507" i="10"/>
  <c r="A508" i="10"/>
  <c r="A509" i="10"/>
  <c r="A510" i="10"/>
  <c r="A511" i="10"/>
  <c r="A512" i="10"/>
  <c r="A513" i="10"/>
  <c r="A514" i="10"/>
  <c r="A515" i="10"/>
  <c r="A516" i="10"/>
  <c r="A517" i="10"/>
  <c r="A518" i="10"/>
  <c r="A519" i="10"/>
  <c r="A520" i="10"/>
  <c r="A521" i="10"/>
  <c r="A522" i="10"/>
  <c r="A523" i="10"/>
  <c r="A524" i="10"/>
  <c r="A525" i="10"/>
  <c r="A526" i="10"/>
  <c r="A527" i="10"/>
  <c r="A528" i="10"/>
  <c r="A529" i="10"/>
  <c r="A530" i="10"/>
  <c r="A531" i="10"/>
  <c r="A532" i="10"/>
  <c r="A533" i="10"/>
  <c r="A534" i="10"/>
  <c r="A535" i="10"/>
  <c r="A536" i="10"/>
  <c r="A537" i="10"/>
  <c r="A538" i="10"/>
  <c r="A539" i="10"/>
  <c r="A540" i="10"/>
  <c r="A541" i="10"/>
  <c r="A542" i="10"/>
  <c r="A543" i="10"/>
  <c r="A544" i="10"/>
  <c r="A545" i="10"/>
  <c r="A546" i="10"/>
  <c r="A547" i="10"/>
  <c r="A548" i="10"/>
  <c r="A549" i="10"/>
  <c r="A550" i="10"/>
  <c r="A551" i="10"/>
  <c r="A552" i="10"/>
  <c r="A553" i="10"/>
  <c r="A554" i="10"/>
  <c r="A555" i="10"/>
  <c r="A556" i="10"/>
  <c r="A557" i="10"/>
  <c r="A558" i="10"/>
  <c r="A559" i="10"/>
  <c r="A560" i="10"/>
  <c r="A561" i="10"/>
  <c r="A562" i="10"/>
  <c r="A563" i="10"/>
  <c r="A564" i="10"/>
  <c r="A565" i="10"/>
  <c r="A566" i="10"/>
  <c r="A567" i="10"/>
  <c r="A568" i="10"/>
  <c r="A569" i="10"/>
  <c r="A570" i="10"/>
  <c r="A571" i="10"/>
  <c r="A572" i="10"/>
  <c r="A573" i="10"/>
  <c r="A574" i="10"/>
  <c r="A575" i="10"/>
  <c r="A576" i="10"/>
  <c r="A577" i="10"/>
  <c r="A578" i="10"/>
  <c r="A579" i="10"/>
  <c r="A580" i="10"/>
  <c r="A581" i="10"/>
  <c r="A582" i="10"/>
  <c r="A583" i="10"/>
  <c r="A584" i="10"/>
  <c r="A585" i="10"/>
  <c r="A586" i="10"/>
  <c r="A587" i="10"/>
  <c r="A588" i="10"/>
  <c r="A589" i="10"/>
  <c r="A590" i="10"/>
  <c r="A591" i="10"/>
  <c r="A592" i="10"/>
  <c r="A593" i="10"/>
  <c r="A594" i="10"/>
  <c r="A595" i="10"/>
  <c r="A596" i="10"/>
  <c r="A597" i="10"/>
  <c r="A598" i="10"/>
  <c r="A599" i="10"/>
  <c r="A600" i="10"/>
  <c r="A601" i="10"/>
  <c r="A602" i="10"/>
  <c r="A603" i="10"/>
  <c r="A604" i="10"/>
  <c r="A605" i="10"/>
  <c r="A606" i="10"/>
  <c r="A607" i="10"/>
  <c r="A608" i="10"/>
  <c r="A609" i="10"/>
  <c r="A610" i="10"/>
  <c r="A611" i="10"/>
  <c r="A612" i="10"/>
  <c r="A613" i="10"/>
  <c r="A614" i="10"/>
  <c r="A615" i="10"/>
  <c r="A616" i="10"/>
  <c r="A617" i="10"/>
  <c r="A618" i="10"/>
  <c r="A619" i="10"/>
  <c r="A620" i="10"/>
  <c r="A621" i="10"/>
  <c r="A622" i="10"/>
  <c r="A623" i="10"/>
  <c r="A624" i="10"/>
  <c r="A625" i="10"/>
  <c r="A626" i="10"/>
  <c r="A627" i="10"/>
  <c r="A628" i="10"/>
  <c r="A629" i="10"/>
  <c r="A630" i="10"/>
  <c r="A631" i="10"/>
  <c r="A632" i="10"/>
  <c r="A633" i="10"/>
  <c r="A634" i="10"/>
  <c r="A635" i="10"/>
  <c r="A636" i="10"/>
  <c r="A637" i="10"/>
  <c r="A638" i="10"/>
  <c r="A639" i="10"/>
  <c r="A640" i="10"/>
  <c r="A641" i="10"/>
  <c r="A642" i="10"/>
  <c r="A643" i="10"/>
  <c r="A644" i="10"/>
  <c r="A645" i="10"/>
  <c r="A646" i="10"/>
  <c r="A647" i="10"/>
  <c r="A648" i="10"/>
  <c r="A649" i="10"/>
  <c r="A650" i="10"/>
  <c r="A651" i="10"/>
  <c r="A652" i="10"/>
  <c r="A653" i="10"/>
  <c r="A654" i="10"/>
  <c r="A655" i="10"/>
  <c r="A656" i="10"/>
  <c r="A657" i="10"/>
  <c r="A658" i="10"/>
  <c r="A659" i="10"/>
  <c r="A660" i="10"/>
  <c r="A661" i="10"/>
  <c r="A662" i="10"/>
  <c r="A663" i="10"/>
  <c r="A664" i="10"/>
  <c r="A665" i="10"/>
  <c r="A666" i="10"/>
  <c r="A667" i="10"/>
  <c r="A668" i="10"/>
  <c r="A669" i="10"/>
  <c r="A670" i="10"/>
  <c r="A671" i="10"/>
  <c r="A672" i="10"/>
  <c r="A673" i="10"/>
  <c r="A674" i="10"/>
  <c r="A675" i="10"/>
  <c r="A676" i="10"/>
  <c r="A677" i="10"/>
  <c r="A678" i="10"/>
  <c r="A679" i="10"/>
  <c r="A680" i="10"/>
  <c r="A681" i="10"/>
  <c r="A682" i="10"/>
  <c r="A683" i="10"/>
  <c r="A684" i="10"/>
  <c r="A685" i="10"/>
  <c r="A686" i="10"/>
  <c r="A687" i="10"/>
  <c r="A688" i="10"/>
  <c r="A689" i="10"/>
  <c r="A690" i="10"/>
  <c r="A691" i="10"/>
  <c r="A692" i="10"/>
  <c r="A693" i="10"/>
  <c r="A694" i="10"/>
  <c r="A695" i="10"/>
  <c r="A696" i="10"/>
  <c r="A697" i="10"/>
  <c r="A698" i="10"/>
  <c r="A699" i="10"/>
  <c r="A700" i="10"/>
  <c r="A701" i="10"/>
  <c r="A702" i="10"/>
  <c r="A703" i="10"/>
  <c r="A704" i="10"/>
  <c r="A705" i="10"/>
  <c r="A706" i="10"/>
  <c r="A707" i="10"/>
  <c r="A708" i="10"/>
  <c r="A709" i="10"/>
  <c r="A710" i="10"/>
  <c r="A711" i="10"/>
  <c r="A712" i="10"/>
  <c r="A713" i="10"/>
  <c r="A714" i="10"/>
  <c r="A715" i="10"/>
  <c r="A716" i="10"/>
  <c r="A717" i="10"/>
  <c r="A718" i="10"/>
  <c r="A719" i="10"/>
  <c r="A720" i="10"/>
  <c r="A721" i="10"/>
  <c r="A722" i="10"/>
  <c r="A723" i="10"/>
  <c r="A724" i="10"/>
  <c r="A725" i="10"/>
  <c r="A726" i="10"/>
  <c r="A727" i="10"/>
  <c r="A728" i="10"/>
  <c r="A729" i="10"/>
  <c r="A730" i="10"/>
  <c r="A731" i="10"/>
  <c r="A732" i="10"/>
  <c r="A733" i="10"/>
  <c r="A734" i="10"/>
  <c r="A735" i="10"/>
  <c r="A736" i="10"/>
  <c r="A737" i="10"/>
  <c r="A738" i="10"/>
  <c r="A739" i="10"/>
  <c r="A740" i="10"/>
  <c r="A741" i="10"/>
  <c r="A742" i="10"/>
  <c r="A743" i="10"/>
  <c r="A744" i="10"/>
  <c r="A745" i="10"/>
  <c r="A746" i="10"/>
  <c r="A747" i="10"/>
  <c r="A748" i="10"/>
  <c r="A749" i="10"/>
  <c r="A750" i="10"/>
  <c r="A751" i="10"/>
  <c r="A752" i="10"/>
  <c r="A753" i="10"/>
  <c r="A754" i="10"/>
  <c r="A755" i="10"/>
  <c r="A756" i="10"/>
  <c r="A757" i="10"/>
  <c r="A758" i="10"/>
  <c r="A759" i="10"/>
  <c r="A760" i="10"/>
  <c r="A761" i="10"/>
  <c r="A762" i="10"/>
  <c r="A763" i="10"/>
  <c r="A764" i="10"/>
  <c r="A765" i="10"/>
  <c r="A766" i="10"/>
  <c r="A767" i="10"/>
  <c r="A768" i="10"/>
  <c r="A769" i="10"/>
  <c r="A770" i="10"/>
  <c r="A771" i="10"/>
  <c r="A772" i="10"/>
  <c r="A773" i="10"/>
  <c r="A774" i="10"/>
  <c r="A775" i="10"/>
  <c r="A776" i="10"/>
  <c r="A777" i="10"/>
  <c r="A778" i="10"/>
  <c r="A779" i="10"/>
  <c r="A780" i="10"/>
  <c r="A781" i="10"/>
  <c r="A782" i="10"/>
  <c r="A783" i="10"/>
  <c r="A784" i="10"/>
  <c r="A785" i="10"/>
  <c r="A786" i="10"/>
  <c r="A787" i="10"/>
  <c r="A788" i="10"/>
  <c r="A789" i="10"/>
  <c r="A790" i="10"/>
  <c r="A791" i="10"/>
  <c r="A792" i="10"/>
  <c r="A793" i="10"/>
  <c r="A794" i="10"/>
  <c r="A795" i="10"/>
  <c r="A796" i="10"/>
  <c r="A797" i="10"/>
  <c r="A798" i="10"/>
  <c r="A799" i="10"/>
  <c r="A800" i="10"/>
  <c r="A801" i="10"/>
  <c r="A802" i="10"/>
  <c r="A803" i="10"/>
  <c r="A804" i="10"/>
  <c r="A805" i="10"/>
  <c r="A806" i="10"/>
  <c r="A807" i="10"/>
  <c r="A808" i="10"/>
  <c r="A809" i="10"/>
  <c r="A810" i="10"/>
  <c r="A811" i="10"/>
  <c r="A812" i="10"/>
  <c r="A813" i="10"/>
  <c r="A814" i="10"/>
  <c r="A815" i="10"/>
  <c r="A816" i="10"/>
  <c r="A817" i="10"/>
  <c r="A818" i="10"/>
  <c r="A819" i="10"/>
  <c r="A820" i="10"/>
  <c r="A821" i="10"/>
  <c r="A822" i="10"/>
  <c r="A823" i="10"/>
  <c r="A824" i="10"/>
  <c r="A825" i="10"/>
  <c r="A826" i="10"/>
  <c r="A827" i="10"/>
  <c r="A828" i="10"/>
  <c r="A829" i="10"/>
  <c r="A830" i="10"/>
  <c r="A831" i="10"/>
  <c r="A832" i="10"/>
  <c r="A833" i="10"/>
  <c r="A834" i="10"/>
  <c r="A835" i="10"/>
  <c r="A836" i="10"/>
  <c r="A837" i="10"/>
  <c r="A838" i="10"/>
  <c r="A839" i="10"/>
  <c r="A840" i="10"/>
  <c r="A841" i="10"/>
  <c r="A842" i="10"/>
  <c r="A843" i="10"/>
  <c r="A844" i="10"/>
  <c r="A845" i="10"/>
  <c r="A846" i="10"/>
  <c r="A847" i="10"/>
  <c r="A848" i="10"/>
  <c r="A849" i="10"/>
  <c r="A850" i="10"/>
  <c r="A851" i="10"/>
  <c r="A852" i="10"/>
  <c r="A853" i="10"/>
  <c r="A854" i="10"/>
  <c r="A855" i="10"/>
  <c r="A856" i="10"/>
  <c r="A857" i="10"/>
  <c r="A858" i="10"/>
  <c r="A859" i="10"/>
  <c r="A860" i="10"/>
  <c r="A861" i="10"/>
  <c r="A862" i="10"/>
  <c r="A863" i="10"/>
  <c r="A864" i="10"/>
  <c r="A865" i="10"/>
  <c r="A866" i="10"/>
  <c r="A867" i="10"/>
  <c r="A868" i="10"/>
  <c r="A869" i="10"/>
  <c r="A870" i="10"/>
  <c r="A871" i="10"/>
  <c r="A872" i="10"/>
  <c r="A873" i="10"/>
  <c r="A874" i="10"/>
  <c r="A875" i="10"/>
  <c r="A876" i="10"/>
  <c r="A877" i="10"/>
  <c r="A878" i="10"/>
  <c r="A879" i="10"/>
  <c r="A880" i="10"/>
  <c r="A881" i="10"/>
  <c r="A882" i="10"/>
  <c r="A883" i="10"/>
  <c r="A884" i="10"/>
  <c r="A885" i="10"/>
  <c r="A886" i="10"/>
  <c r="A887" i="10"/>
  <c r="A888" i="10"/>
  <c r="A889" i="10"/>
  <c r="A890" i="10"/>
  <c r="A891" i="10"/>
  <c r="A892" i="10"/>
  <c r="A893" i="10"/>
  <c r="A894" i="10"/>
  <c r="A895" i="10"/>
  <c r="A896" i="10"/>
  <c r="A897" i="10"/>
  <c r="A898" i="10"/>
  <c r="A899" i="10"/>
  <c r="A900" i="10"/>
  <c r="A901" i="10"/>
  <c r="A902" i="10"/>
  <c r="A903" i="10"/>
  <c r="A904" i="10"/>
  <c r="A905" i="10"/>
  <c r="A906" i="10"/>
  <c r="A907" i="10"/>
  <c r="A908" i="10"/>
  <c r="A909" i="10"/>
  <c r="A910" i="10"/>
  <c r="A911" i="10"/>
  <c r="A912" i="10"/>
  <c r="A913" i="10"/>
  <c r="A914" i="10"/>
  <c r="A915" i="10"/>
  <c r="A916" i="10"/>
  <c r="A917" i="10"/>
  <c r="A918" i="10"/>
  <c r="A919" i="10"/>
  <c r="A920" i="10"/>
  <c r="A921" i="10"/>
  <c r="A922" i="10"/>
  <c r="A923" i="10"/>
  <c r="A924" i="10"/>
  <c r="A925" i="10"/>
  <c r="A926" i="10"/>
  <c r="A927" i="10"/>
  <c r="A928" i="10"/>
  <c r="A929" i="10"/>
  <c r="A930" i="10"/>
  <c r="A931" i="10"/>
  <c r="A932" i="10"/>
  <c r="A933" i="10"/>
  <c r="A934" i="10"/>
  <c r="A935" i="10"/>
  <c r="A936" i="10"/>
  <c r="A937" i="10"/>
  <c r="A938" i="10"/>
  <c r="A939" i="10"/>
  <c r="A940" i="10"/>
  <c r="A941" i="10"/>
  <c r="A942" i="10"/>
  <c r="A943" i="10"/>
  <c r="A944" i="10"/>
  <c r="A945" i="10"/>
  <c r="A946" i="10"/>
  <c r="A947" i="10"/>
  <c r="A948" i="10"/>
  <c r="A949" i="10"/>
  <c r="A950" i="10"/>
  <c r="A951" i="10"/>
  <c r="A952" i="10"/>
  <c r="A953" i="10"/>
  <c r="A954" i="10"/>
  <c r="A955" i="10"/>
  <c r="A956" i="10"/>
  <c r="A957" i="10"/>
  <c r="A958" i="10"/>
  <c r="A959" i="10"/>
  <c r="A960" i="10"/>
  <c r="A961" i="10"/>
  <c r="A962" i="10"/>
  <c r="A963" i="10"/>
  <c r="A964" i="10"/>
  <c r="A965" i="10"/>
  <c r="A966" i="10"/>
  <c r="A967" i="10"/>
  <c r="A968" i="10"/>
  <c r="A969" i="10"/>
  <c r="A970" i="10"/>
  <c r="A971" i="10"/>
  <c r="A972" i="10"/>
  <c r="A973" i="10"/>
  <c r="A974" i="10"/>
  <c r="A975" i="10"/>
  <c r="A976" i="10"/>
  <c r="A977" i="10"/>
  <c r="A978" i="10"/>
  <c r="A979" i="10"/>
  <c r="A980" i="10"/>
  <c r="A981" i="10"/>
  <c r="A982" i="10"/>
  <c r="A983" i="10"/>
  <c r="A984" i="10"/>
  <c r="A2" i="10"/>
  <c r="B980" i="10" l="1"/>
  <c r="C980" i="10"/>
  <c r="F980" i="10"/>
  <c r="G980" i="10"/>
  <c r="C981" i="10"/>
  <c r="B981" i="10"/>
  <c r="F981" i="10"/>
  <c r="O981" i="10" s="1"/>
  <c r="G981" i="10"/>
  <c r="B982" i="10"/>
  <c r="C982" i="10"/>
  <c r="F982" i="10"/>
  <c r="O982" i="10" s="1"/>
  <c r="P982" i="10" s="1"/>
  <c r="G982" i="10"/>
  <c r="C983" i="10"/>
  <c r="B983" i="10"/>
  <c r="F983" i="10"/>
  <c r="N983" i="10" s="1"/>
  <c r="G983" i="10"/>
  <c r="B984" i="10"/>
  <c r="C984" i="10"/>
  <c r="F984" i="10"/>
  <c r="O984" i="10" s="1"/>
  <c r="P984" i="10" s="1"/>
  <c r="G984" i="10"/>
  <c r="A985" i="10"/>
  <c r="C985" i="10" s="1"/>
  <c r="B985" i="10"/>
  <c r="F985" i="10"/>
  <c r="N985" i="10" s="1"/>
  <c r="G985" i="10"/>
  <c r="A993" i="10"/>
  <c r="C993" i="10" s="1"/>
  <c r="B993" i="10"/>
  <c r="F993" i="10"/>
  <c r="N993" i="10" s="1"/>
  <c r="G993" i="10"/>
  <c r="A994" i="10"/>
  <c r="C994" i="10" s="1"/>
  <c r="B994" i="10"/>
  <c r="F994" i="10"/>
  <c r="O994" i="10" s="1"/>
  <c r="P994" i="10" s="1"/>
  <c r="G994" i="10"/>
  <c r="A995" i="10"/>
  <c r="C995" i="10" s="1"/>
  <c r="B995" i="10"/>
  <c r="F995" i="10"/>
  <c r="N995" i="10" s="1"/>
  <c r="G995" i="10"/>
  <c r="A996" i="10"/>
  <c r="C996" i="10" s="1"/>
  <c r="B996" i="10"/>
  <c r="F996" i="10"/>
  <c r="O996" i="10" s="1"/>
  <c r="G996" i="10"/>
  <c r="A997" i="10"/>
  <c r="C997" i="10" s="1"/>
  <c r="B997" i="10"/>
  <c r="F997" i="10"/>
  <c r="G997" i="10"/>
  <c r="A998" i="10"/>
  <c r="C998" i="10" s="1"/>
  <c r="B998" i="10"/>
  <c r="F998" i="10"/>
  <c r="G998" i="10"/>
  <c r="A999" i="10"/>
  <c r="C999" i="10" s="1"/>
  <c r="B999" i="10"/>
  <c r="F999" i="10"/>
  <c r="G999" i="10"/>
  <c r="A1000" i="10"/>
  <c r="C1000" i="10" s="1"/>
  <c r="B1000" i="10"/>
  <c r="F1000" i="10"/>
  <c r="G1000" i="10"/>
  <c r="A1001" i="10"/>
  <c r="C1001" i="10" s="1"/>
  <c r="B1001" i="10"/>
  <c r="F1001" i="10"/>
  <c r="N1001" i="10" s="1"/>
  <c r="G1001" i="10"/>
  <c r="A1002" i="10"/>
  <c r="C1002" i="10" s="1"/>
  <c r="B1002" i="10"/>
  <c r="F1002" i="10"/>
  <c r="O1002" i="10" s="1"/>
  <c r="P1002" i="10" s="1"/>
  <c r="G1002" i="10"/>
  <c r="A1003" i="10"/>
  <c r="C1003" i="10" s="1"/>
  <c r="B1003" i="10"/>
  <c r="F1003" i="10"/>
  <c r="N1003" i="10" s="1"/>
  <c r="G1003" i="10"/>
  <c r="C3" i="10"/>
  <c r="B3" i="10"/>
  <c r="F3" i="10"/>
  <c r="N3" i="10" s="1"/>
  <c r="G3" i="10"/>
  <c r="B4" i="10"/>
  <c r="C4" i="10"/>
  <c r="F4" i="10"/>
  <c r="N4" i="10" s="1"/>
  <c r="G4" i="10"/>
  <c r="C5" i="10"/>
  <c r="B5" i="10"/>
  <c r="F5" i="10"/>
  <c r="O5" i="10" s="1"/>
  <c r="G5" i="10"/>
  <c r="C6" i="10"/>
  <c r="B6" i="10"/>
  <c r="F6" i="10"/>
  <c r="G6" i="10"/>
  <c r="C7" i="10"/>
  <c r="B7" i="10"/>
  <c r="F7" i="10"/>
  <c r="O7" i="10" s="1"/>
  <c r="G7" i="10"/>
  <c r="B8" i="10"/>
  <c r="C8" i="10"/>
  <c r="F8" i="10"/>
  <c r="G8" i="10"/>
  <c r="C9" i="10"/>
  <c r="B9" i="10"/>
  <c r="F9" i="10"/>
  <c r="G9" i="10"/>
  <c r="B10" i="10"/>
  <c r="C10" i="10"/>
  <c r="F10" i="10"/>
  <c r="N10" i="10" s="1"/>
  <c r="G10" i="10"/>
  <c r="C11" i="10"/>
  <c r="B11" i="10"/>
  <c r="F11" i="10"/>
  <c r="O11" i="10" s="1"/>
  <c r="G11" i="10"/>
  <c r="B12" i="10"/>
  <c r="C12" i="10"/>
  <c r="F12" i="10"/>
  <c r="N12" i="10" s="1"/>
  <c r="G12" i="10"/>
  <c r="C13" i="10"/>
  <c r="B13" i="10"/>
  <c r="F13" i="10"/>
  <c r="G13" i="10"/>
  <c r="B14" i="10"/>
  <c r="C14" i="10"/>
  <c r="F14" i="10"/>
  <c r="N14" i="10" s="1"/>
  <c r="G14" i="10"/>
  <c r="C15" i="10"/>
  <c r="B15" i="10"/>
  <c r="F15" i="10"/>
  <c r="G15" i="10"/>
  <c r="B16" i="10"/>
  <c r="C16" i="10"/>
  <c r="F16" i="10"/>
  <c r="G16" i="10"/>
  <c r="C17" i="10"/>
  <c r="B17" i="10"/>
  <c r="F17" i="10"/>
  <c r="G17" i="10"/>
  <c r="B18" i="10"/>
  <c r="C18" i="10"/>
  <c r="F18" i="10"/>
  <c r="G18" i="10"/>
  <c r="C19" i="10"/>
  <c r="B19" i="10"/>
  <c r="F19" i="10"/>
  <c r="G19" i="10"/>
  <c r="B20" i="10"/>
  <c r="C20" i="10"/>
  <c r="F20" i="10"/>
  <c r="N20" i="10" s="1"/>
  <c r="G20" i="10"/>
  <c r="C21" i="10"/>
  <c r="B21" i="10"/>
  <c r="F21" i="10"/>
  <c r="N21" i="10" s="1"/>
  <c r="G21" i="10"/>
  <c r="B22" i="10"/>
  <c r="C22" i="10"/>
  <c r="F22" i="10"/>
  <c r="G22" i="10"/>
  <c r="C23" i="10"/>
  <c r="B23" i="10"/>
  <c r="F23" i="10"/>
  <c r="N23" i="10" s="1"/>
  <c r="G23" i="10"/>
  <c r="C24" i="10"/>
  <c r="B24" i="10"/>
  <c r="F24" i="10"/>
  <c r="G24" i="10"/>
  <c r="C25" i="10"/>
  <c r="B25" i="10"/>
  <c r="F25" i="10"/>
  <c r="G25" i="10"/>
  <c r="B26" i="10"/>
  <c r="C26" i="10"/>
  <c r="F26" i="10"/>
  <c r="N26" i="10" s="1"/>
  <c r="G26" i="10"/>
  <c r="C27" i="10"/>
  <c r="B27" i="10"/>
  <c r="F27" i="10"/>
  <c r="O27" i="10" s="1"/>
  <c r="G27" i="10"/>
  <c r="C28" i="10"/>
  <c r="B28" i="10"/>
  <c r="F28" i="10"/>
  <c r="N28" i="10" s="1"/>
  <c r="G28" i="10"/>
  <c r="C29" i="10"/>
  <c r="B29" i="10"/>
  <c r="F29" i="10"/>
  <c r="G29" i="10"/>
  <c r="B30" i="10"/>
  <c r="C30" i="10"/>
  <c r="F30" i="10"/>
  <c r="N30" i="10" s="1"/>
  <c r="G30" i="10"/>
  <c r="C31" i="10"/>
  <c r="B31" i="10"/>
  <c r="F31" i="10"/>
  <c r="G31" i="10"/>
  <c r="B32" i="10"/>
  <c r="C32" i="10"/>
  <c r="F32" i="10"/>
  <c r="N32" i="10" s="1"/>
  <c r="G32" i="10"/>
  <c r="C33" i="10"/>
  <c r="B33" i="10"/>
  <c r="F33" i="10"/>
  <c r="O33" i="10" s="1"/>
  <c r="P33" i="10" s="1"/>
  <c r="G33" i="10"/>
  <c r="C34" i="10"/>
  <c r="B34" i="10"/>
  <c r="F34" i="10"/>
  <c r="N34" i="10" s="1"/>
  <c r="G34" i="10"/>
  <c r="C35" i="10"/>
  <c r="B35" i="10"/>
  <c r="F35" i="10"/>
  <c r="O35" i="10" s="1"/>
  <c r="P35" i="10" s="1"/>
  <c r="G35" i="10"/>
  <c r="B36" i="10"/>
  <c r="C36" i="10"/>
  <c r="F36" i="10"/>
  <c r="N36" i="10" s="1"/>
  <c r="G36" i="10"/>
  <c r="C37" i="10"/>
  <c r="B37" i="10"/>
  <c r="F37" i="10"/>
  <c r="G37" i="10"/>
  <c r="C38" i="10"/>
  <c r="B38" i="10"/>
  <c r="F38" i="10"/>
  <c r="N38" i="10" s="1"/>
  <c r="G38" i="10"/>
  <c r="C39" i="10"/>
  <c r="B39" i="10"/>
  <c r="F39" i="10"/>
  <c r="N39" i="10" s="1"/>
  <c r="G39" i="10"/>
  <c r="C40" i="10"/>
  <c r="B40" i="10"/>
  <c r="F40" i="10"/>
  <c r="N40" i="10" s="1"/>
  <c r="G40" i="10"/>
  <c r="C41" i="10"/>
  <c r="B41" i="10"/>
  <c r="F41" i="10"/>
  <c r="N41" i="10" s="1"/>
  <c r="G41" i="10"/>
  <c r="B42" i="10"/>
  <c r="C42" i="10"/>
  <c r="F42" i="10"/>
  <c r="O42" i="10" s="1"/>
  <c r="G42" i="10"/>
  <c r="C43" i="10"/>
  <c r="B43" i="10"/>
  <c r="F43" i="10"/>
  <c r="O43" i="10" s="1"/>
  <c r="G43" i="10"/>
  <c r="C44" i="10"/>
  <c r="B44" i="10"/>
  <c r="F44" i="10"/>
  <c r="O44" i="10" s="1"/>
  <c r="G44" i="10"/>
  <c r="C45" i="10"/>
  <c r="B45" i="10"/>
  <c r="F45" i="10"/>
  <c r="N45" i="10" s="1"/>
  <c r="G45" i="10"/>
  <c r="C46" i="10"/>
  <c r="B46" i="10"/>
  <c r="F46" i="10"/>
  <c r="O46" i="10" s="1"/>
  <c r="G46" i="10"/>
  <c r="C47" i="10"/>
  <c r="B47" i="10"/>
  <c r="F47" i="10"/>
  <c r="N47" i="10" s="1"/>
  <c r="G47" i="10"/>
  <c r="C48" i="10"/>
  <c r="B48" i="10"/>
  <c r="F48" i="10"/>
  <c r="O48" i="10" s="1"/>
  <c r="G48" i="10"/>
  <c r="C49" i="10"/>
  <c r="B49" i="10"/>
  <c r="F49" i="10"/>
  <c r="G49" i="10"/>
  <c r="B50" i="10"/>
  <c r="C50" i="10"/>
  <c r="F50" i="10"/>
  <c r="O50" i="10" s="1"/>
  <c r="G50" i="10"/>
  <c r="C51" i="10"/>
  <c r="B51" i="10"/>
  <c r="F51" i="10"/>
  <c r="G51" i="10"/>
  <c r="C52" i="10"/>
  <c r="B52" i="10"/>
  <c r="F52" i="10"/>
  <c r="O52" i="10" s="1"/>
  <c r="G52" i="10"/>
  <c r="C53" i="10"/>
  <c r="B53" i="10"/>
  <c r="F53" i="10"/>
  <c r="N53" i="10" s="1"/>
  <c r="G53" i="10"/>
  <c r="C54" i="10"/>
  <c r="B54" i="10"/>
  <c r="F54" i="10"/>
  <c r="O54" i="10" s="1"/>
  <c r="P54" i="10" s="1"/>
  <c r="G54" i="10"/>
  <c r="C55" i="10"/>
  <c r="B55" i="10"/>
  <c r="F55" i="10"/>
  <c r="N55" i="10" s="1"/>
  <c r="G55" i="10"/>
  <c r="C56" i="10"/>
  <c r="B56" i="10"/>
  <c r="F56" i="10"/>
  <c r="O56" i="10" s="1"/>
  <c r="G56" i="10"/>
  <c r="C57" i="10"/>
  <c r="B57" i="10"/>
  <c r="F57" i="10"/>
  <c r="G57" i="10"/>
  <c r="B58" i="10"/>
  <c r="C58" i="10"/>
  <c r="F58" i="10"/>
  <c r="O58" i="10" s="1"/>
  <c r="G58" i="10"/>
  <c r="C59" i="10"/>
  <c r="B59" i="10"/>
  <c r="F59" i="10"/>
  <c r="N59" i="10" s="1"/>
  <c r="G59" i="10"/>
  <c r="C60" i="10"/>
  <c r="B60" i="10"/>
  <c r="F60" i="10"/>
  <c r="N60" i="10" s="1"/>
  <c r="G60" i="10"/>
  <c r="C61" i="10"/>
  <c r="B61" i="10"/>
  <c r="F61" i="10"/>
  <c r="G61" i="10"/>
  <c r="C62" i="10"/>
  <c r="B62" i="10"/>
  <c r="F62" i="10"/>
  <c r="N62" i="10" s="1"/>
  <c r="G62" i="10"/>
  <c r="B63" i="10"/>
  <c r="C63" i="10"/>
  <c r="F63" i="10"/>
  <c r="G63" i="10"/>
  <c r="C64" i="10"/>
  <c r="B64" i="10"/>
  <c r="F64" i="10"/>
  <c r="N64" i="10" s="1"/>
  <c r="G64" i="10"/>
  <c r="C65" i="10"/>
  <c r="B65" i="10"/>
  <c r="F65" i="10"/>
  <c r="G65" i="10"/>
  <c r="C66" i="10"/>
  <c r="B66" i="10"/>
  <c r="F66" i="10"/>
  <c r="G66" i="10"/>
  <c r="B67" i="10"/>
  <c r="C67" i="10"/>
  <c r="F67" i="10"/>
  <c r="N67" i="10" s="1"/>
  <c r="G67" i="10"/>
  <c r="C68" i="10"/>
  <c r="B68" i="10"/>
  <c r="F68" i="10"/>
  <c r="N68" i="10" s="1"/>
  <c r="G68" i="10"/>
  <c r="C69" i="10"/>
  <c r="B69" i="10"/>
  <c r="F69" i="10"/>
  <c r="G69" i="10"/>
  <c r="C70" i="10"/>
  <c r="B70" i="10"/>
  <c r="F70" i="10"/>
  <c r="N70" i="10" s="1"/>
  <c r="G70" i="10"/>
  <c r="B71" i="10"/>
  <c r="C71" i="10"/>
  <c r="F71" i="10"/>
  <c r="G71" i="10"/>
  <c r="C72" i="10"/>
  <c r="B72" i="10"/>
  <c r="F72" i="10"/>
  <c r="N72" i="10" s="1"/>
  <c r="G72" i="10"/>
  <c r="C73" i="10"/>
  <c r="B73" i="10"/>
  <c r="F73" i="10"/>
  <c r="G73" i="10"/>
  <c r="C74" i="10"/>
  <c r="B74" i="10"/>
  <c r="F74" i="10"/>
  <c r="G74" i="10"/>
  <c r="B75" i="10"/>
  <c r="C75" i="10"/>
  <c r="F75" i="10"/>
  <c r="N75" i="10" s="1"/>
  <c r="G75" i="10"/>
  <c r="C76" i="10"/>
  <c r="B76" i="10"/>
  <c r="F76" i="10"/>
  <c r="N76" i="10" s="1"/>
  <c r="G76" i="10"/>
  <c r="C77" i="10"/>
  <c r="B77" i="10"/>
  <c r="F77" i="10"/>
  <c r="G77" i="10"/>
  <c r="C78" i="10"/>
  <c r="B78" i="10"/>
  <c r="F78" i="10"/>
  <c r="N78" i="10" s="1"/>
  <c r="G78" i="10"/>
  <c r="B79" i="10"/>
  <c r="C79" i="10"/>
  <c r="F79" i="10"/>
  <c r="G79" i="10"/>
  <c r="C80" i="10"/>
  <c r="B80" i="10"/>
  <c r="F80" i="10"/>
  <c r="N80" i="10" s="1"/>
  <c r="G80" i="10"/>
  <c r="C81" i="10"/>
  <c r="B81" i="10"/>
  <c r="F81" i="10"/>
  <c r="G81" i="10"/>
  <c r="C82" i="10"/>
  <c r="B82" i="10"/>
  <c r="F82" i="10"/>
  <c r="G82" i="10"/>
  <c r="B83" i="10"/>
  <c r="C83" i="10"/>
  <c r="F83" i="10"/>
  <c r="N83" i="10" s="1"/>
  <c r="G83" i="10"/>
  <c r="C84" i="10"/>
  <c r="B84" i="10"/>
  <c r="F84" i="10"/>
  <c r="N84" i="10" s="1"/>
  <c r="G84" i="10"/>
  <c r="C85" i="10"/>
  <c r="B85" i="10"/>
  <c r="F85" i="10"/>
  <c r="G85" i="10"/>
  <c r="C86" i="10"/>
  <c r="B86" i="10"/>
  <c r="F86" i="10"/>
  <c r="N86" i="10" s="1"/>
  <c r="G86" i="10"/>
  <c r="B87" i="10"/>
  <c r="C87" i="10"/>
  <c r="F87" i="10"/>
  <c r="G87" i="10"/>
  <c r="C88" i="10"/>
  <c r="B88" i="10"/>
  <c r="F88" i="10"/>
  <c r="N88" i="10" s="1"/>
  <c r="G88" i="10"/>
  <c r="C89" i="10"/>
  <c r="B89" i="10"/>
  <c r="F89" i="10"/>
  <c r="G89" i="10"/>
  <c r="C90" i="10"/>
  <c r="B90" i="10"/>
  <c r="F90" i="10"/>
  <c r="G90" i="10"/>
  <c r="B91" i="10"/>
  <c r="C91" i="10"/>
  <c r="F91" i="10"/>
  <c r="N91" i="10" s="1"/>
  <c r="G91" i="10"/>
  <c r="C92" i="10"/>
  <c r="B92" i="10"/>
  <c r="F92" i="10"/>
  <c r="N92" i="10" s="1"/>
  <c r="G92" i="10"/>
  <c r="C93" i="10"/>
  <c r="B93" i="10"/>
  <c r="F93" i="10"/>
  <c r="N93" i="10" s="1"/>
  <c r="G93" i="10"/>
  <c r="C94" i="10"/>
  <c r="B94" i="10"/>
  <c r="F94" i="10"/>
  <c r="N94" i="10" s="1"/>
  <c r="G94" i="10"/>
  <c r="B95" i="10"/>
  <c r="C95" i="10"/>
  <c r="F95" i="10"/>
  <c r="N95" i="10" s="1"/>
  <c r="G95" i="10"/>
  <c r="C96" i="10"/>
  <c r="B96" i="10"/>
  <c r="F96" i="10"/>
  <c r="G96" i="10"/>
  <c r="C97" i="10"/>
  <c r="B97" i="10"/>
  <c r="F97" i="10"/>
  <c r="N97" i="10" s="1"/>
  <c r="G97" i="10"/>
  <c r="C98" i="10"/>
  <c r="B98" i="10"/>
  <c r="F98" i="10"/>
  <c r="G98" i="10"/>
  <c r="B99" i="10"/>
  <c r="C99" i="10"/>
  <c r="F99" i="10"/>
  <c r="N99" i="10" s="1"/>
  <c r="G99" i="10"/>
  <c r="C100" i="10"/>
  <c r="B100" i="10"/>
  <c r="F100" i="10"/>
  <c r="O100" i="10" s="1"/>
  <c r="G100" i="10"/>
  <c r="B101" i="10"/>
  <c r="C101" i="10"/>
  <c r="F101" i="10"/>
  <c r="N101" i="10" s="1"/>
  <c r="G101" i="10"/>
  <c r="C102" i="10"/>
  <c r="B102" i="10"/>
  <c r="F102" i="10"/>
  <c r="O102" i="10" s="1"/>
  <c r="P102" i="10" s="1"/>
  <c r="G102" i="10"/>
  <c r="C103" i="10"/>
  <c r="B103" i="10"/>
  <c r="F103" i="10"/>
  <c r="N103" i="10" s="1"/>
  <c r="G103" i="10"/>
  <c r="C104" i="10"/>
  <c r="B104" i="10"/>
  <c r="F104" i="10"/>
  <c r="O104" i="10" s="1"/>
  <c r="G104" i="10"/>
  <c r="B105" i="10"/>
  <c r="C105" i="10"/>
  <c r="F105" i="10"/>
  <c r="N105" i="10" s="1"/>
  <c r="G105" i="10"/>
  <c r="C106" i="10"/>
  <c r="B106" i="10"/>
  <c r="F106" i="10"/>
  <c r="G106" i="10"/>
  <c r="C107" i="10"/>
  <c r="B107" i="10"/>
  <c r="F107" i="10"/>
  <c r="N107" i="10" s="1"/>
  <c r="G107" i="10"/>
  <c r="C108" i="10"/>
  <c r="B108" i="10"/>
  <c r="F108" i="10"/>
  <c r="N108" i="10" s="1"/>
  <c r="G108" i="10"/>
  <c r="C109" i="10"/>
  <c r="B109" i="10"/>
  <c r="F109" i="10"/>
  <c r="N109" i="10" s="1"/>
  <c r="G109" i="10"/>
  <c r="C110" i="10"/>
  <c r="B110" i="10"/>
  <c r="F110" i="10"/>
  <c r="N110" i="10" s="1"/>
  <c r="G110" i="10"/>
  <c r="B111" i="10"/>
  <c r="C111" i="10"/>
  <c r="F111" i="10"/>
  <c r="N111" i="10" s="1"/>
  <c r="G111" i="10"/>
  <c r="C112" i="10"/>
  <c r="B112" i="10"/>
  <c r="F112" i="10"/>
  <c r="G112" i="10"/>
  <c r="C113" i="10"/>
  <c r="B113" i="10"/>
  <c r="F113" i="10"/>
  <c r="N113" i="10" s="1"/>
  <c r="G113" i="10"/>
  <c r="C114" i="10"/>
  <c r="B114" i="10"/>
  <c r="F114" i="10"/>
  <c r="G114" i="10"/>
  <c r="B115" i="10"/>
  <c r="C115" i="10"/>
  <c r="F115" i="10"/>
  <c r="N115" i="10" s="1"/>
  <c r="G115" i="10"/>
  <c r="C116" i="10"/>
  <c r="B116" i="10"/>
  <c r="F116" i="10"/>
  <c r="O116" i="10" s="1"/>
  <c r="G116" i="10"/>
  <c r="B117" i="10"/>
  <c r="C117" i="10"/>
  <c r="F117" i="10"/>
  <c r="N117" i="10" s="1"/>
  <c r="G117" i="10"/>
  <c r="C118" i="10"/>
  <c r="B118" i="10"/>
  <c r="F118" i="10"/>
  <c r="O118" i="10" s="1"/>
  <c r="G118" i="10"/>
  <c r="B119" i="10"/>
  <c r="C119" i="10"/>
  <c r="F119" i="10"/>
  <c r="N119" i="10" s="1"/>
  <c r="G119" i="10"/>
  <c r="C120" i="10"/>
  <c r="B120" i="10"/>
  <c r="F120" i="10"/>
  <c r="O120" i="10" s="1"/>
  <c r="G120" i="10"/>
  <c r="C121" i="10"/>
  <c r="B121" i="10"/>
  <c r="F121" i="10"/>
  <c r="N121" i="10" s="1"/>
  <c r="G121" i="10"/>
  <c r="C122" i="10"/>
  <c r="B122" i="10"/>
  <c r="F122" i="10"/>
  <c r="O122" i="10" s="1"/>
  <c r="G122" i="10"/>
  <c r="C123" i="10"/>
  <c r="B123" i="10"/>
  <c r="F123" i="10"/>
  <c r="N123" i="10" s="1"/>
  <c r="G123" i="10"/>
  <c r="C124" i="10"/>
  <c r="B124" i="10"/>
  <c r="F124" i="10"/>
  <c r="G124" i="10"/>
  <c r="B125" i="10"/>
  <c r="C125" i="10"/>
  <c r="F125" i="10"/>
  <c r="G125" i="10"/>
  <c r="C126" i="10"/>
  <c r="B126" i="10"/>
  <c r="F126" i="10"/>
  <c r="G126" i="10"/>
  <c r="B127" i="10"/>
  <c r="C127" i="10"/>
  <c r="F127" i="10"/>
  <c r="O127" i="10" s="1"/>
  <c r="G127" i="10"/>
  <c r="C128" i="10"/>
  <c r="B128" i="10"/>
  <c r="F128" i="10"/>
  <c r="G128" i="10"/>
  <c r="B129" i="10"/>
  <c r="C129" i="10"/>
  <c r="F129" i="10"/>
  <c r="O129" i="10" s="1"/>
  <c r="G129" i="10"/>
  <c r="C130" i="10"/>
  <c r="B130" i="10"/>
  <c r="F130" i="10"/>
  <c r="G130" i="10"/>
  <c r="B131" i="10"/>
  <c r="C131" i="10"/>
  <c r="F131" i="10"/>
  <c r="G131" i="10"/>
  <c r="C132" i="10"/>
  <c r="B132" i="10"/>
  <c r="F132" i="10"/>
  <c r="O132" i="10" s="1"/>
  <c r="P132" i="10" s="1"/>
  <c r="G132" i="10"/>
  <c r="B133" i="10"/>
  <c r="C133" i="10"/>
  <c r="F133" i="10"/>
  <c r="O133" i="10" s="1"/>
  <c r="G133" i="10"/>
  <c r="C134" i="10"/>
  <c r="B134" i="10"/>
  <c r="F134" i="10"/>
  <c r="O134" i="10" s="1"/>
  <c r="G134" i="10"/>
  <c r="B135" i="10"/>
  <c r="C135" i="10"/>
  <c r="F135" i="10"/>
  <c r="G135" i="10"/>
  <c r="C136" i="10"/>
  <c r="B136" i="10"/>
  <c r="F136" i="10"/>
  <c r="N136" i="10" s="1"/>
  <c r="G136" i="10"/>
  <c r="C137" i="10"/>
  <c r="B137" i="10"/>
  <c r="F137" i="10"/>
  <c r="N137" i="10" s="1"/>
  <c r="G137" i="10"/>
  <c r="C138" i="10"/>
  <c r="B138" i="10"/>
  <c r="F138" i="10"/>
  <c r="G138" i="10"/>
  <c r="B139" i="10"/>
  <c r="C139" i="10"/>
  <c r="F139" i="10"/>
  <c r="O139" i="10" s="1"/>
  <c r="G139" i="10"/>
  <c r="C140" i="10"/>
  <c r="B140" i="10"/>
  <c r="F140" i="10"/>
  <c r="G140" i="10"/>
  <c r="B141" i="10"/>
  <c r="C141" i="10"/>
  <c r="F141" i="10"/>
  <c r="O141" i="10" s="1"/>
  <c r="G141" i="10"/>
  <c r="C142" i="10"/>
  <c r="B142" i="10"/>
  <c r="F142" i="10"/>
  <c r="O142" i="10" s="1"/>
  <c r="G142" i="10"/>
  <c r="B143" i="10"/>
  <c r="C143" i="10"/>
  <c r="F143" i="10"/>
  <c r="G143" i="10"/>
  <c r="C144" i="10"/>
  <c r="B144" i="10"/>
  <c r="F144" i="10"/>
  <c r="G144" i="10"/>
  <c r="B145" i="10"/>
  <c r="C145" i="10"/>
  <c r="F145" i="10"/>
  <c r="O145" i="10" s="1"/>
  <c r="G145" i="10"/>
  <c r="C146" i="10"/>
  <c r="B146" i="10"/>
  <c r="F146" i="10"/>
  <c r="G146" i="10"/>
  <c r="B147" i="10"/>
  <c r="C147" i="10"/>
  <c r="F147" i="10"/>
  <c r="O147" i="10" s="1"/>
  <c r="G147" i="10"/>
  <c r="C148" i="10"/>
  <c r="B148" i="10"/>
  <c r="F148" i="10"/>
  <c r="O148" i="10" s="1"/>
  <c r="G148" i="10"/>
  <c r="B149" i="10"/>
  <c r="C149" i="10"/>
  <c r="F149" i="10"/>
  <c r="O149" i="10" s="1"/>
  <c r="G149" i="10"/>
  <c r="C150" i="10"/>
  <c r="B150" i="10"/>
  <c r="F150" i="10"/>
  <c r="O150" i="10" s="1"/>
  <c r="G150" i="10"/>
  <c r="B151" i="10"/>
  <c r="C151" i="10"/>
  <c r="F151" i="10"/>
  <c r="O151" i="10" s="1"/>
  <c r="G151" i="10"/>
  <c r="C152" i="10"/>
  <c r="B152" i="10"/>
  <c r="F152" i="10"/>
  <c r="O152" i="10" s="1"/>
  <c r="G152" i="10"/>
  <c r="B153" i="10"/>
  <c r="C153" i="10"/>
  <c r="F153" i="10"/>
  <c r="O153" i="10" s="1"/>
  <c r="G153" i="10"/>
  <c r="C154" i="10"/>
  <c r="B154" i="10"/>
  <c r="F154" i="10"/>
  <c r="G154" i="10"/>
  <c r="B155" i="10"/>
  <c r="C155" i="10"/>
  <c r="F155" i="10"/>
  <c r="O155" i="10" s="1"/>
  <c r="G155" i="10"/>
  <c r="C156" i="10"/>
  <c r="B156" i="10"/>
  <c r="F156" i="10"/>
  <c r="G156" i="10"/>
  <c r="B157" i="10"/>
  <c r="C157" i="10"/>
  <c r="F157" i="10"/>
  <c r="O157" i="10" s="1"/>
  <c r="G157" i="10"/>
  <c r="C158" i="10"/>
  <c r="B158" i="10"/>
  <c r="F158" i="10"/>
  <c r="O158" i="10" s="1"/>
  <c r="G158" i="10"/>
  <c r="B159" i="10"/>
  <c r="C159" i="10"/>
  <c r="F159" i="10"/>
  <c r="O159" i="10" s="1"/>
  <c r="G159" i="10"/>
  <c r="C160" i="10"/>
  <c r="B160" i="10"/>
  <c r="F160" i="10"/>
  <c r="O160" i="10" s="1"/>
  <c r="P160" i="10" s="1"/>
  <c r="G160" i="10"/>
  <c r="B161" i="10"/>
  <c r="C161" i="10"/>
  <c r="F161" i="10"/>
  <c r="G161" i="10"/>
  <c r="B162" i="10"/>
  <c r="C162" i="10"/>
  <c r="F162" i="10"/>
  <c r="N162" i="10" s="1"/>
  <c r="G162" i="10"/>
  <c r="C163" i="10"/>
  <c r="B163" i="10"/>
  <c r="F163" i="10"/>
  <c r="G163" i="10"/>
  <c r="C164" i="10"/>
  <c r="B164" i="10"/>
  <c r="F164" i="10"/>
  <c r="N164" i="10" s="1"/>
  <c r="G164" i="10"/>
  <c r="C165" i="10"/>
  <c r="B165" i="10"/>
  <c r="F165" i="10"/>
  <c r="G165" i="10"/>
  <c r="B166" i="10"/>
  <c r="C166" i="10"/>
  <c r="F166" i="10"/>
  <c r="N166" i="10" s="1"/>
  <c r="G166" i="10"/>
  <c r="C167" i="10"/>
  <c r="B167" i="10"/>
  <c r="F167" i="10"/>
  <c r="G167" i="10"/>
  <c r="C168" i="10"/>
  <c r="B168" i="10"/>
  <c r="F168" i="10"/>
  <c r="N168" i="10" s="1"/>
  <c r="G168" i="10"/>
  <c r="C169" i="10"/>
  <c r="B169" i="10"/>
  <c r="F169" i="10"/>
  <c r="G169" i="10"/>
  <c r="B170" i="10"/>
  <c r="C170" i="10"/>
  <c r="F170" i="10"/>
  <c r="N170" i="10" s="1"/>
  <c r="G170" i="10"/>
  <c r="C171" i="10"/>
  <c r="B171" i="10"/>
  <c r="F171" i="10"/>
  <c r="N171" i="10" s="1"/>
  <c r="G171" i="10"/>
  <c r="C172" i="10"/>
  <c r="B172" i="10"/>
  <c r="F172" i="10"/>
  <c r="N172" i="10" s="1"/>
  <c r="G172" i="10"/>
  <c r="C173" i="10"/>
  <c r="B173" i="10"/>
  <c r="F173" i="10"/>
  <c r="G173" i="10"/>
  <c r="B174" i="10"/>
  <c r="C174" i="10"/>
  <c r="F174" i="10"/>
  <c r="N174" i="10" s="1"/>
  <c r="G174" i="10"/>
  <c r="C175" i="10"/>
  <c r="B175" i="10"/>
  <c r="F175" i="10"/>
  <c r="N175" i="10" s="1"/>
  <c r="G175" i="10"/>
  <c r="C176" i="10"/>
  <c r="B176" i="10"/>
  <c r="F176" i="10"/>
  <c r="N176" i="10" s="1"/>
  <c r="G176" i="10"/>
  <c r="C177" i="10"/>
  <c r="B177" i="10"/>
  <c r="F177" i="10"/>
  <c r="O177" i="10" s="1"/>
  <c r="G177" i="10"/>
  <c r="B178" i="10"/>
  <c r="C178" i="10"/>
  <c r="F178" i="10"/>
  <c r="N178" i="10" s="1"/>
  <c r="G178" i="10"/>
  <c r="C179" i="10"/>
  <c r="B179" i="10"/>
  <c r="F179" i="10"/>
  <c r="G179" i="10"/>
  <c r="C180" i="10"/>
  <c r="B180" i="10"/>
  <c r="F180" i="10"/>
  <c r="N180" i="10" s="1"/>
  <c r="G180" i="10"/>
  <c r="C181" i="10"/>
  <c r="B181" i="10"/>
  <c r="F181" i="10"/>
  <c r="G181" i="10"/>
  <c r="B182" i="10"/>
  <c r="C182" i="10"/>
  <c r="F182" i="10"/>
  <c r="N182" i="10" s="1"/>
  <c r="G182" i="10"/>
  <c r="C183" i="10"/>
  <c r="B183" i="10"/>
  <c r="F183" i="10"/>
  <c r="N183" i="10" s="1"/>
  <c r="G183" i="10"/>
  <c r="C184" i="10"/>
  <c r="B184" i="10"/>
  <c r="F184" i="10"/>
  <c r="N184" i="10" s="1"/>
  <c r="G184" i="10"/>
  <c r="C185" i="10"/>
  <c r="B185" i="10"/>
  <c r="F185" i="10"/>
  <c r="O185" i="10" s="1"/>
  <c r="G185" i="10"/>
  <c r="B186" i="10"/>
  <c r="C186" i="10"/>
  <c r="F186" i="10"/>
  <c r="N186" i="10" s="1"/>
  <c r="G186" i="10"/>
  <c r="C187" i="10"/>
  <c r="B187" i="10"/>
  <c r="F187" i="10"/>
  <c r="G187" i="10"/>
  <c r="C188" i="10"/>
  <c r="B188" i="10"/>
  <c r="F188" i="10"/>
  <c r="N188" i="10" s="1"/>
  <c r="G188" i="10"/>
  <c r="C189" i="10"/>
  <c r="B189" i="10"/>
  <c r="F189" i="10"/>
  <c r="G189" i="10"/>
  <c r="B190" i="10"/>
  <c r="C190" i="10"/>
  <c r="F190" i="10"/>
  <c r="N190" i="10" s="1"/>
  <c r="G190" i="10"/>
  <c r="C191" i="10"/>
  <c r="B191" i="10"/>
  <c r="F191" i="10"/>
  <c r="N191" i="10" s="1"/>
  <c r="G191" i="10"/>
  <c r="C192" i="10"/>
  <c r="B192" i="10"/>
  <c r="F192" i="10"/>
  <c r="N192" i="10" s="1"/>
  <c r="G192" i="10"/>
  <c r="C193" i="10"/>
  <c r="B193" i="10"/>
  <c r="F193" i="10"/>
  <c r="O193" i="10" s="1"/>
  <c r="G193" i="10"/>
  <c r="B194" i="10"/>
  <c r="C194" i="10"/>
  <c r="F194" i="10"/>
  <c r="N194" i="10" s="1"/>
  <c r="G194" i="10"/>
  <c r="C195" i="10"/>
  <c r="B195" i="10"/>
  <c r="F195" i="10"/>
  <c r="N195" i="10" s="1"/>
  <c r="G195" i="10"/>
  <c r="C196" i="10"/>
  <c r="B196" i="10"/>
  <c r="F196" i="10"/>
  <c r="N196" i="10" s="1"/>
  <c r="G196" i="10"/>
  <c r="C197" i="10"/>
  <c r="B197" i="10"/>
  <c r="F197" i="10"/>
  <c r="O197" i="10" s="1"/>
  <c r="P197" i="10" s="1"/>
  <c r="G197" i="10"/>
  <c r="B198" i="10"/>
  <c r="C198" i="10"/>
  <c r="F198" i="10"/>
  <c r="N198" i="10" s="1"/>
  <c r="G198" i="10"/>
  <c r="C199" i="10"/>
  <c r="B199" i="10"/>
  <c r="F199" i="10"/>
  <c r="O199" i="10" s="1"/>
  <c r="G199" i="10"/>
  <c r="B200" i="10"/>
  <c r="C200" i="10"/>
  <c r="F200" i="10"/>
  <c r="N200" i="10" s="1"/>
  <c r="G200" i="10"/>
  <c r="C201" i="10"/>
  <c r="B201" i="10"/>
  <c r="F201" i="10"/>
  <c r="N201" i="10" s="1"/>
  <c r="G201" i="10"/>
  <c r="C202" i="10"/>
  <c r="B202" i="10"/>
  <c r="F202" i="10"/>
  <c r="N202" i="10" s="1"/>
  <c r="G202" i="10"/>
  <c r="C203" i="10"/>
  <c r="B203" i="10"/>
  <c r="F203" i="10"/>
  <c r="G203" i="10"/>
  <c r="B204" i="10"/>
  <c r="C204" i="10"/>
  <c r="F204" i="10"/>
  <c r="N204" i="10" s="1"/>
  <c r="G204" i="10"/>
  <c r="C205" i="10"/>
  <c r="B205" i="10"/>
  <c r="F205" i="10"/>
  <c r="G205" i="10"/>
  <c r="C206" i="10"/>
  <c r="B206" i="10"/>
  <c r="F206" i="10"/>
  <c r="N206" i="10" s="1"/>
  <c r="G206" i="10"/>
  <c r="C207" i="10"/>
  <c r="B207" i="10"/>
  <c r="F207" i="10"/>
  <c r="G207" i="10"/>
  <c r="C208" i="10"/>
  <c r="B208" i="10"/>
  <c r="F208" i="10"/>
  <c r="N208" i="10" s="1"/>
  <c r="G208" i="10"/>
  <c r="C209" i="10"/>
  <c r="B209" i="10"/>
  <c r="F209" i="10"/>
  <c r="O209" i="10" s="1"/>
  <c r="G209" i="10"/>
  <c r="B210" i="10"/>
  <c r="C210" i="10"/>
  <c r="F210" i="10"/>
  <c r="N210" i="10" s="1"/>
  <c r="G210" i="10"/>
  <c r="C211" i="10"/>
  <c r="B211" i="10"/>
  <c r="F211" i="10"/>
  <c r="N211" i="10" s="1"/>
  <c r="G211" i="10"/>
  <c r="C212" i="10"/>
  <c r="B212" i="10"/>
  <c r="F212" i="10"/>
  <c r="N212" i="10" s="1"/>
  <c r="G212" i="10"/>
  <c r="C213" i="10"/>
  <c r="B213" i="10"/>
  <c r="F213" i="10"/>
  <c r="O213" i="10" s="1"/>
  <c r="G213" i="10"/>
  <c r="B214" i="10"/>
  <c r="C214" i="10"/>
  <c r="F214" i="10"/>
  <c r="N214" i="10" s="1"/>
  <c r="G214" i="10"/>
  <c r="C215" i="10"/>
  <c r="B215" i="10"/>
  <c r="F215" i="10"/>
  <c r="G215" i="10"/>
  <c r="B216" i="10"/>
  <c r="C216" i="10"/>
  <c r="F216" i="10"/>
  <c r="N216" i="10" s="1"/>
  <c r="G216" i="10"/>
  <c r="C217" i="10"/>
  <c r="B217" i="10"/>
  <c r="F217" i="10"/>
  <c r="G217" i="10"/>
  <c r="B218" i="10"/>
  <c r="C218" i="10"/>
  <c r="F218" i="10"/>
  <c r="N218" i="10" s="1"/>
  <c r="G218" i="10"/>
  <c r="C219" i="10"/>
  <c r="B219" i="10"/>
  <c r="F219" i="10"/>
  <c r="O219" i="10" s="1"/>
  <c r="G219" i="10"/>
  <c r="B220" i="10"/>
  <c r="C220" i="10"/>
  <c r="F220" i="10"/>
  <c r="N220" i="10" s="1"/>
  <c r="G220" i="10"/>
  <c r="C221" i="10"/>
  <c r="B221" i="10"/>
  <c r="F221" i="10"/>
  <c r="O221" i="10" s="1"/>
  <c r="G221" i="10"/>
  <c r="C222" i="10"/>
  <c r="B222" i="10"/>
  <c r="F222" i="10"/>
  <c r="N222" i="10" s="1"/>
  <c r="G222" i="10"/>
  <c r="C223" i="10"/>
  <c r="B223" i="10"/>
  <c r="F223" i="10"/>
  <c r="O223" i="10" s="1"/>
  <c r="G223" i="10"/>
  <c r="C224" i="10"/>
  <c r="B224" i="10"/>
  <c r="F224" i="10"/>
  <c r="N224" i="10" s="1"/>
  <c r="G224" i="10"/>
  <c r="C225" i="10"/>
  <c r="B225" i="10"/>
  <c r="F225" i="10"/>
  <c r="O225" i="10" s="1"/>
  <c r="G225" i="10"/>
  <c r="C226" i="10"/>
  <c r="B226" i="10"/>
  <c r="F226" i="10"/>
  <c r="N226" i="10" s="1"/>
  <c r="G226" i="10"/>
  <c r="C227" i="10"/>
  <c r="B227" i="10"/>
  <c r="F227" i="10"/>
  <c r="O227" i="10" s="1"/>
  <c r="G227" i="10"/>
  <c r="C228" i="10"/>
  <c r="B228" i="10"/>
  <c r="F228" i="10"/>
  <c r="N228" i="10" s="1"/>
  <c r="G228" i="10"/>
  <c r="C229" i="10"/>
  <c r="B229" i="10"/>
  <c r="F229" i="10"/>
  <c r="N229" i="10" s="1"/>
  <c r="G229" i="10"/>
  <c r="B230" i="10"/>
  <c r="C230" i="10"/>
  <c r="F230" i="10"/>
  <c r="G230" i="10"/>
  <c r="C231" i="10"/>
  <c r="B231" i="10"/>
  <c r="F231" i="10"/>
  <c r="O231" i="10" s="1"/>
  <c r="G231" i="10"/>
  <c r="B232" i="10"/>
  <c r="C232" i="10"/>
  <c r="F232" i="10"/>
  <c r="N232" i="10" s="1"/>
  <c r="G232" i="10"/>
  <c r="C233" i="10"/>
  <c r="B233" i="10"/>
  <c r="F233" i="10"/>
  <c r="O233" i="10" s="1"/>
  <c r="G233" i="10"/>
  <c r="C234" i="10"/>
  <c r="B234" i="10"/>
  <c r="F234" i="10"/>
  <c r="O234" i="10" s="1"/>
  <c r="G234" i="10"/>
  <c r="C235" i="10"/>
  <c r="B235" i="10"/>
  <c r="F235" i="10"/>
  <c r="N235" i="10" s="1"/>
  <c r="G235" i="10"/>
  <c r="B236" i="10"/>
  <c r="C236" i="10"/>
  <c r="F236" i="10"/>
  <c r="G236" i="10"/>
  <c r="C237" i="10"/>
  <c r="B237" i="10"/>
  <c r="F237" i="10"/>
  <c r="O237" i="10" s="1"/>
  <c r="G237" i="10"/>
  <c r="B238" i="10"/>
  <c r="C238" i="10"/>
  <c r="F238" i="10"/>
  <c r="O238" i="10" s="1"/>
  <c r="G238" i="10"/>
  <c r="C239" i="10"/>
  <c r="B239" i="10"/>
  <c r="F239" i="10"/>
  <c r="O239" i="10" s="1"/>
  <c r="G239" i="10"/>
  <c r="B240" i="10"/>
  <c r="C240" i="10"/>
  <c r="F240" i="10"/>
  <c r="G240" i="10"/>
  <c r="C241" i="10"/>
  <c r="B241" i="10"/>
  <c r="F241" i="10"/>
  <c r="O241" i="10" s="1"/>
  <c r="G241" i="10"/>
  <c r="C242" i="10"/>
  <c r="B242" i="10"/>
  <c r="F242" i="10"/>
  <c r="N242" i="10" s="1"/>
  <c r="G242" i="10"/>
  <c r="C243" i="10"/>
  <c r="B243" i="10"/>
  <c r="F243" i="10"/>
  <c r="O243" i="10" s="1"/>
  <c r="P243" i="10" s="1"/>
  <c r="G243" i="10"/>
  <c r="B244" i="10"/>
  <c r="C244" i="10"/>
  <c r="F244" i="10"/>
  <c r="G244" i="10"/>
  <c r="C245" i="10"/>
  <c r="B245" i="10"/>
  <c r="F245" i="10"/>
  <c r="O245" i="10" s="1"/>
  <c r="G245" i="10"/>
  <c r="C246" i="10"/>
  <c r="B246" i="10"/>
  <c r="F246" i="10"/>
  <c r="O246" i="10" s="1"/>
  <c r="G246" i="10"/>
  <c r="C247" i="10"/>
  <c r="B247" i="10"/>
  <c r="F247" i="10"/>
  <c r="G247" i="10"/>
  <c r="B248" i="10"/>
  <c r="C248" i="10"/>
  <c r="F248" i="10"/>
  <c r="O248" i="10" s="1"/>
  <c r="G248" i="10"/>
  <c r="C249" i="10"/>
  <c r="B249" i="10"/>
  <c r="F249" i="10"/>
  <c r="N249" i="10" s="1"/>
  <c r="G249" i="10"/>
  <c r="C250" i="10"/>
  <c r="B250" i="10"/>
  <c r="F250" i="10"/>
  <c r="G250" i="10"/>
  <c r="C251" i="10"/>
  <c r="B251" i="10"/>
  <c r="F251" i="10"/>
  <c r="G251" i="10"/>
  <c r="B252" i="10"/>
  <c r="C252" i="10"/>
  <c r="F252" i="10"/>
  <c r="O252" i="10" s="1"/>
  <c r="G252" i="10"/>
  <c r="C253" i="10"/>
  <c r="B253" i="10"/>
  <c r="F253" i="10"/>
  <c r="O253" i="10" s="1"/>
  <c r="G253" i="10"/>
  <c r="C254" i="10"/>
  <c r="B254" i="10"/>
  <c r="F254" i="10"/>
  <c r="O254" i="10" s="1"/>
  <c r="G254" i="10"/>
  <c r="C255" i="10"/>
  <c r="B255" i="10"/>
  <c r="F255" i="10"/>
  <c r="G255" i="10"/>
  <c r="C256" i="10"/>
  <c r="B256" i="10"/>
  <c r="F256" i="10"/>
  <c r="N256" i="10" s="1"/>
  <c r="G256" i="10"/>
  <c r="B257" i="10"/>
  <c r="C257" i="10"/>
  <c r="F257" i="10"/>
  <c r="G257" i="10"/>
  <c r="C258" i="10"/>
  <c r="B258" i="10"/>
  <c r="F258" i="10"/>
  <c r="N258" i="10" s="1"/>
  <c r="G258" i="10"/>
  <c r="C259" i="10"/>
  <c r="B259" i="10"/>
  <c r="F259" i="10"/>
  <c r="G259" i="10"/>
  <c r="C260" i="10"/>
  <c r="B260" i="10"/>
  <c r="F260" i="10"/>
  <c r="O260" i="10" s="1"/>
  <c r="P260" i="10" s="1"/>
  <c r="G260" i="10"/>
  <c r="B261" i="10"/>
  <c r="C261" i="10"/>
  <c r="F261" i="10"/>
  <c r="N261" i="10" s="1"/>
  <c r="G261" i="10"/>
  <c r="C262" i="10"/>
  <c r="B262" i="10"/>
  <c r="F262" i="10"/>
  <c r="N262" i="10" s="1"/>
  <c r="G262" i="10"/>
  <c r="C263" i="10"/>
  <c r="B263" i="10"/>
  <c r="F263" i="10"/>
  <c r="G263" i="10"/>
  <c r="C264" i="10"/>
  <c r="B264" i="10"/>
  <c r="F264" i="10"/>
  <c r="N264" i="10" s="1"/>
  <c r="G264" i="10"/>
  <c r="B265" i="10"/>
  <c r="C265" i="10"/>
  <c r="F265" i="10"/>
  <c r="G265" i="10"/>
  <c r="C266" i="10"/>
  <c r="B266" i="10"/>
  <c r="F266" i="10"/>
  <c r="N266" i="10" s="1"/>
  <c r="G266" i="10"/>
  <c r="C267" i="10"/>
  <c r="B267" i="10"/>
  <c r="F267" i="10"/>
  <c r="N267" i="10" s="1"/>
  <c r="G267" i="10"/>
  <c r="C268" i="10"/>
  <c r="B268" i="10"/>
  <c r="F268" i="10"/>
  <c r="O268" i="10" s="1"/>
  <c r="P268" i="10" s="1"/>
  <c r="G268" i="10"/>
  <c r="C269" i="10"/>
  <c r="B269" i="10"/>
  <c r="F269" i="10"/>
  <c r="G269" i="10"/>
  <c r="C270" i="10"/>
  <c r="B270" i="10"/>
  <c r="F270" i="10"/>
  <c r="O270" i="10" s="1"/>
  <c r="P270" i="10" s="1"/>
  <c r="G270" i="10"/>
  <c r="B271" i="10"/>
  <c r="C271" i="10"/>
  <c r="F271" i="10"/>
  <c r="G271" i="10"/>
  <c r="C272" i="10"/>
  <c r="B272" i="10"/>
  <c r="F272" i="10"/>
  <c r="N272" i="10" s="1"/>
  <c r="G272" i="10"/>
  <c r="C273" i="10"/>
  <c r="B273" i="10"/>
  <c r="F273" i="10"/>
  <c r="G273" i="10"/>
  <c r="C274" i="10"/>
  <c r="B274" i="10"/>
  <c r="F274" i="10"/>
  <c r="N274" i="10" s="1"/>
  <c r="G274" i="10"/>
  <c r="C275" i="10"/>
  <c r="B275" i="10"/>
  <c r="F275" i="10"/>
  <c r="N275" i="10" s="1"/>
  <c r="G275" i="10"/>
  <c r="C276" i="10"/>
  <c r="B276" i="10"/>
  <c r="F276" i="10"/>
  <c r="O276" i="10" s="1"/>
  <c r="G276" i="10"/>
  <c r="B277" i="10"/>
  <c r="C277" i="10"/>
  <c r="F277" i="10"/>
  <c r="G277" i="10"/>
  <c r="C278" i="10"/>
  <c r="B278" i="10"/>
  <c r="F278" i="10"/>
  <c r="O278" i="10" s="1"/>
  <c r="G278" i="10"/>
  <c r="C279" i="10"/>
  <c r="B279" i="10"/>
  <c r="F279" i="10"/>
  <c r="N279" i="10" s="1"/>
  <c r="G279" i="10"/>
  <c r="C280" i="10"/>
  <c r="B280" i="10"/>
  <c r="F280" i="10"/>
  <c r="O280" i="10" s="1"/>
  <c r="G280" i="10"/>
  <c r="B281" i="10"/>
  <c r="C281" i="10"/>
  <c r="F281" i="10"/>
  <c r="G281" i="10"/>
  <c r="C282" i="10"/>
  <c r="B282" i="10"/>
  <c r="F282" i="10"/>
  <c r="N282" i="10" s="1"/>
  <c r="G282" i="10"/>
  <c r="C283" i="10"/>
  <c r="B283" i="10"/>
  <c r="F283" i="10"/>
  <c r="N283" i="10" s="1"/>
  <c r="G283" i="10"/>
  <c r="C284" i="10"/>
  <c r="B284" i="10"/>
  <c r="F284" i="10"/>
  <c r="G284" i="10"/>
  <c r="B285" i="10"/>
  <c r="C285" i="10"/>
  <c r="F285" i="10"/>
  <c r="G285" i="10"/>
  <c r="C286" i="10"/>
  <c r="B286" i="10"/>
  <c r="F286" i="10"/>
  <c r="N286" i="10" s="1"/>
  <c r="G286" i="10"/>
  <c r="C287" i="10"/>
  <c r="B287" i="10"/>
  <c r="F287" i="10"/>
  <c r="N287" i="10" s="1"/>
  <c r="G287" i="10"/>
  <c r="C288" i="10"/>
  <c r="B288" i="10"/>
  <c r="F288" i="10"/>
  <c r="O288" i="10" s="1"/>
  <c r="G288" i="10"/>
  <c r="B289" i="10"/>
  <c r="C289" i="10"/>
  <c r="F289" i="10"/>
  <c r="G289" i="10"/>
  <c r="C290" i="10"/>
  <c r="B290" i="10"/>
  <c r="F290" i="10"/>
  <c r="O290" i="10" s="1"/>
  <c r="G290" i="10"/>
  <c r="C291" i="10"/>
  <c r="B291" i="10"/>
  <c r="F291" i="10"/>
  <c r="N291" i="10" s="1"/>
  <c r="G291" i="10"/>
  <c r="C292" i="10"/>
  <c r="B292" i="10"/>
  <c r="F292" i="10"/>
  <c r="O292" i="10" s="1"/>
  <c r="G292" i="10"/>
  <c r="B293" i="10"/>
  <c r="C293" i="10"/>
  <c r="F293" i="10"/>
  <c r="G293" i="10"/>
  <c r="C294" i="10"/>
  <c r="B294" i="10"/>
  <c r="F294" i="10"/>
  <c r="N294" i="10" s="1"/>
  <c r="G294" i="10"/>
  <c r="C295" i="10"/>
  <c r="B295" i="10"/>
  <c r="F295" i="10"/>
  <c r="N295" i="10" s="1"/>
  <c r="G295" i="10"/>
  <c r="C296" i="10"/>
  <c r="B296" i="10"/>
  <c r="F296" i="10"/>
  <c r="O296" i="10" s="1"/>
  <c r="G296" i="10"/>
  <c r="B297" i="10"/>
  <c r="C297" i="10"/>
  <c r="F297" i="10"/>
  <c r="G297" i="10"/>
  <c r="C298" i="10"/>
  <c r="B298" i="10"/>
  <c r="F298" i="10"/>
  <c r="O298" i="10" s="1"/>
  <c r="P298" i="10" s="1"/>
  <c r="G298" i="10"/>
  <c r="C299" i="10"/>
  <c r="B299" i="10"/>
  <c r="F299" i="10"/>
  <c r="N299" i="10" s="1"/>
  <c r="G299" i="10"/>
  <c r="C300" i="10"/>
  <c r="B300" i="10"/>
  <c r="F300" i="10"/>
  <c r="G300" i="10"/>
  <c r="B301" i="10"/>
  <c r="C301" i="10"/>
  <c r="F301" i="10"/>
  <c r="G301" i="10"/>
  <c r="C302" i="10"/>
  <c r="B302" i="10"/>
  <c r="F302" i="10"/>
  <c r="G302" i="10"/>
  <c r="C303" i="10"/>
  <c r="B303" i="10"/>
  <c r="F303" i="10"/>
  <c r="N303" i="10" s="1"/>
  <c r="G303" i="10"/>
  <c r="C304" i="10"/>
  <c r="B304" i="10"/>
  <c r="F304" i="10"/>
  <c r="O304" i="10" s="1"/>
  <c r="G304" i="10"/>
  <c r="B305" i="10"/>
  <c r="C305" i="10"/>
  <c r="F305" i="10"/>
  <c r="G305" i="10"/>
  <c r="C306" i="10"/>
  <c r="B306" i="10"/>
  <c r="F306" i="10"/>
  <c r="N306" i="10" s="1"/>
  <c r="G306" i="10"/>
  <c r="C307" i="10"/>
  <c r="B307" i="10"/>
  <c r="F307" i="10"/>
  <c r="N307" i="10" s="1"/>
  <c r="G307" i="10"/>
  <c r="C308" i="10"/>
  <c r="B308" i="10"/>
  <c r="F308" i="10"/>
  <c r="O308" i="10" s="1"/>
  <c r="G308" i="10"/>
  <c r="B309" i="10"/>
  <c r="C309" i="10"/>
  <c r="F309" i="10"/>
  <c r="G309" i="10"/>
  <c r="C310" i="10"/>
  <c r="B310" i="10"/>
  <c r="F310" i="10"/>
  <c r="O310" i="10" s="1"/>
  <c r="G310" i="10"/>
  <c r="C311" i="10"/>
  <c r="B311" i="10"/>
  <c r="F311" i="10"/>
  <c r="N311" i="10" s="1"/>
  <c r="G311" i="10"/>
  <c r="C312" i="10"/>
  <c r="B312" i="10"/>
  <c r="F312" i="10"/>
  <c r="O312" i="10" s="1"/>
  <c r="P312" i="10" s="1"/>
  <c r="G312" i="10"/>
  <c r="B313" i="10"/>
  <c r="C313" i="10"/>
  <c r="F313" i="10"/>
  <c r="G313" i="10"/>
  <c r="C314" i="10"/>
  <c r="B314" i="10"/>
  <c r="F314" i="10"/>
  <c r="G314" i="10"/>
  <c r="C315" i="10"/>
  <c r="B315" i="10"/>
  <c r="F315" i="10"/>
  <c r="N315" i="10" s="1"/>
  <c r="G315" i="10"/>
  <c r="C316" i="10"/>
  <c r="B316" i="10"/>
  <c r="F316" i="10"/>
  <c r="O316" i="10" s="1"/>
  <c r="P316" i="10" s="1"/>
  <c r="G316" i="10"/>
  <c r="B317" i="10"/>
  <c r="C317" i="10"/>
  <c r="F317" i="10"/>
  <c r="G317" i="10"/>
  <c r="C318" i="10"/>
  <c r="B318" i="10"/>
  <c r="F318" i="10"/>
  <c r="N318" i="10" s="1"/>
  <c r="G318" i="10"/>
  <c r="C319" i="10"/>
  <c r="B319" i="10"/>
  <c r="F319" i="10"/>
  <c r="N319" i="10" s="1"/>
  <c r="G319" i="10"/>
  <c r="C320" i="10"/>
  <c r="B320" i="10"/>
  <c r="F320" i="10"/>
  <c r="O320" i="10" s="1"/>
  <c r="P320" i="10" s="1"/>
  <c r="G320" i="10"/>
  <c r="B321" i="10"/>
  <c r="C321" i="10"/>
  <c r="F321" i="10"/>
  <c r="N321" i="10" s="1"/>
  <c r="G321" i="10"/>
  <c r="C322" i="10"/>
  <c r="B322" i="10"/>
  <c r="F322" i="10"/>
  <c r="G322" i="10"/>
  <c r="C323" i="10"/>
  <c r="B323" i="10"/>
  <c r="F323" i="10"/>
  <c r="N323" i="10" s="1"/>
  <c r="G323" i="10"/>
  <c r="C324" i="10"/>
  <c r="B324" i="10"/>
  <c r="F324" i="10"/>
  <c r="O324" i="10" s="1"/>
  <c r="P324" i="10" s="1"/>
  <c r="G324" i="10"/>
  <c r="C325" i="10"/>
  <c r="B325" i="10"/>
  <c r="F325" i="10"/>
  <c r="N325" i="10" s="1"/>
  <c r="G325" i="10"/>
  <c r="C326" i="10"/>
  <c r="B326" i="10"/>
  <c r="F326" i="10"/>
  <c r="O326" i="10" s="1"/>
  <c r="G326" i="10"/>
  <c r="B327" i="10"/>
  <c r="C327" i="10"/>
  <c r="F327" i="10"/>
  <c r="N327" i="10" s="1"/>
  <c r="G327" i="10"/>
  <c r="C328" i="10"/>
  <c r="B328" i="10"/>
  <c r="F328" i="10"/>
  <c r="G328" i="10"/>
  <c r="C329" i="10"/>
  <c r="B329" i="10"/>
  <c r="F329" i="10"/>
  <c r="N329" i="10" s="1"/>
  <c r="G329" i="10"/>
  <c r="C330" i="10"/>
  <c r="B330" i="10"/>
  <c r="F330" i="10"/>
  <c r="O330" i="10" s="1"/>
  <c r="P330" i="10" s="1"/>
  <c r="G330" i="10"/>
  <c r="B331" i="10"/>
  <c r="C331" i="10"/>
  <c r="F331" i="10"/>
  <c r="N331" i="10" s="1"/>
  <c r="G331" i="10"/>
  <c r="C332" i="10"/>
  <c r="B332" i="10"/>
  <c r="F332" i="10"/>
  <c r="N332" i="10" s="1"/>
  <c r="G332" i="10"/>
  <c r="B333" i="10"/>
  <c r="C333" i="10"/>
  <c r="F333" i="10"/>
  <c r="N333" i="10" s="1"/>
  <c r="G333" i="10"/>
  <c r="C334" i="10"/>
  <c r="B334" i="10"/>
  <c r="F334" i="10"/>
  <c r="G334" i="10"/>
  <c r="C335" i="10"/>
  <c r="B335" i="10"/>
  <c r="F335" i="10"/>
  <c r="N335" i="10" s="1"/>
  <c r="G335" i="10"/>
  <c r="C336" i="10"/>
  <c r="B336" i="10"/>
  <c r="F336" i="10"/>
  <c r="O336" i="10" s="1"/>
  <c r="G336" i="10"/>
  <c r="C337" i="10"/>
  <c r="B337" i="10"/>
  <c r="F337" i="10"/>
  <c r="N337" i="10" s="1"/>
  <c r="G337" i="10"/>
  <c r="C338" i="10"/>
  <c r="B338" i="10"/>
  <c r="F338" i="10"/>
  <c r="O338" i="10" s="1"/>
  <c r="G338" i="10"/>
  <c r="C339" i="10"/>
  <c r="B339" i="10"/>
  <c r="F339" i="10"/>
  <c r="N339" i="10" s="1"/>
  <c r="G339" i="10"/>
  <c r="C340" i="10"/>
  <c r="B340" i="10"/>
  <c r="F340" i="10"/>
  <c r="G340" i="10"/>
  <c r="C341" i="10"/>
  <c r="B341" i="10"/>
  <c r="F341" i="10"/>
  <c r="N341" i="10" s="1"/>
  <c r="G341" i="10"/>
  <c r="C342" i="10"/>
  <c r="B342" i="10"/>
  <c r="F342" i="10"/>
  <c r="N342" i="10" s="1"/>
  <c r="G342" i="10"/>
  <c r="B343" i="10"/>
  <c r="C343" i="10"/>
  <c r="F343" i="10"/>
  <c r="N343" i="10" s="1"/>
  <c r="G343" i="10"/>
  <c r="C344" i="10"/>
  <c r="B344" i="10"/>
  <c r="F344" i="10"/>
  <c r="N344" i="10" s="1"/>
  <c r="G344" i="10"/>
  <c r="B345" i="10"/>
  <c r="C345" i="10"/>
  <c r="F345" i="10"/>
  <c r="N345" i="10" s="1"/>
  <c r="G345" i="10"/>
  <c r="C346" i="10"/>
  <c r="B346" i="10"/>
  <c r="F346" i="10"/>
  <c r="G346" i="10"/>
  <c r="B347" i="10"/>
  <c r="C347" i="10"/>
  <c r="F347" i="10"/>
  <c r="N347" i="10" s="1"/>
  <c r="G347" i="10"/>
  <c r="C348" i="10"/>
  <c r="B348" i="10"/>
  <c r="F348" i="10"/>
  <c r="G348" i="10"/>
  <c r="B349" i="10"/>
  <c r="C349" i="10"/>
  <c r="F349" i="10"/>
  <c r="N349" i="10" s="1"/>
  <c r="G349" i="10"/>
  <c r="C350" i="10"/>
  <c r="B350" i="10"/>
  <c r="F350" i="10"/>
  <c r="O350" i="10" s="1"/>
  <c r="G350" i="10"/>
  <c r="C351" i="10"/>
  <c r="B351" i="10"/>
  <c r="F351" i="10"/>
  <c r="N351" i="10" s="1"/>
  <c r="G351" i="10"/>
  <c r="C352" i="10"/>
  <c r="B352" i="10"/>
  <c r="F352" i="10"/>
  <c r="G352" i="10"/>
  <c r="C353" i="10"/>
  <c r="B353" i="10"/>
  <c r="F353" i="10"/>
  <c r="N353" i="10" s="1"/>
  <c r="G353" i="10"/>
  <c r="C354" i="10"/>
  <c r="B354" i="10"/>
  <c r="F354" i="10"/>
  <c r="G354" i="10"/>
  <c r="C355" i="10"/>
  <c r="B355" i="10"/>
  <c r="F355" i="10"/>
  <c r="N355" i="10" s="1"/>
  <c r="G355" i="10"/>
  <c r="C356" i="10"/>
  <c r="B356" i="10"/>
  <c r="F356" i="10"/>
  <c r="G356" i="10"/>
  <c r="C357" i="10"/>
  <c r="B357" i="10"/>
  <c r="F357" i="10"/>
  <c r="G357" i="10"/>
  <c r="C358" i="10"/>
  <c r="B358" i="10"/>
  <c r="F358" i="10"/>
  <c r="G358" i="10"/>
  <c r="C359" i="10"/>
  <c r="B359" i="10"/>
  <c r="F359" i="10"/>
  <c r="G359" i="10"/>
  <c r="C360" i="10"/>
  <c r="B360" i="10"/>
  <c r="F360" i="10"/>
  <c r="G360" i="10"/>
  <c r="B361" i="10"/>
  <c r="C361" i="10"/>
  <c r="F361" i="10"/>
  <c r="G361" i="10"/>
  <c r="C362" i="10"/>
  <c r="B362" i="10"/>
  <c r="F362" i="10"/>
  <c r="N362" i="10" s="1"/>
  <c r="G362" i="10"/>
  <c r="B363" i="10"/>
  <c r="C363" i="10"/>
  <c r="F363" i="10"/>
  <c r="N363" i="10" s="1"/>
  <c r="G363" i="10"/>
  <c r="C364" i="10"/>
  <c r="B364" i="10"/>
  <c r="F364" i="10"/>
  <c r="G364" i="10"/>
  <c r="B365" i="10"/>
  <c r="C365" i="10"/>
  <c r="F365" i="10"/>
  <c r="G365" i="10"/>
  <c r="C366" i="10"/>
  <c r="B366" i="10"/>
  <c r="F366" i="10"/>
  <c r="G366" i="10"/>
  <c r="B367" i="10"/>
  <c r="C367" i="10"/>
  <c r="F367" i="10"/>
  <c r="G367" i="10"/>
  <c r="C368" i="10"/>
  <c r="B368" i="10"/>
  <c r="F368" i="10"/>
  <c r="O368" i="10" s="1"/>
  <c r="P368" i="10" s="1"/>
  <c r="G368" i="10"/>
  <c r="B369" i="10"/>
  <c r="C369" i="10"/>
  <c r="F369" i="10"/>
  <c r="O369" i="10" s="1"/>
  <c r="G369" i="10"/>
  <c r="C370" i="10"/>
  <c r="B370" i="10"/>
  <c r="F370" i="10"/>
  <c r="G370" i="10"/>
  <c r="B371" i="10"/>
  <c r="C371" i="10"/>
  <c r="F371" i="10"/>
  <c r="O371" i="10" s="1"/>
  <c r="G371" i="10"/>
  <c r="C372" i="10"/>
  <c r="B372" i="10"/>
  <c r="F372" i="10"/>
  <c r="O372" i="10" s="1"/>
  <c r="G372" i="10"/>
  <c r="B373" i="10"/>
  <c r="C373" i="10"/>
  <c r="F373" i="10"/>
  <c r="O373" i="10" s="1"/>
  <c r="G373" i="10"/>
  <c r="C374" i="10"/>
  <c r="B374" i="10"/>
  <c r="F374" i="10"/>
  <c r="G374" i="10"/>
  <c r="C375" i="10"/>
  <c r="B375" i="10"/>
  <c r="F375" i="10"/>
  <c r="N375" i="10" s="1"/>
  <c r="G375" i="10"/>
  <c r="C376" i="10"/>
  <c r="B376" i="10"/>
  <c r="F376" i="10"/>
  <c r="G376" i="10"/>
  <c r="B377" i="10"/>
  <c r="C377" i="10"/>
  <c r="F377" i="10"/>
  <c r="G377" i="10"/>
  <c r="C378" i="10"/>
  <c r="B378" i="10"/>
  <c r="F378" i="10"/>
  <c r="O378" i="10" s="1"/>
  <c r="P378" i="10" s="1"/>
  <c r="G378" i="10"/>
  <c r="B379" i="10"/>
  <c r="C379" i="10"/>
  <c r="F379" i="10"/>
  <c r="O379" i="10" s="1"/>
  <c r="G379" i="10"/>
  <c r="C380" i="10"/>
  <c r="B380" i="10"/>
  <c r="F380" i="10"/>
  <c r="O380" i="10" s="1"/>
  <c r="G380" i="10"/>
  <c r="C381" i="10"/>
  <c r="B381" i="10"/>
  <c r="F381" i="10"/>
  <c r="G381" i="10"/>
  <c r="C382" i="10"/>
  <c r="B382" i="10"/>
  <c r="F382" i="10"/>
  <c r="G382" i="10"/>
  <c r="C383" i="10"/>
  <c r="B383" i="10"/>
  <c r="F383" i="10"/>
  <c r="G383" i="10"/>
  <c r="C384" i="10"/>
  <c r="B384" i="10"/>
  <c r="F384" i="10"/>
  <c r="G384" i="10"/>
  <c r="C385" i="10"/>
  <c r="B385" i="10"/>
  <c r="F385" i="10"/>
  <c r="G385" i="10"/>
  <c r="C386" i="10"/>
  <c r="B386" i="10"/>
  <c r="F386" i="10"/>
  <c r="G386" i="10"/>
  <c r="C387" i="10"/>
  <c r="B387" i="10"/>
  <c r="F387" i="10"/>
  <c r="O387" i="10" s="1"/>
  <c r="G387" i="10"/>
  <c r="C388" i="10"/>
  <c r="B388" i="10"/>
  <c r="F388" i="10"/>
  <c r="G388" i="10"/>
  <c r="B389" i="10"/>
  <c r="C389" i="10"/>
  <c r="F389" i="10"/>
  <c r="O389" i="10" s="1"/>
  <c r="G389" i="10"/>
  <c r="C390" i="10"/>
  <c r="B390" i="10"/>
  <c r="F390" i="10"/>
  <c r="G390" i="10"/>
  <c r="B391" i="10"/>
  <c r="C391" i="10"/>
  <c r="F391" i="10"/>
  <c r="G391" i="10"/>
  <c r="C392" i="10"/>
  <c r="B392" i="10"/>
  <c r="F392" i="10"/>
  <c r="N392" i="10" s="1"/>
  <c r="G392" i="10"/>
  <c r="B393" i="10"/>
  <c r="C393" i="10"/>
  <c r="F393" i="10"/>
  <c r="G393" i="10"/>
  <c r="B394" i="10"/>
  <c r="C394" i="10"/>
  <c r="F394" i="10"/>
  <c r="O394" i="10" s="1"/>
  <c r="P394" i="10" s="1"/>
  <c r="G394" i="10"/>
  <c r="C395" i="10"/>
  <c r="B395" i="10"/>
  <c r="F395" i="10"/>
  <c r="G395" i="10"/>
  <c r="C396" i="10"/>
  <c r="B396" i="10"/>
  <c r="F396" i="10"/>
  <c r="O396" i="10" s="1"/>
  <c r="P396" i="10" s="1"/>
  <c r="G396" i="10"/>
  <c r="C397" i="10"/>
  <c r="B397" i="10"/>
  <c r="F397" i="10"/>
  <c r="G397" i="10"/>
  <c r="B398" i="10"/>
  <c r="C398" i="10"/>
  <c r="F398" i="10"/>
  <c r="G398" i="10"/>
  <c r="C399" i="10"/>
  <c r="B399" i="10"/>
  <c r="F399" i="10"/>
  <c r="G399" i="10"/>
  <c r="C400" i="10"/>
  <c r="B400" i="10"/>
  <c r="F400" i="10"/>
  <c r="O400" i="10" s="1"/>
  <c r="P400" i="10" s="1"/>
  <c r="G400" i="10"/>
  <c r="C401" i="10"/>
  <c r="B401" i="10"/>
  <c r="F401" i="10"/>
  <c r="N401" i="10" s="1"/>
  <c r="G401" i="10"/>
  <c r="B402" i="10"/>
  <c r="C402" i="10"/>
  <c r="F402" i="10"/>
  <c r="O402" i="10" s="1"/>
  <c r="P402" i="10" s="1"/>
  <c r="G402" i="10"/>
  <c r="C403" i="10"/>
  <c r="B403" i="10"/>
  <c r="F403" i="10"/>
  <c r="G403" i="10"/>
  <c r="C404" i="10"/>
  <c r="B404" i="10"/>
  <c r="F404" i="10"/>
  <c r="G404" i="10"/>
  <c r="C405" i="10"/>
  <c r="B405" i="10"/>
  <c r="F405" i="10"/>
  <c r="N405" i="10" s="1"/>
  <c r="G405" i="10"/>
  <c r="B406" i="10"/>
  <c r="C406" i="10"/>
  <c r="F406" i="10"/>
  <c r="O406" i="10" s="1"/>
  <c r="P406" i="10" s="1"/>
  <c r="G406" i="10"/>
  <c r="C407" i="10"/>
  <c r="B407" i="10"/>
  <c r="F407" i="10"/>
  <c r="G407" i="10"/>
  <c r="C408" i="10"/>
  <c r="B408" i="10"/>
  <c r="F408" i="10"/>
  <c r="O408" i="10" s="1"/>
  <c r="P408" i="10" s="1"/>
  <c r="G408" i="10"/>
  <c r="C409" i="10"/>
  <c r="B409" i="10"/>
  <c r="F409" i="10"/>
  <c r="O409" i="10" s="1"/>
  <c r="G409" i="10"/>
  <c r="C410" i="10"/>
  <c r="B410" i="10"/>
  <c r="F410" i="10"/>
  <c r="G410" i="10"/>
  <c r="C411" i="10"/>
  <c r="B411" i="10"/>
  <c r="F411" i="10"/>
  <c r="O411" i="10" s="1"/>
  <c r="G411" i="10"/>
  <c r="B412" i="10"/>
  <c r="C412" i="10"/>
  <c r="F412" i="10"/>
  <c r="G412" i="10"/>
  <c r="C413" i="10"/>
  <c r="B413" i="10"/>
  <c r="F413" i="10"/>
  <c r="G413" i="10"/>
  <c r="B414" i="10"/>
  <c r="C414" i="10"/>
  <c r="F414" i="10"/>
  <c r="G414" i="10"/>
  <c r="C415" i="10"/>
  <c r="B415" i="10"/>
  <c r="F415" i="10"/>
  <c r="O415" i="10" s="1"/>
  <c r="G415" i="10"/>
  <c r="C416" i="10"/>
  <c r="B416" i="10"/>
  <c r="F416" i="10"/>
  <c r="O416" i="10" s="1"/>
  <c r="P416" i="10" s="1"/>
  <c r="G416" i="10"/>
  <c r="C417" i="10"/>
  <c r="B417" i="10"/>
  <c r="F417" i="10"/>
  <c r="O417" i="10" s="1"/>
  <c r="G417" i="10"/>
  <c r="C418" i="10"/>
  <c r="B418" i="10"/>
  <c r="F418" i="10"/>
  <c r="N418" i="10" s="1"/>
  <c r="G418" i="10"/>
  <c r="C419" i="10"/>
  <c r="B419" i="10"/>
  <c r="F419" i="10"/>
  <c r="O419" i="10" s="1"/>
  <c r="G419" i="10"/>
  <c r="B420" i="10"/>
  <c r="C420" i="10"/>
  <c r="F420" i="10"/>
  <c r="G420" i="10"/>
  <c r="C421" i="10"/>
  <c r="B421" i="10"/>
  <c r="F421" i="10"/>
  <c r="G421" i="10"/>
  <c r="B422" i="10"/>
  <c r="C422" i="10"/>
  <c r="F422" i="10"/>
  <c r="G422" i="10"/>
  <c r="C423" i="10"/>
  <c r="B423" i="10"/>
  <c r="F423" i="10"/>
  <c r="O423" i="10" s="1"/>
  <c r="G423" i="10"/>
  <c r="C424" i="10"/>
  <c r="B424" i="10"/>
  <c r="F424" i="10"/>
  <c r="O424" i="10" s="1"/>
  <c r="P424" i="10" s="1"/>
  <c r="G424" i="10"/>
  <c r="C425" i="10"/>
  <c r="B425" i="10"/>
  <c r="F425" i="10"/>
  <c r="O425" i="10" s="1"/>
  <c r="G425" i="10"/>
  <c r="C426" i="10"/>
  <c r="B426" i="10"/>
  <c r="F426" i="10"/>
  <c r="G426" i="10"/>
  <c r="C427" i="10"/>
  <c r="B427" i="10"/>
  <c r="F427" i="10"/>
  <c r="O427" i="10" s="1"/>
  <c r="G427" i="10"/>
  <c r="B428" i="10"/>
  <c r="C428" i="10"/>
  <c r="F428" i="10"/>
  <c r="O428" i="10" s="1"/>
  <c r="P428" i="10" s="1"/>
  <c r="G428" i="10"/>
  <c r="C429" i="10"/>
  <c r="B429" i="10"/>
  <c r="F429" i="10"/>
  <c r="G429" i="10"/>
  <c r="B430" i="10"/>
  <c r="C430" i="10"/>
  <c r="F430" i="10"/>
  <c r="G430" i="10"/>
  <c r="C431" i="10"/>
  <c r="B431" i="10"/>
  <c r="F431" i="10"/>
  <c r="O431" i="10" s="1"/>
  <c r="G431" i="10"/>
  <c r="C432" i="10"/>
  <c r="B432" i="10"/>
  <c r="F432" i="10"/>
  <c r="O432" i="10" s="1"/>
  <c r="G432" i="10"/>
  <c r="C433" i="10"/>
  <c r="B433" i="10"/>
  <c r="F433" i="10"/>
  <c r="N433" i="10" s="1"/>
  <c r="G433" i="10"/>
  <c r="B434" i="10"/>
  <c r="C434" i="10"/>
  <c r="F434" i="10"/>
  <c r="G434" i="10"/>
  <c r="C435" i="10"/>
  <c r="B435" i="10"/>
  <c r="F435" i="10"/>
  <c r="N435" i="10" s="1"/>
  <c r="G435" i="10"/>
  <c r="B436" i="10"/>
  <c r="C436" i="10"/>
  <c r="F436" i="10"/>
  <c r="O436" i="10" s="1"/>
  <c r="G436" i="10"/>
  <c r="C437" i="10"/>
  <c r="B437" i="10"/>
  <c r="F437" i="10"/>
  <c r="N437" i="10" s="1"/>
  <c r="G437" i="10"/>
  <c r="C438" i="10"/>
  <c r="B438" i="10"/>
  <c r="F438" i="10"/>
  <c r="G438" i="10"/>
  <c r="C439" i="10"/>
  <c r="B439" i="10"/>
  <c r="F439" i="10"/>
  <c r="G439" i="10"/>
  <c r="B440" i="10"/>
  <c r="C440" i="10"/>
  <c r="F440" i="10"/>
  <c r="N440" i="10" s="1"/>
  <c r="G440" i="10"/>
  <c r="C441" i="10"/>
  <c r="B441" i="10"/>
  <c r="F441" i="10"/>
  <c r="N441" i="10" s="1"/>
  <c r="G441" i="10"/>
  <c r="C442" i="10"/>
  <c r="B442" i="10"/>
  <c r="F442" i="10"/>
  <c r="O442" i="10" s="1"/>
  <c r="P442" i="10" s="1"/>
  <c r="G442" i="10"/>
  <c r="C443" i="10"/>
  <c r="B443" i="10"/>
  <c r="F443" i="10"/>
  <c r="N443" i="10" s="1"/>
  <c r="G443" i="10"/>
  <c r="C444" i="10"/>
  <c r="B444" i="10"/>
  <c r="F444" i="10"/>
  <c r="O444" i="10" s="1"/>
  <c r="G444" i="10"/>
  <c r="C445" i="10"/>
  <c r="B445" i="10"/>
  <c r="F445" i="10"/>
  <c r="N445" i="10" s="1"/>
  <c r="G445" i="10"/>
  <c r="B446" i="10"/>
  <c r="C446" i="10"/>
  <c r="F446" i="10"/>
  <c r="G446" i="10"/>
  <c r="C447" i="10"/>
  <c r="B447" i="10"/>
  <c r="F447" i="10"/>
  <c r="N447" i="10" s="1"/>
  <c r="G447" i="10"/>
  <c r="C448" i="10"/>
  <c r="B448" i="10"/>
  <c r="F448" i="10"/>
  <c r="N448" i="10" s="1"/>
  <c r="G448" i="10"/>
  <c r="C449" i="10"/>
  <c r="B449" i="10"/>
  <c r="F449" i="10"/>
  <c r="N449" i="10" s="1"/>
  <c r="G449" i="10"/>
  <c r="B450" i="10"/>
  <c r="C450" i="10"/>
  <c r="F450" i="10"/>
  <c r="O450" i="10" s="1"/>
  <c r="G450" i="10"/>
  <c r="C451" i="10"/>
  <c r="B451" i="10"/>
  <c r="F451" i="10"/>
  <c r="N451" i="10" s="1"/>
  <c r="G451" i="10"/>
  <c r="C452" i="10"/>
  <c r="B452" i="10"/>
  <c r="F452" i="10"/>
  <c r="O452" i="10" s="1"/>
  <c r="G452" i="10"/>
  <c r="C453" i="10"/>
  <c r="B453" i="10"/>
  <c r="F453" i="10"/>
  <c r="G453" i="10"/>
  <c r="B454" i="10"/>
  <c r="C454" i="10"/>
  <c r="F454" i="10"/>
  <c r="O454" i="10" s="1"/>
  <c r="G454" i="10"/>
  <c r="C455" i="10"/>
  <c r="B455" i="10"/>
  <c r="F455" i="10"/>
  <c r="O455" i="10" s="1"/>
  <c r="G455" i="10"/>
  <c r="C456" i="10"/>
  <c r="B456" i="10"/>
  <c r="F456" i="10"/>
  <c r="G456" i="10"/>
  <c r="C457" i="10"/>
  <c r="B457" i="10"/>
  <c r="F457" i="10"/>
  <c r="N457" i="10" s="1"/>
  <c r="G457" i="10"/>
  <c r="B458" i="10"/>
  <c r="C458" i="10"/>
  <c r="F458" i="10"/>
  <c r="O458" i="10" s="1"/>
  <c r="G458" i="10"/>
  <c r="C459" i="10"/>
  <c r="B459" i="10"/>
  <c r="F459" i="10"/>
  <c r="N459" i="10" s="1"/>
  <c r="G459" i="10"/>
  <c r="B460" i="10"/>
  <c r="C460" i="10"/>
  <c r="F460" i="10"/>
  <c r="G460" i="10"/>
  <c r="C461" i="10"/>
  <c r="B461" i="10"/>
  <c r="F461" i="10"/>
  <c r="O461" i="10" s="1"/>
  <c r="G461" i="10"/>
  <c r="C462" i="10"/>
  <c r="B462" i="10"/>
  <c r="F462" i="10"/>
  <c r="G462" i="10"/>
  <c r="C463" i="10"/>
  <c r="B463" i="10"/>
  <c r="F463" i="10"/>
  <c r="O463" i="10" s="1"/>
  <c r="G463" i="10"/>
  <c r="C464" i="10"/>
  <c r="B464" i="10"/>
  <c r="F464" i="10"/>
  <c r="O464" i="10" s="1"/>
  <c r="G464" i="10"/>
  <c r="C465" i="10"/>
  <c r="B465" i="10"/>
  <c r="F465" i="10"/>
  <c r="N465" i="10" s="1"/>
  <c r="G465" i="10"/>
  <c r="C466" i="10"/>
  <c r="B466" i="10"/>
  <c r="F466" i="10"/>
  <c r="N466" i="10" s="1"/>
  <c r="G466" i="10"/>
  <c r="C467" i="10"/>
  <c r="B467" i="10"/>
  <c r="F467" i="10"/>
  <c r="O467" i="10" s="1"/>
  <c r="G467" i="10"/>
  <c r="B468" i="10"/>
  <c r="C468" i="10"/>
  <c r="F468" i="10"/>
  <c r="O468" i="10" s="1"/>
  <c r="G468" i="10"/>
  <c r="C469" i="10"/>
  <c r="B469" i="10"/>
  <c r="F469" i="10"/>
  <c r="G469" i="10"/>
  <c r="C470" i="10"/>
  <c r="B470" i="10"/>
  <c r="F470" i="10"/>
  <c r="O470" i="10" s="1"/>
  <c r="G470" i="10"/>
  <c r="C471" i="10"/>
  <c r="B471" i="10"/>
  <c r="F471" i="10"/>
  <c r="G471" i="10"/>
  <c r="B472" i="10"/>
  <c r="C472" i="10"/>
  <c r="F472" i="10"/>
  <c r="O472" i="10" s="1"/>
  <c r="G472" i="10"/>
  <c r="C473" i="10"/>
  <c r="B473" i="10"/>
  <c r="F473" i="10"/>
  <c r="G473" i="10"/>
  <c r="C474" i="10"/>
  <c r="B474" i="10"/>
  <c r="F474" i="10"/>
  <c r="O474" i="10" s="1"/>
  <c r="G474" i="10"/>
  <c r="C475" i="10"/>
  <c r="B475" i="10"/>
  <c r="F475" i="10"/>
  <c r="N475" i="10" s="1"/>
  <c r="G475" i="10"/>
  <c r="B476" i="10"/>
  <c r="C476" i="10"/>
  <c r="F476" i="10"/>
  <c r="G476" i="10"/>
  <c r="C477" i="10"/>
  <c r="B477" i="10"/>
  <c r="F477" i="10"/>
  <c r="O477" i="10" s="1"/>
  <c r="P477" i="10" s="1"/>
  <c r="G477" i="10"/>
  <c r="C478" i="10"/>
  <c r="B478" i="10"/>
  <c r="F478" i="10"/>
  <c r="O478" i="10" s="1"/>
  <c r="G478" i="10"/>
  <c r="C479" i="10"/>
  <c r="B479" i="10"/>
  <c r="F479" i="10"/>
  <c r="G479" i="10"/>
  <c r="B480" i="10"/>
  <c r="C480" i="10"/>
  <c r="F480" i="10"/>
  <c r="O480" i="10" s="1"/>
  <c r="G480" i="10"/>
  <c r="C481" i="10"/>
  <c r="B481" i="10"/>
  <c r="F481" i="10"/>
  <c r="O481" i="10" s="1"/>
  <c r="P481" i="10" s="1"/>
  <c r="G481" i="10"/>
  <c r="C482" i="10"/>
  <c r="B482" i="10"/>
  <c r="F482" i="10"/>
  <c r="O482" i="10" s="1"/>
  <c r="G482" i="10"/>
  <c r="C483" i="10"/>
  <c r="B483" i="10"/>
  <c r="F483" i="10"/>
  <c r="G483" i="10"/>
  <c r="C484" i="10"/>
  <c r="B484" i="10"/>
  <c r="F484" i="10"/>
  <c r="O484" i="10" s="1"/>
  <c r="G484" i="10"/>
  <c r="C485" i="10"/>
  <c r="B485" i="10"/>
  <c r="F485" i="10"/>
  <c r="O485" i="10" s="1"/>
  <c r="P485" i="10" s="1"/>
  <c r="G485" i="10"/>
  <c r="B486" i="10"/>
  <c r="C486" i="10"/>
  <c r="F486" i="10"/>
  <c r="G486" i="10"/>
  <c r="C487" i="10"/>
  <c r="B487" i="10"/>
  <c r="F487" i="10"/>
  <c r="N487" i="10" s="1"/>
  <c r="G487" i="10"/>
  <c r="B488" i="10"/>
  <c r="C488" i="10"/>
  <c r="F488" i="10"/>
  <c r="O488" i="10" s="1"/>
  <c r="G488" i="10"/>
  <c r="C489" i="10"/>
  <c r="B489" i="10"/>
  <c r="F489" i="10"/>
  <c r="O489" i="10" s="1"/>
  <c r="P489" i="10" s="1"/>
  <c r="G489" i="10"/>
  <c r="C490" i="10"/>
  <c r="B490" i="10"/>
  <c r="F490" i="10"/>
  <c r="G490" i="10"/>
  <c r="C491" i="10"/>
  <c r="B491" i="10"/>
  <c r="F491" i="10"/>
  <c r="G491" i="10"/>
  <c r="B492" i="10"/>
  <c r="C492" i="10"/>
  <c r="F492" i="10"/>
  <c r="O492" i="10" s="1"/>
  <c r="G492" i="10"/>
  <c r="C493" i="10"/>
  <c r="B493" i="10"/>
  <c r="F493" i="10"/>
  <c r="O493" i="10" s="1"/>
  <c r="P493" i="10" s="1"/>
  <c r="G493" i="10"/>
  <c r="B494" i="10"/>
  <c r="C494" i="10"/>
  <c r="F494" i="10"/>
  <c r="G494" i="10"/>
  <c r="C495" i="10"/>
  <c r="B495" i="10"/>
  <c r="F495" i="10"/>
  <c r="N495" i="10" s="1"/>
  <c r="G495" i="10"/>
  <c r="B496" i="10"/>
  <c r="C496" i="10"/>
  <c r="F496" i="10"/>
  <c r="O496" i="10" s="1"/>
  <c r="G496" i="10"/>
  <c r="C497" i="10"/>
  <c r="B497" i="10"/>
  <c r="F497" i="10"/>
  <c r="O497" i="10" s="1"/>
  <c r="P497" i="10" s="1"/>
  <c r="G497" i="10"/>
  <c r="C498" i="10"/>
  <c r="B498" i="10"/>
  <c r="F498" i="10"/>
  <c r="G498" i="10"/>
  <c r="C499" i="10"/>
  <c r="B499" i="10"/>
  <c r="F499" i="10"/>
  <c r="O499" i="10" s="1"/>
  <c r="P499" i="10" s="1"/>
  <c r="G499" i="10"/>
  <c r="C500" i="10"/>
  <c r="B500" i="10"/>
  <c r="F500" i="10"/>
  <c r="G500" i="10"/>
  <c r="C501" i="10"/>
  <c r="B501" i="10"/>
  <c r="F501" i="10"/>
  <c r="O501" i="10" s="1"/>
  <c r="P501" i="10" s="1"/>
  <c r="G501" i="10"/>
  <c r="B502" i="10"/>
  <c r="C502" i="10"/>
  <c r="F502" i="10"/>
  <c r="O502" i="10" s="1"/>
  <c r="G502" i="10"/>
  <c r="C503" i="10"/>
  <c r="B503" i="10"/>
  <c r="F503" i="10"/>
  <c r="N503" i="10" s="1"/>
  <c r="G503" i="10"/>
  <c r="C504" i="10"/>
  <c r="B504" i="10"/>
  <c r="F504" i="10"/>
  <c r="O504" i="10" s="1"/>
  <c r="G504" i="10"/>
  <c r="C505" i="10"/>
  <c r="B505" i="10"/>
  <c r="F505" i="10"/>
  <c r="O505" i="10" s="1"/>
  <c r="P505" i="10" s="1"/>
  <c r="G505" i="10"/>
  <c r="C506" i="10"/>
  <c r="B506" i="10"/>
  <c r="F506" i="10"/>
  <c r="G506" i="10"/>
  <c r="C507" i="10"/>
  <c r="B507" i="10"/>
  <c r="F507" i="10"/>
  <c r="G507" i="10"/>
  <c r="C508" i="10"/>
  <c r="B508" i="10"/>
  <c r="F508" i="10"/>
  <c r="N508" i="10" s="1"/>
  <c r="G508" i="10"/>
  <c r="C509" i="10"/>
  <c r="B509" i="10"/>
  <c r="F509" i="10"/>
  <c r="N509" i="10" s="1"/>
  <c r="G509" i="10"/>
  <c r="B510" i="10"/>
  <c r="C510" i="10"/>
  <c r="F510" i="10"/>
  <c r="O510" i="10" s="1"/>
  <c r="G510" i="10"/>
  <c r="C511" i="10"/>
  <c r="B511" i="10"/>
  <c r="F511" i="10"/>
  <c r="G511" i="10"/>
  <c r="C512" i="10"/>
  <c r="B512" i="10"/>
  <c r="F512" i="10"/>
  <c r="O512" i="10" s="1"/>
  <c r="G512" i="10"/>
  <c r="C513" i="10"/>
  <c r="B513" i="10"/>
  <c r="F513" i="10"/>
  <c r="G513" i="10"/>
  <c r="C514" i="10"/>
  <c r="B514" i="10"/>
  <c r="F514" i="10"/>
  <c r="O514" i="10" s="1"/>
  <c r="G514" i="10"/>
  <c r="C515" i="10"/>
  <c r="B515" i="10"/>
  <c r="F515" i="10"/>
  <c r="N515" i="10" s="1"/>
  <c r="G515" i="10"/>
  <c r="B516" i="10"/>
  <c r="C516" i="10"/>
  <c r="F516" i="10"/>
  <c r="O516" i="10" s="1"/>
  <c r="G516" i="10"/>
  <c r="C517" i="10"/>
  <c r="B517" i="10"/>
  <c r="F517" i="10"/>
  <c r="N517" i="10" s="1"/>
  <c r="G517" i="10"/>
  <c r="B518" i="10"/>
  <c r="C518" i="10"/>
  <c r="F518" i="10"/>
  <c r="O518" i="10" s="1"/>
  <c r="G518" i="10"/>
  <c r="C519" i="10"/>
  <c r="B519" i="10"/>
  <c r="F519" i="10"/>
  <c r="G519" i="10"/>
  <c r="C520" i="10"/>
  <c r="B520" i="10"/>
  <c r="F520" i="10"/>
  <c r="O520" i="10" s="1"/>
  <c r="G520" i="10"/>
  <c r="C521" i="10"/>
  <c r="B521" i="10"/>
  <c r="F521" i="10"/>
  <c r="G521" i="10"/>
  <c r="C522" i="10"/>
  <c r="B522" i="10"/>
  <c r="F522" i="10"/>
  <c r="O522" i="10" s="1"/>
  <c r="G522" i="10"/>
  <c r="C523" i="10"/>
  <c r="B523" i="10"/>
  <c r="F523" i="10"/>
  <c r="N523" i="10" s="1"/>
  <c r="G523" i="10"/>
  <c r="B524" i="10"/>
  <c r="C524" i="10"/>
  <c r="F524" i="10"/>
  <c r="O524" i="10" s="1"/>
  <c r="G524" i="10"/>
  <c r="C525" i="10"/>
  <c r="B525" i="10"/>
  <c r="F525" i="10"/>
  <c r="N525" i="10" s="1"/>
  <c r="G525" i="10"/>
  <c r="B526" i="10"/>
  <c r="C526" i="10"/>
  <c r="F526" i="10"/>
  <c r="O526" i="10" s="1"/>
  <c r="G526" i="10"/>
  <c r="C527" i="10"/>
  <c r="B527" i="10"/>
  <c r="F527" i="10"/>
  <c r="G527" i="10"/>
  <c r="C528" i="10"/>
  <c r="B528" i="10"/>
  <c r="F528" i="10"/>
  <c r="O528" i="10" s="1"/>
  <c r="G528" i="10"/>
  <c r="C529" i="10"/>
  <c r="B529" i="10"/>
  <c r="F529" i="10"/>
  <c r="O529" i="10" s="1"/>
  <c r="P529" i="10" s="1"/>
  <c r="G529" i="10"/>
  <c r="C530" i="10"/>
  <c r="B530" i="10"/>
  <c r="F530" i="10"/>
  <c r="O530" i="10" s="1"/>
  <c r="G530" i="10"/>
  <c r="C531" i="10"/>
  <c r="B531" i="10"/>
  <c r="F531" i="10"/>
  <c r="O531" i="10" s="1"/>
  <c r="P531" i="10" s="1"/>
  <c r="G531" i="10"/>
  <c r="B532" i="10"/>
  <c r="C532" i="10"/>
  <c r="F532" i="10"/>
  <c r="O532" i="10" s="1"/>
  <c r="G532" i="10"/>
  <c r="C533" i="10"/>
  <c r="B533" i="10"/>
  <c r="F533" i="10"/>
  <c r="N533" i="10" s="1"/>
  <c r="G533" i="10"/>
  <c r="B534" i="10"/>
  <c r="C534" i="10"/>
  <c r="F534" i="10"/>
  <c r="O534" i="10" s="1"/>
  <c r="G534" i="10"/>
  <c r="C535" i="10"/>
  <c r="B535" i="10"/>
  <c r="F535" i="10"/>
  <c r="G535" i="10"/>
  <c r="C536" i="10"/>
  <c r="B536" i="10"/>
  <c r="F536" i="10"/>
  <c r="O536" i="10" s="1"/>
  <c r="G536" i="10"/>
  <c r="C537" i="10"/>
  <c r="B537" i="10"/>
  <c r="F537" i="10"/>
  <c r="G537" i="10"/>
  <c r="C538" i="10"/>
  <c r="B538" i="10"/>
  <c r="F538" i="10"/>
  <c r="O538" i="10" s="1"/>
  <c r="G538" i="10"/>
  <c r="C539" i="10"/>
  <c r="B539" i="10"/>
  <c r="F539" i="10"/>
  <c r="N539" i="10" s="1"/>
  <c r="G539" i="10"/>
  <c r="B540" i="10"/>
  <c r="C540" i="10"/>
  <c r="F540" i="10"/>
  <c r="O540" i="10" s="1"/>
  <c r="G540" i="10"/>
  <c r="C541" i="10"/>
  <c r="B541" i="10"/>
  <c r="F541" i="10"/>
  <c r="N541" i="10" s="1"/>
  <c r="G541" i="10"/>
  <c r="B542" i="10"/>
  <c r="C542" i="10"/>
  <c r="F542" i="10"/>
  <c r="O542" i="10" s="1"/>
  <c r="G542" i="10"/>
  <c r="C543" i="10"/>
  <c r="B543" i="10"/>
  <c r="F543" i="10"/>
  <c r="G543" i="10"/>
  <c r="C544" i="10"/>
  <c r="B544" i="10"/>
  <c r="F544" i="10"/>
  <c r="O544" i="10" s="1"/>
  <c r="G544" i="10"/>
  <c r="C545" i="10"/>
  <c r="B545" i="10"/>
  <c r="F545" i="10"/>
  <c r="G545" i="10"/>
  <c r="C546" i="10"/>
  <c r="B546" i="10"/>
  <c r="F546" i="10"/>
  <c r="O546" i="10" s="1"/>
  <c r="G546" i="10"/>
  <c r="C547" i="10"/>
  <c r="B547" i="10"/>
  <c r="F547" i="10"/>
  <c r="N547" i="10" s="1"/>
  <c r="G547" i="10"/>
  <c r="B548" i="10"/>
  <c r="C548" i="10"/>
  <c r="F548" i="10"/>
  <c r="O548" i="10" s="1"/>
  <c r="G548" i="10"/>
  <c r="C549" i="10"/>
  <c r="B549" i="10"/>
  <c r="F549" i="10"/>
  <c r="N549" i="10" s="1"/>
  <c r="G549" i="10"/>
  <c r="B550" i="10"/>
  <c r="C550" i="10"/>
  <c r="F550" i="10"/>
  <c r="O550" i="10" s="1"/>
  <c r="G550" i="10"/>
  <c r="C551" i="10"/>
  <c r="B551" i="10"/>
  <c r="F551" i="10"/>
  <c r="G551" i="10"/>
  <c r="C552" i="10"/>
  <c r="B552" i="10"/>
  <c r="F552" i="10"/>
  <c r="N552" i="10" s="1"/>
  <c r="G552" i="10"/>
  <c r="C553" i="10"/>
  <c r="B553" i="10"/>
  <c r="F553" i="10"/>
  <c r="G553" i="10"/>
  <c r="C554" i="10"/>
  <c r="B554" i="10"/>
  <c r="F554" i="10"/>
  <c r="G554" i="10"/>
  <c r="C555" i="10"/>
  <c r="B555" i="10"/>
  <c r="F555" i="10"/>
  <c r="N555" i="10" s="1"/>
  <c r="G555" i="10"/>
  <c r="B556" i="10"/>
  <c r="C556" i="10"/>
  <c r="F556" i="10"/>
  <c r="G556" i="10"/>
  <c r="C557" i="10"/>
  <c r="B557" i="10"/>
  <c r="F557" i="10"/>
  <c r="G557" i="10"/>
  <c r="B558" i="10"/>
  <c r="C558" i="10"/>
  <c r="F558" i="10"/>
  <c r="G558" i="10"/>
  <c r="C559" i="10"/>
  <c r="B559" i="10"/>
  <c r="F559" i="10"/>
  <c r="N559" i="10" s="1"/>
  <c r="G559" i="10"/>
  <c r="B560" i="10"/>
  <c r="C560" i="10"/>
  <c r="F560" i="10"/>
  <c r="G560" i="10"/>
  <c r="C561" i="10"/>
  <c r="B561" i="10"/>
  <c r="F561" i="10"/>
  <c r="G561" i="10"/>
  <c r="C562" i="10"/>
  <c r="B562" i="10"/>
  <c r="F562" i="10"/>
  <c r="N562" i="10" s="1"/>
  <c r="G562" i="10"/>
  <c r="C563" i="10"/>
  <c r="B563" i="10"/>
  <c r="F563" i="10"/>
  <c r="N563" i="10" s="1"/>
  <c r="G563" i="10"/>
  <c r="C564" i="10"/>
  <c r="B564" i="10"/>
  <c r="F564" i="10"/>
  <c r="G564" i="10"/>
  <c r="C565" i="10"/>
  <c r="B565" i="10"/>
  <c r="F565" i="10"/>
  <c r="G565" i="10"/>
  <c r="C566" i="10"/>
  <c r="B566" i="10"/>
  <c r="F566" i="10"/>
  <c r="G566" i="10"/>
  <c r="C567" i="10"/>
  <c r="B567" i="10"/>
  <c r="F567" i="10"/>
  <c r="N567" i="10" s="1"/>
  <c r="G567" i="10"/>
  <c r="B568" i="10"/>
  <c r="C568" i="10"/>
  <c r="F568" i="10"/>
  <c r="O568" i="10" s="1"/>
  <c r="G568" i="10"/>
  <c r="C569" i="10"/>
  <c r="B569" i="10"/>
  <c r="F569" i="10"/>
  <c r="G569" i="10"/>
  <c r="C570" i="10"/>
  <c r="B570" i="10"/>
  <c r="F570" i="10"/>
  <c r="O570" i="10" s="1"/>
  <c r="G570" i="10"/>
  <c r="C571" i="10"/>
  <c r="B571" i="10"/>
  <c r="F571" i="10"/>
  <c r="N571" i="10" s="1"/>
  <c r="G571" i="10"/>
  <c r="C572" i="10"/>
  <c r="B572" i="10"/>
  <c r="F572" i="10"/>
  <c r="O572" i="10" s="1"/>
  <c r="G572" i="10"/>
  <c r="C573" i="10"/>
  <c r="B573" i="10"/>
  <c r="F573" i="10"/>
  <c r="G573" i="10"/>
  <c r="C574" i="10"/>
  <c r="B574" i="10"/>
  <c r="F574" i="10"/>
  <c r="O574" i="10" s="1"/>
  <c r="G574" i="10"/>
  <c r="C575" i="10"/>
  <c r="B575" i="10"/>
  <c r="F575" i="10"/>
  <c r="G575" i="10"/>
  <c r="C576" i="10"/>
  <c r="B576" i="10"/>
  <c r="F576" i="10"/>
  <c r="O576" i="10" s="1"/>
  <c r="G576" i="10"/>
  <c r="C577" i="10"/>
  <c r="B577" i="10"/>
  <c r="F577" i="10"/>
  <c r="O577" i="10" s="1"/>
  <c r="G577" i="10"/>
  <c r="C578" i="10"/>
  <c r="B578" i="10"/>
  <c r="F578" i="10"/>
  <c r="O578" i="10" s="1"/>
  <c r="G578" i="10"/>
  <c r="C579" i="10"/>
  <c r="B579" i="10"/>
  <c r="F579" i="10"/>
  <c r="O579" i="10" s="1"/>
  <c r="P579" i="10" s="1"/>
  <c r="G579" i="10"/>
  <c r="C580" i="10"/>
  <c r="B580" i="10"/>
  <c r="F580" i="10"/>
  <c r="O580" i="10" s="1"/>
  <c r="G580" i="10"/>
  <c r="C581" i="10"/>
  <c r="B581" i="10"/>
  <c r="F581" i="10"/>
  <c r="G581" i="10"/>
  <c r="B582" i="10"/>
  <c r="C582" i="10"/>
  <c r="F582" i="10"/>
  <c r="O582" i="10" s="1"/>
  <c r="G582" i="10"/>
  <c r="C583" i="10"/>
  <c r="B583" i="10"/>
  <c r="F583" i="10"/>
  <c r="G583" i="10"/>
  <c r="C584" i="10"/>
  <c r="B584" i="10"/>
  <c r="F584" i="10"/>
  <c r="O584" i="10" s="1"/>
  <c r="G584" i="10"/>
  <c r="C585" i="10"/>
  <c r="B585" i="10"/>
  <c r="F585" i="10"/>
  <c r="G585" i="10"/>
  <c r="B586" i="10"/>
  <c r="C586" i="10"/>
  <c r="F586" i="10"/>
  <c r="O586" i="10" s="1"/>
  <c r="G586" i="10"/>
  <c r="C587" i="10"/>
  <c r="B587" i="10"/>
  <c r="F587" i="10"/>
  <c r="N587" i="10" s="1"/>
  <c r="G587" i="10"/>
  <c r="B588" i="10"/>
  <c r="C588" i="10"/>
  <c r="F588" i="10"/>
  <c r="O588" i="10" s="1"/>
  <c r="G588" i="10"/>
  <c r="C589" i="10"/>
  <c r="B589" i="10"/>
  <c r="F589" i="10"/>
  <c r="O589" i="10" s="1"/>
  <c r="G589" i="10"/>
  <c r="B590" i="10"/>
  <c r="C590" i="10"/>
  <c r="F590" i="10"/>
  <c r="O590" i="10" s="1"/>
  <c r="G590" i="10"/>
  <c r="C591" i="10"/>
  <c r="B591" i="10"/>
  <c r="F591" i="10"/>
  <c r="N591" i="10" s="1"/>
  <c r="G591" i="10"/>
  <c r="B592" i="10"/>
  <c r="C592" i="10"/>
  <c r="F592" i="10"/>
  <c r="O592" i="10" s="1"/>
  <c r="G592" i="10"/>
  <c r="C593" i="10"/>
  <c r="B593" i="10"/>
  <c r="F593" i="10"/>
  <c r="G593" i="10"/>
  <c r="B594" i="10"/>
  <c r="C594" i="10"/>
  <c r="F594" i="10"/>
  <c r="O594" i="10" s="1"/>
  <c r="G594" i="10"/>
  <c r="C595" i="10"/>
  <c r="B595" i="10"/>
  <c r="F595" i="10"/>
  <c r="G595" i="10"/>
  <c r="B596" i="10"/>
  <c r="C596" i="10"/>
  <c r="F596" i="10"/>
  <c r="O596" i="10" s="1"/>
  <c r="G596" i="10"/>
  <c r="C597" i="10"/>
  <c r="B597" i="10"/>
  <c r="F597" i="10"/>
  <c r="O597" i="10" s="1"/>
  <c r="G597" i="10"/>
  <c r="C598" i="10"/>
  <c r="B598" i="10"/>
  <c r="F598" i="10"/>
  <c r="O598" i="10" s="1"/>
  <c r="G598" i="10"/>
  <c r="C599" i="10"/>
  <c r="B599" i="10"/>
  <c r="F599" i="10"/>
  <c r="G599" i="10"/>
  <c r="B600" i="10"/>
  <c r="C600" i="10"/>
  <c r="F600" i="10"/>
  <c r="G600" i="10"/>
  <c r="C601" i="10"/>
  <c r="B601" i="10"/>
  <c r="F601" i="10"/>
  <c r="G601" i="10"/>
  <c r="C602" i="10"/>
  <c r="B602" i="10"/>
  <c r="F602" i="10"/>
  <c r="O602" i="10" s="1"/>
  <c r="G602" i="10"/>
  <c r="C603" i="10"/>
  <c r="B603" i="10"/>
  <c r="F603" i="10"/>
  <c r="N603" i="10" s="1"/>
  <c r="G603" i="10"/>
  <c r="C604" i="10"/>
  <c r="B604" i="10"/>
  <c r="F604" i="10"/>
  <c r="O604" i="10" s="1"/>
  <c r="G604" i="10"/>
  <c r="C605" i="10"/>
  <c r="B605" i="10"/>
  <c r="F605" i="10"/>
  <c r="G605" i="10"/>
  <c r="C606" i="10"/>
  <c r="B606" i="10"/>
  <c r="F606" i="10"/>
  <c r="G606" i="10"/>
  <c r="C607" i="10"/>
  <c r="B607" i="10"/>
  <c r="F607" i="10"/>
  <c r="O607" i="10" s="1"/>
  <c r="G607" i="10"/>
  <c r="C608" i="10"/>
  <c r="B608" i="10"/>
  <c r="F608" i="10"/>
  <c r="O608" i="10" s="1"/>
  <c r="G608" i="10"/>
  <c r="C609" i="10"/>
  <c r="B609" i="10"/>
  <c r="F609" i="10"/>
  <c r="O609" i="10" s="1"/>
  <c r="G609" i="10"/>
  <c r="C610" i="10"/>
  <c r="B610" i="10"/>
  <c r="F610" i="10"/>
  <c r="G610" i="10"/>
  <c r="C611" i="10"/>
  <c r="B611" i="10"/>
  <c r="F611" i="10"/>
  <c r="O611" i="10" s="1"/>
  <c r="G611" i="10"/>
  <c r="C612" i="10"/>
  <c r="B612" i="10"/>
  <c r="F612" i="10"/>
  <c r="O612" i="10" s="1"/>
  <c r="P612" i="10" s="1"/>
  <c r="G612" i="10"/>
  <c r="B613" i="10"/>
  <c r="C613" i="10"/>
  <c r="F613" i="10"/>
  <c r="G613" i="10"/>
  <c r="C614" i="10"/>
  <c r="B614" i="10"/>
  <c r="F614" i="10"/>
  <c r="O614" i="10" s="1"/>
  <c r="P614" i="10" s="1"/>
  <c r="G614" i="10"/>
  <c r="B615" i="10"/>
  <c r="C615" i="10"/>
  <c r="F615" i="10"/>
  <c r="O615" i="10" s="1"/>
  <c r="G615" i="10"/>
  <c r="C616" i="10"/>
  <c r="B616" i="10"/>
  <c r="F616" i="10"/>
  <c r="N616" i="10" s="1"/>
  <c r="G616" i="10"/>
  <c r="C617" i="10"/>
  <c r="B617" i="10"/>
  <c r="F617" i="10"/>
  <c r="O617" i="10" s="1"/>
  <c r="G617" i="10"/>
  <c r="C618" i="10"/>
  <c r="B618" i="10"/>
  <c r="F618" i="10"/>
  <c r="G618" i="10"/>
  <c r="C619" i="10"/>
  <c r="B619" i="10"/>
  <c r="F619" i="10"/>
  <c r="O619" i="10" s="1"/>
  <c r="G619" i="10"/>
  <c r="C620" i="10"/>
  <c r="B620" i="10"/>
  <c r="F620" i="10"/>
  <c r="N620" i="10" s="1"/>
  <c r="G620" i="10"/>
  <c r="B621" i="10"/>
  <c r="C621" i="10"/>
  <c r="F621" i="10"/>
  <c r="O621" i="10" s="1"/>
  <c r="G621" i="10"/>
  <c r="C622" i="10"/>
  <c r="B622" i="10"/>
  <c r="F622" i="10"/>
  <c r="G622" i="10"/>
  <c r="B623" i="10"/>
  <c r="C623" i="10"/>
  <c r="F623" i="10"/>
  <c r="O623" i="10" s="1"/>
  <c r="G623" i="10"/>
  <c r="C624" i="10"/>
  <c r="B624" i="10"/>
  <c r="F624" i="10"/>
  <c r="N624" i="10" s="1"/>
  <c r="G624" i="10"/>
  <c r="C625" i="10"/>
  <c r="B625" i="10"/>
  <c r="F625" i="10"/>
  <c r="O625" i="10" s="1"/>
  <c r="G625" i="10"/>
  <c r="C626" i="10"/>
  <c r="B626" i="10"/>
  <c r="F626" i="10"/>
  <c r="N626" i="10" s="1"/>
  <c r="G626" i="10"/>
  <c r="C627" i="10"/>
  <c r="B627" i="10"/>
  <c r="F627" i="10"/>
  <c r="O627" i="10" s="1"/>
  <c r="G627" i="10"/>
  <c r="C628" i="10"/>
  <c r="B628" i="10"/>
  <c r="F628" i="10"/>
  <c r="G628" i="10"/>
  <c r="B629" i="10"/>
  <c r="C629" i="10"/>
  <c r="F629" i="10"/>
  <c r="O629" i="10" s="1"/>
  <c r="G629" i="10"/>
  <c r="C630" i="10"/>
  <c r="B630" i="10"/>
  <c r="F630" i="10"/>
  <c r="N630" i="10" s="1"/>
  <c r="G630" i="10"/>
  <c r="B631" i="10"/>
  <c r="C631" i="10"/>
  <c r="F631" i="10"/>
  <c r="G631" i="10"/>
  <c r="C632" i="10"/>
  <c r="B632" i="10"/>
  <c r="F632" i="10"/>
  <c r="G632" i="10"/>
  <c r="C633" i="10"/>
  <c r="B633" i="10"/>
  <c r="F633" i="10"/>
  <c r="O633" i="10" s="1"/>
  <c r="G633" i="10"/>
  <c r="C634" i="10"/>
  <c r="B634" i="10"/>
  <c r="F634" i="10"/>
  <c r="O634" i="10" s="1"/>
  <c r="P634" i="10" s="1"/>
  <c r="G634" i="10"/>
  <c r="C635" i="10"/>
  <c r="B635" i="10"/>
  <c r="F635" i="10"/>
  <c r="O635" i="10" s="1"/>
  <c r="G635" i="10"/>
  <c r="C636" i="10"/>
  <c r="B636" i="10"/>
  <c r="F636" i="10"/>
  <c r="O636" i="10" s="1"/>
  <c r="P636" i="10" s="1"/>
  <c r="G636" i="10"/>
  <c r="B637" i="10"/>
  <c r="C637" i="10"/>
  <c r="F637" i="10"/>
  <c r="O637" i="10" s="1"/>
  <c r="G637" i="10"/>
  <c r="C638" i="10"/>
  <c r="B638" i="10"/>
  <c r="F638" i="10"/>
  <c r="N638" i="10" s="1"/>
  <c r="G638" i="10"/>
  <c r="B639" i="10"/>
  <c r="C639" i="10"/>
  <c r="F639" i="10"/>
  <c r="O639" i="10" s="1"/>
  <c r="G639" i="10"/>
  <c r="C640" i="10"/>
  <c r="B640" i="10"/>
  <c r="F640" i="10"/>
  <c r="G640" i="10"/>
  <c r="C641" i="10"/>
  <c r="B641" i="10"/>
  <c r="F641" i="10"/>
  <c r="O641" i="10" s="1"/>
  <c r="G641" i="10"/>
  <c r="C642" i="10"/>
  <c r="B642" i="10"/>
  <c r="F642" i="10"/>
  <c r="G642" i="10"/>
  <c r="C643" i="10"/>
  <c r="B643" i="10"/>
  <c r="F643" i="10"/>
  <c r="G643" i="10"/>
  <c r="C644" i="10"/>
  <c r="B644" i="10"/>
  <c r="F644" i="10"/>
  <c r="O644" i="10" s="1"/>
  <c r="P644" i="10" s="1"/>
  <c r="G644" i="10"/>
  <c r="B645" i="10"/>
  <c r="C645" i="10"/>
  <c r="F645" i="10"/>
  <c r="O645" i="10" s="1"/>
  <c r="G645" i="10"/>
  <c r="C646" i="10"/>
  <c r="B646" i="10"/>
  <c r="F646" i="10"/>
  <c r="N646" i="10" s="1"/>
  <c r="G646" i="10"/>
  <c r="B647" i="10"/>
  <c r="C647" i="10"/>
  <c r="F647" i="10"/>
  <c r="O647" i="10" s="1"/>
  <c r="G647" i="10"/>
  <c r="C648" i="10"/>
  <c r="B648" i="10"/>
  <c r="F648" i="10"/>
  <c r="G648" i="10"/>
  <c r="C649" i="10"/>
  <c r="B649" i="10"/>
  <c r="F649" i="10"/>
  <c r="O649" i="10" s="1"/>
  <c r="G649" i="10"/>
  <c r="C650" i="10"/>
  <c r="B650" i="10"/>
  <c r="F650" i="10"/>
  <c r="O650" i="10" s="1"/>
  <c r="P650" i="10" s="1"/>
  <c r="G650" i="10"/>
  <c r="C651" i="10"/>
  <c r="B651" i="10"/>
  <c r="F651" i="10"/>
  <c r="G651" i="10"/>
  <c r="C652" i="10"/>
  <c r="B652" i="10"/>
  <c r="F652" i="10"/>
  <c r="N652" i="10" s="1"/>
  <c r="G652" i="10"/>
  <c r="B653" i="10"/>
  <c r="C653" i="10"/>
  <c r="F653" i="10"/>
  <c r="O653" i="10" s="1"/>
  <c r="G653" i="10"/>
  <c r="C654" i="10"/>
  <c r="B654" i="10"/>
  <c r="F654" i="10"/>
  <c r="O654" i="10" s="1"/>
  <c r="P654" i="10" s="1"/>
  <c r="G654" i="10"/>
  <c r="B655" i="10"/>
  <c r="C655" i="10"/>
  <c r="F655" i="10"/>
  <c r="O655" i="10" s="1"/>
  <c r="G655" i="10"/>
  <c r="C656" i="10"/>
  <c r="B656" i="10"/>
  <c r="F656" i="10"/>
  <c r="G656" i="10"/>
  <c r="C657" i="10"/>
  <c r="B657" i="10"/>
  <c r="F657" i="10"/>
  <c r="O657" i="10" s="1"/>
  <c r="G657" i="10"/>
  <c r="C658" i="10"/>
  <c r="B658" i="10"/>
  <c r="F658" i="10"/>
  <c r="O658" i="10" s="1"/>
  <c r="P658" i="10" s="1"/>
  <c r="G658" i="10"/>
  <c r="C659" i="10"/>
  <c r="B659" i="10"/>
  <c r="F659" i="10"/>
  <c r="G659" i="10"/>
  <c r="C660" i="10"/>
  <c r="B660" i="10"/>
  <c r="F660" i="10"/>
  <c r="O660" i="10" s="1"/>
  <c r="P660" i="10" s="1"/>
  <c r="G660" i="10"/>
  <c r="B661" i="10"/>
  <c r="C661" i="10"/>
  <c r="F661" i="10"/>
  <c r="O661" i="10" s="1"/>
  <c r="G661" i="10"/>
  <c r="C662" i="10"/>
  <c r="B662" i="10"/>
  <c r="F662" i="10"/>
  <c r="O662" i="10" s="1"/>
  <c r="P662" i="10" s="1"/>
  <c r="G662" i="10"/>
  <c r="B663" i="10"/>
  <c r="C663" i="10"/>
  <c r="F663" i="10"/>
  <c r="O663" i="10" s="1"/>
  <c r="G663" i="10"/>
  <c r="C664" i="10"/>
  <c r="B664" i="10"/>
  <c r="F664" i="10"/>
  <c r="G664" i="10"/>
  <c r="C665" i="10"/>
  <c r="B665" i="10"/>
  <c r="F665" i="10"/>
  <c r="O665" i="10" s="1"/>
  <c r="G665" i="10"/>
  <c r="C666" i="10"/>
  <c r="B666" i="10"/>
  <c r="F666" i="10"/>
  <c r="G666" i="10"/>
  <c r="C667" i="10"/>
  <c r="B667" i="10"/>
  <c r="F667" i="10"/>
  <c r="G667" i="10"/>
  <c r="C668" i="10"/>
  <c r="B668" i="10"/>
  <c r="F668" i="10"/>
  <c r="O668" i="10" s="1"/>
  <c r="P668" i="10" s="1"/>
  <c r="G668" i="10"/>
  <c r="B669" i="10"/>
  <c r="C669" i="10"/>
  <c r="F669" i="10"/>
  <c r="O669" i="10" s="1"/>
  <c r="G669" i="10"/>
  <c r="C670" i="10"/>
  <c r="B670" i="10"/>
  <c r="F670" i="10"/>
  <c r="N670" i="10" s="1"/>
  <c r="G670" i="10"/>
  <c r="B671" i="10"/>
  <c r="C671" i="10"/>
  <c r="F671" i="10"/>
  <c r="O671" i="10" s="1"/>
  <c r="G671" i="10"/>
  <c r="C672" i="10"/>
  <c r="B672" i="10"/>
  <c r="F672" i="10"/>
  <c r="G672" i="10"/>
  <c r="C673" i="10"/>
  <c r="B673" i="10"/>
  <c r="F673" i="10"/>
  <c r="G673" i="10"/>
  <c r="C674" i="10"/>
  <c r="B674" i="10"/>
  <c r="F674" i="10"/>
  <c r="O674" i="10" s="1"/>
  <c r="P674" i="10" s="1"/>
  <c r="G674" i="10"/>
  <c r="C675" i="10"/>
  <c r="B675" i="10"/>
  <c r="F675" i="10"/>
  <c r="G675" i="10"/>
  <c r="C676" i="10"/>
  <c r="B676" i="10"/>
  <c r="F676" i="10"/>
  <c r="G676" i="10"/>
  <c r="B677" i="10"/>
  <c r="C677" i="10"/>
  <c r="F677" i="10"/>
  <c r="O677" i="10" s="1"/>
  <c r="G677" i="10"/>
  <c r="C678" i="10"/>
  <c r="B678" i="10"/>
  <c r="F678" i="10"/>
  <c r="N678" i="10" s="1"/>
  <c r="G678" i="10"/>
  <c r="B679" i="10"/>
  <c r="C679" i="10"/>
  <c r="F679" i="10"/>
  <c r="O679" i="10" s="1"/>
  <c r="G679" i="10"/>
  <c r="C680" i="10"/>
  <c r="B680" i="10"/>
  <c r="F680" i="10"/>
  <c r="G680" i="10"/>
  <c r="C681" i="10"/>
  <c r="B681" i="10"/>
  <c r="F681" i="10"/>
  <c r="O681" i="10" s="1"/>
  <c r="G681" i="10"/>
  <c r="C682" i="10"/>
  <c r="B682" i="10"/>
  <c r="F682" i="10"/>
  <c r="G682" i="10"/>
  <c r="C683" i="10"/>
  <c r="B683" i="10"/>
  <c r="F683" i="10"/>
  <c r="G683" i="10"/>
  <c r="C684" i="10"/>
  <c r="B684" i="10"/>
  <c r="F684" i="10"/>
  <c r="N684" i="10" s="1"/>
  <c r="G684" i="10"/>
  <c r="B685" i="10"/>
  <c r="C685" i="10"/>
  <c r="F685" i="10"/>
  <c r="O685" i="10" s="1"/>
  <c r="G685" i="10"/>
  <c r="C686" i="10"/>
  <c r="B686" i="10"/>
  <c r="F686" i="10"/>
  <c r="N686" i="10" s="1"/>
  <c r="G686" i="10"/>
  <c r="B687" i="10"/>
  <c r="C687" i="10"/>
  <c r="F687" i="10"/>
  <c r="O687" i="10" s="1"/>
  <c r="G687" i="10"/>
  <c r="C688" i="10"/>
  <c r="B688" i="10"/>
  <c r="F688" i="10"/>
  <c r="G688" i="10"/>
  <c r="C689" i="10"/>
  <c r="B689" i="10"/>
  <c r="F689" i="10"/>
  <c r="O689" i="10" s="1"/>
  <c r="G689" i="10"/>
  <c r="C690" i="10"/>
  <c r="B690" i="10"/>
  <c r="F690" i="10"/>
  <c r="G690" i="10"/>
  <c r="C691" i="10"/>
  <c r="B691" i="10"/>
  <c r="F691" i="10"/>
  <c r="G691" i="10"/>
  <c r="C692" i="10"/>
  <c r="B692" i="10"/>
  <c r="F692" i="10"/>
  <c r="G692" i="10"/>
  <c r="B693" i="10"/>
  <c r="C693" i="10"/>
  <c r="F693" i="10"/>
  <c r="O693" i="10" s="1"/>
  <c r="G693" i="10"/>
  <c r="C694" i="10"/>
  <c r="B694" i="10"/>
  <c r="F694" i="10"/>
  <c r="N694" i="10" s="1"/>
  <c r="G694" i="10"/>
  <c r="B695" i="10"/>
  <c r="C695" i="10"/>
  <c r="F695" i="10"/>
  <c r="O695" i="10" s="1"/>
  <c r="G695" i="10"/>
  <c r="C696" i="10"/>
  <c r="B696" i="10"/>
  <c r="F696" i="10"/>
  <c r="G696" i="10"/>
  <c r="C697" i="10"/>
  <c r="B697" i="10"/>
  <c r="F697" i="10"/>
  <c r="O697" i="10" s="1"/>
  <c r="G697" i="10"/>
  <c r="C698" i="10"/>
  <c r="B698" i="10"/>
  <c r="F698" i="10"/>
  <c r="O698" i="10" s="1"/>
  <c r="P698" i="10" s="1"/>
  <c r="G698" i="10"/>
  <c r="C699" i="10"/>
  <c r="B699" i="10"/>
  <c r="F699" i="10"/>
  <c r="G699" i="10"/>
  <c r="C700" i="10"/>
  <c r="B700" i="10"/>
  <c r="F700" i="10"/>
  <c r="N700" i="10" s="1"/>
  <c r="G700" i="10"/>
  <c r="B701" i="10"/>
  <c r="C701" i="10"/>
  <c r="F701" i="10"/>
  <c r="G701" i="10"/>
  <c r="C702" i="10"/>
  <c r="B702" i="10"/>
  <c r="F702" i="10"/>
  <c r="N702" i="10" s="1"/>
  <c r="G702" i="10"/>
  <c r="B703" i="10"/>
  <c r="C703" i="10"/>
  <c r="F703" i="10"/>
  <c r="O703" i="10" s="1"/>
  <c r="G703" i="10"/>
  <c r="C704" i="10"/>
  <c r="B704" i="10"/>
  <c r="F704" i="10"/>
  <c r="G704" i="10"/>
  <c r="C705" i="10"/>
  <c r="B705" i="10"/>
  <c r="F705" i="10"/>
  <c r="O705" i="10" s="1"/>
  <c r="G705" i="10"/>
  <c r="C706" i="10"/>
  <c r="B706" i="10"/>
  <c r="F706" i="10"/>
  <c r="G706" i="10"/>
  <c r="C707" i="10"/>
  <c r="B707" i="10"/>
  <c r="F707" i="10"/>
  <c r="O707" i="10" s="1"/>
  <c r="G707" i="10"/>
  <c r="C708" i="10"/>
  <c r="B708" i="10"/>
  <c r="F708" i="10"/>
  <c r="N708" i="10" s="1"/>
  <c r="G708" i="10"/>
  <c r="B709" i="10"/>
  <c r="C709" i="10"/>
  <c r="F709" i="10"/>
  <c r="O709" i="10" s="1"/>
  <c r="G709" i="10"/>
  <c r="C710" i="10"/>
  <c r="B710" i="10"/>
  <c r="F710" i="10"/>
  <c r="G710" i="10"/>
  <c r="C711" i="10"/>
  <c r="B711" i="10"/>
  <c r="F711" i="10"/>
  <c r="O711" i="10" s="1"/>
  <c r="G711" i="10"/>
  <c r="C712" i="10"/>
  <c r="B712" i="10"/>
  <c r="F712" i="10"/>
  <c r="G712" i="10"/>
  <c r="C713" i="10"/>
  <c r="B713" i="10"/>
  <c r="F713" i="10"/>
  <c r="O713" i="10" s="1"/>
  <c r="G713" i="10"/>
  <c r="C714" i="10"/>
  <c r="B714" i="10"/>
  <c r="F714" i="10"/>
  <c r="N714" i="10" s="1"/>
  <c r="G714" i="10"/>
  <c r="B715" i="10"/>
  <c r="C715" i="10"/>
  <c r="F715" i="10"/>
  <c r="O715" i="10" s="1"/>
  <c r="G715" i="10"/>
  <c r="C716" i="10"/>
  <c r="B716" i="10"/>
  <c r="F716" i="10"/>
  <c r="N716" i="10" s="1"/>
  <c r="G716" i="10"/>
  <c r="B717" i="10"/>
  <c r="C717" i="10"/>
  <c r="F717" i="10"/>
  <c r="O717" i="10" s="1"/>
  <c r="G717" i="10"/>
  <c r="C718" i="10"/>
  <c r="B718" i="10"/>
  <c r="F718" i="10"/>
  <c r="G718" i="10"/>
  <c r="C719" i="10"/>
  <c r="B719" i="10"/>
  <c r="F719" i="10"/>
  <c r="O719" i="10" s="1"/>
  <c r="G719" i="10"/>
  <c r="C720" i="10"/>
  <c r="B720" i="10"/>
  <c r="F720" i="10"/>
  <c r="G720" i="10"/>
  <c r="C721" i="10"/>
  <c r="B721" i="10"/>
  <c r="F721" i="10"/>
  <c r="O721" i="10" s="1"/>
  <c r="G721" i="10"/>
  <c r="C722" i="10"/>
  <c r="B722" i="10"/>
  <c r="F722" i="10"/>
  <c r="G722" i="10"/>
  <c r="B723" i="10"/>
  <c r="C723" i="10"/>
  <c r="F723" i="10"/>
  <c r="O723" i="10" s="1"/>
  <c r="G723" i="10"/>
  <c r="C724" i="10"/>
  <c r="B724" i="10"/>
  <c r="F724" i="10"/>
  <c r="G724" i="10"/>
  <c r="B725" i="10"/>
  <c r="C725" i="10"/>
  <c r="F725" i="10"/>
  <c r="O725" i="10" s="1"/>
  <c r="G725" i="10"/>
  <c r="C726" i="10"/>
  <c r="B726" i="10"/>
  <c r="F726" i="10"/>
  <c r="N726" i="10" s="1"/>
  <c r="G726" i="10"/>
  <c r="B727" i="10"/>
  <c r="C727" i="10"/>
  <c r="F727" i="10"/>
  <c r="O727" i="10" s="1"/>
  <c r="G727" i="10"/>
  <c r="C728" i="10"/>
  <c r="B728" i="10"/>
  <c r="F728" i="10"/>
  <c r="G728" i="10"/>
  <c r="C729" i="10"/>
  <c r="B729" i="10"/>
  <c r="F729" i="10"/>
  <c r="O729" i="10" s="1"/>
  <c r="G729" i="10"/>
  <c r="C730" i="10"/>
  <c r="B730" i="10"/>
  <c r="F730" i="10"/>
  <c r="G730" i="10"/>
  <c r="C731" i="10"/>
  <c r="B731" i="10"/>
  <c r="F731" i="10"/>
  <c r="O731" i="10" s="1"/>
  <c r="G731" i="10"/>
  <c r="C732" i="10"/>
  <c r="B732" i="10"/>
  <c r="F732" i="10"/>
  <c r="G732" i="10"/>
  <c r="B733" i="10"/>
  <c r="C733" i="10"/>
  <c r="F733" i="10"/>
  <c r="O733" i="10" s="1"/>
  <c r="G733" i="10"/>
  <c r="C734" i="10"/>
  <c r="B734" i="10"/>
  <c r="F734" i="10"/>
  <c r="N734" i="10" s="1"/>
  <c r="G734" i="10"/>
  <c r="B735" i="10"/>
  <c r="C735" i="10"/>
  <c r="F735" i="10"/>
  <c r="O735" i="10" s="1"/>
  <c r="G735" i="10"/>
  <c r="C736" i="10"/>
  <c r="B736" i="10"/>
  <c r="F736" i="10"/>
  <c r="G736" i="10"/>
  <c r="C737" i="10"/>
  <c r="B737" i="10"/>
  <c r="F737" i="10"/>
  <c r="O737" i="10" s="1"/>
  <c r="G737" i="10"/>
  <c r="C738" i="10"/>
  <c r="B738" i="10"/>
  <c r="F738" i="10"/>
  <c r="N738" i="10" s="1"/>
  <c r="G738" i="10"/>
  <c r="C739" i="10"/>
  <c r="B739" i="10"/>
  <c r="F739" i="10"/>
  <c r="O739" i="10" s="1"/>
  <c r="G739" i="10"/>
  <c r="C740" i="10"/>
  <c r="B740" i="10"/>
  <c r="F740" i="10"/>
  <c r="G740" i="10"/>
  <c r="B741" i="10"/>
  <c r="C741" i="10"/>
  <c r="F741" i="10"/>
  <c r="O741" i="10" s="1"/>
  <c r="G741" i="10"/>
  <c r="C742" i="10"/>
  <c r="B742" i="10"/>
  <c r="F742" i="10"/>
  <c r="O742" i="10" s="1"/>
  <c r="P742" i="10" s="1"/>
  <c r="G742" i="10"/>
  <c r="B743" i="10"/>
  <c r="C743" i="10"/>
  <c r="F743" i="10"/>
  <c r="O743" i="10" s="1"/>
  <c r="G743" i="10"/>
  <c r="C744" i="10"/>
  <c r="B744" i="10"/>
  <c r="F744" i="10"/>
  <c r="G744" i="10"/>
  <c r="C745" i="10"/>
  <c r="B745" i="10"/>
  <c r="F745" i="10"/>
  <c r="O745" i="10" s="1"/>
  <c r="G745" i="10"/>
  <c r="C746" i="10"/>
  <c r="B746" i="10"/>
  <c r="F746" i="10"/>
  <c r="N746" i="10" s="1"/>
  <c r="G746" i="10"/>
  <c r="B747" i="10"/>
  <c r="C747" i="10"/>
  <c r="F747" i="10"/>
  <c r="G747" i="10"/>
  <c r="C748" i="10"/>
  <c r="B748" i="10"/>
  <c r="F748" i="10"/>
  <c r="N748" i="10" s="1"/>
  <c r="G748" i="10"/>
  <c r="B749" i="10"/>
  <c r="C749" i="10"/>
  <c r="F749" i="10"/>
  <c r="N749" i="10" s="1"/>
  <c r="G749" i="10"/>
  <c r="C750" i="10"/>
  <c r="B750" i="10"/>
  <c r="F750" i="10"/>
  <c r="G750" i="10"/>
  <c r="C751" i="10"/>
  <c r="B751" i="10"/>
  <c r="F751" i="10"/>
  <c r="N751" i="10" s="1"/>
  <c r="G751" i="10"/>
  <c r="C752" i="10"/>
  <c r="B752" i="10"/>
  <c r="F752" i="10"/>
  <c r="G752" i="10"/>
  <c r="C753" i="10"/>
  <c r="B753" i="10"/>
  <c r="F753" i="10"/>
  <c r="O753" i="10" s="1"/>
  <c r="G753" i="10"/>
  <c r="C754" i="10"/>
  <c r="B754" i="10"/>
  <c r="F754" i="10"/>
  <c r="N754" i="10" s="1"/>
  <c r="G754" i="10"/>
  <c r="B755" i="10"/>
  <c r="C755" i="10"/>
  <c r="F755" i="10"/>
  <c r="O755" i="10" s="1"/>
  <c r="G755" i="10"/>
  <c r="C756" i="10"/>
  <c r="B756" i="10"/>
  <c r="F756" i="10"/>
  <c r="O756" i="10" s="1"/>
  <c r="G756" i="10"/>
  <c r="C757" i="10"/>
  <c r="B757" i="10"/>
  <c r="F757" i="10"/>
  <c r="O757" i="10" s="1"/>
  <c r="G757" i="10"/>
  <c r="C758" i="10"/>
  <c r="B758" i="10"/>
  <c r="F758" i="10"/>
  <c r="N758" i="10" s="1"/>
  <c r="G758" i="10"/>
  <c r="C759" i="10"/>
  <c r="B759" i="10"/>
  <c r="F759" i="10"/>
  <c r="O759" i="10" s="1"/>
  <c r="G759" i="10"/>
  <c r="C760" i="10"/>
  <c r="B760" i="10"/>
  <c r="F760" i="10"/>
  <c r="G760" i="10"/>
  <c r="C761" i="10"/>
  <c r="B761" i="10"/>
  <c r="F761" i="10"/>
  <c r="O761" i="10" s="1"/>
  <c r="G761" i="10"/>
  <c r="C762" i="10"/>
  <c r="B762" i="10"/>
  <c r="F762" i="10"/>
  <c r="G762" i="10"/>
  <c r="C763" i="10"/>
  <c r="B763" i="10"/>
  <c r="F763" i="10"/>
  <c r="O763" i="10" s="1"/>
  <c r="G763" i="10"/>
  <c r="C764" i="10"/>
  <c r="B764" i="10"/>
  <c r="F764" i="10"/>
  <c r="G764" i="10"/>
  <c r="C765" i="10"/>
  <c r="B765" i="10"/>
  <c r="F765" i="10"/>
  <c r="O765" i="10" s="1"/>
  <c r="G765" i="10"/>
  <c r="C766" i="10"/>
  <c r="B766" i="10"/>
  <c r="F766" i="10"/>
  <c r="O766" i="10" s="1"/>
  <c r="P766" i="10" s="1"/>
  <c r="G766" i="10"/>
  <c r="C767" i="10"/>
  <c r="B767" i="10"/>
  <c r="F767" i="10"/>
  <c r="O767" i="10" s="1"/>
  <c r="G767" i="10"/>
  <c r="C768" i="10"/>
  <c r="B768" i="10"/>
  <c r="F768" i="10"/>
  <c r="G768" i="10"/>
  <c r="B769" i="10"/>
  <c r="C769" i="10"/>
  <c r="F769" i="10"/>
  <c r="O769" i="10" s="1"/>
  <c r="G769" i="10"/>
  <c r="C770" i="10"/>
  <c r="B770" i="10"/>
  <c r="F770" i="10"/>
  <c r="G770" i="10"/>
  <c r="C771" i="10"/>
  <c r="B771" i="10"/>
  <c r="F771" i="10"/>
  <c r="O771" i="10" s="1"/>
  <c r="G771" i="10"/>
  <c r="C772" i="10"/>
  <c r="B772" i="10"/>
  <c r="F772" i="10"/>
  <c r="G772" i="10"/>
  <c r="B773" i="10"/>
  <c r="C773" i="10"/>
  <c r="F773" i="10"/>
  <c r="O773" i="10" s="1"/>
  <c r="G773" i="10"/>
  <c r="C774" i="10"/>
  <c r="B774" i="10"/>
  <c r="F774" i="10"/>
  <c r="O774" i="10" s="1"/>
  <c r="P774" i="10" s="1"/>
  <c r="G774" i="10"/>
  <c r="B775" i="10"/>
  <c r="C775" i="10"/>
  <c r="F775" i="10"/>
  <c r="O775" i="10" s="1"/>
  <c r="G775" i="10"/>
  <c r="C776" i="10"/>
  <c r="B776" i="10"/>
  <c r="F776" i="10"/>
  <c r="O776" i="10" s="1"/>
  <c r="G776" i="10"/>
  <c r="B777" i="10"/>
  <c r="C777" i="10"/>
  <c r="F777" i="10"/>
  <c r="O777" i="10" s="1"/>
  <c r="G777" i="10"/>
  <c r="C778" i="10"/>
  <c r="B778" i="10"/>
  <c r="F778" i="10"/>
  <c r="N778" i="10" s="1"/>
  <c r="G778" i="10"/>
  <c r="B779" i="10"/>
  <c r="C779" i="10"/>
  <c r="F779" i="10"/>
  <c r="O779" i="10" s="1"/>
  <c r="G779" i="10"/>
  <c r="C780" i="10"/>
  <c r="B780" i="10"/>
  <c r="F780" i="10"/>
  <c r="O780" i="10" s="1"/>
  <c r="G780" i="10"/>
  <c r="B781" i="10"/>
  <c r="C781" i="10"/>
  <c r="F781" i="10"/>
  <c r="O781" i="10" s="1"/>
  <c r="G781" i="10"/>
  <c r="C782" i="10"/>
  <c r="B782" i="10"/>
  <c r="F782" i="10"/>
  <c r="N782" i="10" s="1"/>
  <c r="G782" i="10"/>
  <c r="B783" i="10"/>
  <c r="C783" i="10"/>
  <c r="F783" i="10"/>
  <c r="O783" i="10" s="1"/>
  <c r="G783" i="10"/>
  <c r="C784" i="10"/>
  <c r="B784" i="10"/>
  <c r="F784" i="10"/>
  <c r="O784" i="10" s="1"/>
  <c r="G784" i="10"/>
  <c r="C785" i="10"/>
  <c r="B785" i="10"/>
  <c r="F785" i="10"/>
  <c r="O785" i="10" s="1"/>
  <c r="G785" i="10"/>
  <c r="C786" i="10"/>
  <c r="B786" i="10"/>
  <c r="F786" i="10"/>
  <c r="O786" i="10" s="1"/>
  <c r="G786" i="10"/>
  <c r="B787" i="10"/>
  <c r="C787" i="10"/>
  <c r="F787" i="10"/>
  <c r="O787" i="10" s="1"/>
  <c r="G787" i="10"/>
  <c r="C788" i="10"/>
  <c r="B788" i="10"/>
  <c r="F788" i="10"/>
  <c r="O788" i="10" s="1"/>
  <c r="G788" i="10"/>
  <c r="C789" i="10"/>
  <c r="B789" i="10"/>
  <c r="F789" i="10"/>
  <c r="O789" i="10" s="1"/>
  <c r="G789" i="10"/>
  <c r="C790" i="10"/>
  <c r="B790" i="10"/>
  <c r="F790" i="10"/>
  <c r="N790" i="10" s="1"/>
  <c r="G790" i="10"/>
  <c r="C791" i="10"/>
  <c r="B791" i="10"/>
  <c r="F791" i="10"/>
  <c r="O791" i="10" s="1"/>
  <c r="G791" i="10"/>
  <c r="C792" i="10"/>
  <c r="B792" i="10"/>
  <c r="F792" i="10"/>
  <c r="G792" i="10"/>
  <c r="C793" i="10"/>
  <c r="B793" i="10"/>
  <c r="F793" i="10"/>
  <c r="O793" i="10" s="1"/>
  <c r="G793" i="10"/>
  <c r="C794" i="10"/>
  <c r="B794" i="10"/>
  <c r="F794" i="10"/>
  <c r="G794" i="10"/>
  <c r="C795" i="10"/>
  <c r="B795" i="10"/>
  <c r="F795" i="10"/>
  <c r="O795" i="10" s="1"/>
  <c r="G795" i="10"/>
  <c r="C796" i="10"/>
  <c r="B796" i="10"/>
  <c r="F796" i="10"/>
  <c r="O796" i="10" s="1"/>
  <c r="G796" i="10"/>
  <c r="C797" i="10"/>
  <c r="B797" i="10"/>
  <c r="F797" i="10"/>
  <c r="O797" i="10" s="1"/>
  <c r="G797" i="10"/>
  <c r="C798" i="10"/>
  <c r="B798" i="10"/>
  <c r="F798" i="10"/>
  <c r="O798" i="10" s="1"/>
  <c r="P798" i="10" s="1"/>
  <c r="G798" i="10"/>
  <c r="C799" i="10"/>
  <c r="B799" i="10"/>
  <c r="F799" i="10"/>
  <c r="O799" i="10" s="1"/>
  <c r="G799" i="10"/>
  <c r="C800" i="10"/>
  <c r="B800" i="10"/>
  <c r="F800" i="10"/>
  <c r="G800" i="10"/>
  <c r="B801" i="10"/>
  <c r="C801" i="10"/>
  <c r="F801" i="10"/>
  <c r="O801" i="10" s="1"/>
  <c r="G801" i="10"/>
  <c r="C802" i="10"/>
  <c r="B802" i="10"/>
  <c r="F802" i="10"/>
  <c r="G802" i="10"/>
  <c r="C803" i="10"/>
  <c r="B803" i="10"/>
  <c r="F803" i="10"/>
  <c r="O803" i="10" s="1"/>
  <c r="G803" i="10"/>
  <c r="C804" i="10"/>
  <c r="B804" i="10"/>
  <c r="F804" i="10"/>
  <c r="G804" i="10"/>
  <c r="B805" i="10"/>
  <c r="C805" i="10"/>
  <c r="F805" i="10"/>
  <c r="O805" i="10" s="1"/>
  <c r="G805" i="10"/>
  <c r="C806" i="10"/>
  <c r="B806" i="10"/>
  <c r="F806" i="10"/>
  <c r="N806" i="10" s="1"/>
  <c r="G806" i="10"/>
  <c r="B807" i="10"/>
  <c r="C807" i="10"/>
  <c r="F807" i="10"/>
  <c r="O807" i="10" s="1"/>
  <c r="G807" i="10"/>
  <c r="C808" i="10"/>
  <c r="B808" i="10"/>
  <c r="F808" i="10"/>
  <c r="O808" i="10" s="1"/>
  <c r="G808" i="10"/>
  <c r="B809" i="10"/>
  <c r="C809" i="10"/>
  <c r="F809" i="10"/>
  <c r="O809" i="10" s="1"/>
  <c r="G809" i="10"/>
  <c r="C810" i="10"/>
  <c r="B810" i="10"/>
  <c r="F810" i="10"/>
  <c r="N810" i="10" s="1"/>
  <c r="G810" i="10"/>
  <c r="B811" i="10"/>
  <c r="C811" i="10"/>
  <c r="F811" i="10"/>
  <c r="O811" i="10" s="1"/>
  <c r="G811" i="10"/>
  <c r="C812" i="10"/>
  <c r="B812" i="10"/>
  <c r="F812" i="10"/>
  <c r="G812" i="10"/>
  <c r="B813" i="10"/>
  <c r="C813" i="10"/>
  <c r="F813" i="10"/>
  <c r="O813" i="10" s="1"/>
  <c r="G813" i="10"/>
  <c r="C814" i="10"/>
  <c r="B814" i="10"/>
  <c r="F814" i="10"/>
  <c r="N814" i="10" s="1"/>
  <c r="G814" i="10"/>
  <c r="B815" i="10"/>
  <c r="C815" i="10"/>
  <c r="F815" i="10"/>
  <c r="O815" i="10" s="1"/>
  <c r="G815" i="10"/>
  <c r="C816" i="10"/>
  <c r="B816" i="10"/>
  <c r="F816" i="10"/>
  <c r="O816" i="10" s="1"/>
  <c r="G816" i="10"/>
  <c r="C817" i="10"/>
  <c r="B817" i="10"/>
  <c r="F817" i="10"/>
  <c r="O817" i="10" s="1"/>
  <c r="G817" i="10"/>
  <c r="C818" i="10"/>
  <c r="B818" i="10"/>
  <c r="F818" i="10"/>
  <c r="O818" i="10" s="1"/>
  <c r="G818" i="10"/>
  <c r="B819" i="10"/>
  <c r="C819" i="10"/>
  <c r="F819" i="10"/>
  <c r="O819" i="10" s="1"/>
  <c r="G819" i="10"/>
  <c r="C820" i="10"/>
  <c r="B820" i="10"/>
  <c r="F820" i="10"/>
  <c r="N820" i="10" s="1"/>
  <c r="G820" i="10"/>
  <c r="C821" i="10"/>
  <c r="B821" i="10"/>
  <c r="F821" i="10"/>
  <c r="O821" i="10" s="1"/>
  <c r="G821" i="10"/>
  <c r="C822" i="10"/>
  <c r="B822" i="10"/>
  <c r="F822" i="10"/>
  <c r="N822" i="10" s="1"/>
  <c r="G822" i="10"/>
  <c r="C823" i="10"/>
  <c r="B823" i="10"/>
  <c r="F823" i="10"/>
  <c r="O823" i="10" s="1"/>
  <c r="G823" i="10"/>
  <c r="C824" i="10"/>
  <c r="B824" i="10"/>
  <c r="F824" i="10"/>
  <c r="O824" i="10" s="1"/>
  <c r="P824" i="10" s="1"/>
  <c r="G824" i="10"/>
  <c r="B825" i="10"/>
  <c r="C825" i="10"/>
  <c r="F825" i="10"/>
  <c r="O825" i="10" s="1"/>
  <c r="G825" i="10"/>
  <c r="C826" i="10"/>
  <c r="B826" i="10"/>
  <c r="F826" i="10"/>
  <c r="O826" i="10" s="1"/>
  <c r="P826" i="10" s="1"/>
  <c r="G826" i="10"/>
  <c r="B827" i="10"/>
  <c r="C827" i="10"/>
  <c r="F827" i="10"/>
  <c r="O827" i="10" s="1"/>
  <c r="G827" i="10"/>
  <c r="C828" i="10"/>
  <c r="B828" i="10"/>
  <c r="F828" i="10"/>
  <c r="N828" i="10" s="1"/>
  <c r="G828" i="10"/>
  <c r="C829" i="10"/>
  <c r="B829" i="10"/>
  <c r="F829" i="10"/>
  <c r="O829" i="10" s="1"/>
  <c r="G829" i="10"/>
  <c r="C830" i="10"/>
  <c r="B830" i="10"/>
  <c r="F830" i="10"/>
  <c r="N830" i="10" s="1"/>
  <c r="G830" i="10"/>
  <c r="C831" i="10"/>
  <c r="B831" i="10"/>
  <c r="F831" i="10"/>
  <c r="O831" i="10" s="1"/>
  <c r="G831" i="10"/>
  <c r="C832" i="10"/>
  <c r="B832" i="10"/>
  <c r="F832" i="10"/>
  <c r="N832" i="10" s="1"/>
  <c r="G832" i="10"/>
  <c r="B833" i="10"/>
  <c r="C833" i="10"/>
  <c r="F833" i="10"/>
  <c r="O833" i="10" s="1"/>
  <c r="G833" i="10"/>
  <c r="C834" i="10"/>
  <c r="B834" i="10"/>
  <c r="F834" i="10"/>
  <c r="O834" i="10" s="1"/>
  <c r="P834" i="10" s="1"/>
  <c r="G834" i="10"/>
  <c r="B835" i="10"/>
  <c r="C835" i="10"/>
  <c r="F835" i="10"/>
  <c r="O835" i="10" s="1"/>
  <c r="G835" i="10"/>
  <c r="C836" i="10"/>
  <c r="B836" i="10"/>
  <c r="F836" i="10"/>
  <c r="N836" i="10" s="1"/>
  <c r="G836" i="10"/>
  <c r="C837" i="10"/>
  <c r="B837" i="10"/>
  <c r="F837" i="10"/>
  <c r="O837" i="10" s="1"/>
  <c r="G837" i="10"/>
  <c r="C838" i="10"/>
  <c r="B838" i="10"/>
  <c r="F838" i="10"/>
  <c r="N838" i="10" s="1"/>
  <c r="G838" i="10"/>
  <c r="C839" i="10"/>
  <c r="B839" i="10"/>
  <c r="F839" i="10"/>
  <c r="O839" i="10" s="1"/>
  <c r="G839" i="10"/>
  <c r="C840" i="10"/>
  <c r="B840" i="10"/>
  <c r="F840" i="10"/>
  <c r="O840" i="10" s="1"/>
  <c r="P840" i="10" s="1"/>
  <c r="G840" i="10"/>
  <c r="B841" i="10"/>
  <c r="C841" i="10"/>
  <c r="F841" i="10"/>
  <c r="O841" i="10" s="1"/>
  <c r="G841" i="10"/>
  <c r="C842" i="10"/>
  <c r="B842" i="10"/>
  <c r="F842" i="10"/>
  <c r="O842" i="10" s="1"/>
  <c r="P842" i="10" s="1"/>
  <c r="G842" i="10"/>
  <c r="B843" i="10"/>
  <c r="C843" i="10"/>
  <c r="F843" i="10"/>
  <c r="O843" i="10" s="1"/>
  <c r="G843" i="10"/>
  <c r="C844" i="10"/>
  <c r="B844" i="10"/>
  <c r="F844" i="10"/>
  <c r="N844" i="10" s="1"/>
  <c r="G844" i="10"/>
  <c r="C845" i="10"/>
  <c r="B845" i="10"/>
  <c r="F845" i="10"/>
  <c r="O845" i="10" s="1"/>
  <c r="G845" i="10"/>
  <c r="C846" i="10"/>
  <c r="B846" i="10"/>
  <c r="F846" i="10"/>
  <c r="N846" i="10" s="1"/>
  <c r="G846" i="10"/>
  <c r="C847" i="10"/>
  <c r="B847" i="10"/>
  <c r="F847" i="10"/>
  <c r="O847" i="10" s="1"/>
  <c r="G847" i="10"/>
  <c r="C848" i="10"/>
  <c r="B848" i="10"/>
  <c r="F848" i="10"/>
  <c r="N848" i="10" s="1"/>
  <c r="G848" i="10"/>
  <c r="B849" i="10"/>
  <c r="C849" i="10"/>
  <c r="F849" i="10"/>
  <c r="O849" i="10" s="1"/>
  <c r="G849" i="10"/>
  <c r="C850" i="10"/>
  <c r="B850" i="10"/>
  <c r="F850" i="10"/>
  <c r="O850" i="10" s="1"/>
  <c r="P850" i="10" s="1"/>
  <c r="G850" i="10"/>
  <c r="B851" i="10"/>
  <c r="C851" i="10"/>
  <c r="F851" i="10"/>
  <c r="O851" i="10" s="1"/>
  <c r="G851" i="10"/>
  <c r="C852" i="10"/>
  <c r="B852" i="10"/>
  <c r="F852" i="10"/>
  <c r="N852" i="10" s="1"/>
  <c r="G852" i="10"/>
  <c r="C853" i="10"/>
  <c r="B853" i="10"/>
  <c r="F853" i="10"/>
  <c r="O853" i="10" s="1"/>
  <c r="G853" i="10"/>
  <c r="C854" i="10"/>
  <c r="B854" i="10"/>
  <c r="F854" i="10"/>
  <c r="N854" i="10" s="1"/>
  <c r="G854" i="10"/>
  <c r="C855" i="10"/>
  <c r="B855" i="10"/>
  <c r="F855" i="10"/>
  <c r="O855" i="10" s="1"/>
  <c r="G855" i="10"/>
  <c r="C856" i="10"/>
  <c r="B856" i="10"/>
  <c r="F856" i="10"/>
  <c r="O856" i="10" s="1"/>
  <c r="P856" i="10" s="1"/>
  <c r="G856" i="10"/>
  <c r="B857" i="10"/>
  <c r="C857" i="10"/>
  <c r="F857" i="10"/>
  <c r="O857" i="10" s="1"/>
  <c r="G857" i="10"/>
  <c r="C858" i="10"/>
  <c r="B858" i="10"/>
  <c r="F858" i="10"/>
  <c r="N858" i="10" s="1"/>
  <c r="G858" i="10"/>
  <c r="B859" i="10"/>
  <c r="C859" i="10"/>
  <c r="F859" i="10"/>
  <c r="O859" i="10" s="1"/>
  <c r="G859" i="10"/>
  <c r="C860" i="10"/>
  <c r="B860" i="10"/>
  <c r="F860" i="10"/>
  <c r="G860" i="10"/>
  <c r="C861" i="10"/>
  <c r="B861" i="10"/>
  <c r="F861" i="10"/>
  <c r="O861" i="10" s="1"/>
  <c r="G861" i="10"/>
  <c r="C862" i="10"/>
  <c r="B862" i="10"/>
  <c r="F862" i="10"/>
  <c r="G862" i="10"/>
  <c r="C863" i="10"/>
  <c r="B863" i="10"/>
  <c r="F863" i="10"/>
  <c r="O863" i="10" s="1"/>
  <c r="G863" i="10"/>
  <c r="C864" i="10"/>
  <c r="B864" i="10"/>
  <c r="F864" i="10"/>
  <c r="N864" i="10" s="1"/>
  <c r="G864" i="10"/>
  <c r="B865" i="10"/>
  <c r="C865" i="10"/>
  <c r="F865" i="10"/>
  <c r="O865" i="10" s="1"/>
  <c r="G865" i="10"/>
  <c r="C866" i="10"/>
  <c r="B866" i="10"/>
  <c r="F866" i="10"/>
  <c r="N866" i="10" s="1"/>
  <c r="G866" i="10"/>
  <c r="B867" i="10"/>
  <c r="C867" i="10"/>
  <c r="F867" i="10"/>
  <c r="O867" i="10" s="1"/>
  <c r="G867" i="10"/>
  <c r="C868" i="10"/>
  <c r="B868" i="10"/>
  <c r="F868" i="10"/>
  <c r="G868" i="10"/>
  <c r="C869" i="10"/>
  <c r="B869" i="10"/>
  <c r="F869" i="10"/>
  <c r="O869" i="10" s="1"/>
  <c r="G869" i="10"/>
  <c r="C870" i="10"/>
  <c r="B870" i="10"/>
  <c r="F870" i="10"/>
  <c r="G870" i="10"/>
  <c r="C871" i="10"/>
  <c r="B871" i="10"/>
  <c r="F871" i="10"/>
  <c r="O871" i="10" s="1"/>
  <c r="G871" i="10"/>
  <c r="C872" i="10"/>
  <c r="B872" i="10"/>
  <c r="F872" i="10"/>
  <c r="O872" i="10" s="1"/>
  <c r="P872" i="10" s="1"/>
  <c r="G872" i="10"/>
  <c r="B873" i="10"/>
  <c r="C873" i="10"/>
  <c r="F873" i="10"/>
  <c r="O873" i="10" s="1"/>
  <c r="G873" i="10"/>
  <c r="C874" i="10"/>
  <c r="B874" i="10"/>
  <c r="F874" i="10"/>
  <c r="N874" i="10" s="1"/>
  <c r="G874" i="10"/>
  <c r="B875" i="10"/>
  <c r="C875" i="10"/>
  <c r="F875" i="10"/>
  <c r="O875" i="10" s="1"/>
  <c r="G875" i="10"/>
  <c r="C876" i="10"/>
  <c r="B876" i="10"/>
  <c r="F876" i="10"/>
  <c r="G876" i="10"/>
  <c r="C877" i="10"/>
  <c r="B877" i="10"/>
  <c r="F877" i="10"/>
  <c r="O877" i="10" s="1"/>
  <c r="G877" i="10"/>
  <c r="C878" i="10"/>
  <c r="B878" i="10"/>
  <c r="F878" i="10"/>
  <c r="G878" i="10"/>
  <c r="C879" i="10"/>
  <c r="B879" i="10"/>
  <c r="F879" i="10"/>
  <c r="O879" i="10" s="1"/>
  <c r="G879" i="10"/>
  <c r="C880" i="10"/>
  <c r="B880" i="10"/>
  <c r="F880" i="10"/>
  <c r="N880" i="10" s="1"/>
  <c r="G880" i="10"/>
  <c r="B881" i="10"/>
  <c r="C881" i="10"/>
  <c r="F881" i="10"/>
  <c r="O881" i="10" s="1"/>
  <c r="G881" i="10"/>
  <c r="C882" i="10"/>
  <c r="B882" i="10"/>
  <c r="F882" i="10"/>
  <c r="N882" i="10" s="1"/>
  <c r="G882" i="10"/>
  <c r="B883" i="10"/>
  <c r="C883" i="10"/>
  <c r="F883" i="10"/>
  <c r="O883" i="10" s="1"/>
  <c r="G883" i="10"/>
  <c r="C884" i="10"/>
  <c r="B884" i="10"/>
  <c r="F884" i="10"/>
  <c r="G884" i="10"/>
  <c r="C885" i="10"/>
  <c r="B885" i="10"/>
  <c r="F885" i="10"/>
  <c r="O885" i="10" s="1"/>
  <c r="G885" i="10"/>
  <c r="C886" i="10"/>
  <c r="B886" i="10"/>
  <c r="F886" i="10"/>
  <c r="G886" i="10"/>
  <c r="C887" i="10"/>
  <c r="B887" i="10"/>
  <c r="F887" i="10"/>
  <c r="O887" i="10" s="1"/>
  <c r="G887" i="10"/>
  <c r="C888" i="10"/>
  <c r="B888" i="10"/>
  <c r="F888" i="10"/>
  <c r="N888" i="10" s="1"/>
  <c r="G888" i="10"/>
  <c r="B889" i="10"/>
  <c r="C889" i="10"/>
  <c r="F889" i="10"/>
  <c r="O889" i="10" s="1"/>
  <c r="G889" i="10"/>
  <c r="C890" i="10"/>
  <c r="B890" i="10"/>
  <c r="F890" i="10"/>
  <c r="N890" i="10" s="1"/>
  <c r="G890" i="10"/>
  <c r="B891" i="10"/>
  <c r="C891" i="10"/>
  <c r="F891" i="10"/>
  <c r="O891" i="10" s="1"/>
  <c r="G891" i="10"/>
  <c r="C892" i="10"/>
  <c r="B892" i="10"/>
  <c r="F892" i="10"/>
  <c r="G892" i="10"/>
  <c r="C893" i="10"/>
  <c r="B893" i="10"/>
  <c r="F893" i="10"/>
  <c r="O893" i="10" s="1"/>
  <c r="G893" i="10"/>
  <c r="C894" i="10"/>
  <c r="B894" i="10"/>
  <c r="F894" i="10"/>
  <c r="G894" i="10"/>
  <c r="C895" i="10"/>
  <c r="B895" i="10"/>
  <c r="F895" i="10"/>
  <c r="O895" i="10" s="1"/>
  <c r="G895" i="10"/>
  <c r="C896" i="10"/>
  <c r="B896" i="10"/>
  <c r="F896" i="10"/>
  <c r="N896" i="10" s="1"/>
  <c r="G896" i="10"/>
  <c r="B897" i="10"/>
  <c r="C897" i="10"/>
  <c r="F897" i="10"/>
  <c r="G897" i="10"/>
  <c r="C898" i="10"/>
  <c r="B898" i="10"/>
  <c r="F898" i="10"/>
  <c r="N898" i="10" s="1"/>
  <c r="G898" i="10"/>
  <c r="B899" i="10"/>
  <c r="C899" i="10"/>
  <c r="F899" i="10"/>
  <c r="O899" i="10" s="1"/>
  <c r="G899" i="10"/>
  <c r="C900" i="10"/>
  <c r="B900" i="10"/>
  <c r="F900" i="10"/>
  <c r="G900" i="10"/>
  <c r="C901" i="10"/>
  <c r="B901" i="10"/>
  <c r="F901" i="10"/>
  <c r="O901" i="10" s="1"/>
  <c r="G901" i="10"/>
  <c r="C902" i="10"/>
  <c r="B902" i="10"/>
  <c r="F902" i="10"/>
  <c r="G902" i="10"/>
  <c r="C903" i="10"/>
  <c r="B903" i="10"/>
  <c r="F903" i="10"/>
  <c r="O903" i="10" s="1"/>
  <c r="G903" i="10"/>
  <c r="C904" i="10"/>
  <c r="B904" i="10"/>
  <c r="F904" i="10"/>
  <c r="N904" i="10" s="1"/>
  <c r="G904" i="10"/>
  <c r="B905" i="10"/>
  <c r="C905" i="10"/>
  <c r="F905" i="10"/>
  <c r="G905" i="10"/>
  <c r="C906" i="10"/>
  <c r="B906" i="10"/>
  <c r="F906" i="10"/>
  <c r="N906" i="10" s="1"/>
  <c r="G906" i="10"/>
  <c r="B907" i="10"/>
  <c r="C907" i="10"/>
  <c r="F907" i="10"/>
  <c r="O907" i="10" s="1"/>
  <c r="G907" i="10"/>
  <c r="C908" i="10"/>
  <c r="B908" i="10"/>
  <c r="F908" i="10"/>
  <c r="G908" i="10"/>
  <c r="C909" i="10"/>
  <c r="B909" i="10"/>
  <c r="F909" i="10"/>
  <c r="O909" i="10" s="1"/>
  <c r="G909" i="10"/>
  <c r="C910" i="10"/>
  <c r="B910" i="10"/>
  <c r="F910" i="10"/>
  <c r="G910" i="10"/>
  <c r="C911" i="10"/>
  <c r="B911" i="10"/>
  <c r="F911" i="10"/>
  <c r="O911" i="10" s="1"/>
  <c r="G911" i="10"/>
  <c r="C912" i="10"/>
  <c r="B912" i="10"/>
  <c r="F912" i="10"/>
  <c r="N912" i="10" s="1"/>
  <c r="G912" i="10"/>
  <c r="B913" i="10"/>
  <c r="C913" i="10"/>
  <c r="F913" i="10"/>
  <c r="G913" i="10"/>
  <c r="C914" i="10"/>
  <c r="B914" i="10"/>
  <c r="F914" i="10"/>
  <c r="N914" i="10" s="1"/>
  <c r="G914" i="10"/>
  <c r="B915" i="10"/>
  <c r="C915" i="10"/>
  <c r="F915" i="10"/>
  <c r="O915" i="10" s="1"/>
  <c r="G915" i="10"/>
  <c r="C916" i="10"/>
  <c r="B916" i="10"/>
  <c r="F916" i="10"/>
  <c r="G916" i="10"/>
  <c r="C917" i="10"/>
  <c r="B917" i="10"/>
  <c r="F917" i="10"/>
  <c r="O917" i="10" s="1"/>
  <c r="G917" i="10"/>
  <c r="C918" i="10"/>
  <c r="B918" i="10"/>
  <c r="F918" i="10"/>
  <c r="O918" i="10" s="1"/>
  <c r="P918" i="10" s="1"/>
  <c r="G918" i="10"/>
  <c r="C919" i="10"/>
  <c r="B919" i="10"/>
  <c r="F919" i="10"/>
  <c r="G919" i="10"/>
  <c r="C920" i="10"/>
  <c r="B920" i="10"/>
  <c r="F920" i="10"/>
  <c r="O920" i="10" s="1"/>
  <c r="P920" i="10" s="1"/>
  <c r="G920" i="10"/>
  <c r="B921" i="10"/>
  <c r="C921" i="10"/>
  <c r="F921" i="10"/>
  <c r="N921" i="10" s="1"/>
  <c r="G921" i="10"/>
  <c r="C922" i="10"/>
  <c r="B922" i="10"/>
  <c r="F922" i="10"/>
  <c r="N922" i="10" s="1"/>
  <c r="G922" i="10"/>
  <c r="B923" i="10"/>
  <c r="C923" i="10"/>
  <c r="F923" i="10"/>
  <c r="O923" i="10" s="1"/>
  <c r="G923" i="10"/>
  <c r="C924" i="10"/>
  <c r="B924" i="10"/>
  <c r="F924" i="10"/>
  <c r="G924" i="10"/>
  <c r="C925" i="10"/>
  <c r="B925" i="10"/>
  <c r="F925" i="10"/>
  <c r="O925" i="10" s="1"/>
  <c r="G925" i="10"/>
  <c r="C926" i="10"/>
  <c r="B926" i="10"/>
  <c r="F926" i="10"/>
  <c r="G926" i="10"/>
  <c r="B927" i="10"/>
  <c r="C927" i="10"/>
  <c r="F927" i="10"/>
  <c r="O927" i="10" s="1"/>
  <c r="G927" i="10"/>
  <c r="C928" i="10"/>
  <c r="B928" i="10"/>
  <c r="F928" i="10"/>
  <c r="N928" i="10" s="1"/>
  <c r="G928" i="10"/>
  <c r="C929" i="10"/>
  <c r="B929" i="10"/>
  <c r="F929" i="10"/>
  <c r="O929" i="10" s="1"/>
  <c r="G929" i="10"/>
  <c r="C930" i="10"/>
  <c r="B930" i="10"/>
  <c r="F930" i="10"/>
  <c r="G930" i="10"/>
  <c r="C931" i="10"/>
  <c r="B931" i="10"/>
  <c r="F931" i="10"/>
  <c r="O931" i="10" s="1"/>
  <c r="G931" i="10"/>
  <c r="C932" i="10"/>
  <c r="B932" i="10"/>
  <c r="F932" i="10"/>
  <c r="N932" i="10" s="1"/>
  <c r="G932" i="10"/>
  <c r="B933" i="10"/>
  <c r="C933" i="10"/>
  <c r="F933" i="10"/>
  <c r="O933" i="10" s="1"/>
  <c r="G933" i="10"/>
  <c r="C934" i="10"/>
  <c r="B934" i="10"/>
  <c r="F934" i="10"/>
  <c r="N934" i="10" s="1"/>
  <c r="G934" i="10"/>
  <c r="B935" i="10"/>
  <c r="C935" i="10"/>
  <c r="F935" i="10"/>
  <c r="O935" i="10" s="1"/>
  <c r="G935" i="10"/>
  <c r="C936" i="10"/>
  <c r="B936" i="10"/>
  <c r="F936" i="10"/>
  <c r="N936" i="10" s="1"/>
  <c r="G936" i="10"/>
  <c r="C937" i="10"/>
  <c r="B937" i="10"/>
  <c r="F937" i="10"/>
  <c r="O937" i="10" s="1"/>
  <c r="G937" i="10"/>
  <c r="C938" i="10"/>
  <c r="B938" i="10"/>
  <c r="F938" i="10"/>
  <c r="G938" i="10"/>
  <c r="C939" i="10"/>
  <c r="B939" i="10"/>
  <c r="F939" i="10"/>
  <c r="O939" i="10" s="1"/>
  <c r="G939" i="10"/>
  <c r="C940" i="10"/>
  <c r="B940" i="10"/>
  <c r="F940" i="10"/>
  <c r="N940" i="10" s="1"/>
  <c r="G940" i="10"/>
  <c r="B941" i="10"/>
  <c r="C941" i="10"/>
  <c r="F941" i="10"/>
  <c r="O941" i="10" s="1"/>
  <c r="G941" i="10"/>
  <c r="C942" i="10"/>
  <c r="B942" i="10"/>
  <c r="F942" i="10"/>
  <c r="N942" i="10" s="1"/>
  <c r="G942" i="10"/>
  <c r="B943" i="10"/>
  <c r="C943" i="10"/>
  <c r="F943" i="10"/>
  <c r="O943" i="10" s="1"/>
  <c r="G943" i="10"/>
  <c r="C944" i="10"/>
  <c r="B944" i="10"/>
  <c r="F944" i="10"/>
  <c r="N944" i="10" s="1"/>
  <c r="G944" i="10"/>
  <c r="C945" i="10"/>
  <c r="B945" i="10"/>
  <c r="F945" i="10"/>
  <c r="O945" i="10" s="1"/>
  <c r="G945" i="10"/>
  <c r="C946" i="10"/>
  <c r="B946" i="10"/>
  <c r="F946" i="10"/>
  <c r="G946" i="10"/>
  <c r="C947" i="10"/>
  <c r="B947" i="10"/>
  <c r="F947" i="10"/>
  <c r="O947" i="10" s="1"/>
  <c r="G947" i="10"/>
  <c r="C948" i="10"/>
  <c r="B948" i="10"/>
  <c r="F948" i="10"/>
  <c r="O948" i="10" s="1"/>
  <c r="P948" i="10" s="1"/>
  <c r="G948" i="10"/>
  <c r="B949" i="10"/>
  <c r="C949" i="10"/>
  <c r="F949" i="10"/>
  <c r="O949" i="10" s="1"/>
  <c r="G949" i="10"/>
  <c r="C950" i="10"/>
  <c r="B950" i="10"/>
  <c r="F950" i="10"/>
  <c r="O950" i="10" s="1"/>
  <c r="P950" i="10" s="1"/>
  <c r="G950" i="10"/>
  <c r="B951" i="10"/>
  <c r="C951" i="10"/>
  <c r="F951" i="10"/>
  <c r="O951" i="10" s="1"/>
  <c r="G951" i="10"/>
  <c r="C952" i="10"/>
  <c r="B952" i="10"/>
  <c r="F952" i="10"/>
  <c r="O952" i="10" s="1"/>
  <c r="P952" i="10" s="1"/>
  <c r="G952" i="10"/>
  <c r="B953" i="10"/>
  <c r="C953" i="10"/>
  <c r="F953" i="10"/>
  <c r="O953" i="10" s="1"/>
  <c r="G953" i="10"/>
  <c r="C954" i="10"/>
  <c r="B954" i="10"/>
  <c r="F954" i="10"/>
  <c r="G954" i="10"/>
  <c r="C955" i="10"/>
  <c r="B955" i="10"/>
  <c r="F955" i="10"/>
  <c r="O955" i="10" s="1"/>
  <c r="G955" i="10"/>
  <c r="C956" i="10"/>
  <c r="B956" i="10"/>
  <c r="F956" i="10"/>
  <c r="G956" i="10"/>
  <c r="C957" i="10"/>
  <c r="B957" i="10"/>
  <c r="F957" i="10"/>
  <c r="O957" i="10" s="1"/>
  <c r="G957" i="10"/>
  <c r="C958" i="10"/>
  <c r="B958" i="10"/>
  <c r="F958" i="10"/>
  <c r="G958" i="10"/>
  <c r="C959" i="10"/>
  <c r="B959" i="10"/>
  <c r="F959" i="10"/>
  <c r="O959" i="10" s="1"/>
  <c r="G959" i="10"/>
  <c r="C960" i="10"/>
  <c r="B960" i="10"/>
  <c r="F960" i="10"/>
  <c r="G960" i="10"/>
  <c r="C961" i="10"/>
  <c r="B961" i="10"/>
  <c r="F961" i="10"/>
  <c r="O961" i="10" s="1"/>
  <c r="G961" i="10"/>
  <c r="C962" i="10"/>
  <c r="B962" i="10"/>
  <c r="F962" i="10"/>
  <c r="G962" i="10"/>
  <c r="C963" i="10"/>
  <c r="B963" i="10"/>
  <c r="F963" i="10"/>
  <c r="G963" i="10"/>
  <c r="C964" i="10"/>
  <c r="B964" i="10"/>
  <c r="F964" i="10"/>
  <c r="G964" i="10"/>
  <c r="B965" i="10"/>
  <c r="C965" i="10"/>
  <c r="F965" i="10"/>
  <c r="G965" i="10"/>
  <c r="C966" i="10"/>
  <c r="B966" i="10"/>
  <c r="F966" i="10"/>
  <c r="O966" i="10" s="1"/>
  <c r="P966" i="10" s="1"/>
  <c r="G966" i="10"/>
  <c r="B967" i="10"/>
  <c r="C967" i="10"/>
  <c r="F967" i="10"/>
  <c r="G967" i="10"/>
  <c r="C968" i="10"/>
  <c r="B968" i="10"/>
  <c r="F968" i="10"/>
  <c r="O968" i="10" s="1"/>
  <c r="P968" i="10" s="1"/>
  <c r="G968" i="10"/>
  <c r="B969" i="10"/>
  <c r="C969" i="10"/>
  <c r="F969" i="10"/>
  <c r="G969" i="10"/>
  <c r="C970" i="10"/>
  <c r="B970" i="10"/>
  <c r="F970" i="10"/>
  <c r="G970" i="10"/>
  <c r="B971" i="10"/>
  <c r="C971" i="10"/>
  <c r="F971" i="10"/>
  <c r="G971" i="10"/>
  <c r="C972" i="10"/>
  <c r="B972" i="10"/>
  <c r="F972" i="10"/>
  <c r="O972" i="10" s="1"/>
  <c r="P972" i="10" s="1"/>
  <c r="G972" i="10"/>
  <c r="B973" i="10"/>
  <c r="C973" i="10"/>
  <c r="F973" i="10"/>
  <c r="G973" i="10"/>
  <c r="C974" i="10"/>
  <c r="B974" i="10"/>
  <c r="F974" i="10"/>
  <c r="O974" i="10" s="1"/>
  <c r="P974" i="10" s="1"/>
  <c r="G974" i="10"/>
  <c r="B975" i="10"/>
  <c r="C975" i="10"/>
  <c r="F975" i="10"/>
  <c r="G975" i="10"/>
  <c r="C976" i="10"/>
  <c r="B976" i="10"/>
  <c r="F976" i="10"/>
  <c r="O976" i="10" s="1"/>
  <c r="G976" i="10"/>
  <c r="C977" i="10"/>
  <c r="B977" i="10"/>
  <c r="F977" i="10"/>
  <c r="G977" i="10"/>
  <c r="C978" i="10"/>
  <c r="B978" i="10"/>
  <c r="F978" i="10"/>
  <c r="O978" i="10" s="1"/>
  <c r="P978" i="10" s="1"/>
  <c r="G978" i="10"/>
  <c r="C979" i="10"/>
  <c r="B979" i="10"/>
  <c r="F979" i="10"/>
  <c r="G979" i="10"/>
  <c r="G2" i="10"/>
  <c r="K537" i="10" l="1"/>
  <c r="K535" i="10"/>
  <c r="K490" i="10"/>
  <c r="K412" i="10"/>
  <c r="H302" i="10"/>
  <c r="H205" i="10"/>
  <c r="K87" i="10"/>
  <c r="K37" i="10"/>
  <c r="H376" i="10"/>
  <c r="K301" i="10"/>
  <c r="K285" i="10"/>
  <c r="K263" i="10"/>
  <c r="H203" i="10"/>
  <c r="K79" i="10"/>
  <c r="H414" i="10"/>
  <c r="H328" i="10"/>
  <c r="K112" i="10"/>
  <c r="K106" i="10"/>
  <c r="N920" i="10"/>
  <c r="K971" i="10"/>
  <c r="K962" i="10"/>
  <c r="K960" i="10"/>
  <c r="K958" i="10"/>
  <c r="K956" i="10"/>
  <c r="K954" i="10"/>
  <c r="H882" i="10"/>
  <c r="H824" i="10"/>
  <c r="H803" i="10"/>
  <c r="H765" i="10"/>
  <c r="H452" i="10"/>
  <c r="H389" i="10"/>
  <c r="H382" i="10"/>
  <c r="O376" i="10"/>
  <c r="K17" i="10"/>
  <c r="K15" i="10"/>
  <c r="H13" i="10"/>
  <c r="H9" i="10"/>
  <c r="K8" i="10"/>
  <c r="H1000" i="10"/>
  <c r="K999" i="10"/>
  <c r="K998" i="10"/>
  <c r="K997" i="10"/>
  <c r="H278" i="10"/>
  <c r="N270" i="10"/>
  <c r="K260" i="10"/>
  <c r="O23" i="10"/>
  <c r="P23" i="10" s="1"/>
  <c r="N872" i="10"/>
  <c r="N773" i="10"/>
  <c r="K605" i="10"/>
  <c r="H585" i="10"/>
  <c r="K270" i="10"/>
  <c r="N260" i="10"/>
  <c r="N33" i="10"/>
  <c r="N927" i="10"/>
  <c r="K821" i="10"/>
  <c r="N639" i="10"/>
  <c r="H495" i="10"/>
  <c r="P436" i="10"/>
  <c r="N116" i="10"/>
  <c r="K927" i="10"/>
  <c r="K925" i="10"/>
  <c r="K862" i="10"/>
  <c r="N811" i="10"/>
  <c r="O738" i="10"/>
  <c r="P738" i="10" s="1"/>
  <c r="H620" i="10"/>
  <c r="H460" i="10"/>
  <c r="H310" i="10"/>
  <c r="O195" i="10"/>
  <c r="P195" i="10" s="1"/>
  <c r="N52" i="10"/>
  <c r="O17" i="10"/>
  <c r="P17" i="10" s="1"/>
  <c r="K875" i="10"/>
  <c r="O714" i="10"/>
  <c r="P714" i="10" s="1"/>
  <c r="N578" i="10"/>
  <c r="N153" i="10"/>
  <c r="K22" i="10"/>
  <c r="N17" i="10"/>
  <c r="H978" i="10"/>
  <c r="K794" i="10"/>
  <c r="K792" i="10"/>
  <c r="H764" i="10"/>
  <c r="K762" i="10"/>
  <c r="O700" i="10"/>
  <c r="P700" i="10" s="1"/>
  <c r="K692" i="10"/>
  <c r="K690" i="10"/>
  <c r="K682" i="10"/>
  <c r="H578" i="10"/>
  <c r="N542" i="10"/>
  <c r="K521" i="10"/>
  <c r="K519" i="10"/>
  <c r="N493" i="10"/>
  <c r="H401" i="10"/>
  <c r="H397" i="10"/>
  <c r="P350" i="10"/>
  <c r="O306" i="10"/>
  <c r="P306" i="10" s="1"/>
  <c r="K273" i="10"/>
  <c r="K271" i="10"/>
  <c r="N268" i="10"/>
  <c r="K257" i="10"/>
  <c r="K250" i="10"/>
  <c r="N238" i="10"/>
  <c r="K181" i="10"/>
  <c r="O88" i="10"/>
  <c r="P88" i="10" s="1"/>
  <c r="O39" i="10"/>
  <c r="P39" i="10" s="1"/>
  <c r="K25" i="10"/>
  <c r="K24" i="10"/>
  <c r="N943" i="10"/>
  <c r="H866" i="10"/>
  <c r="N850" i="10"/>
  <c r="N801" i="10"/>
  <c r="P765" i="10"/>
  <c r="K737" i="10"/>
  <c r="N735" i="10"/>
  <c r="O620" i="10"/>
  <c r="P620" i="10" s="1"/>
  <c r="N588" i="10"/>
  <c r="K575" i="10"/>
  <c r="K573" i="10"/>
  <c r="K569" i="10"/>
  <c r="K566" i="10"/>
  <c r="K558" i="10"/>
  <c r="K557" i="10"/>
  <c r="K556" i="10"/>
  <c r="K542" i="10"/>
  <c r="N531" i="10"/>
  <c r="N484" i="10"/>
  <c r="N402" i="10"/>
  <c r="H322" i="10"/>
  <c r="H314" i="10"/>
  <c r="O294" i="10"/>
  <c r="P294" i="10" s="1"/>
  <c r="O211" i="10"/>
  <c r="P211" i="10" s="1"/>
  <c r="N133" i="10"/>
  <c r="H23" i="10"/>
  <c r="N22" i="10"/>
  <c r="O940" i="10"/>
  <c r="P940" i="10" s="1"/>
  <c r="H898" i="10"/>
  <c r="O896" i="10"/>
  <c r="P896" i="10" s="1"/>
  <c r="H850" i="10"/>
  <c r="K843" i="10"/>
  <c r="H804" i="10"/>
  <c r="H798" i="10"/>
  <c r="H796" i="10"/>
  <c r="N765" i="10"/>
  <c r="N717" i="10"/>
  <c r="N692" i="10"/>
  <c r="N654" i="10"/>
  <c r="K593" i="10"/>
  <c r="P578" i="10"/>
  <c r="H481" i="10"/>
  <c r="H477" i="10"/>
  <c r="N452" i="10"/>
  <c r="H122" i="10"/>
  <c r="H120" i="10"/>
  <c r="P11" i="10"/>
  <c r="H994" i="10"/>
  <c r="H559" i="10"/>
  <c r="N558" i="10"/>
  <c r="H533" i="10"/>
  <c r="N501" i="10"/>
  <c r="H489" i="10"/>
  <c r="N485" i="10"/>
  <c r="N427" i="10"/>
  <c r="N406" i="10"/>
  <c r="N394" i="10"/>
  <c r="H362" i="10"/>
  <c r="N298" i="10"/>
  <c r="N248" i="10"/>
  <c r="H223" i="10"/>
  <c r="H175" i="10"/>
  <c r="K1000" i="10"/>
  <c r="H976" i="10"/>
  <c r="O962" i="10"/>
  <c r="P962" i="10" s="1"/>
  <c r="K878" i="10"/>
  <c r="O748" i="10"/>
  <c r="P748" i="10" s="1"/>
  <c r="K744" i="10"/>
  <c r="K740" i="10"/>
  <c r="K724" i="10"/>
  <c r="K722" i="10"/>
  <c r="K720" i="10"/>
  <c r="O684" i="10"/>
  <c r="P684" i="10" s="1"/>
  <c r="K642" i="10"/>
  <c r="P586" i="10"/>
  <c r="H485" i="10"/>
  <c r="H138" i="10"/>
  <c r="K96" i="10"/>
  <c r="O80" i="10"/>
  <c r="P80" i="10" s="1"/>
  <c r="K66" i="10"/>
  <c r="K65" i="10"/>
  <c r="K63" i="10"/>
  <c r="O55" i="10"/>
  <c r="P55" i="10" s="1"/>
  <c r="O47" i="10"/>
  <c r="P47" i="10" s="1"/>
  <c r="K18" i="10"/>
  <c r="N11" i="10"/>
  <c r="N952" i="10"/>
  <c r="N935" i="10"/>
  <c r="H888" i="10"/>
  <c r="K885" i="10"/>
  <c r="H872" i="10"/>
  <c r="O864" i="10"/>
  <c r="P864" i="10" s="1"/>
  <c r="N840" i="10"/>
  <c r="N805" i="10"/>
  <c r="N786" i="10"/>
  <c r="N771" i="10"/>
  <c r="O764" i="10"/>
  <c r="P764" i="10" s="1"/>
  <c r="K749" i="10"/>
  <c r="N727" i="10"/>
  <c r="N707" i="10"/>
  <c r="N663" i="10"/>
  <c r="K658" i="10"/>
  <c r="N645" i="10"/>
  <c r="K615" i="10"/>
  <c r="K601" i="10"/>
  <c r="K599" i="10"/>
  <c r="K594" i="10"/>
  <c r="N586" i="10"/>
  <c r="O575" i="10"/>
  <c r="P575" i="10" s="1"/>
  <c r="K553" i="10"/>
  <c r="K551" i="10"/>
  <c r="O539" i="10"/>
  <c r="P539" i="10" s="1"/>
  <c r="N524" i="10"/>
  <c r="N470" i="10"/>
  <c r="H450" i="10"/>
  <c r="K420" i="10"/>
  <c r="N417" i="10"/>
  <c r="H393" i="10"/>
  <c r="K391" i="10"/>
  <c r="K375" i="10"/>
  <c r="N371" i="10"/>
  <c r="N322" i="10"/>
  <c r="H282" i="10"/>
  <c r="O274" i="10"/>
  <c r="P274" i="10" s="1"/>
  <c r="O266" i="10"/>
  <c r="P266" i="10" s="1"/>
  <c r="O258" i="10"/>
  <c r="P258" i="10" s="1"/>
  <c r="O205" i="10"/>
  <c r="P205" i="10" s="1"/>
  <c r="K169" i="10"/>
  <c r="K167" i="10"/>
  <c r="K165" i="10"/>
  <c r="K163" i="10"/>
  <c r="K161" i="10"/>
  <c r="P129" i="10"/>
  <c r="O112" i="10"/>
  <c r="P112" i="10" s="1"/>
  <c r="O72" i="10"/>
  <c r="P72" i="10" s="1"/>
  <c r="H57" i="10"/>
  <c r="O45" i="10"/>
  <c r="H39" i="10"/>
  <c r="O37" i="10"/>
  <c r="P37" i="10" s="1"/>
  <c r="K31" i="10"/>
  <c r="K29" i="10"/>
  <c r="O25" i="10"/>
  <c r="P25" i="10" s="1"/>
  <c r="O19" i="10"/>
  <c r="P19" i="10" s="1"/>
  <c r="O13" i="10"/>
  <c r="H11" i="10"/>
  <c r="O1000" i="10"/>
  <c r="P1000" i="10" s="1"/>
  <c r="K996" i="10"/>
  <c r="O993" i="10"/>
  <c r="P993" i="10" s="1"/>
  <c r="N945" i="10"/>
  <c r="K935" i="10"/>
  <c r="O932" i="10"/>
  <c r="P932" i="10" s="1"/>
  <c r="H914" i="10"/>
  <c r="K907" i="10"/>
  <c r="H856" i="10"/>
  <c r="K853" i="10"/>
  <c r="H840" i="10"/>
  <c r="H834" i="10"/>
  <c r="O832" i="10"/>
  <c r="P832" i="10" s="1"/>
  <c r="N803" i="10"/>
  <c r="H771" i="10"/>
  <c r="N767" i="10"/>
  <c r="O754" i="10"/>
  <c r="H748" i="10"/>
  <c r="O746" i="10"/>
  <c r="P746" i="10" s="1"/>
  <c r="K732" i="10"/>
  <c r="K730" i="10"/>
  <c r="K728" i="10"/>
  <c r="K727" i="10"/>
  <c r="K712" i="10"/>
  <c r="N703" i="10"/>
  <c r="O692" i="10"/>
  <c r="P692" i="10" s="1"/>
  <c r="N677" i="10"/>
  <c r="H630" i="10"/>
  <c r="N629" i="10"/>
  <c r="N608" i="10"/>
  <c r="K586" i="10"/>
  <c r="O585" i="10"/>
  <c r="P585" i="10" s="1"/>
  <c r="K512" i="10"/>
  <c r="K510" i="10"/>
  <c r="N492" i="10"/>
  <c r="N428" i="10"/>
  <c r="N408" i="10"/>
  <c r="N396" i="10"/>
  <c r="H363" i="10"/>
  <c r="P338" i="10"/>
  <c r="N314" i="10"/>
  <c r="K305" i="10"/>
  <c r="K293" i="10"/>
  <c r="H290" i="10"/>
  <c r="O249" i="10"/>
  <c r="P249" i="10" s="1"/>
  <c r="K189" i="10"/>
  <c r="H183" i="10"/>
  <c r="N145" i="10"/>
  <c r="H129" i="10"/>
  <c r="N127" i="10"/>
  <c r="N100" i="10"/>
  <c r="H72" i="10"/>
  <c r="O66" i="10"/>
  <c r="H55" i="10"/>
  <c r="N19" i="10"/>
  <c r="N1002" i="10"/>
  <c r="N1000" i="10"/>
  <c r="K984" i="10"/>
  <c r="O983" i="10"/>
  <c r="P983" i="10" s="1"/>
  <c r="H974" i="10"/>
  <c r="N923" i="10"/>
  <c r="O912" i="10"/>
  <c r="P912" i="10" s="1"/>
  <c r="K901" i="10"/>
  <c r="K891" i="10"/>
  <c r="O880" i="10"/>
  <c r="P880" i="10" s="1"/>
  <c r="K869" i="10"/>
  <c r="K859" i="10"/>
  <c r="O848" i="10"/>
  <c r="P848" i="10" s="1"/>
  <c r="K837" i="10"/>
  <c r="K827" i="10"/>
  <c r="N818" i="10"/>
  <c r="N804" i="10"/>
  <c r="P797" i="10"/>
  <c r="N789" i="10"/>
  <c r="N779" i="10"/>
  <c r="N774" i="10"/>
  <c r="N755" i="10"/>
  <c r="N742" i="10"/>
  <c r="O732" i="10"/>
  <c r="P732" i="10" s="1"/>
  <c r="N724" i="10"/>
  <c r="K695" i="10"/>
  <c r="O694" i="10"/>
  <c r="P694" i="10" s="1"/>
  <c r="K687" i="10"/>
  <c r="K671" i="10"/>
  <c r="N669" i="10"/>
  <c r="N661" i="10"/>
  <c r="K657" i="10"/>
  <c r="N655" i="10"/>
  <c r="K649" i="10"/>
  <c r="N647" i="10"/>
  <c r="N641" i="10"/>
  <c r="K623" i="10"/>
  <c r="H614" i="10"/>
  <c r="N612" i="10"/>
  <c r="N599" i="10"/>
  <c r="K592" i="10"/>
  <c r="H587" i="10"/>
  <c r="K582" i="10"/>
  <c r="H579" i="10"/>
  <c r="K568" i="10"/>
  <c r="H549" i="10"/>
  <c r="N548" i="10"/>
  <c r="H539" i="10"/>
  <c r="K534" i="10"/>
  <c r="K528" i="10"/>
  <c r="N526" i="10"/>
  <c r="H523" i="10"/>
  <c r="O521" i="10"/>
  <c r="P521" i="10" s="1"/>
  <c r="N504" i="10"/>
  <c r="K480" i="10"/>
  <c r="N478" i="10"/>
  <c r="O352" i="10"/>
  <c r="P352" i="10" s="1"/>
  <c r="O334" i="10"/>
  <c r="P334" i="10" s="1"/>
  <c r="O251" i="10"/>
  <c r="P251" i="10" s="1"/>
  <c r="N251" i="10"/>
  <c r="N950" i="10"/>
  <c r="K975" i="10"/>
  <c r="H950" i="10"/>
  <c r="K926" i="10"/>
  <c r="N907" i="10"/>
  <c r="H900" i="10"/>
  <c r="N875" i="10"/>
  <c r="H868" i="10"/>
  <c r="N856" i="10"/>
  <c r="N843" i="10"/>
  <c r="H836" i="10"/>
  <c r="N834" i="10"/>
  <c r="N824" i="10"/>
  <c r="N807" i="10"/>
  <c r="H774" i="10"/>
  <c r="P773" i="10"/>
  <c r="H772" i="10"/>
  <c r="K719" i="10"/>
  <c r="H718" i="10"/>
  <c r="H678" i="10"/>
  <c r="K641" i="10"/>
  <c r="H636" i="10"/>
  <c r="H609" i="10"/>
  <c r="H592" i="10"/>
  <c r="K544" i="10"/>
  <c r="H517" i="10"/>
  <c r="N516" i="10"/>
  <c r="K504" i="10"/>
  <c r="N439" i="10"/>
  <c r="O439" i="10"/>
  <c r="P439" i="10" s="1"/>
  <c r="O404" i="10"/>
  <c r="P404" i="10" s="1"/>
  <c r="N404" i="10"/>
  <c r="N179" i="10"/>
  <c r="O179" i="10"/>
  <c r="P179" i="10" s="1"/>
  <c r="K494" i="10"/>
  <c r="K486" i="10"/>
  <c r="O460" i="10"/>
  <c r="P460" i="10" s="1"/>
  <c r="P458" i="10"/>
  <c r="O348" i="10"/>
  <c r="P348" i="10" s="1"/>
  <c r="N348" i="10"/>
  <c r="K979" i="10"/>
  <c r="K953" i="10"/>
  <c r="K948" i="10"/>
  <c r="K946" i="10"/>
  <c r="K945" i="10"/>
  <c r="H944" i="10"/>
  <c r="K940" i="10"/>
  <c r="H920" i="10"/>
  <c r="K917" i="10"/>
  <c r="H916" i="10"/>
  <c r="N891" i="10"/>
  <c r="H884" i="10"/>
  <c r="N859" i="10"/>
  <c r="H852" i="10"/>
  <c r="N827" i="10"/>
  <c r="K812" i="10"/>
  <c r="K811" i="10"/>
  <c r="O804" i="10"/>
  <c r="N798" i="10"/>
  <c r="P789" i="10"/>
  <c r="H773" i="10"/>
  <c r="O772" i="10"/>
  <c r="P772" i="10" s="1"/>
  <c r="N766" i="10"/>
  <c r="K761" i="10"/>
  <c r="H758" i="10"/>
  <c r="P757" i="10"/>
  <c r="K752" i="10"/>
  <c r="N733" i="10"/>
  <c r="O724" i="10"/>
  <c r="P724" i="10" s="1"/>
  <c r="K703" i="10"/>
  <c r="O702" i="10"/>
  <c r="P702" i="10" s="1"/>
  <c r="N695" i="10"/>
  <c r="N687" i="10"/>
  <c r="H684" i="10"/>
  <c r="O682" i="10"/>
  <c r="P682" i="10" s="1"/>
  <c r="K676" i="10"/>
  <c r="K673" i="10"/>
  <c r="N671" i="10"/>
  <c r="K668" i="10"/>
  <c r="K663" i="10"/>
  <c r="N657" i="10"/>
  <c r="H654" i="10"/>
  <c r="O642" i="10"/>
  <c r="P642" i="10" s="1"/>
  <c r="N637" i="10"/>
  <c r="K634" i="10"/>
  <c r="K632" i="10"/>
  <c r="K625" i="10"/>
  <c r="N623" i="10"/>
  <c r="N614" i="10"/>
  <c r="O601" i="10"/>
  <c r="P601" i="10" s="1"/>
  <c r="N592" i="10"/>
  <c r="O587" i="10"/>
  <c r="P587" i="10" s="1"/>
  <c r="H584" i="10"/>
  <c r="N582" i="10"/>
  <c r="N570" i="10"/>
  <c r="K561" i="10"/>
  <c r="K560" i="10"/>
  <c r="O553" i="10"/>
  <c r="P553" i="10" s="1"/>
  <c r="O523" i="10"/>
  <c r="P523" i="10" s="1"/>
  <c r="K506" i="10"/>
  <c r="K496" i="10"/>
  <c r="N488" i="10"/>
  <c r="N480" i="10"/>
  <c r="O465" i="10"/>
  <c r="P465" i="10" s="1"/>
  <c r="O446" i="10"/>
  <c r="P446" i="10" s="1"/>
  <c r="O430" i="10"/>
  <c r="P430" i="10" s="1"/>
  <c r="N430" i="10"/>
  <c r="O398" i="10"/>
  <c r="P398" i="10" s="1"/>
  <c r="N398" i="10"/>
  <c r="N207" i="10"/>
  <c r="H207" i="10"/>
  <c r="N187" i="10"/>
  <c r="O187" i="10"/>
  <c r="P187" i="10" s="1"/>
  <c r="H461" i="10"/>
  <c r="O447" i="10"/>
  <c r="P447" i="10" s="1"/>
  <c r="P432" i="10"/>
  <c r="N425" i="10"/>
  <c r="N400" i="10"/>
  <c r="O392" i="10"/>
  <c r="P392" i="10" s="1"/>
  <c r="H338" i="10"/>
  <c r="P336" i="10"/>
  <c r="O318" i="10"/>
  <c r="P318" i="10" s="1"/>
  <c r="P310" i="10"/>
  <c r="H298" i="10"/>
  <c r="P290" i="10"/>
  <c r="K289" i="10"/>
  <c r="O286" i="10"/>
  <c r="P286" i="10" s="1"/>
  <c r="P278" i="10"/>
  <c r="K277" i="10"/>
  <c r="O272" i="10"/>
  <c r="P272" i="10" s="1"/>
  <c r="K266" i="10"/>
  <c r="O262" i="10"/>
  <c r="P262" i="10" s="1"/>
  <c r="K259" i="10"/>
  <c r="K256" i="10"/>
  <c r="N254" i="10"/>
  <c r="N246" i="10"/>
  <c r="O235" i="10"/>
  <c r="P235" i="10" s="1"/>
  <c r="P219" i="10"/>
  <c r="O201" i="10"/>
  <c r="P201" i="10" s="1"/>
  <c r="H191" i="10"/>
  <c r="H171" i="10"/>
  <c r="H154" i="10"/>
  <c r="K127" i="10"/>
  <c r="P118" i="10"/>
  <c r="K114" i="10"/>
  <c r="O96" i="10"/>
  <c r="P96" i="10" s="1"/>
  <c r="K90" i="10"/>
  <c r="K89" i="10"/>
  <c r="K82" i="10"/>
  <c r="K81" i="10"/>
  <c r="K74" i="10"/>
  <c r="K73" i="10"/>
  <c r="O64" i="10"/>
  <c r="P64" i="10" s="1"/>
  <c r="O57" i="10"/>
  <c r="P57" i="10" s="1"/>
  <c r="O53" i="10"/>
  <c r="P53" i="10" s="1"/>
  <c r="K51" i="10"/>
  <c r="H49" i="10"/>
  <c r="P46" i="10"/>
  <c r="O41" i="10"/>
  <c r="P41" i="10" s="1"/>
  <c r="H33" i="10"/>
  <c r="K27" i="10"/>
  <c r="N25" i="10"/>
  <c r="H19" i="10"/>
  <c r="H17" i="10"/>
  <c r="K1002" i="10"/>
  <c r="O998" i="10"/>
  <c r="P998" i="10" s="1"/>
  <c r="N996" i="10"/>
  <c r="N982" i="10"/>
  <c r="H980" i="10"/>
  <c r="K272" i="10"/>
  <c r="H211" i="10"/>
  <c r="H201" i="10"/>
  <c r="K173" i="10"/>
  <c r="H167" i="10"/>
  <c r="N149" i="10"/>
  <c r="N141" i="10"/>
  <c r="H130" i="10"/>
  <c r="N129" i="10"/>
  <c r="H124" i="10"/>
  <c r="P122" i="10"/>
  <c r="P116" i="10"/>
  <c r="H108" i="10"/>
  <c r="O106" i="10"/>
  <c r="P106" i="10" s="1"/>
  <c r="K98" i="10"/>
  <c r="H88" i="10"/>
  <c r="H80" i="10"/>
  <c r="N46" i="10"/>
  <c r="N18" i="10"/>
  <c r="O15" i="10"/>
  <c r="H1002" i="10"/>
  <c r="N998" i="10"/>
  <c r="H996" i="10"/>
  <c r="H982" i="10"/>
  <c r="H430" i="10"/>
  <c r="H405" i="10"/>
  <c r="H361" i="10"/>
  <c r="H360" i="10"/>
  <c r="H359" i="10"/>
  <c r="H356" i="10"/>
  <c r="H352" i="10"/>
  <c r="H334" i="10"/>
  <c r="O328" i="10"/>
  <c r="P328" i="10" s="1"/>
  <c r="H324" i="10"/>
  <c r="O322" i="10"/>
  <c r="P322" i="10" s="1"/>
  <c r="O314" i="10"/>
  <c r="P314" i="10" s="1"/>
  <c r="O302" i="10"/>
  <c r="P302" i="10" s="1"/>
  <c r="O282" i="10"/>
  <c r="P282" i="10" s="1"/>
  <c r="H179" i="10"/>
  <c r="N122" i="10"/>
  <c r="H92" i="10"/>
  <c r="H84" i="10"/>
  <c r="H76" i="10"/>
  <c r="K71" i="10"/>
  <c r="H53" i="10"/>
  <c r="H46" i="10"/>
  <c r="K16" i="10"/>
  <c r="P13" i="10"/>
  <c r="H3" i="10"/>
  <c r="H998" i="10"/>
  <c r="P996" i="10"/>
  <c r="N994" i="10"/>
  <c r="N984" i="10"/>
  <c r="N980" i="10"/>
  <c r="K969" i="10"/>
  <c r="H972" i="10"/>
  <c r="K968" i="10"/>
  <c r="K967" i="10"/>
  <c r="K965" i="10"/>
  <c r="K964" i="10"/>
  <c r="K963" i="10"/>
  <c r="O960" i="10"/>
  <c r="P960" i="10" s="1"/>
  <c r="H952" i="10"/>
  <c r="N951" i="10"/>
  <c r="N948" i="10"/>
  <c r="O942" i="10"/>
  <c r="P942" i="10" s="1"/>
  <c r="N937" i="10"/>
  <c r="O934" i="10"/>
  <c r="P934" i="10" s="1"/>
  <c r="N929" i="10"/>
  <c r="O926" i="10"/>
  <c r="P926" i="10" s="1"/>
  <c r="K923" i="10"/>
  <c r="N915" i="10"/>
  <c r="K904" i="10"/>
  <c r="N899" i="10"/>
  <c r="K888" i="10"/>
  <c r="K886" i="10"/>
  <c r="N883" i="10"/>
  <c r="K870" i="10"/>
  <c r="N867" i="10"/>
  <c r="N851" i="10"/>
  <c r="N842" i="10"/>
  <c r="N835" i="10"/>
  <c r="N826" i="10"/>
  <c r="H820" i="10"/>
  <c r="N819" i="10"/>
  <c r="N813" i="10"/>
  <c r="H811" i="10"/>
  <c r="O806" i="10"/>
  <c r="P806" i="10" s="1"/>
  <c r="K805" i="10"/>
  <c r="K801" i="10"/>
  <c r="N797" i="10"/>
  <c r="N795" i="10"/>
  <c r="K780" i="10"/>
  <c r="K779" i="10"/>
  <c r="N775" i="10"/>
  <c r="N772" i="10"/>
  <c r="N769" i="10"/>
  <c r="H766" i="10"/>
  <c r="K760" i="10"/>
  <c r="N757" i="10"/>
  <c r="H742" i="10"/>
  <c r="N741" i="10"/>
  <c r="K736" i="10"/>
  <c r="K735" i="10"/>
  <c r="N732" i="10"/>
  <c r="H724" i="10"/>
  <c r="O722" i="10"/>
  <c r="P722" i="10" s="1"/>
  <c r="K717" i="10"/>
  <c r="H714" i="10"/>
  <c r="K711" i="10"/>
  <c r="K708" i="10"/>
  <c r="K707" i="10"/>
  <c r="N705" i="10"/>
  <c r="K700" i="10"/>
  <c r="N697" i="10"/>
  <c r="O690" i="10"/>
  <c r="P690" i="10" s="1"/>
  <c r="H686" i="10"/>
  <c r="N685" i="10"/>
  <c r="K684" i="10"/>
  <c r="K681" i="10"/>
  <c r="N679" i="10"/>
  <c r="O676" i="10"/>
  <c r="P676" i="10" s="1"/>
  <c r="K674" i="10"/>
  <c r="O673" i="10"/>
  <c r="P673" i="10" s="1"/>
  <c r="N673" i="10"/>
  <c r="N668" i="10"/>
  <c r="N662" i="10"/>
  <c r="K660" i="10"/>
  <c r="N660" i="10"/>
  <c r="N653" i="10"/>
  <c r="K628" i="10"/>
  <c r="N628" i="10"/>
  <c r="O628" i="10"/>
  <c r="P628" i="10" s="1"/>
  <c r="O606" i="10"/>
  <c r="P606" i="10" s="1"/>
  <c r="N606" i="10"/>
  <c r="H970" i="10"/>
  <c r="O970" i="10"/>
  <c r="P970" i="10" s="1"/>
  <c r="K957" i="10"/>
  <c r="K955" i="10"/>
  <c r="N953" i="10"/>
  <c r="K938" i="10"/>
  <c r="K937" i="10"/>
  <c r="K932" i="10"/>
  <c r="K930" i="10"/>
  <c r="K929" i="10"/>
  <c r="N926" i="10"/>
  <c r="K915" i="10"/>
  <c r="H912" i="10"/>
  <c r="K909" i="10"/>
  <c r="H906" i="10"/>
  <c r="O904" i="10"/>
  <c r="P904" i="10" s="1"/>
  <c r="K899" i="10"/>
  <c r="H896" i="10"/>
  <c r="K893" i="10"/>
  <c r="H890" i="10"/>
  <c r="O888" i="10"/>
  <c r="P888" i="10" s="1"/>
  <c r="K883" i="10"/>
  <c r="H880" i="10"/>
  <c r="K877" i="10"/>
  <c r="H874" i="10"/>
  <c r="K867" i="10"/>
  <c r="H864" i="10"/>
  <c r="K861" i="10"/>
  <c r="H858" i="10"/>
  <c r="K851" i="10"/>
  <c r="H848" i="10"/>
  <c r="K845" i="10"/>
  <c r="H842" i="10"/>
  <c r="K835" i="10"/>
  <c r="H832" i="10"/>
  <c r="K829" i="10"/>
  <c r="H826" i="10"/>
  <c r="O812" i="10"/>
  <c r="P812" i="10" s="1"/>
  <c r="H805" i="10"/>
  <c r="N799" i="10"/>
  <c r="H797" i="10"/>
  <c r="K793" i="10"/>
  <c r="N787" i="10"/>
  <c r="N781" i="10"/>
  <c r="H779" i="10"/>
  <c r="K773" i="10"/>
  <c r="K769" i="10"/>
  <c r="N763" i="10"/>
  <c r="K751" i="10"/>
  <c r="H746" i="10"/>
  <c r="K743" i="10"/>
  <c r="N740" i="10"/>
  <c r="O730" i="10"/>
  <c r="P730" i="10" s="1"/>
  <c r="H726" i="10"/>
  <c r="N725" i="10"/>
  <c r="N722" i="10"/>
  <c r="H710" i="10"/>
  <c r="N709" i="10"/>
  <c r="K705" i="10"/>
  <c r="H702" i="10"/>
  <c r="K697" i="10"/>
  <c r="H694" i="10"/>
  <c r="N693" i="10"/>
  <c r="K689" i="10"/>
  <c r="K679" i="10"/>
  <c r="N676" i="10"/>
  <c r="O670" i="10"/>
  <c r="P670" i="10" s="1"/>
  <c r="N665" i="10"/>
  <c r="H662" i="10"/>
  <c r="O622" i="10"/>
  <c r="P622" i="10" s="1"/>
  <c r="N622" i="10"/>
  <c r="O613" i="10"/>
  <c r="P613" i="10" s="1"/>
  <c r="N613" i="10"/>
  <c r="O600" i="10"/>
  <c r="P600" i="10" s="1"/>
  <c r="K600" i="10"/>
  <c r="N600" i="10"/>
  <c r="H942" i="10"/>
  <c r="H936" i="10"/>
  <c r="H934" i="10"/>
  <c r="H928" i="10"/>
  <c r="H922" i="10"/>
  <c r="H908" i="10"/>
  <c r="H892" i="10"/>
  <c r="H876" i="10"/>
  <c r="H860" i="10"/>
  <c r="H844" i="10"/>
  <c r="H828" i="10"/>
  <c r="H806" i="10"/>
  <c r="P805" i="10"/>
  <c r="H790" i="10"/>
  <c r="H750" i="10"/>
  <c r="H734" i="10"/>
  <c r="H716" i="10"/>
  <c r="K709" i="10"/>
  <c r="H670" i="10"/>
  <c r="K666" i="10"/>
  <c r="O666" i="10"/>
  <c r="P666" i="10" s="1"/>
  <c r="K665" i="10"/>
  <c r="K610" i="10"/>
  <c r="N610" i="10"/>
  <c r="O610" i="10"/>
  <c r="P610" i="10" s="1"/>
  <c r="K652" i="10"/>
  <c r="O652" i="10"/>
  <c r="P652" i="10" s="1"/>
  <c r="O631" i="10"/>
  <c r="P631" i="10" s="1"/>
  <c r="K631" i="10"/>
  <c r="N631" i="10"/>
  <c r="N618" i="10"/>
  <c r="O618" i="10"/>
  <c r="P618" i="10" s="1"/>
  <c r="N595" i="10"/>
  <c r="O595" i="10"/>
  <c r="P595" i="10" s="1"/>
  <c r="H390" i="10"/>
  <c r="O390" i="10"/>
  <c r="P390" i="10" s="1"/>
  <c r="H646" i="10"/>
  <c r="K644" i="10"/>
  <c r="H638" i="10"/>
  <c r="K636" i="10"/>
  <c r="K633" i="10"/>
  <c r="H612" i="10"/>
  <c r="O593" i="10"/>
  <c r="P593" i="10" s="1"/>
  <c r="N585" i="10"/>
  <c r="K583" i="10"/>
  <c r="K574" i="10"/>
  <c r="O567" i="10"/>
  <c r="P567" i="10" s="1"/>
  <c r="K565" i="10"/>
  <c r="K564" i="10"/>
  <c r="N560" i="10"/>
  <c r="O557" i="10"/>
  <c r="P557" i="10" s="1"/>
  <c r="K554" i="10"/>
  <c r="K552" i="10"/>
  <c r="N550" i="10"/>
  <c r="O547" i="10"/>
  <c r="P547" i="10" s="1"/>
  <c r="K545" i="10"/>
  <c r="K543" i="10"/>
  <c r="H531" i="10"/>
  <c r="H525" i="10"/>
  <c r="K520" i="10"/>
  <c r="N518" i="10"/>
  <c r="O515" i="10"/>
  <c r="P515" i="10" s="1"/>
  <c r="K513" i="10"/>
  <c r="O509" i="10"/>
  <c r="P509" i="10" s="1"/>
  <c r="K507" i="10"/>
  <c r="H505" i="10"/>
  <c r="H501" i="10"/>
  <c r="H493" i="10"/>
  <c r="K488" i="10"/>
  <c r="P474" i="10"/>
  <c r="P468" i="10"/>
  <c r="O451" i="10"/>
  <c r="P451" i="10" s="1"/>
  <c r="O449" i="10"/>
  <c r="P444" i="10"/>
  <c r="O438" i="10"/>
  <c r="N438" i="10"/>
  <c r="N436" i="10"/>
  <c r="O434" i="10"/>
  <c r="P434" i="10" s="1"/>
  <c r="N434" i="10"/>
  <c r="O422" i="10"/>
  <c r="P422" i="10" s="1"/>
  <c r="N422" i="10"/>
  <c r="N384" i="10"/>
  <c r="O384" i="10"/>
  <c r="P384" i="10" s="1"/>
  <c r="N593" i="10"/>
  <c r="N580" i="10"/>
  <c r="O569" i="10"/>
  <c r="N557" i="10"/>
  <c r="K550" i="10"/>
  <c r="O537" i="10"/>
  <c r="P537" i="10" s="1"/>
  <c r="N532" i="10"/>
  <c r="K518" i="10"/>
  <c r="K482" i="10"/>
  <c r="H475" i="10"/>
  <c r="N474" i="10"/>
  <c r="N468" i="10"/>
  <c r="N464" i="10"/>
  <c r="H459" i="10"/>
  <c r="N458" i="10"/>
  <c r="K457" i="10"/>
  <c r="O453" i="10"/>
  <c r="P453" i="10" s="1"/>
  <c r="H451" i="10"/>
  <c r="N446" i="10"/>
  <c r="N444" i="10"/>
  <c r="O440" i="10"/>
  <c r="P440" i="10" s="1"/>
  <c r="H440" i="10"/>
  <c r="K436" i="10"/>
  <c r="N424" i="10"/>
  <c r="O420" i="10"/>
  <c r="P420" i="10" s="1"/>
  <c r="N420" i="10"/>
  <c r="O414" i="10"/>
  <c r="P414" i="10" s="1"/>
  <c r="N414" i="10"/>
  <c r="N409" i="10"/>
  <c r="N393" i="10"/>
  <c r="N390" i="10"/>
  <c r="K655" i="10"/>
  <c r="K650" i="10"/>
  <c r="K647" i="10"/>
  <c r="N644" i="10"/>
  <c r="K640" i="10"/>
  <c r="K639" i="10"/>
  <c r="N636" i="10"/>
  <c r="O626" i="10"/>
  <c r="P626" i="10" s="1"/>
  <c r="H622" i="10"/>
  <c r="N621" i="10"/>
  <c r="K617" i="10"/>
  <c r="N615" i="10"/>
  <c r="H610" i="10"/>
  <c r="K607" i="10"/>
  <c r="K606" i="10"/>
  <c r="N602" i="10"/>
  <c r="O599" i="10"/>
  <c r="P599" i="10" s="1"/>
  <c r="N594" i="10"/>
  <c r="N590" i="10"/>
  <c r="H586" i="10"/>
  <c r="N584" i="10"/>
  <c r="K581" i="10"/>
  <c r="N579" i="10"/>
  <c r="H577" i="10"/>
  <c r="N576" i="10"/>
  <c r="N568" i="10"/>
  <c r="H567" i="10"/>
  <c r="O565" i="10"/>
  <c r="P565" i="10" s="1"/>
  <c r="O555" i="10"/>
  <c r="P555" i="10" s="1"/>
  <c r="H547" i="10"/>
  <c r="O545" i="10"/>
  <c r="P545" i="10" s="1"/>
  <c r="H541" i="10"/>
  <c r="N540" i="10"/>
  <c r="K536" i="10"/>
  <c r="N534" i="10"/>
  <c r="K529" i="10"/>
  <c r="K527" i="10"/>
  <c r="K526" i="10"/>
  <c r="H515" i="10"/>
  <c r="O513" i="10"/>
  <c r="P513" i="10" s="1"/>
  <c r="H509" i="10"/>
  <c r="H503" i="10"/>
  <c r="K499" i="10"/>
  <c r="H497" i="10"/>
  <c r="N496" i="10"/>
  <c r="O475" i="10"/>
  <c r="P475" i="10" s="1"/>
  <c r="K472" i="10"/>
  <c r="K464" i="10"/>
  <c r="P461" i="10"/>
  <c r="O459" i="10"/>
  <c r="P459" i="10" s="1"/>
  <c r="K458" i="10"/>
  <c r="K455" i="10"/>
  <c r="P452" i="10"/>
  <c r="N450" i="10"/>
  <c r="K446" i="10"/>
  <c r="N442" i="10"/>
  <c r="P438" i="10"/>
  <c r="K434" i="10"/>
  <c r="H422" i="10"/>
  <c r="N416" i="10"/>
  <c r="O412" i="10"/>
  <c r="P412" i="10" s="1"/>
  <c r="N412" i="10"/>
  <c r="N397" i="10"/>
  <c r="O391" i="10"/>
  <c r="P391" i="10" s="1"/>
  <c r="N391" i="10"/>
  <c r="N373" i="10"/>
  <c r="N369" i="10"/>
  <c r="N326" i="10"/>
  <c r="H318" i="10"/>
  <c r="H306" i="10"/>
  <c r="H294" i="10"/>
  <c r="H286" i="10"/>
  <c r="H274" i="10"/>
  <c r="N271" i="10"/>
  <c r="O264" i="10"/>
  <c r="P264" i="10" s="1"/>
  <c r="H262" i="10"/>
  <c r="N259" i="10"/>
  <c r="H258" i="10"/>
  <c r="N252" i="10"/>
  <c r="N234" i="10"/>
  <c r="H229" i="10"/>
  <c r="H225" i="10"/>
  <c r="H221" i="10"/>
  <c r="H219" i="10"/>
  <c r="O203" i="10"/>
  <c r="P203" i="10" s="1"/>
  <c r="H195" i="10"/>
  <c r="O181" i="10"/>
  <c r="P181" i="10" s="1"/>
  <c r="H163" i="10"/>
  <c r="N159" i="10"/>
  <c r="O156" i="10"/>
  <c r="P156" i="10" s="1"/>
  <c r="O140" i="10"/>
  <c r="P140" i="10" s="1"/>
  <c r="N432" i="10"/>
  <c r="K428" i="10"/>
  <c r="N419" i="10"/>
  <c r="N411" i="10"/>
  <c r="K406" i="10"/>
  <c r="K402" i="10"/>
  <c r="K398" i="10"/>
  <c r="K394" i="10"/>
  <c r="N387" i="10"/>
  <c r="K373" i="10"/>
  <c r="H368" i="10"/>
  <c r="H355" i="10"/>
  <c r="H350" i="10"/>
  <c r="H348" i="10"/>
  <c r="N328" i="10"/>
  <c r="N310" i="10"/>
  <c r="N302" i="10"/>
  <c r="K297" i="10"/>
  <c r="N290" i="10"/>
  <c r="N278" i="10"/>
  <c r="K274" i="10"/>
  <c r="H270" i="10"/>
  <c r="K269" i="10"/>
  <c r="K267" i="10"/>
  <c r="K265" i="10"/>
  <c r="K264" i="10"/>
  <c r="K262" i="10"/>
  <c r="K258" i="10"/>
  <c r="O256" i="10"/>
  <c r="P256" i="10" s="1"/>
  <c r="H248" i="10"/>
  <c r="P227" i="10"/>
  <c r="P223" i="10"/>
  <c r="P213" i="10"/>
  <c r="O207" i="10"/>
  <c r="P207" i="10" s="1"/>
  <c r="N205" i="10"/>
  <c r="H197" i="10"/>
  <c r="H187" i="10"/>
  <c r="K185" i="10"/>
  <c r="O183" i="10"/>
  <c r="P183" i="10" s="1"/>
  <c r="H160" i="10"/>
  <c r="N151" i="10"/>
  <c r="N128" i="10"/>
  <c r="O128" i="10"/>
  <c r="P128" i="10" s="1"/>
  <c r="O189" i="10"/>
  <c r="O173" i="10"/>
  <c r="P173" i="10" s="1"/>
  <c r="O169" i="10"/>
  <c r="P169" i="10" s="1"/>
  <c r="O165" i="10"/>
  <c r="P165" i="10" s="1"/>
  <c r="O161" i="10"/>
  <c r="P161" i="10" s="1"/>
  <c r="N157" i="10"/>
  <c r="K144" i="10"/>
  <c r="O144" i="10"/>
  <c r="P144" i="10" s="1"/>
  <c r="O143" i="10"/>
  <c r="P143" i="10" s="1"/>
  <c r="N143" i="10"/>
  <c r="H392" i="10"/>
  <c r="N389" i="10"/>
  <c r="H384" i="10"/>
  <c r="H367" i="10"/>
  <c r="H364" i="10"/>
  <c r="H336" i="10"/>
  <c r="K281" i="10"/>
  <c r="K268" i="10"/>
  <c r="H266" i="10"/>
  <c r="K261" i="10"/>
  <c r="K255" i="10"/>
  <c r="P252" i="10"/>
  <c r="K247" i="10"/>
  <c r="K240" i="10"/>
  <c r="P234" i="10"/>
  <c r="P225" i="10"/>
  <c r="P221" i="10"/>
  <c r="N219" i="10"/>
  <c r="K199" i="10"/>
  <c r="K193" i="10"/>
  <c r="O191" i="10"/>
  <c r="P191" i="10" s="1"/>
  <c r="K177" i="10"/>
  <c r="O175" i="10"/>
  <c r="P175" i="10" s="1"/>
  <c r="O171" i="10"/>
  <c r="P171" i="10" s="1"/>
  <c r="O167" i="10"/>
  <c r="P167" i="10" s="1"/>
  <c r="O163" i="10"/>
  <c r="P163" i="10" s="1"/>
  <c r="K158" i="10"/>
  <c r="H126" i="10"/>
  <c r="K152" i="10"/>
  <c r="P148" i="10"/>
  <c r="H146" i="10"/>
  <c r="N126" i="10"/>
  <c r="P120" i="10"/>
  <c r="N118" i="10"/>
  <c r="O114" i="10"/>
  <c r="P114" i="10" s="1"/>
  <c r="H112" i="10"/>
  <c r="K110" i="10"/>
  <c r="O108" i="10"/>
  <c r="P108" i="10" s="1"/>
  <c r="H106" i="10"/>
  <c r="N102" i="10"/>
  <c r="O98" i="10"/>
  <c r="P98" i="10" s="1"/>
  <c r="H96" i="10"/>
  <c r="K94" i="10"/>
  <c r="O92" i="10"/>
  <c r="P92" i="10" s="1"/>
  <c r="K91" i="10"/>
  <c r="N90" i="10"/>
  <c r="N87" i="10"/>
  <c r="K86" i="10"/>
  <c r="K85" i="10"/>
  <c r="O84" i="10"/>
  <c r="P84" i="10" s="1"/>
  <c r="K83" i="10"/>
  <c r="N82" i="10"/>
  <c r="N79" i="10"/>
  <c r="K78" i="10"/>
  <c r="K77" i="10"/>
  <c r="O76" i="10"/>
  <c r="P76" i="10" s="1"/>
  <c r="K75" i="10"/>
  <c r="N74" i="10"/>
  <c r="N71" i="10"/>
  <c r="K70" i="10"/>
  <c r="K69" i="10"/>
  <c r="O68" i="10"/>
  <c r="P68" i="10" s="1"/>
  <c r="K67" i="10"/>
  <c r="N66" i="10"/>
  <c r="H64" i="10"/>
  <c r="N63" i="10"/>
  <c r="K62" i="10"/>
  <c r="K61" i="10"/>
  <c r="O60" i="10"/>
  <c r="P60" i="10" s="1"/>
  <c r="K59" i="10"/>
  <c r="N54" i="10"/>
  <c r="O51" i="10"/>
  <c r="P51" i="10" s="1"/>
  <c r="K43" i="10"/>
  <c r="N37" i="10"/>
  <c r="K35" i="10"/>
  <c r="O31" i="10"/>
  <c r="P31" i="10" s="1"/>
  <c r="N27" i="10"/>
  <c r="O21" i="10"/>
  <c r="P21" i="10" s="1"/>
  <c r="K20" i="10"/>
  <c r="K19" i="10"/>
  <c r="N16" i="10"/>
  <c r="H15" i="10"/>
  <c r="N13" i="10"/>
  <c r="K12" i="10"/>
  <c r="K11" i="10"/>
  <c r="O9" i="10"/>
  <c r="P9" i="10" s="1"/>
  <c r="K1003" i="10"/>
  <c r="N999" i="10"/>
  <c r="N997" i="10"/>
  <c r="K994" i="10"/>
  <c r="H984" i="10"/>
  <c r="K982" i="10"/>
  <c r="O980" i="10"/>
  <c r="P980" i="10" s="1"/>
  <c r="N120" i="10"/>
  <c r="H118" i="10"/>
  <c r="O110" i="10"/>
  <c r="P110" i="10" s="1"/>
  <c r="H102" i="10"/>
  <c r="K100" i="10"/>
  <c r="O94" i="10"/>
  <c r="P94" i="10" s="1"/>
  <c r="O86" i="10"/>
  <c r="P86" i="10" s="1"/>
  <c r="O78" i="10"/>
  <c r="P78" i="10" s="1"/>
  <c r="O70" i="10"/>
  <c r="P70" i="10" s="1"/>
  <c r="O62" i="10"/>
  <c r="P62" i="10" s="1"/>
  <c r="H54" i="10"/>
  <c r="O49" i="10"/>
  <c r="P49" i="10" s="1"/>
  <c r="H47" i="10"/>
  <c r="H45" i="10"/>
  <c r="N44" i="10"/>
  <c r="H37" i="10"/>
  <c r="O29" i="10"/>
  <c r="P29" i="10" s="1"/>
  <c r="H27" i="10"/>
  <c r="P15" i="10"/>
  <c r="H68" i="10"/>
  <c r="H60" i="10"/>
  <c r="K995" i="10"/>
  <c r="K993" i="10"/>
  <c r="N981" i="10"/>
  <c r="K980" i="10"/>
  <c r="H125" i="10"/>
  <c r="N112" i="10"/>
  <c r="N106" i="10"/>
  <c r="K104" i="10"/>
  <c r="N96" i="10"/>
  <c r="O90" i="10"/>
  <c r="P90" i="10" s="1"/>
  <c r="O82" i="10"/>
  <c r="P82" i="10" s="1"/>
  <c r="O74" i="10"/>
  <c r="P74" i="10" s="1"/>
  <c r="K21" i="10"/>
  <c r="N15" i="10"/>
  <c r="K14" i="10"/>
  <c r="K13" i="10"/>
  <c r="K1001" i="10"/>
  <c r="O997" i="10"/>
  <c r="P997" i="10" s="1"/>
  <c r="O995" i="10"/>
  <c r="P995" i="10" s="1"/>
  <c r="O3" i="10"/>
  <c r="P3" i="10" s="1"/>
  <c r="K10" i="10"/>
  <c r="N9" i="10"/>
  <c r="K7" i="10"/>
  <c r="K9" i="10"/>
  <c r="H7" i="10"/>
  <c r="P5" i="10"/>
  <c r="P7" i="10"/>
  <c r="K6" i="10"/>
  <c r="N8" i="10"/>
  <c r="N7" i="10"/>
  <c r="N6" i="10"/>
  <c r="N5" i="10"/>
  <c r="K3" i="10"/>
  <c r="H5" i="10"/>
  <c r="K5" i="10"/>
  <c r="K4" i="10"/>
  <c r="K977" i="10"/>
  <c r="P976" i="10"/>
  <c r="H968" i="10"/>
  <c r="K973" i="10"/>
  <c r="K972" i="10"/>
  <c r="H966" i="10"/>
  <c r="H964" i="10"/>
  <c r="H962" i="10"/>
  <c r="N961" i="10"/>
  <c r="H960" i="10"/>
  <c r="N959" i="10"/>
  <c r="H958" i="10"/>
  <c r="N957" i="10"/>
  <c r="H956" i="10"/>
  <c r="N955" i="10"/>
  <c r="N954" i="10"/>
  <c r="K950" i="10"/>
  <c r="K949" i="10"/>
  <c r="H948" i="10"/>
  <c r="N947" i="10"/>
  <c r="N946" i="10"/>
  <c r="O944" i="10"/>
  <c r="P944" i="10" s="1"/>
  <c r="K942" i="10"/>
  <c r="K941" i="10"/>
  <c r="H940" i="10"/>
  <c r="N939" i="10"/>
  <c r="N938" i="10"/>
  <c r="O936" i="10"/>
  <c r="P936" i="10" s="1"/>
  <c r="K934" i="10"/>
  <c r="K933" i="10"/>
  <c r="H932" i="10"/>
  <c r="N931" i="10"/>
  <c r="N930" i="10"/>
  <c r="O928" i="10"/>
  <c r="P928" i="10" s="1"/>
  <c r="H924" i="10"/>
  <c r="K961" i="10"/>
  <c r="K959" i="10"/>
  <c r="H954" i="10"/>
  <c r="K947" i="10"/>
  <c r="H946" i="10"/>
  <c r="K939" i="10"/>
  <c r="H938" i="10"/>
  <c r="K931" i="10"/>
  <c r="H930" i="10"/>
  <c r="K924" i="10"/>
  <c r="N924" i="10"/>
  <c r="O924" i="10"/>
  <c r="P924" i="10" s="1"/>
  <c r="O919" i="10"/>
  <c r="P919" i="10" s="1"/>
  <c r="K919" i="10"/>
  <c r="N919" i="10"/>
  <c r="O921" i="10"/>
  <c r="P921" i="10" s="1"/>
  <c r="K921" i="10"/>
  <c r="K918" i="10"/>
  <c r="N918" i="10"/>
  <c r="K910" i="10"/>
  <c r="N910" i="10"/>
  <c r="O910" i="10"/>
  <c r="P910" i="10" s="1"/>
  <c r="K902" i="10"/>
  <c r="N902" i="10"/>
  <c r="O902" i="10"/>
  <c r="P902" i="10" s="1"/>
  <c r="K894" i="10"/>
  <c r="N894" i="10"/>
  <c r="O894" i="10"/>
  <c r="P894" i="10" s="1"/>
  <c r="K976" i="10"/>
  <c r="O964" i="10"/>
  <c r="P964" i="10" s="1"/>
  <c r="O958" i="10"/>
  <c r="P958" i="10" s="1"/>
  <c r="O956" i="10"/>
  <c r="P956" i="10" s="1"/>
  <c r="O954" i="10"/>
  <c r="P954" i="10" s="1"/>
  <c r="K952" i="10"/>
  <c r="K951" i="10"/>
  <c r="N949" i="10"/>
  <c r="O946" i="10"/>
  <c r="P946" i="10" s="1"/>
  <c r="K944" i="10"/>
  <c r="K943" i="10"/>
  <c r="N941" i="10"/>
  <c r="O938" i="10"/>
  <c r="P938" i="10" s="1"/>
  <c r="K936" i="10"/>
  <c r="N933" i="10"/>
  <c r="O930" i="10"/>
  <c r="P930" i="10" s="1"/>
  <c r="K928" i="10"/>
  <c r="K916" i="10"/>
  <c r="N916" i="10"/>
  <c r="O916" i="10"/>
  <c r="P916" i="10" s="1"/>
  <c r="O913" i="10"/>
  <c r="P913" i="10" s="1"/>
  <c r="K913" i="10"/>
  <c r="N913" i="10"/>
  <c r="O905" i="10"/>
  <c r="P905" i="10" s="1"/>
  <c r="K905" i="10"/>
  <c r="N905" i="10"/>
  <c r="O897" i="10"/>
  <c r="P897" i="10" s="1"/>
  <c r="K897" i="10"/>
  <c r="N897" i="10"/>
  <c r="O699" i="10"/>
  <c r="P699" i="10" s="1"/>
  <c r="K699" i="10"/>
  <c r="N699" i="10"/>
  <c r="O691" i="10"/>
  <c r="P691" i="10" s="1"/>
  <c r="K691" i="10"/>
  <c r="N691" i="10"/>
  <c r="K672" i="10"/>
  <c r="N672" i="10"/>
  <c r="O672" i="10"/>
  <c r="P672" i="10" s="1"/>
  <c r="O659" i="10"/>
  <c r="P659" i="10" s="1"/>
  <c r="K659" i="10"/>
  <c r="N659" i="10"/>
  <c r="K648" i="10"/>
  <c r="N648" i="10"/>
  <c r="O648" i="10"/>
  <c r="P648" i="10" s="1"/>
  <c r="O643" i="10"/>
  <c r="P643" i="10" s="1"/>
  <c r="K643" i="10"/>
  <c r="N643" i="10"/>
  <c r="K908" i="10"/>
  <c r="K900" i="10"/>
  <c r="K892" i="10"/>
  <c r="N889" i="10"/>
  <c r="O886" i="10"/>
  <c r="P886" i="10" s="1"/>
  <c r="K884" i="10"/>
  <c r="N881" i="10"/>
  <c r="O878" i="10"/>
  <c r="P878" i="10" s="1"/>
  <c r="K876" i="10"/>
  <c r="N873" i="10"/>
  <c r="O870" i="10"/>
  <c r="P870" i="10" s="1"/>
  <c r="K868" i="10"/>
  <c r="N865" i="10"/>
  <c r="O862" i="10"/>
  <c r="P862" i="10" s="1"/>
  <c r="K860" i="10"/>
  <c r="N857" i="10"/>
  <c r="O854" i="10"/>
  <c r="P854" i="10" s="1"/>
  <c r="N849" i="10"/>
  <c r="O846" i="10"/>
  <c r="P846" i="10" s="1"/>
  <c r="N841" i="10"/>
  <c r="O838" i="10"/>
  <c r="P838" i="10" s="1"/>
  <c r="N833" i="10"/>
  <c r="O830" i="10"/>
  <c r="P830" i="10" s="1"/>
  <c r="N825" i="10"/>
  <c r="O822" i="10"/>
  <c r="P822" i="10" s="1"/>
  <c r="K819" i="10"/>
  <c r="O814" i="10"/>
  <c r="P814" i="10" s="1"/>
  <c r="K813" i="10"/>
  <c r="N812" i="10"/>
  <c r="N809" i="10"/>
  <c r="K802" i="10"/>
  <c r="K800" i="10"/>
  <c r="O794" i="10"/>
  <c r="P794" i="10" s="1"/>
  <c r="K788" i="10"/>
  <c r="K787" i="10"/>
  <c r="O782" i="10"/>
  <c r="P782" i="10" s="1"/>
  <c r="K781" i="10"/>
  <c r="N780" i="10"/>
  <c r="N777" i="10"/>
  <c r="K770" i="10"/>
  <c r="K768" i="10"/>
  <c r="O762" i="10"/>
  <c r="P762" i="10" s="1"/>
  <c r="K756" i="10"/>
  <c r="K755" i="10"/>
  <c r="O752" i="10"/>
  <c r="P752" i="10" s="1"/>
  <c r="K750" i="10"/>
  <c r="O744" i="10"/>
  <c r="P744" i="10" s="1"/>
  <c r="K742" i="10"/>
  <c r="K741" i="10"/>
  <c r="H740" i="10"/>
  <c r="N739" i="10"/>
  <c r="O736" i="10"/>
  <c r="P736" i="10" s="1"/>
  <c r="K734" i="10"/>
  <c r="K733" i="10"/>
  <c r="H732" i="10"/>
  <c r="N731" i="10"/>
  <c r="N730" i="10"/>
  <c r="O728" i="10"/>
  <c r="P728" i="10" s="1"/>
  <c r="K726" i="10"/>
  <c r="K725" i="10"/>
  <c r="N723" i="10"/>
  <c r="O720" i="10"/>
  <c r="P720" i="10" s="1"/>
  <c r="K718" i="10"/>
  <c r="N715" i="10"/>
  <c r="O712" i="10"/>
  <c r="P712" i="10" s="1"/>
  <c r="K710" i="10"/>
  <c r="H708" i="10"/>
  <c r="K706" i="10"/>
  <c r="N706" i="10"/>
  <c r="O701" i="10"/>
  <c r="P701" i="10" s="1"/>
  <c r="K701" i="10"/>
  <c r="K698" i="10"/>
  <c r="N698" i="10"/>
  <c r="K688" i="10"/>
  <c r="N688" i="10"/>
  <c r="O688" i="10"/>
  <c r="P688" i="10" s="1"/>
  <c r="O683" i="10"/>
  <c r="P683" i="10" s="1"/>
  <c r="K683" i="10"/>
  <c r="N683" i="10"/>
  <c r="O667" i="10"/>
  <c r="P667" i="10" s="1"/>
  <c r="K667" i="10"/>
  <c r="N667" i="10"/>
  <c r="K922" i="10"/>
  <c r="K914" i="10"/>
  <c r="N911" i="10"/>
  <c r="O908" i="10"/>
  <c r="P908" i="10" s="1"/>
  <c r="K906" i="10"/>
  <c r="H904" i="10"/>
  <c r="N903" i="10"/>
  <c r="O900" i="10"/>
  <c r="P900" i="10" s="1"/>
  <c r="K898" i="10"/>
  <c r="N895" i="10"/>
  <c r="O892" i="10"/>
  <c r="P892" i="10" s="1"/>
  <c r="K890" i="10"/>
  <c r="K889" i="10"/>
  <c r="N887" i="10"/>
  <c r="N886" i="10"/>
  <c r="O884" i="10"/>
  <c r="P884" i="10" s="1"/>
  <c r="K882" i="10"/>
  <c r="K881" i="10"/>
  <c r="N879" i="10"/>
  <c r="N878" i="10"/>
  <c r="O876" i="10"/>
  <c r="P876" i="10" s="1"/>
  <c r="K874" i="10"/>
  <c r="K873" i="10"/>
  <c r="N871" i="10"/>
  <c r="N870" i="10"/>
  <c r="O868" i="10"/>
  <c r="P868" i="10" s="1"/>
  <c r="K866" i="10"/>
  <c r="K865" i="10"/>
  <c r="N863" i="10"/>
  <c r="N862" i="10"/>
  <c r="O860" i="10"/>
  <c r="P860" i="10" s="1"/>
  <c r="K858" i="10"/>
  <c r="K857" i="10"/>
  <c r="N855" i="10"/>
  <c r="O852" i="10"/>
  <c r="P852" i="10" s="1"/>
  <c r="K849" i="10"/>
  <c r="N847" i="10"/>
  <c r="O844" i="10"/>
  <c r="P844" i="10" s="1"/>
  <c r="K841" i="10"/>
  <c r="N839" i="10"/>
  <c r="O836" i="10"/>
  <c r="P836" i="10" s="1"/>
  <c r="K833" i="10"/>
  <c r="N831" i="10"/>
  <c r="O828" i="10"/>
  <c r="P828" i="10" s="1"/>
  <c r="K825" i="10"/>
  <c r="N823" i="10"/>
  <c r="O820" i="10"/>
  <c r="P820" i="10" s="1"/>
  <c r="H819" i="10"/>
  <c r="N817" i="10"/>
  <c r="N815" i="10"/>
  <c r="H813" i="10"/>
  <c r="H812" i="10"/>
  <c r="K810" i="10"/>
  <c r="K809" i="10"/>
  <c r="K808" i="10"/>
  <c r="O802" i="10"/>
  <c r="P802" i="10" s="1"/>
  <c r="K796" i="10"/>
  <c r="K795" i="10"/>
  <c r="N794" i="10"/>
  <c r="O792" i="10"/>
  <c r="P792" i="10" s="1"/>
  <c r="O790" i="10"/>
  <c r="P790" i="10" s="1"/>
  <c r="K789" i="10"/>
  <c r="N788" i="10"/>
  <c r="H787" i="10"/>
  <c r="N785" i="10"/>
  <c r="N783" i="10"/>
  <c r="H781" i="10"/>
  <c r="H780" i="10"/>
  <c r="K778" i="10"/>
  <c r="K777" i="10"/>
  <c r="K776" i="10"/>
  <c r="O770" i="10"/>
  <c r="P770" i="10" s="1"/>
  <c r="K764" i="10"/>
  <c r="K763" i="10"/>
  <c r="N762" i="10"/>
  <c r="O760" i="10"/>
  <c r="P760" i="10" s="1"/>
  <c r="O758" i="10"/>
  <c r="P758" i="10" s="1"/>
  <c r="K757" i="10"/>
  <c r="N756" i="10"/>
  <c r="H755" i="10"/>
  <c r="N753" i="10"/>
  <c r="N752" i="10"/>
  <c r="O750" i="10"/>
  <c r="P750" i="10" s="1"/>
  <c r="N745" i="10"/>
  <c r="N744" i="10"/>
  <c r="K739" i="10"/>
  <c r="H738" i="10"/>
  <c r="N737" i="10"/>
  <c r="N736" i="10"/>
  <c r="O734" i="10"/>
  <c r="P734" i="10" s="1"/>
  <c r="K731" i="10"/>
  <c r="H730" i="10"/>
  <c r="N729" i="10"/>
  <c r="N728" i="10"/>
  <c r="O726" i="10"/>
  <c r="P726" i="10" s="1"/>
  <c r="K723" i="10"/>
  <c r="H722" i="10"/>
  <c r="N721" i="10"/>
  <c r="N720" i="10"/>
  <c r="O718" i="10"/>
  <c r="P718" i="10" s="1"/>
  <c r="K716" i="10"/>
  <c r="K715" i="10"/>
  <c r="N713" i="10"/>
  <c r="N712" i="10"/>
  <c r="O710" i="10"/>
  <c r="P710" i="10" s="1"/>
  <c r="H704" i="10"/>
  <c r="H696" i="10"/>
  <c r="K680" i="10"/>
  <c r="N680" i="10"/>
  <c r="O680" i="10"/>
  <c r="P680" i="10" s="1"/>
  <c r="O675" i="10"/>
  <c r="P675" i="10" s="1"/>
  <c r="K675" i="10"/>
  <c r="N675" i="10"/>
  <c r="K656" i="10"/>
  <c r="N656" i="10"/>
  <c r="O656" i="10"/>
  <c r="P656" i="10" s="1"/>
  <c r="H926" i="10"/>
  <c r="N925" i="10"/>
  <c r="O922" i="10"/>
  <c r="P922" i="10" s="1"/>
  <c r="K920" i="10"/>
  <c r="H918" i="10"/>
  <c r="N917" i="10"/>
  <c r="O914" i="10"/>
  <c r="P914" i="10" s="1"/>
  <c r="K912" i="10"/>
  <c r="K911" i="10"/>
  <c r="H910" i="10"/>
  <c r="N909" i="10"/>
  <c r="N908" i="10"/>
  <c r="O906" i="10"/>
  <c r="P906" i="10" s="1"/>
  <c r="K903" i="10"/>
  <c r="H902" i="10"/>
  <c r="N901" i="10"/>
  <c r="N900" i="10"/>
  <c r="O898" i="10"/>
  <c r="P898" i="10" s="1"/>
  <c r="K896" i="10"/>
  <c r="K895" i="10"/>
  <c r="H894" i="10"/>
  <c r="N893" i="10"/>
  <c r="N892" i="10"/>
  <c r="O890" i="10"/>
  <c r="P890" i="10" s="1"/>
  <c r="K887" i="10"/>
  <c r="H886" i="10"/>
  <c r="N885" i="10"/>
  <c r="N884" i="10"/>
  <c r="O882" i="10"/>
  <c r="P882" i="10" s="1"/>
  <c r="K880" i="10"/>
  <c r="K879" i="10"/>
  <c r="H878" i="10"/>
  <c r="N877" i="10"/>
  <c r="N876" i="10"/>
  <c r="O874" i="10"/>
  <c r="P874" i="10" s="1"/>
  <c r="K872" i="10"/>
  <c r="K871" i="10"/>
  <c r="H870" i="10"/>
  <c r="N869" i="10"/>
  <c r="N868" i="10"/>
  <c r="O866" i="10"/>
  <c r="P866" i="10" s="1"/>
  <c r="K864" i="10"/>
  <c r="K863" i="10"/>
  <c r="H862" i="10"/>
  <c r="N861" i="10"/>
  <c r="N860" i="10"/>
  <c r="O858" i="10"/>
  <c r="P858" i="10" s="1"/>
  <c r="K856" i="10"/>
  <c r="K855" i="10"/>
  <c r="H854" i="10"/>
  <c r="N853" i="10"/>
  <c r="K847" i="10"/>
  <c r="H846" i="10"/>
  <c r="N845" i="10"/>
  <c r="K839" i="10"/>
  <c r="H838" i="10"/>
  <c r="N837" i="10"/>
  <c r="K831" i="10"/>
  <c r="H830" i="10"/>
  <c r="N829" i="10"/>
  <c r="K823" i="10"/>
  <c r="H822" i="10"/>
  <c r="N821" i="10"/>
  <c r="K818" i="10"/>
  <c r="K817" i="10"/>
  <c r="K816" i="10"/>
  <c r="H814" i="10"/>
  <c r="P813" i="10"/>
  <c r="O810" i="10"/>
  <c r="P810" i="10" s="1"/>
  <c r="K804" i="10"/>
  <c r="K803" i="10"/>
  <c r="N802" i="10"/>
  <c r="O800" i="10"/>
  <c r="P800" i="10" s="1"/>
  <c r="K797" i="10"/>
  <c r="N796" i="10"/>
  <c r="H795" i="10"/>
  <c r="N793" i="10"/>
  <c r="N791" i="10"/>
  <c r="H789" i="10"/>
  <c r="H788" i="10"/>
  <c r="K786" i="10"/>
  <c r="K785" i="10"/>
  <c r="K784" i="10"/>
  <c r="H782" i="10"/>
  <c r="P781" i="10"/>
  <c r="O778" i="10"/>
  <c r="P778" i="10" s="1"/>
  <c r="K772" i="10"/>
  <c r="K771" i="10"/>
  <c r="N770" i="10"/>
  <c r="O768" i="10"/>
  <c r="P768" i="10" s="1"/>
  <c r="K765" i="10"/>
  <c r="N764" i="10"/>
  <c r="H763" i="10"/>
  <c r="N761" i="10"/>
  <c r="N759" i="10"/>
  <c r="H757" i="10"/>
  <c r="H756" i="10"/>
  <c r="K754" i="10"/>
  <c r="K753" i="10"/>
  <c r="H752" i="10"/>
  <c r="N750" i="10"/>
  <c r="K748" i="10"/>
  <c r="K747" i="10"/>
  <c r="K745" i="10"/>
  <c r="H744" i="10"/>
  <c r="N743" i="10"/>
  <c r="O740" i="10"/>
  <c r="P740" i="10" s="1"/>
  <c r="H736" i="10"/>
  <c r="K729" i="10"/>
  <c r="H728" i="10"/>
  <c r="K721" i="10"/>
  <c r="H720" i="10"/>
  <c r="N719" i="10"/>
  <c r="N718" i="10"/>
  <c r="O716" i="10"/>
  <c r="P716" i="10" s="1"/>
  <c r="K714" i="10"/>
  <c r="K713" i="10"/>
  <c r="H712" i="10"/>
  <c r="N711" i="10"/>
  <c r="N710" i="10"/>
  <c r="O708" i="10"/>
  <c r="P708" i="10" s="1"/>
  <c r="O706" i="10"/>
  <c r="P706" i="10" s="1"/>
  <c r="K704" i="10"/>
  <c r="N704" i="10"/>
  <c r="O704" i="10"/>
  <c r="P704" i="10" s="1"/>
  <c r="N701" i="10"/>
  <c r="K696" i="10"/>
  <c r="N696" i="10"/>
  <c r="O696" i="10"/>
  <c r="P696" i="10" s="1"/>
  <c r="K664" i="10"/>
  <c r="N664" i="10"/>
  <c r="O664" i="10"/>
  <c r="P664" i="10" s="1"/>
  <c r="O651" i="10"/>
  <c r="P651" i="10" s="1"/>
  <c r="K651" i="10"/>
  <c r="N651" i="10"/>
  <c r="H688" i="10"/>
  <c r="H680" i="10"/>
  <c r="H672" i="10"/>
  <c r="H664" i="10"/>
  <c r="H656" i="10"/>
  <c r="H648" i="10"/>
  <c r="H640" i="10"/>
  <c r="H632" i="10"/>
  <c r="H624" i="10"/>
  <c r="H616" i="10"/>
  <c r="H603" i="10"/>
  <c r="P602" i="10"/>
  <c r="H571" i="10"/>
  <c r="P570" i="10"/>
  <c r="H563" i="10"/>
  <c r="H561" i="10"/>
  <c r="H551" i="10"/>
  <c r="H543" i="10"/>
  <c r="H535" i="10"/>
  <c r="H527" i="10"/>
  <c r="H519" i="10"/>
  <c r="K511" i="10"/>
  <c r="O511" i="10"/>
  <c r="P511" i="10" s="1"/>
  <c r="O426" i="10"/>
  <c r="P426" i="10" s="1"/>
  <c r="H426" i="10"/>
  <c r="K426" i="10"/>
  <c r="O410" i="10"/>
  <c r="P410" i="10" s="1"/>
  <c r="H410" i="10"/>
  <c r="K410" i="10"/>
  <c r="H399" i="10"/>
  <c r="N399" i="10"/>
  <c r="O399" i="10"/>
  <c r="P399" i="10" s="1"/>
  <c r="H396" i="10"/>
  <c r="K396" i="10"/>
  <c r="K374" i="10"/>
  <c r="H374" i="10"/>
  <c r="N374" i="10"/>
  <c r="O374" i="10"/>
  <c r="P374" i="10" s="1"/>
  <c r="K309" i="10"/>
  <c r="N309" i="10"/>
  <c r="O500" i="10"/>
  <c r="P500" i="10" s="1"/>
  <c r="K500" i="10"/>
  <c r="O498" i="10"/>
  <c r="P498" i="10" s="1"/>
  <c r="N498" i="10"/>
  <c r="K491" i="10"/>
  <c r="O491" i="10"/>
  <c r="P491" i="10" s="1"/>
  <c r="O476" i="10"/>
  <c r="P476" i="10" s="1"/>
  <c r="H476" i="10"/>
  <c r="N476" i="10"/>
  <c r="K471" i="10"/>
  <c r="O471" i="10"/>
  <c r="P471" i="10" s="1"/>
  <c r="O462" i="10"/>
  <c r="P462" i="10" s="1"/>
  <c r="N462" i="10"/>
  <c r="O456" i="10"/>
  <c r="P456" i="10" s="1"/>
  <c r="K456" i="10"/>
  <c r="N456" i="10"/>
  <c r="H444" i="10"/>
  <c r="K444" i="10"/>
  <c r="H438" i="10"/>
  <c r="K438" i="10"/>
  <c r="H424" i="10"/>
  <c r="K424" i="10"/>
  <c r="O421" i="10"/>
  <c r="P421" i="10" s="1"/>
  <c r="N421" i="10"/>
  <c r="H408" i="10"/>
  <c r="K408" i="10"/>
  <c r="H395" i="10"/>
  <c r="N395" i="10"/>
  <c r="O395" i="10"/>
  <c r="P395" i="10" s="1"/>
  <c r="O383" i="10"/>
  <c r="K383" i="10"/>
  <c r="H383" i="10"/>
  <c r="N383" i="10"/>
  <c r="O354" i="10"/>
  <c r="P354" i="10" s="1"/>
  <c r="N354" i="10"/>
  <c r="H354" i="10"/>
  <c r="K313" i="10"/>
  <c r="N313" i="10"/>
  <c r="K284" i="10"/>
  <c r="H284" i="10"/>
  <c r="N284" i="10"/>
  <c r="O284" i="10"/>
  <c r="P284" i="10" s="1"/>
  <c r="K702" i="10"/>
  <c r="H700" i="10"/>
  <c r="K694" i="10"/>
  <c r="K693" i="10"/>
  <c r="H692" i="10"/>
  <c r="N690" i="10"/>
  <c r="K686" i="10"/>
  <c r="K685" i="10"/>
  <c r="N682" i="10"/>
  <c r="K678" i="10"/>
  <c r="K677" i="10"/>
  <c r="H676" i="10"/>
  <c r="N674" i="10"/>
  <c r="K670" i="10"/>
  <c r="K669" i="10"/>
  <c r="H668" i="10"/>
  <c r="N666" i="10"/>
  <c r="K662" i="10"/>
  <c r="K661" i="10"/>
  <c r="H660" i="10"/>
  <c r="N658" i="10"/>
  <c r="K654" i="10"/>
  <c r="K653" i="10"/>
  <c r="H652" i="10"/>
  <c r="N650" i="10"/>
  <c r="K646" i="10"/>
  <c r="K645" i="10"/>
  <c r="H644" i="10"/>
  <c r="N642" i="10"/>
  <c r="O640" i="10"/>
  <c r="P640" i="10" s="1"/>
  <c r="K638" i="10"/>
  <c r="K637" i="10"/>
  <c r="N635" i="10"/>
  <c r="N634" i="10"/>
  <c r="O632" i="10"/>
  <c r="P632" i="10" s="1"/>
  <c r="K630" i="10"/>
  <c r="K629" i="10"/>
  <c r="H628" i="10"/>
  <c r="N627" i="10"/>
  <c r="O624" i="10"/>
  <c r="P624" i="10" s="1"/>
  <c r="K621" i="10"/>
  <c r="N619" i="10"/>
  <c r="O616" i="10"/>
  <c r="P616" i="10" s="1"/>
  <c r="K613" i="10"/>
  <c r="N611" i="10"/>
  <c r="K609" i="10"/>
  <c r="K608" i="10"/>
  <c r="N607" i="10"/>
  <c r="O605" i="10"/>
  <c r="P605" i="10" s="1"/>
  <c r="O603" i="10"/>
  <c r="P603" i="10" s="1"/>
  <c r="K602" i="10"/>
  <c r="N601" i="10"/>
  <c r="H600" i="10"/>
  <c r="N598" i="10"/>
  <c r="N596" i="10"/>
  <c r="H594" i="10"/>
  <c r="H593" i="10"/>
  <c r="K591" i="10"/>
  <c r="K590" i="10"/>
  <c r="K589" i="10"/>
  <c r="O583" i="10"/>
  <c r="P583" i="10" s="1"/>
  <c r="K577" i="10"/>
  <c r="K576" i="10"/>
  <c r="N575" i="10"/>
  <c r="O573" i="10"/>
  <c r="P573" i="10" s="1"/>
  <c r="O571" i="10"/>
  <c r="P571" i="10" s="1"/>
  <c r="K570" i="10"/>
  <c r="N569" i="10"/>
  <c r="H568" i="10"/>
  <c r="N566" i="10"/>
  <c r="N565" i="10"/>
  <c r="O563" i="10"/>
  <c r="P563" i="10" s="1"/>
  <c r="K562" i="10"/>
  <c r="O561" i="10"/>
  <c r="P561" i="10" s="1"/>
  <c r="K559" i="10"/>
  <c r="H557" i="10"/>
  <c r="N553" i="10"/>
  <c r="O551" i="10"/>
  <c r="P551" i="10" s="1"/>
  <c r="K549" i="10"/>
  <c r="K548" i="10"/>
  <c r="N546" i="10"/>
  <c r="N545" i="10"/>
  <c r="O543" i="10"/>
  <c r="P543" i="10" s="1"/>
  <c r="K541" i="10"/>
  <c r="K540" i="10"/>
  <c r="N538" i="10"/>
  <c r="N537" i="10"/>
  <c r="O535" i="10"/>
  <c r="P535" i="10" s="1"/>
  <c r="K533" i="10"/>
  <c r="K532" i="10"/>
  <c r="N530" i="10"/>
  <c r="N529" i="10"/>
  <c r="O527" i="10"/>
  <c r="P527" i="10" s="1"/>
  <c r="K525" i="10"/>
  <c r="K524" i="10"/>
  <c r="N522" i="10"/>
  <c r="N521" i="10"/>
  <c r="O519" i="10"/>
  <c r="P519" i="10" s="1"/>
  <c r="K517" i="10"/>
  <c r="K516" i="10"/>
  <c r="N514" i="10"/>
  <c r="N513" i="10"/>
  <c r="N511" i="10"/>
  <c r="O508" i="10"/>
  <c r="P508" i="10" s="1"/>
  <c r="K508" i="10"/>
  <c r="O507" i="10"/>
  <c r="P507" i="10" s="1"/>
  <c r="O506" i="10"/>
  <c r="P506" i="10" s="1"/>
  <c r="N506" i="10"/>
  <c r="N502" i="10"/>
  <c r="N499" i="10"/>
  <c r="K497" i="10"/>
  <c r="N497" i="10"/>
  <c r="K495" i="10"/>
  <c r="O495" i="10"/>
  <c r="P495" i="10" s="1"/>
  <c r="O490" i="10"/>
  <c r="P490" i="10" s="1"/>
  <c r="N490" i="10"/>
  <c r="K487" i="10"/>
  <c r="O487" i="10"/>
  <c r="P487" i="10" s="1"/>
  <c r="H474" i="10"/>
  <c r="K474" i="10"/>
  <c r="O469" i="10"/>
  <c r="P469" i="10" s="1"/>
  <c r="P467" i="10"/>
  <c r="H467" i="10"/>
  <c r="N467" i="10"/>
  <c r="O448" i="10"/>
  <c r="P448" i="10" s="1"/>
  <c r="H448" i="10"/>
  <c r="K448" i="10"/>
  <c r="H442" i="10"/>
  <c r="K442" i="10"/>
  <c r="N426" i="10"/>
  <c r="O418" i="10"/>
  <c r="P418" i="10" s="1"/>
  <c r="H418" i="10"/>
  <c r="K418" i="10"/>
  <c r="N410" i="10"/>
  <c r="H407" i="10"/>
  <c r="N407" i="10"/>
  <c r="O407" i="10"/>
  <c r="P407" i="10" s="1"/>
  <c r="H404" i="10"/>
  <c r="K404" i="10"/>
  <c r="K388" i="10"/>
  <c r="O388" i="10"/>
  <c r="P388" i="10" s="1"/>
  <c r="O381" i="10"/>
  <c r="P381" i="10" s="1"/>
  <c r="H381" i="10"/>
  <c r="K381" i="10"/>
  <c r="N381" i="10"/>
  <c r="H370" i="10"/>
  <c r="O370" i="10"/>
  <c r="P370" i="10" s="1"/>
  <c r="K317" i="10"/>
  <c r="N317" i="10"/>
  <c r="H706" i="10"/>
  <c r="H698" i="10"/>
  <c r="H690" i="10"/>
  <c r="N689" i="10"/>
  <c r="O686" i="10"/>
  <c r="P686" i="10" s="1"/>
  <c r="H682" i="10"/>
  <c r="N681" i="10"/>
  <c r="O678" i="10"/>
  <c r="P678" i="10" s="1"/>
  <c r="H674" i="10"/>
  <c r="H666" i="10"/>
  <c r="H658" i="10"/>
  <c r="H650" i="10"/>
  <c r="N649" i="10"/>
  <c r="O646" i="10"/>
  <c r="P646" i="10" s="1"/>
  <c r="H642" i="10"/>
  <c r="N640" i="10"/>
  <c r="O638" i="10"/>
  <c r="P638" i="10" s="1"/>
  <c r="K635" i="10"/>
  <c r="H634" i="10"/>
  <c r="N633" i="10"/>
  <c r="N632" i="10"/>
  <c r="O630" i="10"/>
  <c r="P630" i="10" s="1"/>
  <c r="K627" i="10"/>
  <c r="H626" i="10"/>
  <c r="N625" i="10"/>
  <c r="K619" i="10"/>
  <c r="H618" i="10"/>
  <c r="N617" i="10"/>
  <c r="K611" i="10"/>
  <c r="N609" i="10"/>
  <c r="H608" i="10"/>
  <c r="N604" i="10"/>
  <c r="H602" i="10"/>
  <c r="H601" i="10"/>
  <c r="K598" i="10"/>
  <c r="K597" i="10"/>
  <c r="H595" i="10"/>
  <c r="P594" i="10"/>
  <c r="O591" i="10"/>
  <c r="P591" i="10" s="1"/>
  <c r="K585" i="10"/>
  <c r="K584" i="10"/>
  <c r="N583" i="10"/>
  <c r="O581" i="10"/>
  <c r="P581" i="10" s="1"/>
  <c r="K578" i="10"/>
  <c r="N577" i="10"/>
  <c r="H576" i="10"/>
  <c r="N574" i="10"/>
  <c r="N572" i="10"/>
  <c r="H570" i="10"/>
  <c r="H569" i="10"/>
  <c r="K567" i="10"/>
  <c r="H565" i="10"/>
  <c r="N561" i="10"/>
  <c r="O559" i="10"/>
  <c r="P559" i="10" s="1"/>
  <c r="H555" i="10"/>
  <c r="N554" i="10"/>
  <c r="H553" i="10"/>
  <c r="N551" i="10"/>
  <c r="O549" i="10"/>
  <c r="P549" i="10" s="1"/>
  <c r="K547" i="10"/>
  <c r="K546" i="10"/>
  <c r="H545" i="10"/>
  <c r="N544" i="10"/>
  <c r="N543" i="10"/>
  <c r="O541" i="10"/>
  <c r="P541" i="10" s="1"/>
  <c r="K539" i="10"/>
  <c r="K538" i="10"/>
  <c r="H537" i="10"/>
  <c r="N536" i="10"/>
  <c r="N535" i="10"/>
  <c r="O533" i="10"/>
  <c r="P533" i="10" s="1"/>
  <c r="K531" i="10"/>
  <c r="K530" i="10"/>
  <c r="H529" i="10"/>
  <c r="N528" i="10"/>
  <c r="N527" i="10"/>
  <c r="O525" i="10"/>
  <c r="P525" i="10" s="1"/>
  <c r="K523" i="10"/>
  <c r="K522" i="10"/>
  <c r="H521" i="10"/>
  <c r="N520" i="10"/>
  <c r="N519" i="10"/>
  <c r="O517" i="10"/>
  <c r="P517" i="10" s="1"/>
  <c r="K515" i="10"/>
  <c r="K514" i="10"/>
  <c r="H513" i="10"/>
  <c r="N512" i="10"/>
  <c r="H511" i="10"/>
  <c r="N510" i="10"/>
  <c r="N507" i="10"/>
  <c r="K505" i="10"/>
  <c r="N505" i="10"/>
  <c r="K503" i="10"/>
  <c r="O503" i="10"/>
  <c r="P503" i="10" s="1"/>
  <c r="K502" i="10"/>
  <c r="N500" i="10"/>
  <c r="K498" i="10"/>
  <c r="O494" i="10"/>
  <c r="P494" i="10" s="1"/>
  <c r="N494" i="10"/>
  <c r="N491" i="10"/>
  <c r="O486" i="10"/>
  <c r="P486" i="10" s="1"/>
  <c r="N486" i="10"/>
  <c r="K483" i="10"/>
  <c r="N483" i="10"/>
  <c r="O483" i="10"/>
  <c r="P483" i="10" s="1"/>
  <c r="K473" i="10"/>
  <c r="N473" i="10"/>
  <c r="O473" i="10"/>
  <c r="P473" i="10" s="1"/>
  <c r="O466" i="10"/>
  <c r="P466" i="10" s="1"/>
  <c r="H466" i="10"/>
  <c r="K466" i="10"/>
  <c r="H432" i="10"/>
  <c r="K432" i="10"/>
  <c r="O429" i="10"/>
  <c r="P429" i="10" s="1"/>
  <c r="N429" i="10"/>
  <c r="H416" i="10"/>
  <c r="K416" i="10"/>
  <c r="O413" i="10"/>
  <c r="P413" i="10" s="1"/>
  <c r="N413" i="10"/>
  <c r="H403" i="10"/>
  <c r="N403" i="10"/>
  <c r="O403" i="10"/>
  <c r="P403" i="10" s="1"/>
  <c r="H400" i="10"/>
  <c r="K400" i="10"/>
  <c r="H386" i="10"/>
  <c r="O386" i="10"/>
  <c r="P386" i="10" s="1"/>
  <c r="P383" i="10"/>
  <c r="O346" i="10"/>
  <c r="P346" i="10" s="1"/>
  <c r="H346" i="10"/>
  <c r="N346" i="10"/>
  <c r="K300" i="10"/>
  <c r="H300" i="10"/>
  <c r="N300" i="10"/>
  <c r="O300" i="10"/>
  <c r="P300" i="10" s="1"/>
  <c r="K489" i="10"/>
  <c r="H487" i="10"/>
  <c r="K481" i="10"/>
  <c r="K479" i="10"/>
  <c r="H468" i="10"/>
  <c r="H458" i="10"/>
  <c r="N454" i="10"/>
  <c r="H453" i="10"/>
  <c r="P450" i="10"/>
  <c r="K449" i="10"/>
  <c r="H446" i="10"/>
  <c r="O441" i="10"/>
  <c r="P441" i="10" s="1"/>
  <c r="H436" i="10"/>
  <c r="H434" i="10"/>
  <c r="N431" i="10"/>
  <c r="H428" i="10"/>
  <c r="N423" i="10"/>
  <c r="H420" i="10"/>
  <c r="N415" i="10"/>
  <c r="H412" i="10"/>
  <c r="H406" i="10"/>
  <c r="H402" i="10"/>
  <c r="H398" i="10"/>
  <c r="H394" i="10"/>
  <c r="H391" i="10"/>
  <c r="O385" i="10"/>
  <c r="P385" i="10" s="1"/>
  <c r="N385" i="10"/>
  <c r="N379" i="10"/>
  <c r="O375" i="10"/>
  <c r="P375" i="10" s="1"/>
  <c r="H375" i="10"/>
  <c r="H373" i="10"/>
  <c r="K372" i="10"/>
  <c r="K330" i="10"/>
  <c r="H330" i="10"/>
  <c r="N330" i="10"/>
  <c r="K326" i="10"/>
  <c r="P326" i="10"/>
  <c r="H326" i="10"/>
  <c r="K304" i="10"/>
  <c r="P304" i="10"/>
  <c r="H304" i="10"/>
  <c r="N304" i="10"/>
  <c r="K288" i="10"/>
  <c r="P288" i="10"/>
  <c r="H288" i="10"/>
  <c r="N288" i="10"/>
  <c r="K382" i="10"/>
  <c r="N382" i="10"/>
  <c r="O342" i="10"/>
  <c r="P342" i="10" s="1"/>
  <c r="H342" i="10"/>
  <c r="K332" i="10"/>
  <c r="H332" i="10"/>
  <c r="K308" i="10"/>
  <c r="P308" i="10"/>
  <c r="H308" i="10"/>
  <c r="N308" i="10"/>
  <c r="K292" i="10"/>
  <c r="P292" i="10"/>
  <c r="H292" i="10"/>
  <c r="N292" i="10"/>
  <c r="P276" i="10"/>
  <c r="H276" i="10"/>
  <c r="N276" i="10"/>
  <c r="K509" i="10"/>
  <c r="H507" i="10"/>
  <c r="K501" i="10"/>
  <c r="H499" i="10"/>
  <c r="K493" i="10"/>
  <c r="K492" i="10"/>
  <c r="H491" i="10"/>
  <c r="N489" i="10"/>
  <c r="K485" i="10"/>
  <c r="K484" i="10"/>
  <c r="H483" i="10"/>
  <c r="N482" i="10"/>
  <c r="N481" i="10"/>
  <c r="O479" i="10"/>
  <c r="P479" i="10" s="1"/>
  <c r="N472" i="10"/>
  <c r="H469" i="10"/>
  <c r="K465" i="10"/>
  <c r="K463" i="10"/>
  <c r="N460" i="10"/>
  <c r="O457" i="10"/>
  <c r="P457" i="10" s="1"/>
  <c r="K450" i="10"/>
  <c r="K440" i="10"/>
  <c r="K430" i="10"/>
  <c r="K422" i="10"/>
  <c r="K414" i="10"/>
  <c r="O405" i="10"/>
  <c r="P405" i="10" s="1"/>
  <c r="O401" i="10"/>
  <c r="P401" i="10" s="1"/>
  <c r="O397" i="10"/>
  <c r="P397" i="10" s="1"/>
  <c r="O393" i="10"/>
  <c r="P393" i="10" s="1"/>
  <c r="K390" i="10"/>
  <c r="K389" i="10"/>
  <c r="O382" i="10"/>
  <c r="P382" i="10" s="1"/>
  <c r="O377" i="10"/>
  <c r="P377" i="10" s="1"/>
  <c r="N377" i="10"/>
  <c r="P376" i="10"/>
  <c r="P369" i="10"/>
  <c r="H366" i="10"/>
  <c r="H365" i="10"/>
  <c r="O344" i="10"/>
  <c r="P344" i="10" s="1"/>
  <c r="H344" i="10"/>
  <c r="O340" i="10"/>
  <c r="P340" i="10" s="1"/>
  <c r="H340" i="10"/>
  <c r="N340" i="10"/>
  <c r="O332" i="10"/>
  <c r="P332" i="10" s="1"/>
  <c r="K320" i="10"/>
  <c r="H320" i="10"/>
  <c r="N320" i="10"/>
  <c r="K316" i="10"/>
  <c r="H316" i="10"/>
  <c r="N316" i="10"/>
  <c r="K312" i="10"/>
  <c r="H312" i="10"/>
  <c r="N312" i="10"/>
  <c r="K296" i="10"/>
  <c r="P296" i="10"/>
  <c r="H296" i="10"/>
  <c r="N296" i="10"/>
  <c r="K280" i="10"/>
  <c r="P280" i="10"/>
  <c r="H280" i="10"/>
  <c r="N280" i="10"/>
  <c r="N265" i="10"/>
  <c r="H260" i="10"/>
  <c r="N257" i="10"/>
  <c r="H251" i="10"/>
  <c r="N250" i="10"/>
  <c r="O242" i="10"/>
  <c r="P242" i="10" s="1"/>
  <c r="K242" i="10"/>
  <c r="H242" i="10"/>
  <c r="N240" i="10"/>
  <c r="P237" i="10"/>
  <c r="O236" i="10"/>
  <c r="P236" i="10" s="1"/>
  <c r="N236" i="10"/>
  <c r="H213" i="10"/>
  <c r="K324" i="10"/>
  <c r="K319" i="10"/>
  <c r="K315" i="10"/>
  <c r="K311" i="10"/>
  <c r="K307" i="10"/>
  <c r="N305" i="10"/>
  <c r="K303" i="10"/>
  <c r="N301" i="10"/>
  <c r="K299" i="10"/>
  <c r="N297" i="10"/>
  <c r="K295" i="10"/>
  <c r="N293" i="10"/>
  <c r="K291" i="10"/>
  <c r="N289" i="10"/>
  <c r="K287" i="10"/>
  <c r="N285" i="10"/>
  <c r="K283" i="10"/>
  <c r="N281" i="10"/>
  <c r="K279" i="10"/>
  <c r="N277" i="10"/>
  <c r="K275" i="10"/>
  <c r="N273" i="10"/>
  <c r="N269" i="10"/>
  <c r="N263" i="10"/>
  <c r="N255" i="10"/>
  <c r="O247" i="10"/>
  <c r="P247" i="10" s="1"/>
  <c r="K241" i="10"/>
  <c r="N241" i="10"/>
  <c r="H241" i="10"/>
  <c r="H230" i="10"/>
  <c r="N230" i="10"/>
  <c r="O215" i="10"/>
  <c r="P215" i="10" s="1"/>
  <c r="H215" i="10"/>
  <c r="N215" i="10"/>
  <c r="K380" i="10"/>
  <c r="H378" i="10"/>
  <c r="H358" i="10"/>
  <c r="H357" i="10"/>
  <c r="N352" i="10"/>
  <c r="N350" i="10"/>
  <c r="N338" i="10"/>
  <c r="N336" i="10"/>
  <c r="N334" i="10"/>
  <c r="K328" i="10"/>
  <c r="N324" i="10"/>
  <c r="K322" i="10"/>
  <c r="K318" i="10"/>
  <c r="K314" i="10"/>
  <c r="K310" i="10"/>
  <c r="K306" i="10"/>
  <c r="K302" i="10"/>
  <c r="K298" i="10"/>
  <c r="K294" i="10"/>
  <c r="K290" i="10"/>
  <c r="K286" i="10"/>
  <c r="K282" i="10"/>
  <c r="K278" i="10"/>
  <c r="H272" i="10"/>
  <c r="H268" i="10"/>
  <c r="H264" i="10"/>
  <c r="H256" i="10"/>
  <c r="H253" i="10"/>
  <c r="P253" i="10"/>
  <c r="K249" i="10"/>
  <c r="H249" i="10"/>
  <c r="K248" i="10"/>
  <c r="H245" i="10"/>
  <c r="N243" i="10"/>
  <c r="H243" i="10"/>
  <c r="H233" i="10"/>
  <c r="K276" i="10"/>
  <c r="O250" i="10"/>
  <c r="P250" i="10" s="1"/>
  <c r="H250" i="10"/>
  <c r="O244" i="10"/>
  <c r="P244" i="10" s="1"/>
  <c r="N244" i="10"/>
  <c r="O240" i="10"/>
  <c r="P240" i="10" s="1"/>
  <c r="H240" i="10"/>
  <c r="O232" i="10"/>
  <c r="P232" i="10" s="1"/>
  <c r="H232" i="10"/>
  <c r="K232" i="10"/>
  <c r="O217" i="10"/>
  <c r="P217" i="10" s="1"/>
  <c r="H217" i="10"/>
  <c r="N217" i="10"/>
  <c r="K209" i="10"/>
  <c r="H209" i="10"/>
  <c r="N209" i="10"/>
  <c r="P209" i="10"/>
  <c r="P245" i="10"/>
  <c r="H235" i="10"/>
  <c r="H234" i="10"/>
  <c r="H228" i="10"/>
  <c r="H227" i="10"/>
  <c r="N225" i="10"/>
  <c r="N223" i="10"/>
  <c r="N221" i="10"/>
  <c r="K211" i="10"/>
  <c r="K205" i="10"/>
  <c r="P199" i="10"/>
  <c r="K195" i="10"/>
  <c r="P193" i="10"/>
  <c r="K190" i="10"/>
  <c r="P189" i="10"/>
  <c r="K186" i="10"/>
  <c r="P185" i="10"/>
  <c r="K182" i="10"/>
  <c r="K178" i="10"/>
  <c r="P177" i="10"/>
  <c r="K174" i="10"/>
  <c r="K170" i="10"/>
  <c r="N167" i="10"/>
  <c r="K166" i="10"/>
  <c r="N163" i="10"/>
  <c r="K162" i="10"/>
  <c r="P159" i="10"/>
  <c r="P153" i="10"/>
  <c r="P151" i="10"/>
  <c r="P145" i="10"/>
  <c r="O130" i="10"/>
  <c r="P130" i="10" s="1"/>
  <c r="H128" i="10"/>
  <c r="O135" i="10"/>
  <c r="P135" i="10" s="1"/>
  <c r="H135" i="10"/>
  <c r="K233" i="10"/>
  <c r="K213" i="10"/>
  <c r="K203" i="10"/>
  <c r="N199" i="10"/>
  <c r="K197" i="10"/>
  <c r="N193" i="10"/>
  <c r="N189" i="10"/>
  <c r="K188" i="10"/>
  <c r="N185" i="10"/>
  <c r="K184" i="10"/>
  <c r="N181" i="10"/>
  <c r="K180" i="10"/>
  <c r="N177" i="10"/>
  <c r="K176" i="10"/>
  <c r="N173" i="10"/>
  <c r="K172" i="10"/>
  <c r="N169" i="10"/>
  <c r="K168" i="10"/>
  <c r="N165" i="10"/>
  <c r="K164" i="10"/>
  <c r="N161" i="10"/>
  <c r="N160" i="10"/>
  <c r="K159" i="10"/>
  <c r="P155" i="10"/>
  <c r="O154" i="10"/>
  <c r="P154" i="10" s="1"/>
  <c r="K153" i="10"/>
  <c r="N152" i="10"/>
  <c r="K151" i="10"/>
  <c r="P147" i="10"/>
  <c r="O146" i="10"/>
  <c r="P146" i="10" s="1"/>
  <c r="K145" i="10"/>
  <c r="N144" i="10"/>
  <c r="K143" i="10"/>
  <c r="P139" i="10"/>
  <c r="O138" i="10"/>
  <c r="P138" i="10" s="1"/>
  <c r="H136" i="10"/>
  <c r="N135" i="10"/>
  <c r="K239" i="10"/>
  <c r="H237" i="10"/>
  <c r="K234" i="10"/>
  <c r="N233" i="10"/>
  <c r="K231" i="10"/>
  <c r="N227" i="10"/>
  <c r="N213" i="10"/>
  <c r="K207" i="10"/>
  <c r="N203" i="10"/>
  <c r="K201" i="10"/>
  <c r="H199" i="10"/>
  <c r="N197" i="10"/>
  <c r="H193" i="10"/>
  <c r="K191" i="10"/>
  <c r="H189" i="10"/>
  <c r="K187" i="10"/>
  <c r="H185" i="10"/>
  <c r="K183" i="10"/>
  <c r="H181" i="10"/>
  <c r="K179" i="10"/>
  <c r="H177" i="10"/>
  <c r="K175" i="10"/>
  <c r="H173" i="10"/>
  <c r="K171" i="10"/>
  <c r="H169" i="10"/>
  <c r="H165" i="10"/>
  <c r="H161" i="10"/>
  <c r="H159" i="10"/>
  <c r="H156" i="10"/>
  <c r="N155" i="10"/>
  <c r="H153" i="10"/>
  <c r="H152" i="10"/>
  <c r="H151" i="10"/>
  <c r="K150" i="10"/>
  <c r="H148" i="10"/>
  <c r="N147" i="10"/>
  <c r="H145" i="10"/>
  <c r="H144" i="10"/>
  <c r="H143" i="10"/>
  <c r="K142" i="10"/>
  <c r="H140" i="10"/>
  <c r="N139" i="10"/>
  <c r="O137" i="10"/>
  <c r="P137" i="10" s="1"/>
  <c r="H137" i="10"/>
  <c r="O136" i="10"/>
  <c r="P136" i="10" s="1"/>
  <c r="K135" i="10"/>
  <c r="O131" i="10"/>
  <c r="P131" i="10" s="1"/>
  <c r="N131" i="10"/>
  <c r="P127" i="10"/>
  <c r="H114" i="10"/>
  <c r="H104" i="10"/>
  <c r="P100" i="10"/>
  <c r="H98" i="10"/>
  <c r="N89" i="10"/>
  <c r="N85" i="10"/>
  <c r="N81" i="10"/>
  <c r="N77" i="10"/>
  <c r="N73" i="10"/>
  <c r="N69" i="10"/>
  <c r="P66" i="10"/>
  <c r="N65" i="10"/>
  <c r="N61" i="10"/>
  <c r="N56" i="10"/>
  <c r="K54" i="10"/>
  <c r="H52" i="10"/>
  <c r="N48" i="10"/>
  <c r="K46" i="10"/>
  <c r="H44" i="10"/>
  <c r="H41" i="10"/>
  <c r="H35" i="10"/>
  <c r="H29" i="10"/>
  <c r="N24" i="10"/>
  <c r="P104" i="10"/>
  <c r="N31" i="10"/>
  <c r="K134" i="10"/>
  <c r="H132" i="10"/>
  <c r="H127" i="10"/>
  <c r="H116" i="10"/>
  <c r="N114" i="10"/>
  <c r="H110" i="10"/>
  <c r="K108" i="10"/>
  <c r="N104" i="10"/>
  <c r="K102" i="10"/>
  <c r="H100" i="10"/>
  <c r="N98" i="10"/>
  <c r="H94" i="10"/>
  <c r="K92" i="10"/>
  <c r="H90" i="10"/>
  <c r="K88" i="10"/>
  <c r="H86" i="10"/>
  <c r="K84" i="10"/>
  <c r="H82" i="10"/>
  <c r="K80" i="10"/>
  <c r="H78" i="10"/>
  <c r="K76" i="10"/>
  <c r="H74" i="10"/>
  <c r="K72" i="10"/>
  <c r="H70" i="10"/>
  <c r="K68" i="10"/>
  <c r="H66" i="10"/>
  <c r="K64" i="10"/>
  <c r="H62" i="10"/>
  <c r="K60" i="10"/>
  <c r="N58" i="10"/>
  <c r="P56" i="10"/>
  <c r="K53" i="10"/>
  <c r="K52" i="10"/>
  <c r="N50" i="10"/>
  <c r="P48" i="10"/>
  <c r="K45" i="10"/>
  <c r="K44" i="10"/>
  <c r="N42" i="10"/>
  <c r="K39" i="10"/>
  <c r="N35" i="10"/>
  <c r="K33" i="10"/>
  <c r="H31" i="10"/>
  <c r="N29" i="10"/>
  <c r="P27" i="10"/>
  <c r="H25" i="10"/>
  <c r="K23" i="10"/>
  <c r="H21" i="10"/>
  <c r="K985" i="10"/>
  <c r="K983" i="10"/>
  <c r="K981" i="10"/>
  <c r="H1003" i="10"/>
  <c r="H1001" i="10"/>
  <c r="H999" i="10"/>
  <c r="H997" i="10"/>
  <c r="H995" i="10"/>
  <c r="H993" i="10"/>
  <c r="H985" i="10"/>
  <c r="H983" i="10"/>
  <c r="P981" i="10"/>
  <c r="H981" i="10"/>
  <c r="O1003" i="10"/>
  <c r="P1003" i="10" s="1"/>
  <c r="O1001" i="10"/>
  <c r="P1001" i="10" s="1"/>
  <c r="O999" i="10"/>
  <c r="P999" i="10" s="1"/>
  <c r="O985" i="10"/>
  <c r="P985" i="10" s="1"/>
  <c r="O979" i="10"/>
  <c r="P979" i="10" s="1"/>
  <c r="H979" i="10"/>
  <c r="K978" i="10"/>
  <c r="O975" i="10"/>
  <c r="P975" i="10" s="1"/>
  <c r="H975" i="10"/>
  <c r="K974" i="10"/>
  <c r="O971" i="10"/>
  <c r="P971" i="10" s="1"/>
  <c r="H971" i="10"/>
  <c r="K970" i="10"/>
  <c r="O967" i="10"/>
  <c r="P967" i="10" s="1"/>
  <c r="H967" i="10"/>
  <c r="K966" i="10"/>
  <c r="O963" i="10"/>
  <c r="P963" i="10" s="1"/>
  <c r="H963" i="10"/>
  <c r="N979" i="10"/>
  <c r="N975" i="10"/>
  <c r="N971" i="10"/>
  <c r="N967" i="10"/>
  <c r="N963" i="10"/>
  <c r="O977" i="10"/>
  <c r="P977" i="10" s="1"/>
  <c r="H977" i="10"/>
  <c r="O973" i="10"/>
  <c r="P973" i="10" s="1"/>
  <c r="H973" i="10"/>
  <c r="O969" i="10"/>
  <c r="P969" i="10" s="1"/>
  <c r="H969" i="10"/>
  <c r="O965" i="10"/>
  <c r="P965" i="10" s="1"/>
  <c r="H965" i="10"/>
  <c r="N977" i="10"/>
  <c r="N973" i="10"/>
  <c r="N969" i="10"/>
  <c r="N965" i="10"/>
  <c r="N978" i="10"/>
  <c r="N974" i="10"/>
  <c r="N970" i="10"/>
  <c r="N966" i="10"/>
  <c r="N962" i="10"/>
  <c r="P961" i="10"/>
  <c r="H961" i="10"/>
  <c r="N960" i="10"/>
  <c r="H957" i="10"/>
  <c r="P955" i="10"/>
  <c r="P953" i="10"/>
  <c r="H953" i="10"/>
  <c r="P951" i="10"/>
  <c r="H951" i="10"/>
  <c r="P949" i="10"/>
  <c r="H949" i="10"/>
  <c r="P947" i="10"/>
  <c r="H947" i="10"/>
  <c r="P945" i="10"/>
  <c r="H945" i="10"/>
  <c r="P943" i="10"/>
  <c r="H943" i="10"/>
  <c r="P941" i="10"/>
  <c r="H941" i="10"/>
  <c r="P939" i="10"/>
  <c r="H939" i="10"/>
  <c r="P937" i="10"/>
  <c r="H937" i="10"/>
  <c r="P935" i="10"/>
  <c r="H935" i="10"/>
  <c r="P933" i="10"/>
  <c r="H933" i="10"/>
  <c r="P931" i="10"/>
  <c r="H931" i="10"/>
  <c r="P929" i="10"/>
  <c r="H929" i="10"/>
  <c r="P927" i="10"/>
  <c r="H927" i="10"/>
  <c r="P925" i="10"/>
  <c r="H925" i="10"/>
  <c r="P923" i="10"/>
  <c r="H923" i="10"/>
  <c r="H921" i="10"/>
  <c r="H919" i="10"/>
  <c r="P917" i="10"/>
  <c r="H917" i="10"/>
  <c r="P915" i="10"/>
  <c r="H915" i="10"/>
  <c r="H913" i="10"/>
  <c r="P911" i="10"/>
  <c r="H911" i="10"/>
  <c r="P909" i="10"/>
  <c r="H909" i="10"/>
  <c r="P907" i="10"/>
  <c r="H907" i="10"/>
  <c r="H905" i="10"/>
  <c r="P903" i="10"/>
  <c r="H903" i="10"/>
  <c r="P901" i="10"/>
  <c r="H901" i="10"/>
  <c r="P899" i="10"/>
  <c r="H899" i="10"/>
  <c r="H897" i="10"/>
  <c r="P895" i="10"/>
  <c r="H895" i="10"/>
  <c r="P893" i="10"/>
  <c r="H893" i="10"/>
  <c r="P891" i="10"/>
  <c r="H891" i="10"/>
  <c r="P889" i="10"/>
  <c r="H889" i="10"/>
  <c r="P887" i="10"/>
  <c r="H887" i="10"/>
  <c r="P885" i="10"/>
  <c r="H885" i="10"/>
  <c r="P883" i="10"/>
  <c r="H883" i="10"/>
  <c r="P881" i="10"/>
  <c r="H881" i="10"/>
  <c r="P879" i="10"/>
  <c r="H879" i="10"/>
  <c r="P877" i="10"/>
  <c r="H877" i="10"/>
  <c r="P875" i="10"/>
  <c r="H875" i="10"/>
  <c r="P873" i="10"/>
  <c r="H873" i="10"/>
  <c r="P871" i="10"/>
  <c r="H871" i="10"/>
  <c r="P869" i="10"/>
  <c r="H869" i="10"/>
  <c r="P867" i="10"/>
  <c r="H867" i="10"/>
  <c r="P865" i="10"/>
  <c r="H865" i="10"/>
  <c r="P863" i="10"/>
  <c r="H863" i="10"/>
  <c r="P861" i="10"/>
  <c r="H861" i="10"/>
  <c r="P859" i="10"/>
  <c r="H859" i="10"/>
  <c r="P857" i="10"/>
  <c r="H857" i="10"/>
  <c r="P855" i="10"/>
  <c r="H855" i="10"/>
  <c r="P853" i="10"/>
  <c r="H853" i="10"/>
  <c r="P851" i="10"/>
  <c r="H851" i="10"/>
  <c r="P849" i="10"/>
  <c r="H849" i="10"/>
  <c r="P847" i="10"/>
  <c r="H847" i="10"/>
  <c r="P845" i="10"/>
  <c r="H845" i="10"/>
  <c r="P843" i="10"/>
  <c r="H843" i="10"/>
  <c r="P841" i="10"/>
  <c r="H841" i="10"/>
  <c r="P839" i="10"/>
  <c r="H839" i="10"/>
  <c r="P837" i="10"/>
  <c r="H837" i="10"/>
  <c r="P835" i="10"/>
  <c r="H835" i="10"/>
  <c r="P833" i="10"/>
  <c r="H833" i="10"/>
  <c r="P831" i="10"/>
  <c r="H831" i="10"/>
  <c r="P829" i="10"/>
  <c r="H829" i="10"/>
  <c r="P827" i="10"/>
  <c r="H827" i="10"/>
  <c r="P825" i="10"/>
  <c r="H825" i="10"/>
  <c r="P823" i="10"/>
  <c r="H823" i="10"/>
  <c r="P821" i="10"/>
  <c r="H821" i="10"/>
  <c r="P819" i="10"/>
  <c r="H818" i="10"/>
  <c r="H817" i="10"/>
  <c r="N816" i="10"/>
  <c r="K815" i="10"/>
  <c r="K814" i="10"/>
  <c r="P811" i="10"/>
  <c r="H810" i="10"/>
  <c r="H809" i="10"/>
  <c r="N808" i="10"/>
  <c r="K807" i="10"/>
  <c r="K806" i="10"/>
  <c r="P804" i="10"/>
  <c r="P803" i="10"/>
  <c r="H802" i="10"/>
  <c r="H801" i="10"/>
  <c r="N800" i="10"/>
  <c r="K799" i="10"/>
  <c r="K798" i="10"/>
  <c r="P796" i="10"/>
  <c r="P795" i="10"/>
  <c r="H794" i="10"/>
  <c r="H793" i="10"/>
  <c r="N792" i="10"/>
  <c r="K791" i="10"/>
  <c r="K790" i="10"/>
  <c r="P788" i="10"/>
  <c r="P787" i="10"/>
  <c r="H786" i="10"/>
  <c r="H785" i="10"/>
  <c r="N784" i="10"/>
  <c r="K783" i="10"/>
  <c r="K782" i="10"/>
  <c r="P780" i="10"/>
  <c r="P779" i="10"/>
  <c r="H778" i="10"/>
  <c r="H777" i="10"/>
  <c r="N776" i="10"/>
  <c r="K775" i="10"/>
  <c r="K774" i="10"/>
  <c r="P771" i="10"/>
  <c r="H770" i="10"/>
  <c r="H769" i="10"/>
  <c r="N768" i="10"/>
  <c r="K767" i="10"/>
  <c r="K766" i="10"/>
  <c r="P763" i="10"/>
  <c r="H762" i="10"/>
  <c r="H761" i="10"/>
  <c r="N760" i="10"/>
  <c r="K759" i="10"/>
  <c r="K758" i="10"/>
  <c r="P756" i="10"/>
  <c r="P755" i="10"/>
  <c r="H754" i="10"/>
  <c r="H753" i="10"/>
  <c r="O749" i="10"/>
  <c r="P749" i="10" s="1"/>
  <c r="H749" i="10"/>
  <c r="N747" i="10"/>
  <c r="K746" i="10"/>
  <c r="K738" i="10"/>
  <c r="N976" i="10"/>
  <c r="N972" i="10"/>
  <c r="N968" i="10"/>
  <c r="N964" i="10"/>
  <c r="P959" i="10"/>
  <c r="H959" i="10"/>
  <c r="N958" i="10"/>
  <c r="P957" i="10"/>
  <c r="N956" i="10"/>
  <c r="H955" i="10"/>
  <c r="K854" i="10"/>
  <c r="K852" i="10"/>
  <c r="K850" i="10"/>
  <c r="K848" i="10"/>
  <c r="K846" i="10"/>
  <c r="K844" i="10"/>
  <c r="K842" i="10"/>
  <c r="K840" i="10"/>
  <c r="K838" i="10"/>
  <c r="K836" i="10"/>
  <c r="K834" i="10"/>
  <c r="K832" i="10"/>
  <c r="K830" i="10"/>
  <c r="K828" i="10"/>
  <c r="K826" i="10"/>
  <c r="K824" i="10"/>
  <c r="K822" i="10"/>
  <c r="K820" i="10"/>
  <c r="P818" i="10"/>
  <c r="P817" i="10"/>
  <c r="H816" i="10"/>
  <c r="H815" i="10"/>
  <c r="P809" i="10"/>
  <c r="H808" i="10"/>
  <c r="H807" i="10"/>
  <c r="P801" i="10"/>
  <c r="H800" i="10"/>
  <c r="H799" i="10"/>
  <c r="P793" i="10"/>
  <c r="H792" i="10"/>
  <c r="H791" i="10"/>
  <c r="P786" i="10"/>
  <c r="P785" i="10"/>
  <c r="H784" i="10"/>
  <c r="H783" i="10"/>
  <c r="P777" i="10"/>
  <c r="H776" i="10"/>
  <c r="H775" i="10"/>
  <c r="P769" i="10"/>
  <c r="H768" i="10"/>
  <c r="H767" i="10"/>
  <c r="P761" i="10"/>
  <c r="H760" i="10"/>
  <c r="H759" i="10"/>
  <c r="P754" i="10"/>
  <c r="P753" i="10"/>
  <c r="O751" i="10"/>
  <c r="P751" i="10" s="1"/>
  <c r="H751" i="10"/>
  <c r="P816" i="10"/>
  <c r="P815" i="10"/>
  <c r="P808" i="10"/>
  <c r="P807" i="10"/>
  <c r="P799" i="10"/>
  <c r="P791" i="10"/>
  <c r="P784" i="10"/>
  <c r="P783" i="10"/>
  <c r="P776" i="10"/>
  <c r="P775" i="10"/>
  <c r="P767" i="10"/>
  <c r="P759" i="10"/>
  <c r="O747" i="10"/>
  <c r="P747" i="10" s="1"/>
  <c r="H747" i="10"/>
  <c r="P745" i="10"/>
  <c r="H745" i="10"/>
  <c r="P743" i="10"/>
  <c r="H743" i="10"/>
  <c r="P741" i="10"/>
  <c r="H741" i="10"/>
  <c r="P739" i="10"/>
  <c r="H739" i="10"/>
  <c r="P737" i="10"/>
  <c r="H737" i="10"/>
  <c r="P735" i="10"/>
  <c r="H735" i="10"/>
  <c r="P733" i="10"/>
  <c r="H733" i="10"/>
  <c r="P731" i="10"/>
  <c r="H731" i="10"/>
  <c r="P729" i="10"/>
  <c r="H729" i="10"/>
  <c r="P727" i="10"/>
  <c r="H727" i="10"/>
  <c r="P725" i="10"/>
  <c r="H725" i="10"/>
  <c r="P723" i="10"/>
  <c r="H723" i="10"/>
  <c r="P721" i="10"/>
  <c r="H721" i="10"/>
  <c r="P719" i="10"/>
  <c r="H719" i="10"/>
  <c r="P717" i="10"/>
  <c r="H717" i="10"/>
  <c r="P715" i="10"/>
  <c r="H715" i="10"/>
  <c r="P713" i="10"/>
  <c r="H713" i="10"/>
  <c r="P711" i="10"/>
  <c r="H711" i="10"/>
  <c r="P709" i="10"/>
  <c r="H709" i="10"/>
  <c r="P707" i="10"/>
  <c r="H707" i="10"/>
  <c r="P705" i="10"/>
  <c r="H705" i="10"/>
  <c r="P703" i="10"/>
  <c r="H703" i="10"/>
  <c r="H701" i="10"/>
  <c r="H699" i="10"/>
  <c r="P697" i="10"/>
  <c r="H697" i="10"/>
  <c r="P695" i="10"/>
  <c r="H695" i="10"/>
  <c r="P693" i="10"/>
  <c r="H693" i="10"/>
  <c r="H691" i="10"/>
  <c r="P689" i="10"/>
  <c r="H689" i="10"/>
  <c r="P687" i="10"/>
  <c r="H687" i="10"/>
  <c r="P685" i="10"/>
  <c r="H685" i="10"/>
  <c r="H683" i="10"/>
  <c r="P681" i="10"/>
  <c r="H681" i="10"/>
  <c r="P679" i="10"/>
  <c r="H679" i="10"/>
  <c r="P677" i="10"/>
  <c r="H677" i="10"/>
  <c r="H675" i="10"/>
  <c r="H673" i="10"/>
  <c r="P671" i="10"/>
  <c r="H671" i="10"/>
  <c r="P669" i="10"/>
  <c r="H669" i="10"/>
  <c r="H667" i="10"/>
  <c r="P665" i="10"/>
  <c r="H665" i="10"/>
  <c r="P663" i="10"/>
  <c r="H663" i="10"/>
  <c r="P661" i="10"/>
  <c r="H661" i="10"/>
  <c r="H659" i="10"/>
  <c r="P657" i="10"/>
  <c r="H657" i="10"/>
  <c r="P655" i="10"/>
  <c r="H655" i="10"/>
  <c r="P653" i="10"/>
  <c r="H653" i="10"/>
  <c r="H651" i="10"/>
  <c r="P649" i="10"/>
  <c r="H649" i="10"/>
  <c r="P647" i="10"/>
  <c r="H647" i="10"/>
  <c r="P645" i="10"/>
  <c r="H645" i="10"/>
  <c r="H643" i="10"/>
  <c r="P641" i="10"/>
  <c r="H641" i="10"/>
  <c r="P639" i="10"/>
  <c r="H639" i="10"/>
  <c r="P637" i="10"/>
  <c r="H637" i="10"/>
  <c r="P635" i="10"/>
  <c r="H635" i="10"/>
  <c r="P633" i="10"/>
  <c r="H633" i="10"/>
  <c r="H631" i="10"/>
  <c r="P629" i="10"/>
  <c r="H629" i="10"/>
  <c r="P627" i="10"/>
  <c r="H627" i="10"/>
  <c r="P625" i="10"/>
  <c r="H625" i="10"/>
  <c r="P623" i="10"/>
  <c r="H623" i="10"/>
  <c r="P621" i="10"/>
  <c r="H621" i="10"/>
  <c r="P619" i="10"/>
  <c r="H619" i="10"/>
  <c r="P617" i="10"/>
  <c r="H617" i="10"/>
  <c r="P615" i="10"/>
  <c r="H615" i="10"/>
  <c r="H613" i="10"/>
  <c r="P611" i="10"/>
  <c r="H611" i="10"/>
  <c r="P609" i="10"/>
  <c r="P608" i="10"/>
  <c r="H607" i="10"/>
  <c r="H606" i="10"/>
  <c r="N605" i="10"/>
  <c r="K604" i="10"/>
  <c r="K603" i="10"/>
  <c r="H599" i="10"/>
  <c r="H598" i="10"/>
  <c r="N597" i="10"/>
  <c r="K596" i="10"/>
  <c r="K595" i="10"/>
  <c r="P592" i="10"/>
  <c r="H591" i="10"/>
  <c r="H590" i="10"/>
  <c r="N589" i="10"/>
  <c r="K588" i="10"/>
  <c r="K587" i="10"/>
  <c r="P584" i="10"/>
  <c r="H583" i="10"/>
  <c r="H582" i="10"/>
  <c r="N581" i="10"/>
  <c r="K580" i="10"/>
  <c r="K579" i="10"/>
  <c r="P577" i="10"/>
  <c r="P576" i="10"/>
  <c r="H575" i="10"/>
  <c r="H574" i="10"/>
  <c r="N573" i="10"/>
  <c r="K572" i="10"/>
  <c r="K571" i="10"/>
  <c r="P569" i="10"/>
  <c r="P568" i="10"/>
  <c r="O566" i="10"/>
  <c r="P566" i="10" s="1"/>
  <c r="H566" i="10"/>
  <c r="N564" i="10"/>
  <c r="K563" i="10"/>
  <c r="O558" i="10"/>
  <c r="P558" i="10" s="1"/>
  <c r="H558" i="10"/>
  <c r="N556" i="10"/>
  <c r="K555" i="10"/>
  <c r="K626" i="10"/>
  <c r="K624" i="10"/>
  <c r="K622" i="10"/>
  <c r="K620" i="10"/>
  <c r="K618" i="10"/>
  <c r="K616" i="10"/>
  <c r="K614" i="10"/>
  <c r="K612" i="10"/>
  <c r="P607" i="10"/>
  <c r="H605" i="10"/>
  <c r="H604" i="10"/>
  <c r="P598" i="10"/>
  <c r="H597" i="10"/>
  <c r="H596" i="10"/>
  <c r="P590" i="10"/>
  <c r="H589" i="10"/>
  <c r="H588" i="10"/>
  <c r="P582" i="10"/>
  <c r="H581" i="10"/>
  <c r="H580" i="10"/>
  <c r="P574" i="10"/>
  <c r="H573" i="10"/>
  <c r="H572" i="10"/>
  <c r="O560" i="10"/>
  <c r="P560" i="10" s="1"/>
  <c r="H560" i="10"/>
  <c r="O552" i="10"/>
  <c r="P552" i="10" s="1"/>
  <c r="H552" i="10"/>
  <c r="P604" i="10"/>
  <c r="P597" i="10"/>
  <c r="P596" i="10"/>
  <c r="P589" i="10"/>
  <c r="P588" i="10"/>
  <c r="P580" i="10"/>
  <c r="P572" i="10"/>
  <c r="O562" i="10"/>
  <c r="P562" i="10" s="1"/>
  <c r="H562" i="10"/>
  <c r="O554" i="10"/>
  <c r="P554" i="10" s="1"/>
  <c r="H554" i="10"/>
  <c r="O564" i="10"/>
  <c r="P564" i="10" s="1"/>
  <c r="H564" i="10"/>
  <c r="O556" i="10"/>
  <c r="P556" i="10" s="1"/>
  <c r="H556" i="10"/>
  <c r="P550" i="10"/>
  <c r="H550" i="10"/>
  <c r="P548" i="10"/>
  <c r="H548" i="10"/>
  <c r="P546" i="10"/>
  <c r="H546" i="10"/>
  <c r="P544" i="10"/>
  <c r="H544" i="10"/>
  <c r="P542" i="10"/>
  <c r="H542" i="10"/>
  <c r="P540" i="10"/>
  <c r="H540" i="10"/>
  <c r="P538" i="10"/>
  <c r="H538" i="10"/>
  <c r="P536" i="10"/>
  <c r="H536" i="10"/>
  <c r="P534" i="10"/>
  <c r="H534" i="10"/>
  <c r="P532" i="10"/>
  <c r="H532" i="10"/>
  <c r="P530" i="10"/>
  <c r="H530" i="10"/>
  <c r="P528" i="10"/>
  <c r="H528" i="10"/>
  <c r="P526" i="10"/>
  <c r="H526" i="10"/>
  <c r="P524" i="10"/>
  <c r="H524" i="10"/>
  <c r="P522" i="10"/>
  <c r="H522" i="10"/>
  <c r="P520" i="10"/>
  <c r="H520" i="10"/>
  <c r="P518" i="10"/>
  <c r="H518" i="10"/>
  <c r="P516" i="10"/>
  <c r="H516" i="10"/>
  <c r="P514" i="10"/>
  <c r="H514" i="10"/>
  <c r="P512" i="10"/>
  <c r="H512" i="10"/>
  <c r="P510" i="10"/>
  <c r="H510" i="10"/>
  <c r="H508" i="10"/>
  <c r="H506" i="10"/>
  <c r="P504" i="10"/>
  <c r="H504" i="10"/>
  <c r="P502" i="10"/>
  <c r="H502" i="10"/>
  <c r="H500" i="10"/>
  <c r="H498" i="10"/>
  <c r="P496" i="10"/>
  <c r="H496" i="10"/>
  <c r="H494" i="10"/>
  <c r="P492" i="10"/>
  <c r="H492" i="10"/>
  <c r="H490" i="10"/>
  <c r="P488" i="10"/>
  <c r="H488" i="10"/>
  <c r="H486" i="10"/>
  <c r="P484" i="10"/>
  <c r="H484" i="10"/>
  <c r="P482" i="10"/>
  <c r="H482" i="10"/>
  <c r="P480" i="10"/>
  <c r="H480" i="10"/>
  <c r="N479" i="10"/>
  <c r="K478" i="10"/>
  <c r="K477" i="10"/>
  <c r="H473" i="10"/>
  <c r="H472" i="10"/>
  <c r="N471" i="10"/>
  <c r="K470" i="10"/>
  <c r="K469" i="10"/>
  <c r="H465" i="10"/>
  <c r="H464" i="10"/>
  <c r="N463" i="10"/>
  <c r="K462" i="10"/>
  <c r="K461" i="10"/>
  <c r="H457" i="10"/>
  <c r="H456" i="10"/>
  <c r="N455" i="10"/>
  <c r="K454" i="10"/>
  <c r="K453" i="10"/>
  <c r="H449" i="10"/>
  <c r="H445" i="10"/>
  <c r="K445" i="10"/>
  <c r="O443" i="10"/>
  <c r="P443" i="10" s="1"/>
  <c r="H437" i="10"/>
  <c r="K437" i="10"/>
  <c r="O433" i="10"/>
  <c r="P433" i="10" s="1"/>
  <c r="H433" i="10"/>
  <c r="K433" i="10"/>
  <c r="H479" i="10"/>
  <c r="H478" i="10"/>
  <c r="N477" i="10"/>
  <c r="K476" i="10"/>
  <c r="K475" i="10"/>
  <c r="P472" i="10"/>
  <c r="H471" i="10"/>
  <c r="H470" i="10"/>
  <c r="N469" i="10"/>
  <c r="K468" i="10"/>
  <c r="K467" i="10"/>
  <c r="P464" i="10"/>
  <c r="H463" i="10"/>
  <c r="H462" i="10"/>
  <c r="N461" i="10"/>
  <c r="K460" i="10"/>
  <c r="K459" i="10"/>
  <c r="H455" i="10"/>
  <c r="H454" i="10"/>
  <c r="N453" i="10"/>
  <c r="K452" i="10"/>
  <c r="K451" i="10"/>
  <c r="P449" i="10"/>
  <c r="H447" i="10"/>
  <c r="K447" i="10"/>
  <c r="O445" i="10"/>
  <c r="P445" i="10" s="1"/>
  <c r="H439" i="10"/>
  <c r="K439" i="10"/>
  <c r="O437" i="10"/>
  <c r="P437" i="10" s="1"/>
  <c r="P478" i="10"/>
  <c r="P470" i="10"/>
  <c r="P463" i="10"/>
  <c r="P455" i="10"/>
  <c r="P454" i="10"/>
  <c r="H441" i="10"/>
  <c r="K441" i="10"/>
  <c r="O435" i="10"/>
  <c r="P435" i="10" s="1"/>
  <c r="H435" i="10"/>
  <c r="K435" i="10"/>
  <c r="H443" i="10"/>
  <c r="K443" i="10"/>
  <c r="K431" i="10"/>
  <c r="K429" i="10"/>
  <c r="K427" i="10"/>
  <c r="K425" i="10"/>
  <c r="K423" i="10"/>
  <c r="K421" i="10"/>
  <c r="K419" i="10"/>
  <c r="K417" i="10"/>
  <c r="K415" i="10"/>
  <c r="K413" i="10"/>
  <c r="K411" i="10"/>
  <c r="K409" i="10"/>
  <c r="K407" i="10"/>
  <c r="K405" i="10"/>
  <c r="K403" i="10"/>
  <c r="K401" i="10"/>
  <c r="K399" i="10"/>
  <c r="K397" i="10"/>
  <c r="K395" i="10"/>
  <c r="K393" i="10"/>
  <c r="K392" i="10"/>
  <c r="P389" i="10"/>
  <c r="H388" i="10"/>
  <c r="H387" i="10"/>
  <c r="N386" i="10"/>
  <c r="K385" i="10"/>
  <c r="K384" i="10"/>
  <c r="H380" i="10"/>
  <c r="H379" i="10"/>
  <c r="N378" i="10"/>
  <c r="K377" i="10"/>
  <c r="K376" i="10"/>
  <c r="P373" i="10"/>
  <c r="H372" i="10"/>
  <c r="H371" i="10"/>
  <c r="N370" i="10"/>
  <c r="K369" i="10"/>
  <c r="K368" i="10"/>
  <c r="N367" i="10"/>
  <c r="N366" i="10"/>
  <c r="K361" i="10"/>
  <c r="O361" i="10"/>
  <c r="P361" i="10" s="1"/>
  <c r="O360" i="10"/>
  <c r="P360" i="10" s="1"/>
  <c r="K360" i="10"/>
  <c r="N359" i="10"/>
  <c r="N358" i="10"/>
  <c r="K349" i="10"/>
  <c r="O349" i="10"/>
  <c r="P349" i="10" s="1"/>
  <c r="H349" i="10"/>
  <c r="K341" i="10"/>
  <c r="O341" i="10"/>
  <c r="P341" i="10" s="1"/>
  <c r="H341" i="10"/>
  <c r="K333" i="10"/>
  <c r="O333" i="10"/>
  <c r="P333" i="10" s="1"/>
  <c r="H333" i="10"/>
  <c r="K329" i="10"/>
  <c r="O329" i="10"/>
  <c r="P329" i="10" s="1"/>
  <c r="H329" i="10"/>
  <c r="K325" i="10"/>
  <c r="O325" i="10"/>
  <c r="P325" i="10" s="1"/>
  <c r="H325" i="10"/>
  <c r="K321" i="10"/>
  <c r="O321" i="10"/>
  <c r="P321" i="10" s="1"/>
  <c r="H321" i="10"/>
  <c r="P431" i="10"/>
  <c r="H431" i="10"/>
  <c r="H429" i="10"/>
  <c r="P427" i="10"/>
  <c r="H427" i="10"/>
  <c r="P425" i="10"/>
  <c r="H425" i="10"/>
  <c r="P423" i="10"/>
  <c r="H423" i="10"/>
  <c r="H421" i="10"/>
  <c r="P419" i="10"/>
  <c r="H419" i="10"/>
  <c r="P417" i="10"/>
  <c r="H417" i="10"/>
  <c r="P415" i="10"/>
  <c r="H415" i="10"/>
  <c r="H413" i="10"/>
  <c r="P411" i="10"/>
  <c r="H411" i="10"/>
  <c r="P409" i="10"/>
  <c r="H409" i="10"/>
  <c r="P387" i="10"/>
  <c r="H385" i="10"/>
  <c r="P380" i="10"/>
  <c r="P379" i="10"/>
  <c r="H377" i="10"/>
  <c r="N376" i="10"/>
  <c r="P372" i="10"/>
  <c r="P371" i="10"/>
  <c r="H369" i="10"/>
  <c r="N368" i="10"/>
  <c r="K363" i="10"/>
  <c r="O363" i="10"/>
  <c r="P363" i="10" s="1"/>
  <c r="O362" i="10"/>
  <c r="P362" i="10" s="1"/>
  <c r="K362" i="10"/>
  <c r="N361" i="10"/>
  <c r="N360" i="10"/>
  <c r="K355" i="10"/>
  <c r="O355" i="10"/>
  <c r="P355" i="10" s="1"/>
  <c r="K347" i="10"/>
  <c r="O347" i="10"/>
  <c r="P347" i="10" s="1"/>
  <c r="H347" i="10"/>
  <c r="K339" i="10"/>
  <c r="O339" i="10"/>
  <c r="P339" i="10" s="1"/>
  <c r="H339" i="10"/>
  <c r="K365" i="10"/>
  <c r="O365" i="10"/>
  <c r="P365" i="10" s="1"/>
  <c r="O364" i="10"/>
  <c r="P364" i="10" s="1"/>
  <c r="K364" i="10"/>
  <c r="K357" i="10"/>
  <c r="O357" i="10"/>
  <c r="P357" i="10" s="1"/>
  <c r="O356" i="10"/>
  <c r="P356" i="10" s="1"/>
  <c r="K356" i="10"/>
  <c r="K353" i="10"/>
  <c r="O353" i="10"/>
  <c r="P353" i="10" s="1"/>
  <c r="H353" i="10"/>
  <c r="K345" i="10"/>
  <c r="O345" i="10"/>
  <c r="P345" i="10" s="1"/>
  <c r="H345" i="10"/>
  <c r="K337" i="10"/>
  <c r="O337" i="10"/>
  <c r="P337" i="10" s="1"/>
  <c r="H337" i="10"/>
  <c r="K331" i="10"/>
  <c r="O331" i="10"/>
  <c r="P331" i="10" s="1"/>
  <c r="H331" i="10"/>
  <c r="K327" i="10"/>
  <c r="O327" i="10"/>
  <c r="P327" i="10" s="1"/>
  <c r="H327" i="10"/>
  <c r="K323" i="10"/>
  <c r="O323" i="10"/>
  <c r="P323" i="10" s="1"/>
  <c r="H323" i="10"/>
  <c r="N388" i="10"/>
  <c r="K387" i="10"/>
  <c r="K386" i="10"/>
  <c r="N380" i="10"/>
  <c r="K379" i="10"/>
  <c r="K378" i="10"/>
  <c r="N372" i="10"/>
  <c r="K371" i="10"/>
  <c r="K370" i="10"/>
  <c r="K367" i="10"/>
  <c r="O367" i="10"/>
  <c r="P367" i="10" s="1"/>
  <c r="O366" i="10"/>
  <c r="P366" i="10" s="1"/>
  <c r="K366" i="10"/>
  <c r="N365" i="10"/>
  <c r="N364" i="10"/>
  <c r="K359" i="10"/>
  <c r="O359" i="10"/>
  <c r="P359" i="10" s="1"/>
  <c r="O358" i="10"/>
  <c r="P358" i="10" s="1"/>
  <c r="K358" i="10"/>
  <c r="N357" i="10"/>
  <c r="N356" i="10"/>
  <c r="K351" i="10"/>
  <c r="O351" i="10"/>
  <c r="P351" i="10" s="1"/>
  <c r="H351" i="10"/>
  <c r="K343" i="10"/>
  <c r="O343" i="10"/>
  <c r="P343" i="10" s="1"/>
  <c r="H343" i="10"/>
  <c r="K335" i="10"/>
  <c r="O335" i="10"/>
  <c r="P335" i="10" s="1"/>
  <c r="H335" i="10"/>
  <c r="H319" i="10"/>
  <c r="H317" i="10"/>
  <c r="H315" i="10"/>
  <c r="H313" i="10"/>
  <c r="H311" i="10"/>
  <c r="H309" i="10"/>
  <c r="H307" i="10"/>
  <c r="H305" i="10"/>
  <c r="H303" i="10"/>
  <c r="H301" i="10"/>
  <c r="H299" i="10"/>
  <c r="H297" i="10"/>
  <c r="H295" i="10"/>
  <c r="H293" i="10"/>
  <c r="H291" i="10"/>
  <c r="H289" i="10"/>
  <c r="H287" i="10"/>
  <c r="H285" i="10"/>
  <c r="H283" i="10"/>
  <c r="H281" i="10"/>
  <c r="H279" i="10"/>
  <c r="H277" i="10"/>
  <c r="H275" i="10"/>
  <c r="H273" i="10"/>
  <c r="H271" i="10"/>
  <c r="H269" i="10"/>
  <c r="H267" i="10"/>
  <c r="H265" i="10"/>
  <c r="H263" i="10"/>
  <c r="H261" i="10"/>
  <c r="H259" i="10"/>
  <c r="H257" i="10"/>
  <c r="H255" i="10"/>
  <c r="H254" i="10"/>
  <c r="N253" i="10"/>
  <c r="K252" i="10"/>
  <c r="K251" i="10"/>
  <c r="P248" i="10"/>
  <c r="H247" i="10"/>
  <c r="H246" i="10"/>
  <c r="N245" i="10"/>
  <c r="K244" i="10"/>
  <c r="K243" i="10"/>
  <c r="P241" i="10"/>
  <c r="H239" i="10"/>
  <c r="H238" i="10"/>
  <c r="N237" i="10"/>
  <c r="K236" i="10"/>
  <c r="K235" i="10"/>
  <c r="P233" i="10"/>
  <c r="H231" i="10"/>
  <c r="K228" i="10"/>
  <c r="O228" i="10"/>
  <c r="P228" i="10" s="1"/>
  <c r="K220" i="10"/>
  <c r="O220" i="10"/>
  <c r="P220" i="10" s="1"/>
  <c r="H220" i="10"/>
  <c r="K354" i="10"/>
  <c r="K352" i="10"/>
  <c r="K350" i="10"/>
  <c r="K348" i="10"/>
  <c r="K346" i="10"/>
  <c r="K344" i="10"/>
  <c r="K342" i="10"/>
  <c r="K340" i="10"/>
  <c r="K338" i="10"/>
  <c r="K336" i="10"/>
  <c r="K334" i="10"/>
  <c r="O319" i="10"/>
  <c r="P319" i="10" s="1"/>
  <c r="O317" i="10"/>
  <c r="P317" i="10" s="1"/>
  <c r="O315" i="10"/>
  <c r="P315" i="10" s="1"/>
  <c r="O313" i="10"/>
  <c r="P313" i="10" s="1"/>
  <c r="O311" i="10"/>
  <c r="P311" i="10" s="1"/>
  <c r="O309" i="10"/>
  <c r="P309" i="10" s="1"/>
  <c r="O307" i="10"/>
  <c r="P307" i="10" s="1"/>
  <c r="O305" i="10"/>
  <c r="P305" i="10" s="1"/>
  <c r="O303" i="10"/>
  <c r="P303" i="10" s="1"/>
  <c r="O301" i="10"/>
  <c r="P301" i="10" s="1"/>
  <c r="O299" i="10"/>
  <c r="P299" i="10" s="1"/>
  <c r="O297" i="10"/>
  <c r="P297" i="10" s="1"/>
  <c r="O295" i="10"/>
  <c r="P295" i="10" s="1"/>
  <c r="O293" i="10"/>
  <c r="P293" i="10" s="1"/>
  <c r="O291" i="10"/>
  <c r="P291" i="10" s="1"/>
  <c r="O289" i="10"/>
  <c r="P289" i="10" s="1"/>
  <c r="O287" i="10"/>
  <c r="P287" i="10" s="1"/>
  <c r="O285" i="10"/>
  <c r="P285" i="10" s="1"/>
  <c r="O283" i="10"/>
  <c r="P283" i="10" s="1"/>
  <c r="O281" i="10"/>
  <c r="P281" i="10" s="1"/>
  <c r="O279" i="10"/>
  <c r="P279" i="10" s="1"/>
  <c r="O277" i="10"/>
  <c r="P277" i="10" s="1"/>
  <c r="O275" i="10"/>
  <c r="P275" i="10" s="1"/>
  <c r="O273" i="10"/>
  <c r="P273" i="10" s="1"/>
  <c r="O271" i="10"/>
  <c r="P271" i="10" s="1"/>
  <c r="O269" i="10"/>
  <c r="P269" i="10" s="1"/>
  <c r="O267" i="10"/>
  <c r="P267" i="10" s="1"/>
  <c r="O265" i="10"/>
  <c r="P265" i="10" s="1"/>
  <c r="O263" i="10"/>
  <c r="P263" i="10" s="1"/>
  <c r="O261" i="10"/>
  <c r="P261" i="10" s="1"/>
  <c r="O259" i="10"/>
  <c r="P259" i="10" s="1"/>
  <c r="O257" i="10"/>
  <c r="P257" i="10" s="1"/>
  <c r="O255" i="10"/>
  <c r="P255" i="10" s="1"/>
  <c r="P254" i="10"/>
  <c r="H252" i="10"/>
  <c r="P246" i="10"/>
  <c r="H244" i="10"/>
  <c r="P239" i="10"/>
  <c r="P238" i="10"/>
  <c r="H236" i="10"/>
  <c r="P231" i="10"/>
  <c r="K230" i="10"/>
  <c r="O230" i="10"/>
  <c r="P230" i="10" s="1"/>
  <c r="O229" i="10"/>
  <c r="P229" i="10" s="1"/>
  <c r="K229" i="10"/>
  <c r="K226" i="10"/>
  <c r="O226" i="10"/>
  <c r="P226" i="10" s="1"/>
  <c r="H226" i="10"/>
  <c r="K218" i="10"/>
  <c r="O218" i="10"/>
  <c r="P218" i="10" s="1"/>
  <c r="H218" i="10"/>
  <c r="K212" i="10"/>
  <c r="O212" i="10"/>
  <c r="P212" i="10" s="1"/>
  <c r="H212" i="10"/>
  <c r="K208" i="10"/>
  <c r="O208" i="10"/>
  <c r="P208" i="10" s="1"/>
  <c r="H208" i="10"/>
  <c r="K204" i="10"/>
  <c r="O204" i="10"/>
  <c r="P204" i="10" s="1"/>
  <c r="H204" i="10"/>
  <c r="K200" i="10"/>
  <c r="O200" i="10"/>
  <c r="P200" i="10" s="1"/>
  <c r="H200" i="10"/>
  <c r="K196" i="10"/>
  <c r="O196" i="10"/>
  <c r="P196" i="10" s="1"/>
  <c r="H196" i="10"/>
  <c r="K192" i="10"/>
  <c r="O192" i="10"/>
  <c r="P192" i="10" s="1"/>
  <c r="H192" i="10"/>
  <c r="K224" i="10"/>
  <c r="O224" i="10"/>
  <c r="P224" i="10" s="1"/>
  <c r="H224" i="10"/>
  <c r="K216" i="10"/>
  <c r="O216" i="10"/>
  <c r="P216" i="10" s="1"/>
  <c r="H216" i="10"/>
  <c r="K254" i="10"/>
  <c r="K253" i="10"/>
  <c r="N247" i="10"/>
  <c r="K246" i="10"/>
  <c r="K245" i="10"/>
  <c r="N239" i="10"/>
  <c r="K238" i="10"/>
  <c r="K237" i="10"/>
  <c r="N231" i="10"/>
  <c r="K222" i="10"/>
  <c r="O222" i="10"/>
  <c r="P222" i="10" s="1"/>
  <c r="H222" i="10"/>
  <c r="K214" i="10"/>
  <c r="O214" i="10"/>
  <c r="P214" i="10" s="1"/>
  <c r="H214" i="10"/>
  <c r="K210" i="10"/>
  <c r="O210" i="10"/>
  <c r="P210" i="10" s="1"/>
  <c r="H210" i="10"/>
  <c r="K206" i="10"/>
  <c r="O206" i="10"/>
  <c r="P206" i="10" s="1"/>
  <c r="H206" i="10"/>
  <c r="K202" i="10"/>
  <c r="O202" i="10"/>
  <c r="P202" i="10" s="1"/>
  <c r="H202" i="10"/>
  <c r="K198" i="10"/>
  <c r="O198" i="10"/>
  <c r="P198" i="10" s="1"/>
  <c r="H198" i="10"/>
  <c r="K194" i="10"/>
  <c r="O194" i="10"/>
  <c r="P194" i="10" s="1"/>
  <c r="H194" i="10"/>
  <c r="H190" i="10"/>
  <c r="H188" i="10"/>
  <c r="H186" i="10"/>
  <c r="H184" i="10"/>
  <c r="H182" i="10"/>
  <c r="H180" i="10"/>
  <c r="H178" i="10"/>
  <c r="H176" i="10"/>
  <c r="H174" i="10"/>
  <c r="H172" i="10"/>
  <c r="H170" i="10"/>
  <c r="H168" i="10"/>
  <c r="H166" i="10"/>
  <c r="H164" i="10"/>
  <c r="H162" i="10"/>
  <c r="H158" i="10"/>
  <c r="H157" i="10"/>
  <c r="N156" i="10"/>
  <c r="K155" i="10"/>
  <c r="K154" i="10"/>
  <c r="P152" i="10"/>
  <c r="H150" i="10"/>
  <c r="H149" i="10"/>
  <c r="N148" i="10"/>
  <c r="K147" i="10"/>
  <c r="K146" i="10"/>
  <c r="H142" i="10"/>
  <c r="H141" i="10"/>
  <c r="N140" i="10"/>
  <c r="K139" i="10"/>
  <c r="K138" i="10"/>
  <c r="H134" i="10"/>
  <c r="H133" i="10"/>
  <c r="N132" i="10"/>
  <c r="K131" i="10"/>
  <c r="K130" i="10"/>
  <c r="K125" i="10"/>
  <c r="O125" i="10"/>
  <c r="P125" i="10" s="1"/>
  <c r="O124" i="10"/>
  <c r="P124" i="10" s="1"/>
  <c r="K124" i="10"/>
  <c r="K119" i="10"/>
  <c r="O119" i="10"/>
  <c r="P119" i="10" s="1"/>
  <c r="H119" i="10"/>
  <c r="K113" i="10"/>
  <c r="O113" i="10"/>
  <c r="P113" i="10" s="1"/>
  <c r="H113" i="10"/>
  <c r="K109" i="10"/>
  <c r="O109" i="10"/>
  <c r="P109" i="10" s="1"/>
  <c r="H109" i="10"/>
  <c r="K105" i="10"/>
  <c r="O105" i="10"/>
  <c r="P105" i="10" s="1"/>
  <c r="H105" i="10"/>
  <c r="K101" i="10"/>
  <c r="O101" i="10"/>
  <c r="P101" i="10" s="1"/>
  <c r="H101" i="10"/>
  <c r="K97" i="10"/>
  <c r="O97" i="10"/>
  <c r="P97" i="10" s="1"/>
  <c r="H97" i="10"/>
  <c r="K93" i="10"/>
  <c r="O93" i="10"/>
  <c r="P93" i="10" s="1"/>
  <c r="H93" i="10"/>
  <c r="K227" i="10"/>
  <c r="K225" i="10"/>
  <c r="K223" i="10"/>
  <c r="K221" i="10"/>
  <c r="K219" i="10"/>
  <c r="K217" i="10"/>
  <c r="K215" i="10"/>
  <c r="O190" i="10"/>
  <c r="P190" i="10" s="1"/>
  <c r="O188" i="10"/>
  <c r="P188" i="10" s="1"/>
  <c r="O186" i="10"/>
  <c r="P186" i="10" s="1"/>
  <c r="O184" i="10"/>
  <c r="P184" i="10" s="1"/>
  <c r="O182" i="10"/>
  <c r="P182" i="10" s="1"/>
  <c r="O180" i="10"/>
  <c r="P180" i="10" s="1"/>
  <c r="O178" i="10"/>
  <c r="P178" i="10" s="1"/>
  <c r="O176" i="10"/>
  <c r="P176" i="10" s="1"/>
  <c r="O174" i="10"/>
  <c r="P174" i="10" s="1"/>
  <c r="O172" i="10"/>
  <c r="P172" i="10" s="1"/>
  <c r="O170" i="10"/>
  <c r="P170" i="10" s="1"/>
  <c r="O168" i="10"/>
  <c r="P168" i="10" s="1"/>
  <c r="O166" i="10"/>
  <c r="P166" i="10" s="1"/>
  <c r="O164" i="10"/>
  <c r="P164" i="10" s="1"/>
  <c r="O162" i="10"/>
  <c r="P162" i="10" s="1"/>
  <c r="K160" i="10"/>
  <c r="P158" i="10"/>
  <c r="P157" i="10"/>
  <c r="H155" i="10"/>
  <c r="N154" i="10"/>
  <c r="P150" i="10"/>
  <c r="P149" i="10"/>
  <c r="H147" i="10"/>
  <c r="N146" i="10"/>
  <c r="P142" i="10"/>
  <c r="P141" i="10"/>
  <c r="H139" i="10"/>
  <c r="N138" i="10"/>
  <c r="K137" i="10"/>
  <c r="K136" i="10"/>
  <c r="P134" i="10"/>
  <c r="P133" i="10"/>
  <c r="H131" i="10"/>
  <c r="N130" i="10"/>
  <c r="K129" i="10"/>
  <c r="K128" i="10"/>
  <c r="O126" i="10"/>
  <c r="P126" i="10" s="1"/>
  <c r="K126" i="10"/>
  <c r="N125" i="10"/>
  <c r="N124" i="10"/>
  <c r="K117" i="10"/>
  <c r="O117" i="10"/>
  <c r="P117" i="10" s="1"/>
  <c r="H117" i="10"/>
  <c r="K123" i="10"/>
  <c r="O123" i="10"/>
  <c r="P123" i="10" s="1"/>
  <c r="H123" i="10"/>
  <c r="K115" i="10"/>
  <c r="O115" i="10"/>
  <c r="P115" i="10" s="1"/>
  <c r="H115" i="10"/>
  <c r="K111" i="10"/>
  <c r="O111" i="10"/>
  <c r="P111" i="10" s="1"/>
  <c r="H111" i="10"/>
  <c r="K107" i="10"/>
  <c r="O107" i="10"/>
  <c r="P107" i="10" s="1"/>
  <c r="H107" i="10"/>
  <c r="K103" i="10"/>
  <c r="O103" i="10"/>
  <c r="P103" i="10" s="1"/>
  <c r="H103" i="10"/>
  <c r="K99" i="10"/>
  <c r="O99" i="10"/>
  <c r="P99" i="10" s="1"/>
  <c r="H99" i="10"/>
  <c r="K95" i="10"/>
  <c r="O95" i="10"/>
  <c r="P95" i="10" s="1"/>
  <c r="H95" i="10"/>
  <c r="N158" i="10"/>
  <c r="K157" i="10"/>
  <c r="K156" i="10"/>
  <c r="N150" i="10"/>
  <c r="K149" i="10"/>
  <c r="K148" i="10"/>
  <c r="N142" i="10"/>
  <c r="K141" i="10"/>
  <c r="K140" i="10"/>
  <c r="N134" i="10"/>
  <c r="K133" i="10"/>
  <c r="K132" i="10"/>
  <c r="K121" i="10"/>
  <c r="O121" i="10"/>
  <c r="P121" i="10" s="1"/>
  <c r="H121" i="10"/>
  <c r="H91" i="10"/>
  <c r="H89" i="10"/>
  <c r="H87" i="10"/>
  <c r="H85" i="10"/>
  <c r="H83" i="10"/>
  <c r="H81" i="10"/>
  <c r="H79" i="10"/>
  <c r="H77" i="10"/>
  <c r="H75" i="10"/>
  <c r="H73" i="10"/>
  <c r="H71" i="10"/>
  <c r="H69" i="10"/>
  <c r="H67" i="10"/>
  <c r="H65" i="10"/>
  <c r="H63" i="10"/>
  <c r="H61" i="10"/>
  <c r="H59" i="10"/>
  <c r="H58" i="10"/>
  <c r="N57" i="10"/>
  <c r="K56" i="10"/>
  <c r="K55" i="10"/>
  <c r="P52" i="10"/>
  <c r="H51" i="10"/>
  <c r="H50" i="10"/>
  <c r="N49" i="10"/>
  <c r="K48" i="10"/>
  <c r="K47" i="10"/>
  <c r="P45" i="10"/>
  <c r="P44" i="10"/>
  <c r="H43" i="10"/>
  <c r="H42" i="10"/>
  <c r="K40" i="10"/>
  <c r="O40" i="10"/>
  <c r="P40" i="10" s="1"/>
  <c r="H40" i="10"/>
  <c r="K36" i="10"/>
  <c r="O36" i="10"/>
  <c r="P36" i="10" s="1"/>
  <c r="H36" i="10"/>
  <c r="K32" i="10"/>
  <c r="O32" i="10"/>
  <c r="P32" i="10" s="1"/>
  <c r="H32" i="10"/>
  <c r="K28" i="10"/>
  <c r="O28" i="10"/>
  <c r="P28" i="10" s="1"/>
  <c r="H28" i="10"/>
  <c r="K122" i="10"/>
  <c r="K120" i="10"/>
  <c r="K118" i="10"/>
  <c r="K116" i="10"/>
  <c r="O91" i="10"/>
  <c r="P91" i="10" s="1"/>
  <c r="O89" i="10"/>
  <c r="P89" i="10" s="1"/>
  <c r="O87" i="10"/>
  <c r="P87" i="10" s="1"/>
  <c r="O85" i="10"/>
  <c r="P85" i="10" s="1"/>
  <c r="O83" i="10"/>
  <c r="P83" i="10" s="1"/>
  <c r="O81" i="10"/>
  <c r="P81" i="10" s="1"/>
  <c r="O79" i="10"/>
  <c r="P79" i="10" s="1"/>
  <c r="O77" i="10"/>
  <c r="P77" i="10" s="1"/>
  <c r="O75" i="10"/>
  <c r="P75" i="10" s="1"/>
  <c r="O73" i="10"/>
  <c r="P73" i="10" s="1"/>
  <c r="O71" i="10"/>
  <c r="P71" i="10" s="1"/>
  <c r="O69" i="10"/>
  <c r="P69" i="10" s="1"/>
  <c r="O67" i="10"/>
  <c r="P67" i="10" s="1"/>
  <c r="O65" i="10"/>
  <c r="P65" i="10" s="1"/>
  <c r="O63" i="10"/>
  <c r="P63" i="10" s="1"/>
  <c r="O61" i="10"/>
  <c r="P61" i="10" s="1"/>
  <c r="O59" i="10"/>
  <c r="P59" i="10" s="1"/>
  <c r="P58" i="10"/>
  <c r="H56" i="10"/>
  <c r="P50" i="10"/>
  <c r="H48" i="10"/>
  <c r="P43" i="10"/>
  <c r="P42" i="10"/>
  <c r="K38" i="10"/>
  <c r="O38" i="10"/>
  <c r="P38" i="10" s="1"/>
  <c r="H38" i="10"/>
  <c r="K34" i="10"/>
  <c r="O34" i="10"/>
  <c r="P34" i="10" s="1"/>
  <c r="H34" i="10"/>
  <c r="K30" i="10"/>
  <c r="O30" i="10"/>
  <c r="P30" i="10" s="1"/>
  <c r="H30" i="10"/>
  <c r="K26" i="10"/>
  <c r="O26" i="10"/>
  <c r="P26" i="10" s="1"/>
  <c r="H26" i="10"/>
  <c r="K58" i="10"/>
  <c r="K57" i="10"/>
  <c r="N51" i="10"/>
  <c r="K50" i="10"/>
  <c r="K49" i="10"/>
  <c r="N43" i="10"/>
  <c r="K42" i="10"/>
  <c r="K41" i="10"/>
  <c r="H24" i="10"/>
  <c r="H22" i="10"/>
  <c r="H20" i="10"/>
  <c r="H18" i="10"/>
  <c r="H16" i="10"/>
  <c r="H14" i="10"/>
  <c r="H12" i="10"/>
  <c r="H10" i="10"/>
  <c r="H8" i="10"/>
  <c r="H6" i="10"/>
  <c r="H4" i="10"/>
  <c r="O24" i="10"/>
  <c r="P24" i="10" s="1"/>
  <c r="O22" i="10"/>
  <c r="P22" i="10" s="1"/>
  <c r="O20" i="10"/>
  <c r="P20" i="10" s="1"/>
  <c r="O18" i="10"/>
  <c r="P18" i="10" s="1"/>
  <c r="O16" i="10"/>
  <c r="P16" i="10" s="1"/>
  <c r="O14" i="10"/>
  <c r="P14" i="10" s="1"/>
  <c r="O12" i="10"/>
  <c r="P12" i="10" s="1"/>
  <c r="O10" i="10"/>
  <c r="P10" i="10" s="1"/>
  <c r="O8" i="10"/>
  <c r="P8" i="10" s="1"/>
  <c r="O6" i="10"/>
  <c r="P6" i="10" s="1"/>
  <c r="O4" i="10"/>
  <c r="P4" i="10" s="1"/>
  <c r="F2" i="10"/>
  <c r="K2" i="10" s="1"/>
  <c r="C2" i="10"/>
  <c r="B2" i="10"/>
  <c r="H2" i="10" l="1"/>
  <c r="O2" i="10"/>
  <c r="P2" i="10" s="1"/>
  <c r="N2" i="10"/>
  <c r="J998" i="1" l="1"/>
  <c r="I998" i="1"/>
  <c r="H998" i="1"/>
  <c r="H476" i="8"/>
  <c r="F476" i="8"/>
  <c r="C476" i="8"/>
  <c r="A476" i="8"/>
  <c r="H475" i="8"/>
  <c r="F475" i="8"/>
  <c r="C475" i="8"/>
  <c r="A475" i="8"/>
  <c r="H474" i="8"/>
  <c r="F474" i="8"/>
  <c r="C474" i="8"/>
  <c r="A474" i="8"/>
  <c r="H473" i="8"/>
  <c r="F473" i="8"/>
  <c r="C473" i="8"/>
  <c r="A473" i="8"/>
  <c r="H472" i="8"/>
  <c r="F472" i="8"/>
  <c r="C472" i="8"/>
  <c r="A472" i="8"/>
  <c r="H471" i="8"/>
  <c r="F471" i="8"/>
  <c r="C471" i="8"/>
  <c r="A471" i="8"/>
  <c r="H470" i="8"/>
  <c r="F470" i="8"/>
  <c r="C470" i="8"/>
  <c r="A470" i="8"/>
  <c r="H469" i="8"/>
  <c r="F469" i="8"/>
  <c r="C469" i="8"/>
  <c r="A469" i="8"/>
  <c r="H468" i="8"/>
  <c r="F468" i="8"/>
  <c r="C468" i="8"/>
  <c r="A468" i="8"/>
  <c r="H467" i="8"/>
  <c r="F467" i="8"/>
  <c r="C467" i="8"/>
  <c r="A467" i="8"/>
  <c r="H466" i="8"/>
  <c r="F466" i="8"/>
  <c r="C466" i="8"/>
  <c r="A466" i="8"/>
  <c r="H465" i="8"/>
  <c r="F465" i="8"/>
  <c r="C465" i="8"/>
  <c r="A465" i="8"/>
  <c r="H464" i="8"/>
  <c r="F464" i="8"/>
  <c r="C464" i="8"/>
  <c r="A464" i="8"/>
  <c r="H463" i="8"/>
  <c r="F463" i="8"/>
  <c r="C463" i="8"/>
  <c r="A463" i="8"/>
  <c r="H462" i="8"/>
  <c r="F462" i="8"/>
  <c r="C462" i="8"/>
  <c r="A462" i="8"/>
  <c r="H461" i="8"/>
  <c r="F461" i="8"/>
  <c r="C461" i="8"/>
  <c r="A461" i="8"/>
  <c r="H460" i="8"/>
  <c r="F460" i="8"/>
  <c r="C460" i="8"/>
  <c r="A460" i="8"/>
  <c r="H459" i="8"/>
  <c r="F459" i="8"/>
  <c r="C459" i="8"/>
  <c r="A459" i="8"/>
  <c r="H458" i="8"/>
  <c r="F458" i="8"/>
  <c r="C458" i="8"/>
  <c r="A458" i="8"/>
  <c r="H457" i="8"/>
  <c r="F457" i="8"/>
  <c r="C457" i="8"/>
  <c r="A457" i="8"/>
  <c r="H456" i="8"/>
  <c r="F456" i="8"/>
  <c r="C456" i="8"/>
  <c r="A456" i="8"/>
  <c r="H455" i="8"/>
  <c r="F455" i="8"/>
  <c r="C455" i="8"/>
  <c r="A455" i="8"/>
  <c r="H454" i="8"/>
  <c r="F454" i="8"/>
  <c r="C454" i="8"/>
  <c r="A454" i="8"/>
  <c r="H453" i="8"/>
  <c r="F453" i="8"/>
  <c r="C453" i="8"/>
  <c r="A453" i="8"/>
  <c r="H452" i="8"/>
  <c r="F452" i="8"/>
  <c r="C452" i="8"/>
  <c r="A452" i="8"/>
  <c r="H451" i="8"/>
  <c r="F451" i="8"/>
  <c r="C451" i="8"/>
  <c r="A451" i="8"/>
  <c r="H450" i="8"/>
  <c r="F450" i="8"/>
  <c r="C450" i="8"/>
  <c r="A450" i="8"/>
  <c r="H449" i="8"/>
  <c r="F449" i="8"/>
  <c r="C449" i="8"/>
  <c r="A449" i="8"/>
  <c r="H448" i="8"/>
  <c r="F448" i="8"/>
  <c r="C448" i="8"/>
  <c r="A448" i="8"/>
  <c r="H447" i="8"/>
  <c r="F447" i="8"/>
  <c r="C447" i="8"/>
  <c r="A447" i="8"/>
  <c r="H446" i="8"/>
  <c r="F446" i="8"/>
  <c r="C446" i="8"/>
  <c r="A446" i="8"/>
  <c r="H445" i="8"/>
  <c r="F445" i="8"/>
  <c r="C445" i="8"/>
  <c r="A445" i="8"/>
  <c r="H444" i="8"/>
  <c r="F444" i="8"/>
  <c r="C444" i="8"/>
  <c r="A444" i="8"/>
  <c r="H443" i="8"/>
  <c r="F443" i="8"/>
  <c r="C443" i="8"/>
  <c r="A443" i="8"/>
  <c r="H442" i="8"/>
  <c r="F442" i="8"/>
  <c r="C442" i="8"/>
  <c r="A442" i="8"/>
  <c r="H441" i="8"/>
  <c r="F441" i="8"/>
  <c r="C441" i="8"/>
  <c r="A441" i="8"/>
  <c r="H440" i="8"/>
  <c r="F440" i="8"/>
  <c r="C440" i="8"/>
  <c r="A440" i="8"/>
  <c r="H439" i="8"/>
  <c r="F439" i="8"/>
  <c r="C439" i="8"/>
  <c r="A439" i="8"/>
  <c r="H438" i="8"/>
  <c r="F438" i="8"/>
  <c r="C438" i="8"/>
  <c r="A438" i="8"/>
  <c r="H437" i="8"/>
  <c r="F437" i="8"/>
  <c r="C437" i="8"/>
  <c r="A437" i="8"/>
  <c r="H436" i="8"/>
  <c r="F436" i="8"/>
  <c r="C436" i="8"/>
  <c r="A436" i="8"/>
  <c r="H435" i="8"/>
  <c r="F435" i="8"/>
  <c r="C435" i="8"/>
  <c r="A435" i="8"/>
  <c r="H434" i="8"/>
  <c r="F434" i="8"/>
  <c r="C434" i="8"/>
  <c r="A434" i="8"/>
  <c r="H433" i="8"/>
  <c r="F433" i="8"/>
  <c r="C433" i="8"/>
  <c r="A433" i="8"/>
  <c r="H432" i="8"/>
  <c r="F432" i="8"/>
  <c r="C432" i="8"/>
  <c r="A432" i="8"/>
  <c r="H431" i="8"/>
  <c r="F431" i="8"/>
  <c r="C431" i="8"/>
  <c r="A431" i="8"/>
  <c r="H430" i="8"/>
  <c r="F430" i="8"/>
  <c r="C430" i="8"/>
  <c r="A430" i="8"/>
  <c r="H429" i="8"/>
  <c r="F429" i="8"/>
  <c r="C429" i="8"/>
  <c r="A429" i="8"/>
  <c r="H428" i="8"/>
  <c r="F428" i="8"/>
  <c r="C428" i="8"/>
  <c r="A428" i="8"/>
  <c r="H427" i="8"/>
  <c r="F427" i="8"/>
  <c r="C427" i="8"/>
  <c r="A427" i="8"/>
  <c r="H426" i="8"/>
  <c r="F426" i="8"/>
  <c r="C426" i="8"/>
  <c r="A426" i="8"/>
  <c r="H425" i="8"/>
  <c r="F425" i="8"/>
  <c r="C425" i="8"/>
  <c r="A425" i="8"/>
  <c r="H424" i="8"/>
  <c r="F424" i="8"/>
  <c r="C424" i="8"/>
  <c r="A424" i="8"/>
  <c r="H423" i="8"/>
  <c r="F423" i="8"/>
  <c r="C423" i="8"/>
  <c r="A423" i="8"/>
  <c r="H422" i="8"/>
  <c r="F422" i="8"/>
  <c r="C422" i="8"/>
  <c r="A422" i="8"/>
  <c r="H421" i="8"/>
  <c r="F421" i="8"/>
  <c r="C421" i="8"/>
  <c r="A421" i="8"/>
  <c r="H420" i="8"/>
  <c r="F420" i="8"/>
  <c r="C420" i="8"/>
  <c r="A420" i="8"/>
  <c r="H419" i="8"/>
  <c r="F419" i="8"/>
  <c r="C419" i="8"/>
  <c r="A419" i="8"/>
  <c r="H418" i="8"/>
  <c r="F418" i="8"/>
  <c r="C418" i="8"/>
  <c r="A418" i="8"/>
  <c r="H417" i="8"/>
  <c r="F417" i="8"/>
  <c r="C417" i="8"/>
  <c r="A417" i="8"/>
  <c r="H416" i="8"/>
  <c r="F416" i="8"/>
  <c r="C416" i="8"/>
  <c r="A416" i="8"/>
  <c r="H415" i="8"/>
  <c r="F415" i="8"/>
  <c r="C415" i="8"/>
  <c r="A415" i="8"/>
  <c r="H414" i="8"/>
  <c r="F414" i="8"/>
  <c r="C414" i="8"/>
  <c r="A414" i="8"/>
  <c r="H413" i="8"/>
  <c r="F413" i="8"/>
  <c r="C413" i="8"/>
  <c r="A413" i="8"/>
  <c r="H412" i="8"/>
  <c r="F412" i="8"/>
  <c r="C412" i="8"/>
  <c r="A412" i="8"/>
  <c r="H411" i="8"/>
  <c r="F411" i="8"/>
  <c r="C411" i="8"/>
  <c r="A411" i="8"/>
  <c r="H410" i="8"/>
  <c r="F410" i="8"/>
  <c r="C410" i="8"/>
  <c r="A410" i="8"/>
  <c r="H409" i="8"/>
  <c r="F409" i="8"/>
  <c r="C409" i="8"/>
  <c r="A409" i="8"/>
  <c r="H408" i="8"/>
  <c r="F408" i="8"/>
  <c r="C408" i="8"/>
  <c r="A408" i="8"/>
  <c r="H407" i="8"/>
  <c r="F407" i="8"/>
  <c r="C407" i="8"/>
  <c r="A407" i="8"/>
  <c r="H406" i="8"/>
  <c r="F406" i="8"/>
  <c r="C406" i="8"/>
  <c r="A406" i="8"/>
  <c r="H405" i="8"/>
  <c r="F405" i="8"/>
  <c r="C405" i="8"/>
  <c r="A405" i="8"/>
  <c r="H404" i="8"/>
  <c r="F404" i="8"/>
  <c r="C404" i="8"/>
  <c r="A404" i="8"/>
  <c r="H403" i="8"/>
  <c r="F403" i="8"/>
  <c r="C403" i="8"/>
  <c r="A403" i="8"/>
  <c r="H402" i="8"/>
  <c r="F402" i="8"/>
  <c r="C402" i="8"/>
  <c r="A402" i="8"/>
  <c r="H401" i="8"/>
  <c r="F401" i="8"/>
  <c r="C401" i="8"/>
  <c r="A401" i="8"/>
  <c r="H400" i="8"/>
  <c r="F400" i="8"/>
  <c r="C400" i="8"/>
  <c r="A400" i="8"/>
  <c r="H399" i="8"/>
  <c r="F399" i="8"/>
  <c r="C399" i="8"/>
  <c r="A399" i="8"/>
  <c r="H398" i="8"/>
  <c r="F398" i="8"/>
  <c r="C398" i="8"/>
  <c r="A398" i="8"/>
  <c r="H397" i="8"/>
  <c r="F397" i="8"/>
  <c r="C397" i="8"/>
  <c r="A397" i="8"/>
  <c r="H396" i="8"/>
  <c r="F396" i="8"/>
  <c r="C396" i="8"/>
  <c r="A396" i="8"/>
  <c r="H395" i="8"/>
  <c r="F395" i="8"/>
  <c r="C395" i="8"/>
  <c r="A395" i="8"/>
  <c r="H394" i="8"/>
  <c r="F394" i="8"/>
  <c r="C394" i="8"/>
  <c r="A394" i="8"/>
  <c r="H393" i="8"/>
  <c r="F393" i="8"/>
  <c r="C393" i="8"/>
  <c r="A393" i="8"/>
  <c r="H392" i="8"/>
  <c r="F392" i="8"/>
  <c r="C392" i="8"/>
  <c r="A392" i="8"/>
  <c r="H391" i="8"/>
  <c r="F391" i="8"/>
  <c r="C391" i="8"/>
  <c r="A391" i="8"/>
  <c r="H390" i="8"/>
  <c r="F390" i="8"/>
  <c r="C390" i="8"/>
  <c r="A390" i="8"/>
  <c r="H389" i="8"/>
  <c r="F389" i="8"/>
  <c r="C389" i="8"/>
  <c r="A389" i="8"/>
  <c r="H388" i="8"/>
  <c r="F388" i="8"/>
  <c r="C388" i="8"/>
  <c r="A388" i="8"/>
  <c r="H387" i="8"/>
  <c r="F387" i="8"/>
  <c r="C387" i="8"/>
  <c r="A387" i="8"/>
  <c r="H386" i="8"/>
  <c r="F386" i="8"/>
  <c r="C386" i="8"/>
  <c r="A386" i="8"/>
  <c r="H385" i="8"/>
  <c r="F385" i="8"/>
  <c r="C385" i="8"/>
  <c r="A385" i="8"/>
  <c r="H384" i="8"/>
  <c r="F384" i="8"/>
  <c r="C384" i="8"/>
  <c r="A384" i="8"/>
  <c r="H383" i="8"/>
  <c r="F383" i="8"/>
  <c r="C383" i="8"/>
  <c r="A383" i="8"/>
  <c r="H382" i="8"/>
  <c r="F382" i="8"/>
  <c r="C382" i="8"/>
  <c r="A382" i="8"/>
  <c r="H381" i="8"/>
  <c r="F381" i="8"/>
  <c r="C381" i="8"/>
  <c r="A381" i="8"/>
  <c r="H380" i="8"/>
  <c r="F380" i="8"/>
  <c r="C380" i="8"/>
  <c r="A380" i="8"/>
  <c r="H379" i="8"/>
  <c r="F379" i="8"/>
  <c r="C379" i="8"/>
  <c r="A379" i="8"/>
  <c r="H378" i="8"/>
  <c r="F378" i="8"/>
  <c r="C378" i="8"/>
  <c r="A378" i="8"/>
  <c r="H377" i="8"/>
  <c r="F377" i="8"/>
  <c r="C377" i="8"/>
  <c r="A377" i="8"/>
  <c r="H376" i="8"/>
  <c r="F376" i="8"/>
  <c r="C376" i="8"/>
  <c r="A376" i="8"/>
  <c r="H375" i="8"/>
  <c r="F375" i="8"/>
  <c r="C375" i="8"/>
  <c r="A375" i="8"/>
  <c r="H374" i="8"/>
  <c r="F374" i="8"/>
  <c r="C374" i="8"/>
  <c r="A374" i="8"/>
  <c r="H373" i="8"/>
  <c r="F373" i="8"/>
  <c r="C373" i="8"/>
  <c r="A373" i="8"/>
  <c r="H372" i="8"/>
  <c r="F372" i="8"/>
  <c r="C372" i="8"/>
  <c r="A372" i="8"/>
  <c r="H371" i="8"/>
  <c r="F371" i="8"/>
  <c r="C371" i="8"/>
  <c r="A371" i="8"/>
  <c r="H370" i="8"/>
  <c r="F370" i="8"/>
  <c r="C370" i="8"/>
  <c r="A370" i="8"/>
  <c r="H369" i="8"/>
  <c r="F369" i="8"/>
  <c r="C369" i="8"/>
  <c r="A369" i="8"/>
  <c r="H368" i="8"/>
  <c r="F368" i="8"/>
  <c r="C368" i="8"/>
  <c r="A368" i="8"/>
  <c r="H367" i="8"/>
  <c r="F367" i="8"/>
  <c r="C367" i="8"/>
  <c r="A367" i="8"/>
  <c r="H366" i="8"/>
  <c r="F366" i="8"/>
  <c r="C366" i="8"/>
  <c r="A366" i="8"/>
  <c r="H365" i="8"/>
  <c r="F365" i="8"/>
  <c r="C365" i="8"/>
  <c r="A365" i="8"/>
  <c r="H364" i="8"/>
  <c r="F364" i="8"/>
  <c r="C364" i="8"/>
  <c r="A364" i="8"/>
  <c r="H363" i="8"/>
  <c r="F363" i="8"/>
  <c r="C363" i="8"/>
  <c r="A363" i="8"/>
  <c r="H362" i="8"/>
  <c r="F362" i="8"/>
  <c r="C362" i="8"/>
  <c r="A362" i="8"/>
  <c r="H361" i="8"/>
  <c r="F361" i="8"/>
  <c r="C361" i="8"/>
  <c r="A361" i="8"/>
  <c r="H360" i="8"/>
  <c r="F360" i="8"/>
  <c r="C360" i="8"/>
  <c r="A360" i="8"/>
  <c r="H359" i="8"/>
  <c r="F359" i="8"/>
  <c r="C359" i="8"/>
  <c r="A359" i="8"/>
  <c r="H358" i="8"/>
  <c r="F358" i="8"/>
  <c r="C358" i="8"/>
  <c r="A358" i="8"/>
  <c r="H357" i="8"/>
  <c r="F357" i="8"/>
  <c r="C357" i="8"/>
  <c r="A357" i="8"/>
  <c r="H356" i="8"/>
  <c r="F356" i="8"/>
  <c r="C356" i="8"/>
  <c r="A356" i="8"/>
  <c r="H355" i="8"/>
  <c r="F355" i="8"/>
  <c r="C355" i="8"/>
  <c r="A355" i="8"/>
  <c r="H354" i="8"/>
  <c r="F354" i="8"/>
  <c r="C354" i="8"/>
  <c r="A354" i="8"/>
  <c r="H353" i="8"/>
  <c r="F353" i="8"/>
  <c r="C353" i="8"/>
  <c r="A353" i="8"/>
  <c r="H352" i="8"/>
  <c r="F352" i="8"/>
  <c r="C352" i="8"/>
  <c r="A352" i="8"/>
  <c r="H351" i="8"/>
  <c r="F351" i="8"/>
  <c r="C351" i="8"/>
  <c r="A351" i="8"/>
  <c r="H350" i="8"/>
  <c r="F350" i="8"/>
  <c r="C350" i="8"/>
  <c r="A350" i="8"/>
  <c r="H349" i="8"/>
  <c r="F349" i="8"/>
  <c r="C349" i="8"/>
  <c r="A349" i="8"/>
  <c r="H348" i="8"/>
  <c r="F348" i="8"/>
  <c r="C348" i="8"/>
  <c r="A348" i="8"/>
  <c r="H347" i="8"/>
  <c r="F347" i="8"/>
  <c r="C347" i="8"/>
  <c r="A347" i="8"/>
  <c r="H346" i="8"/>
  <c r="F346" i="8"/>
  <c r="C346" i="8"/>
  <c r="A346" i="8"/>
  <c r="H345" i="8"/>
  <c r="F345" i="8"/>
  <c r="C345" i="8"/>
  <c r="A345" i="8"/>
  <c r="H344" i="8"/>
  <c r="F344" i="8"/>
  <c r="C344" i="8"/>
  <c r="A344" i="8"/>
  <c r="H343" i="8"/>
  <c r="F343" i="8"/>
  <c r="C343" i="8"/>
  <c r="A343" i="8"/>
  <c r="H342" i="8"/>
  <c r="F342" i="8"/>
  <c r="C342" i="8"/>
  <c r="A342" i="8"/>
  <c r="H341" i="8"/>
  <c r="F341" i="8"/>
  <c r="C341" i="8"/>
  <c r="A341" i="8"/>
  <c r="H340" i="8"/>
  <c r="F340" i="8"/>
  <c r="C340" i="8"/>
  <c r="A340" i="8"/>
  <c r="H339" i="8"/>
  <c r="F339" i="8"/>
  <c r="C339" i="8"/>
  <c r="A339" i="8"/>
  <c r="H338" i="8"/>
  <c r="F338" i="8"/>
  <c r="C338" i="8"/>
  <c r="A338" i="8"/>
  <c r="H337" i="8"/>
  <c r="F337" i="8"/>
  <c r="C337" i="8"/>
  <c r="A337" i="8"/>
  <c r="H336" i="8"/>
  <c r="F336" i="8"/>
  <c r="C336" i="8"/>
  <c r="A336" i="8"/>
  <c r="H335" i="8"/>
  <c r="F335" i="8"/>
  <c r="C335" i="8"/>
  <c r="A335" i="8"/>
  <c r="H334" i="8"/>
  <c r="F334" i="8"/>
  <c r="C334" i="8"/>
  <c r="A334" i="8"/>
  <c r="H333" i="8"/>
  <c r="F333" i="8"/>
  <c r="C333" i="8"/>
  <c r="A333" i="8"/>
  <c r="H332" i="8"/>
  <c r="F332" i="8"/>
  <c r="C332" i="8"/>
  <c r="A332" i="8"/>
  <c r="H331" i="8"/>
  <c r="F331" i="8"/>
  <c r="C331" i="8"/>
  <c r="A331" i="8"/>
  <c r="H330" i="8"/>
  <c r="F330" i="8"/>
  <c r="C330" i="8"/>
  <c r="A330" i="8"/>
  <c r="H329" i="8"/>
  <c r="F329" i="8"/>
  <c r="C329" i="8"/>
  <c r="A329" i="8"/>
  <c r="H328" i="8"/>
  <c r="F328" i="8"/>
  <c r="C328" i="8"/>
  <c r="A328" i="8"/>
  <c r="H327" i="8"/>
  <c r="F327" i="8"/>
  <c r="C327" i="8"/>
  <c r="A327" i="8"/>
  <c r="H326" i="8"/>
  <c r="F326" i="8"/>
  <c r="C326" i="8"/>
  <c r="A326" i="8"/>
  <c r="H325" i="8"/>
  <c r="F325" i="8"/>
  <c r="C325" i="8"/>
  <c r="A325" i="8"/>
  <c r="H324" i="8"/>
  <c r="F324" i="8"/>
  <c r="C324" i="8"/>
  <c r="A324" i="8"/>
  <c r="H323" i="8"/>
  <c r="F323" i="8"/>
  <c r="C323" i="8"/>
  <c r="A323" i="8"/>
  <c r="H322" i="8"/>
  <c r="F322" i="8"/>
  <c r="C322" i="8"/>
  <c r="A322" i="8"/>
  <c r="H321" i="8"/>
  <c r="F321" i="8"/>
  <c r="C321" i="8"/>
  <c r="A321" i="8"/>
  <c r="H320" i="8"/>
  <c r="F320" i="8"/>
  <c r="C320" i="8"/>
  <c r="A320" i="8"/>
  <c r="H319" i="8"/>
  <c r="F319" i="8"/>
  <c r="C319" i="8"/>
  <c r="A319" i="8"/>
  <c r="H318" i="8"/>
  <c r="F318" i="8"/>
  <c r="C318" i="8"/>
  <c r="A318" i="8"/>
  <c r="H317" i="8"/>
  <c r="F317" i="8"/>
  <c r="C317" i="8"/>
  <c r="A317" i="8"/>
  <c r="H316" i="8"/>
  <c r="F316" i="8"/>
  <c r="C316" i="8"/>
  <c r="A316" i="8"/>
  <c r="H315" i="8"/>
  <c r="F315" i="8"/>
  <c r="C315" i="8"/>
  <c r="A315" i="8"/>
  <c r="H314" i="8"/>
  <c r="F314" i="8"/>
  <c r="C314" i="8"/>
  <c r="A314" i="8"/>
  <c r="H313" i="8"/>
  <c r="F313" i="8"/>
  <c r="C313" i="8"/>
  <c r="A313" i="8"/>
  <c r="H312" i="8"/>
  <c r="F312" i="8"/>
  <c r="C312" i="8"/>
  <c r="A312" i="8"/>
  <c r="H311" i="8"/>
  <c r="F311" i="8"/>
  <c r="C311" i="8"/>
  <c r="A311" i="8"/>
  <c r="H310" i="8"/>
  <c r="F310" i="8"/>
  <c r="C310" i="8"/>
  <c r="A310" i="8"/>
  <c r="H309" i="8"/>
  <c r="F309" i="8"/>
  <c r="C309" i="8"/>
  <c r="A309" i="8"/>
  <c r="H308" i="8"/>
  <c r="F308" i="8"/>
  <c r="C308" i="8"/>
  <c r="A308" i="8"/>
  <c r="H307" i="8"/>
  <c r="F307" i="8"/>
  <c r="C307" i="8"/>
  <c r="A307" i="8"/>
  <c r="H306" i="8"/>
  <c r="F306" i="8"/>
  <c r="C306" i="8"/>
  <c r="A306" i="8"/>
  <c r="H305" i="8"/>
  <c r="F305" i="8"/>
  <c r="C305" i="8"/>
  <c r="A305" i="8"/>
  <c r="H304" i="8"/>
  <c r="F304" i="8"/>
  <c r="C304" i="8"/>
  <c r="A304" i="8"/>
  <c r="H303" i="8"/>
  <c r="F303" i="8"/>
  <c r="C303" i="8"/>
  <c r="A303" i="8"/>
  <c r="H302" i="8"/>
  <c r="F302" i="8"/>
  <c r="C302" i="8"/>
  <c r="A302" i="8"/>
  <c r="H301" i="8"/>
  <c r="F301" i="8"/>
  <c r="C301" i="8"/>
  <c r="A301" i="8"/>
  <c r="H300" i="8"/>
  <c r="F300" i="8"/>
  <c r="C300" i="8"/>
  <c r="A300" i="8"/>
  <c r="H299" i="8"/>
  <c r="F299" i="8"/>
  <c r="C299" i="8"/>
  <c r="A299" i="8"/>
  <c r="H298" i="8"/>
  <c r="F298" i="8"/>
  <c r="C298" i="8"/>
  <c r="A298" i="8"/>
  <c r="H297" i="8"/>
  <c r="F297" i="8"/>
  <c r="C297" i="8"/>
  <c r="A297" i="8"/>
  <c r="H296" i="8"/>
  <c r="F296" i="8"/>
  <c r="C296" i="8"/>
  <c r="A296" i="8"/>
  <c r="H295" i="8"/>
  <c r="F295" i="8"/>
  <c r="C295" i="8"/>
  <c r="A295" i="8"/>
  <c r="H294" i="8"/>
  <c r="F294" i="8"/>
  <c r="C294" i="8"/>
  <c r="A294" i="8"/>
  <c r="H293" i="8"/>
  <c r="F293" i="8"/>
  <c r="C293" i="8"/>
  <c r="A293" i="8"/>
  <c r="H292" i="8"/>
  <c r="F292" i="8"/>
  <c r="C292" i="8"/>
  <c r="A292" i="8"/>
  <c r="H291" i="8"/>
  <c r="F291" i="8"/>
  <c r="C291" i="8"/>
  <c r="A291" i="8"/>
  <c r="H290" i="8"/>
  <c r="F290" i="8"/>
  <c r="C290" i="8"/>
  <c r="A290" i="8"/>
  <c r="H289" i="8"/>
  <c r="F289" i="8"/>
  <c r="C289" i="8"/>
  <c r="A289" i="8"/>
  <c r="H288" i="8"/>
  <c r="F288" i="8"/>
  <c r="C288" i="8"/>
  <c r="A288" i="8"/>
  <c r="H287" i="8"/>
  <c r="F287" i="8"/>
  <c r="C287" i="8"/>
  <c r="A287" i="8"/>
  <c r="H286" i="8"/>
  <c r="F286" i="8"/>
  <c r="C286" i="8"/>
  <c r="A286" i="8"/>
  <c r="H285" i="8"/>
  <c r="F285" i="8"/>
  <c r="C285" i="8"/>
  <c r="A285" i="8"/>
  <c r="H284" i="8"/>
  <c r="F284" i="8"/>
  <c r="C284" i="8"/>
  <c r="A284" i="8"/>
  <c r="H283" i="8"/>
  <c r="F283" i="8"/>
  <c r="C283" i="8"/>
  <c r="A283" i="8"/>
  <c r="H282" i="8"/>
  <c r="F282" i="8"/>
  <c r="C282" i="8"/>
  <c r="A282" i="8"/>
  <c r="H281" i="8"/>
  <c r="F281" i="8"/>
  <c r="C281" i="8"/>
  <c r="A281" i="8"/>
  <c r="H280" i="8"/>
  <c r="F280" i="8"/>
  <c r="C280" i="8"/>
  <c r="A280" i="8"/>
  <c r="H279" i="8"/>
  <c r="F279" i="8"/>
  <c r="C279" i="8"/>
  <c r="A279" i="8"/>
  <c r="H278" i="8"/>
  <c r="F278" i="8"/>
  <c r="C278" i="8"/>
  <c r="A278" i="8"/>
  <c r="H277" i="8"/>
  <c r="F277" i="8"/>
  <c r="C277" i="8"/>
  <c r="A277" i="8"/>
  <c r="H276" i="8"/>
  <c r="F276" i="8"/>
  <c r="C276" i="8"/>
  <c r="A276" i="8"/>
  <c r="H275" i="8"/>
  <c r="F275" i="8"/>
  <c r="C275" i="8"/>
  <c r="A275" i="8"/>
  <c r="H274" i="8"/>
  <c r="F274" i="8"/>
  <c r="C274" i="8"/>
  <c r="A274" i="8"/>
  <c r="H273" i="8"/>
  <c r="F273" i="8"/>
  <c r="C273" i="8"/>
  <c r="A273" i="8"/>
  <c r="H272" i="8"/>
  <c r="F272" i="8"/>
  <c r="C272" i="8"/>
  <c r="A272" i="8"/>
  <c r="H271" i="8"/>
  <c r="F271" i="8"/>
  <c r="C271" i="8"/>
  <c r="A271" i="8"/>
  <c r="H270" i="8"/>
  <c r="F270" i="8"/>
  <c r="C270" i="8"/>
  <c r="A270" i="8"/>
  <c r="H269" i="8"/>
  <c r="F269" i="8"/>
  <c r="C269" i="8"/>
  <c r="A269" i="8"/>
  <c r="H268" i="8"/>
  <c r="F268" i="8"/>
  <c r="C268" i="8"/>
  <c r="A268" i="8"/>
  <c r="H267" i="8"/>
  <c r="F267" i="8"/>
  <c r="C267" i="8"/>
  <c r="A267" i="8"/>
  <c r="H266" i="8"/>
  <c r="F266" i="8"/>
  <c r="C266" i="8"/>
  <c r="A266" i="8"/>
  <c r="H265" i="8"/>
  <c r="F265" i="8"/>
  <c r="C265" i="8"/>
  <c r="A265" i="8"/>
  <c r="H264" i="8"/>
  <c r="F264" i="8"/>
  <c r="C264" i="8"/>
  <c r="A264" i="8"/>
  <c r="H263" i="8"/>
  <c r="F263" i="8"/>
  <c r="C263" i="8"/>
  <c r="A263" i="8"/>
  <c r="H262" i="8"/>
  <c r="F262" i="8"/>
  <c r="C262" i="8"/>
  <c r="A262" i="8"/>
  <c r="H261" i="8"/>
  <c r="F261" i="8"/>
  <c r="C261" i="8"/>
  <c r="A261" i="8"/>
  <c r="H260" i="8"/>
  <c r="F260" i="8"/>
  <c r="C260" i="8"/>
  <c r="A260" i="8"/>
  <c r="H259" i="8"/>
  <c r="F259" i="8"/>
  <c r="C259" i="8"/>
  <c r="A259" i="8"/>
  <c r="H258" i="8"/>
  <c r="F258" i="8"/>
  <c r="C258" i="8"/>
  <c r="A258" i="8"/>
  <c r="H257" i="8"/>
  <c r="F257" i="8"/>
  <c r="C257" i="8"/>
  <c r="A257" i="8"/>
  <c r="H256" i="8"/>
  <c r="F256" i="8"/>
  <c r="C256" i="8"/>
  <c r="A256" i="8"/>
  <c r="H255" i="8"/>
  <c r="F255" i="8"/>
  <c r="C255" i="8"/>
  <c r="A255" i="8"/>
  <c r="H254" i="8"/>
  <c r="F254" i="8"/>
  <c r="C254" i="8"/>
  <c r="A254" i="8"/>
  <c r="H253" i="8"/>
  <c r="F253" i="8"/>
  <c r="C253" i="8"/>
  <c r="A253" i="8"/>
  <c r="H252" i="8"/>
  <c r="F252" i="8"/>
  <c r="C252" i="8"/>
  <c r="A252" i="8"/>
  <c r="H251" i="8"/>
  <c r="F251" i="8"/>
  <c r="C251" i="8"/>
  <c r="A251" i="8"/>
  <c r="H250" i="8"/>
  <c r="F250" i="8"/>
  <c r="C250" i="8"/>
  <c r="A250" i="8"/>
  <c r="H249" i="8"/>
  <c r="F249" i="8"/>
  <c r="C249" i="8"/>
  <c r="A249" i="8"/>
  <c r="H248" i="8"/>
  <c r="F248" i="8"/>
  <c r="C248" i="8"/>
  <c r="A248" i="8"/>
  <c r="H247" i="8"/>
  <c r="F247" i="8"/>
  <c r="C247" i="8"/>
  <c r="A247" i="8"/>
  <c r="H246" i="8"/>
  <c r="F246" i="8"/>
  <c r="C246" i="8"/>
  <c r="A246" i="8"/>
  <c r="H245" i="8"/>
  <c r="F245" i="8"/>
  <c r="C245" i="8"/>
  <c r="A245" i="8"/>
  <c r="H244" i="8"/>
  <c r="F244" i="8"/>
  <c r="C244" i="8"/>
  <c r="A244" i="8"/>
  <c r="H243" i="8"/>
  <c r="F243" i="8"/>
  <c r="C243" i="8"/>
  <c r="A243" i="8"/>
  <c r="H242" i="8"/>
  <c r="F242" i="8"/>
  <c r="C242" i="8"/>
  <c r="A242" i="8"/>
  <c r="H241" i="8"/>
  <c r="F241" i="8"/>
  <c r="C241" i="8"/>
  <c r="A241" i="8"/>
  <c r="H240" i="8"/>
  <c r="F240" i="8"/>
  <c r="C240" i="8"/>
  <c r="A240" i="8"/>
  <c r="H239" i="8"/>
  <c r="F239" i="8"/>
  <c r="C239" i="8"/>
  <c r="A239" i="8"/>
  <c r="H238" i="8"/>
  <c r="F238" i="8"/>
  <c r="C238" i="8"/>
  <c r="A238" i="8"/>
  <c r="H237" i="8"/>
  <c r="F237" i="8"/>
  <c r="C237" i="8"/>
  <c r="A237" i="8"/>
  <c r="H236" i="8"/>
  <c r="F236" i="8"/>
  <c r="C236" i="8"/>
  <c r="A236" i="8"/>
  <c r="H235" i="8"/>
  <c r="F235" i="8"/>
  <c r="C235" i="8"/>
  <c r="A235" i="8"/>
  <c r="H234" i="8"/>
  <c r="F234" i="8"/>
  <c r="C234" i="8"/>
  <c r="A234" i="8"/>
  <c r="H233" i="8"/>
  <c r="F233" i="8"/>
  <c r="C233" i="8"/>
  <c r="A233" i="8"/>
  <c r="H232" i="8"/>
  <c r="F232" i="8"/>
  <c r="C232" i="8"/>
  <c r="A232" i="8"/>
  <c r="H231" i="8"/>
  <c r="F231" i="8"/>
  <c r="C231" i="8"/>
  <c r="A231" i="8"/>
  <c r="H230" i="8"/>
  <c r="F230" i="8"/>
  <c r="C230" i="8"/>
  <c r="A230" i="8"/>
  <c r="H229" i="8"/>
  <c r="F229" i="8"/>
  <c r="C229" i="8"/>
  <c r="A229" i="8"/>
  <c r="H228" i="8"/>
  <c r="F228" i="8"/>
  <c r="C228" i="8"/>
  <c r="A228" i="8"/>
  <c r="H227" i="8"/>
  <c r="F227" i="8"/>
  <c r="C227" i="8"/>
  <c r="A227" i="8"/>
  <c r="H226" i="8"/>
  <c r="F226" i="8"/>
  <c r="C226" i="8"/>
  <c r="A226" i="8"/>
  <c r="H225" i="8"/>
  <c r="F225" i="8"/>
  <c r="C225" i="8"/>
  <c r="A225" i="8"/>
  <c r="H224" i="8"/>
  <c r="F224" i="8"/>
  <c r="C224" i="8"/>
  <c r="A224" i="8"/>
  <c r="H223" i="8"/>
  <c r="F223" i="8"/>
  <c r="C223" i="8"/>
  <c r="A223" i="8"/>
  <c r="H222" i="8"/>
  <c r="F222" i="8"/>
  <c r="C222" i="8"/>
  <c r="A222" i="8"/>
  <c r="H221" i="8"/>
  <c r="F221" i="8"/>
  <c r="C221" i="8"/>
  <c r="A221" i="8"/>
  <c r="H220" i="8"/>
  <c r="F220" i="8"/>
  <c r="C220" i="8"/>
  <c r="A220" i="8"/>
  <c r="H219" i="8"/>
  <c r="F219" i="8"/>
  <c r="C219" i="8"/>
  <c r="A219" i="8"/>
  <c r="H218" i="8"/>
  <c r="F218" i="8"/>
  <c r="C218" i="8"/>
  <c r="A218" i="8"/>
  <c r="H217" i="8"/>
  <c r="F217" i="8"/>
  <c r="C217" i="8"/>
  <c r="A217" i="8"/>
  <c r="H216" i="8"/>
  <c r="F216" i="8"/>
  <c r="C216" i="8"/>
  <c r="A216" i="8"/>
  <c r="H215" i="8"/>
  <c r="F215" i="8"/>
  <c r="C215" i="8"/>
  <c r="A215" i="8"/>
  <c r="H214" i="8"/>
  <c r="F214" i="8"/>
  <c r="C214" i="8"/>
  <c r="A214" i="8"/>
  <c r="H213" i="8"/>
  <c r="F213" i="8"/>
  <c r="C213" i="8"/>
  <c r="A213" i="8"/>
  <c r="H212" i="8"/>
  <c r="F212" i="8"/>
  <c r="C212" i="8"/>
  <c r="A212" i="8"/>
  <c r="H211" i="8"/>
  <c r="F211" i="8"/>
  <c r="C211" i="8"/>
  <c r="A211" i="8"/>
  <c r="H210" i="8"/>
  <c r="F210" i="8"/>
  <c r="C210" i="8"/>
  <c r="A210" i="8"/>
  <c r="H209" i="8"/>
  <c r="F209" i="8"/>
  <c r="C209" i="8"/>
  <c r="A209" i="8"/>
  <c r="H208" i="8"/>
  <c r="F208" i="8"/>
  <c r="C208" i="8"/>
  <c r="A208" i="8"/>
  <c r="H207" i="8"/>
  <c r="F207" i="8"/>
  <c r="C207" i="8"/>
  <c r="A207" i="8"/>
  <c r="H206" i="8"/>
  <c r="F206" i="8"/>
  <c r="C206" i="8"/>
  <c r="A206" i="8"/>
  <c r="H205" i="8"/>
  <c r="F205" i="8"/>
  <c r="C205" i="8"/>
  <c r="A205" i="8"/>
  <c r="H204" i="8"/>
  <c r="F204" i="8"/>
  <c r="C204" i="8"/>
  <c r="A204" i="8"/>
  <c r="H203" i="8"/>
  <c r="F203" i="8"/>
  <c r="C203" i="8"/>
  <c r="A203" i="8"/>
  <c r="H202" i="8"/>
  <c r="F202" i="8"/>
  <c r="C202" i="8"/>
  <c r="A202" i="8"/>
  <c r="H201" i="8"/>
  <c r="F201" i="8"/>
  <c r="C201" i="8"/>
  <c r="A201" i="8"/>
  <c r="H200" i="8"/>
  <c r="F200" i="8"/>
  <c r="C200" i="8"/>
  <c r="A200" i="8"/>
  <c r="H199" i="8"/>
  <c r="F199" i="8"/>
  <c r="C199" i="8"/>
  <c r="A199" i="8"/>
  <c r="H198" i="8"/>
  <c r="F198" i="8"/>
  <c r="C198" i="8"/>
  <c r="A198" i="8"/>
  <c r="H197" i="8"/>
  <c r="F197" i="8"/>
  <c r="C197" i="8"/>
  <c r="A197" i="8"/>
  <c r="H196" i="8"/>
  <c r="F196" i="8"/>
  <c r="C196" i="8"/>
  <c r="A196" i="8"/>
  <c r="H195" i="8"/>
  <c r="F195" i="8"/>
  <c r="C195" i="8"/>
  <c r="A195" i="8"/>
  <c r="H194" i="8"/>
  <c r="F194" i="8"/>
  <c r="C194" i="8"/>
  <c r="A194" i="8"/>
  <c r="H193" i="8"/>
  <c r="F193" i="8"/>
  <c r="C193" i="8"/>
  <c r="A193" i="8"/>
  <c r="H192" i="8"/>
  <c r="F192" i="8"/>
  <c r="C192" i="8"/>
  <c r="A192" i="8"/>
  <c r="H191" i="8"/>
  <c r="F191" i="8"/>
  <c r="C191" i="8"/>
  <c r="A191" i="8"/>
  <c r="H190" i="8"/>
  <c r="F190" i="8"/>
  <c r="C190" i="8"/>
  <c r="A190" i="8"/>
  <c r="H189" i="8"/>
  <c r="F189" i="8"/>
  <c r="C189" i="8"/>
  <c r="A189" i="8"/>
  <c r="H188" i="8"/>
  <c r="F188" i="8"/>
  <c r="C188" i="8"/>
  <c r="A188" i="8"/>
  <c r="H187" i="8"/>
  <c r="F187" i="8"/>
  <c r="C187" i="8"/>
  <c r="A187" i="8"/>
  <c r="H186" i="8"/>
  <c r="F186" i="8"/>
  <c r="C186" i="8"/>
  <c r="A186" i="8"/>
  <c r="H185" i="8"/>
  <c r="F185" i="8"/>
  <c r="C185" i="8"/>
  <c r="A185" i="8"/>
  <c r="H184" i="8"/>
  <c r="F184" i="8"/>
  <c r="C184" i="8"/>
  <c r="A184" i="8"/>
  <c r="H183" i="8"/>
  <c r="F183" i="8"/>
  <c r="C183" i="8"/>
  <c r="A183" i="8"/>
  <c r="H182" i="8"/>
  <c r="F182" i="8"/>
  <c r="C182" i="8"/>
  <c r="A182" i="8"/>
  <c r="H181" i="8"/>
  <c r="F181" i="8"/>
  <c r="C181" i="8"/>
  <c r="A181" i="8"/>
  <c r="H180" i="8"/>
  <c r="F180" i="8"/>
  <c r="C180" i="8"/>
  <c r="A180" i="8"/>
  <c r="H179" i="8"/>
  <c r="F179" i="8"/>
  <c r="C179" i="8"/>
  <c r="A179" i="8"/>
  <c r="H178" i="8"/>
  <c r="F178" i="8"/>
  <c r="C178" i="8"/>
  <c r="A178" i="8"/>
  <c r="H177" i="8"/>
  <c r="F177" i="8"/>
  <c r="C177" i="8"/>
  <c r="A177" i="8"/>
  <c r="H176" i="8"/>
  <c r="F176" i="8"/>
  <c r="C176" i="8"/>
  <c r="A176" i="8"/>
  <c r="H175" i="8"/>
  <c r="F175" i="8"/>
  <c r="C175" i="8"/>
  <c r="A175" i="8"/>
  <c r="H174" i="8"/>
  <c r="F174" i="8"/>
  <c r="C174" i="8"/>
  <c r="A174" i="8"/>
  <c r="H173" i="8"/>
  <c r="F173" i="8"/>
  <c r="C173" i="8"/>
  <c r="A173" i="8"/>
  <c r="H172" i="8"/>
  <c r="F172" i="8"/>
  <c r="C172" i="8"/>
  <c r="A172" i="8"/>
  <c r="H171" i="8"/>
  <c r="F171" i="8"/>
  <c r="C171" i="8"/>
  <c r="A171" i="8"/>
  <c r="H170" i="8"/>
  <c r="F170" i="8"/>
  <c r="C170" i="8"/>
  <c r="A170" i="8"/>
  <c r="H169" i="8"/>
  <c r="F169" i="8"/>
  <c r="C169" i="8"/>
  <c r="A169" i="8"/>
  <c r="H168" i="8"/>
  <c r="F168" i="8"/>
  <c r="C168" i="8"/>
  <c r="A168" i="8"/>
  <c r="H167" i="8"/>
  <c r="F167" i="8"/>
  <c r="C167" i="8"/>
  <c r="A167" i="8"/>
  <c r="H166" i="8"/>
  <c r="F166" i="8"/>
  <c r="C166" i="8"/>
  <c r="A166" i="8"/>
  <c r="H165" i="8"/>
  <c r="F165" i="8"/>
  <c r="C165" i="8"/>
  <c r="A165" i="8"/>
  <c r="H164" i="8"/>
  <c r="F164" i="8"/>
  <c r="C164" i="8"/>
  <c r="A164" i="8"/>
  <c r="H163" i="8"/>
  <c r="F163" i="8"/>
  <c r="C163" i="8"/>
  <c r="A163" i="8"/>
  <c r="H162" i="8"/>
  <c r="F162" i="8"/>
  <c r="C162" i="8"/>
  <c r="A162" i="8"/>
  <c r="H161" i="8"/>
  <c r="F161" i="8"/>
  <c r="C161" i="8"/>
  <c r="A161" i="8"/>
  <c r="H160" i="8"/>
  <c r="F160" i="8"/>
  <c r="C160" i="8"/>
  <c r="A160" i="8"/>
  <c r="H159" i="8"/>
  <c r="F159" i="8"/>
  <c r="C159" i="8"/>
  <c r="A159" i="8"/>
  <c r="H158" i="8"/>
  <c r="F158" i="8"/>
  <c r="C158" i="8"/>
  <c r="A158" i="8"/>
  <c r="H157" i="8"/>
  <c r="F157" i="8"/>
  <c r="C157" i="8"/>
  <c r="A157" i="8"/>
  <c r="H156" i="8"/>
  <c r="F156" i="8"/>
  <c r="C156" i="8"/>
  <c r="A156" i="8"/>
  <c r="H155" i="8"/>
  <c r="F155" i="8"/>
  <c r="C155" i="8"/>
  <c r="A155" i="8"/>
  <c r="H154" i="8"/>
  <c r="F154" i="8"/>
  <c r="C154" i="8"/>
  <c r="A154" i="8"/>
  <c r="H153" i="8"/>
  <c r="F153" i="8"/>
  <c r="C153" i="8"/>
  <c r="A153" i="8"/>
  <c r="H152" i="8"/>
  <c r="F152" i="8"/>
  <c r="C152" i="8"/>
  <c r="A152" i="8"/>
  <c r="H151" i="8"/>
  <c r="F151" i="8"/>
  <c r="C151" i="8"/>
  <c r="A151" i="8"/>
  <c r="H150" i="8"/>
  <c r="F150" i="8"/>
  <c r="C150" i="8"/>
  <c r="A150" i="8"/>
  <c r="H149" i="8"/>
  <c r="F149" i="8"/>
  <c r="C149" i="8"/>
  <c r="A149" i="8"/>
  <c r="H148" i="8"/>
  <c r="F148" i="8"/>
  <c r="C148" i="8"/>
  <c r="A148" i="8"/>
  <c r="H147" i="8"/>
  <c r="F147" i="8"/>
  <c r="C147" i="8"/>
  <c r="A147" i="8"/>
  <c r="H146" i="8"/>
  <c r="F146" i="8"/>
  <c r="C146" i="8"/>
  <c r="A146" i="8"/>
  <c r="H145" i="8"/>
  <c r="F145" i="8"/>
  <c r="C145" i="8"/>
  <c r="A145" i="8"/>
  <c r="H144" i="8"/>
  <c r="F144" i="8"/>
  <c r="C144" i="8"/>
  <c r="A144" i="8"/>
  <c r="H143" i="8"/>
  <c r="F143" i="8"/>
  <c r="C143" i="8"/>
  <c r="A143" i="8"/>
  <c r="H142" i="8"/>
  <c r="F142" i="8"/>
  <c r="C142" i="8"/>
  <c r="A142" i="8"/>
  <c r="H141" i="8"/>
  <c r="F141" i="8"/>
  <c r="C141" i="8"/>
  <c r="A141" i="8"/>
  <c r="H140" i="8"/>
  <c r="F140" i="8"/>
  <c r="C140" i="8"/>
  <c r="A140" i="8"/>
  <c r="H139" i="8"/>
  <c r="F139" i="8"/>
  <c r="C139" i="8"/>
  <c r="A139" i="8"/>
  <c r="H138" i="8"/>
  <c r="F138" i="8"/>
  <c r="C138" i="8"/>
  <c r="A138" i="8"/>
  <c r="H137" i="8"/>
  <c r="F137" i="8"/>
  <c r="C137" i="8"/>
  <c r="A137" i="8"/>
  <c r="H136" i="8"/>
  <c r="F136" i="8"/>
  <c r="C136" i="8"/>
  <c r="A136" i="8"/>
  <c r="H135" i="8"/>
  <c r="F135" i="8"/>
  <c r="C135" i="8"/>
  <c r="A135" i="8"/>
  <c r="H134" i="8"/>
  <c r="F134" i="8"/>
  <c r="C134" i="8"/>
  <c r="A134" i="8"/>
  <c r="H133" i="8"/>
  <c r="F133" i="8"/>
  <c r="C133" i="8"/>
  <c r="A133" i="8"/>
  <c r="H132" i="8"/>
  <c r="F132" i="8"/>
  <c r="C132" i="8"/>
  <c r="A132" i="8"/>
  <c r="H131" i="8"/>
  <c r="F131" i="8"/>
  <c r="C131" i="8"/>
  <c r="A131" i="8"/>
  <c r="H130" i="8"/>
  <c r="F130" i="8"/>
  <c r="C130" i="8"/>
  <c r="A130" i="8"/>
  <c r="H129" i="8"/>
  <c r="F129" i="8"/>
  <c r="C129" i="8"/>
  <c r="A129" i="8"/>
  <c r="H128" i="8"/>
  <c r="F128" i="8"/>
  <c r="C128" i="8"/>
  <c r="A128" i="8"/>
  <c r="H127" i="8"/>
  <c r="F127" i="8"/>
  <c r="C127" i="8"/>
  <c r="A127" i="8"/>
  <c r="H126" i="8"/>
  <c r="F126" i="8"/>
  <c r="C126" i="8"/>
  <c r="A126" i="8"/>
  <c r="H125" i="8"/>
  <c r="F125" i="8"/>
  <c r="C125" i="8"/>
  <c r="A125" i="8"/>
  <c r="H124" i="8"/>
  <c r="F124" i="8"/>
  <c r="C124" i="8"/>
  <c r="A124" i="8"/>
  <c r="H123" i="8"/>
  <c r="F123" i="8"/>
  <c r="C123" i="8"/>
  <c r="A123" i="8"/>
  <c r="H122" i="8"/>
  <c r="F122" i="8"/>
  <c r="C122" i="8"/>
  <c r="A122" i="8"/>
  <c r="H121" i="8"/>
  <c r="F121" i="8"/>
  <c r="C121" i="8"/>
  <c r="A121" i="8"/>
  <c r="H120" i="8"/>
  <c r="F120" i="8"/>
  <c r="C120" i="8"/>
  <c r="A120" i="8"/>
  <c r="H119" i="8"/>
  <c r="F119" i="8"/>
  <c r="C119" i="8"/>
  <c r="A119" i="8"/>
  <c r="H118" i="8"/>
  <c r="F118" i="8"/>
  <c r="C118" i="8"/>
  <c r="A118" i="8"/>
  <c r="H117" i="8"/>
  <c r="F117" i="8"/>
  <c r="C117" i="8"/>
  <c r="A117" i="8"/>
  <c r="H116" i="8"/>
  <c r="F116" i="8"/>
  <c r="C116" i="8"/>
  <c r="A116" i="8"/>
  <c r="H115" i="8"/>
  <c r="F115" i="8"/>
  <c r="C115" i="8"/>
  <c r="A115" i="8"/>
  <c r="H114" i="8"/>
  <c r="F114" i="8"/>
  <c r="C114" i="8"/>
  <c r="A114" i="8"/>
  <c r="H113" i="8"/>
  <c r="F113" i="8"/>
  <c r="C113" i="8"/>
  <c r="A113" i="8"/>
  <c r="H112" i="8"/>
  <c r="F112" i="8"/>
  <c r="C112" i="8"/>
  <c r="A112" i="8"/>
  <c r="H111" i="8"/>
  <c r="F111" i="8"/>
  <c r="C111" i="8"/>
  <c r="A111" i="8"/>
  <c r="H110" i="8"/>
  <c r="F110" i="8"/>
  <c r="C110" i="8"/>
  <c r="A110" i="8"/>
  <c r="H109" i="8"/>
  <c r="F109" i="8"/>
  <c r="C109" i="8"/>
  <c r="A109" i="8"/>
  <c r="H108" i="8"/>
  <c r="F108" i="8"/>
  <c r="C108" i="8"/>
  <c r="A108" i="8"/>
  <c r="H107" i="8"/>
  <c r="F107" i="8"/>
  <c r="C107" i="8"/>
  <c r="A107" i="8"/>
  <c r="H106" i="8"/>
  <c r="F106" i="8"/>
  <c r="C106" i="8"/>
  <c r="A106" i="8"/>
  <c r="H105" i="8"/>
  <c r="F105" i="8"/>
  <c r="C105" i="8"/>
  <c r="A105" i="8"/>
  <c r="H104" i="8"/>
  <c r="F104" i="8"/>
  <c r="C104" i="8"/>
  <c r="A104" i="8"/>
  <c r="H103" i="8"/>
  <c r="F103" i="8"/>
  <c r="C103" i="8"/>
  <c r="A103" i="8"/>
  <c r="H102" i="8"/>
  <c r="F102" i="8"/>
  <c r="C102" i="8"/>
  <c r="A102" i="8"/>
  <c r="H101" i="8"/>
  <c r="F101" i="8"/>
  <c r="C101" i="8"/>
  <c r="A101" i="8"/>
  <c r="H100" i="8"/>
  <c r="F100" i="8"/>
  <c r="C100" i="8"/>
  <c r="A100" i="8"/>
  <c r="H99" i="8"/>
  <c r="F99" i="8"/>
  <c r="C99" i="8"/>
  <c r="A99" i="8"/>
  <c r="H98" i="8"/>
  <c r="F98" i="8"/>
  <c r="C98" i="8"/>
  <c r="A98" i="8"/>
  <c r="H97" i="8"/>
  <c r="F97" i="8"/>
  <c r="C97" i="8"/>
  <c r="A97" i="8"/>
  <c r="H96" i="8"/>
  <c r="F96" i="8"/>
  <c r="C96" i="8"/>
  <c r="A96" i="8"/>
  <c r="H95" i="8"/>
  <c r="F95" i="8"/>
  <c r="C95" i="8"/>
  <c r="A95" i="8"/>
  <c r="H94" i="8"/>
  <c r="F94" i="8"/>
  <c r="C94" i="8"/>
  <c r="A94" i="8"/>
  <c r="H93" i="8"/>
  <c r="F93" i="8"/>
  <c r="C93" i="8"/>
  <c r="A93" i="8"/>
  <c r="H92" i="8"/>
  <c r="F92" i="8"/>
  <c r="C92" i="8"/>
  <c r="A92" i="8"/>
  <c r="H91" i="8"/>
  <c r="F91" i="8"/>
  <c r="C91" i="8"/>
  <c r="A91" i="8"/>
  <c r="H90" i="8"/>
  <c r="F90" i="8"/>
  <c r="C90" i="8"/>
  <c r="A90" i="8"/>
  <c r="H89" i="8"/>
  <c r="F89" i="8"/>
  <c r="C89" i="8"/>
  <c r="A89" i="8"/>
  <c r="H88" i="8"/>
  <c r="F88" i="8"/>
  <c r="C88" i="8"/>
  <c r="A88" i="8"/>
  <c r="H87" i="8"/>
  <c r="F87" i="8"/>
  <c r="C87" i="8"/>
  <c r="A87" i="8"/>
  <c r="H86" i="8"/>
  <c r="F86" i="8"/>
  <c r="C86" i="8"/>
  <c r="A86" i="8"/>
  <c r="H85" i="8"/>
  <c r="F85" i="8"/>
  <c r="C85" i="8"/>
  <c r="A85" i="8"/>
  <c r="H84" i="8"/>
  <c r="F84" i="8"/>
  <c r="C84" i="8"/>
  <c r="A84" i="8"/>
  <c r="H83" i="8"/>
  <c r="F83" i="8"/>
  <c r="C83" i="8"/>
  <c r="A83" i="8"/>
  <c r="H82" i="8"/>
  <c r="F82" i="8"/>
  <c r="C82" i="8"/>
  <c r="A82" i="8"/>
  <c r="H81" i="8"/>
  <c r="F81" i="8"/>
  <c r="C81" i="8"/>
  <c r="A81" i="8"/>
  <c r="H80" i="8"/>
  <c r="F80" i="8"/>
  <c r="C80" i="8"/>
  <c r="A80" i="8"/>
  <c r="H79" i="8"/>
  <c r="F79" i="8"/>
  <c r="C79" i="8"/>
  <c r="A79" i="8"/>
  <c r="H78" i="8"/>
  <c r="F78" i="8"/>
  <c r="C78" i="8"/>
  <c r="A78" i="8"/>
  <c r="H77" i="8"/>
  <c r="F77" i="8"/>
  <c r="C77" i="8"/>
  <c r="A77" i="8"/>
  <c r="H76" i="8"/>
  <c r="F76" i="8"/>
  <c r="C76" i="8"/>
  <c r="A76" i="8"/>
  <c r="H75" i="8"/>
  <c r="F75" i="8"/>
  <c r="C75" i="8"/>
  <c r="A75" i="8"/>
  <c r="H74" i="8"/>
  <c r="F74" i="8"/>
  <c r="C74" i="8"/>
  <c r="A74" i="8"/>
  <c r="H73" i="8"/>
  <c r="F73" i="8"/>
  <c r="C73" i="8"/>
  <c r="A73" i="8"/>
  <c r="H72" i="8"/>
  <c r="F72" i="8"/>
  <c r="C72" i="8"/>
  <c r="A72" i="8"/>
  <c r="H71" i="8"/>
  <c r="F71" i="8"/>
  <c r="C71" i="8"/>
  <c r="A71" i="8"/>
  <c r="H70" i="8"/>
  <c r="F70" i="8"/>
  <c r="C70" i="8"/>
  <c r="A70" i="8"/>
  <c r="H69" i="8"/>
  <c r="F69" i="8"/>
  <c r="C69" i="8"/>
  <c r="A69" i="8"/>
  <c r="H68" i="8"/>
  <c r="F68" i="8"/>
  <c r="C68" i="8"/>
  <c r="A68" i="8"/>
  <c r="H67" i="8"/>
  <c r="F67" i="8"/>
  <c r="C67" i="8"/>
  <c r="A67" i="8"/>
  <c r="H66" i="8"/>
  <c r="F66" i="8"/>
  <c r="C66" i="8"/>
  <c r="A66" i="8"/>
  <c r="H65" i="8"/>
  <c r="F65" i="8"/>
  <c r="C65" i="8"/>
  <c r="A65" i="8"/>
  <c r="H64" i="8"/>
  <c r="F64" i="8"/>
  <c r="C64" i="8"/>
  <c r="A64" i="8"/>
  <c r="H63" i="8"/>
  <c r="F63" i="8"/>
  <c r="C63" i="8"/>
  <c r="A63" i="8"/>
  <c r="H62" i="8"/>
  <c r="F62" i="8"/>
  <c r="C62" i="8"/>
  <c r="A62" i="8"/>
  <c r="H61" i="8"/>
  <c r="F61" i="8"/>
  <c r="C61" i="8"/>
  <c r="A61" i="8"/>
  <c r="H60" i="8"/>
  <c r="F60" i="8"/>
  <c r="C60" i="8"/>
  <c r="A60" i="8"/>
  <c r="H59" i="8"/>
  <c r="F59" i="8"/>
  <c r="C59" i="8"/>
  <c r="A59" i="8"/>
  <c r="H58" i="8"/>
  <c r="F58" i="8"/>
  <c r="C58" i="8"/>
  <c r="A58" i="8"/>
  <c r="H57" i="8"/>
  <c r="F57" i="8"/>
  <c r="C57" i="8"/>
  <c r="A57" i="8"/>
  <c r="H56" i="8"/>
  <c r="F56" i="8"/>
  <c r="C56" i="8"/>
  <c r="A56" i="8"/>
  <c r="H55" i="8"/>
  <c r="F55" i="8"/>
  <c r="C55" i="8"/>
  <c r="A55" i="8"/>
  <c r="H54" i="8"/>
  <c r="F54" i="8"/>
  <c r="C54" i="8"/>
  <c r="A54" i="8"/>
  <c r="H53" i="8"/>
  <c r="F53" i="8"/>
  <c r="C53" i="8"/>
  <c r="A53" i="8"/>
  <c r="H52" i="8"/>
  <c r="F52" i="8"/>
  <c r="C52" i="8"/>
  <c r="A52" i="8"/>
  <c r="H51" i="8"/>
  <c r="F51" i="8"/>
  <c r="C51" i="8"/>
  <c r="A51" i="8"/>
  <c r="H50" i="8"/>
  <c r="F50" i="8"/>
  <c r="C50" i="8"/>
  <c r="A50" i="8"/>
  <c r="H49" i="8"/>
  <c r="F49" i="8"/>
  <c r="C49" i="8"/>
  <c r="A49" i="8"/>
  <c r="H48" i="8"/>
  <c r="F48" i="8"/>
  <c r="C48" i="8"/>
  <c r="A48" i="8"/>
  <c r="H47" i="8"/>
  <c r="F47" i="8"/>
  <c r="C47" i="8"/>
  <c r="A47" i="8"/>
  <c r="H46" i="8"/>
  <c r="F46" i="8"/>
  <c r="C46" i="8"/>
  <c r="A46" i="8"/>
  <c r="H45" i="8"/>
  <c r="F45" i="8"/>
  <c r="C45" i="8"/>
  <c r="A45" i="8"/>
  <c r="H44" i="8"/>
  <c r="F44" i="8"/>
  <c r="C44" i="8"/>
  <c r="A44" i="8"/>
  <c r="H43" i="8"/>
  <c r="F43" i="8"/>
  <c r="C43" i="8"/>
  <c r="A43" i="8"/>
  <c r="H42" i="8"/>
  <c r="F42" i="8"/>
  <c r="C42" i="8"/>
  <c r="A42" i="8"/>
  <c r="H41" i="8"/>
  <c r="F41" i="8"/>
  <c r="C41" i="8"/>
  <c r="A41" i="8"/>
  <c r="H40" i="8"/>
  <c r="F40" i="8"/>
  <c r="C40" i="8"/>
  <c r="A40" i="8"/>
  <c r="H39" i="8"/>
  <c r="F39" i="8"/>
  <c r="C39" i="8"/>
  <c r="A39" i="8"/>
  <c r="H38" i="8"/>
  <c r="F38" i="8"/>
  <c r="C38" i="8"/>
  <c r="A38" i="8"/>
  <c r="H37" i="8"/>
  <c r="F37" i="8"/>
  <c r="C37" i="8"/>
  <c r="A37" i="8"/>
  <c r="H36" i="8"/>
  <c r="F36" i="8"/>
  <c r="C36" i="8"/>
  <c r="A36" i="8"/>
  <c r="H35" i="8"/>
  <c r="F35" i="8"/>
  <c r="C35" i="8"/>
  <c r="A35" i="8"/>
  <c r="H34" i="8"/>
  <c r="F34" i="8"/>
  <c r="C34" i="8"/>
  <c r="A34" i="8"/>
  <c r="H33" i="8"/>
  <c r="F33" i="8"/>
  <c r="C33" i="8"/>
  <c r="A33" i="8"/>
  <c r="H32" i="8"/>
  <c r="F32" i="8"/>
  <c r="C32" i="8"/>
  <c r="A32" i="8"/>
  <c r="H31" i="8"/>
  <c r="F31" i="8"/>
  <c r="C31" i="8"/>
  <c r="A31" i="8"/>
  <c r="H30" i="8"/>
  <c r="F30" i="8"/>
  <c r="C30" i="8"/>
  <c r="A30" i="8"/>
  <c r="H29" i="8"/>
  <c r="F29" i="8"/>
  <c r="C29" i="8"/>
  <c r="A29" i="8"/>
  <c r="H28" i="8"/>
  <c r="F28" i="8"/>
  <c r="C28" i="8"/>
  <c r="A28" i="8"/>
  <c r="H27" i="8"/>
  <c r="F27" i="8"/>
  <c r="C27" i="8"/>
  <c r="A27" i="8"/>
  <c r="H26" i="8"/>
  <c r="F26" i="8"/>
  <c r="C26" i="8"/>
  <c r="A26" i="8"/>
  <c r="H25" i="8"/>
  <c r="F25" i="8"/>
  <c r="C25" i="8"/>
  <c r="A25" i="8"/>
  <c r="H24" i="8"/>
  <c r="F24" i="8"/>
  <c r="C24" i="8"/>
  <c r="A24" i="8"/>
  <c r="H23" i="8"/>
  <c r="F23" i="8"/>
  <c r="C23" i="8"/>
  <c r="A23" i="8"/>
  <c r="H22" i="8"/>
  <c r="F22" i="8"/>
  <c r="C22" i="8"/>
  <c r="A22" i="8"/>
  <c r="H21" i="8"/>
  <c r="F21" i="8"/>
  <c r="C21" i="8"/>
  <c r="A21" i="8"/>
  <c r="H20" i="8"/>
  <c r="F20" i="8"/>
  <c r="C20" i="8"/>
  <c r="A20" i="8"/>
  <c r="H19" i="8"/>
  <c r="F19" i="8"/>
  <c r="C19" i="8"/>
  <c r="A19" i="8"/>
  <c r="H18" i="8"/>
  <c r="F18" i="8"/>
  <c r="C18" i="8"/>
  <c r="A18" i="8"/>
  <c r="H17" i="8"/>
  <c r="F17" i="8"/>
  <c r="C17" i="8"/>
  <c r="A17" i="8"/>
  <c r="H16" i="8"/>
  <c r="F16" i="8"/>
  <c r="C16" i="8"/>
  <c r="A16" i="8"/>
  <c r="H15" i="8"/>
  <c r="F15" i="8"/>
  <c r="C15" i="8"/>
  <c r="A15" i="8"/>
  <c r="H14" i="8"/>
  <c r="F14" i="8"/>
  <c r="C14" i="8"/>
  <c r="A14" i="8"/>
  <c r="H13" i="8"/>
  <c r="F13" i="8"/>
  <c r="C13" i="8"/>
  <c r="A13" i="8"/>
  <c r="H12" i="8"/>
  <c r="F12" i="8"/>
  <c r="C12" i="8"/>
  <c r="A12" i="8"/>
  <c r="H11" i="8"/>
  <c r="F11" i="8"/>
  <c r="C11" i="8"/>
  <c r="A11" i="8"/>
  <c r="H10" i="8"/>
  <c r="F10" i="8"/>
  <c r="C10" i="8"/>
  <c r="A10" i="8"/>
  <c r="H9" i="8"/>
  <c r="F9" i="8"/>
  <c r="C9" i="8"/>
  <c r="A9" i="8"/>
  <c r="H8" i="8"/>
  <c r="F8" i="8"/>
  <c r="C8" i="8"/>
  <c r="A8" i="8"/>
  <c r="H7" i="8"/>
  <c r="F7" i="8"/>
  <c r="C7" i="8"/>
  <c r="A7" i="8"/>
  <c r="H6" i="8"/>
  <c r="F6" i="8"/>
  <c r="C6" i="8"/>
  <c r="A6" i="8"/>
  <c r="H5" i="8"/>
  <c r="F5" i="8"/>
  <c r="C5" i="8"/>
  <c r="A5" i="8"/>
  <c r="H4" i="8"/>
  <c r="F4" i="8"/>
  <c r="C4" i="8"/>
  <c r="A4" i="8"/>
  <c r="L998" i="1" l="1"/>
  <c r="O998" i="1" l="1"/>
</calcChain>
</file>

<file path=xl/sharedStrings.xml><?xml version="1.0" encoding="utf-8"?>
<sst xmlns="http://schemas.openxmlformats.org/spreadsheetml/2006/main" count="195" uniqueCount="177">
  <si>
    <t>CASE NUMBER</t>
  </si>
  <si>
    <t>SEX</t>
  </si>
  <si>
    <t>D.O.B.</t>
  </si>
  <si>
    <t>TEST 1</t>
  </si>
  <si>
    <t>TEST 2</t>
  </si>
  <si>
    <t>TEST 3</t>
  </si>
  <si>
    <t>AM</t>
  </si>
  <si>
    <t>NH</t>
  </si>
  <si>
    <t>COAT</t>
  </si>
  <si>
    <t>CA</t>
  </si>
  <si>
    <t>HY</t>
  </si>
  <si>
    <t>IE</t>
  </si>
  <si>
    <t>DL</t>
  </si>
  <si>
    <t>BD1</t>
  </si>
  <si>
    <t>BD2</t>
  </si>
  <si>
    <t>PHA</t>
  </si>
  <si>
    <t>Test Request</t>
  </si>
  <si>
    <t>Service Description</t>
  </si>
  <si>
    <t>MAN</t>
  </si>
  <si>
    <t>PROTO</t>
  </si>
  <si>
    <t>CMS</t>
  </si>
  <si>
    <t>POMP - E7</t>
  </si>
  <si>
    <t>POMP - E13</t>
  </si>
  <si>
    <t>STORE</t>
  </si>
  <si>
    <t>SIRE REGO / IDENT</t>
  </si>
  <si>
    <t>DAM REGO / IDENT</t>
  </si>
  <si>
    <t>Address:</t>
  </si>
  <si>
    <t>ABN:</t>
  </si>
  <si>
    <t>Email:</t>
  </si>
  <si>
    <t>READ THESE INSTRUCTIONS BEFORE FILLING OUT FORM</t>
  </si>
  <si>
    <t>THIS APPLICATION FORM CONSISTS OF FOUR PAGES (RED, GREEN, BLUE, PINK)</t>
  </si>
  <si>
    <t>Please add or delete lines below as needed. UQ Case Number must be provided. Please list all possible sires of the animals listed on the Green Page.</t>
  </si>
  <si>
    <t>Sires</t>
  </si>
  <si>
    <t>No.</t>
  </si>
  <si>
    <t xml:space="preserve">SIRE-IDENT (tag/rego) </t>
  </si>
  <si>
    <t>SIRE-DNA-CASE #</t>
  </si>
  <si>
    <t>Dams</t>
  </si>
  <si>
    <t>Parentage Verification (Genotyping Already Complete)</t>
  </si>
  <si>
    <t>DO NOT PRINT THIS PAGE</t>
  </si>
  <si>
    <t>SIRE CASE</t>
  </si>
  <si>
    <t>SIRE IDENT</t>
  </si>
  <si>
    <t>DAM CASE</t>
  </si>
  <si>
    <t>DAM IDENT</t>
  </si>
  <si>
    <t>PRINT PAGE (PARENTS) FOR PROCESSING</t>
  </si>
  <si>
    <t>DD</t>
  </si>
  <si>
    <t>Name:</t>
  </si>
  <si>
    <t>Address samples for DNA Typing to:</t>
  </si>
  <si>
    <t xml:space="preserve">Breed:                                              </t>
  </si>
  <si>
    <t>Date:</t>
  </si>
  <si>
    <t xml:space="preserve">Ph:                                     </t>
  </si>
  <si>
    <t>Mob:</t>
  </si>
  <si>
    <t>4. IF PARENTAGE VERIFICATION is to be undertaken:</t>
  </si>
  <si>
    <t xml:space="preserve">DAM-IDENT (tag/rego) </t>
  </si>
  <si>
    <t>DAM-DNA-CASE #</t>
  </si>
  <si>
    <t>POLL</t>
  </si>
  <si>
    <t>GGP-LD</t>
  </si>
  <si>
    <t>OST</t>
  </si>
  <si>
    <t>PV</t>
  </si>
  <si>
    <t>MYO</t>
  </si>
  <si>
    <t>1. Fill out the header section on the GREEN page, we use this information to return results to you or contact you if there is a problem.</t>
  </si>
  <si>
    <t>SeekSire</t>
  </si>
  <si>
    <t>GGP50K</t>
  </si>
  <si>
    <t>GGP-HD</t>
  </si>
  <si>
    <t>MSTN</t>
  </si>
  <si>
    <t>PI</t>
  </si>
  <si>
    <t>Pestivirus</t>
  </si>
  <si>
    <t>TEND</t>
  </si>
  <si>
    <t>BAND 3</t>
  </si>
  <si>
    <t>CHS</t>
  </si>
  <si>
    <t>CL16</t>
  </si>
  <si>
    <t>F11</t>
  </si>
  <si>
    <t>F13</t>
  </si>
  <si>
    <t>OH</t>
  </si>
  <si>
    <t>POMP - E18</t>
  </si>
  <si>
    <t>ROMP</t>
  </si>
  <si>
    <t>Association or Society Account*:</t>
  </si>
  <si>
    <t>MiP (STR)</t>
  </si>
  <si>
    <t>Herd Prefix:</t>
  </si>
  <si>
    <t>YES</t>
  </si>
  <si>
    <t>NO</t>
  </si>
  <si>
    <t>Animal ID</t>
  </si>
  <si>
    <t>Registration</t>
  </si>
  <si>
    <t>SIRE CASE NUMBER or Barcode</t>
  </si>
  <si>
    <t>DAM CASE NUMBER or Barcode</t>
  </si>
  <si>
    <t>Barcode 1 (Geneseek)</t>
  </si>
  <si>
    <t>Barcode 2 (Case number)</t>
  </si>
  <si>
    <t>Animal Identifier</t>
  </si>
  <si>
    <t>SIRE CASE NUMBER/Barcode</t>
  </si>
  <si>
    <t>DAM CASE NUMBER/Barcode</t>
  </si>
  <si>
    <t>For Terms and Conditions please visit our website: genomics.neogen.com/au/</t>
  </si>
  <si>
    <r>
      <rPr>
        <b/>
        <sz val="12"/>
        <color indexed="8"/>
        <rFont val="Calibri"/>
        <family val="2"/>
      </rPr>
      <t>2.</t>
    </r>
    <r>
      <rPr>
        <sz val="12"/>
        <color theme="1"/>
        <rFont val="Calibri"/>
        <family val="2"/>
      </rPr>
      <t xml:space="preserve"> Details of animals submitted for testing are entered into the GREEN page (see below left). Make sure the Animal ID and/or Barcode information matches the ID written on the Sample. Please supply only the information requested.</t>
    </r>
  </si>
  <si>
    <r>
      <rPr>
        <b/>
        <sz val="12"/>
        <color theme="1"/>
        <rFont val="Calibri"/>
        <family val="2"/>
      </rPr>
      <t xml:space="preserve">OPTION 1: </t>
    </r>
    <r>
      <rPr>
        <sz val="12"/>
        <color theme="1"/>
        <rFont val="Calibri"/>
        <family val="2"/>
      </rPr>
      <t>Sires and/or Dams may be nominated (one of each per calf case) in the blue and pink cells next to the Animal Details and Test Requests on the GREEN PAGE. Correct Case Numbers and/or barcodes MUST to be listed for nominated parents.</t>
    </r>
  </si>
  <si>
    <r>
      <rPr>
        <b/>
        <sz val="12"/>
        <color theme="1"/>
        <rFont val="Calibri"/>
        <family val="2"/>
      </rPr>
      <t>OPTION 2:</t>
    </r>
    <r>
      <rPr>
        <sz val="12"/>
        <color theme="1"/>
        <rFont val="Calibri"/>
        <family val="2"/>
      </rPr>
      <t xml:space="preserve"> Nominate a list of Sires on the BLUE page (see below) and / or nominate a list of Dams on the PINK page (see below). Correct Case Numbers and/or barcodes MUST to be listed for nominated parents. Please write 'see sire (or dam) list' on the front green page to reference these lists.</t>
    </r>
  </si>
  <si>
    <t>Microsatellite Profile</t>
  </si>
  <si>
    <t>Microsatellite Profile + Parentage</t>
  </si>
  <si>
    <t>~500 SNP</t>
  </si>
  <si>
    <t>~500 SNP + Parentage</t>
  </si>
  <si>
    <t>GGPHD (150K)</t>
  </si>
  <si>
    <t>GeneSeek Genomic Profiler - High Density</t>
  </si>
  <si>
    <t>GGPHD+PV</t>
  </si>
  <si>
    <t>GeneSeek Genomic Profiler - High Density + Parentage</t>
  </si>
  <si>
    <t>Sample Storage</t>
  </si>
  <si>
    <t>Speckle Park International Inc</t>
  </si>
  <si>
    <t>SKSTD_BDL</t>
  </si>
  <si>
    <t>Red/Black Coat Colour</t>
  </si>
  <si>
    <t>HE</t>
  </si>
  <si>
    <t>MIP</t>
  </si>
  <si>
    <t>MIP+PV</t>
  </si>
  <si>
    <t>SEEKSIRE</t>
  </si>
  <si>
    <t>SEEKSIRE+PV</t>
  </si>
  <si>
    <t>POLL add on to 50K ONLY</t>
  </si>
  <si>
    <t>POLL add on to HD ONLY</t>
  </si>
  <si>
    <t>MSTN add on to 50K ONLY</t>
  </si>
  <si>
    <t>MSTN add on to HD ONLY</t>
  </si>
  <si>
    <t>Myostatin (incl NT821) (standalone test)</t>
  </si>
  <si>
    <t>SNP Based POLL test (standalone test)</t>
  </si>
  <si>
    <t>POLL_50K (add on)*</t>
  </si>
  <si>
    <t>POLL_HD (add on)*</t>
  </si>
  <si>
    <t>MSTN_50K (add on)*</t>
  </si>
  <si>
    <t>MSTN_HD (add on)*</t>
  </si>
  <si>
    <r>
      <t xml:space="preserve">*A note about ADD ON tests* </t>
    </r>
    <r>
      <rPr>
        <b/>
        <sz val="12"/>
        <rFont val="Arial"/>
        <family val="2"/>
      </rPr>
      <t>ADD ON Tests can only be requested for samples at the same time as a genomic assay (50K or HD) OR for samples that have had a genomic assay run previously</t>
    </r>
  </si>
  <si>
    <t>Price ($) ex gst</t>
  </si>
  <si>
    <t>Sub totals</t>
  </si>
  <si>
    <t>Total Price EX GST</t>
  </si>
  <si>
    <t>Total Price Incl. GST</t>
  </si>
  <si>
    <t>Please pay total price incl. GST</t>
  </si>
  <si>
    <t>Neogen Australasia Cattle Genotyping Application Form</t>
  </si>
  <si>
    <t>Please add or delete lines below as needed. UQ Case Number must be provided. Please list all possible dams of the animals listed on the Green Page.</t>
  </si>
  <si>
    <r>
      <rPr>
        <b/>
        <sz val="10"/>
        <rFont val="Arial"/>
        <family val="2"/>
      </rPr>
      <t>Animal
Ident</t>
    </r>
    <r>
      <rPr>
        <i/>
        <sz val="10"/>
        <rFont val="Arial"/>
        <family val="2"/>
      </rPr>
      <t xml:space="preserve">
eg 
ABCY999</t>
    </r>
  </si>
  <si>
    <r>
      <t xml:space="preserve">Sample Type
</t>
    </r>
    <r>
      <rPr>
        <i/>
        <sz val="10"/>
        <rFont val="Arial"/>
        <family val="2"/>
      </rPr>
      <t>eg Hair, Semen, Tissue</t>
    </r>
    <r>
      <rPr>
        <b/>
        <sz val="10"/>
        <rFont val="Arial"/>
        <family val="2"/>
      </rPr>
      <t xml:space="preserve">
</t>
    </r>
  </si>
  <si>
    <r>
      <t xml:space="preserve">Lab
</t>
    </r>
    <r>
      <rPr>
        <i/>
        <sz val="10"/>
        <rFont val="Arial"/>
        <family val="2"/>
      </rPr>
      <t>eg NAA</t>
    </r>
  </si>
  <si>
    <r>
      <rPr>
        <b/>
        <sz val="10"/>
        <rFont val="Arial"/>
        <family val="2"/>
      </rPr>
      <t>Urgent</t>
    </r>
    <r>
      <rPr>
        <sz val="11"/>
        <color theme="1"/>
        <rFont val="Calibri"/>
        <family val="2"/>
      </rPr>
      <t xml:space="preserve">
</t>
    </r>
    <r>
      <rPr>
        <sz val="10"/>
        <rFont val="Arial"/>
        <family val="2"/>
      </rPr>
      <t>eg Yes
blank = No</t>
    </r>
  </si>
  <si>
    <r>
      <t xml:space="preserve">Retest
</t>
    </r>
    <r>
      <rPr>
        <i/>
        <sz val="10"/>
        <rFont val="Arial"/>
        <family val="2"/>
      </rPr>
      <t>eg Yes
blank = No</t>
    </r>
  </si>
  <si>
    <r>
      <t xml:space="preserve">MP/SNP Test 1 Name
</t>
    </r>
    <r>
      <rPr>
        <sz val="10"/>
        <rFont val="Arial"/>
        <family val="2"/>
      </rPr>
      <t>eg SKSTD_BDL, MIP, GGP50K,STORE</t>
    </r>
  </si>
  <si>
    <r>
      <rPr>
        <b/>
        <sz val="10"/>
        <rFont val="Arial"/>
        <family val="2"/>
      </rPr>
      <t>PV</t>
    </r>
    <r>
      <rPr>
        <sz val="11"/>
        <color theme="1"/>
        <rFont val="Calibri"/>
        <family val="2"/>
      </rPr>
      <t xml:space="preserve">
</t>
    </r>
    <r>
      <rPr>
        <i/>
        <sz val="10"/>
        <rFont val="Arial"/>
        <family val="2"/>
      </rPr>
      <t>eg  Yes
blank = No</t>
    </r>
  </si>
  <si>
    <r>
      <t xml:space="preserve">First Sire 
Ident
</t>
    </r>
    <r>
      <rPr>
        <sz val="10"/>
        <rFont val="Arial"/>
        <family val="2"/>
      </rPr>
      <t>eg 
ABCY999</t>
    </r>
  </si>
  <si>
    <r>
      <t xml:space="preserve">Second Sire
 Ident
</t>
    </r>
    <r>
      <rPr>
        <sz val="10"/>
        <rFont val="Arial"/>
        <family val="2"/>
      </rPr>
      <t>eg 
ABCY999</t>
    </r>
  </si>
  <si>
    <r>
      <t xml:space="preserve">Third Sire
Ident
</t>
    </r>
    <r>
      <rPr>
        <sz val="10"/>
        <rFont val="Arial"/>
        <family val="2"/>
      </rPr>
      <t>eg 
ABCY999</t>
    </r>
    <r>
      <rPr>
        <b/>
        <sz val="10"/>
        <rFont val="Arial"/>
        <family val="2"/>
      </rPr>
      <t xml:space="preserve">
</t>
    </r>
  </si>
  <si>
    <r>
      <t xml:space="preserve">First Dam
Ident
</t>
    </r>
    <r>
      <rPr>
        <sz val="10"/>
        <rFont val="Arial"/>
        <family val="2"/>
      </rPr>
      <t>eg 
ABCY999</t>
    </r>
  </si>
  <si>
    <r>
      <t xml:space="preserve">Second Dam
Ident
</t>
    </r>
    <r>
      <rPr>
        <sz val="10"/>
        <rFont val="Arial"/>
        <family val="2"/>
      </rPr>
      <t>eg 
ABCY999</t>
    </r>
  </si>
  <si>
    <r>
      <t xml:space="preserve">Third Dam
Ident
</t>
    </r>
    <r>
      <rPr>
        <sz val="10"/>
        <rFont val="Arial"/>
        <family val="2"/>
      </rPr>
      <t>eg 
ABCY999</t>
    </r>
  </si>
  <si>
    <r>
      <t xml:space="preserve">Test 2
</t>
    </r>
    <r>
      <rPr>
        <sz val="10"/>
        <rFont val="Arial"/>
        <family val="2"/>
      </rPr>
      <t>eg  POLL/ PI/ MSTN /COAT</t>
    </r>
  </si>
  <si>
    <r>
      <t xml:space="preserve">Test 3
</t>
    </r>
    <r>
      <rPr>
        <sz val="10"/>
        <rFont val="Arial"/>
        <family val="2"/>
      </rPr>
      <t>eg  POLL/ PI/ MSTN /COAT</t>
    </r>
  </si>
  <si>
    <r>
      <t xml:space="preserve">Test 4
</t>
    </r>
    <r>
      <rPr>
        <sz val="10"/>
        <rFont val="Arial"/>
        <family val="2"/>
      </rPr>
      <t>eg  POLL/ PI/ MSTN /COAT</t>
    </r>
  </si>
  <si>
    <t xml:space="preserve">Test 5
</t>
  </si>
  <si>
    <t xml:space="preserve">Test 6
</t>
  </si>
  <si>
    <t xml:space="preserve">Test 7
</t>
  </si>
  <si>
    <t xml:space="preserve">Test 8
</t>
  </si>
  <si>
    <t xml:space="preserve">Test 9
</t>
  </si>
  <si>
    <t>DNA CASE ID</t>
  </si>
  <si>
    <r>
      <t xml:space="preserve">Fourth Sire 
Ident
</t>
    </r>
    <r>
      <rPr>
        <sz val="10"/>
        <rFont val="Arial"/>
        <family val="2"/>
      </rPr>
      <t>eg 
ABCY999</t>
    </r>
  </si>
  <si>
    <r>
      <t xml:space="preserve">Fourth Dam
Ident
</t>
    </r>
    <r>
      <rPr>
        <sz val="10"/>
        <rFont val="Arial"/>
        <family val="2"/>
      </rPr>
      <t>eg 
ABCY999</t>
    </r>
  </si>
  <si>
    <t>Sample Type (Hair, TSU, Semen, Done)</t>
  </si>
  <si>
    <r>
      <rPr>
        <b/>
        <sz val="14"/>
        <color theme="1"/>
        <rFont val="Calibri"/>
        <family val="2"/>
      </rPr>
      <t>TSU Number</t>
    </r>
    <r>
      <rPr>
        <b/>
        <sz val="11"/>
        <color theme="1"/>
        <rFont val="Calibri"/>
        <family val="2"/>
      </rPr>
      <t xml:space="preserve"> (Compulsory if sending TSU samples)</t>
    </r>
  </si>
  <si>
    <r>
      <rPr>
        <b/>
        <sz val="14"/>
        <color theme="1"/>
        <rFont val="Calibri"/>
        <family val="2"/>
      </rPr>
      <t>Optional Dams or Sires</t>
    </r>
    <r>
      <rPr>
        <b/>
        <sz val="11"/>
        <color theme="1"/>
        <rFont val="Calibri"/>
        <family val="2"/>
      </rPr>
      <t xml:space="preserve"> (Yes or No)</t>
    </r>
  </si>
  <si>
    <t>Dams or Sires</t>
  </si>
  <si>
    <t>Yes</t>
  </si>
  <si>
    <t>No</t>
  </si>
  <si>
    <t>Tenderness (add on)*</t>
  </si>
  <si>
    <t>GGP50K+PV+POLL+MSTN+COAT+LEPTIN</t>
  </si>
  <si>
    <t>Leptin</t>
  </si>
  <si>
    <r>
      <t xml:space="preserve">EMAIL AN ELECTRONIC COPY OF THIS FORM TO dna@pbbnz.com WHEN SUBMITTING YOUR SAMPLES FOR ANALYSIS. PBB WILL GENERATE AND EMAIL YOU THE RELEVANT PAPERWORK - A PRINTED HARD COPY  OF THIS PAPERWORK MUST BE MAILED WITH YOUR SAMPLES.  </t>
    </r>
    <r>
      <rPr>
        <b/>
        <sz val="10"/>
        <color rgb="FFFF0000"/>
        <rFont val="Arial"/>
        <family val="2"/>
      </rPr>
      <t>SAMPLES ARE TO BE SENT DIRECT TO NEOGEN</t>
    </r>
    <r>
      <rPr>
        <b/>
        <sz val="10"/>
        <rFont val="Arial"/>
        <family val="2"/>
      </rPr>
      <t>. SAMPLES THAT ARE RECEIVED BY NEOGEN WITHOUT THE RELEVANT PAPERWORK WILL NOT BE PROCESSED.**Please refer to the</t>
    </r>
    <r>
      <rPr>
        <b/>
        <sz val="10"/>
        <color rgb="FFFF0000"/>
        <rFont val="Arial"/>
        <family val="2"/>
      </rPr>
      <t xml:space="preserve"> RED</t>
    </r>
    <r>
      <rPr>
        <b/>
        <sz val="10"/>
        <rFont val="Arial"/>
        <family val="2"/>
      </rPr>
      <t xml:space="preserve"> instructions tab (below left) for further details and clarification**</t>
    </r>
  </si>
  <si>
    <r>
      <rPr>
        <b/>
        <sz val="12"/>
        <color theme="1"/>
        <rFont val="Calibri"/>
        <family val="2"/>
      </rPr>
      <t xml:space="preserve">3. </t>
    </r>
    <r>
      <rPr>
        <sz val="12"/>
        <color theme="1"/>
        <rFont val="Calibri"/>
        <family val="2"/>
      </rPr>
      <t>Use the drop down menu (in each TEST box) to select tests required. The SPI Bundle code is SKSTD_BDL. Please note, the bundle must be selected in order to get the bundle pricing ($57 ex GST). If more than 3 tests are required for a single animal, please continue down on the next line, taking care to skip over any extra testing lines when entering the next animal.</t>
    </r>
  </si>
  <si>
    <r>
      <rPr>
        <b/>
        <sz val="12"/>
        <color theme="1"/>
        <rFont val="Calibri"/>
        <family val="2"/>
      </rPr>
      <t>5.</t>
    </r>
    <r>
      <rPr>
        <sz val="12"/>
        <color theme="1"/>
        <rFont val="Calibri"/>
        <family val="2"/>
      </rPr>
      <t xml:space="preserve"> Email this file to dna@pbbnz.com BEFORE mailing your samples direct to Neogen. PBB will generate the relevant paperwork and email a copy to you, a hard copy of this paperwork MUST accompany the samples. Samples will not be processed without a hard copy of the order details being enclosed.</t>
    </r>
  </si>
  <si>
    <t>Neogen Australasia</t>
  </si>
  <si>
    <t>dna@pbbnz.com</t>
  </si>
  <si>
    <r>
      <rPr>
        <b/>
        <sz val="12"/>
        <color theme="1"/>
        <rFont val="Calibri"/>
        <family val="2"/>
      </rPr>
      <t>7.</t>
    </r>
    <r>
      <rPr>
        <sz val="12"/>
        <color theme="1"/>
        <rFont val="Calibri"/>
        <family val="2"/>
      </rPr>
      <t xml:space="preserve"> Your results will be returned to you via email from the PBB office.</t>
    </r>
  </si>
  <si>
    <t>14 Hume Drive</t>
  </si>
  <si>
    <t>Bundamba</t>
  </si>
  <si>
    <t>QLD 4304</t>
  </si>
  <si>
    <t>07 3736 2134</t>
  </si>
  <si>
    <t>GGP100K</t>
  </si>
  <si>
    <t>GGP100K+PV</t>
  </si>
  <si>
    <t>GeneSeek Genomic Profiler - 100K + Parentage</t>
  </si>
  <si>
    <t>GeneSeek Genomic Profiler - 100K</t>
  </si>
  <si>
    <t xml:space="preserve"> </t>
  </si>
  <si>
    <r>
      <rPr>
        <b/>
        <sz val="12"/>
        <color theme="1"/>
        <rFont val="Calibri"/>
        <family val="2"/>
      </rPr>
      <t xml:space="preserve">6. </t>
    </r>
    <r>
      <rPr>
        <sz val="12"/>
        <color theme="1"/>
        <rFont val="Calibri"/>
        <family val="2"/>
      </rPr>
      <t xml:space="preserve">Enclose a copy of the supplied paperwork with the samples; the print area is set for 20 entries, please contact us if you need this adjusted. The form does NOT need to be printed in colour. </t>
    </r>
    <r>
      <rPr>
        <b/>
        <sz val="12"/>
        <color theme="1"/>
        <rFont val="Calibri"/>
        <family val="2"/>
      </rPr>
      <t>Samples to be sent to Neogen Australasia, 14 Hume Drive, Bundamba, QLD 4304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</si>
</sst>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6" x14ac:knownFonts="1">
    <font>
      <sz val="11"/>
      <color theme="1"/>
      <name val="Calibri"/>
      <family val="2"/>
    </font>
    <font>
      <sz val="11"/>
      <color theme="1"/>
      <name val="Calibri"/>
      <family val="2"/>
      <scheme val="minor"/>
    </font>
    <font>
      <b/>
      <sz val="14"/>
      <name val="Calibri"/>
      <family val="2"/>
    </font>
    <font>
      <sz val="11"/>
      <color theme="1"/>
      <name val="Calibri"/>
      <family val="2"/>
    </font>
    <font>
      <b/>
      <sz val="14"/>
      <color theme="1"/>
      <name val="Calibri"/>
      <family val="2"/>
    </font>
    <font>
      <sz val="11"/>
      <color rgb="FFFF6600"/>
      <name val="Calibri"/>
      <family val="2"/>
    </font>
    <font>
      <b/>
      <sz val="11"/>
      <color rgb="FFFF6600"/>
      <name val="Calibri"/>
      <family val="2"/>
      <scheme val="minor"/>
    </font>
    <font>
      <b/>
      <sz val="11"/>
      <color theme="1"/>
      <name val="Calibri"/>
      <family val="2"/>
      <scheme val="minor"/>
    </font>
    <font>
      <sz val="11"/>
      <color rgb="FFFF6600"/>
      <name val="Calibri"/>
      <family val="2"/>
      <scheme val="minor"/>
    </font>
    <font>
      <i/>
      <sz val="9"/>
      <color theme="1"/>
      <name val="Calibri"/>
      <family val="2"/>
      <scheme val="minor"/>
    </font>
    <font>
      <sz val="9"/>
      <color theme="1"/>
      <name val="Calibri"/>
      <family val="2"/>
      <scheme val="minor"/>
    </font>
    <font>
      <i/>
      <sz val="10"/>
      <color theme="1"/>
      <name val="Calibri"/>
      <family val="2"/>
      <scheme val="minor"/>
    </font>
    <font>
      <b/>
      <u/>
      <sz val="22"/>
      <color theme="1"/>
      <name val="Calibri"/>
      <family val="2"/>
      <scheme val="minor"/>
    </font>
    <font>
      <b/>
      <u/>
      <sz val="16"/>
      <color theme="1"/>
      <name val="Calibri"/>
      <family val="2"/>
    </font>
    <font>
      <b/>
      <u/>
      <sz val="14"/>
      <color theme="1"/>
      <name val="Calibri"/>
      <family val="2"/>
    </font>
    <font>
      <b/>
      <sz val="16"/>
      <color theme="1"/>
      <name val="Calibri"/>
      <family val="2"/>
      <scheme val="minor"/>
    </font>
    <font>
      <b/>
      <sz val="12"/>
      <color theme="1"/>
      <name val="Calibri"/>
      <family val="2"/>
    </font>
    <font>
      <sz val="10"/>
      <name val="Arial"/>
      <family val="2"/>
    </font>
    <font>
      <b/>
      <sz val="10"/>
      <name val="Arial"/>
      <family val="2"/>
    </font>
    <font>
      <b/>
      <sz val="14"/>
      <name val="Arial"/>
      <family val="2"/>
    </font>
    <font>
      <sz val="12"/>
      <color theme="1"/>
      <name val="Calibri"/>
      <family val="2"/>
    </font>
    <font>
      <b/>
      <sz val="12"/>
      <color indexed="8"/>
      <name val="Calibri"/>
      <family val="2"/>
    </font>
    <font>
      <b/>
      <u/>
      <sz val="12"/>
      <color theme="1"/>
      <name val="Calibri"/>
      <family val="2"/>
    </font>
    <font>
      <b/>
      <sz val="10"/>
      <color rgb="FFFF0000"/>
      <name val="Arial"/>
      <family val="2"/>
    </font>
    <font>
      <b/>
      <sz val="12"/>
      <name val="Arial"/>
      <family val="2"/>
    </font>
    <font>
      <sz val="11"/>
      <name val="Arial"/>
      <family val="2"/>
    </font>
    <font>
      <sz val="8"/>
      <color rgb="FF3F3F76"/>
      <name val="Calibri"/>
      <family val="2"/>
    </font>
    <font>
      <b/>
      <sz val="10"/>
      <color rgb="FF3F3F76"/>
      <name val="Calibri"/>
      <family val="2"/>
    </font>
    <font>
      <u/>
      <sz val="11"/>
      <color theme="10"/>
      <name val="Calibri"/>
      <family val="2"/>
    </font>
    <font>
      <sz val="14"/>
      <color theme="1"/>
      <name val="Calibri"/>
      <family val="2"/>
    </font>
    <font>
      <b/>
      <sz val="16"/>
      <name val="Arial"/>
      <family val="2"/>
    </font>
    <font>
      <sz val="14"/>
      <color theme="1"/>
      <name val="Arial"/>
      <family val="2"/>
    </font>
    <font>
      <b/>
      <sz val="11"/>
      <color theme="1"/>
      <name val="Calibri"/>
      <family val="2"/>
    </font>
    <font>
      <b/>
      <i/>
      <sz val="14"/>
      <color rgb="FFFF0000"/>
      <name val="Calibri"/>
      <family val="2"/>
    </font>
    <font>
      <b/>
      <sz val="36"/>
      <name val="Arial"/>
      <family val="2"/>
    </font>
    <font>
      <b/>
      <sz val="26"/>
      <color rgb="FFFF0000"/>
      <name val="Calibri"/>
      <family val="2"/>
    </font>
    <font>
      <b/>
      <sz val="12"/>
      <color rgb="FFFF0000"/>
      <name val="Arial"/>
      <family val="2"/>
    </font>
    <font>
      <b/>
      <sz val="12"/>
      <color rgb="FF3F3F76"/>
      <name val="Calibri"/>
      <family val="2"/>
    </font>
    <font>
      <sz val="10"/>
      <color rgb="FF3F3F76"/>
      <name val="Calibri"/>
      <family val="2"/>
    </font>
    <font>
      <b/>
      <i/>
      <sz val="14"/>
      <color theme="1"/>
      <name val="Calibri"/>
      <family val="2"/>
    </font>
    <font>
      <b/>
      <sz val="14"/>
      <color rgb="FF3F3F76"/>
      <name val="Calibri"/>
      <family val="2"/>
    </font>
    <font>
      <i/>
      <sz val="10"/>
      <name val="Arial"/>
      <family val="2"/>
    </font>
    <font>
      <b/>
      <i/>
      <sz val="10"/>
      <name val="Arial"/>
      <family val="2"/>
    </font>
    <font>
      <sz val="11"/>
      <name val="Calibri"/>
      <family val="2"/>
    </font>
    <font>
      <u/>
      <sz val="12"/>
      <color theme="10"/>
      <name val="Calibri"/>
      <family val="2"/>
    </font>
    <font>
      <i/>
      <sz val="10"/>
      <name val="Calibri"/>
      <family val="2"/>
    </font>
  </fonts>
  <fills count="15">
    <fill>
      <patternFill patternType="none"/>
    </fill>
    <fill>
      <patternFill patternType="gray125"/>
    </fill>
    <fill>
      <patternFill patternType="solid">
        <fgColor theme="6" tint="0.79998168889431442"/>
        <bgColor indexed="65"/>
      </patternFill>
    </fill>
    <fill>
      <patternFill patternType="solid">
        <fgColor rgb="FFDDDDDD"/>
        <bgColor indexed="64"/>
      </patternFill>
    </fill>
    <fill>
      <patternFill patternType="solid">
        <fgColor theme="0"/>
        <bgColor indexed="64"/>
      </patternFill>
    </fill>
    <fill>
      <patternFill patternType="solid">
        <fgColor rgb="FFCCECFF"/>
        <bgColor indexed="64"/>
      </patternFill>
    </fill>
    <fill>
      <patternFill patternType="solid">
        <fgColor rgb="FFFFCCFF"/>
        <bgColor indexed="64"/>
      </patternFill>
    </fill>
    <fill>
      <patternFill patternType="solid">
        <fgColor rgb="FFFF6600"/>
        <bgColor indexed="64"/>
      </patternFill>
    </fill>
    <fill>
      <patternFill patternType="solid">
        <fgColor theme="9" tint="0.59999389629810485"/>
        <bgColor indexed="64"/>
      </patternFill>
    </fill>
    <fill>
      <patternFill patternType="solid">
        <fgColor rgb="FFD5F9D6"/>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99"/>
      </patternFill>
    </fill>
    <fill>
      <patternFill patternType="solid">
        <fgColor rgb="FFFF0000"/>
        <bgColor indexed="64"/>
      </patternFill>
    </fill>
    <fill>
      <patternFill patternType="solid">
        <fgColor rgb="FFFFFF9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
      <left style="thin">
        <color theme="0" tint="-0.249977111117893"/>
      </left>
      <right style="thin">
        <color theme="0" tint="-0.249977111117893"/>
      </right>
      <top/>
      <bottom style="thin">
        <color theme="0" tint="-0.249977111117893"/>
      </bottom>
      <diagonal/>
    </border>
    <border>
      <left style="thin">
        <color rgb="FF7F7F7F"/>
      </left>
      <right style="thin">
        <color rgb="FF7F7F7F"/>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theme="0" tint="-0.249977111117893"/>
      </left>
      <right style="thin">
        <color theme="0" tint="-0.249977111117893"/>
      </right>
      <top style="thin">
        <color theme="0" tint="-0.249977111117893"/>
      </top>
      <bottom/>
      <diagonal/>
    </border>
    <border>
      <left style="thin">
        <color rgb="FF7F7F7F"/>
      </left>
      <right style="thin">
        <color rgb="FF7F7F7F"/>
      </right>
      <top style="thin">
        <color rgb="FF7F7F7F"/>
      </top>
      <bottom/>
      <diagonal/>
    </border>
  </borders>
  <cellStyleXfs count="7">
    <xf numFmtId="0" fontId="0" fillId="0" borderId="0"/>
    <xf numFmtId="0" fontId="3" fillId="2" borderId="0" applyNumberFormat="0" applyBorder="0" applyAlignment="0" applyProtection="0"/>
    <xf numFmtId="0" fontId="17" fillId="0" borderId="0"/>
    <xf numFmtId="0" fontId="26" fillId="12" borderId="8" applyNumberFormat="0" applyAlignment="0" applyProtection="0"/>
    <xf numFmtId="0" fontId="28" fillId="0" borderId="0" applyNumberFormat="0" applyFill="0" applyBorder="0" applyAlignment="0" applyProtection="0"/>
    <xf numFmtId="44" fontId="3" fillId="0" borderId="0" applyFont="0" applyFill="0" applyBorder="0" applyAlignment="0" applyProtection="0"/>
    <xf numFmtId="0" fontId="1" fillId="0" borderId="0"/>
  </cellStyleXfs>
  <cellXfs count="164">
    <xf numFmtId="0" fontId="0" fillId="0" borderId="0" xfId="0"/>
    <xf numFmtId="0" fontId="0" fillId="4" borderId="0" xfId="0" applyFill="1"/>
    <xf numFmtId="0" fontId="5" fillId="7" borderId="0" xfId="0" applyFont="1" applyFill="1"/>
    <xf numFmtId="0" fontId="0" fillId="7" borderId="0" xfId="0" applyFill="1"/>
    <xf numFmtId="0" fontId="6" fillId="7" borderId="0" xfId="0" applyFont="1" applyFill="1"/>
    <xf numFmtId="0" fontId="7" fillId="7" borderId="0" xfId="0" applyFont="1" applyFill="1"/>
    <xf numFmtId="0" fontId="7" fillId="4" borderId="0" xfId="0" applyFont="1" applyFill="1"/>
    <xf numFmtId="0" fontId="8" fillId="7" borderId="0" xfId="0" applyFont="1" applyFill="1"/>
    <xf numFmtId="0" fontId="0" fillId="7" borderId="0" xfId="0" applyFill="1" applyAlignment="1">
      <alignment horizontal="center"/>
    </xf>
    <xf numFmtId="0" fontId="0" fillId="4" borderId="0" xfId="0" applyFill="1" applyAlignment="1">
      <alignment horizontal="center"/>
    </xf>
    <xf numFmtId="0" fontId="9" fillId="7" borderId="0" xfId="0" applyFont="1" applyFill="1"/>
    <xf numFmtId="0" fontId="10" fillId="7" borderId="0" xfId="0" applyFont="1" applyFill="1"/>
    <xf numFmtId="0" fontId="9" fillId="4" borderId="0" xfId="0" applyFont="1" applyFill="1"/>
    <xf numFmtId="0" fontId="11" fillId="7" borderId="0" xfId="0" applyFont="1" applyFill="1" applyAlignment="1">
      <alignment horizontal="left"/>
    </xf>
    <xf numFmtId="0" fontId="10" fillId="4" borderId="0" xfId="0" applyFont="1" applyFill="1"/>
    <xf numFmtId="0" fontId="11" fillId="4" borderId="0" xfId="0" applyFont="1" applyFill="1" applyAlignment="1">
      <alignment horizontal="left"/>
    </xf>
    <xf numFmtId="0" fontId="0" fillId="5" borderId="0" xfId="0" applyFill="1" applyAlignment="1">
      <alignment horizontal="center" vertical="center"/>
    </xf>
    <xf numFmtId="0" fontId="0" fillId="0" borderId="0" xfId="0" applyAlignment="1">
      <alignment horizontal="center" vertical="center"/>
    </xf>
    <xf numFmtId="0" fontId="12" fillId="5" borderId="0" xfId="0" applyFont="1" applyFill="1" applyAlignment="1">
      <alignment horizontal="center" vertical="center"/>
    </xf>
    <xf numFmtId="0" fontId="0" fillId="5" borderId="1" xfId="0" applyFill="1" applyBorder="1" applyAlignment="1">
      <alignment horizontal="center" vertical="center"/>
    </xf>
    <xf numFmtId="0" fontId="7" fillId="5" borderId="1" xfId="0" applyFont="1" applyFill="1" applyBorder="1" applyAlignment="1">
      <alignment horizontal="center" vertical="center"/>
    </xf>
    <xf numFmtId="0" fontId="0" fillId="5" borderId="1" xfId="0" applyFill="1" applyBorder="1" applyAlignment="1" applyProtection="1">
      <alignment horizontal="center" vertical="center"/>
      <protection locked="0"/>
    </xf>
    <xf numFmtId="0" fontId="0" fillId="5" borderId="2" xfId="0" applyFill="1" applyBorder="1" applyAlignment="1">
      <alignment horizontal="center" vertical="center"/>
    </xf>
    <xf numFmtId="0" fontId="0" fillId="5" borderId="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6" borderId="0" xfId="0" applyFill="1" applyAlignment="1">
      <alignment horizontal="center" vertical="center"/>
    </xf>
    <xf numFmtId="0" fontId="0" fillId="6" borderId="1" xfId="0" applyFill="1" applyBorder="1" applyAlignment="1">
      <alignment horizontal="center" vertical="center"/>
    </xf>
    <xf numFmtId="0" fontId="7" fillId="6" borderId="1" xfId="0" applyFont="1" applyFill="1" applyBorder="1" applyAlignment="1">
      <alignment horizontal="center" vertical="center"/>
    </xf>
    <xf numFmtId="0" fontId="0" fillId="6" borderId="1" xfId="0" applyFill="1" applyBorder="1" applyAlignment="1" applyProtection="1">
      <alignment horizontal="center" vertical="center"/>
      <protection locked="0"/>
    </xf>
    <xf numFmtId="0" fontId="13" fillId="5" borderId="0" xfId="0" applyFont="1" applyFill="1" applyAlignment="1">
      <alignment horizontal="left" vertical="center"/>
    </xf>
    <xf numFmtId="0" fontId="0" fillId="6" borderId="2" xfId="0" applyFill="1" applyBorder="1" applyAlignment="1">
      <alignment horizontal="center" vertical="center"/>
    </xf>
    <xf numFmtId="0" fontId="0" fillId="6" borderId="2" xfId="0" applyFill="1" applyBorder="1" applyAlignment="1" applyProtection="1">
      <alignment horizontal="center" vertical="center"/>
      <protection locked="0"/>
    </xf>
    <xf numFmtId="0" fontId="0" fillId="6" borderId="0" xfId="0" applyFill="1" applyAlignment="1" applyProtection="1">
      <alignment horizontal="center" vertical="center"/>
      <protection locked="0"/>
    </xf>
    <xf numFmtId="0" fontId="20" fillId="9" borderId="3" xfId="1" applyFont="1" applyFill="1" applyBorder="1" applyAlignment="1" applyProtection="1">
      <alignment horizontal="center"/>
      <protection locked="0"/>
    </xf>
    <xf numFmtId="14" fontId="20" fillId="9" borderId="3" xfId="1" applyNumberFormat="1" applyFont="1" applyFill="1" applyBorder="1" applyAlignment="1" applyProtection="1">
      <alignment horizontal="center"/>
      <protection locked="0"/>
    </xf>
    <xf numFmtId="0" fontId="20" fillId="5" borderId="3" xfId="0" applyFont="1" applyFill="1" applyBorder="1" applyAlignment="1" applyProtection="1">
      <alignment horizontal="center" wrapText="1"/>
      <protection locked="0"/>
    </xf>
    <xf numFmtId="0" fontId="20" fillId="6" borderId="3" xfId="0" applyFont="1" applyFill="1" applyBorder="1" applyAlignment="1" applyProtection="1">
      <alignment horizontal="center" wrapText="1"/>
      <protection locked="0"/>
    </xf>
    <xf numFmtId="0" fontId="20" fillId="9" borderId="10" xfId="1" applyFont="1" applyFill="1" applyBorder="1" applyAlignment="1" applyProtection="1">
      <alignment horizontal="center"/>
      <protection locked="0"/>
    </xf>
    <xf numFmtId="14" fontId="20" fillId="9" borderId="10" xfId="1" applyNumberFormat="1" applyFont="1" applyFill="1" applyBorder="1" applyAlignment="1" applyProtection="1">
      <alignment horizontal="center"/>
      <protection locked="0"/>
    </xf>
    <xf numFmtId="0" fontId="20" fillId="5" borderId="10" xfId="0" applyFont="1" applyFill="1" applyBorder="1" applyAlignment="1" applyProtection="1">
      <alignment horizontal="center" wrapText="1"/>
      <protection locked="0"/>
    </xf>
    <xf numFmtId="0" fontId="20" fillId="6" borderId="10" xfId="0" applyFont="1" applyFill="1" applyBorder="1" applyAlignment="1" applyProtection="1">
      <alignment horizontal="center" wrapText="1"/>
      <protection locked="0"/>
    </xf>
    <xf numFmtId="0" fontId="4" fillId="9" borderId="20" xfId="1" applyFont="1" applyFill="1" applyBorder="1" applyAlignment="1" applyProtection="1">
      <alignment horizontal="center" wrapText="1"/>
      <protection locked="0"/>
    </xf>
    <xf numFmtId="0" fontId="32" fillId="5" borderId="20" xfId="0" applyFont="1" applyFill="1" applyBorder="1" applyAlignment="1" applyProtection="1">
      <alignment horizontal="center" wrapText="1"/>
      <protection locked="0"/>
    </xf>
    <xf numFmtId="0" fontId="4" fillId="5" borderId="20" xfId="0" applyFont="1" applyFill="1" applyBorder="1" applyAlignment="1" applyProtection="1">
      <alignment horizontal="center" wrapText="1"/>
      <protection locked="0"/>
    </xf>
    <xf numFmtId="0" fontId="32" fillId="6" borderId="20" xfId="0" applyFont="1" applyFill="1" applyBorder="1" applyAlignment="1" applyProtection="1">
      <alignment horizontal="center" wrapText="1"/>
      <protection locked="0"/>
    </xf>
    <xf numFmtId="0" fontId="4" fillId="6" borderId="20" xfId="0" applyFont="1" applyFill="1" applyBorder="1" applyAlignment="1" applyProtection="1">
      <alignment horizontal="center" wrapText="1"/>
      <protection locked="0"/>
    </xf>
    <xf numFmtId="0" fontId="0" fillId="0" borderId="0" xfId="0" applyAlignment="1">
      <alignment horizontal="left"/>
    </xf>
    <xf numFmtId="0" fontId="37" fillId="12" borderId="9" xfId="3" applyFont="1" applyBorder="1" applyAlignment="1" applyProtection="1">
      <alignment horizontal="left" vertical="center"/>
    </xf>
    <xf numFmtId="0" fontId="37" fillId="12" borderId="8" xfId="3" applyFont="1" applyAlignment="1" applyProtection="1">
      <alignment vertical="center"/>
    </xf>
    <xf numFmtId="0" fontId="27" fillId="12" borderId="8" xfId="3" applyFont="1" applyAlignment="1" applyProtection="1">
      <alignment vertical="center"/>
    </xf>
    <xf numFmtId="0" fontId="32" fillId="0" borderId="1" xfId="0" applyFont="1" applyBorder="1" applyAlignment="1">
      <alignment horizontal="center" vertical="center"/>
    </xf>
    <xf numFmtId="0" fontId="38" fillId="12" borderId="8" xfId="3" applyFont="1" applyAlignment="1" applyProtection="1">
      <alignment horizontal="left"/>
    </xf>
    <xf numFmtId="0" fontId="26" fillId="12" borderId="8" xfId="3" applyProtection="1"/>
    <xf numFmtId="0" fontId="0" fillId="13" borderId="2" xfId="0" applyFill="1" applyBorder="1" applyAlignment="1">
      <alignment horizontal="center" vertical="center"/>
    </xf>
    <xf numFmtId="0" fontId="38" fillId="12" borderId="8" xfId="3" applyFont="1" applyProtection="1"/>
    <xf numFmtId="0" fontId="38" fillId="12" borderId="11" xfId="3" applyFont="1" applyBorder="1" applyProtection="1"/>
    <xf numFmtId="0" fontId="0" fillId="0" borderId="0" xfId="0" applyAlignment="1">
      <alignment horizontal="center"/>
    </xf>
    <xf numFmtId="0" fontId="32" fillId="0" borderId="0" xfId="0" applyFont="1" applyAlignment="1">
      <alignment horizontal="center"/>
    </xf>
    <xf numFmtId="44" fontId="0" fillId="10" borderId="28" xfId="5" applyFont="1" applyFill="1" applyBorder="1" applyAlignment="1" applyProtection="1">
      <alignment horizontal="center" vertical="center"/>
    </xf>
    <xf numFmtId="44" fontId="0" fillId="10" borderId="4" xfId="5" applyFont="1" applyFill="1" applyBorder="1" applyAlignment="1" applyProtection="1">
      <alignment horizontal="center" vertical="center"/>
    </xf>
    <xf numFmtId="44" fontId="0" fillId="10" borderId="5" xfId="5" applyFont="1" applyFill="1" applyBorder="1" applyAlignment="1" applyProtection="1">
      <alignment horizontal="center" vertical="center"/>
    </xf>
    <xf numFmtId="44" fontId="0" fillId="10" borderId="1" xfId="0" applyNumberFormat="1" applyFill="1" applyBorder="1" applyAlignment="1">
      <alignment horizontal="center"/>
    </xf>
    <xf numFmtId="0" fontId="19" fillId="0" borderId="4" xfId="2" applyFont="1" applyBorder="1" applyProtection="1">
      <protection locked="0"/>
    </xf>
    <xf numFmtId="0" fontId="0" fillId="3" borderId="10" xfId="0" applyFill="1" applyBorder="1" applyAlignment="1" applyProtection="1">
      <alignment horizontal="center"/>
      <protection locked="0"/>
    </xf>
    <xf numFmtId="0" fontId="0" fillId="3" borderId="10" xfId="0" applyFill="1" applyBorder="1" applyProtection="1">
      <protection locked="0"/>
    </xf>
    <xf numFmtId="0" fontId="0" fillId="3" borderId="3" xfId="0" applyFill="1" applyBorder="1" applyAlignment="1" applyProtection="1">
      <alignment horizontal="center"/>
      <protection locked="0"/>
    </xf>
    <xf numFmtId="44" fontId="0" fillId="0" borderId="1" xfId="0" applyNumberFormat="1" applyBorder="1" applyAlignment="1">
      <alignment horizontal="center"/>
    </xf>
    <xf numFmtId="0" fontId="0" fillId="10" borderId="1" xfId="0" applyFill="1" applyBorder="1" applyAlignment="1">
      <alignment horizontal="center" wrapText="1"/>
    </xf>
    <xf numFmtId="0" fontId="40" fillId="10" borderId="0" xfId="3" applyFont="1" applyFill="1" applyBorder="1" applyAlignment="1" applyProtection="1">
      <alignment horizontal="left"/>
    </xf>
    <xf numFmtId="49" fontId="18" fillId="0" borderId="0" xfId="0" applyNumberFormat="1" applyFont="1" applyAlignment="1">
      <alignment horizontal="center" vertical="top" wrapText="1"/>
    </xf>
    <xf numFmtId="49" fontId="18" fillId="0" borderId="0" xfId="0" applyNumberFormat="1" applyFont="1" applyAlignment="1">
      <alignment vertical="top"/>
    </xf>
    <xf numFmtId="0" fontId="18" fillId="0" borderId="0" xfId="0" applyFont="1" applyAlignment="1">
      <alignment horizontal="center" vertical="top"/>
    </xf>
    <xf numFmtId="0" fontId="0" fillId="0" borderId="25" xfId="0" applyBorder="1"/>
    <xf numFmtId="0" fontId="0" fillId="0" borderId="29" xfId="0" applyBorder="1"/>
    <xf numFmtId="0" fontId="0" fillId="0" borderId="17" xfId="0" applyBorder="1"/>
    <xf numFmtId="0" fontId="0" fillId="0" borderId="21" xfId="0" applyBorder="1"/>
    <xf numFmtId="0" fontId="0" fillId="13" borderId="0" xfId="0" applyFill="1" applyAlignment="1">
      <alignment horizontal="center" vertical="center"/>
    </xf>
    <xf numFmtId="0" fontId="0" fillId="3" borderId="30" xfId="0" applyFill="1" applyBorder="1" applyAlignment="1" applyProtection="1">
      <alignment horizontal="center"/>
      <protection locked="0"/>
    </xf>
    <xf numFmtId="0" fontId="20" fillId="5" borderId="30" xfId="0" applyFont="1" applyFill="1" applyBorder="1" applyAlignment="1" applyProtection="1">
      <alignment horizontal="center" wrapText="1"/>
      <protection locked="0"/>
    </xf>
    <xf numFmtId="0" fontId="20" fillId="6" borderId="30" xfId="0" applyFont="1" applyFill="1" applyBorder="1" applyAlignment="1" applyProtection="1">
      <alignment horizontal="center" wrapText="1"/>
      <protection locked="0"/>
    </xf>
    <xf numFmtId="0" fontId="38" fillId="12" borderId="31" xfId="3" applyFont="1" applyBorder="1" applyAlignment="1" applyProtection="1">
      <alignment horizontal="left"/>
    </xf>
    <xf numFmtId="0" fontId="43" fillId="0" borderId="0" xfId="0" applyFont="1"/>
    <xf numFmtId="0" fontId="43" fillId="0" borderId="17" xfId="0" applyFont="1" applyBorder="1"/>
    <xf numFmtId="0" fontId="0" fillId="13" borderId="0" xfId="0" applyFill="1"/>
    <xf numFmtId="0" fontId="43" fillId="13" borderId="0" xfId="0" applyFont="1" applyFill="1"/>
    <xf numFmtId="0" fontId="0" fillId="13" borderId="29" xfId="0" applyFill="1" applyBorder="1"/>
    <xf numFmtId="0" fontId="41" fillId="14" borderId="1" xfId="0" applyFont="1" applyFill="1" applyBorder="1" applyAlignment="1">
      <alignment horizontal="center" vertical="top" wrapText="1"/>
    </xf>
    <xf numFmtId="0" fontId="18" fillId="14" borderId="1" xfId="0" applyFont="1" applyFill="1" applyBorder="1" applyAlignment="1">
      <alignment horizontal="center" vertical="top" wrapText="1"/>
    </xf>
    <xf numFmtId="49" fontId="18" fillId="14" borderId="1" xfId="0" applyNumberFormat="1" applyFont="1" applyFill="1" applyBorder="1" applyAlignment="1">
      <alignment horizontal="center" vertical="top" wrapText="1"/>
    </xf>
    <xf numFmtId="0" fontId="17" fillId="0" borderId="1" xfId="0" applyFont="1" applyBorder="1" applyAlignment="1">
      <alignment horizontal="center" vertical="top" wrapText="1"/>
    </xf>
    <xf numFmtId="49" fontId="42" fillId="0" borderId="1" xfId="0" applyNumberFormat="1" applyFont="1" applyBorder="1" applyAlignment="1">
      <alignment horizontal="center" vertical="top" wrapText="1"/>
    </xf>
    <xf numFmtId="49" fontId="18" fillId="0" borderId="1" xfId="0" applyNumberFormat="1" applyFont="1" applyBorder="1" applyAlignment="1">
      <alignment horizontal="center" vertical="top" wrapText="1"/>
    </xf>
    <xf numFmtId="0" fontId="18" fillId="0" borderId="1" xfId="0" applyFont="1" applyBorder="1" applyAlignment="1">
      <alignment horizontal="center" vertical="top" wrapText="1"/>
    </xf>
    <xf numFmtId="0" fontId="13" fillId="6" borderId="0" xfId="0" applyFont="1" applyFill="1" applyAlignment="1">
      <alignment horizontal="left" vertical="center"/>
    </xf>
    <xf numFmtId="0" fontId="12" fillId="6" borderId="0" xfId="0" applyFont="1" applyFill="1" applyAlignment="1">
      <alignment horizontal="center" vertical="center"/>
    </xf>
    <xf numFmtId="0" fontId="19" fillId="11" borderId="18" xfId="2" applyFont="1" applyFill="1" applyBorder="1" applyAlignment="1">
      <alignment horizontal="left"/>
    </xf>
    <xf numFmtId="0" fontId="19" fillId="11" borderId="7" xfId="2" applyFont="1" applyFill="1" applyBorder="1" applyAlignment="1">
      <alignment horizontal="left"/>
    </xf>
    <xf numFmtId="0" fontId="19" fillId="11" borderId="19" xfId="2" applyFont="1" applyFill="1" applyBorder="1" applyAlignment="1">
      <alignment horizontal="left"/>
    </xf>
    <xf numFmtId="0" fontId="19" fillId="11" borderId="4" xfId="2" applyFont="1" applyFill="1" applyBorder="1" applyAlignment="1">
      <alignment horizontal="left"/>
    </xf>
    <xf numFmtId="0" fontId="32" fillId="9" borderId="20" xfId="1" applyFont="1" applyFill="1" applyBorder="1" applyAlignment="1" applyProtection="1">
      <alignment horizontal="center" wrapText="1"/>
      <protection locked="0"/>
    </xf>
    <xf numFmtId="0" fontId="33" fillId="0" borderId="13" xfId="0" applyFont="1" applyBorder="1" applyAlignment="1">
      <alignment horizontal="center" vertical="center"/>
    </xf>
    <xf numFmtId="0" fontId="33" fillId="0" borderId="14" xfId="0" applyFont="1" applyBorder="1" applyAlignment="1">
      <alignment horizontal="center" vertical="center"/>
    </xf>
    <xf numFmtId="0" fontId="45" fillId="0" borderId="12" xfId="0" applyFont="1" applyBorder="1" applyAlignment="1">
      <alignment horizontal="left" vertical="center"/>
    </xf>
    <xf numFmtId="0" fontId="22" fillId="8" borderId="0" xfId="0" applyFont="1" applyFill="1" applyAlignment="1">
      <alignment horizontal="left" vertical="center" wrapText="1"/>
    </xf>
    <xf numFmtId="0" fontId="20" fillId="8" borderId="0" xfId="0" applyFont="1" applyFill="1" applyAlignment="1">
      <alignment vertical="center" wrapText="1"/>
    </xf>
    <xf numFmtId="0" fontId="14" fillId="7" borderId="0" xfId="0" applyFont="1" applyFill="1" applyAlignment="1">
      <alignment horizontal="center" wrapText="1"/>
    </xf>
    <xf numFmtId="0" fontId="16" fillId="8" borderId="0" xfId="0" applyFont="1" applyFill="1" applyAlignment="1">
      <alignment horizontal="center" vertical="center" wrapText="1"/>
    </xf>
    <xf numFmtId="0" fontId="20" fillId="8" borderId="0" xfId="0" applyFont="1" applyFill="1" applyAlignment="1">
      <alignment horizontal="left" vertical="center" wrapText="1"/>
    </xf>
    <xf numFmtId="0" fontId="18" fillId="10" borderId="12" xfId="2" applyFont="1" applyFill="1" applyBorder="1" applyAlignment="1">
      <alignment horizontal="center" wrapText="1"/>
    </xf>
    <xf numFmtId="0" fontId="18" fillId="10" borderId="13" xfId="2" applyFont="1" applyFill="1" applyBorder="1" applyAlignment="1">
      <alignment horizontal="center" wrapText="1"/>
    </xf>
    <xf numFmtId="0" fontId="18" fillId="10" borderId="14" xfId="2" applyFont="1" applyFill="1" applyBorder="1" applyAlignment="1">
      <alignment horizontal="center" wrapText="1"/>
    </xf>
    <xf numFmtId="0" fontId="24" fillId="0" borderId="22" xfId="2" applyFont="1" applyBorder="1" applyAlignment="1">
      <alignment horizontal="center" wrapText="1"/>
    </xf>
    <xf numFmtId="0" fontId="24" fillId="0" borderId="23" xfId="2" applyFont="1" applyBorder="1" applyAlignment="1">
      <alignment horizontal="center" wrapText="1"/>
    </xf>
    <xf numFmtId="0" fontId="24" fillId="0" borderId="24" xfId="2" applyFont="1" applyBorder="1" applyAlignment="1">
      <alignment horizontal="center" wrapText="1"/>
    </xf>
    <xf numFmtId="0" fontId="24" fillId="0" borderId="25" xfId="2" applyFont="1" applyBorder="1" applyAlignment="1">
      <alignment horizontal="center" wrapText="1"/>
    </xf>
    <xf numFmtId="0" fontId="24" fillId="0" borderId="0" xfId="2" applyFont="1" applyAlignment="1">
      <alignment horizontal="center" wrapText="1"/>
    </xf>
    <xf numFmtId="0" fontId="24" fillId="0" borderId="16" xfId="2" applyFont="1" applyBorder="1" applyAlignment="1">
      <alignment horizontal="center" wrapText="1"/>
    </xf>
    <xf numFmtId="0" fontId="30" fillId="0" borderId="12" xfId="2" applyFont="1" applyBorder="1" applyAlignment="1">
      <alignment horizontal="center"/>
    </xf>
    <xf numFmtId="0" fontId="30" fillId="0" borderId="13" xfId="2" applyFont="1" applyBorder="1" applyAlignment="1">
      <alignment horizontal="center"/>
    </xf>
    <xf numFmtId="0" fontId="30" fillId="0" borderId="14" xfId="2" applyFont="1" applyBorder="1" applyAlignment="1">
      <alignment horizontal="center"/>
    </xf>
    <xf numFmtId="14" fontId="19" fillId="0" borderId="4" xfId="2" applyNumberFormat="1" applyFont="1" applyBorder="1" applyAlignment="1" applyProtection="1">
      <alignment horizontal="left"/>
      <protection locked="0"/>
    </xf>
    <xf numFmtId="0" fontId="19" fillId="0" borderId="4" xfId="2" applyFont="1" applyBorder="1" applyAlignment="1" applyProtection="1">
      <alignment horizontal="left"/>
      <protection locked="0"/>
    </xf>
    <xf numFmtId="0" fontId="19" fillId="0" borderId="5" xfId="2" applyFont="1" applyBorder="1" applyAlignment="1" applyProtection="1">
      <alignment horizontal="left"/>
      <protection locked="0"/>
    </xf>
    <xf numFmtId="0" fontId="31" fillId="0" borderId="17" xfId="0" applyFont="1" applyBorder="1" applyAlignment="1" applyProtection="1">
      <alignment horizontal="center"/>
      <protection locked="0"/>
    </xf>
    <xf numFmtId="0" fontId="31" fillId="0" borderId="21" xfId="0" applyFont="1" applyBorder="1" applyAlignment="1" applyProtection="1">
      <alignment horizontal="center"/>
      <protection locked="0"/>
    </xf>
    <xf numFmtId="0" fontId="31" fillId="0" borderId="4" xfId="0" applyFont="1" applyBorder="1" applyAlignment="1" applyProtection="1">
      <alignment horizontal="center"/>
      <protection locked="0"/>
    </xf>
    <xf numFmtId="0" fontId="29" fillId="0" borderId="4" xfId="0" applyFont="1" applyBorder="1" applyAlignment="1" applyProtection="1">
      <alignment horizontal="center"/>
      <protection locked="0"/>
    </xf>
    <xf numFmtId="0" fontId="29" fillId="0" borderId="5" xfId="0" applyFont="1" applyBorder="1" applyAlignment="1" applyProtection="1">
      <alignment horizontal="center"/>
      <protection locked="0"/>
    </xf>
    <xf numFmtId="0" fontId="35" fillId="0" borderId="26" xfId="0" applyFont="1" applyBorder="1" applyAlignment="1">
      <alignment horizontal="center" wrapText="1"/>
    </xf>
    <xf numFmtId="0" fontId="35" fillId="0" borderId="0" xfId="0" applyFont="1" applyAlignment="1">
      <alignment horizontal="center" wrapText="1"/>
    </xf>
    <xf numFmtId="0" fontId="25" fillId="0" borderId="1" xfId="2" applyFont="1" applyBorder="1" applyAlignment="1">
      <alignment horizontal="center" vertical="center"/>
    </xf>
    <xf numFmtId="0" fontId="2" fillId="3" borderId="20" xfId="0" applyFont="1" applyFill="1" applyBorder="1" applyAlignment="1" applyProtection="1">
      <alignment horizontal="center" wrapText="1"/>
      <protection locked="0"/>
    </xf>
    <xf numFmtId="0" fontId="19" fillId="0" borderId="15" xfId="2" applyFont="1" applyBorder="1" applyAlignment="1" applyProtection="1">
      <alignment horizontal="center"/>
      <protection locked="0"/>
    </xf>
    <xf numFmtId="0" fontId="19" fillId="0" borderId="6" xfId="2" applyFont="1" applyBorder="1" applyAlignment="1" applyProtection="1">
      <alignment horizontal="center"/>
      <protection locked="0"/>
    </xf>
    <xf numFmtId="0" fontId="34" fillId="0" borderId="25" xfId="2" applyFont="1" applyBorder="1" applyAlignment="1">
      <alignment horizontal="center" wrapText="1"/>
    </xf>
    <xf numFmtId="0" fontId="34" fillId="0" borderId="0" xfId="2" applyFont="1" applyAlignment="1">
      <alignment horizontal="center" wrapText="1"/>
    </xf>
    <xf numFmtId="0" fontId="34" fillId="0" borderId="16" xfId="2" applyFont="1" applyBorder="1" applyAlignment="1">
      <alignment horizontal="center" wrapText="1"/>
    </xf>
    <xf numFmtId="0" fontId="19" fillId="0" borderId="4" xfId="2" applyFont="1" applyBorder="1" applyAlignment="1" applyProtection="1">
      <alignment horizontal="center"/>
      <protection locked="0"/>
    </xf>
    <xf numFmtId="0" fontId="19" fillId="0" borderId="5" xfId="2" applyFont="1" applyBorder="1" applyAlignment="1" applyProtection="1">
      <alignment horizontal="center"/>
      <protection locked="0"/>
    </xf>
    <xf numFmtId="0" fontId="19" fillId="11" borderId="12" xfId="2" applyFont="1" applyFill="1" applyBorder="1" applyAlignment="1">
      <alignment horizontal="center" vertical="center"/>
    </xf>
    <xf numFmtId="0" fontId="19" fillId="11" borderId="13" xfId="2" applyFont="1" applyFill="1" applyBorder="1" applyAlignment="1">
      <alignment horizontal="center" vertical="center"/>
    </xf>
    <xf numFmtId="0" fontId="19" fillId="11" borderId="14" xfId="2" applyFont="1" applyFill="1" applyBorder="1" applyAlignment="1">
      <alignment horizontal="center" vertical="center"/>
    </xf>
    <xf numFmtId="0" fontId="25" fillId="0" borderId="28" xfId="2" applyFont="1" applyBorder="1" applyAlignment="1">
      <alignment horizontal="center" vertical="center" wrapText="1"/>
    </xf>
    <xf numFmtId="0" fontId="25" fillId="0" borderId="4" xfId="2" applyFont="1" applyBorder="1" applyAlignment="1">
      <alignment horizontal="center" vertical="center"/>
    </xf>
    <xf numFmtId="0" fontId="25" fillId="0" borderId="5" xfId="2" applyFont="1" applyBorder="1" applyAlignment="1">
      <alignment horizontal="center" vertical="center"/>
    </xf>
    <xf numFmtId="0" fontId="44" fillId="0" borderId="2" xfId="4" applyFont="1" applyBorder="1" applyAlignment="1" applyProtection="1">
      <alignment horizontal="center" vertical="center"/>
    </xf>
    <xf numFmtId="0" fontId="39" fillId="0" borderId="12" xfId="0" applyFont="1" applyBorder="1" applyAlignment="1">
      <alignment horizontal="center" vertical="center"/>
    </xf>
    <xf numFmtId="0" fontId="39" fillId="0" borderId="13" xfId="0" applyFont="1" applyBorder="1" applyAlignment="1">
      <alignment horizontal="center" vertical="center"/>
    </xf>
    <xf numFmtId="0" fontId="39" fillId="0" borderId="14" xfId="0" applyFont="1" applyBorder="1" applyAlignment="1">
      <alignment horizontal="center" vertical="center"/>
    </xf>
    <xf numFmtId="0" fontId="19" fillId="0" borderId="7" xfId="2" applyFont="1" applyBorder="1" applyAlignment="1" applyProtection="1">
      <alignment horizontal="center"/>
      <protection locked="0"/>
    </xf>
    <xf numFmtId="0" fontId="36" fillId="0" borderId="22" xfId="2" applyFont="1" applyBorder="1" applyAlignment="1">
      <alignment horizontal="center" wrapText="1"/>
    </xf>
    <xf numFmtId="0" fontId="36" fillId="0" borderId="23" xfId="2" applyFont="1" applyBorder="1" applyAlignment="1">
      <alignment horizontal="center" wrapText="1"/>
    </xf>
    <xf numFmtId="0" fontId="36" fillId="0" borderId="27" xfId="2" applyFont="1" applyBorder="1" applyAlignment="1">
      <alignment horizontal="center" wrapText="1"/>
    </xf>
    <xf numFmtId="0" fontId="25" fillId="0" borderId="1" xfId="2" applyFont="1" applyBorder="1" applyAlignment="1">
      <alignment horizontal="center" vertical="center" wrapText="1"/>
    </xf>
    <xf numFmtId="0" fontId="36" fillId="0" borderId="12" xfId="2" applyFont="1" applyBorder="1" applyAlignment="1">
      <alignment horizontal="center" vertical="center" wrapText="1"/>
    </xf>
    <xf numFmtId="0" fontId="36" fillId="0" borderId="13" xfId="2" applyFont="1" applyBorder="1" applyAlignment="1">
      <alignment horizontal="center" vertical="center" wrapText="1"/>
    </xf>
    <xf numFmtId="0" fontId="36" fillId="0" borderId="14" xfId="2" applyFont="1" applyBorder="1" applyAlignment="1">
      <alignment horizontal="center" vertical="center" wrapText="1"/>
    </xf>
    <xf numFmtId="0" fontId="15" fillId="5" borderId="0" xfId="0" applyFont="1" applyFill="1" applyAlignment="1">
      <alignment wrapText="1"/>
    </xf>
    <xf numFmtId="0" fontId="0" fillId="0" borderId="0" xfId="0"/>
    <xf numFmtId="0" fontId="13" fillId="0" borderId="0" xfId="0" applyFont="1" applyAlignment="1">
      <alignment horizontal="center"/>
    </xf>
    <xf numFmtId="0" fontId="16" fillId="0" borderId="0" xfId="0" applyFont="1" applyAlignment="1">
      <alignment horizontal="center"/>
    </xf>
    <xf numFmtId="0" fontId="15" fillId="6" borderId="0" xfId="0" applyFont="1" applyFill="1" applyAlignment="1">
      <alignment wrapText="1"/>
    </xf>
    <xf numFmtId="0" fontId="0" fillId="6" borderId="0" xfId="0" applyFill="1"/>
    <xf numFmtId="49" fontId="18" fillId="0" borderId="0" xfId="0" applyNumberFormat="1" applyFont="1" applyAlignment="1">
      <alignment horizontal="center" vertical="top"/>
    </xf>
  </cellXfs>
  <cellStyles count="7">
    <cellStyle name="20% - Accent3" xfId="1" builtinId="38"/>
    <cellStyle name="Currency" xfId="5" builtinId="4"/>
    <cellStyle name="Hyperlink" xfId="4" builtinId="8"/>
    <cellStyle name="Input" xfId="3" builtinId="20"/>
    <cellStyle name="Normal" xfId="0" builtinId="0"/>
    <cellStyle name="Normal 2" xfId="2" xr:uid="{00000000-0005-0000-0000-000005000000}"/>
    <cellStyle name="Normal 3" xfId="6" xr:uid="{00000000-0005-0000-0000-000006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71718</xdr:colOff>
      <xdr:row>1</xdr:row>
      <xdr:rowOff>26895</xdr:rowOff>
    </xdr:from>
    <xdr:to>
      <xdr:col>14</xdr:col>
      <xdr:colOff>546847</xdr:colOff>
      <xdr:row>7</xdr:row>
      <xdr:rowOff>286595</xdr:rowOff>
    </xdr:to>
    <xdr:pic>
      <xdr:nvPicPr>
        <xdr:cNvPr id="5" name="Picture 4">
          <a:extLst>
            <a:ext uri="{FF2B5EF4-FFF2-40B4-BE49-F238E27FC236}">
              <a16:creationId xmlns:a16="http://schemas.microsoft.com/office/drawing/2014/main" id="{C1BEE3C3-55AD-4EFB-9171-8215D2D9843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7309"/>
        <a:stretch/>
      </xdr:blipFill>
      <xdr:spPr>
        <a:xfrm>
          <a:off x="13016753" y="331695"/>
          <a:ext cx="3684494" cy="2088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dna@pbbnz.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S503"/>
  <sheetViews>
    <sheetView tabSelected="1" topLeftCell="A4" workbookViewId="0">
      <selection activeCell="B13" sqref="B13:E13"/>
    </sheetView>
  </sheetViews>
  <sheetFormatPr defaultRowHeight="15" x14ac:dyDescent="0.25"/>
  <cols>
    <col min="1" max="1" width="14.28515625" customWidth="1"/>
    <col min="2" max="2" width="17.140625" customWidth="1"/>
    <col min="3" max="3" width="19" customWidth="1"/>
    <col min="4" max="4" width="18.85546875" customWidth="1"/>
    <col min="5" max="5" width="22.85546875" customWidth="1"/>
    <col min="6" max="6" width="13.140625" customWidth="1"/>
    <col min="7" max="9" width="17.140625" style="1" customWidth="1"/>
    <col min="10" max="19" width="9.140625" style="1"/>
  </cols>
  <sheetData>
    <row r="1" spans="1:9" x14ac:dyDescent="0.25">
      <c r="A1" s="2"/>
      <c r="B1" s="105" t="s">
        <v>29</v>
      </c>
      <c r="C1" s="105"/>
      <c r="D1" s="105"/>
      <c r="E1" s="105"/>
      <c r="F1" s="3"/>
    </row>
    <row r="2" spans="1:9" x14ac:dyDescent="0.25">
      <c r="A2" s="2"/>
      <c r="B2" s="105"/>
      <c r="C2" s="105"/>
      <c r="D2" s="105"/>
      <c r="E2" s="105"/>
      <c r="F2" s="3"/>
    </row>
    <row r="3" spans="1:9" x14ac:dyDescent="0.25">
      <c r="A3" s="4"/>
      <c r="B3" s="105"/>
      <c r="C3" s="105"/>
      <c r="D3" s="105"/>
      <c r="E3" s="105"/>
      <c r="F3" s="5"/>
      <c r="G3" s="6"/>
      <c r="H3" s="6"/>
      <c r="I3" s="6"/>
    </row>
    <row r="4" spans="1:9" x14ac:dyDescent="0.25">
      <c r="A4" s="7"/>
      <c r="B4" s="106" t="s">
        <v>30</v>
      </c>
      <c r="C4" s="106"/>
      <c r="D4" s="106"/>
      <c r="E4" s="106"/>
      <c r="F4" s="5"/>
      <c r="G4" s="6"/>
      <c r="H4" s="6"/>
      <c r="I4" s="6"/>
    </row>
    <row r="5" spans="1:9" x14ac:dyDescent="0.25">
      <c r="A5" s="7"/>
      <c r="B5" s="106"/>
      <c r="C5" s="106"/>
      <c r="D5" s="106"/>
      <c r="E5" s="106"/>
      <c r="F5" s="3"/>
    </row>
    <row r="6" spans="1:9" ht="49.5" customHeight="1" x14ac:dyDescent="0.25">
      <c r="A6" s="3"/>
      <c r="B6" s="107" t="s">
        <v>59</v>
      </c>
      <c r="C6" s="107"/>
      <c r="D6" s="107"/>
      <c r="E6" s="107"/>
      <c r="F6" s="3"/>
    </row>
    <row r="7" spans="1:9" ht="51.75" customHeight="1" x14ac:dyDescent="0.25">
      <c r="A7" s="5"/>
      <c r="B7" s="107" t="s">
        <v>90</v>
      </c>
      <c r="C7" s="107"/>
      <c r="D7" s="107"/>
      <c r="E7" s="107"/>
      <c r="F7" s="5"/>
      <c r="G7" s="6"/>
      <c r="H7" s="6"/>
      <c r="I7" s="6"/>
    </row>
    <row r="8" spans="1:9" ht="87" customHeight="1" x14ac:dyDescent="0.25">
      <c r="A8" s="8"/>
      <c r="B8" s="107" t="s">
        <v>162</v>
      </c>
      <c r="C8" s="107"/>
      <c r="D8" s="107"/>
      <c r="E8" s="107"/>
      <c r="F8" s="5"/>
      <c r="G8" s="6"/>
      <c r="H8" s="6"/>
      <c r="I8" s="6"/>
    </row>
    <row r="9" spans="1:9" ht="19.5" customHeight="1" x14ac:dyDescent="0.25">
      <c r="A9" s="3"/>
      <c r="B9" s="103" t="s">
        <v>51</v>
      </c>
      <c r="C9" s="103"/>
      <c r="D9" s="103"/>
      <c r="E9" s="103"/>
      <c r="F9" s="5"/>
      <c r="G9" s="6"/>
      <c r="H9" s="6"/>
      <c r="I9" s="6"/>
    </row>
    <row r="10" spans="1:9" ht="71.25" customHeight="1" x14ac:dyDescent="0.25">
      <c r="A10" s="3"/>
      <c r="B10" s="104" t="s">
        <v>91</v>
      </c>
      <c r="C10" s="104"/>
      <c r="D10" s="104"/>
      <c r="E10" s="104"/>
      <c r="F10" s="5"/>
      <c r="G10" s="6"/>
      <c r="H10" s="6"/>
      <c r="I10" s="6"/>
    </row>
    <row r="11" spans="1:9" ht="73.5" customHeight="1" x14ac:dyDescent="0.25">
      <c r="A11" s="3"/>
      <c r="B11" s="104" t="s">
        <v>92</v>
      </c>
      <c r="C11" s="104"/>
      <c r="D11" s="104"/>
      <c r="E11" s="104"/>
      <c r="F11" s="8"/>
      <c r="G11" s="9"/>
      <c r="H11" s="9"/>
      <c r="I11" s="9"/>
    </row>
    <row r="12" spans="1:9" ht="48" customHeight="1" x14ac:dyDescent="0.25">
      <c r="A12" s="10"/>
      <c r="B12" s="104" t="s">
        <v>163</v>
      </c>
      <c r="C12" s="104"/>
      <c r="D12" s="104"/>
      <c r="E12" s="104"/>
      <c r="F12" s="3"/>
    </row>
    <row r="13" spans="1:9" ht="66.75" customHeight="1" x14ac:dyDescent="0.25">
      <c r="A13" s="10"/>
      <c r="B13" s="104" t="s">
        <v>176</v>
      </c>
      <c r="C13" s="104"/>
      <c r="D13" s="104"/>
      <c r="E13" s="104"/>
      <c r="F13" s="3"/>
    </row>
    <row r="14" spans="1:9" ht="37.5" customHeight="1" x14ac:dyDescent="0.25">
      <c r="A14" s="3"/>
      <c r="B14" s="104" t="s">
        <v>166</v>
      </c>
      <c r="C14" s="104"/>
      <c r="D14" s="104"/>
      <c r="E14" s="104"/>
      <c r="F14" s="3"/>
    </row>
    <row r="15" spans="1:9" ht="20.25" customHeight="1" x14ac:dyDescent="0.25">
      <c r="A15" s="10"/>
      <c r="B15" s="11"/>
      <c r="C15" s="11"/>
      <c r="D15" s="11"/>
      <c r="E15" s="11"/>
      <c r="F15" s="3"/>
    </row>
    <row r="16" spans="1:9" x14ac:dyDescent="0.25">
      <c r="A16" s="11"/>
      <c r="B16" s="10"/>
      <c r="C16" s="10"/>
      <c r="D16" s="10"/>
      <c r="E16" s="10"/>
      <c r="F16" s="10"/>
      <c r="G16" s="12"/>
      <c r="H16" s="12"/>
      <c r="I16" s="12"/>
    </row>
    <row r="17" spans="1:9" x14ac:dyDescent="0.25">
      <c r="A17" s="13"/>
      <c r="B17" s="3"/>
      <c r="C17" s="3"/>
      <c r="D17" s="3"/>
      <c r="E17" s="3"/>
      <c r="F17" s="11"/>
      <c r="G17" s="14"/>
      <c r="H17" s="14"/>
      <c r="I17" s="14"/>
    </row>
    <row r="18" spans="1:9" x14ac:dyDescent="0.25">
      <c r="A18" s="15"/>
      <c r="B18" s="12"/>
      <c r="C18" s="12"/>
      <c r="D18" s="12"/>
      <c r="E18" s="12"/>
      <c r="F18" s="12"/>
      <c r="G18" s="12"/>
      <c r="H18" s="12"/>
      <c r="I18" s="12"/>
    </row>
    <row r="19" spans="1:9" x14ac:dyDescent="0.25">
      <c r="A19" s="15"/>
      <c r="B19" s="12"/>
      <c r="C19" s="12"/>
      <c r="D19" s="12"/>
      <c r="E19" s="12"/>
      <c r="F19" s="1"/>
    </row>
    <row r="20" spans="1:9" x14ac:dyDescent="0.25">
      <c r="A20" s="15"/>
      <c r="B20" s="12"/>
      <c r="C20" s="12"/>
      <c r="D20" s="12"/>
      <c r="E20" s="12"/>
      <c r="F20" s="12"/>
      <c r="G20" s="12"/>
      <c r="H20" s="12"/>
      <c r="I20" s="12"/>
    </row>
    <row r="21" spans="1:9" x14ac:dyDescent="0.25">
      <c r="A21" s="15"/>
      <c r="B21" s="12"/>
      <c r="C21" s="12"/>
      <c r="D21" s="12"/>
      <c r="E21" s="12"/>
      <c r="F21" s="12"/>
      <c r="G21" s="12"/>
      <c r="H21" s="12"/>
      <c r="I21" s="12"/>
    </row>
    <row r="22" spans="1:9" x14ac:dyDescent="0.25">
      <c r="A22" s="15"/>
      <c r="B22" s="14"/>
      <c r="C22" s="14"/>
      <c r="D22" s="14"/>
      <c r="E22" s="14"/>
      <c r="F22" s="12"/>
      <c r="G22" s="12"/>
      <c r="H22" s="12"/>
      <c r="I22" s="12"/>
    </row>
    <row r="23" spans="1:9" x14ac:dyDescent="0.25">
      <c r="A23" s="15"/>
      <c r="B23" s="15"/>
      <c r="C23" s="15"/>
      <c r="D23" s="15"/>
      <c r="E23" s="15"/>
      <c r="F23" s="14"/>
      <c r="G23" s="14"/>
      <c r="H23" s="14"/>
      <c r="I23" s="14"/>
    </row>
    <row r="24" spans="1:9" x14ac:dyDescent="0.25">
      <c r="A24" s="1"/>
      <c r="B24" s="15"/>
      <c r="C24" s="15"/>
      <c r="D24" s="15"/>
      <c r="E24" s="15"/>
      <c r="F24" s="15"/>
      <c r="G24" s="15"/>
      <c r="H24" s="15"/>
      <c r="I24" s="15"/>
    </row>
    <row r="25" spans="1:9" s="1" customFormat="1" x14ac:dyDescent="0.25"/>
    <row r="26" spans="1:9" s="1" customFormat="1" x14ac:dyDescent="0.25"/>
    <row r="27" spans="1:9" s="1" customFormat="1" x14ac:dyDescent="0.25"/>
    <row r="28" spans="1:9" s="1" customFormat="1" x14ac:dyDescent="0.25"/>
    <row r="29" spans="1:9" s="1" customFormat="1" x14ac:dyDescent="0.25"/>
    <row r="30" spans="1:9" s="1" customFormat="1" x14ac:dyDescent="0.25"/>
    <row r="31" spans="1:9" s="1" customFormat="1" x14ac:dyDescent="0.25"/>
    <row r="32" spans="1:9"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sheetData>
  <mergeCells count="11">
    <mergeCell ref="B1:E3"/>
    <mergeCell ref="B4:E5"/>
    <mergeCell ref="B6:E6"/>
    <mergeCell ref="B7:E7"/>
    <mergeCell ref="B8:E8"/>
    <mergeCell ref="B9:E9"/>
    <mergeCell ref="B10:E10"/>
    <mergeCell ref="B11:E11"/>
    <mergeCell ref="B13:E13"/>
    <mergeCell ref="B14:E14"/>
    <mergeCell ref="B12:E12"/>
  </mergeCells>
  <pageMargins left="0.23622047244094491" right="0.23622047244094491" top="0.7480314960629921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T998"/>
  <sheetViews>
    <sheetView zoomScale="85" zoomScaleNormal="85" workbookViewId="0">
      <selection activeCell="H5" sqref="H5:K5"/>
    </sheetView>
  </sheetViews>
  <sheetFormatPr defaultColWidth="9.140625" defaultRowHeight="15" x14ac:dyDescent="0.25"/>
  <cols>
    <col min="1" max="1" width="12.85546875" style="56" customWidth="1"/>
    <col min="2" max="2" width="4.28515625" customWidth="1"/>
    <col min="3" max="3" width="30.42578125" style="56" customWidth="1"/>
    <col min="4" max="4" width="23.7109375" style="56" customWidth="1"/>
    <col min="5" max="5" width="22.5703125" style="56" customWidth="1"/>
    <col min="6" max="6" width="8.5703125" style="56" customWidth="1"/>
    <col min="7" max="7" width="15.28515625" style="56" customWidth="1"/>
    <col min="8" max="8" width="16.5703125" style="56" customWidth="1"/>
    <col min="9" max="9" width="19.28515625" style="56" customWidth="1"/>
    <col min="10" max="11" width="17.5703125" style="56" customWidth="1"/>
    <col min="12" max="12" width="15" style="56" customWidth="1"/>
    <col min="13" max="13" width="16.7109375" style="56" customWidth="1"/>
    <col min="14" max="14" width="15" style="56" customWidth="1"/>
    <col min="15" max="15" width="16.140625" style="56" bestFit="1" customWidth="1"/>
    <col min="16" max="16" width="15.5703125" style="46" customWidth="1"/>
    <col min="17" max="17" width="52.140625" customWidth="1"/>
    <col min="18" max="20" width="9.140625" customWidth="1"/>
  </cols>
  <sheetData>
    <row r="1" spans="1:20" ht="24" customHeight="1" thickBot="1" x14ac:dyDescent="0.35">
      <c r="A1" s="117" t="s">
        <v>126</v>
      </c>
      <c r="B1" s="118"/>
      <c r="C1" s="118"/>
      <c r="D1" s="118"/>
      <c r="E1" s="118"/>
      <c r="F1" s="118"/>
      <c r="G1" s="118"/>
      <c r="H1" s="118"/>
      <c r="I1" s="118"/>
      <c r="J1" s="118"/>
      <c r="K1" s="118"/>
      <c r="L1" s="118"/>
      <c r="M1" s="118"/>
      <c r="N1" s="118"/>
      <c r="O1" s="119"/>
      <c r="P1" s="128"/>
      <c r="Q1" s="129"/>
      <c r="R1" t="s">
        <v>78</v>
      </c>
    </row>
    <row r="2" spans="1:20" ht="24" customHeight="1" x14ac:dyDescent="0.25">
      <c r="A2" s="95" t="s">
        <v>45</v>
      </c>
      <c r="B2" s="123" t="s">
        <v>175</v>
      </c>
      <c r="C2" s="123"/>
      <c r="D2" s="123"/>
      <c r="E2" s="123"/>
      <c r="F2" s="123"/>
      <c r="G2" s="124"/>
      <c r="H2" s="150" t="s">
        <v>46</v>
      </c>
      <c r="I2" s="151"/>
      <c r="J2" s="151"/>
      <c r="K2" s="152"/>
      <c r="L2" s="111"/>
      <c r="M2" s="112"/>
      <c r="N2" s="112"/>
      <c r="O2" s="113"/>
      <c r="P2" s="128"/>
      <c r="Q2" s="129"/>
      <c r="R2" t="s">
        <v>79</v>
      </c>
    </row>
    <row r="3" spans="1:20" ht="24" customHeight="1" x14ac:dyDescent="0.3">
      <c r="A3" s="96" t="s">
        <v>26</v>
      </c>
      <c r="B3" s="125" t="s">
        <v>175</v>
      </c>
      <c r="C3" s="126"/>
      <c r="D3" s="126"/>
      <c r="E3" s="126"/>
      <c r="F3" s="126"/>
      <c r="G3" s="127"/>
      <c r="H3" s="130" t="s">
        <v>164</v>
      </c>
      <c r="I3" s="130"/>
      <c r="J3" s="130"/>
      <c r="K3" s="130"/>
      <c r="L3" s="114"/>
      <c r="M3" s="115"/>
      <c r="N3" s="115"/>
      <c r="O3" s="116"/>
      <c r="P3" s="128"/>
      <c r="Q3" s="129"/>
    </row>
    <row r="4" spans="1:20" ht="24" customHeight="1" x14ac:dyDescent="0.25">
      <c r="A4" s="149"/>
      <c r="B4" s="137"/>
      <c r="C4" s="137"/>
      <c r="D4" s="137"/>
      <c r="E4" s="137"/>
      <c r="F4" s="137"/>
      <c r="G4" s="138"/>
      <c r="H4" s="130" t="s">
        <v>167</v>
      </c>
      <c r="I4" s="130"/>
      <c r="J4" s="130"/>
      <c r="K4" s="130"/>
      <c r="L4" s="114"/>
      <c r="M4" s="115"/>
      <c r="N4" s="115"/>
      <c r="O4" s="116"/>
      <c r="P4" s="128"/>
      <c r="Q4" s="129"/>
    </row>
    <row r="5" spans="1:20" ht="24" customHeight="1" x14ac:dyDescent="0.25">
      <c r="A5" s="96" t="s">
        <v>47</v>
      </c>
      <c r="B5" s="121" t="s">
        <v>175</v>
      </c>
      <c r="C5" s="121"/>
      <c r="D5" s="98" t="s">
        <v>77</v>
      </c>
      <c r="E5" s="121" t="s">
        <v>175</v>
      </c>
      <c r="F5" s="121"/>
      <c r="G5" s="122"/>
      <c r="H5" s="153" t="s">
        <v>168</v>
      </c>
      <c r="I5" s="153"/>
      <c r="J5" s="153"/>
      <c r="K5" s="153"/>
      <c r="L5" s="114"/>
      <c r="M5" s="115"/>
      <c r="N5" s="115"/>
      <c r="O5" s="116"/>
      <c r="P5" s="128"/>
      <c r="Q5" s="129"/>
    </row>
    <row r="6" spans="1:20" ht="24" customHeight="1" x14ac:dyDescent="0.25">
      <c r="A6" s="96" t="s">
        <v>48</v>
      </c>
      <c r="B6" s="120" t="s">
        <v>175</v>
      </c>
      <c r="C6" s="121"/>
      <c r="D6" s="98" t="s">
        <v>27</v>
      </c>
      <c r="E6" s="121" t="s">
        <v>175</v>
      </c>
      <c r="F6" s="121"/>
      <c r="G6" s="122"/>
      <c r="H6" s="130" t="s">
        <v>169</v>
      </c>
      <c r="I6" s="130"/>
      <c r="J6" s="130"/>
      <c r="K6" s="130"/>
      <c r="L6" s="114"/>
      <c r="M6" s="115"/>
      <c r="N6" s="115"/>
      <c r="O6" s="116"/>
      <c r="P6" s="128"/>
      <c r="Q6" s="129"/>
    </row>
    <row r="7" spans="1:20" ht="24" customHeight="1" x14ac:dyDescent="0.25">
      <c r="A7" s="96" t="s">
        <v>49</v>
      </c>
      <c r="B7" s="62"/>
      <c r="C7" s="62"/>
      <c r="D7" s="98" t="s">
        <v>50</v>
      </c>
      <c r="E7" s="137" t="s">
        <v>175</v>
      </c>
      <c r="F7" s="137"/>
      <c r="G7" s="138"/>
      <c r="H7" s="142" t="s">
        <v>170</v>
      </c>
      <c r="I7" s="143"/>
      <c r="J7" s="143"/>
      <c r="K7" s="144"/>
      <c r="L7" s="134"/>
      <c r="M7" s="135"/>
      <c r="N7" s="135"/>
      <c r="O7" s="136"/>
      <c r="P7" s="128"/>
      <c r="Q7" s="129"/>
    </row>
    <row r="8" spans="1:20" ht="27" customHeight="1" thickBot="1" x14ac:dyDescent="0.3">
      <c r="A8" s="97" t="s">
        <v>28</v>
      </c>
      <c r="B8" s="132"/>
      <c r="C8" s="132"/>
      <c r="D8" s="132"/>
      <c r="E8" s="132"/>
      <c r="F8" s="132"/>
      <c r="G8" s="133"/>
      <c r="H8" s="145" t="s">
        <v>165</v>
      </c>
      <c r="I8" s="145"/>
      <c r="J8" s="145"/>
      <c r="K8" s="145"/>
      <c r="L8" s="134"/>
      <c r="M8" s="135"/>
      <c r="N8" s="135"/>
      <c r="O8" s="136"/>
      <c r="P8" s="128"/>
      <c r="Q8" s="129"/>
    </row>
    <row r="9" spans="1:20" ht="28.5" customHeight="1" thickBot="1" x14ac:dyDescent="0.3">
      <c r="A9" s="139" t="s">
        <v>75</v>
      </c>
      <c r="B9" s="140"/>
      <c r="C9" s="141"/>
      <c r="D9" s="146" t="s">
        <v>102</v>
      </c>
      <c r="E9" s="147"/>
      <c r="F9" s="147"/>
      <c r="G9" s="147"/>
      <c r="H9" s="147"/>
      <c r="I9" s="147"/>
      <c r="J9" s="147"/>
      <c r="K9" s="148"/>
      <c r="L9" s="102" t="s">
        <v>89</v>
      </c>
      <c r="M9" s="100"/>
      <c r="N9" s="100"/>
      <c r="O9" s="101"/>
      <c r="P9" s="128"/>
      <c r="Q9" s="129"/>
    </row>
    <row r="10" spans="1:20" ht="45.75" customHeight="1" thickBot="1" x14ac:dyDescent="0.3">
      <c r="A10" s="108" t="s">
        <v>161</v>
      </c>
      <c r="B10" s="109"/>
      <c r="C10" s="109"/>
      <c r="D10" s="109"/>
      <c r="E10" s="109"/>
      <c r="F10" s="109"/>
      <c r="G10" s="109"/>
      <c r="H10" s="109"/>
      <c r="I10" s="109"/>
      <c r="J10" s="109"/>
      <c r="K10" s="109"/>
      <c r="L10" s="109"/>
      <c r="M10" s="109"/>
      <c r="N10" s="109"/>
      <c r="O10" s="110"/>
      <c r="P10" s="128"/>
      <c r="Q10" s="129"/>
    </row>
    <row r="11" spans="1:20" ht="30.75" customHeight="1" thickBot="1" x14ac:dyDescent="0.3">
      <c r="A11" s="154" t="s">
        <v>120</v>
      </c>
      <c r="B11" s="155"/>
      <c r="C11" s="155"/>
      <c r="D11" s="155"/>
      <c r="E11" s="155"/>
      <c r="F11" s="155"/>
      <c r="G11" s="155"/>
      <c r="H11" s="155"/>
      <c r="I11" s="155"/>
      <c r="J11" s="155"/>
      <c r="K11" s="155"/>
      <c r="L11" s="155"/>
      <c r="M11" s="155"/>
      <c r="N11" s="155"/>
      <c r="O11" s="156"/>
    </row>
    <row r="12" spans="1:20" ht="51" customHeight="1" x14ac:dyDescent="0.3">
      <c r="A12" s="131" t="s">
        <v>0</v>
      </c>
      <c r="B12" s="131"/>
      <c r="C12" s="41" t="s">
        <v>152</v>
      </c>
      <c r="D12" s="99" t="s">
        <v>153</v>
      </c>
      <c r="E12" s="41" t="s">
        <v>80</v>
      </c>
      <c r="F12" s="41" t="s">
        <v>1</v>
      </c>
      <c r="G12" s="41" t="s">
        <v>2</v>
      </c>
      <c r="H12" s="41" t="s">
        <v>3</v>
      </c>
      <c r="I12" s="41" t="s">
        <v>4</v>
      </c>
      <c r="J12" s="41" t="s">
        <v>5</v>
      </c>
      <c r="K12" s="99" t="s">
        <v>154</v>
      </c>
      <c r="L12" s="42" t="s">
        <v>82</v>
      </c>
      <c r="M12" s="43" t="s">
        <v>24</v>
      </c>
      <c r="N12" s="44" t="s">
        <v>83</v>
      </c>
      <c r="O12" s="45" t="s">
        <v>25</v>
      </c>
      <c r="P12" s="47" t="s">
        <v>16</v>
      </c>
      <c r="Q12" s="48" t="s">
        <v>17</v>
      </c>
      <c r="R12" s="49" t="s">
        <v>155</v>
      </c>
      <c r="T12" s="50" t="s">
        <v>121</v>
      </c>
    </row>
    <row r="13" spans="1:20" ht="28.5" customHeight="1" x14ac:dyDescent="0.25">
      <c r="A13" s="63"/>
      <c r="B13" s="64">
        <v>1</v>
      </c>
      <c r="C13" s="33"/>
      <c r="D13" s="37"/>
      <c r="E13" s="37"/>
      <c r="F13" s="37"/>
      <c r="G13" s="38"/>
      <c r="H13" s="37"/>
      <c r="I13" s="37"/>
      <c r="J13" s="37"/>
      <c r="K13" s="37"/>
      <c r="L13" s="39"/>
      <c r="M13" s="39"/>
      <c r="N13" s="40"/>
      <c r="O13" s="40"/>
      <c r="P13" s="51" t="s">
        <v>103</v>
      </c>
      <c r="Q13" s="51" t="s">
        <v>159</v>
      </c>
      <c r="R13" s="52" t="s">
        <v>156</v>
      </c>
      <c r="T13" s="53">
        <v>60</v>
      </c>
    </row>
    <row r="14" spans="1:20" ht="28.5" customHeight="1" x14ac:dyDescent="0.25">
      <c r="A14" s="65"/>
      <c r="B14" s="64">
        <v>2</v>
      </c>
      <c r="C14" s="33"/>
      <c r="D14" s="37"/>
      <c r="E14" s="33"/>
      <c r="F14" s="33"/>
      <c r="G14" s="34"/>
      <c r="H14" s="37"/>
      <c r="I14" s="37"/>
      <c r="J14" s="37"/>
      <c r="K14" s="37"/>
      <c r="L14" s="35"/>
      <c r="M14" s="35"/>
      <c r="N14" s="36"/>
      <c r="O14" s="36"/>
      <c r="P14" s="51" t="s">
        <v>106</v>
      </c>
      <c r="Q14" s="51" t="s">
        <v>93</v>
      </c>
      <c r="R14" s="52" t="s">
        <v>157</v>
      </c>
      <c r="T14" s="53">
        <v>35</v>
      </c>
    </row>
    <row r="15" spans="1:20" ht="28.5" customHeight="1" x14ac:dyDescent="0.25">
      <c r="A15" s="65"/>
      <c r="B15" s="64">
        <v>3</v>
      </c>
      <c r="C15" s="33"/>
      <c r="D15" s="37"/>
      <c r="E15" s="33"/>
      <c r="F15" s="33"/>
      <c r="G15" s="34"/>
      <c r="H15" s="37"/>
      <c r="I15" s="37"/>
      <c r="J15" s="37"/>
      <c r="K15" s="37"/>
      <c r="L15" s="35"/>
      <c r="M15" s="35"/>
      <c r="N15" s="36"/>
      <c r="O15" s="36"/>
      <c r="P15" s="51" t="s">
        <v>107</v>
      </c>
      <c r="Q15" s="51" t="s">
        <v>94</v>
      </c>
      <c r="R15" s="52"/>
      <c r="T15" s="53">
        <v>35</v>
      </c>
    </row>
    <row r="16" spans="1:20" ht="28.5" customHeight="1" x14ac:dyDescent="0.25">
      <c r="A16" s="65"/>
      <c r="B16" s="64">
        <v>4</v>
      </c>
      <c r="C16" s="33"/>
      <c r="D16" s="37"/>
      <c r="E16" s="33"/>
      <c r="F16" s="33"/>
      <c r="G16" s="34"/>
      <c r="H16" s="37"/>
      <c r="I16" s="37"/>
      <c r="J16" s="37"/>
      <c r="K16" s="37"/>
      <c r="L16" s="35"/>
      <c r="M16" s="35"/>
      <c r="N16" s="36"/>
      <c r="O16" s="36"/>
      <c r="P16" s="51" t="s">
        <v>108</v>
      </c>
      <c r="Q16" s="54" t="s">
        <v>95</v>
      </c>
      <c r="T16" s="53">
        <v>30</v>
      </c>
    </row>
    <row r="17" spans="1:20" ht="28.5" customHeight="1" x14ac:dyDescent="0.25">
      <c r="A17" s="65"/>
      <c r="B17" s="64">
        <v>5</v>
      </c>
      <c r="C17" s="33"/>
      <c r="D17" s="37"/>
      <c r="E17" s="33"/>
      <c r="F17" s="33"/>
      <c r="G17" s="34"/>
      <c r="H17" s="37"/>
      <c r="I17" s="37"/>
      <c r="J17" s="37"/>
      <c r="K17" s="37"/>
      <c r="L17" s="35"/>
      <c r="M17" s="35"/>
      <c r="N17" s="36"/>
      <c r="O17" s="36"/>
      <c r="P17" s="51" t="s">
        <v>109</v>
      </c>
      <c r="Q17" s="54" t="s">
        <v>96</v>
      </c>
      <c r="T17" s="53">
        <v>30</v>
      </c>
    </row>
    <row r="18" spans="1:20" ht="28.5" customHeight="1" x14ac:dyDescent="0.25">
      <c r="A18" s="65"/>
      <c r="B18" s="64">
        <v>6</v>
      </c>
      <c r="C18" s="33"/>
      <c r="D18" s="37"/>
      <c r="E18" s="33"/>
      <c r="F18" s="33"/>
      <c r="G18" s="34"/>
      <c r="H18" s="37"/>
      <c r="I18" s="37"/>
      <c r="J18" s="37"/>
      <c r="K18" s="37"/>
      <c r="L18" s="35"/>
      <c r="M18" s="35"/>
      <c r="N18" s="36"/>
      <c r="O18" s="36"/>
      <c r="P18" s="51" t="s">
        <v>171</v>
      </c>
      <c r="Q18" s="54" t="s">
        <v>174</v>
      </c>
      <c r="T18" s="53">
        <v>48</v>
      </c>
    </row>
    <row r="19" spans="1:20" ht="28.5" customHeight="1" x14ac:dyDescent="0.25">
      <c r="A19" s="65"/>
      <c r="B19" s="64">
        <v>7</v>
      </c>
      <c r="C19" s="33"/>
      <c r="D19" s="37"/>
      <c r="E19" s="33"/>
      <c r="F19" s="33"/>
      <c r="G19" s="34"/>
      <c r="H19" s="37"/>
      <c r="I19" s="37"/>
      <c r="J19" s="37"/>
      <c r="K19" s="37"/>
      <c r="L19" s="35"/>
      <c r="M19" s="35"/>
      <c r="N19" s="36"/>
      <c r="O19" s="36"/>
      <c r="P19" s="51" t="s">
        <v>172</v>
      </c>
      <c r="Q19" s="54" t="s">
        <v>173</v>
      </c>
      <c r="T19" s="53">
        <v>48</v>
      </c>
    </row>
    <row r="20" spans="1:20" ht="28.5" customHeight="1" x14ac:dyDescent="0.25">
      <c r="A20" s="65"/>
      <c r="B20" s="64">
        <v>8</v>
      </c>
      <c r="C20" s="33"/>
      <c r="D20" s="37"/>
      <c r="E20" s="33"/>
      <c r="F20" s="33"/>
      <c r="G20" s="34"/>
      <c r="H20" s="37"/>
      <c r="I20" s="37"/>
      <c r="J20" s="37"/>
      <c r="K20" s="37"/>
      <c r="L20" s="35"/>
      <c r="M20" s="35"/>
      <c r="N20" s="36"/>
      <c r="O20" s="36"/>
      <c r="P20" s="51" t="s">
        <v>97</v>
      </c>
      <c r="Q20" s="54" t="s">
        <v>98</v>
      </c>
      <c r="T20" s="53">
        <v>112</v>
      </c>
    </row>
    <row r="21" spans="1:20" ht="28.5" customHeight="1" x14ac:dyDescent="0.25">
      <c r="A21" s="65"/>
      <c r="B21" s="64">
        <v>9</v>
      </c>
      <c r="C21" s="33"/>
      <c r="D21" s="37"/>
      <c r="E21" s="33"/>
      <c r="F21" s="33"/>
      <c r="G21" s="34"/>
      <c r="H21" s="37"/>
      <c r="I21" s="37"/>
      <c r="J21" s="37"/>
      <c r="K21" s="37"/>
      <c r="L21" s="35"/>
      <c r="M21" s="35"/>
      <c r="N21" s="36"/>
      <c r="O21" s="36"/>
      <c r="P21" s="51" t="s">
        <v>99</v>
      </c>
      <c r="Q21" s="54" t="s">
        <v>100</v>
      </c>
      <c r="T21" s="53">
        <v>112</v>
      </c>
    </row>
    <row r="22" spans="1:20" ht="28.5" customHeight="1" x14ac:dyDescent="0.25">
      <c r="A22" s="65"/>
      <c r="B22" s="64">
        <v>10</v>
      </c>
      <c r="C22" s="33"/>
      <c r="D22" s="37"/>
      <c r="E22" s="33"/>
      <c r="F22" s="33"/>
      <c r="G22" s="34"/>
      <c r="H22" s="37"/>
      <c r="I22" s="37"/>
      <c r="J22" s="37"/>
      <c r="K22" s="37"/>
      <c r="L22" s="35"/>
      <c r="M22" s="35"/>
      <c r="N22" s="36"/>
      <c r="O22" s="36"/>
      <c r="P22" s="51" t="s">
        <v>57</v>
      </c>
      <c r="Q22" s="51" t="s">
        <v>37</v>
      </c>
      <c r="T22" s="53">
        <v>6</v>
      </c>
    </row>
    <row r="23" spans="1:20" ht="28.5" customHeight="1" x14ac:dyDescent="0.25">
      <c r="A23" s="65"/>
      <c r="B23" s="64">
        <v>11</v>
      </c>
      <c r="C23" s="33"/>
      <c r="D23" s="37"/>
      <c r="E23" s="33"/>
      <c r="F23" s="33"/>
      <c r="G23" s="34"/>
      <c r="H23" s="37"/>
      <c r="I23" s="37"/>
      <c r="J23" s="37"/>
      <c r="K23" s="37"/>
      <c r="L23" s="35"/>
      <c r="M23" s="35"/>
      <c r="N23" s="36"/>
      <c r="O23" s="36"/>
      <c r="P23" s="51" t="s">
        <v>54</v>
      </c>
      <c r="Q23" s="51" t="s">
        <v>115</v>
      </c>
      <c r="T23" s="53">
        <v>31</v>
      </c>
    </row>
    <row r="24" spans="1:20" ht="28.5" customHeight="1" x14ac:dyDescent="0.25">
      <c r="A24" s="65"/>
      <c r="B24" s="64">
        <v>12</v>
      </c>
      <c r="C24" s="33"/>
      <c r="D24" s="37"/>
      <c r="E24" s="33"/>
      <c r="F24" s="33"/>
      <c r="G24" s="34"/>
      <c r="H24" s="37"/>
      <c r="I24" s="37"/>
      <c r="J24" s="37"/>
      <c r="K24" s="37"/>
      <c r="L24" s="35"/>
      <c r="M24" s="35"/>
      <c r="N24" s="36"/>
      <c r="O24" s="36"/>
      <c r="P24" s="51" t="s">
        <v>63</v>
      </c>
      <c r="Q24" s="51" t="s">
        <v>114</v>
      </c>
      <c r="T24" s="53">
        <v>31</v>
      </c>
    </row>
    <row r="25" spans="1:20" ht="28.5" customHeight="1" x14ac:dyDescent="0.25">
      <c r="A25" s="65"/>
      <c r="B25" s="64">
        <v>13</v>
      </c>
      <c r="C25" s="33"/>
      <c r="D25" s="37"/>
      <c r="E25" s="33"/>
      <c r="F25" s="33"/>
      <c r="G25" s="34"/>
      <c r="H25" s="37"/>
      <c r="I25" s="37"/>
      <c r="J25" s="37"/>
      <c r="K25" s="37"/>
      <c r="L25" s="35"/>
      <c r="M25" s="35"/>
      <c r="N25" s="36"/>
      <c r="O25" s="36"/>
      <c r="P25" s="51" t="s">
        <v>8</v>
      </c>
      <c r="Q25" s="51" t="s">
        <v>104</v>
      </c>
      <c r="T25" s="53">
        <v>26</v>
      </c>
    </row>
    <row r="26" spans="1:20" ht="28.5" customHeight="1" x14ac:dyDescent="0.25">
      <c r="A26" s="65"/>
      <c r="B26" s="64">
        <v>14</v>
      </c>
      <c r="C26" s="33"/>
      <c r="D26" s="37"/>
      <c r="E26" s="33"/>
      <c r="F26" s="33"/>
      <c r="G26" s="34"/>
      <c r="H26" s="37"/>
      <c r="I26" s="37"/>
      <c r="J26" s="37"/>
      <c r="K26" s="37"/>
      <c r="L26" s="35"/>
      <c r="M26" s="35"/>
      <c r="N26" s="36"/>
      <c r="O26" s="36"/>
      <c r="P26" s="51" t="s">
        <v>64</v>
      </c>
      <c r="Q26" s="51" t="s">
        <v>65</v>
      </c>
      <c r="T26" s="53">
        <v>18</v>
      </c>
    </row>
    <row r="27" spans="1:20" ht="28.5" customHeight="1" x14ac:dyDescent="0.25">
      <c r="A27" s="65"/>
      <c r="B27" s="64">
        <v>15</v>
      </c>
      <c r="C27" s="33"/>
      <c r="D27" s="37"/>
      <c r="E27" s="33"/>
      <c r="F27" s="33"/>
      <c r="G27" s="34"/>
      <c r="H27" s="37"/>
      <c r="I27" s="37"/>
      <c r="J27" s="37"/>
      <c r="K27" s="37"/>
      <c r="L27" s="35"/>
      <c r="M27" s="35"/>
      <c r="N27" s="36"/>
      <c r="O27" s="36"/>
      <c r="P27" s="51" t="s">
        <v>116</v>
      </c>
      <c r="Q27" s="51" t="s">
        <v>110</v>
      </c>
      <c r="T27" s="53">
        <v>21</v>
      </c>
    </row>
    <row r="28" spans="1:20" ht="28.5" customHeight="1" x14ac:dyDescent="0.25">
      <c r="A28" s="65"/>
      <c r="B28" s="64">
        <v>16</v>
      </c>
      <c r="C28" s="33"/>
      <c r="D28" s="37"/>
      <c r="E28" s="33"/>
      <c r="F28" s="33"/>
      <c r="G28" s="34"/>
      <c r="H28" s="37"/>
      <c r="I28" s="37"/>
      <c r="J28" s="37"/>
      <c r="K28" s="37"/>
      <c r="L28" s="35"/>
      <c r="M28" s="35"/>
      <c r="N28" s="36"/>
      <c r="O28" s="36"/>
      <c r="P28" s="51" t="s">
        <v>117</v>
      </c>
      <c r="Q28" s="51" t="s">
        <v>111</v>
      </c>
      <c r="T28" s="53">
        <v>21</v>
      </c>
    </row>
    <row r="29" spans="1:20" ht="28.5" customHeight="1" x14ac:dyDescent="0.25">
      <c r="A29" s="65"/>
      <c r="B29" s="64">
        <v>17</v>
      </c>
      <c r="C29" s="33"/>
      <c r="D29" s="37"/>
      <c r="E29" s="33"/>
      <c r="F29" s="33"/>
      <c r="G29" s="34"/>
      <c r="H29" s="37"/>
      <c r="I29" s="37"/>
      <c r="J29" s="37"/>
      <c r="K29" s="37"/>
      <c r="L29" s="35"/>
      <c r="M29" s="35"/>
      <c r="N29" s="36"/>
      <c r="O29" s="36"/>
      <c r="P29" s="51" t="s">
        <v>118</v>
      </c>
      <c r="Q29" s="51" t="s">
        <v>112</v>
      </c>
      <c r="T29" s="53">
        <v>21</v>
      </c>
    </row>
    <row r="30" spans="1:20" ht="28.5" customHeight="1" x14ac:dyDescent="0.25">
      <c r="A30" s="65"/>
      <c r="B30" s="64">
        <v>18</v>
      </c>
      <c r="C30" s="33"/>
      <c r="D30" s="37"/>
      <c r="E30" s="33"/>
      <c r="F30" s="33"/>
      <c r="G30" s="34"/>
      <c r="H30" s="37"/>
      <c r="I30" s="37"/>
      <c r="J30" s="37"/>
      <c r="K30" s="37"/>
      <c r="L30" s="35"/>
      <c r="M30" s="35"/>
      <c r="N30" s="36"/>
      <c r="O30" s="36"/>
      <c r="P30" s="51" t="s">
        <v>119</v>
      </c>
      <c r="Q30" s="51" t="s">
        <v>113</v>
      </c>
      <c r="T30" s="53">
        <v>21</v>
      </c>
    </row>
    <row r="31" spans="1:20" ht="28.5" customHeight="1" x14ac:dyDescent="0.25">
      <c r="A31" s="65"/>
      <c r="B31" s="64">
        <v>19</v>
      </c>
      <c r="C31" s="33"/>
      <c r="D31" s="37"/>
      <c r="E31" s="33"/>
      <c r="F31" s="33"/>
      <c r="G31" s="34"/>
      <c r="H31" s="37"/>
      <c r="I31" s="37"/>
      <c r="J31" s="37"/>
      <c r="K31" s="37"/>
      <c r="L31" s="35"/>
      <c r="M31" s="35"/>
      <c r="N31" s="36"/>
      <c r="O31" s="36"/>
      <c r="P31" s="51" t="s">
        <v>158</v>
      </c>
      <c r="Q31" s="55" t="s">
        <v>101</v>
      </c>
      <c r="T31" s="53">
        <v>7</v>
      </c>
    </row>
    <row r="32" spans="1:20" ht="28.5" customHeight="1" x14ac:dyDescent="0.25">
      <c r="A32" s="77"/>
      <c r="B32" s="64">
        <v>20</v>
      </c>
      <c r="C32" s="33"/>
      <c r="D32" s="37"/>
      <c r="E32" s="33"/>
      <c r="F32" s="33"/>
      <c r="G32" s="34"/>
      <c r="H32" s="37"/>
      <c r="I32" s="37"/>
      <c r="J32" s="37"/>
      <c r="K32" s="37"/>
      <c r="L32" s="78"/>
      <c r="M32" s="78"/>
      <c r="N32" s="79"/>
      <c r="O32" s="79"/>
      <c r="P32" s="51" t="s">
        <v>23</v>
      </c>
      <c r="Q32" s="80"/>
      <c r="T32" s="76"/>
    </row>
    <row r="33" spans="1:20" ht="28.5" customHeight="1" x14ac:dyDescent="0.25">
      <c r="A33" s="77"/>
      <c r="B33" s="64">
        <v>21</v>
      </c>
      <c r="C33" s="33"/>
      <c r="D33" s="37"/>
      <c r="E33" s="33"/>
      <c r="F33" s="33"/>
      <c r="G33" s="34"/>
      <c r="H33" s="37"/>
      <c r="I33" s="37"/>
      <c r="J33" s="37"/>
      <c r="K33" s="37"/>
      <c r="L33" s="35"/>
      <c r="M33" s="35"/>
      <c r="N33" s="36"/>
      <c r="O33" s="36"/>
      <c r="P33" s="80" t="s">
        <v>105</v>
      </c>
      <c r="Q33" s="80"/>
      <c r="T33" s="76"/>
    </row>
    <row r="34" spans="1:20" ht="28.5" customHeight="1" x14ac:dyDescent="0.25">
      <c r="A34" s="77"/>
      <c r="B34" s="64">
        <v>22</v>
      </c>
      <c r="C34" s="33"/>
      <c r="D34" s="37"/>
      <c r="E34" s="33"/>
      <c r="F34" s="33"/>
      <c r="G34" s="34"/>
      <c r="H34" s="37"/>
      <c r="I34" s="37"/>
      <c r="J34" s="37"/>
      <c r="K34" s="37"/>
      <c r="L34" s="35"/>
      <c r="M34" s="35"/>
      <c r="N34" s="36"/>
      <c r="O34" s="36"/>
      <c r="P34" s="80" t="s">
        <v>160</v>
      </c>
      <c r="Q34" s="80"/>
      <c r="T34" s="76"/>
    </row>
    <row r="35" spans="1:20" ht="28.5" customHeight="1" x14ac:dyDescent="0.25">
      <c r="A35" s="77"/>
      <c r="B35" s="64">
        <v>23</v>
      </c>
      <c r="C35" s="33"/>
      <c r="D35" s="37"/>
      <c r="E35" s="33"/>
      <c r="F35" s="33"/>
      <c r="G35" s="34"/>
      <c r="H35" s="37"/>
      <c r="I35" s="37"/>
      <c r="J35" s="37"/>
      <c r="K35" s="37"/>
      <c r="L35" s="35"/>
      <c r="M35" s="35"/>
      <c r="N35" s="36"/>
      <c r="O35" s="36"/>
      <c r="P35" s="80"/>
      <c r="Q35" s="80"/>
      <c r="T35" s="76"/>
    </row>
    <row r="36" spans="1:20" ht="28.5" customHeight="1" x14ac:dyDescent="0.25">
      <c r="A36" s="77"/>
      <c r="B36" s="64">
        <v>24</v>
      </c>
      <c r="C36" s="33"/>
      <c r="D36" s="37"/>
      <c r="E36" s="33"/>
      <c r="F36" s="33"/>
      <c r="G36" s="34"/>
      <c r="H36" s="37"/>
      <c r="I36" s="37"/>
      <c r="J36" s="37"/>
      <c r="K36" s="37"/>
      <c r="L36" s="35"/>
      <c r="M36" s="35"/>
      <c r="N36" s="36"/>
      <c r="O36" s="36"/>
      <c r="P36" s="80"/>
      <c r="Q36" s="80"/>
      <c r="T36" s="76"/>
    </row>
    <row r="37" spans="1:20" ht="28.5" customHeight="1" x14ac:dyDescent="0.25">
      <c r="A37" s="77"/>
      <c r="B37" s="64">
        <v>25</v>
      </c>
      <c r="C37" s="33"/>
      <c r="D37" s="37"/>
      <c r="E37" s="33"/>
      <c r="F37" s="33"/>
      <c r="G37" s="34"/>
      <c r="H37" s="37"/>
      <c r="I37" s="37"/>
      <c r="J37" s="37"/>
      <c r="K37" s="37"/>
      <c r="L37" s="35"/>
      <c r="M37" s="35"/>
      <c r="N37" s="36"/>
      <c r="O37" s="36"/>
      <c r="P37" s="80"/>
      <c r="Q37" s="80"/>
      <c r="T37" s="76"/>
    </row>
    <row r="38" spans="1:20" ht="28.5" customHeight="1" x14ac:dyDescent="0.25">
      <c r="A38" s="77"/>
      <c r="B38" s="64">
        <v>26</v>
      </c>
      <c r="C38" s="33"/>
      <c r="D38" s="37"/>
      <c r="E38" s="33"/>
      <c r="F38" s="33"/>
      <c r="G38" s="34"/>
      <c r="H38" s="37"/>
      <c r="I38" s="37"/>
      <c r="J38" s="37"/>
      <c r="K38" s="37"/>
      <c r="L38" s="35"/>
      <c r="M38" s="35"/>
      <c r="N38" s="36"/>
      <c r="O38" s="36"/>
      <c r="P38" s="80"/>
      <c r="Q38" s="80"/>
      <c r="T38" s="76"/>
    </row>
    <row r="39" spans="1:20" ht="28.5" customHeight="1" x14ac:dyDescent="0.25">
      <c r="A39" s="77"/>
      <c r="B39" s="64">
        <v>27</v>
      </c>
      <c r="C39" s="33"/>
      <c r="D39" s="37"/>
      <c r="E39" s="33"/>
      <c r="F39" s="33"/>
      <c r="G39" s="34"/>
      <c r="H39" s="37"/>
      <c r="I39" s="37"/>
      <c r="J39" s="37"/>
      <c r="K39" s="37"/>
      <c r="L39" s="35"/>
      <c r="M39" s="35"/>
      <c r="N39" s="36"/>
      <c r="O39" s="36"/>
      <c r="P39" s="80"/>
      <c r="Q39" s="80"/>
      <c r="T39" s="76"/>
    </row>
    <row r="40" spans="1:20" ht="28.5" customHeight="1" x14ac:dyDescent="0.25">
      <c r="A40" s="77"/>
      <c r="B40" s="64">
        <v>28</v>
      </c>
      <c r="C40" s="33"/>
      <c r="D40" s="37"/>
      <c r="E40" s="33"/>
      <c r="F40" s="33"/>
      <c r="G40" s="34"/>
      <c r="H40" s="37"/>
      <c r="I40" s="37"/>
      <c r="J40" s="37"/>
      <c r="K40" s="37"/>
      <c r="L40" s="35"/>
      <c r="M40" s="35"/>
      <c r="N40" s="36"/>
      <c r="O40" s="36"/>
      <c r="P40" s="80"/>
      <c r="Q40" s="80"/>
      <c r="T40" s="76"/>
    </row>
    <row r="41" spans="1:20" ht="28.5" customHeight="1" x14ac:dyDescent="0.25">
      <c r="A41" s="77"/>
      <c r="B41" s="64">
        <v>29</v>
      </c>
      <c r="C41" s="33"/>
      <c r="D41" s="37"/>
      <c r="E41" s="33"/>
      <c r="F41" s="33"/>
      <c r="G41" s="34"/>
      <c r="H41" s="37"/>
      <c r="I41" s="37"/>
      <c r="J41" s="37"/>
      <c r="K41" s="37"/>
      <c r="L41" s="78"/>
      <c r="M41" s="78"/>
      <c r="N41" s="79"/>
      <c r="O41" s="79"/>
      <c r="P41" s="80"/>
      <c r="Q41" s="80"/>
      <c r="T41" s="76"/>
    </row>
    <row r="42" spans="1:20" ht="28.5" customHeight="1" x14ac:dyDescent="0.25">
      <c r="A42" s="77"/>
      <c r="B42" s="64">
        <v>30</v>
      </c>
      <c r="C42" s="33"/>
      <c r="D42" s="37"/>
      <c r="E42" s="33"/>
      <c r="F42" s="33"/>
      <c r="G42" s="34"/>
      <c r="H42" s="37"/>
      <c r="I42" s="37"/>
      <c r="J42" s="37"/>
      <c r="K42" s="37"/>
      <c r="L42" s="35"/>
      <c r="M42" s="35"/>
      <c r="N42" s="36"/>
      <c r="O42" s="36"/>
      <c r="P42" s="80"/>
      <c r="Q42" s="80"/>
      <c r="T42" s="76"/>
    </row>
    <row r="43" spans="1:20" ht="28.5" customHeight="1" x14ac:dyDescent="0.25">
      <c r="A43" s="77"/>
      <c r="B43" s="64">
        <v>31</v>
      </c>
      <c r="C43" s="33"/>
      <c r="D43" s="37"/>
      <c r="E43" s="33"/>
      <c r="F43" s="33"/>
      <c r="G43" s="34"/>
      <c r="H43" s="37"/>
      <c r="I43" s="37"/>
      <c r="J43" s="37"/>
      <c r="K43" s="37"/>
      <c r="L43" s="35"/>
      <c r="M43" s="35"/>
      <c r="N43" s="36"/>
      <c r="O43" s="36"/>
      <c r="P43" s="80"/>
      <c r="Q43" s="80"/>
      <c r="T43" s="76"/>
    </row>
    <row r="44" spans="1:20" ht="28.5" customHeight="1" x14ac:dyDescent="0.25">
      <c r="A44" s="77"/>
      <c r="B44" s="64">
        <v>32</v>
      </c>
      <c r="C44" s="33"/>
      <c r="D44" s="37"/>
      <c r="E44" s="33"/>
      <c r="F44" s="33"/>
      <c r="G44" s="34"/>
      <c r="H44" s="37"/>
      <c r="I44" s="37"/>
      <c r="J44" s="37"/>
      <c r="K44" s="37"/>
      <c r="L44" s="35"/>
      <c r="M44" s="35"/>
      <c r="N44" s="36"/>
      <c r="O44" s="36"/>
      <c r="P44" s="80"/>
      <c r="Q44" s="80"/>
      <c r="T44" s="76"/>
    </row>
    <row r="45" spans="1:20" ht="28.5" customHeight="1" x14ac:dyDescent="0.25">
      <c r="A45" s="77"/>
      <c r="B45" s="64">
        <v>33</v>
      </c>
      <c r="C45" s="33"/>
      <c r="D45" s="37"/>
      <c r="E45" s="33"/>
      <c r="F45" s="33"/>
      <c r="G45" s="34"/>
      <c r="H45" s="37"/>
      <c r="I45" s="37"/>
      <c r="J45" s="37"/>
      <c r="K45" s="37"/>
      <c r="L45" s="35"/>
      <c r="M45" s="35"/>
      <c r="N45" s="36"/>
      <c r="O45" s="36"/>
      <c r="P45" s="80"/>
      <c r="Q45" s="80"/>
      <c r="T45" s="76"/>
    </row>
    <row r="46" spans="1:20" ht="28.5" customHeight="1" x14ac:dyDescent="0.25">
      <c r="A46" s="77"/>
      <c r="B46" s="64">
        <v>34</v>
      </c>
      <c r="C46" s="33"/>
      <c r="D46" s="37"/>
      <c r="E46" s="33"/>
      <c r="F46" s="33"/>
      <c r="G46" s="34"/>
      <c r="H46" s="37"/>
      <c r="I46" s="37"/>
      <c r="J46" s="37"/>
      <c r="K46" s="37"/>
      <c r="L46" s="35"/>
      <c r="M46" s="35"/>
      <c r="N46" s="36"/>
      <c r="O46" s="36"/>
      <c r="P46" s="80"/>
      <c r="Q46" s="80"/>
      <c r="T46" s="76"/>
    </row>
    <row r="47" spans="1:20" ht="28.5" customHeight="1" x14ac:dyDescent="0.25">
      <c r="A47" s="77"/>
      <c r="B47" s="64">
        <v>35</v>
      </c>
      <c r="C47" s="33"/>
      <c r="D47" s="37"/>
      <c r="E47" s="33"/>
      <c r="F47" s="33"/>
      <c r="G47" s="34"/>
      <c r="H47" s="37"/>
      <c r="I47" s="37"/>
      <c r="J47" s="37"/>
      <c r="K47" s="37"/>
      <c r="L47" s="35"/>
      <c r="M47" s="35"/>
      <c r="N47" s="36"/>
      <c r="O47" s="36"/>
      <c r="P47" s="80"/>
      <c r="Q47" s="80"/>
      <c r="T47" s="76"/>
    </row>
    <row r="48" spans="1:20" ht="28.5" customHeight="1" x14ac:dyDescent="0.25">
      <c r="A48" s="77"/>
      <c r="B48" s="64">
        <v>36</v>
      </c>
      <c r="C48" s="33"/>
      <c r="D48" s="37"/>
      <c r="E48" s="33"/>
      <c r="F48" s="33"/>
      <c r="G48" s="34"/>
      <c r="H48" s="37"/>
      <c r="I48" s="37"/>
      <c r="J48" s="37"/>
      <c r="K48" s="37"/>
      <c r="L48" s="35"/>
      <c r="M48" s="35"/>
      <c r="N48" s="36"/>
      <c r="O48" s="36"/>
      <c r="P48" s="80"/>
      <c r="Q48" s="80"/>
      <c r="T48" s="76"/>
    </row>
    <row r="49" spans="1:20" ht="28.5" customHeight="1" x14ac:dyDescent="0.25">
      <c r="A49" s="77"/>
      <c r="B49" s="64">
        <v>37</v>
      </c>
      <c r="C49" s="33"/>
      <c r="D49" s="37"/>
      <c r="E49" s="33"/>
      <c r="F49" s="33"/>
      <c r="G49" s="34"/>
      <c r="H49" s="37"/>
      <c r="I49" s="37"/>
      <c r="J49" s="37"/>
      <c r="K49" s="37"/>
      <c r="L49" s="35"/>
      <c r="M49" s="35"/>
      <c r="N49" s="36"/>
      <c r="O49" s="36"/>
      <c r="P49" s="80"/>
      <c r="Q49" s="80"/>
      <c r="T49" s="76"/>
    </row>
    <row r="50" spans="1:20" ht="28.5" customHeight="1" x14ac:dyDescent="0.25">
      <c r="A50" s="77"/>
      <c r="B50" s="64">
        <v>38</v>
      </c>
      <c r="C50" s="33"/>
      <c r="D50" s="37"/>
      <c r="E50" s="33"/>
      <c r="F50" s="33"/>
      <c r="G50" s="34"/>
      <c r="H50" s="37"/>
      <c r="I50" s="37"/>
      <c r="J50" s="37"/>
      <c r="K50" s="37"/>
      <c r="L50" s="78"/>
      <c r="M50" s="78"/>
      <c r="N50" s="79"/>
      <c r="O50" s="79"/>
      <c r="P50" s="80"/>
      <c r="Q50" s="80"/>
      <c r="T50" s="76"/>
    </row>
    <row r="51" spans="1:20" ht="28.5" customHeight="1" x14ac:dyDescent="0.25">
      <c r="A51" s="77"/>
      <c r="B51" s="64">
        <v>39</v>
      </c>
      <c r="C51" s="33"/>
      <c r="D51" s="37"/>
      <c r="E51" s="33"/>
      <c r="F51" s="33"/>
      <c r="G51" s="34"/>
      <c r="H51" s="37"/>
      <c r="I51" s="37"/>
      <c r="J51" s="37"/>
      <c r="K51" s="37"/>
      <c r="L51" s="35"/>
      <c r="M51" s="35"/>
      <c r="N51" s="36"/>
      <c r="O51" s="36"/>
      <c r="P51" s="80"/>
      <c r="Q51" s="80"/>
      <c r="T51" s="76"/>
    </row>
    <row r="52" spans="1:20" ht="28.5" customHeight="1" x14ac:dyDescent="0.25">
      <c r="A52" s="77"/>
      <c r="B52" s="64">
        <v>40</v>
      </c>
      <c r="C52" s="33"/>
      <c r="D52" s="37"/>
      <c r="E52" s="33"/>
      <c r="F52" s="33"/>
      <c r="G52" s="34"/>
      <c r="H52" s="37"/>
      <c r="I52" s="37"/>
      <c r="J52" s="37"/>
      <c r="K52" s="37"/>
      <c r="L52" s="35"/>
      <c r="M52" s="35"/>
      <c r="N52" s="36"/>
      <c r="O52" s="36"/>
      <c r="P52" s="80"/>
      <c r="Q52" s="80"/>
      <c r="T52" s="76"/>
    </row>
    <row r="53" spans="1:20" ht="28.5" customHeight="1" x14ac:dyDescent="0.25">
      <c r="A53" s="77"/>
      <c r="B53" s="64">
        <v>41</v>
      </c>
      <c r="C53" s="33"/>
      <c r="D53" s="37"/>
      <c r="E53" s="33"/>
      <c r="F53" s="33"/>
      <c r="G53" s="34"/>
      <c r="H53" s="37"/>
      <c r="I53" s="37"/>
      <c r="J53" s="37"/>
      <c r="K53" s="37"/>
      <c r="L53" s="35"/>
      <c r="M53" s="35"/>
      <c r="N53" s="36"/>
      <c r="O53" s="36"/>
      <c r="P53" s="80"/>
      <c r="Q53" s="80"/>
      <c r="T53" s="76"/>
    </row>
    <row r="54" spans="1:20" ht="28.5" customHeight="1" x14ac:dyDescent="0.25">
      <c r="A54" s="77"/>
      <c r="B54" s="64">
        <v>42</v>
      </c>
      <c r="C54" s="33"/>
      <c r="D54" s="37"/>
      <c r="E54" s="33"/>
      <c r="F54" s="33"/>
      <c r="G54" s="34"/>
      <c r="H54" s="37"/>
      <c r="I54" s="37"/>
      <c r="J54" s="37"/>
      <c r="K54" s="37"/>
      <c r="L54" s="35"/>
      <c r="M54" s="35"/>
      <c r="N54" s="36"/>
      <c r="O54" s="36"/>
      <c r="P54" s="80"/>
      <c r="Q54" s="80"/>
      <c r="T54" s="76"/>
    </row>
    <row r="55" spans="1:20" ht="28.5" customHeight="1" x14ac:dyDescent="0.25">
      <c r="A55" s="77"/>
      <c r="B55" s="64">
        <v>43</v>
      </c>
      <c r="C55" s="33"/>
      <c r="D55" s="37"/>
      <c r="E55" s="33"/>
      <c r="F55" s="33"/>
      <c r="G55" s="34"/>
      <c r="H55" s="37"/>
      <c r="I55" s="37"/>
      <c r="J55" s="37"/>
      <c r="K55" s="37"/>
      <c r="L55" s="35"/>
      <c r="M55" s="35"/>
      <c r="N55" s="36"/>
      <c r="O55" s="36"/>
      <c r="P55" s="80"/>
      <c r="Q55" s="80"/>
      <c r="T55" s="76"/>
    </row>
    <row r="56" spans="1:20" ht="28.5" customHeight="1" x14ac:dyDescent="0.25">
      <c r="A56" s="77"/>
      <c r="B56" s="64">
        <v>44</v>
      </c>
      <c r="C56" s="33"/>
      <c r="D56" s="37"/>
      <c r="E56" s="33"/>
      <c r="F56" s="33"/>
      <c r="G56" s="34"/>
      <c r="H56" s="37"/>
      <c r="I56" s="37"/>
      <c r="J56" s="37"/>
      <c r="K56" s="37"/>
      <c r="L56" s="35"/>
      <c r="M56" s="35"/>
      <c r="N56" s="36"/>
      <c r="O56" s="36"/>
      <c r="P56" s="80"/>
      <c r="Q56" s="80"/>
      <c r="T56" s="76"/>
    </row>
    <row r="57" spans="1:20" ht="28.5" customHeight="1" x14ac:dyDescent="0.25">
      <c r="A57" s="77"/>
      <c r="B57" s="64">
        <v>45</v>
      </c>
      <c r="C57" s="33"/>
      <c r="D57" s="37"/>
      <c r="E57" s="33"/>
      <c r="F57" s="33"/>
      <c r="G57" s="34"/>
      <c r="H57" s="37"/>
      <c r="I57" s="37"/>
      <c r="J57" s="37"/>
      <c r="K57" s="37"/>
      <c r="L57" s="35"/>
      <c r="M57" s="35"/>
      <c r="N57" s="36"/>
      <c r="O57" s="36"/>
      <c r="P57" s="80"/>
      <c r="Q57" s="80"/>
      <c r="T57" s="76"/>
    </row>
    <row r="58" spans="1:20" ht="28.5" customHeight="1" x14ac:dyDescent="0.25">
      <c r="A58" s="77"/>
      <c r="B58" s="64">
        <v>46</v>
      </c>
      <c r="C58" s="33"/>
      <c r="D58" s="37"/>
      <c r="E58" s="33"/>
      <c r="F58" s="33"/>
      <c r="G58" s="34"/>
      <c r="H58" s="37"/>
      <c r="I58" s="37"/>
      <c r="J58" s="37"/>
      <c r="K58" s="37"/>
      <c r="L58" s="35"/>
      <c r="M58" s="35"/>
      <c r="N58" s="36"/>
      <c r="O58" s="36"/>
      <c r="P58" s="80"/>
      <c r="Q58" s="80"/>
      <c r="T58" s="76"/>
    </row>
    <row r="59" spans="1:20" ht="28.5" customHeight="1" x14ac:dyDescent="0.25">
      <c r="A59" s="77"/>
      <c r="B59" s="64">
        <v>47</v>
      </c>
      <c r="C59" s="33"/>
      <c r="D59" s="37"/>
      <c r="E59" s="33"/>
      <c r="F59" s="33"/>
      <c r="G59" s="34"/>
      <c r="H59" s="37"/>
      <c r="I59" s="37"/>
      <c r="J59" s="37"/>
      <c r="K59" s="37"/>
      <c r="L59" s="35"/>
      <c r="M59" s="35"/>
      <c r="N59" s="36"/>
      <c r="O59" s="36"/>
      <c r="P59" s="80"/>
      <c r="Q59" s="80"/>
      <c r="T59" s="76"/>
    </row>
    <row r="60" spans="1:20" ht="28.5" customHeight="1" x14ac:dyDescent="0.25">
      <c r="A60" s="77"/>
      <c r="B60" s="64">
        <v>48</v>
      </c>
      <c r="C60" s="33"/>
      <c r="D60" s="37"/>
      <c r="E60" s="33"/>
      <c r="F60" s="33"/>
      <c r="G60" s="34"/>
      <c r="H60" s="37"/>
      <c r="I60" s="37"/>
      <c r="J60" s="37"/>
      <c r="K60" s="37"/>
      <c r="L60" s="35"/>
      <c r="M60" s="35"/>
      <c r="N60" s="36"/>
      <c r="O60" s="36"/>
      <c r="P60" s="80"/>
      <c r="Q60" s="80"/>
      <c r="T60" s="76"/>
    </row>
    <row r="61" spans="1:20" ht="28.5" customHeight="1" x14ac:dyDescent="0.25">
      <c r="A61" s="77"/>
      <c r="B61" s="64">
        <v>49</v>
      </c>
      <c r="C61" s="33"/>
      <c r="D61" s="37"/>
      <c r="E61" s="33"/>
      <c r="F61" s="33"/>
      <c r="G61" s="34"/>
      <c r="H61" s="37"/>
      <c r="I61" s="37"/>
      <c r="J61" s="37"/>
      <c r="K61" s="37"/>
      <c r="L61" s="78"/>
      <c r="M61" s="78"/>
      <c r="N61" s="79"/>
      <c r="O61" s="79"/>
      <c r="P61" s="80"/>
      <c r="Q61" s="80"/>
      <c r="T61" s="76"/>
    </row>
    <row r="62" spans="1:20" ht="28.5" customHeight="1" x14ac:dyDescent="0.25">
      <c r="A62" s="77"/>
      <c r="B62" s="64">
        <v>50</v>
      </c>
      <c r="C62" s="33"/>
      <c r="D62" s="37"/>
      <c r="E62" s="33"/>
      <c r="F62" s="33"/>
      <c r="G62" s="34"/>
      <c r="H62" s="37"/>
      <c r="I62" s="37"/>
      <c r="J62" s="37"/>
      <c r="K62" s="37"/>
      <c r="L62" s="35"/>
      <c r="M62" s="35"/>
      <c r="N62" s="36"/>
      <c r="O62" s="36"/>
      <c r="P62" s="80"/>
      <c r="Q62" s="80"/>
      <c r="T62" s="76"/>
    </row>
    <row r="63" spans="1:20" ht="28.5" customHeight="1" x14ac:dyDescent="0.25">
      <c r="A63" s="77"/>
      <c r="B63" s="64">
        <v>51</v>
      </c>
      <c r="C63" s="33"/>
      <c r="D63" s="37"/>
      <c r="E63" s="33"/>
      <c r="F63" s="33"/>
      <c r="G63" s="34"/>
      <c r="H63" s="37"/>
      <c r="I63" s="37"/>
      <c r="J63" s="37"/>
      <c r="K63" s="37"/>
      <c r="L63" s="35"/>
      <c r="M63" s="35"/>
      <c r="N63" s="36"/>
      <c r="O63" s="36"/>
      <c r="P63" s="80"/>
      <c r="Q63" s="80"/>
      <c r="T63" s="76"/>
    </row>
    <row r="64" spans="1:20" ht="28.5" customHeight="1" x14ac:dyDescent="0.25">
      <c r="A64" s="77"/>
      <c r="B64" s="64">
        <v>52</v>
      </c>
      <c r="C64" s="33"/>
      <c r="D64" s="37"/>
      <c r="E64" s="33"/>
      <c r="F64" s="33"/>
      <c r="G64" s="34"/>
      <c r="H64" s="37"/>
      <c r="I64" s="37"/>
      <c r="J64" s="37"/>
      <c r="K64" s="37"/>
      <c r="L64" s="35"/>
      <c r="M64" s="35"/>
      <c r="N64" s="36"/>
      <c r="O64" s="36"/>
      <c r="P64" s="80"/>
      <c r="Q64" s="80"/>
      <c r="T64" s="76"/>
    </row>
    <row r="65" spans="1:20" ht="28.5" customHeight="1" x14ac:dyDescent="0.25">
      <c r="A65" s="77"/>
      <c r="B65" s="64">
        <v>53</v>
      </c>
      <c r="C65" s="33"/>
      <c r="D65" s="37"/>
      <c r="E65" s="33"/>
      <c r="F65" s="33"/>
      <c r="G65" s="34"/>
      <c r="H65" s="37"/>
      <c r="I65" s="37"/>
      <c r="J65" s="37"/>
      <c r="K65" s="37"/>
      <c r="L65" s="35"/>
      <c r="M65" s="35"/>
      <c r="N65" s="36"/>
      <c r="O65" s="36"/>
      <c r="P65" s="80"/>
      <c r="Q65" s="80"/>
      <c r="T65" s="76"/>
    </row>
    <row r="66" spans="1:20" ht="28.5" customHeight="1" x14ac:dyDescent="0.25">
      <c r="A66" s="77"/>
      <c r="B66" s="64">
        <v>54</v>
      </c>
      <c r="C66" s="33"/>
      <c r="D66" s="37"/>
      <c r="E66" s="33"/>
      <c r="F66" s="33"/>
      <c r="G66" s="34"/>
      <c r="H66" s="37"/>
      <c r="I66" s="37"/>
      <c r="J66" s="37"/>
      <c r="K66" s="37"/>
      <c r="L66" s="35"/>
      <c r="M66" s="35"/>
      <c r="N66" s="36"/>
      <c r="O66" s="36"/>
      <c r="P66" s="80"/>
      <c r="Q66" s="80"/>
      <c r="T66" s="76"/>
    </row>
    <row r="67" spans="1:20" ht="28.5" customHeight="1" x14ac:dyDescent="0.25">
      <c r="A67" s="77"/>
      <c r="B67" s="64">
        <v>55</v>
      </c>
      <c r="C67" s="33"/>
      <c r="D67" s="37"/>
      <c r="E67" s="33"/>
      <c r="F67" s="33"/>
      <c r="G67" s="34"/>
      <c r="H67" s="37"/>
      <c r="I67" s="37"/>
      <c r="J67" s="37"/>
      <c r="K67" s="37"/>
      <c r="L67" s="35"/>
      <c r="M67" s="35"/>
      <c r="N67" s="36"/>
      <c r="O67" s="36"/>
      <c r="P67" s="80"/>
      <c r="Q67" s="80"/>
      <c r="T67" s="76"/>
    </row>
    <row r="68" spans="1:20" ht="28.5" customHeight="1" x14ac:dyDescent="0.25">
      <c r="A68" s="77"/>
      <c r="B68" s="64">
        <v>56</v>
      </c>
      <c r="C68" s="33"/>
      <c r="D68" s="37"/>
      <c r="E68" s="33"/>
      <c r="F68" s="33"/>
      <c r="G68" s="34"/>
      <c r="H68" s="37"/>
      <c r="I68" s="37"/>
      <c r="J68" s="37"/>
      <c r="K68" s="37"/>
      <c r="L68" s="35"/>
      <c r="M68" s="35"/>
      <c r="N68" s="36"/>
      <c r="O68" s="36"/>
      <c r="P68" s="80"/>
      <c r="Q68" s="80"/>
      <c r="T68" s="76"/>
    </row>
    <row r="69" spans="1:20" ht="28.5" customHeight="1" x14ac:dyDescent="0.25">
      <c r="A69" s="77"/>
      <c r="B69" s="64">
        <v>57</v>
      </c>
      <c r="C69" s="33"/>
      <c r="D69" s="37"/>
      <c r="E69" s="33"/>
      <c r="F69" s="33"/>
      <c r="G69" s="34"/>
      <c r="H69" s="37"/>
      <c r="I69" s="37"/>
      <c r="J69" s="37"/>
      <c r="K69" s="37"/>
      <c r="L69" s="35"/>
      <c r="M69" s="35"/>
      <c r="N69" s="36"/>
      <c r="O69" s="36"/>
      <c r="P69" s="80"/>
      <c r="Q69" s="80"/>
      <c r="T69" s="76"/>
    </row>
    <row r="70" spans="1:20" ht="28.5" customHeight="1" x14ac:dyDescent="0.25">
      <c r="A70" s="77"/>
      <c r="B70" s="64">
        <v>58</v>
      </c>
      <c r="C70" s="33"/>
      <c r="D70" s="37"/>
      <c r="E70" s="33"/>
      <c r="F70" s="33"/>
      <c r="G70" s="34"/>
      <c r="H70" s="37"/>
      <c r="I70" s="37"/>
      <c r="J70" s="37"/>
      <c r="K70" s="37"/>
      <c r="L70" s="78"/>
      <c r="M70" s="78"/>
      <c r="N70" s="79"/>
      <c r="O70" s="79"/>
      <c r="P70" s="80"/>
      <c r="Q70" s="80"/>
      <c r="T70" s="76"/>
    </row>
    <row r="71" spans="1:20" ht="28.5" customHeight="1" x14ac:dyDescent="0.25">
      <c r="A71" s="77"/>
      <c r="B71" s="64">
        <v>59</v>
      </c>
      <c r="C71" s="33"/>
      <c r="D71" s="37"/>
      <c r="E71" s="33"/>
      <c r="F71" s="33"/>
      <c r="G71" s="34"/>
      <c r="H71" s="37"/>
      <c r="I71" s="37"/>
      <c r="J71" s="37"/>
      <c r="K71" s="37"/>
      <c r="L71" s="35"/>
      <c r="M71" s="35"/>
      <c r="N71" s="36"/>
      <c r="O71" s="36"/>
      <c r="P71" s="80"/>
      <c r="Q71" s="80"/>
      <c r="T71" s="76"/>
    </row>
    <row r="72" spans="1:20" ht="28.5" customHeight="1" x14ac:dyDescent="0.25">
      <c r="A72" s="77"/>
      <c r="B72" s="64">
        <v>60</v>
      </c>
      <c r="C72" s="33"/>
      <c r="D72" s="37"/>
      <c r="E72" s="33"/>
      <c r="F72" s="33"/>
      <c r="G72" s="34"/>
      <c r="H72" s="37"/>
      <c r="I72" s="37"/>
      <c r="J72" s="37"/>
      <c r="K72" s="37"/>
      <c r="L72" s="35"/>
      <c r="M72" s="35"/>
      <c r="N72" s="36"/>
      <c r="O72" s="36"/>
      <c r="P72" s="80"/>
      <c r="Q72" s="80"/>
      <c r="T72" s="76"/>
    </row>
    <row r="73" spans="1:20" ht="28.5" customHeight="1" x14ac:dyDescent="0.25">
      <c r="A73" s="77"/>
      <c r="B73" s="64">
        <v>61</v>
      </c>
      <c r="C73" s="33"/>
      <c r="D73" s="37"/>
      <c r="E73" s="33"/>
      <c r="F73" s="33"/>
      <c r="G73" s="34"/>
      <c r="H73" s="37"/>
      <c r="I73" s="37"/>
      <c r="J73" s="37"/>
      <c r="K73" s="37"/>
      <c r="L73" s="35"/>
      <c r="M73" s="35"/>
      <c r="N73" s="36"/>
      <c r="O73" s="36"/>
      <c r="P73" s="80"/>
      <c r="Q73" s="80"/>
      <c r="T73" s="76"/>
    </row>
    <row r="74" spans="1:20" ht="28.5" customHeight="1" x14ac:dyDescent="0.25">
      <c r="A74" s="77"/>
      <c r="B74" s="64">
        <v>62</v>
      </c>
      <c r="C74" s="33"/>
      <c r="D74" s="37"/>
      <c r="E74" s="33"/>
      <c r="F74" s="33"/>
      <c r="G74" s="34"/>
      <c r="H74" s="37"/>
      <c r="I74" s="37"/>
      <c r="J74" s="37"/>
      <c r="K74" s="37"/>
      <c r="L74" s="35"/>
      <c r="M74" s="35"/>
      <c r="N74" s="36"/>
      <c r="O74" s="36"/>
      <c r="P74" s="80"/>
      <c r="Q74" s="80"/>
      <c r="T74" s="76"/>
    </row>
    <row r="75" spans="1:20" ht="28.5" customHeight="1" x14ac:dyDescent="0.25">
      <c r="A75" s="77"/>
      <c r="B75" s="64">
        <v>63</v>
      </c>
      <c r="C75" s="33"/>
      <c r="D75" s="37"/>
      <c r="E75" s="33"/>
      <c r="F75" s="33"/>
      <c r="G75" s="34"/>
      <c r="H75" s="37"/>
      <c r="I75" s="37"/>
      <c r="J75" s="37"/>
      <c r="K75" s="37"/>
      <c r="L75" s="35"/>
      <c r="M75" s="35"/>
      <c r="N75" s="36"/>
      <c r="O75" s="36"/>
      <c r="P75" s="80"/>
      <c r="Q75" s="80"/>
      <c r="T75" s="76"/>
    </row>
    <row r="76" spans="1:20" ht="28.5" customHeight="1" x14ac:dyDescent="0.25">
      <c r="A76" s="77"/>
      <c r="B76" s="64">
        <v>64</v>
      </c>
      <c r="C76" s="33"/>
      <c r="D76" s="37"/>
      <c r="E76" s="33"/>
      <c r="F76" s="33"/>
      <c r="G76" s="34"/>
      <c r="H76" s="37"/>
      <c r="I76" s="37"/>
      <c r="J76" s="37"/>
      <c r="K76" s="37"/>
      <c r="L76" s="35"/>
      <c r="M76" s="35"/>
      <c r="N76" s="36"/>
      <c r="O76" s="36"/>
      <c r="P76" s="80"/>
      <c r="Q76" s="80"/>
      <c r="T76" s="76"/>
    </row>
    <row r="77" spans="1:20" ht="28.5" customHeight="1" x14ac:dyDescent="0.25">
      <c r="A77" s="77"/>
      <c r="B77" s="64">
        <v>65</v>
      </c>
      <c r="C77" s="33"/>
      <c r="D77" s="37"/>
      <c r="E77" s="33"/>
      <c r="F77" s="33"/>
      <c r="G77" s="34"/>
      <c r="H77" s="37"/>
      <c r="I77" s="37"/>
      <c r="J77" s="37"/>
      <c r="K77" s="37"/>
      <c r="L77" s="35"/>
      <c r="M77" s="35"/>
      <c r="N77" s="36"/>
      <c r="O77" s="36"/>
      <c r="P77" s="80"/>
      <c r="Q77" s="80"/>
      <c r="T77" s="76"/>
    </row>
    <row r="78" spans="1:20" ht="28.5" customHeight="1" x14ac:dyDescent="0.25">
      <c r="A78" s="77"/>
      <c r="B78" s="64">
        <v>66</v>
      </c>
      <c r="C78" s="33"/>
      <c r="D78" s="37"/>
      <c r="E78" s="33"/>
      <c r="F78" s="33"/>
      <c r="G78" s="34"/>
      <c r="H78" s="37"/>
      <c r="I78" s="37"/>
      <c r="J78" s="37"/>
      <c r="K78" s="37"/>
      <c r="L78" s="35"/>
      <c r="M78" s="35"/>
      <c r="N78" s="36"/>
      <c r="O78" s="36"/>
      <c r="P78" s="80"/>
      <c r="Q78" s="80"/>
      <c r="T78" s="76"/>
    </row>
    <row r="79" spans="1:20" ht="28.5" customHeight="1" x14ac:dyDescent="0.25">
      <c r="A79" s="77"/>
      <c r="B79" s="64">
        <v>67</v>
      </c>
      <c r="C79" s="33"/>
      <c r="D79" s="37"/>
      <c r="E79" s="33"/>
      <c r="F79" s="33"/>
      <c r="G79" s="34"/>
      <c r="H79" s="37"/>
      <c r="I79" s="37"/>
      <c r="J79" s="37"/>
      <c r="K79" s="37"/>
      <c r="L79" s="78"/>
      <c r="M79" s="78"/>
      <c r="N79" s="79"/>
      <c r="O79" s="79"/>
      <c r="P79" s="80"/>
      <c r="Q79" s="80"/>
      <c r="T79" s="76"/>
    </row>
    <row r="80" spans="1:20" ht="28.5" customHeight="1" x14ac:dyDescent="0.25">
      <c r="A80" s="77"/>
      <c r="B80" s="64">
        <v>68</v>
      </c>
      <c r="C80" s="33"/>
      <c r="D80" s="37"/>
      <c r="E80" s="33"/>
      <c r="F80" s="33"/>
      <c r="G80" s="34"/>
      <c r="H80" s="37"/>
      <c r="I80" s="37"/>
      <c r="J80" s="37"/>
      <c r="K80" s="37"/>
      <c r="L80" s="35"/>
      <c r="M80" s="35"/>
      <c r="N80" s="36"/>
      <c r="O80" s="36"/>
      <c r="P80" s="80"/>
      <c r="Q80" s="80"/>
      <c r="T80" s="76"/>
    </row>
    <row r="81" spans="1:20" ht="28.5" customHeight="1" x14ac:dyDescent="0.25">
      <c r="A81" s="77"/>
      <c r="B81" s="64">
        <v>69</v>
      </c>
      <c r="C81" s="33"/>
      <c r="D81" s="37"/>
      <c r="E81" s="33"/>
      <c r="F81" s="33"/>
      <c r="G81" s="34"/>
      <c r="H81" s="37"/>
      <c r="I81" s="37"/>
      <c r="J81" s="37"/>
      <c r="K81" s="37"/>
      <c r="L81" s="35"/>
      <c r="M81" s="35"/>
      <c r="N81" s="36"/>
      <c r="O81" s="36"/>
      <c r="P81" s="80"/>
      <c r="Q81" s="80"/>
      <c r="T81" s="76"/>
    </row>
    <row r="82" spans="1:20" ht="28.5" customHeight="1" x14ac:dyDescent="0.25">
      <c r="A82" s="77"/>
      <c r="B82" s="64">
        <v>70</v>
      </c>
      <c r="C82" s="33"/>
      <c r="D82" s="37"/>
      <c r="E82" s="33"/>
      <c r="F82" s="33"/>
      <c r="G82" s="34"/>
      <c r="H82" s="37"/>
      <c r="I82" s="37"/>
      <c r="J82" s="37"/>
      <c r="K82" s="37"/>
      <c r="L82" s="35"/>
      <c r="M82" s="35"/>
      <c r="N82" s="36"/>
      <c r="O82" s="36"/>
      <c r="P82" s="80"/>
      <c r="Q82" s="80"/>
      <c r="T82" s="76"/>
    </row>
    <row r="83" spans="1:20" ht="28.5" customHeight="1" x14ac:dyDescent="0.25">
      <c r="A83" s="77"/>
      <c r="B83" s="64">
        <v>71</v>
      </c>
      <c r="C83" s="33"/>
      <c r="D83" s="37"/>
      <c r="E83" s="33"/>
      <c r="F83" s="33"/>
      <c r="G83" s="34"/>
      <c r="H83" s="37"/>
      <c r="I83" s="37"/>
      <c r="J83" s="37"/>
      <c r="K83" s="37"/>
      <c r="L83" s="35"/>
      <c r="M83" s="35"/>
      <c r="N83" s="36"/>
      <c r="O83" s="36"/>
      <c r="P83" s="80"/>
      <c r="Q83" s="80"/>
      <c r="T83" s="76"/>
    </row>
    <row r="84" spans="1:20" ht="28.5" customHeight="1" x14ac:dyDescent="0.25">
      <c r="A84" s="77"/>
      <c r="B84" s="64">
        <v>72</v>
      </c>
      <c r="C84" s="33"/>
      <c r="D84" s="37"/>
      <c r="E84" s="33"/>
      <c r="F84" s="33"/>
      <c r="G84" s="34"/>
      <c r="H84" s="37"/>
      <c r="I84" s="37"/>
      <c r="J84" s="37"/>
      <c r="K84" s="37"/>
      <c r="L84" s="35"/>
      <c r="M84" s="35"/>
      <c r="N84" s="36"/>
      <c r="O84" s="36"/>
      <c r="P84" s="80"/>
      <c r="Q84" s="80"/>
      <c r="T84" s="76"/>
    </row>
    <row r="85" spans="1:20" ht="28.5" customHeight="1" x14ac:dyDescent="0.25">
      <c r="A85" s="77"/>
      <c r="B85" s="64">
        <v>73</v>
      </c>
      <c r="C85" s="33"/>
      <c r="D85" s="37"/>
      <c r="E85" s="33"/>
      <c r="F85" s="33"/>
      <c r="G85" s="34"/>
      <c r="H85" s="37"/>
      <c r="I85" s="37"/>
      <c r="J85" s="37"/>
      <c r="K85" s="37"/>
      <c r="L85" s="35"/>
      <c r="M85" s="35"/>
      <c r="N85" s="36"/>
      <c r="O85" s="36"/>
      <c r="P85" s="80"/>
      <c r="Q85" s="80"/>
      <c r="T85" s="76"/>
    </row>
    <row r="86" spans="1:20" ht="28.5" customHeight="1" x14ac:dyDescent="0.25">
      <c r="A86" s="77"/>
      <c r="B86" s="64">
        <v>74</v>
      </c>
      <c r="C86" s="33"/>
      <c r="D86" s="37"/>
      <c r="E86" s="33"/>
      <c r="F86" s="33"/>
      <c r="G86" s="34"/>
      <c r="H86" s="37"/>
      <c r="I86" s="37"/>
      <c r="J86" s="37"/>
      <c r="K86" s="37"/>
      <c r="L86" s="35"/>
      <c r="M86" s="35"/>
      <c r="N86" s="36"/>
      <c r="O86" s="36"/>
      <c r="P86" s="80"/>
      <c r="Q86" s="80"/>
      <c r="T86" s="76"/>
    </row>
    <row r="87" spans="1:20" ht="28.5" customHeight="1" x14ac:dyDescent="0.25">
      <c r="A87" s="77"/>
      <c r="B87" s="64">
        <v>75</v>
      </c>
      <c r="C87" s="33"/>
      <c r="D87" s="37"/>
      <c r="E87" s="33"/>
      <c r="F87" s="33"/>
      <c r="G87" s="34"/>
      <c r="H87" s="37"/>
      <c r="I87" s="37"/>
      <c r="J87" s="37"/>
      <c r="K87" s="37"/>
      <c r="L87" s="35"/>
      <c r="M87" s="35"/>
      <c r="N87" s="36"/>
      <c r="O87" s="36"/>
      <c r="P87" s="80"/>
      <c r="Q87" s="80"/>
      <c r="T87" s="76"/>
    </row>
    <row r="88" spans="1:20" ht="28.5" customHeight="1" x14ac:dyDescent="0.25">
      <c r="A88" s="77"/>
      <c r="B88" s="64">
        <v>76</v>
      </c>
      <c r="C88" s="33"/>
      <c r="D88" s="37"/>
      <c r="E88" s="33"/>
      <c r="F88" s="33"/>
      <c r="G88" s="34"/>
      <c r="H88" s="37"/>
      <c r="I88" s="37"/>
      <c r="J88" s="37"/>
      <c r="K88" s="37"/>
      <c r="L88" s="35"/>
      <c r="M88" s="35"/>
      <c r="N88" s="36"/>
      <c r="O88" s="36"/>
      <c r="P88" s="80"/>
      <c r="Q88" s="80"/>
      <c r="T88" s="76"/>
    </row>
    <row r="89" spans="1:20" ht="28.5" customHeight="1" x14ac:dyDescent="0.25">
      <c r="A89" s="77"/>
      <c r="B89" s="64">
        <v>77</v>
      </c>
      <c r="C89" s="33"/>
      <c r="D89" s="37"/>
      <c r="E89" s="33"/>
      <c r="F89" s="33"/>
      <c r="G89" s="34"/>
      <c r="H89" s="37"/>
      <c r="I89" s="37"/>
      <c r="J89" s="37"/>
      <c r="K89" s="37"/>
      <c r="L89" s="35"/>
      <c r="M89" s="35"/>
      <c r="N89" s="36"/>
      <c r="O89" s="36"/>
      <c r="P89" s="80"/>
      <c r="Q89" s="80"/>
      <c r="T89" s="76"/>
    </row>
    <row r="90" spans="1:20" ht="28.5" customHeight="1" x14ac:dyDescent="0.25">
      <c r="A90" s="77"/>
      <c r="B90" s="64">
        <v>78</v>
      </c>
      <c r="C90" s="33"/>
      <c r="D90" s="37"/>
      <c r="E90" s="33"/>
      <c r="F90" s="33"/>
      <c r="G90" s="34"/>
      <c r="H90" s="37"/>
      <c r="I90" s="37"/>
      <c r="J90" s="37"/>
      <c r="K90" s="37"/>
      <c r="L90" s="78"/>
      <c r="M90" s="78"/>
      <c r="N90" s="79"/>
      <c r="O90" s="79"/>
      <c r="P90" s="80"/>
      <c r="Q90" s="80"/>
      <c r="T90" s="76"/>
    </row>
    <row r="91" spans="1:20" ht="28.5" customHeight="1" x14ac:dyDescent="0.25">
      <c r="A91" s="77"/>
      <c r="B91" s="64">
        <v>79</v>
      </c>
      <c r="C91" s="33"/>
      <c r="D91" s="37"/>
      <c r="E91" s="33"/>
      <c r="F91" s="33"/>
      <c r="G91" s="34"/>
      <c r="H91" s="37"/>
      <c r="I91" s="37"/>
      <c r="J91" s="37"/>
      <c r="K91" s="37"/>
      <c r="L91" s="35"/>
      <c r="M91" s="35"/>
      <c r="N91" s="36"/>
      <c r="O91" s="36"/>
      <c r="P91" s="80"/>
      <c r="Q91" s="80"/>
      <c r="T91" s="76"/>
    </row>
    <row r="92" spans="1:20" ht="28.5" customHeight="1" x14ac:dyDescent="0.25">
      <c r="A92" s="77"/>
      <c r="B92" s="64">
        <v>80</v>
      </c>
      <c r="C92" s="33"/>
      <c r="D92" s="37"/>
      <c r="E92" s="33"/>
      <c r="F92" s="33"/>
      <c r="G92" s="34"/>
      <c r="H92" s="37"/>
      <c r="I92" s="37"/>
      <c r="J92" s="37"/>
      <c r="K92" s="37"/>
      <c r="L92" s="35"/>
      <c r="M92" s="35"/>
      <c r="N92" s="36"/>
      <c r="O92" s="36"/>
      <c r="P92" s="80"/>
      <c r="Q92" s="80"/>
      <c r="T92" s="76"/>
    </row>
    <row r="93" spans="1:20" ht="28.5" customHeight="1" x14ac:dyDescent="0.25">
      <c r="A93" s="77"/>
      <c r="B93" s="64">
        <v>81</v>
      </c>
      <c r="C93" s="33"/>
      <c r="D93" s="37"/>
      <c r="E93" s="33"/>
      <c r="F93" s="33"/>
      <c r="G93" s="34"/>
      <c r="H93" s="37"/>
      <c r="I93" s="37"/>
      <c r="J93" s="37"/>
      <c r="K93" s="37"/>
      <c r="L93" s="35"/>
      <c r="M93" s="35"/>
      <c r="N93" s="36"/>
      <c r="O93" s="36"/>
      <c r="P93" s="80"/>
      <c r="Q93" s="80"/>
      <c r="T93" s="76"/>
    </row>
    <row r="94" spans="1:20" ht="28.5" customHeight="1" x14ac:dyDescent="0.25">
      <c r="A94" s="77"/>
      <c r="B94" s="64">
        <v>82</v>
      </c>
      <c r="C94" s="33"/>
      <c r="D94" s="37"/>
      <c r="E94" s="33"/>
      <c r="F94" s="33"/>
      <c r="G94" s="34"/>
      <c r="H94" s="37"/>
      <c r="I94" s="37"/>
      <c r="J94" s="37"/>
      <c r="K94" s="37"/>
      <c r="L94" s="35"/>
      <c r="M94" s="35"/>
      <c r="N94" s="36"/>
      <c r="O94" s="36"/>
      <c r="P94" s="80"/>
      <c r="Q94" s="80"/>
      <c r="T94" s="76"/>
    </row>
    <row r="95" spans="1:20" ht="28.5" customHeight="1" x14ac:dyDescent="0.25">
      <c r="A95" s="77"/>
      <c r="B95" s="64">
        <v>83</v>
      </c>
      <c r="C95" s="33"/>
      <c r="D95" s="37"/>
      <c r="E95" s="33"/>
      <c r="F95" s="33"/>
      <c r="G95" s="34"/>
      <c r="H95" s="37"/>
      <c r="I95" s="37"/>
      <c r="J95" s="37"/>
      <c r="K95" s="37"/>
      <c r="L95" s="35"/>
      <c r="M95" s="35"/>
      <c r="N95" s="36"/>
      <c r="O95" s="36"/>
      <c r="P95" s="80"/>
      <c r="Q95" s="80"/>
      <c r="T95" s="76"/>
    </row>
    <row r="96" spans="1:20" ht="28.5" customHeight="1" x14ac:dyDescent="0.25">
      <c r="A96" s="77"/>
      <c r="B96" s="64">
        <v>84</v>
      </c>
      <c r="C96" s="33"/>
      <c r="D96" s="37"/>
      <c r="E96" s="33"/>
      <c r="F96" s="33"/>
      <c r="G96" s="34"/>
      <c r="H96" s="37"/>
      <c r="I96" s="37"/>
      <c r="J96" s="37"/>
      <c r="K96" s="37"/>
      <c r="L96" s="35"/>
      <c r="M96" s="35"/>
      <c r="N96" s="36"/>
      <c r="O96" s="36"/>
      <c r="P96" s="80"/>
      <c r="Q96" s="80"/>
      <c r="T96" s="76"/>
    </row>
    <row r="97" spans="1:20" ht="28.5" customHeight="1" x14ac:dyDescent="0.25">
      <c r="A97" s="77"/>
      <c r="B97" s="64">
        <v>85</v>
      </c>
      <c r="C97" s="33"/>
      <c r="D97" s="37"/>
      <c r="E97" s="33"/>
      <c r="F97" s="33"/>
      <c r="G97" s="34"/>
      <c r="H97" s="37"/>
      <c r="I97" s="37"/>
      <c r="J97" s="37"/>
      <c r="K97" s="37"/>
      <c r="L97" s="35"/>
      <c r="M97" s="35"/>
      <c r="N97" s="36"/>
      <c r="O97" s="36"/>
      <c r="P97" s="80"/>
      <c r="Q97" s="80"/>
      <c r="T97" s="76"/>
    </row>
    <row r="98" spans="1:20" ht="28.5" customHeight="1" x14ac:dyDescent="0.25">
      <c r="A98" s="77"/>
      <c r="B98" s="64">
        <v>86</v>
      </c>
      <c r="C98" s="33"/>
      <c r="D98" s="37"/>
      <c r="E98" s="33"/>
      <c r="F98" s="33"/>
      <c r="G98" s="34"/>
      <c r="H98" s="37"/>
      <c r="I98" s="37"/>
      <c r="J98" s="37"/>
      <c r="K98" s="37"/>
      <c r="L98" s="35"/>
      <c r="M98" s="35"/>
      <c r="N98" s="36"/>
      <c r="O98" s="36"/>
      <c r="P98" s="80"/>
      <c r="Q98" s="80"/>
      <c r="T98" s="76"/>
    </row>
    <row r="99" spans="1:20" ht="28.5" customHeight="1" x14ac:dyDescent="0.25">
      <c r="A99" s="77"/>
      <c r="B99" s="64">
        <v>87</v>
      </c>
      <c r="C99" s="33"/>
      <c r="D99" s="37"/>
      <c r="E99" s="33"/>
      <c r="F99" s="33"/>
      <c r="G99" s="34"/>
      <c r="H99" s="37"/>
      <c r="I99" s="37"/>
      <c r="J99" s="37"/>
      <c r="K99" s="37"/>
      <c r="L99" s="78"/>
      <c r="M99" s="78"/>
      <c r="N99" s="79"/>
      <c r="O99" s="79"/>
      <c r="P99" s="80"/>
      <c r="Q99" s="80"/>
      <c r="T99" s="76"/>
    </row>
    <row r="100" spans="1:20" ht="28.5" customHeight="1" x14ac:dyDescent="0.25">
      <c r="A100" s="77"/>
      <c r="B100" s="64">
        <v>88</v>
      </c>
      <c r="C100" s="33"/>
      <c r="D100" s="37"/>
      <c r="E100" s="33"/>
      <c r="F100" s="33"/>
      <c r="G100" s="34"/>
      <c r="H100" s="37"/>
      <c r="I100" s="37"/>
      <c r="J100" s="37"/>
      <c r="K100" s="37"/>
      <c r="L100" s="35"/>
      <c r="M100" s="35"/>
      <c r="N100" s="36"/>
      <c r="O100" s="36"/>
      <c r="P100" s="80"/>
      <c r="Q100" s="80"/>
      <c r="T100" s="76"/>
    </row>
    <row r="101" spans="1:20" ht="28.5" customHeight="1" x14ac:dyDescent="0.25">
      <c r="A101" s="77"/>
      <c r="B101" s="64">
        <v>89</v>
      </c>
      <c r="C101" s="33"/>
      <c r="D101" s="37"/>
      <c r="E101" s="33"/>
      <c r="F101" s="33"/>
      <c r="G101" s="34"/>
      <c r="H101" s="37"/>
      <c r="I101" s="37"/>
      <c r="J101" s="37"/>
      <c r="K101" s="37"/>
      <c r="L101" s="35"/>
      <c r="M101" s="35"/>
      <c r="N101" s="36"/>
      <c r="O101" s="36"/>
      <c r="P101" s="80"/>
      <c r="Q101" s="80"/>
      <c r="T101" s="76"/>
    </row>
    <row r="102" spans="1:20" ht="28.5" customHeight="1" x14ac:dyDescent="0.25">
      <c r="A102" s="77"/>
      <c r="B102" s="64">
        <v>90</v>
      </c>
      <c r="C102" s="33"/>
      <c r="D102" s="37"/>
      <c r="E102" s="33"/>
      <c r="F102" s="33"/>
      <c r="G102" s="34"/>
      <c r="H102" s="37"/>
      <c r="I102" s="37"/>
      <c r="J102" s="37"/>
      <c r="K102" s="37"/>
      <c r="L102" s="35"/>
      <c r="M102" s="35"/>
      <c r="N102" s="36"/>
      <c r="O102" s="36"/>
      <c r="P102" s="80"/>
      <c r="Q102" s="80"/>
      <c r="T102" s="76"/>
    </row>
    <row r="103" spans="1:20" ht="28.5" customHeight="1" x14ac:dyDescent="0.25">
      <c r="A103" s="77"/>
      <c r="B103" s="64">
        <v>91</v>
      </c>
      <c r="C103" s="33"/>
      <c r="D103" s="37"/>
      <c r="E103" s="33"/>
      <c r="F103" s="33"/>
      <c r="G103" s="34"/>
      <c r="H103" s="37"/>
      <c r="I103" s="37"/>
      <c r="J103" s="37"/>
      <c r="K103" s="37"/>
      <c r="L103" s="35"/>
      <c r="M103" s="35"/>
      <c r="N103" s="36"/>
      <c r="O103" s="36"/>
      <c r="P103" s="80"/>
      <c r="Q103" s="80"/>
      <c r="T103" s="76"/>
    </row>
    <row r="104" spans="1:20" ht="28.5" customHeight="1" x14ac:dyDescent="0.25">
      <c r="A104" s="77"/>
      <c r="B104" s="64">
        <v>92</v>
      </c>
      <c r="C104" s="33"/>
      <c r="D104" s="37"/>
      <c r="E104" s="33"/>
      <c r="F104" s="33"/>
      <c r="G104" s="34"/>
      <c r="H104" s="37"/>
      <c r="I104" s="37"/>
      <c r="J104" s="37"/>
      <c r="K104" s="37"/>
      <c r="L104" s="35"/>
      <c r="M104" s="35"/>
      <c r="N104" s="36"/>
      <c r="O104" s="36"/>
      <c r="P104" s="80"/>
      <c r="Q104" s="80"/>
      <c r="T104" s="76"/>
    </row>
    <row r="105" spans="1:20" ht="28.5" customHeight="1" x14ac:dyDescent="0.25">
      <c r="A105" s="77"/>
      <c r="B105" s="64">
        <v>93</v>
      </c>
      <c r="C105" s="33"/>
      <c r="D105" s="37"/>
      <c r="E105" s="33"/>
      <c r="F105" s="33"/>
      <c r="G105" s="34"/>
      <c r="H105" s="37"/>
      <c r="I105" s="37"/>
      <c r="J105" s="37"/>
      <c r="K105" s="37"/>
      <c r="L105" s="35"/>
      <c r="M105" s="35"/>
      <c r="N105" s="36"/>
      <c r="O105" s="36"/>
      <c r="P105" s="80"/>
      <c r="Q105" s="80"/>
      <c r="T105" s="76"/>
    </row>
    <row r="106" spans="1:20" ht="28.5" customHeight="1" x14ac:dyDescent="0.25">
      <c r="A106" s="77"/>
      <c r="B106" s="64">
        <v>94</v>
      </c>
      <c r="C106" s="33"/>
      <c r="D106" s="37"/>
      <c r="E106" s="33"/>
      <c r="F106" s="33"/>
      <c r="G106" s="34"/>
      <c r="H106" s="37"/>
      <c r="I106" s="37"/>
      <c r="J106" s="37"/>
      <c r="K106" s="37"/>
      <c r="L106" s="35"/>
      <c r="M106" s="35"/>
      <c r="N106" s="36"/>
      <c r="O106" s="36"/>
      <c r="P106" s="80"/>
      <c r="Q106" s="80"/>
      <c r="T106" s="76"/>
    </row>
    <row r="107" spans="1:20" ht="28.5" customHeight="1" x14ac:dyDescent="0.25">
      <c r="A107" s="77"/>
      <c r="B107" s="64">
        <v>95</v>
      </c>
      <c r="C107" s="33"/>
      <c r="D107" s="37"/>
      <c r="E107" s="33"/>
      <c r="F107" s="33"/>
      <c r="G107" s="34"/>
      <c r="H107" s="37"/>
      <c r="I107" s="37"/>
      <c r="J107" s="37"/>
      <c r="K107" s="37"/>
      <c r="L107" s="35"/>
      <c r="M107" s="35"/>
      <c r="N107" s="36"/>
      <c r="O107" s="36"/>
      <c r="P107" s="80"/>
      <c r="Q107" s="80"/>
      <c r="T107" s="76"/>
    </row>
    <row r="108" spans="1:20" ht="28.5" customHeight="1" x14ac:dyDescent="0.25">
      <c r="A108" s="77"/>
      <c r="B108" s="64">
        <v>96</v>
      </c>
      <c r="C108" s="33"/>
      <c r="D108" s="37"/>
      <c r="E108" s="33"/>
      <c r="F108" s="33"/>
      <c r="G108" s="34"/>
      <c r="H108" s="37"/>
      <c r="I108" s="37"/>
      <c r="J108" s="37"/>
      <c r="K108" s="37"/>
      <c r="L108" s="78"/>
      <c r="M108" s="78"/>
      <c r="N108" s="79"/>
      <c r="O108" s="79"/>
      <c r="P108" s="80"/>
      <c r="Q108" s="80"/>
      <c r="T108" s="76"/>
    </row>
    <row r="109" spans="1:20" ht="28.5" customHeight="1" x14ac:dyDescent="0.25">
      <c r="A109" s="77"/>
      <c r="B109" s="64">
        <v>97</v>
      </c>
      <c r="C109" s="33"/>
      <c r="D109" s="37"/>
      <c r="E109" s="33"/>
      <c r="F109" s="33"/>
      <c r="G109" s="34"/>
      <c r="H109" s="37"/>
      <c r="I109" s="37"/>
      <c r="J109" s="37"/>
      <c r="K109" s="37"/>
      <c r="L109" s="35"/>
      <c r="M109" s="35"/>
      <c r="N109" s="36"/>
      <c r="O109" s="36"/>
      <c r="P109" s="80"/>
      <c r="Q109" s="80"/>
      <c r="T109" s="76"/>
    </row>
    <row r="110" spans="1:20" ht="28.5" customHeight="1" x14ac:dyDescent="0.25">
      <c r="A110" s="77"/>
      <c r="B110" s="64">
        <v>98</v>
      </c>
      <c r="C110" s="33"/>
      <c r="D110" s="37"/>
      <c r="E110" s="33"/>
      <c r="F110" s="33"/>
      <c r="G110" s="34"/>
      <c r="H110" s="37"/>
      <c r="I110" s="37"/>
      <c r="J110" s="37"/>
      <c r="K110" s="37"/>
      <c r="L110" s="35"/>
      <c r="M110" s="35"/>
      <c r="N110" s="36"/>
      <c r="O110" s="36"/>
      <c r="P110" s="80"/>
      <c r="Q110" s="80"/>
      <c r="T110" s="76"/>
    </row>
    <row r="111" spans="1:20" ht="28.5" customHeight="1" x14ac:dyDescent="0.25">
      <c r="A111" s="77"/>
      <c r="B111" s="64">
        <v>99</v>
      </c>
      <c r="C111" s="33"/>
      <c r="D111" s="37"/>
      <c r="E111" s="33"/>
      <c r="F111" s="33"/>
      <c r="G111" s="34"/>
      <c r="H111" s="37"/>
      <c r="I111" s="37"/>
      <c r="J111" s="37"/>
      <c r="K111" s="37"/>
      <c r="L111" s="35"/>
      <c r="M111" s="35"/>
      <c r="N111" s="36"/>
      <c r="O111" s="36"/>
      <c r="P111" s="80"/>
      <c r="Q111" s="80"/>
      <c r="T111" s="76"/>
    </row>
    <row r="112" spans="1:20" ht="28.5" customHeight="1" x14ac:dyDescent="0.25">
      <c r="A112" s="77"/>
      <c r="B112" s="64">
        <v>100</v>
      </c>
      <c r="C112" s="33"/>
      <c r="D112" s="37"/>
      <c r="E112" s="33"/>
      <c r="F112" s="33"/>
      <c r="G112" s="34"/>
      <c r="H112" s="37"/>
      <c r="I112" s="37"/>
      <c r="J112" s="37"/>
      <c r="K112" s="37"/>
      <c r="L112" s="35"/>
      <c r="M112" s="35"/>
      <c r="N112" s="36"/>
      <c r="O112" s="36"/>
      <c r="P112" s="80"/>
      <c r="Q112" s="80"/>
      <c r="T112" s="76"/>
    </row>
    <row r="113" spans="1:20" ht="28.5" customHeight="1" x14ac:dyDescent="0.25">
      <c r="A113" s="77"/>
      <c r="B113" s="64">
        <v>101</v>
      </c>
      <c r="C113" s="33"/>
      <c r="D113" s="37"/>
      <c r="E113" s="33"/>
      <c r="F113" s="33"/>
      <c r="G113" s="34"/>
      <c r="H113" s="37"/>
      <c r="I113" s="37"/>
      <c r="J113" s="37"/>
      <c r="K113" s="37"/>
      <c r="L113" s="35"/>
      <c r="M113" s="35"/>
      <c r="N113" s="36"/>
      <c r="O113" s="36"/>
      <c r="P113" s="80"/>
      <c r="Q113" s="80"/>
      <c r="T113" s="76"/>
    </row>
    <row r="114" spans="1:20" ht="28.5" customHeight="1" x14ac:dyDescent="0.25">
      <c r="A114" s="77"/>
      <c r="B114" s="64">
        <v>102</v>
      </c>
      <c r="C114" s="33"/>
      <c r="D114" s="37"/>
      <c r="E114" s="33"/>
      <c r="F114" s="33"/>
      <c r="G114" s="34"/>
      <c r="H114" s="37"/>
      <c r="I114" s="37"/>
      <c r="J114" s="37"/>
      <c r="K114" s="37"/>
      <c r="L114" s="35"/>
      <c r="M114" s="35"/>
      <c r="N114" s="36"/>
      <c r="O114" s="36"/>
      <c r="P114" s="80"/>
      <c r="Q114" s="80"/>
      <c r="T114" s="76"/>
    </row>
    <row r="115" spans="1:20" ht="28.5" customHeight="1" x14ac:dyDescent="0.25">
      <c r="A115" s="77"/>
      <c r="B115" s="64">
        <v>103</v>
      </c>
      <c r="C115" s="33"/>
      <c r="D115" s="37"/>
      <c r="E115" s="33"/>
      <c r="F115" s="33"/>
      <c r="G115" s="34"/>
      <c r="H115" s="37"/>
      <c r="I115" s="37"/>
      <c r="J115" s="37"/>
      <c r="K115" s="37"/>
      <c r="L115" s="35"/>
      <c r="M115" s="35"/>
      <c r="N115" s="36"/>
      <c r="O115" s="36"/>
      <c r="P115" s="80"/>
      <c r="Q115" s="80"/>
      <c r="T115" s="76"/>
    </row>
    <row r="116" spans="1:20" ht="28.5" customHeight="1" x14ac:dyDescent="0.25">
      <c r="A116" s="77"/>
      <c r="B116" s="64">
        <v>104</v>
      </c>
      <c r="C116" s="33"/>
      <c r="D116" s="37"/>
      <c r="E116" s="33"/>
      <c r="F116" s="33"/>
      <c r="G116" s="34"/>
      <c r="H116" s="37"/>
      <c r="I116" s="37"/>
      <c r="J116" s="37"/>
      <c r="K116" s="37"/>
      <c r="L116" s="35"/>
      <c r="M116" s="35"/>
      <c r="N116" s="36"/>
      <c r="O116" s="36"/>
      <c r="P116" s="80"/>
      <c r="Q116" s="80"/>
      <c r="T116" s="76"/>
    </row>
    <row r="117" spans="1:20" ht="28.5" customHeight="1" x14ac:dyDescent="0.25">
      <c r="A117" s="77"/>
      <c r="B117" s="64">
        <v>105</v>
      </c>
      <c r="C117" s="33"/>
      <c r="D117" s="37"/>
      <c r="E117" s="33"/>
      <c r="F117" s="33"/>
      <c r="G117" s="34"/>
      <c r="H117" s="37"/>
      <c r="I117" s="37"/>
      <c r="J117" s="37"/>
      <c r="K117" s="37"/>
      <c r="L117" s="35"/>
      <c r="M117" s="35"/>
      <c r="N117" s="36"/>
      <c r="O117" s="36"/>
      <c r="P117" s="80"/>
      <c r="Q117" s="80"/>
      <c r="T117" s="76"/>
    </row>
    <row r="118" spans="1:20" ht="28.5" customHeight="1" x14ac:dyDescent="0.25">
      <c r="A118" s="77"/>
      <c r="B118" s="64">
        <v>106</v>
      </c>
      <c r="C118" s="33"/>
      <c r="D118" s="37"/>
      <c r="E118" s="33"/>
      <c r="F118" s="33"/>
      <c r="G118" s="34"/>
      <c r="H118" s="37"/>
      <c r="I118" s="37"/>
      <c r="J118" s="37"/>
      <c r="K118" s="37"/>
      <c r="L118" s="35"/>
      <c r="M118" s="35"/>
      <c r="N118" s="36"/>
      <c r="O118" s="36"/>
      <c r="P118" s="80"/>
      <c r="Q118" s="80"/>
      <c r="T118" s="76"/>
    </row>
    <row r="119" spans="1:20" ht="28.5" customHeight="1" x14ac:dyDescent="0.25">
      <c r="A119" s="77"/>
      <c r="B119" s="64">
        <v>107</v>
      </c>
      <c r="C119" s="33"/>
      <c r="D119" s="37"/>
      <c r="E119" s="33"/>
      <c r="F119" s="33"/>
      <c r="G119" s="34"/>
      <c r="H119" s="37"/>
      <c r="I119" s="37"/>
      <c r="J119" s="37"/>
      <c r="K119" s="37"/>
      <c r="L119" s="78"/>
      <c r="M119" s="78"/>
      <c r="N119" s="79"/>
      <c r="O119" s="79"/>
      <c r="P119" s="80"/>
      <c r="Q119" s="80"/>
      <c r="T119" s="76"/>
    </row>
    <row r="120" spans="1:20" ht="28.5" customHeight="1" x14ac:dyDescent="0.25">
      <c r="A120" s="77"/>
      <c r="B120" s="64">
        <v>108</v>
      </c>
      <c r="C120" s="33"/>
      <c r="D120" s="37"/>
      <c r="E120" s="33"/>
      <c r="F120" s="33"/>
      <c r="G120" s="34"/>
      <c r="H120" s="37"/>
      <c r="I120" s="37"/>
      <c r="J120" s="37"/>
      <c r="K120" s="37"/>
      <c r="L120" s="35"/>
      <c r="M120" s="35"/>
      <c r="N120" s="36"/>
      <c r="O120" s="36"/>
      <c r="P120" s="80"/>
      <c r="Q120" s="80"/>
      <c r="T120" s="76"/>
    </row>
    <row r="121" spans="1:20" ht="28.5" customHeight="1" x14ac:dyDescent="0.25">
      <c r="A121" s="77"/>
      <c r="B121" s="64">
        <v>109</v>
      </c>
      <c r="C121" s="33"/>
      <c r="D121" s="37"/>
      <c r="E121" s="33"/>
      <c r="F121" s="33"/>
      <c r="G121" s="34"/>
      <c r="H121" s="37"/>
      <c r="I121" s="37"/>
      <c r="J121" s="37"/>
      <c r="K121" s="37"/>
      <c r="L121" s="35"/>
      <c r="M121" s="35"/>
      <c r="N121" s="36"/>
      <c r="O121" s="36"/>
      <c r="P121" s="80"/>
      <c r="Q121" s="80"/>
      <c r="T121" s="76"/>
    </row>
    <row r="122" spans="1:20" ht="28.5" customHeight="1" x14ac:dyDescent="0.25">
      <c r="A122" s="77"/>
      <c r="B122" s="64">
        <v>110</v>
      </c>
      <c r="C122" s="33"/>
      <c r="D122" s="37"/>
      <c r="E122" s="33"/>
      <c r="F122" s="33"/>
      <c r="G122" s="34"/>
      <c r="H122" s="37"/>
      <c r="I122" s="37"/>
      <c r="J122" s="37"/>
      <c r="K122" s="37"/>
      <c r="L122" s="35"/>
      <c r="M122" s="35"/>
      <c r="N122" s="36"/>
      <c r="O122" s="36"/>
      <c r="P122" s="80"/>
      <c r="Q122" s="80"/>
      <c r="T122" s="76"/>
    </row>
    <row r="123" spans="1:20" ht="28.5" customHeight="1" x14ac:dyDescent="0.25">
      <c r="A123" s="77"/>
      <c r="B123" s="64">
        <v>111</v>
      </c>
      <c r="C123" s="33"/>
      <c r="D123" s="37"/>
      <c r="E123" s="33"/>
      <c r="F123" s="33"/>
      <c r="G123" s="34"/>
      <c r="H123" s="37"/>
      <c r="I123" s="37"/>
      <c r="J123" s="37"/>
      <c r="K123" s="37"/>
      <c r="L123" s="35"/>
      <c r="M123" s="35"/>
      <c r="N123" s="36"/>
      <c r="O123" s="36"/>
      <c r="P123" s="80"/>
      <c r="Q123" s="80"/>
      <c r="T123" s="76"/>
    </row>
    <row r="124" spans="1:20" ht="28.5" customHeight="1" x14ac:dyDescent="0.25">
      <c r="A124" s="77"/>
      <c r="B124" s="64">
        <v>112</v>
      </c>
      <c r="C124" s="33"/>
      <c r="D124" s="37"/>
      <c r="E124" s="33"/>
      <c r="F124" s="33"/>
      <c r="G124" s="34"/>
      <c r="H124" s="37"/>
      <c r="I124" s="37"/>
      <c r="J124" s="37"/>
      <c r="K124" s="37"/>
      <c r="L124" s="35"/>
      <c r="M124" s="35"/>
      <c r="N124" s="36"/>
      <c r="O124" s="36"/>
      <c r="P124" s="80"/>
      <c r="Q124" s="80"/>
      <c r="T124" s="76"/>
    </row>
    <row r="125" spans="1:20" ht="28.5" customHeight="1" x14ac:dyDescent="0.25">
      <c r="A125" s="77"/>
      <c r="B125" s="64">
        <v>113</v>
      </c>
      <c r="C125" s="33"/>
      <c r="D125" s="37"/>
      <c r="E125" s="33"/>
      <c r="F125" s="33"/>
      <c r="G125" s="34"/>
      <c r="H125" s="37"/>
      <c r="I125" s="37"/>
      <c r="J125" s="37"/>
      <c r="K125" s="37"/>
      <c r="L125" s="35"/>
      <c r="M125" s="35"/>
      <c r="N125" s="36"/>
      <c r="O125" s="36"/>
      <c r="P125" s="80"/>
      <c r="Q125" s="80"/>
      <c r="T125" s="76"/>
    </row>
    <row r="126" spans="1:20" ht="28.5" customHeight="1" x14ac:dyDescent="0.25">
      <c r="A126" s="77"/>
      <c r="B126" s="64">
        <v>114</v>
      </c>
      <c r="C126" s="33"/>
      <c r="D126" s="37"/>
      <c r="E126" s="33"/>
      <c r="F126" s="33"/>
      <c r="G126" s="34"/>
      <c r="H126" s="37"/>
      <c r="I126" s="37"/>
      <c r="J126" s="37"/>
      <c r="K126" s="37"/>
      <c r="L126" s="35"/>
      <c r="M126" s="35"/>
      <c r="N126" s="36"/>
      <c r="O126" s="36"/>
      <c r="P126" s="80"/>
      <c r="Q126" s="80"/>
      <c r="T126" s="76"/>
    </row>
    <row r="127" spans="1:20" ht="28.5" customHeight="1" x14ac:dyDescent="0.25">
      <c r="A127" s="77"/>
      <c r="B127" s="64">
        <v>115</v>
      </c>
      <c r="C127" s="33"/>
      <c r="D127" s="37"/>
      <c r="E127" s="33"/>
      <c r="F127" s="33"/>
      <c r="G127" s="34"/>
      <c r="H127" s="37"/>
      <c r="I127" s="37"/>
      <c r="J127" s="37"/>
      <c r="K127" s="37"/>
      <c r="L127" s="35"/>
      <c r="M127" s="35"/>
      <c r="N127" s="36"/>
      <c r="O127" s="36"/>
      <c r="P127" s="80"/>
      <c r="Q127" s="80"/>
      <c r="T127" s="76"/>
    </row>
    <row r="128" spans="1:20" ht="28.5" customHeight="1" x14ac:dyDescent="0.25">
      <c r="A128" s="77"/>
      <c r="B128" s="64">
        <v>116</v>
      </c>
      <c r="C128" s="33"/>
      <c r="D128" s="37"/>
      <c r="E128" s="33"/>
      <c r="F128" s="33"/>
      <c r="G128" s="34"/>
      <c r="H128" s="37"/>
      <c r="I128" s="37"/>
      <c r="J128" s="37"/>
      <c r="K128" s="37"/>
      <c r="L128" s="78"/>
      <c r="M128" s="78"/>
      <c r="N128" s="79"/>
      <c r="O128" s="79"/>
      <c r="P128" s="80"/>
      <c r="Q128" s="80"/>
      <c r="T128" s="76"/>
    </row>
    <row r="129" spans="1:20" ht="28.5" customHeight="1" x14ac:dyDescent="0.25">
      <c r="A129" s="77"/>
      <c r="B129" s="64">
        <v>117</v>
      </c>
      <c r="C129" s="33"/>
      <c r="D129" s="37"/>
      <c r="E129" s="33"/>
      <c r="F129" s="33"/>
      <c r="G129" s="34"/>
      <c r="H129" s="37"/>
      <c r="I129" s="37"/>
      <c r="J129" s="37"/>
      <c r="K129" s="37"/>
      <c r="L129" s="35"/>
      <c r="M129" s="35"/>
      <c r="N129" s="36"/>
      <c r="O129" s="36"/>
      <c r="P129" s="80"/>
      <c r="Q129" s="80"/>
      <c r="T129" s="76"/>
    </row>
    <row r="130" spans="1:20" ht="28.5" customHeight="1" x14ac:dyDescent="0.25">
      <c r="A130" s="77"/>
      <c r="B130" s="64">
        <v>118</v>
      </c>
      <c r="C130" s="33"/>
      <c r="D130" s="37"/>
      <c r="E130" s="33"/>
      <c r="F130" s="33"/>
      <c r="G130" s="34"/>
      <c r="H130" s="37"/>
      <c r="I130" s="37"/>
      <c r="J130" s="37"/>
      <c r="K130" s="37"/>
      <c r="L130" s="35"/>
      <c r="M130" s="35"/>
      <c r="N130" s="36"/>
      <c r="O130" s="36"/>
      <c r="P130" s="80"/>
      <c r="Q130" s="80"/>
      <c r="T130" s="76"/>
    </row>
    <row r="131" spans="1:20" ht="28.5" customHeight="1" x14ac:dyDescent="0.25">
      <c r="A131" s="77"/>
      <c r="B131" s="64">
        <v>119</v>
      </c>
      <c r="C131" s="33"/>
      <c r="D131" s="37"/>
      <c r="E131" s="33"/>
      <c r="F131" s="33"/>
      <c r="G131" s="34"/>
      <c r="H131" s="37"/>
      <c r="I131" s="37"/>
      <c r="J131" s="37"/>
      <c r="K131" s="37"/>
      <c r="L131" s="35"/>
      <c r="M131" s="35"/>
      <c r="N131" s="36"/>
      <c r="O131" s="36"/>
      <c r="P131" s="80"/>
      <c r="Q131" s="80"/>
      <c r="T131" s="76"/>
    </row>
    <row r="132" spans="1:20" ht="28.5" customHeight="1" x14ac:dyDescent="0.25">
      <c r="A132" s="77"/>
      <c r="B132" s="64">
        <v>120</v>
      </c>
      <c r="C132" s="33"/>
      <c r="D132" s="37"/>
      <c r="E132" s="33"/>
      <c r="F132" s="33"/>
      <c r="G132" s="34"/>
      <c r="H132" s="37"/>
      <c r="I132" s="37"/>
      <c r="J132" s="37"/>
      <c r="K132" s="37"/>
      <c r="L132" s="35"/>
      <c r="M132" s="35"/>
      <c r="N132" s="36"/>
      <c r="O132" s="36"/>
      <c r="P132" s="80"/>
      <c r="Q132" s="80"/>
      <c r="T132" s="76"/>
    </row>
    <row r="133" spans="1:20" ht="28.5" customHeight="1" x14ac:dyDescent="0.25">
      <c r="A133" s="77"/>
      <c r="B133" s="64">
        <v>121</v>
      </c>
      <c r="C133" s="33"/>
      <c r="D133" s="37"/>
      <c r="E133" s="33"/>
      <c r="F133" s="33"/>
      <c r="G133" s="34"/>
      <c r="H133" s="37"/>
      <c r="I133" s="37"/>
      <c r="J133" s="37"/>
      <c r="K133" s="37"/>
      <c r="L133" s="35"/>
      <c r="M133" s="35"/>
      <c r="N133" s="36"/>
      <c r="O133" s="36"/>
      <c r="P133" s="80"/>
      <c r="Q133" s="80"/>
      <c r="T133" s="76"/>
    </row>
    <row r="134" spans="1:20" ht="28.5" customHeight="1" x14ac:dyDescent="0.25">
      <c r="A134" s="77"/>
      <c r="B134" s="64">
        <v>122</v>
      </c>
      <c r="C134" s="33"/>
      <c r="D134" s="37"/>
      <c r="E134" s="33"/>
      <c r="F134" s="33"/>
      <c r="G134" s="34"/>
      <c r="H134" s="37"/>
      <c r="I134" s="37"/>
      <c r="J134" s="37"/>
      <c r="K134" s="37"/>
      <c r="L134" s="35"/>
      <c r="M134" s="35"/>
      <c r="N134" s="36"/>
      <c r="O134" s="36"/>
      <c r="P134" s="80"/>
      <c r="Q134" s="80"/>
      <c r="T134" s="76"/>
    </row>
    <row r="135" spans="1:20" ht="28.5" customHeight="1" x14ac:dyDescent="0.25">
      <c r="A135" s="77"/>
      <c r="B135" s="64">
        <v>123</v>
      </c>
      <c r="C135" s="33"/>
      <c r="D135" s="37"/>
      <c r="E135" s="33"/>
      <c r="F135" s="33"/>
      <c r="G135" s="34"/>
      <c r="H135" s="37"/>
      <c r="I135" s="37"/>
      <c r="J135" s="37"/>
      <c r="K135" s="37"/>
      <c r="L135" s="35"/>
      <c r="M135" s="35"/>
      <c r="N135" s="36"/>
      <c r="O135" s="36"/>
      <c r="P135" s="80"/>
      <c r="Q135" s="80"/>
      <c r="T135" s="76"/>
    </row>
    <row r="136" spans="1:20" ht="28.5" customHeight="1" x14ac:dyDescent="0.25">
      <c r="A136" s="77"/>
      <c r="B136" s="64">
        <v>124</v>
      </c>
      <c r="C136" s="33"/>
      <c r="D136" s="37"/>
      <c r="E136" s="33"/>
      <c r="F136" s="33"/>
      <c r="G136" s="34"/>
      <c r="H136" s="37"/>
      <c r="I136" s="37"/>
      <c r="J136" s="37"/>
      <c r="K136" s="37"/>
      <c r="L136" s="35"/>
      <c r="M136" s="35"/>
      <c r="N136" s="36"/>
      <c r="O136" s="36"/>
      <c r="P136" s="80"/>
      <c r="Q136" s="80"/>
      <c r="T136" s="76"/>
    </row>
    <row r="137" spans="1:20" ht="28.5" customHeight="1" x14ac:dyDescent="0.25">
      <c r="A137" s="77"/>
      <c r="B137" s="64">
        <v>125</v>
      </c>
      <c r="C137" s="33"/>
      <c r="D137" s="37"/>
      <c r="E137" s="33"/>
      <c r="F137" s="33"/>
      <c r="G137" s="34"/>
      <c r="H137" s="37"/>
      <c r="I137" s="37"/>
      <c r="J137" s="37"/>
      <c r="K137" s="37"/>
      <c r="L137" s="78"/>
      <c r="M137" s="78"/>
      <c r="N137" s="79"/>
      <c r="O137" s="79"/>
      <c r="P137" s="80"/>
      <c r="Q137" s="80"/>
      <c r="T137" s="76"/>
    </row>
    <row r="138" spans="1:20" ht="28.5" customHeight="1" x14ac:dyDescent="0.25">
      <c r="A138" s="77"/>
      <c r="B138" s="64">
        <v>126</v>
      </c>
      <c r="C138" s="33"/>
      <c r="D138" s="37"/>
      <c r="E138" s="33"/>
      <c r="F138" s="33"/>
      <c r="G138" s="34"/>
      <c r="H138" s="37"/>
      <c r="I138" s="37"/>
      <c r="J138" s="37"/>
      <c r="K138" s="37"/>
      <c r="L138" s="35"/>
      <c r="M138" s="35"/>
      <c r="N138" s="36"/>
      <c r="O138" s="36"/>
      <c r="P138" s="80"/>
      <c r="Q138" s="80"/>
      <c r="T138" s="76"/>
    </row>
    <row r="139" spans="1:20" ht="28.5" customHeight="1" x14ac:dyDescent="0.25">
      <c r="A139" s="77"/>
      <c r="B139" s="64">
        <v>127</v>
      </c>
      <c r="C139" s="33"/>
      <c r="D139" s="37"/>
      <c r="E139" s="33"/>
      <c r="F139" s="33"/>
      <c r="G139" s="34"/>
      <c r="H139" s="37"/>
      <c r="I139" s="37"/>
      <c r="J139" s="37"/>
      <c r="K139" s="37"/>
      <c r="L139" s="35"/>
      <c r="M139" s="35"/>
      <c r="N139" s="36"/>
      <c r="O139" s="36"/>
      <c r="P139" s="80"/>
      <c r="Q139" s="80"/>
      <c r="T139" s="76"/>
    </row>
    <row r="140" spans="1:20" ht="28.5" customHeight="1" x14ac:dyDescent="0.25">
      <c r="A140" s="77"/>
      <c r="B140" s="64">
        <v>128</v>
      </c>
      <c r="C140" s="33"/>
      <c r="D140" s="37"/>
      <c r="E140" s="33"/>
      <c r="F140" s="33"/>
      <c r="G140" s="34"/>
      <c r="H140" s="37"/>
      <c r="I140" s="37"/>
      <c r="J140" s="37"/>
      <c r="K140" s="37"/>
      <c r="L140" s="35"/>
      <c r="M140" s="35"/>
      <c r="N140" s="36"/>
      <c r="O140" s="36"/>
      <c r="P140" s="80"/>
      <c r="Q140" s="80"/>
      <c r="T140" s="76"/>
    </row>
    <row r="141" spans="1:20" ht="28.5" customHeight="1" x14ac:dyDescent="0.25">
      <c r="A141" s="77"/>
      <c r="B141" s="64">
        <v>129</v>
      </c>
      <c r="C141" s="33"/>
      <c r="D141" s="37"/>
      <c r="E141" s="33"/>
      <c r="F141" s="33"/>
      <c r="G141" s="34"/>
      <c r="H141" s="37"/>
      <c r="I141" s="37"/>
      <c r="J141" s="37"/>
      <c r="K141" s="37"/>
      <c r="L141" s="35"/>
      <c r="M141" s="35"/>
      <c r="N141" s="36"/>
      <c r="O141" s="36"/>
      <c r="P141" s="80"/>
      <c r="Q141" s="80"/>
      <c r="T141" s="76"/>
    </row>
    <row r="142" spans="1:20" ht="28.5" customHeight="1" x14ac:dyDescent="0.25">
      <c r="A142" s="77"/>
      <c r="B142" s="64">
        <v>130</v>
      </c>
      <c r="C142" s="33"/>
      <c r="D142" s="37"/>
      <c r="E142" s="33"/>
      <c r="F142" s="33"/>
      <c r="G142" s="34"/>
      <c r="H142" s="37"/>
      <c r="I142" s="37"/>
      <c r="J142" s="37"/>
      <c r="K142" s="37"/>
      <c r="L142" s="35"/>
      <c r="M142" s="35"/>
      <c r="N142" s="36"/>
      <c r="O142" s="36"/>
      <c r="P142" s="80"/>
      <c r="Q142" s="80"/>
      <c r="T142" s="76"/>
    </row>
    <row r="143" spans="1:20" ht="28.5" customHeight="1" x14ac:dyDescent="0.25">
      <c r="A143" s="77"/>
      <c r="B143" s="64">
        <v>131</v>
      </c>
      <c r="C143" s="33"/>
      <c r="D143" s="37"/>
      <c r="E143" s="33"/>
      <c r="F143" s="33"/>
      <c r="G143" s="34"/>
      <c r="H143" s="37"/>
      <c r="I143" s="37"/>
      <c r="J143" s="37"/>
      <c r="K143" s="37"/>
      <c r="L143" s="35"/>
      <c r="M143" s="35"/>
      <c r="N143" s="36"/>
      <c r="O143" s="36"/>
      <c r="P143" s="80"/>
      <c r="Q143" s="80"/>
      <c r="T143" s="76"/>
    </row>
    <row r="144" spans="1:20" ht="28.5" customHeight="1" x14ac:dyDescent="0.25">
      <c r="A144" s="77"/>
      <c r="B144" s="64">
        <v>132</v>
      </c>
      <c r="C144" s="33"/>
      <c r="D144" s="37"/>
      <c r="E144" s="33"/>
      <c r="F144" s="33"/>
      <c r="G144" s="34"/>
      <c r="H144" s="37"/>
      <c r="I144" s="37"/>
      <c r="J144" s="37"/>
      <c r="K144" s="37"/>
      <c r="L144" s="35"/>
      <c r="M144" s="35"/>
      <c r="N144" s="36"/>
      <c r="O144" s="36"/>
      <c r="P144" s="80"/>
      <c r="Q144" s="80"/>
      <c r="T144" s="76"/>
    </row>
    <row r="145" spans="1:20" ht="28.5" customHeight="1" x14ac:dyDescent="0.25">
      <c r="A145" s="77"/>
      <c r="B145" s="64">
        <v>133</v>
      </c>
      <c r="C145" s="33"/>
      <c r="D145" s="37"/>
      <c r="E145" s="33"/>
      <c r="F145" s="33"/>
      <c r="G145" s="34"/>
      <c r="H145" s="37"/>
      <c r="I145" s="37"/>
      <c r="J145" s="37"/>
      <c r="K145" s="37"/>
      <c r="L145" s="35"/>
      <c r="M145" s="35"/>
      <c r="N145" s="36"/>
      <c r="O145" s="36"/>
      <c r="P145" s="80"/>
      <c r="Q145" s="80"/>
      <c r="T145" s="76"/>
    </row>
    <row r="146" spans="1:20" ht="28.5" customHeight="1" x14ac:dyDescent="0.25">
      <c r="A146" s="77"/>
      <c r="B146" s="64">
        <v>134</v>
      </c>
      <c r="C146" s="33"/>
      <c r="D146" s="37"/>
      <c r="E146" s="33"/>
      <c r="F146" s="33"/>
      <c r="G146" s="34"/>
      <c r="H146" s="37"/>
      <c r="I146" s="37"/>
      <c r="J146" s="37"/>
      <c r="K146" s="37"/>
      <c r="L146" s="35"/>
      <c r="M146" s="35"/>
      <c r="N146" s="36"/>
      <c r="O146" s="36"/>
      <c r="P146" s="80"/>
      <c r="Q146" s="80"/>
      <c r="T146" s="76"/>
    </row>
    <row r="147" spans="1:20" ht="28.5" customHeight="1" x14ac:dyDescent="0.25">
      <c r="A147" s="77"/>
      <c r="B147" s="64">
        <v>135</v>
      </c>
      <c r="C147" s="33"/>
      <c r="D147" s="37"/>
      <c r="E147" s="33"/>
      <c r="F147" s="33"/>
      <c r="G147" s="34"/>
      <c r="H147" s="37"/>
      <c r="I147" s="37"/>
      <c r="J147" s="37"/>
      <c r="K147" s="37"/>
      <c r="L147" s="35"/>
      <c r="M147" s="35"/>
      <c r="N147" s="36"/>
      <c r="O147" s="36"/>
      <c r="P147" s="80"/>
      <c r="Q147" s="80"/>
      <c r="T147" s="76"/>
    </row>
    <row r="148" spans="1:20" ht="28.5" customHeight="1" x14ac:dyDescent="0.25">
      <c r="A148" s="77"/>
      <c r="B148" s="64">
        <v>136</v>
      </c>
      <c r="C148" s="33"/>
      <c r="D148" s="37"/>
      <c r="E148" s="33"/>
      <c r="F148" s="33"/>
      <c r="G148" s="34"/>
      <c r="H148" s="37"/>
      <c r="I148" s="37"/>
      <c r="J148" s="37"/>
      <c r="K148" s="37"/>
      <c r="L148" s="78"/>
      <c r="M148" s="78"/>
      <c r="N148" s="79"/>
      <c r="O148" s="79"/>
      <c r="P148" s="80"/>
      <c r="Q148" s="80"/>
      <c r="T148" s="76"/>
    </row>
    <row r="149" spans="1:20" ht="28.5" customHeight="1" x14ac:dyDescent="0.25">
      <c r="A149" s="77"/>
      <c r="B149" s="64">
        <v>137</v>
      </c>
      <c r="C149" s="33"/>
      <c r="D149" s="37"/>
      <c r="E149" s="33"/>
      <c r="F149" s="33"/>
      <c r="G149" s="34"/>
      <c r="H149" s="37"/>
      <c r="I149" s="37"/>
      <c r="J149" s="37"/>
      <c r="K149" s="37"/>
      <c r="L149" s="35"/>
      <c r="M149" s="35"/>
      <c r="N149" s="36"/>
      <c r="O149" s="36"/>
      <c r="P149" s="80"/>
      <c r="Q149" s="80"/>
      <c r="T149" s="76"/>
    </row>
    <row r="150" spans="1:20" ht="28.5" customHeight="1" x14ac:dyDescent="0.25">
      <c r="A150" s="77"/>
      <c r="B150" s="64">
        <v>138</v>
      </c>
      <c r="C150" s="33"/>
      <c r="D150" s="37"/>
      <c r="E150" s="33"/>
      <c r="F150" s="33"/>
      <c r="G150" s="34"/>
      <c r="H150" s="37"/>
      <c r="I150" s="37"/>
      <c r="J150" s="37"/>
      <c r="K150" s="37"/>
      <c r="L150" s="35"/>
      <c r="M150" s="35"/>
      <c r="N150" s="36"/>
      <c r="O150" s="36"/>
      <c r="P150" s="80"/>
      <c r="Q150" s="80"/>
      <c r="T150" s="76"/>
    </row>
    <row r="151" spans="1:20" ht="28.5" customHeight="1" x14ac:dyDescent="0.25">
      <c r="A151" s="77"/>
      <c r="B151" s="64">
        <v>139</v>
      </c>
      <c r="C151" s="33"/>
      <c r="D151" s="37"/>
      <c r="E151" s="33"/>
      <c r="F151" s="33"/>
      <c r="G151" s="34"/>
      <c r="H151" s="37"/>
      <c r="I151" s="37"/>
      <c r="J151" s="37"/>
      <c r="K151" s="37"/>
      <c r="L151" s="35"/>
      <c r="M151" s="35"/>
      <c r="N151" s="36"/>
      <c r="O151" s="36"/>
      <c r="P151" s="80"/>
      <c r="Q151" s="80"/>
      <c r="T151" s="76"/>
    </row>
    <row r="152" spans="1:20" ht="28.5" customHeight="1" x14ac:dyDescent="0.25">
      <c r="A152" s="77"/>
      <c r="B152" s="64">
        <v>140</v>
      </c>
      <c r="C152" s="33"/>
      <c r="D152" s="37"/>
      <c r="E152" s="33"/>
      <c r="F152" s="33"/>
      <c r="G152" s="34"/>
      <c r="H152" s="37"/>
      <c r="I152" s="37"/>
      <c r="J152" s="37"/>
      <c r="K152" s="37"/>
      <c r="L152" s="35"/>
      <c r="M152" s="35"/>
      <c r="N152" s="36"/>
      <c r="O152" s="36"/>
      <c r="P152" s="80"/>
      <c r="Q152" s="80"/>
      <c r="T152" s="76"/>
    </row>
    <row r="153" spans="1:20" ht="28.5" customHeight="1" x14ac:dyDescent="0.25">
      <c r="A153" s="77"/>
      <c r="B153" s="64">
        <v>141</v>
      </c>
      <c r="C153" s="33"/>
      <c r="D153" s="37"/>
      <c r="E153" s="33"/>
      <c r="F153" s="33"/>
      <c r="G153" s="34"/>
      <c r="H153" s="37"/>
      <c r="I153" s="37"/>
      <c r="J153" s="37"/>
      <c r="K153" s="37"/>
      <c r="L153" s="35"/>
      <c r="M153" s="35"/>
      <c r="N153" s="36"/>
      <c r="O153" s="36"/>
      <c r="P153" s="80"/>
      <c r="Q153" s="80"/>
      <c r="T153" s="76"/>
    </row>
    <row r="154" spans="1:20" ht="28.5" customHeight="1" x14ac:dyDescent="0.25">
      <c r="A154" s="77"/>
      <c r="B154" s="64">
        <v>142</v>
      </c>
      <c r="C154" s="33"/>
      <c r="D154" s="37"/>
      <c r="E154" s="33"/>
      <c r="F154" s="33"/>
      <c r="G154" s="34"/>
      <c r="H154" s="37"/>
      <c r="I154" s="37"/>
      <c r="J154" s="37"/>
      <c r="K154" s="37"/>
      <c r="L154" s="35"/>
      <c r="M154" s="35"/>
      <c r="N154" s="36"/>
      <c r="O154" s="36"/>
      <c r="P154" s="80"/>
      <c r="Q154" s="80"/>
      <c r="T154" s="76"/>
    </row>
    <row r="155" spans="1:20" ht="28.5" customHeight="1" x14ac:dyDescent="0.25">
      <c r="A155" s="77"/>
      <c r="B155" s="64">
        <v>143</v>
      </c>
      <c r="C155" s="33"/>
      <c r="D155" s="37"/>
      <c r="E155" s="33"/>
      <c r="F155" s="33"/>
      <c r="G155" s="34"/>
      <c r="H155" s="37"/>
      <c r="I155" s="37"/>
      <c r="J155" s="37"/>
      <c r="K155" s="37"/>
      <c r="L155" s="35"/>
      <c r="M155" s="35"/>
      <c r="N155" s="36"/>
      <c r="O155" s="36"/>
      <c r="P155" s="80"/>
      <c r="Q155" s="80"/>
      <c r="T155" s="76"/>
    </row>
    <row r="156" spans="1:20" ht="28.5" customHeight="1" x14ac:dyDescent="0.25">
      <c r="A156" s="77"/>
      <c r="B156" s="64">
        <v>144</v>
      </c>
      <c r="C156" s="33"/>
      <c r="D156" s="37"/>
      <c r="E156" s="33"/>
      <c r="F156" s="33"/>
      <c r="G156" s="34"/>
      <c r="H156" s="37"/>
      <c r="I156" s="37"/>
      <c r="J156" s="37"/>
      <c r="K156" s="37"/>
      <c r="L156" s="35"/>
      <c r="M156" s="35"/>
      <c r="N156" s="36"/>
      <c r="O156" s="36"/>
      <c r="P156" s="80"/>
      <c r="Q156" s="80"/>
      <c r="T156" s="76"/>
    </row>
    <row r="157" spans="1:20" ht="28.5" customHeight="1" x14ac:dyDescent="0.25">
      <c r="A157" s="77"/>
      <c r="B157" s="64">
        <v>145</v>
      </c>
      <c r="C157" s="33"/>
      <c r="D157" s="37"/>
      <c r="E157" s="33"/>
      <c r="F157" s="33"/>
      <c r="G157" s="34"/>
      <c r="H157" s="37"/>
      <c r="I157" s="37"/>
      <c r="J157" s="37"/>
      <c r="K157" s="37"/>
      <c r="L157" s="78"/>
      <c r="M157" s="78"/>
      <c r="N157" s="79"/>
      <c r="O157" s="79"/>
      <c r="P157" s="80"/>
      <c r="Q157" s="80"/>
      <c r="T157" s="76"/>
    </row>
    <row r="158" spans="1:20" ht="28.5" customHeight="1" x14ac:dyDescent="0.25">
      <c r="A158" s="77"/>
      <c r="B158" s="64">
        <v>146</v>
      </c>
      <c r="C158" s="33"/>
      <c r="D158" s="37"/>
      <c r="E158" s="33"/>
      <c r="F158" s="33"/>
      <c r="G158" s="34"/>
      <c r="H158" s="37"/>
      <c r="I158" s="37"/>
      <c r="J158" s="37"/>
      <c r="K158" s="37"/>
      <c r="L158" s="35"/>
      <c r="M158" s="35"/>
      <c r="N158" s="36"/>
      <c r="O158" s="36"/>
      <c r="P158" s="80"/>
      <c r="Q158" s="80"/>
      <c r="T158" s="76"/>
    </row>
    <row r="159" spans="1:20" ht="28.5" customHeight="1" x14ac:dyDescent="0.25">
      <c r="A159" s="77"/>
      <c r="B159" s="64">
        <v>147</v>
      </c>
      <c r="C159" s="33"/>
      <c r="D159" s="37"/>
      <c r="E159" s="33"/>
      <c r="F159" s="33"/>
      <c r="G159" s="34"/>
      <c r="H159" s="37"/>
      <c r="I159" s="37"/>
      <c r="J159" s="37"/>
      <c r="K159" s="37"/>
      <c r="L159" s="35"/>
      <c r="M159" s="35"/>
      <c r="N159" s="36"/>
      <c r="O159" s="36"/>
      <c r="P159" s="80"/>
      <c r="Q159" s="80"/>
      <c r="T159" s="76"/>
    </row>
    <row r="160" spans="1:20" ht="28.5" customHeight="1" x14ac:dyDescent="0.25">
      <c r="A160" s="77"/>
      <c r="B160" s="64">
        <v>148</v>
      </c>
      <c r="C160" s="33"/>
      <c r="D160" s="37"/>
      <c r="E160" s="33"/>
      <c r="F160" s="33"/>
      <c r="G160" s="34"/>
      <c r="H160" s="37"/>
      <c r="I160" s="37"/>
      <c r="J160" s="37"/>
      <c r="K160" s="37"/>
      <c r="L160" s="35"/>
      <c r="M160" s="35"/>
      <c r="N160" s="36"/>
      <c r="O160" s="36"/>
      <c r="P160" s="80"/>
      <c r="Q160" s="80"/>
      <c r="T160" s="76"/>
    </row>
    <row r="161" spans="1:20" ht="28.5" customHeight="1" x14ac:dyDescent="0.25">
      <c r="A161" s="77"/>
      <c r="B161" s="64">
        <v>149</v>
      </c>
      <c r="C161" s="33"/>
      <c r="D161" s="37"/>
      <c r="E161" s="33"/>
      <c r="F161" s="33"/>
      <c r="G161" s="34"/>
      <c r="H161" s="37"/>
      <c r="I161" s="37"/>
      <c r="J161" s="37"/>
      <c r="K161" s="37"/>
      <c r="L161" s="35"/>
      <c r="M161" s="35"/>
      <c r="N161" s="36"/>
      <c r="O161" s="36"/>
      <c r="P161" s="80"/>
      <c r="Q161" s="80"/>
      <c r="T161" s="76"/>
    </row>
    <row r="162" spans="1:20" ht="28.5" customHeight="1" x14ac:dyDescent="0.25">
      <c r="A162" s="77"/>
      <c r="B162" s="64">
        <v>150</v>
      </c>
      <c r="C162" s="33"/>
      <c r="D162" s="37"/>
      <c r="E162" s="33"/>
      <c r="F162" s="33"/>
      <c r="G162" s="34"/>
      <c r="H162" s="37"/>
      <c r="I162" s="37"/>
      <c r="J162" s="37"/>
      <c r="K162" s="37"/>
      <c r="L162" s="35"/>
      <c r="M162" s="35"/>
      <c r="N162" s="36"/>
      <c r="O162" s="36"/>
      <c r="P162" s="80"/>
      <c r="Q162" s="80"/>
      <c r="T162" s="76"/>
    </row>
    <row r="163" spans="1:20" ht="28.5" customHeight="1" x14ac:dyDescent="0.25">
      <c r="A163" s="77"/>
      <c r="B163" s="64">
        <v>151</v>
      </c>
      <c r="C163" s="33"/>
      <c r="D163" s="37"/>
      <c r="E163" s="33"/>
      <c r="F163" s="33"/>
      <c r="G163" s="34"/>
      <c r="H163" s="37"/>
      <c r="I163" s="37"/>
      <c r="J163" s="37"/>
      <c r="K163" s="37"/>
      <c r="L163" s="35"/>
      <c r="M163" s="35"/>
      <c r="N163" s="36"/>
      <c r="O163" s="36"/>
      <c r="P163" s="80"/>
      <c r="Q163" s="80"/>
      <c r="T163" s="76"/>
    </row>
    <row r="164" spans="1:20" ht="28.5" customHeight="1" x14ac:dyDescent="0.25">
      <c r="A164" s="77"/>
      <c r="B164" s="64">
        <v>152</v>
      </c>
      <c r="C164" s="33"/>
      <c r="D164" s="37"/>
      <c r="E164" s="33"/>
      <c r="F164" s="33"/>
      <c r="G164" s="34"/>
      <c r="H164" s="37"/>
      <c r="I164" s="37"/>
      <c r="J164" s="37"/>
      <c r="K164" s="37"/>
      <c r="L164" s="35"/>
      <c r="M164" s="35"/>
      <c r="N164" s="36"/>
      <c r="O164" s="36"/>
      <c r="P164" s="80"/>
      <c r="Q164" s="80"/>
      <c r="T164" s="76"/>
    </row>
    <row r="165" spans="1:20" ht="28.5" customHeight="1" x14ac:dyDescent="0.25">
      <c r="A165" s="77"/>
      <c r="B165" s="64">
        <v>153</v>
      </c>
      <c r="C165" s="33"/>
      <c r="D165" s="37"/>
      <c r="E165" s="33"/>
      <c r="F165" s="33"/>
      <c r="G165" s="34"/>
      <c r="H165" s="37"/>
      <c r="I165" s="37"/>
      <c r="J165" s="37"/>
      <c r="K165" s="37"/>
      <c r="L165" s="35"/>
      <c r="M165" s="35"/>
      <c r="N165" s="36"/>
      <c r="O165" s="36"/>
      <c r="P165" s="80"/>
      <c r="Q165" s="80"/>
      <c r="T165" s="76"/>
    </row>
    <row r="166" spans="1:20" ht="28.5" customHeight="1" x14ac:dyDescent="0.25">
      <c r="A166" s="77"/>
      <c r="B166" s="64">
        <v>154</v>
      </c>
      <c r="C166" s="33"/>
      <c r="D166" s="37"/>
      <c r="E166" s="33"/>
      <c r="F166" s="33"/>
      <c r="G166" s="34"/>
      <c r="H166" s="37"/>
      <c r="I166" s="37"/>
      <c r="J166" s="37"/>
      <c r="K166" s="37"/>
      <c r="L166" s="78"/>
      <c r="M166" s="78"/>
      <c r="N166" s="79"/>
      <c r="O166" s="79"/>
      <c r="P166" s="80"/>
      <c r="Q166" s="80"/>
      <c r="T166" s="76"/>
    </row>
    <row r="167" spans="1:20" ht="28.5" customHeight="1" x14ac:dyDescent="0.25">
      <c r="A167" s="77"/>
      <c r="B167" s="64">
        <v>155</v>
      </c>
      <c r="C167" s="33"/>
      <c r="D167" s="37"/>
      <c r="E167" s="33"/>
      <c r="F167" s="33"/>
      <c r="G167" s="34"/>
      <c r="H167" s="37"/>
      <c r="I167" s="37"/>
      <c r="J167" s="37"/>
      <c r="K167" s="37"/>
      <c r="L167" s="35"/>
      <c r="M167" s="35"/>
      <c r="N167" s="36"/>
      <c r="O167" s="36"/>
      <c r="P167" s="80"/>
      <c r="Q167" s="80"/>
      <c r="T167" s="76"/>
    </row>
    <row r="168" spans="1:20" ht="28.5" customHeight="1" x14ac:dyDescent="0.25">
      <c r="A168" s="77"/>
      <c r="B168" s="64">
        <v>156</v>
      </c>
      <c r="C168" s="33"/>
      <c r="D168" s="37"/>
      <c r="E168" s="33"/>
      <c r="F168" s="33"/>
      <c r="G168" s="34"/>
      <c r="H168" s="37"/>
      <c r="I168" s="37"/>
      <c r="J168" s="37"/>
      <c r="K168" s="37"/>
      <c r="L168" s="35"/>
      <c r="M168" s="35"/>
      <c r="N168" s="36"/>
      <c r="O168" s="36"/>
      <c r="P168" s="80"/>
      <c r="Q168" s="80"/>
      <c r="T168" s="76"/>
    </row>
    <row r="169" spans="1:20" ht="28.5" customHeight="1" x14ac:dyDescent="0.25">
      <c r="A169" s="77"/>
      <c r="B169" s="64">
        <v>157</v>
      </c>
      <c r="C169" s="33"/>
      <c r="D169" s="37"/>
      <c r="E169" s="33"/>
      <c r="F169" s="33"/>
      <c r="G169" s="34"/>
      <c r="H169" s="37"/>
      <c r="I169" s="37"/>
      <c r="J169" s="37"/>
      <c r="K169" s="37"/>
      <c r="L169" s="35"/>
      <c r="M169" s="35"/>
      <c r="N169" s="36"/>
      <c r="O169" s="36"/>
      <c r="P169" s="80"/>
      <c r="Q169" s="80"/>
      <c r="T169" s="76"/>
    </row>
    <row r="170" spans="1:20" ht="28.5" customHeight="1" x14ac:dyDescent="0.25">
      <c r="A170" s="77"/>
      <c r="B170" s="64">
        <v>158</v>
      </c>
      <c r="C170" s="33"/>
      <c r="D170" s="37"/>
      <c r="E170" s="33"/>
      <c r="F170" s="33"/>
      <c r="G170" s="34"/>
      <c r="H170" s="37"/>
      <c r="I170" s="37"/>
      <c r="J170" s="37"/>
      <c r="K170" s="37"/>
      <c r="L170" s="35"/>
      <c r="M170" s="35"/>
      <c r="N170" s="36"/>
      <c r="O170" s="36"/>
      <c r="P170" s="80"/>
      <c r="Q170" s="80"/>
      <c r="T170" s="76"/>
    </row>
    <row r="171" spans="1:20" ht="28.5" customHeight="1" x14ac:dyDescent="0.25">
      <c r="A171" s="77"/>
      <c r="B171" s="64">
        <v>159</v>
      </c>
      <c r="C171" s="33"/>
      <c r="D171" s="37"/>
      <c r="E171" s="33"/>
      <c r="F171" s="33"/>
      <c r="G171" s="34"/>
      <c r="H171" s="37"/>
      <c r="I171" s="37"/>
      <c r="J171" s="37"/>
      <c r="K171" s="37"/>
      <c r="L171" s="35"/>
      <c r="M171" s="35"/>
      <c r="N171" s="36"/>
      <c r="O171" s="36"/>
      <c r="P171" s="80"/>
      <c r="Q171" s="80"/>
      <c r="T171" s="76"/>
    </row>
    <row r="172" spans="1:20" ht="28.5" customHeight="1" x14ac:dyDescent="0.25">
      <c r="A172" s="77"/>
      <c r="B172" s="64">
        <v>160</v>
      </c>
      <c r="C172" s="33"/>
      <c r="D172" s="37"/>
      <c r="E172" s="33"/>
      <c r="F172" s="33"/>
      <c r="G172" s="34"/>
      <c r="H172" s="37"/>
      <c r="I172" s="37"/>
      <c r="J172" s="37"/>
      <c r="K172" s="37"/>
      <c r="L172" s="35"/>
      <c r="M172" s="35"/>
      <c r="N172" s="36"/>
      <c r="O172" s="36"/>
      <c r="P172" s="80"/>
      <c r="Q172" s="80"/>
      <c r="T172" s="76"/>
    </row>
    <row r="173" spans="1:20" ht="28.5" customHeight="1" x14ac:dyDescent="0.25">
      <c r="A173" s="77"/>
      <c r="B173" s="64">
        <v>161</v>
      </c>
      <c r="C173" s="33"/>
      <c r="D173" s="37"/>
      <c r="E173" s="33"/>
      <c r="F173" s="33"/>
      <c r="G173" s="34"/>
      <c r="H173" s="37"/>
      <c r="I173" s="37"/>
      <c r="J173" s="37"/>
      <c r="K173" s="37"/>
      <c r="L173" s="35"/>
      <c r="M173" s="35"/>
      <c r="N173" s="36"/>
      <c r="O173" s="36"/>
      <c r="P173" s="80"/>
      <c r="Q173" s="80"/>
      <c r="T173" s="76"/>
    </row>
    <row r="174" spans="1:20" ht="28.5" customHeight="1" x14ac:dyDescent="0.25">
      <c r="A174" s="77"/>
      <c r="B174" s="64">
        <v>162</v>
      </c>
      <c r="C174" s="33"/>
      <c r="D174" s="37"/>
      <c r="E174" s="33"/>
      <c r="F174" s="33"/>
      <c r="G174" s="34"/>
      <c r="H174" s="37"/>
      <c r="I174" s="37"/>
      <c r="J174" s="37"/>
      <c r="K174" s="37"/>
      <c r="L174" s="35"/>
      <c r="M174" s="35"/>
      <c r="N174" s="36"/>
      <c r="O174" s="36"/>
      <c r="P174" s="80"/>
      <c r="Q174" s="80"/>
      <c r="T174" s="76"/>
    </row>
    <row r="175" spans="1:20" ht="28.5" customHeight="1" x14ac:dyDescent="0.25">
      <c r="A175" s="77"/>
      <c r="B175" s="64">
        <v>163</v>
      </c>
      <c r="C175" s="33"/>
      <c r="D175" s="37"/>
      <c r="E175" s="33"/>
      <c r="F175" s="33"/>
      <c r="G175" s="34"/>
      <c r="H175" s="37"/>
      <c r="I175" s="37"/>
      <c r="J175" s="37"/>
      <c r="K175" s="37"/>
      <c r="L175" s="35"/>
      <c r="M175" s="35"/>
      <c r="N175" s="36"/>
      <c r="O175" s="36"/>
      <c r="P175" s="80"/>
      <c r="Q175" s="80"/>
      <c r="T175" s="76"/>
    </row>
    <row r="176" spans="1:20" ht="28.5" customHeight="1" x14ac:dyDescent="0.25">
      <c r="A176" s="77"/>
      <c r="B176" s="64">
        <v>164</v>
      </c>
      <c r="C176" s="33"/>
      <c r="D176" s="37"/>
      <c r="E176" s="33"/>
      <c r="F176" s="33"/>
      <c r="G176" s="34"/>
      <c r="H176" s="37"/>
      <c r="I176" s="37"/>
      <c r="J176" s="37"/>
      <c r="K176" s="37"/>
      <c r="L176" s="35"/>
      <c r="M176" s="35"/>
      <c r="N176" s="36"/>
      <c r="O176" s="36"/>
      <c r="P176" s="80"/>
      <c r="Q176" s="80"/>
      <c r="T176" s="76"/>
    </row>
    <row r="177" spans="1:20" ht="28.5" customHeight="1" x14ac:dyDescent="0.25">
      <c r="A177" s="77"/>
      <c r="B177" s="64">
        <v>165</v>
      </c>
      <c r="C177" s="33"/>
      <c r="D177" s="37"/>
      <c r="E177" s="33"/>
      <c r="F177" s="33"/>
      <c r="G177" s="34"/>
      <c r="H177" s="37"/>
      <c r="I177" s="37"/>
      <c r="J177" s="37"/>
      <c r="K177" s="37"/>
      <c r="L177" s="78"/>
      <c r="M177" s="78"/>
      <c r="N177" s="79"/>
      <c r="O177" s="79"/>
      <c r="P177" s="80"/>
      <c r="Q177" s="80"/>
      <c r="T177" s="76"/>
    </row>
    <row r="178" spans="1:20" ht="28.5" customHeight="1" x14ac:dyDescent="0.25">
      <c r="A178" s="77"/>
      <c r="B178" s="64">
        <v>166</v>
      </c>
      <c r="C178" s="33"/>
      <c r="D178" s="37"/>
      <c r="E178" s="33"/>
      <c r="F178" s="33"/>
      <c r="G178" s="34"/>
      <c r="H178" s="37"/>
      <c r="I178" s="37"/>
      <c r="J178" s="37"/>
      <c r="K178" s="37"/>
      <c r="L178" s="35"/>
      <c r="M178" s="35"/>
      <c r="N178" s="36"/>
      <c r="O178" s="36"/>
      <c r="P178" s="80"/>
      <c r="Q178" s="80"/>
      <c r="T178" s="76"/>
    </row>
    <row r="179" spans="1:20" ht="28.5" customHeight="1" x14ac:dyDescent="0.25">
      <c r="A179" s="77"/>
      <c r="B179" s="64">
        <v>167</v>
      </c>
      <c r="C179" s="33"/>
      <c r="D179" s="37"/>
      <c r="E179" s="33"/>
      <c r="F179" s="33"/>
      <c r="G179" s="34"/>
      <c r="H179" s="37"/>
      <c r="I179" s="37"/>
      <c r="J179" s="37"/>
      <c r="K179" s="37"/>
      <c r="L179" s="35"/>
      <c r="M179" s="35"/>
      <c r="N179" s="36"/>
      <c r="O179" s="36"/>
      <c r="P179" s="80"/>
      <c r="Q179" s="80"/>
      <c r="T179" s="76"/>
    </row>
    <row r="180" spans="1:20" ht="28.5" customHeight="1" x14ac:dyDescent="0.25">
      <c r="A180" s="77"/>
      <c r="B180" s="64">
        <v>168</v>
      </c>
      <c r="C180" s="33"/>
      <c r="D180" s="37"/>
      <c r="E180" s="33"/>
      <c r="F180" s="33"/>
      <c r="G180" s="34"/>
      <c r="H180" s="37"/>
      <c r="I180" s="37"/>
      <c r="J180" s="37"/>
      <c r="K180" s="37"/>
      <c r="L180" s="35"/>
      <c r="M180" s="35"/>
      <c r="N180" s="36"/>
      <c r="O180" s="36"/>
      <c r="P180" s="80"/>
      <c r="Q180" s="80"/>
      <c r="T180" s="76"/>
    </row>
    <row r="181" spans="1:20" ht="28.5" customHeight="1" x14ac:dyDescent="0.25">
      <c r="A181" s="77"/>
      <c r="B181" s="64">
        <v>169</v>
      </c>
      <c r="C181" s="33"/>
      <c r="D181" s="37"/>
      <c r="E181" s="33"/>
      <c r="F181" s="33"/>
      <c r="G181" s="34"/>
      <c r="H181" s="37"/>
      <c r="I181" s="37"/>
      <c r="J181" s="37"/>
      <c r="K181" s="37"/>
      <c r="L181" s="35"/>
      <c r="M181" s="35"/>
      <c r="N181" s="36"/>
      <c r="O181" s="36"/>
      <c r="P181" s="80"/>
      <c r="Q181" s="80"/>
      <c r="T181" s="76"/>
    </row>
    <row r="182" spans="1:20" ht="28.5" customHeight="1" x14ac:dyDescent="0.25">
      <c r="A182" s="77"/>
      <c r="B182" s="64">
        <v>170</v>
      </c>
      <c r="C182" s="33"/>
      <c r="D182" s="37"/>
      <c r="E182" s="33"/>
      <c r="F182" s="33"/>
      <c r="G182" s="34"/>
      <c r="H182" s="37"/>
      <c r="I182" s="37"/>
      <c r="J182" s="37"/>
      <c r="K182" s="37"/>
      <c r="L182" s="35"/>
      <c r="M182" s="35"/>
      <c r="N182" s="36"/>
      <c r="O182" s="36"/>
      <c r="P182" s="80"/>
      <c r="Q182" s="80"/>
      <c r="T182" s="76"/>
    </row>
    <row r="183" spans="1:20" ht="28.5" customHeight="1" x14ac:dyDescent="0.25">
      <c r="A183" s="77"/>
      <c r="B183" s="64">
        <v>171</v>
      </c>
      <c r="C183" s="33"/>
      <c r="D183" s="37"/>
      <c r="E183" s="33"/>
      <c r="F183" s="33"/>
      <c r="G183" s="34"/>
      <c r="H183" s="37"/>
      <c r="I183" s="37"/>
      <c r="J183" s="37"/>
      <c r="K183" s="37"/>
      <c r="L183" s="35"/>
      <c r="M183" s="35"/>
      <c r="N183" s="36"/>
      <c r="O183" s="36"/>
      <c r="P183" s="80"/>
      <c r="Q183" s="80"/>
      <c r="T183" s="76"/>
    </row>
    <row r="184" spans="1:20" ht="28.5" customHeight="1" x14ac:dyDescent="0.25">
      <c r="A184" s="77"/>
      <c r="B184" s="64">
        <v>172</v>
      </c>
      <c r="C184" s="33"/>
      <c r="D184" s="37"/>
      <c r="E184" s="33"/>
      <c r="F184" s="33"/>
      <c r="G184" s="34"/>
      <c r="H184" s="37"/>
      <c r="I184" s="37"/>
      <c r="J184" s="37"/>
      <c r="K184" s="37"/>
      <c r="L184" s="35"/>
      <c r="M184" s="35"/>
      <c r="N184" s="36"/>
      <c r="O184" s="36"/>
      <c r="P184" s="80"/>
      <c r="Q184" s="80"/>
      <c r="T184" s="76"/>
    </row>
    <row r="185" spans="1:20" ht="28.5" customHeight="1" x14ac:dyDescent="0.25">
      <c r="A185" s="77"/>
      <c r="B185" s="64">
        <v>173</v>
      </c>
      <c r="C185" s="33"/>
      <c r="D185" s="37"/>
      <c r="E185" s="33"/>
      <c r="F185" s="33"/>
      <c r="G185" s="34"/>
      <c r="H185" s="37"/>
      <c r="I185" s="37"/>
      <c r="J185" s="37"/>
      <c r="K185" s="37"/>
      <c r="L185" s="35"/>
      <c r="M185" s="35"/>
      <c r="N185" s="36"/>
      <c r="O185" s="36"/>
      <c r="P185" s="80"/>
      <c r="Q185" s="80"/>
      <c r="T185" s="76"/>
    </row>
    <row r="186" spans="1:20" ht="28.5" customHeight="1" x14ac:dyDescent="0.25">
      <c r="A186" s="77"/>
      <c r="B186" s="64">
        <v>174</v>
      </c>
      <c r="C186" s="33"/>
      <c r="D186" s="37"/>
      <c r="E186" s="33"/>
      <c r="F186" s="33"/>
      <c r="G186" s="34"/>
      <c r="H186" s="37"/>
      <c r="I186" s="37"/>
      <c r="J186" s="37"/>
      <c r="K186" s="37"/>
      <c r="L186" s="78"/>
      <c r="M186" s="78"/>
      <c r="N186" s="79"/>
      <c r="O186" s="79"/>
      <c r="P186" s="80"/>
      <c r="Q186" s="80"/>
      <c r="T186" s="76"/>
    </row>
    <row r="187" spans="1:20" ht="28.5" customHeight="1" x14ac:dyDescent="0.25">
      <c r="A187" s="77"/>
      <c r="B187" s="64">
        <v>175</v>
      </c>
      <c r="C187" s="33"/>
      <c r="D187" s="37"/>
      <c r="E187" s="33"/>
      <c r="F187" s="33"/>
      <c r="G187" s="34"/>
      <c r="H187" s="37"/>
      <c r="I187" s="37"/>
      <c r="J187" s="37"/>
      <c r="K187" s="37"/>
      <c r="L187" s="35"/>
      <c r="M187" s="35"/>
      <c r="N187" s="36"/>
      <c r="O187" s="36"/>
      <c r="P187" s="80"/>
      <c r="Q187" s="80"/>
      <c r="T187" s="76"/>
    </row>
    <row r="188" spans="1:20" ht="28.5" customHeight="1" x14ac:dyDescent="0.25">
      <c r="A188" s="77"/>
      <c r="B188" s="64">
        <v>176</v>
      </c>
      <c r="C188" s="33"/>
      <c r="D188" s="37"/>
      <c r="E188" s="33"/>
      <c r="F188" s="33"/>
      <c r="G188" s="34"/>
      <c r="H188" s="37"/>
      <c r="I188" s="37"/>
      <c r="J188" s="37"/>
      <c r="K188" s="37"/>
      <c r="L188" s="35"/>
      <c r="M188" s="35"/>
      <c r="N188" s="36"/>
      <c r="O188" s="36"/>
      <c r="P188" s="80"/>
      <c r="Q188" s="80"/>
      <c r="T188" s="76"/>
    </row>
    <row r="189" spans="1:20" ht="28.5" customHeight="1" x14ac:dyDescent="0.25">
      <c r="A189" s="77"/>
      <c r="B189" s="64">
        <v>177</v>
      </c>
      <c r="C189" s="33"/>
      <c r="D189" s="37"/>
      <c r="E189" s="33"/>
      <c r="F189" s="33"/>
      <c r="G189" s="34"/>
      <c r="H189" s="37"/>
      <c r="I189" s="37"/>
      <c r="J189" s="37"/>
      <c r="K189" s="37"/>
      <c r="L189" s="35"/>
      <c r="M189" s="35"/>
      <c r="N189" s="36"/>
      <c r="O189" s="36"/>
      <c r="P189" s="80"/>
      <c r="Q189" s="80"/>
      <c r="T189" s="76"/>
    </row>
    <row r="190" spans="1:20" ht="28.5" customHeight="1" x14ac:dyDescent="0.25">
      <c r="A190" s="77"/>
      <c r="B190" s="64">
        <v>178</v>
      </c>
      <c r="C190" s="33"/>
      <c r="D190" s="37"/>
      <c r="E190" s="33"/>
      <c r="F190" s="33"/>
      <c r="G190" s="34"/>
      <c r="H190" s="37"/>
      <c r="I190" s="37"/>
      <c r="J190" s="37"/>
      <c r="K190" s="37"/>
      <c r="L190" s="35"/>
      <c r="M190" s="35"/>
      <c r="N190" s="36"/>
      <c r="O190" s="36"/>
      <c r="P190" s="80"/>
      <c r="Q190" s="80"/>
      <c r="T190" s="76"/>
    </row>
    <row r="191" spans="1:20" ht="28.5" customHeight="1" x14ac:dyDescent="0.25">
      <c r="A191" s="77"/>
      <c r="B191" s="64">
        <v>179</v>
      </c>
      <c r="C191" s="33"/>
      <c r="D191" s="37"/>
      <c r="E191" s="33"/>
      <c r="F191" s="33"/>
      <c r="G191" s="34"/>
      <c r="H191" s="37"/>
      <c r="I191" s="37"/>
      <c r="J191" s="37"/>
      <c r="K191" s="37"/>
      <c r="L191" s="35"/>
      <c r="M191" s="35"/>
      <c r="N191" s="36"/>
      <c r="O191" s="36"/>
      <c r="P191" s="80"/>
      <c r="Q191" s="80"/>
      <c r="T191" s="76"/>
    </row>
    <row r="192" spans="1:20" ht="28.5" customHeight="1" x14ac:dyDescent="0.25">
      <c r="A192" s="77"/>
      <c r="B192" s="64">
        <v>180</v>
      </c>
      <c r="C192" s="33"/>
      <c r="D192" s="37"/>
      <c r="E192" s="33"/>
      <c r="F192" s="33"/>
      <c r="G192" s="34"/>
      <c r="H192" s="37"/>
      <c r="I192" s="37"/>
      <c r="J192" s="37"/>
      <c r="K192" s="37"/>
      <c r="L192" s="35"/>
      <c r="M192" s="35"/>
      <c r="N192" s="36"/>
      <c r="O192" s="36"/>
      <c r="P192" s="80"/>
      <c r="Q192" s="80"/>
      <c r="T192" s="76"/>
    </row>
    <row r="193" spans="1:20" ht="28.5" customHeight="1" x14ac:dyDescent="0.25">
      <c r="A193" s="77"/>
      <c r="B193" s="64">
        <v>181</v>
      </c>
      <c r="C193" s="33"/>
      <c r="D193" s="37"/>
      <c r="E193" s="33"/>
      <c r="F193" s="33"/>
      <c r="G193" s="34"/>
      <c r="H193" s="37"/>
      <c r="I193" s="37"/>
      <c r="J193" s="37"/>
      <c r="K193" s="37"/>
      <c r="L193" s="35"/>
      <c r="M193" s="35"/>
      <c r="N193" s="36"/>
      <c r="O193" s="36"/>
      <c r="P193" s="80"/>
      <c r="Q193" s="80"/>
      <c r="T193" s="76"/>
    </row>
    <row r="194" spans="1:20" ht="28.5" customHeight="1" x14ac:dyDescent="0.25">
      <c r="A194" s="77"/>
      <c r="B194" s="64">
        <v>182</v>
      </c>
      <c r="C194" s="33"/>
      <c r="D194" s="37"/>
      <c r="E194" s="33"/>
      <c r="F194" s="33"/>
      <c r="G194" s="34"/>
      <c r="H194" s="37"/>
      <c r="I194" s="37"/>
      <c r="J194" s="37"/>
      <c r="K194" s="37"/>
      <c r="L194" s="35"/>
      <c r="M194" s="35"/>
      <c r="N194" s="36"/>
      <c r="O194" s="36"/>
      <c r="P194" s="80"/>
      <c r="Q194" s="80"/>
      <c r="T194" s="76"/>
    </row>
    <row r="195" spans="1:20" ht="28.5" customHeight="1" x14ac:dyDescent="0.25">
      <c r="A195" s="77"/>
      <c r="B195" s="64">
        <v>183</v>
      </c>
      <c r="C195" s="33"/>
      <c r="D195" s="37"/>
      <c r="E195" s="33"/>
      <c r="F195" s="33"/>
      <c r="G195" s="34"/>
      <c r="H195" s="37"/>
      <c r="I195" s="37"/>
      <c r="J195" s="37"/>
      <c r="K195" s="37"/>
      <c r="L195" s="78"/>
      <c r="M195" s="78"/>
      <c r="N195" s="79"/>
      <c r="O195" s="79"/>
      <c r="P195" s="80"/>
      <c r="Q195" s="80"/>
      <c r="T195" s="76"/>
    </row>
    <row r="196" spans="1:20" ht="28.5" customHeight="1" x14ac:dyDescent="0.25">
      <c r="A196" s="77"/>
      <c r="B196" s="64">
        <v>184</v>
      </c>
      <c r="C196" s="33"/>
      <c r="D196" s="37"/>
      <c r="E196" s="33"/>
      <c r="F196" s="33"/>
      <c r="G196" s="34"/>
      <c r="H196" s="37"/>
      <c r="I196" s="37"/>
      <c r="J196" s="37"/>
      <c r="K196" s="37"/>
      <c r="L196" s="35"/>
      <c r="M196" s="35"/>
      <c r="N196" s="36"/>
      <c r="O196" s="36"/>
      <c r="P196" s="80"/>
      <c r="Q196" s="80"/>
      <c r="T196" s="76"/>
    </row>
    <row r="197" spans="1:20" ht="28.5" customHeight="1" x14ac:dyDescent="0.25">
      <c r="A197" s="77"/>
      <c r="B197" s="64">
        <v>185</v>
      </c>
      <c r="C197" s="33"/>
      <c r="D197" s="37"/>
      <c r="E197" s="33"/>
      <c r="F197" s="33"/>
      <c r="G197" s="34"/>
      <c r="H197" s="37"/>
      <c r="I197" s="37"/>
      <c r="J197" s="37"/>
      <c r="K197" s="37"/>
      <c r="L197" s="35"/>
      <c r="M197" s="35"/>
      <c r="N197" s="36"/>
      <c r="O197" s="36"/>
      <c r="P197" s="80"/>
      <c r="Q197" s="80"/>
      <c r="T197" s="76"/>
    </row>
    <row r="198" spans="1:20" ht="28.5" customHeight="1" x14ac:dyDescent="0.25">
      <c r="A198" s="77"/>
      <c r="B198" s="64">
        <v>186</v>
      </c>
      <c r="C198" s="33"/>
      <c r="D198" s="37"/>
      <c r="E198" s="33"/>
      <c r="F198" s="33"/>
      <c r="G198" s="34"/>
      <c r="H198" s="37"/>
      <c r="I198" s="37"/>
      <c r="J198" s="37"/>
      <c r="K198" s="37"/>
      <c r="L198" s="35"/>
      <c r="M198" s="35"/>
      <c r="N198" s="36"/>
      <c r="O198" s="36"/>
      <c r="P198" s="80"/>
      <c r="Q198" s="80"/>
      <c r="T198" s="76"/>
    </row>
    <row r="199" spans="1:20" ht="28.5" customHeight="1" x14ac:dyDescent="0.25">
      <c r="A199" s="77"/>
      <c r="B199" s="64">
        <v>187</v>
      </c>
      <c r="C199" s="33"/>
      <c r="D199" s="37"/>
      <c r="E199" s="33"/>
      <c r="F199" s="33"/>
      <c r="G199" s="34"/>
      <c r="H199" s="37"/>
      <c r="I199" s="37"/>
      <c r="J199" s="37"/>
      <c r="K199" s="37"/>
      <c r="L199" s="35"/>
      <c r="M199" s="35"/>
      <c r="N199" s="36"/>
      <c r="O199" s="36"/>
      <c r="P199" s="80"/>
      <c r="Q199" s="80"/>
      <c r="T199" s="76"/>
    </row>
    <row r="200" spans="1:20" ht="28.5" customHeight="1" x14ac:dyDescent="0.25">
      <c r="A200" s="77"/>
      <c r="B200" s="64">
        <v>188</v>
      </c>
      <c r="C200" s="33"/>
      <c r="D200" s="37"/>
      <c r="E200" s="33"/>
      <c r="F200" s="33"/>
      <c r="G200" s="34"/>
      <c r="H200" s="37"/>
      <c r="I200" s="37"/>
      <c r="J200" s="37"/>
      <c r="K200" s="37"/>
      <c r="L200" s="35"/>
      <c r="M200" s="35"/>
      <c r="N200" s="36"/>
      <c r="O200" s="36"/>
      <c r="P200" s="80"/>
      <c r="Q200" s="80"/>
      <c r="T200" s="76"/>
    </row>
    <row r="201" spans="1:20" ht="28.5" customHeight="1" x14ac:dyDescent="0.25">
      <c r="A201" s="77"/>
      <c r="B201" s="64">
        <v>189</v>
      </c>
      <c r="C201" s="33"/>
      <c r="D201" s="37"/>
      <c r="E201" s="33"/>
      <c r="F201" s="33"/>
      <c r="G201" s="34"/>
      <c r="H201" s="37"/>
      <c r="I201" s="37"/>
      <c r="J201" s="37"/>
      <c r="K201" s="37"/>
      <c r="L201" s="35"/>
      <c r="M201" s="35"/>
      <c r="N201" s="36"/>
      <c r="O201" s="36"/>
      <c r="P201" s="80"/>
      <c r="Q201" s="80"/>
      <c r="T201" s="76"/>
    </row>
    <row r="202" spans="1:20" ht="28.5" customHeight="1" x14ac:dyDescent="0.25">
      <c r="A202" s="77"/>
      <c r="B202" s="64">
        <v>190</v>
      </c>
      <c r="C202" s="33"/>
      <c r="D202" s="37"/>
      <c r="E202" s="33"/>
      <c r="F202" s="33"/>
      <c r="G202" s="34"/>
      <c r="H202" s="37"/>
      <c r="I202" s="37"/>
      <c r="J202" s="37"/>
      <c r="K202" s="37"/>
      <c r="L202" s="35"/>
      <c r="M202" s="35"/>
      <c r="N202" s="36"/>
      <c r="O202" s="36"/>
      <c r="P202" s="80"/>
      <c r="Q202" s="80"/>
      <c r="T202" s="76"/>
    </row>
    <row r="203" spans="1:20" ht="28.5" customHeight="1" x14ac:dyDescent="0.25">
      <c r="A203" s="77"/>
      <c r="B203" s="64">
        <v>191</v>
      </c>
      <c r="C203" s="33"/>
      <c r="D203" s="37"/>
      <c r="E203" s="33"/>
      <c r="F203" s="33"/>
      <c r="G203" s="34"/>
      <c r="H203" s="37"/>
      <c r="I203" s="37"/>
      <c r="J203" s="37"/>
      <c r="K203" s="37"/>
      <c r="L203" s="35"/>
      <c r="M203" s="35"/>
      <c r="N203" s="36"/>
      <c r="O203" s="36"/>
      <c r="P203" s="80"/>
      <c r="Q203" s="80"/>
      <c r="T203" s="76"/>
    </row>
    <row r="204" spans="1:20" ht="28.5" customHeight="1" x14ac:dyDescent="0.25">
      <c r="A204" s="77"/>
      <c r="B204" s="64">
        <v>192</v>
      </c>
      <c r="C204" s="33"/>
      <c r="D204" s="37"/>
      <c r="E204" s="33"/>
      <c r="F204" s="33"/>
      <c r="G204" s="34"/>
      <c r="H204" s="37"/>
      <c r="I204" s="37"/>
      <c r="J204" s="37"/>
      <c r="K204" s="37"/>
      <c r="L204" s="35"/>
      <c r="M204" s="35"/>
      <c r="N204" s="36"/>
      <c r="O204" s="36"/>
      <c r="P204" s="80"/>
      <c r="Q204" s="80"/>
      <c r="T204" s="76"/>
    </row>
    <row r="205" spans="1:20" ht="28.5" customHeight="1" x14ac:dyDescent="0.25">
      <c r="A205" s="77"/>
      <c r="B205" s="64">
        <v>193</v>
      </c>
      <c r="C205" s="33"/>
      <c r="D205" s="37"/>
      <c r="E205" s="33"/>
      <c r="F205" s="33"/>
      <c r="G205" s="34"/>
      <c r="H205" s="37"/>
      <c r="I205" s="37"/>
      <c r="J205" s="37"/>
      <c r="K205" s="37"/>
      <c r="L205" s="35"/>
      <c r="M205" s="35"/>
      <c r="N205" s="36"/>
      <c r="O205" s="36"/>
      <c r="P205" s="80"/>
      <c r="Q205" s="80"/>
      <c r="T205" s="76"/>
    </row>
    <row r="206" spans="1:20" ht="28.5" customHeight="1" x14ac:dyDescent="0.25">
      <c r="A206" s="77"/>
      <c r="B206" s="64">
        <v>194</v>
      </c>
      <c r="C206" s="33"/>
      <c r="D206" s="37"/>
      <c r="E206" s="33"/>
      <c r="F206" s="33"/>
      <c r="G206" s="34"/>
      <c r="H206" s="37"/>
      <c r="I206" s="37"/>
      <c r="J206" s="37"/>
      <c r="K206" s="37"/>
      <c r="L206" s="78"/>
      <c r="M206" s="78"/>
      <c r="N206" s="79"/>
      <c r="O206" s="79"/>
      <c r="P206" s="80"/>
      <c r="Q206" s="80"/>
      <c r="T206" s="76"/>
    </row>
    <row r="207" spans="1:20" ht="28.5" customHeight="1" x14ac:dyDescent="0.25">
      <c r="A207" s="77"/>
      <c r="B207" s="64">
        <v>195</v>
      </c>
      <c r="C207" s="33"/>
      <c r="D207" s="37"/>
      <c r="E207" s="33"/>
      <c r="F207" s="33"/>
      <c r="G207" s="34"/>
      <c r="H207" s="37"/>
      <c r="I207" s="37"/>
      <c r="J207" s="37"/>
      <c r="K207" s="37"/>
      <c r="L207" s="35"/>
      <c r="M207" s="35"/>
      <c r="N207" s="36"/>
      <c r="O207" s="36"/>
      <c r="P207" s="80"/>
      <c r="Q207" s="80"/>
      <c r="T207" s="76"/>
    </row>
    <row r="208" spans="1:20" ht="28.5" customHeight="1" x14ac:dyDescent="0.25">
      <c r="A208" s="77"/>
      <c r="B208" s="64">
        <v>196</v>
      </c>
      <c r="C208" s="33"/>
      <c r="D208" s="37"/>
      <c r="E208" s="33"/>
      <c r="F208" s="33"/>
      <c r="G208" s="34"/>
      <c r="H208" s="37"/>
      <c r="I208" s="37"/>
      <c r="J208" s="37"/>
      <c r="K208" s="37"/>
      <c r="L208" s="35"/>
      <c r="M208" s="35"/>
      <c r="N208" s="36"/>
      <c r="O208" s="36"/>
      <c r="P208" s="80"/>
      <c r="Q208" s="80"/>
      <c r="T208" s="76"/>
    </row>
    <row r="209" spans="1:20" ht="28.5" customHeight="1" x14ac:dyDescent="0.25">
      <c r="A209" s="77"/>
      <c r="B209" s="64">
        <v>197</v>
      </c>
      <c r="C209" s="33"/>
      <c r="D209" s="37"/>
      <c r="E209" s="33"/>
      <c r="F209" s="33"/>
      <c r="G209" s="34"/>
      <c r="H209" s="37"/>
      <c r="I209" s="37"/>
      <c r="J209" s="37"/>
      <c r="K209" s="37"/>
      <c r="L209" s="35"/>
      <c r="M209" s="35"/>
      <c r="N209" s="36"/>
      <c r="O209" s="36"/>
      <c r="P209" s="80"/>
      <c r="Q209" s="80"/>
      <c r="T209" s="76"/>
    </row>
    <row r="210" spans="1:20" ht="28.5" customHeight="1" x14ac:dyDescent="0.25">
      <c r="A210" s="77"/>
      <c r="B210" s="64">
        <v>198</v>
      </c>
      <c r="C210" s="33"/>
      <c r="D210" s="37"/>
      <c r="E210" s="33"/>
      <c r="F210" s="33"/>
      <c r="G210" s="34"/>
      <c r="H210" s="37"/>
      <c r="I210" s="37"/>
      <c r="J210" s="37"/>
      <c r="K210" s="37"/>
      <c r="L210" s="35"/>
      <c r="M210" s="35"/>
      <c r="N210" s="36"/>
      <c r="O210" s="36"/>
      <c r="P210" s="80"/>
      <c r="Q210" s="80"/>
      <c r="T210" s="76"/>
    </row>
    <row r="211" spans="1:20" ht="28.5" customHeight="1" x14ac:dyDescent="0.25">
      <c r="A211" s="77"/>
      <c r="B211" s="64">
        <v>199</v>
      </c>
      <c r="C211" s="33"/>
      <c r="D211" s="37"/>
      <c r="E211" s="33"/>
      <c r="F211" s="33"/>
      <c r="G211" s="34"/>
      <c r="H211" s="37"/>
      <c r="I211" s="37"/>
      <c r="J211" s="37"/>
      <c r="K211" s="37"/>
      <c r="L211" s="35"/>
      <c r="M211" s="35"/>
      <c r="N211" s="36"/>
      <c r="O211" s="36"/>
      <c r="P211" s="80"/>
      <c r="Q211" s="80"/>
      <c r="T211" s="76"/>
    </row>
    <row r="212" spans="1:20" ht="28.5" customHeight="1" x14ac:dyDescent="0.25">
      <c r="A212" s="77"/>
      <c r="B212" s="64">
        <v>200</v>
      </c>
      <c r="C212" s="33"/>
      <c r="D212" s="37"/>
      <c r="E212" s="33"/>
      <c r="F212" s="33"/>
      <c r="G212" s="34"/>
      <c r="H212" s="37"/>
      <c r="I212" s="37"/>
      <c r="J212" s="37"/>
      <c r="K212" s="37"/>
      <c r="L212" s="35"/>
      <c r="M212" s="35"/>
      <c r="N212" s="36"/>
      <c r="O212" s="36"/>
      <c r="P212" s="80"/>
      <c r="Q212" s="80"/>
      <c r="T212" s="76"/>
    </row>
    <row r="213" spans="1:20" ht="28.5" customHeight="1" x14ac:dyDescent="0.25">
      <c r="A213" s="77"/>
      <c r="B213" s="64">
        <v>201</v>
      </c>
      <c r="C213" s="33"/>
      <c r="D213" s="37"/>
      <c r="E213" s="33"/>
      <c r="F213" s="33"/>
      <c r="G213" s="34"/>
      <c r="H213" s="37"/>
      <c r="I213" s="37"/>
      <c r="J213" s="37"/>
      <c r="K213" s="37"/>
      <c r="L213" s="35"/>
      <c r="M213" s="35"/>
      <c r="N213" s="36"/>
      <c r="O213" s="36"/>
      <c r="P213" s="80"/>
      <c r="Q213" s="80"/>
      <c r="T213" s="76"/>
    </row>
    <row r="214" spans="1:20" ht="28.5" customHeight="1" x14ac:dyDescent="0.25">
      <c r="A214" s="77"/>
      <c r="B214" s="64">
        <v>202</v>
      </c>
      <c r="C214" s="33"/>
      <c r="D214" s="37"/>
      <c r="E214" s="33"/>
      <c r="F214" s="33"/>
      <c r="G214" s="34"/>
      <c r="H214" s="37"/>
      <c r="I214" s="37"/>
      <c r="J214" s="37"/>
      <c r="K214" s="37"/>
      <c r="L214" s="35"/>
      <c r="M214" s="35"/>
      <c r="N214" s="36"/>
      <c r="O214" s="36"/>
      <c r="P214" s="80"/>
      <c r="Q214" s="80"/>
      <c r="T214" s="76"/>
    </row>
    <row r="215" spans="1:20" ht="28.5" customHeight="1" x14ac:dyDescent="0.25">
      <c r="A215" s="77"/>
      <c r="B215" s="64">
        <v>203</v>
      </c>
      <c r="C215" s="33"/>
      <c r="D215" s="37"/>
      <c r="E215" s="33"/>
      <c r="F215" s="33"/>
      <c r="G215" s="34"/>
      <c r="H215" s="37"/>
      <c r="I215" s="37"/>
      <c r="J215" s="37"/>
      <c r="K215" s="37"/>
      <c r="L215" s="78"/>
      <c r="M215" s="78"/>
      <c r="N215" s="79"/>
      <c r="O215" s="79"/>
      <c r="P215" s="80"/>
      <c r="Q215" s="80"/>
      <c r="T215" s="76"/>
    </row>
    <row r="216" spans="1:20" ht="28.5" customHeight="1" x14ac:dyDescent="0.25">
      <c r="A216" s="77"/>
      <c r="B216" s="64">
        <v>204</v>
      </c>
      <c r="C216" s="33"/>
      <c r="D216" s="37"/>
      <c r="E216" s="33"/>
      <c r="F216" s="33"/>
      <c r="G216" s="34"/>
      <c r="H216" s="37"/>
      <c r="I216" s="37"/>
      <c r="J216" s="37"/>
      <c r="K216" s="37"/>
      <c r="L216" s="35"/>
      <c r="M216" s="35"/>
      <c r="N216" s="36"/>
      <c r="O216" s="36"/>
      <c r="P216" s="80"/>
      <c r="Q216" s="80"/>
      <c r="T216" s="76"/>
    </row>
    <row r="217" spans="1:20" ht="28.5" customHeight="1" x14ac:dyDescent="0.25">
      <c r="A217" s="77"/>
      <c r="B217" s="64">
        <v>205</v>
      </c>
      <c r="C217" s="33"/>
      <c r="D217" s="37"/>
      <c r="E217" s="33"/>
      <c r="F217" s="33"/>
      <c r="G217" s="34"/>
      <c r="H217" s="37"/>
      <c r="I217" s="37"/>
      <c r="J217" s="37"/>
      <c r="K217" s="37"/>
      <c r="L217" s="35"/>
      <c r="M217" s="35"/>
      <c r="N217" s="36"/>
      <c r="O217" s="36"/>
      <c r="P217" s="80"/>
      <c r="Q217" s="80"/>
      <c r="T217" s="76"/>
    </row>
    <row r="218" spans="1:20" ht="28.5" customHeight="1" x14ac:dyDescent="0.25">
      <c r="A218" s="77"/>
      <c r="B218" s="64">
        <v>206</v>
      </c>
      <c r="C218" s="33"/>
      <c r="D218" s="37"/>
      <c r="E218" s="33"/>
      <c r="F218" s="33"/>
      <c r="G218" s="34"/>
      <c r="H218" s="37"/>
      <c r="I218" s="37"/>
      <c r="J218" s="37"/>
      <c r="K218" s="37"/>
      <c r="L218" s="35"/>
      <c r="M218" s="35"/>
      <c r="N218" s="36"/>
      <c r="O218" s="36"/>
      <c r="P218" s="80"/>
      <c r="Q218" s="80"/>
      <c r="T218" s="76"/>
    </row>
    <row r="219" spans="1:20" ht="28.5" customHeight="1" x14ac:dyDescent="0.25">
      <c r="A219" s="77"/>
      <c r="B219" s="64">
        <v>207</v>
      </c>
      <c r="C219" s="33"/>
      <c r="D219" s="37"/>
      <c r="E219" s="33"/>
      <c r="F219" s="33"/>
      <c r="G219" s="34"/>
      <c r="H219" s="37"/>
      <c r="I219" s="37"/>
      <c r="J219" s="37"/>
      <c r="K219" s="37"/>
      <c r="L219" s="35"/>
      <c r="M219" s="35"/>
      <c r="N219" s="36"/>
      <c r="O219" s="36"/>
      <c r="P219" s="80"/>
      <c r="Q219" s="80"/>
      <c r="T219" s="76"/>
    </row>
    <row r="220" spans="1:20" ht="28.5" customHeight="1" x14ac:dyDescent="0.25">
      <c r="A220" s="77"/>
      <c r="B220" s="64">
        <v>208</v>
      </c>
      <c r="C220" s="33"/>
      <c r="D220" s="37"/>
      <c r="E220" s="33"/>
      <c r="F220" s="33"/>
      <c r="G220" s="34"/>
      <c r="H220" s="37"/>
      <c r="I220" s="37"/>
      <c r="J220" s="37"/>
      <c r="K220" s="37"/>
      <c r="L220" s="35"/>
      <c r="M220" s="35"/>
      <c r="N220" s="36"/>
      <c r="O220" s="36"/>
      <c r="P220" s="80"/>
      <c r="Q220" s="80"/>
      <c r="T220" s="76"/>
    </row>
    <row r="221" spans="1:20" ht="28.5" customHeight="1" x14ac:dyDescent="0.25">
      <c r="A221" s="77"/>
      <c r="B221" s="64">
        <v>209</v>
      </c>
      <c r="C221" s="33"/>
      <c r="D221" s="37"/>
      <c r="E221" s="33"/>
      <c r="F221" s="33"/>
      <c r="G221" s="34"/>
      <c r="H221" s="37"/>
      <c r="I221" s="37"/>
      <c r="J221" s="37"/>
      <c r="K221" s="37"/>
      <c r="L221" s="35"/>
      <c r="M221" s="35"/>
      <c r="N221" s="36"/>
      <c r="O221" s="36"/>
      <c r="P221" s="80"/>
      <c r="Q221" s="80"/>
      <c r="T221" s="76"/>
    </row>
    <row r="222" spans="1:20" ht="28.5" customHeight="1" x14ac:dyDescent="0.25">
      <c r="A222" s="77"/>
      <c r="B222" s="64">
        <v>210</v>
      </c>
      <c r="C222" s="33"/>
      <c r="D222" s="37"/>
      <c r="E222" s="33"/>
      <c r="F222" s="33"/>
      <c r="G222" s="34"/>
      <c r="H222" s="37"/>
      <c r="I222" s="37"/>
      <c r="J222" s="37"/>
      <c r="K222" s="37"/>
      <c r="L222" s="35"/>
      <c r="M222" s="35"/>
      <c r="N222" s="36"/>
      <c r="O222" s="36"/>
      <c r="P222" s="80"/>
      <c r="Q222" s="80"/>
      <c r="T222" s="76"/>
    </row>
    <row r="223" spans="1:20" ht="28.5" customHeight="1" x14ac:dyDescent="0.25">
      <c r="A223" s="77"/>
      <c r="B223" s="64">
        <v>211</v>
      </c>
      <c r="C223" s="33"/>
      <c r="D223" s="37"/>
      <c r="E223" s="33"/>
      <c r="F223" s="33"/>
      <c r="G223" s="34"/>
      <c r="H223" s="37"/>
      <c r="I223" s="37"/>
      <c r="J223" s="37"/>
      <c r="K223" s="37"/>
      <c r="L223" s="35"/>
      <c r="M223" s="35"/>
      <c r="N223" s="36"/>
      <c r="O223" s="36"/>
      <c r="P223" s="80"/>
      <c r="Q223" s="80"/>
      <c r="T223" s="76"/>
    </row>
    <row r="224" spans="1:20" ht="28.5" customHeight="1" x14ac:dyDescent="0.25">
      <c r="A224" s="77"/>
      <c r="B224" s="64">
        <v>212</v>
      </c>
      <c r="C224" s="33"/>
      <c r="D224" s="37"/>
      <c r="E224" s="33"/>
      <c r="F224" s="33"/>
      <c r="G224" s="34"/>
      <c r="H224" s="37"/>
      <c r="I224" s="37"/>
      <c r="J224" s="37"/>
      <c r="K224" s="37"/>
      <c r="L224" s="78"/>
      <c r="M224" s="78"/>
      <c r="N224" s="79"/>
      <c r="O224" s="79"/>
      <c r="P224" s="80"/>
      <c r="Q224" s="80"/>
      <c r="T224" s="76"/>
    </row>
    <row r="225" spans="1:20" ht="28.5" customHeight="1" x14ac:dyDescent="0.25">
      <c r="A225" s="77"/>
      <c r="B225" s="64">
        <v>213</v>
      </c>
      <c r="C225" s="33"/>
      <c r="D225" s="37"/>
      <c r="E225" s="33"/>
      <c r="F225" s="33"/>
      <c r="G225" s="34"/>
      <c r="H225" s="37"/>
      <c r="I225" s="37"/>
      <c r="J225" s="37"/>
      <c r="K225" s="37"/>
      <c r="L225" s="35"/>
      <c r="M225" s="35"/>
      <c r="N225" s="36"/>
      <c r="O225" s="36"/>
      <c r="P225" s="80"/>
      <c r="Q225" s="80"/>
      <c r="T225" s="76"/>
    </row>
    <row r="226" spans="1:20" ht="28.5" customHeight="1" x14ac:dyDescent="0.25">
      <c r="A226" s="77"/>
      <c r="B226" s="64">
        <v>214</v>
      </c>
      <c r="C226" s="33"/>
      <c r="D226" s="37"/>
      <c r="E226" s="33"/>
      <c r="F226" s="33"/>
      <c r="G226" s="34"/>
      <c r="H226" s="37"/>
      <c r="I226" s="37"/>
      <c r="J226" s="37"/>
      <c r="K226" s="37"/>
      <c r="L226" s="35"/>
      <c r="M226" s="35"/>
      <c r="N226" s="36"/>
      <c r="O226" s="36"/>
      <c r="P226" s="80"/>
      <c r="Q226" s="80"/>
      <c r="T226" s="76"/>
    </row>
    <row r="227" spans="1:20" ht="28.5" customHeight="1" x14ac:dyDescent="0.25">
      <c r="A227" s="77"/>
      <c r="B227" s="64">
        <v>215</v>
      </c>
      <c r="C227" s="33"/>
      <c r="D227" s="37"/>
      <c r="E227" s="33"/>
      <c r="F227" s="33"/>
      <c r="G227" s="34"/>
      <c r="H227" s="37"/>
      <c r="I227" s="37"/>
      <c r="J227" s="37"/>
      <c r="K227" s="37"/>
      <c r="L227" s="35"/>
      <c r="M227" s="35"/>
      <c r="N227" s="36"/>
      <c r="O227" s="36"/>
      <c r="P227" s="80"/>
      <c r="Q227" s="80"/>
      <c r="T227" s="76"/>
    </row>
    <row r="228" spans="1:20" ht="28.5" customHeight="1" x14ac:dyDescent="0.25">
      <c r="A228" s="77"/>
      <c r="B228" s="64">
        <v>216</v>
      </c>
      <c r="C228" s="33"/>
      <c r="D228" s="37"/>
      <c r="E228" s="33"/>
      <c r="F228" s="33"/>
      <c r="G228" s="34"/>
      <c r="H228" s="37"/>
      <c r="I228" s="37"/>
      <c r="J228" s="37"/>
      <c r="K228" s="37"/>
      <c r="L228" s="35"/>
      <c r="M228" s="35"/>
      <c r="N228" s="36"/>
      <c r="O228" s="36"/>
      <c r="P228" s="80"/>
      <c r="Q228" s="80"/>
      <c r="T228" s="76"/>
    </row>
    <row r="229" spans="1:20" ht="28.5" customHeight="1" x14ac:dyDescent="0.25">
      <c r="A229" s="77"/>
      <c r="B229" s="64">
        <v>217</v>
      </c>
      <c r="C229" s="33"/>
      <c r="D229" s="37"/>
      <c r="E229" s="33"/>
      <c r="F229" s="33"/>
      <c r="G229" s="34"/>
      <c r="H229" s="37"/>
      <c r="I229" s="37"/>
      <c r="J229" s="37"/>
      <c r="K229" s="37"/>
      <c r="L229" s="35"/>
      <c r="M229" s="35"/>
      <c r="N229" s="36"/>
      <c r="O229" s="36"/>
      <c r="P229" s="80"/>
      <c r="Q229" s="80"/>
      <c r="T229" s="76"/>
    </row>
    <row r="230" spans="1:20" ht="28.5" customHeight="1" x14ac:dyDescent="0.25">
      <c r="A230" s="77"/>
      <c r="B230" s="64">
        <v>218</v>
      </c>
      <c r="C230" s="33"/>
      <c r="D230" s="37"/>
      <c r="E230" s="33"/>
      <c r="F230" s="33"/>
      <c r="G230" s="34"/>
      <c r="H230" s="37"/>
      <c r="I230" s="37"/>
      <c r="J230" s="37"/>
      <c r="K230" s="37"/>
      <c r="L230" s="35"/>
      <c r="M230" s="35"/>
      <c r="N230" s="36"/>
      <c r="O230" s="36"/>
      <c r="P230" s="80"/>
      <c r="Q230" s="80"/>
      <c r="T230" s="76"/>
    </row>
    <row r="231" spans="1:20" ht="28.5" customHeight="1" x14ac:dyDescent="0.25">
      <c r="A231" s="77"/>
      <c r="B231" s="64">
        <v>219</v>
      </c>
      <c r="C231" s="33"/>
      <c r="D231" s="37"/>
      <c r="E231" s="33"/>
      <c r="F231" s="33"/>
      <c r="G231" s="34"/>
      <c r="H231" s="37"/>
      <c r="I231" s="37"/>
      <c r="J231" s="37"/>
      <c r="K231" s="37"/>
      <c r="L231" s="35"/>
      <c r="M231" s="35"/>
      <c r="N231" s="36"/>
      <c r="O231" s="36"/>
      <c r="P231" s="80"/>
      <c r="Q231" s="80"/>
      <c r="T231" s="76"/>
    </row>
    <row r="232" spans="1:20" ht="28.5" customHeight="1" x14ac:dyDescent="0.25">
      <c r="A232" s="77"/>
      <c r="B232" s="64">
        <v>220</v>
      </c>
      <c r="C232" s="33"/>
      <c r="D232" s="37"/>
      <c r="E232" s="33"/>
      <c r="F232" s="33"/>
      <c r="G232" s="34"/>
      <c r="H232" s="37"/>
      <c r="I232" s="37"/>
      <c r="J232" s="37"/>
      <c r="K232" s="37"/>
      <c r="L232" s="35"/>
      <c r="M232" s="35"/>
      <c r="N232" s="36"/>
      <c r="O232" s="36"/>
      <c r="P232" s="80"/>
      <c r="Q232" s="80"/>
      <c r="T232" s="76"/>
    </row>
    <row r="233" spans="1:20" ht="28.5" customHeight="1" x14ac:dyDescent="0.25">
      <c r="A233" s="77"/>
      <c r="B233" s="64">
        <v>221</v>
      </c>
      <c r="C233" s="33"/>
      <c r="D233" s="37"/>
      <c r="E233" s="33"/>
      <c r="F233" s="33"/>
      <c r="G233" s="34"/>
      <c r="H233" s="37"/>
      <c r="I233" s="37"/>
      <c r="J233" s="37"/>
      <c r="K233" s="37"/>
      <c r="L233" s="35"/>
      <c r="M233" s="35"/>
      <c r="N233" s="36"/>
      <c r="O233" s="36"/>
      <c r="P233" s="80"/>
      <c r="Q233" s="80"/>
      <c r="T233" s="76"/>
    </row>
    <row r="234" spans="1:20" ht="28.5" customHeight="1" x14ac:dyDescent="0.25">
      <c r="A234" s="77"/>
      <c r="B234" s="64">
        <v>222</v>
      </c>
      <c r="C234" s="33"/>
      <c r="D234" s="37"/>
      <c r="E234" s="33"/>
      <c r="F234" s="33"/>
      <c r="G234" s="34"/>
      <c r="H234" s="37"/>
      <c r="I234" s="37"/>
      <c r="J234" s="37"/>
      <c r="K234" s="37"/>
      <c r="L234" s="35"/>
      <c r="M234" s="35"/>
      <c r="N234" s="36"/>
      <c r="O234" s="36"/>
      <c r="P234" s="80"/>
      <c r="Q234" s="80"/>
      <c r="T234" s="76"/>
    </row>
    <row r="235" spans="1:20" ht="28.5" customHeight="1" x14ac:dyDescent="0.25">
      <c r="A235" s="77"/>
      <c r="B235" s="64">
        <v>223</v>
      </c>
      <c r="C235" s="33"/>
      <c r="D235" s="37"/>
      <c r="E235" s="33"/>
      <c r="F235" s="33"/>
      <c r="G235" s="34"/>
      <c r="H235" s="37"/>
      <c r="I235" s="37"/>
      <c r="J235" s="37"/>
      <c r="K235" s="37"/>
      <c r="L235" s="78"/>
      <c r="M235" s="78"/>
      <c r="N235" s="79"/>
      <c r="O235" s="79"/>
      <c r="P235" s="80"/>
      <c r="Q235" s="80"/>
      <c r="T235" s="76"/>
    </row>
    <row r="236" spans="1:20" ht="28.5" customHeight="1" x14ac:dyDescent="0.25">
      <c r="A236" s="77"/>
      <c r="B236" s="64">
        <v>224</v>
      </c>
      <c r="C236" s="33"/>
      <c r="D236" s="37"/>
      <c r="E236" s="33"/>
      <c r="F236" s="33"/>
      <c r="G236" s="34"/>
      <c r="H236" s="37"/>
      <c r="I236" s="37"/>
      <c r="J236" s="37"/>
      <c r="K236" s="37"/>
      <c r="L236" s="35"/>
      <c r="M236" s="35"/>
      <c r="N236" s="36"/>
      <c r="O236" s="36"/>
      <c r="P236" s="80"/>
      <c r="Q236" s="80"/>
      <c r="T236" s="76"/>
    </row>
    <row r="237" spans="1:20" ht="28.5" customHeight="1" x14ac:dyDescent="0.25">
      <c r="A237" s="77"/>
      <c r="B237" s="64">
        <v>225</v>
      </c>
      <c r="C237" s="33"/>
      <c r="D237" s="37"/>
      <c r="E237" s="33"/>
      <c r="F237" s="33"/>
      <c r="G237" s="34"/>
      <c r="H237" s="37"/>
      <c r="I237" s="37"/>
      <c r="J237" s="37"/>
      <c r="K237" s="37"/>
      <c r="L237" s="35"/>
      <c r="M237" s="35"/>
      <c r="N237" s="36"/>
      <c r="O237" s="36"/>
      <c r="P237" s="80"/>
      <c r="Q237" s="80"/>
      <c r="T237" s="76"/>
    </row>
    <row r="238" spans="1:20" ht="28.5" customHeight="1" x14ac:dyDescent="0.25">
      <c r="A238" s="77"/>
      <c r="B238" s="64">
        <v>226</v>
      </c>
      <c r="C238" s="33"/>
      <c r="D238" s="37"/>
      <c r="E238" s="33"/>
      <c r="F238" s="33"/>
      <c r="G238" s="34"/>
      <c r="H238" s="37"/>
      <c r="I238" s="37"/>
      <c r="J238" s="37"/>
      <c r="K238" s="37"/>
      <c r="L238" s="35"/>
      <c r="M238" s="35"/>
      <c r="N238" s="36"/>
      <c r="O238" s="36"/>
      <c r="P238" s="80"/>
      <c r="Q238" s="80"/>
      <c r="T238" s="76"/>
    </row>
    <row r="239" spans="1:20" ht="28.5" customHeight="1" x14ac:dyDescent="0.25">
      <c r="A239" s="77"/>
      <c r="B239" s="64">
        <v>227</v>
      </c>
      <c r="C239" s="33"/>
      <c r="D239" s="37"/>
      <c r="E239" s="33"/>
      <c r="F239" s="33"/>
      <c r="G239" s="34"/>
      <c r="H239" s="37"/>
      <c r="I239" s="37"/>
      <c r="J239" s="37"/>
      <c r="K239" s="37"/>
      <c r="L239" s="35"/>
      <c r="M239" s="35"/>
      <c r="N239" s="36"/>
      <c r="O239" s="36"/>
      <c r="P239" s="80"/>
      <c r="Q239" s="80"/>
      <c r="T239" s="76"/>
    </row>
    <row r="240" spans="1:20" ht="28.5" customHeight="1" x14ac:dyDescent="0.25">
      <c r="A240" s="77"/>
      <c r="B240" s="64">
        <v>228</v>
      </c>
      <c r="C240" s="33"/>
      <c r="D240" s="37"/>
      <c r="E240" s="33"/>
      <c r="F240" s="33"/>
      <c r="G240" s="34"/>
      <c r="H240" s="37"/>
      <c r="I240" s="37"/>
      <c r="J240" s="37"/>
      <c r="K240" s="37"/>
      <c r="L240" s="35"/>
      <c r="M240" s="35"/>
      <c r="N240" s="36"/>
      <c r="O240" s="36"/>
      <c r="P240" s="80"/>
      <c r="Q240" s="80"/>
      <c r="T240" s="76"/>
    </row>
    <row r="241" spans="1:20" ht="28.5" customHeight="1" x14ac:dyDescent="0.25">
      <c r="A241" s="77"/>
      <c r="B241" s="64">
        <v>229</v>
      </c>
      <c r="C241" s="33"/>
      <c r="D241" s="37"/>
      <c r="E241" s="33"/>
      <c r="F241" s="33"/>
      <c r="G241" s="34"/>
      <c r="H241" s="37"/>
      <c r="I241" s="37"/>
      <c r="J241" s="37"/>
      <c r="K241" s="37"/>
      <c r="L241" s="35"/>
      <c r="M241" s="35"/>
      <c r="N241" s="36"/>
      <c r="O241" s="36"/>
      <c r="P241" s="80"/>
      <c r="Q241" s="80"/>
      <c r="T241" s="76"/>
    </row>
    <row r="242" spans="1:20" ht="28.5" customHeight="1" x14ac:dyDescent="0.25">
      <c r="A242" s="77"/>
      <c r="B242" s="64">
        <v>230</v>
      </c>
      <c r="C242" s="33"/>
      <c r="D242" s="37"/>
      <c r="E242" s="33"/>
      <c r="F242" s="33"/>
      <c r="G242" s="34"/>
      <c r="H242" s="37"/>
      <c r="I242" s="37"/>
      <c r="J242" s="37"/>
      <c r="K242" s="37"/>
      <c r="L242" s="35"/>
      <c r="M242" s="35"/>
      <c r="N242" s="36"/>
      <c r="O242" s="36"/>
      <c r="P242" s="80"/>
      <c r="Q242" s="80"/>
      <c r="T242" s="76"/>
    </row>
    <row r="243" spans="1:20" ht="28.5" customHeight="1" x14ac:dyDescent="0.25">
      <c r="A243" s="77"/>
      <c r="B243" s="64">
        <v>231</v>
      </c>
      <c r="C243" s="33"/>
      <c r="D243" s="37"/>
      <c r="E243" s="33"/>
      <c r="F243" s="33"/>
      <c r="G243" s="34"/>
      <c r="H243" s="37"/>
      <c r="I243" s="37"/>
      <c r="J243" s="37"/>
      <c r="K243" s="37"/>
      <c r="L243" s="35"/>
      <c r="M243" s="35"/>
      <c r="N243" s="36"/>
      <c r="O243" s="36"/>
      <c r="P243" s="80"/>
      <c r="Q243" s="80"/>
      <c r="T243" s="76"/>
    </row>
    <row r="244" spans="1:20" ht="28.5" customHeight="1" x14ac:dyDescent="0.25">
      <c r="A244" s="77"/>
      <c r="B244" s="64">
        <v>232</v>
      </c>
      <c r="C244" s="33"/>
      <c r="D244" s="37"/>
      <c r="E244" s="33"/>
      <c r="F244" s="33"/>
      <c r="G244" s="34"/>
      <c r="H244" s="37"/>
      <c r="I244" s="37"/>
      <c r="J244" s="37"/>
      <c r="K244" s="37"/>
      <c r="L244" s="78"/>
      <c r="M244" s="78"/>
      <c r="N244" s="79"/>
      <c r="O244" s="79"/>
      <c r="P244" s="80"/>
      <c r="Q244" s="80"/>
      <c r="T244" s="76"/>
    </row>
    <row r="245" spans="1:20" ht="28.5" customHeight="1" x14ac:dyDescent="0.25">
      <c r="A245" s="77"/>
      <c r="B245" s="64">
        <v>233</v>
      </c>
      <c r="C245" s="33"/>
      <c r="D245" s="37"/>
      <c r="E245" s="33"/>
      <c r="F245" s="33"/>
      <c r="G245" s="34"/>
      <c r="H245" s="37"/>
      <c r="I245" s="37"/>
      <c r="J245" s="37"/>
      <c r="K245" s="37"/>
      <c r="L245" s="35"/>
      <c r="M245" s="35"/>
      <c r="N245" s="36"/>
      <c r="O245" s="36"/>
      <c r="P245" s="80"/>
      <c r="Q245" s="80"/>
      <c r="T245" s="76"/>
    </row>
    <row r="246" spans="1:20" ht="28.5" customHeight="1" x14ac:dyDescent="0.25">
      <c r="A246" s="77"/>
      <c r="B246" s="64">
        <v>234</v>
      </c>
      <c r="C246" s="33"/>
      <c r="D246" s="37"/>
      <c r="E246" s="33"/>
      <c r="F246" s="33"/>
      <c r="G246" s="34"/>
      <c r="H246" s="37"/>
      <c r="I246" s="37"/>
      <c r="J246" s="37"/>
      <c r="K246" s="37"/>
      <c r="L246" s="35"/>
      <c r="M246" s="35"/>
      <c r="N246" s="36"/>
      <c r="O246" s="36"/>
      <c r="P246" s="80"/>
      <c r="Q246" s="80"/>
      <c r="T246" s="76"/>
    </row>
    <row r="247" spans="1:20" ht="28.5" customHeight="1" x14ac:dyDescent="0.25">
      <c r="A247" s="77"/>
      <c r="B247" s="64">
        <v>235</v>
      </c>
      <c r="C247" s="33"/>
      <c r="D247" s="37"/>
      <c r="E247" s="33"/>
      <c r="F247" s="33"/>
      <c r="G247" s="34"/>
      <c r="H247" s="37"/>
      <c r="I247" s="37"/>
      <c r="J247" s="37"/>
      <c r="K247" s="37"/>
      <c r="L247" s="35"/>
      <c r="M247" s="35"/>
      <c r="N247" s="36"/>
      <c r="O247" s="36"/>
      <c r="P247" s="80"/>
      <c r="Q247" s="80"/>
      <c r="T247" s="76"/>
    </row>
    <row r="248" spans="1:20" ht="28.5" customHeight="1" x14ac:dyDescent="0.25">
      <c r="A248" s="77"/>
      <c r="B248" s="64">
        <v>236</v>
      </c>
      <c r="C248" s="33"/>
      <c r="D248" s="37"/>
      <c r="E248" s="33"/>
      <c r="F248" s="33"/>
      <c r="G248" s="34"/>
      <c r="H248" s="37"/>
      <c r="I248" s="37"/>
      <c r="J248" s="37"/>
      <c r="K248" s="37"/>
      <c r="L248" s="35"/>
      <c r="M248" s="35"/>
      <c r="N248" s="36"/>
      <c r="O248" s="36"/>
      <c r="P248" s="80"/>
      <c r="Q248" s="80"/>
      <c r="T248" s="76"/>
    </row>
    <row r="249" spans="1:20" ht="28.5" customHeight="1" x14ac:dyDescent="0.25">
      <c r="A249" s="77"/>
      <c r="B249" s="64">
        <v>237</v>
      </c>
      <c r="C249" s="33"/>
      <c r="D249" s="37"/>
      <c r="E249" s="33"/>
      <c r="F249" s="33"/>
      <c r="G249" s="34"/>
      <c r="H249" s="37"/>
      <c r="I249" s="37"/>
      <c r="J249" s="37"/>
      <c r="K249" s="37"/>
      <c r="L249" s="35"/>
      <c r="M249" s="35"/>
      <c r="N249" s="36"/>
      <c r="O249" s="36"/>
      <c r="P249" s="80"/>
      <c r="Q249" s="80"/>
      <c r="T249" s="76"/>
    </row>
    <row r="250" spans="1:20" ht="28.5" customHeight="1" x14ac:dyDescent="0.25">
      <c r="A250" s="77"/>
      <c r="B250" s="64">
        <v>238</v>
      </c>
      <c r="C250" s="33"/>
      <c r="D250" s="37"/>
      <c r="E250" s="33"/>
      <c r="F250" s="33"/>
      <c r="G250" s="34"/>
      <c r="H250" s="37"/>
      <c r="I250" s="37"/>
      <c r="J250" s="37"/>
      <c r="K250" s="37"/>
      <c r="L250" s="35"/>
      <c r="M250" s="35"/>
      <c r="N250" s="36"/>
      <c r="O250" s="36"/>
      <c r="P250" s="80"/>
      <c r="Q250" s="80"/>
      <c r="T250" s="76"/>
    </row>
    <row r="251" spans="1:20" ht="28.5" customHeight="1" x14ac:dyDescent="0.25">
      <c r="A251" s="77"/>
      <c r="B251" s="64">
        <v>239</v>
      </c>
      <c r="C251" s="33"/>
      <c r="D251" s="37"/>
      <c r="E251" s="33"/>
      <c r="F251" s="33"/>
      <c r="G251" s="34"/>
      <c r="H251" s="37"/>
      <c r="I251" s="37"/>
      <c r="J251" s="37"/>
      <c r="K251" s="37"/>
      <c r="L251" s="35"/>
      <c r="M251" s="35"/>
      <c r="N251" s="36"/>
      <c r="O251" s="36"/>
      <c r="P251" s="80"/>
      <c r="Q251" s="80"/>
      <c r="T251" s="76"/>
    </row>
    <row r="252" spans="1:20" ht="28.5" customHeight="1" x14ac:dyDescent="0.25">
      <c r="A252" s="77"/>
      <c r="B252" s="64">
        <v>240</v>
      </c>
      <c r="C252" s="33"/>
      <c r="D252" s="37"/>
      <c r="E252" s="33"/>
      <c r="F252" s="33"/>
      <c r="G252" s="34"/>
      <c r="H252" s="37"/>
      <c r="I252" s="37"/>
      <c r="J252" s="37"/>
      <c r="K252" s="37"/>
      <c r="L252" s="35"/>
      <c r="M252" s="35"/>
      <c r="N252" s="36"/>
      <c r="O252" s="36"/>
      <c r="P252" s="80"/>
      <c r="Q252" s="80"/>
      <c r="T252" s="76"/>
    </row>
    <row r="253" spans="1:20" ht="28.5" customHeight="1" x14ac:dyDescent="0.25">
      <c r="A253" s="77"/>
      <c r="B253" s="64">
        <v>241</v>
      </c>
      <c r="C253" s="33"/>
      <c r="D253" s="37"/>
      <c r="E253" s="33"/>
      <c r="F253" s="33"/>
      <c r="G253" s="34"/>
      <c r="H253" s="37"/>
      <c r="I253" s="37"/>
      <c r="J253" s="37"/>
      <c r="K253" s="37"/>
      <c r="L253" s="78"/>
      <c r="M253" s="78"/>
      <c r="N253" s="79"/>
      <c r="O253" s="79"/>
      <c r="P253" s="80"/>
      <c r="Q253" s="80"/>
      <c r="T253" s="76"/>
    </row>
    <row r="254" spans="1:20" ht="28.5" customHeight="1" x14ac:dyDescent="0.25">
      <c r="A254" s="77"/>
      <c r="B254" s="64">
        <v>242</v>
      </c>
      <c r="C254" s="33"/>
      <c r="D254" s="37"/>
      <c r="E254" s="33"/>
      <c r="F254" s="33"/>
      <c r="G254" s="34"/>
      <c r="H254" s="37"/>
      <c r="I254" s="37"/>
      <c r="J254" s="37"/>
      <c r="K254" s="37"/>
      <c r="L254" s="35"/>
      <c r="M254" s="35"/>
      <c r="N254" s="36"/>
      <c r="O254" s="36"/>
      <c r="P254" s="80"/>
      <c r="Q254" s="80"/>
      <c r="T254" s="76"/>
    </row>
    <row r="255" spans="1:20" ht="28.5" customHeight="1" x14ac:dyDescent="0.25">
      <c r="A255" s="77"/>
      <c r="B255" s="64">
        <v>243</v>
      </c>
      <c r="C255" s="33"/>
      <c r="D255" s="37"/>
      <c r="E255" s="33"/>
      <c r="F255" s="33"/>
      <c r="G255" s="34"/>
      <c r="H255" s="37"/>
      <c r="I255" s="37"/>
      <c r="J255" s="37"/>
      <c r="K255" s="37"/>
      <c r="L255" s="35"/>
      <c r="M255" s="35"/>
      <c r="N255" s="36"/>
      <c r="O255" s="36"/>
      <c r="P255" s="80"/>
      <c r="Q255" s="80"/>
      <c r="T255" s="76"/>
    </row>
    <row r="256" spans="1:20" ht="28.5" customHeight="1" x14ac:dyDescent="0.25">
      <c r="A256" s="77"/>
      <c r="B256" s="64">
        <v>244</v>
      </c>
      <c r="C256" s="33"/>
      <c r="D256" s="37"/>
      <c r="E256" s="33"/>
      <c r="F256" s="33"/>
      <c r="G256" s="34"/>
      <c r="H256" s="37"/>
      <c r="I256" s="37"/>
      <c r="J256" s="37"/>
      <c r="K256" s="37"/>
      <c r="L256" s="35"/>
      <c r="M256" s="35"/>
      <c r="N256" s="36"/>
      <c r="O256" s="36"/>
      <c r="P256" s="80"/>
      <c r="Q256" s="80"/>
      <c r="T256" s="76"/>
    </row>
    <row r="257" spans="1:20" ht="28.5" customHeight="1" x14ac:dyDescent="0.25">
      <c r="A257" s="77"/>
      <c r="B257" s="64">
        <v>245</v>
      </c>
      <c r="C257" s="33"/>
      <c r="D257" s="37"/>
      <c r="E257" s="33"/>
      <c r="F257" s="33"/>
      <c r="G257" s="34"/>
      <c r="H257" s="37"/>
      <c r="I257" s="37"/>
      <c r="J257" s="37"/>
      <c r="K257" s="37"/>
      <c r="L257" s="35"/>
      <c r="M257" s="35"/>
      <c r="N257" s="36"/>
      <c r="O257" s="36"/>
      <c r="P257" s="80"/>
      <c r="Q257" s="80"/>
      <c r="T257" s="76"/>
    </row>
    <row r="258" spans="1:20" ht="28.5" customHeight="1" x14ac:dyDescent="0.25">
      <c r="A258" s="77"/>
      <c r="B258" s="64">
        <v>246</v>
      </c>
      <c r="C258" s="33"/>
      <c r="D258" s="37"/>
      <c r="E258" s="33"/>
      <c r="F258" s="33"/>
      <c r="G258" s="34"/>
      <c r="H258" s="37"/>
      <c r="I258" s="37"/>
      <c r="J258" s="37"/>
      <c r="K258" s="37"/>
      <c r="L258" s="35"/>
      <c r="M258" s="35"/>
      <c r="N258" s="36"/>
      <c r="O258" s="36"/>
      <c r="P258" s="80"/>
      <c r="Q258" s="80"/>
      <c r="T258" s="76"/>
    </row>
    <row r="259" spans="1:20" ht="28.5" customHeight="1" x14ac:dyDescent="0.25">
      <c r="A259" s="77"/>
      <c r="B259" s="64">
        <v>247</v>
      </c>
      <c r="C259" s="33"/>
      <c r="D259" s="37"/>
      <c r="E259" s="33"/>
      <c r="F259" s="33"/>
      <c r="G259" s="34"/>
      <c r="H259" s="37"/>
      <c r="I259" s="37"/>
      <c r="J259" s="37"/>
      <c r="K259" s="37"/>
      <c r="L259" s="35"/>
      <c r="M259" s="35"/>
      <c r="N259" s="36"/>
      <c r="O259" s="36"/>
      <c r="P259" s="80"/>
      <c r="Q259" s="80"/>
      <c r="T259" s="76"/>
    </row>
    <row r="260" spans="1:20" ht="28.5" customHeight="1" x14ac:dyDescent="0.25">
      <c r="A260" s="77"/>
      <c r="B260" s="64">
        <v>248</v>
      </c>
      <c r="C260" s="33"/>
      <c r="D260" s="37"/>
      <c r="E260" s="33"/>
      <c r="F260" s="33"/>
      <c r="G260" s="34"/>
      <c r="H260" s="37"/>
      <c r="I260" s="37"/>
      <c r="J260" s="37"/>
      <c r="K260" s="37"/>
      <c r="L260" s="35"/>
      <c r="M260" s="35"/>
      <c r="N260" s="36"/>
      <c r="O260" s="36"/>
      <c r="P260" s="80"/>
      <c r="Q260" s="80"/>
      <c r="T260" s="76"/>
    </row>
    <row r="261" spans="1:20" ht="28.5" customHeight="1" x14ac:dyDescent="0.25">
      <c r="A261" s="77"/>
      <c r="B261" s="64">
        <v>249</v>
      </c>
      <c r="C261" s="33"/>
      <c r="D261" s="37"/>
      <c r="E261" s="33"/>
      <c r="F261" s="33"/>
      <c r="G261" s="34"/>
      <c r="H261" s="37"/>
      <c r="I261" s="37"/>
      <c r="J261" s="37"/>
      <c r="K261" s="37"/>
      <c r="L261" s="35"/>
      <c r="M261" s="35"/>
      <c r="N261" s="36"/>
      <c r="O261" s="36"/>
      <c r="P261" s="80"/>
      <c r="Q261" s="80"/>
      <c r="T261" s="76"/>
    </row>
    <row r="262" spans="1:20" ht="28.5" customHeight="1" x14ac:dyDescent="0.25">
      <c r="A262" s="77"/>
      <c r="B262" s="64">
        <v>250</v>
      </c>
      <c r="C262" s="33"/>
      <c r="D262" s="37"/>
      <c r="E262" s="33"/>
      <c r="F262" s="33"/>
      <c r="G262" s="34"/>
      <c r="H262" s="37"/>
      <c r="I262" s="37"/>
      <c r="J262" s="37"/>
      <c r="K262" s="37"/>
      <c r="L262" s="35"/>
      <c r="M262" s="35"/>
      <c r="N262" s="36"/>
      <c r="O262" s="36"/>
      <c r="P262" s="80"/>
      <c r="Q262" s="80"/>
      <c r="T262" s="76"/>
    </row>
    <row r="263" spans="1:20" ht="28.5" customHeight="1" x14ac:dyDescent="0.25">
      <c r="A263" s="77"/>
      <c r="B263" s="64">
        <v>251</v>
      </c>
      <c r="C263" s="33"/>
      <c r="D263" s="37"/>
      <c r="E263" s="33"/>
      <c r="F263" s="33"/>
      <c r="G263" s="34"/>
      <c r="H263" s="37"/>
      <c r="I263" s="37"/>
      <c r="J263" s="37"/>
      <c r="K263" s="37"/>
      <c r="L263" s="35"/>
      <c r="M263" s="35"/>
      <c r="N263" s="36"/>
      <c r="O263" s="36"/>
      <c r="P263" s="80"/>
      <c r="Q263" s="80"/>
      <c r="T263" s="76"/>
    </row>
    <row r="264" spans="1:20" ht="28.5" customHeight="1" x14ac:dyDescent="0.25">
      <c r="A264" s="77"/>
      <c r="B264" s="64">
        <v>252</v>
      </c>
      <c r="C264" s="33"/>
      <c r="D264" s="37"/>
      <c r="E264" s="33"/>
      <c r="F264" s="33"/>
      <c r="G264" s="34"/>
      <c r="H264" s="37"/>
      <c r="I264" s="37"/>
      <c r="J264" s="37"/>
      <c r="K264" s="37"/>
      <c r="L264" s="78"/>
      <c r="M264" s="78"/>
      <c r="N264" s="79"/>
      <c r="O264" s="79"/>
      <c r="P264" s="80"/>
      <c r="Q264" s="80"/>
      <c r="T264" s="76"/>
    </row>
    <row r="265" spans="1:20" ht="28.5" customHeight="1" x14ac:dyDescent="0.25">
      <c r="A265" s="77"/>
      <c r="B265" s="64">
        <v>253</v>
      </c>
      <c r="C265" s="33"/>
      <c r="D265" s="37"/>
      <c r="E265" s="33"/>
      <c r="F265" s="33"/>
      <c r="G265" s="34"/>
      <c r="H265" s="37"/>
      <c r="I265" s="37"/>
      <c r="J265" s="37"/>
      <c r="K265" s="37"/>
      <c r="L265" s="35"/>
      <c r="M265" s="35"/>
      <c r="N265" s="36"/>
      <c r="O265" s="36"/>
      <c r="P265" s="80"/>
      <c r="Q265" s="80"/>
      <c r="T265" s="76"/>
    </row>
    <row r="266" spans="1:20" ht="28.5" customHeight="1" x14ac:dyDescent="0.25">
      <c r="A266" s="77"/>
      <c r="B266" s="64">
        <v>254</v>
      </c>
      <c r="C266" s="33"/>
      <c r="D266" s="37"/>
      <c r="E266" s="33"/>
      <c r="F266" s="33"/>
      <c r="G266" s="34"/>
      <c r="H266" s="37"/>
      <c r="I266" s="37"/>
      <c r="J266" s="37"/>
      <c r="K266" s="37"/>
      <c r="L266" s="35"/>
      <c r="M266" s="35"/>
      <c r="N266" s="36"/>
      <c r="O266" s="36"/>
      <c r="P266" s="80"/>
      <c r="Q266" s="80"/>
      <c r="T266" s="76"/>
    </row>
    <row r="267" spans="1:20" ht="28.5" customHeight="1" x14ac:dyDescent="0.25">
      <c r="A267" s="77"/>
      <c r="B267" s="64">
        <v>255</v>
      </c>
      <c r="C267" s="33"/>
      <c r="D267" s="37"/>
      <c r="E267" s="33"/>
      <c r="F267" s="33"/>
      <c r="G267" s="34"/>
      <c r="H267" s="37"/>
      <c r="I267" s="37"/>
      <c r="J267" s="37"/>
      <c r="K267" s="37"/>
      <c r="L267" s="35"/>
      <c r="M267" s="35"/>
      <c r="N267" s="36"/>
      <c r="O267" s="36"/>
      <c r="P267" s="80"/>
      <c r="Q267" s="80"/>
      <c r="T267" s="76"/>
    </row>
    <row r="268" spans="1:20" ht="28.5" customHeight="1" x14ac:dyDescent="0.25">
      <c r="A268" s="77"/>
      <c r="B268" s="64">
        <v>256</v>
      </c>
      <c r="C268" s="33"/>
      <c r="D268" s="37"/>
      <c r="E268" s="33"/>
      <c r="F268" s="33"/>
      <c r="G268" s="34"/>
      <c r="H268" s="37"/>
      <c r="I268" s="37"/>
      <c r="J268" s="37"/>
      <c r="K268" s="37"/>
      <c r="L268" s="35"/>
      <c r="M268" s="35"/>
      <c r="N268" s="36"/>
      <c r="O268" s="36"/>
      <c r="P268" s="80"/>
      <c r="Q268" s="80"/>
      <c r="T268" s="76"/>
    </row>
    <row r="269" spans="1:20" ht="28.5" customHeight="1" x14ac:dyDescent="0.25">
      <c r="A269" s="77"/>
      <c r="B269" s="64">
        <v>257</v>
      </c>
      <c r="C269" s="33"/>
      <c r="D269" s="37"/>
      <c r="E269" s="33"/>
      <c r="F269" s="33"/>
      <c r="G269" s="34"/>
      <c r="H269" s="37"/>
      <c r="I269" s="37"/>
      <c r="J269" s="37"/>
      <c r="K269" s="37"/>
      <c r="L269" s="35"/>
      <c r="M269" s="35"/>
      <c r="N269" s="36"/>
      <c r="O269" s="36"/>
      <c r="P269" s="80"/>
      <c r="Q269" s="80"/>
      <c r="T269" s="76"/>
    </row>
    <row r="270" spans="1:20" ht="28.5" customHeight="1" x14ac:dyDescent="0.25">
      <c r="A270" s="77"/>
      <c r="B270" s="64">
        <v>258</v>
      </c>
      <c r="C270" s="33"/>
      <c r="D270" s="37"/>
      <c r="E270" s="33"/>
      <c r="F270" s="33"/>
      <c r="G270" s="34"/>
      <c r="H270" s="37"/>
      <c r="I270" s="37"/>
      <c r="J270" s="37"/>
      <c r="K270" s="37"/>
      <c r="L270" s="35"/>
      <c r="M270" s="35"/>
      <c r="N270" s="36"/>
      <c r="O270" s="36"/>
      <c r="P270" s="80"/>
      <c r="Q270" s="80"/>
      <c r="T270" s="76"/>
    </row>
    <row r="271" spans="1:20" ht="28.5" customHeight="1" x14ac:dyDescent="0.25">
      <c r="A271" s="77"/>
      <c r="B271" s="64">
        <v>259</v>
      </c>
      <c r="C271" s="33"/>
      <c r="D271" s="37"/>
      <c r="E271" s="33"/>
      <c r="F271" s="33"/>
      <c r="G271" s="34"/>
      <c r="H271" s="37"/>
      <c r="I271" s="37"/>
      <c r="J271" s="37"/>
      <c r="K271" s="37"/>
      <c r="L271" s="35"/>
      <c r="M271" s="35"/>
      <c r="N271" s="36"/>
      <c r="O271" s="36"/>
      <c r="P271" s="80"/>
      <c r="Q271" s="80"/>
      <c r="T271" s="76"/>
    </row>
    <row r="272" spans="1:20" ht="28.5" customHeight="1" x14ac:dyDescent="0.25">
      <c r="A272" s="77"/>
      <c r="B272" s="64">
        <v>260</v>
      </c>
      <c r="C272" s="33"/>
      <c r="D272" s="37"/>
      <c r="E272" s="33"/>
      <c r="F272" s="33"/>
      <c r="G272" s="34"/>
      <c r="H272" s="37"/>
      <c r="I272" s="37"/>
      <c r="J272" s="37"/>
      <c r="K272" s="37"/>
      <c r="L272" s="35"/>
      <c r="M272" s="35"/>
      <c r="N272" s="36"/>
      <c r="O272" s="36"/>
      <c r="P272" s="80"/>
      <c r="Q272" s="80"/>
      <c r="T272" s="76"/>
    </row>
    <row r="273" spans="1:20" ht="28.5" customHeight="1" x14ac:dyDescent="0.25">
      <c r="A273" s="77"/>
      <c r="B273" s="64">
        <v>261</v>
      </c>
      <c r="C273" s="33"/>
      <c r="D273" s="37"/>
      <c r="E273" s="33"/>
      <c r="F273" s="33"/>
      <c r="G273" s="34"/>
      <c r="H273" s="37"/>
      <c r="I273" s="37"/>
      <c r="J273" s="37"/>
      <c r="K273" s="37"/>
      <c r="L273" s="78"/>
      <c r="M273" s="78"/>
      <c r="N273" s="79"/>
      <c r="O273" s="79"/>
      <c r="P273" s="80"/>
      <c r="Q273" s="80"/>
      <c r="T273" s="76"/>
    </row>
    <row r="274" spans="1:20" ht="28.5" customHeight="1" x14ac:dyDescent="0.25">
      <c r="A274" s="77"/>
      <c r="B274" s="64">
        <v>262</v>
      </c>
      <c r="C274" s="33"/>
      <c r="D274" s="37"/>
      <c r="E274" s="33"/>
      <c r="F274" s="33"/>
      <c r="G274" s="34"/>
      <c r="H274" s="37"/>
      <c r="I274" s="37"/>
      <c r="J274" s="37"/>
      <c r="K274" s="37"/>
      <c r="L274" s="35"/>
      <c r="M274" s="35"/>
      <c r="N274" s="36"/>
      <c r="O274" s="36"/>
      <c r="P274" s="80"/>
      <c r="Q274" s="80"/>
      <c r="T274" s="76"/>
    </row>
    <row r="275" spans="1:20" ht="28.5" customHeight="1" x14ac:dyDescent="0.25">
      <c r="A275" s="77"/>
      <c r="B275" s="64">
        <v>263</v>
      </c>
      <c r="C275" s="33"/>
      <c r="D275" s="37"/>
      <c r="E275" s="33"/>
      <c r="F275" s="33"/>
      <c r="G275" s="34"/>
      <c r="H275" s="37"/>
      <c r="I275" s="37"/>
      <c r="J275" s="37"/>
      <c r="K275" s="37"/>
      <c r="L275" s="35"/>
      <c r="M275" s="35"/>
      <c r="N275" s="36"/>
      <c r="O275" s="36"/>
      <c r="P275" s="80"/>
      <c r="Q275" s="80"/>
      <c r="T275" s="76"/>
    </row>
    <row r="276" spans="1:20" ht="28.5" customHeight="1" x14ac:dyDescent="0.25">
      <c r="A276" s="77"/>
      <c r="B276" s="64">
        <v>264</v>
      </c>
      <c r="C276" s="33"/>
      <c r="D276" s="37"/>
      <c r="E276" s="33"/>
      <c r="F276" s="33"/>
      <c r="G276" s="34"/>
      <c r="H276" s="37"/>
      <c r="I276" s="37"/>
      <c r="J276" s="37"/>
      <c r="K276" s="37"/>
      <c r="L276" s="35"/>
      <c r="M276" s="35"/>
      <c r="N276" s="36"/>
      <c r="O276" s="36"/>
      <c r="P276" s="80"/>
      <c r="Q276" s="80"/>
      <c r="T276" s="76"/>
    </row>
    <row r="277" spans="1:20" ht="28.5" customHeight="1" x14ac:dyDescent="0.25">
      <c r="A277" s="77"/>
      <c r="B277" s="64">
        <v>265</v>
      </c>
      <c r="C277" s="33"/>
      <c r="D277" s="37"/>
      <c r="E277" s="33"/>
      <c r="F277" s="33"/>
      <c r="G277" s="34"/>
      <c r="H277" s="37"/>
      <c r="I277" s="37"/>
      <c r="J277" s="37"/>
      <c r="K277" s="37"/>
      <c r="L277" s="35"/>
      <c r="M277" s="35"/>
      <c r="N277" s="36"/>
      <c r="O277" s="36"/>
      <c r="P277" s="80"/>
      <c r="Q277" s="80"/>
      <c r="T277" s="76"/>
    </row>
    <row r="278" spans="1:20" ht="28.5" customHeight="1" x14ac:dyDescent="0.25">
      <c r="A278" s="77"/>
      <c r="B278" s="64">
        <v>266</v>
      </c>
      <c r="C278" s="33"/>
      <c r="D278" s="37"/>
      <c r="E278" s="33"/>
      <c r="F278" s="33"/>
      <c r="G278" s="34"/>
      <c r="H278" s="37"/>
      <c r="I278" s="37"/>
      <c r="J278" s="37"/>
      <c r="K278" s="37"/>
      <c r="L278" s="35"/>
      <c r="M278" s="35"/>
      <c r="N278" s="36"/>
      <c r="O278" s="36"/>
      <c r="P278" s="80"/>
      <c r="Q278" s="80"/>
      <c r="T278" s="76"/>
    </row>
    <row r="279" spans="1:20" ht="28.5" customHeight="1" x14ac:dyDescent="0.25">
      <c r="A279" s="77"/>
      <c r="B279" s="64">
        <v>267</v>
      </c>
      <c r="C279" s="33"/>
      <c r="D279" s="37"/>
      <c r="E279" s="33"/>
      <c r="F279" s="33"/>
      <c r="G279" s="34"/>
      <c r="H279" s="37"/>
      <c r="I279" s="37"/>
      <c r="J279" s="37"/>
      <c r="K279" s="37"/>
      <c r="L279" s="35"/>
      <c r="M279" s="35"/>
      <c r="N279" s="36"/>
      <c r="O279" s="36"/>
      <c r="P279" s="80"/>
      <c r="Q279" s="80"/>
      <c r="T279" s="76"/>
    </row>
    <row r="280" spans="1:20" ht="28.5" customHeight="1" x14ac:dyDescent="0.25">
      <c r="A280" s="77"/>
      <c r="B280" s="64">
        <v>268</v>
      </c>
      <c r="C280" s="33"/>
      <c r="D280" s="37"/>
      <c r="E280" s="33"/>
      <c r="F280" s="33"/>
      <c r="G280" s="34"/>
      <c r="H280" s="37"/>
      <c r="I280" s="37"/>
      <c r="J280" s="37"/>
      <c r="K280" s="37"/>
      <c r="L280" s="35"/>
      <c r="M280" s="35"/>
      <c r="N280" s="36"/>
      <c r="O280" s="36"/>
      <c r="P280" s="80"/>
      <c r="Q280" s="80"/>
      <c r="T280" s="76"/>
    </row>
    <row r="281" spans="1:20" ht="28.5" customHeight="1" x14ac:dyDescent="0.25">
      <c r="A281" s="77"/>
      <c r="B281" s="64">
        <v>269</v>
      </c>
      <c r="C281" s="33"/>
      <c r="D281" s="37"/>
      <c r="E281" s="33"/>
      <c r="F281" s="33"/>
      <c r="G281" s="34"/>
      <c r="H281" s="37"/>
      <c r="I281" s="37"/>
      <c r="J281" s="37"/>
      <c r="K281" s="37"/>
      <c r="L281" s="35"/>
      <c r="M281" s="35"/>
      <c r="N281" s="36"/>
      <c r="O281" s="36"/>
      <c r="P281" s="80"/>
      <c r="Q281" s="80"/>
      <c r="T281" s="76"/>
    </row>
    <row r="282" spans="1:20" ht="28.5" customHeight="1" x14ac:dyDescent="0.25">
      <c r="A282" s="77"/>
      <c r="B282" s="64">
        <v>270</v>
      </c>
      <c r="C282" s="33"/>
      <c r="D282" s="37"/>
      <c r="E282" s="33"/>
      <c r="F282" s="33"/>
      <c r="G282" s="34"/>
      <c r="H282" s="37"/>
      <c r="I282" s="37"/>
      <c r="J282" s="37"/>
      <c r="K282" s="37"/>
      <c r="L282" s="78"/>
      <c r="M282" s="78"/>
      <c r="N282" s="79"/>
      <c r="O282" s="79"/>
      <c r="P282" s="80"/>
      <c r="Q282" s="80"/>
      <c r="T282" s="76"/>
    </row>
    <row r="283" spans="1:20" ht="28.5" customHeight="1" x14ac:dyDescent="0.25">
      <c r="A283" s="77"/>
      <c r="B283" s="64">
        <v>271</v>
      </c>
      <c r="C283" s="33"/>
      <c r="D283" s="37"/>
      <c r="E283" s="33"/>
      <c r="F283" s="33"/>
      <c r="G283" s="34"/>
      <c r="H283" s="37"/>
      <c r="I283" s="37"/>
      <c r="J283" s="37"/>
      <c r="K283" s="37"/>
      <c r="L283" s="35"/>
      <c r="M283" s="35"/>
      <c r="N283" s="36"/>
      <c r="O283" s="36"/>
      <c r="P283" s="80"/>
      <c r="Q283" s="80"/>
      <c r="T283" s="76"/>
    </row>
    <row r="284" spans="1:20" ht="28.5" customHeight="1" x14ac:dyDescent="0.25">
      <c r="A284" s="77"/>
      <c r="B284" s="64">
        <v>272</v>
      </c>
      <c r="C284" s="33"/>
      <c r="D284" s="37"/>
      <c r="E284" s="33"/>
      <c r="F284" s="33"/>
      <c r="G284" s="34"/>
      <c r="H284" s="37"/>
      <c r="I284" s="37"/>
      <c r="J284" s="37"/>
      <c r="K284" s="37"/>
      <c r="L284" s="35"/>
      <c r="M284" s="35"/>
      <c r="N284" s="36"/>
      <c r="O284" s="36"/>
      <c r="P284" s="80"/>
      <c r="Q284" s="80"/>
      <c r="T284" s="76"/>
    </row>
    <row r="285" spans="1:20" ht="28.5" customHeight="1" x14ac:dyDescent="0.25">
      <c r="A285" s="77"/>
      <c r="B285" s="64">
        <v>273</v>
      </c>
      <c r="C285" s="33"/>
      <c r="D285" s="37"/>
      <c r="E285" s="33"/>
      <c r="F285" s="33"/>
      <c r="G285" s="34"/>
      <c r="H285" s="37"/>
      <c r="I285" s="37"/>
      <c r="J285" s="37"/>
      <c r="K285" s="37"/>
      <c r="L285" s="35"/>
      <c r="M285" s="35"/>
      <c r="N285" s="36"/>
      <c r="O285" s="36"/>
      <c r="P285" s="80"/>
      <c r="Q285" s="80"/>
      <c r="T285" s="76"/>
    </row>
    <row r="286" spans="1:20" ht="28.5" customHeight="1" x14ac:dyDescent="0.25">
      <c r="A286" s="77"/>
      <c r="B286" s="64">
        <v>274</v>
      </c>
      <c r="C286" s="33"/>
      <c r="D286" s="37"/>
      <c r="E286" s="33"/>
      <c r="F286" s="33"/>
      <c r="G286" s="34"/>
      <c r="H286" s="37"/>
      <c r="I286" s="37"/>
      <c r="J286" s="37"/>
      <c r="K286" s="37"/>
      <c r="L286" s="35"/>
      <c r="M286" s="35"/>
      <c r="N286" s="36"/>
      <c r="O286" s="36"/>
      <c r="P286" s="80"/>
      <c r="Q286" s="80"/>
      <c r="T286" s="76"/>
    </row>
    <row r="287" spans="1:20" ht="28.5" customHeight="1" x14ac:dyDescent="0.25">
      <c r="A287" s="77"/>
      <c r="B287" s="64">
        <v>275</v>
      </c>
      <c r="C287" s="33"/>
      <c r="D287" s="37"/>
      <c r="E287" s="33"/>
      <c r="F287" s="33"/>
      <c r="G287" s="34"/>
      <c r="H287" s="37"/>
      <c r="I287" s="37"/>
      <c r="J287" s="37"/>
      <c r="K287" s="37"/>
      <c r="L287" s="35"/>
      <c r="M287" s="35"/>
      <c r="N287" s="36"/>
      <c r="O287" s="36"/>
      <c r="P287" s="80"/>
      <c r="Q287" s="80"/>
      <c r="T287" s="76"/>
    </row>
    <row r="288" spans="1:20" ht="28.5" customHeight="1" x14ac:dyDescent="0.25">
      <c r="A288" s="77"/>
      <c r="B288" s="64">
        <v>276</v>
      </c>
      <c r="C288" s="33"/>
      <c r="D288" s="37"/>
      <c r="E288" s="33"/>
      <c r="F288" s="33"/>
      <c r="G288" s="34"/>
      <c r="H288" s="37"/>
      <c r="I288" s="37"/>
      <c r="J288" s="37"/>
      <c r="K288" s="37"/>
      <c r="L288" s="35"/>
      <c r="M288" s="35"/>
      <c r="N288" s="36"/>
      <c r="O288" s="36"/>
      <c r="P288" s="80"/>
      <c r="Q288" s="80"/>
      <c r="T288" s="76"/>
    </row>
    <row r="289" spans="1:20" ht="28.5" customHeight="1" x14ac:dyDescent="0.25">
      <c r="A289" s="77"/>
      <c r="B289" s="64">
        <v>277</v>
      </c>
      <c r="C289" s="33"/>
      <c r="D289" s="37"/>
      <c r="E289" s="33"/>
      <c r="F289" s="33"/>
      <c r="G289" s="34"/>
      <c r="H289" s="37"/>
      <c r="I289" s="37"/>
      <c r="J289" s="37"/>
      <c r="K289" s="37"/>
      <c r="L289" s="35"/>
      <c r="M289" s="35"/>
      <c r="N289" s="36"/>
      <c r="O289" s="36"/>
      <c r="P289" s="80"/>
      <c r="Q289" s="80"/>
      <c r="T289" s="76"/>
    </row>
    <row r="290" spans="1:20" ht="28.5" customHeight="1" x14ac:dyDescent="0.25">
      <c r="A290" s="77"/>
      <c r="B290" s="64">
        <v>278</v>
      </c>
      <c r="C290" s="33"/>
      <c r="D290" s="37"/>
      <c r="E290" s="33"/>
      <c r="F290" s="33"/>
      <c r="G290" s="34"/>
      <c r="H290" s="37"/>
      <c r="I290" s="37"/>
      <c r="J290" s="37"/>
      <c r="K290" s="37"/>
      <c r="L290" s="35"/>
      <c r="M290" s="35"/>
      <c r="N290" s="36"/>
      <c r="O290" s="36"/>
      <c r="P290" s="80"/>
      <c r="Q290" s="80"/>
      <c r="T290" s="76"/>
    </row>
    <row r="291" spans="1:20" ht="28.5" customHeight="1" x14ac:dyDescent="0.25">
      <c r="A291" s="77"/>
      <c r="B291" s="64">
        <v>279</v>
      </c>
      <c r="C291" s="33"/>
      <c r="D291" s="37"/>
      <c r="E291" s="33"/>
      <c r="F291" s="33"/>
      <c r="G291" s="34"/>
      <c r="H291" s="37"/>
      <c r="I291" s="37"/>
      <c r="J291" s="37"/>
      <c r="K291" s="37"/>
      <c r="L291" s="35"/>
      <c r="M291" s="35"/>
      <c r="N291" s="36"/>
      <c r="O291" s="36"/>
      <c r="P291" s="80"/>
      <c r="Q291" s="80"/>
      <c r="T291" s="76"/>
    </row>
    <row r="292" spans="1:20" ht="28.5" customHeight="1" x14ac:dyDescent="0.25">
      <c r="A292" s="77"/>
      <c r="B292" s="64">
        <v>280</v>
      </c>
      <c r="C292" s="33"/>
      <c r="D292" s="37"/>
      <c r="E292" s="33"/>
      <c r="F292" s="33"/>
      <c r="G292" s="34"/>
      <c r="H292" s="37"/>
      <c r="I292" s="37"/>
      <c r="J292" s="37"/>
      <c r="K292" s="37"/>
      <c r="L292" s="35"/>
      <c r="M292" s="35"/>
      <c r="N292" s="36"/>
      <c r="O292" s="36"/>
      <c r="P292" s="80"/>
      <c r="Q292" s="80"/>
      <c r="T292" s="76"/>
    </row>
    <row r="293" spans="1:20" ht="28.5" customHeight="1" x14ac:dyDescent="0.25">
      <c r="A293" s="77"/>
      <c r="B293" s="64">
        <v>281</v>
      </c>
      <c r="C293" s="33"/>
      <c r="D293" s="37"/>
      <c r="E293" s="33"/>
      <c r="F293" s="33"/>
      <c r="G293" s="34"/>
      <c r="H293" s="37"/>
      <c r="I293" s="37"/>
      <c r="J293" s="37"/>
      <c r="K293" s="37"/>
      <c r="L293" s="78"/>
      <c r="M293" s="78"/>
      <c r="N293" s="79"/>
      <c r="O293" s="79"/>
      <c r="P293" s="80"/>
      <c r="Q293" s="80"/>
      <c r="T293" s="76"/>
    </row>
    <row r="294" spans="1:20" ht="28.5" customHeight="1" x14ac:dyDescent="0.25">
      <c r="A294" s="77"/>
      <c r="B294" s="64">
        <v>282</v>
      </c>
      <c r="C294" s="33"/>
      <c r="D294" s="37"/>
      <c r="E294" s="33"/>
      <c r="F294" s="33"/>
      <c r="G294" s="34"/>
      <c r="H294" s="37"/>
      <c r="I294" s="37"/>
      <c r="J294" s="37"/>
      <c r="K294" s="37"/>
      <c r="L294" s="35"/>
      <c r="M294" s="35"/>
      <c r="N294" s="36"/>
      <c r="O294" s="36"/>
      <c r="P294" s="80"/>
      <c r="Q294" s="80"/>
      <c r="T294" s="76"/>
    </row>
    <row r="295" spans="1:20" ht="28.5" customHeight="1" x14ac:dyDescent="0.25">
      <c r="A295" s="77"/>
      <c r="B295" s="64">
        <v>283</v>
      </c>
      <c r="C295" s="33"/>
      <c r="D295" s="37"/>
      <c r="E295" s="33"/>
      <c r="F295" s="33"/>
      <c r="G295" s="34"/>
      <c r="H295" s="37"/>
      <c r="I295" s="37"/>
      <c r="J295" s="37"/>
      <c r="K295" s="37"/>
      <c r="L295" s="35"/>
      <c r="M295" s="35"/>
      <c r="N295" s="36"/>
      <c r="O295" s="36"/>
      <c r="P295" s="80"/>
      <c r="Q295" s="80"/>
      <c r="T295" s="76"/>
    </row>
    <row r="296" spans="1:20" ht="28.5" customHeight="1" x14ac:dyDescent="0.25">
      <c r="A296" s="77"/>
      <c r="B296" s="64">
        <v>284</v>
      </c>
      <c r="C296" s="33"/>
      <c r="D296" s="37"/>
      <c r="E296" s="33"/>
      <c r="F296" s="33"/>
      <c r="G296" s="34"/>
      <c r="H296" s="37"/>
      <c r="I296" s="37"/>
      <c r="J296" s="37"/>
      <c r="K296" s="37"/>
      <c r="L296" s="35"/>
      <c r="M296" s="35"/>
      <c r="N296" s="36"/>
      <c r="O296" s="36"/>
      <c r="P296" s="80"/>
      <c r="Q296" s="80"/>
      <c r="T296" s="76"/>
    </row>
    <row r="297" spans="1:20" ht="28.5" customHeight="1" x14ac:dyDescent="0.25">
      <c r="A297" s="77"/>
      <c r="B297" s="64">
        <v>285</v>
      </c>
      <c r="C297" s="33"/>
      <c r="D297" s="37"/>
      <c r="E297" s="33"/>
      <c r="F297" s="33"/>
      <c r="G297" s="34"/>
      <c r="H297" s="37"/>
      <c r="I297" s="37"/>
      <c r="J297" s="37"/>
      <c r="K297" s="37"/>
      <c r="L297" s="35"/>
      <c r="M297" s="35"/>
      <c r="N297" s="36"/>
      <c r="O297" s="36"/>
      <c r="P297" s="80"/>
      <c r="Q297" s="80"/>
      <c r="T297" s="76"/>
    </row>
    <row r="298" spans="1:20" ht="28.5" customHeight="1" x14ac:dyDescent="0.25">
      <c r="A298" s="77"/>
      <c r="B298" s="64">
        <v>286</v>
      </c>
      <c r="C298" s="33"/>
      <c r="D298" s="37"/>
      <c r="E298" s="33"/>
      <c r="F298" s="33"/>
      <c r="G298" s="34"/>
      <c r="H298" s="37"/>
      <c r="I298" s="37"/>
      <c r="J298" s="37"/>
      <c r="K298" s="37"/>
      <c r="L298" s="35"/>
      <c r="M298" s="35"/>
      <c r="N298" s="36"/>
      <c r="O298" s="36"/>
      <c r="P298" s="80"/>
      <c r="Q298" s="80"/>
      <c r="T298" s="76"/>
    </row>
    <row r="299" spans="1:20" ht="28.5" customHeight="1" x14ac:dyDescent="0.25">
      <c r="A299" s="77"/>
      <c r="B299" s="64">
        <v>287</v>
      </c>
      <c r="C299" s="33"/>
      <c r="D299" s="37"/>
      <c r="E299" s="33"/>
      <c r="F299" s="33"/>
      <c r="G299" s="34"/>
      <c r="H299" s="37"/>
      <c r="I299" s="37"/>
      <c r="J299" s="37"/>
      <c r="K299" s="37"/>
      <c r="L299" s="35"/>
      <c r="M299" s="35"/>
      <c r="N299" s="36"/>
      <c r="O299" s="36"/>
      <c r="P299" s="80"/>
      <c r="Q299" s="80"/>
      <c r="T299" s="76"/>
    </row>
    <row r="300" spans="1:20" ht="28.5" customHeight="1" x14ac:dyDescent="0.25">
      <c r="A300" s="77"/>
      <c r="B300" s="64">
        <v>288</v>
      </c>
      <c r="C300" s="33"/>
      <c r="D300" s="37"/>
      <c r="E300" s="33"/>
      <c r="F300" s="33"/>
      <c r="G300" s="34"/>
      <c r="H300" s="37"/>
      <c r="I300" s="37"/>
      <c r="J300" s="37"/>
      <c r="K300" s="37"/>
      <c r="L300" s="35"/>
      <c r="M300" s="35"/>
      <c r="N300" s="36"/>
      <c r="O300" s="36"/>
      <c r="P300" s="80"/>
      <c r="Q300" s="80"/>
      <c r="T300" s="76"/>
    </row>
    <row r="301" spans="1:20" ht="28.5" customHeight="1" x14ac:dyDescent="0.25">
      <c r="A301" s="77"/>
      <c r="B301" s="64">
        <v>289</v>
      </c>
      <c r="C301" s="33"/>
      <c r="D301" s="37"/>
      <c r="E301" s="33"/>
      <c r="F301" s="33"/>
      <c r="G301" s="34"/>
      <c r="H301" s="37"/>
      <c r="I301" s="37"/>
      <c r="J301" s="37"/>
      <c r="K301" s="37"/>
      <c r="L301" s="35"/>
      <c r="M301" s="35"/>
      <c r="N301" s="36"/>
      <c r="O301" s="36"/>
      <c r="P301" s="80"/>
      <c r="Q301" s="80"/>
      <c r="T301" s="76"/>
    </row>
    <row r="302" spans="1:20" ht="28.5" customHeight="1" x14ac:dyDescent="0.25">
      <c r="A302" s="77"/>
      <c r="B302" s="64">
        <v>290</v>
      </c>
      <c r="C302" s="33"/>
      <c r="D302" s="37"/>
      <c r="E302" s="33"/>
      <c r="F302" s="33"/>
      <c r="G302" s="34"/>
      <c r="H302" s="37"/>
      <c r="I302" s="37"/>
      <c r="J302" s="37"/>
      <c r="K302" s="37"/>
      <c r="L302" s="78"/>
      <c r="M302" s="78"/>
      <c r="N302" s="79"/>
      <c r="O302" s="79"/>
      <c r="P302" s="80"/>
      <c r="Q302" s="80"/>
      <c r="T302" s="76"/>
    </row>
    <row r="303" spans="1:20" ht="28.5" customHeight="1" x14ac:dyDescent="0.25">
      <c r="A303" s="77"/>
      <c r="B303" s="64">
        <v>291</v>
      </c>
      <c r="C303" s="33"/>
      <c r="D303" s="37"/>
      <c r="E303" s="33"/>
      <c r="F303" s="33"/>
      <c r="G303" s="34"/>
      <c r="H303" s="37"/>
      <c r="I303" s="37"/>
      <c r="J303" s="37"/>
      <c r="K303" s="37"/>
      <c r="L303" s="35"/>
      <c r="M303" s="35"/>
      <c r="N303" s="36"/>
      <c r="O303" s="36"/>
      <c r="P303" s="80"/>
      <c r="Q303" s="80"/>
      <c r="T303" s="76"/>
    </row>
    <row r="304" spans="1:20" ht="28.5" customHeight="1" x14ac:dyDescent="0.25">
      <c r="A304" s="77"/>
      <c r="B304" s="64">
        <v>292</v>
      </c>
      <c r="C304" s="33"/>
      <c r="D304" s="37"/>
      <c r="E304" s="33"/>
      <c r="F304" s="33"/>
      <c r="G304" s="34"/>
      <c r="H304" s="37"/>
      <c r="I304" s="37"/>
      <c r="J304" s="37"/>
      <c r="K304" s="37"/>
      <c r="L304" s="35"/>
      <c r="M304" s="35"/>
      <c r="N304" s="36"/>
      <c r="O304" s="36"/>
      <c r="P304" s="80"/>
      <c r="Q304" s="80"/>
      <c r="T304" s="76"/>
    </row>
    <row r="305" spans="1:20" ht="28.5" customHeight="1" x14ac:dyDescent="0.25">
      <c r="A305" s="77"/>
      <c r="B305" s="64">
        <v>293</v>
      </c>
      <c r="C305" s="33"/>
      <c r="D305" s="37"/>
      <c r="E305" s="33"/>
      <c r="F305" s="33"/>
      <c r="G305" s="34"/>
      <c r="H305" s="37"/>
      <c r="I305" s="37"/>
      <c r="J305" s="37"/>
      <c r="K305" s="37"/>
      <c r="L305" s="35"/>
      <c r="M305" s="35"/>
      <c r="N305" s="36"/>
      <c r="O305" s="36"/>
      <c r="P305" s="80"/>
      <c r="Q305" s="80"/>
      <c r="T305" s="76"/>
    </row>
    <row r="306" spans="1:20" ht="28.5" customHeight="1" x14ac:dyDescent="0.25">
      <c r="A306" s="77"/>
      <c r="B306" s="64">
        <v>294</v>
      </c>
      <c r="C306" s="33"/>
      <c r="D306" s="37"/>
      <c r="E306" s="33"/>
      <c r="F306" s="33"/>
      <c r="G306" s="34"/>
      <c r="H306" s="37"/>
      <c r="I306" s="37"/>
      <c r="J306" s="37"/>
      <c r="K306" s="37"/>
      <c r="L306" s="35"/>
      <c r="M306" s="35"/>
      <c r="N306" s="36"/>
      <c r="O306" s="36"/>
      <c r="P306" s="80"/>
      <c r="Q306" s="80"/>
      <c r="T306" s="76"/>
    </row>
    <row r="307" spans="1:20" ht="28.5" customHeight="1" x14ac:dyDescent="0.25">
      <c r="A307" s="77"/>
      <c r="B307" s="64">
        <v>295</v>
      </c>
      <c r="C307" s="33"/>
      <c r="D307" s="37"/>
      <c r="E307" s="33"/>
      <c r="F307" s="33"/>
      <c r="G307" s="34"/>
      <c r="H307" s="37"/>
      <c r="I307" s="37"/>
      <c r="J307" s="37"/>
      <c r="K307" s="37"/>
      <c r="L307" s="35"/>
      <c r="M307" s="35"/>
      <c r="N307" s="36"/>
      <c r="O307" s="36"/>
      <c r="P307" s="80"/>
      <c r="Q307" s="80"/>
      <c r="T307" s="76"/>
    </row>
    <row r="308" spans="1:20" ht="28.5" customHeight="1" x14ac:dyDescent="0.25">
      <c r="A308" s="77"/>
      <c r="B308" s="64">
        <v>296</v>
      </c>
      <c r="C308" s="33"/>
      <c r="D308" s="37"/>
      <c r="E308" s="33"/>
      <c r="F308" s="33"/>
      <c r="G308" s="34"/>
      <c r="H308" s="37"/>
      <c r="I308" s="37"/>
      <c r="J308" s="37"/>
      <c r="K308" s="37"/>
      <c r="L308" s="35"/>
      <c r="M308" s="35"/>
      <c r="N308" s="36"/>
      <c r="O308" s="36"/>
      <c r="P308" s="80"/>
      <c r="Q308" s="80"/>
      <c r="T308" s="76"/>
    </row>
    <row r="309" spans="1:20" ht="28.5" customHeight="1" x14ac:dyDescent="0.25">
      <c r="A309" s="77"/>
      <c r="B309" s="64">
        <v>297</v>
      </c>
      <c r="C309" s="33"/>
      <c r="D309" s="37"/>
      <c r="E309" s="33"/>
      <c r="F309" s="33"/>
      <c r="G309" s="34"/>
      <c r="H309" s="37"/>
      <c r="I309" s="37"/>
      <c r="J309" s="37"/>
      <c r="K309" s="37"/>
      <c r="L309" s="35"/>
      <c r="M309" s="35"/>
      <c r="N309" s="36"/>
      <c r="O309" s="36"/>
      <c r="P309" s="80"/>
      <c r="Q309" s="80"/>
      <c r="T309" s="76"/>
    </row>
    <row r="310" spans="1:20" ht="28.5" customHeight="1" x14ac:dyDescent="0.25">
      <c r="A310" s="77"/>
      <c r="B310" s="64">
        <v>298</v>
      </c>
      <c r="C310" s="33"/>
      <c r="D310" s="37"/>
      <c r="E310" s="33"/>
      <c r="F310" s="33"/>
      <c r="G310" s="34"/>
      <c r="H310" s="37"/>
      <c r="I310" s="37"/>
      <c r="J310" s="37"/>
      <c r="K310" s="37"/>
      <c r="L310" s="35"/>
      <c r="M310" s="35"/>
      <c r="N310" s="36"/>
      <c r="O310" s="36"/>
      <c r="P310" s="80"/>
      <c r="Q310" s="80"/>
      <c r="T310" s="76"/>
    </row>
    <row r="311" spans="1:20" ht="28.5" customHeight="1" x14ac:dyDescent="0.25">
      <c r="A311" s="77"/>
      <c r="B311" s="64">
        <v>299</v>
      </c>
      <c r="C311" s="33"/>
      <c r="D311" s="37"/>
      <c r="E311" s="33"/>
      <c r="F311" s="33"/>
      <c r="G311" s="34"/>
      <c r="H311" s="37"/>
      <c r="I311" s="37"/>
      <c r="J311" s="37"/>
      <c r="K311" s="37"/>
      <c r="L311" s="78"/>
      <c r="M311" s="78"/>
      <c r="N311" s="79"/>
      <c r="O311" s="79"/>
      <c r="P311" s="80"/>
      <c r="Q311" s="80"/>
      <c r="T311" s="76"/>
    </row>
    <row r="312" spans="1:20" ht="28.5" customHeight="1" x14ac:dyDescent="0.25">
      <c r="A312" s="77"/>
      <c r="B312" s="64">
        <v>300</v>
      </c>
      <c r="C312" s="33"/>
      <c r="D312" s="37"/>
      <c r="E312" s="33"/>
      <c r="F312" s="33"/>
      <c r="G312" s="34"/>
      <c r="H312" s="37"/>
      <c r="I312" s="37"/>
      <c r="J312" s="37"/>
      <c r="K312" s="37"/>
      <c r="L312" s="35"/>
      <c r="M312" s="35"/>
      <c r="N312" s="36"/>
      <c r="O312" s="36"/>
      <c r="P312" s="80"/>
      <c r="Q312" s="80"/>
      <c r="T312" s="76"/>
    </row>
    <row r="313" spans="1:20" ht="28.5" customHeight="1" x14ac:dyDescent="0.25">
      <c r="A313" s="77"/>
      <c r="B313" s="64">
        <v>301</v>
      </c>
      <c r="C313" s="33"/>
      <c r="D313" s="37"/>
      <c r="E313" s="33"/>
      <c r="F313" s="33"/>
      <c r="G313" s="34"/>
      <c r="H313" s="37"/>
      <c r="I313" s="37"/>
      <c r="J313" s="37"/>
      <c r="K313" s="37"/>
      <c r="L313" s="35"/>
      <c r="M313" s="35"/>
      <c r="N313" s="36"/>
      <c r="O313" s="36"/>
      <c r="P313" s="80"/>
      <c r="Q313" s="80"/>
      <c r="T313" s="76"/>
    </row>
    <row r="314" spans="1:20" ht="28.5" customHeight="1" x14ac:dyDescent="0.25">
      <c r="A314" s="77"/>
      <c r="B314" s="64">
        <v>302</v>
      </c>
      <c r="C314" s="33"/>
      <c r="D314" s="37"/>
      <c r="E314" s="33"/>
      <c r="F314" s="33"/>
      <c r="G314" s="34"/>
      <c r="H314" s="37"/>
      <c r="I314" s="37"/>
      <c r="J314" s="37"/>
      <c r="K314" s="37"/>
      <c r="L314" s="35"/>
      <c r="M314" s="35"/>
      <c r="N314" s="36"/>
      <c r="O314" s="36"/>
      <c r="P314" s="80"/>
      <c r="Q314" s="80"/>
      <c r="T314" s="76"/>
    </row>
    <row r="315" spans="1:20" ht="28.5" customHeight="1" x14ac:dyDescent="0.25">
      <c r="A315" s="77"/>
      <c r="B315" s="64">
        <v>303</v>
      </c>
      <c r="C315" s="33"/>
      <c r="D315" s="37"/>
      <c r="E315" s="33"/>
      <c r="F315" s="33"/>
      <c r="G315" s="34"/>
      <c r="H315" s="37"/>
      <c r="I315" s="37"/>
      <c r="J315" s="37"/>
      <c r="K315" s="37"/>
      <c r="L315" s="35"/>
      <c r="M315" s="35"/>
      <c r="N315" s="36"/>
      <c r="O315" s="36"/>
      <c r="P315" s="80"/>
      <c r="Q315" s="80"/>
      <c r="T315" s="76"/>
    </row>
    <row r="316" spans="1:20" ht="28.5" customHeight="1" x14ac:dyDescent="0.25">
      <c r="A316" s="77"/>
      <c r="B316" s="64">
        <v>304</v>
      </c>
      <c r="C316" s="33"/>
      <c r="D316" s="37"/>
      <c r="E316" s="33"/>
      <c r="F316" s="33"/>
      <c r="G316" s="34"/>
      <c r="H316" s="37"/>
      <c r="I316" s="37"/>
      <c r="J316" s="37"/>
      <c r="K316" s="37"/>
      <c r="L316" s="35"/>
      <c r="M316" s="35"/>
      <c r="N316" s="36"/>
      <c r="O316" s="36"/>
      <c r="P316" s="80"/>
      <c r="Q316" s="80"/>
      <c r="T316" s="76"/>
    </row>
    <row r="317" spans="1:20" ht="28.5" customHeight="1" x14ac:dyDescent="0.25">
      <c r="A317" s="77"/>
      <c r="B317" s="64">
        <v>305</v>
      </c>
      <c r="C317" s="33"/>
      <c r="D317" s="37"/>
      <c r="E317" s="33"/>
      <c r="F317" s="33"/>
      <c r="G317" s="34"/>
      <c r="H317" s="37"/>
      <c r="I317" s="37"/>
      <c r="J317" s="37"/>
      <c r="K317" s="37"/>
      <c r="L317" s="35"/>
      <c r="M317" s="35"/>
      <c r="N317" s="36"/>
      <c r="O317" s="36"/>
      <c r="P317" s="80"/>
      <c r="Q317" s="80"/>
      <c r="T317" s="76"/>
    </row>
    <row r="318" spans="1:20" ht="28.5" customHeight="1" x14ac:dyDescent="0.25">
      <c r="A318" s="77"/>
      <c r="B318" s="64">
        <v>306</v>
      </c>
      <c r="C318" s="33"/>
      <c r="D318" s="37"/>
      <c r="E318" s="33"/>
      <c r="F318" s="33"/>
      <c r="G318" s="34"/>
      <c r="H318" s="37"/>
      <c r="I318" s="37"/>
      <c r="J318" s="37"/>
      <c r="K318" s="37"/>
      <c r="L318" s="35"/>
      <c r="M318" s="35"/>
      <c r="N318" s="36"/>
      <c r="O318" s="36"/>
      <c r="P318" s="80"/>
      <c r="Q318" s="80"/>
      <c r="T318" s="76"/>
    </row>
    <row r="319" spans="1:20" ht="28.5" customHeight="1" x14ac:dyDescent="0.25">
      <c r="A319" s="77"/>
      <c r="B319" s="64">
        <v>307</v>
      </c>
      <c r="C319" s="33"/>
      <c r="D319" s="37"/>
      <c r="E319" s="33"/>
      <c r="F319" s="33"/>
      <c r="G319" s="34"/>
      <c r="H319" s="37"/>
      <c r="I319" s="37"/>
      <c r="J319" s="37"/>
      <c r="K319" s="37"/>
      <c r="L319" s="35"/>
      <c r="M319" s="35"/>
      <c r="N319" s="36"/>
      <c r="O319" s="36"/>
      <c r="P319" s="80"/>
      <c r="Q319" s="80"/>
      <c r="T319" s="76"/>
    </row>
    <row r="320" spans="1:20" ht="28.5" customHeight="1" x14ac:dyDescent="0.25">
      <c r="A320" s="77"/>
      <c r="B320" s="64">
        <v>308</v>
      </c>
      <c r="C320" s="33"/>
      <c r="D320" s="37"/>
      <c r="E320" s="33"/>
      <c r="F320" s="33"/>
      <c r="G320" s="34"/>
      <c r="H320" s="37"/>
      <c r="I320" s="37"/>
      <c r="J320" s="37"/>
      <c r="K320" s="37"/>
      <c r="L320" s="35"/>
      <c r="M320" s="35"/>
      <c r="N320" s="36"/>
      <c r="O320" s="36"/>
      <c r="P320" s="80"/>
      <c r="Q320" s="80"/>
      <c r="T320" s="76"/>
    </row>
    <row r="321" spans="1:20" ht="28.5" customHeight="1" x14ac:dyDescent="0.25">
      <c r="A321" s="77"/>
      <c r="B321" s="64">
        <v>309</v>
      </c>
      <c r="C321" s="33"/>
      <c r="D321" s="37"/>
      <c r="E321" s="33"/>
      <c r="F321" s="33"/>
      <c r="G321" s="34"/>
      <c r="H321" s="37"/>
      <c r="I321" s="37"/>
      <c r="J321" s="37"/>
      <c r="K321" s="37"/>
      <c r="L321" s="35"/>
      <c r="M321" s="35"/>
      <c r="N321" s="36"/>
      <c r="O321" s="36"/>
      <c r="P321" s="80"/>
      <c r="Q321" s="80"/>
      <c r="T321" s="76"/>
    </row>
    <row r="322" spans="1:20" ht="28.5" customHeight="1" x14ac:dyDescent="0.25">
      <c r="A322" s="77"/>
      <c r="B322" s="64">
        <v>310</v>
      </c>
      <c r="C322" s="33"/>
      <c r="D322" s="37"/>
      <c r="E322" s="33"/>
      <c r="F322" s="33"/>
      <c r="G322" s="34"/>
      <c r="H322" s="37"/>
      <c r="I322" s="37"/>
      <c r="J322" s="37"/>
      <c r="K322" s="37"/>
      <c r="L322" s="78"/>
      <c r="M322" s="78"/>
      <c r="N322" s="79"/>
      <c r="O322" s="79"/>
      <c r="P322" s="80"/>
      <c r="Q322" s="80"/>
      <c r="T322" s="76"/>
    </row>
    <row r="323" spans="1:20" ht="28.5" customHeight="1" x14ac:dyDescent="0.25">
      <c r="A323" s="77"/>
      <c r="B323" s="64">
        <v>311</v>
      </c>
      <c r="C323" s="33"/>
      <c r="D323" s="37"/>
      <c r="E323" s="33"/>
      <c r="F323" s="33"/>
      <c r="G323" s="34"/>
      <c r="H323" s="37"/>
      <c r="I323" s="37"/>
      <c r="J323" s="37"/>
      <c r="K323" s="37"/>
      <c r="L323" s="35"/>
      <c r="M323" s="35"/>
      <c r="N323" s="36"/>
      <c r="O323" s="36"/>
      <c r="P323" s="80"/>
      <c r="Q323" s="80"/>
      <c r="T323" s="76"/>
    </row>
    <row r="324" spans="1:20" ht="28.5" customHeight="1" x14ac:dyDescent="0.25">
      <c r="A324" s="77"/>
      <c r="B324" s="64">
        <v>312</v>
      </c>
      <c r="C324" s="33"/>
      <c r="D324" s="37"/>
      <c r="E324" s="33"/>
      <c r="F324" s="33"/>
      <c r="G324" s="34"/>
      <c r="H324" s="37"/>
      <c r="I324" s="37"/>
      <c r="J324" s="37"/>
      <c r="K324" s="37"/>
      <c r="L324" s="35"/>
      <c r="M324" s="35"/>
      <c r="N324" s="36"/>
      <c r="O324" s="36"/>
      <c r="P324" s="80"/>
      <c r="Q324" s="80"/>
      <c r="T324" s="76"/>
    </row>
    <row r="325" spans="1:20" ht="28.5" customHeight="1" x14ac:dyDescent="0.25">
      <c r="A325" s="77"/>
      <c r="B325" s="64">
        <v>313</v>
      </c>
      <c r="C325" s="33"/>
      <c r="D325" s="37"/>
      <c r="E325" s="33"/>
      <c r="F325" s="33"/>
      <c r="G325" s="34"/>
      <c r="H325" s="37"/>
      <c r="I325" s="37"/>
      <c r="J325" s="37"/>
      <c r="K325" s="37"/>
      <c r="L325" s="35"/>
      <c r="M325" s="35"/>
      <c r="N325" s="36"/>
      <c r="O325" s="36"/>
      <c r="P325" s="80"/>
      <c r="Q325" s="80"/>
      <c r="T325" s="76"/>
    </row>
    <row r="326" spans="1:20" ht="28.5" customHeight="1" x14ac:dyDescent="0.25">
      <c r="A326" s="77"/>
      <c r="B326" s="64">
        <v>314</v>
      </c>
      <c r="C326" s="33"/>
      <c r="D326" s="37"/>
      <c r="E326" s="33"/>
      <c r="F326" s="33"/>
      <c r="G326" s="34"/>
      <c r="H326" s="37"/>
      <c r="I326" s="37"/>
      <c r="J326" s="37"/>
      <c r="K326" s="37"/>
      <c r="L326" s="35"/>
      <c r="M326" s="35"/>
      <c r="N326" s="36"/>
      <c r="O326" s="36"/>
      <c r="P326" s="80"/>
      <c r="Q326" s="80"/>
      <c r="T326" s="76"/>
    </row>
    <row r="327" spans="1:20" ht="28.5" customHeight="1" x14ac:dyDescent="0.25">
      <c r="A327" s="77"/>
      <c r="B327" s="64">
        <v>315</v>
      </c>
      <c r="C327" s="33"/>
      <c r="D327" s="37"/>
      <c r="E327" s="33"/>
      <c r="F327" s="33"/>
      <c r="G327" s="34"/>
      <c r="H327" s="37"/>
      <c r="I327" s="37"/>
      <c r="J327" s="37"/>
      <c r="K327" s="37"/>
      <c r="L327" s="35"/>
      <c r="M327" s="35"/>
      <c r="N327" s="36"/>
      <c r="O327" s="36"/>
      <c r="P327" s="80"/>
      <c r="Q327" s="80"/>
      <c r="T327" s="76"/>
    </row>
    <row r="328" spans="1:20" ht="28.5" customHeight="1" x14ac:dyDescent="0.25">
      <c r="A328" s="77"/>
      <c r="B328" s="64">
        <v>316</v>
      </c>
      <c r="C328" s="33"/>
      <c r="D328" s="37"/>
      <c r="E328" s="33"/>
      <c r="F328" s="33"/>
      <c r="G328" s="34"/>
      <c r="H328" s="37"/>
      <c r="I328" s="37"/>
      <c r="J328" s="37"/>
      <c r="K328" s="37"/>
      <c r="L328" s="35"/>
      <c r="M328" s="35"/>
      <c r="N328" s="36"/>
      <c r="O328" s="36"/>
      <c r="P328" s="80"/>
      <c r="Q328" s="80"/>
      <c r="T328" s="76"/>
    </row>
    <row r="329" spans="1:20" ht="28.5" customHeight="1" x14ac:dyDescent="0.25">
      <c r="A329" s="77"/>
      <c r="B329" s="64">
        <v>317</v>
      </c>
      <c r="C329" s="33"/>
      <c r="D329" s="37"/>
      <c r="E329" s="33"/>
      <c r="F329" s="33"/>
      <c r="G329" s="34"/>
      <c r="H329" s="37"/>
      <c r="I329" s="37"/>
      <c r="J329" s="37"/>
      <c r="K329" s="37"/>
      <c r="L329" s="35"/>
      <c r="M329" s="35"/>
      <c r="N329" s="36"/>
      <c r="O329" s="36"/>
      <c r="P329" s="80"/>
      <c r="Q329" s="80"/>
      <c r="T329" s="76"/>
    </row>
    <row r="330" spans="1:20" ht="28.5" customHeight="1" x14ac:dyDescent="0.25">
      <c r="A330" s="77"/>
      <c r="B330" s="64">
        <v>318</v>
      </c>
      <c r="C330" s="33"/>
      <c r="D330" s="37"/>
      <c r="E330" s="33"/>
      <c r="F330" s="33"/>
      <c r="G330" s="34"/>
      <c r="H330" s="37"/>
      <c r="I330" s="37"/>
      <c r="J330" s="37"/>
      <c r="K330" s="37"/>
      <c r="L330" s="35"/>
      <c r="M330" s="35"/>
      <c r="N330" s="36"/>
      <c r="O330" s="36"/>
      <c r="P330" s="80"/>
      <c r="Q330" s="80"/>
      <c r="T330" s="76"/>
    </row>
    <row r="331" spans="1:20" ht="28.5" customHeight="1" x14ac:dyDescent="0.25">
      <c r="A331" s="77"/>
      <c r="B331" s="64">
        <v>319</v>
      </c>
      <c r="C331" s="33"/>
      <c r="D331" s="37"/>
      <c r="E331" s="33"/>
      <c r="F331" s="33"/>
      <c r="G331" s="34"/>
      <c r="H331" s="37"/>
      <c r="I331" s="37"/>
      <c r="J331" s="37"/>
      <c r="K331" s="37"/>
      <c r="L331" s="78"/>
      <c r="M331" s="78"/>
      <c r="N331" s="79"/>
      <c r="O331" s="79"/>
      <c r="P331" s="80"/>
      <c r="Q331" s="80"/>
      <c r="T331" s="76"/>
    </row>
    <row r="332" spans="1:20" ht="28.5" customHeight="1" x14ac:dyDescent="0.25">
      <c r="A332" s="77"/>
      <c r="B332" s="64">
        <v>320</v>
      </c>
      <c r="C332" s="33"/>
      <c r="D332" s="37"/>
      <c r="E332" s="33"/>
      <c r="F332" s="33"/>
      <c r="G332" s="34"/>
      <c r="H332" s="37"/>
      <c r="I332" s="37"/>
      <c r="J332" s="37"/>
      <c r="K332" s="37"/>
      <c r="L332" s="35"/>
      <c r="M332" s="35"/>
      <c r="N332" s="36"/>
      <c r="O332" s="36"/>
      <c r="P332" s="80"/>
      <c r="Q332" s="80"/>
      <c r="T332" s="76"/>
    </row>
    <row r="333" spans="1:20" ht="28.5" customHeight="1" x14ac:dyDescent="0.25">
      <c r="A333" s="77"/>
      <c r="B333" s="64">
        <v>321</v>
      </c>
      <c r="C333" s="33"/>
      <c r="D333" s="37"/>
      <c r="E333" s="33"/>
      <c r="F333" s="33"/>
      <c r="G333" s="34"/>
      <c r="H333" s="37"/>
      <c r="I333" s="37"/>
      <c r="J333" s="37"/>
      <c r="K333" s="37"/>
      <c r="L333" s="35"/>
      <c r="M333" s="35"/>
      <c r="N333" s="36"/>
      <c r="O333" s="36"/>
      <c r="P333" s="80"/>
      <c r="Q333" s="80"/>
      <c r="T333" s="76"/>
    </row>
    <row r="334" spans="1:20" ht="28.5" customHeight="1" x14ac:dyDescent="0.25">
      <c r="A334" s="77"/>
      <c r="B334" s="64">
        <v>322</v>
      </c>
      <c r="C334" s="33"/>
      <c r="D334" s="37"/>
      <c r="E334" s="33"/>
      <c r="F334" s="33"/>
      <c r="G334" s="34"/>
      <c r="H334" s="37"/>
      <c r="I334" s="37"/>
      <c r="J334" s="37"/>
      <c r="K334" s="37"/>
      <c r="L334" s="35"/>
      <c r="M334" s="35"/>
      <c r="N334" s="36"/>
      <c r="O334" s="36"/>
      <c r="P334" s="80"/>
      <c r="Q334" s="80"/>
      <c r="T334" s="76"/>
    </row>
    <row r="335" spans="1:20" ht="28.5" customHeight="1" x14ac:dyDescent="0.25">
      <c r="A335" s="77"/>
      <c r="B335" s="64">
        <v>323</v>
      </c>
      <c r="C335" s="33"/>
      <c r="D335" s="37"/>
      <c r="E335" s="33"/>
      <c r="F335" s="33"/>
      <c r="G335" s="34"/>
      <c r="H335" s="37"/>
      <c r="I335" s="37"/>
      <c r="J335" s="37"/>
      <c r="K335" s="37"/>
      <c r="L335" s="35"/>
      <c r="M335" s="35"/>
      <c r="N335" s="36"/>
      <c r="O335" s="36"/>
      <c r="P335" s="80"/>
      <c r="Q335" s="80"/>
      <c r="T335" s="76"/>
    </row>
    <row r="336" spans="1:20" ht="28.5" customHeight="1" x14ac:dyDescent="0.25">
      <c r="A336" s="77"/>
      <c r="B336" s="64">
        <v>324</v>
      </c>
      <c r="C336" s="33"/>
      <c r="D336" s="37"/>
      <c r="E336" s="33"/>
      <c r="F336" s="33"/>
      <c r="G336" s="34"/>
      <c r="H336" s="37"/>
      <c r="I336" s="37"/>
      <c r="J336" s="37"/>
      <c r="K336" s="37"/>
      <c r="L336" s="35"/>
      <c r="M336" s="35"/>
      <c r="N336" s="36"/>
      <c r="O336" s="36"/>
      <c r="P336" s="80"/>
      <c r="Q336" s="80"/>
      <c r="T336" s="76"/>
    </row>
    <row r="337" spans="1:20" ht="28.5" customHeight="1" x14ac:dyDescent="0.25">
      <c r="A337" s="77"/>
      <c r="B337" s="64">
        <v>325</v>
      </c>
      <c r="C337" s="33"/>
      <c r="D337" s="37"/>
      <c r="E337" s="33"/>
      <c r="F337" s="33"/>
      <c r="G337" s="34"/>
      <c r="H337" s="37"/>
      <c r="I337" s="37"/>
      <c r="J337" s="37"/>
      <c r="K337" s="37"/>
      <c r="L337" s="35"/>
      <c r="M337" s="35"/>
      <c r="N337" s="36"/>
      <c r="O337" s="36"/>
      <c r="P337" s="80"/>
      <c r="Q337" s="80"/>
      <c r="T337" s="76"/>
    </row>
    <row r="338" spans="1:20" ht="28.5" customHeight="1" x14ac:dyDescent="0.25">
      <c r="A338" s="77"/>
      <c r="B338" s="64">
        <v>326</v>
      </c>
      <c r="C338" s="33"/>
      <c r="D338" s="37"/>
      <c r="E338" s="33"/>
      <c r="F338" s="33"/>
      <c r="G338" s="34"/>
      <c r="H338" s="37"/>
      <c r="I338" s="37"/>
      <c r="J338" s="37"/>
      <c r="K338" s="37"/>
      <c r="L338" s="35"/>
      <c r="M338" s="35"/>
      <c r="N338" s="36"/>
      <c r="O338" s="36"/>
      <c r="P338" s="80"/>
      <c r="Q338" s="80"/>
      <c r="T338" s="76"/>
    </row>
    <row r="339" spans="1:20" ht="28.5" customHeight="1" x14ac:dyDescent="0.25">
      <c r="A339" s="77"/>
      <c r="B339" s="64">
        <v>327</v>
      </c>
      <c r="C339" s="33"/>
      <c r="D339" s="37"/>
      <c r="E339" s="33"/>
      <c r="F339" s="33"/>
      <c r="G339" s="34"/>
      <c r="H339" s="37"/>
      <c r="I339" s="37"/>
      <c r="J339" s="37"/>
      <c r="K339" s="37"/>
      <c r="L339" s="35"/>
      <c r="M339" s="35"/>
      <c r="N339" s="36"/>
      <c r="O339" s="36"/>
      <c r="P339" s="80"/>
      <c r="Q339" s="80"/>
      <c r="T339" s="76"/>
    </row>
    <row r="340" spans="1:20" ht="28.5" customHeight="1" x14ac:dyDescent="0.25">
      <c r="A340" s="77"/>
      <c r="B340" s="64">
        <v>328</v>
      </c>
      <c r="C340" s="33"/>
      <c r="D340" s="37"/>
      <c r="E340" s="33"/>
      <c r="F340" s="33"/>
      <c r="G340" s="34"/>
      <c r="H340" s="37"/>
      <c r="I340" s="37"/>
      <c r="J340" s="37"/>
      <c r="K340" s="37"/>
      <c r="L340" s="78"/>
      <c r="M340" s="78"/>
      <c r="N340" s="79"/>
      <c r="O340" s="79"/>
      <c r="P340" s="80"/>
      <c r="Q340" s="80"/>
      <c r="T340" s="76"/>
    </row>
    <row r="341" spans="1:20" ht="28.5" customHeight="1" x14ac:dyDescent="0.25">
      <c r="A341" s="77"/>
      <c r="B341" s="64">
        <v>329</v>
      </c>
      <c r="C341" s="33"/>
      <c r="D341" s="37"/>
      <c r="E341" s="33"/>
      <c r="F341" s="33"/>
      <c r="G341" s="34"/>
      <c r="H341" s="37"/>
      <c r="I341" s="37"/>
      <c r="J341" s="37"/>
      <c r="K341" s="37"/>
      <c r="L341" s="35"/>
      <c r="M341" s="35"/>
      <c r="N341" s="36"/>
      <c r="O341" s="36"/>
      <c r="P341" s="80"/>
      <c r="Q341" s="80"/>
      <c r="T341" s="76"/>
    </row>
    <row r="342" spans="1:20" ht="28.5" customHeight="1" x14ac:dyDescent="0.25">
      <c r="A342" s="77"/>
      <c r="B342" s="64">
        <v>330</v>
      </c>
      <c r="C342" s="33"/>
      <c r="D342" s="37"/>
      <c r="E342" s="33"/>
      <c r="F342" s="33"/>
      <c r="G342" s="34"/>
      <c r="H342" s="37"/>
      <c r="I342" s="37"/>
      <c r="J342" s="37"/>
      <c r="K342" s="37"/>
      <c r="L342" s="35"/>
      <c r="M342" s="35"/>
      <c r="N342" s="36"/>
      <c r="O342" s="36"/>
      <c r="P342" s="80"/>
      <c r="Q342" s="80"/>
      <c r="T342" s="76"/>
    </row>
    <row r="343" spans="1:20" ht="28.5" customHeight="1" x14ac:dyDescent="0.25">
      <c r="A343" s="77"/>
      <c r="B343" s="64">
        <v>331</v>
      </c>
      <c r="C343" s="33"/>
      <c r="D343" s="37"/>
      <c r="E343" s="33"/>
      <c r="F343" s="33"/>
      <c r="G343" s="34"/>
      <c r="H343" s="37"/>
      <c r="I343" s="37"/>
      <c r="J343" s="37"/>
      <c r="K343" s="37"/>
      <c r="L343" s="35"/>
      <c r="M343" s="35"/>
      <c r="N343" s="36"/>
      <c r="O343" s="36"/>
      <c r="P343" s="80"/>
      <c r="Q343" s="80"/>
      <c r="T343" s="76"/>
    </row>
    <row r="344" spans="1:20" ht="28.5" customHeight="1" x14ac:dyDescent="0.25">
      <c r="A344" s="77"/>
      <c r="B344" s="64">
        <v>332</v>
      </c>
      <c r="C344" s="33"/>
      <c r="D344" s="37"/>
      <c r="E344" s="33"/>
      <c r="F344" s="33"/>
      <c r="G344" s="34"/>
      <c r="H344" s="37"/>
      <c r="I344" s="37"/>
      <c r="J344" s="37"/>
      <c r="K344" s="37"/>
      <c r="L344" s="35"/>
      <c r="M344" s="35"/>
      <c r="N344" s="36"/>
      <c r="O344" s="36"/>
      <c r="P344" s="80"/>
      <c r="Q344" s="80"/>
      <c r="T344" s="76"/>
    </row>
    <row r="345" spans="1:20" ht="28.5" customHeight="1" x14ac:dyDescent="0.25">
      <c r="A345" s="77"/>
      <c r="B345" s="64">
        <v>333</v>
      </c>
      <c r="C345" s="33"/>
      <c r="D345" s="37"/>
      <c r="E345" s="33"/>
      <c r="F345" s="33"/>
      <c r="G345" s="34"/>
      <c r="H345" s="37"/>
      <c r="I345" s="37"/>
      <c r="J345" s="37"/>
      <c r="K345" s="37"/>
      <c r="L345" s="35"/>
      <c r="M345" s="35"/>
      <c r="N345" s="36"/>
      <c r="O345" s="36"/>
      <c r="P345" s="80"/>
      <c r="Q345" s="80"/>
      <c r="T345" s="76"/>
    </row>
    <row r="346" spans="1:20" ht="28.5" customHeight="1" x14ac:dyDescent="0.25">
      <c r="A346" s="77"/>
      <c r="B346" s="64">
        <v>334</v>
      </c>
      <c r="C346" s="33"/>
      <c r="D346" s="37"/>
      <c r="E346" s="33"/>
      <c r="F346" s="33"/>
      <c r="G346" s="34"/>
      <c r="H346" s="37"/>
      <c r="I346" s="37"/>
      <c r="J346" s="37"/>
      <c r="K346" s="37"/>
      <c r="L346" s="35"/>
      <c r="M346" s="35"/>
      <c r="N346" s="36"/>
      <c r="O346" s="36"/>
      <c r="P346" s="80"/>
      <c r="Q346" s="80"/>
      <c r="T346" s="76"/>
    </row>
    <row r="347" spans="1:20" ht="28.5" customHeight="1" x14ac:dyDescent="0.25">
      <c r="A347" s="77"/>
      <c r="B347" s="64">
        <v>335</v>
      </c>
      <c r="C347" s="33"/>
      <c r="D347" s="37"/>
      <c r="E347" s="33"/>
      <c r="F347" s="33"/>
      <c r="G347" s="34"/>
      <c r="H347" s="37"/>
      <c r="I347" s="37"/>
      <c r="J347" s="37"/>
      <c r="K347" s="37"/>
      <c r="L347" s="35"/>
      <c r="M347" s="35"/>
      <c r="N347" s="36"/>
      <c r="O347" s="36"/>
      <c r="P347" s="80"/>
      <c r="Q347" s="80"/>
      <c r="T347" s="76"/>
    </row>
    <row r="348" spans="1:20" ht="28.5" customHeight="1" x14ac:dyDescent="0.25">
      <c r="A348" s="77"/>
      <c r="B348" s="64">
        <v>336</v>
      </c>
      <c r="C348" s="33"/>
      <c r="D348" s="37"/>
      <c r="E348" s="33"/>
      <c r="F348" s="33"/>
      <c r="G348" s="34"/>
      <c r="H348" s="37"/>
      <c r="I348" s="37"/>
      <c r="J348" s="37"/>
      <c r="K348" s="37"/>
      <c r="L348" s="35"/>
      <c r="M348" s="35"/>
      <c r="N348" s="36"/>
      <c r="O348" s="36"/>
      <c r="P348" s="80"/>
      <c r="Q348" s="80"/>
      <c r="T348" s="76"/>
    </row>
    <row r="349" spans="1:20" ht="28.5" customHeight="1" x14ac:dyDescent="0.25">
      <c r="A349" s="77"/>
      <c r="B349" s="64">
        <v>337</v>
      </c>
      <c r="C349" s="33"/>
      <c r="D349" s="37"/>
      <c r="E349" s="33"/>
      <c r="F349" s="33"/>
      <c r="G349" s="34"/>
      <c r="H349" s="37"/>
      <c r="I349" s="37"/>
      <c r="J349" s="37"/>
      <c r="K349" s="37"/>
      <c r="L349" s="35"/>
      <c r="M349" s="35"/>
      <c r="N349" s="36"/>
      <c r="O349" s="36"/>
      <c r="P349" s="80"/>
      <c r="Q349" s="80"/>
      <c r="T349" s="76"/>
    </row>
    <row r="350" spans="1:20" ht="28.5" customHeight="1" x14ac:dyDescent="0.25">
      <c r="A350" s="77"/>
      <c r="B350" s="64">
        <v>338</v>
      </c>
      <c r="C350" s="33"/>
      <c r="D350" s="37"/>
      <c r="E350" s="33"/>
      <c r="F350" s="33"/>
      <c r="G350" s="34"/>
      <c r="H350" s="37"/>
      <c r="I350" s="37"/>
      <c r="J350" s="37"/>
      <c r="K350" s="37"/>
      <c r="L350" s="35"/>
      <c r="M350" s="35"/>
      <c r="N350" s="36"/>
      <c r="O350" s="36"/>
      <c r="P350" s="80"/>
      <c r="Q350" s="80"/>
      <c r="T350" s="76"/>
    </row>
    <row r="351" spans="1:20" ht="28.5" customHeight="1" x14ac:dyDescent="0.25">
      <c r="A351" s="77"/>
      <c r="B351" s="64">
        <v>339</v>
      </c>
      <c r="C351" s="33"/>
      <c r="D351" s="37"/>
      <c r="E351" s="33"/>
      <c r="F351" s="33"/>
      <c r="G351" s="34"/>
      <c r="H351" s="37"/>
      <c r="I351" s="37"/>
      <c r="J351" s="37"/>
      <c r="K351" s="37"/>
      <c r="L351" s="78"/>
      <c r="M351" s="78"/>
      <c r="N351" s="79"/>
      <c r="O351" s="79"/>
      <c r="P351" s="80"/>
      <c r="Q351" s="80"/>
      <c r="T351" s="76"/>
    </row>
    <row r="352" spans="1:20" ht="28.5" customHeight="1" x14ac:dyDescent="0.25">
      <c r="A352" s="77"/>
      <c r="B352" s="64">
        <v>340</v>
      </c>
      <c r="C352" s="33"/>
      <c r="D352" s="37"/>
      <c r="E352" s="33"/>
      <c r="F352" s="33"/>
      <c r="G352" s="34"/>
      <c r="H352" s="37"/>
      <c r="I352" s="37"/>
      <c r="J352" s="37"/>
      <c r="K352" s="37"/>
      <c r="L352" s="35"/>
      <c r="M352" s="35"/>
      <c r="N352" s="36"/>
      <c r="O352" s="36"/>
      <c r="P352" s="80"/>
      <c r="Q352" s="80"/>
      <c r="T352" s="76"/>
    </row>
    <row r="353" spans="1:20" ht="28.5" customHeight="1" x14ac:dyDescent="0.25">
      <c r="A353" s="77"/>
      <c r="B353" s="64">
        <v>341</v>
      </c>
      <c r="C353" s="33"/>
      <c r="D353" s="37"/>
      <c r="E353" s="33"/>
      <c r="F353" s="33"/>
      <c r="G353" s="34"/>
      <c r="H353" s="37"/>
      <c r="I353" s="37"/>
      <c r="J353" s="37"/>
      <c r="K353" s="37"/>
      <c r="L353" s="35"/>
      <c r="M353" s="35"/>
      <c r="N353" s="36"/>
      <c r="O353" s="36"/>
      <c r="P353" s="80"/>
      <c r="Q353" s="80"/>
      <c r="T353" s="76"/>
    </row>
    <row r="354" spans="1:20" ht="28.5" customHeight="1" x14ac:dyDescent="0.25">
      <c r="A354" s="77"/>
      <c r="B354" s="64">
        <v>342</v>
      </c>
      <c r="C354" s="33"/>
      <c r="D354" s="37"/>
      <c r="E354" s="33"/>
      <c r="F354" s="33"/>
      <c r="G354" s="34"/>
      <c r="H354" s="37"/>
      <c r="I354" s="37"/>
      <c r="J354" s="37"/>
      <c r="K354" s="37"/>
      <c r="L354" s="35"/>
      <c r="M354" s="35"/>
      <c r="N354" s="36"/>
      <c r="O354" s="36"/>
      <c r="P354" s="80"/>
      <c r="Q354" s="80"/>
      <c r="T354" s="76"/>
    </row>
    <row r="355" spans="1:20" ht="28.5" customHeight="1" x14ac:dyDescent="0.25">
      <c r="A355" s="77"/>
      <c r="B355" s="64">
        <v>343</v>
      </c>
      <c r="C355" s="33"/>
      <c r="D355" s="37"/>
      <c r="E355" s="33"/>
      <c r="F355" s="33"/>
      <c r="G355" s="34"/>
      <c r="H355" s="37"/>
      <c r="I355" s="37"/>
      <c r="J355" s="37"/>
      <c r="K355" s="37"/>
      <c r="L355" s="35"/>
      <c r="M355" s="35"/>
      <c r="N355" s="36"/>
      <c r="O355" s="36"/>
      <c r="P355" s="80"/>
      <c r="Q355" s="80"/>
      <c r="T355" s="76"/>
    </row>
    <row r="356" spans="1:20" ht="28.5" customHeight="1" x14ac:dyDescent="0.25">
      <c r="A356" s="77"/>
      <c r="B356" s="64">
        <v>344</v>
      </c>
      <c r="C356" s="33"/>
      <c r="D356" s="37"/>
      <c r="E356" s="33"/>
      <c r="F356" s="33"/>
      <c r="G356" s="34"/>
      <c r="H356" s="37"/>
      <c r="I356" s="37"/>
      <c r="J356" s="37"/>
      <c r="K356" s="37"/>
      <c r="L356" s="35"/>
      <c r="M356" s="35"/>
      <c r="N356" s="36"/>
      <c r="O356" s="36"/>
      <c r="P356" s="80"/>
      <c r="Q356" s="80"/>
      <c r="T356" s="76"/>
    </row>
    <row r="357" spans="1:20" ht="28.5" customHeight="1" x14ac:dyDescent="0.25">
      <c r="A357" s="77"/>
      <c r="B357" s="64">
        <v>345</v>
      </c>
      <c r="C357" s="33"/>
      <c r="D357" s="37"/>
      <c r="E357" s="33"/>
      <c r="F357" s="33"/>
      <c r="G357" s="34"/>
      <c r="H357" s="37"/>
      <c r="I357" s="37"/>
      <c r="J357" s="37"/>
      <c r="K357" s="37"/>
      <c r="L357" s="35"/>
      <c r="M357" s="35"/>
      <c r="N357" s="36"/>
      <c r="O357" s="36"/>
      <c r="P357" s="80"/>
      <c r="Q357" s="80"/>
      <c r="T357" s="76"/>
    </row>
    <row r="358" spans="1:20" ht="28.5" customHeight="1" x14ac:dyDescent="0.25">
      <c r="A358" s="77"/>
      <c r="B358" s="64">
        <v>346</v>
      </c>
      <c r="C358" s="33"/>
      <c r="D358" s="37"/>
      <c r="E358" s="33"/>
      <c r="F358" s="33"/>
      <c r="G358" s="34"/>
      <c r="H358" s="37"/>
      <c r="I358" s="37"/>
      <c r="J358" s="37"/>
      <c r="K358" s="37"/>
      <c r="L358" s="35"/>
      <c r="M358" s="35"/>
      <c r="N358" s="36"/>
      <c r="O358" s="36"/>
      <c r="P358" s="80"/>
      <c r="Q358" s="80"/>
      <c r="T358" s="76"/>
    </row>
    <row r="359" spans="1:20" ht="28.5" customHeight="1" x14ac:dyDescent="0.25">
      <c r="A359" s="77"/>
      <c r="B359" s="64">
        <v>347</v>
      </c>
      <c r="C359" s="33"/>
      <c r="D359" s="37"/>
      <c r="E359" s="33"/>
      <c r="F359" s="33"/>
      <c r="G359" s="34"/>
      <c r="H359" s="37"/>
      <c r="I359" s="37"/>
      <c r="J359" s="37"/>
      <c r="K359" s="37"/>
      <c r="L359" s="35"/>
      <c r="M359" s="35"/>
      <c r="N359" s="36"/>
      <c r="O359" s="36"/>
      <c r="P359" s="80"/>
      <c r="Q359" s="80"/>
      <c r="T359" s="76"/>
    </row>
    <row r="360" spans="1:20" ht="28.5" customHeight="1" x14ac:dyDescent="0.25">
      <c r="A360" s="77"/>
      <c r="B360" s="64">
        <v>348</v>
      </c>
      <c r="C360" s="33"/>
      <c r="D360" s="37"/>
      <c r="E360" s="33"/>
      <c r="F360" s="33"/>
      <c r="G360" s="34"/>
      <c r="H360" s="37"/>
      <c r="I360" s="37"/>
      <c r="J360" s="37"/>
      <c r="K360" s="37"/>
      <c r="L360" s="78"/>
      <c r="M360" s="78"/>
      <c r="N360" s="79"/>
      <c r="O360" s="79"/>
      <c r="P360" s="80"/>
      <c r="Q360" s="80"/>
      <c r="T360" s="76"/>
    </row>
    <row r="361" spans="1:20" ht="28.5" customHeight="1" x14ac:dyDescent="0.25">
      <c r="A361" s="77"/>
      <c r="B361" s="64">
        <v>349</v>
      </c>
      <c r="C361" s="33"/>
      <c r="D361" s="37"/>
      <c r="E361" s="33"/>
      <c r="F361" s="33"/>
      <c r="G361" s="34"/>
      <c r="H361" s="37"/>
      <c r="I361" s="37"/>
      <c r="J361" s="37"/>
      <c r="K361" s="37"/>
      <c r="L361" s="35"/>
      <c r="M361" s="35"/>
      <c r="N361" s="36"/>
      <c r="O361" s="36"/>
      <c r="P361" s="80"/>
      <c r="Q361" s="80"/>
      <c r="T361" s="76"/>
    </row>
    <row r="362" spans="1:20" ht="28.5" customHeight="1" x14ac:dyDescent="0.25">
      <c r="A362" s="77"/>
      <c r="B362" s="64">
        <v>350</v>
      </c>
      <c r="C362" s="33"/>
      <c r="D362" s="37"/>
      <c r="E362" s="33"/>
      <c r="F362" s="33"/>
      <c r="G362" s="34"/>
      <c r="H362" s="37"/>
      <c r="I362" s="37"/>
      <c r="J362" s="37"/>
      <c r="K362" s="37"/>
      <c r="L362" s="35"/>
      <c r="M362" s="35"/>
      <c r="N362" s="36"/>
      <c r="O362" s="36"/>
      <c r="P362" s="80"/>
      <c r="Q362" s="80"/>
      <c r="T362" s="76"/>
    </row>
    <row r="363" spans="1:20" ht="28.5" customHeight="1" x14ac:dyDescent="0.25">
      <c r="A363" s="77"/>
      <c r="B363" s="64">
        <v>351</v>
      </c>
      <c r="C363" s="33"/>
      <c r="D363" s="37"/>
      <c r="E363" s="33"/>
      <c r="F363" s="33"/>
      <c r="G363" s="34"/>
      <c r="H363" s="37"/>
      <c r="I363" s="37"/>
      <c r="J363" s="37"/>
      <c r="K363" s="37"/>
      <c r="L363" s="35"/>
      <c r="M363" s="35"/>
      <c r="N363" s="36"/>
      <c r="O363" s="36"/>
      <c r="P363" s="80"/>
      <c r="Q363" s="80"/>
      <c r="T363" s="76"/>
    </row>
    <row r="364" spans="1:20" ht="28.5" customHeight="1" x14ac:dyDescent="0.25">
      <c r="A364" s="77"/>
      <c r="B364" s="64">
        <v>352</v>
      </c>
      <c r="C364" s="33"/>
      <c r="D364" s="37"/>
      <c r="E364" s="33"/>
      <c r="F364" s="33"/>
      <c r="G364" s="34"/>
      <c r="H364" s="37"/>
      <c r="I364" s="37"/>
      <c r="J364" s="37"/>
      <c r="K364" s="37"/>
      <c r="L364" s="35"/>
      <c r="M364" s="35"/>
      <c r="N364" s="36"/>
      <c r="O364" s="36"/>
      <c r="P364" s="80"/>
      <c r="Q364" s="80"/>
      <c r="T364" s="76"/>
    </row>
    <row r="365" spans="1:20" ht="28.5" customHeight="1" x14ac:dyDescent="0.25">
      <c r="A365" s="77"/>
      <c r="B365" s="64">
        <v>353</v>
      </c>
      <c r="C365" s="33"/>
      <c r="D365" s="37"/>
      <c r="E365" s="33"/>
      <c r="F365" s="33"/>
      <c r="G365" s="34"/>
      <c r="H365" s="37"/>
      <c r="I365" s="37"/>
      <c r="J365" s="37"/>
      <c r="K365" s="37"/>
      <c r="L365" s="35"/>
      <c r="M365" s="35"/>
      <c r="N365" s="36"/>
      <c r="O365" s="36"/>
      <c r="P365" s="80"/>
      <c r="Q365" s="80"/>
      <c r="T365" s="76"/>
    </row>
    <row r="366" spans="1:20" ht="28.5" customHeight="1" x14ac:dyDescent="0.25">
      <c r="A366" s="77"/>
      <c r="B366" s="64">
        <v>354</v>
      </c>
      <c r="C366" s="33"/>
      <c r="D366" s="37"/>
      <c r="E366" s="33"/>
      <c r="F366" s="33"/>
      <c r="G366" s="34"/>
      <c r="H366" s="37"/>
      <c r="I366" s="37"/>
      <c r="J366" s="37"/>
      <c r="K366" s="37"/>
      <c r="L366" s="35"/>
      <c r="M366" s="35"/>
      <c r="N366" s="36"/>
      <c r="O366" s="36"/>
      <c r="P366" s="80"/>
      <c r="Q366" s="80"/>
      <c r="T366" s="76"/>
    </row>
    <row r="367" spans="1:20" ht="28.5" customHeight="1" x14ac:dyDescent="0.25">
      <c r="A367" s="77"/>
      <c r="B367" s="64">
        <v>355</v>
      </c>
      <c r="C367" s="33"/>
      <c r="D367" s="37"/>
      <c r="E367" s="33"/>
      <c r="F367" s="33"/>
      <c r="G367" s="34"/>
      <c r="H367" s="37"/>
      <c r="I367" s="37"/>
      <c r="J367" s="37"/>
      <c r="K367" s="37"/>
      <c r="L367" s="35"/>
      <c r="M367" s="35"/>
      <c r="N367" s="36"/>
      <c r="O367" s="36"/>
      <c r="P367" s="80"/>
      <c r="Q367" s="80"/>
      <c r="T367" s="76"/>
    </row>
    <row r="368" spans="1:20" ht="28.5" customHeight="1" x14ac:dyDescent="0.25">
      <c r="A368" s="77"/>
      <c r="B368" s="64">
        <v>356</v>
      </c>
      <c r="C368" s="33"/>
      <c r="D368" s="37"/>
      <c r="E368" s="33"/>
      <c r="F368" s="33"/>
      <c r="G368" s="34"/>
      <c r="H368" s="37"/>
      <c r="I368" s="37"/>
      <c r="J368" s="37"/>
      <c r="K368" s="37"/>
      <c r="L368" s="35"/>
      <c r="M368" s="35"/>
      <c r="N368" s="36"/>
      <c r="O368" s="36"/>
      <c r="P368" s="80"/>
      <c r="Q368" s="80"/>
      <c r="T368" s="76"/>
    </row>
    <row r="369" spans="1:20" ht="28.5" customHeight="1" x14ac:dyDescent="0.25">
      <c r="A369" s="77"/>
      <c r="B369" s="64">
        <v>357</v>
      </c>
      <c r="C369" s="33"/>
      <c r="D369" s="37"/>
      <c r="E369" s="33"/>
      <c r="F369" s="33"/>
      <c r="G369" s="34"/>
      <c r="H369" s="37"/>
      <c r="I369" s="37"/>
      <c r="J369" s="37"/>
      <c r="K369" s="37"/>
      <c r="L369" s="78"/>
      <c r="M369" s="78"/>
      <c r="N369" s="79"/>
      <c r="O369" s="79"/>
      <c r="P369" s="80"/>
      <c r="Q369" s="80"/>
      <c r="T369" s="76"/>
    </row>
    <row r="370" spans="1:20" ht="28.5" customHeight="1" x14ac:dyDescent="0.25">
      <c r="A370" s="77"/>
      <c r="B370" s="64">
        <v>358</v>
      </c>
      <c r="C370" s="33"/>
      <c r="D370" s="37"/>
      <c r="E370" s="33"/>
      <c r="F370" s="33"/>
      <c r="G370" s="34"/>
      <c r="H370" s="37"/>
      <c r="I370" s="37"/>
      <c r="J370" s="37"/>
      <c r="K370" s="37"/>
      <c r="L370" s="35"/>
      <c r="M370" s="35"/>
      <c r="N370" s="36"/>
      <c r="O370" s="36"/>
      <c r="P370" s="80"/>
      <c r="Q370" s="80"/>
      <c r="T370" s="76"/>
    </row>
    <row r="371" spans="1:20" ht="28.5" customHeight="1" x14ac:dyDescent="0.25">
      <c r="A371" s="77"/>
      <c r="B371" s="64">
        <v>359</v>
      </c>
      <c r="C371" s="33"/>
      <c r="D371" s="37"/>
      <c r="E371" s="33"/>
      <c r="F371" s="33"/>
      <c r="G371" s="34"/>
      <c r="H371" s="37"/>
      <c r="I371" s="37"/>
      <c r="J371" s="37"/>
      <c r="K371" s="37"/>
      <c r="L371" s="35"/>
      <c r="M371" s="35"/>
      <c r="N371" s="36"/>
      <c r="O371" s="36"/>
      <c r="P371" s="80"/>
      <c r="Q371" s="80"/>
      <c r="T371" s="76"/>
    </row>
    <row r="372" spans="1:20" ht="28.5" customHeight="1" x14ac:dyDescent="0.25">
      <c r="A372" s="77"/>
      <c r="B372" s="64">
        <v>360</v>
      </c>
      <c r="C372" s="33"/>
      <c r="D372" s="37"/>
      <c r="E372" s="33"/>
      <c r="F372" s="33"/>
      <c r="G372" s="34"/>
      <c r="H372" s="37"/>
      <c r="I372" s="37"/>
      <c r="J372" s="37"/>
      <c r="K372" s="37"/>
      <c r="L372" s="35"/>
      <c r="M372" s="35"/>
      <c r="N372" s="36"/>
      <c r="O372" s="36"/>
      <c r="P372" s="80"/>
      <c r="Q372" s="80"/>
      <c r="T372" s="76"/>
    </row>
    <row r="373" spans="1:20" ht="28.5" customHeight="1" x14ac:dyDescent="0.25">
      <c r="A373" s="77"/>
      <c r="B373" s="64">
        <v>361</v>
      </c>
      <c r="C373" s="33"/>
      <c r="D373" s="37"/>
      <c r="E373" s="33"/>
      <c r="F373" s="33"/>
      <c r="G373" s="34"/>
      <c r="H373" s="37"/>
      <c r="I373" s="37"/>
      <c r="J373" s="37"/>
      <c r="K373" s="37"/>
      <c r="L373" s="35"/>
      <c r="M373" s="35"/>
      <c r="N373" s="36"/>
      <c r="O373" s="36"/>
      <c r="P373" s="80"/>
      <c r="Q373" s="80"/>
      <c r="T373" s="76"/>
    </row>
    <row r="374" spans="1:20" ht="28.5" customHeight="1" x14ac:dyDescent="0.25">
      <c r="A374" s="77"/>
      <c r="B374" s="64">
        <v>362</v>
      </c>
      <c r="C374" s="33"/>
      <c r="D374" s="37"/>
      <c r="E374" s="33"/>
      <c r="F374" s="33"/>
      <c r="G374" s="34"/>
      <c r="H374" s="37"/>
      <c r="I374" s="37"/>
      <c r="J374" s="37"/>
      <c r="K374" s="37"/>
      <c r="L374" s="35"/>
      <c r="M374" s="35"/>
      <c r="N374" s="36"/>
      <c r="O374" s="36"/>
      <c r="P374" s="80"/>
      <c r="Q374" s="80"/>
      <c r="T374" s="76"/>
    </row>
    <row r="375" spans="1:20" ht="28.5" customHeight="1" x14ac:dyDescent="0.25">
      <c r="A375" s="77"/>
      <c r="B375" s="64">
        <v>363</v>
      </c>
      <c r="C375" s="33"/>
      <c r="D375" s="37"/>
      <c r="E375" s="33"/>
      <c r="F375" s="33"/>
      <c r="G375" s="34"/>
      <c r="H375" s="37"/>
      <c r="I375" s="37"/>
      <c r="J375" s="37"/>
      <c r="K375" s="37"/>
      <c r="L375" s="35"/>
      <c r="M375" s="35"/>
      <c r="N375" s="36"/>
      <c r="O375" s="36"/>
      <c r="P375" s="80"/>
      <c r="Q375" s="80"/>
      <c r="T375" s="76"/>
    </row>
    <row r="376" spans="1:20" ht="28.5" customHeight="1" x14ac:dyDescent="0.25">
      <c r="A376" s="77"/>
      <c r="B376" s="64">
        <v>364</v>
      </c>
      <c r="C376" s="33"/>
      <c r="D376" s="37"/>
      <c r="E376" s="33"/>
      <c r="F376" s="33"/>
      <c r="G376" s="34"/>
      <c r="H376" s="37"/>
      <c r="I376" s="37"/>
      <c r="J376" s="37"/>
      <c r="K376" s="37"/>
      <c r="L376" s="35"/>
      <c r="M376" s="35"/>
      <c r="N376" s="36"/>
      <c r="O376" s="36"/>
      <c r="P376" s="80"/>
      <c r="Q376" s="80"/>
      <c r="T376" s="76"/>
    </row>
    <row r="377" spans="1:20" ht="28.5" customHeight="1" x14ac:dyDescent="0.25">
      <c r="A377" s="77"/>
      <c r="B377" s="64">
        <v>365</v>
      </c>
      <c r="C377" s="33"/>
      <c r="D377" s="37"/>
      <c r="E377" s="33"/>
      <c r="F377" s="33"/>
      <c r="G377" s="34"/>
      <c r="H377" s="37"/>
      <c r="I377" s="37"/>
      <c r="J377" s="37"/>
      <c r="K377" s="37"/>
      <c r="L377" s="35"/>
      <c r="M377" s="35"/>
      <c r="N377" s="36"/>
      <c r="O377" s="36"/>
      <c r="P377" s="80"/>
      <c r="Q377" s="80"/>
      <c r="T377" s="76"/>
    </row>
    <row r="378" spans="1:20" ht="28.5" customHeight="1" x14ac:dyDescent="0.25">
      <c r="A378" s="77"/>
      <c r="B378" s="64">
        <v>366</v>
      </c>
      <c r="C378" s="33"/>
      <c r="D378" s="37"/>
      <c r="E378" s="33"/>
      <c r="F378" s="33"/>
      <c r="G378" s="34"/>
      <c r="H378" s="37"/>
      <c r="I378" s="37"/>
      <c r="J378" s="37"/>
      <c r="K378" s="37"/>
      <c r="L378" s="35"/>
      <c r="M378" s="35"/>
      <c r="N378" s="36"/>
      <c r="O378" s="36"/>
      <c r="P378" s="80"/>
      <c r="Q378" s="80"/>
      <c r="T378" s="76"/>
    </row>
    <row r="379" spans="1:20" ht="28.5" customHeight="1" x14ac:dyDescent="0.25">
      <c r="A379" s="77"/>
      <c r="B379" s="64">
        <v>367</v>
      </c>
      <c r="C379" s="33"/>
      <c r="D379" s="37"/>
      <c r="E379" s="33"/>
      <c r="F379" s="33"/>
      <c r="G379" s="34"/>
      <c r="H379" s="37"/>
      <c r="I379" s="37"/>
      <c r="J379" s="37"/>
      <c r="K379" s="37"/>
      <c r="L379" s="35"/>
      <c r="M379" s="35"/>
      <c r="N379" s="36"/>
      <c r="O379" s="36"/>
      <c r="P379" s="80"/>
      <c r="Q379" s="80"/>
      <c r="T379" s="76"/>
    </row>
    <row r="380" spans="1:20" ht="28.5" customHeight="1" x14ac:dyDescent="0.25">
      <c r="A380" s="77"/>
      <c r="B380" s="64">
        <v>368</v>
      </c>
      <c r="C380" s="33"/>
      <c r="D380" s="37"/>
      <c r="E380" s="33"/>
      <c r="F380" s="33"/>
      <c r="G380" s="34"/>
      <c r="H380" s="37"/>
      <c r="I380" s="37"/>
      <c r="J380" s="37"/>
      <c r="K380" s="37"/>
      <c r="L380" s="78"/>
      <c r="M380" s="78"/>
      <c r="N380" s="79"/>
      <c r="O380" s="79"/>
      <c r="P380" s="80"/>
      <c r="Q380" s="80"/>
      <c r="T380" s="76"/>
    </row>
    <row r="381" spans="1:20" ht="28.5" customHeight="1" x14ac:dyDescent="0.25">
      <c r="A381" s="77"/>
      <c r="B381" s="64">
        <v>369</v>
      </c>
      <c r="C381" s="33"/>
      <c r="D381" s="37"/>
      <c r="E381" s="33"/>
      <c r="F381" s="33"/>
      <c r="G381" s="34"/>
      <c r="H381" s="37"/>
      <c r="I381" s="37"/>
      <c r="J381" s="37"/>
      <c r="K381" s="37"/>
      <c r="L381" s="35"/>
      <c r="M381" s="35"/>
      <c r="N381" s="36"/>
      <c r="O381" s="36"/>
      <c r="P381" s="80"/>
      <c r="Q381" s="80"/>
      <c r="T381" s="76"/>
    </row>
    <row r="382" spans="1:20" ht="28.5" customHeight="1" x14ac:dyDescent="0.25">
      <c r="A382" s="77"/>
      <c r="B382" s="64">
        <v>370</v>
      </c>
      <c r="C382" s="33"/>
      <c r="D382" s="37"/>
      <c r="E382" s="33"/>
      <c r="F382" s="33"/>
      <c r="G382" s="34"/>
      <c r="H382" s="37"/>
      <c r="I382" s="37"/>
      <c r="J382" s="37"/>
      <c r="K382" s="37"/>
      <c r="L382" s="35"/>
      <c r="M382" s="35"/>
      <c r="N382" s="36"/>
      <c r="O382" s="36"/>
      <c r="P382" s="80"/>
      <c r="Q382" s="80"/>
      <c r="T382" s="76"/>
    </row>
    <row r="383" spans="1:20" ht="28.5" customHeight="1" x14ac:dyDescent="0.25">
      <c r="A383" s="77"/>
      <c r="B383" s="64">
        <v>371</v>
      </c>
      <c r="C383" s="33"/>
      <c r="D383" s="37"/>
      <c r="E383" s="33"/>
      <c r="F383" s="33"/>
      <c r="G383" s="34"/>
      <c r="H383" s="37"/>
      <c r="I383" s="37"/>
      <c r="J383" s="37"/>
      <c r="K383" s="37"/>
      <c r="L383" s="35"/>
      <c r="M383" s="35"/>
      <c r="N383" s="36"/>
      <c r="O383" s="36"/>
      <c r="P383" s="80"/>
      <c r="Q383" s="80"/>
      <c r="T383" s="76"/>
    </row>
    <row r="384" spans="1:20" ht="28.5" customHeight="1" x14ac:dyDescent="0.25">
      <c r="A384" s="77"/>
      <c r="B384" s="64">
        <v>372</v>
      </c>
      <c r="C384" s="33"/>
      <c r="D384" s="37"/>
      <c r="E384" s="33"/>
      <c r="F384" s="33"/>
      <c r="G384" s="34"/>
      <c r="H384" s="37"/>
      <c r="I384" s="37"/>
      <c r="J384" s="37"/>
      <c r="K384" s="37"/>
      <c r="L384" s="35"/>
      <c r="M384" s="35"/>
      <c r="N384" s="36"/>
      <c r="O384" s="36"/>
      <c r="P384" s="80"/>
      <c r="Q384" s="80"/>
      <c r="T384" s="76"/>
    </row>
    <row r="385" spans="1:20" ht="28.5" customHeight="1" x14ac:dyDescent="0.25">
      <c r="A385" s="77"/>
      <c r="B385" s="64">
        <v>373</v>
      </c>
      <c r="C385" s="33"/>
      <c r="D385" s="37"/>
      <c r="E385" s="33"/>
      <c r="F385" s="33"/>
      <c r="G385" s="34"/>
      <c r="H385" s="37"/>
      <c r="I385" s="37"/>
      <c r="J385" s="37"/>
      <c r="K385" s="37"/>
      <c r="L385" s="35"/>
      <c r="M385" s="35"/>
      <c r="N385" s="36"/>
      <c r="O385" s="36"/>
      <c r="P385" s="80"/>
      <c r="Q385" s="80"/>
      <c r="T385" s="76"/>
    </row>
    <row r="386" spans="1:20" ht="28.5" customHeight="1" x14ac:dyDescent="0.25">
      <c r="A386" s="77"/>
      <c r="B386" s="64">
        <v>374</v>
      </c>
      <c r="C386" s="33"/>
      <c r="D386" s="37"/>
      <c r="E386" s="33"/>
      <c r="F386" s="33"/>
      <c r="G386" s="34"/>
      <c r="H386" s="37"/>
      <c r="I386" s="37"/>
      <c r="J386" s="37"/>
      <c r="K386" s="37"/>
      <c r="L386" s="35"/>
      <c r="M386" s="35"/>
      <c r="N386" s="36"/>
      <c r="O386" s="36"/>
      <c r="P386" s="80"/>
      <c r="Q386" s="80"/>
      <c r="T386" s="76"/>
    </row>
    <row r="387" spans="1:20" ht="28.5" customHeight="1" x14ac:dyDescent="0.25">
      <c r="A387" s="77"/>
      <c r="B387" s="64">
        <v>375</v>
      </c>
      <c r="C387" s="33"/>
      <c r="D387" s="37"/>
      <c r="E387" s="33"/>
      <c r="F387" s="33"/>
      <c r="G387" s="34"/>
      <c r="H387" s="37"/>
      <c r="I387" s="37"/>
      <c r="J387" s="37"/>
      <c r="K387" s="37"/>
      <c r="L387" s="35"/>
      <c r="M387" s="35"/>
      <c r="N387" s="36"/>
      <c r="O387" s="36"/>
      <c r="P387" s="80"/>
      <c r="Q387" s="80"/>
      <c r="T387" s="76"/>
    </row>
    <row r="388" spans="1:20" ht="28.5" customHeight="1" x14ac:dyDescent="0.25">
      <c r="A388" s="77"/>
      <c r="B388" s="64">
        <v>376</v>
      </c>
      <c r="C388" s="33"/>
      <c r="D388" s="37"/>
      <c r="E388" s="33"/>
      <c r="F388" s="33"/>
      <c r="G388" s="34"/>
      <c r="H388" s="37"/>
      <c r="I388" s="37"/>
      <c r="J388" s="37"/>
      <c r="K388" s="37"/>
      <c r="L388" s="35"/>
      <c r="M388" s="35"/>
      <c r="N388" s="36"/>
      <c r="O388" s="36"/>
      <c r="P388" s="80"/>
      <c r="Q388" s="80"/>
      <c r="T388" s="76"/>
    </row>
    <row r="389" spans="1:20" ht="28.5" customHeight="1" x14ac:dyDescent="0.25">
      <c r="A389" s="77"/>
      <c r="B389" s="64">
        <v>377</v>
      </c>
      <c r="C389" s="33"/>
      <c r="D389" s="37"/>
      <c r="E389" s="33"/>
      <c r="F389" s="33"/>
      <c r="G389" s="34"/>
      <c r="H389" s="37"/>
      <c r="I389" s="37"/>
      <c r="J389" s="37"/>
      <c r="K389" s="37"/>
      <c r="L389" s="78"/>
      <c r="M389" s="78"/>
      <c r="N389" s="79"/>
      <c r="O389" s="79"/>
      <c r="P389" s="80"/>
      <c r="Q389" s="80"/>
      <c r="T389" s="76"/>
    </row>
    <row r="390" spans="1:20" ht="28.5" customHeight="1" x14ac:dyDescent="0.25">
      <c r="A390" s="77"/>
      <c r="B390" s="64">
        <v>378</v>
      </c>
      <c r="C390" s="33"/>
      <c r="D390" s="37"/>
      <c r="E390" s="33"/>
      <c r="F390" s="33"/>
      <c r="G390" s="34"/>
      <c r="H390" s="37"/>
      <c r="I390" s="37"/>
      <c r="J390" s="37"/>
      <c r="K390" s="37"/>
      <c r="L390" s="35"/>
      <c r="M390" s="35"/>
      <c r="N390" s="36"/>
      <c r="O390" s="36"/>
      <c r="P390" s="80"/>
      <c r="Q390" s="80"/>
      <c r="T390" s="76"/>
    </row>
    <row r="391" spans="1:20" ht="28.5" customHeight="1" x14ac:dyDescent="0.25">
      <c r="A391" s="77"/>
      <c r="B391" s="64">
        <v>379</v>
      </c>
      <c r="C391" s="33"/>
      <c r="D391" s="37"/>
      <c r="E391" s="33"/>
      <c r="F391" s="33"/>
      <c r="G391" s="34"/>
      <c r="H391" s="37"/>
      <c r="I391" s="37"/>
      <c r="J391" s="37"/>
      <c r="K391" s="37"/>
      <c r="L391" s="35"/>
      <c r="M391" s="35"/>
      <c r="N391" s="36"/>
      <c r="O391" s="36"/>
      <c r="P391" s="80"/>
      <c r="Q391" s="80"/>
      <c r="T391" s="76"/>
    </row>
    <row r="392" spans="1:20" ht="28.5" customHeight="1" x14ac:dyDescent="0.25">
      <c r="A392" s="77"/>
      <c r="B392" s="64">
        <v>380</v>
      </c>
      <c r="C392" s="33"/>
      <c r="D392" s="37"/>
      <c r="E392" s="33"/>
      <c r="F392" s="33"/>
      <c r="G392" s="34"/>
      <c r="H392" s="37"/>
      <c r="I392" s="37"/>
      <c r="J392" s="37"/>
      <c r="K392" s="37"/>
      <c r="L392" s="35"/>
      <c r="M392" s="35"/>
      <c r="N392" s="36"/>
      <c r="O392" s="36"/>
      <c r="P392" s="80"/>
      <c r="Q392" s="80"/>
      <c r="T392" s="76"/>
    </row>
    <row r="393" spans="1:20" ht="28.5" customHeight="1" x14ac:dyDescent="0.25">
      <c r="A393" s="77"/>
      <c r="B393" s="64">
        <v>381</v>
      </c>
      <c r="C393" s="33"/>
      <c r="D393" s="37"/>
      <c r="E393" s="33"/>
      <c r="F393" s="33"/>
      <c r="G393" s="34"/>
      <c r="H393" s="37"/>
      <c r="I393" s="37"/>
      <c r="J393" s="37"/>
      <c r="K393" s="37"/>
      <c r="L393" s="35"/>
      <c r="M393" s="35"/>
      <c r="N393" s="36"/>
      <c r="O393" s="36"/>
      <c r="P393" s="80"/>
      <c r="Q393" s="80"/>
      <c r="T393" s="76"/>
    </row>
    <row r="394" spans="1:20" ht="28.5" customHeight="1" x14ac:dyDescent="0.25">
      <c r="A394" s="77"/>
      <c r="B394" s="64">
        <v>382</v>
      </c>
      <c r="C394" s="33"/>
      <c r="D394" s="37"/>
      <c r="E394" s="33"/>
      <c r="F394" s="33"/>
      <c r="G394" s="34"/>
      <c r="H394" s="37"/>
      <c r="I394" s="37"/>
      <c r="J394" s="37"/>
      <c r="K394" s="37"/>
      <c r="L394" s="35"/>
      <c r="M394" s="35"/>
      <c r="N394" s="36"/>
      <c r="O394" s="36"/>
      <c r="P394" s="80"/>
      <c r="Q394" s="80"/>
      <c r="T394" s="76"/>
    </row>
    <row r="395" spans="1:20" ht="28.5" customHeight="1" x14ac:dyDescent="0.25">
      <c r="A395" s="77"/>
      <c r="B395" s="64">
        <v>383</v>
      </c>
      <c r="C395" s="33"/>
      <c r="D395" s="37"/>
      <c r="E395" s="33"/>
      <c r="F395" s="33"/>
      <c r="G395" s="34"/>
      <c r="H395" s="37"/>
      <c r="I395" s="37"/>
      <c r="J395" s="37"/>
      <c r="K395" s="37"/>
      <c r="L395" s="35"/>
      <c r="M395" s="35"/>
      <c r="N395" s="36"/>
      <c r="O395" s="36"/>
      <c r="P395" s="80"/>
      <c r="Q395" s="80"/>
      <c r="T395" s="76"/>
    </row>
    <row r="396" spans="1:20" ht="28.5" customHeight="1" x14ac:dyDescent="0.25">
      <c r="A396" s="77"/>
      <c r="B396" s="64">
        <v>384</v>
      </c>
      <c r="C396" s="33"/>
      <c r="D396" s="37"/>
      <c r="E396" s="33"/>
      <c r="F396" s="33"/>
      <c r="G396" s="34"/>
      <c r="H396" s="37"/>
      <c r="I396" s="37"/>
      <c r="J396" s="37"/>
      <c r="K396" s="37"/>
      <c r="L396" s="35"/>
      <c r="M396" s="35"/>
      <c r="N396" s="36"/>
      <c r="O396" s="36"/>
      <c r="P396" s="80"/>
      <c r="Q396" s="80"/>
      <c r="T396" s="76"/>
    </row>
    <row r="397" spans="1:20" ht="28.5" customHeight="1" x14ac:dyDescent="0.25">
      <c r="A397" s="77"/>
      <c r="B397" s="64">
        <v>385</v>
      </c>
      <c r="C397" s="33"/>
      <c r="D397" s="37"/>
      <c r="E397" s="33"/>
      <c r="F397" s="33"/>
      <c r="G397" s="34"/>
      <c r="H397" s="37"/>
      <c r="I397" s="37"/>
      <c r="J397" s="37"/>
      <c r="K397" s="37"/>
      <c r="L397" s="35"/>
      <c r="M397" s="35"/>
      <c r="N397" s="36"/>
      <c r="O397" s="36"/>
      <c r="P397" s="80"/>
      <c r="Q397" s="80"/>
      <c r="T397" s="76"/>
    </row>
    <row r="398" spans="1:20" ht="28.5" customHeight="1" x14ac:dyDescent="0.25">
      <c r="A398" s="77"/>
      <c r="B398" s="64">
        <v>386</v>
      </c>
      <c r="C398" s="33"/>
      <c r="D398" s="37"/>
      <c r="E398" s="33"/>
      <c r="F398" s="33"/>
      <c r="G398" s="34"/>
      <c r="H398" s="37"/>
      <c r="I398" s="37"/>
      <c r="J398" s="37"/>
      <c r="K398" s="37"/>
      <c r="L398" s="78"/>
      <c r="M398" s="78"/>
      <c r="N398" s="79"/>
      <c r="O398" s="79"/>
      <c r="P398" s="80"/>
      <c r="Q398" s="80"/>
      <c r="T398" s="76"/>
    </row>
    <row r="399" spans="1:20" ht="28.5" customHeight="1" x14ac:dyDescent="0.25">
      <c r="A399" s="77"/>
      <c r="B399" s="64">
        <v>387</v>
      </c>
      <c r="C399" s="33"/>
      <c r="D399" s="37"/>
      <c r="E399" s="33"/>
      <c r="F399" s="33"/>
      <c r="G399" s="34"/>
      <c r="H399" s="37"/>
      <c r="I399" s="37"/>
      <c r="J399" s="37"/>
      <c r="K399" s="37"/>
      <c r="L399" s="35"/>
      <c r="M399" s="35"/>
      <c r="N399" s="36"/>
      <c r="O399" s="36"/>
      <c r="P399" s="80"/>
      <c r="Q399" s="80"/>
      <c r="T399" s="76"/>
    </row>
    <row r="400" spans="1:20" ht="28.5" customHeight="1" x14ac:dyDescent="0.25">
      <c r="A400" s="77"/>
      <c r="B400" s="64">
        <v>388</v>
      </c>
      <c r="C400" s="33"/>
      <c r="D400" s="37"/>
      <c r="E400" s="33"/>
      <c r="F400" s="33"/>
      <c r="G400" s="34"/>
      <c r="H400" s="37"/>
      <c r="I400" s="37"/>
      <c r="J400" s="37"/>
      <c r="K400" s="37"/>
      <c r="L400" s="35"/>
      <c r="M400" s="35"/>
      <c r="N400" s="36"/>
      <c r="O400" s="36"/>
      <c r="P400" s="80"/>
      <c r="Q400" s="80"/>
      <c r="T400" s="76"/>
    </row>
    <row r="401" spans="1:20" ht="28.5" customHeight="1" x14ac:dyDescent="0.25">
      <c r="A401" s="77"/>
      <c r="B401" s="64">
        <v>389</v>
      </c>
      <c r="C401" s="33"/>
      <c r="D401" s="37"/>
      <c r="E401" s="33"/>
      <c r="F401" s="33"/>
      <c r="G401" s="34"/>
      <c r="H401" s="37"/>
      <c r="I401" s="37"/>
      <c r="J401" s="37"/>
      <c r="K401" s="37"/>
      <c r="L401" s="35"/>
      <c r="M401" s="35"/>
      <c r="N401" s="36"/>
      <c r="O401" s="36"/>
      <c r="P401" s="80"/>
      <c r="Q401" s="80"/>
      <c r="T401" s="76"/>
    </row>
    <row r="402" spans="1:20" ht="28.5" customHeight="1" x14ac:dyDescent="0.25">
      <c r="A402" s="77"/>
      <c r="B402" s="64">
        <v>390</v>
      </c>
      <c r="C402" s="33"/>
      <c r="D402" s="37"/>
      <c r="E402" s="33"/>
      <c r="F402" s="33"/>
      <c r="G402" s="34"/>
      <c r="H402" s="37"/>
      <c r="I402" s="37"/>
      <c r="J402" s="37"/>
      <c r="K402" s="37"/>
      <c r="L402" s="35"/>
      <c r="M402" s="35"/>
      <c r="N402" s="36"/>
      <c r="O402" s="36"/>
      <c r="P402" s="80"/>
      <c r="Q402" s="80"/>
      <c r="T402" s="76"/>
    </row>
    <row r="403" spans="1:20" ht="28.5" customHeight="1" x14ac:dyDescent="0.25">
      <c r="A403" s="77"/>
      <c r="B403" s="64">
        <v>391</v>
      </c>
      <c r="C403" s="33"/>
      <c r="D403" s="37"/>
      <c r="E403" s="33"/>
      <c r="F403" s="33"/>
      <c r="G403" s="34"/>
      <c r="H403" s="37"/>
      <c r="I403" s="37"/>
      <c r="J403" s="37"/>
      <c r="K403" s="37"/>
      <c r="L403" s="35"/>
      <c r="M403" s="35"/>
      <c r="N403" s="36"/>
      <c r="O403" s="36"/>
      <c r="P403" s="80"/>
      <c r="Q403" s="80"/>
      <c r="T403" s="76"/>
    </row>
    <row r="404" spans="1:20" ht="28.5" customHeight="1" x14ac:dyDescent="0.25">
      <c r="A404" s="77"/>
      <c r="B404" s="64">
        <v>392</v>
      </c>
      <c r="C404" s="33"/>
      <c r="D404" s="37"/>
      <c r="E404" s="33"/>
      <c r="F404" s="33"/>
      <c r="G404" s="34"/>
      <c r="H404" s="37"/>
      <c r="I404" s="37"/>
      <c r="J404" s="37"/>
      <c r="K404" s="37"/>
      <c r="L404" s="35"/>
      <c r="M404" s="35"/>
      <c r="N404" s="36"/>
      <c r="O404" s="36"/>
      <c r="P404" s="80"/>
      <c r="Q404" s="80"/>
      <c r="T404" s="76"/>
    </row>
    <row r="405" spans="1:20" ht="28.5" customHeight="1" x14ac:dyDescent="0.25">
      <c r="A405" s="77"/>
      <c r="B405" s="64">
        <v>393</v>
      </c>
      <c r="C405" s="33"/>
      <c r="D405" s="37"/>
      <c r="E405" s="33"/>
      <c r="F405" s="33"/>
      <c r="G405" s="34"/>
      <c r="H405" s="37"/>
      <c r="I405" s="37"/>
      <c r="J405" s="37"/>
      <c r="K405" s="37"/>
      <c r="L405" s="35"/>
      <c r="M405" s="35"/>
      <c r="N405" s="36"/>
      <c r="O405" s="36"/>
      <c r="P405" s="80"/>
      <c r="Q405" s="80"/>
      <c r="T405" s="76"/>
    </row>
    <row r="406" spans="1:20" ht="28.5" customHeight="1" x14ac:dyDescent="0.25">
      <c r="A406" s="77"/>
      <c r="B406" s="64">
        <v>394</v>
      </c>
      <c r="C406" s="33"/>
      <c r="D406" s="37"/>
      <c r="E406" s="33"/>
      <c r="F406" s="33"/>
      <c r="G406" s="34"/>
      <c r="H406" s="37"/>
      <c r="I406" s="37"/>
      <c r="J406" s="37"/>
      <c r="K406" s="37"/>
      <c r="L406" s="35"/>
      <c r="M406" s="35"/>
      <c r="N406" s="36"/>
      <c r="O406" s="36"/>
      <c r="P406" s="80"/>
      <c r="Q406" s="80"/>
      <c r="T406" s="76"/>
    </row>
    <row r="407" spans="1:20" ht="28.5" customHeight="1" x14ac:dyDescent="0.25">
      <c r="A407" s="77"/>
      <c r="B407" s="64">
        <v>395</v>
      </c>
      <c r="C407" s="33"/>
      <c r="D407" s="37"/>
      <c r="E407" s="33"/>
      <c r="F407" s="33"/>
      <c r="G407" s="34"/>
      <c r="H407" s="37"/>
      <c r="I407" s="37"/>
      <c r="J407" s="37"/>
      <c r="K407" s="37"/>
      <c r="L407" s="35"/>
      <c r="M407" s="35"/>
      <c r="N407" s="36"/>
      <c r="O407" s="36"/>
      <c r="P407" s="80"/>
      <c r="Q407" s="80"/>
      <c r="T407" s="76"/>
    </row>
    <row r="408" spans="1:20" ht="28.5" customHeight="1" x14ac:dyDescent="0.25">
      <c r="A408" s="77"/>
      <c r="B408" s="64">
        <v>396</v>
      </c>
      <c r="C408" s="33"/>
      <c r="D408" s="37"/>
      <c r="E408" s="33"/>
      <c r="F408" s="33"/>
      <c r="G408" s="34"/>
      <c r="H408" s="37"/>
      <c r="I408" s="37"/>
      <c r="J408" s="37"/>
      <c r="K408" s="37"/>
      <c r="L408" s="35"/>
      <c r="M408" s="35"/>
      <c r="N408" s="36"/>
      <c r="O408" s="36"/>
      <c r="P408" s="80"/>
      <c r="Q408" s="80"/>
      <c r="T408" s="76"/>
    </row>
    <row r="409" spans="1:20" ht="28.5" customHeight="1" x14ac:dyDescent="0.25">
      <c r="A409" s="77"/>
      <c r="B409" s="64">
        <v>397</v>
      </c>
      <c r="C409" s="33"/>
      <c r="D409" s="37"/>
      <c r="E409" s="33"/>
      <c r="F409" s="33"/>
      <c r="G409" s="34"/>
      <c r="H409" s="37"/>
      <c r="I409" s="37"/>
      <c r="J409" s="37"/>
      <c r="K409" s="37"/>
      <c r="L409" s="78"/>
      <c r="M409" s="78"/>
      <c r="N409" s="79"/>
      <c r="O409" s="79"/>
      <c r="P409" s="80"/>
      <c r="Q409" s="80"/>
      <c r="T409" s="76"/>
    </row>
    <row r="410" spans="1:20" ht="28.5" customHeight="1" x14ac:dyDescent="0.25">
      <c r="A410" s="77"/>
      <c r="B410" s="64">
        <v>398</v>
      </c>
      <c r="C410" s="33"/>
      <c r="D410" s="37"/>
      <c r="E410" s="33"/>
      <c r="F410" s="33"/>
      <c r="G410" s="34"/>
      <c r="H410" s="37"/>
      <c r="I410" s="37"/>
      <c r="J410" s="37"/>
      <c r="K410" s="37"/>
      <c r="L410" s="35"/>
      <c r="M410" s="35"/>
      <c r="N410" s="36"/>
      <c r="O410" s="36"/>
      <c r="P410" s="80"/>
      <c r="Q410" s="80"/>
      <c r="T410" s="76"/>
    </row>
    <row r="411" spans="1:20" ht="28.5" customHeight="1" x14ac:dyDescent="0.25">
      <c r="A411" s="77"/>
      <c r="B411" s="64">
        <v>399</v>
      </c>
      <c r="C411" s="33"/>
      <c r="D411" s="37"/>
      <c r="E411" s="33"/>
      <c r="F411" s="33"/>
      <c r="G411" s="34"/>
      <c r="H411" s="37"/>
      <c r="I411" s="37"/>
      <c r="J411" s="37"/>
      <c r="K411" s="37"/>
      <c r="L411" s="35"/>
      <c r="M411" s="35"/>
      <c r="N411" s="36"/>
      <c r="O411" s="36"/>
      <c r="P411" s="80"/>
      <c r="Q411" s="80"/>
      <c r="T411" s="76"/>
    </row>
    <row r="412" spans="1:20" ht="28.5" customHeight="1" x14ac:dyDescent="0.25">
      <c r="A412" s="77"/>
      <c r="B412" s="64">
        <v>400</v>
      </c>
      <c r="C412" s="33"/>
      <c r="D412" s="37"/>
      <c r="E412" s="33"/>
      <c r="F412" s="33"/>
      <c r="G412" s="34"/>
      <c r="H412" s="37"/>
      <c r="I412" s="37"/>
      <c r="J412" s="37"/>
      <c r="K412" s="37"/>
      <c r="L412" s="35"/>
      <c r="M412" s="35"/>
      <c r="N412" s="36"/>
      <c r="O412" s="36"/>
      <c r="P412" s="80"/>
      <c r="Q412" s="80"/>
      <c r="T412" s="76"/>
    </row>
    <row r="413" spans="1:20" ht="28.5" customHeight="1" x14ac:dyDescent="0.25">
      <c r="A413" s="77"/>
      <c r="B413" s="64">
        <v>401</v>
      </c>
      <c r="C413" s="33"/>
      <c r="D413" s="37"/>
      <c r="E413" s="33"/>
      <c r="F413" s="33"/>
      <c r="G413" s="34"/>
      <c r="H413" s="37"/>
      <c r="I413" s="37"/>
      <c r="J413" s="37"/>
      <c r="K413" s="37"/>
      <c r="L413" s="35"/>
      <c r="M413" s="35"/>
      <c r="N413" s="36"/>
      <c r="O413" s="36"/>
      <c r="P413" s="80"/>
      <c r="Q413" s="80"/>
      <c r="T413" s="76"/>
    </row>
    <row r="414" spans="1:20" ht="28.5" customHeight="1" x14ac:dyDescent="0.25">
      <c r="A414" s="77"/>
      <c r="B414" s="64">
        <v>402</v>
      </c>
      <c r="C414" s="33"/>
      <c r="D414" s="37"/>
      <c r="E414" s="33"/>
      <c r="F414" s="33"/>
      <c r="G414" s="34"/>
      <c r="H414" s="37"/>
      <c r="I414" s="37"/>
      <c r="J414" s="37"/>
      <c r="K414" s="37"/>
      <c r="L414" s="35"/>
      <c r="M414" s="35"/>
      <c r="N414" s="36"/>
      <c r="O414" s="36"/>
      <c r="P414" s="80"/>
      <c r="Q414" s="80"/>
      <c r="T414" s="76"/>
    </row>
    <row r="415" spans="1:20" ht="28.5" customHeight="1" x14ac:dyDescent="0.25">
      <c r="A415" s="77"/>
      <c r="B415" s="64">
        <v>403</v>
      </c>
      <c r="C415" s="33"/>
      <c r="D415" s="37"/>
      <c r="E415" s="33"/>
      <c r="F415" s="33"/>
      <c r="G415" s="34"/>
      <c r="H415" s="37"/>
      <c r="I415" s="37"/>
      <c r="J415" s="37"/>
      <c r="K415" s="37"/>
      <c r="L415" s="35"/>
      <c r="M415" s="35"/>
      <c r="N415" s="36"/>
      <c r="O415" s="36"/>
      <c r="P415" s="80"/>
      <c r="Q415" s="80"/>
      <c r="T415" s="76"/>
    </row>
    <row r="416" spans="1:20" ht="28.5" customHeight="1" x14ac:dyDescent="0.25">
      <c r="A416" s="77"/>
      <c r="B416" s="64">
        <v>404</v>
      </c>
      <c r="C416" s="33"/>
      <c r="D416" s="37"/>
      <c r="E416" s="33"/>
      <c r="F416" s="33"/>
      <c r="G416" s="34"/>
      <c r="H416" s="37"/>
      <c r="I416" s="37"/>
      <c r="J416" s="37"/>
      <c r="K416" s="37"/>
      <c r="L416" s="35"/>
      <c r="M416" s="35"/>
      <c r="N416" s="36"/>
      <c r="O416" s="36"/>
      <c r="P416" s="80"/>
      <c r="Q416" s="80"/>
      <c r="T416" s="76"/>
    </row>
    <row r="417" spans="1:20" ht="28.5" customHeight="1" x14ac:dyDescent="0.25">
      <c r="A417" s="77"/>
      <c r="B417" s="64">
        <v>405</v>
      </c>
      <c r="C417" s="33"/>
      <c r="D417" s="37"/>
      <c r="E417" s="33"/>
      <c r="F417" s="33"/>
      <c r="G417" s="34"/>
      <c r="H417" s="37"/>
      <c r="I417" s="37"/>
      <c r="J417" s="37"/>
      <c r="K417" s="37"/>
      <c r="L417" s="35"/>
      <c r="M417" s="35"/>
      <c r="N417" s="36"/>
      <c r="O417" s="36"/>
      <c r="P417" s="80"/>
      <c r="Q417" s="80"/>
      <c r="T417" s="76"/>
    </row>
    <row r="418" spans="1:20" ht="28.5" customHeight="1" x14ac:dyDescent="0.25">
      <c r="A418" s="77"/>
      <c r="B418" s="64">
        <v>406</v>
      </c>
      <c r="C418" s="33"/>
      <c r="D418" s="37"/>
      <c r="E418" s="33"/>
      <c r="F418" s="33"/>
      <c r="G418" s="34"/>
      <c r="H418" s="37"/>
      <c r="I418" s="37"/>
      <c r="J418" s="37"/>
      <c r="K418" s="37"/>
      <c r="L418" s="78"/>
      <c r="M418" s="78"/>
      <c r="N418" s="79"/>
      <c r="O418" s="79"/>
      <c r="P418" s="80"/>
      <c r="Q418" s="80"/>
      <c r="T418" s="76"/>
    </row>
    <row r="419" spans="1:20" ht="28.5" customHeight="1" x14ac:dyDescent="0.25">
      <c r="A419" s="77"/>
      <c r="B419" s="64">
        <v>407</v>
      </c>
      <c r="C419" s="33"/>
      <c r="D419" s="37"/>
      <c r="E419" s="33"/>
      <c r="F419" s="33"/>
      <c r="G419" s="34"/>
      <c r="H419" s="37"/>
      <c r="I419" s="37"/>
      <c r="J419" s="37"/>
      <c r="K419" s="37"/>
      <c r="L419" s="35"/>
      <c r="M419" s="35"/>
      <c r="N419" s="36"/>
      <c r="O419" s="36"/>
      <c r="P419" s="80"/>
      <c r="Q419" s="80"/>
      <c r="T419" s="76"/>
    </row>
    <row r="420" spans="1:20" ht="28.5" customHeight="1" x14ac:dyDescent="0.25">
      <c r="A420" s="77"/>
      <c r="B420" s="64">
        <v>408</v>
      </c>
      <c r="C420" s="33"/>
      <c r="D420" s="37"/>
      <c r="E420" s="33"/>
      <c r="F420" s="33"/>
      <c r="G420" s="34"/>
      <c r="H420" s="37"/>
      <c r="I420" s="37"/>
      <c r="J420" s="37"/>
      <c r="K420" s="37"/>
      <c r="L420" s="35"/>
      <c r="M420" s="35"/>
      <c r="N420" s="36"/>
      <c r="O420" s="36"/>
      <c r="P420" s="80"/>
      <c r="Q420" s="80"/>
      <c r="T420" s="76"/>
    </row>
    <row r="421" spans="1:20" ht="28.5" customHeight="1" x14ac:dyDescent="0.25">
      <c r="A421" s="77"/>
      <c r="B421" s="64">
        <v>409</v>
      </c>
      <c r="C421" s="33"/>
      <c r="D421" s="37"/>
      <c r="E421" s="33"/>
      <c r="F421" s="33"/>
      <c r="G421" s="34"/>
      <c r="H421" s="37"/>
      <c r="I421" s="37"/>
      <c r="J421" s="37"/>
      <c r="K421" s="37"/>
      <c r="L421" s="35"/>
      <c r="M421" s="35"/>
      <c r="N421" s="36"/>
      <c r="O421" s="36"/>
      <c r="P421" s="80"/>
      <c r="Q421" s="80"/>
      <c r="T421" s="76"/>
    </row>
    <row r="422" spans="1:20" ht="28.5" customHeight="1" x14ac:dyDescent="0.25">
      <c r="A422" s="77"/>
      <c r="B422" s="64">
        <v>410</v>
      </c>
      <c r="C422" s="33"/>
      <c r="D422" s="37"/>
      <c r="E422" s="33"/>
      <c r="F422" s="33"/>
      <c r="G422" s="34"/>
      <c r="H422" s="37"/>
      <c r="I422" s="37"/>
      <c r="J422" s="37"/>
      <c r="K422" s="37"/>
      <c r="L422" s="35"/>
      <c r="M422" s="35"/>
      <c r="N422" s="36"/>
      <c r="O422" s="36"/>
      <c r="P422" s="80"/>
      <c r="Q422" s="80"/>
      <c r="T422" s="76"/>
    </row>
    <row r="423" spans="1:20" ht="28.5" customHeight="1" x14ac:dyDescent="0.25">
      <c r="A423" s="77"/>
      <c r="B423" s="64">
        <v>411</v>
      </c>
      <c r="C423" s="33"/>
      <c r="D423" s="37"/>
      <c r="E423" s="33"/>
      <c r="F423" s="33"/>
      <c r="G423" s="34"/>
      <c r="H423" s="37"/>
      <c r="I423" s="37"/>
      <c r="J423" s="37"/>
      <c r="K423" s="37"/>
      <c r="L423" s="35"/>
      <c r="M423" s="35"/>
      <c r="N423" s="36"/>
      <c r="O423" s="36"/>
      <c r="P423" s="80"/>
      <c r="Q423" s="80"/>
      <c r="T423" s="76"/>
    </row>
    <row r="424" spans="1:20" ht="28.5" customHeight="1" x14ac:dyDescent="0.25">
      <c r="A424" s="77"/>
      <c r="B424" s="64">
        <v>412</v>
      </c>
      <c r="C424" s="33"/>
      <c r="D424" s="37"/>
      <c r="E424" s="33"/>
      <c r="F424" s="33"/>
      <c r="G424" s="34"/>
      <c r="H424" s="37"/>
      <c r="I424" s="37"/>
      <c r="J424" s="37"/>
      <c r="K424" s="37"/>
      <c r="L424" s="35"/>
      <c r="M424" s="35"/>
      <c r="N424" s="36"/>
      <c r="O424" s="36"/>
      <c r="P424" s="80"/>
      <c r="Q424" s="80"/>
      <c r="T424" s="76"/>
    </row>
    <row r="425" spans="1:20" ht="28.5" customHeight="1" x14ac:dyDescent="0.25">
      <c r="A425" s="77"/>
      <c r="B425" s="64">
        <v>413</v>
      </c>
      <c r="C425" s="33"/>
      <c r="D425" s="37"/>
      <c r="E425" s="33"/>
      <c r="F425" s="33"/>
      <c r="G425" s="34"/>
      <c r="H425" s="37"/>
      <c r="I425" s="37"/>
      <c r="J425" s="37"/>
      <c r="K425" s="37"/>
      <c r="L425" s="35"/>
      <c r="M425" s="35"/>
      <c r="N425" s="36"/>
      <c r="O425" s="36"/>
      <c r="P425" s="80"/>
      <c r="Q425" s="80"/>
      <c r="T425" s="76"/>
    </row>
    <row r="426" spans="1:20" ht="28.5" customHeight="1" x14ac:dyDescent="0.25">
      <c r="A426" s="77"/>
      <c r="B426" s="64">
        <v>414</v>
      </c>
      <c r="C426" s="33"/>
      <c r="D426" s="37"/>
      <c r="E426" s="33"/>
      <c r="F426" s="33"/>
      <c r="G426" s="34"/>
      <c r="H426" s="37"/>
      <c r="I426" s="37"/>
      <c r="J426" s="37"/>
      <c r="K426" s="37"/>
      <c r="L426" s="35"/>
      <c r="M426" s="35"/>
      <c r="N426" s="36"/>
      <c r="O426" s="36"/>
      <c r="P426" s="80"/>
      <c r="Q426" s="80"/>
      <c r="T426" s="76"/>
    </row>
    <row r="427" spans="1:20" ht="28.5" customHeight="1" x14ac:dyDescent="0.25">
      <c r="A427" s="77"/>
      <c r="B427" s="64">
        <v>415</v>
      </c>
      <c r="C427" s="33"/>
      <c r="D427" s="37"/>
      <c r="E427" s="33"/>
      <c r="F427" s="33"/>
      <c r="G427" s="34"/>
      <c r="H427" s="37"/>
      <c r="I427" s="37"/>
      <c r="J427" s="37"/>
      <c r="K427" s="37"/>
      <c r="L427" s="78"/>
      <c r="M427" s="78"/>
      <c r="N427" s="79"/>
      <c r="O427" s="79"/>
      <c r="P427" s="80"/>
      <c r="Q427" s="80"/>
      <c r="T427" s="76"/>
    </row>
    <row r="428" spans="1:20" ht="28.5" customHeight="1" x14ac:dyDescent="0.25">
      <c r="A428" s="77"/>
      <c r="B428" s="64">
        <v>416</v>
      </c>
      <c r="C428" s="33"/>
      <c r="D428" s="37"/>
      <c r="E428" s="33"/>
      <c r="F428" s="33"/>
      <c r="G428" s="34"/>
      <c r="H428" s="37"/>
      <c r="I428" s="37"/>
      <c r="J428" s="37"/>
      <c r="K428" s="37"/>
      <c r="L428" s="35"/>
      <c r="M428" s="35"/>
      <c r="N428" s="36"/>
      <c r="O428" s="36"/>
      <c r="P428" s="80"/>
      <c r="Q428" s="80"/>
      <c r="T428" s="76"/>
    </row>
    <row r="429" spans="1:20" ht="28.5" customHeight="1" x14ac:dyDescent="0.25">
      <c r="A429" s="77"/>
      <c r="B429" s="64">
        <v>417</v>
      </c>
      <c r="C429" s="33"/>
      <c r="D429" s="37"/>
      <c r="E429" s="33"/>
      <c r="F429" s="33"/>
      <c r="G429" s="34"/>
      <c r="H429" s="37"/>
      <c r="I429" s="37"/>
      <c r="J429" s="37"/>
      <c r="K429" s="37"/>
      <c r="L429" s="35"/>
      <c r="M429" s="35"/>
      <c r="N429" s="36"/>
      <c r="O429" s="36"/>
      <c r="P429" s="80"/>
      <c r="Q429" s="80"/>
      <c r="T429" s="76"/>
    </row>
    <row r="430" spans="1:20" ht="28.5" customHeight="1" x14ac:dyDescent="0.25">
      <c r="A430" s="77"/>
      <c r="B430" s="64">
        <v>418</v>
      </c>
      <c r="C430" s="33"/>
      <c r="D430" s="37"/>
      <c r="E430" s="33"/>
      <c r="F430" s="33"/>
      <c r="G430" s="34"/>
      <c r="H430" s="37"/>
      <c r="I430" s="37"/>
      <c r="J430" s="37"/>
      <c r="K430" s="37"/>
      <c r="L430" s="35"/>
      <c r="M430" s="35"/>
      <c r="N430" s="36"/>
      <c r="O430" s="36"/>
      <c r="P430" s="80"/>
      <c r="Q430" s="80"/>
      <c r="T430" s="76"/>
    </row>
    <row r="431" spans="1:20" ht="28.5" customHeight="1" x14ac:dyDescent="0.25">
      <c r="A431" s="77"/>
      <c r="B431" s="64">
        <v>419</v>
      </c>
      <c r="C431" s="33"/>
      <c r="D431" s="37"/>
      <c r="E431" s="33"/>
      <c r="F431" s="33"/>
      <c r="G431" s="34"/>
      <c r="H431" s="37"/>
      <c r="I431" s="37"/>
      <c r="J431" s="37"/>
      <c r="K431" s="37"/>
      <c r="L431" s="35"/>
      <c r="M431" s="35"/>
      <c r="N431" s="36"/>
      <c r="O431" s="36"/>
      <c r="P431" s="80"/>
      <c r="Q431" s="80"/>
      <c r="T431" s="76"/>
    </row>
    <row r="432" spans="1:20" ht="28.5" customHeight="1" x14ac:dyDescent="0.25">
      <c r="A432" s="77"/>
      <c r="B432" s="64">
        <v>420</v>
      </c>
      <c r="C432" s="33"/>
      <c r="D432" s="37"/>
      <c r="E432" s="33"/>
      <c r="F432" s="33"/>
      <c r="G432" s="34"/>
      <c r="H432" s="37"/>
      <c r="I432" s="37"/>
      <c r="J432" s="37"/>
      <c r="K432" s="37"/>
      <c r="L432" s="35"/>
      <c r="M432" s="35"/>
      <c r="N432" s="36"/>
      <c r="O432" s="36"/>
      <c r="P432" s="80"/>
      <c r="Q432" s="80"/>
      <c r="T432" s="76"/>
    </row>
    <row r="433" spans="1:20" ht="28.5" customHeight="1" x14ac:dyDescent="0.25">
      <c r="A433" s="77"/>
      <c r="B433" s="64">
        <v>421</v>
      </c>
      <c r="C433" s="33"/>
      <c r="D433" s="37"/>
      <c r="E433" s="33"/>
      <c r="F433" s="33"/>
      <c r="G433" s="34"/>
      <c r="H433" s="37"/>
      <c r="I433" s="37"/>
      <c r="J433" s="37"/>
      <c r="K433" s="37"/>
      <c r="L433" s="35"/>
      <c r="M433" s="35"/>
      <c r="N433" s="36"/>
      <c r="O433" s="36"/>
      <c r="P433" s="80"/>
      <c r="Q433" s="80"/>
      <c r="T433" s="76"/>
    </row>
    <row r="434" spans="1:20" ht="28.5" customHeight="1" x14ac:dyDescent="0.25">
      <c r="A434" s="77"/>
      <c r="B434" s="64">
        <v>422</v>
      </c>
      <c r="C434" s="33"/>
      <c r="D434" s="37"/>
      <c r="E434" s="33"/>
      <c r="F434" s="33"/>
      <c r="G434" s="34"/>
      <c r="H434" s="37"/>
      <c r="I434" s="37"/>
      <c r="J434" s="37"/>
      <c r="K434" s="37"/>
      <c r="L434" s="35"/>
      <c r="M434" s="35"/>
      <c r="N434" s="36"/>
      <c r="O434" s="36"/>
      <c r="P434" s="80"/>
      <c r="Q434" s="80"/>
      <c r="T434" s="76"/>
    </row>
    <row r="435" spans="1:20" ht="28.5" customHeight="1" x14ac:dyDescent="0.25">
      <c r="A435" s="77"/>
      <c r="B435" s="64">
        <v>423</v>
      </c>
      <c r="C435" s="33"/>
      <c r="D435" s="37"/>
      <c r="E435" s="33"/>
      <c r="F435" s="33"/>
      <c r="G435" s="34"/>
      <c r="H435" s="37"/>
      <c r="I435" s="37"/>
      <c r="J435" s="37"/>
      <c r="K435" s="37"/>
      <c r="L435" s="35"/>
      <c r="M435" s="35"/>
      <c r="N435" s="36"/>
      <c r="O435" s="36"/>
      <c r="P435" s="80"/>
      <c r="Q435" s="80"/>
      <c r="T435" s="76"/>
    </row>
    <row r="436" spans="1:20" ht="28.5" customHeight="1" x14ac:dyDescent="0.25">
      <c r="A436" s="77"/>
      <c r="B436" s="64">
        <v>424</v>
      </c>
      <c r="C436" s="33"/>
      <c r="D436" s="37"/>
      <c r="E436" s="33"/>
      <c r="F436" s="33"/>
      <c r="G436" s="34"/>
      <c r="H436" s="37"/>
      <c r="I436" s="37"/>
      <c r="J436" s="37"/>
      <c r="K436" s="37"/>
      <c r="L436" s="35"/>
      <c r="M436" s="35"/>
      <c r="N436" s="36"/>
      <c r="O436" s="36"/>
      <c r="P436" s="80"/>
      <c r="Q436" s="80"/>
      <c r="T436" s="76"/>
    </row>
    <row r="437" spans="1:20" ht="28.5" customHeight="1" x14ac:dyDescent="0.25">
      <c r="A437" s="77"/>
      <c r="B437" s="64">
        <v>425</v>
      </c>
      <c r="C437" s="33"/>
      <c r="D437" s="37"/>
      <c r="E437" s="33"/>
      <c r="F437" s="33"/>
      <c r="G437" s="34"/>
      <c r="H437" s="37"/>
      <c r="I437" s="37"/>
      <c r="J437" s="37"/>
      <c r="K437" s="37"/>
      <c r="L437" s="35"/>
      <c r="M437" s="35"/>
      <c r="N437" s="36"/>
      <c r="O437" s="36"/>
      <c r="P437" s="80"/>
      <c r="Q437" s="80"/>
      <c r="T437" s="76"/>
    </row>
    <row r="438" spans="1:20" ht="28.5" customHeight="1" x14ac:dyDescent="0.25">
      <c r="A438" s="77"/>
      <c r="B438" s="64">
        <v>426</v>
      </c>
      <c r="C438" s="33"/>
      <c r="D438" s="37"/>
      <c r="E438" s="33"/>
      <c r="F438" s="33"/>
      <c r="G438" s="34"/>
      <c r="H438" s="37"/>
      <c r="I438" s="37"/>
      <c r="J438" s="37"/>
      <c r="K438" s="37"/>
      <c r="L438" s="78"/>
      <c r="M438" s="78"/>
      <c r="N438" s="79"/>
      <c r="O438" s="79"/>
      <c r="P438" s="80"/>
      <c r="Q438" s="80"/>
      <c r="T438" s="76"/>
    </row>
    <row r="439" spans="1:20" ht="28.5" customHeight="1" x14ac:dyDescent="0.25">
      <c r="A439" s="77"/>
      <c r="B439" s="64">
        <v>427</v>
      </c>
      <c r="C439" s="33"/>
      <c r="D439" s="37"/>
      <c r="E439" s="33"/>
      <c r="F439" s="33"/>
      <c r="G439" s="34"/>
      <c r="H439" s="37"/>
      <c r="I439" s="37"/>
      <c r="J439" s="37"/>
      <c r="K439" s="37"/>
      <c r="L439" s="35"/>
      <c r="M439" s="35"/>
      <c r="N439" s="36"/>
      <c r="O439" s="36"/>
      <c r="P439" s="80"/>
      <c r="Q439" s="80"/>
      <c r="T439" s="76"/>
    </row>
    <row r="440" spans="1:20" ht="28.5" customHeight="1" x14ac:dyDescent="0.25">
      <c r="A440" s="77"/>
      <c r="B440" s="64">
        <v>428</v>
      </c>
      <c r="C440" s="33"/>
      <c r="D440" s="37"/>
      <c r="E440" s="33"/>
      <c r="F440" s="33"/>
      <c r="G440" s="34"/>
      <c r="H440" s="37"/>
      <c r="I440" s="37"/>
      <c r="J440" s="37"/>
      <c r="K440" s="37"/>
      <c r="L440" s="35"/>
      <c r="M440" s="35"/>
      <c r="N440" s="36"/>
      <c r="O440" s="36"/>
      <c r="P440" s="80"/>
      <c r="Q440" s="80"/>
      <c r="T440" s="76"/>
    </row>
    <row r="441" spans="1:20" ht="28.5" customHeight="1" x14ac:dyDescent="0.25">
      <c r="A441" s="77"/>
      <c r="B441" s="64">
        <v>429</v>
      </c>
      <c r="C441" s="33"/>
      <c r="D441" s="37"/>
      <c r="E441" s="33"/>
      <c r="F441" s="33"/>
      <c r="G441" s="34"/>
      <c r="H441" s="37"/>
      <c r="I441" s="37"/>
      <c r="J441" s="37"/>
      <c r="K441" s="37"/>
      <c r="L441" s="35"/>
      <c r="M441" s="35"/>
      <c r="N441" s="36"/>
      <c r="O441" s="36"/>
      <c r="P441" s="80"/>
      <c r="Q441" s="80"/>
      <c r="T441" s="76"/>
    </row>
    <row r="442" spans="1:20" ht="28.5" customHeight="1" x14ac:dyDescent="0.25">
      <c r="A442" s="77"/>
      <c r="B442" s="64">
        <v>430</v>
      </c>
      <c r="C442" s="33"/>
      <c r="D442" s="37"/>
      <c r="E442" s="33"/>
      <c r="F442" s="33"/>
      <c r="G442" s="34"/>
      <c r="H442" s="37"/>
      <c r="I442" s="37"/>
      <c r="J442" s="37"/>
      <c r="K442" s="37"/>
      <c r="L442" s="35"/>
      <c r="M442" s="35"/>
      <c r="N442" s="36"/>
      <c r="O442" s="36"/>
      <c r="P442" s="80"/>
      <c r="Q442" s="80"/>
      <c r="T442" s="76"/>
    </row>
    <row r="443" spans="1:20" ht="28.5" customHeight="1" x14ac:dyDescent="0.25">
      <c r="A443" s="77"/>
      <c r="B443" s="64">
        <v>431</v>
      </c>
      <c r="C443" s="33"/>
      <c r="D443" s="37"/>
      <c r="E443" s="33"/>
      <c r="F443" s="33"/>
      <c r="G443" s="34"/>
      <c r="H443" s="37"/>
      <c r="I443" s="37"/>
      <c r="J443" s="37"/>
      <c r="K443" s="37"/>
      <c r="L443" s="35"/>
      <c r="M443" s="35"/>
      <c r="N443" s="36"/>
      <c r="O443" s="36"/>
      <c r="P443" s="80"/>
      <c r="Q443" s="80"/>
      <c r="T443" s="76"/>
    </row>
    <row r="444" spans="1:20" ht="28.5" customHeight="1" x14ac:dyDescent="0.25">
      <c r="A444" s="77"/>
      <c r="B444" s="64">
        <v>432</v>
      </c>
      <c r="C444" s="33"/>
      <c r="D444" s="37"/>
      <c r="E444" s="33"/>
      <c r="F444" s="33"/>
      <c r="G444" s="34"/>
      <c r="H444" s="37"/>
      <c r="I444" s="37"/>
      <c r="J444" s="37"/>
      <c r="K444" s="37"/>
      <c r="L444" s="35"/>
      <c r="M444" s="35"/>
      <c r="N444" s="36"/>
      <c r="O444" s="36"/>
      <c r="P444" s="80"/>
      <c r="Q444" s="80"/>
      <c r="T444" s="76"/>
    </row>
    <row r="445" spans="1:20" ht="28.5" customHeight="1" x14ac:dyDescent="0.25">
      <c r="A445" s="77"/>
      <c r="B445" s="64">
        <v>433</v>
      </c>
      <c r="C445" s="33"/>
      <c r="D445" s="37"/>
      <c r="E445" s="33"/>
      <c r="F445" s="33"/>
      <c r="G445" s="34"/>
      <c r="H445" s="37"/>
      <c r="I445" s="37"/>
      <c r="J445" s="37"/>
      <c r="K445" s="37"/>
      <c r="L445" s="35"/>
      <c r="M445" s="35"/>
      <c r="N445" s="36"/>
      <c r="O445" s="36"/>
      <c r="P445" s="80"/>
      <c r="Q445" s="80"/>
      <c r="T445" s="76"/>
    </row>
    <row r="446" spans="1:20" ht="28.5" customHeight="1" x14ac:dyDescent="0.25">
      <c r="A446" s="77"/>
      <c r="B446" s="64">
        <v>434</v>
      </c>
      <c r="C446" s="33"/>
      <c r="D446" s="37"/>
      <c r="E446" s="33"/>
      <c r="F446" s="33"/>
      <c r="G446" s="34"/>
      <c r="H446" s="37"/>
      <c r="I446" s="37"/>
      <c r="J446" s="37"/>
      <c r="K446" s="37"/>
      <c r="L446" s="35"/>
      <c r="M446" s="35"/>
      <c r="N446" s="36"/>
      <c r="O446" s="36"/>
      <c r="P446" s="80"/>
      <c r="Q446" s="80"/>
      <c r="T446" s="76"/>
    </row>
    <row r="447" spans="1:20" ht="28.5" customHeight="1" x14ac:dyDescent="0.25">
      <c r="A447" s="77"/>
      <c r="B447" s="64">
        <v>435</v>
      </c>
      <c r="C447" s="33"/>
      <c r="D447" s="37"/>
      <c r="E447" s="33"/>
      <c r="F447" s="33"/>
      <c r="G447" s="34"/>
      <c r="H447" s="37"/>
      <c r="I447" s="37"/>
      <c r="J447" s="37"/>
      <c r="K447" s="37"/>
      <c r="L447" s="78"/>
      <c r="M447" s="78"/>
      <c r="N447" s="79"/>
      <c r="O447" s="79"/>
      <c r="P447" s="80"/>
      <c r="Q447" s="80"/>
      <c r="T447" s="76"/>
    </row>
    <row r="448" spans="1:20" ht="28.5" customHeight="1" x14ac:dyDescent="0.25">
      <c r="A448" s="77"/>
      <c r="B448" s="64">
        <v>436</v>
      </c>
      <c r="C448" s="33"/>
      <c r="D448" s="37"/>
      <c r="E448" s="33"/>
      <c r="F448" s="33"/>
      <c r="G448" s="34"/>
      <c r="H448" s="37"/>
      <c r="I448" s="37"/>
      <c r="J448" s="37"/>
      <c r="K448" s="37"/>
      <c r="L448" s="35"/>
      <c r="M448" s="35"/>
      <c r="N448" s="36"/>
      <c r="O448" s="36"/>
      <c r="P448" s="80"/>
      <c r="Q448" s="80"/>
      <c r="T448" s="76"/>
    </row>
    <row r="449" spans="1:20" ht="28.5" customHeight="1" x14ac:dyDescent="0.25">
      <c r="A449" s="77"/>
      <c r="B449" s="64">
        <v>437</v>
      </c>
      <c r="C449" s="33"/>
      <c r="D449" s="37"/>
      <c r="E449" s="33"/>
      <c r="F449" s="33"/>
      <c r="G449" s="34"/>
      <c r="H449" s="37"/>
      <c r="I449" s="37"/>
      <c r="J449" s="37"/>
      <c r="K449" s="37"/>
      <c r="L449" s="35"/>
      <c r="M449" s="35"/>
      <c r="N449" s="36"/>
      <c r="O449" s="36"/>
      <c r="P449" s="80"/>
      <c r="Q449" s="80"/>
      <c r="T449" s="76"/>
    </row>
    <row r="450" spans="1:20" ht="28.5" customHeight="1" x14ac:dyDescent="0.25">
      <c r="A450" s="77"/>
      <c r="B450" s="64">
        <v>438</v>
      </c>
      <c r="C450" s="33"/>
      <c r="D450" s="37"/>
      <c r="E450" s="33"/>
      <c r="F450" s="33"/>
      <c r="G450" s="34"/>
      <c r="H450" s="37"/>
      <c r="I450" s="37"/>
      <c r="J450" s="37"/>
      <c r="K450" s="37"/>
      <c r="L450" s="35"/>
      <c r="M450" s="35"/>
      <c r="N450" s="36"/>
      <c r="O450" s="36"/>
      <c r="P450" s="80"/>
      <c r="Q450" s="80"/>
      <c r="T450" s="76"/>
    </row>
    <row r="451" spans="1:20" ht="28.5" customHeight="1" x14ac:dyDescent="0.25">
      <c r="A451" s="77"/>
      <c r="B451" s="64">
        <v>439</v>
      </c>
      <c r="C451" s="33"/>
      <c r="D451" s="37"/>
      <c r="E451" s="33"/>
      <c r="F451" s="33"/>
      <c r="G451" s="34"/>
      <c r="H451" s="37"/>
      <c r="I451" s="37"/>
      <c r="J451" s="37"/>
      <c r="K451" s="37"/>
      <c r="L451" s="35"/>
      <c r="M451" s="35"/>
      <c r="N451" s="36"/>
      <c r="O451" s="36"/>
      <c r="P451" s="80"/>
      <c r="Q451" s="80"/>
      <c r="T451" s="76"/>
    </row>
    <row r="452" spans="1:20" ht="28.5" customHeight="1" x14ac:dyDescent="0.25">
      <c r="A452" s="77"/>
      <c r="B452" s="64">
        <v>440</v>
      </c>
      <c r="C452" s="33"/>
      <c r="D452" s="37"/>
      <c r="E452" s="33"/>
      <c r="F452" s="33"/>
      <c r="G452" s="34"/>
      <c r="H452" s="37"/>
      <c r="I452" s="37"/>
      <c r="J452" s="37"/>
      <c r="K452" s="37"/>
      <c r="L452" s="35"/>
      <c r="M452" s="35"/>
      <c r="N452" s="36"/>
      <c r="O452" s="36"/>
      <c r="P452" s="80"/>
      <c r="Q452" s="80"/>
      <c r="T452" s="76"/>
    </row>
    <row r="453" spans="1:20" ht="28.5" customHeight="1" x14ac:dyDescent="0.25">
      <c r="A453" s="77"/>
      <c r="B453" s="64">
        <v>441</v>
      </c>
      <c r="C453" s="33"/>
      <c r="D453" s="37"/>
      <c r="E453" s="33"/>
      <c r="F453" s="33"/>
      <c r="G453" s="34"/>
      <c r="H453" s="37"/>
      <c r="I453" s="37"/>
      <c r="J453" s="37"/>
      <c r="K453" s="37"/>
      <c r="L453" s="35"/>
      <c r="M453" s="35"/>
      <c r="N453" s="36"/>
      <c r="O453" s="36"/>
      <c r="P453" s="80"/>
      <c r="Q453" s="80"/>
      <c r="T453" s="76"/>
    </row>
    <row r="454" spans="1:20" ht="28.5" customHeight="1" x14ac:dyDescent="0.25">
      <c r="A454" s="77"/>
      <c r="B454" s="64">
        <v>442</v>
      </c>
      <c r="C454" s="33"/>
      <c r="D454" s="37"/>
      <c r="E454" s="33"/>
      <c r="F454" s="33"/>
      <c r="G454" s="34"/>
      <c r="H454" s="37"/>
      <c r="I454" s="37"/>
      <c r="J454" s="37"/>
      <c r="K454" s="37"/>
      <c r="L454" s="35"/>
      <c r="M454" s="35"/>
      <c r="N454" s="36"/>
      <c r="O454" s="36"/>
      <c r="P454" s="80"/>
      <c r="Q454" s="80"/>
      <c r="T454" s="76"/>
    </row>
    <row r="455" spans="1:20" ht="28.5" customHeight="1" x14ac:dyDescent="0.25">
      <c r="A455" s="77"/>
      <c r="B455" s="64">
        <v>443</v>
      </c>
      <c r="C455" s="33"/>
      <c r="D455" s="37"/>
      <c r="E455" s="33"/>
      <c r="F455" s="33"/>
      <c r="G455" s="34"/>
      <c r="H455" s="37"/>
      <c r="I455" s="37"/>
      <c r="J455" s="37"/>
      <c r="K455" s="37"/>
      <c r="L455" s="35"/>
      <c r="M455" s="35"/>
      <c r="N455" s="36"/>
      <c r="O455" s="36"/>
      <c r="P455" s="80"/>
      <c r="Q455" s="80"/>
      <c r="T455" s="76"/>
    </row>
    <row r="456" spans="1:20" ht="28.5" customHeight="1" x14ac:dyDescent="0.25">
      <c r="A456" s="77"/>
      <c r="B456" s="64">
        <v>444</v>
      </c>
      <c r="C456" s="33"/>
      <c r="D456" s="37"/>
      <c r="E456" s="33"/>
      <c r="F456" s="33"/>
      <c r="G456" s="34"/>
      <c r="H456" s="37"/>
      <c r="I456" s="37"/>
      <c r="J456" s="37"/>
      <c r="K456" s="37"/>
      <c r="L456" s="78"/>
      <c r="M456" s="78"/>
      <c r="N456" s="79"/>
      <c r="O456" s="79"/>
      <c r="P456" s="80"/>
      <c r="Q456" s="80"/>
      <c r="T456" s="76"/>
    </row>
    <row r="457" spans="1:20" ht="28.5" customHeight="1" x14ac:dyDescent="0.25">
      <c r="A457" s="77"/>
      <c r="B457" s="64">
        <v>445</v>
      </c>
      <c r="C457" s="33"/>
      <c r="D457" s="37"/>
      <c r="E457" s="33"/>
      <c r="F457" s="33"/>
      <c r="G457" s="34"/>
      <c r="H457" s="37"/>
      <c r="I457" s="37"/>
      <c r="J457" s="37"/>
      <c r="K457" s="37"/>
      <c r="L457" s="35"/>
      <c r="M457" s="35"/>
      <c r="N457" s="36"/>
      <c r="O457" s="36"/>
      <c r="P457" s="80"/>
      <c r="Q457" s="80"/>
      <c r="T457" s="76"/>
    </row>
    <row r="458" spans="1:20" ht="28.5" customHeight="1" x14ac:dyDescent="0.25">
      <c r="A458" s="77"/>
      <c r="B458" s="64">
        <v>446</v>
      </c>
      <c r="C458" s="33"/>
      <c r="D458" s="37"/>
      <c r="E458" s="33"/>
      <c r="F458" s="33"/>
      <c r="G458" s="34"/>
      <c r="H458" s="37"/>
      <c r="I458" s="37"/>
      <c r="J458" s="37"/>
      <c r="K458" s="37"/>
      <c r="L458" s="35"/>
      <c r="M458" s="35"/>
      <c r="N458" s="36"/>
      <c r="O458" s="36"/>
      <c r="P458" s="80"/>
      <c r="Q458" s="80"/>
      <c r="T458" s="76"/>
    </row>
    <row r="459" spans="1:20" ht="28.5" customHeight="1" x14ac:dyDescent="0.25">
      <c r="A459" s="77"/>
      <c r="B459" s="64">
        <v>447</v>
      </c>
      <c r="C459" s="33"/>
      <c r="D459" s="37"/>
      <c r="E459" s="33"/>
      <c r="F459" s="33"/>
      <c r="G459" s="34"/>
      <c r="H459" s="37"/>
      <c r="I459" s="37"/>
      <c r="J459" s="37"/>
      <c r="K459" s="37"/>
      <c r="L459" s="35"/>
      <c r="M459" s="35"/>
      <c r="N459" s="36"/>
      <c r="O459" s="36"/>
      <c r="P459" s="80"/>
      <c r="Q459" s="80"/>
      <c r="T459" s="76"/>
    </row>
    <row r="460" spans="1:20" ht="28.5" customHeight="1" x14ac:dyDescent="0.25">
      <c r="A460" s="77"/>
      <c r="B460" s="64">
        <v>448</v>
      </c>
      <c r="C460" s="33"/>
      <c r="D460" s="37"/>
      <c r="E460" s="33"/>
      <c r="F460" s="33"/>
      <c r="G460" s="34"/>
      <c r="H460" s="37"/>
      <c r="I460" s="37"/>
      <c r="J460" s="37"/>
      <c r="K460" s="37"/>
      <c r="L460" s="35"/>
      <c r="M460" s="35"/>
      <c r="N460" s="36"/>
      <c r="O460" s="36"/>
      <c r="P460" s="80"/>
      <c r="Q460" s="80"/>
      <c r="T460" s="76"/>
    </row>
    <row r="461" spans="1:20" ht="28.5" customHeight="1" x14ac:dyDescent="0.25">
      <c r="A461" s="77"/>
      <c r="B461" s="64">
        <v>449</v>
      </c>
      <c r="C461" s="33"/>
      <c r="D461" s="37"/>
      <c r="E461" s="33"/>
      <c r="F461" s="33"/>
      <c r="G461" s="34"/>
      <c r="H461" s="37"/>
      <c r="I461" s="37"/>
      <c r="J461" s="37"/>
      <c r="K461" s="37"/>
      <c r="L461" s="35"/>
      <c r="M461" s="35"/>
      <c r="N461" s="36"/>
      <c r="O461" s="36"/>
      <c r="P461" s="80"/>
      <c r="Q461" s="80"/>
      <c r="T461" s="76"/>
    </row>
    <row r="462" spans="1:20" ht="28.5" customHeight="1" x14ac:dyDescent="0.25">
      <c r="A462" s="77"/>
      <c r="B462" s="64">
        <v>450</v>
      </c>
      <c r="C462" s="33"/>
      <c r="D462" s="37"/>
      <c r="E462" s="33"/>
      <c r="F462" s="33"/>
      <c r="G462" s="34"/>
      <c r="H462" s="37"/>
      <c r="I462" s="37"/>
      <c r="J462" s="37"/>
      <c r="K462" s="37"/>
      <c r="L462" s="35"/>
      <c r="M462" s="35"/>
      <c r="N462" s="36"/>
      <c r="O462" s="36"/>
      <c r="P462" s="80"/>
      <c r="Q462" s="80"/>
      <c r="T462" s="76"/>
    </row>
    <row r="463" spans="1:20" ht="28.5" customHeight="1" x14ac:dyDescent="0.25">
      <c r="A463" s="77"/>
      <c r="B463" s="64">
        <v>451</v>
      </c>
      <c r="C463" s="33"/>
      <c r="D463" s="37"/>
      <c r="E463" s="33"/>
      <c r="F463" s="33"/>
      <c r="G463" s="34"/>
      <c r="H463" s="37"/>
      <c r="I463" s="37"/>
      <c r="J463" s="37"/>
      <c r="K463" s="37"/>
      <c r="L463" s="35"/>
      <c r="M463" s="35"/>
      <c r="N463" s="36"/>
      <c r="O463" s="36"/>
      <c r="P463" s="80"/>
      <c r="Q463" s="80"/>
      <c r="T463" s="76"/>
    </row>
    <row r="464" spans="1:20" ht="28.5" customHeight="1" x14ac:dyDescent="0.25">
      <c r="A464" s="77"/>
      <c r="B464" s="64">
        <v>452</v>
      </c>
      <c r="C464" s="33"/>
      <c r="D464" s="37"/>
      <c r="E464" s="33"/>
      <c r="F464" s="33"/>
      <c r="G464" s="34"/>
      <c r="H464" s="37"/>
      <c r="I464" s="37"/>
      <c r="J464" s="37"/>
      <c r="K464" s="37"/>
      <c r="L464" s="35"/>
      <c r="M464" s="35"/>
      <c r="N464" s="36"/>
      <c r="O464" s="36"/>
      <c r="P464" s="80"/>
      <c r="Q464" s="80"/>
      <c r="T464" s="76"/>
    </row>
    <row r="465" spans="1:20" ht="28.5" customHeight="1" x14ac:dyDescent="0.25">
      <c r="A465" s="77"/>
      <c r="B465" s="64">
        <v>453</v>
      </c>
      <c r="C465" s="33"/>
      <c r="D465" s="37"/>
      <c r="E465" s="33"/>
      <c r="F465" s="33"/>
      <c r="G465" s="34"/>
      <c r="H465" s="37"/>
      <c r="I465" s="37"/>
      <c r="J465" s="37"/>
      <c r="K465" s="37"/>
      <c r="L465" s="35"/>
      <c r="M465" s="35"/>
      <c r="N465" s="36"/>
      <c r="O465" s="36"/>
      <c r="P465" s="80"/>
      <c r="Q465" s="80"/>
      <c r="T465" s="76"/>
    </row>
    <row r="466" spans="1:20" ht="28.5" customHeight="1" x14ac:dyDescent="0.25">
      <c r="A466" s="77"/>
      <c r="B466" s="64">
        <v>454</v>
      </c>
      <c r="C466" s="33"/>
      <c r="D466" s="37"/>
      <c r="E466" s="33"/>
      <c r="F466" s="33"/>
      <c r="G466" s="34"/>
      <c r="H466" s="37"/>
      <c r="I466" s="37"/>
      <c r="J466" s="37"/>
      <c r="K466" s="37"/>
      <c r="L466" s="35"/>
      <c r="M466" s="35"/>
      <c r="N466" s="36"/>
      <c r="O466" s="36"/>
      <c r="P466" s="80"/>
      <c r="Q466" s="80"/>
      <c r="T466" s="76"/>
    </row>
    <row r="467" spans="1:20" ht="28.5" customHeight="1" x14ac:dyDescent="0.25">
      <c r="A467" s="77"/>
      <c r="B467" s="64">
        <v>455</v>
      </c>
      <c r="C467" s="33"/>
      <c r="D467" s="37"/>
      <c r="E467" s="33"/>
      <c r="F467" s="33"/>
      <c r="G467" s="34"/>
      <c r="H467" s="37"/>
      <c r="I467" s="37"/>
      <c r="J467" s="37"/>
      <c r="K467" s="37"/>
      <c r="L467" s="78"/>
      <c r="M467" s="78"/>
      <c r="N467" s="79"/>
      <c r="O467" s="79"/>
      <c r="P467" s="80"/>
      <c r="Q467" s="80"/>
      <c r="T467" s="76"/>
    </row>
    <row r="468" spans="1:20" ht="28.5" customHeight="1" x14ac:dyDescent="0.25">
      <c r="A468" s="77"/>
      <c r="B468" s="64">
        <v>456</v>
      </c>
      <c r="C468" s="33"/>
      <c r="D468" s="37"/>
      <c r="E468" s="33"/>
      <c r="F468" s="33"/>
      <c r="G468" s="34"/>
      <c r="H468" s="37"/>
      <c r="I468" s="37"/>
      <c r="J468" s="37"/>
      <c r="K468" s="37"/>
      <c r="L468" s="35"/>
      <c r="M468" s="35"/>
      <c r="N468" s="36"/>
      <c r="O468" s="36"/>
      <c r="P468" s="80"/>
      <c r="Q468" s="80"/>
      <c r="T468" s="76"/>
    </row>
    <row r="469" spans="1:20" ht="28.5" customHeight="1" x14ac:dyDescent="0.25">
      <c r="A469" s="77"/>
      <c r="B469" s="64">
        <v>457</v>
      </c>
      <c r="C469" s="33"/>
      <c r="D469" s="37"/>
      <c r="E469" s="33"/>
      <c r="F469" s="33"/>
      <c r="G469" s="34"/>
      <c r="H469" s="37"/>
      <c r="I469" s="37"/>
      <c r="J469" s="37"/>
      <c r="K469" s="37"/>
      <c r="L469" s="35"/>
      <c r="M469" s="35"/>
      <c r="N469" s="36"/>
      <c r="O469" s="36"/>
      <c r="P469" s="80"/>
      <c r="Q469" s="80"/>
      <c r="T469" s="76"/>
    </row>
    <row r="470" spans="1:20" ht="28.5" customHeight="1" x14ac:dyDescent="0.25">
      <c r="A470" s="77"/>
      <c r="B470" s="64">
        <v>458</v>
      </c>
      <c r="C470" s="33"/>
      <c r="D470" s="37"/>
      <c r="E470" s="33"/>
      <c r="F470" s="33"/>
      <c r="G470" s="34"/>
      <c r="H470" s="37"/>
      <c r="I470" s="37"/>
      <c r="J470" s="37"/>
      <c r="K470" s="37"/>
      <c r="L470" s="35"/>
      <c r="M470" s="35"/>
      <c r="N470" s="36"/>
      <c r="O470" s="36"/>
      <c r="P470" s="80"/>
      <c r="Q470" s="80"/>
      <c r="T470" s="76"/>
    </row>
    <row r="471" spans="1:20" ht="28.5" customHeight="1" x14ac:dyDescent="0.25">
      <c r="A471" s="77"/>
      <c r="B471" s="64">
        <v>459</v>
      </c>
      <c r="C471" s="33"/>
      <c r="D471" s="37"/>
      <c r="E471" s="33"/>
      <c r="F471" s="33"/>
      <c r="G471" s="34"/>
      <c r="H471" s="37"/>
      <c r="I471" s="37"/>
      <c r="J471" s="37"/>
      <c r="K471" s="37"/>
      <c r="L471" s="35"/>
      <c r="M471" s="35"/>
      <c r="N471" s="36"/>
      <c r="O471" s="36"/>
      <c r="P471" s="80"/>
      <c r="Q471" s="80"/>
      <c r="T471" s="76"/>
    </row>
    <row r="472" spans="1:20" ht="28.5" customHeight="1" x14ac:dyDescent="0.25">
      <c r="A472" s="77"/>
      <c r="B472" s="64">
        <v>460</v>
      </c>
      <c r="C472" s="33"/>
      <c r="D472" s="37"/>
      <c r="E472" s="33"/>
      <c r="F472" s="33"/>
      <c r="G472" s="34"/>
      <c r="H472" s="37"/>
      <c r="I472" s="37"/>
      <c r="J472" s="37"/>
      <c r="K472" s="37"/>
      <c r="L472" s="35"/>
      <c r="M472" s="35"/>
      <c r="N472" s="36"/>
      <c r="O472" s="36"/>
      <c r="P472" s="80"/>
      <c r="Q472" s="80"/>
      <c r="T472" s="76"/>
    </row>
    <row r="473" spans="1:20" ht="28.5" customHeight="1" x14ac:dyDescent="0.25">
      <c r="A473" s="77"/>
      <c r="B473" s="64">
        <v>461</v>
      </c>
      <c r="C473" s="33"/>
      <c r="D473" s="37"/>
      <c r="E473" s="33"/>
      <c r="F473" s="33"/>
      <c r="G473" s="34"/>
      <c r="H473" s="37"/>
      <c r="I473" s="37"/>
      <c r="J473" s="37"/>
      <c r="K473" s="37"/>
      <c r="L473" s="35"/>
      <c r="M473" s="35"/>
      <c r="N473" s="36"/>
      <c r="O473" s="36"/>
      <c r="P473" s="80"/>
      <c r="Q473" s="80"/>
      <c r="T473" s="76"/>
    </row>
    <row r="474" spans="1:20" ht="28.5" customHeight="1" x14ac:dyDescent="0.25">
      <c r="A474" s="77"/>
      <c r="B474" s="64">
        <v>462</v>
      </c>
      <c r="C474" s="33"/>
      <c r="D474" s="37"/>
      <c r="E474" s="33"/>
      <c r="F474" s="33"/>
      <c r="G474" s="34"/>
      <c r="H474" s="37"/>
      <c r="I474" s="37"/>
      <c r="J474" s="37"/>
      <c r="K474" s="37"/>
      <c r="L474" s="35"/>
      <c r="M474" s="35"/>
      <c r="N474" s="36"/>
      <c r="O474" s="36"/>
      <c r="P474" s="80"/>
      <c r="Q474" s="80"/>
      <c r="T474" s="76"/>
    </row>
    <row r="475" spans="1:20" ht="28.5" customHeight="1" x14ac:dyDescent="0.25">
      <c r="A475" s="77"/>
      <c r="B475" s="64">
        <v>463</v>
      </c>
      <c r="C475" s="33"/>
      <c r="D475" s="37"/>
      <c r="E475" s="33"/>
      <c r="F475" s="33"/>
      <c r="G475" s="34"/>
      <c r="H475" s="37"/>
      <c r="I475" s="37"/>
      <c r="J475" s="37"/>
      <c r="K475" s="37"/>
      <c r="L475" s="35"/>
      <c r="M475" s="35"/>
      <c r="N475" s="36"/>
      <c r="O475" s="36"/>
      <c r="P475" s="80"/>
      <c r="Q475" s="80"/>
      <c r="T475" s="76"/>
    </row>
    <row r="476" spans="1:20" ht="28.5" customHeight="1" x14ac:dyDescent="0.25">
      <c r="A476" s="77"/>
      <c r="B476" s="64">
        <v>464</v>
      </c>
      <c r="C476" s="33"/>
      <c r="D476" s="37"/>
      <c r="E476" s="33"/>
      <c r="F476" s="33"/>
      <c r="G476" s="34"/>
      <c r="H476" s="37"/>
      <c r="I476" s="37"/>
      <c r="J476" s="37"/>
      <c r="K476" s="37"/>
      <c r="L476" s="78"/>
      <c r="M476" s="78"/>
      <c r="N476" s="79"/>
      <c r="O476" s="79"/>
      <c r="P476" s="80"/>
      <c r="Q476" s="80"/>
      <c r="T476" s="76"/>
    </row>
    <row r="477" spans="1:20" ht="28.5" customHeight="1" x14ac:dyDescent="0.25">
      <c r="A477" s="77"/>
      <c r="B477" s="64">
        <v>465</v>
      </c>
      <c r="C477" s="33"/>
      <c r="D477" s="37"/>
      <c r="E477" s="33"/>
      <c r="F477" s="33"/>
      <c r="G477" s="34"/>
      <c r="H477" s="37"/>
      <c r="I477" s="37"/>
      <c r="J477" s="37"/>
      <c r="K477" s="37"/>
      <c r="L477" s="35"/>
      <c r="M477" s="35"/>
      <c r="N477" s="36"/>
      <c r="O477" s="36"/>
      <c r="P477" s="80"/>
      <c r="Q477" s="80"/>
      <c r="T477" s="76"/>
    </row>
    <row r="478" spans="1:20" ht="28.5" customHeight="1" x14ac:dyDescent="0.25">
      <c r="A478" s="77"/>
      <c r="B478" s="64">
        <v>466</v>
      </c>
      <c r="C478" s="33"/>
      <c r="D478" s="37"/>
      <c r="E478" s="33"/>
      <c r="F478" s="33"/>
      <c r="G478" s="34"/>
      <c r="H478" s="37"/>
      <c r="I478" s="37"/>
      <c r="J478" s="37"/>
      <c r="K478" s="37"/>
      <c r="L478" s="35"/>
      <c r="M478" s="35"/>
      <c r="N478" s="36"/>
      <c r="O478" s="36"/>
      <c r="P478" s="80"/>
      <c r="Q478" s="80"/>
      <c r="T478" s="76"/>
    </row>
    <row r="479" spans="1:20" ht="28.5" customHeight="1" x14ac:dyDescent="0.25">
      <c r="A479" s="77"/>
      <c r="B479" s="64">
        <v>467</v>
      </c>
      <c r="C479" s="33"/>
      <c r="D479" s="37"/>
      <c r="E479" s="33"/>
      <c r="F479" s="33"/>
      <c r="G479" s="34"/>
      <c r="H479" s="37"/>
      <c r="I479" s="37"/>
      <c r="J479" s="37"/>
      <c r="K479" s="37"/>
      <c r="L479" s="35"/>
      <c r="M479" s="35"/>
      <c r="N479" s="36"/>
      <c r="O479" s="36"/>
      <c r="P479" s="80"/>
      <c r="Q479" s="80"/>
      <c r="T479" s="76"/>
    </row>
    <row r="480" spans="1:20" ht="28.5" customHeight="1" x14ac:dyDescent="0.25">
      <c r="A480" s="77"/>
      <c r="B480" s="64">
        <v>468</v>
      </c>
      <c r="C480" s="33"/>
      <c r="D480" s="37"/>
      <c r="E480" s="33"/>
      <c r="F480" s="33"/>
      <c r="G480" s="34"/>
      <c r="H480" s="37"/>
      <c r="I480" s="37"/>
      <c r="J480" s="37"/>
      <c r="K480" s="37"/>
      <c r="L480" s="35"/>
      <c r="M480" s="35"/>
      <c r="N480" s="36"/>
      <c r="O480" s="36"/>
      <c r="P480" s="80"/>
      <c r="Q480" s="80"/>
      <c r="T480" s="76"/>
    </row>
    <row r="481" spans="1:20" ht="28.5" customHeight="1" x14ac:dyDescent="0.25">
      <c r="A481" s="77"/>
      <c r="B481" s="64">
        <v>469</v>
      </c>
      <c r="C481" s="33"/>
      <c r="D481" s="37"/>
      <c r="E481" s="33"/>
      <c r="F481" s="33"/>
      <c r="G481" s="34"/>
      <c r="H481" s="37"/>
      <c r="I481" s="37"/>
      <c r="J481" s="37"/>
      <c r="K481" s="37"/>
      <c r="L481" s="35"/>
      <c r="M481" s="35"/>
      <c r="N481" s="36"/>
      <c r="O481" s="36"/>
      <c r="P481" s="80"/>
      <c r="Q481" s="80"/>
      <c r="T481" s="76"/>
    </row>
    <row r="482" spans="1:20" ht="28.5" customHeight="1" x14ac:dyDescent="0.25">
      <c r="A482" s="77"/>
      <c r="B482" s="64">
        <v>470</v>
      </c>
      <c r="C482" s="33"/>
      <c r="D482" s="37"/>
      <c r="E482" s="33"/>
      <c r="F482" s="33"/>
      <c r="G482" s="34"/>
      <c r="H482" s="37"/>
      <c r="I482" s="37"/>
      <c r="J482" s="37"/>
      <c r="K482" s="37"/>
      <c r="L482" s="35"/>
      <c r="M482" s="35"/>
      <c r="N482" s="36"/>
      <c r="O482" s="36"/>
      <c r="P482" s="80"/>
      <c r="Q482" s="80"/>
      <c r="T482" s="76"/>
    </row>
    <row r="483" spans="1:20" ht="28.5" customHeight="1" x14ac:dyDescent="0.25">
      <c r="A483" s="77"/>
      <c r="B483" s="64">
        <v>471</v>
      </c>
      <c r="C483" s="33"/>
      <c r="D483" s="37"/>
      <c r="E483" s="33"/>
      <c r="F483" s="33"/>
      <c r="G483" s="34"/>
      <c r="H483" s="37"/>
      <c r="I483" s="37"/>
      <c r="J483" s="37"/>
      <c r="K483" s="37"/>
      <c r="L483" s="35"/>
      <c r="M483" s="35"/>
      <c r="N483" s="36"/>
      <c r="O483" s="36"/>
      <c r="P483" s="80"/>
      <c r="Q483" s="80"/>
      <c r="T483" s="76"/>
    </row>
    <row r="484" spans="1:20" ht="28.5" customHeight="1" x14ac:dyDescent="0.25">
      <c r="A484" s="77"/>
      <c r="B484" s="64">
        <v>472</v>
      </c>
      <c r="C484" s="33"/>
      <c r="D484" s="37"/>
      <c r="E484" s="33"/>
      <c r="F484" s="33"/>
      <c r="G484" s="34"/>
      <c r="H484" s="37"/>
      <c r="I484" s="37"/>
      <c r="J484" s="37"/>
      <c r="K484" s="37"/>
      <c r="L484" s="35"/>
      <c r="M484" s="35"/>
      <c r="N484" s="36"/>
      <c r="O484" s="36"/>
      <c r="P484" s="80"/>
      <c r="Q484" s="80"/>
      <c r="T484" s="76"/>
    </row>
    <row r="485" spans="1:20" ht="28.5" customHeight="1" x14ac:dyDescent="0.25">
      <c r="A485" s="77"/>
      <c r="B485" s="64">
        <v>473</v>
      </c>
      <c r="C485" s="33"/>
      <c r="D485" s="37"/>
      <c r="E485" s="33"/>
      <c r="F485" s="33"/>
      <c r="G485" s="34"/>
      <c r="H485" s="37"/>
      <c r="I485" s="37"/>
      <c r="J485" s="37"/>
      <c r="K485" s="37"/>
      <c r="L485" s="78"/>
      <c r="M485" s="78"/>
      <c r="N485" s="79"/>
      <c r="O485" s="79"/>
      <c r="P485" s="80"/>
      <c r="Q485" s="80"/>
      <c r="T485" s="76"/>
    </row>
    <row r="486" spans="1:20" ht="28.5" customHeight="1" x14ac:dyDescent="0.25">
      <c r="A486" s="77"/>
      <c r="B486" s="64">
        <v>474</v>
      </c>
      <c r="C486" s="33"/>
      <c r="D486" s="37"/>
      <c r="E486" s="33"/>
      <c r="F486" s="33"/>
      <c r="G486" s="34"/>
      <c r="H486" s="37"/>
      <c r="I486" s="37"/>
      <c r="J486" s="37"/>
      <c r="K486" s="37"/>
      <c r="L486" s="35"/>
      <c r="M486" s="35"/>
      <c r="N486" s="36"/>
      <c r="O486" s="36"/>
      <c r="P486" s="80"/>
      <c r="Q486" s="80"/>
      <c r="T486" s="76"/>
    </row>
    <row r="487" spans="1:20" ht="28.5" customHeight="1" x14ac:dyDescent="0.25">
      <c r="A487" s="77"/>
      <c r="B487" s="64">
        <v>475</v>
      </c>
      <c r="C487" s="33"/>
      <c r="D487" s="37"/>
      <c r="E487" s="33"/>
      <c r="F487" s="33"/>
      <c r="G487" s="34"/>
      <c r="H487" s="37"/>
      <c r="I487" s="37"/>
      <c r="J487" s="37"/>
      <c r="K487" s="37"/>
      <c r="L487" s="35"/>
      <c r="M487" s="35"/>
      <c r="N487" s="36"/>
      <c r="O487" s="36"/>
      <c r="P487" s="80"/>
      <c r="Q487" s="80"/>
      <c r="T487" s="76"/>
    </row>
    <row r="488" spans="1:20" ht="28.5" customHeight="1" x14ac:dyDescent="0.25">
      <c r="A488" s="77"/>
      <c r="B488" s="64">
        <v>476</v>
      </c>
      <c r="C488" s="33"/>
      <c r="D488" s="37"/>
      <c r="E488" s="33"/>
      <c r="F488" s="33"/>
      <c r="G488" s="34"/>
      <c r="H488" s="37"/>
      <c r="I488" s="37"/>
      <c r="J488" s="37"/>
      <c r="K488" s="37"/>
      <c r="L488" s="35"/>
      <c r="M488" s="35"/>
      <c r="N488" s="36"/>
      <c r="O488" s="36"/>
      <c r="P488" s="80"/>
      <c r="Q488" s="80"/>
      <c r="T488" s="76"/>
    </row>
    <row r="489" spans="1:20" ht="28.5" customHeight="1" x14ac:dyDescent="0.25">
      <c r="A489" s="77"/>
      <c r="B489" s="64">
        <v>477</v>
      </c>
      <c r="C489" s="33"/>
      <c r="D489" s="37"/>
      <c r="E489" s="33"/>
      <c r="F489" s="33"/>
      <c r="G489" s="34"/>
      <c r="H489" s="37"/>
      <c r="I489" s="37"/>
      <c r="J489" s="37"/>
      <c r="K489" s="37"/>
      <c r="L489" s="35"/>
      <c r="M489" s="35"/>
      <c r="N489" s="36"/>
      <c r="O489" s="36"/>
      <c r="P489" s="80"/>
      <c r="Q489" s="80"/>
      <c r="T489" s="76"/>
    </row>
    <row r="490" spans="1:20" ht="28.5" customHeight="1" x14ac:dyDescent="0.25">
      <c r="A490" s="77"/>
      <c r="B490" s="64">
        <v>478</v>
      </c>
      <c r="C490" s="33"/>
      <c r="D490" s="37"/>
      <c r="E490" s="33"/>
      <c r="F490" s="33"/>
      <c r="G490" s="34"/>
      <c r="H490" s="37"/>
      <c r="I490" s="37"/>
      <c r="J490" s="37"/>
      <c r="K490" s="37"/>
      <c r="L490" s="35"/>
      <c r="M490" s="35"/>
      <c r="N490" s="36"/>
      <c r="O490" s="36"/>
      <c r="P490" s="80"/>
      <c r="Q490" s="80"/>
      <c r="T490" s="76"/>
    </row>
    <row r="491" spans="1:20" ht="28.5" customHeight="1" x14ac:dyDescent="0.25">
      <c r="A491" s="77"/>
      <c r="B491" s="64">
        <v>479</v>
      </c>
      <c r="C491" s="33"/>
      <c r="D491" s="37"/>
      <c r="E491" s="33"/>
      <c r="F491" s="33"/>
      <c r="G491" s="34"/>
      <c r="H491" s="37"/>
      <c r="I491" s="37"/>
      <c r="J491" s="37"/>
      <c r="K491" s="37"/>
      <c r="L491" s="35"/>
      <c r="M491" s="35"/>
      <c r="N491" s="36"/>
      <c r="O491" s="36"/>
      <c r="P491" s="80"/>
      <c r="Q491" s="80"/>
      <c r="T491" s="76"/>
    </row>
    <row r="492" spans="1:20" ht="28.5" customHeight="1" x14ac:dyDescent="0.25">
      <c r="A492" s="77"/>
      <c r="B492" s="64">
        <v>480</v>
      </c>
      <c r="C492" s="33"/>
      <c r="D492" s="37"/>
      <c r="E492" s="33"/>
      <c r="F492" s="33"/>
      <c r="G492" s="34"/>
      <c r="H492" s="37"/>
      <c r="I492" s="37"/>
      <c r="J492" s="37"/>
      <c r="K492" s="37"/>
      <c r="L492" s="35"/>
      <c r="M492" s="35"/>
      <c r="N492" s="36"/>
      <c r="O492" s="36"/>
      <c r="P492" s="80"/>
      <c r="Q492" s="80"/>
      <c r="T492" s="76"/>
    </row>
    <row r="493" spans="1:20" ht="28.5" customHeight="1" x14ac:dyDescent="0.25">
      <c r="A493" s="77"/>
      <c r="B493" s="64">
        <v>481</v>
      </c>
      <c r="C493" s="33"/>
      <c r="D493" s="37"/>
      <c r="E493" s="33"/>
      <c r="F493" s="33"/>
      <c r="G493" s="34"/>
      <c r="H493" s="37"/>
      <c r="I493" s="37"/>
      <c r="J493" s="37"/>
      <c r="K493" s="37"/>
      <c r="L493" s="35"/>
      <c r="M493" s="35"/>
      <c r="N493" s="36"/>
      <c r="O493" s="36"/>
      <c r="P493" s="80"/>
      <c r="Q493" s="80"/>
      <c r="T493" s="76"/>
    </row>
    <row r="494" spans="1:20" ht="28.5" customHeight="1" x14ac:dyDescent="0.25">
      <c r="A494" s="77"/>
      <c r="B494" s="64">
        <v>482</v>
      </c>
      <c r="C494" s="33"/>
      <c r="D494" s="37"/>
      <c r="E494" s="33"/>
      <c r="F494" s="33"/>
      <c r="G494" s="34"/>
      <c r="H494" s="37"/>
      <c r="I494" s="37"/>
      <c r="J494" s="37"/>
      <c r="K494" s="37"/>
      <c r="L494" s="35"/>
      <c r="M494" s="35"/>
      <c r="N494" s="36"/>
      <c r="O494" s="36"/>
      <c r="P494" s="80"/>
      <c r="Q494" s="80"/>
      <c r="T494" s="76"/>
    </row>
    <row r="495" spans="1:20" ht="28.5" customHeight="1" x14ac:dyDescent="0.25">
      <c r="A495" s="77"/>
      <c r="B495" s="64">
        <v>483</v>
      </c>
      <c r="C495" s="33"/>
      <c r="D495" s="37"/>
      <c r="E495" s="33"/>
      <c r="F495" s="33"/>
      <c r="G495" s="34"/>
      <c r="H495" s="37"/>
      <c r="I495" s="37"/>
      <c r="J495" s="37"/>
      <c r="K495" s="37"/>
      <c r="L495" s="35"/>
      <c r="M495" s="35"/>
      <c r="N495" s="36"/>
      <c r="O495" s="36"/>
      <c r="P495" s="80"/>
      <c r="Q495" s="80"/>
      <c r="T495" s="76"/>
    </row>
    <row r="496" spans="1:20" ht="28.5" customHeight="1" x14ac:dyDescent="0.25">
      <c r="A496" s="77"/>
      <c r="B496" s="64">
        <v>484</v>
      </c>
      <c r="C496" s="33"/>
      <c r="D496" s="37"/>
      <c r="E496" s="33"/>
      <c r="F496" s="33"/>
      <c r="G496" s="34"/>
      <c r="H496" s="37"/>
      <c r="I496" s="37"/>
      <c r="J496" s="37"/>
      <c r="K496" s="37"/>
      <c r="L496" s="78"/>
      <c r="M496" s="78"/>
      <c r="N496" s="79"/>
      <c r="O496" s="79"/>
      <c r="P496" s="80"/>
      <c r="Q496" s="80"/>
      <c r="T496" s="76"/>
    </row>
    <row r="497" spans="1:20" ht="28.5" customHeight="1" x14ac:dyDescent="0.25">
      <c r="A497" s="77"/>
      <c r="B497" s="64">
        <v>485</v>
      </c>
      <c r="C497" s="33"/>
      <c r="D497" s="37"/>
      <c r="E497" s="33"/>
      <c r="F497" s="33"/>
      <c r="G497" s="34"/>
      <c r="H497" s="37"/>
      <c r="I497" s="37"/>
      <c r="J497" s="37"/>
      <c r="K497" s="37"/>
      <c r="L497" s="35"/>
      <c r="M497" s="35"/>
      <c r="N497" s="36"/>
      <c r="O497" s="36"/>
      <c r="P497" s="80"/>
      <c r="Q497" s="80"/>
      <c r="T497" s="76"/>
    </row>
    <row r="498" spans="1:20" ht="28.5" customHeight="1" x14ac:dyDescent="0.25">
      <c r="A498" s="77"/>
      <c r="B498" s="64">
        <v>486</v>
      </c>
      <c r="C498" s="33"/>
      <c r="D498" s="37"/>
      <c r="E498" s="33"/>
      <c r="F498" s="33"/>
      <c r="G498" s="34"/>
      <c r="H498" s="37"/>
      <c r="I498" s="37"/>
      <c r="J498" s="37"/>
      <c r="K498" s="37"/>
      <c r="L498" s="35"/>
      <c r="M498" s="35"/>
      <c r="N498" s="36"/>
      <c r="O498" s="36"/>
      <c r="P498" s="80"/>
      <c r="Q498" s="80"/>
      <c r="T498" s="76"/>
    </row>
    <row r="499" spans="1:20" ht="28.5" customHeight="1" x14ac:dyDescent="0.25">
      <c r="A499" s="77"/>
      <c r="B499" s="64">
        <v>487</v>
      </c>
      <c r="C499" s="33"/>
      <c r="D499" s="37"/>
      <c r="E499" s="33"/>
      <c r="F499" s="33"/>
      <c r="G499" s="34"/>
      <c r="H499" s="37"/>
      <c r="I499" s="37"/>
      <c r="J499" s="37"/>
      <c r="K499" s="37"/>
      <c r="L499" s="35"/>
      <c r="M499" s="35"/>
      <c r="N499" s="36"/>
      <c r="O499" s="36"/>
      <c r="P499" s="80"/>
      <c r="Q499" s="80"/>
      <c r="T499" s="76"/>
    </row>
    <row r="500" spans="1:20" ht="28.5" customHeight="1" x14ac:dyDescent="0.25">
      <c r="A500" s="77"/>
      <c r="B500" s="64">
        <v>488</v>
      </c>
      <c r="C500" s="33"/>
      <c r="D500" s="37"/>
      <c r="E500" s="33"/>
      <c r="F500" s="33"/>
      <c r="G500" s="34"/>
      <c r="H500" s="37"/>
      <c r="I500" s="37"/>
      <c r="J500" s="37"/>
      <c r="K500" s="37"/>
      <c r="L500" s="35"/>
      <c r="M500" s="35"/>
      <c r="N500" s="36"/>
      <c r="O500" s="36"/>
      <c r="P500" s="80"/>
      <c r="Q500" s="80"/>
      <c r="T500" s="76"/>
    </row>
    <row r="501" spans="1:20" ht="28.5" customHeight="1" x14ac:dyDescent="0.25">
      <c r="A501" s="77"/>
      <c r="B501" s="64">
        <v>489</v>
      </c>
      <c r="C501" s="33"/>
      <c r="D501" s="37"/>
      <c r="E501" s="33"/>
      <c r="F501" s="33"/>
      <c r="G501" s="34"/>
      <c r="H501" s="37"/>
      <c r="I501" s="37"/>
      <c r="J501" s="37"/>
      <c r="K501" s="37"/>
      <c r="L501" s="35"/>
      <c r="M501" s="35"/>
      <c r="N501" s="36"/>
      <c r="O501" s="36"/>
      <c r="P501" s="80"/>
      <c r="Q501" s="80"/>
      <c r="T501" s="76"/>
    </row>
    <row r="502" spans="1:20" ht="28.5" customHeight="1" x14ac:dyDescent="0.25">
      <c r="A502" s="77"/>
      <c r="B502" s="64">
        <v>490</v>
      </c>
      <c r="C502" s="33"/>
      <c r="D502" s="37"/>
      <c r="E502" s="33"/>
      <c r="F502" s="33"/>
      <c r="G502" s="34"/>
      <c r="H502" s="37"/>
      <c r="I502" s="37"/>
      <c r="J502" s="37"/>
      <c r="K502" s="37"/>
      <c r="L502" s="35"/>
      <c r="M502" s="35"/>
      <c r="N502" s="36"/>
      <c r="O502" s="36"/>
      <c r="P502" s="80"/>
      <c r="Q502" s="80"/>
      <c r="T502" s="76"/>
    </row>
    <row r="503" spans="1:20" ht="28.5" customHeight="1" x14ac:dyDescent="0.25">
      <c r="A503" s="77"/>
      <c r="B503" s="64">
        <v>491</v>
      </c>
      <c r="C503" s="33"/>
      <c r="D503" s="37"/>
      <c r="E503" s="33"/>
      <c r="F503" s="33"/>
      <c r="G503" s="34"/>
      <c r="H503" s="37"/>
      <c r="I503" s="37"/>
      <c r="J503" s="37"/>
      <c r="K503" s="37"/>
      <c r="L503" s="35"/>
      <c r="M503" s="35"/>
      <c r="N503" s="36"/>
      <c r="O503" s="36"/>
      <c r="P503" s="80"/>
      <c r="Q503" s="80"/>
      <c r="T503" s="76"/>
    </row>
    <row r="504" spans="1:20" ht="28.5" customHeight="1" x14ac:dyDescent="0.25">
      <c r="A504" s="77"/>
      <c r="B504" s="64">
        <v>492</v>
      </c>
      <c r="C504" s="33"/>
      <c r="D504" s="37"/>
      <c r="E504" s="33"/>
      <c r="F504" s="33"/>
      <c r="G504" s="34"/>
      <c r="H504" s="37"/>
      <c r="I504" s="37"/>
      <c r="J504" s="37"/>
      <c r="K504" s="37"/>
      <c r="L504" s="35"/>
      <c r="M504" s="35"/>
      <c r="N504" s="36"/>
      <c r="O504" s="36"/>
      <c r="P504" s="80"/>
      <c r="Q504" s="80"/>
      <c r="T504" s="76"/>
    </row>
    <row r="505" spans="1:20" ht="28.5" customHeight="1" x14ac:dyDescent="0.25">
      <c r="A505" s="77"/>
      <c r="B505" s="64">
        <v>493</v>
      </c>
      <c r="C505" s="33"/>
      <c r="D505" s="37"/>
      <c r="E505" s="33"/>
      <c r="F505" s="33"/>
      <c r="G505" s="34"/>
      <c r="H505" s="37"/>
      <c r="I505" s="37"/>
      <c r="J505" s="37"/>
      <c r="K505" s="37"/>
      <c r="L505" s="78"/>
      <c r="M505" s="78"/>
      <c r="N505" s="79"/>
      <c r="O505" s="79"/>
      <c r="P505" s="80"/>
      <c r="Q505" s="80"/>
      <c r="T505" s="76"/>
    </row>
    <row r="506" spans="1:20" ht="28.5" customHeight="1" x14ac:dyDescent="0.25">
      <c r="A506" s="77"/>
      <c r="B506" s="64">
        <v>494</v>
      </c>
      <c r="C506" s="33"/>
      <c r="D506" s="37"/>
      <c r="E506" s="33"/>
      <c r="F506" s="33"/>
      <c r="G506" s="34"/>
      <c r="H506" s="37"/>
      <c r="I506" s="37"/>
      <c r="J506" s="37"/>
      <c r="K506" s="37"/>
      <c r="L506" s="35"/>
      <c r="M506" s="35"/>
      <c r="N506" s="36"/>
      <c r="O506" s="36"/>
      <c r="P506" s="80"/>
      <c r="Q506" s="80"/>
      <c r="T506" s="76"/>
    </row>
    <row r="507" spans="1:20" ht="28.5" customHeight="1" x14ac:dyDescent="0.25">
      <c r="A507" s="77"/>
      <c r="B507" s="64">
        <v>495</v>
      </c>
      <c r="C507" s="33"/>
      <c r="D507" s="37"/>
      <c r="E507" s="33"/>
      <c r="F507" s="33"/>
      <c r="G507" s="34"/>
      <c r="H507" s="37"/>
      <c r="I507" s="37"/>
      <c r="J507" s="37"/>
      <c r="K507" s="37"/>
      <c r="L507" s="35"/>
      <c r="M507" s="35"/>
      <c r="N507" s="36"/>
      <c r="O507" s="36"/>
      <c r="P507" s="80"/>
      <c r="Q507" s="80"/>
      <c r="T507" s="76"/>
    </row>
    <row r="508" spans="1:20" ht="28.5" customHeight="1" x14ac:dyDescent="0.25">
      <c r="A508" s="77"/>
      <c r="B508" s="64">
        <v>496</v>
      </c>
      <c r="C508" s="33"/>
      <c r="D508" s="37"/>
      <c r="E508" s="33"/>
      <c r="F508" s="33"/>
      <c r="G508" s="34"/>
      <c r="H508" s="37"/>
      <c r="I508" s="37"/>
      <c r="J508" s="37"/>
      <c r="K508" s="37"/>
      <c r="L508" s="35"/>
      <c r="M508" s="35"/>
      <c r="N508" s="36"/>
      <c r="O508" s="36"/>
      <c r="P508" s="80"/>
      <c r="Q508" s="80"/>
      <c r="T508" s="76"/>
    </row>
    <row r="509" spans="1:20" ht="28.5" customHeight="1" x14ac:dyDescent="0.25">
      <c r="A509" s="77"/>
      <c r="B509" s="64">
        <v>497</v>
      </c>
      <c r="C509" s="33"/>
      <c r="D509" s="37"/>
      <c r="E509" s="33"/>
      <c r="F509" s="33"/>
      <c r="G509" s="34"/>
      <c r="H509" s="37"/>
      <c r="I509" s="37"/>
      <c r="J509" s="37"/>
      <c r="K509" s="37"/>
      <c r="L509" s="35"/>
      <c r="M509" s="35"/>
      <c r="N509" s="36"/>
      <c r="O509" s="36"/>
      <c r="P509" s="80"/>
      <c r="Q509" s="80"/>
      <c r="T509" s="76"/>
    </row>
    <row r="510" spans="1:20" ht="28.5" customHeight="1" x14ac:dyDescent="0.25">
      <c r="A510" s="77"/>
      <c r="B510" s="64">
        <v>498</v>
      </c>
      <c r="C510" s="33"/>
      <c r="D510" s="37"/>
      <c r="E510" s="33"/>
      <c r="F510" s="33"/>
      <c r="G510" s="34"/>
      <c r="H510" s="37"/>
      <c r="I510" s="37"/>
      <c r="J510" s="37"/>
      <c r="K510" s="37"/>
      <c r="L510" s="35"/>
      <c r="M510" s="35"/>
      <c r="N510" s="36"/>
      <c r="O510" s="36"/>
      <c r="P510" s="80"/>
      <c r="Q510" s="80"/>
      <c r="T510" s="76"/>
    </row>
    <row r="511" spans="1:20" ht="28.5" customHeight="1" x14ac:dyDescent="0.25">
      <c r="A511" s="77"/>
      <c r="B511" s="64">
        <v>499</v>
      </c>
      <c r="C511" s="33"/>
      <c r="D511" s="37"/>
      <c r="E511" s="33"/>
      <c r="F511" s="33"/>
      <c r="G511" s="34"/>
      <c r="H511" s="37"/>
      <c r="I511" s="37"/>
      <c r="J511" s="37"/>
      <c r="K511" s="37"/>
      <c r="L511" s="35"/>
      <c r="M511" s="35"/>
      <c r="N511" s="36"/>
      <c r="O511" s="36"/>
      <c r="P511" s="80"/>
      <c r="Q511" s="80"/>
      <c r="T511" s="76"/>
    </row>
    <row r="512" spans="1:20" ht="28.5" customHeight="1" x14ac:dyDescent="0.25">
      <c r="A512" s="77"/>
      <c r="B512" s="64">
        <v>500</v>
      </c>
      <c r="C512" s="33"/>
      <c r="D512" s="37"/>
      <c r="E512" s="33"/>
      <c r="F512" s="33"/>
      <c r="G512" s="34"/>
      <c r="H512" s="37"/>
      <c r="I512" s="37"/>
      <c r="J512" s="37"/>
      <c r="K512" s="37"/>
      <c r="L512" s="35"/>
      <c r="M512" s="35"/>
      <c r="N512" s="36"/>
      <c r="O512" s="36"/>
      <c r="P512" s="80"/>
      <c r="Q512" s="80"/>
      <c r="T512" s="76"/>
    </row>
    <row r="513" spans="1:20" ht="28.5" customHeight="1" x14ac:dyDescent="0.25">
      <c r="A513" s="77"/>
      <c r="B513" s="64">
        <v>501</v>
      </c>
      <c r="C513" s="33"/>
      <c r="D513" s="37"/>
      <c r="E513" s="33"/>
      <c r="F513" s="33"/>
      <c r="G513" s="34"/>
      <c r="H513" s="37"/>
      <c r="I513" s="37"/>
      <c r="J513" s="37"/>
      <c r="K513" s="37"/>
      <c r="L513" s="35"/>
      <c r="M513" s="35"/>
      <c r="N513" s="36"/>
      <c r="O513" s="36"/>
      <c r="P513" s="80"/>
      <c r="Q513" s="80"/>
      <c r="T513" s="76"/>
    </row>
    <row r="514" spans="1:20" ht="28.5" customHeight="1" x14ac:dyDescent="0.25">
      <c r="A514" s="77"/>
      <c r="B514" s="64">
        <v>502</v>
      </c>
      <c r="C514" s="33"/>
      <c r="D514" s="37"/>
      <c r="E514" s="33"/>
      <c r="F514" s="33"/>
      <c r="G514" s="34"/>
      <c r="H514" s="37"/>
      <c r="I514" s="37"/>
      <c r="J514" s="37"/>
      <c r="K514" s="37"/>
      <c r="L514" s="78"/>
      <c r="M514" s="78"/>
      <c r="N514" s="79"/>
      <c r="O514" s="79"/>
      <c r="P514" s="80"/>
      <c r="Q514" s="80"/>
      <c r="T514" s="76"/>
    </row>
    <row r="515" spans="1:20" ht="28.5" customHeight="1" x14ac:dyDescent="0.25">
      <c r="A515" s="77"/>
      <c r="B515" s="64">
        <v>503</v>
      </c>
      <c r="C515" s="33"/>
      <c r="D515" s="37"/>
      <c r="E515" s="33"/>
      <c r="F515" s="33"/>
      <c r="G515" s="34"/>
      <c r="H515" s="37"/>
      <c r="I515" s="37"/>
      <c r="J515" s="37"/>
      <c r="K515" s="37"/>
      <c r="L515" s="35"/>
      <c r="M515" s="35"/>
      <c r="N515" s="36"/>
      <c r="O515" s="36"/>
      <c r="P515" s="80"/>
      <c r="Q515" s="80"/>
      <c r="T515" s="76"/>
    </row>
    <row r="516" spans="1:20" ht="28.5" customHeight="1" x14ac:dyDescent="0.25">
      <c r="A516" s="77"/>
      <c r="B516" s="64">
        <v>504</v>
      </c>
      <c r="C516" s="33"/>
      <c r="D516" s="37"/>
      <c r="E516" s="33"/>
      <c r="F516" s="33"/>
      <c r="G516" s="34"/>
      <c r="H516" s="37"/>
      <c r="I516" s="37"/>
      <c r="J516" s="37"/>
      <c r="K516" s="37"/>
      <c r="L516" s="35"/>
      <c r="M516" s="35"/>
      <c r="N516" s="36"/>
      <c r="O516" s="36"/>
      <c r="P516" s="80"/>
      <c r="Q516" s="80"/>
      <c r="T516" s="76"/>
    </row>
    <row r="517" spans="1:20" ht="28.5" customHeight="1" x14ac:dyDescent="0.25">
      <c r="A517" s="77"/>
      <c r="B517" s="64">
        <v>505</v>
      </c>
      <c r="C517" s="33"/>
      <c r="D517" s="37"/>
      <c r="E517" s="33"/>
      <c r="F517" s="33"/>
      <c r="G517" s="34"/>
      <c r="H517" s="37"/>
      <c r="I517" s="37"/>
      <c r="J517" s="37"/>
      <c r="K517" s="37"/>
      <c r="L517" s="35"/>
      <c r="M517" s="35"/>
      <c r="N517" s="36"/>
      <c r="O517" s="36"/>
      <c r="P517" s="80"/>
      <c r="Q517" s="80"/>
      <c r="T517" s="76"/>
    </row>
    <row r="518" spans="1:20" ht="28.5" customHeight="1" x14ac:dyDescent="0.25">
      <c r="A518" s="77"/>
      <c r="B518" s="64">
        <v>506</v>
      </c>
      <c r="C518" s="33"/>
      <c r="D518" s="37"/>
      <c r="E518" s="33"/>
      <c r="F518" s="33"/>
      <c r="G518" s="34"/>
      <c r="H518" s="37"/>
      <c r="I518" s="37"/>
      <c r="J518" s="37"/>
      <c r="K518" s="37"/>
      <c r="L518" s="35"/>
      <c r="M518" s="35"/>
      <c r="N518" s="36"/>
      <c r="O518" s="36"/>
      <c r="P518" s="80"/>
      <c r="Q518" s="80"/>
      <c r="T518" s="76"/>
    </row>
    <row r="519" spans="1:20" ht="28.5" customHeight="1" x14ac:dyDescent="0.25">
      <c r="A519" s="77"/>
      <c r="B519" s="64">
        <v>507</v>
      </c>
      <c r="C519" s="33"/>
      <c r="D519" s="37"/>
      <c r="E519" s="33"/>
      <c r="F519" s="33"/>
      <c r="G519" s="34"/>
      <c r="H519" s="37"/>
      <c r="I519" s="37"/>
      <c r="J519" s="37"/>
      <c r="K519" s="37"/>
      <c r="L519" s="35"/>
      <c r="M519" s="35"/>
      <c r="N519" s="36"/>
      <c r="O519" s="36"/>
      <c r="P519" s="80"/>
      <c r="Q519" s="80"/>
      <c r="T519" s="76"/>
    </row>
    <row r="520" spans="1:20" ht="28.5" customHeight="1" x14ac:dyDescent="0.25">
      <c r="A520" s="77"/>
      <c r="B520" s="64">
        <v>508</v>
      </c>
      <c r="C520" s="33"/>
      <c r="D520" s="37"/>
      <c r="E520" s="33"/>
      <c r="F520" s="33"/>
      <c r="G520" s="34"/>
      <c r="H520" s="37"/>
      <c r="I520" s="37"/>
      <c r="J520" s="37"/>
      <c r="K520" s="37"/>
      <c r="L520" s="35"/>
      <c r="M520" s="35"/>
      <c r="N520" s="36"/>
      <c r="O520" s="36"/>
      <c r="P520" s="80"/>
      <c r="Q520" s="80"/>
      <c r="T520" s="76"/>
    </row>
    <row r="521" spans="1:20" ht="28.5" customHeight="1" x14ac:dyDescent="0.25">
      <c r="A521" s="77"/>
      <c r="B521" s="64">
        <v>509</v>
      </c>
      <c r="C521" s="33"/>
      <c r="D521" s="37"/>
      <c r="E521" s="33"/>
      <c r="F521" s="33"/>
      <c r="G521" s="34"/>
      <c r="H521" s="37"/>
      <c r="I521" s="37"/>
      <c r="J521" s="37"/>
      <c r="K521" s="37"/>
      <c r="L521" s="35"/>
      <c r="M521" s="35"/>
      <c r="N521" s="36"/>
      <c r="O521" s="36"/>
      <c r="P521" s="80"/>
      <c r="Q521" s="80"/>
      <c r="T521" s="76"/>
    </row>
    <row r="522" spans="1:20" ht="28.5" customHeight="1" x14ac:dyDescent="0.25">
      <c r="A522" s="77"/>
      <c r="B522" s="64">
        <v>510</v>
      </c>
      <c r="C522" s="33"/>
      <c r="D522" s="37"/>
      <c r="E522" s="33"/>
      <c r="F522" s="33"/>
      <c r="G522" s="34"/>
      <c r="H522" s="37"/>
      <c r="I522" s="37"/>
      <c r="J522" s="37"/>
      <c r="K522" s="37"/>
      <c r="L522" s="35"/>
      <c r="M522" s="35"/>
      <c r="N522" s="36"/>
      <c r="O522" s="36"/>
      <c r="P522" s="80"/>
      <c r="Q522" s="80"/>
      <c r="T522" s="76"/>
    </row>
    <row r="523" spans="1:20" ht="28.5" customHeight="1" x14ac:dyDescent="0.25">
      <c r="A523" s="77"/>
      <c r="B523" s="64">
        <v>511</v>
      </c>
      <c r="C523" s="33"/>
      <c r="D523" s="37"/>
      <c r="E523" s="33"/>
      <c r="F523" s="33"/>
      <c r="G523" s="34"/>
      <c r="H523" s="37"/>
      <c r="I523" s="37"/>
      <c r="J523" s="37"/>
      <c r="K523" s="37"/>
      <c r="L523" s="35"/>
      <c r="M523" s="35"/>
      <c r="N523" s="36"/>
      <c r="O523" s="36"/>
      <c r="P523" s="80"/>
      <c r="Q523" s="80"/>
      <c r="T523" s="76"/>
    </row>
    <row r="524" spans="1:20" ht="28.5" customHeight="1" x14ac:dyDescent="0.25">
      <c r="A524" s="77"/>
      <c r="B524" s="64">
        <v>512</v>
      </c>
      <c r="C524" s="33"/>
      <c r="D524" s="37"/>
      <c r="E524" s="33"/>
      <c r="F524" s="33"/>
      <c r="G524" s="34"/>
      <c r="H524" s="37"/>
      <c r="I524" s="37"/>
      <c r="J524" s="37"/>
      <c r="K524" s="37"/>
      <c r="L524" s="35"/>
      <c r="M524" s="35"/>
      <c r="N524" s="36"/>
      <c r="O524" s="36"/>
      <c r="P524" s="80"/>
      <c r="Q524" s="80"/>
      <c r="T524" s="76"/>
    </row>
    <row r="525" spans="1:20" ht="28.5" customHeight="1" x14ac:dyDescent="0.25">
      <c r="A525" s="77"/>
      <c r="B525" s="64">
        <v>513</v>
      </c>
      <c r="C525" s="33"/>
      <c r="D525" s="37"/>
      <c r="E525" s="33"/>
      <c r="F525" s="33"/>
      <c r="G525" s="34"/>
      <c r="H525" s="37"/>
      <c r="I525" s="37"/>
      <c r="J525" s="37"/>
      <c r="K525" s="37"/>
      <c r="L525" s="78"/>
      <c r="M525" s="78"/>
      <c r="N525" s="79"/>
      <c r="O525" s="79"/>
      <c r="P525" s="80"/>
      <c r="Q525" s="80"/>
      <c r="T525" s="76"/>
    </row>
    <row r="526" spans="1:20" ht="28.5" customHeight="1" x14ac:dyDescent="0.25">
      <c r="A526" s="77"/>
      <c r="B526" s="64">
        <v>514</v>
      </c>
      <c r="C526" s="33"/>
      <c r="D526" s="37"/>
      <c r="E526" s="33"/>
      <c r="F526" s="33"/>
      <c r="G526" s="34"/>
      <c r="H526" s="37"/>
      <c r="I526" s="37"/>
      <c r="J526" s="37"/>
      <c r="K526" s="37"/>
      <c r="L526" s="35"/>
      <c r="M526" s="35"/>
      <c r="N526" s="36"/>
      <c r="O526" s="36"/>
      <c r="P526" s="80"/>
      <c r="Q526" s="80"/>
      <c r="T526" s="76"/>
    </row>
    <row r="527" spans="1:20" ht="28.5" customHeight="1" x14ac:dyDescent="0.25">
      <c r="A527" s="77"/>
      <c r="B527" s="64">
        <v>515</v>
      </c>
      <c r="C527" s="33"/>
      <c r="D527" s="37"/>
      <c r="E527" s="33"/>
      <c r="F527" s="33"/>
      <c r="G527" s="34"/>
      <c r="H527" s="37"/>
      <c r="I527" s="37"/>
      <c r="J527" s="37"/>
      <c r="K527" s="37"/>
      <c r="L527" s="35"/>
      <c r="M527" s="35"/>
      <c r="N527" s="36"/>
      <c r="O527" s="36"/>
      <c r="P527" s="80"/>
      <c r="Q527" s="80"/>
      <c r="T527" s="76"/>
    </row>
    <row r="528" spans="1:20" ht="28.5" customHeight="1" x14ac:dyDescent="0.25">
      <c r="A528" s="77"/>
      <c r="B528" s="64">
        <v>516</v>
      </c>
      <c r="C528" s="33"/>
      <c r="D528" s="37"/>
      <c r="E528" s="33"/>
      <c r="F528" s="33"/>
      <c r="G528" s="34"/>
      <c r="H528" s="37"/>
      <c r="I528" s="37"/>
      <c r="J528" s="37"/>
      <c r="K528" s="37"/>
      <c r="L528" s="35"/>
      <c r="M528" s="35"/>
      <c r="N528" s="36"/>
      <c r="O528" s="36"/>
      <c r="P528" s="80"/>
      <c r="Q528" s="80"/>
      <c r="T528" s="76"/>
    </row>
    <row r="529" spans="1:20" ht="28.5" customHeight="1" x14ac:dyDescent="0.25">
      <c r="A529" s="77"/>
      <c r="B529" s="64">
        <v>517</v>
      </c>
      <c r="C529" s="33"/>
      <c r="D529" s="37"/>
      <c r="E529" s="33"/>
      <c r="F529" s="33"/>
      <c r="G529" s="34"/>
      <c r="H529" s="37"/>
      <c r="I529" s="37"/>
      <c r="J529" s="37"/>
      <c r="K529" s="37"/>
      <c r="L529" s="35"/>
      <c r="M529" s="35"/>
      <c r="N529" s="36"/>
      <c r="O529" s="36"/>
      <c r="P529" s="80"/>
      <c r="Q529" s="80"/>
      <c r="T529" s="76"/>
    </row>
    <row r="530" spans="1:20" ht="28.5" customHeight="1" x14ac:dyDescent="0.25">
      <c r="A530" s="77"/>
      <c r="B530" s="64">
        <v>518</v>
      </c>
      <c r="C530" s="33"/>
      <c r="D530" s="37"/>
      <c r="E530" s="33"/>
      <c r="F530" s="33"/>
      <c r="G530" s="34"/>
      <c r="H530" s="37"/>
      <c r="I530" s="37"/>
      <c r="J530" s="37"/>
      <c r="K530" s="37"/>
      <c r="L530" s="35"/>
      <c r="M530" s="35"/>
      <c r="N530" s="36"/>
      <c r="O530" s="36"/>
      <c r="P530" s="80"/>
      <c r="Q530" s="80"/>
      <c r="T530" s="76"/>
    </row>
    <row r="531" spans="1:20" ht="28.5" customHeight="1" x14ac:dyDescent="0.25">
      <c r="A531" s="77"/>
      <c r="B531" s="64">
        <v>519</v>
      </c>
      <c r="C531" s="33"/>
      <c r="D531" s="37"/>
      <c r="E531" s="33"/>
      <c r="F531" s="33"/>
      <c r="G531" s="34"/>
      <c r="H531" s="37"/>
      <c r="I531" s="37"/>
      <c r="J531" s="37"/>
      <c r="K531" s="37"/>
      <c r="L531" s="35"/>
      <c r="M531" s="35"/>
      <c r="N531" s="36"/>
      <c r="O531" s="36"/>
      <c r="P531" s="80"/>
      <c r="Q531" s="80"/>
      <c r="T531" s="76"/>
    </row>
    <row r="532" spans="1:20" ht="28.5" customHeight="1" x14ac:dyDescent="0.25">
      <c r="A532" s="77"/>
      <c r="B532" s="64">
        <v>520</v>
      </c>
      <c r="C532" s="33"/>
      <c r="D532" s="37"/>
      <c r="E532" s="33"/>
      <c r="F532" s="33"/>
      <c r="G532" s="34"/>
      <c r="H532" s="37"/>
      <c r="I532" s="37"/>
      <c r="J532" s="37"/>
      <c r="K532" s="37"/>
      <c r="L532" s="35"/>
      <c r="M532" s="35"/>
      <c r="N532" s="36"/>
      <c r="O532" s="36"/>
      <c r="P532" s="80"/>
      <c r="Q532" s="80"/>
      <c r="T532" s="76"/>
    </row>
    <row r="533" spans="1:20" ht="28.5" customHeight="1" x14ac:dyDescent="0.25">
      <c r="A533" s="77"/>
      <c r="B533" s="64">
        <v>521</v>
      </c>
      <c r="C533" s="33"/>
      <c r="D533" s="37"/>
      <c r="E533" s="33"/>
      <c r="F533" s="33"/>
      <c r="G533" s="34"/>
      <c r="H533" s="37"/>
      <c r="I533" s="37"/>
      <c r="J533" s="37"/>
      <c r="K533" s="37"/>
      <c r="L533" s="35"/>
      <c r="M533" s="35"/>
      <c r="N533" s="36"/>
      <c r="O533" s="36"/>
      <c r="P533" s="80"/>
      <c r="Q533" s="80"/>
      <c r="T533" s="76"/>
    </row>
    <row r="534" spans="1:20" ht="28.5" customHeight="1" x14ac:dyDescent="0.25">
      <c r="A534" s="77"/>
      <c r="B534" s="64">
        <v>522</v>
      </c>
      <c r="C534" s="33"/>
      <c r="D534" s="37"/>
      <c r="E534" s="33"/>
      <c r="F534" s="33"/>
      <c r="G534" s="34"/>
      <c r="H534" s="37"/>
      <c r="I534" s="37"/>
      <c r="J534" s="37"/>
      <c r="K534" s="37"/>
      <c r="L534" s="78"/>
      <c r="M534" s="78"/>
      <c r="N534" s="79"/>
      <c r="O534" s="79"/>
      <c r="P534" s="80"/>
      <c r="Q534" s="80"/>
      <c r="T534" s="76"/>
    </row>
    <row r="535" spans="1:20" ht="28.5" customHeight="1" x14ac:dyDescent="0.25">
      <c r="A535" s="77"/>
      <c r="B535" s="64">
        <v>523</v>
      </c>
      <c r="C535" s="33"/>
      <c r="D535" s="37"/>
      <c r="E535" s="33"/>
      <c r="F535" s="33"/>
      <c r="G535" s="34"/>
      <c r="H535" s="37"/>
      <c r="I535" s="37"/>
      <c r="J535" s="37"/>
      <c r="K535" s="37"/>
      <c r="L535" s="35"/>
      <c r="M535" s="35"/>
      <c r="N535" s="36"/>
      <c r="O535" s="36"/>
      <c r="P535" s="80"/>
      <c r="Q535" s="80"/>
      <c r="T535" s="76"/>
    </row>
    <row r="536" spans="1:20" ht="28.5" customHeight="1" x14ac:dyDescent="0.25">
      <c r="A536" s="77"/>
      <c r="B536" s="64">
        <v>524</v>
      </c>
      <c r="C536" s="33"/>
      <c r="D536" s="37"/>
      <c r="E536" s="33"/>
      <c r="F536" s="33"/>
      <c r="G536" s="34"/>
      <c r="H536" s="37"/>
      <c r="I536" s="37"/>
      <c r="J536" s="37"/>
      <c r="K536" s="37"/>
      <c r="L536" s="35"/>
      <c r="M536" s="35"/>
      <c r="N536" s="36"/>
      <c r="O536" s="36"/>
      <c r="P536" s="80"/>
      <c r="Q536" s="80"/>
      <c r="T536" s="76"/>
    </row>
    <row r="537" spans="1:20" ht="28.5" customHeight="1" x14ac:dyDescent="0.25">
      <c r="A537" s="77"/>
      <c r="B537" s="64">
        <v>525</v>
      </c>
      <c r="C537" s="33"/>
      <c r="D537" s="37"/>
      <c r="E537" s="33"/>
      <c r="F537" s="33"/>
      <c r="G537" s="34"/>
      <c r="H537" s="37"/>
      <c r="I537" s="37"/>
      <c r="J537" s="37"/>
      <c r="K537" s="37"/>
      <c r="L537" s="35"/>
      <c r="M537" s="35"/>
      <c r="N537" s="36"/>
      <c r="O537" s="36"/>
      <c r="P537" s="80"/>
      <c r="Q537" s="80"/>
      <c r="T537" s="76"/>
    </row>
    <row r="538" spans="1:20" ht="28.5" customHeight="1" x14ac:dyDescent="0.25">
      <c r="A538" s="77"/>
      <c r="B538" s="64">
        <v>526</v>
      </c>
      <c r="C538" s="33"/>
      <c r="D538" s="37"/>
      <c r="E538" s="33"/>
      <c r="F538" s="33"/>
      <c r="G538" s="34"/>
      <c r="H538" s="37"/>
      <c r="I538" s="37"/>
      <c r="J538" s="37"/>
      <c r="K538" s="37"/>
      <c r="L538" s="35"/>
      <c r="M538" s="35"/>
      <c r="N538" s="36"/>
      <c r="O538" s="36"/>
      <c r="P538" s="80"/>
      <c r="Q538" s="80"/>
      <c r="T538" s="76"/>
    </row>
    <row r="539" spans="1:20" ht="28.5" customHeight="1" x14ac:dyDescent="0.25">
      <c r="A539" s="77"/>
      <c r="B539" s="64">
        <v>527</v>
      </c>
      <c r="C539" s="33"/>
      <c r="D539" s="37"/>
      <c r="E539" s="33"/>
      <c r="F539" s="33"/>
      <c r="G539" s="34"/>
      <c r="H539" s="37"/>
      <c r="I539" s="37"/>
      <c r="J539" s="37"/>
      <c r="K539" s="37"/>
      <c r="L539" s="35"/>
      <c r="M539" s="35"/>
      <c r="N539" s="36"/>
      <c r="O539" s="36"/>
      <c r="P539" s="80"/>
      <c r="Q539" s="80"/>
      <c r="T539" s="76"/>
    </row>
    <row r="540" spans="1:20" ht="28.5" customHeight="1" x14ac:dyDescent="0.25">
      <c r="A540" s="77"/>
      <c r="B540" s="64">
        <v>528</v>
      </c>
      <c r="C540" s="33"/>
      <c r="D540" s="37"/>
      <c r="E540" s="33"/>
      <c r="F540" s="33"/>
      <c r="G540" s="34"/>
      <c r="H540" s="37"/>
      <c r="I540" s="37"/>
      <c r="J540" s="37"/>
      <c r="K540" s="37"/>
      <c r="L540" s="35"/>
      <c r="M540" s="35"/>
      <c r="N540" s="36"/>
      <c r="O540" s="36"/>
      <c r="P540" s="80"/>
      <c r="Q540" s="80"/>
      <c r="T540" s="76"/>
    </row>
    <row r="541" spans="1:20" ht="28.5" customHeight="1" x14ac:dyDescent="0.25">
      <c r="A541" s="77"/>
      <c r="B541" s="64">
        <v>529</v>
      </c>
      <c r="C541" s="33"/>
      <c r="D541" s="37"/>
      <c r="E541" s="33"/>
      <c r="F541" s="33"/>
      <c r="G541" s="34"/>
      <c r="H541" s="37"/>
      <c r="I541" s="37"/>
      <c r="J541" s="37"/>
      <c r="K541" s="37"/>
      <c r="L541" s="35"/>
      <c r="M541" s="35"/>
      <c r="N541" s="36"/>
      <c r="O541" s="36"/>
      <c r="P541" s="80"/>
      <c r="Q541" s="80"/>
      <c r="T541" s="76"/>
    </row>
    <row r="542" spans="1:20" ht="28.5" customHeight="1" x14ac:dyDescent="0.25">
      <c r="A542" s="77"/>
      <c r="B542" s="64">
        <v>530</v>
      </c>
      <c r="C542" s="33"/>
      <c r="D542" s="37"/>
      <c r="E542" s="33"/>
      <c r="F542" s="33"/>
      <c r="G542" s="34"/>
      <c r="H542" s="37"/>
      <c r="I542" s="37"/>
      <c r="J542" s="37"/>
      <c r="K542" s="37"/>
      <c r="L542" s="35"/>
      <c r="M542" s="35"/>
      <c r="N542" s="36"/>
      <c r="O542" s="36"/>
      <c r="P542" s="80"/>
      <c r="Q542" s="80"/>
      <c r="T542" s="76"/>
    </row>
    <row r="543" spans="1:20" ht="28.5" customHeight="1" x14ac:dyDescent="0.25">
      <c r="A543" s="77"/>
      <c r="B543" s="64">
        <v>531</v>
      </c>
      <c r="C543" s="33"/>
      <c r="D543" s="37"/>
      <c r="E543" s="33"/>
      <c r="F543" s="33"/>
      <c r="G543" s="34"/>
      <c r="H543" s="37"/>
      <c r="I543" s="37"/>
      <c r="J543" s="37"/>
      <c r="K543" s="37"/>
      <c r="L543" s="78"/>
      <c r="M543" s="78"/>
      <c r="N543" s="79"/>
      <c r="O543" s="79"/>
      <c r="P543" s="80"/>
      <c r="Q543" s="80"/>
      <c r="T543" s="76"/>
    </row>
    <row r="544" spans="1:20" ht="28.5" customHeight="1" x14ac:dyDescent="0.25">
      <c r="A544" s="77"/>
      <c r="B544" s="64">
        <v>532</v>
      </c>
      <c r="C544" s="33"/>
      <c r="D544" s="37"/>
      <c r="E544" s="33"/>
      <c r="F544" s="33"/>
      <c r="G544" s="34"/>
      <c r="H544" s="37"/>
      <c r="I544" s="37"/>
      <c r="J544" s="37"/>
      <c r="K544" s="37"/>
      <c r="L544" s="35"/>
      <c r="M544" s="35"/>
      <c r="N544" s="36"/>
      <c r="O544" s="36"/>
      <c r="P544" s="80"/>
      <c r="Q544" s="80"/>
      <c r="T544" s="76"/>
    </row>
    <row r="545" spans="1:20" ht="28.5" customHeight="1" x14ac:dyDescent="0.25">
      <c r="A545" s="77"/>
      <c r="B545" s="64">
        <v>533</v>
      </c>
      <c r="C545" s="33"/>
      <c r="D545" s="37"/>
      <c r="E545" s="33"/>
      <c r="F545" s="33"/>
      <c r="G545" s="34"/>
      <c r="H545" s="37"/>
      <c r="I545" s="37"/>
      <c r="J545" s="37"/>
      <c r="K545" s="37"/>
      <c r="L545" s="35"/>
      <c r="M545" s="35"/>
      <c r="N545" s="36"/>
      <c r="O545" s="36"/>
      <c r="P545" s="80"/>
      <c r="Q545" s="80"/>
      <c r="T545" s="76"/>
    </row>
    <row r="546" spans="1:20" ht="28.5" customHeight="1" x14ac:dyDescent="0.25">
      <c r="A546" s="77"/>
      <c r="B546" s="64">
        <v>534</v>
      </c>
      <c r="C546" s="33"/>
      <c r="D546" s="37"/>
      <c r="E546" s="33"/>
      <c r="F546" s="33"/>
      <c r="G546" s="34"/>
      <c r="H546" s="37"/>
      <c r="I546" s="37"/>
      <c r="J546" s="37"/>
      <c r="K546" s="37"/>
      <c r="L546" s="35"/>
      <c r="M546" s="35"/>
      <c r="N546" s="36"/>
      <c r="O546" s="36"/>
      <c r="P546" s="80"/>
      <c r="Q546" s="80"/>
      <c r="T546" s="76"/>
    </row>
    <row r="547" spans="1:20" ht="28.5" customHeight="1" x14ac:dyDescent="0.25">
      <c r="A547" s="77"/>
      <c r="B547" s="64">
        <v>535</v>
      </c>
      <c r="C547" s="33"/>
      <c r="D547" s="37"/>
      <c r="E547" s="33"/>
      <c r="F547" s="33"/>
      <c r="G547" s="34"/>
      <c r="H547" s="37"/>
      <c r="I547" s="37"/>
      <c r="J547" s="37"/>
      <c r="K547" s="37"/>
      <c r="L547" s="35"/>
      <c r="M547" s="35"/>
      <c r="N547" s="36"/>
      <c r="O547" s="36"/>
      <c r="P547" s="80"/>
      <c r="Q547" s="80"/>
      <c r="T547" s="76"/>
    </row>
    <row r="548" spans="1:20" ht="28.5" customHeight="1" x14ac:dyDescent="0.25">
      <c r="A548" s="77"/>
      <c r="B548" s="64">
        <v>536</v>
      </c>
      <c r="C548" s="33"/>
      <c r="D548" s="37"/>
      <c r="E548" s="33"/>
      <c r="F548" s="33"/>
      <c r="G548" s="34"/>
      <c r="H548" s="37"/>
      <c r="I548" s="37"/>
      <c r="J548" s="37"/>
      <c r="K548" s="37"/>
      <c r="L548" s="35"/>
      <c r="M548" s="35"/>
      <c r="N548" s="36"/>
      <c r="O548" s="36"/>
      <c r="P548" s="80"/>
      <c r="Q548" s="80"/>
      <c r="T548" s="76"/>
    </row>
    <row r="549" spans="1:20" ht="28.5" customHeight="1" x14ac:dyDescent="0.25">
      <c r="A549" s="77"/>
      <c r="B549" s="64">
        <v>537</v>
      </c>
      <c r="C549" s="33"/>
      <c r="D549" s="37"/>
      <c r="E549" s="33"/>
      <c r="F549" s="33"/>
      <c r="G549" s="34"/>
      <c r="H549" s="37"/>
      <c r="I549" s="37"/>
      <c r="J549" s="37"/>
      <c r="K549" s="37"/>
      <c r="L549" s="35"/>
      <c r="M549" s="35"/>
      <c r="N549" s="36"/>
      <c r="O549" s="36"/>
      <c r="P549" s="80"/>
      <c r="Q549" s="80"/>
      <c r="T549" s="76"/>
    </row>
    <row r="550" spans="1:20" ht="28.5" customHeight="1" x14ac:dyDescent="0.25">
      <c r="A550" s="77"/>
      <c r="B550" s="64">
        <v>538</v>
      </c>
      <c r="C550" s="33"/>
      <c r="D550" s="37"/>
      <c r="E550" s="33"/>
      <c r="F550" s="33"/>
      <c r="G550" s="34"/>
      <c r="H550" s="37"/>
      <c r="I550" s="37"/>
      <c r="J550" s="37"/>
      <c r="K550" s="37"/>
      <c r="L550" s="35"/>
      <c r="M550" s="35"/>
      <c r="N550" s="36"/>
      <c r="O550" s="36"/>
      <c r="P550" s="80"/>
      <c r="Q550" s="80"/>
      <c r="T550" s="76"/>
    </row>
    <row r="551" spans="1:20" ht="28.5" customHeight="1" x14ac:dyDescent="0.25">
      <c r="A551" s="77"/>
      <c r="B551" s="64">
        <v>539</v>
      </c>
      <c r="C551" s="33"/>
      <c r="D551" s="37"/>
      <c r="E551" s="33"/>
      <c r="F551" s="33"/>
      <c r="G551" s="34"/>
      <c r="H551" s="37"/>
      <c r="I551" s="37"/>
      <c r="J551" s="37"/>
      <c r="K551" s="37"/>
      <c r="L551" s="35"/>
      <c r="M551" s="35"/>
      <c r="N551" s="36"/>
      <c r="O551" s="36"/>
      <c r="P551" s="80"/>
      <c r="Q551" s="80"/>
      <c r="T551" s="76"/>
    </row>
    <row r="552" spans="1:20" ht="28.5" customHeight="1" x14ac:dyDescent="0.25">
      <c r="A552" s="77"/>
      <c r="B552" s="64">
        <v>540</v>
      </c>
      <c r="C552" s="33"/>
      <c r="D552" s="37"/>
      <c r="E552" s="33"/>
      <c r="F552" s="33"/>
      <c r="G552" s="34"/>
      <c r="H552" s="37"/>
      <c r="I552" s="37"/>
      <c r="J552" s="37"/>
      <c r="K552" s="37"/>
      <c r="L552" s="35"/>
      <c r="M552" s="35"/>
      <c r="N552" s="36"/>
      <c r="O552" s="36"/>
      <c r="P552" s="80"/>
      <c r="Q552" s="80"/>
      <c r="T552" s="76"/>
    </row>
    <row r="553" spans="1:20" ht="28.5" customHeight="1" x14ac:dyDescent="0.25">
      <c r="A553" s="77"/>
      <c r="B553" s="64">
        <v>541</v>
      </c>
      <c r="C553" s="33"/>
      <c r="D553" s="37"/>
      <c r="E553" s="33"/>
      <c r="F553" s="33"/>
      <c r="G553" s="34"/>
      <c r="H553" s="37"/>
      <c r="I553" s="37"/>
      <c r="J553" s="37"/>
      <c r="K553" s="37"/>
      <c r="L553" s="35"/>
      <c r="M553" s="35"/>
      <c r="N553" s="36"/>
      <c r="O553" s="36"/>
      <c r="P553" s="80"/>
      <c r="Q553" s="80"/>
      <c r="T553" s="76"/>
    </row>
    <row r="554" spans="1:20" ht="28.5" customHeight="1" x14ac:dyDescent="0.25">
      <c r="A554" s="77"/>
      <c r="B554" s="64">
        <v>542</v>
      </c>
      <c r="C554" s="33"/>
      <c r="D554" s="37"/>
      <c r="E554" s="33"/>
      <c r="F554" s="33"/>
      <c r="G554" s="34"/>
      <c r="H554" s="37"/>
      <c r="I554" s="37"/>
      <c r="J554" s="37"/>
      <c r="K554" s="37"/>
      <c r="L554" s="78"/>
      <c r="M554" s="78"/>
      <c r="N554" s="79"/>
      <c r="O554" s="79"/>
      <c r="P554" s="80"/>
      <c r="Q554" s="80"/>
      <c r="T554" s="76"/>
    </row>
    <row r="555" spans="1:20" ht="28.5" customHeight="1" x14ac:dyDescent="0.25">
      <c r="A555" s="77"/>
      <c r="B555" s="64">
        <v>543</v>
      </c>
      <c r="C555" s="33"/>
      <c r="D555" s="37"/>
      <c r="E555" s="33"/>
      <c r="F555" s="33"/>
      <c r="G555" s="34"/>
      <c r="H555" s="37"/>
      <c r="I555" s="37"/>
      <c r="J555" s="37"/>
      <c r="K555" s="37"/>
      <c r="L555" s="35"/>
      <c r="M555" s="35"/>
      <c r="N555" s="36"/>
      <c r="O555" s="36"/>
      <c r="P555" s="80"/>
      <c r="Q555" s="80"/>
      <c r="T555" s="76"/>
    </row>
    <row r="556" spans="1:20" ht="28.5" customHeight="1" x14ac:dyDescent="0.25">
      <c r="A556" s="77"/>
      <c r="B556" s="64">
        <v>544</v>
      </c>
      <c r="C556" s="33"/>
      <c r="D556" s="37"/>
      <c r="E556" s="33"/>
      <c r="F556" s="33"/>
      <c r="G556" s="34"/>
      <c r="H556" s="37"/>
      <c r="I556" s="37"/>
      <c r="J556" s="37"/>
      <c r="K556" s="37"/>
      <c r="L556" s="35"/>
      <c r="M556" s="35"/>
      <c r="N556" s="36"/>
      <c r="O556" s="36"/>
      <c r="P556" s="80"/>
      <c r="Q556" s="80"/>
      <c r="T556" s="76"/>
    </row>
    <row r="557" spans="1:20" ht="28.5" customHeight="1" x14ac:dyDescent="0.25">
      <c r="A557" s="77"/>
      <c r="B557" s="64">
        <v>545</v>
      </c>
      <c r="C557" s="33"/>
      <c r="D557" s="37"/>
      <c r="E557" s="33"/>
      <c r="F557" s="33"/>
      <c r="G557" s="34"/>
      <c r="H557" s="37"/>
      <c r="I557" s="37"/>
      <c r="J557" s="37"/>
      <c r="K557" s="37"/>
      <c r="L557" s="35"/>
      <c r="M557" s="35"/>
      <c r="N557" s="36"/>
      <c r="O557" s="36"/>
      <c r="P557" s="80"/>
      <c r="Q557" s="80"/>
      <c r="T557" s="76"/>
    </row>
    <row r="558" spans="1:20" ht="28.5" customHeight="1" x14ac:dyDescent="0.25">
      <c r="A558" s="77"/>
      <c r="B558" s="64">
        <v>546</v>
      </c>
      <c r="C558" s="33"/>
      <c r="D558" s="37"/>
      <c r="E558" s="33"/>
      <c r="F558" s="33"/>
      <c r="G558" s="34"/>
      <c r="H558" s="37"/>
      <c r="I558" s="37"/>
      <c r="J558" s="37"/>
      <c r="K558" s="37"/>
      <c r="L558" s="35"/>
      <c r="M558" s="35"/>
      <c r="N558" s="36"/>
      <c r="O558" s="36"/>
      <c r="P558" s="80"/>
      <c r="Q558" s="80"/>
      <c r="T558" s="76"/>
    </row>
    <row r="559" spans="1:20" ht="28.5" customHeight="1" x14ac:dyDescent="0.25">
      <c r="A559" s="77"/>
      <c r="B559" s="64">
        <v>547</v>
      </c>
      <c r="C559" s="33"/>
      <c r="D559" s="37"/>
      <c r="E559" s="33"/>
      <c r="F559" s="33"/>
      <c r="G559" s="34"/>
      <c r="H559" s="37"/>
      <c r="I559" s="37"/>
      <c r="J559" s="37"/>
      <c r="K559" s="37"/>
      <c r="L559" s="35"/>
      <c r="M559" s="35"/>
      <c r="N559" s="36"/>
      <c r="O559" s="36"/>
      <c r="P559" s="80"/>
      <c r="Q559" s="80"/>
      <c r="T559" s="76"/>
    </row>
    <row r="560" spans="1:20" ht="28.5" customHeight="1" x14ac:dyDescent="0.25">
      <c r="A560" s="77"/>
      <c r="B560" s="64">
        <v>548</v>
      </c>
      <c r="C560" s="33"/>
      <c r="D560" s="37"/>
      <c r="E560" s="33"/>
      <c r="F560" s="33"/>
      <c r="G560" s="34"/>
      <c r="H560" s="37"/>
      <c r="I560" s="37"/>
      <c r="J560" s="37"/>
      <c r="K560" s="37"/>
      <c r="L560" s="35"/>
      <c r="M560" s="35"/>
      <c r="N560" s="36"/>
      <c r="O560" s="36"/>
      <c r="P560" s="80"/>
      <c r="Q560" s="80"/>
      <c r="T560" s="76"/>
    </row>
    <row r="561" spans="1:20" ht="28.5" customHeight="1" x14ac:dyDescent="0.25">
      <c r="A561" s="77"/>
      <c r="B561" s="64">
        <v>549</v>
      </c>
      <c r="C561" s="33"/>
      <c r="D561" s="37"/>
      <c r="E561" s="33"/>
      <c r="F561" s="33"/>
      <c r="G561" s="34"/>
      <c r="H561" s="37"/>
      <c r="I561" s="37"/>
      <c r="J561" s="37"/>
      <c r="K561" s="37"/>
      <c r="L561" s="35"/>
      <c r="M561" s="35"/>
      <c r="N561" s="36"/>
      <c r="O561" s="36"/>
      <c r="P561" s="80"/>
      <c r="Q561" s="80"/>
      <c r="T561" s="76"/>
    </row>
    <row r="562" spans="1:20" ht="28.5" customHeight="1" x14ac:dyDescent="0.25">
      <c r="A562" s="77"/>
      <c r="B562" s="64">
        <v>550</v>
      </c>
      <c r="C562" s="33"/>
      <c r="D562" s="37"/>
      <c r="E562" s="33"/>
      <c r="F562" s="33"/>
      <c r="G562" s="34"/>
      <c r="H562" s="37"/>
      <c r="I562" s="37"/>
      <c r="J562" s="37"/>
      <c r="K562" s="37"/>
      <c r="L562" s="35"/>
      <c r="M562" s="35"/>
      <c r="N562" s="36"/>
      <c r="O562" s="36"/>
      <c r="P562" s="80"/>
      <c r="Q562" s="80"/>
      <c r="T562" s="76"/>
    </row>
    <row r="563" spans="1:20" ht="28.5" customHeight="1" x14ac:dyDescent="0.25">
      <c r="A563" s="77"/>
      <c r="B563" s="64">
        <v>551</v>
      </c>
      <c r="C563" s="33"/>
      <c r="D563" s="37"/>
      <c r="E563" s="33"/>
      <c r="F563" s="33"/>
      <c r="G563" s="34"/>
      <c r="H563" s="37"/>
      <c r="I563" s="37"/>
      <c r="J563" s="37"/>
      <c r="K563" s="37"/>
      <c r="L563" s="78"/>
      <c r="M563" s="78"/>
      <c r="N563" s="79"/>
      <c r="O563" s="79"/>
      <c r="P563" s="80"/>
      <c r="Q563" s="80"/>
      <c r="T563" s="76"/>
    </row>
    <row r="564" spans="1:20" ht="28.5" customHeight="1" x14ac:dyDescent="0.25">
      <c r="A564" s="77"/>
      <c r="B564" s="64">
        <v>552</v>
      </c>
      <c r="C564" s="33"/>
      <c r="D564" s="37"/>
      <c r="E564" s="33"/>
      <c r="F564" s="33"/>
      <c r="G564" s="34"/>
      <c r="H564" s="37"/>
      <c r="I564" s="37"/>
      <c r="J564" s="37"/>
      <c r="K564" s="37"/>
      <c r="L564" s="35"/>
      <c r="M564" s="35"/>
      <c r="N564" s="36"/>
      <c r="O564" s="36"/>
      <c r="P564" s="80"/>
      <c r="Q564" s="80"/>
      <c r="T564" s="76"/>
    </row>
    <row r="565" spans="1:20" ht="28.5" customHeight="1" x14ac:dyDescent="0.25">
      <c r="A565" s="77"/>
      <c r="B565" s="64">
        <v>553</v>
      </c>
      <c r="C565" s="33"/>
      <c r="D565" s="37"/>
      <c r="E565" s="33"/>
      <c r="F565" s="33"/>
      <c r="G565" s="34"/>
      <c r="H565" s="37"/>
      <c r="I565" s="37"/>
      <c r="J565" s="37"/>
      <c r="K565" s="37"/>
      <c r="L565" s="35"/>
      <c r="M565" s="35"/>
      <c r="N565" s="36"/>
      <c r="O565" s="36"/>
      <c r="P565" s="80"/>
      <c r="Q565" s="80"/>
      <c r="T565" s="76"/>
    </row>
    <row r="566" spans="1:20" ht="28.5" customHeight="1" x14ac:dyDescent="0.25">
      <c r="A566" s="77"/>
      <c r="B566" s="64">
        <v>554</v>
      </c>
      <c r="C566" s="33"/>
      <c r="D566" s="37"/>
      <c r="E566" s="33"/>
      <c r="F566" s="33"/>
      <c r="G566" s="34"/>
      <c r="H566" s="37"/>
      <c r="I566" s="37"/>
      <c r="J566" s="37"/>
      <c r="K566" s="37"/>
      <c r="L566" s="35"/>
      <c r="M566" s="35"/>
      <c r="N566" s="36"/>
      <c r="O566" s="36"/>
      <c r="P566" s="80"/>
      <c r="Q566" s="80"/>
      <c r="T566" s="76"/>
    </row>
    <row r="567" spans="1:20" ht="28.5" customHeight="1" x14ac:dyDescent="0.25">
      <c r="A567" s="77"/>
      <c r="B567" s="64">
        <v>555</v>
      </c>
      <c r="C567" s="33"/>
      <c r="D567" s="37"/>
      <c r="E567" s="33"/>
      <c r="F567" s="33"/>
      <c r="G567" s="34"/>
      <c r="H567" s="37"/>
      <c r="I567" s="37"/>
      <c r="J567" s="37"/>
      <c r="K567" s="37"/>
      <c r="L567" s="35"/>
      <c r="M567" s="35"/>
      <c r="N567" s="36"/>
      <c r="O567" s="36"/>
      <c r="P567" s="80"/>
      <c r="Q567" s="80"/>
      <c r="T567" s="76"/>
    </row>
    <row r="568" spans="1:20" ht="28.5" customHeight="1" x14ac:dyDescent="0.25">
      <c r="A568" s="77"/>
      <c r="B568" s="64">
        <v>556</v>
      </c>
      <c r="C568" s="33"/>
      <c r="D568" s="37"/>
      <c r="E568" s="33"/>
      <c r="F568" s="33"/>
      <c r="G568" s="34"/>
      <c r="H568" s="37"/>
      <c r="I568" s="37"/>
      <c r="J568" s="37"/>
      <c r="K568" s="37"/>
      <c r="L568" s="35"/>
      <c r="M568" s="35"/>
      <c r="N568" s="36"/>
      <c r="O568" s="36"/>
      <c r="P568" s="80"/>
      <c r="Q568" s="80"/>
      <c r="T568" s="76"/>
    </row>
    <row r="569" spans="1:20" ht="28.5" customHeight="1" x14ac:dyDescent="0.25">
      <c r="A569" s="77"/>
      <c r="B569" s="64">
        <v>557</v>
      </c>
      <c r="C569" s="33"/>
      <c r="D569" s="37"/>
      <c r="E569" s="33"/>
      <c r="F569" s="33"/>
      <c r="G569" s="34"/>
      <c r="H569" s="37"/>
      <c r="I569" s="37"/>
      <c r="J569" s="37"/>
      <c r="K569" s="37"/>
      <c r="L569" s="35"/>
      <c r="M569" s="35"/>
      <c r="N569" s="36"/>
      <c r="O569" s="36"/>
      <c r="P569" s="80"/>
      <c r="Q569" s="80"/>
      <c r="T569" s="76"/>
    </row>
    <row r="570" spans="1:20" ht="28.5" customHeight="1" x14ac:dyDescent="0.25">
      <c r="A570" s="77"/>
      <c r="B570" s="64">
        <v>558</v>
      </c>
      <c r="C570" s="33"/>
      <c r="D570" s="37"/>
      <c r="E570" s="33"/>
      <c r="F570" s="33"/>
      <c r="G570" s="34"/>
      <c r="H570" s="37"/>
      <c r="I570" s="37"/>
      <c r="J570" s="37"/>
      <c r="K570" s="37"/>
      <c r="L570" s="35"/>
      <c r="M570" s="35"/>
      <c r="N570" s="36"/>
      <c r="O570" s="36"/>
      <c r="P570" s="80"/>
      <c r="Q570" s="80"/>
      <c r="T570" s="76"/>
    </row>
    <row r="571" spans="1:20" ht="28.5" customHeight="1" x14ac:dyDescent="0.25">
      <c r="A571" s="77"/>
      <c r="B571" s="64">
        <v>559</v>
      </c>
      <c r="C571" s="33"/>
      <c r="D571" s="37"/>
      <c r="E571" s="33"/>
      <c r="F571" s="33"/>
      <c r="G571" s="34"/>
      <c r="H571" s="37"/>
      <c r="I571" s="37"/>
      <c r="J571" s="37"/>
      <c r="K571" s="37"/>
      <c r="L571" s="35"/>
      <c r="M571" s="35"/>
      <c r="N571" s="36"/>
      <c r="O571" s="36"/>
      <c r="P571" s="80"/>
      <c r="Q571" s="80"/>
      <c r="T571" s="76"/>
    </row>
    <row r="572" spans="1:20" ht="28.5" customHeight="1" x14ac:dyDescent="0.25">
      <c r="A572" s="77"/>
      <c r="B572" s="64">
        <v>560</v>
      </c>
      <c r="C572" s="33"/>
      <c r="D572" s="37"/>
      <c r="E572" s="33"/>
      <c r="F572" s="33"/>
      <c r="G572" s="34"/>
      <c r="H572" s="37"/>
      <c r="I572" s="37"/>
      <c r="J572" s="37"/>
      <c r="K572" s="37"/>
      <c r="L572" s="78"/>
      <c r="M572" s="78"/>
      <c r="N572" s="79"/>
      <c r="O572" s="79"/>
      <c r="P572" s="80"/>
      <c r="Q572" s="80"/>
      <c r="T572" s="76"/>
    </row>
    <row r="573" spans="1:20" ht="28.5" customHeight="1" x14ac:dyDescent="0.25">
      <c r="A573" s="77"/>
      <c r="B573" s="64">
        <v>561</v>
      </c>
      <c r="C573" s="33"/>
      <c r="D573" s="37"/>
      <c r="E573" s="33"/>
      <c r="F573" s="33"/>
      <c r="G573" s="34"/>
      <c r="H573" s="37"/>
      <c r="I573" s="37"/>
      <c r="J573" s="37"/>
      <c r="K573" s="37"/>
      <c r="L573" s="35"/>
      <c r="M573" s="35"/>
      <c r="N573" s="36"/>
      <c r="O573" s="36"/>
      <c r="P573" s="80"/>
      <c r="Q573" s="80"/>
      <c r="T573" s="76"/>
    </row>
    <row r="574" spans="1:20" ht="28.5" customHeight="1" x14ac:dyDescent="0.25">
      <c r="A574" s="77"/>
      <c r="B574" s="64">
        <v>562</v>
      </c>
      <c r="C574" s="33"/>
      <c r="D574" s="37"/>
      <c r="E574" s="33"/>
      <c r="F574" s="33"/>
      <c r="G574" s="34"/>
      <c r="H574" s="37"/>
      <c r="I574" s="37"/>
      <c r="J574" s="37"/>
      <c r="K574" s="37"/>
      <c r="L574" s="35"/>
      <c r="M574" s="35"/>
      <c r="N574" s="36"/>
      <c r="O574" s="36"/>
      <c r="P574" s="80"/>
      <c r="Q574" s="80"/>
      <c r="T574" s="76"/>
    </row>
    <row r="575" spans="1:20" ht="28.5" customHeight="1" x14ac:dyDescent="0.25">
      <c r="A575" s="77"/>
      <c r="B575" s="64">
        <v>563</v>
      </c>
      <c r="C575" s="33"/>
      <c r="D575" s="37"/>
      <c r="E575" s="33"/>
      <c r="F575" s="33"/>
      <c r="G575" s="34"/>
      <c r="H575" s="37"/>
      <c r="I575" s="37"/>
      <c r="J575" s="37"/>
      <c r="K575" s="37"/>
      <c r="L575" s="35"/>
      <c r="M575" s="35"/>
      <c r="N575" s="36"/>
      <c r="O575" s="36"/>
      <c r="P575" s="80"/>
      <c r="Q575" s="80"/>
      <c r="T575" s="76"/>
    </row>
    <row r="576" spans="1:20" ht="28.5" customHeight="1" x14ac:dyDescent="0.25">
      <c r="A576" s="77"/>
      <c r="B576" s="64">
        <v>564</v>
      </c>
      <c r="C576" s="33"/>
      <c r="D576" s="37"/>
      <c r="E576" s="33"/>
      <c r="F576" s="33"/>
      <c r="G576" s="34"/>
      <c r="H576" s="37"/>
      <c r="I576" s="37"/>
      <c r="J576" s="37"/>
      <c r="K576" s="37"/>
      <c r="L576" s="35"/>
      <c r="M576" s="35"/>
      <c r="N576" s="36"/>
      <c r="O576" s="36"/>
      <c r="P576" s="80"/>
      <c r="Q576" s="80"/>
      <c r="T576" s="76"/>
    </row>
    <row r="577" spans="1:20" ht="28.5" customHeight="1" x14ac:dyDescent="0.25">
      <c r="A577" s="77"/>
      <c r="B577" s="64">
        <v>565</v>
      </c>
      <c r="C577" s="33"/>
      <c r="D577" s="37"/>
      <c r="E577" s="33"/>
      <c r="F577" s="33"/>
      <c r="G577" s="34"/>
      <c r="H577" s="37"/>
      <c r="I577" s="37"/>
      <c r="J577" s="37"/>
      <c r="K577" s="37"/>
      <c r="L577" s="35"/>
      <c r="M577" s="35"/>
      <c r="N577" s="36"/>
      <c r="O577" s="36"/>
      <c r="P577" s="80"/>
      <c r="Q577" s="80"/>
      <c r="T577" s="76"/>
    </row>
    <row r="578" spans="1:20" ht="28.5" customHeight="1" x14ac:dyDescent="0.25">
      <c r="A578" s="77"/>
      <c r="B578" s="64">
        <v>566</v>
      </c>
      <c r="C578" s="33"/>
      <c r="D578" s="37"/>
      <c r="E578" s="33"/>
      <c r="F578" s="33"/>
      <c r="G578" s="34"/>
      <c r="H578" s="37"/>
      <c r="I578" s="37"/>
      <c r="J578" s="37"/>
      <c r="K578" s="37"/>
      <c r="L578" s="35"/>
      <c r="M578" s="35"/>
      <c r="N578" s="36"/>
      <c r="O578" s="36"/>
      <c r="P578" s="80"/>
      <c r="Q578" s="80"/>
      <c r="T578" s="76"/>
    </row>
    <row r="579" spans="1:20" ht="28.5" customHeight="1" x14ac:dyDescent="0.25">
      <c r="A579" s="77"/>
      <c r="B579" s="64">
        <v>567</v>
      </c>
      <c r="C579" s="33"/>
      <c r="D579" s="37"/>
      <c r="E579" s="33"/>
      <c r="F579" s="33"/>
      <c r="G579" s="34"/>
      <c r="H579" s="37"/>
      <c r="I579" s="37"/>
      <c r="J579" s="37"/>
      <c r="K579" s="37"/>
      <c r="L579" s="35"/>
      <c r="M579" s="35"/>
      <c r="N579" s="36"/>
      <c r="O579" s="36"/>
      <c r="P579" s="80"/>
      <c r="Q579" s="80"/>
      <c r="T579" s="76"/>
    </row>
    <row r="580" spans="1:20" ht="28.5" customHeight="1" x14ac:dyDescent="0.25">
      <c r="A580" s="77"/>
      <c r="B580" s="64">
        <v>568</v>
      </c>
      <c r="C580" s="33"/>
      <c r="D580" s="37"/>
      <c r="E580" s="33"/>
      <c r="F580" s="33"/>
      <c r="G580" s="34"/>
      <c r="H580" s="37"/>
      <c r="I580" s="37"/>
      <c r="J580" s="37"/>
      <c r="K580" s="37"/>
      <c r="L580" s="35"/>
      <c r="M580" s="35"/>
      <c r="N580" s="36"/>
      <c r="O580" s="36"/>
      <c r="P580" s="80"/>
      <c r="Q580" s="80"/>
      <c r="T580" s="76"/>
    </row>
    <row r="581" spans="1:20" ht="28.5" customHeight="1" x14ac:dyDescent="0.25">
      <c r="A581" s="77"/>
      <c r="B581" s="64">
        <v>569</v>
      </c>
      <c r="C581" s="33"/>
      <c r="D581" s="37"/>
      <c r="E581" s="33"/>
      <c r="F581" s="33"/>
      <c r="G581" s="34"/>
      <c r="H581" s="37"/>
      <c r="I581" s="37"/>
      <c r="J581" s="37"/>
      <c r="K581" s="37"/>
      <c r="L581" s="35"/>
      <c r="M581" s="35"/>
      <c r="N581" s="36"/>
      <c r="O581" s="36"/>
      <c r="P581" s="80"/>
      <c r="Q581" s="80"/>
      <c r="T581" s="76"/>
    </row>
    <row r="582" spans="1:20" ht="28.5" customHeight="1" x14ac:dyDescent="0.25">
      <c r="A582" s="77"/>
      <c r="B582" s="64">
        <v>570</v>
      </c>
      <c r="C582" s="33"/>
      <c r="D582" s="37"/>
      <c r="E582" s="33"/>
      <c r="F582" s="33"/>
      <c r="G582" s="34"/>
      <c r="H582" s="37"/>
      <c r="I582" s="37"/>
      <c r="J582" s="37"/>
      <c r="K582" s="37"/>
      <c r="L582" s="35"/>
      <c r="M582" s="35"/>
      <c r="N582" s="36"/>
      <c r="O582" s="36"/>
      <c r="P582" s="80"/>
      <c r="Q582" s="80"/>
      <c r="T582" s="76"/>
    </row>
    <row r="583" spans="1:20" ht="28.5" customHeight="1" x14ac:dyDescent="0.25">
      <c r="A583" s="77"/>
      <c r="B583" s="64">
        <v>571</v>
      </c>
      <c r="C583" s="33"/>
      <c r="D583" s="37"/>
      <c r="E583" s="33"/>
      <c r="F583" s="33"/>
      <c r="G583" s="34"/>
      <c r="H583" s="37"/>
      <c r="I583" s="37"/>
      <c r="J583" s="37"/>
      <c r="K583" s="37"/>
      <c r="L583" s="78"/>
      <c r="M583" s="78"/>
      <c r="N583" s="79"/>
      <c r="O583" s="79"/>
      <c r="P583" s="80"/>
      <c r="Q583" s="80"/>
      <c r="T583" s="76"/>
    </row>
    <row r="584" spans="1:20" ht="28.5" customHeight="1" x14ac:dyDescent="0.25">
      <c r="A584" s="77"/>
      <c r="B584" s="64">
        <v>572</v>
      </c>
      <c r="C584" s="33"/>
      <c r="D584" s="37"/>
      <c r="E584" s="33"/>
      <c r="F584" s="33"/>
      <c r="G584" s="34"/>
      <c r="H584" s="37"/>
      <c r="I584" s="37"/>
      <c r="J584" s="37"/>
      <c r="K584" s="37"/>
      <c r="L584" s="35"/>
      <c r="M584" s="35"/>
      <c r="N584" s="36"/>
      <c r="O584" s="36"/>
      <c r="P584" s="80"/>
      <c r="Q584" s="80"/>
      <c r="T584" s="76"/>
    </row>
    <row r="585" spans="1:20" ht="28.5" customHeight="1" x14ac:dyDescent="0.25">
      <c r="A585" s="77"/>
      <c r="B585" s="64">
        <v>573</v>
      </c>
      <c r="C585" s="33"/>
      <c r="D585" s="37"/>
      <c r="E585" s="33"/>
      <c r="F585" s="33"/>
      <c r="G585" s="34"/>
      <c r="H585" s="37"/>
      <c r="I585" s="37"/>
      <c r="J585" s="37"/>
      <c r="K585" s="37"/>
      <c r="L585" s="35"/>
      <c r="M585" s="35"/>
      <c r="N585" s="36"/>
      <c r="O585" s="36"/>
      <c r="P585" s="80"/>
      <c r="Q585" s="80"/>
      <c r="T585" s="76"/>
    </row>
    <row r="586" spans="1:20" ht="28.5" customHeight="1" x14ac:dyDescent="0.25">
      <c r="A586" s="77"/>
      <c r="B586" s="64">
        <v>574</v>
      </c>
      <c r="C586" s="33"/>
      <c r="D586" s="37"/>
      <c r="E586" s="33"/>
      <c r="F586" s="33"/>
      <c r="G586" s="34"/>
      <c r="H586" s="37"/>
      <c r="I586" s="37"/>
      <c r="J586" s="37"/>
      <c r="K586" s="37"/>
      <c r="L586" s="35"/>
      <c r="M586" s="35"/>
      <c r="N586" s="36"/>
      <c r="O586" s="36"/>
      <c r="P586" s="80"/>
      <c r="Q586" s="80"/>
      <c r="T586" s="76"/>
    </row>
    <row r="587" spans="1:20" ht="28.5" customHeight="1" x14ac:dyDescent="0.25">
      <c r="A587" s="77"/>
      <c r="B587" s="64">
        <v>575</v>
      </c>
      <c r="C587" s="33"/>
      <c r="D587" s="37"/>
      <c r="E587" s="33"/>
      <c r="F587" s="33"/>
      <c r="G587" s="34"/>
      <c r="H587" s="37"/>
      <c r="I587" s="37"/>
      <c r="J587" s="37"/>
      <c r="K587" s="37"/>
      <c r="L587" s="35"/>
      <c r="M587" s="35"/>
      <c r="N587" s="36"/>
      <c r="O587" s="36"/>
      <c r="P587" s="80"/>
      <c r="Q587" s="80"/>
      <c r="T587" s="76"/>
    </row>
    <row r="588" spans="1:20" ht="28.5" customHeight="1" x14ac:dyDescent="0.25">
      <c r="A588" s="77"/>
      <c r="B588" s="64">
        <v>576</v>
      </c>
      <c r="C588" s="33"/>
      <c r="D588" s="37"/>
      <c r="E588" s="33"/>
      <c r="F588" s="33"/>
      <c r="G588" s="34"/>
      <c r="H588" s="37"/>
      <c r="I588" s="37"/>
      <c r="J588" s="37"/>
      <c r="K588" s="37"/>
      <c r="L588" s="35"/>
      <c r="M588" s="35"/>
      <c r="N588" s="36"/>
      <c r="O588" s="36"/>
      <c r="P588" s="80"/>
      <c r="Q588" s="80"/>
      <c r="T588" s="76"/>
    </row>
    <row r="589" spans="1:20" ht="28.5" customHeight="1" x14ac:dyDescent="0.25">
      <c r="A589" s="77"/>
      <c r="B589" s="64">
        <v>577</v>
      </c>
      <c r="C589" s="33"/>
      <c r="D589" s="37"/>
      <c r="E589" s="33"/>
      <c r="F589" s="33"/>
      <c r="G589" s="34"/>
      <c r="H589" s="37"/>
      <c r="I589" s="37"/>
      <c r="J589" s="37"/>
      <c r="K589" s="37"/>
      <c r="L589" s="35"/>
      <c r="M589" s="35"/>
      <c r="N589" s="36"/>
      <c r="O589" s="36"/>
      <c r="P589" s="80"/>
      <c r="Q589" s="80"/>
      <c r="T589" s="76"/>
    </row>
    <row r="590" spans="1:20" ht="28.5" customHeight="1" x14ac:dyDescent="0.25">
      <c r="A590" s="77"/>
      <c r="B590" s="64">
        <v>578</v>
      </c>
      <c r="C590" s="33"/>
      <c r="D590" s="37"/>
      <c r="E590" s="33"/>
      <c r="F590" s="33"/>
      <c r="G590" s="34"/>
      <c r="H590" s="37"/>
      <c r="I590" s="37"/>
      <c r="J590" s="37"/>
      <c r="K590" s="37"/>
      <c r="L590" s="35"/>
      <c r="M590" s="35"/>
      <c r="N590" s="36"/>
      <c r="O590" s="36"/>
      <c r="P590" s="80"/>
      <c r="Q590" s="80"/>
      <c r="T590" s="76"/>
    </row>
    <row r="591" spans="1:20" ht="28.5" customHeight="1" x14ac:dyDescent="0.25">
      <c r="A591" s="77"/>
      <c r="B591" s="64">
        <v>579</v>
      </c>
      <c r="C591" s="33"/>
      <c r="D591" s="37"/>
      <c r="E591" s="33"/>
      <c r="F591" s="33"/>
      <c r="G591" s="34"/>
      <c r="H591" s="37"/>
      <c r="I591" s="37"/>
      <c r="J591" s="37"/>
      <c r="K591" s="37"/>
      <c r="L591" s="35"/>
      <c r="M591" s="35"/>
      <c r="N591" s="36"/>
      <c r="O591" s="36"/>
      <c r="P591" s="80"/>
      <c r="Q591" s="80"/>
      <c r="T591" s="76"/>
    </row>
    <row r="592" spans="1:20" ht="28.5" customHeight="1" x14ac:dyDescent="0.25">
      <c r="A592" s="77"/>
      <c r="B592" s="64">
        <v>580</v>
      </c>
      <c r="C592" s="33"/>
      <c r="D592" s="37"/>
      <c r="E592" s="33"/>
      <c r="F592" s="33"/>
      <c r="G592" s="34"/>
      <c r="H592" s="37"/>
      <c r="I592" s="37"/>
      <c r="J592" s="37"/>
      <c r="K592" s="37"/>
      <c r="L592" s="78"/>
      <c r="M592" s="78"/>
      <c r="N592" s="79"/>
      <c r="O592" s="79"/>
      <c r="P592" s="80"/>
      <c r="Q592" s="80"/>
      <c r="T592" s="76"/>
    </row>
    <row r="593" spans="1:20" ht="28.5" customHeight="1" x14ac:dyDescent="0.25">
      <c r="A593" s="77"/>
      <c r="B593" s="64">
        <v>581</v>
      </c>
      <c r="C593" s="33"/>
      <c r="D593" s="37"/>
      <c r="E593" s="33"/>
      <c r="F593" s="33"/>
      <c r="G593" s="34"/>
      <c r="H593" s="37"/>
      <c r="I593" s="37"/>
      <c r="J593" s="37"/>
      <c r="K593" s="37"/>
      <c r="L593" s="35"/>
      <c r="M593" s="35"/>
      <c r="N593" s="36"/>
      <c r="O593" s="36"/>
      <c r="P593" s="80"/>
      <c r="Q593" s="80"/>
      <c r="T593" s="76"/>
    </row>
    <row r="594" spans="1:20" ht="28.5" customHeight="1" x14ac:dyDescent="0.25">
      <c r="A594" s="77"/>
      <c r="B594" s="64">
        <v>582</v>
      </c>
      <c r="C594" s="33"/>
      <c r="D594" s="37"/>
      <c r="E594" s="33"/>
      <c r="F594" s="33"/>
      <c r="G594" s="34"/>
      <c r="H594" s="37"/>
      <c r="I594" s="37"/>
      <c r="J594" s="37"/>
      <c r="K594" s="37"/>
      <c r="L594" s="35"/>
      <c r="M594" s="35"/>
      <c r="N594" s="36"/>
      <c r="O594" s="36"/>
      <c r="P594" s="80"/>
      <c r="Q594" s="80"/>
      <c r="T594" s="76"/>
    </row>
    <row r="595" spans="1:20" ht="28.5" customHeight="1" x14ac:dyDescent="0.25">
      <c r="A595" s="77"/>
      <c r="B595" s="64">
        <v>583</v>
      </c>
      <c r="C595" s="33"/>
      <c r="D595" s="37"/>
      <c r="E595" s="33"/>
      <c r="F595" s="33"/>
      <c r="G595" s="34"/>
      <c r="H595" s="37"/>
      <c r="I595" s="37"/>
      <c r="J595" s="37"/>
      <c r="K595" s="37"/>
      <c r="L595" s="35"/>
      <c r="M595" s="35"/>
      <c r="N595" s="36"/>
      <c r="O595" s="36"/>
      <c r="P595" s="80"/>
      <c r="Q595" s="80"/>
      <c r="T595" s="76"/>
    </row>
    <row r="596" spans="1:20" ht="28.5" customHeight="1" x14ac:dyDescent="0.25">
      <c r="A596" s="77"/>
      <c r="B596" s="64">
        <v>584</v>
      </c>
      <c r="C596" s="33"/>
      <c r="D596" s="37"/>
      <c r="E596" s="33"/>
      <c r="F596" s="33"/>
      <c r="G596" s="34"/>
      <c r="H596" s="37"/>
      <c r="I596" s="37"/>
      <c r="J596" s="37"/>
      <c r="K596" s="37"/>
      <c r="L596" s="35"/>
      <c r="M596" s="35"/>
      <c r="N596" s="36"/>
      <c r="O596" s="36"/>
      <c r="P596" s="80"/>
      <c r="Q596" s="80"/>
      <c r="T596" s="76"/>
    </row>
    <row r="597" spans="1:20" ht="28.5" customHeight="1" x14ac:dyDescent="0.25">
      <c r="A597" s="77"/>
      <c r="B597" s="64">
        <v>585</v>
      </c>
      <c r="C597" s="33"/>
      <c r="D597" s="37"/>
      <c r="E597" s="33"/>
      <c r="F597" s="33"/>
      <c r="G597" s="34"/>
      <c r="H597" s="37"/>
      <c r="I597" s="37"/>
      <c r="J597" s="37"/>
      <c r="K597" s="37"/>
      <c r="L597" s="35"/>
      <c r="M597" s="35"/>
      <c r="N597" s="36"/>
      <c r="O597" s="36"/>
      <c r="P597" s="80"/>
      <c r="Q597" s="80"/>
      <c r="T597" s="76"/>
    </row>
    <row r="598" spans="1:20" ht="28.5" customHeight="1" x14ac:dyDescent="0.25">
      <c r="A598" s="77"/>
      <c r="B598" s="64">
        <v>586</v>
      </c>
      <c r="C598" s="33"/>
      <c r="D598" s="37"/>
      <c r="E598" s="33"/>
      <c r="F598" s="33"/>
      <c r="G598" s="34"/>
      <c r="H598" s="37"/>
      <c r="I598" s="37"/>
      <c r="J598" s="37"/>
      <c r="K598" s="37"/>
      <c r="L598" s="35"/>
      <c r="M598" s="35"/>
      <c r="N598" s="36"/>
      <c r="O598" s="36"/>
      <c r="P598" s="80"/>
      <c r="Q598" s="80"/>
      <c r="T598" s="76"/>
    </row>
    <row r="599" spans="1:20" ht="28.5" customHeight="1" x14ac:dyDescent="0.25">
      <c r="A599" s="77"/>
      <c r="B599" s="64">
        <v>587</v>
      </c>
      <c r="C599" s="33"/>
      <c r="D599" s="37"/>
      <c r="E599" s="33"/>
      <c r="F599" s="33"/>
      <c r="G599" s="34"/>
      <c r="H599" s="37"/>
      <c r="I599" s="37"/>
      <c r="J599" s="37"/>
      <c r="K599" s="37"/>
      <c r="L599" s="35"/>
      <c r="M599" s="35"/>
      <c r="N599" s="36"/>
      <c r="O599" s="36"/>
      <c r="P599" s="80"/>
      <c r="Q599" s="80"/>
      <c r="T599" s="76"/>
    </row>
    <row r="600" spans="1:20" ht="28.5" customHeight="1" x14ac:dyDescent="0.25">
      <c r="A600" s="77"/>
      <c r="B600" s="64">
        <v>588</v>
      </c>
      <c r="C600" s="33"/>
      <c r="D600" s="37"/>
      <c r="E600" s="33"/>
      <c r="F600" s="33"/>
      <c r="G600" s="34"/>
      <c r="H600" s="37"/>
      <c r="I600" s="37"/>
      <c r="J600" s="37"/>
      <c r="K600" s="37"/>
      <c r="L600" s="35"/>
      <c r="M600" s="35"/>
      <c r="N600" s="36"/>
      <c r="O600" s="36"/>
      <c r="P600" s="80"/>
      <c r="Q600" s="80"/>
      <c r="T600" s="76"/>
    </row>
    <row r="601" spans="1:20" ht="28.5" customHeight="1" x14ac:dyDescent="0.25">
      <c r="A601" s="77"/>
      <c r="B601" s="64">
        <v>589</v>
      </c>
      <c r="C601" s="33"/>
      <c r="D601" s="37"/>
      <c r="E601" s="33"/>
      <c r="F601" s="33"/>
      <c r="G601" s="34"/>
      <c r="H601" s="37"/>
      <c r="I601" s="37"/>
      <c r="J601" s="37"/>
      <c r="K601" s="37"/>
      <c r="L601" s="78"/>
      <c r="M601" s="78"/>
      <c r="N601" s="79"/>
      <c r="O601" s="79"/>
      <c r="P601" s="80"/>
      <c r="Q601" s="80"/>
      <c r="T601" s="76"/>
    </row>
    <row r="602" spans="1:20" ht="28.5" customHeight="1" x14ac:dyDescent="0.25">
      <c r="A602" s="77"/>
      <c r="B602" s="64">
        <v>590</v>
      </c>
      <c r="C602" s="33"/>
      <c r="D602" s="37"/>
      <c r="E602" s="33"/>
      <c r="F602" s="33"/>
      <c r="G602" s="34"/>
      <c r="H602" s="37"/>
      <c r="I602" s="37"/>
      <c r="J602" s="37"/>
      <c r="K602" s="37"/>
      <c r="L602" s="35"/>
      <c r="M602" s="35"/>
      <c r="N602" s="36"/>
      <c r="O602" s="36"/>
      <c r="P602" s="80"/>
      <c r="Q602" s="80"/>
      <c r="T602" s="76"/>
    </row>
    <row r="603" spans="1:20" ht="28.5" customHeight="1" x14ac:dyDescent="0.25">
      <c r="A603" s="77"/>
      <c r="B603" s="64">
        <v>591</v>
      </c>
      <c r="C603" s="33"/>
      <c r="D603" s="37"/>
      <c r="E603" s="33"/>
      <c r="F603" s="33"/>
      <c r="G603" s="34"/>
      <c r="H603" s="37"/>
      <c r="I603" s="37"/>
      <c r="J603" s="37"/>
      <c r="K603" s="37"/>
      <c r="L603" s="35"/>
      <c r="M603" s="35"/>
      <c r="N603" s="36"/>
      <c r="O603" s="36"/>
      <c r="P603" s="80"/>
      <c r="Q603" s="80"/>
      <c r="T603" s="76"/>
    </row>
    <row r="604" spans="1:20" ht="28.5" customHeight="1" x14ac:dyDescent="0.25">
      <c r="A604" s="77"/>
      <c r="B604" s="64">
        <v>592</v>
      </c>
      <c r="C604" s="33"/>
      <c r="D604" s="37"/>
      <c r="E604" s="33"/>
      <c r="F604" s="33"/>
      <c r="G604" s="34"/>
      <c r="H604" s="37"/>
      <c r="I604" s="37"/>
      <c r="J604" s="37"/>
      <c r="K604" s="37"/>
      <c r="L604" s="35"/>
      <c r="M604" s="35"/>
      <c r="N604" s="36"/>
      <c r="O604" s="36"/>
      <c r="P604" s="80"/>
      <c r="Q604" s="80"/>
      <c r="T604" s="76"/>
    </row>
    <row r="605" spans="1:20" ht="28.5" customHeight="1" x14ac:dyDescent="0.25">
      <c r="A605" s="77"/>
      <c r="B605" s="64">
        <v>593</v>
      </c>
      <c r="C605" s="33"/>
      <c r="D605" s="37"/>
      <c r="E605" s="33"/>
      <c r="F605" s="33"/>
      <c r="G605" s="34"/>
      <c r="H605" s="37"/>
      <c r="I605" s="37"/>
      <c r="J605" s="37"/>
      <c r="K605" s="37"/>
      <c r="L605" s="35"/>
      <c r="M605" s="35"/>
      <c r="N605" s="36"/>
      <c r="O605" s="36"/>
      <c r="P605" s="80"/>
      <c r="Q605" s="80"/>
      <c r="T605" s="76"/>
    </row>
    <row r="606" spans="1:20" ht="28.5" customHeight="1" x14ac:dyDescent="0.25">
      <c r="A606" s="77"/>
      <c r="B606" s="64">
        <v>594</v>
      </c>
      <c r="C606" s="33"/>
      <c r="D606" s="37"/>
      <c r="E606" s="33"/>
      <c r="F606" s="33"/>
      <c r="G606" s="34"/>
      <c r="H606" s="37"/>
      <c r="I606" s="37"/>
      <c r="J606" s="37"/>
      <c r="K606" s="37"/>
      <c r="L606" s="35"/>
      <c r="M606" s="35"/>
      <c r="N606" s="36"/>
      <c r="O606" s="36"/>
      <c r="P606" s="80"/>
      <c r="Q606" s="80"/>
      <c r="T606" s="76"/>
    </row>
    <row r="607" spans="1:20" ht="28.5" customHeight="1" x14ac:dyDescent="0.25">
      <c r="A607" s="77"/>
      <c r="B607" s="64">
        <v>595</v>
      </c>
      <c r="C607" s="33"/>
      <c r="D607" s="37"/>
      <c r="E607" s="33"/>
      <c r="F607" s="33"/>
      <c r="G607" s="34"/>
      <c r="H607" s="37"/>
      <c r="I607" s="37"/>
      <c r="J607" s="37"/>
      <c r="K607" s="37"/>
      <c r="L607" s="35"/>
      <c r="M607" s="35"/>
      <c r="N607" s="36"/>
      <c r="O607" s="36"/>
      <c r="P607" s="80"/>
      <c r="Q607" s="80"/>
      <c r="T607" s="76"/>
    </row>
    <row r="608" spans="1:20" ht="28.5" customHeight="1" x14ac:dyDescent="0.25">
      <c r="A608" s="77"/>
      <c r="B608" s="64">
        <v>596</v>
      </c>
      <c r="C608" s="33"/>
      <c r="D608" s="37"/>
      <c r="E608" s="33"/>
      <c r="F608" s="33"/>
      <c r="G608" s="34"/>
      <c r="H608" s="37"/>
      <c r="I608" s="37"/>
      <c r="J608" s="37"/>
      <c r="K608" s="37"/>
      <c r="L608" s="35"/>
      <c r="M608" s="35"/>
      <c r="N608" s="36"/>
      <c r="O608" s="36"/>
      <c r="P608" s="80"/>
      <c r="Q608" s="80"/>
      <c r="T608" s="76"/>
    </row>
    <row r="609" spans="1:20" ht="28.5" customHeight="1" x14ac:dyDescent="0.25">
      <c r="A609" s="77"/>
      <c r="B609" s="64">
        <v>597</v>
      </c>
      <c r="C609" s="33"/>
      <c r="D609" s="37"/>
      <c r="E609" s="33"/>
      <c r="F609" s="33"/>
      <c r="G609" s="34"/>
      <c r="H609" s="37"/>
      <c r="I609" s="37"/>
      <c r="J609" s="37"/>
      <c r="K609" s="37"/>
      <c r="L609" s="35"/>
      <c r="M609" s="35"/>
      <c r="N609" s="36"/>
      <c r="O609" s="36"/>
      <c r="P609" s="80"/>
      <c r="Q609" s="80"/>
      <c r="T609" s="76"/>
    </row>
    <row r="610" spans="1:20" ht="28.5" customHeight="1" x14ac:dyDescent="0.25">
      <c r="A610" s="77"/>
      <c r="B610" s="64">
        <v>598</v>
      </c>
      <c r="C610" s="33"/>
      <c r="D610" s="37"/>
      <c r="E610" s="33"/>
      <c r="F610" s="33"/>
      <c r="G610" s="34"/>
      <c r="H610" s="37"/>
      <c r="I610" s="37"/>
      <c r="J610" s="37"/>
      <c r="K610" s="37"/>
      <c r="L610" s="35"/>
      <c r="M610" s="35"/>
      <c r="N610" s="36"/>
      <c r="O610" s="36"/>
      <c r="P610" s="80"/>
      <c r="Q610" s="80"/>
      <c r="T610" s="76"/>
    </row>
    <row r="611" spans="1:20" ht="28.5" customHeight="1" x14ac:dyDescent="0.25">
      <c r="A611" s="77"/>
      <c r="B611" s="64">
        <v>599</v>
      </c>
      <c r="C611" s="33"/>
      <c r="D611" s="37"/>
      <c r="E611" s="33"/>
      <c r="F611" s="33"/>
      <c r="G611" s="34"/>
      <c r="H611" s="37"/>
      <c r="I611" s="37"/>
      <c r="J611" s="37"/>
      <c r="K611" s="37"/>
      <c r="L611" s="35"/>
      <c r="M611" s="35"/>
      <c r="N611" s="36"/>
      <c r="O611" s="36"/>
      <c r="P611" s="80"/>
      <c r="Q611" s="80"/>
      <c r="T611" s="76"/>
    </row>
    <row r="612" spans="1:20" ht="28.5" customHeight="1" x14ac:dyDescent="0.25">
      <c r="A612" s="77"/>
      <c r="B612" s="64">
        <v>600</v>
      </c>
      <c r="C612" s="33"/>
      <c r="D612" s="37"/>
      <c r="E612" s="33"/>
      <c r="F612" s="33"/>
      <c r="G612" s="34"/>
      <c r="H612" s="37"/>
      <c r="I612" s="37"/>
      <c r="J612" s="37"/>
      <c r="K612" s="37"/>
      <c r="L612" s="78"/>
      <c r="M612" s="78"/>
      <c r="N612" s="79"/>
      <c r="O612" s="79"/>
      <c r="P612" s="80"/>
      <c r="Q612" s="80"/>
      <c r="T612" s="76"/>
    </row>
    <row r="613" spans="1:20" ht="28.5" customHeight="1" x14ac:dyDescent="0.25">
      <c r="A613" s="77"/>
      <c r="B613" s="64">
        <v>601</v>
      </c>
      <c r="C613" s="33"/>
      <c r="D613" s="37"/>
      <c r="E613" s="33"/>
      <c r="F613" s="33"/>
      <c r="G613" s="34"/>
      <c r="H613" s="37"/>
      <c r="I613" s="37"/>
      <c r="J613" s="37"/>
      <c r="K613" s="37"/>
      <c r="L613" s="35"/>
      <c r="M613" s="35"/>
      <c r="N613" s="36"/>
      <c r="O613" s="36"/>
      <c r="P613" s="80"/>
      <c r="Q613" s="80"/>
      <c r="T613" s="76"/>
    </row>
    <row r="614" spans="1:20" ht="28.5" customHeight="1" x14ac:dyDescent="0.25">
      <c r="A614" s="77"/>
      <c r="B614" s="64">
        <v>602</v>
      </c>
      <c r="C614" s="33"/>
      <c r="D614" s="37"/>
      <c r="E614" s="33"/>
      <c r="F614" s="33"/>
      <c r="G614" s="34"/>
      <c r="H614" s="37"/>
      <c r="I614" s="37"/>
      <c r="J614" s="37"/>
      <c r="K614" s="37"/>
      <c r="L614" s="35"/>
      <c r="M614" s="35"/>
      <c r="N614" s="36"/>
      <c r="O614" s="36"/>
      <c r="P614" s="80"/>
      <c r="Q614" s="80"/>
      <c r="T614" s="76"/>
    </row>
    <row r="615" spans="1:20" ht="28.5" customHeight="1" x14ac:dyDescent="0.25">
      <c r="A615" s="77"/>
      <c r="B615" s="64">
        <v>603</v>
      </c>
      <c r="C615" s="33"/>
      <c r="D615" s="37"/>
      <c r="E615" s="33"/>
      <c r="F615" s="33"/>
      <c r="G615" s="34"/>
      <c r="H615" s="37"/>
      <c r="I615" s="37"/>
      <c r="J615" s="37"/>
      <c r="K615" s="37"/>
      <c r="L615" s="35"/>
      <c r="M615" s="35"/>
      <c r="N615" s="36"/>
      <c r="O615" s="36"/>
      <c r="P615" s="80"/>
      <c r="Q615" s="80"/>
      <c r="T615" s="76"/>
    </row>
    <row r="616" spans="1:20" ht="28.5" customHeight="1" x14ac:dyDescent="0.25">
      <c r="A616" s="77"/>
      <c r="B616" s="64">
        <v>604</v>
      </c>
      <c r="C616" s="33"/>
      <c r="D616" s="37"/>
      <c r="E616" s="33"/>
      <c r="F616" s="33"/>
      <c r="G616" s="34"/>
      <c r="H616" s="37"/>
      <c r="I616" s="37"/>
      <c r="J616" s="37"/>
      <c r="K616" s="37"/>
      <c r="L616" s="35"/>
      <c r="M616" s="35"/>
      <c r="N616" s="36"/>
      <c r="O616" s="36"/>
      <c r="P616" s="80"/>
      <c r="Q616" s="80"/>
      <c r="T616" s="76"/>
    </row>
    <row r="617" spans="1:20" ht="28.5" customHeight="1" x14ac:dyDescent="0.25">
      <c r="A617" s="77"/>
      <c r="B617" s="64">
        <v>605</v>
      </c>
      <c r="C617" s="33"/>
      <c r="D617" s="37"/>
      <c r="E617" s="33"/>
      <c r="F617" s="33"/>
      <c r="G617" s="34"/>
      <c r="H617" s="37"/>
      <c r="I617" s="37"/>
      <c r="J617" s="37"/>
      <c r="K617" s="37"/>
      <c r="L617" s="35"/>
      <c r="M617" s="35"/>
      <c r="N617" s="36"/>
      <c r="O617" s="36"/>
      <c r="P617" s="80"/>
      <c r="Q617" s="80"/>
      <c r="T617" s="76"/>
    </row>
    <row r="618" spans="1:20" ht="28.5" customHeight="1" x14ac:dyDescent="0.25">
      <c r="A618" s="77"/>
      <c r="B618" s="64">
        <v>606</v>
      </c>
      <c r="C618" s="33"/>
      <c r="D618" s="37"/>
      <c r="E618" s="33"/>
      <c r="F618" s="33"/>
      <c r="G618" s="34"/>
      <c r="H618" s="37"/>
      <c r="I618" s="37"/>
      <c r="J618" s="37"/>
      <c r="K618" s="37"/>
      <c r="L618" s="35"/>
      <c r="M618" s="35"/>
      <c r="N618" s="36"/>
      <c r="O618" s="36"/>
      <c r="P618" s="80"/>
      <c r="Q618" s="80"/>
      <c r="T618" s="76"/>
    </row>
    <row r="619" spans="1:20" ht="28.5" customHeight="1" x14ac:dyDescent="0.25">
      <c r="A619" s="77"/>
      <c r="B619" s="64">
        <v>607</v>
      </c>
      <c r="C619" s="33"/>
      <c r="D619" s="37"/>
      <c r="E619" s="33"/>
      <c r="F619" s="33"/>
      <c r="G619" s="34"/>
      <c r="H619" s="37"/>
      <c r="I619" s="37"/>
      <c r="J619" s="37"/>
      <c r="K619" s="37"/>
      <c r="L619" s="35"/>
      <c r="M619" s="35"/>
      <c r="N619" s="36"/>
      <c r="O619" s="36"/>
      <c r="P619" s="80"/>
      <c r="Q619" s="80"/>
      <c r="T619" s="76"/>
    </row>
    <row r="620" spans="1:20" ht="28.5" customHeight="1" x14ac:dyDescent="0.25">
      <c r="A620" s="77"/>
      <c r="B620" s="64">
        <v>608</v>
      </c>
      <c r="C620" s="33"/>
      <c r="D620" s="37"/>
      <c r="E620" s="33"/>
      <c r="F620" s="33"/>
      <c r="G620" s="34"/>
      <c r="H620" s="37"/>
      <c r="I620" s="37"/>
      <c r="J620" s="37"/>
      <c r="K620" s="37"/>
      <c r="L620" s="35"/>
      <c r="M620" s="35"/>
      <c r="N620" s="36"/>
      <c r="O620" s="36"/>
      <c r="P620" s="80"/>
      <c r="Q620" s="80"/>
      <c r="T620" s="76"/>
    </row>
    <row r="621" spans="1:20" ht="28.5" customHeight="1" x14ac:dyDescent="0.25">
      <c r="A621" s="77"/>
      <c r="B621" s="64">
        <v>609</v>
      </c>
      <c r="C621" s="33"/>
      <c r="D621" s="37"/>
      <c r="E621" s="33"/>
      <c r="F621" s="33"/>
      <c r="G621" s="34"/>
      <c r="H621" s="37"/>
      <c r="I621" s="37"/>
      <c r="J621" s="37"/>
      <c r="K621" s="37"/>
      <c r="L621" s="78"/>
      <c r="M621" s="78"/>
      <c r="N621" s="79"/>
      <c r="O621" s="79"/>
      <c r="P621" s="80"/>
      <c r="Q621" s="80"/>
      <c r="T621" s="76"/>
    </row>
    <row r="622" spans="1:20" ht="28.5" customHeight="1" x14ac:dyDescent="0.25">
      <c r="A622" s="77"/>
      <c r="B622" s="64">
        <v>610</v>
      </c>
      <c r="C622" s="33"/>
      <c r="D622" s="37"/>
      <c r="E622" s="33"/>
      <c r="F622" s="33"/>
      <c r="G622" s="34"/>
      <c r="H622" s="37"/>
      <c r="I622" s="37"/>
      <c r="J622" s="37"/>
      <c r="K622" s="37"/>
      <c r="L622" s="35"/>
      <c r="M622" s="35"/>
      <c r="N622" s="36"/>
      <c r="O622" s="36"/>
      <c r="P622" s="80"/>
      <c r="Q622" s="80"/>
      <c r="T622" s="76"/>
    </row>
    <row r="623" spans="1:20" ht="28.5" customHeight="1" x14ac:dyDescent="0.25">
      <c r="A623" s="77"/>
      <c r="B623" s="64">
        <v>611</v>
      </c>
      <c r="C623" s="33"/>
      <c r="D623" s="37"/>
      <c r="E623" s="33"/>
      <c r="F623" s="33"/>
      <c r="G623" s="34"/>
      <c r="H623" s="37"/>
      <c r="I623" s="37"/>
      <c r="J623" s="37"/>
      <c r="K623" s="37"/>
      <c r="L623" s="35"/>
      <c r="M623" s="35"/>
      <c r="N623" s="36"/>
      <c r="O623" s="36"/>
      <c r="P623" s="80"/>
      <c r="Q623" s="80"/>
      <c r="T623" s="76"/>
    </row>
    <row r="624" spans="1:20" ht="28.5" customHeight="1" x14ac:dyDescent="0.25">
      <c r="A624" s="77"/>
      <c r="B624" s="64">
        <v>612</v>
      </c>
      <c r="C624" s="33"/>
      <c r="D624" s="37"/>
      <c r="E624" s="33"/>
      <c r="F624" s="33"/>
      <c r="G624" s="34"/>
      <c r="H624" s="37"/>
      <c r="I624" s="37"/>
      <c r="J624" s="37"/>
      <c r="K624" s="37"/>
      <c r="L624" s="35"/>
      <c r="M624" s="35"/>
      <c r="N624" s="36"/>
      <c r="O624" s="36"/>
      <c r="P624" s="80"/>
      <c r="Q624" s="80"/>
      <c r="T624" s="76"/>
    </row>
    <row r="625" spans="1:20" ht="28.5" customHeight="1" x14ac:dyDescent="0.25">
      <c r="A625" s="77"/>
      <c r="B625" s="64">
        <v>613</v>
      </c>
      <c r="C625" s="33"/>
      <c r="D625" s="37"/>
      <c r="E625" s="33"/>
      <c r="F625" s="33"/>
      <c r="G625" s="34"/>
      <c r="H625" s="37"/>
      <c r="I625" s="37"/>
      <c r="J625" s="37"/>
      <c r="K625" s="37"/>
      <c r="L625" s="35"/>
      <c r="M625" s="35"/>
      <c r="N625" s="36"/>
      <c r="O625" s="36"/>
      <c r="P625" s="80"/>
      <c r="Q625" s="80"/>
      <c r="T625" s="76"/>
    </row>
    <row r="626" spans="1:20" ht="28.5" customHeight="1" x14ac:dyDescent="0.25">
      <c r="A626" s="77"/>
      <c r="B626" s="64">
        <v>614</v>
      </c>
      <c r="C626" s="33"/>
      <c r="D626" s="37"/>
      <c r="E626" s="33"/>
      <c r="F626" s="33"/>
      <c r="G626" s="34"/>
      <c r="H626" s="37"/>
      <c r="I626" s="37"/>
      <c r="J626" s="37"/>
      <c r="K626" s="37"/>
      <c r="L626" s="35"/>
      <c r="M626" s="35"/>
      <c r="N626" s="36"/>
      <c r="O626" s="36"/>
      <c r="P626" s="80"/>
      <c r="Q626" s="80"/>
      <c r="T626" s="76"/>
    </row>
    <row r="627" spans="1:20" ht="28.5" customHeight="1" x14ac:dyDescent="0.25">
      <c r="A627" s="77"/>
      <c r="B627" s="64">
        <v>615</v>
      </c>
      <c r="C627" s="33"/>
      <c r="D627" s="37"/>
      <c r="E627" s="33"/>
      <c r="F627" s="33"/>
      <c r="G627" s="34"/>
      <c r="H627" s="37"/>
      <c r="I627" s="37"/>
      <c r="J627" s="37"/>
      <c r="K627" s="37"/>
      <c r="L627" s="35"/>
      <c r="M627" s="35"/>
      <c r="N627" s="36"/>
      <c r="O627" s="36"/>
      <c r="P627" s="80"/>
      <c r="Q627" s="80"/>
      <c r="T627" s="76"/>
    </row>
    <row r="628" spans="1:20" ht="28.5" customHeight="1" x14ac:dyDescent="0.25">
      <c r="A628" s="77"/>
      <c r="B628" s="64">
        <v>616</v>
      </c>
      <c r="C628" s="33"/>
      <c r="D628" s="37"/>
      <c r="E628" s="33"/>
      <c r="F628" s="33"/>
      <c r="G628" s="34"/>
      <c r="H628" s="37"/>
      <c r="I628" s="37"/>
      <c r="J628" s="37"/>
      <c r="K628" s="37"/>
      <c r="L628" s="35"/>
      <c r="M628" s="35"/>
      <c r="N628" s="36"/>
      <c r="O628" s="36"/>
      <c r="P628" s="80"/>
      <c r="Q628" s="80"/>
      <c r="T628" s="76"/>
    </row>
    <row r="629" spans="1:20" ht="28.5" customHeight="1" x14ac:dyDescent="0.25">
      <c r="A629" s="77"/>
      <c r="B629" s="64">
        <v>617</v>
      </c>
      <c r="C629" s="33"/>
      <c r="D629" s="37"/>
      <c r="E629" s="33"/>
      <c r="F629" s="33"/>
      <c r="G629" s="34"/>
      <c r="H629" s="37"/>
      <c r="I629" s="37"/>
      <c r="J629" s="37"/>
      <c r="K629" s="37"/>
      <c r="L629" s="35"/>
      <c r="M629" s="35"/>
      <c r="N629" s="36"/>
      <c r="O629" s="36"/>
      <c r="P629" s="80"/>
      <c r="Q629" s="80"/>
      <c r="T629" s="76"/>
    </row>
    <row r="630" spans="1:20" ht="28.5" customHeight="1" x14ac:dyDescent="0.25">
      <c r="A630" s="77"/>
      <c r="B630" s="64">
        <v>618</v>
      </c>
      <c r="C630" s="33"/>
      <c r="D630" s="37"/>
      <c r="E630" s="33"/>
      <c r="F630" s="33"/>
      <c r="G630" s="34"/>
      <c r="H630" s="37"/>
      <c r="I630" s="37"/>
      <c r="J630" s="37"/>
      <c r="K630" s="37"/>
      <c r="L630" s="78"/>
      <c r="M630" s="78"/>
      <c r="N630" s="79"/>
      <c r="O630" s="79"/>
      <c r="P630" s="80"/>
      <c r="Q630" s="80"/>
      <c r="T630" s="76"/>
    </row>
    <row r="631" spans="1:20" ht="28.5" customHeight="1" x14ac:dyDescent="0.25">
      <c r="A631" s="77"/>
      <c r="B631" s="64">
        <v>619</v>
      </c>
      <c r="C631" s="33"/>
      <c r="D631" s="37"/>
      <c r="E631" s="33"/>
      <c r="F631" s="33"/>
      <c r="G631" s="34"/>
      <c r="H631" s="37"/>
      <c r="I631" s="37"/>
      <c r="J631" s="37"/>
      <c r="K631" s="37"/>
      <c r="L631" s="35"/>
      <c r="M631" s="35"/>
      <c r="N631" s="36"/>
      <c r="O631" s="36"/>
      <c r="P631" s="80"/>
      <c r="Q631" s="80"/>
      <c r="T631" s="76"/>
    </row>
    <row r="632" spans="1:20" ht="28.5" customHeight="1" x14ac:dyDescent="0.25">
      <c r="A632" s="77"/>
      <c r="B632" s="64">
        <v>620</v>
      </c>
      <c r="C632" s="33"/>
      <c r="D632" s="37"/>
      <c r="E632" s="33"/>
      <c r="F632" s="33"/>
      <c r="G632" s="34"/>
      <c r="H632" s="37"/>
      <c r="I632" s="37"/>
      <c r="J632" s="37"/>
      <c r="K632" s="37"/>
      <c r="L632" s="35"/>
      <c r="M632" s="35"/>
      <c r="N632" s="36"/>
      <c r="O632" s="36"/>
      <c r="P632" s="80"/>
      <c r="Q632" s="80"/>
      <c r="T632" s="76"/>
    </row>
    <row r="633" spans="1:20" ht="28.5" customHeight="1" x14ac:dyDescent="0.25">
      <c r="A633" s="77"/>
      <c r="B633" s="64">
        <v>621</v>
      </c>
      <c r="C633" s="33"/>
      <c r="D633" s="37"/>
      <c r="E633" s="33"/>
      <c r="F633" s="33"/>
      <c r="G633" s="34"/>
      <c r="H633" s="37"/>
      <c r="I633" s="37"/>
      <c r="J633" s="37"/>
      <c r="K633" s="37"/>
      <c r="L633" s="35"/>
      <c r="M633" s="35"/>
      <c r="N633" s="36"/>
      <c r="O633" s="36"/>
      <c r="P633" s="80"/>
      <c r="Q633" s="80"/>
      <c r="T633" s="76"/>
    </row>
    <row r="634" spans="1:20" ht="28.5" customHeight="1" x14ac:dyDescent="0.25">
      <c r="A634" s="77"/>
      <c r="B634" s="64">
        <v>622</v>
      </c>
      <c r="C634" s="33"/>
      <c r="D634" s="37"/>
      <c r="E634" s="33"/>
      <c r="F634" s="33"/>
      <c r="G634" s="34"/>
      <c r="H634" s="37"/>
      <c r="I634" s="37"/>
      <c r="J634" s="37"/>
      <c r="K634" s="37"/>
      <c r="L634" s="35"/>
      <c r="M634" s="35"/>
      <c r="N634" s="36"/>
      <c r="O634" s="36"/>
      <c r="P634" s="80"/>
      <c r="Q634" s="80"/>
      <c r="T634" s="76"/>
    </row>
    <row r="635" spans="1:20" ht="28.5" customHeight="1" x14ac:dyDescent="0.25">
      <c r="A635" s="77"/>
      <c r="B635" s="64">
        <v>623</v>
      </c>
      <c r="C635" s="33"/>
      <c r="D635" s="37"/>
      <c r="E635" s="33"/>
      <c r="F635" s="33"/>
      <c r="G635" s="34"/>
      <c r="H635" s="37"/>
      <c r="I635" s="37"/>
      <c r="J635" s="37"/>
      <c r="K635" s="37"/>
      <c r="L635" s="35"/>
      <c r="M635" s="35"/>
      <c r="N635" s="36"/>
      <c r="O635" s="36"/>
      <c r="P635" s="80"/>
      <c r="Q635" s="80"/>
      <c r="T635" s="76"/>
    </row>
    <row r="636" spans="1:20" ht="28.5" customHeight="1" x14ac:dyDescent="0.25">
      <c r="A636" s="77"/>
      <c r="B636" s="64">
        <v>624</v>
      </c>
      <c r="C636" s="33"/>
      <c r="D636" s="37"/>
      <c r="E636" s="33"/>
      <c r="F636" s="33"/>
      <c r="G636" s="34"/>
      <c r="H636" s="37"/>
      <c r="I636" s="37"/>
      <c r="J636" s="37"/>
      <c r="K636" s="37"/>
      <c r="L636" s="35"/>
      <c r="M636" s="35"/>
      <c r="N636" s="36"/>
      <c r="O636" s="36"/>
      <c r="P636" s="80"/>
      <c r="Q636" s="80"/>
      <c r="T636" s="76"/>
    </row>
    <row r="637" spans="1:20" ht="28.5" customHeight="1" x14ac:dyDescent="0.25">
      <c r="A637" s="77"/>
      <c r="B637" s="64">
        <v>625</v>
      </c>
      <c r="C637" s="33"/>
      <c r="D637" s="37"/>
      <c r="E637" s="33"/>
      <c r="F637" s="33"/>
      <c r="G637" s="34"/>
      <c r="H637" s="37"/>
      <c r="I637" s="37"/>
      <c r="J637" s="37"/>
      <c r="K637" s="37"/>
      <c r="L637" s="35"/>
      <c r="M637" s="35"/>
      <c r="N637" s="36"/>
      <c r="O637" s="36"/>
      <c r="P637" s="80"/>
      <c r="Q637" s="80"/>
      <c r="T637" s="76"/>
    </row>
    <row r="638" spans="1:20" ht="28.5" customHeight="1" x14ac:dyDescent="0.25">
      <c r="A638" s="77"/>
      <c r="B638" s="64">
        <v>626</v>
      </c>
      <c r="C638" s="33"/>
      <c r="D638" s="37"/>
      <c r="E638" s="33"/>
      <c r="F638" s="33"/>
      <c r="G638" s="34"/>
      <c r="H638" s="37"/>
      <c r="I638" s="37"/>
      <c r="J638" s="37"/>
      <c r="K638" s="37"/>
      <c r="L638" s="35"/>
      <c r="M638" s="35"/>
      <c r="N638" s="36"/>
      <c r="O638" s="36"/>
      <c r="P638" s="80"/>
      <c r="Q638" s="80"/>
      <c r="T638" s="76"/>
    </row>
    <row r="639" spans="1:20" ht="28.5" customHeight="1" x14ac:dyDescent="0.25">
      <c r="A639" s="77"/>
      <c r="B639" s="64">
        <v>627</v>
      </c>
      <c r="C639" s="33"/>
      <c r="D639" s="37"/>
      <c r="E639" s="33"/>
      <c r="F639" s="33"/>
      <c r="G639" s="34"/>
      <c r="H639" s="37"/>
      <c r="I639" s="37"/>
      <c r="J639" s="37"/>
      <c r="K639" s="37"/>
      <c r="L639" s="35"/>
      <c r="M639" s="35"/>
      <c r="N639" s="36"/>
      <c r="O639" s="36"/>
      <c r="P639" s="80"/>
      <c r="Q639" s="80"/>
      <c r="T639" s="76"/>
    </row>
    <row r="640" spans="1:20" ht="28.5" customHeight="1" x14ac:dyDescent="0.25">
      <c r="A640" s="77"/>
      <c r="B640" s="64">
        <v>628</v>
      </c>
      <c r="C640" s="33"/>
      <c r="D640" s="37"/>
      <c r="E640" s="33"/>
      <c r="F640" s="33"/>
      <c r="G640" s="34"/>
      <c r="H640" s="37"/>
      <c r="I640" s="37"/>
      <c r="J640" s="37"/>
      <c r="K640" s="37"/>
      <c r="L640" s="35"/>
      <c r="M640" s="35"/>
      <c r="N640" s="36"/>
      <c r="O640" s="36"/>
      <c r="P640" s="80"/>
      <c r="Q640" s="80"/>
      <c r="T640" s="76"/>
    </row>
    <row r="641" spans="1:20" ht="28.5" customHeight="1" x14ac:dyDescent="0.25">
      <c r="A641" s="77"/>
      <c r="B641" s="64">
        <v>629</v>
      </c>
      <c r="C641" s="33"/>
      <c r="D641" s="37"/>
      <c r="E641" s="33"/>
      <c r="F641" s="33"/>
      <c r="G641" s="34"/>
      <c r="H641" s="37"/>
      <c r="I641" s="37"/>
      <c r="J641" s="37"/>
      <c r="K641" s="37"/>
      <c r="L641" s="78"/>
      <c r="M641" s="78"/>
      <c r="N641" s="79"/>
      <c r="O641" s="79"/>
      <c r="P641" s="80"/>
      <c r="Q641" s="80"/>
      <c r="T641" s="76"/>
    </row>
    <row r="642" spans="1:20" ht="28.5" customHeight="1" x14ac:dyDescent="0.25">
      <c r="A642" s="77"/>
      <c r="B642" s="64">
        <v>630</v>
      </c>
      <c r="C642" s="33"/>
      <c r="D642" s="37"/>
      <c r="E642" s="33"/>
      <c r="F642" s="33"/>
      <c r="G642" s="34"/>
      <c r="H642" s="37"/>
      <c r="I642" s="37"/>
      <c r="J642" s="37"/>
      <c r="K642" s="37"/>
      <c r="L642" s="35"/>
      <c r="M642" s="35"/>
      <c r="N642" s="36"/>
      <c r="O642" s="36"/>
      <c r="P642" s="80"/>
      <c r="Q642" s="80"/>
      <c r="T642" s="76"/>
    </row>
    <row r="643" spans="1:20" ht="28.5" customHeight="1" x14ac:dyDescent="0.25">
      <c r="A643" s="77"/>
      <c r="B643" s="64">
        <v>631</v>
      </c>
      <c r="C643" s="33"/>
      <c r="D643" s="37"/>
      <c r="E643" s="33"/>
      <c r="F643" s="33"/>
      <c r="G643" s="34"/>
      <c r="H643" s="37"/>
      <c r="I643" s="37"/>
      <c r="J643" s="37"/>
      <c r="K643" s="37"/>
      <c r="L643" s="35"/>
      <c r="M643" s="35"/>
      <c r="N643" s="36"/>
      <c r="O643" s="36"/>
      <c r="P643" s="80"/>
      <c r="Q643" s="80"/>
      <c r="T643" s="76"/>
    </row>
    <row r="644" spans="1:20" ht="28.5" customHeight="1" x14ac:dyDescent="0.25">
      <c r="A644" s="77"/>
      <c r="B644" s="64">
        <v>632</v>
      </c>
      <c r="C644" s="33"/>
      <c r="D644" s="37"/>
      <c r="E644" s="33"/>
      <c r="F644" s="33"/>
      <c r="G644" s="34"/>
      <c r="H644" s="37"/>
      <c r="I644" s="37"/>
      <c r="J644" s="37"/>
      <c r="K644" s="37"/>
      <c r="L644" s="35"/>
      <c r="M644" s="35"/>
      <c r="N644" s="36"/>
      <c r="O644" s="36"/>
      <c r="P644" s="80"/>
      <c r="Q644" s="80"/>
      <c r="T644" s="76"/>
    </row>
    <row r="645" spans="1:20" ht="28.5" customHeight="1" x14ac:dyDescent="0.25">
      <c r="A645" s="77"/>
      <c r="B645" s="64">
        <v>633</v>
      </c>
      <c r="C645" s="33"/>
      <c r="D645" s="37"/>
      <c r="E645" s="33"/>
      <c r="F645" s="33"/>
      <c r="G645" s="34"/>
      <c r="H645" s="37"/>
      <c r="I645" s="37"/>
      <c r="J645" s="37"/>
      <c r="K645" s="37"/>
      <c r="L645" s="35"/>
      <c r="M645" s="35"/>
      <c r="N645" s="36"/>
      <c r="O645" s="36"/>
      <c r="P645" s="80"/>
      <c r="Q645" s="80"/>
      <c r="T645" s="76"/>
    </row>
    <row r="646" spans="1:20" ht="28.5" customHeight="1" x14ac:dyDescent="0.25">
      <c r="A646" s="77"/>
      <c r="B646" s="64">
        <v>634</v>
      </c>
      <c r="C646" s="33"/>
      <c r="D646" s="37"/>
      <c r="E646" s="33"/>
      <c r="F646" s="33"/>
      <c r="G646" s="34"/>
      <c r="H646" s="37"/>
      <c r="I646" s="37"/>
      <c r="J646" s="37"/>
      <c r="K646" s="37"/>
      <c r="L646" s="35"/>
      <c r="M646" s="35"/>
      <c r="N646" s="36"/>
      <c r="O646" s="36"/>
      <c r="P646" s="80"/>
      <c r="Q646" s="80"/>
      <c r="T646" s="76"/>
    </row>
    <row r="647" spans="1:20" ht="28.5" customHeight="1" x14ac:dyDescent="0.25">
      <c r="A647" s="77"/>
      <c r="B647" s="64">
        <v>635</v>
      </c>
      <c r="C647" s="33"/>
      <c r="D647" s="37"/>
      <c r="E647" s="33"/>
      <c r="F647" s="33"/>
      <c r="G647" s="34"/>
      <c r="H647" s="37"/>
      <c r="I647" s="37"/>
      <c r="J647" s="37"/>
      <c r="K647" s="37"/>
      <c r="L647" s="35"/>
      <c r="M647" s="35"/>
      <c r="N647" s="36"/>
      <c r="O647" s="36"/>
      <c r="P647" s="80"/>
      <c r="Q647" s="80"/>
      <c r="T647" s="76"/>
    </row>
    <row r="648" spans="1:20" ht="28.5" customHeight="1" x14ac:dyDescent="0.25">
      <c r="A648" s="77"/>
      <c r="B648" s="64">
        <v>636</v>
      </c>
      <c r="C648" s="33"/>
      <c r="D648" s="37"/>
      <c r="E648" s="33"/>
      <c r="F648" s="33"/>
      <c r="G648" s="34"/>
      <c r="H648" s="37"/>
      <c r="I648" s="37"/>
      <c r="J648" s="37"/>
      <c r="K648" s="37"/>
      <c r="L648" s="35"/>
      <c r="M648" s="35"/>
      <c r="N648" s="36"/>
      <c r="O648" s="36"/>
      <c r="P648" s="80"/>
      <c r="Q648" s="80"/>
      <c r="T648" s="76"/>
    </row>
    <row r="649" spans="1:20" ht="28.5" customHeight="1" x14ac:dyDescent="0.25">
      <c r="A649" s="77"/>
      <c r="B649" s="64">
        <v>637</v>
      </c>
      <c r="C649" s="33"/>
      <c r="D649" s="37"/>
      <c r="E649" s="33"/>
      <c r="F649" s="33"/>
      <c r="G649" s="34"/>
      <c r="H649" s="37"/>
      <c r="I649" s="37"/>
      <c r="J649" s="37"/>
      <c r="K649" s="37"/>
      <c r="L649" s="35"/>
      <c r="M649" s="35"/>
      <c r="N649" s="36"/>
      <c r="O649" s="36"/>
      <c r="P649" s="80"/>
      <c r="Q649" s="80"/>
      <c r="T649" s="76"/>
    </row>
    <row r="650" spans="1:20" ht="28.5" customHeight="1" x14ac:dyDescent="0.25">
      <c r="A650" s="77"/>
      <c r="B650" s="64">
        <v>638</v>
      </c>
      <c r="C650" s="33"/>
      <c r="D650" s="37"/>
      <c r="E650" s="33"/>
      <c r="F650" s="33"/>
      <c r="G650" s="34"/>
      <c r="H650" s="37"/>
      <c r="I650" s="37"/>
      <c r="J650" s="37"/>
      <c r="K650" s="37"/>
      <c r="L650" s="78"/>
      <c r="M650" s="78"/>
      <c r="N650" s="79"/>
      <c r="O650" s="79"/>
      <c r="P650" s="80"/>
      <c r="Q650" s="80"/>
      <c r="T650" s="76"/>
    </row>
    <row r="651" spans="1:20" ht="28.5" customHeight="1" x14ac:dyDescent="0.25">
      <c r="A651" s="77"/>
      <c r="B651" s="64">
        <v>639</v>
      </c>
      <c r="C651" s="33"/>
      <c r="D651" s="37"/>
      <c r="E651" s="33"/>
      <c r="F651" s="33"/>
      <c r="G651" s="34"/>
      <c r="H651" s="37"/>
      <c r="I651" s="37"/>
      <c r="J651" s="37"/>
      <c r="K651" s="37"/>
      <c r="L651" s="35"/>
      <c r="M651" s="35"/>
      <c r="N651" s="36"/>
      <c r="O651" s="36"/>
      <c r="P651" s="80"/>
      <c r="Q651" s="80"/>
      <c r="T651" s="76"/>
    </row>
    <row r="652" spans="1:20" ht="28.5" customHeight="1" x14ac:dyDescent="0.25">
      <c r="A652" s="77"/>
      <c r="B652" s="64">
        <v>640</v>
      </c>
      <c r="C652" s="33"/>
      <c r="D652" s="37"/>
      <c r="E652" s="33"/>
      <c r="F652" s="33"/>
      <c r="G652" s="34"/>
      <c r="H652" s="37"/>
      <c r="I652" s="37"/>
      <c r="J652" s="37"/>
      <c r="K652" s="37"/>
      <c r="L652" s="35"/>
      <c r="M652" s="35"/>
      <c r="N652" s="36"/>
      <c r="O652" s="36"/>
      <c r="P652" s="80"/>
      <c r="Q652" s="80"/>
      <c r="T652" s="76"/>
    </row>
    <row r="653" spans="1:20" ht="28.5" customHeight="1" x14ac:dyDescent="0.25">
      <c r="A653" s="77"/>
      <c r="B653" s="64">
        <v>641</v>
      </c>
      <c r="C653" s="33"/>
      <c r="D653" s="37"/>
      <c r="E653" s="33"/>
      <c r="F653" s="33"/>
      <c r="G653" s="34"/>
      <c r="H653" s="37"/>
      <c r="I653" s="37"/>
      <c r="J653" s="37"/>
      <c r="K653" s="37"/>
      <c r="L653" s="35"/>
      <c r="M653" s="35"/>
      <c r="N653" s="36"/>
      <c r="O653" s="36"/>
      <c r="P653" s="80"/>
      <c r="Q653" s="80"/>
      <c r="T653" s="76"/>
    </row>
    <row r="654" spans="1:20" ht="28.5" customHeight="1" x14ac:dyDescent="0.25">
      <c r="A654" s="77"/>
      <c r="B654" s="64">
        <v>642</v>
      </c>
      <c r="C654" s="33"/>
      <c r="D654" s="37"/>
      <c r="E654" s="33"/>
      <c r="F654" s="33"/>
      <c r="G654" s="34"/>
      <c r="H654" s="37"/>
      <c r="I654" s="37"/>
      <c r="J654" s="37"/>
      <c r="K654" s="37"/>
      <c r="L654" s="35"/>
      <c r="M654" s="35"/>
      <c r="N654" s="36"/>
      <c r="O654" s="36"/>
      <c r="P654" s="80"/>
      <c r="Q654" s="80"/>
      <c r="T654" s="76"/>
    </row>
    <row r="655" spans="1:20" ht="28.5" customHeight="1" x14ac:dyDescent="0.25">
      <c r="A655" s="77"/>
      <c r="B655" s="64">
        <v>643</v>
      </c>
      <c r="C655" s="33"/>
      <c r="D655" s="37"/>
      <c r="E655" s="33"/>
      <c r="F655" s="33"/>
      <c r="G655" s="34"/>
      <c r="H655" s="37"/>
      <c r="I655" s="37"/>
      <c r="J655" s="37"/>
      <c r="K655" s="37"/>
      <c r="L655" s="35"/>
      <c r="M655" s="35"/>
      <c r="N655" s="36"/>
      <c r="O655" s="36"/>
      <c r="P655" s="80"/>
      <c r="Q655" s="80"/>
      <c r="T655" s="76"/>
    </row>
    <row r="656" spans="1:20" ht="28.5" customHeight="1" x14ac:dyDescent="0.25">
      <c r="A656" s="77"/>
      <c r="B656" s="64">
        <v>644</v>
      </c>
      <c r="C656" s="33"/>
      <c r="D656" s="37"/>
      <c r="E656" s="33"/>
      <c r="F656" s="33"/>
      <c r="G656" s="34"/>
      <c r="H656" s="37"/>
      <c r="I656" s="37"/>
      <c r="J656" s="37"/>
      <c r="K656" s="37"/>
      <c r="L656" s="35"/>
      <c r="M656" s="35"/>
      <c r="N656" s="36"/>
      <c r="O656" s="36"/>
      <c r="P656" s="80"/>
      <c r="Q656" s="80"/>
      <c r="T656" s="76"/>
    </row>
    <row r="657" spans="1:20" ht="28.5" customHeight="1" x14ac:dyDescent="0.25">
      <c r="A657" s="77"/>
      <c r="B657" s="64">
        <v>645</v>
      </c>
      <c r="C657" s="33"/>
      <c r="D657" s="37"/>
      <c r="E657" s="33"/>
      <c r="F657" s="33"/>
      <c r="G657" s="34"/>
      <c r="H657" s="37"/>
      <c r="I657" s="37"/>
      <c r="J657" s="37"/>
      <c r="K657" s="37"/>
      <c r="L657" s="35"/>
      <c r="M657" s="35"/>
      <c r="N657" s="36"/>
      <c r="O657" s="36"/>
      <c r="P657" s="80"/>
      <c r="Q657" s="80"/>
      <c r="T657" s="76"/>
    </row>
    <row r="658" spans="1:20" ht="28.5" customHeight="1" x14ac:dyDescent="0.25">
      <c r="A658" s="77"/>
      <c r="B658" s="64">
        <v>646</v>
      </c>
      <c r="C658" s="33"/>
      <c r="D658" s="37"/>
      <c r="E658" s="33"/>
      <c r="F658" s="33"/>
      <c r="G658" s="34"/>
      <c r="H658" s="37"/>
      <c r="I658" s="37"/>
      <c r="J658" s="37"/>
      <c r="K658" s="37"/>
      <c r="L658" s="35"/>
      <c r="M658" s="35"/>
      <c r="N658" s="36"/>
      <c r="O658" s="36"/>
      <c r="P658" s="80"/>
      <c r="Q658" s="80"/>
      <c r="T658" s="76"/>
    </row>
    <row r="659" spans="1:20" ht="28.5" customHeight="1" x14ac:dyDescent="0.25">
      <c r="A659" s="77"/>
      <c r="B659" s="64">
        <v>647</v>
      </c>
      <c r="C659" s="33"/>
      <c r="D659" s="37"/>
      <c r="E659" s="33"/>
      <c r="F659" s="33"/>
      <c r="G659" s="34"/>
      <c r="H659" s="37"/>
      <c r="I659" s="37"/>
      <c r="J659" s="37"/>
      <c r="K659" s="37"/>
      <c r="L659" s="78"/>
      <c r="M659" s="78"/>
      <c r="N659" s="79"/>
      <c r="O659" s="79"/>
      <c r="P659" s="80"/>
      <c r="Q659" s="80"/>
      <c r="T659" s="76"/>
    </row>
    <row r="660" spans="1:20" ht="28.5" customHeight="1" x14ac:dyDescent="0.25">
      <c r="A660" s="77"/>
      <c r="B660" s="64">
        <v>648</v>
      </c>
      <c r="C660" s="33"/>
      <c r="D660" s="37"/>
      <c r="E660" s="33"/>
      <c r="F660" s="33"/>
      <c r="G660" s="34"/>
      <c r="H660" s="37"/>
      <c r="I660" s="37"/>
      <c r="J660" s="37"/>
      <c r="K660" s="37"/>
      <c r="L660" s="35"/>
      <c r="M660" s="35"/>
      <c r="N660" s="36"/>
      <c r="O660" s="36"/>
      <c r="P660" s="80"/>
      <c r="Q660" s="80"/>
      <c r="T660" s="76"/>
    </row>
    <row r="661" spans="1:20" ht="28.5" customHeight="1" x14ac:dyDescent="0.25">
      <c r="A661" s="77"/>
      <c r="B661" s="64">
        <v>649</v>
      </c>
      <c r="C661" s="33"/>
      <c r="D661" s="37"/>
      <c r="E661" s="33"/>
      <c r="F661" s="33"/>
      <c r="G661" s="34"/>
      <c r="H661" s="37"/>
      <c r="I661" s="37"/>
      <c r="J661" s="37"/>
      <c r="K661" s="37"/>
      <c r="L661" s="35"/>
      <c r="M661" s="35"/>
      <c r="N661" s="36"/>
      <c r="O661" s="36"/>
      <c r="P661" s="80"/>
      <c r="Q661" s="80"/>
      <c r="T661" s="76"/>
    </row>
    <row r="662" spans="1:20" ht="28.5" customHeight="1" x14ac:dyDescent="0.25">
      <c r="A662" s="77"/>
      <c r="B662" s="64">
        <v>650</v>
      </c>
      <c r="C662" s="33"/>
      <c r="D662" s="37"/>
      <c r="E662" s="33"/>
      <c r="F662" s="33"/>
      <c r="G662" s="34"/>
      <c r="H662" s="37"/>
      <c r="I662" s="37"/>
      <c r="J662" s="37"/>
      <c r="K662" s="37"/>
      <c r="L662" s="35"/>
      <c r="M662" s="35"/>
      <c r="N662" s="36"/>
      <c r="O662" s="36"/>
      <c r="P662" s="80"/>
      <c r="Q662" s="80"/>
      <c r="T662" s="76"/>
    </row>
    <row r="663" spans="1:20" ht="28.5" customHeight="1" x14ac:dyDescent="0.25">
      <c r="A663" s="77"/>
      <c r="B663" s="64">
        <v>651</v>
      </c>
      <c r="C663" s="33"/>
      <c r="D663" s="37"/>
      <c r="E663" s="33"/>
      <c r="F663" s="33"/>
      <c r="G663" s="34"/>
      <c r="H663" s="37"/>
      <c r="I663" s="37"/>
      <c r="J663" s="37"/>
      <c r="K663" s="37"/>
      <c r="L663" s="35"/>
      <c r="M663" s="35"/>
      <c r="N663" s="36"/>
      <c r="O663" s="36"/>
      <c r="P663" s="80"/>
      <c r="Q663" s="80"/>
      <c r="T663" s="76"/>
    </row>
    <row r="664" spans="1:20" ht="28.5" customHeight="1" x14ac:dyDescent="0.25">
      <c r="A664" s="77"/>
      <c r="B664" s="64">
        <v>652</v>
      </c>
      <c r="C664" s="33"/>
      <c r="D664" s="37"/>
      <c r="E664" s="33"/>
      <c r="F664" s="33"/>
      <c r="G664" s="34"/>
      <c r="H664" s="37"/>
      <c r="I664" s="37"/>
      <c r="J664" s="37"/>
      <c r="K664" s="37"/>
      <c r="L664" s="35"/>
      <c r="M664" s="35"/>
      <c r="N664" s="36"/>
      <c r="O664" s="36"/>
      <c r="P664" s="80"/>
      <c r="Q664" s="80"/>
      <c r="T664" s="76"/>
    </row>
    <row r="665" spans="1:20" ht="28.5" customHeight="1" x14ac:dyDescent="0.25">
      <c r="A665" s="77"/>
      <c r="B665" s="64">
        <v>653</v>
      </c>
      <c r="C665" s="33"/>
      <c r="D665" s="37"/>
      <c r="E665" s="33"/>
      <c r="F665" s="33"/>
      <c r="G665" s="34"/>
      <c r="H665" s="37"/>
      <c r="I665" s="37"/>
      <c r="J665" s="37"/>
      <c r="K665" s="37"/>
      <c r="L665" s="35"/>
      <c r="M665" s="35"/>
      <c r="N665" s="36"/>
      <c r="O665" s="36"/>
      <c r="P665" s="80"/>
      <c r="Q665" s="80"/>
      <c r="T665" s="76"/>
    </row>
    <row r="666" spans="1:20" ht="28.5" customHeight="1" x14ac:dyDescent="0.25">
      <c r="A666" s="77"/>
      <c r="B666" s="64">
        <v>654</v>
      </c>
      <c r="C666" s="33"/>
      <c r="D666" s="37"/>
      <c r="E666" s="33"/>
      <c r="F666" s="33"/>
      <c r="G666" s="34"/>
      <c r="H666" s="37"/>
      <c r="I666" s="37"/>
      <c r="J666" s="37"/>
      <c r="K666" s="37"/>
      <c r="L666" s="35"/>
      <c r="M666" s="35"/>
      <c r="N666" s="36"/>
      <c r="O666" s="36"/>
      <c r="P666" s="80"/>
      <c r="Q666" s="80"/>
      <c r="T666" s="76"/>
    </row>
    <row r="667" spans="1:20" ht="28.5" customHeight="1" x14ac:dyDescent="0.25">
      <c r="A667" s="77"/>
      <c r="B667" s="64">
        <v>655</v>
      </c>
      <c r="C667" s="33"/>
      <c r="D667" s="37"/>
      <c r="E667" s="33"/>
      <c r="F667" s="33"/>
      <c r="G667" s="34"/>
      <c r="H667" s="37"/>
      <c r="I667" s="37"/>
      <c r="J667" s="37"/>
      <c r="K667" s="37"/>
      <c r="L667" s="35"/>
      <c r="M667" s="35"/>
      <c r="N667" s="36"/>
      <c r="O667" s="36"/>
      <c r="P667" s="80"/>
      <c r="Q667" s="80"/>
      <c r="T667" s="76"/>
    </row>
    <row r="668" spans="1:20" ht="28.5" customHeight="1" x14ac:dyDescent="0.25">
      <c r="A668" s="77"/>
      <c r="B668" s="64">
        <v>656</v>
      </c>
      <c r="C668" s="33"/>
      <c r="D668" s="37"/>
      <c r="E668" s="33"/>
      <c r="F668" s="33"/>
      <c r="G668" s="34"/>
      <c r="H668" s="37"/>
      <c r="I668" s="37"/>
      <c r="J668" s="37"/>
      <c r="K668" s="37"/>
      <c r="L668" s="35"/>
      <c r="M668" s="35"/>
      <c r="N668" s="36"/>
      <c r="O668" s="36"/>
      <c r="P668" s="80"/>
      <c r="Q668" s="80"/>
      <c r="T668" s="76"/>
    </row>
    <row r="669" spans="1:20" ht="28.5" customHeight="1" x14ac:dyDescent="0.25">
      <c r="A669" s="77"/>
      <c r="B669" s="64">
        <v>657</v>
      </c>
      <c r="C669" s="33"/>
      <c r="D669" s="37"/>
      <c r="E669" s="33"/>
      <c r="F669" s="33"/>
      <c r="G669" s="34"/>
      <c r="H669" s="37"/>
      <c r="I669" s="37"/>
      <c r="J669" s="37"/>
      <c r="K669" s="37"/>
      <c r="L669" s="35"/>
      <c r="M669" s="35"/>
      <c r="N669" s="36"/>
      <c r="O669" s="36"/>
      <c r="P669" s="80"/>
      <c r="Q669" s="80"/>
      <c r="T669" s="76"/>
    </row>
    <row r="670" spans="1:20" ht="28.5" customHeight="1" x14ac:dyDescent="0.25">
      <c r="A670" s="77"/>
      <c r="B670" s="64">
        <v>658</v>
      </c>
      <c r="C670" s="33"/>
      <c r="D670" s="37"/>
      <c r="E670" s="33"/>
      <c r="F670" s="33"/>
      <c r="G670" s="34"/>
      <c r="H670" s="37"/>
      <c r="I670" s="37"/>
      <c r="J670" s="37"/>
      <c r="K670" s="37"/>
      <c r="L670" s="78"/>
      <c r="M670" s="78"/>
      <c r="N670" s="79"/>
      <c r="O670" s="79"/>
      <c r="P670" s="80"/>
      <c r="Q670" s="80"/>
      <c r="T670" s="76"/>
    </row>
    <row r="671" spans="1:20" ht="28.5" customHeight="1" x14ac:dyDescent="0.25">
      <c r="A671" s="77"/>
      <c r="B671" s="64">
        <v>659</v>
      </c>
      <c r="C671" s="33"/>
      <c r="D671" s="37"/>
      <c r="E671" s="33"/>
      <c r="F671" s="33"/>
      <c r="G671" s="34"/>
      <c r="H671" s="37"/>
      <c r="I671" s="37"/>
      <c r="J671" s="37"/>
      <c r="K671" s="37"/>
      <c r="L671" s="35"/>
      <c r="M671" s="35"/>
      <c r="N671" s="36"/>
      <c r="O671" s="36"/>
      <c r="P671" s="80"/>
      <c r="Q671" s="80"/>
      <c r="T671" s="76"/>
    </row>
    <row r="672" spans="1:20" ht="28.5" customHeight="1" x14ac:dyDescent="0.25">
      <c r="A672" s="77"/>
      <c r="B672" s="64">
        <v>660</v>
      </c>
      <c r="C672" s="33"/>
      <c r="D672" s="37"/>
      <c r="E672" s="33"/>
      <c r="F672" s="33"/>
      <c r="G672" s="34"/>
      <c r="H672" s="37"/>
      <c r="I672" s="37"/>
      <c r="J672" s="37"/>
      <c r="K672" s="37"/>
      <c r="L672" s="35"/>
      <c r="M672" s="35"/>
      <c r="N672" s="36"/>
      <c r="O672" s="36"/>
      <c r="P672" s="80"/>
      <c r="Q672" s="80"/>
      <c r="T672" s="76"/>
    </row>
    <row r="673" spans="1:20" ht="28.5" customHeight="1" x14ac:dyDescent="0.25">
      <c r="A673" s="77"/>
      <c r="B673" s="64">
        <v>661</v>
      </c>
      <c r="C673" s="33"/>
      <c r="D673" s="37"/>
      <c r="E673" s="33"/>
      <c r="F673" s="33"/>
      <c r="G673" s="34"/>
      <c r="H673" s="37"/>
      <c r="I673" s="37"/>
      <c r="J673" s="37"/>
      <c r="K673" s="37"/>
      <c r="L673" s="35"/>
      <c r="M673" s="35"/>
      <c r="N673" s="36"/>
      <c r="O673" s="36"/>
      <c r="P673" s="80"/>
      <c r="Q673" s="80"/>
      <c r="T673" s="76"/>
    </row>
    <row r="674" spans="1:20" ht="28.5" customHeight="1" x14ac:dyDescent="0.25">
      <c r="A674" s="77"/>
      <c r="B674" s="64">
        <v>662</v>
      </c>
      <c r="C674" s="33"/>
      <c r="D674" s="37"/>
      <c r="E674" s="33"/>
      <c r="F674" s="33"/>
      <c r="G674" s="34"/>
      <c r="H674" s="37"/>
      <c r="I674" s="37"/>
      <c r="J674" s="37"/>
      <c r="K674" s="37"/>
      <c r="L674" s="35"/>
      <c r="M674" s="35"/>
      <c r="N674" s="36"/>
      <c r="O674" s="36"/>
      <c r="P674" s="80"/>
      <c r="Q674" s="80"/>
      <c r="T674" s="76"/>
    </row>
    <row r="675" spans="1:20" ht="28.5" customHeight="1" x14ac:dyDescent="0.25">
      <c r="A675" s="77"/>
      <c r="B675" s="64">
        <v>663</v>
      </c>
      <c r="C675" s="33"/>
      <c r="D675" s="37"/>
      <c r="E675" s="33"/>
      <c r="F675" s="33"/>
      <c r="G675" s="34"/>
      <c r="H675" s="37"/>
      <c r="I675" s="37"/>
      <c r="J675" s="37"/>
      <c r="K675" s="37"/>
      <c r="L675" s="35"/>
      <c r="M675" s="35"/>
      <c r="N675" s="36"/>
      <c r="O675" s="36"/>
      <c r="P675" s="80"/>
      <c r="Q675" s="80"/>
      <c r="T675" s="76"/>
    </row>
    <row r="676" spans="1:20" ht="28.5" customHeight="1" x14ac:dyDescent="0.25">
      <c r="A676" s="77"/>
      <c r="B676" s="64">
        <v>664</v>
      </c>
      <c r="C676" s="33"/>
      <c r="D676" s="37"/>
      <c r="E676" s="33"/>
      <c r="F676" s="33"/>
      <c r="G676" s="34"/>
      <c r="H676" s="37"/>
      <c r="I676" s="37"/>
      <c r="J676" s="37"/>
      <c r="K676" s="37"/>
      <c r="L676" s="35"/>
      <c r="M676" s="35"/>
      <c r="N676" s="36"/>
      <c r="O676" s="36"/>
      <c r="P676" s="80"/>
      <c r="Q676" s="80"/>
      <c r="T676" s="76"/>
    </row>
    <row r="677" spans="1:20" ht="28.5" customHeight="1" x14ac:dyDescent="0.25">
      <c r="A677" s="77"/>
      <c r="B677" s="64">
        <v>665</v>
      </c>
      <c r="C677" s="33"/>
      <c r="D677" s="37"/>
      <c r="E677" s="33"/>
      <c r="F677" s="33"/>
      <c r="G677" s="34"/>
      <c r="H677" s="37"/>
      <c r="I677" s="37"/>
      <c r="J677" s="37"/>
      <c r="K677" s="37"/>
      <c r="L677" s="35"/>
      <c r="M677" s="35"/>
      <c r="N677" s="36"/>
      <c r="O677" s="36"/>
      <c r="P677" s="80"/>
      <c r="Q677" s="80"/>
      <c r="T677" s="76"/>
    </row>
    <row r="678" spans="1:20" ht="28.5" customHeight="1" x14ac:dyDescent="0.25">
      <c r="A678" s="77"/>
      <c r="B678" s="64">
        <v>666</v>
      </c>
      <c r="C678" s="33"/>
      <c r="D678" s="37"/>
      <c r="E678" s="33"/>
      <c r="F678" s="33"/>
      <c r="G678" s="34"/>
      <c r="H678" s="37"/>
      <c r="I678" s="37"/>
      <c r="J678" s="37"/>
      <c r="K678" s="37"/>
      <c r="L678" s="35"/>
      <c r="M678" s="35"/>
      <c r="N678" s="36"/>
      <c r="O678" s="36"/>
      <c r="P678" s="80"/>
      <c r="Q678" s="80"/>
      <c r="T678" s="76"/>
    </row>
    <row r="679" spans="1:20" ht="28.5" customHeight="1" x14ac:dyDescent="0.25">
      <c r="A679" s="77"/>
      <c r="B679" s="64">
        <v>667</v>
      </c>
      <c r="C679" s="33"/>
      <c r="D679" s="37"/>
      <c r="E679" s="33"/>
      <c r="F679" s="33"/>
      <c r="G679" s="34"/>
      <c r="H679" s="37"/>
      <c r="I679" s="37"/>
      <c r="J679" s="37"/>
      <c r="K679" s="37"/>
      <c r="L679" s="78"/>
      <c r="M679" s="78"/>
      <c r="N679" s="79"/>
      <c r="O679" s="79"/>
      <c r="P679" s="80"/>
      <c r="Q679" s="80"/>
      <c r="T679" s="76"/>
    </row>
    <row r="680" spans="1:20" ht="28.5" customHeight="1" x14ac:dyDescent="0.25">
      <c r="A680" s="77"/>
      <c r="B680" s="64">
        <v>668</v>
      </c>
      <c r="C680" s="33"/>
      <c r="D680" s="37"/>
      <c r="E680" s="33"/>
      <c r="F680" s="33"/>
      <c r="G680" s="34"/>
      <c r="H680" s="37"/>
      <c r="I680" s="37"/>
      <c r="J680" s="37"/>
      <c r="K680" s="37"/>
      <c r="L680" s="35"/>
      <c r="M680" s="35"/>
      <c r="N680" s="36"/>
      <c r="O680" s="36"/>
      <c r="P680" s="80"/>
      <c r="Q680" s="80"/>
      <c r="T680" s="76"/>
    </row>
    <row r="681" spans="1:20" ht="28.5" customHeight="1" x14ac:dyDescent="0.25">
      <c r="A681" s="77"/>
      <c r="B681" s="64">
        <v>669</v>
      </c>
      <c r="C681" s="33"/>
      <c r="D681" s="37"/>
      <c r="E681" s="33"/>
      <c r="F681" s="33"/>
      <c r="G681" s="34"/>
      <c r="H681" s="37"/>
      <c r="I681" s="37"/>
      <c r="J681" s="37"/>
      <c r="K681" s="37"/>
      <c r="L681" s="35"/>
      <c r="M681" s="35"/>
      <c r="N681" s="36"/>
      <c r="O681" s="36"/>
      <c r="P681" s="80"/>
      <c r="Q681" s="80"/>
      <c r="T681" s="76"/>
    </row>
    <row r="682" spans="1:20" ht="28.5" customHeight="1" x14ac:dyDescent="0.25">
      <c r="A682" s="77"/>
      <c r="B682" s="64">
        <v>670</v>
      </c>
      <c r="C682" s="33"/>
      <c r="D682" s="37"/>
      <c r="E682" s="33"/>
      <c r="F682" s="33"/>
      <c r="G682" s="34"/>
      <c r="H682" s="37"/>
      <c r="I682" s="37"/>
      <c r="J682" s="37"/>
      <c r="K682" s="37"/>
      <c r="L682" s="35"/>
      <c r="M682" s="35"/>
      <c r="N682" s="36"/>
      <c r="O682" s="36"/>
      <c r="P682" s="80"/>
      <c r="Q682" s="80"/>
      <c r="T682" s="76"/>
    </row>
    <row r="683" spans="1:20" ht="28.5" customHeight="1" x14ac:dyDescent="0.25">
      <c r="A683" s="77"/>
      <c r="B683" s="64">
        <v>671</v>
      </c>
      <c r="C683" s="33"/>
      <c r="D683" s="37"/>
      <c r="E683" s="33"/>
      <c r="F683" s="33"/>
      <c r="G683" s="34"/>
      <c r="H683" s="37"/>
      <c r="I683" s="37"/>
      <c r="J683" s="37"/>
      <c r="K683" s="37"/>
      <c r="L683" s="35"/>
      <c r="M683" s="35"/>
      <c r="N683" s="36"/>
      <c r="O683" s="36"/>
      <c r="P683" s="80"/>
      <c r="Q683" s="80"/>
      <c r="T683" s="76"/>
    </row>
    <row r="684" spans="1:20" ht="28.5" customHeight="1" x14ac:dyDescent="0.25">
      <c r="A684" s="77"/>
      <c r="B684" s="64">
        <v>672</v>
      </c>
      <c r="C684" s="33"/>
      <c r="D684" s="37"/>
      <c r="E684" s="33"/>
      <c r="F684" s="33"/>
      <c r="G684" s="34"/>
      <c r="H684" s="37"/>
      <c r="I684" s="37"/>
      <c r="J684" s="37"/>
      <c r="K684" s="37"/>
      <c r="L684" s="35"/>
      <c r="M684" s="35"/>
      <c r="N684" s="36"/>
      <c r="O684" s="36"/>
      <c r="P684" s="80"/>
      <c r="Q684" s="80"/>
      <c r="T684" s="76"/>
    </row>
    <row r="685" spans="1:20" ht="28.5" customHeight="1" x14ac:dyDescent="0.25">
      <c r="A685" s="77"/>
      <c r="B685" s="64">
        <v>673</v>
      </c>
      <c r="C685" s="33"/>
      <c r="D685" s="37"/>
      <c r="E685" s="33"/>
      <c r="F685" s="33"/>
      <c r="G685" s="34"/>
      <c r="H685" s="37"/>
      <c r="I685" s="37"/>
      <c r="J685" s="37"/>
      <c r="K685" s="37"/>
      <c r="L685" s="35"/>
      <c r="M685" s="35"/>
      <c r="N685" s="36"/>
      <c r="O685" s="36"/>
      <c r="P685" s="80"/>
      <c r="Q685" s="80"/>
      <c r="T685" s="76"/>
    </row>
    <row r="686" spans="1:20" ht="28.5" customHeight="1" x14ac:dyDescent="0.25">
      <c r="A686" s="77"/>
      <c r="B686" s="64">
        <v>674</v>
      </c>
      <c r="C686" s="33"/>
      <c r="D686" s="37"/>
      <c r="E686" s="33"/>
      <c r="F686" s="33"/>
      <c r="G686" s="34"/>
      <c r="H686" s="37"/>
      <c r="I686" s="37"/>
      <c r="J686" s="37"/>
      <c r="K686" s="37"/>
      <c r="L686" s="35"/>
      <c r="M686" s="35"/>
      <c r="N686" s="36"/>
      <c r="O686" s="36"/>
      <c r="P686" s="80"/>
      <c r="Q686" s="80"/>
      <c r="T686" s="76"/>
    </row>
    <row r="687" spans="1:20" ht="28.5" customHeight="1" x14ac:dyDescent="0.25">
      <c r="A687" s="77"/>
      <c r="B687" s="64">
        <v>675</v>
      </c>
      <c r="C687" s="33"/>
      <c r="D687" s="37"/>
      <c r="E687" s="33"/>
      <c r="F687" s="33"/>
      <c r="G687" s="34"/>
      <c r="H687" s="37"/>
      <c r="I687" s="37"/>
      <c r="J687" s="37"/>
      <c r="K687" s="37"/>
      <c r="L687" s="35"/>
      <c r="M687" s="35"/>
      <c r="N687" s="36"/>
      <c r="O687" s="36"/>
      <c r="P687" s="80"/>
      <c r="Q687" s="80"/>
      <c r="T687" s="76"/>
    </row>
    <row r="688" spans="1:20" ht="28.5" customHeight="1" x14ac:dyDescent="0.25">
      <c r="A688" s="77"/>
      <c r="B688" s="64">
        <v>676</v>
      </c>
      <c r="C688" s="33"/>
      <c r="D688" s="37"/>
      <c r="E688" s="33"/>
      <c r="F688" s="33"/>
      <c r="G688" s="34"/>
      <c r="H688" s="37"/>
      <c r="I688" s="37"/>
      <c r="J688" s="37"/>
      <c r="K688" s="37"/>
      <c r="L688" s="78"/>
      <c r="M688" s="78"/>
      <c r="N688" s="79"/>
      <c r="O688" s="79"/>
      <c r="P688" s="80"/>
      <c r="Q688" s="80"/>
      <c r="T688" s="76"/>
    </row>
    <row r="689" spans="1:20" ht="28.5" customHeight="1" x14ac:dyDescent="0.25">
      <c r="A689" s="77"/>
      <c r="B689" s="64">
        <v>677</v>
      </c>
      <c r="C689" s="33"/>
      <c r="D689" s="37"/>
      <c r="E689" s="33"/>
      <c r="F689" s="33"/>
      <c r="G689" s="34"/>
      <c r="H689" s="37"/>
      <c r="I689" s="37"/>
      <c r="J689" s="37"/>
      <c r="K689" s="37"/>
      <c r="L689" s="35"/>
      <c r="M689" s="35"/>
      <c r="N689" s="36"/>
      <c r="O689" s="36"/>
      <c r="P689" s="80"/>
      <c r="Q689" s="80"/>
      <c r="T689" s="76"/>
    </row>
    <row r="690" spans="1:20" ht="28.5" customHeight="1" x14ac:dyDescent="0.25">
      <c r="A690" s="77"/>
      <c r="B690" s="64">
        <v>678</v>
      </c>
      <c r="C690" s="33"/>
      <c r="D690" s="37"/>
      <c r="E690" s="33"/>
      <c r="F690" s="33"/>
      <c r="G690" s="34"/>
      <c r="H690" s="37"/>
      <c r="I690" s="37"/>
      <c r="J690" s="37"/>
      <c r="K690" s="37"/>
      <c r="L690" s="35"/>
      <c r="M690" s="35"/>
      <c r="N690" s="36"/>
      <c r="O690" s="36"/>
      <c r="P690" s="80"/>
      <c r="Q690" s="80"/>
      <c r="T690" s="76"/>
    </row>
    <row r="691" spans="1:20" ht="28.5" customHeight="1" x14ac:dyDescent="0.25">
      <c r="A691" s="77"/>
      <c r="B691" s="64">
        <v>679</v>
      </c>
      <c r="C691" s="33"/>
      <c r="D691" s="37"/>
      <c r="E691" s="33"/>
      <c r="F691" s="33"/>
      <c r="G691" s="34"/>
      <c r="H691" s="37"/>
      <c r="I691" s="37"/>
      <c r="J691" s="37"/>
      <c r="K691" s="37"/>
      <c r="L691" s="35"/>
      <c r="M691" s="35"/>
      <c r="N691" s="36"/>
      <c r="O691" s="36"/>
      <c r="P691" s="80"/>
      <c r="Q691" s="80"/>
      <c r="T691" s="76"/>
    </row>
    <row r="692" spans="1:20" ht="28.5" customHeight="1" x14ac:dyDescent="0.25">
      <c r="A692" s="77"/>
      <c r="B692" s="64">
        <v>680</v>
      </c>
      <c r="C692" s="33"/>
      <c r="D692" s="37"/>
      <c r="E692" s="33"/>
      <c r="F692" s="33"/>
      <c r="G692" s="34"/>
      <c r="H692" s="37"/>
      <c r="I692" s="37"/>
      <c r="J692" s="37"/>
      <c r="K692" s="37"/>
      <c r="L692" s="35"/>
      <c r="M692" s="35"/>
      <c r="N692" s="36"/>
      <c r="O692" s="36"/>
      <c r="P692" s="80"/>
      <c r="Q692" s="80"/>
      <c r="T692" s="76"/>
    </row>
    <row r="693" spans="1:20" ht="28.5" customHeight="1" x14ac:dyDescent="0.25">
      <c r="A693" s="77"/>
      <c r="B693" s="64">
        <v>681</v>
      </c>
      <c r="C693" s="33"/>
      <c r="D693" s="37"/>
      <c r="E693" s="33"/>
      <c r="F693" s="33"/>
      <c r="G693" s="34"/>
      <c r="H693" s="37"/>
      <c r="I693" s="37"/>
      <c r="J693" s="37"/>
      <c r="K693" s="37"/>
      <c r="L693" s="35"/>
      <c r="M693" s="35"/>
      <c r="N693" s="36"/>
      <c r="O693" s="36"/>
      <c r="P693" s="80"/>
      <c r="Q693" s="80"/>
      <c r="T693" s="76"/>
    </row>
    <row r="694" spans="1:20" ht="28.5" customHeight="1" x14ac:dyDescent="0.25">
      <c r="A694" s="77"/>
      <c r="B694" s="64">
        <v>682</v>
      </c>
      <c r="C694" s="33"/>
      <c r="D694" s="37"/>
      <c r="E694" s="33"/>
      <c r="F694" s="33"/>
      <c r="G694" s="34"/>
      <c r="H694" s="37"/>
      <c r="I694" s="37"/>
      <c r="J694" s="37"/>
      <c r="K694" s="37"/>
      <c r="L694" s="35"/>
      <c r="M694" s="35"/>
      <c r="N694" s="36"/>
      <c r="O694" s="36"/>
      <c r="P694" s="80"/>
      <c r="Q694" s="80"/>
      <c r="T694" s="76"/>
    </row>
    <row r="695" spans="1:20" ht="28.5" customHeight="1" x14ac:dyDescent="0.25">
      <c r="A695" s="77"/>
      <c r="B695" s="64">
        <v>683</v>
      </c>
      <c r="C695" s="33"/>
      <c r="D695" s="37"/>
      <c r="E695" s="33"/>
      <c r="F695" s="33"/>
      <c r="G695" s="34"/>
      <c r="H695" s="37"/>
      <c r="I695" s="37"/>
      <c r="J695" s="37"/>
      <c r="K695" s="37"/>
      <c r="L695" s="35"/>
      <c r="M695" s="35"/>
      <c r="N695" s="36"/>
      <c r="O695" s="36"/>
      <c r="P695" s="80"/>
      <c r="Q695" s="80"/>
      <c r="T695" s="76"/>
    </row>
    <row r="696" spans="1:20" ht="28.5" customHeight="1" x14ac:dyDescent="0.25">
      <c r="A696" s="77"/>
      <c r="B696" s="64">
        <v>684</v>
      </c>
      <c r="C696" s="33"/>
      <c r="D696" s="37"/>
      <c r="E696" s="33"/>
      <c r="F696" s="33"/>
      <c r="G696" s="34"/>
      <c r="H696" s="37"/>
      <c r="I696" s="37"/>
      <c r="J696" s="37"/>
      <c r="K696" s="37"/>
      <c r="L696" s="35"/>
      <c r="M696" s="35"/>
      <c r="N696" s="36"/>
      <c r="O696" s="36"/>
      <c r="P696" s="80"/>
      <c r="Q696" s="80"/>
      <c r="T696" s="76"/>
    </row>
    <row r="697" spans="1:20" ht="28.5" customHeight="1" x14ac:dyDescent="0.25">
      <c r="A697" s="77"/>
      <c r="B697" s="64">
        <v>685</v>
      </c>
      <c r="C697" s="33"/>
      <c r="D697" s="37"/>
      <c r="E697" s="33"/>
      <c r="F697" s="33"/>
      <c r="G697" s="34"/>
      <c r="H697" s="37"/>
      <c r="I697" s="37"/>
      <c r="J697" s="37"/>
      <c r="K697" s="37"/>
      <c r="L697" s="35"/>
      <c r="M697" s="35"/>
      <c r="N697" s="36"/>
      <c r="O697" s="36"/>
      <c r="P697" s="80"/>
      <c r="Q697" s="80"/>
      <c r="T697" s="76"/>
    </row>
    <row r="698" spans="1:20" ht="28.5" customHeight="1" x14ac:dyDescent="0.25">
      <c r="A698" s="77"/>
      <c r="B698" s="64">
        <v>686</v>
      </c>
      <c r="C698" s="33"/>
      <c r="D698" s="37"/>
      <c r="E698" s="33"/>
      <c r="F698" s="33"/>
      <c r="G698" s="34"/>
      <c r="H698" s="37"/>
      <c r="I698" s="37"/>
      <c r="J698" s="37"/>
      <c r="K698" s="37"/>
      <c r="L698" s="35"/>
      <c r="M698" s="35"/>
      <c r="N698" s="36"/>
      <c r="O698" s="36"/>
      <c r="P698" s="80"/>
      <c r="Q698" s="80"/>
      <c r="T698" s="76"/>
    </row>
    <row r="699" spans="1:20" ht="28.5" customHeight="1" x14ac:dyDescent="0.25">
      <c r="A699" s="77"/>
      <c r="B699" s="64">
        <v>687</v>
      </c>
      <c r="C699" s="33"/>
      <c r="D699" s="37"/>
      <c r="E699" s="33"/>
      <c r="F699" s="33"/>
      <c r="G699" s="34"/>
      <c r="H699" s="37"/>
      <c r="I699" s="37"/>
      <c r="J699" s="37"/>
      <c r="K699" s="37"/>
      <c r="L699" s="78"/>
      <c r="M699" s="78"/>
      <c r="N699" s="79"/>
      <c r="O699" s="79"/>
      <c r="P699" s="80"/>
      <c r="Q699" s="80"/>
      <c r="T699" s="76"/>
    </row>
    <row r="700" spans="1:20" ht="28.5" customHeight="1" x14ac:dyDescent="0.25">
      <c r="A700" s="77"/>
      <c r="B700" s="64">
        <v>688</v>
      </c>
      <c r="C700" s="33"/>
      <c r="D700" s="37"/>
      <c r="E700" s="33"/>
      <c r="F700" s="33"/>
      <c r="G700" s="34"/>
      <c r="H700" s="37"/>
      <c r="I700" s="37"/>
      <c r="J700" s="37"/>
      <c r="K700" s="37"/>
      <c r="L700" s="35"/>
      <c r="M700" s="35"/>
      <c r="N700" s="36"/>
      <c r="O700" s="36"/>
      <c r="P700" s="80"/>
      <c r="Q700" s="80"/>
      <c r="T700" s="76"/>
    </row>
    <row r="701" spans="1:20" ht="28.5" customHeight="1" x14ac:dyDescent="0.25">
      <c r="A701" s="77"/>
      <c r="B701" s="64">
        <v>689</v>
      </c>
      <c r="C701" s="33"/>
      <c r="D701" s="37"/>
      <c r="E701" s="33"/>
      <c r="F701" s="33"/>
      <c r="G701" s="34"/>
      <c r="H701" s="37"/>
      <c r="I701" s="37"/>
      <c r="J701" s="37"/>
      <c r="K701" s="37"/>
      <c r="L701" s="35"/>
      <c r="M701" s="35"/>
      <c r="N701" s="36"/>
      <c r="O701" s="36"/>
      <c r="P701" s="80"/>
      <c r="Q701" s="80"/>
      <c r="T701" s="76"/>
    </row>
    <row r="702" spans="1:20" ht="28.5" customHeight="1" x14ac:dyDescent="0.25">
      <c r="A702" s="77"/>
      <c r="B702" s="64">
        <v>690</v>
      </c>
      <c r="C702" s="33"/>
      <c r="D702" s="37"/>
      <c r="E702" s="33"/>
      <c r="F702" s="33"/>
      <c r="G702" s="34"/>
      <c r="H702" s="37"/>
      <c r="I702" s="37"/>
      <c r="J702" s="37"/>
      <c r="K702" s="37"/>
      <c r="L702" s="35"/>
      <c r="M702" s="35"/>
      <c r="N702" s="36"/>
      <c r="O702" s="36"/>
      <c r="P702" s="80"/>
      <c r="Q702" s="80"/>
      <c r="T702" s="76"/>
    </row>
    <row r="703" spans="1:20" ht="28.5" customHeight="1" x14ac:dyDescent="0.25">
      <c r="A703" s="77"/>
      <c r="B703" s="64">
        <v>691</v>
      </c>
      <c r="C703" s="33"/>
      <c r="D703" s="37"/>
      <c r="E703" s="33"/>
      <c r="F703" s="33"/>
      <c r="G703" s="34"/>
      <c r="H703" s="37"/>
      <c r="I703" s="37"/>
      <c r="J703" s="37"/>
      <c r="K703" s="37"/>
      <c r="L703" s="35"/>
      <c r="M703" s="35"/>
      <c r="N703" s="36"/>
      <c r="O703" s="36"/>
      <c r="P703" s="80"/>
      <c r="Q703" s="80"/>
      <c r="T703" s="76"/>
    </row>
    <row r="704" spans="1:20" ht="28.5" customHeight="1" x14ac:dyDescent="0.25">
      <c r="A704" s="77"/>
      <c r="B704" s="64">
        <v>692</v>
      </c>
      <c r="C704" s="33"/>
      <c r="D704" s="37"/>
      <c r="E704" s="33"/>
      <c r="F704" s="33"/>
      <c r="G704" s="34"/>
      <c r="H704" s="37"/>
      <c r="I704" s="37"/>
      <c r="J704" s="37"/>
      <c r="K704" s="37"/>
      <c r="L704" s="35"/>
      <c r="M704" s="35"/>
      <c r="N704" s="36"/>
      <c r="O704" s="36"/>
      <c r="P704" s="80"/>
      <c r="Q704" s="80"/>
      <c r="T704" s="76"/>
    </row>
    <row r="705" spans="1:20" ht="28.5" customHeight="1" x14ac:dyDescent="0.25">
      <c r="A705" s="77"/>
      <c r="B705" s="64">
        <v>693</v>
      </c>
      <c r="C705" s="33"/>
      <c r="D705" s="37"/>
      <c r="E705" s="33"/>
      <c r="F705" s="33"/>
      <c r="G705" s="34"/>
      <c r="H705" s="37"/>
      <c r="I705" s="37"/>
      <c r="J705" s="37"/>
      <c r="K705" s="37"/>
      <c r="L705" s="35"/>
      <c r="M705" s="35"/>
      <c r="N705" s="36"/>
      <c r="O705" s="36"/>
      <c r="P705" s="80"/>
      <c r="Q705" s="80"/>
      <c r="T705" s="76"/>
    </row>
    <row r="706" spans="1:20" ht="28.5" customHeight="1" x14ac:dyDescent="0.25">
      <c r="A706" s="77"/>
      <c r="B706" s="64">
        <v>694</v>
      </c>
      <c r="C706" s="33"/>
      <c r="D706" s="37"/>
      <c r="E706" s="33"/>
      <c r="F706" s="33"/>
      <c r="G706" s="34"/>
      <c r="H706" s="37"/>
      <c r="I706" s="37"/>
      <c r="J706" s="37"/>
      <c r="K706" s="37"/>
      <c r="L706" s="35"/>
      <c r="M706" s="35"/>
      <c r="N706" s="36"/>
      <c r="O706" s="36"/>
      <c r="P706" s="80"/>
      <c r="Q706" s="80"/>
      <c r="T706" s="76"/>
    </row>
    <row r="707" spans="1:20" ht="28.5" customHeight="1" x14ac:dyDescent="0.25">
      <c r="A707" s="77"/>
      <c r="B707" s="64">
        <v>695</v>
      </c>
      <c r="C707" s="33"/>
      <c r="D707" s="37"/>
      <c r="E707" s="33"/>
      <c r="F707" s="33"/>
      <c r="G707" s="34"/>
      <c r="H707" s="37"/>
      <c r="I707" s="37"/>
      <c r="J707" s="37"/>
      <c r="K707" s="37"/>
      <c r="L707" s="35"/>
      <c r="M707" s="35"/>
      <c r="N707" s="36"/>
      <c r="O707" s="36"/>
      <c r="P707" s="80"/>
      <c r="Q707" s="80"/>
      <c r="T707" s="76"/>
    </row>
    <row r="708" spans="1:20" ht="28.5" customHeight="1" x14ac:dyDescent="0.25">
      <c r="A708" s="77"/>
      <c r="B708" s="64">
        <v>696</v>
      </c>
      <c r="C708" s="33"/>
      <c r="D708" s="37"/>
      <c r="E708" s="33"/>
      <c r="F708" s="33"/>
      <c r="G708" s="34"/>
      <c r="H708" s="37"/>
      <c r="I708" s="37"/>
      <c r="J708" s="37"/>
      <c r="K708" s="37"/>
      <c r="L708" s="78"/>
      <c r="M708" s="78"/>
      <c r="N708" s="79"/>
      <c r="O708" s="79"/>
      <c r="P708" s="80"/>
      <c r="Q708" s="80"/>
      <c r="T708" s="76"/>
    </row>
    <row r="709" spans="1:20" ht="28.5" customHeight="1" x14ac:dyDescent="0.25">
      <c r="A709" s="77"/>
      <c r="B709" s="64">
        <v>697</v>
      </c>
      <c r="C709" s="33"/>
      <c r="D709" s="37"/>
      <c r="E709" s="33"/>
      <c r="F709" s="33"/>
      <c r="G709" s="34"/>
      <c r="H709" s="37"/>
      <c r="I709" s="37"/>
      <c r="J709" s="37"/>
      <c r="K709" s="37"/>
      <c r="L709" s="35"/>
      <c r="M709" s="35"/>
      <c r="N709" s="36"/>
      <c r="O709" s="36"/>
      <c r="P709" s="80"/>
      <c r="Q709" s="80"/>
      <c r="T709" s="76"/>
    </row>
    <row r="710" spans="1:20" ht="28.5" customHeight="1" x14ac:dyDescent="0.25">
      <c r="A710" s="77"/>
      <c r="B710" s="64">
        <v>698</v>
      </c>
      <c r="C710" s="33"/>
      <c r="D710" s="37"/>
      <c r="E710" s="33"/>
      <c r="F710" s="33"/>
      <c r="G710" s="34"/>
      <c r="H710" s="37"/>
      <c r="I710" s="37"/>
      <c r="J710" s="37"/>
      <c r="K710" s="37"/>
      <c r="L710" s="35"/>
      <c r="M710" s="35"/>
      <c r="N710" s="36"/>
      <c r="O710" s="36"/>
      <c r="P710" s="80"/>
      <c r="Q710" s="80"/>
      <c r="T710" s="76"/>
    </row>
    <row r="711" spans="1:20" ht="28.5" customHeight="1" x14ac:dyDescent="0.25">
      <c r="A711" s="77"/>
      <c r="B711" s="64">
        <v>699</v>
      </c>
      <c r="C711" s="33"/>
      <c r="D711" s="37"/>
      <c r="E711" s="33"/>
      <c r="F711" s="33"/>
      <c r="G711" s="34"/>
      <c r="H711" s="37"/>
      <c r="I711" s="37"/>
      <c r="J711" s="37"/>
      <c r="K711" s="37"/>
      <c r="L711" s="35"/>
      <c r="M711" s="35"/>
      <c r="N711" s="36"/>
      <c r="O711" s="36"/>
      <c r="P711" s="80"/>
      <c r="Q711" s="80"/>
      <c r="T711" s="76"/>
    </row>
    <row r="712" spans="1:20" ht="28.5" customHeight="1" x14ac:dyDescent="0.25">
      <c r="A712" s="77"/>
      <c r="B712" s="64">
        <v>700</v>
      </c>
      <c r="C712" s="33"/>
      <c r="D712" s="37"/>
      <c r="E712" s="33"/>
      <c r="F712" s="33"/>
      <c r="G712" s="34"/>
      <c r="H712" s="37"/>
      <c r="I712" s="37"/>
      <c r="J712" s="37"/>
      <c r="K712" s="37"/>
      <c r="L712" s="35"/>
      <c r="M712" s="35"/>
      <c r="N712" s="36"/>
      <c r="O712" s="36"/>
      <c r="P712" s="80"/>
      <c r="Q712" s="80"/>
      <c r="T712" s="76"/>
    </row>
    <row r="713" spans="1:20" ht="28.5" customHeight="1" x14ac:dyDescent="0.25">
      <c r="A713" s="77"/>
      <c r="B713" s="64">
        <v>701</v>
      </c>
      <c r="C713" s="33"/>
      <c r="D713" s="37"/>
      <c r="E713" s="33"/>
      <c r="F713" s="33"/>
      <c r="G713" s="34"/>
      <c r="H713" s="37"/>
      <c r="I713" s="37"/>
      <c r="J713" s="37"/>
      <c r="K713" s="37"/>
      <c r="L713" s="35"/>
      <c r="M713" s="35"/>
      <c r="N713" s="36"/>
      <c r="O713" s="36"/>
      <c r="P713" s="80"/>
      <c r="Q713" s="80"/>
      <c r="T713" s="76"/>
    </row>
    <row r="714" spans="1:20" ht="28.5" customHeight="1" x14ac:dyDescent="0.25">
      <c r="A714" s="77"/>
      <c r="B714" s="64">
        <v>702</v>
      </c>
      <c r="C714" s="33"/>
      <c r="D714" s="37"/>
      <c r="E714" s="33"/>
      <c r="F714" s="33"/>
      <c r="G714" s="34"/>
      <c r="H714" s="37"/>
      <c r="I714" s="37"/>
      <c r="J714" s="37"/>
      <c r="K714" s="37"/>
      <c r="L714" s="35"/>
      <c r="M714" s="35"/>
      <c r="N714" s="36"/>
      <c r="O714" s="36"/>
      <c r="P714" s="80"/>
      <c r="Q714" s="80"/>
      <c r="T714" s="76"/>
    </row>
    <row r="715" spans="1:20" ht="28.5" customHeight="1" x14ac:dyDescent="0.25">
      <c r="A715" s="77"/>
      <c r="B715" s="64">
        <v>703</v>
      </c>
      <c r="C715" s="33"/>
      <c r="D715" s="37"/>
      <c r="E715" s="33"/>
      <c r="F715" s="33"/>
      <c r="G715" s="34"/>
      <c r="H715" s="37"/>
      <c r="I715" s="37"/>
      <c r="J715" s="37"/>
      <c r="K715" s="37"/>
      <c r="L715" s="35"/>
      <c r="M715" s="35"/>
      <c r="N715" s="36"/>
      <c r="O715" s="36"/>
      <c r="P715" s="80"/>
      <c r="Q715" s="80"/>
      <c r="T715" s="76"/>
    </row>
    <row r="716" spans="1:20" ht="28.5" customHeight="1" x14ac:dyDescent="0.25">
      <c r="A716" s="77"/>
      <c r="B716" s="64">
        <v>704</v>
      </c>
      <c r="C716" s="33"/>
      <c r="D716" s="37"/>
      <c r="E716" s="33"/>
      <c r="F716" s="33"/>
      <c r="G716" s="34"/>
      <c r="H716" s="37"/>
      <c r="I716" s="37"/>
      <c r="J716" s="37"/>
      <c r="K716" s="37"/>
      <c r="L716" s="35"/>
      <c r="M716" s="35"/>
      <c r="N716" s="36"/>
      <c r="O716" s="36"/>
      <c r="P716" s="80"/>
      <c r="Q716" s="80"/>
      <c r="T716" s="76"/>
    </row>
    <row r="717" spans="1:20" ht="28.5" customHeight="1" x14ac:dyDescent="0.25">
      <c r="A717" s="77"/>
      <c r="B717" s="64">
        <v>705</v>
      </c>
      <c r="C717" s="33"/>
      <c r="D717" s="37"/>
      <c r="E717" s="33"/>
      <c r="F717" s="33"/>
      <c r="G717" s="34"/>
      <c r="H717" s="37"/>
      <c r="I717" s="37"/>
      <c r="J717" s="37"/>
      <c r="K717" s="37"/>
      <c r="L717" s="78"/>
      <c r="M717" s="78"/>
      <c r="N717" s="79"/>
      <c r="O717" s="79"/>
      <c r="P717" s="80"/>
      <c r="Q717" s="80"/>
      <c r="T717" s="76"/>
    </row>
    <row r="718" spans="1:20" ht="28.5" customHeight="1" x14ac:dyDescent="0.25">
      <c r="A718" s="77"/>
      <c r="B718" s="64">
        <v>706</v>
      </c>
      <c r="C718" s="33"/>
      <c r="D718" s="37"/>
      <c r="E718" s="33"/>
      <c r="F718" s="33"/>
      <c r="G718" s="34"/>
      <c r="H718" s="37"/>
      <c r="I718" s="37"/>
      <c r="J718" s="37"/>
      <c r="K718" s="37"/>
      <c r="L718" s="35"/>
      <c r="M718" s="35"/>
      <c r="N718" s="36"/>
      <c r="O718" s="36"/>
      <c r="P718" s="80"/>
      <c r="Q718" s="80"/>
      <c r="T718" s="76"/>
    </row>
    <row r="719" spans="1:20" ht="28.5" customHeight="1" x14ac:dyDescent="0.25">
      <c r="A719" s="77"/>
      <c r="B719" s="64">
        <v>707</v>
      </c>
      <c r="C719" s="33"/>
      <c r="D719" s="37"/>
      <c r="E719" s="33"/>
      <c r="F719" s="33"/>
      <c r="G719" s="34"/>
      <c r="H719" s="37"/>
      <c r="I719" s="37"/>
      <c r="J719" s="37"/>
      <c r="K719" s="37"/>
      <c r="L719" s="35"/>
      <c r="M719" s="35"/>
      <c r="N719" s="36"/>
      <c r="O719" s="36"/>
      <c r="P719" s="80"/>
      <c r="Q719" s="80"/>
      <c r="T719" s="76"/>
    </row>
    <row r="720" spans="1:20" ht="28.5" customHeight="1" x14ac:dyDescent="0.25">
      <c r="A720" s="77"/>
      <c r="B720" s="64">
        <v>708</v>
      </c>
      <c r="C720" s="33"/>
      <c r="D720" s="37"/>
      <c r="E720" s="33"/>
      <c r="F720" s="33"/>
      <c r="G720" s="34"/>
      <c r="H720" s="37"/>
      <c r="I720" s="37"/>
      <c r="J720" s="37"/>
      <c r="K720" s="37"/>
      <c r="L720" s="35"/>
      <c r="M720" s="35"/>
      <c r="N720" s="36"/>
      <c r="O720" s="36"/>
      <c r="P720" s="80"/>
      <c r="Q720" s="80"/>
      <c r="T720" s="76"/>
    </row>
    <row r="721" spans="1:20" ht="28.5" customHeight="1" x14ac:dyDescent="0.25">
      <c r="A721" s="77"/>
      <c r="B721" s="64">
        <v>709</v>
      </c>
      <c r="C721" s="33"/>
      <c r="D721" s="37"/>
      <c r="E721" s="33"/>
      <c r="F721" s="33"/>
      <c r="G721" s="34"/>
      <c r="H721" s="37"/>
      <c r="I721" s="37"/>
      <c r="J721" s="37"/>
      <c r="K721" s="37"/>
      <c r="L721" s="35"/>
      <c r="M721" s="35"/>
      <c r="N721" s="36"/>
      <c r="O721" s="36"/>
      <c r="P721" s="80"/>
      <c r="Q721" s="80"/>
      <c r="T721" s="76"/>
    </row>
    <row r="722" spans="1:20" ht="28.5" customHeight="1" x14ac:dyDescent="0.25">
      <c r="A722" s="77"/>
      <c r="B722" s="64">
        <v>710</v>
      </c>
      <c r="C722" s="33"/>
      <c r="D722" s="37"/>
      <c r="E722" s="33"/>
      <c r="F722" s="33"/>
      <c r="G722" s="34"/>
      <c r="H722" s="37"/>
      <c r="I722" s="37"/>
      <c r="J722" s="37"/>
      <c r="K722" s="37"/>
      <c r="L722" s="35"/>
      <c r="M722" s="35"/>
      <c r="N722" s="36"/>
      <c r="O722" s="36"/>
      <c r="P722" s="80"/>
      <c r="Q722" s="80"/>
      <c r="T722" s="76"/>
    </row>
    <row r="723" spans="1:20" ht="28.5" customHeight="1" x14ac:dyDescent="0.25">
      <c r="A723" s="77"/>
      <c r="B723" s="64">
        <v>711</v>
      </c>
      <c r="C723" s="33"/>
      <c r="D723" s="37"/>
      <c r="E723" s="33"/>
      <c r="F723" s="33"/>
      <c r="G723" s="34"/>
      <c r="H723" s="37"/>
      <c r="I723" s="37"/>
      <c r="J723" s="37"/>
      <c r="K723" s="37"/>
      <c r="L723" s="35"/>
      <c r="M723" s="35"/>
      <c r="N723" s="36"/>
      <c r="O723" s="36"/>
      <c r="P723" s="80"/>
      <c r="Q723" s="80"/>
      <c r="T723" s="76"/>
    </row>
    <row r="724" spans="1:20" ht="28.5" customHeight="1" x14ac:dyDescent="0.25">
      <c r="A724" s="77"/>
      <c r="B724" s="64">
        <v>712</v>
      </c>
      <c r="C724" s="33"/>
      <c r="D724" s="37"/>
      <c r="E724" s="33"/>
      <c r="F724" s="33"/>
      <c r="G724" s="34"/>
      <c r="H724" s="37"/>
      <c r="I724" s="37"/>
      <c r="J724" s="37"/>
      <c r="K724" s="37"/>
      <c r="L724" s="35"/>
      <c r="M724" s="35"/>
      <c r="N724" s="36"/>
      <c r="O724" s="36"/>
      <c r="P724" s="80"/>
      <c r="Q724" s="80"/>
      <c r="T724" s="76"/>
    </row>
    <row r="725" spans="1:20" ht="28.5" customHeight="1" x14ac:dyDescent="0.25">
      <c r="A725" s="77"/>
      <c r="B725" s="64">
        <v>713</v>
      </c>
      <c r="C725" s="33"/>
      <c r="D725" s="37"/>
      <c r="E725" s="33"/>
      <c r="F725" s="33"/>
      <c r="G725" s="34"/>
      <c r="H725" s="37"/>
      <c r="I725" s="37"/>
      <c r="J725" s="37"/>
      <c r="K725" s="37"/>
      <c r="L725" s="35"/>
      <c r="M725" s="35"/>
      <c r="N725" s="36"/>
      <c r="O725" s="36"/>
      <c r="P725" s="80"/>
      <c r="Q725" s="80"/>
      <c r="T725" s="76"/>
    </row>
    <row r="726" spans="1:20" ht="28.5" customHeight="1" x14ac:dyDescent="0.25">
      <c r="A726" s="77"/>
      <c r="B726" s="64">
        <v>714</v>
      </c>
      <c r="C726" s="33"/>
      <c r="D726" s="37"/>
      <c r="E726" s="33"/>
      <c r="F726" s="33"/>
      <c r="G726" s="34"/>
      <c r="H726" s="37"/>
      <c r="I726" s="37"/>
      <c r="J726" s="37"/>
      <c r="K726" s="37"/>
      <c r="L726" s="35"/>
      <c r="M726" s="35"/>
      <c r="N726" s="36"/>
      <c r="O726" s="36"/>
      <c r="P726" s="80"/>
      <c r="Q726" s="80"/>
      <c r="T726" s="76"/>
    </row>
    <row r="727" spans="1:20" ht="28.5" customHeight="1" x14ac:dyDescent="0.25">
      <c r="A727" s="77"/>
      <c r="B727" s="64">
        <v>715</v>
      </c>
      <c r="C727" s="33"/>
      <c r="D727" s="37"/>
      <c r="E727" s="33"/>
      <c r="F727" s="33"/>
      <c r="G727" s="34"/>
      <c r="H727" s="37"/>
      <c r="I727" s="37"/>
      <c r="J727" s="37"/>
      <c r="K727" s="37"/>
      <c r="L727" s="35"/>
      <c r="M727" s="35"/>
      <c r="N727" s="36"/>
      <c r="O727" s="36"/>
      <c r="P727" s="80"/>
      <c r="Q727" s="80"/>
      <c r="T727" s="76"/>
    </row>
    <row r="728" spans="1:20" ht="28.5" customHeight="1" x14ac:dyDescent="0.25">
      <c r="A728" s="77"/>
      <c r="B728" s="64">
        <v>716</v>
      </c>
      <c r="C728" s="33"/>
      <c r="D728" s="37"/>
      <c r="E728" s="33"/>
      <c r="F728" s="33"/>
      <c r="G728" s="34"/>
      <c r="H728" s="37"/>
      <c r="I728" s="37"/>
      <c r="J728" s="37"/>
      <c r="K728" s="37"/>
      <c r="L728" s="78"/>
      <c r="M728" s="78"/>
      <c r="N728" s="79"/>
      <c r="O728" s="79"/>
      <c r="P728" s="80"/>
      <c r="Q728" s="80"/>
      <c r="T728" s="76"/>
    </row>
    <row r="729" spans="1:20" ht="28.5" customHeight="1" x14ac:dyDescent="0.25">
      <c r="A729" s="77"/>
      <c r="B729" s="64">
        <v>717</v>
      </c>
      <c r="C729" s="33"/>
      <c r="D729" s="37"/>
      <c r="E729" s="33"/>
      <c r="F729" s="33"/>
      <c r="G729" s="34"/>
      <c r="H729" s="37"/>
      <c r="I729" s="37"/>
      <c r="J729" s="37"/>
      <c r="K729" s="37"/>
      <c r="L729" s="35"/>
      <c r="M729" s="35"/>
      <c r="N729" s="36"/>
      <c r="O729" s="36"/>
      <c r="P729" s="80"/>
      <c r="Q729" s="80"/>
      <c r="T729" s="76"/>
    </row>
    <row r="730" spans="1:20" ht="28.5" customHeight="1" x14ac:dyDescent="0.25">
      <c r="A730" s="77"/>
      <c r="B730" s="64">
        <v>718</v>
      </c>
      <c r="C730" s="33"/>
      <c r="D730" s="37"/>
      <c r="E730" s="33"/>
      <c r="F730" s="33"/>
      <c r="G730" s="34"/>
      <c r="H730" s="37"/>
      <c r="I730" s="37"/>
      <c r="J730" s="37"/>
      <c r="K730" s="37"/>
      <c r="L730" s="35"/>
      <c r="M730" s="35"/>
      <c r="N730" s="36"/>
      <c r="O730" s="36"/>
      <c r="P730" s="80"/>
      <c r="Q730" s="80"/>
      <c r="T730" s="76"/>
    </row>
    <row r="731" spans="1:20" ht="28.5" customHeight="1" x14ac:dyDescent="0.25">
      <c r="A731" s="77"/>
      <c r="B731" s="64">
        <v>719</v>
      </c>
      <c r="C731" s="33"/>
      <c r="D731" s="37"/>
      <c r="E731" s="33"/>
      <c r="F731" s="33"/>
      <c r="G731" s="34"/>
      <c r="H731" s="37"/>
      <c r="I731" s="37"/>
      <c r="J731" s="37"/>
      <c r="K731" s="37"/>
      <c r="L731" s="35"/>
      <c r="M731" s="35"/>
      <c r="N731" s="36"/>
      <c r="O731" s="36"/>
      <c r="P731" s="80"/>
      <c r="Q731" s="80"/>
      <c r="T731" s="76"/>
    </row>
    <row r="732" spans="1:20" ht="28.5" customHeight="1" x14ac:dyDescent="0.25">
      <c r="A732" s="77"/>
      <c r="B732" s="64">
        <v>720</v>
      </c>
      <c r="C732" s="33"/>
      <c r="D732" s="37"/>
      <c r="E732" s="33"/>
      <c r="F732" s="33"/>
      <c r="G732" s="34"/>
      <c r="H732" s="37"/>
      <c r="I732" s="37"/>
      <c r="J732" s="37"/>
      <c r="K732" s="37"/>
      <c r="L732" s="35"/>
      <c r="M732" s="35"/>
      <c r="N732" s="36"/>
      <c r="O732" s="36"/>
      <c r="P732" s="80"/>
      <c r="Q732" s="80"/>
      <c r="T732" s="76"/>
    </row>
    <row r="733" spans="1:20" ht="28.5" customHeight="1" x14ac:dyDescent="0.25">
      <c r="A733" s="77"/>
      <c r="B733" s="64">
        <v>721</v>
      </c>
      <c r="C733" s="33"/>
      <c r="D733" s="37"/>
      <c r="E733" s="33"/>
      <c r="F733" s="33"/>
      <c r="G733" s="34"/>
      <c r="H733" s="37"/>
      <c r="I733" s="37"/>
      <c r="J733" s="37"/>
      <c r="K733" s="37"/>
      <c r="L733" s="35"/>
      <c r="M733" s="35"/>
      <c r="N733" s="36"/>
      <c r="O733" s="36"/>
      <c r="P733" s="80"/>
      <c r="Q733" s="80"/>
      <c r="T733" s="76"/>
    </row>
    <row r="734" spans="1:20" ht="28.5" customHeight="1" x14ac:dyDescent="0.25">
      <c r="A734" s="77"/>
      <c r="B734" s="64">
        <v>722</v>
      </c>
      <c r="C734" s="33"/>
      <c r="D734" s="37"/>
      <c r="E734" s="33"/>
      <c r="F734" s="33"/>
      <c r="G734" s="34"/>
      <c r="H734" s="37"/>
      <c r="I734" s="37"/>
      <c r="J734" s="37"/>
      <c r="K734" s="37"/>
      <c r="L734" s="35"/>
      <c r="M734" s="35"/>
      <c r="N734" s="36"/>
      <c r="O734" s="36"/>
      <c r="P734" s="80"/>
      <c r="Q734" s="80"/>
      <c r="T734" s="76"/>
    </row>
    <row r="735" spans="1:20" ht="28.5" customHeight="1" x14ac:dyDescent="0.25">
      <c r="A735" s="77"/>
      <c r="B735" s="64">
        <v>723</v>
      </c>
      <c r="C735" s="33"/>
      <c r="D735" s="37"/>
      <c r="E735" s="33"/>
      <c r="F735" s="33"/>
      <c r="G735" s="34"/>
      <c r="H735" s="37"/>
      <c r="I735" s="37"/>
      <c r="J735" s="37"/>
      <c r="K735" s="37"/>
      <c r="L735" s="35"/>
      <c r="M735" s="35"/>
      <c r="N735" s="36"/>
      <c r="O735" s="36"/>
      <c r="P735" s="80"/>
      <c r="Q735" s="80"/>
      <c r="T735" s="76"/>
    </row>
    <row r="736" spans="1:20" ht="28.5" customHeight="1" x14ac:dyDescent="0.25">
      <c r="A736" s="77"/>
      <c r="B736" s="64">
        <v>724</v>
      </c>
      <c r="C736" s="33"/>
      <c r="D736" s="37"/>
      <c r="E736" s="33"/>
      <c r="F736" s="33"/>
      <c r="G736" s="34"/>
      <c r="H736" s="37"/>
      <c r="I736" s="37"/>
      <c r="J736" s="37"/>
      <c r="K736" s="37"/>
      <c r="L736" s="35"/>
      <c r="M736" s="35"/>
      <c r="N736" s="36"/>
      <c r="O736" s="36"/>
      <c r="P736" s="80"/>
      <c r="Q736" s="80"/>
      <c r="T736" s="76"/>
    </row>
    <row r="737" spans="1:20" ht="28.5" customHeight="1" x14ac:dyDescent="0.25">
      <c r="A737" s="77"/>
      <c r="B737" s="64">
        <v>725</v>
      </c>
      <c r="C737" s="33"/>
      <c r="D737" s="37"/>
      <c r="E737" s="33"/>
      <c r="F737" s="33"/>
      <c r="G737" s="34"/>
      <c r="H737" s="37"/>
      <c r="I737" s="37"/>
      <c r="J737" s="37"/>
      <c r="K737" s="37"/>
      <c r="L737" s="78"/>
      <c r="M737" s="78"/>
      <c r="N737" s="79"/>
      <c r="O737" s="79"/>
      <c r="P737" s="80"/>
      <c r="Q737" s="80"/>
      <c r="T737" s="76"/>
    </row>
    <row r="738" spans="1:20" ht="28.5" customHeight="1" x14ac:dyDescent="0.25">
      <c r="A738" s="77"/>
      <c r="B738" s="64">
        <v>726</v>
      </c>
      <c r="C738" s="33"/>
      <c r="D738" s="37"/>
      <c r="E738" s="33"/>
      <c r="F738" s="33"/>
      <c r="G738" s="34"/>
      <c r="H738" s="37"/>
      <c r="I738" s="37"/>
      <c r="J738" s="37"/>
      <c r="K738" s="37"/>
      <c r="L738" s="35"/>
      <c r="M738" s="35"/>
      <c r="N738" s="36"/>
      <c r="O738" s="36"/>
      <c r="P738" s="80"/>
      <c r="Q738" s="80"/>
      <c r="T738" s="76"/>
    </row>
    <row r="739" spans="1:20" ht="28.5" customHeight="1" x14ac:dyDescent="0.25">
      <c r="A739" s="77"/>
      <c r="B739" s="64">
        <v>727</v>
      </c>
      <c r="C739" s="33"/>
      <c r="D739" s="37"/>
      <c r="E739" s="33"/>
      <c r="F739" s="33"/>
      <c r="G739" s="34"/>
      <c r="H739" s="37"/>
      <c r="I739" s="37"/>
      <c r="J739" s="37"/>
      <c r="K739" s="37"/>
      <c r="L739" s="35"/>
      <c r="M739" s="35"/>
      <c r="N739" s="36"/>
      <c r="O739" s="36"/>
      <c r="P739" s="80"/>
      <c r="Q739" s="80"/>
      <c r="T739" s="76"/>
    </row>
    <row r="740" spans="1:20" ht="28.5" customHeight="1" x14ac:dyDescent="0.25">
      <c r="A740" s="77"/>
      <c r="B740" s="64">
        <v>728</v>
      </c>
      <c r="C740" s="33"/>
      <c r="D740" s="37"/>
      <c r="E740" s="33"/>
      <c r="F740" s="33"/>
      <c r="G740" s="34"/>
      <c r="H740" s="37"/>
      <c r="I740" s="37"/>
      <c r="J740" s="37"/>
      <c r="K740" s="37"/>
      <c r="L740" s="35"/>
      <c r="M740" s="35"/>
      <c r="N740" s="36"/>
      <c r="O740" s="36"/>
      <c r="P740" s="80"/>
      <c r="Q740" s="80"/>
      <c r="T740" s="76"/>
    </row>
    <row r="741" spans="1:20" ht="28.5" customHeight="1" x14ac:dyDescent="0.25">
      <c r="A741" s="77"/>
      <c r="B741" s="64">
        <v>729</v>
      </c>
      <c r="C741" s="33"/>
      <c r="D741" s="37"/>
      <c r="E741" s="33"/>
      <c r="F741" s="33"/>
      <c r="G741" s="34"/>
      <c r="H741" s="37"/>
      <c r="I741" s="37"/>
      <c r="J741" s="37"/>
      <c r="K741" s="37"/>
      <c r="L741" s="35"/>
      <c r="M741" s="35"/>
      <c r="N741" s="36"/>
      <c r="O741" s="36"/>
      <c r="P741" s="80"/>
      <c r="Q741" s="80"/>
      <c r="T741" s="76"/>
    </row>
    <row r="742" spans="1:20" ht="28.5" customHeight="1" x14ac:dyDescent="0.25">
      <c r="A742" s="77"/>
      <c r="B742" s="64">
        <v>730</v>
      </c>
      <c r="C742" s="33"/>
      <c r="D742" s="37"/>
      <c r="E742" s="33"/>
      <c r="F742" s="33"/>
      <c r="G742" s="34"/>
      <c r="H742" s="37"/>
      <c r="I742" s="37"/>
      <c r="J742" s="37"/>
      <c r="K742" s="37"/>
      <c r="L742" s="35"/>
      <c r="M742" s="35"/>
      <c r="N742" s="36"/>
      <c r="O742" s="36"/>
      <c r="P742" s="80"/>
      <c r="Q742" s="80"/>
      <c r="T742" s="76"/>
    </row>
    <row r="743" spans="1:20" ht="28.5" customHeight="1" x14ac:dyDescent="0.25">
      <c r="A743" s="77"/>
      <c r="B743" s="64">
        <v>731</v>
      </c>
      <c r="C743" s="33"/>
      <c r="D743" s="37"/>
      <c r="E743" s="33"/>
      <c r="F743" s="33"/>
      <c r="G743" s="34"/>
      <c r="H743" s="37"/>
      <c r="I743" s="37"/>
      <c r="J743" s="37"/>
      <c r="K743" s="37"/>
      <c r="L743" s="35"/>
      <c r="M743" s="35"/>
      <c r="N743" s="36"/>
      <c r="O743" s="36"/>
      <c r="P743" s="80"/>
      <c r="Q743" s="80"/>
      <c r="T743" s="76"/>
    </row>
    <row r="744" spans="1:20" ht="28.5" customHeight="1" x14ac:dyDescent="0.25">
      <c r="A744" s="77"/>
      <c r="B744" s="64">
        <v>732</v>
      </c>
      <c r="C744" s="33"/>
      <c r="D744" s="37"/>
      <c r="E744" s="33"/>
      <c r="F744" s="33"/>
      <c r="G744" s="34"/>
      <c r="H744" s="37"/>
      <c r="I744" s="37"/>
      <c r="J744" s="37"/>
      <c r="K744" s="37"/>
      <c r="L744" s="35"/>
      <c r="M744" s="35"/>
      <c r="N744" s="36"/>
      <c r="O744" s="36"/>
      <c r="P744" s="80"/>
      <c r="Q744" s="80"/>
      <c r="T744" s="76"/>
    </row>
    <row r="745" spans="1:20" ht="28.5" customHeight="1" x14ac:dyDescent="0.25">
      <c r="A745" s="77"/>
      <c r="B745" s="64">
        <v>733</v>
      </c>
      <c r="C745" s="33"/>
      <c r="D745" s="37"/>
      <c r="E745" s="33"/>
      <c r="F745" s="33"/>
      <c r="G745" s="34"/>
      <c r="H745" s="37"/>
      <c r="I745" s="37"/>
      <c r="J745" s="37"/>
      <c r="K745" s="37"/>
      <c r="L745" s="35"/>
      <c r="M745" s="35"/>
      <c r="N745" s="36"/>
      <c r="O745" s="36"/>
      <c r="P745" s="80"/>
      <c r="Q745" s="80"/>
      <c r="T745" s="76"/>
    </row>
    <row r="746" spans="1:20" ht="28.5" customHeight="1" x14ac:dyDescent="0.25">
      <c r="A746" s="77"/>
      <c r="B746" s="64">
        <v>734</v>
      </c>
      <c r="C746" s="33"/>
      <c r="D746" s="37"/>
      <c r="E746" s="33"/>
      <c r="F746" s="33"/>
      <c r="G746" s="34"/>
      <c r="H746" s="37"/>
      <c r="I746" s="37"/>
      <c r="J746" s="37"/>
      <c r="K746" s="37"/>
      <c r="L746" s="78"/>
      <c r="M746" s="78"/>
      <c r="N746" s="79"/>
      <c r="O746" s="79"/>
      <c r="P746" s="80"/>
      <c r="Q746" s="80"/>
      <c r="T746" s="76"/>
    </row>
    <row r="747" spans="1:20" ht="28.5" customHeight="1" x14ac:dyDescent="0.25">
      <c r="A747" s="77"/>
      <c r="B747" s="64">
        <v>735</v>
      </c>
      <c r="C747" s="33"/>
      <c r="D747" s="37"/>
      <c r="E747" s="33"/>
      <c r="F747" s="33"/>
      <c r="G747" s="34"/>
      <c r="H747" s="37"/>
      <c r="I747" s="37"/>
      <c r="J747" s="37"/>
      <c r="K747" s="37"/>
      <c r="L747" s="35"/>
      <c r="M747" s="35"/>
      <c r="N747" s="36"/>
      <c r="O747" s="36"/>
      <c r="P747" s="80"/>
      <c r="Q747" s="80"/>
      <c r="T747" s="76"/>
    </row>
    <row r="748" spans="1:20" ht="28.5" customHeight="1" x14ac:dyDescent="0.25">
      <c r="A748" s="77"/>
      <c r="B748" s="64">
        <v>736</v>
      </c>
      <c r="C748" s="33"/>
      <c r="D748" s="37"/>
      <c r="E748" s="33"/>
      <c r="F748" s="33"/>
      <c r="G748" s="34"/>
      <c r="H748" s="37"/>
      <c r="I748" s="37"/>
      <c r="J748" s="37"/>
      <c r="K748" s="37"/>
      <c r="L748" s="35"/>
      <c r="M748" s="35"/>
      <c r="N748" s="36"/>
      <c r="O748" s="36"/>
      <c r="P748" s="80"/>
      <c r="Q748" s="80"/>
      <c r="T748" s="76"/>
    </row>
    <row r="749" spans="1:20" ht="28.5" customHeight="1" x14ac:dyDescent="0.25">
      <c r="A749" s="77"/>
      <c r="B749" s="64">
        <v>737</v>
      </c>
      <c r="C749" s="33"/>
      <c r="D749" s="37"/>
      <c r="E749" s="33"/>
      <c r="F749" s="33"/>
      <c r="G749" s="34"/>
      <c r="H749" s="37"/>
      <c r="I749" s="37"/>
      <c r="J749" s="37"/>
      <c r="K749" s="37"/>
      <c r="L749" s="35"/>
      <c r="M749" s="35"/>
      <c r="N749" s="36"/>
      <c r="O749" s="36"/>
      <c r="P749" s="80"/>
      <c r="Q749" s="80"/>
      <c r="T749" s="76"/>
    </row>
    <row r="750" spans="1:20" ht="28.5" customHeight="1" x14ac:dyDescent="0.25">
      <c r="A750" s="77"/>
      <c r="B750" s="64">
        <v>738</v>
      </c>
      <c r="C750" s="33"/>
      <c r="D750" s="37"/>
      <c r="E750" s="33"/>
      <c r="F750" s="33"/>
      <c r="G750" s="34"/>
      <c r="H750" s="37"/>
      <c r="I750" s="37"/>
      <c r="J750" s="37"/>
      <c r="K750" s="37"/>
      <c r="L750" s="35"/>
      <c r="M750" s="35"/>
      <c r="N750" s="36"/>
      <c r="O750" s="36"/>
      <c r="P750" s="80"/>
      <c r="Q750" s="80"/>
      <c r="T750" s="76"/>
    </row>
    <row r="751" spans="1:20" ht="28.5" customHeight="1" x14ac:dyDescent="0.25">
      <c r="A751" s="77"/>
      <c r="B751" s="64">
        <v>739</v>
      </c>
      <c r="C751" s="33"/>
      <c r="D751" s="37"/>
      <c r="E751" s="33"/>
      <c r="F751" s="33"/>
      <c r="G751" s="34"/>
      <c r="H751" s="37"/>
      <c r="I751" s="37"/>
      <c r="J751" s="37"/>
      <c r="K751" s="37"/>
      <c r="L751" s="35"/>
      <c r="M751" s="35"/>
      <c r="N751" s="36"/>
      <c r="O751" s="36"/>
      <c r="P751" s="80"/>
      <c r="Q751" s="80"/>
      <c r="T751" s="76"/>
    </row>
    <row r="752" spans="1:20" ht="28.5" customHeight="1" x14ac:dyDescent="0.25">
      <c r="A752" s="77"/>
      <c r="B752" s="64">
        <v>740</v>
      </c>
      <c r="C752" s="33"/>
      <c r="D752" s="37"/>
      <c r="E752" s="33"/>
      <c r="F752" s="33"/>
      <c r="G752" s="34"/>
      <c r="H752" s="37"/>
      <c r="I752" s="37"/>
      <c r="J752" s="37"/>
      <c r="K752" s="37"/>
      <c r="L752" s="35"/>
      <c r="M752" s="35"/>
      <c r="N752" s="36"/>
      <c r="O752" s="36"/>
      <c r="P752" s="80"/>
      <c r="Q752" s="80"/>
      <c r="T752" s="76"/>
    </row>
    <row r="753" spans="1:20" ht="28.5" customHeight="1" x14ac:dyDescent="0.25">
      <c r="A753" s="77"/>
      <c r="B753" s="64">
        <v>741</v>
      </c>
      <c r="C753" s="33"/>
      <c r="D753" s="37"/>
      <c r="E753" s="33"/>
      <c r="F753" s="33"/>
      <c r="G753" s="34"/>
      <c r="H753" s="37"/>
      <c r="I753" s="37"/>
      <c r="J753" s="37"/>
      <c r="K753" s="37"/>
      <c r="L753" s="35"/>
      <c r="M753" s="35"/>
      <c r="N753" s="36"/>
      <c r="O753" s="36"/>
      <c r="P753" s="80"/>
      <c r="Q753" s="80"/>
      <c r="T753" s="76"/>
    </row>
    <row r="754" spans="1:20" ht="28.5" customHeight="1" x14ac:dyDescent="0.25">
      <c r="A754" s="77"/>
      <c r="B754" s="64">
        <v>742</v>
      </c>
      <c r="C754" s="33"/>
      <c r="D754" s="37"/>
      <c r="E754" s="33"/>
      <c r="F754" s="33"/>
      <c r="G754" s="34"/>
      <c r="H754" s="37"/>
      <c r="I754" s="37"/>
      <c r="J754" s="37"/>
      <c r="K754" s="37"/>
      <c r="L754" s="35"/>
      <c r="M754" s="35"/>
      <c r="N754" s="36"/>
      <c r="O754" s="36"/>
      <c r="P754" s="80"/>
      <c r="Q754" s="80"/>
      <c r="T754" s="76"/>
    </row>
    <row r="755" spans="1:20" ht="28.5" customHeight="1" x14ac:dyDescent="0.25">
      <c r="A755" s="77"/>
      <c r="B755" s="64">
        <v>743</v>
      </c>
      <c r="C755" s="33"/>
      <c r="D755" s="37"/>
      <c r="E755" s="33"/>
      <c r="F755" s="33"/>
      <c r="G755" s="34"/>
      <c r="H755" s="37"/>
      <c r="I755" s="37"/>
      <c r="J755" s="37"/>
      <c r="K755" s="37"/>
      <c r="L755" s="35"/>
      <c r="M755" s="35"/>
      <c r="N755" s="36"/>
      <c r="O755" s="36"/>
      <c r="P755" s="80"/>
      <c r="Q755" s="80"/>
      <c r="T755" s="76"/>
    </row>
    <row r="756" spans="1:20" ht="28.5" customHeight="1" x14ac:dyDescent="0.25">
      <c r="A756" s="77"/>
      <c r="B756" s="64">
        <v>744</v>
      </c>
      <c r="C756" s="33"/>
      <c r="D756" s="37"/>
      <c r="E756" s="33"/>
      <c r="F756" s="33"/>
      <c r="G756" s="34"/>
      <c r="H756" s="37"/>
      <c r="I756" s="37"/>
      <c r="J756" s="37"/>
      <c r="K756" s="37"/>
      <c r="L756" s="35"/>
      <c r="M756" s="35"/>
      <c r="N756" s="36"/>
      <c r="O756" s="36"/>
      <c r="P756" s="80"/>
      <c r="Q756" s="80"/>
      <c r="T756" s="76"/>
    </row>
    <row r="757" spans="1:20" ht="28.5" customHeight="1" x14ac:dyDescent="0.25">
      <c r="A757" s="77"/>
      <c r="B757" s="64">
        <v>745</v>
      </c>
      <c r="C757" s="33"/>
      <c r="D757" s="37"/>
      <c r="E757" s="33"/>
      <c r="F757" s="33"/>
      <c r="G757" s="34"/>
      <c r="H757" s="37"/>
      <c r="I757" s="37"/>
      <c r="J757" s="37"/>
      <c r="K757" s="37"/>
      <c r="L757" s="78"/>
      <c r="M757" s="78"/>
      <c r="N757" s="79"/>
      <c r="O757" s="79"/>
      <c r="P757" s="80"/>
      <c r="Q757" s="80"/>
      <c r="T757" s="76"/>
    </row>
    <row r="758" spans="1:20" ht="28.5" customHeight="1" x14ac:dyDescent="0.25">
      <c r="A758" s="77"/>
      <c r="B758" s="64">
        <v>746</v>
      </c>
      <c r="C758" s="33"/>
      <c r="D758" s="37"/>
      <c r="E758" s="33"/>
      <c r="F758" s="33"/>
      <c r="G758" s="34"/>
      <c r="H758" s="37"/>
      <c r="I758" s="37"/>
      <c r="J758" s="37"/>
      <c r="K758" s="37"/>
      <c r="L758" s="35"/>
      <c r="M758" s="35"/>
      <c r="N758" s="36"/>
      <c r="O758" s="36"/>
      <c r="P758" s="80"/>
      <c r="Q758" s="80"/>
      <c r="T758" s="76"/>
    </row>
    <row r="759" spans="1:20" ht="28.5" customHeight="1" x14ac:dyDescent="0.25">
      <c r="A759" s="77"/>
      <c r="B759" s="64">
        <v>747</v>
      </c>
      <c r="C759" s="33"/>
      <c r="D759" s="37"/>
      <c r="E759" s="33"/>
      <c r="F759" s="33"/>
      <c r="G759" s="34"/>
      <c r="H759" s="37"/>
      <c r="I759" s="37"/>
      <c r="J759" s="37"/>
      <c r="K759" s="37"/>
      <c r="L759" s="35"/>
      <c r="M759" s="35"/>
      <c r="N759" s="36"/>
      <c r="O759" s="36"/>
      <c r="P759" s="80"/>
      <c r="Q759" s="80"/>
      <c r="T759" s="76"/>
    </row>
    <row r="760" spans="1:20" ht="28.5" customHeight="1" x14ac:dyDescent="0.25">
      <c r="A760" s="77"/>
      <c r="B760" s="64">
        <v>748</v>
      </c>
      <c r="C760" s="33"/>
      <c r="D760" s="37"/>
      <c r="E760" s="33"/>
      <c r="F760" s="33"/>
      <c r="G760" s="34"/>
      <c r="H760" s="37"/>
      <c r="I760" s="37"/>
      <c r="J760" s="37"/>
      <c r="K760" s="37"/>
      <c r="L760" s="35"/>
      <c r="M760" s="35"/>
      <c r="N760" s="36"/>
      <c r="O760" s="36"/>
      <c r="P760" s="80"/>
      <c r="Q760" s="80"/>
      <c r="T760" s="76"/>
    </row>
    <row r="761" spans="1:20" ht="28.5" customHeight="1" x14ac:dyDescent="0.25">
      <c r="A761" s="77"/>
      <c r="B761" s="64">
        <v>749</v>
      </c>
      <c r="C761" s="33"/>
      <c r="D761" s="37"/>
      <c r="E761" s="33"/>
      <c r="F761" s="33"/>
      <c r="G761" s="34"/>
      <c r="H761" s="37"/>
      <c r="I761" s="37"/>
      <c r="J761" s="37"/>
      <c r="K761" s="37"/>
      <c r="L761" s="35"/>
      <c r="M761" s="35"/>
      <c r="N761" s="36"/>
      <c r="O761" s="36"/>
      <c r="P761" s="80"/>
      <c r="Q761" s="80"/>
      <c r="T761" s="76"/>
    </row>
    <row r="762" spans="1:20" ht="28.5" customHeight="1" x14ac:dyDescent="0.25">
      <c r="A762" s="77"/>
      <c r="B762" s="64">
        <v>750</v>
      </c>
      <c r="C762" s="33"/>
      <c r="D762" s="37"/>
      <c r="E762" s="33"/>
      <c r="F762" s="33"/>
      <c r="G762" s="34"/>
      <c r="H762" s="37"/>
      <c r="I762" s="37"/>
      <c r="J762" s="37"/>
      <c r="K762" s="37"/>
      <c r="L762" s="35"/>
      <c r="M762" s="35"/>
      <c r="N762" s="36"/>
      <c r="O762" s="36"/>
      <c r="P762" s="80"/>
      <c r="Q762" s="80"/>
      <c r="T762" s="76"/>
    </row>
    <row r="763" spans="1:20" ht="28.5" customHeight="1" x14ac:dyDescent="0.25">
      <c r="A763" s="77"/>
      <c r="B763" s="64">
        <v>751</v>
      </c>
      <c r="C763" s="33"/>
      <c r="D763" s="37"/>
      <c r="E763" s="33"/>
      <c r="F763" s="33"/>
      <c r="G763" s="34"/>
      <c r="H763" s="37"/>
      <c r="I763" s="37"/>
      <c r="J763" s="37"/>
      <c r="K763" s="37"/>
      <c r="L763" s="35"/>
      <c r="M763" s="35"/>
      <c r="N763" s="36"/>
      <c r="O763" s="36"/>
      <c r="P763" s="80"/>
      <c r="Q763" s="80"/>
      <c r="T763" s="76"/>
    </row>
    <row r="764" spans="1:20" ht="28.5" customHeight="1" x14ac:dyDescent="0.25">
      <c r="A764" s="77"/>
      <c r="B764" s="64">
        <v>752</v>
      </c>
      <c r="C764" s="33"/>
      <c r="D764" s="37"/>
      <c r="E764" s="33"/>
      <c r="F764" s="33"/>
      <c r="G764" s="34"/>
      <c r="H764" s="37"/>
      <c r="I764" s="37"/>
      <c r="J764" s="37"/>
      <c r="K764" s="37"/>
      <c r="L764" s="35"/>
      <c r="M764" s="35"/>
      <c r="N764" s="36"/>
      <c r="O764" s="36"/>
      <c r="P764" s="80"/>
      <c r="Q764" s="80"/>
      <c r="T764" s="76"/>
    </row>
    <row r="765" spans="1:20" ht="28.5" customHeight="1" x14ac:dyDescent="0.25">
      <c r="A765" s="77"/>
      <c r="B765" s="64">
        <v>753</v>
      </c>
      <c r="C765" s="33"/>
      <c r="D765" s="37"/>
      <c r="E765" s="33"/>
      <c r="F765" s="33"/>
      <c r="G765" s="34"/>
      <c r="H765" s="37"/>
      <c r="I765" s="37"/>
      <c r="J765" s="37"/>
      <c r="K765" s="37"/>
      <c r="L765" s="35"/>
      <c r="M765" s="35"/>
      <c r="N765" s="36"/>
      <c r="O765" s="36"/>
      <c r="P765" s="80"/>
      <c r="Q765" s="80"/>
      <c r="T765" s="76"/>
    </row>
    <row r="766" spans="1:20" ht="28.5" customHeight="1" x14ac:dyDescent="0.25">
      <c r="A766" s="77"/>
      <c r="B766" s="64">
        <v>754</v>
      </c>
      <c r="C766" s="33"/>
      <c r="D766" s="37"/>
      <c r="E766" s="33"/>
      <c r="F766" s="33"/>
      <c r="G766" s="34"/>
      <c r="H766" s="37"/>
      <c r="I766" s="37"/>
      <c r="J766" s="37"/>
      <c r="K766" s="37"/>
      <c r="L766" s="78"/>
      <c r="M766" s="78"/>
      <c r="N766" s="79"/>
      <c r="O766" s="79"/>
      <c r="P766" s="80"/>
      <c r="Q766" s="80"/>
      <c r="T766" s="76"/>
    </row>
    <row r="767" spans="1:20" ht="28.5" customHeight="1" x14ac:dyDescent="0.25">
      <c r="A767" s="77"/>
      <c r="B767" s="64">
        <v>755</v>
      </c>
      <c r="C767" s="33"/>
      <c r="D767" s="37"/>
      <c r="E767" s="33"/>
      <c r="F767" s="33"/>
      <c r="G767" s="34"/>
      <c r="H767" s="37"/>
      <c r="I767" s="37"/>
      <c r="J767" s="37"/>
      <c r="K767" s="37"/>
      <c r="L767" s="35"/>
      <c r="M767" s="35"/>
      <c r="N767" s="36"/>
      <c r="O767" s="36"/>
      <c r="P767" s="80"/>
      <c r="Q767" s="80"/>
      <c r="T767" s="76"/>
    </row>
    <row r="768" spans="1:20" ht="28.5" customHeight="1" x14ac:dyDescent="0.25">
      <c r="A768" s="77"/>
      <c r="B768" s="64">
        <v>756</v>
      </c>
      <c r="C768" s="33"/>
      <c r="D768" s="37"/>
      <c r="E768" s="33"/>
      <c r="F768" s="33"/>
      <c r="G768" s="34"/>
      <c r="H768" s="37"/>
      <c r="I768" s="37"/>
      <c r="J768" s="37"/>
      <c r="K768" s="37"/>
      <c r="L768" s="35"/>
      <c r="M768" s="35"/>
      <c r="N768" s="36"/>
      <c r="O768" s="36"/>
      <c r="P768" s="80"/>
      <c r="Q768" s="80"/>
      <c r="T768" s="76"/>
    </row>
    <row r="769" spans="1:20" ht="28.5" customHeight="1" x14ac:dyDescent="0.25">
      <c r="A769" s="77"/>
      <c r="B769" s="64">
        <v>757</v>
      </c>
      <c r="C769" s="33"/>
      <c r="D769" s="37"/>
      <c r="E769" s="33"/>
      <c r="F769" s="33"/>
      <c r="G769" s="34"/>
      <c r="H769" s="37"/>
      <c r="I769" s="37"/>
      <c r="J769" s="37"/>
      <c r="K769" s="37"/>
      <c r="L769" s="35"/>
      <c r="M769" s="35"/>
      <c r="N769" s="36"/>
      <c r="O769" s="36"/>
      <c r="P769" s="80"/>
      <c r="Q769" s="80"/>
      <c r="T769" s="76"/>
    </row>
    <row r="770" spans="1:20" ht="28.5" customHeight="1" x14ac:dyDescent="0.25">
      <c r="A770" s="77"/>
      <c r="B770" s="64">
        <v>758</v>
      </c>
      <c r="C770" s="33"/>
      <c r="D770" s="37"/>
      <c r="E770" s="33"/>
      <c r="F770" s="33"/>
      <c r="G770" s="34"/>
      <c r="H770" s="37"/>
      <c r="I770" s="37"/>
      <c r="J770" s="37"/>
      <c r="K770" s="37"/>
      <c r="L770" s="35"/>
      <c r="M770" s="35"/>
      <c r="N770" s="36"/>
      <c r="O770" s="36"/>
      <c r="P770" s="80"/>
      <c r="Q770" s="80"/>
      <c r="T770" s="76"/>
    </row>
    <row r="771" spans="1:20" ht="28.5" customHeight="1" x14ac:dyDescent="0.25">
      <c r="A771" s="77"/>
      <c r="B771" s="64">
        <v>759</v>
      </c>
      <c r="C771" s="33"/>
      <c r="D771" s="37"/>
      <c r="E771" s="33"/>
      <c r="F771" s="33"/>
      <c r="G771" s="34"/>
      <c r="H771" s="37"/>
      <c r="I771" s="37"/>
      <c r="J771" s="37"/>
      <c r="K771" s="37"/>
      <c r="L771" s="35"/>
      <c r="M771" s="35"/>
      <c r="N771" s="36"/>
      <c r="O771" s="36"/>
      <c r="P771" s="80"/>
      <c r="Q771" s="80"/>
      <c r="T771" s="76"/>
    </row>
    <row r="772" spans="1:20" ht="28.5" customHeight="1" x14ac:dyDescent="0.25">
      <c r="A772" s="77"/>
      <c r="B772" s="64">
        <v>760</v>
      </c>
      <c r="C772" s="33"/>
      <c r="D772" s="37"/>
      <c r="E772" s="33"/>
      <c r="F772" s="33"/>
      <c r="G772" s="34"/>
      <c r="H772" s="37"/>
      <c r="I772" s="37"/>
      <c r="J772" s="37"/>
      <c r="K772" s="37"/>
      <c r="L772" s="35"/>
      <c r="M772" s="35"/>
      <c r="N772" s="36"/>
      <c r="O772" s="36"/>
      <c r="P772" s="80"/>
      <c r="Q772" s="80"/>
      <c r="T772" s="76"/>
    </row>
    <row r="773" spans="1:20" ht="28.5" customHeight="1" x14ac:dyDescent="0.25">
      <c r="A773" s="77"/>
      <c r="B773" s="64">
        <v>761</v>
      </c>
      <c r="C773" s="33"/>
      <c r="D773" s="37"/>
      <c r="E773" s="33"/>
      <c r="F773" s="33"/>
      <c r="G773" s="34"/>
      <c r="H773" s="37"/>
      <c r="I773" s="37"/>
      <c r="J773" s="37"/>
      <c r="K773" s="37"/>
      <c r="L773" s="35"/>
      <c r="M773" s="35"/>
      <c r="N773" s="36"/>
      <c r="O773" s="36"/>
      <c r="P773" s="80"/>
      <c r="Q773" s="80"/>
      <c r="T773" s="76"/>
    </row>
    <row r="774" spans="1:20" ht="28.5" customHeight="1" x14ac:dyDescent="0.25">
      <c r="A774" s="77"/>
      <c r="B774" s="64">
        <v>762</v>
      </c>
      <c r="C774" s="33"/>
      <c r="D774" s="37"/>
      <c r="E774" s="33"/>
      <c r="F774" s="33"/>
      <c r="G774" s="34"/>
      <c r="H774" s="37"/>
      <c r="I774" s="37"/>
      <c r="J774" s="37"/>
      <c r="K774" s="37"/>
      <c r="L774" s="35"/>
      <c r="M774" s="35"/>
      <c r="N774" s="36"/>
      <c r="O774" s="36"/>
      <c r="P774" s="80"/>
      <c r="Q774" s="80"/>
      <c r="T774" s="76"/>
    </row>
    <row r="775" spans="1:20" ht="28.5" customHeight="1" x14ac:dyDescent="0.25">
      <c r="A775" s="77"/>
      <c r="B775" s="64">
        <v>763</v>
      </c>
      <c r="C775" s="33"/>
      <c r="D775" s="37"/>
      <c r="E775" s="33"/>
      <c r="F775" s="33"/>
      <c r="G775" s="34"/>
      <c r="H775" s="37"/>
      <c r="I775" s="37"/>
      <c r="J775" s="37"/>
      <c r="K775" s="37"/>
      <c r="L775" s="78"/>
      <c r="M775" s="78"/>
      <c r="N775" s="79"/>
      <c r="O775" s="79"/>
      <c r="P775" s="80"/>
      <c r="Q775" s="80"/>
      <c r="T775" s="76"/>
    </row>
    <row r="776" spans="1:20" ht="28.5" customHeight="1" x14ac:dyDescent="0.25">
      <c r="A776" s="77"/>
      <c r="B776" s="64">
        <v>764</v>
      </c>
      <c r="C776" s="33"/>
      <c r="D776" s="37"/>
      <c r="E776" s="33"/>
      <c r="F776" s="33"/>
      <c r="G776" s="34"/>
      <c r="H776" s="37"/>
      <c r="I776" s="37"/>
      <c r="J776" s="37"/>
      <c r="K776" s="37"/>
      <c r="L776" s="35"/>
      <c r="M776" s="35"/>
      <c r="N776" s="36"/>
      <c r="O776" s="36"/>
      <c r="P776" s="80"/>
      <c r="Q776" s="80"/>
      <c r="T776" s="76"/>
    </row>
    <row r="777" spans="1:20" ht="28.5" customHeight="1" x14ac:dyDescent="0.25">
      <c r="A777" s="77"/>
      <c r="B777" s="64">
        <v>765</v>
      </c>
      <c r="C777" s="33"/>
      <c r="D777" s="37"/>
      <c r="E777" s="33"/>
      <c r="F777" s="33"/>
      <c r="G777" s="34"/>
      <c r="H777" s="37"/>
      <c r="I777" s="37"/>
      <c r="J777" s="37"/>
      <c r="K777" s="37"/>
      <c r="L777" s="35"/>
      <c r="M777" s="35"/>
      <c r="N777" s="36"/>
      <c r="O777" s="36"/>
      <c r="P777" s="80"/>
      <c r="Q777" s="80"/>
      <c r="T777" s="76"/>
    </row>
    <row r="778" spans="1:20" ht="28.5" customHeight="1" x14ac:dyDescent="0.25">
      <c r="A778" s="77"/>
      <c r="B778" s="64">
        <v>766</v>
      </c>
      <c r="C778" s="33"/>
      <c r="D778" s="37"/>
      <c r="E778" s="33"/>
      <c r="F778" s="33"/>
      <c r="G778" s="34"/>
      <c r="H778" s="37"/>
      <c r="I778" s="37"/>
      <c r="J778" s="37"/>
      <c r="K778" s="37"/>
      <c r="L778" s="35"/>
      <c r="M778" s="35"/>
      <c r="N778" s="36"/>
      <c r="O778" s="36"/>
      <c r="P778" s="80"/>
      <c r="Q778" s="80"/>
      <c r="T778" s="76"/>
    </row>
    <row r="779" spans="1:20" ht="28.5" customHeight="1" x14ac:dyDescent="0.25">
      <c r="A779" s="77"/>
      <c r="B779" s="64">
        <v>767</v>
      </c>
      <c r="C779" s="33"/>
      <c r="D779" s="37"/>
      <c r="E779" s="33"/>
      <c r="F779" s="33"/>
      <c r="G779" s="34"/>
      <c r="H779" s="37"/>
      <c r="I779" s="37"/>
      <c r="J779" s="37"/>
      <c r="K779" s="37"/>
      <c r="L779" s="35"/>
      <c r="M779" s="35"/>
      <c r="N779" s="36"/>
      <c r="O779" s="36"/>
      <c r="P779" s="80"/>
      <c r="Q779" s="80"/>
      <c r="T779" s="76"/>
    </row>
    <row r="780" spans="1:20" ht="28.5" customHeight="1" x14ac:dyDescent="0.25">
      <c r="A780" s="77"/>
      <c r="B780" s="64">
        <v>768</v>
      </c>
      <c r="C780" s="33"/>
      <c r="D780" s="37"/>
      <c r="E780" s="33"/>
      <c r="F780" s="33"/>
      <c r="G780" s="34"/>
      <c r="H780" s="37"/>
      <c r="I780" s="37"/>
      <c r="J780" s="37"/>
      <c r="K780" s="37"/>
      <c r="L780" s="35"/>
      <c r="M780" s="35"/>
      <c r="N780" s="36"/>
      <c r="O780" s="36"/>
      <c r="P780" s="80"/>
      <c r="Q780" s="80"/>
      <c r="T780" s="76"/>
    </row>
    <row r="781" spans="1:20" ht="28.5" customHeight="1" x14ac:dyDescent="0.25">
      <c r="A781" s="77"/>
      <c r="B781" s="64">
        <v>769</v>
      </c>
      <c r="C781" s="33"/>
      <c r="D781" s="37"/>
      <c r="E781" s="33"/>
      <c r="F781" s="33"/>
      <c r="G781" s="34"/>
      <c r="H781" s="37"/>
      <c r="I781" s="37"/>
      <c r="J781" s="37"/>
      <c r="K781" s="37"/>
      <c r="L781" s="35"/>
      <c r="M781" s="35"/>
      <c r="N781" s="36"/>
      <c r="O781" s="36"/>
      <c r="P781" s="80"/>
      <c r="Q781" s="80"/>
      <c r="T781" s="76"/>
    </row>
    <row r="782" spans="1:20" ht="28.5" customHeight="1" x14ac:dyDescent="0.25">
      <c r="A782" s="77"/>
      <c r="B782" s="64">
        <v>770</v>
      </c>
      <c r="C782" s="33"/>
      <c r="D782" s="37"/>
      <c r="E782" s="33"/>
      <c r="F782" s="33"/>
      <c r="G782" s="34"/>
      <c r="H782" s="37"/>
      <c r="I782" s="37"/>
      <c r="J782" s="37"/>
      <c r="K782" s="37"/>
      <c r="L782" s="35"/>
      <c r="M782" s="35"/>
      <c r="N782" s="36"/>
      <c r="O782" s="36"/>
      <c r="P782" s="80"/>
      <c r="Q782" s="80"/>
      <c r="T782" s="76"/>
    </row>
    <row r="783" spans="1:20" ht="28.5" customHeight="1" x14ac:dyDescent="0.25">
      <c r="A783" s="77"/>
      <c r="B783" s="64">
        <v>771</v>
      </c>
      <c r="C783" s="33"/>
      <c r="D783" s="37"/>
      <c r="E783" s="33"/>
      <c r="F783" s="33"/>
      <c r="G783" s="34"/>
      <c r="H783" s="37"/>
      <c r="I783" s="37"/>
      <c r="J783" s="37"/>
      <c r="K783" s="37"/>
      <c r="L783" s="35"/>
      <c r="M783" s="35"/>
      <c r="N783" s="36"/>
      <c r="O783" s="36"/>
      <c r="P783" s="80"/>
      <c r="Q783" s="80"/>
      <c r="T783" s="76"/>
    </row>
    <row r="784" spans="1:20" ht="28.5" customHeight="1" x14ac:dyDescent="0.25">
      <c r="A784" s="77"/>
      <c r="B784" s="64">
        <v>772</v>
      </c>
      <c r="C784" s="33"/>
      <c r="D784" s="37"/>
      <c r="E784" s="33"/>
      <c r="F784" s="33"/>
      <c r="G784" s="34"/>
      <c r="H784" s="37"/>
      <c r="I784" s="37"/>
      <c r="J784" s="37"/>
      <c r="K784" s="37"/>
      <c r="L784" s="35"/>
      <c r="M784" s="35"/>
      <c r="N784" s="36"/>
      <c r="O784" s="36"/>
      <c r="P784" s="80"/>
      <c r="Q784" s="80"/>
      <c r="T784" s="76"/>
    </row>
    <row r="785" spans="1:20" ht="28.5" customHeight="1" x14ac:dyDescent="0.25">
      <c r="A785" s="77"/>
      <c r="B785" s="64">
        <v>773</v>
      </c>
      <c r="C785" s="33"/>
      <c r="D785" s="37"/>
      <c r="E785" s="33"/>
      <c r="F785" s="33"/>
      <c r="G785" s="34"/>
      <c r="H785" s="37"/>
      <c r="I785" s="37"/>
      <c r="J785" s="37"/>
      <c r="K785" s="37"/>
      <c r="L785" s="35"/>
      <c r="M785" s="35"/>
      <c r="N785" s="36"/>
      <c r="O785" s="36"/>
      <c r="P785" s="80"/>
      <c r="Q785" s="80"/>
      <c r="T785" s="76"/>
    </row>
    <row r="786" spans="1:20" ht="28.5" customHeight="1" x14ac:dyDescent="0.25">
      <c r="A786" s="77"/>
      <c r="B786" s="64">
        <v>774</v>
      </c>
      <c r="C786" s="33"/>
      <c r="D786" s="37"/>
      <c r="E786" s="33"/>
      <c r="F786" s="33"/>
      <c r="G786" s="34"/>
      <c r="H786" s="37"/>
      <c r="I786" s="37"/>
      <c r="J786" s="37"/>
      <c r="K786" s="37"/>
      <c r="L786" s="78"/>
      <c r="M786" s="78"/>
      <c r="N786" s="79"/>
      <c r="O786" s="79"/>
      <c r="P786" s="80"/>
      <c r="Q786" s="80"/>
      <c r="T786" s="76"/>
    </row>
    <row r="787" spans="1:20" ht="28.5" customHeight="1" x14ac:dyDescent="0.25">
      <c r="A787" s="77"/>
      <c r="B787" s="64">
        <v>775</v>
      </c>
      <c r="C787" s="33"/>
      <c r="D787" s="37"/>
      <c r="E787" s="33"/>
      <c r="F787" s="33"/>
      <c r="G787" s="34"/>
      <c r="H787" s="37"/>
      <c r="I787" s="37"/>
      <c r="J787" s="37"/>
      <c r="K787" s="37"/>
      <c r="L787" s="35"/>
      <c r="M787" s="35"/>
      <c r="N787" s="36"/>
      <c r="O787" s="36"/>
      <c r="P787" s="80"/>
      <c r="Q787" s="80"/>
      <c r="T787" s="76"/>
    </row>
    <row r="788" spans="1:20" ht="28.5" customHeight="1" x14ac:dyDescent="0.25">
      <c r="A788" s="77"/>
      <c r="B788" s="64">
        <v>776</v>
      </c>
      <c r="C788" s="33"/>
      <c r="D788" s="37"/>
      <c r="E788" s="33"/>
      <c r="F788" s="33"/>
      <c r="G788" s="34"/>
      <c r="H788" s="37"/>
      <c r="I788" s="37"/>
      <c r="J788" s="37"/>
      <c r="K788" s="37"/>
      <c r="L788" s="35"/>
      <c r="M788" s="35"/>
      <c r="N788" s="36"/>
      <c r="O788" s="36"/>
      <c r="P788" s="80"/>
      <c r="Q788" s="80"/>
      <c r="T788" s="76"/>
    </row>
    <row r="789" spans="1:20" ht="28.5" customHeight="1" x14ac:dyDescent="0.25">
      <c r="A789" s="77"/>
      <c r="B789" s="64">
        <v>777</v>
      </c>
      <c r="C789" s="33"/>
      <c r="D789" s="37"/>
      <c r="E789" s="33"/>
      <c r="F789" s="33"/>
      <c r="G789" s="34"/>
      <c r="H789" s="37"/>
      <c r="I789" s="37"/>
      <c r="J789" s="37"/>
      <c r="K789" s="37"/>
      <c r="L789" s="35"/>
      <c r="M789" s="35"/>
      <c r="N789" s="36"/>
      <c r="O789" s="36"/>
      <c r="P789" s="80"/>
      <c r="Q789" s="80"/>
      <c r="T789" s="76"/>
    </row>
    <row r="790" spans="1:20" ht="28.5" customHeight="1" x14ac:dyDescent="0.25">
      <c r="A790" s="77"/>
      <c r="B790" s="64">
        <v>778</v>
      </c>
      <c r="C790" s="33"/>
      <c r="D790" s="37"/>
      <c r="E790" s="33"/>
      <c r="F790" s="33"/>
      <c r="G790" s="34"/>
      <c r="H790" s="37"/>
      <c r="I790" s="37"/>
      <c r="J790" s="37"/>
      <c r="K790" s="37"/>
      <c r="L790" s="35"/>
      <c r="M790" s="35"/>
      <c r="N790" s="36"/>
      <c r="O790" s="36"/>
      <c r="P790" s="80"/>
      <c r="Q790" s="80"/>
      <c r="T790" s="76"/>
    </row>
    <row r="791" spans="1:20" ht="28.5" customHeight="1" x14ac:dyDescent="0.25">
      <c r="A791" s="77"/>
      <c r="B791" s="64">
        <v>779</v>
      </c>
      <c r="C791" s="33"/>
      <c r="D791" s="37"/>
      <c r="E791" s="33"/>
      <c r="F791" s="33"/>
      <c r="G791" s="34"/>
      <c r="H791" s="37"/>
      <c r="I791" s="37"/>
      <c r="J791" s="37"/>
      <c r="K791" s="37"/>
      <c r="L791" s="35"/>
      <c r="M791" s="35"/>
      <c r="N791" s="36"/>
      <c r="O791" s="36"/>
      <c r="P791" s="80"/>
      <c r="Q791" s="80"/>
      <c r="T791" s="76"/>
    </row>
    <row r="792" spans="1:20" ht="28.5" customHeight="1" x14ac:dyDescent="0.25">
      <c r="A792" s="77"/>
      <c r="B792" s="64">
        <v>780</v>
      </c>
      <c r="C792" s="33"/>
      <c r="D792" s="37"/>
      <c r="E792" s="33"/>
      <c r="F792" s="33"/>
      <c r="G792" s="34"/>
      <c r="H792" s="37"/>
      <c r="I792" s="37"/>
      <c r="J792" s="37"/>
      <c r="K792" s="37"/>
      <c r="L792" s="35"/>
      <c r="M792" s="35"/>
      <c r="N792" s="36"/>
      <c r="O792" s="36"/>
      <c r="P792" s="80"/>
      <c r="Q792" s="80"/>
      <c r="T792" s="76"/>
    </row>
    <row r="793" spans="1:20" ht="28.5" customHeight="1" x14ac:dyDescent="0.25">
      <c r="A793" s="77"/>
      <c r="B793" s="64">
        <v>781</v>
      </c>
      <c r="C793" s="33"/>
      <c r="D793" s="37"/>
      <c r="E793" s="33"/>
      <c r="F793" s="33"/>
      <c r="G793" s="34"/>
      <c r="H793" s="37"/>
      <c r="I793" s="37"/>
      <c r="J793" s="37"/>
      <c r="K793" s="37"/>
      <c r="L793" s="35"/>
      <c r="M793" s="35"/>
      <c r="N793" s="36"/>
      <c r="O793" s="36"/>
      <c r="P793" s="80"/>
      <c r="Q793" s="80"/>
      <c r="T793" s="76"/>
    </row>
    <row r="794" spans="1:20" ht="28.5" customHeight="1" x14ac:dyDescent="0.25">
      <c r="A794" s="77"/>
      <c r="B794" s="64">
        <v>782</v>
      </c>
      <c r="C794" s="33"/>
      <c r="D794" s="37"/>
      <c r="E794" s="33"/>
      <c r="F794" s="33"/>
      <c r="G794" s="34"/>
      <c r="H794" s="37"/>
      <c r="I794" s="37"/>
      <c r="J794" s="37"/>
      <c r="K794" s="37"/>
      <c r="L794" s="35"/>
      <c r="M794" s="35"/>
      <c r="N794" s="36"/>
      <c r="O794" s="36"/>
      <c r="P794" s="80"/>
      <c r="Q794" s="80"/>
      <c r="T794" s="76"/>
    </row>
    <row r="795" spans="1:20" ht="28.5" customHeight="1" x14ac:dyDescent="0.25">
      <c r="A795" s="77"/>
      <c r="B795" s="64">
        <v>783</v>
      </c>
      <c r="C795" s="33"/>
      <c r="D795" s="37"/>
      <c r="E795" s="33"/>
      <c r="F795" s="33"/>
      <c r="G795" s="34"/>
      <c r="H795" s="37"/>
      <c r="I795" s="37"/>
      <c r="J795" s="37"/>
      <c r="K795" s="37"/>
      <c r="L795" s="78"/>
      <c r="M795" s="78"/>
      <c r="N795" s="79"/>
      <c r="O795" s="79"/>
      <c r="P795" s="80"/>
      <c r="Q795" s="80"/>
      <c r="T795" s="76"/>
    </row>
    <row r="796" spans="1:20" ht="28.5" customHeight="1" x14ac:dyDescent="0.25">
      <c r="A796" s="77"/>
      <c r="B796" s="64">
        <v>784</v>
      </c>
      <c r="C796" s="33"/>
      <c r="D796" s="37"/>
      <c r="E796" s="33"/>
      <c r="F796" s="33"/>
      <c r="G796" s="34"/>
      <c r="H796" s="37"/>
      <c r="I796" s="37"/>
      <c r="J796" s="37"/>
      <c r="K796" s="37"/>
      <c r="L796" s="35"/>
      <c r="M796" s="35"/>
      <c r="N796" s="36"/>
      <c r="O796" s="36"/>
      <c r="P796" s="80"/>
      <c r="Q796" s="80"/>
      <c r="T796" s="76"/>
    </row>
    <row r="797" spans="1:20" ht="28.5" customHeight="1" x14ac:dyDescent="0.25">
      <c r="A797" s="77"/>
      <c r="B797" s="64">
        <v>785</v>
      </c>
      <c r="C797" s="33"/>
      <c r="D797" s="37"/>
      <c r="E797" s="33"/>
      <c r="F797" s="33"/>
      <c r="G797" s="34"/>
      <c r="H797" s="37"/>
      <c r="I797" s="37"/>
      <c r="J797" s="37"/>
      <c r="K797" s="37"/>
      <c r="L797" s="35"/>
      <c r="M797" s="35"/>
      <c r="N797" s="36"/>
      <c r="O797" s="36"/>
      <c r="P797" s="80"/>
      <c r="Q797" s="80"/>
      <c r="T797" s="76"/>
    </row>
    <row r="798" spans="1:20" ht="28.5" customHeight="1" x14ac:dyDescent="0.25">
      <c r="A798" s="77"/>
      <c r="B798" s="64">
        <v>786</v>
      </c>
      <c r="C798" s="33"/>
      <c r="D798" s="37"/>
      <c r="E798" s="33"/>
      <c r="F798" s="33"/>
      <c r="G798" s="34"/>
      <c r="H798" s="37"/>
      <c r="I798" s="37"/>
      <c r="J798" s="37"/>
      <c r="K798" s="37"/>
      <c r="L798" s="35"/>
      <c r="M798" s="35"/>
      <c r="N798" s="36"/>
      <c r="O798" s="36"/>
      <c r="P798" s="80"/>
      <c r="Q798" s="80"/>
      <c r="T798" s="76"/>
    </row>
    <row r="799" spans="1:20" ht="28.5" customHeight="1" x14ac:dyDescent="0.25">
      <c r="A799" s="77"/>
      <c r="B799" s="64">
        <v>787</v>
      </c>
      <c r="C799" s="33"/>
      <c r="D799" s="37"/>
      <c r="E799" s="33"/>
      <c r="F799" s="33"/>
      <c r="G799" s="34"/>
      <c r="H799" s="37"/>
      <c r="I799" s="37"/>
      <c r="J799" s="37"/>
      <c r="K799" s="37"/>
      <c r="L799" s="35"/>
      <c r="M799" s="35"/>
      <c r="N799" s="36"/>
      <c r="O799" s="36"/>
      <c r="P799" s="80"/>
      <c r="Q799" s="80"/>
      <c r="T799" s="76"/>
    </row>
    <row r="800" spans="1:20" ht="28.5" customHeight="1" x14ac:dyDescent="0.25">
      <c r="A800" s="77"/>
      <c r="B800" s="64">
        <v>788</v>
      </c>
      <c r="C800" s="33"/>
      <c r="D800" s="37"/>
      <c r="E800" s="33"/>
      <c r="F800" s="33"/>
      <c r="G800" s="34"/>
      <c r="H800" s="37"/>
      <c r="I800" s="37"/>
      <c r="J800" s="37"/>
      <c r="K800" s="37"/>
      <c r="L800" s="35"/>
      <c r="M800" s="35"/>
      <c r="N800" s="36"/>
      <c r="O800" s="36"/>
      <c r="P800" s="80"/>
      <c r="Q800" s="80"/>
      <c r="T800" s="76"/>
    </row>
    <row r="801" spans="1:20" ht="28.5" customHeight="1" x14ac:dyDescent="0.25">
      <c r="A801" s="77"/>
      <c r="B801" s="64">
        <v>789</v>
      </c>
      <c r="C801" s="33"/>
      <c r="D801" s="37"/>
      <c r="E801" s="33"/>
      <c r="F801" s="33"/>
      <c r="G801" s="34"/>
      <c r="H801" s="37"/>
      <c r="I801" s="37"/>
      <c r="J801" s="37"/>
      <c r="K801" s="37"/>
      <c r="L801" s="35"/>
      <c r="M801" s="35"/>
      <c r="N801" s="36"/>
      <c r="O801" s="36"/>
      <c r="P801" s="80"/>
      <c r="Q801" s="80"/>
      <c r="T801" s="76"/>
    </row>
    <row r="802" spans="1:20" ht="28.5" customHeight="1" x14ac:dyDescent="0.25">
      <c r="A802" s="77"/>
      <c r="B802" s="64">
        <v>790</v>
      </c>
      <c r="C802" s="33"/>
      <c r="D802" s="37"/>
      <c r="E802" s="33"/>
      <c r="F802" s="33"/>
      <c r="G802" s="34"/>
      <c r="H802" s="37"/>
      <c r="I802" s="37"/>
      <c r="J802" s="37"/>
      <c r="K802" s="37"/>
      <c r="L802" s="35"/>
      <c r="M802" s="35"/>
      <c r="N802" s="36"/>
      <c r="O802" s="36"/>
      <c r="P802" s="80"/>
      <c r="Q802" s="80"/>
      <c r="T802" s="76"/>
    </row>
    <row r="803" spans="1:20" ht="28.5" customHeight="1" x14ac:dyDescent="0.25">
      <c r="A803" s="77"/>
      <c r="B803" s="64">
        <v>791</v>
      </c>
      <c r="C803" s="33"/>
      <c r="D803" s="37"/>
      <c r="E803" s="33"/>
      <c r="F803" s="33"/>
      <c r="G803" s="34"/>
      <c r="H803" s="37"/>
      <c r="I803" s="37"/>
      <c r="J803" s="37"/>
      <c r="K803" s="37"/>
      <c r="L803" s="35"/>
      <c r="M803" s="35"/>
      <c r="N803" s="36"/>
      <c r="O803" s="36"/>
      <c r="P803" s="80"/>
      <c r="Q803" s="80"/>
      <c r="T803" s="76"/>
    </row>
    <row r="804" spans="1:20" ht="28.5" customHeight="1" x14ac:dyDescent="0.25">
      <c r="A804" s="77"/>
      <c r="B804" s="64">
        <v>792</v>
      </c>
      <c r="C804" s="33"/>
      <c r="D804" s="37"/>
      <c r="E804" s="33"/>
      <c r="F804" s="33"/>
      <c r="G804" s="34"/>
      <c r="H804" s="37"/>
      <c r="I804" s="37"/>
      <c r="J804" s="37"/>
      <c r="K804" s="37"/>
      <c r="L804" s="78"/>
      <c r="M804" s="78"/>
      <c r="N804" s="79"/>
      <c r="O804" s="79"/>
      <c r="P804" s="80"/>
      <c r="Q804" s="80"/>
      <c r="T804" s="76"/>
    </row>
    <row r="805" spans="1:20" ht="28.5" customHeight="1" x14ac:dyDescent="0.25">
      <c r="A805" s="77"/>
      <c r="B805" s="64">
        <v>793</v>
      </c>
      <c r="C805" s="33"/>
      <c r="D805" s="37"/>
      <c r="E805" s="33"/>
      <c r="F805" s="33"/>
      <c r="G805" s="34"/>
      <c r="H805" s="37"/>
      <c r="I805" s="37"/>
      <c r="J805" s="37"/>
      <c r="K805" s="37"/>
      <c r="L805" s="35"/>
      <c r="M805" s="35"/>
      <c r="N805" s="36"/>
      <c r="O805" s="36"/>
      <c r="P805" s="80"/>
      <c r="Q805" s="80"/>
      <c r="T805" s="76"/>
    </row>
    <row r="806" spans="1:20" ht="28.5" customHeight="1" x14ac:dyDescent="0.25">
      <c r="A806" s="77"/>
      <c r="B806" s="64">
        <v>794</v>
      </c>
      <c r="C806" s="33"/>
      <c r="D806" s="37"/>
      <c r="E806" s="33"/>
      <c r="F806" s="33"/>
      <c r="G806" s="34"/>
      <c r="H806" s="37"/>
      <c r="I806" s="37"/>
      <c r="J806" s="37"/>
      <c r="K806" s="37"/>
      <c r="L806" s="35"/>
      <c r="M806" s="35"/>
      <c r="N806" s="36"/>
      <c r="O806" s="36"/>
      <c r="P806" s="80"/>
      <c r="Q806" s="80"/>
      <c r="T806" s="76"/>
    </row>
    <row r="807" spans="1:20" ht="28.5" customHeight="1" x14ac:dyDescent="0.25">
      <c r="A807" s="77"/>
      <c r="B807" s="64">
        <v>795</v>
      </c>
      <c r="C807" s="33"/>
      <c r="D807" s="37"/>
      <c r="E807" s="33"/>
      <c r="F807" s="33"/>
      <c r="G807" s="34"/>
      <c r="H807" s="37"/>
      <c r="I807" s="37"/>
      <c r="J807" s="37"/>
      <c r="K807" s="37"/>
      <c r="L807" s="35"/>
      <c r="M807" s="35"/>
      <c r="N807" s="36"/>
      <c r="O807" s="36"/>
      <c r="P807" s="80"/>
      <c r="Q807" s="80"/>
      <c r="T807" s="76"/>
    </row>
    <row r="808" spans="1:20" ht="28.5" customHeight="1" x14ac:dyDescent="0.25">
      <c r="A808" s="77"/>
      <c r="B808" s="64">
        <v>796</v>
      </c>
      <c r="C808" s="33"/>
      <c r="D808" s="37"/>
      <c r="E808" s="33"/>
      <c r="F808" s="33"/>
      <c r="G808" s="34"/>
      <c r="H808" s="37"/>
      <c r="I808" s="37"/>
      <c r="J808" s="37"/>
      <c r="K808" s="37"/>
      <c r="L808" s="35"/>
      <c r="M808" s="35"/>
      <c r="N808" s="36"/>
      <c r="O808" s="36"/>
      <c r="P808" s="80"/>
      <c r="Q808" s="80"/>
      <c r="T808" s="76"/>
    </row>
    <row r="809" spans="1:20" ht="28.5" customHeight="1" x14ac:dyDescent="0.25">
      <c r="A809" s="77"/>
      <c r="B809" s="64">
        <v>797</v>
      </c>
      <c r="C809" s="33"/>
      <c r="D809" s="37"/>
      <c r="E809" s="33"/>
      <c r="F809" s="33"/>
      <c r="G809" s="34"/>
      <c r="H809" s="37"/>
      <c r="I809" s="37"/>
      <c r="J809" s="37"/>
      <c r="K809" s="37"/>
      <c r="L809" s="35"/>
      <c r="M809" s="35"/>
      <c r="N809" s="36"/>
      <c r="O809" s="36"/>
      <c r="P809" s="80"/>
      <c r="Q809" s="80"/>
      <c r="T809" s="76"/>
    </row>
    <row r="810" spans="1:20" ht="28.5" customHeight="1" x14ac:dyDescent="0.25">
      <c r="A810" s="77"/>
      <c r="B810" s="64">
        <v>798</v>
      </c>
      <c r="C810" s="33"/>
      <c r="D810" s="37"/>
      <c r="E810" s="33"/>
      <c r="F810" s="33"/>
      <c r="G810" s="34"/>
      <c r="H810" s="37"/>
      <c r="I810" s="37"/>
      <c r="J810" s="37"/>
      <c r="K810" s="37"/>
      <c r="L810" s="35"/>
      <c r="M810" s="35"/>
      <c r="N810" s="36"/>
      <c r="O810" s="36"/>
      <c r="P810" s="80"/>
      <c r="Q810" s="80"/>
      <c r="T810" s="76"/>
    </row>
    <row r="811" spans="1:20" ht="28.5" customHeight="1" x14ac:dyDescent="0.25">
      <c r="A811" s="77"/>
      <c r="B811" s="64">
        <v>799</v>
      </c>
      <c r="C811" s="33"/>
      <c r="D811" s="37"/>
      <c r="E811" s="33"/>
      <c r="F811" s="33"/>
      <c r="G811" s="34"/>
      <c r="H811" s="37"/>
      <c r="I811" s="37"/>
      <c r="J811" s="37"/>
      <c r="K811" s="37"/>
      <c r="L811" s="35"/>
      <c r="M811" s="35"/>
      <c r="N811" s="36"/>
      <c r="O811" s="36"/>
      <c r="P811" s="80"/>
      <c r="Q811" s="80"/>
      <c r="T811" s="76"/>
    </row>
    <row r="812" spans="1:20" ht="28.5" customHeight="1" x14ac:dyDescent="0.25">
      <c r="A812" s="77"/>
      <c r="B812" s="64">
        <v>800</v>
      </c>
      <c r="C812" s="33"/>
      <c r="D812" s="37"/>
      <c r="E812" s="33"/>
      <c r="F812" s="33"/>
      <c r="G812" s="34"/>
      <c r="H812" s="37"/>
      <c r="I812" s="37"/>
      <c r="J812" s="37"/>
      <c r="K812" s="37"/>
      <c r="L812" s="35"/>
      <c r="M812" s="35"/>
      <c r="N812" s="36"/>
      <c r="O812" s="36"/>
      <c r="P812" s="80"/>
      <c r="Q812" s="80"/>
      <c r="T812" s="76"/>
    </row>
    <row r="813" spans="1:20" ht="28.5" customHeight="1" x14ac:dyDescent="0.25">
      <c r="A813" s="77"/>
      <c r="B813" s="64">
        <v>801</v>
      </c>
      <c r="C813" s="33"/>
      <c r="D813" s="37"/>
      <c r="E813" s="33"/>
      <c r="F813" s="33"/>
      <c r="G813" s="34"/>
      <c r="H813" s="37"/>
      <c r="I813" s="37"/>
      <c r="J813" s="37"/>
      <c r="K813" s="37"/>
      <c r="L813" s="35"/>
      <c r="M813" s="35"/>
      <c r="N813" s="36"/>
      <c r="O813" s="36"/>
      <c r="P813" s="80"/>
      <c r="Q813" s="80"/>
      <c r="T813" s="76"/>
    </row>
    <row r="814" spans="1:20" ht="28.5" customHeight="1" x14ac:dyDescent="0.25">
      <c r="A814" s="77"/>
      <c r="B814" s="64">
        <v>802</v>
      </c>
      <c r="C814" s="33"/>
      <c r="D814" s="37"/>
      <c r="E814" s="33"/>
      <c r="F814" s="33"/>
      <c r="G814" s="34"/>
      <c r="H814" s="37"/>
      <c r="I814" s="37"/>
      <c r="J814" s="37"/>
      <c r="K814" s="37"/>
      <c r="L814" s="35"/>
      <c r="M814" s="35"/>
      <c r="N814" s="36"/>
      <c r="O814" s="36"/>
      <c r="P814" s="80"/>
      <c r="Q814" s="80"/>
      <c r="T814" s="76"/>
    </row>
    <row r="815" spans="1:20" ht="28.5" customHeight="1" x14ac:dyDescent="0.25">
      <c r="A815" s="77"/>
      <c r="B815" s="64">
        <v>803</v>
      </c>
      <c r="C815" s="33"/>
      <c r="D815" s="37"/>
      <c r="E815" s="33"/>
      <c r="F815" s="33"/>
      <c r="G815" s="34"/>
      <c r="H815" s="37"/>
      <c r="I815" s="37"/>
      <c r="J815" s="37"/>
      <c r="K815" s="37"/>
      <c r="L815" s="78"/>
      <c r="M815" s="78"/>
      <c r="N815" s="79"/>
      <c r="O815" s="79"/>
      <c r="P815" s="80"/>
      <c r="Q815" s="80"/>
      <c r="T815" s="76"/>
    </row>
    <row r="816" spans="1:20" ht="28.5" customHeight="1" x14ac:dyDescent="0.25">
      <c r="A816" s="77"/>
      <c r="B816" s="64">
        <v>804</v>
      </c>
      <c r="C816" s="33"/>
      <c r="D816" s="37"/>
      <c r="E816" s="33"/>
      <c r="F816" s="33"/>
      <c r="G816" s="34"/>
      <c r="H816" s="37"/>
      <c r="I816" s="37"/>
      <c r="J816" s="37"/>
      <c r="K816" s="37"/>
      <c r="L816" s="35"/>
      <c r="M816" s="35"/>
      <c r="N816" s="36"/>
      <c r="O816" s="36"/>
      <c r="P816" s="80"/>
      <c r="Q816" s="80"/>
      <c r="T816" s="76"/>
    </row>
    <row r="817" spans="1:20" ht="28.5" customHeight="1" x14ac:dyDescent="0.25">
      <c r="A817" s="77"/>
      <c r="B817" s="64">
        <v>805</v>
      </c>
      <c r="C817" s="33"/>
      <c r="D817" s="37"/>
      <c r="E817" s="33"/>
      <c r="F817" s="33"/>
      <c r="G817" s="34"/>
      <c r="H817" s="37"/>
      <c r="I817" s="37"/>
      <c r="J817" s="37"/>
      <c r="K817" s="37"/>
      <c r="L817" s="35"/>
      <c r="M817" s="35"/>
      <c r="N817" s="36"/>
      <c r="O817" s="36"/>
      <c r="P817" s="80"/>
      <c r="Q817" s="80"/>
      <c r="T817" s="76"/>
    </row>
    <row r="818" spans="1:20" ht="28.5" customHeight="1" x14ac:dyDescent="0.25">
      <c r="A818" s="77"/>
      <c r="B818" s="64">
        <v>806</v>
      </c>
      <c r="C818" s="33"/>
      <c r="D818" s="37"/>
      <c r="E818" s="33"/>
      <c r="F818" s="33"/>
      <c r="G818" s="34"/>
      <c r="H818" s="37"/>
      <c r="I818" s="37"/>
      <c r="J818" s="37"/>
      <c r="K818" s="37"/>
      <c r="L818" s="35"/>
      <c r="M818" s="35"/>
      <c r="N818" s="36"/>
      <c r="O818" s="36"/>
      <c r="P818" s="80"/>
      <c r="Q818" s="80"/>
      <c r="T818" s="76"/>
    </row>
    <row r="819" spans="1:20" ht="28.5" customHeight="1" x14ac:dyDescent="0.25">
      <c r="A819" s="77"/>
      <c r="B819" s="64">
        <v>807</v>
      </c>
      <c r="C819" s="33"/>
      <c r="D819" s="37"/>
      <c r="E819" s="33"/>
      <c r="F819" s="33"/>
      <c r="G819" s="34"/>
      <c r="H819" s="37"/>
      <c r="I819" s="37"/>
      <c r="J819" s="37"/>
      <c r="K819" s="37"/>
      <c r="L819" s="35"/>
      <c r="M819" s="35"/>
      <c r="N819" s="36"/>
      <c r="O819" s="36"/>
      <c r="P819" s="80"/>
      <c r="Q819" s="80"/>
      <c r="T819" s="76"/>
    </row>
    <row r="820" spans="1:20" ht="28.5" customHeight="1" x14ac:dyDescent="0.25">
      <c r="A820" s="77"/>
      <c r="B820" s="64">
        <v>808</v>
      </c>
      <c r="C820" s="33"/>
      <c r="D820" s="37"/>
      <c r="E820" s="33"/>
      <c r="F820" s="33"/>
      <c r="G820" s="34"/>
      <c r="H820" s="37"/>
      <c r="I820" s="37"/>
      <c r="J820" s="37"/>
      <c r="K820" s="37"/>
      <c r="L820" s="35"/>
      <c r="M820" s="35"/>
      <c r="N820" s="36"/>
      <c r="O820" s="36"/>
      <c r="P820" s="80"/>
      <c r="Q820" s="80"/>
      <c r="T820" s="76"/>
    </row>
    <row r="821" spans="1:20" ht="28.5" customHeight="1" x14ac:dyDescent="0.25">
      <c r="A821" s="77"/>
      <c r="B821" s="64">
        <v>809</v>
      </c>
      <c r="C821" s="33"/>
      <c r="D821" s="37"/>
      <c r="E821" s="33"/>
      <c r="F821" s="33"/>
      <c r="G821" s="34"/>
      <c r="H821" s="37"/>
      <c r="I821" s="37"/>
      <c r="J821" s="37"/>
      <c r="K821" s="37"/>
      <c r="L821" s="35"/>
      <c r="M821" s="35"/>
      <c r="N821" s="36"/>
      <c r="O821" s="36"/>
      <c r="P821" s="80"/>
      <c r="Q821" s="80"/>
      <c r="T821" s="76"/>
    </row>
    <row r="822" spans="1:20" ht="28.5" customHeight="1" x14ac:dyDescent="0.25">
      <c r="A822" s="77"/>
      <c r="B822" s="64">
        <v>810</v>
      </c>
      <c r="C822" s="33"/>
      <c r="D822" s="37"/>
      <c r="E822" s="33"/>
      <c r="F822" s="33"/>
      <c r="G822" s="34"/>
      <c r="H822" s="37"/>
      <c r="I822" s="37"/>
      <c r="J822" s="37"/>
      <c r="K822" s="37"/>
      <c r="L822" s="35"/>
      <c r="M822" s="35"/>
      <c r="N822" s="36"/>
      <c r="O822" s="36"/>
      <c r="P822" s="80"/>
      <c r="Q822" s="80"/>
      <c r="T822" s="76"/>
    </row>
    <row r="823" spans="1:20" ht="28.5" customHeight="1" x14ac:dyDescent="0.25">
      <c r="A823" s="77"/>
      <c r="B823" s="64">
        <v>811</v>
      </c>
      <c r="C823" s="33"/>
      <c r="D823" s="37"/>
      <c r="E823" s="33"/>
      <c r="F823" s="33"/>
      <c r="G823" s="34"/>
      <c r="H823" s="37"/>
      <c r="I823" s="37"/>
      <c r="J823" s="37"/>
      <c r="K823" s="37"/>
      <c r="L823" s="35"/>
      <c r="M823" s="35"/>
      <c r="N823" s="36"/>
      <c r="O823" s="36"/>
      <c r="P823" s="80"/>
      <c r="Q823" s="80"/>
      <c r="T823" s="76"/>
    </row>
    <row r="824" spans="1:20" ht="28.5" customHeight="1" x14ac:dyDescent="0.25">
      <c r="A824" s="77"/>
      <c r="B824" s="64">
        <v>812</v>
      </c>
      <c r="C824" s="33"/>
      <c r="D824" s="37"/>
      <c r="E824" s="33"/>
      <c r="F824" s="33"/>
      <c r="G824" s="34"/>
      <c r="H824" s="37"/>
      <c r="I824" s="37"/>
      <c r="J824" s="37"/>
      <c r="K824" s="37"/>
      <c r="L824" s="78"/>
      <c r="M824" s="78"/>
      <c r="N824" s="79"/>
      <c r="O824" s="79"/>
      <c r="P824" s="80"/>
      <c r="Q824" s="80"/>
      <c r="T824" s="76"/>
    </row>
    <row r="825" spans="1:20" ht="28.5" customHeight="1" x14ac:dyDescent="0.25">
      <c r="A825" s="77"/>
      <c r="B825" s="64">
        <v>813</v>
      </c>
      <c r="C825" s="33"/>
      <c r="D825" s="37"/>
      <c r="E825" s="33"/>
      <c r="F825" s="33"/>
      <c r="G825" s="34"/>
      <c r="H825" s="37"/>
      <c r="I825" s="37"/>
      <c r="J825" s="37"/>
      <c r="K825" s="37"/>
      <c r="L825" s="35"/>
      <c r="M825" s="35"/>
      <c r="N825" s="36"/>
      <c r="O825" s="36"/>
      <c r="P825" s="80"/>
      <c r="Q825" s="80"/>
      <c r="T825" s="76"/>
    </row>
    <row r="826" spans="1:20" ht="28.5" customHeight="1" x14ac:dyDescent="0.25">
      <c r="A826" s="77"/>
      <c r="B826" s="64">
        <v>814</v>
      </c>
      <c r="C826" s="33"/>
      <c r="D826" s="37"/>
      <c r="E826" s="33"/>
      <c r="F826" s="33"/>
      <c r="G826" s="34"/>
      <c r="H826" s="37"/>
      <c r="I826" s="37"/>
      <c r="J826" s="37"/>
      <c r="K826" s="37"/>
      <c r="L826" s="35"/>
      <c r="M826" s="35"/>
      <c r="N826" s="36"/>
      <c r="O826" s="36"/>
      <c r="P826" s="80"/>
      <c r="Q826" s="80"/>
      <c r="T826" s="76"/>
    </row>
    <row r="827" spans="1:20" ht="28.5" customHeight="1" x14ac:dyDescent="0.25">
      <c r="A827" s="77"/>
      <c r="B827" s="64">
        <v>815</v>
      </c>
      <c r="C827" s="33"/>
      <c r="D827" s="37"/>
      <c r="E827" s="33"/>
      <c r="F827" s="33"/>
      <c r="G827" s="34"/>
      <c r="H827" s="37"/>
      <c r="I827" s="37"/>
      <c r="J827" s="37"/>
      <c r="K827" s="37"/>
      <c r="L827" s="35"/>
      <c r="M827" s="35"/>
      <c r="N827" s="36"/>
      <c r="O827" s="36"/>
      <c r="P827" s="80"/>
      <c r="Q827" s="80"/>
      <c r="T827" s="76"/>
    </row>
    <row r="828" spans="1:20" ht="28.5" customHeight="1" x14ac:dyDescent="0.25">
      <c r="A828" s="77"/>
      <c r="B828" s="64">
        <v>816</v>
      </c>
      <c r="C828" s="33"/>
      <c r="D828" s="37"/>
      <c r="E828" s="33"/>
      <c r="F828" s="33"/>
      <c r="G828" s="34"/>
      <c r="H828" s="37"/>
      <c r="I828" s="37"/>
      <c r="J828" s="37"/>
      <c r="K828" s="37"/>
      <c r="L828" s="35"/>
      <c r="M828" s="35"/>
      <c r="N828" s="36"/>
      <c r="O828" s="36"/>
      <c r="P828" s="80"/>
      <c r="Q828" s="80"/>
      <c r="T828" s="76"/>
    </row>
    <row r="829" spans="1:20" ht="28.5" customHeight="1" x14ac:dyDescent="0.25">
      <c r="A829" s="77"/>
      <c r="B829" s="64">
        <v>817</v>
      </c>
      <c r="C829" s="33"/>
      <c r="D829" s="37"/>
      <c r="E829" s="33"/>
      <c r="F829" s="33"/>
      <c r="G829" s="34"/>
      <c r="H829" s="37"/>
      <c r="I829" s="37"/>
      <c r="J829" s="37"/>
      <c r="K829" s="37"/>
      <c r="L829" s="35"/>
      <c r="M829" s="35"/>
      <c r="N829" s="36"/>
      <c r="O829" s="36"/>
      <c r="P829" s="80"/>
      <c r="Q829" s="80"/>
      <c r="T829" s="76"/>
    </row>
    <row r="830" spans="1:20" ht="28.5" customHeight="1" x14ac:dyDescent="0.25">
      <c r="A830" s="77"/>
      <c r="B830" s="64">
        <v>818</v>
      </c>
      <c r="C830" s="33"/>
      <c r="D830" s="37"/>
      <c r="E830" s="33"/>
      <c r="F830" s="33"/>
      <c r="G830" s="34"/>
      <c r="H830" s="37"/>
      <c r="I830" s="37"/>
      <c r="J830" s="37"/>
      <c r="K830" s="37"/>
      <c r="L830" s="35"/>
      <c r="M830" s="35"/>
      <c r="N830" s="36"/>
      <c r="O830" s="36"/>
      <c r="P830" s="80"/>
      <c r="Q830" s="80"/>
      <c r="T830" s="76"/>
    </row>
    <row r="831" spans="1:20" ht="28.5" customHeight="1" x14ac:dyDescent="0.25">
      <c r="A831" s="77"/>
      <c r="B831" s="64">
        <v>819</v>
      </c>
      <c r="C831" s="33"/>
      <c r="D831" s="37"/>
      <c r="E831" s="33"/>
      <c r="F831" s="33"/>
      <c r="G831" s="34"/>
      <c r="H831" s="37"/>
      <c r="I831" s="37"/>
      <c r="J831" s="37"/>
      <c r="K831" s="37"/>
      <c r="L831" s="35"/>
      <c r="M831" s="35"/>
      <c r="N831" s="36"/>
      <c r="O831" s="36"/>
      <c r="P831" s="80"/>
      <c r="Q831" s="80"/>
      <c r="T831" s="76"/>
    </row>
    <row r="832" spans="1:20" ht="28.5" customHeight="1" x14ac:dyDescent="0.25">
      <c r="A832" s="77"/>
      <c r="B832" s="64">
        <v>820</v>
      </c>
      <c r="C832" s="33"/>
      <c r="D832" s="37"/>
      <c r="E832" s="33"/>
      <c r="F832" s="33"/>
      <c r="G832" s="34"/>
      <c r="H832" s="37"/>
      <c r="I832" s="37"/>
      <c r="J832" s="37"/>
      <c r="K832" s="37"/>
      <c r="L832" s="35"/>
      <c r="M832" s="35"/>
      <c r="N832" s="36"/>
      <c r="O832" s="36"/>
      <c r="P832" s="80"/>
      <c r="Q832" s="80"/>
      <c r="T832" s="76"/>
    </row>
    <row r="833" spans="1:20" ht="28.5" customHeight="1" x14ac:dyDescent="0.25">
      <c r="A833" s="77"/>
      <c r="B833" s="64">
        <v>821</v>
      </c>
      <c r="C833" s="33"/>
      <c r="D833" s="37"/>
      <c r="E833" s="33"/>
      <c r="F833" s="33"/>
      <c r="G833" s="34"/>
      <c r="H833" s="37"/>
      <c r="I833" s="37"/>
      <c r="J833" s="37"/>
      <c r="K833" s="37"/>
      <c r="L833" s="78"/>
      <c r="M833" s="78"/>
      <c r="N833" s="79"/>
      <c r="O833" s="79"/>
      <c r="P833" s="80"/>
      <c r="Q833" s="80"/>
      <c r="T833" s="76"/>
    </row>
    <row r="834" spans="1:20" ht="28.5" customHeight="1" x14ac:dyDescent="0.25">
      <c r="A834" s="77"/>
      <c r="B834" s="64">
        <v>822</v>
      </c>
      <c r="C834" s="33"/>
      <c r="D834" s="37"/>
      <c r="E834" s="33"/>
      <c r="F834" s="33"/>
      <c r="G834" s="34"/>
      <c r="H834" s="37"/>
      <c r="I834" s="37"/>
      <c r="J834" s="37"/>
      <c r="K834" s="37"/>
      <c r="L834" s="35"/>
      <c r="M834" s="35"/>
      <c r="N834" s="36"/>
      <c r="O834" s="36"/>
      <c r="P834" s="80"/>
      <c r="Q834" s="80"/>
      <c r="T834" s="76"/>
    </row>
    <row r="835" spans="1:20" ht="28.5" customHeight="1" x14ac:dyDescent="0.25">
      <c r="A835" s="77"/>
      <c r="B835" s="64">
        <v>823</v>
      </c>
      <c r="C835" s="33"/>
      <c r="D835" s="37"/>
      <c r="E835" s="33"/>
      <c r="F835" s="33"/>
      <c r="G835" s="34"/>
      <c r="H835" s="37"/>
      <c r="I835" s="37"/>
      <c r="J835" s="37"/>
      <c r="K835" s="37"/>
      <c r="L835" s="35"/>
      <c r="M835" s="35"/>
      <c r="N835" s="36"/>
      <c r="O835" s="36"/>
      <c r="P835" s="80"/>
      <c r="Q835" s="80"/>
      <c r="T835" s="76"/>
    </row>
    <row r="836" spans="1:20" ht="28.5" customHeight="1" x14ac:dyDescent="0.25">
      <c r="A836" s="77"/>
      <c r="B836" s="64">
        <v>824</v>
      </c>
      <c r="C836" s="33"/>
      <c r="D836" s="37"/>
      <c r="E836" s="33"/>
      <c r="F836" s="33"/>
      <c r="G836" s="34"/>
      <c r="H836" s="37"/>
      <c r="I836" s="37"/>
      <c r="J836" s="37"/>
      <c r="K836" s="37"/>
      <c r="L836" s="35"/>
      <c r="M836" s="35"/>
      <c r="N836" s="36"/>
      <c r="O836" s="36"/>
      <c r="P836" s="80"/>
      <c r="Q836" s="80"/>
      <c r="T836" s="76"/>
    </row>
    <row r="837" spans="1:20" ht="28.5" customHeight="1" x14ac:dyDescent="0.25">
      <c r="A837" s="77"/>
      <c r="B837" s="64">
        <v>825</v>
      </c>
      <c r="C837" s="33"/>
      <c r="D837" s="37"/>
      <c r="E837" s="33"/>
      <c r="F837" s="33"/>
      <c r="G837" s="34"/>
      <c r="H837" s="37"/>
      <c r="I837" s="37"/>
      <c r="J837" s="37"/>
      <c r="K837" s="37"/>
      <c r="L837" s="35"/>
      <c r="M837" s="35"/>
      <c r="N837" s="36"/>
      <c r="O837" s="36"/>
      <c r="P837" s="80"/>
      <c r="Q837" s="80"/>
      <c r="T837" s="76"/>
    </row>
    <row r="838" spans="1:20" ht="28.5" customHeight="1" x14ac:dyDescent="0.25">
      <c r="A838" s="77"/>
      <c r="B838" s="64">
        <v>826</v>
      </c>
      <c r="C838" s="33"/>
      <c r="D838" s="37"/>
      <c r="E838" s="33"/>
      <c r="F838" s="33"/>
      <c r="G838" s="34"/>
      <c r="H838" s="37"/>
      <c r="I838" s="37"/>
      <c r="J838" s="37"/>
      <c r="K838" s="37"/>
      <c r="L838" s="35"/>
      <c r="M838" s="35"/>
      <c r="N838" s="36"/>
      <c r="O838" s="36"/>
      <c r="P838" s="80"/>
      <c r="Q838" s="80"/>
      <c r="T838" s="76"/>
    </row>
    <row r="839" spans="1:20" ht="28.5" customHeight="1" x14ac:dyDescent="0.25">
      <c r="A839" s="77"/>
      <c r="B839" s="64">
        <v>827</v>
      </c>
      <c r="C839" s="33"/>
      <c r="D839" s="37"/>
      <c r="E839" s="33"/>
      <c r="F839" s="33"/>
      <c r="G839" s="34"/>
      <c r="H839" s="37"/>
      <c r="I839" s="37"/>
      <c r="J839" s="37"/>
      <c r="K839" s="37"/>
      <c r="L839" s="35"/>
      <c r="M839" s="35"/>
      <c r="N839" s="36"/>
      <c r="O839" s="36"/>
      <c r="P839" s="80"/>
      <c r="Q839" s="80"/>
      <c r="T839" s="76"/>
    </row>
    <row r="840" spans="1:20" ht="28.5" customHeight="1" x14ac:dyDescent="0.25">
      <c r="A840" s="77"/>
      <c r="B840" s="64">
        <v>828</v>
      </c>
      <c r="C840" s="33"/>
      <c r="D840" s="37"/>
      <c r="E840" s="33"/>
      <c r="F840" s="33"/>
      <c r="G840" s="34"/>
      <c r="H840" s="37"/>
      <c r="I840" s="37"/>
      <c r="J840" s="37"/>
      <c r="K840" s="37"/>
      <c r="L840" s="35"/>
      <c r="M840" s="35"/>
      <c r="N840" s="36"/>
      <c r="O840" s="36"/>
      <c r="P840" s="80"/>
      <c r="Q840" s="80"/>
      <c r="T840" s="76"/>
    </row>
    <row r="841" spans="1:20" ht="28.5" customHeight="1" x14ac:dyDescent="0.25">
      <c r="A841" s="77"/>
      <c r="B841" s="64">
        <v>829</v>
      </c>
      <c r="C841" s="33"/>
      <c r="D841" s="37"/>
      <c r="E841" s="33"/>
      <c r="F841" s="33"/>
      <c r="G841" s="34"/>
      <c r="H841" s="37"/>
      <c r="I841" s="37"/>
      <c r="J841" s="37"/>
      <c r="K841" s="37"/>
      <c r="L841" s="35"/>
      <c r="M841" s="35"/>
      <c r="N841" s="36"/>
      <c r="O841" s="36"/>
      <c r="P841" s="80"/>
      <c r="Q841" s="80"/>
      <c r="T841" s="76"/>
    </row>
    <row r="842" spans="1:20" ht="28.5" customHeight="1" x14ac:dyDescent="0.25">
      <c r="A842" s="77"/>
      <c r="B842" s="64">
        <v>830</v>
      </c>
      <c r="C842" s="33"/>
      <c r="D842" s="37"/>
      <c r="E842" s="33"/>
      <c r="F842" s="33"/>
      <c r="G842" s="34"/>
      <c r="H842" s="37"/>
      <c r="I842" s="37"/>
      <c r="J842" s="37"/>
      <c r="K842" s="37"/>
      <c r="L842" s="35"/>
      <c r="M842" s="35"/>
      <c r="N842" s="36"/>
      <c r="O842" s="36"/>
      <c r="P842" s="80"/>
      <c r="Q842" s="80"/>
      <c r="T842" s="76"/>
    </row>
    <row r="843" spans="1:20" ht="28.5" customHeight="1" x14ac:dyDescent="0.25">
      <c r="A843" s="77"/>
      <c r="B843" s="64">
        <v>831</v>
      </c>
      <c r="C843" s="33"/>
      <c r="D843" s="37"/>
      <c r="E843" s="33"/>
      <c r="F843" s="33"/>
      <c r="G843" s="34"/>
      <c r="H843" s="37"/>
      <c r="I843" s="37"/>
      <c r="J843" s="37"/>
      <c r="K843" s="37"/>
      <c r="L843" s="35"/>
      <c r="M843" s="35"/>
      <c r="N843" s="36"/>
      <c r="O843" s="36"/>
      <c r="P843" s="80"/>
      <c r="Q843" s="80"/>
      <c r="T843" s="76"/>
    </row>
    <row r="844" spans="1:20" ht="28.5" customHeight="1" x14ac:dyDescent="0.25">
      <c r="A844" s="77"/>
      <c r="B844" s="64">
        <v>832</v>
      </c>
      <c r="C844" s="33"/>
      <c r="D844" s="37"/>
      <c r="E844" s="33"/>
      <c r="F844" s="33"/>
      <c r="G844" s="34"/>
      <c r="H844" s="37"/>
      <c r="I844" s="37"/>
      <c r="J844" s="37"/>
      <c r="K844" s="37"/>
      <c r="L844" s="78"/>
      <c r="M844" s="78"/>
      <c r="N844" s="79"/>
      <c r="O844" s="79"/>
      <c r="P844" s="80"/>
      <c r="Q844" s="80"/>
      <c r="T844" s="76"/>
    </row>
    <row r="845" spans="1:20" ht="28.5" customHeight="1" x14ac:dyDescent="0.25">
      <c r="A845" s="77"/>
      <c r="B845" s="64">
        <v>833</v>
      </c>
      <c r="C845" s="33"/>
      <c r="D845" s="37"/>
      <c r="E845" s="33"/>
      <c r="F845" s="33"/>
      <c r="G845" s="34"/>
      <c r="H845" s="37"/>
      <c r="I845" s="37"/>
      <c r="J845" s="37"/>
      <c r="K845" s="37"/>
      <c r="L845" s="35"/>
      <c r="M845" s="35"/>
      <c r="N845" s="36"/>
      <c r="O845" s="36"/>
      <c r="P845" s="80"/>
      <c r="Q845" s="80"/>
      <c r="T845" s="76"/>
    </row>
    <row r="846" spans="1:20" ht="28.5" customHeight="1" x14ac:dyDescent="0.25">
      <c r="A846" s="77"/>
      <c r="B846" s="64">
        <v>834</v>
      </c>
      <c r="C846" s="33"/>
      <c r="D846" s="37"/>
      <c r="E846" s="33"/>
      <c r="F846" s="33"/>
      <c r="G846" s="34"/>
      <c r="H846" s="37"/>
      <c r="I846" s="37"/>
      <c r="J846" s="37"/>
      <c r="K846" s="37"/>
      <c r="L846" s="35"/>
      <c r="M846" s="35"/>
      <c r="N846" s="36"/>
      <c r="O846" s="36"/>
      <c r="P846" s="80"/>
      <c r="Q846" s="80"/>
      <c r="T846" s="76"/>
    </row>
    <row r="847" spans="1:20" ht="28.5" customHeight="1" x14ac:dyDescent="0.25">
      <c r="A847" s="77"/>
      <c r="B847" s="64">
        <v>835</v>
      </c>
      <c r="C847" s="33"/>
      <c r="D847" s="37"/>
      <c r="E847" s="33"/>
      <c r="F847" s="33"/>
      <c r="G847" s="34"/>
      <c r="H847" s="37"/>
      <c r="I847" s="37"/>
      <c r="J847" s="37"/>
      <c r="K847" s="37"/>
      <c r="L847" s="35"/>
      <c r="M847" s="35"/>
      <c r="N847" s="36"/>
      <c r="O847" s="36"/>
      <c r="P847" s="80"/>
      <c r="Q847" s="80"/>
      <c r="T847" s="76"/>
    </row>
    <row r="848" spans="1:20" ht="28.5" customHeight="1" x14ac:dyDescent="0.25">
      <c r="A848" s="77"/>
      <c r="B848" s="64">
        <v>836</v>
      </c>
      <c r="C848" s="33"/>
      <c r="D848" s="37"/>
      <c r="E848" s="33"/>
      <c r="F848" s="33"/>
      <c r="G848" s="34"/>
      <c r="H848" s="37"/>
      <c r="I848" s="37"/>
      <c r="J848" s="37"/>
      <c r="K848" s="37"/>
      <c r="L848" s="35"/>
      <c r="M848" s="35"/>
      <c r="N848" s="36"/>
      <c r="O848" s="36"/>
      <c r="P848" s="80"/>
      <c r="Q848" s="80"/>
      <c r="T848" s="76"/>
    </row>
    <row r="849" spans="1:20" ht="28.5" customHeight="1" x14ac:dyDescent="0.25">
      <c r="A849" s="77"/>
      <c r="B849" s="64">
        <v>837</v>
      </c>
      <c r="C849" s="33"/>
      <c r="D849" s="37"/>
      <c r="E849" s="33"/>
      <c r="F849" s="33"/>
      <c r="G849" s="34"/>
      <c r="H849" s="37"/>
      <c r="I849" s="37"/>
      <c r="J849" s="37"/>
      <c r="K849" s="37"/>
      <c r="L849" s="35"/>
      <c r="M849" s="35"/>
      <c r="N849" s="36"/>
      <c r="O849" s="36"/>
      <c r="P849" s="80"/>
      <c r="Q849" s="80"/>
      <c r="T849" s="76"/>
    </row>
    <row r="850" spans="1:20" ht="28.5" customHeight="1" x14ac:dyDescent="0.25">
      <c r="A850" s="77"/>
      <c r="B850" s="64">
        <v>838</v>
      </c>
      <c r="C850" s="33"/>
      <c r="D850" s="37"/>
      <c r="E850" s="33"/>
      <c r="F850" s="33"/>
      <c r="G850" s="34"/>
      <c r="H850" s="37"/>
      <c r="I850" s="37"/>
      <c r="J850" s="37"/>
      <c r="K850" s="37"/>
      <c r="L850" s="35"/>
      <c r="M850" s="35"/>
      <c r="N850" s="36"/>
      <c r="O850" s="36"/>
      <c r="P850" s="80"/>
      <c r="Q850" s="80"/>
      <c r="T850" s="76"/>
    </row>
    <row r="851" spans="1:20" ht="28.5" customHeight="1" x14ac:dyDescent="0.25">
      <c r="A851" s="77"/>
      <c r="B851" s="64">
        <v>839</v>
      </c>
      <c r="C851" s="33"/>
      <c r="D851" s="37"/>
      <c r="E851" s="33"/>
      <c r="F851" s="33"/>
      <c r="G851" s="34"/>
      <c r="H851" s="37"/>
      <c r="I851" s="37"/>
      <c r="J851" s="37"/>
      <c r="K851" s="37"/>
      <c r="L851" s="35"/>
      <c r="M851" s="35"/>
      <c r="N851" s="36"/>
      <c r="O851" s="36"/>
      <c r="P851" s="80"/>
      <c r="Q851" s="80"/>
      <c r="T851" s="76"/>
    </row>
    <row r="852" spans="1:20" ht="28.5" customHeight="1" x14ac:dyDescent="0.25">
      <c r="A852" s="77"/>
      <c r="B852" s="64">
        <v>840</v>
      </c>
      <c r="C852" s="33"/>
      <c r="D852" s="37"/>
      <c r="E852" s="33"/>
      <c r="F852" s="33"/>
      <c r="G852" s="34"/>
      <c r="H852" s="37"/>
      <c r="I852" s="37"/>
      <c r="J852" s="37"/>
      <c r="K852" s="37"/>
      <c r="L852" s="35"/>
      <c r="M852" s="35"/>
      <c r="N852" s="36"/>
      <c r="O852" s="36"/>
      <c r="P852" s="80"/>
      <c r="Q852" s="80"/>
      <c r="T852" s="76"/>
    </row>
    <row r="853" spans="1:20" ht="28.5" customHeight="1" x14ac:dyDescent="0.25">
      <c r="A853" s="77"/>
      <c r="B853" s="64">
        <v>841</v>
      </c>
      <c r="C853" s="33"/>
      <c r="D853" s="37"/>
      <c r="E853" s="33"/>
      <c r="F853" s="33"/>
      <c r="G853" s="34"/>
      <c r="H853" s="37"/>
      <c r="I853" s="37"/>
      <c r="J853" s="37"/>
      <c r="K853" s="37"/>
      <c r="L853" s="78"/>
      <c r="M853" s="78"/>
      <c r="N853" s="79"/>
      <c r="O853" s="79"/>
      <c r="P853" s="80"/>
      <c r="Q853" s="80"/>
      <c r="T853" s="76"/>
    </row>
    <row r="854" spans="1:20" ht="28.5" customHeight="1" x14ac:dyDescent="0.25">
      <c r="A854" s="77"/>
      <c r="B854" s="64">
        <v>842</v>
      </c>
      <c r="C854" s="33"/>
      <c r="D854" s="37"/>
      <c r="E854" s="33"/>
      <c r="F854" s="33"/>
      <c r="G854" s="34"/>
      <c r="H854" s="37"/>
      <c r="I854" s="37"/>
      <c r="J854" s="37"/>
      <c r="K854" s="37"/>
      <c r="L854" s="35"/>
      <c r="M854" s="35"/>
      <c r="N854" s="36"/>
      <c r="O854" s="36"/>
      <c r="P854" s="80"/>
      <c r="Q854" s="80"/>
      <c r="T854" s="76"/>
    </row>
    <row r="855" spans="1:20" ht="28.5" customHeight="1" x14ac:dyDescent="0.25">
      <c r="A855" s="77"/>
      <c r="B855" s="64">
        <v>843</v>
      </c>
      <c r="C855" s="33"/>
      <c r="D855" s="37"/>
      <c r="E855" s="33"/>
      <c r="F855" s="33"/>
      <c r="G855" s="34"/>
      <c r="H855" s="37"/>
      <c r="I855" s="37"/>
      <c r="J855" s="37"/>
      <c r="K855" s="37"/>
      <c r="L855" s="35"/>
      <c r="M855" s="35"/>
      <c r="N855" s="36"/>
      <c r="O855" s="36"/>
      <c r="P855" s="80"/>
      <c r="Q855" s="80"/>
      <c r="T855" s="76"/>
    </row>
    <row r="856" spans="1:20" ht="28.5" customHeight="1" x14ac:dyDescent="0.25">
      <c r="A856" s="77"/>
      <c r="B856" s="64">
        <v>844</v>
      </c>
      <c r="C856" s="33"/>
      <c r="D856" s="37"/>
      <c r="E856" s="33"/>
      <c r="F856" s="33"/>
      <c r="G856" s="34"/>
      <c r="H856" s="37"/>
      <c r="I856" s="37"/>
      <c r="J856" s="37"/>
      <c r="K856" s="37"/>
      <c r="L856" s="35"/>
      <c r="M856" s="35"/>
      <c r="N856" s="36"/>
      <c r="O856" s="36"/>
      <c r="P856" s="80"/>
      <c r="Q856" s="80"/>
      <c r="T856" s="76"/>
    </row>
    <row r="857" spans="1:20" ht="28.5" customHeight="1" x14ac:dyDescent="0.25">
      <c r="A857" s="77"/>
      <c r="B857" s="64">
        <v>845</v>
      </c>
      <c r="C857" s="33"/>
      <c r="D857" s="37"/>
      <c r="E857" s="33"/>
      <c r="F857" s="33"/>
      <c r="G857" s="34"/>
      <c r="H857" s="37"/>
      <c r="I857" s="37"/>
      <c r="J857" s="37"/>
      <c r="K857" s="37"/>
      <c r="L857" s="35"/>
      <c r="M857" s="35"/>
      <c r="N857" s="36"/>
      <c r="O857" s="36"/>
      <c r="P857" s="80"/>
      <c r="Q857" s="80"/>
      <c r="T857" s="76"/>
    </row>
    <row r="858" spans="1:20" ht="28.5" customHeight="1" x14ac:dyDescent="0.25">
      <c r="A858" s="77"/>
      <c r="B858" s="64">
        <v>846</v>
      </c>
      <c r="C858" s="33"/>
      <c r="D858" s="37"/>
      <c r="E858" s="33"/>
      <c r="F858" s="33"/>
      <c r="G858" s="34"/>
      <c r="H858" s="37"/>
      <c r="I858" s="37"/>
      <c r="J858" s="37"/>
      <c r="K858" s="37"/>
      <c r="L858" s="35"/>
      <c r="M858" s="35"/>
      <c r="N858" s="36"/>
      <c r="O858" s="36"/>
      <c r="P858" s="80"/>
      <c r="Q858" s="80"/>
      <c r="T858" s="76"/>
    </row>
    <row r="859" spans="1:20" ht="28.5" customHeight="1" x14ac:dyDescent="0.25">
      <c r="A859" s="77"/>
      <c r="B859" s="64">
        <v>847</v>
      </c>
      <c r="C859" s="33"/>
      <c r="D859" s="37"/>
      <c r="E859" s="33"/>
      <c r="F859" s="33"/>
      <c r="G859" s="34"/>
      <c r="H859" s="37"/>
      <c r="I859" s="37"/>
      <c r="J859" s="37"/>
      <c r="K859" s="37"/>
      <c r="L859" s="35"/>
      <c r="M859" s="35"/>
      <c r="N859" s="36"/>
      <c r="O859" s="36"/>
      <c r="P859" s="80"/>
      <c r="Q859" s="80"/>
      <c r="T859" s="76"/>
    </row>
    <row r="860" spans="1:20" ht="28.5" customHeight="1" x14ac:dyDescent="0.25">
      <c r="A860" s="77"/>
      <c r="B860" s="64">
        <v>848</v>
      </c>
      <c r="C860" s="33"/>
      <c r="D860" s="37"/>
      <c r="E860" s="33"/>
      <c r="F860" s="33"/>
      <c r="G860" s="34"/>
      <c r="H860" s="37"/>
      <c r="I860" s="37"/>
      <c r="J860" s="37"/>
      <c r="K860" s="37"/>
      <c r="L860" s="35"/>
      <c r="M860" s="35"/>
      <c r="N860" s="36"/>
      <c r="O860" s="36"/>
      <c r="P860" s="80"/>
      <c r="Q860" s="80"/>
      <c r="T860" s="76"/>
    </row>
    <row r="861" spans="1:20" ht="28.5" customHeight="1" x14ac:dyDescent="0.25">
      <c r="A861" s="77"/>
      <c r="B861" s="64">
        <v>849</v>
      </c>
      <c r="C861" s="33"/>
      <c r="D861" s="37"/>
      <c r="E861" s="33"/>
      <c r="F861" s="33"/>
      <c r="G861" s="34"/>
      <c r="H861" s="37"/>
      <c r="I861" s="37"/>
      <c r="J861" s="37"/>
      <c r="K861" s="37"/>
      <c r="L861" s="35"/>
      <c r="M861" s="35"/>
      <c r="N861" s="36"/>
      <c r="O861" s="36"/>
      <c r="P861" s="80"/>
      <c r="Q861" s="80"/>
      <c r="T861" s="76"/>
    </row>
    <row r="862" spans="1:20" ht="28.5" customHeight="1" x14ac:dyDescent="0.25">
      <c r="A862" s="77"/>
      <c r="B862" s="64">
        <v>850</v>
      </c>
      <c r="C862" s="33"/>
      <c r="D862" s="37"/>
      <c r="E862" s="33"/>
      <c r="F862" s="33"/>
      <c r="G862" s="34"/>
      <c r="H862" s="37"/>
      <c r="I862" s="37"/>
      <c r="J862" s="37"/>
      <c r="K862" s="37"/>
      <c r="L862" s="78"/>
      <c r="M862" s="78"/>
      <c r="N862" s="79"/>
      <c r="O862" s="79"/>
      <c r="P862" s="80"/>
      <c r="Q862" s="80"/>
      <c r="T862" s="76"/>
    </row>
    <row r="863" spans="1:20" ht="28.5" customHeight="1" x14ac:dyDescent="0.25">
      <c r="A863" s="77"/>
      <c r="B863" s="64">
        <v>851</v>
      </c>
      <c r="C863" s="33"/>
      <c r="D863" s="37"/>
      <c r="E863" s="33"/>
      <c r="F863" s="33"/>
      <c r="G863" s="34"/>
      <c r="H863" s="37"/>
      <c r="I863" s="37"/>
      <c r="J863" s="37"/>
      <c r="K863" s="37"/>
      <c r="L863" s="35"/>
      <c r="M863" s="35"/>
      <c r="N863" s="36"/>
      <c r="O863" s="36"/>
      <c r="P863" s="80"/>
      <c r="Q863" s="80"/>
      <c r="T863" s="76"/>
    </row>
    <row r="864" spans="1:20" ht="28.5" customHeight="1" x14ac:dyDescent="0.25">
      <c r="A864" s="77"/>
      <c r="B864" s="64">
        <v>852</v>
      </c>
      <c r="C864" s="33"/>
      <c r="D864" s="37"/>
      <c r="E864" s="33"/>
      <c r="F864" s="33"/>
      <c r="G864" s="34"/>
      <c r="H864" s="37"/>
      <c r="I864" s="37"/>
      <c r="J864" s="37"/>
      <c r="K864" s="37"/>
      <c r="L864" s="35"/>
      <c r="M864" s="35"/>
      <c r="N864" s="36"/>
      <c r="O864" s="36"/>
      <c r="P864" s="80"/>
      <c r="Q864" s="80"/>
      <c r="T864" s="76"/>
    </row>
    <row r="865" spans="1:20" ht="28.5" customHeight="1" x14ac:dyDescent="0.25">
      <c r="A865" s="77"/>
      <c r="B865" s="64">
        <v>853</v>
      </c>
      <c r="C865" s="33"/>
      <c r="D865" s="37"/>
      <c r="E865" s="33"/>
      <c r="F865" s="33"/>
      <c r="G865" s="34"/>
      <c r="H865" s="37"/>
      <c r="I865" s="37"/>
      <c r="J865" s="37"/>
      <c r="K865" s="37"/>
      <c r="L865" s="35"/>
      <c r="M865" s="35"/>
      <c r="N865" s="36"/>
      <c r="O865" s="36"/>
      <c r="P865" s="80"/>
      <c r="Q865" s="80"/>
      <c r="T865" s="76"/>
    </row>
    <row r="866" spans="1:20" ht="28.5" customHeight="1" x14ac:dyDescent="0.25">
      <c r="A866" s="77"/>
      <c r="B866" s="64">
        <v>854</v>
      </c>
      <c r="C866" s="33"/>
      <c r="D866" s="37"/>
      <c r="E866" s="33"/>
      <c r="F866" s="33"/>
      <c r="G866" s="34"/>
      <c r="H866" s="37"/>
      <c r="I866" s="37"/>
      <c r="J866" s="37"/>
      <c r="K866" s="37"/>
      <c r="L866" s="35"/>
      <c r="M866" s="35"/>
      <c r="N866" s="36"/>
      <c r="O866" s="36"/>
      <c r="P866" s="80"/>
      <c r="Q866" s="80"/>
      <c r="T866" s="76"/>
    </row>
    <row r="867" spans="1:20" ht="28.5" customHeight="1" x14ac:dyDescent="0.25">
      <c r="A867" s="77"/>
      <c r="B867" s="64">
        <v>855</v>
      </c>
      <c r="C867" s="33"/>
      <c r="D867" s="37"/>
      <c r="E867" s="33"/>
      <c r="F867" s="33"/>
      <c r="G867" s="34"/>
      <c r="H867" s="37"/>
      <c r="I867" s="37"/>
      <c r="J867" s="37"/>
      <c r="K867" s="37"/>
      <c r="L867" s="35"/>
      <c r="M867" s="35"/>
      <c r="N867" s="36"/>
      <c r="O867" s="36"/>
      <c r="P867" s="80"/>
      <c r="Q867" s="80"/>
      <c r="T867" s="76"/>
    </row>
    <row r="868" spans="1:20" ht="28.5" customHeight="1" x14ac:dyDescent="0.25">
      <c r="A868" s="77"/>
      <c r="B868" s="64">
        <v>856</v>
      </c>
      <c r="C868" s="33"/>
      <c r="D868" s="37"/>
      <c r="E868" s="33"/>
      <c r="F868" s="33"/>
      <c r="G868" s="34"/>
      <c r="H868" s="37"/>
      <c r="I868" s="37"/>
      <c r="J868" s="37"/>
      <c r="K868" s="37"/>
      <c r="L868" s="35"/>
      <c r="M868" s="35"/>
      <c r="N868" s="36"/>
      <c r="O868" s="36"/>
      <c r="P868" s="80"/>
      <c r="Q868" s="80"/>
      <c r="T868" s="76"/>
    </row>
    <row r="869" spans="1:20" ht="28.5" customHeight="1" x14ac:dyDescent="0.25">
      <c r="A869" s="77"/>
      <c r="B869" s="64">
        <v>857</v>
      </c>
      <c r="C869" s="33"/>
      <c r="D869" s="37"/>
      <c r="E869" s="33"/>
      <c r="F869" s="33"/>
      <c r="G869" s="34"/>
      <c r="H869" s="37"/>
      <c r="I869" s="37"/>
      <c r="J869" s="37"/>
      <c r="K869" s="37"/>
      <c r="L869" s="35"/>
      <c r="M869" s="35"/>
      <c r="N869" s="36"/>
      <c r="O869" s="36"/>
      <c r="P869" s="80"/>
      <c r="Q869" s="80"/>
      <c r="T869" s="76"/>
    </row>
    <row r="870" spans="1:20" ht="28.5" customHeight="1" x14ac:dyDescent="0.25">
      <c r="A870" s="77"/>
      <c r="B870" s="64">
        <v>858</v>
      </c>
      <c r="C870" s="33"/>
      <c r="D870" s="37"/>
      <c r="E870" s="33"/>
      <c r="F870" s="33"/>
      <c r="G870" s="34"/>
      <c r="H870" s="37"/>
      <c r="I870" s="37"/>
      <c r="J870" s="37"/>
      <c r="K870" s="37"/>
      <c r="L870" s="35"/>
      <c r="M870" s="35"/>
      <c r="N870" s="36"/>
      <c r="O870" s="36"/>
      <c r="P870" s="80"/>
      <c r="Q870" s="80"/>
      <c r="T870" s="76"/>
    </row>
    <row r="871" spans="1:20" ht="28.5" customHeight="1" x14ac:dyDescent="0.25">
      <c r="A871" s="77"/>
      <c r="B871" s="64">
        <v>859</v>
      </c>
      <c r="C871" s="33"/>
      <c r="D871" s="37"/>
      <c r="E871" s="33"/>
      <c r="F871" s="33"/>
      <c r="G871" s="34"/>
      <c r="H871" s="37"/>
      <c r="I871" s="37"/>
      <c r="J871" s="37"/>
      <c r="K871" s="37"/>
      <c r="L871" s="35"/>
      <c r="M871" s="35"/>
      <c r="N871" s="36"/>
      <c r="O871" s="36"/>
      <c r="P871" s="80"/>
      <c r="Q871" s="80"/>
      <c r="T871" s="76"/>
    </row>
    <row r="872" spans="1:20" ht="28.5" customHeight="1" x14ac:dyDescent="0.25">
      <c r="A872" s="77"/>
      <c r="B872" s="64">
        <v>860</v>
      </c>
      <c r="C872" s="33"/>
      <c r="D872" s="37"/>
      <c r="E872" s="33"/>
      <c r="F872" s="33"/>
      <c r="G872" s="34"/>
      <c r="H872" s="37"/>
      <c r="I872" s="37"/>
      <c r="J872" s="37"/>
      <c r="K872" s="37"/>
      <c r="L872" s="35"/>
      <c r="M872" s="35"/>
      <c r="N872" s="36"/>
      <c r="O872" s="36"/>
      <c r="P872" s="80"/>
      <c r="Q872" s="80"/>
      <c r="T872" s="76"/>
    </row>
    <row r="873" spans="1:20" ht="28.5" customHeight="1" x14ac:dyDescent="0.25">
      <c r="A873" s="77"/>
      <c r="B873" s="64">
        <v>861</v>
      </c>
      <c r="C873" s="33"/>
      <c r="D873" s="37"/>
      <c r="E873" s="33"/>
      <c r="F873" s="33"/>
      <c r="G873" s="34"/>
      <c r="H873" s="37"/>
      <c r="I873" s="37"/>
      <c r="J873" s="37"/>
      <c r="K873" s="37"/>
      <c r="L873" s="78"/>
      <c r="M873" s="78"/>
      <c r="N873" s="79"/>
      <c r="O873" s="79"/>
      <c r="P873" s="80"/>
      <c r="Q873" s="80"/>
      <c r="T873" s="76"/>
    </row>
    <row r="874" spans="1:20" ht="28.5" customHeight="1" x14ac:dyDescent="0.25">
      <c r="A874" s="77"/>
      <c r="B874" s="64">
        <v>862</v>
      </c>
      <c r="C874" s="33"/>
      <c r="D874" s="37"/>
      <c r="E874" s="33"/>
      <c r="F874" s="33"/>
      <c r="G874" s="34"/>
      <c r="H874" s="37"/>
      <c r="I874" s="37"/>
      <c r="J874" s="37"/>
      <c r="K874" s="37"/>
      <c r="L874" s="35"/>
      <c r="M874" s="35"/>
      <c r="N874" s="36"/>
      <c r="O874" s="36"/>
      <c r="P874" s="80"/>
      <c r="Q874" s="80"/>
      <c r="T874" s="76"/>
    </row>
    <row r="875" spans="1:20" ht="28.5" customHeight="1" x14ac:dyDescent="0.25">
      <c r="A875" s="77"/>
      <c r="B875" s="64">
        <v>863</v>
      </c>
      <c r="C875" s="33"/>
      <c r="D875" s="37"/>
      <c r="E875" s="33"/>
      <c r="F875" s="33"/>
      <c r="G875" s="34"/>
      <c r="H875" s="37"/>
      <c r="I875" s="37"/>
      <c r="J875" s="37"/>
      <c r="K875" s="37"/>
      <c r="L875" s="35"/>
      <c r="M875" s="35"/>
      <c r="N875" s="36"/>
      <c r="O875" s="36"/>
      <c r="P875" s="80"/>
      <c r="Q875" s="80"/>
      <c r="T875" s="76"/>
    </row>
    <row r="876" spans="1:20" ht="28.5" customHeight="1" x14ac:dyDescent="0.25">
      <c r="A876" s="77"/>
      <c r="B876" s="64">
        <v>864</v>
      </c>
      <c r="C876" s="33"/>
      <c r="D876" s="37"/>
      <c r="E876" s="33"/>
      <c r="F876" s="33"/>
      <c r="G876" s="34"/>
      <c r="H876" s="37"/>
      <c r="I876" s="37"/>
      <c r="J876" s="37"/>
      <c r="K876" s="37"/>
      <c r="L876" s="35"/>
      <c r="M876" s="35"/>
      <c r="N876" s="36"/>
      <c r="O876" s="36"/>
      <c r="P876" s="80"/>
      <c r="Q876" s="80"/>
      <c r="T876" s="76"/>
    </row>
    <row r="877" spans="1:20" ht="28.5" customHeight="1" x14ac:dyDescent="0.25">
      <c r="A877" s="77"/>
      <c r="B877" s="64">
        <v>865</v>
      </c>
      <c r="C877" s="33"/>
      <c r="D877" s="37"/>
      <c r="E877" s="33"/>
      <c r="F877" s="33"/>
      <c r="G877" s="34"/>
      <c r="H877" s="37"/>
      <c r="I877" s="37"/>
      <c r="J877" s="37"/>
      <c r="K877" s="37"/>
      <c r="L877" s="35"/>
      <c r="M877" s="35"/>
      <c r="N877" s="36"/>
      <c r="O877" s="36"/>
      <c r="P877" s="80"/>
      <c r="Q877" s="80"/>
      <c r="T877" s="76"/>
    </row>
    <row r="878" spans="1:20" ht="28.5" customHeight="1" x14ac:dyDescent="0.25">
      <c r="A878" s="77"/>
      <c r="B878" s="64">
        <v>866</v>
      </c>
      <c r="C878" s="33"/>
      <c r="D878" s="37"/>
      <c r="E878" s="33"/>
      <c r="F878" s="33"/>
      <c r="G878" s="34"/>
      <c r="H878" s="37"/>
      <c r="I878" s="37"/>
      <c r="J878" s="37"/>
      <c r="K878" s="37"/>
      <c r="L878" s="35"/>
      <c r="M878" s="35"/>
      <c r="N878" s="36"/>
      <c r="O878" s="36"/>
      <c r="P878" s="80"/>
      <c r="Q878" s="80"/>
      <c r="T878" s="76"/>
    </row>
    <row r="879" spans="1:20" ht="28.5" customHeight="1" x14ac:dyDescent="0.25">
      <c r="A879" s="77"/>
      <c r="B879" s="64">
        <v>867</v>
      </c>
      <c r="C879" s="33"/>
      <c r="D879" s="37"/>
      <c r="E879" s="33"/>
      <c r="F879" s="33"/>
      <c r="G879" s="34"/>
      <c r="H879" s="37"/>
      <c r="I879" s="37"/>
      <c r="J879" s="37"/>
      <c r="K879" s="37"/>
      <c r="L879" s="35"/>
      <c r="M879" s="35"/>
      <c r="N879" s="36"/>
      <c r="O879" s="36"/>
      <c r="P879" s="80"/>
      <c r="Q879" s="80"/>
      <c r="T879" s="76"/>
    </row>
    <row r="880" spans="1:20" ht="28.5" customHeight="1" x14ac:dyDescent="0.25">
      <c r="A880" s="77"/>
      <c r="B880" s="64">
        <v>868</v>
      </c>
      <c r="C880" s="33"/>
      <c r="D880" s="37"/>
      <c r="E880" s="33"/>
      <c r="F880" s="33"/>
      <c r="G880" s="34"/>
      <c r="H880" s="37"/>
      <c r="I880" s="37"/>
      <c r="J880" s="37"/>
      <c r="K880" s="37"/>
      <c r="L880" s="35"/>
      <c r="M880" s="35"/>
      <c r="N880" s="36"/>
      <c r="O880" s="36"/>
      <c r="P880" s="80"/>
      <c r="Q880" s="80"/>
      <c r="T880" s="76"/>
    </row>
    <row r="881" spans="1:20" ht="28.5" customHeight="1" x14ac:dyDescent="0.25">
      <c r="A881" s="77"/>
      <c r="B881" s="64">
        <v>869</v>
      </c>
      <c r="C881" s="33"/>
      <c r="D881" s="37"/>
      <c r="E881" s="33"/>
      <c r="F881" s="33"/>
      <c r="G881" s="34"/>
      <c r="H881" s="37"/>
      <c r="I881" s="37"/>
      <c r="J881" s="37"/>
      <c r="K881" s="37"/>
      <c r="L881" s="35"/>
      <c r="M881" s="35"/>
      <c r="N881" s="36"/>
      <c r="O881" s="36"/>
      <c r="P881" s="80"/>
      <c r="Q881" s="80"/>
      <c r="T881" s="76"/>
    </row>
    <row r="882" spans="1:20" ht="28.5" customHeight="1" x14ac:dyDescent="0.25">
      <c r="A882" s="77"/>
      <c r="B882" s="64">
        <v>870</v>
      </c>
      <c r="C882" s="33"/>
      <c r="D882" s="37"/>
      <c r="E882" s="33"/>
      <c r="F882" s="33"/>
      <c r="G882" s="34"/>
      <c r="H882" s="37"/>
      <c r="I882" s="37"/>
      <c r="J882" s="37"/>
      <c r="K882" s="37"/>
      <c r="L882" s="78"/>
      <c r="M882" s="78"/>
      <c r="N882" s="79"/>
      <c r="O882" s="79"/>
      <c r="P882" s="80"/>
      <c r="Q882" s="80"/>
      <c r="T882" s="76"/>
    </row>
    <row r="883" spans="1:20" ht="28.5" customHeight="1" x14ac:dyDescent="0.25">
      <c r="A883" s="77"/>
      <c r="B883" s="64">
        <v>871</v>
      </c>
      <c r="C883" s="33"/>
      <c r="D883" s="37"/>
      <c r="E883" s="33"/>
      <c r="F883" s="33"/>
      <c r="G883" s="34"/>
      <c r="H883" s="37"/>
      <c r="I883" s="37"/>
      <c r="J883" s="37"/>
      <c r="K883" s="37"/>
      <c r="L883" s="35"/>
      <c r="M883" s="35"/>
      <c r="N883" s="36"/>
      <c r="O883" s="36"/>
      <c r="P883" s="80"/>
      <c r="Q883" s="80"/>
      <c r="T883" s="76"/>
    </row>
    <row r="884" spans="1:20" ht="28.5" customHeight="1" x14ac:dyDescent="0.25">
      <c r="A884" s="77"/>
      <c r="B884" s="64">
        <v>872</v>
      </c>
      <c r="C884" s="33"/>
      <c r="D884" s="37"/>
      <c r="E884" s="33"/>
      <c r="F884" s="33"/>
      <c r="G884" s="34"/>
      <c r="H884" s="37"/>
      <c r="I884" s="37"/>
      <c r="J884" s="37"/>
      <c r="K884" s="37"/>
      <c r="L884" s="35"/>
      <c r="M884" s="35"/>
      <c r="N884" s="36"/>
      <c r="O884" s="36"/>
      <c r="P884" s="80"/>
      <c r="Q884" s="80"/>
      <c r="T884" s="76"/>
    </row>
    <row r="885" spans="1:20" ht="28.5" customHeight="1" x14ac:dyDescent="0.25">
      <c r="A885" s="77"/>
      <c r="B885" s="64">
        <v>873</v>
      </c>
      <c r="C885" s="33"/>
      <c r="D885" s="37"/>
      <c r="E885" s="33"/>
      <c r="F885" s="33"/>
      <c r="G885" s="34"/>
      <c r="H885" s="37"/>
      <c r="I885" s="37"/>
      <c r="J885" s="37"/>
      <c r="K885" s="37"/>
      <c r="L885" s="35"/>
      <c r="M885" s="35"/>
      <c r="N885" s="36"/>
      <c r="O885" s="36"/>
      <c r="P885" s="80"/>
      <c r="Q885" s="80"/>
      <c r="T885" s="76"/>
    </row>
    <row r="886" spans="1:20" ht="28.5" customHeight="1" x14ac:dyDescent="0.25">
      <c r="A886" s="77"/>
      <c r="B886" s="64">
        <v>874</v>
      </c>
      <c r="C886" s="33"/>
      <c r="D886" s="37"/>
      <c r="E886" s="33"/>
      <c r="F886" s="33"/>
      <c r="G886" s="34"/>
      <c r="H886" s="37"/>
      <c r="I886" s="37"/>
      <c r="J886" s="37"/>
      <c r="K886" s="37"/>
      <c r="L886" s="35"/>
      <c r="M886" s="35"/>
      <c r="N886" s="36"/>
      <c r="O886" s="36"/>
      <c r="P886" s="80"/>
      <c r="Q886" s="80"/>
      <c r="T886" s="76"/>
    </row>
    <row r="887" spans="1:20" ht="28.5" customHeight="1" x14ac:dyDescent="0.25">
      <c r="A887" s="77"/>
      <c r="B887" s="64">
        <v>875</v>
      </c>
      <c r="C887" s="33"/>
      <c r="D887" s="37"/>
      <c r="E887" s="33"/>
      <c r="F887" s="33"/>
      <c r="G887" s="34"/>
      <c r="H887" s="37"/>
      <c r="I887" s="37"/>
      <c r="J887" s="37"/>
      <c r="K887" s="37"/>
      <c r="L887" s="35"/>
      <c r="M887" s="35"/>
      <c r="N887" s="36"/>
      <c r="O887" s="36"/>
      <c r="P887" s="80"/>
      <c r="Q887" s="80"/>
      <c r="T887" s="76"/>
    </row>
    <row r="888" spans="1:20" ht="28.5" customHeight="1" x14ac:dyDescent="0.25">
      <c r="A888" s="77"/>
      <c r="B888" s="64">
        <v>876</v>
      </c>
      <c r="C888" s="33"/>
      <c r="D888" s="37"/>
      <c r="E888" s="33"/>
      <c r="F888" s="33"/>
      <c r="G888" s="34"/>
      <c r="H888" s="37"/>
      <c r="I888" s="37"/>
      <c r="J888" s="37"/>
      <c r="K888" s="37"/>
      <c r="L888" s="35"/>
      <c r="M888" s="35"/>
      <c r="N888" s="36"/>
      <c r="O888" s="36"/>
      <c r="P888" s="80"/>
      <c r="Q888" s="80"/>
      <c r="T888" s="76"/>
    </row>
    <row r="889" spans="1:20" ht="28.5" customHeight="1" x14ac:dyDescent="0.25">
      <c r="A889" s="77"/>
      <c r="B889" s="64">
        <v>877</v>
      </c>
      <c r="C889" s="33"/>
      <c r="D889" s="37"/>
      <c r="E889" s="33"/>
      <c r="F889" s="33"/>
      <c r="G889" s="34"/>
      <c r="H889" s="37"/>
      <c r="I889" s="37"/>
      <c r="J889" s="37"/>
      <c r="K889" s="37"/>
      <c r="L889" s="35"/>
      <c r="M889" s="35"/>
      <c r="N889" s="36"/>
      <c r="O889" s="36"/>
      <c r="P889" s="80"/>
      <c r="Q889" s="80"/>
      <c r="T889" s="76"/>
    </row>
    <row r="890" spans="1:20" ht="28.5" customHeight="1" x14ac:dyDescent="0.25">
      <c r="A890" s="77"/>
      <c r="B890" s="64">
        <v>878</v>
      </c>
      <c r="C890" s="33"/>
      <c r="D890" s="37"/>
      <c r="E890" s="33"/>
      <c r="F890" s="33"/>
      <c r="G890" s="34"/>
      <c r="H890" s="37"/>
      <c r="I890" s="37"/>
      <c r="J890" s="37"/>
      <c r="K890" s="37"/>
      <c r="L890" s="35"/>
      <c r="M890" s="35"/>
      <c r="N890" s="36"/>
      <c r="O890" s="36"/>
      <c r="P890" s="80"/>
      <c r="Q890" s="80"/>
      <c r="T890" s="76"/>
    </row>
    <row r="891" spans="1:20" ht="28.5" customHeight="1" x14ac:dyDescent="0.25">
      <c r="A891" s="77"/>
      <c r="B891" s="64">
        <v>879</v>
      </c>
      <c r="C891" s="33"/>
      <c r="D891" s="37"/>
      <c r="E891" s="33"/>
      <c r="F891" s="33"/>
      <c r="G891" s="34"/>
      <c r="H891" s="37"/>
      <c r="I891" s="37"/>
      <c r="J891" s="37"/>
      <c r="K891" s="37"/>
      <c r="L891" s="78"/>
      <c r="M891" s="78"/>
      <c r="N891" s="79"/>
      <c r="O891" s="79"/>
      <c r="P891" s="80"/>
      <c r="Q891" s="80"/>
      <c r="T891" s="76"/>
    </row>
    <row r="892" spans="1:20" ht="28.5" customHeight="1" x14ac:dyDescent="0.25">
      <c r="A892" s="77"/>
      <c r="B892" s="64">
        <v>880</v>
      </c>
      <c r="C892" s="33"/>
      <c r="D892" s="37"/>
      <c r="E892" s="33"/>
      <c r="F892" s="33"/>
      <c r="G892" s="34"/>
      <c r="H892" s="37"/>
      <c r="I892" s="37"/>
      <c r="J892" s="37"/>
      <c r="K892" s="37"/>
      <c r="L892" s="35"/>
      <c r="M892" s="35"/>
      <c r="N892" s="36"/>
      <c r="O892" s="36"/>
      <c r="P892" s="80"/>
      <c r="Q892" s="80"/>
      <c r="T892" s="76"/>
    </row>
    <row r="893" spans="1:20" ht="28.5" customHeight="1" x14ac:dyDescent="0.25">
      <c r="A893" s="77"/>
      <c r="B893" s="64">
        <v>881</v>
      </c>
      <c r="C893" s="33"/>
      <c r="D893" s="37"/>
      <c r="E893" s="33"/>
      <c r="F893" s="33"/>
      <c r="G893" s="34"/>
      <c r="H893" s="37"/>
      <c r="I893" s="37"/>
      <c r="J893" s="37"/>
      <c r="K893" s="37"/>
      <c r="L893" s="35"/>
      <c r="M893" s="35"/>
      <c r="N893" s="36"/>
      <c r="O893" s="36"/>
      <c r="P893" s="80"/>
      <c r="Q893" s="80"/>
      <c r="T893" s="76"/>
    </row>
    <row r="894" spans="1:20" ht="28.5" customHeight="1" x14ac:dyDescent="0.25">
      <c r="A894" s="77"/>
      <c r="B894" s="64">
        <v>882</v>
      </c>
      <c r="C894" s="33"/>
      <c r="D894" s="37"/>
      <c r="E894" s="33"/>
      <c r="F894" s="33"/>
      <c r="G894" s="34"/>
      <c r="H894" s="37"/>
      <c r="I894" s="37"/>
      <c r="J894" s="37"/>
      <c r="K894" s="37"/>
      <c r="L894" s="35"/>
      <c r="M894" s="35"/>
      <c r="N894" s="36"/>
      <c r="O894" s="36"/>
      <c r="P894" s="80"/>
      <c r="Q894" s="80"/>
      <c r="T894" s="76"/>
    </row>
    <row r="895" spans="1:20" ht="28.5" customHeight="1" x14ac:dyDescent="0.25">
      <c r="A895" s="77"/>
      <c r="B895" s="64">
        <v>883</v>
      </c>
      <c r="C895" s="33"/>
      <c r="D895" s="37"/>
      <c r="E895" s="33"/>
      <c r="F895" s="33"/>
      <c r="G895" s="34"/>
      <c r="H895" s="37"/>
      <c r="I895" s="37"/>
      <c r="J895" s="37"/>
      <c r="K895" s="37"/>
      <c r="L895" s="35"/>
      <c r="M895" s="35"/>
      <c r="N895" s="36"/>
      <c r="O895" s="36"/>
      <c r="P895" s="80"/>
      <c r="Q895" s="80"/>
      <c r="T895" s="76"/>
    </row>
    <row r="896" spans="1:20" ht="28.5" customHeight="1" x14ac:dyDescent="0.25">
      <c r="A896" s="77"/>
      <c r="B896" s="64">
        <v>884</v>
      </c>
      <c r="C896" s="33"/>
      <c r="D896" s="37"/>
      <c r="E896" s="33"/>
      <c r="F896" s="33"/>
      <c r="G896" s="34"/>
      <c r="H896" s="37"/>
      <c r="I896" s="37"/>
      <c r="J896" s="37"/>
      <c r="K896" s="37"/>
      <c r="L896" s="35"/>
      <c r="M896" s="35"/>
      <c r="N896" s="36"/>
      <c r="O896" s="36"/>
      <c r="P896" s="80"/>
      <c r="Q896" s="80"/>
      <c r="T896" s="76"/>
    </row>
    <row r="897" spans="1:20" ht="28.5" customHeight="1" x14ac:dyDescent="0.25">
      <c r="A897" s="77"/>
      <c r="B897" s="64">
        <v>885</v>
      </c>
      <c r="C897" s="33"/>
      <c r="D897" s="37"/>
      <c r="E897" s="33"/>
      <c r="F897" s="33"/>
      <c r="G897" s="34"/>
      <c r="H897" s="37"/>
      <c r="I897" s="37"/>
      <c r="J897" s="37"/>
      <c r="K897" s="37"/>
      <c r="L897" s="35"/>
      <c r="M897" s="35"/>
      <c r="N897" s="36"/>
      <c r="O897" s="36"/>
      <c r="P897" s="80"/>
      <c r="Q897" s="80"/>
      <c r="T897" s="76"/>
    </row>
    <row r="898" spans="1:20" ht="28.5" customHeight="1" x14ac:dyDescent="0.25">
      <c r="A898" s="77"/>
      <c r="B898" s="64">
        <v>886</v>
      </c>
      <c r="C898" s="33"/>
      <c r="D898" s="37"/>
      <c r="E898" s="33"/>
      <c r="F898" s="33"/>
      <c r="G898" s="34"/>
      <c r="H898" s="37"/>
      <c r="I898" s="37"/>
      <c r="J898" s="37"/>
      <c r="K898" s="37"/>
      <c r="L898" s="35"/>
      <c r="M898" s="35"/>
      <c r="N898" s="36"/>
      <c r="O898" s="36"/>
      <c r="P898" s="80"/>
      <c r="Q898" s="80"/>
      <c r="T898" s="76"/>
    </row>
    <row r="899" spans="1:20" ht="28.5" customHeight="1" x14ac:dyDescent="0.25">
      <c r="A899" s="77"/>
      <c r="B899" s="64">
        <v>887</v>
      </c>
      <c r="C899" s="33"/>
      <c r="D899" s="37"/>
      <c r="E899" s="33"/>
      <c r="F899" s="33"/>
      <c r="G899" s="34"/>
      <c r="H899" s="37"/>
      <c r="I899" s="37"/>
      <c r="J899" s="37"/>
      <c r="K899" s="37"/>
      <c r="L899" s="35"/>
      <c r="M899" s="35"/>
      <c r="N899" s="36"/>
      <c r="O899" s="36"/>
      <c r="P899" s="80"/>
      <c r="Q899" s="80"/>
      <c r="T899" s="76"/>
    </row>
    <row r="900" spans="1:20" ht="28.5" customHeight="1" x14ac:dyDescent="0.25">
      <c r="A900" s="77"/>
      <c r="B900" s="64">
        <v>888</v>
      </c>
      <c r="C900" s="33"/>
      <c r="D900" s="37"/>
      <c r="E900" s="33"/>
      <c r="F900" s="33"/>
      <c r="G900" s="34"/>
      <c r="H900" s="37"/>
      <c r="I900" s="37"/>
      <c r="J900" s="37"/>
      <c r="K900" s="37"/>
      <c r="L900" s="35"/>
      <c r="M900" s="35"/>
      <c r="N900" s="36"/>
      <c r="O900" s="36"/>
      <c r="P900" s="80"/>
      <c r="Q900" s="80"/>
      <c r="T900" s="76"/>
    </row>
    <row r="901" spans="1:20" ht="28.5" customHeight="1" x14ac:dyDescent="0.25">
      <c r="A901" s="77"/>
      <c r="B901" s="64">
        <v>889</v>
      </c>
      <c r="C901" s="33"/>
      <c r="D901" s="37"/>
      <c r="E901" s="33"/>
      <c r="F901" s="33"/>
      <c r="G901" s="34"/>
      <c r="H901" s="37"/>
      <c r="I901" s="37"/>
      <c r="J901" s="37"/>
      <c r="K901" s="37"/>
      <c r="L901" s="35"/>
      <c r="M901" s="35"/>
      <c r="N901" s="36"/>
      <c r="O901" s="36"/>
      <c r="P901" s="80"/>
      <c r="Q901" s="80"/>
      <c r="T901" s="76"/>
    </row>
    <row r="902" spans="1:20" ht="28.5" customHeight="1" x14ac:dyDescent="0.25">
      <c r="A902" s="77"/>
      <c r="B902" s="64">
        <v>890</v>
      </c>
      <c r="C902" s="33"/>
      <c r="D902" s="37"/>
      <c r="E902" s="33"/>
      <c r="F902" s="33"/>
      <c r="G902" s="34"/>
      <c r="H902" s="37"/>
      <c r="I902" s="37"/>
      <c r="J902" s="37"/>
      <c r="K902" s="37"/>
      <c r="L902" s="78"/>
      <c r="M902" s="78"/>
      <c r="N902" s="79"/>
      <c r="O902" s="79"/>
      <c r="P902" s="80"/>
      <c r="Q902" s="80"/>
      <c r="T902" s="76"/>
    </row>
    <row r="903" spans="1:20" ht="28.5" customHeight="1" x14ac:dyDescent="0.25">
      <c r="A903" s="77"/>
      <c r="B903" s="64">
        <v>891</v>
      </c>
      <c r="C903" s="33"/>
      <c r="D903" s="37"/>
      <c r="E903" s="33"/>
      <c r="F903" s="33"/>
      <c r="G903" s="34"/>
      <c r="H903" s="37"/>
      <c r="I903" s="37"/>
      <c r="J903" s="37"/>
      <c r="K903" s="37"/>
      <c r="L903" s="35"/>
      <c r="M903" s="35"/>
      <c r="N903" s="36"/>
      <c r="O903" s="36"/>
      <c r="P903" s="80"/>
      <c r="Q903" s="80"/>
      <c r="T903" s="76"/>
    </row>
    <row r="904" spans="1:20" ht="28.5" customHeight="1" x14ac:dyDescent="0.25">
      <c r="A904" s="77"/>
      <c r="B904" s="64">
        <v>892</v>
      </c>
      <c r="C904" s="33"/>
      <c r="D904" s="37"/>
      <c r="E904" s="33"/>
      <c r="F904" s="33"/>
      <c r="G904" s="34"/>
      <c r="H904" s="37"/>
      <c r="I904" s="37"/>
      <c r="J904" s="37"/>
      <c r="K904" s="37"/>
      <c r="L904" s="35"/>
      <c r="M904" s="35"/>
      <c r="N904" s="36"/>
      <c r="O904" s="36"/>
      <c r="P904" s="80"/>
      <c r="Q904" s="80"/>
      <c r="T904" s="76"/>
    </row>
    <row r="905" spans="1:20" ht="28.5" customHeight="1" x14ac:dyDescent="0.25">
      <c r="A905" s="77"/>
      <c r="B905" s="64">
        <v>893</v>
      </c>
      <c r="C905" s="33"/>
      <c r="D905" s="37"/>
      <c r="E905" s="33"/>
      <c r="F905" s="33"/>
      <c r="G905" s="34"/>
      <c r="H905" s="37"/>
      <c r="I905" s="37"/>
      <c r="J905" s="37"/>
      <c r="K905" s="37"/>
      <c r="L905" s="35"/>
      <c r="M905" s="35"/>
      <c r="N905" s="36"/>
      <c r="O905" s="36"/>
      <c r="P905" s="80"/>
      <c r="Q905" s="80"/>
      <c r="T905" s="76"/>
    </row>
    <row r="906" spans="1:20" ht="28.5" customHeight="1" x14ac:dyDescent="0.25">
      <c r="A906" s="77"/>
      <c r="B906" s="64">
        <v>894</v>
      </c>
      <c r="C906" s="33"/>
      <c r="D906" s="37"/>
      <c r="E906" s="33"/>
      <c r="F906" s="33"/>
      <c r="G906" s="34"/>
      <c r="H906" s="37"/>
      <c r="I906" s="37"/>
      <c r="J906" s="37"/>
      <c r="K906" s="37"/>
      <c r="L906" s="35"/>
      <c r="M906" s="35"/>
      <c r="N906" s="36"/>
      <c r="O906" s="36"/>
      <c r="P906" s="80"/>
      <c r="Q906" s="80"/>
      <c r="T906" s="76"/>
    </row>
    <row r="907" spans="1:20" ht="28.5" customHeight="1" x14ac:dyDescent="0.25">
      <c r="A907" s="77"/>
      <c r="B907" s="64">
        <v>895</v>
      </c>
      <c r="C907" s="33"/>
      <c r="D907" s="37"/>
      <c r="E907" s="33"/>
      <c r="F907" s="33"/>
      <c r="G907" s="34"/>
      <c r="H907" s="37"/>
      <c r="I907" s="37"/>
      <c r="J907" s="37"/>
      <c r="K907" s="37"/>
      <c r="L907" s="35"/>
      <c r="M907" s="35"/>
      <c r="N907" s="36"/>
      <c r="O907" s="36"/>
      <c r="P907" s="80"/>
      <c r="Q907" s="80"/>
      <c r="T907" s="76"/>
    </row>
    <row r="908" spans="1:20" ht="28.5" customHeight="1" x14ac:dyDescent="0.25">
      <c r="A908" s="77"/>
      <c r="B908" s="64">
        <v>896</v>
      </c>
      <c r="C908" s="33"/>
      <c r="D908" s="37"/>
      <c r="E908" s="33"/>
      <c r="F908" s="33"/>
      <c r="G908" s="34"/>
      <c r="H908" s="37"/>
      <c r="I908" s="37"/>
      <c r="J908" s="37"/>
      <c r="K908" s="37"/>
      <c r="L908" s="35"/>
      <c r="M908" s="35"/>
      <c r="N908" s="36"/>
      <c r="O908" s="36"/>
      <c r="P908" s="80"/>
      <c r="Q908" s="80"/>
      <c r="T908" s="76"/>
    </row>
    <row r="909" spans="1:20" ht="28.5" customHeight="1" x14ac:dyDescent="0.25">
      <c r="A909" s="77"/>
      <c r="B909" s="64">
        <v>897</v>
      </c>
      <c r="C909" s="33"/>
      <c r="D909" s="37"/>
      <c r="E909" s="33"/>
      <c r="F909" s="33"/>
      <c r="G909" s="34"/>
      <c r="H909" s="37"/>
      <c r="I909" s="37"/>
      <c r="J909" s="37"/>
      <c r="K909" s="37"/>
      <c r="L909" s="35"/>
      <c r="M909" s="35"/>
      <c r="N909" s="36"/>
      <c r="O909" s="36"/>
      <c r="P909" s="80"/>
      <c r="Q909" s="80"/>
      <c r="T909" s="76"/>
    </row>
    <row r="910" spans="1:20" ht="28.5" customHeight="1" x14ac:dyDescent="0.25">
      <c r="A910" s="77"/>
      <c r="B910" s="64">
        <v>898</v>
      </c>
      <c r="C910" s="33"/>
      <c r="D910" s="37"/>
      <c r="E910" s="33"/>
      <c r="F910" s="33"/>
      <c r="G910" s="34"/>
      <c r="H910" s="37"/>
      <c r="I910" s="37"/>
      <c r="J910" s="37"/>
      <c r="K910" s="37"/>
      <c r="L910" s="35"/>
      <c r="M910" s="35"/>
      <c r="N910" s="36"/>
      <c r="O910" s="36"/>
      <c r="P910" s="80"/>
      <c r="Q910" s="80"/>
      <c r="T910" s="76"/>
    </row>
    <row r="911" spans="1:20" ht="28.5" customHeight="1" x14ac:dyDescent="0.25">
      <c r="A911" s="77"/>
      <c r="B911" s="64">
        <v>899</v>
      </c>
      <c r="C911" s="33"/>
      <c r="D911" s="37"/>
      <c r="E911" s="33"/>
      <c r="F911" s="33"/>
      <c r="G911" s="34"/>
      <c r="H911" s="37"/>
      <c r="I911" s="37"/>
      <c r="J911" s="37"/>
      <c r="K911" s="37"/>
      <c r="L911" s="78"/>
      <c r="M911" s="78"/>
      <c r="N911" s="79"/>
      <c r="O911" s="79"/>
      <c r="P911" s="80"/>
      <c r="Q911" s="80"/>
      <c r="T911" s="76"/>
    </row>
    <row r="912" spans="1:20" ht="28.5" customHeight="1" x14ac:dyDescent="0.25">
      <c r="A912" s="77"/>
      <c r="B912" s="64">
        <v>900</v>
      </c>
      <c r="C912" s="33"/>
      <c r="D912" s="37"/>
      <c r="E912" s="33"/>
      <c r="F912" s="33"/>
      <c r="G912" s="34"/>
      <c r="H912" s="37"/>
      <c r="I912" s="37"/>
      <c r="J912" s="37"/>
      <c r="K912" s="37"/>
      <c r="L912" s="35"/>
      <c r="M912" s="35"/>
      <c r="N912" s="36"/>
      <c r="O912" s="36"/>
      <c r="P912" s="80"/>
      <c r="Q912" s="80"/>
      <c r="T912" s="76"/>
    </row>
    <row r="913" spans="1:20" ht="28.5" customHeight="1" x14ac:dyDescent="0.25">
      <c r="A913" s="77"/>
      <c r="B913" s="64">
        <v>901</v>
      </c>
      <c r="C913" s="33"/>
      <c r="D913" s="37"/>
      <c r="E913" s="33"/>
      <c r="F913" s="33"/>
      <c r="G913" s="34"/>
      <c r="H913" s="37"/>
      <c r="I913" s="37"/>
      <c r="J913" s="37"/>
      <c r="K913" s="37"/>
      <c r="L913" s="35"/>
      <c r="M913" s="35"/>
      <c r="N913" s="36"/>
      <c r="O913" s="36"/>
      <c r="P913" s="80"/>
      <c r="Q913" s="80"/>
      <c r="T913" s="76"/>
    </row>
    <row r="914" spans="1:20" ht="28.5" customHeight="1" x14ac:dyDescent="0.25">
      <c r="A914" s="77"/>
      <c r="B914" s="64">
        <v>902</v>
      </c>
      <c r="C914" s="33"/>
      <c r="D914" s="37"/>
      <c r="E914" s="33"/>
      <c r="F914" s="33"/>
      <c r="G914" s="34"/>
      <c r="H914" s="37"/>
      <c r="I914" s="37"/>
      <c r="J914" s="37"/>
      <c r="K914" s="37"/>
      <c r="L914" s="35"/>
      <c r="M914" s="35"/>
      <c r="N914" s="36"/>
      <c r="O914" s="36"/>
      <c r="P914" s="80"/>
      <c r="Q914" s="80"/>
      <c r="T914" s="76"/>
    </row>
    <row r="915" spans="1:20" ht="28.5" customHeight="1" x14ac:dyDescent="0.25">
      <c r="A915" s="77"/>
      <c r="B915" s="64">
        <v>903</v>
      </c>
      <c r="C915" s="33"/>
      <c r="D915" s="37"/>
      <c r="E915" s="33"/>
      <c r="F915" s="33"/>
      <c r="G915" s="34"/>
      <c r="H915" s="37"/>
      <c r="I915" s="37"/>
      <c r="J915" s="37"/>
      <c r="K915" s="37"/>
      <c r="L915" s="35"/>
      <c r="M915" s="35"/>
      <c r="N915" s="36"/>
      <c r="O915" s="36"/>
      <c r="P915" s="80"/>
      <c r="Q915" s="80"/>
      <c r="T915" s="76"/>
    </row>
    <row r="916" spans="1:20" ht="28.5" customHeight="1" x14ac:dyDescent="0.25">
      <c r="A916" s="77"/>
      <c r="B916" s="64">
        <v>904</v>
      </c>
      <c r="C916" s="33"/>
      <c r="D916" s="37"/>
      <c r="E916" s="33"/>
      <c r="F916" s="33"/>
      <c r="G916" s="34"/>
      <c r="H916" s="37"/>
      <c r="I916" s="37"/>
      <c r="J916" s="37"/>
      <c r="K916" s="37"/>
      <c r="L916" s="35"/>
      <c r="M916" s="35"/>
      <c r="N916" s="36"/>
      <c r="O916" s="36"/>
      <c r="P916" s="80"/>
      <c r="Q916" s="80"/>
      <c r="T916" s="76"/>
    </row>
    <row r="917" spans="1:20" ht="28.5" customHeight="1" x14ac:dyDescent="0.25">
      <c r="A917" s="77"/>
      <c r="B917" s="64">
        <v>905</v>
      </c>
      <c r="C917" s="33"/>
      <c r="D917" s="37"/>
      <c r="E917" s="33"/>
      <c r="F917" s="33"/>
      <c r="G917" s="34"/>
      <c r="H917" s="37"/>
      <c r="I917" s="37"/>
      <c r="J917" s="37"/>
      <c r="K917" s="37"/>
      <c r="L917" s="35"/>
      <c r="M917" s="35"/>
      <c r="N917" s="36"/>
      <c r="O917" s="36"/>
      <c r="P917" s="80"/>
      <c r="Q917" s="80"/>
      <c r="T917" s="76"/>
    </row>
    <row r="918" spans="1:20" ht="28.5" customHeight="1" x14ac:dyDescent="0.25">
      <c r="A918" s="77"/>
      <c r="B918" s="64">
        <v>906</v>
      </c>
      <c r="C918" s="33"/>
      <c r="D918" s="37"/>
      <c r="E918" s="33"/>
      <c r="F918" s="33"/>
      <c r="G918" s="34"/>
      <c r="H918" s="37"/>
      <c r="I918" s="37"/>
      <c r="J918" s="37"/>
      <c r="K918" s="37"/>
      <c r="L918" s="35"/>
      <c r="M918" s="35"/>
      <c r="N918" s="36"/>
      <c r="O918" s="36"/>
      <c r="P918" s="80"/>
      <c r="Q918" s="80"/>
      <c r="T918" s="76"/>
    </row>
    <row r="919" spans="1:20" ht="28.5" customHeight="1" x14ac:dyDescent="0.25">
      <c r="A919" s="77"/>
      <c r="B919" s="64">
        <v>907</v>
      </c>
      <c r="C919" s="33"/>
      <c r="D919" s="37"/>
      <c r="E919" s="33"/>
      <c r="F919" s="33"/>
      <c r="G919" s="34"/>
      <c r="H919" s="37"/>
      <c r="I919" s="37"/>
      <c r="J919" s="37"/>
      <c r="K919" s="37"/>
      <c r="L919" s="35"/>
      <c r="M919" s="35"/>
      <c r="N919" s="36"/>
      <c r="O919" s="36"/>
      <c r="P919" s="80"/>
      <c r="Q919" s="80"/>
      <c r="T919" s="76"/>
    </row>
    <row r="920" spans="1:20" ht="28.5" customHeight="1" x14ac:dyDescent="0.25">
      <c r="A920" s="77"/>
      <c r="B920" s="64">
        <v>908</v>
      </c>
      <c r="C920" s="33"/>
      <c r="D920" s="37"/>
      <c r="E920" s="33"/>
      <c r="F920" s="33"/>
      <c r="G920" s="34"/>
      <c r="H920" s="37"/>
      <c r="I920" s="37"/>
      <c r="J920" s="37"/>
      <c r="K920" s="37"/>
      <c r="L920" s="78"/>
      <c r="M920" s="78"/>
      <c r="N920" s="79"/>
      <c r="O920" s="79"/>
      <c r="P920" s="80"/>
      <c r="Q920" s="80"/>
      <c r="T920" s="76"/>
    </row>
    <row r="921" spans="1:20" ht="28.5" customHeight="1" x14ac:dyDescent="0.25">
      <c r="A921" s="77"/>
      <c r="B921" s="64">
        <v>909</v>
      </c>
      <c r="C921" s="33"/>
      <c r="D921" s="37"/>
      <c r="E921" s="33"/>
      <c r="F921" s="33"/>
      <c r="G921" s="34"/>
      <c r="H921" s="37"/>
      <c r="I921" s="37"/>
      <c r="J921" s="37"/>
      <c r="K921" s="37"/>
      <c r="L921" s="35"/>
      <c r="M921" s="35"/>
      <c r="N921" s="36"/>
      <c r="O921" s="36"/>
      <c r="P921" s="80"/>
      <c r="Q921" s="80"/>
      <c r="T921" s="76"/>
    </row>
    <row r="922" spans="1:20" ht="28.5" customHeight="1" x14ac:dyDescent="0.25">
      <c r="A922" s="77"/>
      <c r="B922" s="64">
        <v>910</v>
      </c>
      <c r="C922" s="33"/>
      <c r="D922" s="37"/>
      <c r="E922" s="33"/>
      <c r="F922" s="33"/>
      <c r="G922" s="34"/>
      <c r="H922" s="37"/>
      <c r="I922" s="37"/>
      <c r="J922" s="37"/>
      <c r="K922" s="37"/>
      <c r="L922" s="35"/>
      <c r="M922" s="35"/>
      <c r="N922" s="36"/>
      <c r="O922" s="36"/>
      <c r="P922" s="80"/>
      <c r="Q922" s="80"/>
      <c r="T922" s="76"/>
    </row>
    <row r="923" spans="1:20" ht="28.5" customHeight="1" x14ac:dyDescent="0.25">
      <c r="A923" s="77"/>
      <c r="B923" s="64">
        <v>911</v>
      </c>
      <c r="C923" s="33"/>
      <c r="D923" s="37"/>
      <c r="E923" s="33"/>
      <c r="F923" s="33"/>
      <c r="G923" s="34"/>
      <c r="H923" s="37"/>
      <c r="I923" s="37"/>
      <c r="J923" s="37"/>
      <c r="K923" s="37"/>
      <c r="L923" s="35"/>
      <c r="M923" s="35"/>
      <c r="N923" s="36"/>
      <c r="O923" s="36"/>
      <c r="P923" s="80"/>
      <c r="Q923" s="80"/>
      <c r="T923" s="76"/>
    </row>
    <row r="924" spans="1:20" ht="28.5" customHeight="1" x14ac:dyDescent="0.25">
      <c r="A924" s="77"/>
      <c r="B924" s="64">
        <v>912</v>
      </c>
      <c r="C924" s="33"/>
      <c r="D924" s="37"/>
      <c r="E924" s="33"/>
      <c r="F924" s="33"/>
      <c r="G924" s="34"/>
      <c r="H924" s="37"/>
      <c r="I924" s="37"/>
      <c r="J924" s="37"/>
      <c r="K924" s="37"/>
      <c r="L924" s="35"/>
      <c r="M924" s="35"/>
      <c r="N924" s="36"/>
      <c r="O924" s="36"/>
      <c r="P924" s="80"/>
      <c r="Q924" s="80"/>
      <c r="T924" s="76"/>
    </row>
    <row r="925" spans="1:20" ht="28.5" customHeight="1" x14ac:dyDescent="0.25">
      <c r="A925" s="77"/>
      <c r="B925" s="64">
        <v>913</v>
      </c>
      <c r="C925" s="33"/>
      <c r="D925" s="37"/>
      <c r="E925" s="33"/>
      <c r="F925" s="33"/>
      <c r="G925" s="34"/>
      <c r="H925" s="37"/>
      <c r="I925" s="37"/>
      <c r="J925" s="37"/>
      <c r="K925" s="37"/>
      <c r="L925" s="35"/>
      <c r="M925" s="35"/>
      <c r="N925" s="36"/>
      <c r="O925" s="36"/>
      <c r="P925" s="80"/>
      <c r="Q925" s="80"/>
      <c r="T925" s="76"/>
    </row>
    <row r="926" spans="1:20" ht="28.5" customHeight="1" x14ac:dyDescent="0.25">
      <c r="A926" s="77"/>
      <c r="B926" s="64">
        <v>914</v>
      </c>
      <c r="C926" s="33"/>
      <c r="D926" s="37"/>
      <c r="E926" s="33"/>
      <c r="F926" s="33"/>
      <c r="G926" s="34"/>
      <c r="H926" s="37"/>
      <c r="I926" s="37"/>
      <c r="J926" s="37"/>
      <c r="K926" s="37"/>
      <c r="L926" s="35"/>
      <c r="M926" s="35"/>
      <c r="N926" s="36"/>
      <c r="O926" s="36"/>
      <c r="P926" s="80"/>
      <c r="Q926" s="80"/>
      <c r="T926" s="76"/>
    </row>
    <row r="927" spans="1:20" ht="28.5" customHeight="1" x14ac:dyDescent="0.25">
      <c r="A927" s="77"/>
      <c r="B927" s="64">
        <v>915</v>
      </c>
      <c r="C927" s="33"/>
      <c r="D927" s="37"/>
      <c r="E927" s="33"/>
      <c r="F927" s="33"/>
      <c r="G927" s="34"/>
      <c r="H927" s="37"/>
      <c r="I927" s="37"/>
      <c r="J927" s="37"/>
      <c r="K927" s="37"/>
      <c r="L927" s="35"/>
      <c r="M927" s="35"/>
      <c r="N927" s="36"/>
      <c r="O927" s="36"/>
      <c r="P927" s="80"/>
      <c r="Q927" s="80"/>
      <c r="T927" s="76"/>
    </row>
    <row r="928" spans="1:20" ht="28.5" customHeight="1" x14ac:dyDescent="0.25">
      <c r="A928" s="77"/>
      <c r="B928" s="64">
        <v>916</v>
      </c>
      <c r="C928" s="33"/>
      <c r="D928" s="37"/>
      <c r="E928" s="33"/>
      <c r="F928" s="33"/>
      <c r="G928" s="34"/>
      <c r="H928" s="37"/>
      <c r="I928" s="37"/>
      <c r="J928" s="37"/>
      <c r="K928" s="37"/>
      <c r="L928" s="35"/>
      <c r="M928" s="35"/>
      <c r="N928" s="36"/>
      <c r="O928" s="36"/>
      <c r="P928" s="80"/>
      <c r="Q928" s="80"/>
      <c r="T928" s="76"/>
    </row>
    <row r="929" spans="1:20" ht="28.5" customHeight="1" x14ac:dyDescent="0.25">
      <c r="A929" s="77"/>
      <c r="B929" s="64">
        <v>917</v>
      </c>
      <c r="C929" s="33"/>
      <c r="D929" s="37"/>
      <c r="E929" s="33"/>
      <c r="F929" s="33"/>
      <c r="G929" s="34"/>
      <c r="H929" s="37"/>
      <c r="I929" s="37"/>
      <c r="J929" s="37"/>
      <c r="K929" s="37"/>
      <c r="L929" s="35"/>
      <c r="M929" s="35"/>
      <c r="N929" s="36"/>
      <c r="O929" s="36"/>
      <c r="P929" s="80"/>
      <c r="Q929" s="80"/>
      <c r="T929" s="76"/>
    </row>
    <row r="930" spans="1:20" ht="28.5" customHeight="1" x14ac:dyDescent="0.25">
      <c r="A930" s="77"/>
      <c r="B930" s="64">
        <v>918</v>
      </c>
      <c r="C930" s="33"/>
      <c r="D930" s="37"/>
      <c r="E930" s="33"/>
      <c r="F930" s="33"/>
      <c r="G930" s="34"/>
      <c r="H930" s="37"/>
      <c r="I930" s="37"/>
      <c r="J930" s="37"/>
      <c r="K930" s="37"/>
      <c r="L930" s="35"/>
      <c r="M930" s="35"/>
      <c r="N930" s="36"/>
      <c r="O930" s="36"/>
      <c r="P930" s="80"/>
      <c r="Q930" s="80"/>
      <c r="T930" s="76"/>
    </row>
    <row r="931" spans="1:20" ht="28.5" customHeight="1" x14ac:dyDescent="0.25">
      <c r="A931" s="77"/>
      <c r="B931" s="64">
        <v>919</v>
      </c>
      <c r="C931" s="33"/>
      <c r="D931" s="37"/>
      <c r="E931" s="33"/>
      <c r="F931" s="33"/>
      <c r="G931" s="34"/>
      <c r="H931" s="37"/>
      <c r="I931" s="37"/>
      <c r="J931" s="37"/>
      <c r="K931" s="37"/>
      <c r="L931" s="78"/>
      <c r="M931" s="78"/>
      <c r="N931" s="79"/>
      <c r="O931" s="79"/>
      <c r="P931" s="80"/>
      <c r="Q931" s="80"/>
      <c r="T931" s="76"/>
    </row>
    <row r="932" spans="1:20" ht="28.5" customHeight="1" x14ac:dyDescent="0.25">
      <c r="A932" s="77"/>
      <c r="B932" s="64">
        <v>920</v>
      </c>
      <c r="C932" s="33"/>
      <c r="D932" s="37"/>
      <c r="E932" s="33"/>
      <c r="F932" s="33"/>
      <c r="G932" s="34"/>
      <c r="H932" s="37"/>
      <c r="I932" s="37"/>
      <c r="J932" s="37"/>
      <c r="K932" s="37"/>
      <c r="L932" s="35"/>
      <c r="M932" s="35"/>
      <c r="N932" s="36"/>
      <c r="O932" s="36"/>
      <c r="P932" s="80"/>
      <c r="Q932" s="80"/>
      <c r="T932" s="76"/>
    </row>
    <row r="933" spans="1:20" ht="28.5" customHeight="1" x14ac:dyDescent="0.25">
      <c r="A933" s="77"/>
      <c r="B933" s="64">
        <v>921</v>
      </c>
      <c r="C933" s="33"/>
      <c r="D933" s="37"/>
      <c r="E933" s="33"/>
      <c r="F933" s="33"/>
      <c r="G933" s="34"/>
      <c r="H933" s="37"/>
      <c r="I933" s="37"/>
      <c r="J933" s="37"/>
      <c r="K933" s="37"/>
      <c r="L933" s="35"/>
      <c r="M933" s="35"/>
      <c r="N933" s="36"/>
      <c r="O933" s="36"/>
      <c r="P933" s="80"/>
      <c r="Q933" s="80"/>
      <c r="T933" s="76"/>
    </row>
    <row r="934" spans="1:20" ht="28.5" customHeight="1" x14ac:dyDescent="0.25">
      <c r="A934" s="77"/>
      <c r="B934" s="64">
        <v>922</v>
      </c>
      <c r="C934" s="33"/>
      <c r="D934" s="37"/>
      <c r="E934" s="33"/>
      <c r="F934" s="33"/>
      <c r="G934" s="34"/>
      <c r="H934" s="37"/>
      <c r="I934" s="37"/>
      <c r="J934" s="37"/>
      <c r="K934" s="37"/>
      <c r="L934" s="35"/>
      <c r="M934" s="35"/>
      <c r="N934" s="36"/>
      <c r="O934" s="36"/>
      <c r="P934" s="80"/>
      <c r="Q934" s="80"/>
      <c r="T934" s="76"/>
    </row>
    <row r="935" spans="1:20" ht="28.5" customHeight="1" x14ac:dyDescent="0.25">
      <c r="A935" s="77"/>
      <c r="B935" s="64">
        <v>923</v>
      </c>
      <c r="C935" s="33"/>
      <c r="D935" s="37"/>
      <c r="E935" s="33"/>
      <c r="F935" s="33"/>
      <c r="G935" s="34"/>
      <c r="H935" s="37"/>
      <c r="I935" s="37"/>
      <c r="J935" s="37"/>
      <c r="K935" s="37"/>
      <c r="L935" s="35"/>
      <c r="M935" s="35"/>
      <c r="N935" s="36"/>
      <c r="O935" s="36"/>
      <c r="P935" s="80"/>
      <c r="Q935" s="80"/>
      <c r="T935" s="76"/>
    </row>
    <row r="936" spans="1:20" ht="28.5" customHeight="1" x14ac:dyDescent="0.25">
      <c r="A936" s="77"/>
      <c r="B936" s="64">
        <v>924</v>
      </c>
      <c r="C936" s="33"/>
      <c r="D936" s="37"/>
      <c r="E936" s="33"/>
      <c r="F936" s="33"/>
      <c r="G936" s="34"/>
      <c r="H936" s="37"/>
      <c r="I936" s="37"/>
      <c r="J936" s="37"/>
      <c r="K936" s="37"/>
      <c r="L936" s="35"/>
      <c r="M936" s="35"/>
      <c r="N936" s="36"/>
      <c r="O936" s="36"/>
      <c r="P936" s="80"/>
      <c r="Q936" s="80"/>
      <c r="T936" s="76"/>
    </row>
    <row r="937" spans="1:20" ht="28.5" customHeight="1" x14ac:dyDescent="0.25">
      <c r="A937" s="77"/>
      <c r="B937" s="64">
        <v>925</v>
      </c>
      <c r="C937" s="33"/>
      <c r="D937" s="37"/>
      <c r="E937" s="33"/>
      <c r="F937" s="33"/>
      <c r="G937" s="34"/>
      <c r="H937" s="37"/>
      <c r="I937" s="37"/>
      <c r="J937" s="37"/>
      <c r="K937" s="37"/>
      <c r="L937" s="35"/>
      <c r="M937" s="35"/>
      <c r="N937" s="36"/>
      <c r="O937" s="36"/>
      <c r="P937" s="80"/>
      <c r="Q937" s="80"/>
      <c r="T937" s="76"/>
    </row>
    <row r="938" spans="1:20" ht="28.5" customHeight="1" x14ac:dyDescent="0.25">
      <c r="A938" s="77"/>
      <c r="B938" s="64">
        <v>926</v>
      </c>
      <c r="C938" s="33"/>
      <c r="D938" s="37"/>
      <c r="E938" s="33"/>
      <c r="F938" s="33"/>
      <c r="G938" s="34"/>
      <c r="H938" s="37"/>
      <c r="I938" s="37"/>
      <c r="J938" s="37"/>
      <c r="K938" s="37"/>
      <c r="L938" s="35"/>
      <c r="M938" s="35"/>
      <c r="N938" s="36"/>
      <c r="O938" s="36"/>
      <c r="P938" s="80"/>
      <c r="Q938" s="80"/>
      <c r="T938" s="76"/>
    </row>
    <row r="939" spans="1:20" ht="28.5" customHeight="1" x14ac:dyDescent="0.25">
      <c r="A939" s="77"/>
      <c r="B939" s="64">
        <v>927</v>
      </c>
      <c r="C939" s="33"/>
      <c r="D939" s="37"/>
      <c r="E939" s="33"/>
      <c r="F939" s="33"/>
      <c r="G939" s="34"/>
      <c r="H939" s="37"/>
      <c r="I939" s="37"/>
      <c r="J939" s="37"/>
      <c r="K939" s="37"/>
      <c r="L939" s="35"/>
      <c r="M939" s="35"/>
      <c r="N939" s="36"/>
      <c r="O939" s="36"/>
      <c r="P939" s="80"/>
      <c r="Q939" s="80"/>
      <c r="T939" s="76"/>
    </row>
    <row r="940" spans="1:20" ht="28.5" customHeight="1" x14ac:dyDescent="0.25">
      <c r="A940" s="77"/>
      <c r="B940" s="64">
        <v>928</v>
      </c>
      <c r="C940" s="33"/>
      <c r="D940" s="37"/>
      <c r="E940" s="33"/>
      <c r="F940" s="33"/>
      <c r="G940" s="34"/>
      <c r="H940" s="37"/>
      <c r="I940" s="37"/>
      <c r="J940" s="37"/>
      <c r="K940" s="37"/>
      <c r="L940" s="78"/>
      <c r="M940" s="78"/>
      <c r="N940" s="79"/>
      <c r="O940" s="79"/>
      <c r="P940" s="80"/>
      <c r="Q940" s="80"/>
      <c r="T940" s="76"/>
    </row>
    <row r="941" spans="1:20" ht="28.5" customHeight="1" x14ac:dyDescent="0.25">
      <c r="A941" s="77"/>
      <c r="B941" s="64">
        <v>929</v>
      </c>
      <c r="C941" s="33"/>
      <c r="D941" s="37"/>
      <c r="E941" s="33"/>
      <c r="F941" s="33"/>
      <c r="G941" s="34"/>
      <c r="H941" s="37"/>
      <c r="I941" s="37"/>
      <c r="J941" s="37"/>
      <c r="K941" s="37"/>
      <c r="L941" s="35"/>
      <c r="M941" s="35"/>
      <c r="N941" s="36"/>
      <c r="O941" s="36"/>
      <c r="P941" s="80"/>
      <c r="Q941" s="80"/>
      <c r="T941" s="76"/>
    </row>
    <row r="942" spans="1:20" ht="28.5" customHeight="1" x14ac:dyDescent="0.25">
      <c r="A942" s="77"/>
      <c r="B942" s="64">
        <v>930</v>
      </c>
      <c r="C942" s="33"/>
      <c r="D942" s="37"/>
      <c r="E942" s="33"/>
      <c r="F942" s="33"/>
      <c r="G942" s="34"/>
      <c r="H942" s="37"/>
      <c r="I942" s="37"/>
      <c r="J942" s="37"/>
      <c r="K942" s="37"/>
      <c r="L942" s="35"/>
      <c r="M942" s="35"/>
      <c r="N942" s="36"/>
      <c r="O942" s="36"/>
      <c r="P942" s="80"/>
      <c r="Q942" s="80"/>
      <c r="T942" s="76"/>
    </row>
    <row r="943" spans="1:20" ht="28.5" customHeight="1" x14ac:dyDescent="0.25">
      <c r="A943" s="77"/>
      <c r="B943" s="64">
        <v>931</v>
      </c>
      <c r="C943" s="33"/>
      <c r="D943" s="37"/>
      <c r="E943" s="33"/>
      <c r="F943" s="33"/>
      <c r="G943" s="34"/>
      <c r="H943" s="37"/>
      <c r="I943" s="37"/>
      <c r="J943" s="37"/>
      <c r="K943" s="37"/>
      <c r="L943" s="35"/>
      <c r="M943" s="35"/>
      <c r="N943" s="36"/>
      <c r="O943" s="36"/>
      <c r="P943" s="80"/>
      <c r="Q943" s="80"/>
      <c r="T943" s="76"/>
    </row>
    <row r="944" spans="1:20" ht="28.5" customHeight="1" x14ac:dyDescent="0.25">
      <c r="A944" s="77"/>
      <c r="B944" s="64">
        <v>932</v>
      </c>
      <c r="C944" s="33"/>
      <c r="D944" s="37"/>
      <c r="E944" s="33"/>
      <c r="F944" s="33"/>
      <c r="G944" s="34"/>
      <c r="H944" s="37"/>
      <c r="I944" s="37"/>
      <c r="J944" s="37"/>
      <c r="K944" s="37"/>
      <c r="L944" s="35"/>
      <c r="M944" s="35"/>
      <c r="N944" s="36"/>
      <c r="O944" s="36"/>
      <c r="P944" s="80"/>
      <c r="Q944" s="80"/>
      <c r="T944" s="76"/>
    </row>
    <row r="945" spans="1:20" ht="28.5" customHeight="1" x14ac:dyDescent="0.25">
      <c r="A945" s="77"/>
      <c r="B945" s="64">
        <v>933</v>
      </c>
      <c r="C945" s="33"/>
      <c r="D945" s="37"/>
      <c r="E945" s="33"/>
      <c r="F945" s="33"/>
      <c r="G945" s="34"/>
      <c r="H945" s="37"/>
      <c r="I945" s="37"/>
      <c r="J945" s="37"/>
      <c r="K945" s="37"/>
      <c r="L945" s="35"/>
      <c r="M945" s="35"/>
      <c r="N945" s="36"/>
      <c r="O945" s="36"/>
      <c r="P945" s="80"/>
      <c r="Q945" s="80"/>
      <c r="T945" s="76"/>
    </row>
    <row r="946" spans="1:20" ht="28.5" customHeight="1" x14ac:dyDescent="0.25">
      <c r="A946" s="77"/>
      <c r="B946" s="64">
        <v>934</v>
      </c>
      <c r="C946" s="33"/>
      <c r="D946" s="37"/>
      <c r="E946" s="33"/>
      <c r="F946" s="33"/>
      <c r="G946" s="34"/>
      <c r="H946" s="37"/>
      <c r="I946" s="37"/>
      <c r="J946" s="37"/>
      <c r="K946" s="37"/>
      <c r="L946" s="35"/>
      <c r="M946" s="35"/>
      <c r="N946" s="36"/>
      <c r="O946" s="36"/>
      <c r="P946" s="80"/>
      <c r="Q946" s="80"/>
      <c r="T946" s="76"/>
    </row>
    <row r="947" spans="1:20" ht="28.5" customHeight="1" x14ac:dyDescent="0.25">
      <c r="A947" s="77"/>
      <c r="B947" s="64">
        <v>935</v>
      </c>
      <c r="C947" s="33"/>
      <c r="D947" s="37"/>
      <c r="E947" s="33"/>
      <c r="F947" s="33"/>
      <c r="G947" s="34"/>
      <c r="H947" s="37"/>
      <c r="I947" s="37"/>
      <c r="J947" s="37"/>
      <c r="K947" s="37"/>
      <c r="L947" s="35"/>
      <c r="M947" s="35"/>
      <c r="N947" s="36"/>
      <c r="O947" s="36"/>
      <c r="P947" s="80"/>
      <c r="Q947" s="80"/>
      <c r="T947" s="76"/>
    </row>
    <row r="948" spans="1:20" ht="28.5" customHeight="1" x14ac:dyDescent="0.25">
      <c r="A948" s="77"/>
      <c r="B948" s="64">
        <v>936</v>
      </c>
      <c r="C948" s="33"/>
      <c r="D948" s="37"/>
      <c r="E948" s="33"/>
      <c r="F948" s="33"/>
      <c r="G948" s="34"/>
      <c r="H948" s="37"/>
      <c r="I948" s="37"/>
      <c r="J948" s="37"/>
      <c r="K948" s="37"/>
      <c r="L948" s="35"/>
      <c r="M948" s="35"/>
      <c r="N948" s="36"/>
      <c r="O948" s="36"/>
      <c r="P948" s="80"/>
      <c r="Q948" s="80"/>
      <c r="T948" s="76"/>
    </row>
    <row r="949" spans="1:20" ht="28.5" customHeight="1" x14ac:dyDescent="0.25">
      <c r="A949" s="77"/>
      <c r="B949" s="64">
        <v>937</v>
      </c>
      <c r="C949" s="33"/>
      <c r="D949" s="37"/>
      <c r="E949" s="33"/>
      <c r="F949" s="33"/>
      <c r="G949" s="34"/>
      <c r="H949" s="37"/>
      <c r="I949" s="37"/>
      <c r="J949" s="37"/>
      <c r="K949" s="37"/>
      <c r="L949" s="78"/>
      <c r="M949" s="78"/>
      <c r="N949" s="79"/>
      <c r="O949" s="79"/>
      <c r="P949" s="80"/>
      <c r="Q949" s="80"/>
      <c r="T949" s="76"/>
    </row>
    <row r="950" spans="1:20" ht="28.5" customHeight="1" x14ac:dyDescent="0.25">
      <c r="A950" s="77"/>
      <c r="B950" s="64">
        <v>938</v>
      </c>
      <c r="C950" s="33"/>
      <c r="D950" s="37"/>
      <c r="E950" s="33"/>
      <c r="F950" s="33"/>
      <c r="G950" s="34"/>
      <c r="H950" s="37"/>
      <c r="I950" s="37"/>
      <c r="J950" s="37"/>
      <c r="K950" s="37"/>
      <c r="L950" s="35"/>
      <c r="M950" s="35"/>
      <c r="N950" s="36"/>
      <c r="O950" s="36"/>
      <c r="P950" s="80"/>
      <c r="Q950" s="80"/>
      <c r="T950" s="76"/>
    </row>
    <row r="951" spans="1:20" ht="28.5" customHeight="1" x14ac:dyDescent="0.25">
      <c r="A951" s="77"/>
      <c r="B951" s="64">
        <v>939</v>
      </c>
      <c r="C951" s="33"/>
      <c r="D951" s="37"/>
      <c r="E951" s="33"/>
      <c r="F951" s="33"/>
      <c r="G951" s="34"/>
      <c r="H951" s="37"/>
      <c r="I951" s="37"/>
      <c r="J951" s="37"/>
      <c r="K951" s="37"/>
      <c r="L951" s="35"/>
      <c r="M951" s="35"/>
      <c r="N951" s="36"/>
      <c r="O951" s="36"/>
      <c r="P951" s="80"/>
      <c r="Q951" s="80"/>
      <c r="T951" s="76"/>
    </row>
    <row r="952" spans="1:20" ht="28.5" customHeight="1" x14ac:dyDescent="0.25">
      <c r="A952" s="77"/>
      <c r="B952" s="64">
        <v>940</v>
      </c>
      <c r="C952" s="33"/>
      <c r="D952" s="37"/>
      <c r="E952" s="33"/>
      <c r="F952" s="33"/>
      <c r="G952" s="34"/>
      <c r="H952" s="37"/>
      <c r="I952" s="37"/>
      <c r="J952" s="37"/>
      <c r="K952" s="37"/>
      <c r="L952" s="35"/>
      <c r="M952" s="35"/>
      <c r="N952" s="36"/>
      <c r="O952" s="36"/>
      <c r="P952" s="80"/>
      <c r="Q952" s="80"/>
      <c r="T952" s="76"/>
    </row>
    <row r="953" spans="1:20" ht="28.5" customHeight="1" x14ac:dyDescent="0.25">
      <c r="A953" s="77"/>
      <c r="B953" s="64">
        <v>941</v>
      </c>
      <c r="C953" s="33"/>
      <c r="D953" s="37"/>
      <c r="E953" s="33"/>
      <c r="F953" s="33"/>
      <c r="G953" s="34"/>
      <c r="H953" s="37"/>
      <c r="I953" s="37"/>
      <c r="J953" s="37"/>
      <c r="K953" s="37"/>
      <c r="L953" s="35"/>
      <c r="M953" s="35"/>
      <c r="N953" s="36"/>
      <c r="O953" s="36"/>
      <c r="P953" s="80"/>
      <c r="Q953" s="80"/>
      <c r="T953" s="76"/>
    </row>
    <row r="954" spans="1:20" ht="28.5" customHeight="1" x14ac:dyDescent="0.25">
      <c r="A954" s="77"/>
      <c r="B954" s="64">
        <v>942</v>
      </c>
      <c r="C954" s="33"/>
      <c r="D954" s="37"/>
      <c r="E954" s="33"/>
      <c r="F954" s="33"/>
      <c r="G954" s="34"/>
      <c r="H954" s="37"/>
      <c r="I954" s="37"/>
      <c r="J954" s="37"/>
      <c r="K954" s="37"/>
      <c r="L954" s="35"/>
      <c r="M954" s="35"/>
      <c r="N954" s="36"/>
      <c r="O954" s="36"/>
      <c r="P954" s="80"/>
      <c r="Q954" s="80"/>
      <c r="T954" s="76"/>
    </row>
    <row r="955" spans="1:20" ht="28.5" customHeight="1" x14ac:dyDescent="0.25">
      <c r="A955" s="77"/>
      <c r="B955" s="64">
        <v>943</v>
      </c>
      <c r="C955" s="33"/>
      <c r="D955" s="37"/>
      <c r="E955" s="33"/>
      <c r="F955" s="33"/>
      <c r="G955" s="34"/>
      <c r="H955" s="37"/>
      <c r="I955" s="37"/>
      <c r="J955" s="37"/>
      <c r="K955" s="37"/>
      <c r="L955" s="35"/>
      <c r="M955" s="35"/>
      <c r="N955" s="36"/>
      <c r="O955" s="36"/>
      <c r="P955" s="80"/>
      <c r="Q955" s="80"/>
      <c r="T955" s="76"/>
    </row>
    <row r="956" spans="1:20" ht="28.5" customHeight="1" x14ac:dyDescent="0.25">
      <c r="A956" s="77"/>
      <c r="B956" s="64">
        <v>944</v>
      </c>
      <c r="C956" s="33"/>
      <c r="D956" s="37"/>
      <c r="E956" s="33"/>
      <c r="F956" s="33"/>
      <c r="G956" s="34"/>
      <c r="H956" s="37"/>
      <c r="I956" s="37"/>
      <c r="J956" s="37"/>
      <c r="K956" s="37"/>
      <c r="L956" s="35"/>
      <c r="M956" s="35"/>
      <c r="N956" s="36"/>
      <c r="O956" s="36"/>
      <c r="P956" s="80"/>
      <c r="Q956" s="80"/>
      <c r="T956" s="76"/>
    </row>
    <row r="957" spans="1:20" ht="28.5" customHeight="1" x14ac:dyDescent="0.25">
      <c r="A957" s="77"/>
      <c r="B957" s="64">
        <v>945</v>
      </c>
      <c r="C957" s="33"/>
      <c r="D957" s="37"/>
      <c r="E957" s="33"/>
      <c r="F957" s="33"/>
      <c r="G957" s="34"/>
      <c r="H957" s="37"/>
      <c r="I957" s="37"/>
      <c r="J957" s="37"/>
      <c r="K957" s="37"/>
      <c r="L957" s="35"/>
      <c r="M957" s="35"/>
      <c r="N957" s="36"/>
      <c r="O957" s="36"/>
      <c r="P957" s="80"/>
      <c r="Q957" s="80"/>
      <c r="T957" s="76"/>
    </row>
    <row r="958" spans="1:20" ht="28.5" customHeight="1" x14ac:dyDescent="0.25">
      <c r="A958" s="77"/>
      <c r="B958" s="64">
        <v>946</v>
      </c>
      <c r="C958" s="33"/>
      <c r="D958" s="37"/>
      <c r="E958" s="33"/>
      <c r="F958" s="33"/>
      <c r="G958" s="34"/>
      <c r="H958" s="37"/>
      <c r="I958" s="37"/>
      <c r="J958" s="37"/>
      <c r="K958" s="37"/>
      <c r="L958" s="35"/>
      <c r="M958" s="35"/>
      <c r="N958" s="36"/>
      <c r="O958" s="36"/>
      <c r="P958" s="80"/>
      <c r="Q958" s="80"/>
      <c r="T958" s="76"/>
    </row>
    <row r="959" spans="1:20" ht="28.5" customHeight="1" x14ac:dyDescent="0.25">
      <c r="A959" s="77"/>
      <c r="B959" s="64">
        <v>947</v>
      </c>
      <c r="C959" s="33"/>
      <c r="D959" s="37"/>
      <c r="E959" s="33"/>
      <c r="F959" s="33"/>
      <c r="G959" s="34"/>
      <c r="H959" s="37"/>
      <c r="I959" s="37"/>
      <c r="J959" s="37"/>
      <c r="K959" s="37"/>
      <c r="L959" s="35"/>
      <c r="M959" s="35"/>
      <c r="N959" s="36"/>
      <c r="O959" s="36"/>
      <c r="P959" s="80"/>
      <c r="Q959" s="80"/>
      <c r="T959" s="76"/>
    </row>
    <row r="960" spans="1:20" ht="28.5" customHeight="1" x14ac:dyDescent="0.25">
      <c r="A960" s="77"/>
      <c r="B960" s="64">
        <v>948</v>
      </c>
      <c r="C960" s="33"/>
      <c r="D960" s="37"/>
      <c r="E960" s="33"/>
      <c r="F960" s="33"/>
      <c r="G960" s="34"/>
      <c r="H960" s="37"/>
      <c r="I960" s="37"/>
      <c r="J960" s="37"/>
      <c r="K960" s="37"/>
      <c r="L960" s="78"/>
      <c r="M960" s="78"/>
      <c r="N960" s="79"/>
      <c r="O960" s="79"/>
      <c r="P960" s="80"/>
      <c r="Q960" s="80"/>
      <c r="T960" s="76"/>
    </row>
    <row r="961" spans="1:20" ht="28.5" customHeight="1" x14ac:dyDescent="0.25">
      <c r="A961" s="77"/>
      <c r="B961" s="64">
        <v>949</v>
      </c>
      <c r="C961" s="33"/>
      <c r="D961" s="37"/>
      <c r="E961" s="33"/>
      <c r="F961" s="33"/>
      <c r="G961" s="34"/>
      <c r="H961" s="37"/>
      <c r="I961" s="37"/>
      <c r="J961" s="37"/>
      <c r="K961" s="37"/>
      <c r="L961" s="35"/>
      <c r="M961" s="35"/>
      <c r="N961" s="36"/>
      <c r="O961" s="36"/>
      <c r="P961" s="80"/>
      <c r="Q961" s="80"/>
      <c r="T961" s="76"/>
    </row>
    <row r="962" spans="1:20" ht="28.5" customHeight="1" x14ac:dyDescent="0.25">
      <c r="A962" s="77"/>
      <c r="B962" s="64">
        <v>950</v>
      </c>
      <c r="C962" s="33"/>
      <c r="D962" s="37"/>
      <c r="E962" s="33"/>
      <c r="F962" s="33"/>
      <c r="G962" s="34"/>
      <c r="H962" s="37"/>
      <c r="I962" s="37"/>
      <c r="J962" s="37"/>
      <c r="K962" s="37"/>
      <c r="L962" s="35"/>
      <c r="M962" s="35"/>
      <c r="N962" s="36"/>
      <c r="O962" s="36"/>
      <c r="P962" s="80"/>
      <c r="Q962" s="80"/>
      <c r="T962" s="76"/>
    </row>
    <row r="963" spans="1:20" ht="28.5" customHeight="1" x14ac:dyDescent="0.25">
      <c r="A963" s="77"/>
      <c r="B963" s="64">
        <v>951</v>
      </c>
      <c r="C963" s="33"/>
      <c r="D963" s="37"/>
      <c r="E963" s="33"/>
      <c r="F963" s="33"/>
      <c r="G963" s="34"/>
      <c r="H963" s="37"/>
      <c r="I963" s="37"/>
      <c r="J963" s="37"/>
      <c r="K963" s="37"/>
      <c r="L963" s="35"/>
      <c r="M963" s="35"/>
      <c r="N963" s="36"/>
      <c r="O963" s="36"/>
      <c r="P963" s="80"/>
      <c r="Q963" s="80"/>
      <c r="T963" s="76"/>
    </row>
    <row r="964" spans="1:20" ht="28.5" customHeight="1" x14ac:dyDescent="0.25">
      <c r="A964" s="77"/>
      <c r="B964" s="64">
        <v>952</v>
      </c>
      <c r="C964" s="33"/>
      <c r="D964" s="37"/>
      <c r="E964" s="33"/>
      <c r="F964" s="33"/>
      <c r="G964" s="34"/>
      <c r="H964" s="37"/>
      <c r="I964" s="37"/>
      <c r="J964" s="37"/>
      <c r="K964" s="37"/>
      <c r="L964" s="35"/>
      <c r="M964" s="35"/>
      <c r="N964" s="36"/>
      <c r="O964" s="36"/>
      <c r="P964" s="80"/>
      <c r="Q964" s="80"/>
      <c r="T964" s="76"/>
    </row>
    <row r="965" spans="1:20" ht="28.5" customHeight="1" x14ac:dyDescent="0.25">
      <c r="A965" s="77"/>
      <c r="B965" s="64">
        <v>953</v>
      </c>
      <c r="C965" s="33"/>
      <c r="D965" s="37"/>
      <c r="E965" s="33"/>
      <c r="F965" s="33"/>
      <c r="G965" s="34"/>
      <c r="H965" s="37"/>
      <c r="I965" s="37"/>
      <c r="J965" s="37"/>
      <c r="K965" s="37"/>
      <c r="L965" s="35"/>
      <c r="M965" s="35"/>
      <c r="N965" s="36"/>
      <c r="O965" s="36"/>
      <c r="P965" s="80"/>
      <c r="Q965" s="80"/>
      <c r="T965" s="76"/>
    </row>
    <row r="966" spans="1:20" ht="28.5" customHeight="1" x14ac:dyDescent="0.25">
      <c r="A966" s="77"/>
      <c r="B966" s="64">
        <v>954</v>
      </c>
      <c r="C966" s="33"/>
      <c r="D966" s="37"/>
      <c r="E966" s="33"/>
      <c r="F966" s="33"/>
      <c r="G966" s="34"/>
      <c r="H966" s="37"/>
      <c r="I966" s="37"/>
      <c r="J966" s="37"/>
      <c r="K966" s="37"/>
      <c r="L966" s="35"/>
      <c r="M966" s="35"/>
      <c r="N966" s="36"/>
      <c r="O966" s="36"/>
      <c r="P966" s="80"/>
      <c r="Q966" s="80"/>
      <c r="T966" s="76"/>
    </row>
    <row r="967" spans="1:20" ht="28.5" customHeight="1" x14ac:dyDescent="0.25">
      <c r="A967" s="77"/>
      <c r="B967" s="64">
        <v>955</v>
      </c>
      <c r="C967" s="33"/>
      <c r="D967" s="37"/>
      <c r="E967" s="33"/>
      <c r="F967" s="33"/>
      <c r="G967" s="34"/>
      <c r="H967" s="37"/>
      <c r="I967" s="37"/>
      <c r="J967" s="37"/>
      <c r="K967" s="37"/>
      <c r="L967" s="35"/>
      <c r="M967" s="35"/>
      <c r="N967" s="36"/>
      <c r="O967" s="36"/>
      <c r="P967" s="80"/>
      <c r="Q967" s="80"/>
      <c r="T967" s="76"/>
    </row>
    <row r="968" spans="1:20" ht="28.5" customHeight="1" x14ac:dyDescent="0.25">
      <c r="A968" s="77"/>
      <c r="B968" s="64">
        <v>956</v>
      </c>
      <c r="C968" s="33"/>
      <c r="D968" s="37"/>
      <c r="E968" s="33"/>
      <c r="F968" s="33"/>
      <c r="G968" s="34"/>
      <c r="H968" s="37"/>
      <c r="I968" s="37"/>
      <c r="J968" s="37"/>
      <c r="K968" s="37"/>
      <c r="L968" s="35"/>
      <c r="M968" s="35"/>
      <c r="N968" s="36"/>
      <c r="O968" s="36"/>
      <c r="P968" s="80"/>
      <c r="Q968" s="80"/>
      <c r="T968" s="76"/>
    </row>
    <row r="969" spans="1:20" ht="28.5" customHeight="1" x14ac:dyDescent="0.25">
      <c r="A969" s="77"/>
      <c r="B969" s="64">
        <v>957</v>
      </c>
      <c r="C969" s="33"/>
      <c r="D969" s="37"/>
      <c r="E969" s="33"/>
      <c r="F969" s="33"/>
      <c r="G969" s="34"/>
      <c r="H969" s="37"/>
      <c r="I969" s="37"/>
      <c r="J969" s="37"/>
      <c r="K969" s="37"/>
      <c r="L969" s="78"/>
      <c r="M969" s="78"/>
      <c r="N969" s="79"/>
      <c r="O969" s="79"/>
      <c r="P969" s="80"/>
      <c r="Q969" s="80"/>
      <c r="T969" s="76"/>
    </row>
    <row r="970" spans="1:20" ht="28.5" customHeight="1" x14ac:dyDescent="0.25">
      <c r="A970" s="77"/>
      <c r="B970" s="64">
        <v>958</v>
      </c>
      <c r="C970" s="33"/>
      <c r="D970" s="37"/>
      <c r="E970" s="33"/>
      <c r="F970" s="33"/>
      <c r="G970" s="34"/>
      <c r="H970" s="37"/>
      <c r="I970" s="37"/>
      <c r="J970" s="37"/>
      <c r="K970" s="37"/>
      <c r="L970" s="35"/>
      <c r="M970" s="35"/>
      <c r="N970" s="36"/>
      <c r="O970" s="36"/>
      <c r="P970" s="80"/>
      <c r="Q970" s="80"/>
      <c r="T970" s="76"/>
    </row>
    <row r="971" spans="1:20" ht="28.5" customHeight="1" x14ac:dyDescent="0.25">
      <c r="A971" s="77"/>
      <c r="B971" s="64">
        <v>959</v>
      </c>
      <c r="C971" s="33"/>
      <c r="D971" s="37"/>
      <c r="E971" s="33"/>
      <c r="F971" s="33"/>
      <c r="G971" s="34"/>
      <c r="H971" s="37"/>
      <c r="I971" s="37"/>
      <c r="J971" s="37"/>
      <c r="K971" s="37"/>
      <c r="L971" s="35"/>
      <c r="M971" s="35"/>
      <c r="N971" s="36"/>
      <c r="O971" s="36"/>
      <c r="P971" s="80"/>
      <c r="Q971" s="80"/>
      <c r="T971" s="76"/>
    </row>
    <row r="972" spans="1:20" ht="28.5" customHeight="1" x14ac:dyDescent="0.25">
      <c r="A972" s="77"/>
      <c r="B972" s="64">
        <v>960</v>
      </c>
      <c r="C972" s="33"/>
      <c r="D972" s="37"/>
      <c r="E972" s="33"/>
      <c r="F972" s="33"/>
      <c r="G972" s="34"/>
      <c r="H972" s="37"/>
      <c r="I972" s="37"/>
      <c r="J972" s="37"/>
      <c r="K972" s="37"/>
      <c r="L972" s="35"/>
      <c r="M972" s="35"/>
      <c r="N972" s="36"/>
      <c r="O972" s="36"/>
      <c r="P972" s="80"/>
      <c r="Q972" s="80"/>
      <c r="T972" s="76"/>
    </row>
    <row r="973" spans="1:20" ht="28.5" customHeight="1" x14ac:dyDescent="0.25">
      <c r="A973" s="77"/>
      <c r="B973" s="64">
        <v>961</v>
      </c>
      <c r="C973" s="33"/>
      <c r="D973" s="37"/>
      <c r="E973" s="33"/>
      <c r="F973" s="33"/>
      <c r="G973" s="34"/>
      <c r="H973" s="37"/>
      <c r="I973" s="37"/>
      <c r="J973" s="37"/>
      <c r="K973" s="37"/>
      <c r="L973" s="35"/>
      <c r="M973" s="35"/>
      <c r="N973" s="36"/>
      <c r="O973" s="36"/>
      <c r="P973" s="80"/>
      <c r="Q973" s="80"/>
      <c r="T973" s="76"/>
    </row>
    <row r="974" spans="1:20" ht="28.5" customHeight="1" x14ac:dyDescent="0.25">
      <c r="A974" s="77"/>
      <c r="B974" s="64">
        <v>962</v>
      </c>
      <c r="C974" s="33"/>
      <c r="D974" s="37"/>
      <c r="E974" s="33"/>
      <c r="F974" s="33"/>
      <c r="G974" s="34"/>
      <c r="H974" s="37"/>
      <c r="I974" s="37"/>
      <c r="J974" s="37"/>
      <c r="K974" s="37"/>
      <c r="L974" s="35"/>
      <c r="M974" s="35"/>
      <c r="N974" s="36"/>
      <c r="O974" s="36"/>
      <c r="P974" s="80"/>
      <c r="Q974" s="80"/>
      <c r="T974" s="76"/>
    </row>
    <row r="975" spans="1:20" ht="28.5" customHeight="1" x14ac:dyDescent="0.25">
      <c r="A975" s="77"/>
      <c r="B975" s="64">
        <v>963</v>
      </c>
      <c r="C975" s="33"/>
      <c r="D975" s="37"/>
      <c r="E975" s="33"/>
      <c r="F975" s="33"/>
      <c r="G975" s="34"/>
      <c r="H975" s="37"/>
      <c r="I975" s="37"/>
      <c r="J975" s="37"/>
      <c r="K975" s="37"/>
      <c r="L975" s="35"/>
      <c r="M975" s="35"/>
      <c r="N975" s="36"/>
      <c r="O975" s="36"/>
      <c r="P975" s="80"/>
      <c r="Q975" s="80"/>
      <c r="T975" s="76"/>
    </row>
    <row r="976" spans="1:20" ht="28.5" customHeight="1" x14ac:dyDescent="0.25">
      <c r="A976" s="77"/>
      <c r="B976" s="64">
        <v>964</v>
      </c>
      <c r="C976" s="33"/>
      <c r="D976" s="37"/>
      <c r="E976" s="33"/>
      <c r="F976" s="33"/>
      <c r="G976" s="34"/>
      <c r="H976" s="37"/>
      <c r="I976" s="37"/>
      <c r="J976" s="37"/>
      <c r="K976" s="37"/>
      <c r="L976" s="35"/>
      <c r="M976" s="35"/>
      <c r="N976" s="36"/>
      <c r="O976" s="36"/>
      <c r="P976" s="80"/>
      <c r="Q976" s="80"/>
      <c r="T976" s="76"/>
    </row>
    <row r="977" spans="1:20" ht="28.5" customHeight="1" x14ac:dyDescent="0.25">
      <c r="A977" s="77"/>
      <c r="B977" s="64">
        <v>965</v>
      </c>
      <c r="C977" s="33"/>
      <c r="D977" s="37"/>
      <c r="E977" s="33"/>
      <c r="F977" s="33"/>
      <c r="G977" s="34"/>
      <c r="H977" s="37"/>
      <c r="I977" s="37"/>
      <c r="J977" s="37"/>
      <c r="K977" s="37"/>
      <c r="L977" s="35"/>
      <c r="M977" s="35"/>
      <c r="N977" s="36"/>
      <c r="O977" s="36"/>
      <c r="P977" s="80"/>
      <c r="Q977" s="80"/>
      <c r="T977" s="76"/>
    </row>
    <row r="978" spans="1:20" ht="28.5" customHeight="1" x14ac:dyDescent="0.25">
      <c r="A978" s="77"/>
      <c r="B978" s="64">
        <v>966</v>
      </c>
      <c r="C978" s="33"/>
      <c r="D978" s="37"/>
      <c r="E978" s="33"/>
      <c r="F978" s="33"/>
      <c r="G978" s="34"/>
      <c r="H978" s="37"/>
      <c r="I978" s="37"/>
      <c r="J978" s="37"/>
      <c r="K978" s="37"/>
      <c r="L978" s="78"/>
      <c r="M978" s="78"/>
      <c r="N978" s="79"/>
      <c r="O978" s="79"/>
      <c r="P978" s="80"/>
      <c r="Q978" s="80"/>
      <c r="T978" s="76"/>
    </row>
    <row r="979" spans="1:20" ht="28.5" customHeight="1" x14ac:dyDescent="0.25">
      <c r="A979" s="77"/>
      <c r="B979" s="64">
        <v>967</v>
      </c>
      <c r="C979" s="33"/>
      <c r="D979" s="37"/>
      <c r="E979" s="33"/>
      <c r="F979" s="33"/>
      <c r="G979" s="34"/>
      <c r="H979" s="37"/>
      <c r="I979" s="37"/>
      <c r="J979" s="37"/>
      <c r="K979" s="37"/>
      <c r="L979" s="35"/>
      <c r="M979" s="35"/>
      <c r="N979" s="36"/>
      <c r="O979" s="36"/>
      <c r="P979" s="80"/>
      <c r="Q979" s="80"/>
      <c r="T979" s="76"/>
    </row>
    <row r="980" spans="1:20" ht="28.5" customHeight="1" x14ac:dyDescent="0.25">
      <c r="A980" s="77"/>
      <c r="B980" s="64">
        <v>968</v>
      </c>
      <c r="C980" s="33"/>
      <c r="D980" s="37"/>
      <c r="E980" s="33"/>
      <c r="F980" s="33"/>
      <c r="G980" s="34"/>
      <c r="H980" s="37"/>
      <c r="I980" s="37"/>
      <c r="J980" s="37"/>
      <c r="K980" s="37"/>
      <c r="L980" s="35"/>
      <c r="M980" s="35"/>
      <c r="N980" s="36"/>
      <c r="O980" s="36"/>
      <c r="P980" s="80"/>
      <c r="Q980" s="80"/>
      <c r="T980" s="76"/>
    </row>
    <row r="981" spans="1:20" ht="28.5" customHeight="1" x14ac:dyDescent="0.25">
      <c r="A981" s="77"/>
      <c r="B981" s="64">
        <v>969</v>
      </c>
      <c r="C981" s="33"/>
      <c r="D981" s="37"/>
      <c r="E981" s="33"/>
      <c r="F981" s="33"/>
      <c r="G981" s="34"/>
      <c r="H981" s="37"/>
      <c r="I981" s="37"/>
      <c r="J981" s="37"/>
      <c r="K981" s="37"/>
      <c r="L981" s="35"/>
      <c r="M981" s="35"/>
      <c r="N981" s="36"/>
      <c r="O981" s="36"/>
      <c r="P981" s="80"/>
      <c r="Q981" s="80"/>
      <c r="T981" s="76"/>
    </row>
    <row r="982" spans="1:20" ht="28.5" customHeight="1" x14ac:dyDescent="0.25">
      <c r="A982" s="77"/>
      <c r="B982" s="64">
        <v>970</v>
      </c>
      <c r="C982" s="33"/>
      <c r="D982" s="37"/>
      <c r="E982" s="33"/>
      <c r="F982" s="33"/>
      <c r="G982" s="34"/>
      <c r="H982" s="37"/>
      <c r="I982" s="37"/>
      <c r="J982" s="37"/>
      <c r="K982" s="37"/>
      <c r="L982" s="35"/>
      <c r="M982" s="35"/>
      <c r="N982" s="36"/>
      <c r="O982" s="36"/>
      <c r="P982" s="80"/>
      <c r="Q982" s="80"/>
      <c r="T982" s="76"/>
    </row>
    <row r="983" spans="1:20" ht="28.5" customHeight="1" x14ac:dyDescent="0.25">
      <c r="A983" s="77"/>
      <c r="B983" s="64">
        <v>971</v>
      </c>
      <c r="C983" s="33"/>
      <c r="D983" s="37"/>
      <c r="E983" s="33"/>
      <c r="F983" s="33"/>
      <c r="G983" s="34"/>
      <c r="H983" s="37"/>
      <c r="I983" s="37"/>
      <c r="J983" s="37"/>
      <c r="K983" s="37"/>
      <c r="L983" s="35"/>
      <c r="M983" s="35"/>
      <c r="N983" s="36"/>
      <c r="O983" s="36"/>
      <c r="P983" s="80"/>
      <c r="Q983" s="80"/>
      <c r="T983" s="76"/>
    </row>
    <row r="984" spans="1:20" ht="28.5" customHeight="1" x14ac:dyDescent="0.25">
      <c r="A984" s="77"/>
      <c r="B984" s="64">
        <v>972</v>
      </c>
      <c r="C984" s="33"/>
      <c r="D984" s="37"/>
      <c r="E984" s="33"/>
      <c r="F984" s="33"/>
      <c r="G984" s="34"/>
      <c r="H984" s="37"/>
      <c r="I984" s="37"/>
      <c r="J984" s="37"/>
      <c r="K984" s="37"/>
      <c r="L984" s="35"/>
      <c r="M984" s="35"/>
      <c r="N984" s="36"/>
      <c r="O984" s="36"/>
      <c r="P984" s="80"/>
      <c r="Q984" s="80"/>
      <c r="T984" s="76"/>
    </row>
    <row r="985" spans="1:20" ht="28.5" customHeight="1" x14ac:dyDescent="0.25">
      <c r="A985" s="77"/>
      <c r="B985" s="64">
        <v>973</v>
      </c>
      <c r="C985" s="33"/>
      <c r="D985" s="37"/>
      <c r="E985" s="33"/>
      <c r="F985" s="33"/>
      <c r="G985" s="34"/>
      <c r="H985" s="37"/>
      <c r="I985" s="37"/>
      <c r="J985" s="37"/>
      <c r="K985" s="37"/>
      <c r="L985" s="35"/>
      <c r="M985" s="35"/>
      <c r="N985" s="36"/>
      <c r="O985" s="36"/>
      <c r="P985" s="80"/>
      <c r="Q985" s="80"/>
      <c r="T985" s="76"/>
    </row>
    <row r="986" spans="1:20" ht="28.5" customHeight="1" x14ac:dyDescent="0.25">
      <c r="A986" s="77"/>
      <c r="B986" s="64">
        <v>974</v>
      </c>
      <c r="C986" s="33"/>
      <c r="D986" s="37"/>
      <c r="E986" s="33"/>
      <c r="F986" s="33"/>
      <c r="G986" s="34"/>
      <c r="H986" s="37"/>
      <c r="I986" s="37"/>
      <c r="J986" s="37"/>
      <c r="K986" s="37"/>
      <c r="L986" s="35"/>
      <c r="M986" s="35"/>
      <c r="N986" s="36"/>
      <c r="O986" s="36"/>
      <c r="P986" s="80"/>
      <c r="Q986" s="80"/>
      <c r="T986" s="76"/>
    </row>
    <row r="987" spans="1:20" ht="28.5" customHeight="1" x14ac:dyDescent="0.25">
      <c r="A987" s="77"/>
      <c r="B987" s="64">
        <v>975</v>
      </c>
      <c r="C987" s="33"/>
      <c r="D987" s="37"/>
      <c r="E987" s="33"/>
      <c r="F987" s="33"/>
      <c r="G987" s="34"/>
      <c r="H987" s="37"/>
      <c r="I987" s="37"/>
      <c r="J987" s="37"/>
      <c r="K987" s="37"/>
      <c r="L987" s="35"/>
      <c r="M987" s="35"/>
      <c r="N987" s="36"/>
      <c r="O987" s="36"/>
      <c r="P987" s="80"/>
      <c r="Q987" s="80"/>
      <c r="T987" s="76"/>
    </row>
    <row r="988" spans="1:20" ht="28.5" customHeight="1" x14ac:dyDescent="0.25">
      <c r="A988" s="77"/>
      <c r="B988" s="64">
        <v>976</v>
      </c>
      <c r="C988" s="33"/>
      <c r="D988" s="37"/>
      <c r="E988" s="33"/>
      <c r="F988" s="33"/>
      <c r="G988" s="34"/>
      <c r="H988" s="37"/>
      <c r="I988" s="37"/>
      <c r="J988" s="37"/>
      <c r="K988" s="37"/>
      <c r="L988" s="35"/>
      <c r="M988" s="35"/>
      <c r="N988" s="36"/>
      <c r="O988" s="36"/>
      <c r="P988" s="80"/>
      <c r="Q988" s="80"/>
      <c r="T988" s="76"/>
    </row>
    <row r="989" spans="1:20" ht="28.5" customHeight="1" x14ac:dyDescent="0.25">
      <c r="A989" s="77"/>
      <c r="B989" s="64">
        <v>977</v>
      </c>
      <c r="C989" s="33"/>
      <c r="D989" s="37"/>
      <c r="E989" s="33"/>
      <c r="F989" s="33"/>
      <c r="G989" s="34"/>
      <c r="H989" s="37"/>
      <c r="I989" s="37"/>
      <c r="J989" s="37"/>
      <c r="K989" s="37"/>
      <c r="L989" s="78"/>
      <c r="M989" s="78"/>
      <c r="N989" s="79"/>
      <c r="O989" s="79"/>
      <c r="P989" s="80"/>
      <c r="Q989" s="80"/>
      <c r="T989" s="76"/>
    </row>
    <row r="990" spans="1:20" ht="28.5" customHeight="1" x14ac:dyDescent="0.25">
      <c r="A990" s="77"/>
      <c r="B990" s="64">
        <v>978</v>
      </c>
      <c r="C990" s="33"/>
      <c r="D990" s="37"/>
      <c r="E990" s="33"/>
      <c r="F990" s="33"/>
      <c r="G990" s="34"/>
      <c r="H990" s="37"/>
      <c r="I990" s="37"/>
      <c r="J990" s="37"/>
      <c r="K990" s="37"/>
      <c r="L990" s="35"/>
      <c r="M990" s="35"/>
      <c r="N990" s="36"/>
      <c r="O990" s="36"/>
      <c r="P990" s="80"/>
      <c r="Q990" s="80"/>
      <c r="T990" s="76"/>
    </row>
    <row r="991" spans="1:20" ht="28.5" customHeight="1" x14ac:dyDescent="0.25">
      <c r="A991" s="77"/>
      <c r="B991" s="64">
        <v>979</v>
      </c>
      <c r="C991" s="33"/>
      <c r="D991" s="37"/>
      <c r="E991" s="33"/>
      <c r="F991" s="33"/>
      <c r="G991" s="34"/>
      <c r="H991" s="37"/>
      <c r="I991" s="37"/>
      <c r="J991" s="37"/>
      <c r="K991" s="37"/>
      <c r="L991" s="35"/>
      <c r="M991" s="35"/>
      <c r="N991" s="36"/>
      <c r="O991" s="36"/>
      <c r="P991" s="80"/>
      <c r="Q991" s="80"/>
      <c r="T991" s="76"/>
    </row>
    <row r="992" spans="1:20" ht="28.5" customHeight="1" x14ac:dyDescent="0.25">
      <c r="A992" s="77"/>
      <c r="B992" s="64">
        <v>980</v>
      </c>
      <c r="C992" s="33"/>
      <c r="D992" s="37"/>
      <c r="E992" s="33"/>
      <c r="F992" s="33"/>
      <c r="G992" s="34"/>
      <c r="H992" s="37"/>
      <c r="I992" s="37"/>
      <c r="J992" s="37"/>
      <c r="K992" s="37"/>
      <c r="L992" s="35"/>
      <c r="M992" s="35"/>
      <c r="N992" s="36"/>
      <c r="O992" s="36"/>
      <c r="P992" s="80"/>
    </row>
    <row r="993" spans="1:17" ht="28.5" customHeight="1" x14ac:dyDescent="0.3">
      <c r="A993" s="77"/>
      <c r="B993" s="64">
        <v>981</v>
      </c>
      <c r="C993" s="33"/>
      <c r="D993" s="37"/>
      <c r="E993" s="33"/>
      <c r="F993" s="33"/>
      <c r="G993" s="34"/>
      <c r="H993" s="37"/>
      <c r="I993" s="37"/>
      <c r="J993" s="37"/>
      <c r="K993" s="37"/>
      <c r="L993" s="35"/>
      <c r="M993" s="35"/>
      <c r="N993" s="36"/>
      <c r="O993" s="36"/>
      <c r="P993" s="80"/>
      <c r="Q993" s="68" t="s">
        <v>125</v>
      </c>
    </row>
    <row r="994" spans="1:17" ht="28.5" customHeight="1" x14ac:dyDescent="0.25">
      <c r="A994" s="77"/>
      <c r="B994" s="64">
        <v>982</v>
      </c>
      <c r="C994" s="33"/>
      <c r="D994" s="37"/>
      <c r="E994" s="33"/>
      <c r="F994" s="33"/>
      <c r="G994" s="34"/>
      <c r="H994" s="37"/>
      <c r="I994" s="37"/>
      <c r="J994" s="37"/>
      <c r="K994" s="37"/>
      <c r="L994" s="35"/>
      <c r="M994" s="35"/>
      <c r="N994" s="36"/>
      <c r="O994" s="36"/>
      <c r="P994" s="80"/>
    </row>
    <row r="995" spans="1:17" ht="28.5" customHeight="1" x14ac:dyDescent="0.25">
      <c r="A995" s="77"/>
      <c r="B995" s="64">
        <v>983</v>
      </c>
      <c r="C995" s="33"/>
      <c r="D995" s="37"/>
      <c r="E995" s="33"/>
      <c r="F995" s="33"/>
      <c r="G995" s="34"/>
      <c r="H995" s="37"/>
      <c r="I995" s="37"/>
      <c r="J995" s="37"/>
      <c r="K995" s="37"/>
      <c r="L995" s="35"/>
      <c r="M995" s="35"/>
      <c r="N995" s="36"/>
      <c r="O995" s="36"/>
      <c r="P995" s="80"/>
    </row>
    <row r="996" spans="1:17" ht="28.5" customHeight="1" x14ac:dyDescent="0.25">
      <c r="A996" s="77"/>
      <c r="B996" s="64">
        <v>984</v>
      </c>
      <c r="C996" s="33"/>
      <c r="D996" s="37"/>
      <c r="E996" s="33"/>
      <c r="F996" s="33"/>
      <c r="G996" s="34"/>
      <c r="H996" s="37"/>
      <c r="I996" s="37"/>
      <c r="J996" s="37"/>
      <c r="K996" s="37"/>
      <c r="L996" s="35"/>
      <c r="M996" s="35"/>
      <c r="N996" s="36"/>
      <c r="O996" s="36"/>
      <c r="P996" s="80"/>
    </row>
    <row r="997" spans="1:17" ht="28.5" customHeight="1" x14ac:dyDescent="0.25">
      <c r="P997" s="80"/>
    </row>
    <row r="998" spans="1:17" ht="30" x14ac:dyDescent="0.25">
      <c r="G998" s="57" t="s">
        <v>122</v>
      </c>
      <c r="H998" s="58" t="e">
        <f>SUM((COUNTIF(H$13:H$996,"SKSTD_BDL")*$T$13))+((COUNTIF(H$13:H$996,"MIP")*$T$14)+(COUNTIF(H$13:H$996,"MIP+PV")*$T$15)+(COUNTIF(H$13:H$996,"SEEKSIRE")*$T$16)+(COUNTIF(H$13:H$996,"SEEKSIRE+PV")*$T$17)+(COUNTIF(H$13:H$996,"GGP50K")*$T$18)+(COUNTIF(H$13:H$996,"GGP50K+PV")*$T$19)+(COUNTIF(H$13:H$996,"GGPHD (150K)")*$T$20)+(COUNTIF(H$13:H$996,"GGPHD+PV")*$T$21)+(COUNTIF(H$13:H$996,"PV")*$T$22)+(COUNTIF(H$13:H$996,"POLL")*$T$23)+(COUNTIF(H$13:H$996,"MSTN")*$T$24)+(COUNTIF(H$13:H$996,"COAT")*$T$25)+(COUNTIF(H$13:H$996,"PI")*$T$26)+(COUNTIF(H$13:H$996,"POLL_50K (add on)*")*$T$27)+(COUNTIF(H$13:H$996,"POLL_HD (add on)*")*$T$28)+(COUNTIF(H$13:H$996,"MSTN_50K (add on)*")*T$29)+(COUNTIF(H$13:H$996,"MSTN_HD (add on)*")*$T$30)+(COUNTIF(H$13:H$996,"STORE")*$T$31)+(COUNTIF(H$13:H$996,"HE")*#REF!))+((COUNTIF(H$13:H$996,"Tenderness (add on)*")*#REF!))+(COUNTIF(H$13:H$996,"Leptin")*#REF!)</f>
        <v>#REF!</v>
      </c>
      <c r="I998" s="59" t="e">
        <f>SUM((COUNTIF(I$13:I$996,"SKSTD_BDL")*$T$13))+((COUNTIF(I$13:I$996,"MIP")*$T$14)+(COUNTIF(I$13:I$996,"MIP+PV")*$T$15)+(COUNTIF(I$13:I$996,"SEEKSIRE")*$T$16)+(COUNTIF(I$13:I$996,"SEEKSIRE+PV")*$T$17)+(COUNTIF(I$13:I$996,"GGP50K")*$T$18)+(COUNTIF(I$13:I$996,"GGP50K+PV")*$T$19)+(COUNTIF(I$13:I$996,"GGPHD (150K)")*$T$20)+(COUNTIF(I$13:I$996,"GGPHD+PV")*$T$21)+(COUNTIF(I$13:I$996,"PV")*$T$22)+(COUNTIF(I$13:I$996,"POLL")*$T$23)+(COUNTIF(I$13:I$996,"MSTN")*$T$24)+(COUNTIF(I$13:I$996,"COAT")*$T$25)+(COUNTIF(I$13:I$996,"PI")*$T$26)+(COUNTIF(I$13:I$996,"POLL_50K (add on)*")*$T$27)+(COUNTIF(I$13:I$996,"POLL_HD (add on)*")*$T$28)+(COUNTIF(I$13:I$996,"MSTN_50K (add on)*")*#REF!)+(COUNTIF(I$13:I$996,"MSTN_HD (add on)*")*$T$30)+(COUNTIF(I$13:I$996,"STORE")*$T$31)+(COUNTIF(I$13:I$996,"HE")*#REF!))+(COUNTIF(I$13:I$996,"Tenderness (add on)*")*#REF!)+(COUNTIF(I$13:I$996,"Leptin")*#REF!)</f>
        <v>#REF!</v>
      </c>
      <c r="J998" s="60" t="e">
        <f>SUM((COUNTIF(J$13:J$996,"SKSTD_BDL")*$T$13))+((COUNTIF(J$13:J$996,"MIP")*$T$14)+(COUNTIF(J$13:J$996,"MIP+PV")*$T$15)+(COUNTIF(J$13:J$996,"SEEKSIRE")*$T$16)+(COUNTIF(J$13:J$996,"SEEKSIRE+PV")*$T$17)+(COUNTIF(J$13:J$996,"GGP50K")*$T$18)+(COUNTIF(J$13:J$996,"GGP50K+PV")*$T$19)+(COUNTIF(J$13:J$996,"GGPHD (150K)")*$T$20)+(COUNTIF(J$13:J$996,"GGPHD+PV")*$T$21)+(COUNTIF(J$13:J$996,"PV")*$T$22)+(COUNTIF(J$13:J$996,"POLL")*$T$23)+(COUNTIF(J$13:J$996,"MSTN")*$T$24)+(COUNTIF(J$13:J$996,"COAT")*$T$25)+(COUNTIF(J$13:J$996,"PI")*$T$26)+(COUNTIF(J$13:J$996,"POLL_50K (add on)*")*$T$27)+(COUNTIF(J$13:J$996,"POLL_HD (add on)*")*$T$28)+(COUNTIF(J$13:J$996,"MSTN_50K (add on)*")*#REF!)+(COUNTIF(J$13:J$996,"MSTN_HD (add on)*")*$T$30)+(COUNTIF(J$13:J$996,"STORE")*$T$31)+(COUNTIF(J$13:J$996,"HE")*#REF!)+COUNTIF(J$13:J$996,"Tenderness (add on)*")*#REF!)+(COUNTIF(J$13:J$996,"Leptin")*#REF!)</f>
        <v>#REF!</v>
      </c>
      <c r="K998" s="57" t="s">
        <v>123</v>
      </c>
      <c r="L998" s="66" t="e">
        <f>SUM(H998:J998)</f>
        <v>#REF!</v>
      </c>
      <c r="N998" s="67" t="s">
        <v>124</v>
      </c>
      <c r="O998" s="61" t="e">
        <f>L998+(L998*0.1)</f>
        <v>#REF!</v>
      </c>
    </row>
  </sheetData>
  <sheetProtection selectLockedCells="1"/>
  <autoFilter ref="P12:Q33" xr:uid="{00000000-0009-0000-0000-000001000000}"/>
  <sortState xmlns:xlrd2="http://schemas.microsoft.com/office/spreadsheetml/2017/richdata2" ref="P19:Q29">
    <sortCondition ref="P19:P29"/>
  </sortState>
  <dataConsolidate/>
  <mergeCells count="25">
    <mergeCell ref="P1:Q10"/>
    <mergeCell ref="H6:K6"/>
    <mergeCell ref="A12:B12"/>
    <mergeCell ref="B8:G8"/>
    <mergeCell ref="L7:O8"/>
    <mergeCell ref="E7:G7"/>
    <mergeCell ref="A9:C9"/>
    <mergeCell ref="H7:K7"/>
    <mergeCell ref="H8:K8"/>
    <mergeCell ref="D9:K9"/>
    <mergeCell ref="A4:G4"/>
    <mergeCell ref="H2:K2"/>
    <mergeCell ref="H3:K3"/>
    <mergeCell ref="H4:K4"/>
    <mergeCell ref="H5:K5"/>
    <mergeCell ref="A11:O11"/>
    <mergeCell ref="A10:O10"/>
    <mergeCell ref="L2:O6"/>
    <mergeCell ref="A1:O1"/>
    <mergeCell ref="B6:C6"/>
    <mergeCell ref="B5:C5"/>
    <mergeCell ref="E5:G5"/>
    <mergeCell ref="E6:G6"/>
    <mergeCell ref="B2:G2"/>
    <mergeCell ref="B3:G3"/>
  </mergeCells>
  <dataValidations count="2">
    <dataValidation type="list" allowBlank="1" showInputMessage="1" showErrorMessage="1" sqref="K13:K996" xr:uid="{00000000-0002-0000-0100-000000000000}">
      <formula1>$R$13:$R$14</formula1>
    </dataValidation>
    <dataValidation type="list" allowBlank="1" showInputMessage="1" showErrorMessage="1" sqref="H13:J996" xr:uid="{00000000-0002-0000-0100-000001000000}">
      <formula1>$P$13:$P$34</formula1>
    </dataValidation>
  </dataValidations>
  <hyperlinks>
    <hyperlink ref="H8" r:id="rId1" xr:uid="{D1325315-919E-4FDB-8C0E-F080C9CFB044}"/>
  </hyperlinks>
  <printOptions horizontalCentered="1" verticalCentered="1"/>
  <pageMargins left="0.19685039370078741" right="0.19685039370078741" top="0" bottom="0" header="0" footer="0"/>
  <pageSetup paperSize="9" scale="57"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H206"/>
  <sheetViews>
    <sheetView workbookViewId="0">
      <selection activeCell="B4" sqref="B4"/>
    </sheetView>
  </sheetViews>
  <sheetFormatPr defaultColWidth="9.140625" defaultRowHeight="15" x14ac:dyDescent="0.25"/>
  <cols>
    <col min="1" max="1" width="9.140625" style="16"/>
    <col min="2" max="2" width="31" style="16" customWidth="1"/>
    <col min="3" max="3" width="21" style="16" customWidth="1"/>
    <col min="4" max="8" width="9.140625" style="16"/>
    <col min="9" max="16384" width="9.140625" style="17"/>
  </cols>
  <sheetData>
    <row r="1" spans="1:8" ht="27.75" customHeight="1" x14ac:dyDescent="0.25">
      <c r="A1" s="29" t="s">
        <v>38</v>
      </c>
      <c r="C1" s="157" t="s">
        <v>31</v>
      </c>
      <c r="D1" s="158"/>
      <c r="E1" s="158"/>
      <c r="F1" s="158"/>
      <c r="G1" s="158"/>
      <c r="H1" s="158"/>
    </row>
    <row r="2" spans="1:8" ht="21.75" customHeight="1" x14ac:dyDescent="0.25">
      <c r="B2" s="18" t="s">
        <v>32</v>
      </c>
      <c r="C2" s="158"/>
      <c r="D2" s="158"/>
      <c r="E2" s="158"/>
      <c r="F2" s="158"/>
      <c r="G2" s="158"/>
      <c r="H2" s="158"/>
    </row>
    <row r="3" spans="1:8" ht="21.75" customHeight="1" x14ac:dyDescent="0.25">
      <c r="C3" s="158"/>
      <c r="D3" s="158"/>
      <c r="E3" s="158"/>
      <c r="F3" s="158"/>
      <c r="G3" s="158"/>
      <c r="H3" s="158"/>
    </row>
    <row r="4" spans="1:8" ht="21.75" customHeight="1" x14ac:dyDescent="0.25">
      <c r="A4" s="19" t="s">
        <v>33</v>
      </c>
      <c r="B4" s="20" t="s">
        <v>34</v>
      </c>
      <c r="C4" s="20" t="s">
        <v>35</v>
      </c>
    </row>
    <row r="5" spans="1:8" ht="21.75" customHeight="1" x14ac:dyDescent="0.25">
      <c r="A5" s="19">
        <v>1</v>
      </c>
      <c r="B5" s="21"/>
      <c r="C5" s="21"/>
    </row>
    <row r="6" spans="1:8" ht="21.75" customHeight="1" x14ac:dyDescent="0.25">
      <c r="A6" s="19">
        <v>2</v>
      </c>
      <c r="B6" s="21"/>
      <c r="C6" s="21"/>
    </row>
    <row r="7" spans="1:8" ht="21.75" customHeight="1" x14ac:dyDescent="0.25">
      <c r="A7" s="19">
        <v>3</v>
      </c>
      <c r="B7" s="21"/>
      <c r="C7" s="21"/>
    </row>
    <row r="8" spans="1:8" ht="21.75" customHeight="1" x14ac:dyDescent="0.25">
      <c r="A8" s="19">
        <v>4</v>
      </c>
      <c r="B8" s="21"/>
      <c r="C8" s="21"/>
    </row>
    <row r="9" spans="1:8" ht="21.75" customHeight="1" x14ac:dyDescent="0.25">
      <c r="A9" s="19">
        <v>5</v>
      </c>
      <c r="B9" s="21"/>
      <c r="C9" s="21"/>
    </row>
    <row r="10" spans="1:8" ht="21.75" customHeight="1" x14ac:dyDescent="0.25">
      <c r="A10" s="19">
        <v>6</v>
      </c>
      <c r="B10" s="21"/>
      <c r="C10" s="21"/>
    </row>
    <row r="11" spans="1:8" ht="21.75" customHeight="1" x14ac:dyDescent="0.25">
      <c r="A11" s="19">
        <v>7</v>
      </c>
      <c r="B11" s="21"/>
      <c r="C11" s="21"/>
    </row>
    <row r="12" spans="1:8" ht="21.75" customHeight="1" x14ac:dyDescent="0.25">
      <c r="A12" s="19">
        <v>8</v>
      </c>
      <c r="B12" s="21"/>
      <c r="C12" s="21"/>
    </row>
    <row r="13" spans="1:8" ht="21.75" customHeight="1" x14ac:dyDescent="0.25">
      <c r="A13" s="19">
        <v>9</v>
      </c>
      <c r="B13" s="21"/>
      <c r="C13" s="21"/>
    </row>
    <row r="14" spans="1:8" ht="21.75" customHeight="1" x14ac:dyDescent="0.25">
      <c r="A14" s="19">
        <v>10</v>
      </c>
      <c r="B14" s="21"/>
      <c r="C14" s="21"/>
    </row>
    <row r="15" spans="1:8" ht="21.75" customHeight="1" x14ac:dyDescent="0.25">
      <c r="A15" s="19">
        <v>11</v>
      </c>
      <c r="B15" s="21"/>
      <c r="C15" s="21"/>
    </row>
    <row r="16" spans="1:8" ht="21.75" customHeight="1" x14ac:dyDescent="0.25">
      <c r="A16" s="19">
        <v>12</v>
      </c>
      <c r="B16" s="21"/>
      <c r="C16" s="21"/>
    </row>
    <row r="17" spans="1:3" ht="21.75" customHeight="1" x14ac:dyDescent="0.25">
      <c r="A17" s="19">
        <v>13</v>
      </c>
      <c r="B17" s="21"/>
      <c r="C17" s="21"/>
    </row>
    <row r="18" spans="1:3" ht="21.75" customHeight="1" x14ac:dyDescent="0.25">
      <c r="A18" s="19">
        <v>14</v>
      </c>
      <c r="B18" s="21"/>
      <c r="C18" s="21"/>
    </row>
    <row r="19" spans="1:3" ht="21.75" customHeight="1" x14ac:dyDescent="0.25">
      <c r="A19" s="19">
        <v>15</v>
      </c>
      <c r="B19" s="21"/>
      <c r="C19" s="21"/>
    </row>
    <row r="20" spans="1:3" ht="21.75" customHeight="1" x14ac:dyDescent="0.25">
      <c r="A20" s="19">
        <v>16</v>
      </c>
      <c r="B20" s="21"/>
      <c r="C20" s="21"/>
    </row>
    <row r="21" spans="1:3" ht="21.75" customHeight="1" x14ac:dyDescent="0.25">
      <c r="A21" s="19">
        <v>17</v>
      </c>
      <c r="B21" s="21"/>
      <c r="C21" s="21"/>
    </row>
    <row r="22" spans="1:3" ht="21.75" customHeight="1" x14ac:dyDescent="0.25">
      <c r="A22" s="19">
        <v>18</v>
      </c>
      <c r="B22" s="21"/>
      <c r="C22" s="21"/>
    </row>
    <row r="23" spans="1:3" ht="21.75" customHeight="1" x14ac:dyDescent="0.25">
      <c r="A23" s="19">
        <v>19</v>
      </c>
      <c r="B23" s="21"/>
      <c r="C23" s="21"/>
    </row>
    <row r="24" spans="1:3" ht="21.75" customHeight="1" x14ac:dyDescent="0.25">
      <c r="A24" s="19">
        <v>20</v>
      </c>
      <c r="B24" s="21"/>
      <c r="C24" s="21"/>
    </row>
    <row r="25" spans="1:3" ht="21.75" customHeight="1" x14ac:dyDescent="0.25">
      <c r="A25" s="19">
        <v>21</v>
      </c>
      <c r="B25" s="21"/>
      <c r="C25" s="21"/>
    </row>
    <row r="26" spans="1:3" ht="21.75" customHeight="1" x14ac:dyDescent="0.25">
      <c r="A26" s="19">
        <v>22</v>
      </c>
      <c r="B26" s="21"/>
      <c r="C26" s="21"/>
    </row>
    <row r="27" spans="1:3" ht="21.75" customHeight="1" x14ac:dyDescent="0.25">
      <c r="A27" s="19">
        <v>23</v>
      </c>
      <c r="B27" s="21"/>
      <c r="C27" s="21"/>
    </row>
    <row r="28" spans="1:3" ht="21.75" customHeight="1" x14ac:dyDescent="0.25">
      <c r="A28" s="19">
        <v>24</v>
      </c>
      <c r="B28" s="21"/>
      <c r="C28" s="21"/>
    </row>
    <row r="29" spans="1:3" ht="21.75" customHeight="1" x14ac:dyDescent="0.25">
      <c r="A29" s="19">
        <v>25</v>
      </c>
      <c r="B29" s="21"/>
      <c r="C29" s="21"/>
    </row>
    <row r="30" spans="1:3" ht="21.75" customHeight="1" x14ac:dyDescent="0.25">
      <c r="A30" s="19">
        <v>26</v>
      </c>
      <c r="B30" s="21"/>
      <c r="C30" s="21"/>
    </row>
    <row r="31" spans="1:3" ht="21.75" customHeight="1" x14ac:dyDescent="0.25">
      <c r="A31" s="19">
        <v>27</v>
      </c>
      <c r="B31" s="21"/>
      <c r="C31" s="21"/>
    </row>
    <row r="32" spans="1:3" ht="21.75" customHeight="1" x14ac:dyDescent="0.25">
      <c r="A32" s="19">
        <v>28</v>
      </c>
      <c r="B32" s="21"/>
      <c r="C32" s="21"/>
    </row>
    <row r="33" spans="1:3" ht="21.75" customHeight="1" x14ac:dyDescent="0.25">
      <c r="A33" s="19">
        <v>29</v>
      </c>
      <c r="B33" s="21"/>
      <c r="C33" s="21"/>
    </row>
    <row r="34" spans="1:3" ht="21.75" customHeight="1" x14ac:dyDescent="0.25">
      <c r="A34" s="19">
        <v>30</v>
      </c>
      <c r="B34" s="21"/>
      <c r="C34" s="21"/>
    </row>
    <row r="35" spans="1:3" ht="21.75" customHeight="1" x14ac:dyDescent="0.25">
      <c r="A35" s="19">
        <v>31</v>
      </c>
      <c r="B35" s="21"/>
      <c r="C35" s="21"/>
    </row>
    <row r="36" spans="1:3" ht="21.75" customHeight="1" x14ac:dyDescent="0.25">
      <c r="A36" s="19">
        <v>32</v>
      </c>
      <c r="B36" s="21"/>
      <c r="C36" s="21"/>
    </row>
    <row r="37" spans="1:3" ht="21.75" customHeight="1" x14ac:dyDescent="0.25">
      <c r="A37" s="19">
        <v>33</v>
      </c>
      <c r="B37" s="21"/>
      <c r="C37" s="21"/>
    </row>
    <row r="38" spans="1:3" ht="21.75" customHeight="1" x14ac:dyDescent="0.25">
      <c r="A38" s="19">
        <v>34</v>
      </c>
      <c r="B38" s="21"/>
      <c r="C38" s="21"/>
    </row>
    <row r="39" spans="1:3" ht="21.75" customHeight="1" x14ac:dyDescent="0.25">
      <c r="A39" s="19">
        <v>35</v>
      </c>
      <c r="B39" s="21"/>
      <c r="C39" s="21"/>
    </row>
    <row r="40" spans="1:3" ht="21.75" customHeight="1" x14ac:dyDescent="0.25">
      <c r="A40" s="19">
        <v>36</v>
      </c>
      <c r="B40" s="21"/>
      <c r="C40" s="21"/>
    </row>
    <row r="41" spans="1:3" ht="21.75" customHeight="1" x14ac:dyDescent="0.25">
      <c r="A41" s="19">
        <v>37</v>
      </c>
      <c r="B41" s="21"/>
      <c r="C41" s="21"/>
    </row>
    <row r="42" spans="1:3" ht="21.75" customHeight="1" x14ac:dyDescent="0.25">
      <c r="A42" s="19">
        <v>38</v>
      </c>
      <c r="B42" s="21"/>
      <c r="C42" s="21"/>
    </row>
    <row r="43" spans="1:3" ht="21.75" customHeight="1" x14ac:dyDescent="0.25">
      <c r="A43" s="19">
        <v>39</v>
      </c>
      <c r="B43" s="21"/>
      <c r="C43" s="21"/>
    </row>
    <row r="44" spans="1:3" ht="21.75" customHeight="1" x14ac:dyDescent="0.25">
      <c r="A44" s="19">
        <v>40</v>
      </c>
      <c r="B44" s="21"/>
      <c r="C44" s="21"/>
    </row>
    <row r="45" spans="1:3" ht="21.75" customHeight="1" x14ac:dyDescent="0.25">
      <c r="A45" s="19">
        <v>41</v>
      </c>
      <c r="B45" s="21"/>
      <c r="C45" s="21"/>
    </row>
    <row r="46" spans="1:3" ht="21.75" customHeight="1" x14ac:dyDescent="0.25">
      <c r="A46" s="19">
        <v>42</v>
      </c>
      <c r="B46" s="21"/>
      <c r="C46" s="21"/>
    </row>
    <row r="47" spans="1:3" ht="21.75" customHeight="1" x14ac:dyDescent="0.25">
      <c r="A47" s="19">
        <v>43</v>
      </c>
      <c r="B47" s="21"/>
      <c r="C47" s="21"/>
    </row>
    <row r="48" spans="1:3" ht="21.75" customHeight="1" x14ac:dyDescent="0.25">
      <c r="A48" s="19">
        <v>44</v>
      </c>
      <c r="B48" s="21"/>
      <c r="C48" s="21"/>
    </row>
    <row r="49" spans="1:3" ht="21.75" customHeight="1" x14ac:dyDescent="0.25">
      <c r="A49" s="19">
        <v>45</v>
      </c>
      <c r="B49" s="21"/>
      <c r="C49" s="21"/>
    </row>
    <row r="50" spans="1:3" ht="21.75" customHeight="1" x14ac:dyDescent="0.25">
      <c r="A50" s="19">
        <v>46</v>
      </c>
      <c r="B50" s="21"/>
      <c r="C50" s="21"/>
    </row>
    <row r="51" spans="1:3" ht="21.75" customHeight="1" x14ac:dyDescent="0.25">
      <c r="A51" s="19">
        <v>47</v>
      </c>
      <c r="B51" s="21"/>
      <c r="C51" s="21"/>
    </row>
    <row r="52" spans="1:3" ht="21.75" customHeight="1" x14ac:dyDescent="0.25">
      <c r="A52" s="19">
        <v>48</v>
      </c>
      <c r="B52" s="21"/>
      <c r="C52" s="21"/>
    </row>
    <row r="53" spans="1:3" ht="21.75" customHeight="1" x14ac:dyDescent="0.25">
      <c r="A53" s="19">
        <v>49</v>
      </c>
      <c r="B53" s="21"/>
      <c r="C53" s="21"/>
    </row>
    <row r="54" spans="1:3" ht="21.75" customHeight="1" x14ac:dyDescent="0.25">
      <c r="A54" s="19">
        <v>50</v>
      </c>
      <c r="B54" s="21"/>
      <c r="C54" s="21"/>
    </row>
    <row r="55" spans="1:3" ht="21.75" customHeight="1" x14ac:dyDescent="0.25">
      <c r="A55" s="19">
        <v>51</v>
      </c>
      <c r="B55" s="21"/>
      <c r="C55" s="21"/>
    </row>
    <row r="56" spans="1:3" ht="21.75" customHeight="1" x14ac:dyDescent="0.25">
      <c r="A56" s="19">
        <v>52</v>
      </c>
      <c r="B56" s="21"/>
      <c r="C56" s="21"/>
    </row>
    <row r="57" spans="1:3" ht="21.75" customHeight="1" x14ac:dyDescent="0.25">
      <c r="A57" s="19">
        <v>53</v>
      </c>
      <c r="B57" s="21"/>
      <c r="C57" s="21"/>
    </row>
    <row r="58" spans="1:3" ht="21.75" customHeight="1" x14ac:dyDescent="0.25">
      <c r="A58" s="19">
        <v>54</v>
      </c>
      <c r="B58" s="21"/>
      <c r="C58" s="21"/>
    </row>
    <row r="59" spans="1:3" ht="21.75" customHeight="1" x14ac:dyDescent="0.25">
      <c r="A59" s="19">
        <v>55</v>
      </c>
      <c r="B59" s="21"/>
      <c r="C59" s="21"/>
    </row>
    <row r="60" spans="1:3" ht="21.75" customHeight="1" x14ac:dyDescent="0.25">
      <c r="A60" s="19">
        <v>56</v>
      </c>
      <c r="B60" s="21"/>
      <c r="C60" s="21"/>
    </row>
    <row r="61" spans="1:3" ht="21.75" customHeight="1" x14ac:dyDescent="0.25">
      <c r="A61" s="19">
        <v>57</v>
      </c>
      <c r="B61" s="21"/>
      <c r="C61" s="21"/>
    </row>
    <row r="62" spans="1:3" ht="21.75" customHeight="1" x14ac:dyDescent="0.25">
      <c r="A62" s="19">
        <v>58</v>
      </c>
      <c r="B62" s="21"/>
      <c r="C62" s="21"/>
    </row>
    <row r="63" spans="1:3" ht="21.75" customHeight="1" x14ac:dyDescent="0.25">
      <c r="A63" s="19">
        <v>59</v>
      </c>
      <c r="B63" s="21"/>
      <c r="C63" s="21"/>
    </row>
    <row r="64" spans="1:3" ht="21.75" customHeight="1" x14ac:dyDescent="0.25">
      <c r="A64" s="19">
        <v>60</v>
      </c>
      <c r="B64" s="21"/>
      <c r="C64" s="21"/>
    </row>
    <row r="65" spans="1:3" ht="21.75" customHeight="1" x14ac:dyDescent="0.25">
      <c r="A65" s="19">
        <v>61</v>
      </c>
      <c r="B65" s="21"/>
      <c r="C65" s="21"/>
    </row>
    <row r="66" spans="1:3" ht="21.75" customHeight="1" x14ac:dyDescent="0.25">
      <c r="A66" s="19">
        <v>62</v>
      </c>
      <c r="B66" s="21"/>
      <c r="C66" s="21"/>
    </row>
    <row r="67" spans="1:3" ht="21.75" customHeight="1" x14ac:dyDescent="0.25">
      <c r="A67" s="19">
        <v>63</v>
      </c>
      <c r="B67" s="21"/>
      <c r="C67" s="21"/>
    </row>
    <row r="68" spans="1:3" ht="21.75" customHeight="1" x14ac:dyDescent="0.25">
      <c r="A68" s="19">
        <v>64</v>
      </c>
      <c r="B68" s="21"/>
      <c r="C68" s="21"/>
    </row>
    <row r="69" spans="1:3" ht="21.75" customHeight="1" x14ac:dyDescent="0.25">
      <c r="A69" s="19">
        <v>65</v>
      </c>
      <c r="B69" s="21"/>
      <c r="C69" s="21"/>
    </row>
    <row r="70" spans="1:3" ht="21.75" customHeight="1" x14ac:dyDescent="0.25">
      <c r="A70" s="19">
        <v>66</v>
      </c>
      <c r="B70" s="21"/>
      <c r="C70" s="21"/>
    </row>
    <row r="71" spans="1:3" ht="21.75" customHeight="1" x14ac:dyDescent="0.25">
      <c r="A71" s="19">
        <v>67</v>
      </c>
      <c r="B71" s="21"/>
      <c r="C71" s="21"/>
    </row>
    <row r="72" spans="1:3" ht="21.75" customHeight="1" x14ac:dyDescent="0.25">
      <c r="A72" s="19">
        <v>68</v>
      </c>
      <c r="B72" s="21"/>
      <c r="C72" s="21"/>
    </row>
    <row r="73" spans="1:3" ht="21.75" customHeight="1" x14ac:dyDescent="0.25">
      <c r="A73" s="19">
        <v>69</v>
      </c>
      <c r="B73" s="21"/>
      <c r="C73" s="21"/>
    </row>
    <row r="74" spans="1:3" ht="21.75" customHeight="1" x14ac:dyDescent="0.25">
      <c r="A74" s="19">
        <v>70</v>
      </c>
      <c r="B74" s="21"/>
      <c r="C74" s="21"/>
    </row>
    <row r="75" spans="1:3" ht="21.75" customHeight="1" x14ac:dyDescent="0.25">
      <c r="A75" s="19">
        <v>71</v>
      </c>
      <c r="B75" s="21"/>
      <c r="C75" s="21"/>
    </row>
    <row r="76" spans="1:3" ht="21.75" customHeight="1" x14ac:dyDescent="0.25">
      <c r="A76" s="19">
        <v>72</v>
      </c>
      <c r="B76" s="21"/>
      <c r="C76" s="21"/>
    </row>
    <row r="77" spans="1:3" ht="21.75" customHeight="1" x14ac:dyDescent="0.25">
      <c r="A77" s="19">
        <v>73</v>
      </c>
      <c r="B77" s="21"/>
      <c r="C77" s="21"/>
    </row>
    <row r="78" spans="1:3" ht="21.75" customHeight="1" x14ac:dyDescent="0.25">
      <c r="A78" s="19">
        <v>74</v>
      </c>
      <c r="B78" s="21"/>
      <c r="C78" s="21"/>
    </row>
    <row r="79" spans="1:3" ht="21.75" customHeight="1" x14ac:dyDescent="0.25">
      <c r="A79" s="19">
        <v>75</v>
      </c>
      <c r="B79" s="21"/>
      <c r="C79" s="21"/>
    </row>
    <row r="80" spans="1:3" ht="21.75" customHeight="1" x14ac:dyDescent="0.25">
      <c r="A80" s="19">
        <v>76</v>
      </c>
      <c r="B80" s="21"/>
      <c r="C80" s="21"/>
    </row>
    <row r="81" spans="1:3" ht="21.75" customHeight="1" x14ac:dyDescent="0.25">
      <c r="A81" s="19">
        <v>77</v>
      </c>
      <c r="B81" s="21"/>
      <c r="C81" s="21"/>
    </row>
    <row r="82" spans="1:3" ht="21.75" customHeight="1" x14ac:dyDescent="0.25">
      <c r="A82" s="19">
        <v>78</v>
      </c>
      <c r="B82" s="21"/>
      <c r="C82" s="21"/>
    </row>
    <row r="83" spans="1:3" ht="21.75" customHeight="1" x14ac:dyDescent="0.25">
      <c r="A83" s="19">
        <v>79</v>
      </c>
      <c r="B83" s="21"/>
      <c r="C83" s="21"/>
    </row>
    <row r="84" spans="1:3" ht="21.75" customHeight="1" x14ac:dyDescent="0.25">
      <c r="A84" s="19">
        <v>80</v>
      </c>
      <c r="B84" s="21"/>
      <c r="C84" s="21"/>
    </row>
    <row r="85" spans="1:3" ht="21.75" customHeight="1" x14ac:dyDescent="0.25">
      <c r="A85" s="19">
        <v>81</v>
      </c>
      <c r="B85" s="21"/>
      <c r="C85" s="21"/>
    </row>
    <row r="86" spans="1:3" ht="21.75" customHeight="1" x14ac:dyDescent="0.25">
      <c r="A86" s="19">
        <v>82</v>
      </c>
      <c r="B86" s="21"/>
      <c r="C86" s="21"/>
    </row>
    <row r="87" spans="1:3" ht="21.75" customHeight="1" x14ac:dyDescent="0.25">
      <c r="A87" s="19">
        <v>83</v>
      </c>
      <c r="B87" s="21"/>
      <c r="C87" s="21"/>
    </row>
    <row r="88" spans="1:3" ht="21.75" customHeight="1" x14ac:dyDescent="0.25">
      <c r="A88" s="19">
        <v>84</v>
      </c>
      <c r="B88" s="21"/>
      <c r="C88" s="21"/>
    </row>
    <row r="89" spans="1:3" ht="21.75" customHeight="1" x14ac:dyDescent="0.25">
      <c r="A89" s="19">
        <v>85</v>
      </c>
      <c r="B89" s="21"/>
      <c r="C89" s="21"/>
    </row>
    <row r="90" spans="1:3" ht="21.75" customHeight="1" x14ac:dyDescent="0.25">
      <c r="A90" s="19">
        <v>86</v>
      </c>
      <c r="B90" s="21"/>
      <c r="C90" s="21"/>
    </row>
    <row r="91" spans="1:3" ht="21.75" customHeight="1" x14ac:dyDescent="0.25">
      <c r="A91" s="19">
        <v>87</v>
      </c>
      <c r="B91" s="21"/>
      <c r="C91" s="21"/>
    </row>
    <row r="92" spans="1:3" ht="21.75" customHeight="1" x14ac:dyDescent="0.25">
      <c r="A92" s="19">
        <v>88</v>
      </c>
      <c r="B92" s="21"/>
      <c r="C92" s="21"/>
    </row>
    <row r="93" spans="1:3" ht="21.75" customHeight="1" x14ac:dyDescent="0.25">
      <c r="A93" s="19">
        <v>89</v>
      </c>
      <c r="B93" s="21"/>
      <c r="C93" s="21"/>
    </row>
    <row r="94" spans="1:3" ht="21.75" customHeight="1" x14ac:dyDescent="0.25">
      <c r="A94" s="19">
        <v>90</v>
      </c>
      <c r="B94" s="21"/>
      <c r="C94" s="21"/>
    </row>
    <row r="95" spans="1:3" ht="21.75" customHeight="1" x14ac:dyDescent="0.25">
      <c r="A95" s="19">
        <v>91</v>
      </c>
      <c r="B95" s="21"/>
      <c r="C95" s="21"/>
    </row>
    <row r="96" spans="1:3" ht="21.75" customHeight="1" x14ac:dyDescent="0.25">
      <c r="A96" s="19">
        <v>92</v>
      </c>
      <c r="B96" s="21"/>
      <c r="C96" s="21"/>
    </row>
    <row r="97" spans="1:3" ht="21.75" customHeight="1" x14ac:dyDescent="0.25">
      <c r="A97" s="19">
        <v>93</v>
      </c>
      <c r="B97" s="21"/>
      <c r="C97" s="21"/>
    </row>
    <row r="98" spans="1:3" ht="21.75" customHeight="1" x14ac:dyDescent="0.25">
      <c r="A98" s="19">
        <v>94</v>
      </c>
      <c r="B98" s="21"/>
      <c r="C98" s="21"/>
    </row>
    <row r="99" spans="1:3" ht="21.75" customHeight="1" x14ac:dyDescent="0.25">
      <c r="A99" s="19">
        <v>95</v>
      </c>
      <c r="B99" s="21"/>
      <c r="C99" s="21"/>
    </row>
    <row r="100" spans="1:3" ht="21.75" customHeight="1" x14ac:dyDescent="0.25">
      <c r="A100" s="19">
        <v>96</v>
      </c>
      <c r="B100" s="21"/>
      <c r="C100" s="21"/>
    </row>
    <row r="101" spans="1:3" ht="21.75" customHeight="1" x14ac:dyDescent="0.25">
      <c r="A101" s="19">
        <v>97</v>
      </c>
      <c r="B101" s="21"/>
      <c r="C101" s="21"/>
    </row>
    <row r="102" spans="1:3" ht="21.75" customHeight="1" x14ac:dyDescent="0.25">
      <c r="A102" s="19">
        <v>98</v>
      </c>
      <c r="B102" s="21"/>
      <c r="C102" s="21"/>
    </row>
    <row r="103" spans="1:3" ht="21.75" customHeight="1" x14ac:dyDescent="0.25">
      <c r="A103" s="19">
        <v>99</v>
      </c>
      <c r="B103" s="21"/>
      <c r="C103" s="21"/>
    </row>
    <row r="104" spans="1:3" ht="21.75" customHeight="1" x14ac:dyDescent="0.25">
      <c r="A104" s="19">
        <v>100</v>
      </c>
      <c r="B104" s="21"/>
      <c r="C104" s="21"/>
    </row>
    <row r="105" spans="1:3" ht="21.75" customHeight="1" x14ac:dyDescent="0.25">
      <c r="A105" s="19">
        <v>101</v>
      </c>
      <c r="B105" s="21"/>
      <c r="C105" s="21"/>
    </row>
    <row r="106" spans="1:3" ht="21.75" customHeight="1" x14ac:dyDescent="0.25">
      <c r="A106" s="19">
        <v>102</v>
      </c>
      <c r="B106" s="21"/>
      <c r="C106" s="21"/>
    </row>
    <row r="107" spans="1:3" ht="21.75" customHeight="1" x14ac:dyDescent="0.25">
      <c r="A107" s="19">
        <v>103</v>
      </c>
      <c r="B107" s="21"/>
      <c r="C107" s="21"/>
    </row>
    <row r="108" spans="1:3" ht="21.75" customHeight="1" x14ac:dyDescent="0.25">
      <c r="A108" s="19">
        <v>104</v>
      </c>
      <c r="B108" s="21"/>
      <c r="C108" s="21"/>
    </row>
    <row r="109" spans="1:3" ht="21.75" customHeight="1" x14ac:dyDescent="0.25">
      <c r="A109" s="19">
        <v>105</v>
      </c>
      <c r="B109" s="21"/>
      <c r="C109" s="21"/>
    </row>
    <row r="110" spans="1:3" ht="21.75" customHeight="1" x14ac:dyDescent="0.25">
      <c r="A110" s="19">
        <v>106</v>
      </c>
      <c r="B110" s="21"/>
      <c r="C110" s="21"/>
    </row>
    <row r="111" spans="1:3" ht="21.75" customHeight="1" x14ac:dyDescent="0.25">
      <c r="A111" s="19">
        <v>107</v>
      </c>
      <c r="B111" s="21"/>
      <c r="C111" s="21"/>
    </row>
    <row r="112" spans="1:3" ht="21.75" customHeight="1" x14ac:dyDescent="0.25">
      <c r="A112" s="19">
        <v>108</v>
      </c>
      <c r="B112" s="21"/>
      <c r="C112" s="21"/>
    </row>
    <row r="113" spans="1:3" ht="21.75" customHeight="1" x14ac:dyDescent="0.25">
      <c r="A113" s="19">
        <v>109</v>
      </c>
      <c r="B113" s="21"/>
      <c r="C113" s="21"/>
    </row>
    <row r="114" spans="1:3" ht="21.75" customHeight="1" x14ac:dyDescent="0.25">
      <c r="A114" s="19">
        <v>110</v>
      </c>
      <c r="B114" s="21"/>
      <c r="C114" s="21"/>
    </row>
    <row r="115" spans="1:3" ht="21.75" customHeight="1" x14ac:dyDescent="0.25">
      <c r="A115" s="19">
        <v>111</v>
      </c>
      <c r="B115" s="21"/>
      <c r="C115" s="21"/>
    </row>
    <row r="116" spans="1:3" ht="21.75" customHeight="1" x14ac:dyDescent="0.25">
      <c r="A116" s="19">
        <v>112</v>
      </c>
      <c r="B116" s="21"/>
      <c r="C116" s="21"/>
    </row>
    <row r="117" spans="1:3" ht="21.75" customHeight="1" x14ac:dyDescent="0.25">
      <c r="A117" s="19">
        <v>113</v>
      </c>
      <c r="B117" s="21"/>
      <c r="C117" s="21"/>
    </row>
    <row r="118" spans="1:3" ht="21.75" customHeight="1" x14ac:dyDescent="0.25">
      <c r="A118" s="19">
        <v>114</v>
      </c>
      <c r="B118" s="21"/>
      <c r="C118" s="21"/>
    </row>
    <row r="119" spans="1:3" ht="21.75" customHeight="1" x14ac:dyDescent="0.25">
      <c r="A119" s="19">
        <v>115</v>
      </c>
      <c r="B119" s="21"/>
      <c r="C119" s="21"/>
    </row>
    <row r="120" spans="1:3" ht="21.75" customHeight="1" x14ac:dyDescent="0.25">
      <c r="A120" s="19">
        <v>116</v>
      </c>
      <c r="B120" s="21"/>
      <c r="C120" s="21"/>
    </row>
    <row r="121" spans="1:3" ht="21.75" customHeight="1" x14ac:dyDescent="0.25">
      <c r="A121" s="19">
        <v>117</v>
      </c>
      <c r="B121" s="21"/>
      <c r="C121" s="21"/>
    </row>
    <row r="122" spans="1:3" ht="21.75" customHeight="1" x14ac:dyDescent="0.25">
      <c r="A122" s="19">
        <v>118</v>
      </c>
      <c r="B122" s="21"/>
      <c r="C122" s="21"/>
    </row>
    <row r="123" spans="1:3" ht="21.75" customHeight="1" x14ac:dyDescent="0.25">
      <c r="A123" s="19">
        <v>119</v>
      </c>
      <c r="B123" s="21"/>
      <c r="C123" s="21"/>
    </row>
    <row r="124" spans="1:3" ht="21.75" customHeight="1" x14ac:dyDescent="0.25">
      <c r="A124" s="19">
        <v>120</v>
      </c>
      <c r="B124" s="21"/>
      <c r="C124" s="21"/>
    </row>
    <row r="125" spans="1:3" ht="21.75" customHeight="1" x14ac:dyDescent="0.25">
      <c r="A125" s="19">
        <v>121</v>
      </c>
      <c r="B125" s="21"/>
      <c r="C125" s="21"/>
    </row>
    <row r="126" spans="1:3" ht="21.75" customHeight="1" x14ac:dyDescent="0.25">
      <c r="A126" s="19">
        <v>122</v>
      </c>
      <c r="B126" s="21"/>
      <c r="C126" s="21"/>
    </row>
    <row r="127" spans="1:3" ht="21.75" customHeight="1" x14ac:dyDescent="0.25">
      <c r="A127" s="19">
        <v>123</v>
      </c>
      <c r="B127" s="21"/>
      <c r="C127" s="21"/>
    </row>
    <row r="128" spans="1:3" ht="21.75" customHeight="1" x14ac:dyDescent="0.25">
      <c r="A128" s="19">
        <v>124</v>
      </c>
      <c r="B128" s="21"/>
      <c r="C128" s="21"/>
    </row>
    <row r="129" spans="1:3" ht="21.75" customHeight="1" x14ac:dyDescent="0.25">
      <c r="A129" s="19">
        <v>125</v>
      </c>
      <c r="B129" s="21"/>
      <c r="C129" s="21"/>
    </row>
    <row r="130" spans="1:3" ht="21.75" customHeight="1" x14ac:dyDescent="0.25">
      <c r="A130" s="19">
        <v>126</v>
      </c>
      <c r="B130" s="21"/>
      <c r="C130" s="21"/>
    </row>
    <row r="131" spans="1:3" ht="21.75" customHeight="1" x14ac:dyDescent="0.25">
      <c r="A131" s="19">
        <v>127</v>
      </c>
      <c r="B131" s="21"/>
      <c r="C131" s="21"/>
    </row>
    <row r="132" spans="1:3" ht="21.75" customHeight="1" x14ac:dyDescent="0.25">
      <c r="A132" s="19">
        <v>128</v>
      </c>
      <c r="B132" s="21"/>
      <c r="C132" s="21"/>
    </row>
    <row r="133" spans="1:3" ht="21.75" customHeight="1" x14ac:dyDescent="0.25">
      <c r="A133" s="19">
        <v>129</v>
      </c>
      <c r="B133" s="21"/>
      <c r="C133" s="21"/>
    </row>
    <row r="134" spans="1:3" ht="21.75" customHeight="1" x14ac:dyDescent="0.25">
      <c r="A134" s="19">
        <v>130</v>
      </c>
      <c r="B134" s="21"/>
      <c r="C134" s="21"/>
    </row>
    <row r="135" spans="1:3" ht="21.75" customHeight="1" x14ac:dyDescent="0.25">
      <c r="A135" s="19">
        <v>131</v>
      </c>
      <c r="B135" s="21"/>
      <c r="C135" s="21"/>
    </row>
    <row r="136" spans="1:3" ht="21.75" customHeight="1" x14ac:dyDescent="0.25">
      <c r="A136" s="19">
        <v>132</v>
      </c>
      <c r="B136" s="21"/>
      <c r="C136" s="21"/>
    </row>
    <row r="137" spans="1:3" ht="21.75" customHeight="1" x14ac:dyDescent="0.25">
      <c r="A137" s="19">
        <v>133</v>
      </c>
      <c r="B137" s="21"/>
      <c r="C137" s="21"/>
    </row>
    <row r="138" spans="1:3" ht="21.75" customHeight="1" x14ac:dyDescent="0.25">
      <c r="A138" s="19">
        <v>134</v>
      </c>
      <c r="B138" s="21"/>
      <c r="C138" s="21"/>
    </row>
    <row r="139" spans="1:3" ht="21.75" customHeight="1" x14ac:dyDescent="0.25">
      <c r="A139" s="19">
        <v>135</v>
      </c>
      <c r="B139" s="21"/>
      <c r="C139" s="21"/>
    </row>
    <row r="140" spans="1:3" ht="21.75" customHeight="1" x14ac:dyDescent="0.25">
      <c r="A140" s="19">
        <v>136</v>
      </c>
      <c r="B140" s="21"/>
      <c r="C140" s="21"/>
    </row>
    <row r="141" spans="1:3" ht="21.75" customHeight="1" x14ac:dyDescent="0.25">
      <c r="A141" s="19">
        <v>137</v>
      </c>
      <c r="B141" s="21"/>
      <c r="C141" s="21"/>
    </row>
    <row r="142" spans="1:3" ht="21.75" customHeight="1" x14ac:dyDescent="0.25">
      <c r="A142" s="19">
        <v>138</v>
      </c>
      <c r="B142" s="21"/>
      <c r="C142" s="21"/>
    </row>
    <row r="143" spans="1:3" ht="21.75" customHeight="1" x14ac:dyDescent="0.25">
      <c r="A143" s="19">
        <v>139</v>
      </c>
      <c r="B143" s="21"/>
      <c r="C143" s="21"/>
    </row>
    <row r="144" spans="1:3" ht="21.75" customHeight="1" x14ac:dyDescent="0.25">
      <c r="A144" s="19">
        <v>140</v>
      </c>
      <c r="B144" s="21"/>
      <c r="C144" s="21"/>
    </row>
    <row r="145" spans="1:3" ht="21.75" customHeight="1" x14ac:dyDescent="0.25">
      <c r="A145" s="19">
        <v>141</v>
      </c>
      <c r="B145" s="21"/>
      <c r="C145" s="21"/>
    </row>
    <row r="146" spans="1:3" ht="21.75" customHeight="1" x14ac:dyDescent="0.25">
      <c r="A146" s="19">
        <v>142</v>
      </c>
      <c r="B146" s="21"/>
      <c r="C146" s="21"/>
    </row>
    <row r="147" spans="1:3" ht="21.75" customHeight="1" x14ac:dyDescent="0.25">
      <c r="A147" s="19">
        <v>143</v>
      </c>
      <c r="B147" s="21"/>
      <c r="C147" s="21"/>
    </row>
    <row r="148" spans="1:3" ht="21.75" customHeight="1" x14ac:dyDescent="0.25">
      <c r="A148" s="19">
        <v>144</v>
      </c>
      <c r="B148" s="21"/>
      <c r="C148" s="21"/>
    </row>
    <row r="149" spans="1:3" ht="21.75" customHeight="1" x14ac:dyDescent="0.25">
      <c r="A149" s="19">
        <v>145</v>
      </c>
      <c r="B149" s="21"/>
      <c r="C149" s="21"/>
    </row>
    <row r="150" spans="1:3" ht="21.75" customHeight="1" x14ac:dyDescent="0.25">
      <c r="A150" s="19">
        <v>146</v>
      </c>
      <c r="B150" s="21"/>
      <c r="C150" s="21"/>
    </row>
    <row r="151" spans="1:3" ht="21.75" customHeight="1" x14ac:dyDescent="0.25">
      <c r="A151" s="19">
        <v>147</v>
      </c>
      <c r="B151" s="21"/>
      <c r="C151" s="21"/>
    </row>
    <row r="152" spans="1:3" ht="21.75" customHeight="1" x14ac:dyDescent="0.25">
      <c r="A152" s="19">
        <v>148</v>
      </c>
      <c r="B152" s="21"/>
      <c r="C152" s="21"/>
    </row>
    <row r="153" spans="1:3" ht="21.75" customHeight="1" x14ac:dyDescent="0.25">
      <c r="A153" s="19">
        <v>149</v>
      </c>
      <c r="B153" s="21"/>
      <c r="C153" s="21"/>
    </row>
    <row r="154" spans="1:3" ht="21.75" customHeight="1" x14ac:dyDescent="0.25">
      <c r="A154" s="19">
        <v>150</v>
      </c>
      <c r="B154" s="21"/>
      <c r="C154" s="21"/>
    </row>
    <row r="155" spans="1:3" ht="21.75" customHeight="1" x14ac:dyDescent="0.25">
      <c r="A155" s="19">
        <v>151</v>
      </c>
      <c r="B155" s="21"/>
      <c r="C155" s="21"/>
    </row>
    <row r="156" spans="1:3" ht="21.75" customHeight="1" x14ac:dyDescent="0.25">
      <c r="A156" s="19">
        <v>152</v>
      </c>
      <c r="B156" s="21"/>
      <c r="C156" s="21"/>
    </row>
    <row r="157" spans="1:3" ht="21.75" customHeight="1" x14ac:dyDescent="0.25">
      <c r="A157" s="19">
        <v>153</v>
      </c>
      <c r="B157" s="21"/>
      <c r="C157" s="21"/>
    </row>
    <row r="158" spans="1:3" ht="21.75" customHeight="1" x14ac:dyDescent="0.25">
      <c r="A158" s="19">
        <v>154</v>
      </c>
      <c r="B158" s="21"/>
      <c r="C158" s="21"/>
    </row>
    <row r="159" spans="1:3" ht="21.75" customHeight="1" x14ac:dyDescent="0.25">
      <c r="A159" s="19">
        <v>155</v>
      </c>
      <c r="B159" s="21"/>
      <c r="C159" s="21"/>
    </row>
    <row r="160" spans="1:3" ht="21.75" customHeight="1" x14ac:dyDescent="0.25">
      <c r="A160" s="19">
        <v>156</v>
      </c>
      <c r="B160" s="21"/>
      <c r="C160" s="21"/>
    </row>
    <row r="161" spans="1:3" ht="21.75" customHeight="1" x14ac:dyDescent="0.25">
      <c r="A161" s="19">
        <v>157</v>
      </c>
      <c r="B161" s="21"/>
      <c r="C161" s="21"/>
    </row>
    <row r="162" spans="1:3" ht="21.75" customHeight="1" x14ac:dyDescent="0.25">
      <c r="A162" s="19">
        <v>158</v>
      </c>
      <c r="B162" s="21"/>
      <c r="C162" s="21"/>
    </row>
    <row r="163" spans="1:3" ht="21.75" customHeight="1" x14ac:dyDescent="0.25">
      <c r="A163" s="19">
        <v>159</v>
      </c>
      <c r="B163" s="21"/>
      <c r="C163" s="21"/>
    </row>
    <row r="164" spans="1:3" ht="21.75" customHeight="1" x14ac:dyDescent="0.25">
      <c r="A164" s="19">
        <v>160</v>
      </c>
      <c r="B164" s="21"/>
      <c r="C164" s="21"/>
    </row>
    <row r="165" spans="1:3" ht="21.75" customHeight="1" x14ac:dyDescent="0.25">
      <c r="A165" s="19">
        <v>161</v>
      </c>
      <c r="B165" s="21"/>
      <c r="C165" s="21"/>
    </row>
    <row r="166" spans="1:3" ht="21.75" customHeight="1" x14ac:dyDescent="0.25">
      <c r="A166" s="19">
        <v>162</v>
      </c>
      <c r="B166" s="21"/>
      <c r="C166" s="21"/>
    </row>
    <row r="167" spans="1:3" ht="21.75" customHeight="1" x14ac:dyDescent="0.25">
      <c r="A167" s="19">
        <v>163</v>
      </c>
      <c r="B167" s="21"/>
      <c r="C167" s="21"/>
    </row>
    <row r="168" spans="1:3" ht="21.75" customHeight="1" x14ac:dyDescent="0.25">
      <c r="A168" s="19">
        <v>164</v>
      </c>
      <c r="B168" s="21"/>
      <c r="C168" s="21"/>
    </row>
    <row r="169" spans="1:3" ht="21.75" customHeight="1" x14ac:dyDescent="0.25">
      <c r="A169" s="19">
        <v>165</v>
      </c>
      <c r="B169" s="21"/>
      <c r="C169" s="21"/>
    </row>
    <row r="170" spans="1:3" ht="21.75" customHeight="1" x14ac:dyDescent="0.25">
      <c r="A170" s="19">
        <v>166</v>
      </c>
      <c r="B170" s="21"/>
      <c r="C170" s="21"/>
    </row>
    <row r="171" spans="1:3" ht="21.75" customHeight="1" x14ac:dyDescent="0.25">
      <c r="A171" s="19">
        <v>167</v>
      </c>
      <c r="B171" s="21"/>
      <c r="C171" s="21"/>
    </row>
    <row r="172" spans="1:3" ht="21.75" customHeight="1" x14ac:dyDescent="0.25">
      <c r="A172" s="19">
        <v>168</v>
      </c>
      <c r="B172" s="21"/>
      <c r="C172" s="21"/>
    </row>
    <row r="173" spans="1:3" ht="21.75" customHeight="1" x14ac:dyDescent="0.25">
      <c r="A173" s="19">
        <v>169</v>
      </c>
      <c r="B173" s="21"/>
      <c r="C173" s="21"/>
    </row>
    <row r="174" spans="1:3" ht="21.75" customHeight="1" x14ac:dyDescent="0.25">
      <c r="A174" s="19">
        <v>170</v>
      </c>
      <c r="B174" s="21"/>
      <c r="C174" s="21"/>
    </row>
    <row r="175" spans="1:3" ht="21.75" customHeight="1" x14ac:dyDescent="0.25">
      <c r="A175" s="19">
        <v>171</v>
      </c>
      <c r="B175" s="21"/>
      <c r="C175" s="21"/>
    </row>
    <row r="176" spans="1:3" ht="21.75" customHeight="1" x14ac:dyDescent="0.25">
      <c r="A176" s="19">
        <v>172</v>
      </c>
      <c r="B176" s="21"/>
      <c r="C176" s="21"/>
    </row>
    <row r="177" spans="1:3" ht="21.75" customHeight="1" x14ac:dyDescent="0.25">
      <c r="A177" s="19">
        <v>173</v>
      </c>
      <c r="B177" s="21"/>
      <c r="C177" s="21"/>
    </row>
    <row r="178" spans="1:3" ht="21.75" customHeight="1" x14ac:dyDescent="0.25">
      <c r="A178" s="19">
        <v>174</v>
      </c>
      <c r="B178" s="21"/>
      <c r="C178" s="21"/>
    </row>
    <row r="179" spans="1:3" ht="21.75" customHeight="1" x14ac:dyDescent="0.25">
      <c r="A179" s="19">
        <v>175</v>
      </c>
      <c r="B179" s="21"/>
      <c r="C179" s="21"/>
    </row>
    <row r="180" spans="1:3" ht="21.75" customHeight="1" x14ac:dyDescent="0.25">
      <c r="A180" s="19">
        <v>176</v>
      </c>
      <c r="B180" s="21"/>
      <c r="C180" s="21"/>
    </row>
    <row r="181" spans="1:3" ht="21.75" customHeight="1" x14ac:dyDescent="0.25">
      <c r="A181" s="19">
        <v>177</v>
      </c>
      <c r="B181" s="21"/>
      <c r="C181" s="21"/>
    </row>
    <row r="182" spans="1:3" ht="21.75" customHeight="1" x14ac:dyDescent="0.25">
      <c r="A182" s="19">
        <v>178</v>
      </c>
      <c r="B182" s="21"/>
      <c r="C182" s="21"/>
    </row>
    <row r="183" spans="1:3" ht="21.75" customHeight="1" x14ac:dyDescent="0.25">
      <c r="A183" s="19">
        <v>179</v>
      </c>
      <c r="B183" s="21"/>
      <c r="C183" s="21"/>
    </row>
    <row r="184" spans="1:3" ht="21.75" customHeight="1" x14ac:dyDescent="0.25">
      <c r="A184" s="19">
        <v>180</v>
      </c>
      <c r="B184" s="21"/>
      <c r="C184" s="21"/>
    </row>
    <row r="185" spans="1:3" ht="21.75" customHeight="1" x14ac:dyDescent="0.25">
      <c r="A185" s="19">
        <v>181</v>
      </c>
      <c r="B185" s="21"/>
      <c r="C185" s="21"/>
    </row>
    <row r="186" spans="1:3" ht="21.75" customHeight="1" x14ac:dyDescent="0.25">
      <c r="A186" s="19">
        <v>182</v>
      </c>
      <c r="B186" s="21"/>
      <c r="C186" s="21"/>
    </row>
    <row r="187" spans="1:3" ht="21.75" customHeight="1" x14ac:dyDescent="0.25">
      <c r="A187" s="19">
        <v>183</v>
      </c>
      <c r="B187" s="21"/>
      <c r="C187" s="21"/>
    </row>
    <row r="188" spans="1:3" ht="21.75" customHeight="1" x14ac:dyDescent="0.25">
      <c r="A188" s="19">
        <v>184</v>
      </c>
      <c r="B188" s="21"/>
      <c r="C188" s="21"/>
    </row>
    <row r="189" spans="1:3" ht="21.75" customHeight="1" x14ac:dyDescent="0.25">
      <c r="A189" s="19">
        <v>185</v>
      </c>
      <c r="B189" s="21"/>
      <c r="C189" s="21"/>
    </row>
    <row r="190" spans="1:3" ht="21.75" customHeight="1" x14ac:dyDescent="0.25">
      <c r="A190" s="19">
        <v>186</v>
      </c>
      <c r="B190" s="21"/>
      <c r="C190" s="21"/>
    </row>
    <row r="191" spans="1:3" ht="21.75" customHeight="1" x14ac:dyDescent="0.25">
      <c r="A191" s="19">
        <v>187</v>
      </c>
      <c r="B191" s="21"/>
      <c r="C191" s="21"/>
    </row>
    <row r="192" spans="1:3" ht="21.75" customHeight="1" x14ac:dyDescent="0.25">
      <c r="A192" s="19">
        <v>188</v>
      </c>
      <c r="B192" s="21"/>
      <c r="C192" s="21"/>
    </row>
    <row r="193" spans="1:3" ht="21.75" customHeight="1" x14ac:dyDescent="0.25">
      <c r="A193" s="19">
        <v>189</v>
      </c>
      <c r="B193" s="21"/>
      <c r="C193" s="21"/>
    </row>
    <row r="194" spans="1:3" ht="21.75" customHeight="1" x14ac:dyDescent="0.25">
      <c r="A194" s="19">
        <v>190</v>
      </c>
      <c r="B194" s="21"/>
      <c r="C194" s="21"/>
    </row>
    <row r="195" spans="1:3" ht="21.75" customHeight="1" x14ac:dyDescent="0.25">
      <c r="A195" s="19">
        <v>191</v>
      </c>
      <c r="B195" s="21"/>
      <c r="C195" s="21"/>
    </row>
    <row r="196" spans="1:3" ht="21.75" customHeight="1" x14ac:dyDescent="0.25">
      <c r="A196" s="19">
        <v>192</v>
      </c>
      <c r="B196" s="21"/>
      <c r="C196" s="21"/>
    </row>
    <row r="197" spans="1:3" ht="21.75" customHeight="1" x14ac:dyDescent="0.25">
      <c r="A197" s="19">
        <v>193</v>
      </c>
      <c r="B197" s="21"/>
      <c r="C197" s="21"/>
    </row>
    <row r="198" spans="1:3" ht="21.75" customHeight="1" x14ac:dyDescent="0.25">
      <c r="A198" s="19">
        <v>194</v>
      </c>
      <c r="B198" s="21"/>
      <c r="C198" s="21"/>
    </row>
    <row r="199" spans="1:3" ht="21.75" customHeight="1" x14ac:dyDescent="0.25">
      <c r="A199" s="19">
        <v>195</v>
      </c>
      <c r="B199" s="21"/>
      <c r="C199" s="21"/>
    </row>
    <row r="200" spans="1:3" ht="21.75" customHeight="1" x14ac:dyDescent="0.25">
      <c r="A200" s="19">
        <v>196</v>
      </c>
      <c r="B200" s="21"/>
      <c r="C200" s="21"/>
    </row>
    <row r="201" spans="1:3" ht="21.75" customHeight="1" x14ac:dyDescent="0.25">
      <c r="A201" s="19">
        <v>197</v>
      </c>
      <c r="B201" s="21"/>
      <c r="C201" s="21"/>
    </row>
    <row r="202" spans="1:3" ht="21.75" customHeight="1" x14ac:dyDescent="0.25">
      <c r="A202" s="19">
        <v>198</v>
      </c>
      <c r="B202" s="21"/>
      <c r="C202" s="21"/>
    </row>
    <row r="203" spans="1:3" ht="21.75" customHeight="1" x14ac:dyDescent="0.25">
      <c r="A203" s="19">
        <v>199</v>
      </c>
      <c r="B203" s="21"/>
      <c r="C203" s="21"/>
    </row>
    <row r="204" spans="1:3" ht="21.75" customHeight="1" x14ac:dyDescent="0.25">
      <c r="A204" s="22">
        <v>200</v>
      </c>
      <c r="B204" s="23"/>
      <c r="C204" s="23"/>
    </row>
    <row r="205" spans="1:3" x14ac:dyDescent="0.25">
      <c r="B205" s="24"/>
      <c r="C205" s="24"/>
    </row>
    <row r="206" spans="1:3" x14ac:dyDescent="0.25">
      <c r="B206" s="24"/>
      <c r="C206" s="24"/>
    </row>
  </sheetData>
  <sheetProtection password="C6E0" sheet="1" objects="1" scenarios="1"/>
  <mergeCells count="1">
    <mergeCell ref="C1: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476"/>
  <sheetViews>
    <sheetView workbookViewId="0">
      <selection sqref="A1:J1"/>
    </sheetView>
  </sheetViews>
  <sheetFormatPr defaultColWidth="9.140625" defaultRowHeight="15" x14ac:dyDescent="0.25"/>
  <cols>
    <col min="5" max="5" width="6.140625" customWidth="1"/>
    <col min="10" max="10" width="7.140625" customWidth="1"/>
  </cols>
  <sheetData>
    <row r="1" spans="1:10" ht="21" x14ac:dyDescent="0.35">
      <c r="A1" s="159" t="s">
        <v>43</v>
      </c>
      <c r="B1" s="159"/>
      <c r="C1" s="159"/>
      <c r="D1" s="159"/>
      <c r="E1" s="159"/>
      <c r="F1" s="159"/>
      <c r="G1" s="159"/>
      <c r="H1" s="159"/>
      <c r="I1" s="159"/>
      <c r="J1" s="159"/>
    </row>
    <row r="2" spans="1:10" x14ac:dyDescent="0.25">
      <c r="A2" s="160" t="s">
        <v>39</v>
      </c>
      <c r="B2" s="160"/>
      <c r="C2" s="160" t="s">
        <v>40</v>
      </c>
      <c r="D2" s="160"/>
      <c r="E2" s="160"/>
      <c r="F2" s="160" t="s">
        <v>41</v>
      </c>
      <c r="G2" s="160"/>
      <c r="H2" s="160" t="s">
        <v>42</v>
      </c>
      <c r="I2" s="160"/>
      <c r="J2" s="160"/>
    </row>
    <row r="3" spans="1:10" x14ac:dyDescent="0.25">
      <c r="A3" s="160"/>
      <c r="B3" s="160"/>
      <c r="C3" s="160"/>
      <c r="D3" s="160"/>
      <c r="E3" s="160"/>
      <c r="F3" s="160"/>
      <c r="G3" s="160"/>
      <c r="H3" s="160"/>
      <c r="I3" s="160"/>
      <c r="J3" s="160"/>
    </row>
    <row r="4" spans="1:10" x14ac:dyDescent="0.25">
      <c r="A4" s="158" t="str">
        <f>UPPER('Optional -List of Sires'!C5)</f>
        <v/>
      </c>
      <c r="B4" s="158"/>
      <c r="C4" s="158" t="str">
        <f>UPPER('Optional -List of Sires'!B5)</f>
        <v/>
      </c>
      <c r="D4" s="158"/>
      <c r="E4" s="158"/>
      <c r="F4" s="158" t="e">
        <f>UPPER(#REF!)</f>
        <v>#REF!</v>
      </c>
      <c r="G4" s="158"/>
      <c r="H4" s="158" t="e">
        <f>UPPER(#REF!)</f>
        <v>#REF!</v>
      </c>
      <c r="I4" s="158"/>
      <c r="J4" s="158"/>
    </row>
    <row r="5" spans="1:10" x14ac:dyDescent="0.25">
      <c r="A5" s="158" t="str">
        <f>UPPER('Optional -List of Sires'!C6)</f>
        <v/>
      </c>
      <c r="B5" s="158"/>
      <c r="C5" s="158" t="str">
        <f>UPPER('Optional -List of Sires'!B6)</f>
        <v/>
      </c>
      <c r="D5" s="158"/>
      <c r="E5" s="158"/>
      <c r="F5" s="158" t="e">
        <f>UPPER(#REF!)</f>
        <v>#REF!</v>
      </c>
      <c r="G5" s="158"/>
      <c r="H5" s="158" t="e">
        <f>UPPER(#REF!)</f>
        <v>#REF!</v>
      </c>
      <c r="I5" s="158"/>
      <c r="J5" s="158"/>
    </row>
    <row r="6" spans="1:10" x14ac:dyDescent="0.25">
      <c r="A6" s="158" t="str">
        <f>UPPER('Optional -List of Sires'!C7)</f>
        <v/>
      </c>
      <c r="B6" s="158"/>
      <c r="C6" s="158" t="str">
        <f>UPPER('Optional -List of Sires'!B7)</f>
        <v/>
      </c>
      <c r="D6" s="158"/>
      <c r="E6" s="158"/>
      <c r="F6" s="158" t="e">
        <f>UPPER(#REF!)</f>
        <v>#REF!</v>
      </c>
      <c r="G6" s="158"/>
      <c r="H6" s="158" t="e">
        <f>UPPER(#REF!)</f>
        <v>#REF!</v>
      </c>
      <c r="I6" s="158"/>
      <c r="J6" s="158"/>
    </row>
    <row r="7" spans="1:10" x14ac:dyDescent="0.25">
      <c r="A7" s="158" t="str">
        <f>UPPER('Optional -List of Sires'!C8)</f>
        <v/>
      </c>
      <c r="B7" s="158"/>
      <c r="C7" s="158" t="str">
        <f>UPPER('Optional -List of Sires'!B8)</f>
        <v/>
      </c>
      <c r="D7" s="158"/>
      <c r="E7" s="158"/>
      <c r="F7" s="158" t="e">
        <f>UPPER(#REF!)</f>
        <v>#REF!</v>
      </c>
      <c r="G7" s="158"/>
      <c r="H7" s="158" t="e">
        <f>UPPER(#REF!)</f>
        <v>#REF!</v>
      </c>
      <c r="I7" s="158"/>
      <c r="J7" s="158"/>
    </row>
    <row r="8" spans="1:10" x14ac:dyDescent="0.25">
      <c r="A8" s="158" t="str">
        <f>UPPER('Optional -List of Sires'!C9)</f>
        <v/>
      </c>
      <c r="B8" s="158"/>
      <c r="C8" s="158" t="str">
        <f>UPPER('Optional -List of Sires'!B9)</f>
        <v/>
      </c>
      <c r="D8" s="158"/>
      <c r="E8" s="158"/>
      <c r="F8" s="158" t="e">
        <f>UPPER(#REF!)</f>
        <v>#REF!</v>
      </c>
      <c r="G8" s="158"/>
      <c r="H8" s="158" t="e">
        <f>UPPER(#REF!)</f>
        <v>#REF!</v>
      </c>
      <c r="I8" s="158"/>
      <c r="J8" s="158"/>
    </row>
    <row r="9" spans="1:10" x14ac:dyDescent="0.25">
      <c r="A9" s="158" t="str">
        <f>UPPER('Optional -List of Sires'!C10)</f>
        <v/>
      </c>
      <c r="B9" s="158"/>
      <c r="C9" s="158" t="str">
        <f>UPPER('Optional -List of Sires'!B10)</f>
        <v/>
      </c>
      <c r="D9" s="158"/>
      <c r="E9" s="158"/>
      <c r="F9" s="158" t="e">
        <f>UPPER(#REF!)</f>
        <v>#REF!</v>
      </c>
      <c r="G9" s="158"/>
      <c r="H9" s="158" t="e">
        <f>UPPER(#REF!)</f>
        <v>#REF!</v>
      </c>
      <c r="I9" s="158"/>
      <c r="J9" s="158"/>
    </row>
    <row r="10" spans="1:10" x14ac:dyDescent="0.25">
      <c r="A10" s="158" t="str">
        <f>UPPER('Optional -List of Sires'!C11)</f>
        <v/>
      </c>
      <c r="B10" s="158"/>
      <c r="C10" s="158" t="str">
        <f>UPPER('Optional -List of Sires'!B11)</f>
        <v/>
      </c>
      <c r="D10" s="158"/>
      <c r="E10" s="158"/>
      <c r="F10" s="158" t="e">
        <f>UPPER(#REF!)</f>
        <v>#REF!</v>
      </c>
      <c r="G10" s="158"/>
      <c r="H10" s="158" t="e">
        <f>UPPER(#REF!)</f>
        <v>#REF!</v>
      </c>
      <c r="I10" s="158"/>
      <c r="J10" s="158"/>
    </row>
    <row r="11" spans="1:10" x14ac:dyDescent="0.25">
      <c r="A11" s="158" t="str">
        <f>UPPER('Optional -List of Sires'!C12)</f>
        <v/>
      </c>
      <c r="B11" s="158"/>
      <c r="C11" s="158" t="str">
        <f>UPPER('Optional -List of Sires'!B12)</f>
        <v/>
      </c>
      <c r="D11" s="158"/>
      <c r="E11" s="158"/>
      <c r="F11" s="158" t="e">
        <f>UPPER(#REF!)</f>
        <v>#REF!</v>
      </c>
      <c r="G11" s="158"/>
      <c r="H11" s="158" t="e">
        <f>UPPER(#REF!)</f>
        <v>#REF!</v>
      </c>
      <c r="I11" s="158"/>
      <c r="J11" s="158"/>
    </row>
    <row r="12" spans="1:10" x14ac:dyDescent="0.25">
      <c r="A12" s="158" t="str">
        <f>UPPER('Optional -List of Sires'!C13)</f>
        <v/>
      </c>
      <c r="B12" s="158"/>
      <c r="C12" s="158" t="str">
        <f>UPPER('Optional -List of Sires'!B13)</f>
        <v/>
      </c>
      <c r="D12" s="158"/>
      <c r="E12" s="158"/>
      <c r="F12" s="158" t="e">
        <f>UPPER(#REF!)</f>
        <v>#REF!</v>
      </c>
      <c r="G12" s="158"/>
      <c r="H12" s="158" t="e">
        <f>UPPER(#REF!)</f>
        <v>#REF!</v>
      </c>
      <c r="I12" s="158"/>
      <c r="J12" s="158"/>
    </row>
    <row r="13" spans="1:10" x14ac:dyDescent="0.25">
      <c r="A13" s="158" t="str">
        <f>UPPER('Optional -List of Sires'!C14)</f>
        <v/>
      </c>
      <c r="B13" s="158"/>
      <c r="C13" s="158" t="str">
        <f>UPPER('Optional -List of Sires'!B14)</f>
        <v/>
      </c>
      <c r="D13" s="158"/>
      <c r="E13" s="158"/>
      <c r="F13" s="158" t="e">
        <f>UPPER(#REF!)</f>
        <v>#REF!</v>
      </c>
      <c r="G13" s="158"/>
      <c r="H13" s="158" t="e">
        <f>UPPER(#REF!)</f>
        <v>#REF!</v>
      </c>
      <c r="I13" s="158"/>
      <c r="J13" s="158"/>
    </row>
    <row r="14" spans="1:10" x14ac:dyDescent="0.25">
      <c r="A14" s="158" t="str">
        <f>UPPER('Optional -List of Sires'!C15)</f>
        <v/>
      </c>
      <c r="B14" s="158"/>
      <c r="C14" s="158" t="str">
        <f>UPPER('Optional -List of Sires'!B15)</f>
        <v/>
      </c>
      <c r="D14" s="158"/>
      <c r="E14" s="158"/>
      <c r="F14" s="158" t="e">
        <f>UPPER(#REF!)</f>
        <v>#REF!</v>
      </c>
      <c r="G14" s="158"/>
      <c r="H14" s="158" t="e">
        <f>UPPER(#REF!)</f>
        <v>#REF!</v>
      </c>
      <c r="I14" s="158"/>
      <c r="J14" s="158"/>
    </row>
    <row r="15" spans="1:10" x14ac:dyDescent="0.25">
      <c r="A15" s="158" t="str">
        <f>UPPER('Optional -List of Sires'!C16)</f>
        <v/>
      </c>
      <c r="B15" s="158"/>
      <c r="C15" s="158" t="str">
        <f>UPPER('Optional -List of Sires'!B16)</f>
        <v/>
      </c>
      <c r="D15" s="158"/>
      <c r="E15" s="158"/>
      <c r="F15" s="158" t="e">
        <f>UPPER(#REF!)</f>
        <v>#REF!</v>
      </c>
      <c r="G15" s="158"/>
      <c r="H15" s="158" t="e">
        <f>UPPER(#REF!)</f>
        <v>#REF!</v>
      </c>
      <c r="I15" s="158"/>
      <c r="J15" s="158"/>
    </row>
    <row r="16" spans="1:10" x14ac:dyDescent="0.25">
      <c r="A16" s="158" t="str">
        <f>UPPER('Optional -List of Sires'!C17)</f>
        <v/>
      </c>
      <c r="B16" s="158"/>
      <c r="C16" s="158" t="str">
        <f>UPPER('Optional -List of Sires'!B17)</f>
        <v/>
      </c>
      <c r="D16" s="158"/>
      <c r="E16" s="158"/>
      <c r="F16" s="158" t="e">
        <f>UPPER(#REF!)</f>
        <v>#REF!</v>
      </c>
      <c r="G16" s="158"/>
      <c r="H16" s="158" t="e">
        <f>UPPER(#REF!)</f>
        <v>#REF!</v>
      </c>
      <c r="I16" s="158"/>
      <c r="J16" s="158"/>
    </row>
    <row r="17" spans="1:10" x14ac:dyDescent="0.25">
      <c r="A17" s="158" t="str">
        <f>UPPER('Optional -List of Sires'!C18)</f>
        <v/>
      </c>
      <c r="B17" s="158"/>
      <c r="C17" s="158" t="str">
        <f>UPPER('Optional -List of Sires'!B18)</f>
        <v/>
      </c>
      <c r="D17" s="158"/>
      <c r="E17" s="158"/>
      <c r="F17" s="158" t="e">
        <f>UPPER(#REF!)</f>
        <v>#REF!</v>
      </c>
      <c r="G17" s="158"/>
      <c r="H17" s="158" t="e">
        <f>UPPER(#REF!)</f>
        <v>#REF!</v>
      </c>
      <c r="I17" s="158"/>
      <c r="J17" s="158"/>
    </row>
    <row r="18" spans="1:10" x14ac:dyDescent="0.25">
      <c r="A18" s="158" t="str">
        <f>UPPER('Optional -List of Sires'!C19)</f>
        <v/>
      </c>
      <c r="B18" s="158"/>
      <c r="C18" s="158" t="str">
        <f>UPPER('Optional -List of Sires'!B19)</f>
        <v/>
      </c>
      <c r="D18" s="158"/>
      <c r="E18" s="158"/>
      <c r="F18" s="158" t="e">
        <f>UPPER(#REF!)</f>
        <v>#REF!</v>
      </c>
      <c r="G18" s="158"/>
      <c r="H18" s="158" t="e">
        <f>UPPER(#REF!)</f>
        <v>#REF!</v>
      </c>
      <c r="I18" s="158"/>
      <c r="J18" s="158"/>
    </row>
    <row r="19" spans="1:10" x14ac:dyDescent="0.25">
      <c r="A19" s="158" t="str">
        <f>UPPER('Optional -List of Sires'!C20)</f>
        <v/>
      </c>
      <c r="B19" s="158"/>
      <c r="C19" s="158" t="str">
        <f>UPPER('Optional -List of Sires'!B20)</f>
        <v/>
      </c>
      <c r="D19" s="158"/>
      <c r="E19" s="158"/>
      <c r="F19" s="158" t="e">
        <f>UPPER(#REF!)</f>
        <v>#REF!</v>
      </c>
      <c r="G19" s="158"/>
      <c r="H19" s="158" t="e">
        <f>UPPER(#REF!)</f>
        <v>#REF!</v>
      </c>
      <c r="I19" s="158"/>
      <c r="J19" s="158"/>
    </row>
    <row r="20" spans="1:10" x14ac:dyDescent="0.25">
      <c r="A20" s="158" t="str">
        <f>UPPER('Optional -List of Sires'!C21)</f>
        <v/>
      </c>
      <c r="B20" s="158"/>
      <c r="C20" s="158" t="str">
        <f>UPPER('Optional -List of Sires'!B21)</f>
        <v/>
      </c>
      <c r="D20" s="158"/>
      <c r="E20" s="158"/>
      <c r="F20" s="158" t="e">
        <f>UPPER(#REF!)</f>
        <v>#REF!</v>
      </c>
      <c r="G20" s="158"/>
      <c r="H20" s="158" t="e">
        <f>UPPER(#REF!)</f>
        <v>#REF!</v>
      </c>
      <c r="I20" s="158"/>
      <c r="J20" s="158"/>
    </row>
    <row r="21" spans="1:10" x14ac:dyDescent="0.25">
      <c r="A21" s="158" t="str">
        <f>UPPER('Optional -List of Sires'!C22)</f>
        <v/>
      </c>
      <c r="B21" s="158"/>
      <c r="C21" s="158" t="str">
        <f>UPPER('Optional -List of Sires'!B22)</f>
        <v/>
      </c>
      <c r="D21" s="158"/>
      <c r="E21" s="158"/>
      <c r="F21" s="158" t="e">
        <f>UPPER(#REF!)</f>
        <v>#REF!</v>
      </c>
      <c r="G21" s="158"/>
      <c r="H21" s="158" t="e">
        <f>UPPER(#REF!)</f>
        <v>#REF!</v>
      </c>
      <c r="I21" s="158"/>
      <c r="J21" s="158"/>
    </row>
    <row r="22" spans="1:10" x14ac:dyDescent="0.25">
      <c r="A22" s="158" t="str">
        <f>UPPER('Optional -List of Sires'!C23)</f>
        <v/>
      </c>
      <c r="B22" s="158"/>
      <c r="C22" s="158" t="str">
        <f>UPPER('Optional -List of Sires'!B23)</f>
        <v/>
      </c>
      <c r="D22" s="158"/>
      <c r="E22" s="158"/>
      <c r="F22" s="158" t="e">
        <f>UPPER(#REF!)</f>
        <v>#REF!</v>
      </c>
      <c r="G22" s="158"/>
      <c r="H22" s="158" t="e">
        <f>UPPER(#REF!)</f>
        <v>#REF!</v>
      </c>
      <c r="I22" s="158"/>
      <c r="J22" s="158"/>
    </row>
    <row r="23" spans="1:10" x14ac:dyDescent="0.25">
      <c r="A23" s="158" t="str">
        <f>UPPER('Optional -List of Sires'!C24)</f>
        <v/>
      </c>
      <c r="B23" s="158"/>
      <c r="C23" s="158" t="str">
        <f>UPPER('Optional -List of Sires'!B24)</f>
        <v/>
      </c>
      <c r="D23" s="158"/>
      <c r="E23" s="158"/>
      <c r="F23" s="158" t="e">
        <f>UPPER(#REF!)</f>
        <v>#REF!</v>
      </c>
      <c r="G23" s="158"/>
      <c r="H23" s="158" t="e">
        <f>UPPER(#REF!)</f>
        <v>#REF!</v>
      </c>
      <c r="I23" s="158"/>
      <c r="J23" s="158"/>
    </row>
    <row r="24" spans="1:10" x14ac:dyDescent="0.25">
      <c r="A24" s="158" t="str">
        <f>UPPER('Optional -List of Sires'!C25)</f>
        <v/>
      </c>
      <c r="B24" s="158"/>
      <c r="C24" s="158" t="str">
        <f>UPPER('Optional -List of Sires'!B25)</f>
        <v/>
      </c>
      <c r="D24" s="158"/>
      <c r="E24" s="158"/>
      <c r="F24" s="158" t="e">
        <f>UPPER(#REF!)</f>
        <v>#REF!</v>
      </c>
      <c r="G24" s="158"/>
      <c r="H24" s="158" t="e">
        <f>UPPER(#REF!)</f>
        <v>#REF!</v>
      </c>
      <c r="I24" s="158"/>
      <c r="J24" s="158"/>
    </row>
    <row r="25" spans="1:10" x14ac:dyDescent="0.25">
      <c r="A25" s="158" t="str">
        <f>UPPER('Optional -List of Sires'!C26)</f>
        <v/>
      </c>
      <c r="B25" s="158"/>
      <c r="C25" s="158" t="str">
        <f>UPPER('Optional -List of Sires'!B26)</f>
        <v/>
      </c>
      <c r="D25" s="158"/>
      <c r="E25" s="158"/>
      <c r="F25" s="158" t="e">
        <f>UPPER(#REF!)</f>
        <v>#REF!</v>
      </c>
      <c r="G25" s="158"/>
      <c r="H25" s="158" t="e">
        <f>UPPER(#REF!)</f>
        <v>#REF!</v>
      </c>
      <c r="I25" s="158"/>
      <c r="J25" s="158"/>
    </row>
    <row r="26" spans="1:10" x14ac:dyDescent="0.25">
      <c r="A26" s="158" t="str">
        <f>UPPER('Optional -List of Sires'!C27)</f>
        <v/>
      </c>
      <c r="B26" s="158"/>
      <c r="C26" s="158" t="str">
        <f>UPPER('Optional -List of Sires'!B27)</f>
        <v/>
      </c>
      <c r="D26" s="158"/>
      <c r="E26" s="158"/>
      <c r="F26" s="158" t="e">
        <f>UPPER(#REF!)</f>
        <v>#REF!</v>
      </c>
      <c r="G26" s="158"/>
      <c r="H26" s="158" t="e">
        <f>UPPER(#REF!)</f>
        <v>#REF!</v>
      </c>
      <c r="I26" s="158"/>
      <c r="J26" s="158"/>
    </row>
    <row r="27" spans="1:10" x14ac:dyDescent="0.25">
      <c r="A27" s="158" t="str">
        <f>UPPER('Optional -List of Sires'!C28)</f>
        <v/>
      </c>
      <c r="B27" s="158"/>
      <c r="C27" s="158" t="str">
        <f>UPPER('Optional -List of Sires'!B28)</f>
        <v/>
      </c>
      <c r="D27" s="158"/>
      <c r="E27" s="158"/>
      <c r="F27" s="158" t="e">
        <f>UPPER(#REF!)</f>
        <v>#REF!</v>
      </c>
      <c r="G27" s="158"/>
      <c r="H27" s="158" t="e">
        <f>UPPER(#REF!)</f>
        <v>#REF!</v>
      </c>
      <c r="I27" s="158"/>
      <c r="J27" s="158"/>
    </row>
    <row r="28" spans="1:10" x14ac:dyDescent="0.25">
      <c r="A28" s="158" t="str">
        <f>UPPER('Optional -List of Sires'!C29)</f>
        <v/>
      </c>
      <c r="B28" s="158"/>
      <c r="C28" s="158" t="str">
        <f>UPPER('Optional -List of Sires'!B29)</f>
        <v/>
      </c>
      <c r="D28" s="158"/>
      <c r="E28" s="158"/>
      <c r="F28" s="158" t="e">
        <f>UPPER(#REF!)</f>
        <v>#REF!</v>
      </c>
      <c r="G28" s="158"/>
      <c r="H28" s="158" t="e">
        <f>UPPER(#REF!)</f>
        <v>#REF!</v>
      </c>
      <c r="I28" s="158"/>
      <c r="J28" s="158"/>
    </row>
    <row r="29" spans="1:10" x14ac:dyDescent="0.25">
      <c r="A29" s="158" t="str">
        <f>UPPER('Optional -List of Sires'!C30)</f>
        <v/>
      </c>
      <c r="B29" s="158"/>
      <c r="C29" s="158" t="str">
        <f>UPPER('Optional -List of Sires'!B30)</f>
        <v/>
      </c>
      <c r="D29" s="158"/>
      <c r="E29" s="158"/>
      <c r="F29" s="158" t="e">
        <f>UPPER(#REF!)</f>
        <v>#REF!</v>
      </c>
      <c r="G29" s="158"/>
      <c r="H29" s="158" t="e">
        <f>UPPER(#REF!)</f>
        <v>#REF!</v>
      </c>
      <c r="I29" s="158"/>
      <c r="J29" s="158"/>
    </row>
    <row r="30" spans="1:10" x14ac:dyDescent="0.25">
      <c r="A30" s="158" t="str">
        <f>UPPER('Optional -List of Sires'!C31)</f>
        <v/>
      </c>
      <c r="B30" s="158"/>
      <c r="C30" s="158" t="str">
        <f>UPPER('Optional -List of Sires'!B31)</f>
        <v/>
      </c>
      <c r="D30" s="158"/>
      <c r="E30" s="158"/>
      <c r="F30" s="158" t="e">
        <f>UPPER(#REF!)</f>
        <v>#REF!</v>
      </c>
      <c r="G30" s="158"/>
      <c r="H30" s="158" t="e">
        <f>UPPER(#REF!)</f>
        <v>#REF!</v>
      </c>
      <c r="I30" s="158"/>
      <c r="J30" s="158"/>
    </row>
    <row r="31" spans="1:10" x14ac:dyDescent="0.25">
      <c r="A31" s="158" t="str">
        <f>UPPER('Optional -List of Sires'!C32)</f>
        <v/>
      </c>
      <c r="B31" s="158"/>
      <c r="C31" s="158" t="str">
        <f>UPPER('Optional -List of Sires'!B32)</f>
        <v/>
      </c>
      <c r="D31" s="158"/>
      <c r="E31" s="158"/>
      <c r="F31" s="158" t="e">
        <f>UPPER(#REF!)</f>
        <v>#REF!</v>
      </c>
      <c r="G31" s="158"/>
      <c r="H31" s="158" t="e">
        <f>UPPER(#REF!)</f>
        <v>#REF!</v>
      </c>
      <c r="I31" s="158"/>
      <c r="J31" s="158"/>
    </row>
    <row r="32" spans="1:10" x14ac:dyDescent="0.25">
      <c r="A32" s="158" t="str">
        <f>UPPER('Optional -List of Sires'!C33)</f>
        <v/>
      </c>
      <c r="B32" s="158"/>
      <c r="C32" s="158" t="str">
        <f>UPPER('Optional -List of Sires'!B33)</f>
        <v/>
      </c>
      <c r="D32" s="158"/>
      <c r="E32" s="158"/>
      <c r="F32" s="158" t="e">
        <f>UPPER(#REF!)</f>
        <v>#REF!</v>
      </c>
      <c r="G32" s="158"/>
      <c r="H32" s="158" t="e">
        <f>UPPER(#REF!)</f>
        <v>#REF!</v>
      </c>
      <c r="I32" s="158"/>
      <c r="J32" s="158"/>
    </row>
    <row r="33" spans="1:10" x14ac:dyDescent="0.25">
      <c r="A33" s="158" t="str">
        <f>UPPER('Optional -List of Sires'!C34)</f>
        <v/>
      </c>
      <c r="B33" s="158"/>
      <c r="C33" s="158" t="str">
        <f>UPPER('Optional -List of Sires'!B34)</f>
        <v/>
      </c>
      <c r="D33" s="158"/>
      <c r="E33" s="158"/>
      <c r="F33" s="158" t="e">
        <f>UPPER(#REF!)</f>
        <v>#REF!</v>
      </c>
      <c r="G33" s="158"/>
      <c r="H33" s="158" t="e">
        <f>UPPER(#REF!)</f>
        <v>#REF!</v>
      </c>
      <c r="I33" s="158"/>
      <c r="J33" s="158"/>
    </row>
    <row r="34" spans="1:10" x14ac:dyDescent="0.25">
      <c r="A34" s="158" t="str">
        <f>UPPER('Optional -List of Sires'!C35)</f>
        <v/>
      </c>
      <c r="B34" s="158"/>
      <c r="C34" s="158" t="str">
        <f>UPPER('Optional -List of Sires'!B35)</f>
        <v/>
      </c>
      <c r="D34" s="158"/>
      <c r="E34" s="158"/>
      <c r="F34" s="158" t="e">
        <f>UPPER(#REF!)</f>
        <v>#REF!</v>
      </c>
      <c r="G34" s="158"/>
      <c r="H34" s="158" t="e">
        <f>UPPER(#REF!)</f>
        <v>#REF!</v>
      </c>
      <c r="I34" s="158"/>
      <c r="J34" s="158"/>
    </row>
    <row r="35" spans="1:10" x14ac:dyDescent="0.25">
      <c r="A35" s="158" t="str">
        <f>UPPER('Optional -List of Sires'!C36)</f>
        <v/>
      </c>
      <c r="B35" s="158"/>
      <c r="C35" s="158" t="str">
        <f>UPPER('Optional -List of Sires'!B36)</f>
        <v/>
      </c>
      <c r="D35" s="158"/>
      <c r="E35" s="158"/>
      <c r="F35" s="158" t="e">
        <f>UPPER(#REF!)</f>
        <v>#REF!</v>
      </c>
      <c r="G35" s="158"/>
      <c r="H35" s="158" t="e">
        <f>UPPER(#REF!)</f>
        <v>#REF!</v>
      </c>
      <c r="I35" s="158"/>
      <c r="J35" s="158"/>
    </row>
    <row r="36" spans="1:10" x14ac:dyDescent="0.25">
      <c r="A36" s="158" t="str">
        <f>UPPER('Optional -List of Sires'!C37)</f>
        <v/>
      </c>
      <c r="B36" s="158"/>
      <c r="C36" s="158" t="str">
        <f>UPPER('Optional -List of Sires'!B37)</f>
        <v/>
      </c>
      <c r="D36" s="158"/>
      <c r="E36" s="158"/>
      <c r="F36" s="158" t="e">
        <f>UPPER(#REF!)</f>
        <v>#REF!</v>
      </c>
      <c r="G36" s="158"/>
      <c r="H36" s="158" t="e">
        <f>UPPER(#REF!)</f>
        <v>#REF!</v>
      </c>
      <c r="I36" s="158"/>
      <c r="J36" s="158"/>
    </row>
    <row r="37" spans="1:10" x14ac:dyDescent="0.25">
      <c r="A37" s="158" t="str">
        <f>UPPER('Optional -List of Sires'!C38)</f>
        <v/>
      </c>
      <c r="B37" s="158"/>
      <c r="C37" s="158" t="str">
        <f>UPPER('Optional -List of Sires'!B38)</f>
        <v/>
      </c>
      <c r="D37" s="158"/>
      <c r="E37" s="158"/>
      <c r="F37" s="158" t="e">
        <f>UPPER(#REF!)</f>
        <v>#REF!</v>
      </c>
      <c r="G37" s="158"/>
      <c r="H37" s="158" t="e">
        <f>UPPER(#REF!)</f>
        <v>#REF!</v>
      </c>
      <c r="I37" s="158"/>
      <c r="J37" s="158"/>
    </row>
    <row r="38" spans="1:10" x14ac:dyDescent="0.25">
      <c r="A38" s="158" t="str">
        <f>UPPER('Optional -List of Sires'!C39)</f>
        <v/>
      </c>
      <c r="B38" s="158"/>
      <c r="C38" s="158" t="str">
        <f>UPPER('Optional -List of Sires'!B39)</f>
        <v/>
      </c>
      <c r="D38" s="158"/>
      <c r="E38" s="158"/>
      <c r="F38" s="158" t="e">
        <f>UPPER(#REF!)</f>
        <v>#REF!</v>
      </c>
      <c r="G38" s="158"/>
      <c r="H38" s="158" t="e">
        <f>UPPER(#REF!)</f>
        <v>#REF!</v>
      </c>
      <c r="I38" s="158"/>
      <c r="J38" s="158"/>
    </row>
    <row r="39" spans="1:10" x14ac:dyDescent="0.25">
      <c r="A39" s="158" t="str">
        <f>UPPER('Optional -List of Sires'!C40)</f>
        <v/>
      </c>
      <c r="B39" s="158"/>
      <c r="C39" s="158" t="str">
        <f>UPPER('Optional -List of Sires'!B40)</f>
        <v/>
      </c>
      <c r="D39" s="158"/>
      <c r="E39" s="158"/>
      <c r="F39" s="158" t="e">
        <f>UPPER(#REF!)</f>
        <v>#REF!</v>
      </c>
      <c r="G39" s="158"/>
      <c r="H39" s="158" t="e">
        <f>UPPER(#REF!)</f>
        <v>#REF!</v>
      </c>
      <c r="I39" s="158"/>
      <c r="J39" s="158"/>
    </row>
    <row r="40" spans="1:10" x14ac:dyDescent="0.25">
      <c r="A40" s="158" t="str">
        <f>UPPER('Optional -List of Sires'!C41)</f>
        <v/>
      </c>
      <c r="B40" s="158"/>
      <c r="C40" s="158" t="str">
        <f>UPPER('Optional -List of Sires'!B41)</f>
        <v/>
      </c>
      <c r="D40" s="158"/>
      <c r="E40" s="158"/>
      <c r="F40" s="158" t="e">
        <f>UPPER(#REF!)</f>
        <v>#REF!</v>
      </c>
      <c r="G40" s="158"/>
      <c r="H40" s="158" t="e">
        <f>UPPER(#REF!)</f>
        <v>#REF!</v>
      </c>
      <c r="I40" s="158"/>
      <c r="J40" s="158"/>
    </row>
    <row r="41" spans="1:10" x14ac:dyDescent="0.25">
      <c r="A41" s="158" t="str">
        <f>UPPER('Optional -List of Sires'!C42)</f>
        <v/>
      </c>
      <c r="B41" s="158"/>
      <c r="C41" s="158" t="str">
        <f>UPPER('Optional -List of Sires'!B42)</f>
        <v/>
      </c>
      <c r="D41" s="158"/>
      <c r="E41" s="158"/>
      <c r="F41" s="158" t="e">
        <f>UPPER(#REF!)</f>
        <v>#REF!</v>
      </c>
      <c r="G41" s="158"/>
      <c r="H41" s="158" t="e">
        <f>UPPER(#REF!)</f>
        <v>#REF!</v>
      </c>
      <c r="I41" s="158"/>
      <c r="J41" s="158"/>
    </row>
    <row r="42" spans="1:10" x14ac:dyDescent="0.25">
      <c r="A42" s="158" t="str">
        <f>UPPER('Optional -List of Sires'!C43)</f>
        <v/>
      </c>
      <c r="B42" s="158"/>
      <c r="C42" s="158" t="str">
        <f>UPPER('Optional -List of Sires'!B43)</f>
        <v/>
      </c>
      <c r="D42" s="158"/>
      <c r="E42" s="158"/>
      <c r="F42" s="158" t="e">
        <f>UPPER(#REF!)</f>
        <v>#REF!</v>
      </c>
      <c r="G42" s="158"/>
      <c r="H42" s="158" t="e">
        <f>UPPER(#REF!)</f>
        <v>#REF!</v>
      </c>
      <c r="I42" s="158"/>
      <c r="J42" s="158"/>
    </row>
    <row r="43" spans="1:10" x14ac:dyDescent="0.25">
      <c r="A43" s="158" t="str">
        <f>UPPER('Optional -List of Sires'!C44)</f>
        <v/>
      </c>
      <c r="B43" s="158"/>
      <c r="C43" s="158" t="str">
        <f>UPPER('Optional -List of Sires'!B44)</f>
        <v/>
      </c>
      <c r="D43" s="158"/>
      <c r="E43" s="158"/>
      <c r="F43" s="158" t="e">
        <f>UPPER(#REF!)</f>
        <v>#REF!</v>
      </c>
      <c r="G43" s="158"/>
      <c r="H43" s="158" t="e">
        <f>UPPER(#REF!)</f>
        <v>#REF!</v>
      </c>
      <c r="I43" s="158"/>
      <c r="J43" s="158"/>
    </row>
    <row r="44" spans="1:10" x14ac:dyDescent="0.25">
      <c r="A44" s="158" t="str">
        <f>UPPER('Optional -List of Sires'!C45)</f>
        <v/>
      </c>
      <c r="B44" s="158"/>
      <c r="C44" s="158" t="str">
        <f>UPPER('Optional -List of Sires'!B45)</f>
        <v/>
      </c>
      <c r="D44" s="158"/>
      <c r="E44" s="158"/>
      <c r="F44" s="158" t="e">
        <f>UPPER(#REF!)</f>
        <v>#REF!</v>
      </c>
      <c r="G44" s="158"/>
      <c r="H44" s="158" t="e">
        <f>UPPER(#REF!)</f>
        <v>#REF!</v>
      </c>
      <c r="I44" s="158"/>
      <c r="J44" s="158"/>
    </row>
    <row r="45" spans="1:10" x14ac:dyDescent="0.25">
      <c r="A45" s="158" t="str">
        <f>UPPER('Optional -List of Sires'!C46)</f>
        <v/>
      </c>
      <c r="B45" s="158"/>
      <c r="C45" s="158" t="str">
        <f>UPPER('Optional -List of Sires'!B46)</f>
        <v/>
      </c>
      <c r="D45" s="158"/>
      <c r="E45" s="158"/>
      <c r="F45" s="158" t="e">
        <f>UPPER(#REF!)</f>
        <v>#REF!</v>
      </c>
      <c r="G45" s="158"/>
      <c r="H45" s="158" t="e">
        <f>UPPER(#REF!)</f>
        <v>#REF!</v>
      </c>
      <c r="I45" s="158"/>
      <c r="J45" s="158"/>
    </row>
    <row r="46" spans="1:10" x14ac:dyDescent="0.25">
      <c r="A46" s="158" t="str">
        <f>UPPER('Optional -List of Sires'!C47)</f>
        <v/>
      </c>
      <c r="B46" s="158"/>
      <c r="C46" s="158" t="str">
        <f>UPPER('Optional -List of Sires'!B47)</f>
        <v/>
      </c>
      <c r="D46" s="158"/>
      <c r="E46" s="158"/>
      <c r="F46" s="158" t="e">
        <f>UPPER(#REF!)</f>
        <v>#REF!</v>
      </c>
      <c r="G46" s="158"/>
      <c r="H46" s="158" t="e">
        <f>UPPER(#REF!)</f>
        <v>#REF!</v>
      </c>
      <c r="I46" s="158"/>
      <c r="J46" s="158"/>
    </row>
    <row r="47" spans="1:10" x14ac:dyDescent="0.25">
      <c r="A47" s="158" t="str">
        <f>UPPER('Optional -List of Sires'!C48)</f>
        <v/>
      </c>
      <c r="B47" s="158"/>
      <c r="C47" s="158" t="str">
        <f>UPPER('Optional -List of Sires'!B48)</f>
        <v/>
      </c>
      <c r="D47" s="158"/>
      <c r="E47" s="158"/>
      <c r="F47" s="158" t="e">
        <f>UPPER(#REF!)</f>
        <v>#REF!</v>
      </c>
      <c r="G47" s="158"/>
      <c r="H47" s="158" t="e">
        <f>UPPER(#REF!)</f>
        <v>#REF!</v>
      </c>
      <c r="I47" s="158"/>
      <c r="J47" s="158"/>
    </row>
    <row r="48" spans="1:10" x14ac:dyDescent="0.25">
      <c r="A48" s="158" t="str">
        <f>UPPER('Optional -List of Sires'!C49)</f>
        <v/>
      </c>
      <c r="B48" s="158"/>
      <c r="C48" s="158" t="str">
        <f>UPPER('Optional -List of Sires'!B49)</f>
        <v/>
      </c>
      <c r="D48" s="158"/>
      <c r="E48" s="158"/>
      <c r="F48" s="158" t="e">
        <f>UPPER(#REF!)</f>
        <v>#REF!</v>
      </c>
      <c r="G48" s="158"/>
      <c r="H48" s="158" t="e">
        <f>UPPER(#REF!)</f>
        <v>#REF!</v>
      </c>
      <c r="I48" s="158"/>
      <c r="J48" s="158"/>
    </row>
    <row r="49" spans="1:10" x14ac:dyDescent="0.25">
      <c r="A49" s="158" t="str">
        <f>UPPER('Optional -List of Sires'!C50)</f>
        <v/>
      </c>
      <c r="B49" s="158"/>
      <c r="C49" s="158" t="str">
        <f>UPPER('Optional -List of Sires'!B50)</f>
        <v/>
      </c>
      <c r="D49" s="158"/>
      <c r="E49" s="158"/>
      <c r="F49" s="158" t="e">
        <f>UPPER(#REF!)</f>
        <v>#REF!</v>
      </c>
      <c r="G49" s="158"/>
      <c r="H49" s="158" t="e">
        <f>UPPER(#REF!)</f>
        <v>#REF!</v>
      </c>
      <c r="I49" s="158"/>
      <c r="J49" s="158"/>
    </row>
    <row r="50" spans="1:10" x14ac:dyDescent="0.25">
      <c r="A50" s="158" t="str">
        <f>UPPER('Optional -List of Sires'!C51)</f>
        <v/>
      </c>
      <c r="B50" s="158"/>
      <c r="C50" s="158" t="str">
        <f>UPPER('Optional -List of Sires'!B51)</f>
        <v/>
      </c>
      <c r="D50" s="158"/>
      <c r="E50" s="158"/>
      <c r="F50" s="158" t="e">
        <f>UPPER(#REF!)</f>
        <v>#REF!</v>
      </c>
      <c r="G50" s="158"/>
      <c r="H50" s="158" t="e">
        <f>UPPER(#REF!)</f>
        <v>#REF!</v>
      </c>
      <c r="I50" s="158"/>
      <c r="J50" s="158"/>
    </row>
    <row r="51" spans="1:10" x14ac:dyDescent="0.25">
      <c r="A51" s="158" t="str">
        <f>UPPER('Optional -List of Sires'!C52)</f>
        <v/>
      </c>
      <c r="B51" s="158"/>
      <c r="C51" s="158" t="str">
        <f>UPPER('Optional -List of Sires'!B52)</f>
        <v/>
      </c>
      <c r="D51" s="158"/>
      <c r="E51" s="158"/>
      <c r="F51" s="158" t="e">
        <f>UPPER(#REF!)</f>
        <v>#REF!</v>
      </c>
      <c r="G51" s="158"/>
      <c r="H51" s="158" t="e">
        <f>UPPER(#REF!)</f>
        <v>#REF!</v>
      </c>
      <c r="I51" s="158"/>
      <c r="J51" s="158"/>
    </row>
    <row r="52" spans="1:10" x14ac:dyDescent="0.25">
      <c r="A52" s="158" t="str">
        <f>UPPER('Optional -List of Sires'!C53)</f>
        <v/>
      </c>
      <c r="B52" s="158"/>
      <c r="C52" s="158" t="str">
        <f>UPPER('Optional -List of Sires'!B53)</f>
        <v/>
      </c>
      <c r="D52" s="158"/>
      <c r="E52" s="158"/>
      <c r="F52" s="158" t="e">
        <f>UPPER(#REF!)</f>
        <v>#REF!</v>
      </c>
      <c r="G52" s="158"/>
      <c r="H52" s="158" t="e">
        <f>UPPER(#REF!)</f>
        <v>#REF!</v>
      </c>
      <c r="I52" s="158"/>
      <c r="J52" s="158"/>
    </row>
    <row r="53" spans="1:10" x14ac:dyDescent="0.25">
      <c r="A53" s="158" t="str">
        <f>UPPER('Optional -List of Sires'!C54)</f>
        <v/>
      </c>
      <c r="B53" s="158"/>
      <c r="C53" s="158" t="str">
        <f>UPPER('Optional -List of Sires'!B54)</f>
        <v/>
      </c>
      <c r="D53" s="158"/>
      <c r="E53" s="158"/>
      <c r="F53" s="158" t="e">
        <f>UPPER(#REF!)</f>
        <v>#REF!</v>
      </c>
      <c r="G53" s="158"/>
      <c r="H53" s="158" t="e">
        <f>UPPER(#REF!)</f>
        <v>#REF!</v>
      </c>
      <c r="I53" s="158"/>
      <c r="J53" s="158"/>
    </row>
    <row r="54" spans="1:10" x14ac:dyDescent="0.25">
      <c r="A54" s="158" t="str">
        <f>UPPER('Optional -List of Sires'!C55)</f>
        <v/>
      </c>
      <c r="B54" s="158"/>
      <c r="C54" s="158" t="str">
        <f>UPPER('Optional -List of Sires'!B55)</f>
        <v/>
      </c>
      <c r="D54" s="158"/>
      <c r="E54" s="158"/>
      <c r="F54" s="158" t="e">
        <f>UPPER(#REF!)</f>
        <v>#REF!</v>
      </c>
      <c r="G54" s="158"/>
      <c r="H54" s="158" t="e">
        <f>UPPER(#REF!)</f>
        <v>#REF!</v>
      </c>
      <c r="I54" s="158"/>
      <c r="J54" s="158"/>
    </row>
    <row r="55" spans="1:10" x14ac:dyDescent="0.25">
      <c r="A55" s="158" t="str">
        <f>UPPER('Optional -List of Sires'!C56)</f>
        <v/>
      </c>
      <c r="B55" s="158"/>
      <c r="C55" s="158" t="str">
        <f>UPPER('Optional -List of Sires'!B56)</f>
        <v/>
      </c>
      <c r="D55" s="158"/>
      <c r="E55" s="158"/>
      <c r="F55" s="158" t="e">
        <f>UPPER(#REF!)</f>
        <v>#REF!</v>
      </c>
      <c r="G55" s="158"/>
      <c r="H55" s="158" t="e">
        <f>UPPER(#REF!)</f>
        <v>#REF!</v>
      </c>
      <c r="I55" s="158"/>
      <c r="J55" s="158"/>
    </row>
    <row r="56" spans="1:10" x14ac:dyDescent="0.25">
      <c r="A56" s="158" t="str">
        <f>UPPER('Optional -List of Sires'!C57)</f>
        <v/>
      </c>
      <c r="B56" s="158"/>
      <c r="C56" s="158" t="str">
        <f>UPPER('Optional -List of Sires'!B57)</f>
        <v/>
      </c>
      <c r="D56" s="158"/>
      <c r="E56" s="158"/>
      <c r="F56" s="158" t="e">
        <f>UPPER(#REF!)</f>
        <v>#REF!</v>
      </c>
      <c r="G56" s="158"/>
      <c r="H56" s="158" t="e">
        <f>UPPER(#REF!)</f>
        <v>#REF!</v>
      </c>
      <c r="I56" s="158"/>
      <c r="J56" s="158"/>
    </row>
    <row r="57" spans="1:10" x14ac:dyDescent="0.25">
      <c r="A57" s="158" t="str">
        <f>UPPER('Optional -List of Sires'!C58)</f>
        <v/>
      </c>
      <c r="B57" s="158"/>
      <c r="C57" s="158" t="str">
        <f>UPPER('Optional -List of Sires'!B58)</f>
        <v/>
      </c>
      <c r="D57" s="158"/>
      <c r="E57" s="158"/>
      <c r="F57" s="158" t="e">
        <f>UPPER(#REF!)</f>
        <v>#REF!</v>
      </c>
      <c r="G57" s="158"/>
      <c r="H57" s="158" t="e">
        <f>UPPER(#REF!)</f>
        <v>#REF!</v>
      </c>
      <c r="I57" s="158"/>
      <c r="J57" s="158"/>
    </row>
    <row r="58" spans="1:10" x14ac:dyDescent="0.25">
      <c r="A58" s="158" t="str">
        <f>UPPER('Optional -List of Sires'!C59)</f>
        <v/>
      </c>
      <c r="B58" s="158"/>
      <c r="C58" s="158" t="str">
        <f>UPPER('Optional -List of Sires'!B59)</f>
        <v/>
      </c>
      <c r="D58" s="158"/>
      <c r="E58" s="158"/>
      <c r="F58" s="158" t="e">
        <f>UPPER(#REF!)</f>
        <v>#REF!</v>
      </c>
      <c r="G58" s="158"/>
      <c r="H58" s="158" t="e">
        <f>UPPER(#REF!)</f>
        <v>#REF!</v>
      </c>
      <c r="I58" s="158"/>
      <c r="J58" s="158"/>
    </row>
    <row r="59" spans="1:10" x14ac:dyDescent="0.25">
      <c r="A59" s="158" t="str">
        <f>UPPER('Optional -List of Sires'!C60)</f>
        <v/>
      </c>
      <c r="B59" s="158"/>
      <c r="C59" s="158" t="str">
        <f>UPPER('Optional -List of Sires'!B60)</f>
        <v/>
      </c>
      <c r="D59" s="158"/>
      <c r="E59" s="158"/>
      <c r="F59" s="158" t="e">
        <f>UPPER(#REF!)</f>
        <v>#REF!</v>
      </c>
      <c r="G59" s="158"/>
      <c r="H59" s="158" t="e">
        <f>UPPER(#REF!)</f>
        <v>#REF!</v>
      </c>
      <c r="I59" s="158"/>
      <c r="J59" s="158"/>
    </row>
    <row r="60" spans="1:10" x14ac:dyDescent="0.25">
      <c r="A60" s="158" t="str">
        <f>UPPER('Optional -List of Sires'!C61)</f>
        <v/>
      </c>
      <c r="B60" s="158"/>
      <c r="C60" s="158" t="str">
        <f>UPPER('Optional -List of Sires'!B61)</f>
        <v/>
      </c>
      <c r="D60" s="158"/>
      <c r="E60" s="158"/>
      <c r="F60" s="158" t="e">
        <f>UPPER(#REF!)</f>
        <v>#REF!</v>
      </c>
      <c r="G60" s="158"/>
      <c r="H60" s="158" t="e">
        <f>UPPER(#REF!)</f>
        <v>#REF!</v>
      </c>
      <c r="I60" s="158"/>
      <c r="J60" s="158"/>
    </row>
    <row r="61" spans="1:10" x14ac:dyDescent="0.25">
      <c r="A61" s="158" t="str">
        <f>UPPER('Optional -List of Sires'!C62)</f>
        <v/>
      </c>
      <c r="B61" s="158"/>
      <c r="C61" s="158" t="str">
        <f>UPPER('Optional -List of Sires'!B62)</f>
        <v/>
      </c>
      <c r="D61" s="158"/>
      <c r="E61" s="158"/>
      <c r="F61" s="158" t="e">
        <f>UPPER(#REF!)</f>
        <v>#REF!</v>
      </c>
      <c r="G61" s="158"/>
      <c r="H61" s="158" t="e">
        <f>UPPER(#REF!)</f>
        <v>#REF!</v>
      </c>
      <c r="I61" s="158"/>
      <c r="J61" s="158"/>
    </row>
    <row r="62" spans="1:10" x14ac:dyDescent="0.25">
      <c r="A62" s="158" t="str">
        <f>UPPER('Optional -List of Sires'!C63)</f>
        <v/>
      </c>
      <c r="B62" s="158"/>
      <c r="C62" s="158" t="str">
        <f>UPPER('Optional -List of Sires'!B63)</f>
        <v/>
      </c>
      <c r="D62" s="158"/>
      <c r="E62" s="158"/>
      <c r="F62" s="158" t="e">
        <f>UPPER(#REF!)</f>
        <v>#REF!</v>
      </c>
      <c r="G62" s="158"/>
      <c r="H62" s="158" t="e">
        <f>UPPER(#REF!)</f>
        <v>#REF!</v>
      </c>
      <c r="I62" s="158"/>
      <c r="J62" s="158"/>
    </row>
    <row r="63" spans="1:10" x14ac:dyDescent="0.25">
      <c r="A63" s="158" t="str">
        <f>UPPER('Optional -List of Sires'!C64)</f>
        <v/>
      </c>
      <c r="B63" s="158"/>
      <c r="C63" s="158" t="str">
        <f>UPPER('Optional -List of Sires'!B64)</f>
        <v/>
      </c>
      <c r="D63" s="158"/>
      <c r="E63" s="158"/>
      <c r="F63" s="158" t="e">
        <f>UPPER(#REF!)</f>
        <v>#REF!</v>
      </c>
      <c r="G63" s="158"/>
      <c r="H63" s="158" t="e">
        <f>UPPER(#REF!)</f>
        <v>#REF!</v>
      </c>
      <c r="I63" s="158"/>
      <c r="J63" s="158"/>
    </row>
    <row r="64" spans="1:10" x14ac:dyDescent="0.25">
      <c r="A64" s="158" t="str">
        <f>UPPER('Optional -List of Sires'!C65)</f>
        <v/>
      </c>
      <c r="B64" s="158"/>
      <c r="C64" s="158" t="str">
        <f>UPPER('Optional -List of Sires'!B65)</f>
        <v/>
      </c>
      <c r="D64" s="158"/>
      <c r="E64" s="158"/>
      <c r="F64" s="158" t="e">
        <f>UPPER(#REF!)</f>
        <v>#REF!</v>
      </c>
      <c r="G64" s="158"/>
      <c r="H64" s="158" t="e">
        <f>UPPER(#REF!)</f>
        <v>#REF!</v>
      </c>
      <c r="I64" s="158"/>
      <c r="J64" s="158"/>
    </row>
    <row r="65" spans="1:10" x14ac:dyDescent="0.25">
      <c r="A65" s="158" t="str">
        <f>UPPER('Optional -List of Sires'!C66)</f>
        <v/>
      </c>
      <c r="B65" s="158"/>
      <c r="C65" s="158" t="str">
        <f>UPPER('Optional -List of Sires'!B66)</f>
        <v/>
      </c>
      <c r="D65" s="158"/>
      <c r="E65" s="158"/>
      <c r="F65" s="158" t="e">
        <f>UPPER(#REF!)</f>
        <v>#REF!</v>
      </c>
      <c r="G65" s="158"/>
      <c r="H65" s="158" t="e">
        <f>UPPER(#REF!)</f>
        <v>#REF!</v>
      </c>
      <c r="I65" s="158"/>
      <c r="J65" s="158"/>
    </row>
    <row r="66" spans="1:10" x14ac:dyDescent="0.25">
      <c r="A66" s="158" t="str">
        <f>UPPER('Optional -List of Sires'!C67)</f>
        <v/>
      </c>
      <c r="B66" s="158"/>
      <c r="C66" s="158" t="str">
        <f>UPPER('Optional -List of Sires'!B67)</f>
        <v/>
      </c>
      <c r="D66" s="158"/>
      <c r="E66" s="158"/>
      <c r="F66" s="158" t="e">
        <f>UPPER(#REF!)</f>
        <v>#REF!</v>
      </c>
      <c r="G66" s="158"/>
      <c r="H66" s="158" t="e">
        <f>UPPER(#REF!)</f>
        <v>#REF!</v>
      </c>
      <c r="I66" s="158"/>
      <c r="J66" s="158"/>
    </row>
    <row r="67" spans="1:10" x14ac:dyDescent="0.25">
      <c r="A67" s="158" t="str">
        <f>UPPER('Optional -List of Sires'!C68)</f>
        <v/>
      </c>
      <c r="B67" s="158"/>
      <c r="C67" s="158" t="str">
        <f>UPPER('Optional -List of Sires'!B68)</f>
        <v/>
      </c>
      <c r="D67" s="158"/>
      <c r="E67" s="158"/>
      <c r="F67" s="158" t="e">
        <f>UPPER(#REF!)</f>
        <v>#REF!</v>
      </c>
      <c r="G67" s="158"/>
      <c r="H67" s="158" t="e">
        <f>UPPER(#REF!)</f>
        <v>#REF!</v>
      </c>
      <c r="I67" s="158"/>
      <c r="J67" s="158"/>
    </row>
    <row r="68" spans="1:10" x14ac:dyDescent="0.25">
      <c r="A68" s="158" t="str">
        <f>UPPER('Optional -List of Sires'!C69)</f>
        <v/>
      </c>
      <c r="B68" s="158"/>
      <c r="C68" s="158" t="str">
        <f>UPPER('Optional -List of Sires'!B69)</f>
        <v/>
      </c>
      <c r="D68" s="158"/>
      <c r="E68" s="158"/>
      <c r="F68" s="158" t="e">
        <f>UPPER(#REF!)</f>
        <v>#REF!</v>
      </c>
      <c r="G68" s="158"/>
      <c r="H68" s="158" t="e">
        <f>UPPER(#REF!)</f>
        <v>#REF!</v>
      </c>
      <c r="I68" s="158"/>
      <c r="J68" s="158"/>
    </row>
    <row r="69" spans="1:10" x14ac:dyDescent="0.25">
      <c r="A69" s="158" t="str">
        <f>UPPER('Optional -List of Sires'!C70)</f>
        <v/>
      </c>
      <c r="B69" s="158"/>
      <c r="C69" s="158" t="str">
        <f>UPPER('Optional -List of Sires'!B70)</f>
        <v/>
      </c>
      <c r="D69" s="158"/>
      <c r="E69" s="158"/>
      <c r="F69" s="158" t="e">
        <f>UPPER(#REF!)</f>
        <v>#REF!</v>
      </c>
      <c r="G69" s="158"/>
      <c r="H69" s="158" t="e">
        <f>UPPER(#REF!)</f>
        <v>#REF!</v>
      </c>
      <c r="I69" s="158"/>
      <c r="J69" s="158"/>
    </row>
    <row r="70" spans="1:10" x14ac:dyDescent="0.25">
      <c r="A70" s="158" t="str">
        <f>UPPER('Optional -List of Sires'!C71)</f>
        <v/>
      </c>
      <c r="B70" s="158"/>
      <c r="C70" s="158" t="str">
        <f>UPPER('Optional -List of Sires'!B71)</f>
        <v/>
      </c>
      <c r="D70" s="158"/>
      <c r="E70" s="158"/>
      <c r="F70" s="158" t="e">
        <f>UPPER(#REF!)</f>
        <v>#REF!</v>
      </c>
      <c r="G70" s="158"/>
      <c r="H70" s="158" t="e">
        <f>UPPER(#REF!)</f>
        <v>#REF!</v>
      </c>
      <c r="I70" s="158"/>
      <c r="J70" s="158"/>
    </row>
    <row r="71" spans="1:10" x14ac:dyDescent="0.25">
      <c r="A71" s="158" t="str">
        <f>UPPER('Optional -List of Sires'!C72)</f>
        <v/>
      </c>
      <c r="B71" s="158"/>
      <c r="C71" s="158" t="str">
        <f>UPPER('Optional -List of Sires'!B72)</f>
        <v/>
      </c>
      <c r="D71" s="158"/>
      <c r="E71" s="158"/>
      <c r="F71" s="158" t="e">
        <f>UPPER(#REF!)</f>
        <v>#REF!</v>
      </c>
      <c r="G71" s="158"/>
      <c r="H71" s="158" t="e">
        <f>UPPER(#REF!)</f>
        <v>#REF!</v>
      </c>
      <c r="I71" s="158"/>
      <c r="J71" s="158"/>
    </row>
    <row r="72" spans="1:10" x14ac:dyDescent="0.25">
      <c r="A72" s="158" t="str">
        <f>UPPER('Optional -List of Sires'!C73)</f>
        <v/>
      </c>
      <c r="B72" s="158"/>
      <c r="C72" s="158" t="str">
        <f>UPPER('Optional -List of Sires'!B73)</f>
        <v/>
      </c>
      <c r="D72" s="158"/>
      <c r="E72" s="158"/>
      <c r="F72" s="158" t="e">
        <f>UPPER(#REF!)</f>
        <v>#REF!</v>
      </c>
      <c r="G72" s="158"/>
      <c r="H72" s="158" t="e">
        <f>UPPER(#REF!)</f>
        <v>#REF!</v>
      </c>
      <c r="I72" s="158"/>
      <c r="J72" s="158"/>
    </row>
    <row r="73" spans="1:10" x14ac:dyDescent="0.25">
      <c r="A73" s="158" t="str">
        <f>UPPER('Optional -List of Sires'!C74)</f>
        <v/>
      </c>
      <c r="B73" s="158"/>
      <c r="C73" s="158" t="str">
        <f>UPPER('Optional -List of Sires'!B74)</f>
        <v/>
      </c>
      <c r="D73" s="158"/>
      <c r="E73" s="158"/>
      <c r="F73" s="158" t="e">
        <f>UPPER(#REF!)</f>
        <v>#REF!</v>
      </c>
      <c r="G73" s="158"/>
      <c r="H73" s="158" t="e">
        <f>UPPER(#REF!)</f>
        <v>#REF!</v>
      </c>
      <c r="I73" s="158"/>
      <c r="J73" s="158"/>
    </row>
    <row r="74" spans="1:10" x14ac:dyDescent="0.25">
      <c r="A74" s="158" t="str">
        <f>UPPER('Optional -List of Sires'!C75)</f>
        <v/>
      </c>
      <c r="B74" s="158"/>
      <c r="C74" s="158" t="str">
        <f>UPPER('Optional -List of Sires'!B75)</f>
        <v/>
      </c>
      <c r="D74" s="158"/>
      <c r="E74" s="158"/>
      <c r="F74" s="158" t="e">
        <f>UPPER(#REF!)</f>
        <v>#REF!</v>
      </c>
      <c r="G74" s="158"/>
      <c r="H74" s="158" t="e">
        <f>UPPER(#REF!)</f>
        <v>#REF!</v>
      </c>
      <c r="I74" s="158"/>
      <c r="J74" s="158"/>
    </row>
    <row r="75" spans="1:10" x14ac:dyDescent="0.25">
      <c r="A75" s="158" t="str">
        <f>UPPER('Optional -List of Sires'!C76)</f>
        <v/>
      </c>
      <c r="B75" s="158"/>
      <c r="C75" s="158" t="str">
        <f>UPPER('Optional -List of Sires'!B76)</f>
        <v/>
      </c>
      <c r="D75" s="158"/>
      <c r="E75" s="158"/>
      <c r="F75" s="158" t="e">
        <f>UPPER(#REF!)</f>
        <v>#REF!</v>
      </c>
      <c r="G75" s="158"/>
      <c r="H75" s="158" t="e">
        <f>UPPER(#REF!)</f>
        <v>#REF!</v>
      </c>
      <c r="I75" s="158"/>
      <c r="J75" s="158"/>
    </row>
    <row r="76" spans="1:10" x14ac:dyDescent="0.25">
      <c r="A76" s="158" t="str">
        <f>UPPER('Optional -List of Sires'!C77)</f>
        <v/>
      </c>
      <c r="B76" s="158"/>
      <c r="C76" s="158" t="str">
        <f>UPPER('Optional -List of Sires'!B77)</f>
        <v/>
      </c>
      <c r="D76" s="158"/>
      <c r="E76" s="158"/>
      <c r="F76" s="158" t="e">
        <f>UPPER(#REF!)</f>
        <v>#REF!</v>
      </c>
      <c r="G76" s="158"/>
      <c r="H76" s="158" t="e">
        <f>UPPER(#REF!)</f>
        <v>#REF!</v>
      </c>
      <c r="I76" s="158"/>
      <c r="J76" s="158"/>
    </row>
    <row r="77" spans="1:10" x14ac:dyDescent="0.25">
      <c r="A77" s="158" t="str">
        <f>UPPER('Optional -List of Sires'!C78)</f>
        <v/>
      </c>
      <c r="B77" s="158"/>
      <c r="C77" s="158" t="str">
        <f>UPPER('Optional -List of Sires'!B78)</f>
        <v/>
      </c>
      <c r="D77" s="158"/>
      <c r="E77" s="158"/>
      <c r="F77" s="158" t="e">
        <f>UPPER(#REF!)</f>
        <v>#REF!</v>
      </c>
      <c r="G77" s="158"/>
      <c r="H77" s="158" t="e">
        <f>UPPER(#REF!)</f>
        <v>#REF!</v>
      </c>
      <c r="I77" s="158"/>
      <c r="J77" s="158"/>
    </row>
    <row r="78" spans="1:10" x14ac:dyDescent="0.25">
      <c r="A78" s="158" t="str">
        <f>UPPER('Optional -List of Sires'!C79)</f>
        <v/>
      </c>
      <c r="B78" s="158"/>
      <c r="C78" s="158" t="str">
        <f>UPPER('Optional -List of Sires'!B79)</f>
        <v/>
      </c>
      <c r="D78" s="158"/>
      <c r="E78" s="158"/>
      <c r="F78" s="158" t="e">
        <f>UPPER(#REF!)</f>
        <v>#REF!</v>
      </c>
      <c r="G78" s="158"/>
      <c r="H78" s="158" t="e">
        <f>UPPER(#REF!)</f>
        <v>#REF!</v>
      </c>
      <c r="I78" s="158"/>
      <c r="J78" s="158"/>
    </row>
    <row r="79" spans="1:10" x14ac:dyDescent="0.25">
      <c r="A79" s="158" t="str">
        <f>UPPER('Optional -List of Sires'!C80)</f>
        <v/>
      </c>
      <c r="B79" s="158"/>
      <c r="C79" s="158" t="str">
        <f>UPPER('Optional -List of Sires'!B80)</f>
        <v/>
      </c>
      <c r="D79" s="158"/>
      <c r="E79" s="158"/>
      <c r="F79" s="158" t="e">
        <f>UPPER(#REF!)</f>
        <v>#REF!</v>
      </c>
      <c r="G79" s="158"/>
      <c r="H79" s="158" t="e">
        <f>UPPER(#REF!)</f>
        <v>#REF!</v>
      </c>
      <c r="I79" s="158"/>
      <c r="J79" s="158"/>
    </row>
    <row r="80" spans="1:10" x14ac:dyDescent="0.25">
      <c r="A80" s="158" t="str">
        <f>UPPER('Optional -List of Sires'!C81)</f>
        <v/>
      </c>
      <c r="B80" s="158"/>
      <c r="C80" s="158" t="str">
        <f>UPPER('Optional -List of Sires'!B81)</f>
        <v/>
      </c>
      <c r="D80" s="158"/>
      <c r="E80" s="158"/>
      <c r="F80" s="158" t="e">
        <f>UPPER(#REF!)</f>
        <v>#REF!</v>
      </c>
      <c r="G80" s="158"/>
      <c r="H80" s="158" t="e">
        <f>UPPER(#REF!)</f>
        <v>#REF!</v>
      </c>
      <c r="I80" s="158"/>
      <c r="J80" s="158"/>
    </row>
    <row r="81" spans="1:10" x14ac:dyDescent="0.25">
      <c r="A81" s="158" t="str">
        <f>UPPER('Optional -List of Sires'!C82)</f>
        <v/>
      </c>
      <c r="B81" s="158"/>
      <c r="C81" s="158" t="str">
        <f>UPPER('Optional -List of Sires'!B82)</f>
        <v/>
      </c>
      <c r="D81" s="158"/>
      <c r="E81" s="158"/>
      <c r="F81" s="158" t="e">
        <f>UPPER(#REF!)</f>
        <v>#REF!</v>
      </c>
      <c r="G81" s="158"/>
      <c r="H81" s="158" t="e">
        <f>UPPER(#REF!)</f>
        <v>#REF!</v>
      </c>
      <c r="I81" s="158"/>
      <c r="J81" s="158"/>
    </row>
    <row r="82" spans="1:10" x14ac:dyDescent="0.25">
      <c r="A82" s="158" t="str">
        <f>UPPER('Optional -List of Sires'!C83)</f>
        <v/>
      </c>
      <c r="B82" s="158"/>
      <c r="C82" s="158" t="str">
        <f>UPPER('Optional -List of Sires'!B83)</f>
        <v/>
      </c>
      <c r="D82" s="158"/>
      <c r="E82" s="158"/>
      <c r="F82" s="158" t="e">
        <f>UPPER(#REF!)</f>
        <v>#REF!</v>
      </c>
      <c r="G82" s="158"/>
      <c r="H82" s="158" t="e">
        <f>UPPER(#REF!)</f>
        <v>#REF!</v>
      </c>
      <c r="I82" s="158"/>
      <c r="J82" s="158"/>
    </row>
    <row r="83" spans="1:10" x14ac:dyDescent="0.25">
      <c r="A83" s="158" t="str">
        <f>UPPER('Optional -List of Sires'!C84)</f>
        <v/>
      </c>
      <c r="B83" s="158"/>
      <c r="C83" s="158" t="str">
        <f>UPPER('Optional -List of Sires'!B84)</f>
        <v/>
      </c>
      <c r="D83" s="158"/>
      <c r="E83" s="158"/>
      <c r="F83" s="158" t="e">
        <f>UPPER(#REF!)</f>
        <v>#REF!</v>
      </c>
      <c r="G83" s="158"/>
      <c r="H83" s="158" t="e">
        <f>UPPER(#REF!)</f>
        <v>#REF!</v>
      </c>
      <c r="I83" s="158"/>
      <c r="J83" s="158"/>
    </row>
    <row r="84" spans="1:10" x14ac:dyDescent="0.25">
      <c r="A84" s="158" t="str">
        <f>UPPER('Optional -List of Sires'!C85)</f>
        <v/>
      </c>
      <c r="B84" s="158"/>
      <c r="C84" s="158" t="str">
        <f>UPPER('Optional -List of Sires'!B85)</f>
        <v/>
      </c>
      <c r="D84" s="158"/>
      <c r="E84" s="158"/>
      <c r="F84" s="158" t="e">
        <f>UPPER(#REF!)</f>
        <v>#REF!</v>
      </c>
      <c r="G84" s="158"/>
      <c r="H84" s="158" t="e">
        <f>UPPER(#REF!)</f>
        <v>#REF!</v>
      </c>
      <c r="I84" s="158"/>
      <c r="J84" s="158"/>
    </row>
    <row r="85" spans="1:10" x14ac:dyDescent="0.25">
      <c r="A85" s="158" t="str">
        <f>UPPER('Optional -List of Sires'!C86)</f>
        <v/>
      </c>
      <c r="B85" s="158"/>
      <c r="C85" s="158" t="str">
        <f>UPPER('Optional -List of Sires'!B86)</f>
        <v/>
      </c>
      <c r="D85" s="158"/>
      <c r="E85" s="158"/>
      <c r="F85" s="158" t="e">
        <f>UPPER(#REF!)</f>
        <v>#REF!</v>
      </c>
      <c r="G85" s="158"/>
      <c r="H85" s="158" t="e">
        <f>UPPER(#REF!)</f>
        <v>#REF!</v>
      </c>
      <c r="I85" s="158"/>
      <c r="J85" s="158"/>
    </row>
    <row r="86" spans="1:10" x14ac:dyDescent="0.25">
      <c r="A86" s="158" t="str">
        <f>UPPER('Optional -List of Sires'!C87)</f>
        <v/>
      </c>
      <c r="B86" s="158"/>
      <c r="C86" s="158" t="str">
        <f>UPPER('Optional -List of Sires'!B87)</f>
        <v/>
      </c>
      <c r="D86" s="158"/>
      <c r="E86" s="158"/>
      <c r="F86" s="158" t="e">
        <f>UPPER(#REF!)</f>
        <v>#REF!</v>
      </c>
      <c r="G86" s="158"/>
      <c r="H86" s="158" t="e">
        <f>UPPER(#REF!)</f>
        <v>#REF!</v>
      </c>
      <c r="I86" s="158"/>
      <c r="J86" s="158"/>
    </row>
    <row r="87" spans="1:10" x14ac:dyDescent="0.25">
      <c r="A87" s="158" t="str">
        <f>UPPER('Optional -List of Sires'!C88)</f>
        <v/>
      </c>
      <c r="B87" s="158"/>
      <c r="C87" s="158" t="str">
        <f>UPPER('Optional -List of Sires'!B88)</f>
        <v/>
      </c>
      <c r="D87" s="158"/>
      <c r="E87" s="158"/>
      <c r="F87" s="158" t="e">
        <f>UPPER(#REF!)</f>
        <v>#REF!</v>
      </c>
      <c r="G87" s="158"/>
      <c r="H87" s="158" t="e">
        <f>UPPER(#REF!)</f>
        <v>#REF!</v>
      </c>
      <c r="I87" s="158"/>
      <c r="J87" s="158"/>
    </row>
    <row r="88" spans="1:10" x14ac:dyDescent="0.25">
      <c r="A88" s="158" t="str">
        <f>UPPER('Optional -List of Sires'!C89)</f>
        <v/>
      </c>
      <c r="B88" s="158"/>
      <c r="C88" s="158" t="str">
        <f>UPPER('Optional -List of Sires'!B89)</f>
        <v/>
      </c>
      <c r="D88" s="158"/>
      <c r="E88" s="158"/>
      <c r="F88" s="158" t="e">
        <f>UPPER(#REF!)</f>
        <v>#REF!</v>
      </c>
      <c r="G88" s="158"/>
      <c r="H88" s="158" t="e">
        <f>UPPER(#REF!)</f>
        <v>#REF!</v>
      </c>
      <c r="I88" s="158"/>
      <c r="J88" s="158"/>
    </row>
    <row r="89" spans="1:10" x14ac:dyDescent="0.25">
      <c r="A89" s="158" t="str">
        <f>UPPER('Optional -List of Sires'!C90)</f>
        <v/>
      </c>
      <c r="B89" s="158"/>
      <c r="C89" s="158" t="str">
        <f>UPPER('Optional -List of Sires'!B90)</f>
        <v/>
      </c>
      <c r="D89" s="158"/>
      <c r="E89" s="158"/>
      <c r="F89" s="158" t="e">
        <f>UPPER(#REF!)</f>
        <v>#REF!</v>
      </c>
      <c r="G89" s="158"/>
      <c r="H89" s="158" t="e">
        <f>UPPER(#REF!)</f>
        <v>#REF!</v>
      </c>
      <c r="I89" s="158"/>
      <c r="J89" s="158"/>
    </row>
    <row r="90" spans="1:10" x14ac:dyDescent="0.25">
      <c r="A90" s="158" t="str">
        <f>UPPER('Optional -List of Sires'!C91)</f>
        <v/>
      </c>
      <c r="B90" s="158"/>
      <c r="C90" s="158" t="str">
        <f>UPPER('Optional -List of Sires'!B91)</f>
        <v/>
      </c>
      <c r="D90" s="158"/>
      <c r="E90" s="158"/>
      <c r="F90" s="158" t="e">
        <f>UPPER(#REF!)</f>
        <v>#REF!</v>
      </c>
      <c r="G90" s="158"/>
      <c r="H90" s="158" t="e">
        <f>UPPER(#REF!)</f>
        <v>#REF!</v>
      </c>
      <c r="I90" s="158"/>
      <c r="J90" s="158"/>
    </row>
    <row r="91" spans="1:10" x14ac:dyDescent="0.25">
      <c r="A91" s="158" t="str">
        <f>UPPER('Optional -List of Sires'!C92)</f>
        <v/>
      </c>
      <c r="B91" s="158"/>
      <c r="C91" s="158" t="str">
        <f>UPPER('Optional -List of Sires'!B92)</f>
        <v/>
      </c>
      <c r="D91" s="158"/>
      <c r="E91" s="158"/>
      <c r="F91" s="158" t="e">
        <f>UPPER(#REF!)</f>
        <v>#REF!</v>
      </c>
      <c r="G91" s="158"/>
      <c r="H91" s="158" t="e">
        <f>UPPER(#REF!)</f>
        <v>#REF!</v>
      </c>
      <c r="I91" s="158"/>
      <c r="J91" s="158"/>
    </row>
    <row r="92" spans="1:10" x14ac:dyDescent="0.25">
      <c r="A92" s="158" t="str">
        <f>UPPER('Optional -List of Sires'!C93)</f>
        <v/>
      </c>
      <c r="B92" s="158"/>
      <c r="C92" s="158" t="str">
        <f>UPPER('Optional -List of Sires'!B93)</f>
        <v/>
      </c>
      <c r="D92" s="158"/>
      <c r="E92" s="158"/>
      <c r="F92" s="158" t="e">
        <f>UPPER(#REF!)</f>
        <v>#REF!</v>
      </c>
      <c r="G92" s="158"/>
      <c r="H92" s="158" t="e">
        <f>UPPER(#REF!)</f>
        <v>#REF!</v>
      </c>
      <c r="I92" s="158"/>
      <c r="J92" s="158"/>
    </row>
    <row r="93" spans="1:10" x14ac:dyDescent="0.25">
      <c r="A93" s="158" t="str">
        <f>UPPER('Optional -List of Sires'!C94)</f>
        <v/>
      </c>
      <c r="B93" s="158"/>
      <c r="C93" s="158" t="str">
        <f>UPPER('Optional -List of Sires'!B94)</f>
        <v/>
      </c>
      <c r="D93" s="158"/>
      <c r="E93" s="158"/>
      <c r="F93" s="158" t="e">
        <f>UPPER(#REF!)</f>
        <v>#REF!</v>
      </c>
      <c r="G93" s="158"/>
      <c r="H93" s="158" t="e">
        <f>UPPER(#REF!)</f>
        <v>#REF!</v>
      </c>
      <c r="I93" s="158"/>
      <c r="J93" s="158"/>
    </row>
    <row r="94" spans="1:10" x14ac:dyDescent="0.25">
      <c r="A94" s="158" t="str">
        <f>UPPER('Optional -List of Sires'!C95)</f>
        <v/>
      </c>
      <c r="B94" s="158"/>
      <c r="C94" s="158" t="str">
        <f>UPPER('Optional -List of Sires'!B95)</f>
        <v/>
      </c>
      <c r="D94" s="158"/>
      <c r="E94" s="158"/>
      <c r="F94" s="158" t="e">
        <f>UPPER(#REF!)</f>
        <v>#REF!</v>
      </c>
      <c r="G94" s="158"/>
      <c r="H94" s="158" t="e">
        <f>UPPER(#REF!)</f>
        <v>#REF!</v>
      </c>
      <c r="I94" s="158"/>
      <c r="J94" s="158"/>
    </row>
    <row r="95" spans="1:10" x14ac:dyDescent="0.25">
      <c r="A95" s="158" t="str">
        <f>UPPER('Optional -List of Sires'!C96)</f>
        <v/>
      </c>
      <c r="B95" s="158"/>
      <c r="C95" s="158" t="str">
        <f>UPPER('Optional -List of Sires'!B96)</f>
        <v/>
      </c>
      <c r="D95" s="158"/>
      <c r="E95" s="158"/>
      <c r="F95" s="158" t="e">
        <f>UPPER(#REF!)</f>
        <v>#REF!</v>
      </c>
      <c r="G95" s="158"/>
      <c r="H95" s="158" t="e">
        <f>UPPER(#REF!)</f>
        <v>#REF!</v>
      </c>
      <c r="I95" s="158"/>
      <c r="J95" s="158"/>
    </row>
    <row r="96" spans="1:10" x14ac:dyDescent="0.25">
      <c r="A96" s="158" t="str">
        <f>UPPER('Optional -List of Sires'!C97)</f>
        <v/>
      </c>
      <c r="B96" s="158"/>
      <c r="C96" s="158" t="str">
        <f>UPPER('Optional -List of Sires'!B97)</f>
        <v/>
      </c>
      <c r="D96" s="158"/>
      <c r="E96" s="158"/>
      <c r="F96" s="158" t="e">
        <f>UPPER(#REF!)</f>
        <v>#REF!</v>
      </c>
      <c r="G96" s="158"/>
      <c r="H96" s="158" t="e">
        <f>UPPER(#REF!)</f>
        <v>#REF!</v>
      </c>
      <c r="I96" s="158"/>
      <c r="J96" s="158"/>
    </row>
    <row r="97" spans="1:10" x14ac:dyDescent="0.25">
      <c r="A97" s="158" t="str">
        <f>UPPER('Optional -List of Sires'!C98)</f>
        <v/>
      </c>
      <c r="B97" s="158"/>
      <c r="C97" s="158" t="str">
        <f>UPPER('Optional -List of Sires'!B98)</f>
        <v/>
      </c>
      <c r="D97" s="158"/>
      <c r="E97" s="158"/>
      <c r="F97" s="158" t="e">
        <f>UPPER(#REF!)</f>
        <v>#REF!</v>
      </c>
      <c r="G97" s="158"/>
      <c r="H97" s="158" t="e">
        <f>UPPER(#REF!)</f>
        <v>#REF!</v>
      </c>
      <c r="I97" s="158"/>
      <c r="J97" s="158"/>
    </row>
    <row r="98" spans="1:10" x14ac:dyDescent="0.25">
      <c r="A98" s="158" t="str">
        <f>UPPER('Optional -List of Sires'!C99)</f>
        <v/>
      </c>
      <c r="B98" s="158"/>
      <c r="C98" s="158" t="str">
        <f>UPPER('Optional -List of Sires'!B99)</f>
        <v/>
      </c>
      <c r="D98" s="158"/>
      <c r="E98" s="158"/>
      <c r="F98" s="158" t="e">
        <f>UPPER(#REF!)</f>
        <v>#REF!</v>
      </c>
      <c r="G98" s="158"/>
      <c r="H98" s="158" t="e">
        <f>UPPER(#REF!)</f>
        <v>#REF!</v>
      </c>
      <c r="I98" s="158"/>
      <c r="J98" s="158"/>
    </row>
    <row r="99" spans="1:10" x14ac:dyDescent="0.25">
      <c r="A99" s="158" t="str">
        <f>UPPER('Optional -List of Sires'!C100)</f>
        <v/>
      </c>
      <c r="B99" s="158"/>
      <c r="C99" s="158" t="str">
        <f>UPPER('Optional -List of Sires'!B100)</f>
        <v/>
      </c>
      <c r="D99" s="158"/>
      <c r="E99" s="158"/>
      <c r="F99" s="158" t="e">
        <f>UPPER(#REF!)</f>
        <v>#REF!</v>
      </c>
      <c r="G99" s="158"/>
      <c r="H99" s="158" t="e">
        <f>UPPER(#REF!)</f>
        <v>#REF!</v>
      </c>
      <c r="I99" s="158"/>
      <c r="J99" s="158"/>
    </row>
    <row r="100" spans="1:10" x14ac:dyDescent="0.25">
      <c r="A100" s="158" t="str">
        <f>UPPER('Optional -List of Sires'!C101)</f>
        <v/>
      </c>
      <c r="B100" s="158"/>
      <c r="C100" s="158" t="str">
        <f>UPPER('Optional -List of Sires'!B101)</f>
        <v/>
      </c>
      <c r="D100" s="158"/>
      <c r="E100" s="158"/>
      <c r="F100" s="158" t="e">
        <f>UPPER(#REF!)</f>
        <v>#REF!</v>
      </c>
      <c r="G100" s="158"/>
      <c r="H100" s="158" t="e">
        <f>UPPER(#REF!)</f>
        <v>#REF!</v>
      </c>
      <c r="I100" s="158"/>
      <c r="J100" s="158"/>
    </row>
    <row r="101" spans="1:10" x14ac:dyDescent="0.25">
      <c r="A101" s="158" t="str">
        <f>UPPER('Optional -List of Sires'!C102)</f>
        <v/>
      </c>
      <c r="B101" s="158"/>
      <c r="C101" s="158" t="str">
        <f>UPPER('Optional -List of Sires'!B102)</f>
        <v/>
      </c>
      <c r="D101" s="158"/>
      <c r="E101" s="158"/>
      <c r="F101" s="158" t="e">
        <f>UPPER(#REF!)</f>
        <v>#REF!</v>
      </c>
      <c r="G101" s="158"/>
      <c r="H101" s="158" t="e">
        <f>UPPER(#REF!)</f>
        <v>#REF!</v>
      </c>
      <c r="I101" s="158"/>
      <c r="J101" s="158"/>
    </row>
    <row r="102" spans="1:10" x14ac:dyDescent="0.25">
      <c r="A102" s="158" t="str">
        <f>UPPER('Optional -List of Sires'!C103)</f>
        <v/>
      </c>
      <c r="B102" s="158"/>
      <c r="C102" s="158" t="str">
        <f>UPPER('Optional -List of Sires'!B103)</f>
        <v/>
      </c>
      <c r="D102" s="158"/>
      <c r="E102" s="158"/>
      <c r="F102" s="158" t="e">
        <f>UPPER(#REF!)</f>
        <v>#REF!</v>
      </c>
      <c r="G102" s="158"/>
      <c r="H102" s="158" t="e">
        <f>UPPER(#REF!)</f>
        <v>#REF!</v>
      </c>
      <c r="I102" s="158"/>
      <c r="J102" s="158"/>
    </row>
    <row r="103" spans="1:10" x14ac:dyDescent="0.25">
      <c r="A103" s="158" t="str">
        <f>UPPER('Optional -List of Sires'!C104)</f>
        <v/>
      </c>
      <c r="B103" s="158"/>
      <c r="C103" s="158" t="str">
        <f>UPPER('Optional -List of Sires'!B104)</f>
        <v/>
      </c>
      <c r="D103" s="158"/>
      <c r="E103" s="158"/>
      <c r="F103" s="158" t="e">
        <f>UPPER(#REF!)</f>
        <v>#REF!</v>
      </c>
      <c r="G103" s="158"/>
      <c r="H103" s="158" t="e">
        <f>UPPER(#REF!)</f>
        <v>#REF!</v>
      </c>
      <c r="I103" s="158"/>
      <c r="J103" s="158"/>
    </row>
    <row r="104" spans="1:10" x14ac:dyDescent="0.25">
      <c r="A104" s="158" t="str">
        <f>UPPER('Optional -List of Sires'!C105)</f>
        <v/>
      </c>
      <c r="B104" s="158"/>
      <c r="C104" s="158" t="str">
        <f>UPPER('Optional -List of Sires'!B105)</f>
        <v/>
      </c>
      <c r="D104" s="158"/>
      <c r="E104" s="158"/>
      <c r="F104" s="158" t="e">
        <f>UPPER(#REF!)</f>
        <v>#REF!</v>
      </c>
      <c r="G104" s="158"/>
      <c r="H104" s="158" t="e">
        <f>UPPER(#REF!)</f>
        <v>#REF!</v>
      </c>
      <c r="I104" s="158"/>
      <c r="J104" s="158"/>
    </row>
    <row r="105" spans="1:10" x14ac:dyDescent="0.25">
      <c r="A105" s="158" t="str">
        <f>UPPER('Optional -List of Sires'!C106)</f>
        <v/>
      </c>
      <c r="B105" s="158"/>
      <c r="C105" s="158" t="str">
        <f>UPPER('Optional -List of Sires'!B106)</f>
        <v/>
      </c>
      <c r="D105" s="158"/>
      <c r="E105" s="158"/>
      <c r="F105" s="158" t="e">
        <f>UPPER(#REF!)</f>
        <v>#REF!</v>
      </c>
      <c r="G105" s="158"/>
      <c r="H105" s="158" t="e">
        <f>UPPER(#REF!)</f>
        <v>#REF!</v>
      </c>
      <c r="I105" s="158"/>
      <c r="J105" s="158"/>
    </row>
    <row r="106" spans="1:10" x14ac:dyDescent="0.25">
      <c r="A106" s="158" t="str">
        <f>UPPER('Optional -List of Sires'!C107)</f>
        <v/>
      </c>
      <c r="B106" s="158"/>
      <c r="C106" s="158" t="str">
        <f>UPPER('Optional -List of Sires'!B107)</f>
        <v/>
      </c>
      <c r="D106" s="158"/>
      <c r="E106" s="158"/>
      <c r="F106" s="158" t="e">
        <f>UPPER(#REF!)</f>
        <v>#REF!</v>
      </c>
      <c r="G106" s="158"/>
      <c r="H106" s="158" t="e">
        <f>UPPER(#REF!)</f>
        <v>#REF!</v>
      </c>
      <c r="I106" s="158"/>
      <c r="J106" s="158"/>
    </row>
    <row r="107" spans="1:10" x14ac:dyDescent="0.25">
      <c r="A107" s="158" t="str">
        <f>UPPER('Optional -List of Sires'!C108)</f>
        <v/>
      </c>
      <c r="B107" s="158"/>
      <c r="C107" s="158" t="str">
        <f>UPPER('Optional -List of Sires'!B108)</f>
        <v/>
      </c>
      <c r="D107" s="158"/>
      <c r="E107" s="158"/>
      <c r="F107" s="158" t="e">
        <f>UPPER(#REF!)</f>
        <v>#REF!</v>
      </c>
      <c r="G107" s="158"/>
      <c r="H107" s="158" t="e">
        <f>UPPER(#REF!)</f>
        <v>#REF!</v>
      </c>
      <c r="I107" s="158"/>
      <c r="J107" s="158"/>
    </row>
    <row r="108" spans="1:10" x14ac:dyDescent="0.25">
      <c r="A108" s="158" t="str">
        <f>UPPER('Optional -List of Sires'!C109)</f>
        <v/>
      </c>
      <c r="B108" s="158"/>
      <c r="C108" s="158" t="str">
        <f>UPPER('Optional -List of Sires'!B109)</f>
        <v/>
      </c>
      <c r="D108" s="158"/>
      <c r="E108" s="158"/>
      <c r="F108" s="158" t="e">
        <f>UPPER(#REF!)</f>
        <v>#REF!</v>
      </c>
      <c r="G108" s="158"/>
      <c r="H108" s="158" t="e">
        <f>UPPER(#REF!)</f>
        <v>#REF!</v>
      </c>
      <c r="I108" s="158"/>
      <c r="J108" s="158"/>
    </row>
    <row r="109" spans="1:10" x14ac:dyDescent="0.25">
      <c r="A109" s="158" t="str">
        <f>UPPER('Optional -List of Sires'!C110)</f>
        <v/>
      </c>
      <c r="B109" s="158"/>
      <c r="C109" s="158" t="str">
        <f>UPPER('Optional -List of Sires'!B110)</f>
        <v/>
      </c>
      <c r="D109" s="158"/>
      <c r="E109" s="158"/>
      <c r="F109" s="158" t="e">
        <f>UPPER(#REF!)</f>
        <v>#REF!</v>
      </c>
      <c r="G109" s="158"/>
      <c r="H109" s="158" t="e">
        <f>UPPER(#REF!)</f>
        <v>#REF!</v>
      </c>
      <c r="I109" s="158"/>
      <c r="J109" s="158"/>
    </row>
    <row r="110" spans="1:10" x14ac:dyDescent="0.25">
      <c r="A110" s="158" t="str">
        <f>UPPER('Optional -List of Sires'!C111)</f>
        <v/>
      </c>
      <c r="B110" s="158"/>
      <c r="C110" s="158" t="str">
        <f>UPPER('Optional -List of Sires'!B111)</f>
        <v/>
      </c>
      <c r="D110" s="158"/>
      <c r="E110" s="158"/>
      <c r="F110" s="158" t="e">
        <f>UPPER(#REF!)</f>
        <v>#REF!</v>
      </c>
      <c r="G110" s="158"/>
      <c r="H110" s="158" t="e">
        <f>UPPER(#REF!)</f>
        <v>#REF!</v>
      </c>
      <c r="I110" s="158"/>
      <c r="J110" s="158"/>
    </row>
    <row r="111" spans="1:10" x14ac:dyDescent="0.25">
      <c r="A111" s="158" t="str">
        <f>UPPER('Optional -List of Sires'!C112)</f>
        <v/>
      </c>
      <c r="B111" s="158"/>
      <c r="C111" s="158" t="str">
        <f>UPPER('Optional -List of Sires'!B112)</f>
        <v/>
      </c>
      <c r="D111" s="158"/>
      <c r="E111" s="158"/>
      <c r="F111" s="158" t="e">
        <f>UPPER(#REF!)</f>
        <v>#REF!</v>
      </c>
      <c r="G111" s="158"/>
      <c r="H111" s="158" t="e">
        <f>UPPER(#REF!)</f>
        <v>#REF!</v>
      </c>
      <c r="I111" s="158"/>
      <c r="J111" s="158"/>
    </row>
    <row r="112" spans="1:10" x14ac:dyDescent="0.25">
      <c r="A112" s="158" t="str">
        <f>UPPER('Optional -List of Sires'!C113)</f>
        <v/>
      </c>
      <c r="B112" s="158"/>
      <c r="C112" s="158" t="str">
        <f>UPPER('Optional -List of Sires'!B113)</f>
        <v/>
      </c>
      <c r="D112" s="158"/>
      <c r="E112" s="158"/>
      <c r="F112" s="158" t="e">
        <f>UPPER(#REF!)</f>
        <v>#REF!</v>
      </c>
      <c r="G112" s="158"/>
      <c r="H112" s="158" t="e">
        <f>UPPER(#REF!)</f>
        <v>#REF!</v>
      </c>
      <c r="I112" s="158"/>
      <c r="J112" s="158"/>
    </row>
    <row r="113" spans="1:10" x14ac:dyDescent="0.25">
      <c r="A113" s="158" t="str">
        <f>UPPER('Optional -List of Sires'!C114)</f>
        <v/>
      </c>
      <c r="B113" s="158"/>
      <c r="C113" s="158" t="str">
        <f>UPPER('Optional -List of Sires'!B114)</f>
        <v/>
      </c>
      <c r="D113" s="158"/>
      <c r="E113" s="158"/>
      <c r="F113" s="158" t="e">
        <f>UPPER(#REF!)</f>
        <v>#REF!</v>
      </c>
      <c r="G113" s="158"/>
      <c r="H113" s="158" t="e">
        <f>UPPER(#REF!)</f>
        <v>#REF!</v>
      </c>
      <c r="I113" s="158"/>
      <c r="J113" s="158"/>
    </row>
    <row r="114" spans="1:10" x14ac:dyDescent="0.25">
      <c r="A114" s="158" t="str">
        <f>UPPER('Optional -List of Sires'!C115)</f>
        <v/>
      </c>
      <c r="B114" s="158"/>
      <c r="C114" s="158" t="str">
        <f>UPPER('Optional -List of Sires'!B115)</f>
        <v/>
      </c>
      <c r="D114" s="158"/>
      <c r="E114" s="158"/>
      <c r="F114" s="158" t="e">
        <f>UPPER(#REF!)</f>
        <v>#REF!</v>
      </c>
      <c r="G114" s="158"/>
      <c r="H114" s="158" t="e">
        <f>UPPER(#REF!)</f>
        <v>#REF!</v>
      </c>
      <c r="I114" s="158"/>
      <c r="J114" s="158"/>
    </row>
    <row r="115" spans="1:10" x14ac:dyDescent="0.25">
      <c r="A115" s="158" t="str">
        <f>UPPER('Optional -List of Sires'!C116)</f>
        <v/>
      </c>
      <c r="B115" s="158"/>
      <c r="C115" s="158" t="str">
        <f>UPPER('Optional -List of Sires'!B116)</f>
        <v/>
      </c>
      <c r="D115" s="158"/>
      <c r="E115" s="158"/>
      <c r="F115" s="158" t="e">
        <f>UPPER(#REF!)</f>
        <v>#REF!</v>
      </c>
      <c r="G115" s="158"/>
      <c r="H115" s="158" t="e">
        <f>UPPER(#REF!)</f>
        <v>#REF!</v>
      </c>
      <c r="I115" s="158"/>
      <c r="J115" s="158"/>
    </row>
    <row r="116" spans="1:10" x14ac:dyDescent="0.25">
      <c r="A116" s="158" t="str">
        <f>UPPER('Optional -List of Sires'!C117)</f>
        <v/>
      </c>
      <c r="B116" s="158"/>
      <c r="C116" s="158" t="str">
        <f>UPPER('Optional -List of Sires'!B117)</f>
        <v/>
      </c>
      <c r="D116" s="158"/>
      <c r="E116" s="158"/>
      <c r="F116" s="158" t="e">
        <f>UPPER(#REF!)</f>
        <v>#REF!</v>
      </c>
      <c r="G116" s="158"/>
      <c r="H116" s="158" t="e">
        <f>UPPER(#REF!)</f>
        <v>#REF!</v>
      </c>
      <c r="I116" s="158"/>
      <c r="J116" s="158"/>
    </row>
    <row r="117" spans="1:10" x14ac:dyDescent="0.25">
      <c r="A117" s="158" t="str">
        <f>UPPER('Optional -List of Sires'!C118)</f>
        <v/>
      </c>
      <c r="B117" s="158"/>
      <c r="C117" s="158" t="str">
        <f>UPPER('Optional -List of Sires'!B118)</f>
        <v/>
      </c>
      <c r="D117" s="158"/>
      <c r="E117" s="158"/>
      <c r="F117" s="158" t="e">
        <f>UPPER(#REF!)</f>
        <v>#REF!</v>
      </c>
      <c r="G117" s="158"/>
      <c r="H117" s="158" t="e">
        <f>UPPER(#REF!)</f>
        <v>#REF!</v>
      </c>
      <c r="I117" s="158"/>
      <c r="J117" s="158"/>
    </row>
    <row r="118" spans="1:10" x14ac:dyDescent="0.25">
      <c r="A118" s="158" t="str">
        <f>UPPER('Optional -List of Sires'!C119)</f>
        <v/>
      </c>
      <c r="B118" s="158"/>
      <c r="C118" s="158" t="str">
        <f>UPPER('Optional -List of Sires'!B119)</f>
        <v/>
      </c>
      <c r="D118" s="158"/>
      <c r="E118" s="158"/>
      <c r="F118" s="158" t="e">
        <f>UPPER(#REF!)</f>
        <v>#REF!</v>
      </c>
      <c r="G118" s="158"/>
      <c r="H118" s="158" t="e">
        <f>UPPER(#REF!)</f>
        <v>#REF!</v>
      </c>
      <c r="I118" s="158"/>
      <c r="J118" s="158"/>
    </row>
    <row r="119" spans="1:10" x14ac:dyDescent="0.25">
      <c r="A119" s="158" t="str">
        <f>UPPER('Optional -List of Sires'!C120)</f>
        <v/>
      </c>
      <c r="B119" s="158"/>
      <c r="C119" s="158" t="str">
        <f>UPPER('Optional -List of Sires'!B120)</f>
        <v/>
      </c>
      <c r="D119" s="158"/>
      <c r="E119" s="158"/>
      <c r="F119" s="158" t="e">
        <f>UPPER(#REF!)</f>
        <v>#REF!</v>
      </c>
      <c r="G119" s="158"/>
      <c r="H119" s="158" t="e">
        <f>UPPER(#REF!)</f>
        <v>#REF!</v>
      </c>
      <c r="I119" s="158"/>
      <c r="J119" s="158"/>
    </row>
    <row r="120" spans="1:10" x14ac:dyDescent="0.25">
      <c r="A120" s="158" t="str">
        <f>UPPER('Optional -List of Sires'!C121)</f>
        <v/>
      </c>
      <c r="B120" s="158"/>
      <c r="C120" s="158" t="str">
        <f>UPPER('Optional -List of Sires'!B121)</f>
        <v/>
      </c>
      <c r="D120" s="158"/>
      <c r="E120" s="158"/>
      <c r="F120" s="158" t="e">
        <f>UPPER(#REF!)</f>
        <v>#REF!</v>
      </c>
      <c r="G120" s="158"/>
      <c r="H120" s="158" t="e">
        <f>UPPER(#REF!)</f>
        <v>#REF!</v>
      </c>
      <c r="I120" s="158"/>
      <c r="J120" s="158"/>
    </row>
    <row r="121" spans="1:10" x14ac:dyDescent="0.25">
      <c r="A121" s="158" t="str">
        <f>UPPER('Optional -List of Sires'!C122)</f>
        <v/>
      </c>
      <c r="B121" s="158"/>
      <c r="C121" s="158" t="str">
        <f>UPPER('Optional -List of Sires'!B122)</f>
        <v/>
      </c>
      <c r="D121" s="158"/>
      <c r="E121" s="158"/>
      <c r="F121" s="158" t="e">
        <f>UPPER(#REF!)</f>
        <v>#REF!</v>
      </c>
      <c r="G121" s="158"/>
      <c r="H121" s="158" t="e">
        <f>UPPER(#REF!)</f>
        <v>#REF!</v>
      </c>
      <c r="I121" s="158"/>
      <c r="J121" s="158"/>
    </row>
    <row r="122" spans="1:10" x14ac:dyDescent="0.25">
      <c r="A122" s="158" t="str">
        <f>UPPER('Optional -List of Sires'!C123)</f>
        <v/>
      </c>
      <c r="B122" s="158"/>
      <c r="C122" s="158" t="str">
        <f>UPPER('Optional -List of Sires'!B123)</f>
        <v/>
      </c>
      <c r="D122" s="158"/>
      <c r="E122" s="158"/>
      <c r="F122" s="158" t="e">
        <f>UPPER(#REF!)</f>
        <v>#REF!</v>
      </c>
      <c r="G122" s="158"/>
      <c r="H122" s="158" t="e">
        <f>UPPER(#REF!)</f>
        <v>#REF!</v>
      </c>
      <c r="I122" s="158"/>
      <c r="J122" s="158"/>
    </row>
    <row r="123" spans="1:10" x14ac:dyDescent="0.25">
      <c r="A123" s="158" t="str">
        <f>UPPER('Optional -List of Sires'!C124)</f>
        <v/>
      </c>
      <c r="B123" s="158"/>
      <c r="C123" s="158" t="str">
        <f>UPPER('Optional -List of Sires'!B124)</f>
        <v/>
      </c>
      <c r="D123" s="158"/>
      <c r="E123" s="158"/>
      <c r="F123" s="158" t="e">
        <f>UPPER(#REF!)</f>
        <v>#REF!</v>
      </c>
      <c r="G123" s="158"/>
      <c r="H123" s="158" t="e">
        <f>UPPER(#REF!)</f>
        <v>#REF!</v>
      </c>
      <c r="I123" s="158"/>
      <c r="J123" s="158"/>
    </row>
    <row r="124" spans="1:10" x14ac:dyDescent="0.25">
      <c r="A124" s="158" t="str">
        <f>UPPER('Optional -List of Sires'!C125)</f>
        <v/>
      </c>
      <c r="B124" s="158"/>
      <c r="C124" s="158" t="str">
        <f>UPPER('Optional -List of Sires'!B125)</f>
        <v/>
      </c>
      <c r="D124" s="158"/>
      <c r="E124" s="158"/>
      <c r="F124" s="158" t="e">
        <f>UPPER(#REF!)</f>
        <v>#REF!</v>
      </c>
      <c r="G124" s="158"/>
      <c r="H124" s="158" t="e">
        <f>UPPER(#REF!)</f>
        <v>#REF!</v>
      </c>
      <c r="I124" s="158"/>
      <c r="J124" s="158"/>
    </row>
    <row r="125" spans="1:10" x14ac:dyDescent="0.25">
      <c r="A125" s="158" t="str">
        <f>UPPER('Optional -List of Sires'!C126)</f>
        <v/>
      </c>
      <c r="B125" s="158"/>
      <c r="C125" s="158" t="str">
        <f>UPPER('Optional -List of Sires'!B126)</f>
        <v/>
      </c>
      <c r="D125" s="158"/>
      <c r="E125" s="158"/>
      <c r="F125" s="158" t="e">
        <f>UPPER(#REF!)</f>
        <v>#REF!</v>
      </c>
      <c r="G125" s="158"/>
      <c r="H125" s="158" t="e">
        <f>UPPER(#REF!)</f>
        <v>#REF!</v>
      </c>
      <c r="I125" s="158"/>
      <c r="J125" s="158"/>
    </row>
    <row r="126" spans="1:10" x14ac:dyDescent="0.25">
      <c r="A126" s="158" t="str">
        <f>UPPER('Optional -List of Sires'!C127)</f>
        <v/>
      </c>
      <c r="B126" s="158"/>
      <c r="C126" s="158" t="str">
        <f>UPPER('Optional -List of Sires'!B127)</f>
        <v/>
      </c>
      <c r="D126" s="158"/>
      <c r="E126" s="158"/>
      <c r="F126" s="158" t="e">
        <f>UPPER(#REF!)</f>
        <v>#REF!</v>
      </c>
      <c r="G126" s="158"/>
      <c r="H126" s="158" t="e">
        <f>UPPER(#REF!)</f>
        <v>#REF!</v>
      </c>
      <c r="I126" s="158"/>
      <c r="J126" s="158"/>
    </row>
    <row r="127" spans="1:10" x14ac:dyDescent="0.25">
      <c r="A127" s="158" t="str">
        <f>UPPER('Optional -List of Sires'!C128)</f>
        <v/>
      </c>
      <c r="B127" s="158"/>
      <c r="C127" s="158" t="str">
        <f>UPPER('Optional -List of Sires'!B128)</f>
        <v/>
      </c>
      <c r="D127" s="158"/>
      <c r="E127" s="158"/>
      <c r="F127" s="158" t="e">
        <f>UPPER(#REF!)</f>
        <v>#REF!</v>
      </c>
      <c r="G127" s="158"/>
      <c r="H127" s="158" t="e">
        <f>UPPER(#REF!)</f>
        <v>#REF!</v>
      </c>
      <c r="I127" s="158"/>
      <c r="J127" s="158"/>
    </row>
    <row r="128" spans="1:10" x14ac:dyDescent="0.25">
      <c r="A128" s="158" t="str">
        <f>UPPER('Optional -List of Sires'!C129)</f>
        <v/>
      </c>
      <c r="B128" s="158"/>
      <c r="C128" s="158" t="str">
        <f>UPPER('Optional -List of Sires'!B129)</f>
        <v/>
      </c>
      <c r="D128" s="158"/>
      <c r="E128" s="158"/>
      <c r="F128" s="158" t="e">
        <f>UPPER(#REF!)</f>
        <v>#REF!</v>
      </c>
      <c r="G128" s="158"/>
      <c r="H128" s="158" t="e">
        <f>UPPER(#REF!)</f>
        <v>#REF!</v>
      </c>
      <c r="I128" s="158"/>
      <c r="J128" s="158"/>
    </row>
    <row r="129" spans="1:10" x14ac:dyDescent="0.25">
      <c r="A129" s="158" t="str">
        <f>UPPER('Optional -List of Sires'!C130)</f>
        <v/>
      </c>
      <c r="B129" s="158"/>
      <c r="C129" s="158" t="str">
        <f>UPPER('Optional -List of Sires'!B130)</f>
        <v/>
      </c>
      <c r="D129" s="158"/>
      <c r="E129" s="158"/>
      <c r="F129" s="158" t="e">
        <f>UPPER(#REF!)</f>
        <v>#REF!</v>
      </c>
      <c r="G129" s="158"/>
      <c r="H129" s="158" t="e">
        <f>UPPER(#REF!)</f>
        <v>#REF!</v>
      </c>
      <c r="I129" s="158"/>
      <c r="J129" s="158"/>
    </row>
    <row r="130" spans="1:10" x14ac:dyDescent="0.25">
      <c r="A130" s="158" t="str">
        <f>UPPER('Optional -List of Sires'!C131)</f>
        <v/>
      </c>
      <c r="B130" s="158"/>
      <c r="C130" s="158" t="str">
        <f>UPPER('Optional -List of Sires'!B131)</f>
        <v/>
      </c>
      <c r="D130" s="158"/>
      <c r="E130" s="158"/>
      <c r="F130" s="158" t="e">
        <f>UPPER(#REF!)</f>
        <v>#REF!</v>
      </c>
      <c r="G130" s="158"/>
      <c r="H130" s="158" t="e">
        <f>UPPER(#REF!)</f>
        <v>#REF!</v>
      </c>
      <c r="I130" s="158"/>
      <c r="J130" s="158"/>
    </row>
    <row r="131" spans="1:10" x14ac:dyDescent="0.25">
      <c r="A131" s="158" t="str">
        <f>UPPER('Optional -List of Sires'!C132)</f>
        <v/>
      </c>
      <c r="B131" s="158"/>
      <c r="C131" s="158" t="str">
        <f>UPPER('Optional -List of Sires'!B132)</f>
        <v/>
      </c>
      <c r="D131" s="158"/>
      <c r="E131" s="158"/>
      <c r="F131" s="158" t="e">
        <f>UPPER(#REF!)</f>
        <v>#REF!</v>
      </c>
      <c r="G131" s="158"/>
      <c r="H131" s="158" t="e">
        <f>UPPER(#REF!)</f>
        <v>#REF!</v>
      </c>
      <c r="I131" s="158"/>
      <c r="J131" s="158"/>
    </row>
    <row r="132" spans="1:10" x14ac:dyDescent="0.25">
      <c r="A132" s="158" t="str">
        <f>UPPER('Optional -List of Sires'!C133)</f>
        <v/>
      </c>
      <c r="B132" s="158"/>
      <c r="C132" s="158" t="str">
        <f>UPPER('Optional -List of Sires'!B133)</f>
        <v/>
      </c>
      <c r="D132" s="158"/>
      <c r="E132" s="158"/>
      <c r="F132" s="158" t="e">
        <f>UPPER(#REF!)</f>
        <v>#REF!</v>
      </c>
      <c r="G132" s="158"/>
      <c r="H132" s="158" t="e">
        <f>UPPER(#REF!)</f>
        <v>#REF!</v>
      </c>
      <c r="I132" s="158"/>
      <c r="J132" s="158"/>
    </row>
    <row r="133" spans="1:10" x14ac:dyDescent="0.25">
      <c r="A133" s="158" t="str">
        <f>UPPER('Optional -List of Sires'!C134)</f>
        <v/>
      </c>
      <c r="B133" s="158"/>
      <c r="C133" s="158" t="str">
        <f>UPPER('Optional -List of Sires'!B134)</f>
        <v/>
      </c>
      <c r="D133" s="158"/>
      <c r="E133" s="158"/>
      <c r="F133" s="158" t="e">
        <f>UPPER(#REF!)</f>
        <v>#REF!</v>
      </c>
      <c r="G133" s="158"/>
      <c r="H133" s="158" t="e">
        <f>UPPER(#REF!)</f>
        <v>#REF!</v>
      </c>
      <c r="I133" s="158"/>
      <c r="J133" s="158"/>
    </row>
    <row r="134" spans="1:10" x14ac:dyDescent="0.25">
      <c r="A134" s="158" t="str">
        <f>UPPER('Optional -List of Sires'!C135)</f>
        <v/>
      </c>
      <c r="B134" s="158"/>
      <c r="C134" s="158" t="str">
        <f>UPPER('Optional -List of Sires'!B135)</f>
        <v/>
      </c>
      <c r="D134" s="158"/>
      <c r="E134" s="158"/>
      <c r="F134" s="158" t="e">
        <f>UPPER(#REF!)</f>
        <v>#REF!</v>
      </c>
      <c r="G134" s="158"/>
      <c r="H134" s="158" t="e">
        <f>UPPER(#REF!)</f>
        <v>#REF!</v>
      </c>
      <c r="I134" s="158"/>
      <c r="J134" s="158"/>
    </row>
    <row r="135" spans="1:10" x14ac:dyDescent="0.25">
      <c r="A135" s="158" t="str">
        <f>UPPER('Optional -List of Sires'!C136)</f>
        <v/>
      </c>
      <c r="B135" s="158"/>
      <c r="C135" s="158" t="str">
        <f>UPPER('Optional -List of Sires'!B136)</f>
        <v/>
      </c>
      <c r="D135" s="158"/>
      <c r="E135" s="158"/>
      <c r="F135" s="158" t="e">
        <f>UPPER(#REF!)</f>
        <v>#REF!</v>
      </c>
      <c r="G135" s="158"/>
      <c r="H135" s="158" t="e">
        <f>UPPER(#REF!)</f>
        <v>#REF!</v>
      </c>
      <c r="I135" s="158"/>
      <c r="J135" s="158"/>
    </row>
    <row r="136" spans="1:10" x14ac:dyDescent="0.25">
      <c r="A136" s="158" t="str">
        <f>UPPER('Optional -List of Sires'!C137)</f>
        <v/>
      </c>
      <c r="B136" s="158"/>
      <c r="C136" s="158" t="str">
        <f>UPPER('Optional -List of Sires'!B137)</f>
        <v/>
      </c>
      <c r="D136" s="158"/>
      <c r="E136" s="158"/>
      <c r="F136" s="158" t="e">
        <f>UPPER(#REF!)</f>
        <v>#REF!</v>
      </c>
      <c r="G136" s="158"/>
      <c r="H136" s="158" t="e">
        <f>UPPER(#REF!)</f>
        <v>#REF!</v>
      </c>
      <c r="I136" s="158"/>
      <c r="J136" s="158"/>
    </row>
    <row r="137" spans="1:10" x14ac:dyDescent="0.25">
      <c r="A137" s="158" t="str">
        <f>UPPER('Optional -List of Sires'!C138)</f>
        <v/>
      </c>
      <c r="B137" s="158"/>
      <c r="C137" s="158" t="str">
        <f>UPPER('Optional -List of Sires'!B138)</f>
        <v/>
      </c>
      <c r="D137" s="158"/>
      <c r="E137" s="158"/>
      <c r="F137" s="158" t="e">
        <f>UPPER(#REF!)</f>
        <v>#REF!</v>
      </c>
      <c r="G137" s="158"/>
      <c r="H137" s="158" t="e">
        <f>UPPER(#REF!)</f>
        <v>#REF!</v>
      </c>
      <c r="I137" s="158"/>
      <c r="J137" s="158"/>
    </row>
    <row r="138" spans="1:10" x14ac:dyDescent="0.25">
      <c r="A138" s="158" t="str">
        <f>UPPER('Optional -List of Sires'!C139)</f>
        <v/>
      </c>
      <c r="B138" s="158"/>
      <c r="C138" s="158" t="str">
        <f>UPPER('Optional -List of Sires'!B139)</f>
        <v/>
      </c>
      <c r="D138" s="158"/>
      <c r="E138" s="158"/>
      <c r="F138" s="158" t="e">
        <f>UPPER(#REF!)</f>
        <v>#REF!</v>
      </c>
      <c r="G138" s="158"/>
      <c r="H138" s="158" t="e">
        <f>UPPER(#REF!)</f>
        <v>#REF!</v>
      </c>
      <c r="I138" s="158"/>
      <c r="J138" s="158"/>
    </row>
    <row r="139" spans="1:10" x14ac:dyDescent="0.25">
      <c r="A139" s="158" t="str">
        <f>UPPER('Optional -List of Sires'!C140)</f>
        <v/>
      </c>
      <c r="B139" s="158"/>
      <c r="C139" s="158" t="str">
        <f>UPPER('Optional -List of Sires'!B140)</f>
        <v/>
      </c>
      <c r="D139" s="158"/>
      <c r="E139" s="158"/>
      <c r="F139" s="158" t="e">
        <f>UPPER(#REF!)</f>
        <v>#REF!</v>
      </c>
      <c r="G139" s="158"/>
      <c r="H139" s="158" t="e">
        <f>UPPER(#REF!)</f>
        <v>#REF!</v>
      </c>
      <c r="I139" s="158"/>
      <c r="J139" s="158"/>
    </row>
    <row r="140" spans="1:10" x14ac:dyDescent="0.25">
      <c r="A140" s="158" t="str">
        <f>UPPER('Optional -List of Sires'!C141)</f>
        <v/>
      </c>
      <c r="B140" s="158"/>
      <c r="C140" s="158" t="str">
        <f>UPPER('Optional -List of Sires'!B141)</f>
        <v/>
      </c>
      <c r="D140" s="158"/>
      <c r="E140" s="158"/>
      <c r="F140" s="158" t="e">
        <f>UPPER(#REF!)</f>
        <v>#REF!</v>
      </c>
      <c r="G140" s="158"/>
      <c r="H140" s="158" t="e">
        <f>UPPER(#REF!)</f>
        <v>#REF!</v>
      </c>
      <c r="I140" s="158"/>
      <c r="J140" s="158"/>
    </row>
    <row r="141" spans="1:10" x14ac:dyDescent="0.25">
      <c r="A141" s="158" t="str">
        <f>UPPER('Optional -List of Sires'!C142)</f>
        <v/>
      </c>
      <c r="B141" s="158"/>
      <c r="C141" s="158" t="str">
        <f>UPPER('Optional -List of Sires'!B142)</f>
        <v/>
      </c>
      <c r="D141" s="158"/>
      <c r="E141" s="158"/>
      <c r="F141" s="158" t="e">
        <f>UPPER(#REF!)</f>
        <v>#REF!</v>
      </c>
      <c r="G141" s="158"/>
      <c r="H141" s="158" t="e">
        <f>UPPER(#REF!)</f>
        <v>#REF!</v>
      </c>
      <c r="I141" s="158"/>
      <c r="J141" s="158"/>
    </row>
    <row r="142" spans="1:10" x14ac:dyDescent="0.25">
      <c r="A142" s="158" t="str">
        <f>UPPER('Optional -List of Sires'!C143)</f>
        <v/>
      </c>
      <c r="B142" s="158"/>
      <c r="C142" s="158" t="str">
        <f>UPPER('Optional -List of Sires'!B143)</f>
        <v/>
      </c>
      <c r="D142" s="158"/>
      <c r="E142" s="158"/>
      <c r="F142" s="158" t="e">
        <f>UPPER(#REF!)</f>
        <v>#REF!</v>
      </c>
      <c r="G142" s="158"/>
      <c r="H142" s="158" t="e">
        <f>UPPER(#REF!)</f>
        <v>#REF!</v>
      </c>
      <c r="I142" s="158"/>
      <c r="J142" s="158"/>
    </row>
    <row r="143" spans="1:10" x14ac:dyDescent="0.25">
      <c r="A143" s="158" t="str">
        <f>UPPER('Optional -List of Sires'!C144)</f>
        <v/>
      </c>
      <c r="B143" s="158"/>
      <c r="C143" s="158" t="str">
        <f>UPPER('Optional -List of Sires'!B144)</f>
        <v/>
      </c>
      <c r="D143" s="158"/>
      <c r="E143" s="158"/>
      <c r="F143" s="158" t="e">
        <f>UPPER(#REF!)</f>
        <v>#REF!</v>
      </c>
      <c r="G143" s="158"/>
      <c r="H143" s="158" t="e">
        <f>UPPER(#REF!)</f>
        <v>#REF!</v>
      </c>
      <c r="I143" s="158"/>
      <c r="J143" s="158"/>
    </row>
    <row r="144" spans="1:10" x14ac:dyDescent="0.25">
      <c r="A144" s="158" t="str">
        <f>UPPER('Optional -List of Sires'!C145)</f>
        <v/>
      </c>
      <c r="B144" s="158"/>
      <c r="C144" s="158" t="str">
        <f>UPPER('Optional -List of Sires'!B145)</f>
        <v/>
      </c>
      <c r="D144" s="158"/>
      <c r="E144" s="158"/>
      <c r="F144" s="158" t="e">
        <f>UPPER(#REF!)</f>
        <v>#REF!</v>
      </c>
      <c r="G144" s="158"/>
      <c r="H144" s="158" t="e">
        <f>UPPER(#REF!)</f>
        <v>#REF!</v>
      </c>
      <c r="I144" s="158"/>
      <c r="J144" s="158"/>
    </row>
    <row r="145" spans="1:10" x14ac:dyDescent="0.25">
      <c r="A145" s="158" t="str">
        <f>UPPER('Optional -List of Sires'!C146)</f>
        <v/>
      </c>
      <c r="B145" s="158"/>
      <c r="C145" s="158" t="str">
        <f>UPPER('Optional -List of Sires'!B146)</f>
        <v/>
      </c>
      <c r="D145" s="158"/>
      <c r="E145" s="158"/>
      <c r="F145" s="158" t="e">
        <f>UPPER(#REF!)</f>
        <v>#REF!</v>
      </c>
      <c r="G145" s="158"/>
      <c r="H145" s="158" t="e">
        <f>UPPER(#REF!)</f>
        <v>#REF!</v>
      </c>
      <c r="I145" s="158"/>
      <c r="J145" s="158"/>
    </row>
    <row r="146" spans="1:10" x14ac:dyDescent="0.25">
      <c r="A146" s="158" t="str">
        <f>UPPER('Optional -List of Sires'!C147)</f>
        <v/>
      </c>
      <c r="B146" s="158"/>
      <c r="C146" s="158" t="str">
        <f>UPPER('Optional -List of Sires'!B147)</f>
        <v/>
      </c>
      <c r="D146" s="158"/>
      <c r="E146" s="158"/>
      <c r="F146" s="158" t="e">
        <f>UPPER(#REF!)</f>
        <v>#REF!</v>
      </c>
      <c r="G146" s="158"/>
      <c r="H146" s="158" t="e">
        <f>UPPER(#REF!)</f>
        <v>#REF!</v>
      </c>
      <c r="I146" s="158"/>
      <c r="J146" s="158"/>
    </row>
    <row r="147" spans="1:10" x14ac:dyDescent="0.25">
      <c r="A147" s="158" t="str">
        <f>UPPER('Optional -List of Sires'!C148)</f>
        <v/>
      </c>
      <c r="B147" s="158"/>
      <c r="C147" s="158" t="str">
        <f>UPPER('Optional -List of Sires'!B148)</f>
        <v/>
      </c>
      <c r="D147" s="158"/>
      <c r="E147" s="158"/>
      <c r="F147" s="158" t="e">
        <f>UPPER(#REF!)</f>
        <v>#REF!</v>
      </c>
      <c r="G147" s="158"/>
      <c r="H147" s="158" t="e">
        <f>UPPER(#REF!)</f>
        <v>#REF!</v>
      </c>
      <c r="I147" s="158"/>
      <c r="J147" s="158"/>
    </row>
    <row r="148" spans="1:10" x14ac:dyDescent="0.25">
      <c r="A148" s="158" t="str">
        <f>UPPER('Optional -List of Sires'!C149)</f>
        <v/>
      </c>
      <c r="B148" s="158"/>
      <c r="C148" s="158" t="str">
        <f>UPPER('Optional -List of Sires'!B149)</f>
        <v/>
      </c>
      <c r="D148" s="158"/>
      <c r="E148" s="158"/>
      <c r="F148" s="158" t="e">
        <f>UPPER(#REF!)</f>
        <v>#REF!</v>
      </c>
      <c r="G148" s="158"/>
      <c r="H148" s="158" t="e">
        <f>UPPER(#REF!)</f>
        <v>#REF!</v>
      </c>
      <c r="I148" s="158"/>
      <c r="J148" s="158"/>
    </row>
    <row r="149" spans="1:10" x14ac:dyDescent="0.25">
      <c r="A149" s="158" t="str">
        <f>UPPER('Optional -List of Sires'!C150)</f>
        <v/>
      </c>
      <c r="B149" s="158"/>
      <c r="C149" s="158" t="str">
        <f>UPPER('Optional -List of Sires'!B150)</f>
        <v/>
      </c>
      <c r="D149" s="158"/>
      <c r="E149" s="158"/>
      <c r="F149" s="158" t="e">
        <f>UPPER(#REF!)</f>
        <v>#REF!</v>
      </c>
      <c r="G149" s="158"/>
      <c r="H149" s="158" t="e">
        <f>UPPER(#REF!)</f>
        <v>#REF!</v>
      </c>
      <c r="I149" s="158"/>
      <c r="J149" s="158"/>
    </row>
    <row r="150" spans="1:10" x14ac:dyDescent="0.25">
      <c r="A150" s="158" t="str">
        <f>UPPER('Optional -List of Sires'!C151)</f>
        <v/>
      </c>
      <c r="B150" s="158"/>
      <c r="C150" s="158" t="str">
        <f>UPPER('Optional -List of Sires'!B151)</f>
        <v/>
      </c>
      <c r="D150" s="158"/>
      <c r="E150" s="158"/>
      <c r="F150" s="158" t="e">
        <f>UPPER(#REF!)</f>
        <v>#REF!</v>
      </c>
      <c r="G150" s="158"/>
      <c r="H150" s="158" t="e">
        <f>UPPER(#REF!)</f>
        <v>#REF!</v>
      </c>
      <c r="I150" s="158"/>
      <c r="J150" s="158"/>
    </row>
    <row r="151" spans="1:10" x14ac:dyDescent="0.25">
      <c r="A151" s="158" t="str">
        <f>UPPER('Optional -List of Sires'!C152)</f>
        <v/>
      </c>
      <c r="B151" s="158"/>
      <c r="C151" s="158" t="str">
        <f>UPPER('Optional -List of Sires'!B152)</f>
        <v/>
      </c>
      <c r="D151" s="158"/>
      <c r="E151" s="158"/>
      <c r="F151" s="158" t="e">
        <f>UPPER(#REF!)</f>
        <v>#REF!</v>
      </c>
      <c r="G151" s="158"/>
      <c r="H151" s="158" t="e">
        <f>UPPER(#REF!)</f>
        <v>#REF!</v>
      </c>
      <c r="I151" s="158"/>
      <c r="J151" s="158"/>
    </row>
    <row r="152" spans="1:10" x14ac:dyDescent="0.25">
      <c r="A152" s="158" t="str">
        <f>UPPER('Optional -List of Sires'!C153)</f>
        <v/>
      </c>
      <c r="B152" s="158"/>
      <c r="C152" s="158" t="str">
        <f>UPPER('Optional -List of Sires'!B153)</f>
        <v/>
      </c>
      <c r="D152" s="158"/>
      <c r="E152" s="158"/>
      <c r="F152" s="158" t="e">
        <f>UPPER(#REF!)</f>
        <v>#REF!</v>
      </c>
      <c r="G152" s="158"/>
      <c r="H152" s="158" t="e">
        <f>UPPER(#REF!)</f>
        <v>#REF!</v>
      </c>
      <c r="I152" s="158"/>
      <c r="J152" s="158"/>
    </row>
    <row r="153" spans="1:10" x14ac:dyDescent="0.25">
      <c r="A153" s="158" t="str">
        <f>UPPER('Optional -List of Sires'!C154)</f>
        <v/>
      </c>
      <c r="B153" s="158"/>
      <c r="C153" s="158" t="str">
        <f>UPPER('Optional -List of Sires'!B154)</f>
        <v/>
      </c>
      <c r="D153" s="158"/>
      <c r="E153" s="158"/>
      <c r="F153" s="158" t="e">
        <f>UPPER(#REF!)</f>
        <v>#REF!</v>
      </c>
      <c r="G153" s="158"/>
      <c r="H153" s="158" t="e">
        <f>UPPER(#REF!)</f>
        <v>#REF!</v>
      </c>
      <c r="I153" s="158"/>
      <c r="J153" s="158"/>
    </row>
    <row r="154" spans="1:10" x14ac:dyDescent="0.25">
      <c r="A154" s="158" t="str">
        <f>UPPER('Optional -List of Sires'!C155)</f>
        <v/>
      </c>
      <c r="B154" s="158"/>
      <c r="C154" s="158" t="str">
        <f>UPPER('Optional -List of Sires'!B155)</f>
        <v/>
      </c>
      <c r="D154" s="158"/>
      <c r="E154" s="158"/>
      <c r="F154" s="158" t="e">
        <f>UPPER(#REF!)</f>
        <v>#REF!</v>
      </c>
      <c r="G154" s="158"/>
      <c r="H154" s="158" t="e">
        <f>UPPER(#REF!)</f>
        <v>#REF!</v>
      </c>
      <c r="I154" s="158"/>
      <c r="J154" s="158"/>
    </row>
    <row r="155" spans="1:10" x14ac:dyDescent="0.25">
      <c r="A155" s="158" t="str">
        <f>UPPER('Optional -List of Sires'!C156)</f>
        <v/>
      </c>
      <c r="B155" s="158"/>
      <c r="C155" s="158" t="str">
        <f>UPPER('Optional -List of Sires'!B156)</f>
        <v/>
      </c>
      <c r="D155" s="158"/>
      <c r="E155" s="158"/>
      <c r="F155" s="158" t="e">
        <f>UPPER(#REF!)</f>
        <v>#REF!</v>
      </c>
      <c r="G155" s="158"/>
      <c r="H155" s="158" t="e">
        <f>UPPER(#REF!)</f>
        <v>#REF!</v>
      </c>
      <c r="I155" s="158"/>
      <c r="J155" s="158"/>
    </row>
    <row r="156" spans="1:10" x14ac:dyDescent="0.25">
      <c r="A156" s="158" t="str">
        <f>UPPER('Optional -List of Sires'!C157)</f>
        <v/>
      </c>
      <c r="B156" s="158"/>
      <c r="C156" s="158" t="str">
        <f>UPPER('Optional -List of Sires'!B157)</f>
        <v/>
      </c>
      <c r="D156" s="158"/>
      <c r="E156" s="158"/>
      <c r="F156" s="158" t="e">
        <f>UPPER(#REF!)</f>
        <v>#REF!</v>
      </c>
      <c r="G156" s="158"/>
      <c r="H156" s="158" t="e">
        <f>UPPER(#REF!)</f>
        <v>#REF!</v>
      </c>
      <c r="I156" s="158"/>
      <c r="J156" s="158"/>
    </row>
    <row r="157" spans="1:10" x14ac:dyDescent="0.25">
      <c r="A157" s="158" t="str">
        <f>UPPER('Optional -List of Sires'!C158)</f>
        <v/>
      </c>
      <c r="B157" s="158"/>
      <c r="C157" s="158" t="str">
        <f>UPPER('Optional -List of Sires'!B158)</f>
        <v/>
      </c>
      <c r="D157" s="158"/>
      <c r="E157" s="158"/>
      <c r="F157" s="158" t="e">
        <f>UPPER(#REF!)</f>
        <v>#REF!</v>
      </c>
      <c r="G157" s="158"/>
      <c r="H157" s="158" t="e">
        <f>UPPER(#REF!)</f>
        <v>#REF!</v>
      </c>
      <c r="I157" s="158"/>
      <c r="J157" s="158"/>
    </row>
    <row r="158" spans="1:10" x14ac:dyDescent="0.25">
      <c r="A158" s="158" t="str">
        <f>UPPER('Optional -List of Sires'!C159)</f>
        <v/>
      </c>
      <c r="B158" s="158"/>
      <c r="C158" s="158" t="str">
        <f>UPPER('Optional -List of Sires'!B159)</f>
        <v/>
      </c>
      <c r="D158" s="158"/>
      <c r="E158" s="158"/>
      <c r="F158" s="158" t="e">
        <f>UPPER(#REF!)</f>
        <v>#REF!</v>
      </c>
      <c r="G158" s="158"/>
      <c r="H158" s="158" t="e">
        <f>UPPER(#REF!)</f>
        <v>#REF!</v>
      </c>
      <c r="I158" s="158"/>
      <c r="J158" s="158"/>
    </row>
    <row r="159" spans="1:10" x14ac:dyDescent="0.25">
      <c r="A159" s="158" t="str">
        <f>UPPER('Optional -List of Sires'!C160)</f>
        <v/>
      </c>
      <c r="B159" s="158"/>
      <c r="C159" s="158" t="str">
        <f>UPPER('Optional -List of Sires'!B160)</f>
        <v/>
      </c>
      <c r="D159" s="158"/>
      <c r="E159" s="158"/>
      <c r="F159" s="158" t="e">
        <f>UPPER(#REF!)</f>
        <v>#REF!</v>
      </c>
      <c r="G159" s="158"/>
      <c r="H159" s="158" t="e">
        <f>UPPER(#REF!)</f>
        <v>#REF!</v>
      </c>
      <c r="I159" s="158"/>
      <c r="J159" s="158"/>
    </row>
    <row r="160" spans="1:10" x14ac:dyDescent="0.25">
      <c r="A160" s="158" t="str">
        <f>UPPER('Optional -List of Sires'!C161)</f>
        <v/>
      </c>
      <c r="B160" s="158"/>
      <c r="C160" s="158" t="str">
        <f>UPPER('Optional -List of Sires'!B161)</f>
        <v/>
      </c>
      <c r="D160" s="158"/>
      <c r="E160" s="158"/>
      <c r="F160" s="158" t="e">
        <f>UPPER(#REF!)</f>
        <v>#REF!</v>
      </c>
      <c r="G160" s="158"/>
      <c r="H160" s="158" t="e">
        <f>UPPER(#REF!)</f>
        <v>#REF!</v>
      </c>
      <c r="I160" s="158"/>
      <c r="J160" s="158"/>
    </row>
    <row r="161" spans="1:10" x14ac:dyDescent="0.25">
      <c r="A161" s="158" t="str">
        <f>UPPER('Optional -List of Sires'!C162)</f>
        <v/>
      </c>
      <c r="B161" s="158"/>
      <c r="C161" s="158" t="str">
        <f>UPPER('Optional -List of Sires'!B162)</f>
        <v/>
      </c>
      <c r="D161" s="158"/>
      <c r="E161" s="158"/>
      <c r="F161" s="158" t="e">
        <f>UPPER(#REF!)</f>
        <v>#REF!</v>
      </c>
      <c r="G161" s="158"/>
      <c r="H161" s="158" t="e">
        <f>UPPER(#REF!)</f>
        <v>#REF!</v>
      </c>
      <c r="I161" s="158"/>
      <c r="J161" s="158"/>
    </row>
    <row r="162" spans="1:10" x14ac:dyDescent="0.25">
      <c r="A162" s="158" t="str">
        <f>UPPER('Optional -List of Sires'!C163)</f>
        <v/>
      </c>
      <c r="B162" s="158"/>
      <c r="C162" s="158" t="str">
        <f>UPPER('Optional -List of Sires'!B163)</f>
        <v/>
      </c>
      <c r="D162" s="158"/>
      <c r="E162" s="158"/>
      <c r="F162" s="158" t="e">
        <f>UPPER(#REF!)</f>
        <v>#REF!</v>
      </c>
      <c r="G162" s="158"/>
      <c r="H162" s="158" t="e">
        <f>UPPER(#REF!)</f>
        <v>#REF!</v>
      </c>
      <c r="I162" s="158"/>
      <c r="J162" s="158"/>
    </row>
    <row r="163" spans="1:10" x14ac:dyDescent="0.25">
      <c r="A163" s="158" t="str">
        <f>UPPER('Optional -List of Sires'!C164)</f>
        <v/>
      </c>
      <c r="B163" s="158"/>
      <c r="C163" s="158" t="str">
        <f>UPPER('Optional -List of Sires'!B164)</f>
        <v/>
      </c>
      <c r="D163" s="158"/>
      <c r="E163" s="158"/>
      <c r="F163" s="158" t="e">
        <f>UPPER(#REF!)</f>
        <v>#REF!</v>
      </c>
      <c r="G163" s="158"/>
      <c r="H163" s="158" t="e">
        <f>UPPER(#REF!)</f>
        <v>#REF!</v>
      </c>
      <c r="I163" s="158"/>
      <c r="J163" s="158"/>
    </row>
    <row r="164" spans="1:10" x14ac:dyDescent="0.25">
      <c r="A164" s="158" t="str">
        <f>UPPER('Optional -List of Sires'!C165)</f>
        <v/>
      </c>
      <c r="B164" s="158"/>
      <c r="C164" s="158" t="str">
        <f>UPPER('Optional -List of Sires'!B165)</f>
        <v/>
      </c>
      <c r="D164" s="158"/>
      <c r="E164" s="158"/>
      <c r="F164" s="158" t="e">
        <f>UPPER(#REF!)</f>
        <v>#REF!</v>
      </c>
      <c r="G164" s="158"/>
      <c r="H164" s="158" t="e">
        <f>UPPER(#REF!)</f>
        <v>#REF!</v>
      </c>
      <c r="I164" s="158"/>
      <c r="J164" s="158"/>
    </row>
    <row r="165" spans="1:10" x14ac:dyDescent="0.25">
      <c r="A165" s="158" t="str">
        <f>UPPER('Optional -List of Sires'!C166)</f>
        <v/>
      </c>
      <c r="B165" s="158"/>
      <c r="C165" s="158" t="str">
        <f>UPPER('Optional -List of Sires'!B166)</f>
        <v/>
      </c>
      <c r="D165" s="158"/>
      <c r="E165" s="158"/>
      <c r="F165" s="158" t="e">
        <f>UPPER(#REF!)</f>
        <v>#REF!</v>
      </c>
      <c r="G165" s="158"/>
      <c r="H165" s="158" t="e">
        <f>UPPER(#REF!)</f>
        <v>#REF!</v>
      </c>
      <c r="I165" s="158"/>
      <c r="J165" s="158"/>
    </row>
    <row r="166" spans="1:10" x14ac:dyDescent="0.25">
      <c r="A166" s="158" t="str">
        <f>UPPER('Optional -List of Sires'!C167)</f>
        <v/>
      </c>
      <c r="B166" s="158"/>
      <c r="C166" s="158" t="str">
        <f>UPPER('Optional -List of Sires'!B167)</f>
        <v/>
      </c>
      <c r="D166" s="158"/>
      <c r="E166" s="158"/>
      <c r="F166" s="158" t="e">
        <f>UPPER(#REF!)</f>
        <v>#REF!</v>
      </c>
      <c r="G166" s="158"/>
      <c r="H166" s="158" t="e">
        <f>UPPER(#REF!)</f>
        <v>#REF!</v>
      </c>
      <c r="I166" s="158"/>
      <c r="J166" s="158"/>
    </row>
    <row r="167" spans="1:10" x14ac:dyDescent="0.25">
      <c r="A167" s="158" t="str">
        <f>UPPER('Optional -List of Sires'!C168)</f>
        <v/>
      </c>
      <c r="B167" s="158"/>
      <c r="C167" s="158" t="str">
        <f>UPPER('Optional -List of Sires'!B168)</f>
        <v/>
      </c>
      <c r="D167" s="158"/>
      <c r="E167" s="158"/>
      <c r="F167" s="158" t="e">
        <f>UPPER(#REF!)</f>
        <v>#REF!</v>
      </c>
      <c r="G167" s="158"/>
      <c r="H167" s="158" t="e">
        <f>UPPER(#REF!)</f>
        <v>#REF!</v>
      </c>
      <c r="I167" s="158"/>
      <c r="J167" s="158"/>
    </row>
    <row r="168" spans="1:10" x14ac:dyDescent="0.25">
      <c r="A168" s="158" t="str">
        <f>UPPER('Optional -List of Sires'!C169)</f>
        <v/>
      </c>
      <c r="B168" s="158"/>
      <c r="C168" s="158" t="str">
        <f>UPPER('Optional -List of Sires'!B169)</f>
        <v/>
      </c>
      <c r="D168" s="158"/>
      <c r="E168" s="158"/>
      <c r="F168" s="158" t="e">
        <f>UPPER(#REF!)</f>
        <v>#REF!</v>
      </c>
      <c r="G168" s="158"/>
      <c r="H168" s="158" t="e">
        <f>UPPER(#REF!)</f>
        <v>#REF!</v>
      </c>
      <c r="I168" s="158"/>
      <c r="J168" s="158"/>
    </row>
    <row r="169" spans="1:10" x14ac:dyDescent="0.25">
      <c r="A169" s="158" t="str">
        <f>UPPER('Optional -List of Sires'!C170)</f>
        <v/>
      </c>
      <c r="B169" s="158"/>
      <c r="C169" s="158" t="str">
        <f>UPPER('Optional -List of Sires'!B170)</f>
        <v/>
      </c>
      <c r="D169" s="158"/>
      <c r="E169" s="158"/>
      <c r="F169" s="158" t="e">
        <f>UPPER(#REF!)</f>
        <v>#REF!</v>
      </c>
      <c r="G169" s="158"/>
      <c r="H169" s="158" t="e">
        <f>UPPER(#REF!)</f>
        <v>#REF!</v>
      </c>
      <c r="I169" s="158"/>
      <c r="J169" s="158"/>
    </row>
    <row r="170" spans="1:10" x14ac:dyDescent="0.25">
      <c r="A170" s="158" t="str">
        <f>UPPER('Optional -List of Sires'!C171)</f>
        <v/>
      </c>
      <c r="B170" s="158"/>
      <c r="C170" s="158" t="str">
        <f>UPPER('Optional -List of Sires'!B171)</f>
        <v/>
      </c>
      <c r="D170" s="158"/>
      <c r="E170" s="158"/>
      <c r="F170" s="158" t="e">
        <f>UPPER(#REF!)</f>
        <v>#REF!</v>
      </c>
      <c r="G170" s="158"/>
      <c r="H170" s="158" t="e">
        <f>UPPER(#REF!)</f>
        <v>#REF!</v>
      </c>
      <c r="I170" s="158"/>
      <c r="J170" s="158"/>
    </row>
    <row r="171" spans="1:10" x14ac:dyDescent="0.25">
      <c r="A171" s="158" t="str">
        <f>UPPER('Optional -List of Sires'!C172)</f>
        <v/>
      </c>
      <c r="B171" s="158"/>
      <c r="C171" s="158" t="str">
        <f>UPPER('Optional -List of Sires'!B172)</f>
        <v/>
      </c>
      <c r="D171" s="158"/>
      <c r="E171" s="158"/>
      <c r="F171" s="158" t="e">
        <f>UPPER(#REF!)</f>
        <v>#REF!</v>
      </c>
      <c r="G171" s="158"/>
      <c r="H171" s="158" t="e">
        <f>UPPER(#REF!)</f>
        <v>#REF!</v>
      </c>
      <c r="I171" s="158"/>
      <c r="J171" s="158"/>
    </row>
    <row r="172" spans="1:10" x14ac:dyDescent="0.25">
      <c r="A172" s="158" t="str">
        <f>UPPER('Optional -List of Sires'!C173)</f>
        <v/>
      </c>
      <c r="B172" s="158"/>
      <c r="C172" s="158" t="str">
        <f>UPPER('Optional -List of Sires'!B173)</f>
        <v/>
      </c>
      <c r="D172" s="158"/>
      <c r="E172" s="158"/>
      <c r="F172" s="158" t="e">
        <f>UPPER(#REF!)</f>
        <v>#REF!</v>
      </c>
      <c r="G172" s="158"/>
      <c r="H172" s="158" t="e">
        <f>UPPER(#REF!)</f>
        <v>#REF!</v>
      </c>
      <c r="I172" s="158"/>
      <c r="J172" s="158"/>
    </row>
    <row r="173" spans="1:10" x14ac:dyDescent="0.25">
      <c r="A173" s="158" t="str">
        <f>UPPER('Optional -List of Sires'!C174)</f>
        <v/>
      </c>
      <c r="B173" s="158"/>
      <c r="C173" s="158" t="str">
        <f>UPPER('Optional -List of Sires'!B174)</f>
        <v/>
      </c>
      <c r="D173" s="158"/>
      <c r="E173" s="158"/>
      <c r="F173" s="158" t="e">
        <f>UPPER(#REF!)</f>
        <v>#REF!</v>
      </c>
      <c r="G173" s="158"/>
      <c r="H173" s="158" t="e">
        <f>UPPER(#REF!)</f>
        <v>#REF!</v>
      </c>
      <c r="I173" s="158"/>
      <c r="J173" s="158"/>
    </row>
    <row r="174" spans="1:10" x14ac:dyDescent="0.25">
      <c r="A174" s="158" t="str">
        <f>UPPER('Optional -List of Sires'!C175)</f>
        <v/>
      </c>
      <c r="B174" s="158"/>
      <c r="C174" s="158" t="str">
        <f>UPPER('Optional -List of Sires'!B175)</f>
        <v/>
      </c>
      <c r="D174" s="158"/>
      <c r="E174" s="158"/>
      <c r="F174" s="158" t="e">
        <f>UPPER(#REF!)</f>
        <v>#REF!</v>
      </c>
      <c r="G174" s="158"/>
      <c r="H174" s="158" t="e">
        <f>UPPER(#REF!)</f>
        <v>#REF!</v>
      </c>
      <c r="I174" s="158"/>
      <c r="J174" s="158"/>
    </row>
    <row r="175" spans="1:10" x14ac:dyDescent="0.25">
      <c r="A175" s="158" t="str">
        <f>UPPER('Optional -List of Sires'!C176)</f>
        <v/>
      </c>
      <c r="B175" s="158"/>
      <c r="C175" s="158" t="str">
        <f>UPPER('Optional -List of Sires'!B176)</f>
        <v/>
      </c>
      <c r="D175" s="158"/>
      <c r="E175" s="158"/>
      <c r="F175" s="158" t="e">
        <f>UPPER(#REF!)</f>
        <v>#REF!</v>
      </c>
      <c r="G175" s="158"/>
      <c r="H175" s="158" t="e">
        <f>UPPER(#REF!)</f>
        <v>#REF!</v>
      </c>
      <c r="I175" s="158"/>
      <c r="J175" s="158"/>
    </row>
    <row r="176" spans="1:10" x14ac:dyDescent="0.25">
      <c r="A176" s="158" t="str">
        <f>UPPER('Optional -List of Sires'!C177)</f>
        <v/>
      </c>
      <c r="B176" s="158"/>
      <c r="C176" s="158" t="str">
        <f>UPPER('Optional -List of Sires'!B177)</f>
        <v/>
      </c>
      <c r="D176" s="158"/>
      <c r="E176" s="158"/>
      <c r="F176" s="158" t="e">
        <f>UPPER(#REF!)</f>
        <v>#REF!</v>
      </c>
      <c r="G176" s="158"/>
      <c r="H176" s="158" t="e">
        <f>UPPER(#REF!)</f>
        <v>#REF!</v>
      </c>
      <c r="I176" s="158"/>
      <c r="J176" s="158"/>
    </row>
    <row r="177" spans="1:10" x14ac:dyDescent="0.25">
      <c r="A177" s="158" t="str">
        <f>UPPER('Optional -List of Sires'!C178)</f>
        <v/>
      </c>
      <c r="B177" s="158"/>
      <c r="C177" s="158" t="str">
        <f>UPPER('Optional -List of Sires'!B178)</f>
        <v/>
      </c>
      <c r="D177" s="158"/>
      <c r="E177" s="158"/>
      <c r="F177" s="158" t="e">
        <f>UPPER(#REF!)</f>
        <v>#REF!</v>
      </c>
      <c r="G177" s="158"/>
      <c r="H177" s="158" t="e">
        <f>UPPER(#REF!)</f>
        <v>#REF!</v>
      </c>
      <c r="I177" s="158"/>
      <c r="J177" s="158"/>
    </row>
    <row r="178" spans="1:10" x14ac:dyDescent="0.25">
      <c r="A178" s="158" t="str">
        <f>UPPER('Optional -List of Sires'!C179)</f>
        <v/>
      </c>
      <c r="B178" s="158"/>
      <c r="C178" s="158" t="str">
        <f>UPPER('Optional -List of Sires'!B179)</f>
        <v/>
      </c>
      <c r="D178" s="158"/>
      <c r="E178" s="158"/>
      <c r="F178" s="158" t="e">
        <f>UPPER(#REF!)</f>
        <v>#REF!</v>
      </c>
      <c r="G178" s="158"/>
      <c r="H178" s="158" t="e">
        <f>UPPER(#REF!)</f>
        <v>#REF!</v>
      </c>
      <c r="I178" s="158"/>
      <c r="J178" s="158"/>
    </row>
    <row r="179" spans="1:10" x14ac:dyDescent="0.25">
      <c r="A179" s="158" t="str">
        <f>UPPER('Optional -List of Sires'!C180)</f>
        <v/>
      </c>
      <c r="B179" s="158"/>
      <c r="C179" s="158" t="str">
        <f>UPPER('Optional -List of Sires'!B180)</f>
        <v/>
      </c>
      <c r="D179" s="158"/>
      <c r="E179" s="158"/>
      <c r="F179" s="158" t="e">
        <f>UPPER(#REF!)</f>
        <v>#REF!</v>
      </c>
      <c r="G179" s="158"/>
      <c r="H179" s="158" t="e">
        <f>UPPER(#REF!)</f>
        <v>#REF!</v>
      </c>
      <c r="I179" s="158"/>
      <c r="J179" s="158"/>
    </row>
    <row r="180" spans="1:10" x14ac:dyDescent="0.25">
      <c r="A180" s="158" t="str">
        <f>UPPER('Optional -List of Sires'!C181)</f>
        <v/>
      </c>
      <c r="B180" s="158"/>
      <c r="C180" s="158" t="str">
        <f>UPPER('Optional -List of Sires'!B181)</f>
        <v/>
      </c>
      <c r="D180" s="158"/>
      <c r="E180" s="158"/>
      <c r="F180" s="158" t="e">
        <f>UPPER(#REF!)</f>
        <v>#REF!</v>
      </c>
      <c r="G180" s="158"/>
      <c r="H180" s="158" t="e">
        <f>UPPER(#REF!)</f>
        <v>#REF!</v>
      </c>
      <c r="I180" s="158"/>
      <c r="J180" s="158"/>
    </row>
    <row r="181" spans="1:10" x14ac:dyDescent="0.25">
      <c r="A181" s="158" t="str">
        <f>UPPER('Optional -List of Sires'!C182)</f>
        <v/>
      </c>
      <c r="B181" s="158"/>
      <c r="C181" s="158" t="str">
        <f>UPPER('Optional -List of Sires'!B182)</f>
        <v/>
      </c>
      <c r="D181" s="158"/>
      <c r="E181" s="158"/>
      <c r="F181" s="158" t="e">
        <f>UPPER(#REF!)</f>
        <v>#REF!</v>
      </c>
      <c r="G181" s="158"/>
      <c r="H181" s="158" t="e">
        <f>UPPER(#REF!)</f>
        <v>#REF!</v>
      </c>
      <c r="I181" s="158"/>
      <c r="J181" s="158"/>
    </row>
    <row r="182" spans="1:10" x14ac:dyDescent="0.25">
      <c r="A182" s="158" t="str">
        <f>UPPER('Optional -List of Sires'!C183)</f>
        <v/>
      </c>
      <c r="B182" s="158"/>
      <c r="C182" s="158" t="str">
        <f>UPPER('Optional -List of Sires'!B183)</f>
        <v/>
      </c>
      <c r="D182" s="158"/>
      <c r="E182" s="158"/>
      <c r="F182" s="158" t="e">
        <f>UPPER(#REF!)</f>
        <v>#REF!</v>
      </c>
      <c r="G182" s="158"/>
      <c r="H182" s="158" t="e">
        <f>UPPER(#REF!)</f>
        <v>#REF!</v>
      </c>
      <c r="I182" s="158"/>
      <c r="J182" s="158"/>
    </row>
    <row r="183" spans="1:10" x14ac:dyDescent="0.25">
      <c r="A183" s="158" t="str">
        <f>UPPER('Optional -List of Sires'!C184)</f>
        <v/>
      </c>
      <c r="B183" s="158"/>
      <c r="C183" s="158" t="str">
        <f>UPPER('Optional -List of Sires'!B184)</f>
        <v/>
      </c>
      <c r="D183" s="158"/>
      <c r="E183" s="158"/>
      <c r="F183" s="158" t="e">
        <f>UPPER(#REF!)</f>
        <v>#REF!</v>
      </c>
      <c r="G183" s="158"/>
      <c r="H183" s="158" t="e">
        <f>UPPER(#REF!)</f>
        <v>#REF!</v>
      </c>
      <c r="I183" s="158"/>
      <c r="J183" s="158"/>
    </row>
    <row r="184" spans="1:10" x14ac:dyDescent="0.25">
      <c r="A184" s="158" t="str">
        <f>UPPER('Optional -List of Sires'!C185)</f>
        <v/>
      </c>
      <c r="B184" s="158"/>
      <c r="C184" s="158" t="str">
        <f>UPPER('Optional -List of Sires'!B185)</f>
        <v/>
      </c>
      <c r="D184" s="158"/>
      <c r="E184" s="158"/>
      <c r="F184" s="158" t="e">
        <f>UPPER(#REF!)</f>
        <v>#REF!</v>
      </c>
      <c r="G184" s="158"/>
      <c r="H184" s="158" t="e">
        <f>UPPER(#REF!)</f>
        <v>#REF!</v>
      </c>
      <c r="I184" s="158"/>
      <c r="J184" s="158"/>
    </row>
    <row r="185" spans="1:10" x14ac:dyDescent="0.25">
      <c r="A185" s="158" t="str">
        <f>UPPER('Optional -List of Sires'!C186)</f>
        <v/>
      </c>
      <c r="B185" s="158"/>
      <c r="C185" s="158" t="str">
        <f>UPPER('Optional -List of Sires'!B186)</f>
        <v/>
      </c>
      <c r="D185" s="158"/>
      <c r="E185" s="158"/>
      <c r="F185" s="158" t="e">
        <f>UPPER(#REF!)</f>
        <v>#REF!</v>
      </c>
      <c r="G185" s="158"/>
      <c r="H185" s="158" t="e">
        <f>UPPER(#REF!)</f>
        <v>#REF!</v>
      </c>
      <c r="I185" s="158"/>
      <c r="J185" s="158"/>
    </row>
    <row r="186" spans="1:10" x14ac:dyDescent="0.25">
      <c r="A186" s="158" t="str">
        <f>UPPER('Optional -List of Sires'!C187)</f>
        <v/>
      </c>
      <c r="B186" s="158"/>
      <c r="C186" s="158" t="str">
        <f>UPPER('Optional -List of Sires'!B187)</f>
        <v/>
      </c>
      <c r="D186" s="158"/>
      <c r="E186" s="158"/>
      <c r="F186" s="158" t="e">
        <f>UPPER(#REF!)</f>
        <v>#REF!</v>
      </c>
      <c r="G186" s="158"/>
      <c r="H186" s="158" t="e">
        <f>UPPER(#REF!)</f>
        <v>#REF!</v>
      </c>
      <c r="I186" s="158"/>
      <c r="J186" s="158"/>
    </row>
    <row r="187" spans="1:10" x14ac:dyDescent="0.25">
      <c r="A187" s="158" t="str">
        <f>UPPER('Optional -List of Sires'!C188)</f>
        <v/>
      </c>
      <c r="B187" s="158"/>
      <c r="C187" s="158" t="str">
        <f>UPPER('Optional -List of Sires'!B188)</f>
        <v/>
      </c>
      <c r="D187" s="158"/>
      <c r="E187" s="158"/>
      <c r="F187" s="158" t="e">
        <f>UPPER(#REF!)</f>
        <v>#REF!</v>
      </c>
      <c r="G187" s="158"/>
      <c r="H187" s="158" t="e">
        <f>UPPER(#REF!)</f>
        <v>#REF!</v>
      </c>
      <c r="I187" s="158"/>
      <c r="J187" s="158"/>
    </row>
    <row r="188" spans="1:10" x14ac:dyDescent="0.25">
      <c r="A188" s="158" t="str">
        <f>UPPER('Optional -List of Sires'!C189)</f>
        <v/>
      </c>
      <c r="B188" s="158"/>
      <c r="C188" s="158" t="str">
        <f>UPPER('Optional -List of Sires'!B189)</f>
        <v/>
      </c>
      <c r="D188" s="158"/>
      <c r="E188" s="158"/>
      <c r="F188" s="158" t="e">
        <f>UPPER(#REF!)</f>
        <v>#REF!</v>
      </c>
      <c r="G188" s="158"/>
      <c r="H188" s="158" t="e">
        <f>UPPER(#REF!)</f>
        <v>#REF!</v>
      </c>
      <c r="I188" s="158"/>
      <c r="J188" s="158"/>
    </row>
    <row r="189" spans="1:10" x14ac:dyDescent="0.25">
      <c r="A189" s="158" t="str">
        <f>UPPER('Optional -List of Sires'!C190)</f>
        <v/>
      </c>
      <c r="B189" s="158"/>
      <c r="C189" s="158" t="str">
        <f>UPPER('Optional -List of Sires'!B190)</f>
        <v/>
      </c>
      <c r="D189" s="158"/>
      <c r="E189" s="158"/>
      <c r="F189" s="158" t="e">
        <f>UPPER(#REF!)</f>
        <v>#REF!</v>
      </c>
      <c r="G189" s="158"/>
      <c r="H189" s="158" t="e">
        <f>UPPER(#REF!)</f>
        <v>#REF!</v>
      </c>
      <c r="I189" s="158"/>
      <c r="J189" s="158"/>
    </row>
    <row r="190" spans="1:10" x14ac:dyDescent="0.25">
      <c r="A190" s="158" t="str">
        <f>UPPER('Optional -List of Sires'!C191)</f>
        <v/>
      </c>
      <c r="B190" s="158"/>
      <c r="C190" s="158" t="str">
        <f>UPPER('Optional -List of Sires'!B191)</f>
        <v/>
      </c>
      <c r="D190" s="158"/>
      <c r="E190" s="158"/>
      <c r="F190" s="158" t="e">
        <f>UPPER(#REF!)</f>
        <v>#REF!</v>
      </c>
      <c r="G190" s="158"/>
      <c r="H190" s="158" t="e">
        <f>UPPER(#REF!)</f>
        <v>#REF!</v>
      </c>
      <c r="I190" s="158"/>
      <c r="J190" s="158"/>
    </row>
    <row r="191" spans="1:10" x14ac:dyDescent="0.25">
      <c r="A191" s="158" t="str">
        <f>UPPER('Optional -List of Sires'!C192)</f>
        <v/>
      </c>
      <c r="B191" s="158"/>
      <c r="C191" s="158" t="str">
        <f>UPPER('Optional -List of Sires'!B192)</f>
        <v/>
      </c>
      <c r="D191" s="158"/>
      <c r="E191" s="158"/>
      <c r="F191" s="158" t="e">
        <f>UPPER(#REF!)</f>
        <v>#REF!</v>
      </c>
      <c r="G191" s="158"/>
      <c r="H191" s="158" t="e">
        <f>UPPER(#REF!)</f>
        <v>#REF!</v>
      </c>
      <c r="I191" s="158"/>
      <c r="J191" s="158"/>
    </row>
    <row r="192" spans="1:10" x14ac:dyDescent="0.25">
      <c r="A192" s="158" t="str">
        <f>UPPER('Optional -List of Sires'!C193)</f>
        <v/>
      </c>
      <c r="B192" s="158"/>
      <c r="C192" s="158" t="str">
        <f>UPPER('Optional -List of Sires'!B193)</f>
        <v/>
      </c>
      <c r="D192" s="158"/>
      <c r="E192" s="158"/>
      <c r="F192" s="158" t="e">
        <f>UPPER(#REF!)</f>
        <v>#REF!</v>
      </c>
      <c r="G192" s="158"/>
      <c r="H192" s="158" t="e">
        <f>UPPER(#REF!)</f>
        <v>#REF!</v>
      </c>
      <c r="I192" s="158"/>
      <c r="J192" s="158"/>
    </row>
    <row r="193" spans="1:10" x14ac:dyDescent="0.25">
      <c r="A193" s="158" t="str">
        <f>UPPER('Optional -List of Sires'!C194)</f>
        <v/>
      </c>
      <c r="B193" s="158"/>
      <c r="C193" s="158" t="str">
        <f>UPPER('Optional -List of Sires'!B194)</f>
        <v/>
      </c>
      <c r="D193" s="158"/>
      <c r="E193" s="158"/>
      <c r="F193" s="158" t="e">
        <f>UPPER(#REF!)</f>
        <v>#REF!</v>
      </c>
      <c r="G193" s="158"/>
      <c r="H193" s="158" t="e">
        <f>UPPER(#REF!)</f>
        <v>#REF!</v>
      </c>
      <c r="I193" s="158"/>
      <c r="J193" s="158"/>
    </row>
    <row r="194" spans="1:10" x14ac:dyDescent="0.25">
      <c r="A194" s="158" t="str">
        <f>UPPER('Optional -List of Sires'!C195)</f>
        <v/>
      </c>
      <c r="B194" s="158"/>
      <c r="C194" s="158" t="str">
        <f>UPPER('Optional -List of Sires'!B195)</f>
        <v/>
      </c>
      <c r="D194" s="158"/>
      <c r="E194" s="158"/>
      <c r="F194" s="158" t="e">
        <f>UPPER(#REF!)</f>
        <v>#REF!</v>
      </c>
      <c r="G194" s="158"/>
      <c r="H194" s="158" t="e">
        <f>UPPER(#REF!)</f>
        <v>#REF!</v>
      </c>
      <c r="I194" s="158"/>
      <c r="J194" s="158"/>
    </row>
    <row r="195" spans="1:10" x14ac:dyDescent="0.25">
      <c r="A195" s="158" t="str">
        <f>UPPER('Optional -List of Sires'!C196)</f>
        <v/>
      </c>
      <c r="B195" s="158"/>
      <c r="C195" s="158" t="str">
        <f>UPPER('Optional -List of Sires'!B196)</f>
        <v/>
      </c>
      <c r="D195" s="158"/>
      <c r="E195" s="158"/>
      <c r="F195" s="158" t="e">
        <f>UPPER(#REF!)</f>
        <v>#REF!</v>
      </c>
      <c r="G195" s="158"/>
      <c r="H195" s="158" t="e">
        <f>UPPER(#REF!)</f>
        <v>#REF!</v>
      </c>
      <c r="I195" s="158"/>
      <c r="J195" s="158"/>
    </row>
    <row r="196" spans="1:10" x14ac:dyDescent="0.25">
      <c r="A196" s="158" t="str">
        <f>UPPER('Optional -List of Sires'!C197)</f>
        <v/>
      </c>
      <c r="B196" s="158"/>
      <c r="C196" s="158" t="str">
        <f>UPPER('Optional -List of Sires'!B197)</f>
        <v/>
      </c>
      <c r="D196" s="158"/>
      <c r="E196" s="158"/>
      <c r="F196" s="158" t="e">
        <f>UPPER(#REF!)</f>
        <v>#REF!</v>
      </c>
      <c r="G196" s="158"/>
      <c r="H196" s="158" t="e">
        <f>UPPER(#REF!)</f>
        <v>#REF!</v>
      </c>
      <c r="I196" s="158"/>
      <c r="J196" s="158"/>
    </row>
    <row r="197" spans="1:10" x14ac:dyDescent="0.25">
      <c r="A197" s="158" t="str">
        <f>UPPER('Optional -List of Sires'!C198)</f>
        <v/>
      </c>
      <c r="B197" s="158"/>
      <c r="C197" s="158" t="str">
        <f>UPPER('Optional -List of Sires'!B198)</f>
        <v/>
      </c>
      <c r="D197" s="158"/>
      <c r="E197" s="158"/>
      <c r="F197" s="158" t="e">
        <f>UPPER(#REF!)</f>
        <v>#REF!</v>
      </c>
      <c r="G197" s="158"/>
      <c r="H197" s="158" t="e">
        <f>UPPER(#REF!)</f>
        <v>#REF!</v>
      </c>
      <c r="I197" s="158"/>
      <c r="J197" s="158"/>
    </row>
    <row r="198" spans="1:10" x14ac:dyDescent="0.25">
      <c r="A198" s="158" t="str">
        <f>UPPER('Optional -List of Sires'!C199)</f>
        <v/>
      </c>
      <c r="B198" s="158"/>
      <c r="C198" s="158" t="str">
        <f>UPPER('Optional -List of Sires'!B199)</f>
        <v/>
      </c>
      <c r="D198" s="158"/>
      <c r="E198" s="158"/>
      <c r="F198" s="158" t="e">
        <f>UPPER(#REF!)</f>
        <v>#REF!</v>
      </c>
      <c r="G198" s="158"/>
      <c r="H198" s="158" t="e">
        <f>UPPER(#REF!)</f>
        <v>#REF!</v>
      </c>
      <c r="I198" s="158"/>
      <c r="J198" s="158"/>
    </row>
    <row r="199" spans="1:10" x14ac:dyDescent="0.25">
      <c r="A199" s="158" t="str">
        <f>UPPER('Optional -List of Sires'!C200)</f>
        <v/>
      </c>
      <c r="B199" s="158"/>
      <c r="C199" s="158" t="str">
        <f>UPPER('Optional -List of Sires'!B200)</f>
        <v/>
      </c>
      <c r="D199" s="158"/>
      <c r="E199" s="158"/>
      <c r="F199" s="158" t="e">
        <f>UPPER(#REF!)</f>
        <v>#REF!</v>
      </c>
      <c r="G199" s="158"/>
      <c r="H199" s="158" t="e">
        <f>UPPER(#REF!)</f>
        <v>#REF!</v>
      </c>
      <c r="I199" s="158"/>
      <c r="J199" s="158"/>
    </row>
    <row r="200" spans="1:10" x14ac:dyDescent="0.25">
      <c r="A200" s="158" t="str">
        <f>UPPER('Optional -List of Sires'!C201)</f>
        <v/>
      </c>
      <c r="B200" s="158"/>
      <c r="C200" s="158" t="str">
        <f>UPPER('Optional -List of Sires'!B201)</f>
        <v/>
      </c>
      <c r="D200" s="158"/>
      <c r="E200" s="158"/>
      <c r="F200" s="158" t="e">
        <f>UPPER(#REF!)</f>
        <v>#REF!</v>
      </c>
      <c r="G200" s="158"/>
      <c r="H200" s="158" t="e">
        <f>UPPER(#REF!)</f>
        <v>#REF!</v>
      </c>
      <c r="I200" s="158"/>
      <c r="J200" s="158"/>
    </row>
    <row r="201" spans="1:10" x14ac:dyDescent="0.25">
      <c r="A201" s="158" t="str">
        <f>UPPER('Optional -List of Sires'!C202)</f>
        <v/>
      </c>
      <c r="B201" s="158"/>
      <c r="C201" s="158" t="str">
        <f>UPPER('Optional -List of Sires'!B202)</f>
        <v/>
      </c>
      <c r="D201" s="158"/>
      <c r="E201" s="158"/>
      <c r="F201" s="158" t="e">
        <f>UPPER(#REF!)</f>
        <v>#REF!</v>
      </c>
      <c r="G201" s="158"/>
      <c r="H201" s="158" t="e">
        <f>UPPER(#REF!)</f>
        <v>#REF!</v>
      </c>
      <c r="I201" s="158"/>
      <c r="J201" s="158"/>
    </row>
    <row r="202" spans="1:10" x14ac:dyDescent="0.25">
      <c r="A202" s="158" t="str">
        <f>UPPER('Optional -List of Sires'!C203)</f>
        <v/>
      </c>
      <c r="B202" s="158"/>
      <c r="C202" s="158" t="str">
        <f>UPPER('Optional -List of Sires'!B203)</f>
        <v/>
      </c>
      <c r="D202" s="158"/>
      <c r="E202" s="158"/>
      <c r="F202" s="158" t="e">
        <f>UPPER(#REF!)</f>
        <v>#REF!</v>
      </c>
      <c r="G202" s="158"/>
      <c r="H202" s="158" t="e">
        <f>UPPER(#REF!)</f>
        <v>#REF!</v>
      </c>
      <c r="I202" s="158"/>
      <c r="J202" s="158"/>
    </row>
    <row r="203" spans="1:10" x14ac:dyDescent="0.25">
      <c r="A203" s="158" t="str">
        <f>UPPER('Optional -List of Sires'!C204)</f>
        <v/>
      </c>
      <c r="B203" s="158"/>
      <c r="C203" s="158" t="str">
        <f>UPPER('Optional -List of Sires'!B204)</f>
        <v/>
      </c>
      <c r="D203" s="158"/>
      <c r="E203" s="158"/>
      <c r="F203" s="158" t="e">
        <f>UPPER(#REF!)</f>
        <v>#REF!</v>
      </c>
      <c r="G203" s="158"/>
      <c r="H203" s="158" t="e">
        <f>UPPER(#REF!)</f>
        <v>#REF!</v>
      </c>
      <c r="I203" s="158"/>
      <c r="J203" s="158"/>
    </row>
    <row r="204" spans="1:10" x14ac:dyDescent="0.25">
      <c r="A204" s="158" t="str">
        <f>UPPER('Optional -List of Sires'!C205)</f>
        <v/>
      </c>
      <c r="B204" s="158"/>
      <c r="C204" s="158" t="str">
        <f>UPPER('Optional -List of Sires'!B205)</f>
        <v/>
      </c>
      <c r="D204" s="158"/>
      <c r="E204" s="158"/>
      <c r="F204" s="158" t="e">
        <f>UPPER(#REF!)</f>
        <v>#REF!</v>
      </c>
      <c r="G204" s="158"/>
      <c r="H204" s="158" t="e">
        <f>UPPER(#REF!)</f>
        <v>#REF!</v>
      </c>
      <c r="I204" s="158"/>
      <c r="J204" s="158"/>
    </row>
    <row r="205" spans="1:10" x14ac:dyDescent="0.25">
      <c r="A205" s="158" t="str">
        <f>UPPER('Optional -List of Sires'!C206)</f>
        <v/>
      </c>
      <c r="B205" s="158"/>
      <c r="C205" s="158" t="str">
        <f>UPPER('Optional -List of Sires'!B206)</f>
        <v/>
      </c>
      <c r="D205" s="158"/>
      <c r="E205" s="158"/>
      <c r="F205" s="158" t="e">
        <f>UPPER(#REF!)</f>
        <v>#REF!</v>
      </c>
      <c r="G205" s="158"/>
      <c r="H205" s="158" t="e">
        <f>UPPER(#REF!)</f>
        <v>#REF!</v>
      </c>
      <c r="I205" s="158"/>
      <c r="J205" s="158"/>
    </row>
    <row r="206" spans="1:10" x14ac:dyDescent="0.25">
      <c r="A206" s="158" t="str">
        <f>UPPER('Optional -List of Sires'!C207)</f>
        <v/>
      </c>
      <c r="B206" s="158"/>
      <c r="C206" s="158" t="str">
        <f>UPPER('Optional -List of Sires'!B207)</f>
        <v/>
      </c>
      <c r="D206" s="158"/>
      <c r="E206" s="158"/>
      <c r="F206" s="158" t="e">
        <f>UPPER(#REF!)</f>
        <v>#REF!</v>
      </c>
      <c r="G206" s="158"/>
      <c r="H206" s="158" t="e">
        <f>UPPER(#REF!)</f>
        <v>#REF!</v>
      </c>
      <c r="I206" s="158"/>
      <c r="J206" s="158"/>
    </row>
    <row r="207" spans="1:10" x14ac:dyDescent="0.25">
      <c r="A207" s="158" t="str">
        <f>UPPER('Optional -List of Sires'!C208)</f>
        <v/>
      </c>
      <c r="B207" s="158"/>
      <c r="C207" s="158" t="str">
        <f>UPPER('Optional -List of Sires'!B208)</f>
        <v/>
      </c>
      <c r="D207" s="158"/>
      <c r="E207" s="158"/>
      <c r="F207" s="158" t="e">
        <f>UPPER(#REF!)</f>
        <v>#REF!</v>
      </c>
      <c r="G207" s="158"/>
      <c r="H207" s="158" t="e">
        <f>UPPER(#REF!)</f>
        <v>#REF!</v>
      </c>
      <c r="I207" s="158"/>
      <c r="J207" s="158"/>
    </row>
    <row r="208" spans="1:10" x14ac:dyDescent="0.25">
      <c r="A208" s="158" t="str">
        <f>UPPER('Optional -List of Sires'!C209)</f>
        <v/>
      </c>
      <c r="B208" s="158"/>
      <c r="C208" s="158" t="str">
        <f>UPPER('Optional -List of Sires'!B209)</f>
        <v/>
      </c>
      <c r="D208" s="158"/>
      <c r="E208" s="158"/>
      <c r="F208" s="158" t="e">
        <f>UPPER(#REF!)</f>
        <v>#REF!</v>
      </c>
      <c r="G208" s="158"/>
      <c r="H208" s="158" t="e">
        <f>UPPER(#REF!)</f>
        <v>#REF!</v>
      </c>
      <c r="I208" s="158"/>
      <c r="J208" s="158"/>
    </row>
    <row r="209" spans="1:10" x14ac:dyDescent="0.25">
      <c r="A209" s="158" t="str">
        <f>UPPER('Optional -List of Sires'!C210)</f>
        <v/>
      </c>
      <c r="B209" s="158"/>
      <c r="C209" s="158" t="str">
        <f>UPPER('Optional -List of Sires'!B210)</f>
        <v/>
      </c>
      <c r="D209" s="158"/>
      <c r="E209" s="158"/>
      <c r="F209" s="158" t="e">
        <f>UPPER(#REF!)</f>
        <v>#REF!</v>
      </c>
      <c r="G209" s="158"/>
      <c r="H209" s="158" t="e">
        <f>UPPER(#REF!)</f>
        <v>#REF!</v>
      </c>
      <c r="I209" s="158"/>
      <c r="J209" s="158"/>
    </row>
    <row r="210" spans="1:10" x14ac:dyDescent="0.25">
      <c r="A210" s="158" t="str">
        <f>UPPER('Optional -List of Sires'!C211)</f>
        <v/>
      </c>
      <c r="B210" s="158"/>
      <c r="C210" s="158" t="str">
        <f>UPPER('Optional -List of Sires'!B211)</f>
        <v/>
      </c>
      <c r="D210" s="158"/>
      <c r="E210" s="158"/>
      <c r="F210" s="158" t="e">
        <f>UPPER(#REF!)</f>
        <v>#REF!</v>
      </c>
      <c r="G210" s="158"/>
      <c r="H210" s="158" t="e">
        <f>UPPER(#REF!)</f>
        <v>#REF!</v>
      </c>
      <c r="I210" s="158"/>
      <c r="J210" s="158"/>
    </row>
    <row r="211" spans="1:10" x14ac:dyDescent="0.25">
      <c r="A211" s="158" t="str">
        <f>UPPER('Optional -List of Sires'!C212)</f>
        <v/>
      </c>
      <c r="B211" s="158"/>
      <c r="C211" s="158" t="str">
        <f>UPPER('Optional -List of Sires'!B212)</f>
        <v/>
      </c>
      <c r="D211" s="158"/>
      <c r="E211" s="158"/>
      <c r="F211" s="158" t="e">
        <f>UPPER(#REF!)</f>
        <v>#REF!</v>
      </c>
      <c r="G211" s="158"/>
      <c r="H211" s="158" t="e">
        <f>UPPER(#REF!)</f>
        <v>#REF!</v>
      </c>
      <c r="I211" s="158"/>
      <c r="J211" s="158"/>
    </row>
    <row r="212" spans="1:10" x14ac:dyDescent="0.25">
      <c r="A212" s="158" t="str">
        <f>UPPER('Optional -List of Sires'!C213)</f>
        <v/>
      </c>
      <c r="B212" s="158"/>
      <c r="C212" s="158" t="str">
        <f>UPPER('Optional -List of Sires'!B213)</f>
        <v/>
      </c>
      <c r="D212" s="158"/>
      <c r="E212" s="158"/>
      <c r="F212" s="158" t="e">
        <f>UPPER(#REF!)</f>
        <v>#REF!</v>
      </c>
      <c r="G212" s="158"/>
      <c r="H212" s="158" t="e">
        <f>UPPER(#REF!)</f>
        <v>#REF!</v>
      </c>
      <c r="I212" s="158"/>
      <c r="J212" s="158"/>
    </row>
    <row r="213" spans="1:10" x14ac:dyDescent="0.25">
      <c r="A213" s="158" t="str">
        <f>UPPER('Optional -List of Sires'!C214)</f>
        <v/>
      </c>
      <c r="B213" s="158"/>
      <c r="C213" s="158" t="str">
        <f>UPPER('Optional -List of Sires'!B214)</f>
        <v/>
      </c>
      <c r="D213" s="158"/>
      <c r="E213" s="158"/>
      <c r="F213" s="158" t="e">
        <f>UPPER(#REF!)</f>
        <v>#REF!</v>
      </c>
      <c r="G213" s="158"/>
      <c r="H213" s="158" t="e">
        <f>UPPER(#REF!)</f>
        <v>#REF!</v>
      </c>
      <c r="I213" s="158"/>
      <c r="J213" s="158"/>
    </row>
    <row r="214" spans="1:10" x14ac:dyDescent="0.25">
      <c r="A214" s="158" t="str">
        <f>UPPER('Optional -List of Sires'!C215)</f>
        <v/>
      </c>
      <c r="B214" s="158"/>
      <c r="C214" s="158" t="str">
        <f>UPPER('Optional -List of Sires'!B215)</f>
        <v/>
      </c>
      <c r="D214" s="158"/>
      <c r="E214" s="158"/>
      <c r="F214" s="158" t="e">
        <f>UPPER(#REF!)</f>
        <v>#REF!</v>
      </c>
      <c r="G214" s="158"/>
      <c r="H214" s="158" t="e">
        <f>UPPER(#REF!)</f>
        <v>#REF!</v>
      </c>
      <c r="I214" s="158"/>
      <c r="J214" s="158"/>
    </row>
    <row r="215" spans="1:10" x14ac:dyDescent="0.25">
      <c r="A215" s="158" t="str">
        <f>UPPER('Optional -List of Sires'!C216)</f>
        <v/>
      </c>
      <c r="B215" s="158"/>
      <c r="C215" s="158" t="str">
        <f>UPPER('Optional -List of Sires'!B216)</f>
        <v/>
      </c>
      <c r="D215" s="158"/>
      <c r="E215" s="158"/>
      <c r="F215" s="158" t="e">
        <f>UPPER(#REF!)</f>
        <v>#REF!</v>
      </c>
      <c r="G215" s="158"/>
      <c r="H215" s="158" t="e">
        <f>UPPER(#REF!)</f>
        <v>#REF!</v>
      </c>
      <c r="I215" s="158"/>
      <c r="J215" s="158"/>
    </row>
    <row r="216" spans="1:10" x14ac:dyDescent="0.25">
      <c r="A216" s="158" t="str">
        <f>UPPER('Optional -List of Sires'!C217)</f>
        <v/>
      </c>
      <c r="B216" s="158"/>
      <c r="C216" s="158" t="str">
        <f>UPPER('Optional -List of Sires'!B217)</f>
        <v/>
      </c>
      <c r="D216" s="158"/>
      <c r="E216" s="158"/>
      <c r="F216" s="158" t="e">
        <f>UPPER(#REF!)</f>
        <v>#REF!</v>
      </c>
      <c r="G216" s="158"/>
      <c r="H216" s="158" t="e">
        <f>UPPER(#REF!)</f>
        <v>#REF!</v>
      </c>
      <c r="I216" s="158"/>
      <c r="J216" s="158"/>
    </row>
    <row r="217" spans="1:10" x14ac:dyDescent="0.25">
      <c r="A217" s="158" t="str">
        <f>UPPER('Optional -List of Sires'!C218)</f>
        <v/>
      </c>
      <c r="B217" s="158"/>
      <c r="C217" s="158" t="str">
        <f>UPPER('Optional -List of Sires'!B218)</f>
        <v/>
      </c>
      <c r="D217" s="158"/>
      <c r="E217" s="158"/>
      <c r="F217" s="158" t="e">
        <f>UPPER(#REF!)</f>
        <v>#REF!</v>
      </c>
      <c r="G217" s="158"/>
      <c r="H217" s="158" t="e">
        <f>UPPER(#REF!)</f>
        <v>#REF!</v>
      </c>
      <c r="I217" s="158"/>
      <c r="J217" s="158"/>
    </row>
    <row r="218" spans="1:10" x14ac:dyDescent="0.25">
      <c r="A218" s="158" t="str">
        <f>UPPER('Optional -List of Sires'!C219)</f>
        <v/>
      </c>
      <c r="B218" s="158"/>
      <c r="C218" s="158" t="str">
        <f>UPPER('Optional -List of Sires'!B219)</f>
        <v/>
      </c>
      <c r="D218" s="158"/>
      <c r="E218" s="158"/>
      <c r="F218" s="158" t="e">
        <f>UPPER(#REF!)</f>
        <v>#REF!</v>
      </c>
      <c r="G218" s="158"/>
      <c r="H218" s="158" t="e">
        <f>UPPER(#REF!)</f>
        <v>#REF!</v>
      </c>
      <c r="I218" s="158"/>
      <c r="J218" s="158"/>
    </row>
    <row r="219" spans="1:10" x14ac:dyDescent="0.25">
      <c r="A219" s="158" t="str">
        <f>UPPER('Optional -List of Sires'!C220)</f>
        <v/>
      </c>
      <c r="B219" s="158"/>
      <c r="C219" s="158" t="str">
        <f>UPPER('Optional -List of Sires'!B220)</f>
        <v/>
      </c>
      <c r="D219" s="158"/>
      <c r="E219" s="158"/>
      <c r="F219" s="158" t="e">
        <f>UPPER(#REF!)</f>
        <v>#REF!</v>
      </c>
      <c r="G219" s="158"/>
      <c r="H219" s="158" t="e">
        <f>UPPER(#REF!)</f>
        <v>#REF!</v>
      </c>
      <c r="I219" s="158"/>
      <c r="J219" s="158"/>
    </row>
    <row r="220" spans="1:10" x14ac:dyDescent="0.25">
      <c r="A220" s="158" t="str">
        <f>UPPER('Optional -List of Sires'!C221)</f>
        <v/>
      </c>
      <c r="B220" s="158"/>
      <c r="C220" s="158" t="str">
        <f>UPPER('Optional -List of Sires'!B221)</f>
        <v/>
      </c>
      <c r="D220" s="158"/>
      <c r="E220" s="158"/>
      <c r="F220" s="158" t="e">
        <f>UPPER(#REF!)</f>
        <v>#REF!</v>
      </c>
      <c r="G220" s="158"/>
      <c r="H220" s="158" t="e">
        <f>UPPER(#REF!)</f>
        <v>#REF!</v>
      </c>
      <c r="I220" s="158"/>
      <c r="J220" s="158"/>
    </row>
    <row r="221" spans="1:10" x14ac:dyDescent="0.25">
      <c r="A221" s="158" t="str">
        <f>UPPER('Optional -List of Sires'!C222)</f>
        <v/>
      </c>
      <c r="B221" s="158"/>
      <c r="C221" s="158" t="str">
        <f>UPPER('Optional -List of Sires'!B222)</f>
        <v/>
      </c>
      <c r="D221" s="158"/>
      <c r="E221" s="158"/>
      <c r="F221" s="158" t="e">
        <f>UPPER(#REF!)</f>
        <v>#REF!</v>
      </c>
      <c r="G221" s="158"/>
      <c r="H221" s="158" t="e">
        <f>UPPER(#REF!)</f>
        <v>#REF!</v>
      </c>
      <c r="I221" s="158"/>
      <c r="J221" s="158"/>
    </row>
    <row r="222" spans="1:10" x14ac:dyDescent="0.25">
      <c r="A222" s="158" t="str">
        <f>UPPER('Optional -List of Sires'!C223)</f>
        <v/>
      </c>
      <c r="B222" s="158"/>
      <c r="C222" s="158" t="str">
        <f>UPPER('Optional -List of Sires'!B223)</f>
        <v/>
      </c>
      <c r="D222" s="158"/>
      <c r="E222" s="158"/>
      <c r="F222" s="158" t="e">
        <f>UPPER(#REF!)</f>
        <v>#REF!</v>
      </c>
      <c r="G222" s="158"/>
      <c r="H222" s="158" t="e">
        <f>UPPER(#REF!)</f>
        <v>#REF!</v>
      </c>
      <c r="I222" s="158"/>
      <c r="J222" s="158"/>
    </row>
    <row r="223" spans="1:10" x14ac:dyDescent="0.25">
      <c r="A223" s="158" t="str">
        <f>UPPER('Optional -List of Sires'!C224)</f>
        <v/>
      </c>
      <c r="B223" s="158"/>
      <c r="C223" s="158" t="str">
        <f>UPPER('Optional -List of Sires'!B224)</f>
        <v/>
      </c>
      <c r="D223" s="158"/>
      <c r="E223" s="158"/>
      <c r="F223" s="158" t="e">
        <f>UPPER(#REF!)</f>
        <v>#REF!</v>
      </c>
      <c r="G223" s="158"/>
      <c r="H223" s="158" t="e">
        <f>UPPER(#REF!)</f>
        <v>#REF!</v>
      </c>
      <c r="I223" s="158"/>
      <c r="J223" s="158"/>
    </row>
    <row r="224" spans="1:10" x14ac:dyDescent="0.25">
      <c r="A224" s="158" t="str">
        <f>UPPER('Optional -List of Sires'!C225)</f>
        <v/>
      </c>
      <c r="B224" s="158"/>
      <c r="C224" s="158" t="str">
        <f>UPPER('Optional -List of Sires'!B225)</f>
        <v/>
      </c>
      <c r="D224" s="158"/>
      <c r="E224" s="158"/>
      <c r="F224" s="158" t="e">
        <f>UPPER(#REF!)</f>
        <v>#REF!</v>
      </c>
      <c r="G224" s="158"/>
      <c r="H224" s="158" t="e">
        <f>UPPER(#REF!)</f>
        <v>#REF!</v>
      </c>
      <c r="I224" s="158"/>
      <c r="J224" s="158"/>
    </row>
    <row r="225" spans="1:10" x14ac:dyDescent="0.25">
      <c r="A225" s="158" t="str">
        <f>UPPER('Optional -List of Sires'!C226)</f>
        <v/>
      </c>
      <c r="B225" s="158"/>
      <c r="C225" s="158" t="str">
        <f>UPPER('Optional -List of Sires'!B226)</f>
        <v/>
      </c>
      <c r="D225" s="158"/>
      <c r="E225" s="158"/>
      <c r="F225" s="158" t="e">
        <f>UPPER(#REF!)</f>
        <v>#REF!</v>
      </c>
      <c r="G225" s="158"/>
      <c r="H225" s="158" t="e">
        <f>UPPER(#REF!)</f>
        <v>#REF!</v>
      </c>
      <c r="I225" s="158"/>
      <c r="J225" s="158"/>
    </row>
    <row r="226" spans="1:10" x14ac:dyDescent="0.25">
      <c r="A226" s="158" t="str">
        <f>UPPER('Optional -List of Sires'!C227)</f>
        <v/>
      </c>
      <c r="B226" s="158"/>
      <c r="C226" s="158" t="str">
        <f>UPPER('Optional -List of Sires'!B227)</f>
        <v/>
      </c>
      <c r="D226" s="158"/>
      <c r="E226" s="158"/>
      <c r="F226" s="158" t="e">
        <f>UPPER(#REF!)</f>
        <v>#REF!</v>
      </c>
      <c r="G226" s="158"/>
      <c r="H226" s="158" t="e">
        <f>UPPER(#REF!)</f>
        <v>#REF!</v>
      </c>
      <c r="I226" s="158"/>
      <c r="J226" s="158"/>
    </row>
    <row r="227" spans="1:10" x14ac:dyDescent="0.25">
      <c r="A227" s="158" t="str">
        <f>UPPER('Optional -List of Sires'!C228)</f>
        <v/>
      </c>
      <c r="B227" s="158"/>
      <c r="C227" s="158" t="str">
        <f>UPPER('Optional -List of Sires'!B228)</f>
        <v/>
      </c>
      <c r="D227" s="158"/>
      <c r="E227" s="158"/>
      <c r="F227" s="158" t="e">
        <f>UPPER(#REF!)</f>
        <v>#REF!</v>
      </c>
      <c r="G227" s="158"/>
      <c r="H227" s="158" t="e">
        <f>UPPER(#REF!)</f>
        <v>#REF!</v>
      </c>
      <c r="I227" s="158"/>
      <c r="J227" s="158"/>
    </row>
    <row r="228" spans="1:10" x14ac:dyDescent="0.25">
      <c r="A228" s="158" t="str">
        <f>UPPER('Optional -List of Sires'!C229)</f>
        <v/>
      </c>
      <c r="B228" s="158"/>
      <c r="C228" s="158" t="str">
        <f>UPPER('Optional -List of Sires'!B229)</f>
        <v/>
      </c>
      <c r="D228" s="158"/>
      <c r="E228" s="158"/>
      <c r="F228" s="158" t="e">
        <f>UPPER(#REF!)</f>
        <v>#REF!</v>
      </c>
      <c r="G228" s="158"/>
      <c r="H228" s="158" t="e">
        <f>UPPER(#REF!)</f>
        <v>#REF!</v>
      </c>
      <c r="I228" s="158"/>
      <c r="J228" s="158"/>
    </row>
    <row r="229" spans="1:10" x14ac:dyDescent="0.25">
      <c r="A229" s="158" t="str">
        <f>UPPER('Optional -List of Sires'!C230)</f>
        <v/>
      </c>
      <c r="B229" s="158"/>
      <c r="C229" s="158" t="str">
        <f>UPPER('Optional -List of Sires'!B230)</f>
        <v/>
      </c>
      <c r="D229" s="158"/>
      <c r="E229" s="158"/>
      <c r="F229" s="158" t="e">
        <f>UPPER(#REF!)</f>
        <v>#REF!</v>
      </c>
      <c r="G229" s="158"/>
      <c r="H229" s="158" t="e">
        <f>UPPER(#REF!)</f>
        <v>#REF!</v>
      </c>
      <c r="I229" s="158"/>
      <c r="J229" s="158"/>
    </row>
    <row r="230" spans="1:10" x14ac:dyDescent="0.25">
      <c r="A230" s="158" t="str">
        <f>UPPER('Optional -List of Sires'!C231)</f>
        <v/>
      </c>
      <c r="B230" s="158"/>
      <c r="C230" s="158" t="str">
        <f>UPPER('Optional -List of Sires'!B231)</f>
        <v/>
      </c>
      <c r="D230" s="158"/>
      <c r="E230" s="158"/>
      <c r="F230" s="158" t="e">
        <f>UPPER(#REF!)</f>
        <v>#REF!</v>
      </c>
      <c r="G230" s="158"/>
      <c r="H230" s="158" t="e">
        <f>UPPER(#REF!)</f>
        <v>#REF!</v>
      </c>
      <c r="I230" s="158"/>
      <c r="J230" s="158"/>
    </row>
    <row r="231" spans="1:10" x14ac:dyDescent="0.25">
      <c r="A231" s="158" t="str">
        <f>UPPER('Optional -List of Sires'!C232)</f>
        <v/>
      </c>
      <c r="B231" s="158"/>
      <c r="C231" s="158" t="str">
        <f>UPPER('Optional -List of Sires'!B232)</f>
        <v/>
      </c>
      <c r="D231" s="158"/>
      <c r="E231" s="158"/>
      <c r="F231" s="158" t="e">
        <f>UPPER(#REF!)</f>
        <v>#REF!</v>
      </c>
      <c r="G231" s="158"/>
      <c r="H231" s="158" t="e">
        <f>UPPER(#REF!)</f>
        <v>#REF!</v>
      </c>
      <c r="I231" s="158"/>
      <c r="J231" s="158"/>
    </row>
    <row r="232" spans="1:10" x14ac:dyDescent="0.25">
      <c r="A232" s="158" t="str">
        <f>UPPER('Optional -List of Sires'!C233)</f>
        <v/>
      </c>
      <c r="B232" s="158"/>
      <c r="C232" s="158" t="str">
        <f>UPPER('Optional -List of Sires'!B233)</f>
        <v/>
      </c>
      <c r="D232" s="158"/>
      <c r="E232" s="158"/>
      <c r="F232" s="158" t="e">
        <f>UPPER(#REF!)</f>
        <v>#REF!</v>
      </c>
      <c r="G232" s="158"/>
      <c r="H232" s="158" t="e">
        <f>UPPER(#REF!)</f>
        <v>#REF!</v>
      </c>
      <c r="I232" s="158"/>
      <c r="J232" s="158"/>
    </row>
    <row r="233" spans="1:10" x14ac:dyDescent="0.25">
      <c r="A233" s="158" t="str">
        <f>UPPER('Optional -List of Sires'!C234)</f>
        <v/>
      </c>
      <c r="B233" s="158"/>
      <c r="C233" s="158" t="str">
        <f>UPPER('Optional -List of Sires'!B234)</f>
        <v/>
      </c>
      <c r="D233" s="158"/>
      <c r="E233" s="158"/>
      <c r="F233" s="158" t="e">
        <f>UPPER(#REF!)</f>
        <v>#REF!</v>
      </c>
      <c r="G233" s="158"/>
      <c r="H233" s="158" t="e">
        <f>UPPER(#REF!)</f>
        <v>#REF!</v>
      </c>
      <c r="I233" s="158"/>
      <c r="J233" s="158"/>
    </row>
    <row r="234" spans="1:10" x14ac:dyDescent="0.25">
      <c r="A234" s="158" t="str">
        <f>UPPER('Optional -List of Sires'!C235)</f>
        <v/>
      </c>
      <c r="B234" s="158"/>
      <c r="C234" s="158" t="str">
        <f>UPPER('Optional -List of Sires'!B235)</f>
        <v/>
      </c>
      <c r="D234" s="158"/>
      <c r="E234" s="158"/>
      <c r="F234" s="158" t="e">
        <f>UPPER(#REF!)</f>
        <v>#REF!</v>
      </c>
      <c r="G234" s="158"/>
      <c r="H234" s="158" t="e">
        <f>UPPER(#REF!)</f>
        <v>#REF!</v>
      </c>
      <c r="I234" s="158"/>
      <c r="J234" s="158"/>
    </row>
    <row r="235" spans="1:10" x14ac:dyDescent="0.25">
      <c r="A235" s="158" t="str">
        <f>UPPER('Optional -List of Sires'!C236)</f>
        <v/>
      </c>
      <c r="B235" s="158"/>
      <c r="C235" s="158" t="str">
        <f>UPPER('Optional -List of Sires'!B236)</f>
        <v/>
      </c>
      <c r="D235" s="158"/>
      <c r="E235" s="158"/>
      <c r="F235" s="158" t="e">
        <f>UPPER(#REF!)</f>
        <v>#REF!</v>
      </c>
      <c r="G235" s="158"/>
      <c r="H235" s="158" t="e">
        <f>UPPER(#REF!)</f>
        <v>#REF!</v>
      </c>
      <c r="I235" s="158"/>
      <c r="J235" s="158"/>
    </row>
    <row r="236" spans="1:10" x14ac:dyDescent="0.25">
      <c r="A236" s="158" t="str">
        <f>UPPER('Optional -List of Sires'!C237)</f>
        <v/>
      </c>
      <c r="B236" s="158"/>
      <c r="C236" s="158" t="str">
        <f>UPPER('Optional -List of Sires'!B237)</f>
        <v/>
      </c>
      <c r="D236" s="158"/>
      <c r="E236" s="158"/>
      <c r="F236" s="158" t="e">
        <f>UPPER(#REF!)</f>
        <v>#REF!</v>
      </c>
      <c r="G236" s="158"/>
      <c r="H236" s="158" t="e">
        <f>UPPER(#REF!)</f>
        <v>#REF!</v>
      </c>
      <c r="I236" s="158"/>
      <c r="J236" s="158"/>
    </row>
    <row r="237" spans="1:10" x14ac:dyDescent="0.25">
      <c r="A237" s="158" t="str">
        <f>UPPER('Optional -List of Sires'!C238)</f>
        <v/>
      </c>
      <c r="B237" s="158"/>
      <c r="C237" s="158" t="str">
        <f>UPPER('Optional -List of Sires'!B238)</f>
        <v/>
      </c>
      <c r="D237" s="158"/>
      <c r="E237" s="158"/>
      <c r="F237" s="158" t="e">
        <f>UPPER(#REF!)</f>
        <v>#REF!</v>
      </c>
      <c r="G237" s="158"/>
      <c r="H237" s="158" t="e">
        <f>UPPER(#REF!)</f>
        <v>#REF!</v>
      </c>
      <c r="I237" s="158"/>
      <c r="J237" s="158"/>
    </row>
    <row r="238" spans="1:10" x14ac:dyDescent="0.25">
      <c r="A238" s="158" t="str">
        <f>UPPER('Optional -List of Sires'!C239)</f>
        <v/>
      </c>
      <c r="B238" s="158"/>
      <c r="C238" s="158" t="str">
        <f>UPPER('Optional -List of Sires'!B239)</f>
        <v/>
      </c>
      <c r="D238" s="158"/>
      <c r="E238" s="158"/>
      <c r="F238" s="158" t="e">
        <f>UPPER(#REF!)</f>
        <v>#REF!</v>
      </c>
      <c r="G238" s="158"/>
      <c r="H238" s="158" t="e">
        <f>UPPER(#REF!)</f>
        <v>#REF!</v>
      </c>
      <c r="I238" s="158"/>
      <c r="J238" s="158"/>
    </row>
    <row r="239" spans="1:10" x14ac:dyDescent="0.25">
      <c r="A239" s="158" t="str">
        <f>UPPER('Optional -List of Sires'!C240)</f>
        <v/>
      </c>
      <c r="B239" s="158"/>
      <c r="C239" s="158" t="str">
        <f>UPPER('Optional -List of Sires'!B240)</f>
        <v/>
      </c>
      <c r="D239" s="158"/>
      <c r="E239" s="158"/>
      <c r="F239" s="158" t="e">
        <f>UPPER(#REF!)</f>
        <v>#REF!</v>
      </c>
      <c r="G239" s="158"/>
      <c r="H239" s="158" t="e">
        <f>UPPER(#REF!)</f>
        <v>#REF!</v>
      </c>
      <c r="I239" s="158"/>
      <c r="J239" s="158"/>
    </row>
    <row r="240" spans="1:10" x14ac:dyDescent="0.25">
      <c r="A240" s="158" t="str">
        <f>UPPER('Optional -List of Sires'!C241)</f>
        <v/>
      </c>
      <c r="B240" s="158"/>
      <c r="C240" s="158" t="str">
        <f>UPPER('Optional -List of Sires'!B241)</f>
        <v/>
      </c>
      <c r="D240" s="158"/>
      <c r="E240" s="158"/>
      <c r="F240" s="158" t="e">
        <f>UPPER(#REF!)</f>
        <v>#REF!</v>
      </c>
      <c r="G240" s="158"/>
      <c r="H240" s="158" t="e">
        <f>UPPER(#REF!)</f>
        <v>#REF!</v>
      </c>
      <c r="I240" s="158"/>
      <c r="J240" s="158"/>
    </row>
    <row r="241" spans="1:10" x14ac:dyDescent="0.25">
      <c r="A241" s="158" t="str">
        <f>UPPER('Optional -List of Sires'!C242)</f>
        <v/>
      </c>
      <c r="B241" s="158"/>
      <c r="C241" s="158" t="str">
        <f>UPPER('Optional -List of Sires'!B242)</f>
        <v/>
      </c>
      <c r="D241" s="158"/>
      <c r="E241" s="158"/>
      <c r="F241" s="158" t="e">
        <f>UPPER(#REF!)</f>
        <v>#REF!</v>
      </c>
      <c r="G241" s="158"/>
      <c r="H241" s="158" t="e">
        <f>UPPER(#REF!)</f>
        <v>#REF!</v>
      </c>
      <c r="I241" s="158"/>
      <c r="J241" s="158"/>
    </row>
    <row r="242" spans="1:10" x14ac:dyDescent="0.25">
      <c r="A242" s="158" t="str">
        <f>UPPER('Optional -List of Sires'!C243)</f>
        <v/>
      </c>
      <c r="B242" s="158"/>
      <c r="C242" s="158" t="str">
        <f>UPPER('Optional -List of Sires'!B243)</f>
        <v/>
      </c>
      <c r="D242" s="158"/>
      <c r="E242" s="158"/>
      <c r="F242" s="158" t="e">
        <f>UPPER(#REF!)</f>
        <v>#REF!</v>
      </c>
      <c r="G242" s="158"/>
      <c r="H242" s="158" t="e">
        <f>UPPER(#REF!)</f>
        <v>#REF!</v>
      </c>
      <c r="I242" s="158"/>
      <c r="J242" s="158"/>
    </row>
    <row r="243" spans="1:10" x14ac:dyDescent="0.25">
      <c r="A243" s="158" t="str">
        <f>UPPER('Optional -List of Sires'!C244)</f>
        <v/>
      </c>
      <c r="B243" s="158"/>
      <c r="C243" s="158" t="str">
        <f>UPPER('Optional -List of Sires'!B244)</f>
        <v/>
      </c>
      <c r="D243" s="158"/>
      <c r="E243" s="158"/>
      <c r="F243" s="158" t="e">
        <f>UPPER(#REF!)</f>
        <v>#REF!</v>
      </c>
      <c r="G243" s="158"/>
      <c r="H243" s="158" t="e">
        <f>UPPER(#REF!)</f>
        <v>#REF!</v>
      </c>
      <c r="I243" s="158"/>
      <c r="J243" s="158"/>
    </row>
    <row r="244" spans="1:10" x14ac:dyDescent="0.25">
      <c r="A244" s="158" t="str">
        <f>UPPER('Optional -List of Sires'!C245)</f>
        <v/>
      </c>
      <c r="B244" s="158"/>
      <c r="C244" s="158" t="str">
        <f>UPPER('Optional -List of Sires'!B245)</f>
        <v/>
      </c>
      <c r="D244" s="158"/>
      <c r="E244" s="158"/>
      <c r="F244" s="158" t="e">
        <f>UPPER(#REF!)</f>
        <v>#REF!</v>
      </c>
      <c r="G244" s="158"/>
      <c r="H244" s="158" t="e">
        <f>UPPER(#REF!)</f>
        <v>#REF!</v>
      </c>
      <c r="I244" s="158"/>
      <c r="J244" s="158"/>
    </row>
    <row r="245" spans="1:10" x14ac:dyDescent="0.25">
      <c r="A245" s="158" t="str">
        <f>UPPER('Optional -List of Sires'!C246)</f>
        <v/>
      </c>
      <c r="B245" s="158"/>
      <c r="C245" s="158" t="str">
        <f>UPPER('Optional -List of Sires'!B246)</f>
        <v/>
      </c>
      <c r="D245" s="158"/>
      <c r="E245" s="158"/>
      <c r="F245" s="158" t="e">
        <f>UPPER(#REF!)</f>
        <v>#REF!</v>
      </c>
      <c r="G245" s="158"/>
      <c r="H245" s="158" t="e">
        <f>UPPER(#REF!)</f>
        <v>#REF!</v>
      </c>
      <c r="I245" s="158"/>
      <c r="J245" s="158"/>
    </row>
    <row r="246" spans="1:10" x14ac:dyDescent="0.25">
      <c r="A246" s="158" t="str">
        <f>UPPER('Optional -List of Sires'!C247)</f>
        <v/>
      </c>
      <c r="B246" s="158"/>
      <c r="C246" s="158" t="str">
        <f>UPPER('Optional -List of Sires'!B247)</f>
        <v/>
      </c>
      <c r="D246" s="158"/>
      <c r="E246" s="158"/>
      <c r="F246" s="158" t="e">
        <f>UPPER(#REF!)</f>
        <v>#REF!</v>
      </c>
      <c r="G246" s="158"/>
      <c r="H246" s="158" t="e">
        <f>UPPER(#REF!)</f>
        <v>#REF!</v>
      </c>
      <c r="I246" s="158"/>
      <c r="J246" s="158"/>
    </row>
    <row r="247" spans="1:10" x14ac:dyDescent="0.25">
      <c r="A247" s="158" t="str">
        <f>UPPER('Optional -List of Sires'!C248)</f>
        <v/>
      </c>
      <c r="B247" s="158"/>
      <c r="C247" s="158" t="str">
        <f>UPPER('Optional -List of Sires'!B248)</f>
        <v/>
      </c>
      <c r="D247" s="158"/>
      <c r="E247" s="158"/>
      <c r="F247" s="158" t="e">
        <f>UPPER(#REF!)</f>
        <v>#REF!</v>
      </c>
      <c r="G247" s="158"/>
      <c r="H247" s="158" t="e">
        <f>UPPER(#REF!)</f>
        <v>#REF!</v>
      </c>
      <c r="I247" s="158"/>
      <c r="J247" s="158"/>
    </row>
    <row r="248" spans="1:10" x14ac:dyDescent="0.25">
      <c r="A248" s="158" t="str">
        <f>UPPER('Optional -List of Sires'!C249)</f>
        <v/>
      </c>
      <c r="B248" s="158"/>
      <c r="C248" s="158" t="str">
        <f>UPPER('Optional -List of Sires'!B249)</f>
        <v/>
      </c>
      <c r="D248" s="158"/>
      <c r="E248" s="158"/>
      <c r="F248" s="158" t="e">
        <f>UPPER(#REF!)</f>
        <v>#REF!</v>
      </c>
      <c r="G248" s="158"/>
      <c r="H248" s="158" t="e">
        <f>UPPER(#REF!)</f>
        <v>#REF!</v>
      </c>
      <c r="I248" s="158"/>
      <c r="J248" s="158"/>
    </row>
    <row r="249" spans="1:10" x14ac:dyDescent="0.25">
      <c r="A249" s="158" t="str">
        <f>UPPER('Optional -List of Sires'!C250)</f>
        <v/>
      </c>
      <c r="B249" s="158"/>
      <c r="C249" s="158" t="str">
        <f>UPPER('Optional -List of Sires'!B250)</f>
        <v/>
      </c>
      <c r="D249" s="158"/>
      <c r="E249" s="158"/>
      <c r="F249" s="158" t="e">
        <f>UPPER(#REF!)</f>
        <v>#REF!</v>
      </c>
      <c r="G249" s="158"/>
      <c r="H249" s="158" t="e">
        <f>UPPER(#REF!)</f>
        <v>#REF!</v>
      </c>
      <c r="I249" s="158"/>
      <c r="J249" s="158"/>
    </row>
    <row r="250" spans="1:10" x14ac:dyDescent="0.25">
      <c r="A250" s="158" t="str">
        <f>UPPER('Optional -List of Sires'!C251)</f>
        <v/>
      </c>
      <c r="B250" s="158"/>
      <c r="C250" s="158" t="str">
        <f>UPPER('Optional -List of Sires'!B251)</f>
        <v/>
      </c>
      <c r="D250" s="158"/>
      <c r="E250" s="158"/>
      <c r="F250" s="158" t="e">
        <f>UPPER(#REF!)</f>
        <v>#REF!</v>
      </c>
      <c r="G250" s="158"/>
      <c r="H250" s="158" t="e">
        <f>UPPER(#REF!)</f>
        <v>#REF!</v>
      </c>
      <c r="I250" s="158"/>
      <c r="J250" s="158"/>
    </row>
    <row r="251" spans="1:10" x14ac:dyDescent="0.25">
      <c r="A251" s="158" t="str">
        <f>UPPER('Optional -List of Sires'!C252)</f>
        <v/>
      </c>
      <c r="B251" s="158"/>
      <c r="C251" s="158" t="str">
        <f>UPPER('Optional -List of Sires'!B252)</f>
        <v/>
      </c>
      <c r="D251" s="158"/>
      <c r="E251" s="158"/>
      <c r="F251" s="158" t="e">
        <f>UPPER(#REF!)</f>
        <v>#REF!</v>
      </c>
      <c r="G251" s="158"/>
      <c r="H251" s="158" t="e">
        <f>UPPER(#REF!)</f>
        <v>#REF!</v>
      </c>
      <c r="I251" s="158"/>
      <c r="J251" s="158"/>
    </row>
    <row r="252" spans="1:10" x14ac:dyDescent="0.25">
      <c r="A252" s="158" t="str">
        <f>UPPER('Optional -List of Sires'!C253)</f>
        <v/>
      </c>
      <c r="B252" s="158"/>
      <c r="C252" s="158" t="str">
        <f>UPPER('Optional -List of Sires'!B253)</f>
        <v/>
      </c>
      <c r="D252" s="158"/>
      <c r="E252" s="158"/>
      <c r="F252" s="158" t="e">
        <f>UPPER(#REF!)</f>
        <v>#REF!</v>
      </c>
      <c r="G252" s="158"/>
      <c r="H252" s="158" t="e">
        <f>UPPER(#REF!)</f>
        <v>#REF!</v>
      </c>
      <c r="I252" s="158"/>
      <c r="J252" s="158"/>
    </row>
    <row r="253" spans="1:10" x14ac:dyDescent="0.25">
      <c r="A253" s="158" t="str">
        <f>UPPER('Optional -List of Sires'!C254)</f>
        <v/>
      </c>
      <c r="B253" s="158"/>
      <c r="C253" s="158" t="str">
        <f>UPPER('Optional -List of Sires'!B254)</f>
        <v/>
      </c>
      <c r="D253" s="158"/>
      <c r="E253" s="158"/>
      <c r="F253" s="158" t="e">
        <f>UPPER(#REF!)</f>
        <v>#REF!</v>
      </c>
      <c r="G253" s="158"/>
      <c r="H253" s="158" t="e">
        <f>UPPER(#REF!)</f>
        <v>#REF!</v>
      </c>
      <c r="I253" s="158"/>
      <c r="J253" s="158"/>
    </row>
    <row r="254" spans="1:10" x14ac:dyDescent="0.25">
      <c r="A254" s="158" t="str">
        <f>UPPER('Optional -List of Sires'!C255)</f>
        <v/>
      </c>
      <c r="B254" s="158"/>
      <c r="C254" s="158" t="str">
        <f>UPPER('Optional -List of Sires'!B255)</f>
        <v/>
      </c>
      <c r="D254" s="158"/>
      <c r="E254" s="158"/>
      <c r="F254" s="158" t="e">
        <f>UPPER(#REF!)</f>
        <v>#REF!</v>
      </c>
      <c r="G254" s="158"/>
      <c r="H254" s="158" t="e">
        <f>UPPER(#REF!)</f>
        <v>#REF!</v>
      </c>
      <c r="I254" s="158"/>
      <c r="J254" s="158"/>
    </row>
    <row r="255" spans="1:10" x14ac:dyDescent="0.25">
      <c r="A255" s="158" t="str">
        <f>UPPER('Optional -List of Sires'!C256)</f>
        <v/>
      </c>
      <c r="B255" s="158"/>
      <c r="C255" s="158" t="str">
        <f>UPPER('Optional -List of Sires'!B256)</f>
        <v/>
      </c>
      <c r="D255" s="158"/>
      <c r="E255" s="158"/>
      <c r="F255" s="158" t="e">
        <f>UPPER(#REF!)</f>
        <v>#REF!</v>
      </c>
      <c r="G255" s="158"/>
      <c r="H255" s="158" t="e">
        <f>UPPER(#REF!)</f>
        <v>#REF!</v>
      </c>
      <c r="I255" s="158"/>
      <c r="J255" s="158"/>
    </row>
    <row r="256" spans="1:10" x14ac:dyDescent="0.25">
      <c r="A256" s="158" t="str">
        <f>UPPER('Optional -List of Sires'!C257)</f>
        <v/>
      </c>
      <c r="B256" s="158"/>
      <c r="C256" s="158" t="str">
        <f>UPPER('Optional -List of Sires'!B257)</f>
        <v/>
      </c>
      <c r="D256" s="158"/>
      <c r="E256" s="158"/>
      <c r="F256" s="158" t="e">
        <f>UPPER(#REF!)</f>
        <v>#REF!</v>
      </c>
      <c r="G256" s="158"/>
      <c r="H256" s="158" t="e">
        <f>UPPER(#REF!)</f>
        <v>#REF!</v>
      </c>
      <c r="I256" s="158"/>
      <c r="J256" s="158"/>
    </row>
    <row r="257" spans="1:10" x14ac:dyDescent="0.25">
      <c r="A257" s="158" t="str">
        <f>UPPER('Optional -List of Sires'!C258)</f>
        <v/>
      </c>
      <c r="B257" s="158"/>
      <c r="C257" s="158" t="str">
        <f>UPPER('Optional -List of Sires'!B258)</f>
        <v/>
      </c>
      <c r="D257" s="158"/>
      <c r="E257" s="158"/>
      <c r="F257" s="158" t="e">
        <f>UPPER(#REF!)</f>
        <v>#REF!</v>
      </c>
      <c r="G257" s="158"/>
      <c r="H257" s="158" t="e">
        <f>UPPER(#REF!)</f>
        <v>#REF!</v>
      </c>
      <c r="I257" s="158"/>
      <c r="J257" s="158"/>
    </row>
    <row r="258" spans="1:10" x14ac:dyDescent="0.25">
      <c r="A258" s="158" t="str">
        <f>UPPER('Optional -List of Sires'!C259)</f>
        <v/>
      </c>
      <c r="B258" s="158"/>
      <c r="C258" s="158" t="str">
        <f>UPPER('Optional -List of Sires'!B259)</f>
        <v/>
      </c>
      <c r="D258" s="158"/>
      <c r="E258" s="158"/>
      <c r="F258" s="158" t="e">
        <f>UPPER(#REF!)</f>
        <v>#REF!</v>
      </c>
      <c r="G258" s="158"/>
      <c r="H258" s="158" t="e">
        <f>UPPER(#REF!)</f>
        <v>#REF!</v>
      </c>
      <c r="I258" s="158"/>
      <c r="J258" s="158"/>
    </row>
    <row r="259" spans="1:10" x14ac:dyDescent="0.25">
      <c r="A259" s="158" t="str">
        <f>UPPER('Optional -List of Sires'!C260)</f>
        <v/>
      </c>
      <c r="B259" s="158"/>
      <c r="C259" s="158" t="str">
        <f>UPPER('Optional -List of Sires'!B260)</f>
        <v/>
      </c>
      <c r="D259" s="158"/>
      <c r="E259" s="158"/>
      <c r="F259" s="158" t="e">
        <f>UPPER(#REF!)</f>
        <v>#REF!</v>
      </c>
      <c r="G259" s="158"/>
      <c r="H259" s="158" t="e">
        <f>UPPER(#REF!)</f>
        <v>#REF!</v>
      </c>
      <c r="I259" s="158"/>
      <c r="J259" s="158"/>
    </row>
    <row r="260" spans="1:10" x14ac:dyDescent="0.25">
      <c r="A260" s="158" t="str">
        <f>UPPER('Optional -List of Sires'!C261)</f>
        <v/>
      </c>
      <c r="B260" s="158"/>
      <c r="C260" s="158" t="str">
        <f>UPPER('Optional -List of Sires'!B261)</f>
        <v/>
      </c>
      <c r="D260" s="158"/>
      <c r="E260" s="158"/>
      <c r="F260" s="158" t="e">
        <f>UPPER(#REF!)</f>
        <v>#REF!</v>
      </c>
      <c r="G260" s="158"/>
      <c r="H260" s="158" t="e">
        <f>UPPER(#REF!)</f>
        <v>#REF!</v>
      </c>
      <c r="I260" s="158"/>
      <c r="J260" s="158"/>
    </row>
    <row r="261" spans="1:10" x14ac:dyDescent="0.25">
      <c r="A261" s="158" t="str">
        <f>UPPER('Optional -List of Sires'!C262)</f>
        <v/>
      </c>
      <c r="B261" s="158"/>
      <c r="C261" s="158" t="str">
        <f>UPPER('Optional -List of Sires'!B262)</f>
        <v/>
      </c>
      <c r="D261" s="158"/>
      <c r="E261" s="158"/>
      <c r="F261" s="158" t="e">
        <f>UPPER(#REF!)</f>
        <v>#REF!</v>
      </c>
      <c r="G261" s="158"/>
      <c r="H261" s="158" t="e">
        <f>UPPER(#REF!)</f>
        <v>#REF!</v>
      </c>
      <c r="I261" s="158"/>
      <c r="J261" s="158"/>
    </row>
    <row r="262" spans="1:10" x14ac:dyDescent="0.25">
      <c r="A262" s="158" t="str">
        <f>UPPER('Optional -List of Sires'!C263)</f>
        <v/>
      </c>
      <c r="B262" s="158"/>
      <c r="C262" s="158" t="str">
        <f>UPPER('Optional -List of Sires'!B263)</f>
        <v/>
      </c>
      <c r="D262" s="158"/>
      <c r="E262" s="158"/>
      <c r="F262" s="158" t="e">
        <f>UPPER(#REF!)</f>
        <v>#REF!</v>
      </c>
      <c r="G262" s="158"/>
      <c r="H262" s="158" t="e">
        <f>UPPER(#REF!)</f>
        <v>#REF!</v>
      </c>
      <c r="I262" s="158"/>
      <c r="J262" s="158"/>
    </row>
    <row r="263" spans="1:10" x14ac:dyDescent="0.25">
      <c r="A263" s="158" t="str">
        <f>UPPER('Optional -List of Sires'!C264)</f>
        <v/>
      </c>
      <c r="B263" s="158"/>
      <c r="C263" s="158" t="str">
        <f>UPPER('Optional -List of Sires'!B264)</f>
        <v/>
      </c>
      <c r="D263" s="158"/>
      <c r="E263" s="158"/>
      <c r="F263" s="158" t="e">
        <f>UPPER(#REF!)</f>
        <v>#REF!</v>
      </c>
      <c r="G263" s="158"/>
      <c r="H263" s="158" t="e">
        <f>UPPER(#REF!)</f>
        <v>#REF!</v>
      </c>
      <c r="I263" s="158"/>
      <c r="J263" s="158"/>
    </row>
    <row r="264" spans="1:10" x14ac:dyDescent="0.25">
      <c r="A264" s="158" t="str">
        <f>UPPER('Optional -List of Sires'!C265)</f>
        <v/>
      </c>
      <c r="B264" s="158"/>
      <c r="C264" s="158" t="str">
        <f>UPPER('Optional -List of Sires'!B265)</f>
        <v/>
      </c>
      <c r="D264" s="158"/>
      <c r="E264" s="158"/>
      <c r="F264" s="158" t="e">
        <f>UPPER(#REF!)</f>
        <v>#REF!</v>
      </c>
      <c r="G264" s="158"/>
      <c r="H264" s="158" t="e">
        <f>UPPER(#REF!)</f>
        <v>#REF!</v>
      </c>
      <c r="I264" s="158"/>
      <c r="J264" s="158"/>
    </row>
    <row r="265" spans="1:10" x14ac:dyDescent="0.25">
      <c r="A265" s="158" t="str">
        <f>UPPER('Optional -List of Sires'!C266)</f>
        <v/>
      </c>
      <c r="B265" s="158"/>
      <c r="C265" s="158" t="str">
        <f>UPPER('Optional -List of Sires'!B266)</f>
        <v/>
      </c>
      <c r="D265" s="158"/>
      <c r="E265" s="158"/>
      <c r="F265" s="158" t="e">
        <f>UPPER(#REF!)</f>
        <v>#REF!</v>
      </c>
      <c r="G265" s="158"/>
      <c r="H265" s="158" t="e">
        <f>UPPER(#REF!)</f>
        <v>#REF!</v>
      </c>
      <c r="I265" s="158"/>
      <c r="J265" s="158"/>
    </row>
    <row r="266" spans="1:10" x14ac:dyDescent="0.25">
      <c r="A266" s="158" t="str">
        <f>UPPER('Optional -List of Sires'!C267)</f>
        <v/>
      </c>
      <c r="B266" s="158"/>
      <c r="C266" s="158" t="str">
        <f>UPPER('Optional -List of Sires'!B267)</f>
        <v/>
      </c>
      <c r="D266" s="158"/>
      <c r="E266" s="158"/>
      <c r="F266" s="158" t="e">
        <f>UPPER(#REF!)</f>
        <v>#REF!</v>
      </c>
      <c r="G266" s="158"/>
      <c r="H266" s="158" t="e">
        <f>UPPER(#REF!)</f>
        <v>#REF!</v>
      </c>
      <c r="I266" s="158"/>
      <c r="J266" s="158"/>
    </row>
    <row r="267" spans="1:10" x14ac:dyDescent="0.25">
      <c r="A267" s="158" t="str">
        <f>UPPER('Optional -List of Sires'!C268)</f>
        <v/>
      </c>
      <c r="B267" s="158"/>
      <c r="C267" s="158" t="str">
        <f>UPPER('Optional -List of Sires'!B268)</f>
        <v/>
      </c>
      <c r="D267" s="158"/>
      <c r="E267" s="158"/>
      <c r="F267" s="158" t="e">
        <f>UPPER(#REF!)</f>
        <v>#REF!</v>
      </c>
      <c r="G267" s="158"/>
      <c r="H267" s="158" t="e">
        <f>UPPER(#REF!)</f>
        <v>#REF!</v>
      </c>
      <c r="I267" s="158"/>
      <c r="J267" s="158"/>
    </row>
    <row r="268" spans="1:10" x14ac:dyDescent="0.25">
      <c r="A268" s="158" t="str">
        <f>UPPER('Optional -List of Sires'!C269)</f>
        <v/>
      </c>
      <c r="B268" s="158"/>
      <c r="C268" s="158" t="str">
        <f>UPPER('Optional -List of Sires'!B269)</f>
        <v/>
      </c>
      <c r="D268" s="158"/>
      <c r="E268" s="158"/>
      <c r="F268" s="158" t="e">
        <f>UPPER(#REF!)</f>
        <v>#REF!</v>
      </c>
      <c r="G268" s="158"/>
      <c r="H268" s="158" t="e">
        <f>UPPER(#REF!)</f>
        <v>#REF!</v>
      </c>
      <c r="I268" s="158"/>
      <c r="J268" s="158"/>
    </row>
    <row r="269" spans="1:10" x14ac:dyDescent="0.25">
      <c r="A269" s="158" t="str">
        <f>UPPER('Optional -List of Sires'!C270)</f>
        <v/>
      </c>
      <c r="B269" s="158"/>
      <c r="C269" s="158" t="str">
        <f>UPPER('Optional -List of Sires'!B270)</f>
        <v/>
      </c>
      <c r="D269" s="158"/>
      <c r="E269" s="158"/>
      <c r="F269" s="158" t="e">
        <f>UPPER(#REF!)</f>
        <v>#REF!</v>
      </c>
      <c r="G269" s="158"/>
      <c r="H269" s="158" t="e">
        <f>UPPER(#REF!)</f>
        <v>#REF!</v>
      </c>
      <c r="I269" s="158"/>
      <c r="J269" s="158"/>
    </row>
    <row r="270" spans="1:10" x14ac:dyDescent="0.25">
      <c r="A270" s="158" t="str">
        <f>UPPER('Optional -List of Sires'!C271)</f>
        <v/>
      </c>
      <c r="B270" s="158"/>
      <c r="C270" s="158" t="str">
        <f>UPPER('Optional -List of Sires'!B271)</f>
        <v/>
      </c>
      <c r="D270" s="158"/>
      <c r="E270" s="158"/>
      <c r="F270" s="158" t="e">
        <f>UPPER(#REF!)</f>
        <v>#REF!</v>
      </c>
      <c r="G270" s="158"/>
      <c r="H270" s="158" t="e">
        <f>UPPER(#REF!)</f>
        <v>#REF!</v>
      </c>
      <c r="I270" s="158"/>
      <c r="J270" s="158"/>
    </row>
    <row r="271" spans="1:10" x14ac:dyDescent="0.25">
      <c r="A271" s="158" t="str">
        <f>UPPER('Optional -List of Sires'!C272)</f>
        <v/>
      </c>
      <c r="B271" s="158"/>
      <c r="C271" s="158" t="str">
        <f>UPPER('Optional -List of Sires'!B272)</f>
        <v/>
      </c>
      <c r="D271" s="158"/>
      <c r="E271" s="158"/>
      <c r="F271" s="158" t="e">
        <f>UPPER(#REF!)</f>
        <v>#REF!</v>
      </c>
      <c r="G271" s="158"/>
      <c r="H271" s="158" t="e">
        <f>UPPER(#REF!)</f>
        <v>#REF!</v>
      </c>
      <c r="I271" s="158"/>
      <c r="J271" s="158"/>
    </row>
    <row r="272" spans="1:10" x14ac:dyDescent="0.25">
      <c r="A272" s="158" t="str">
        <f>UPPER('Optional -List of Sires'!C273)</f>
        <v/>
      </c>
      <c r="B272" s="158"/>
      <c r="C272" s="158" t="str">
        <f>UPPER('Optional -List of Sires'!B273)</f>
        <v/>
      </c>
      <c r="D272" s="158"/>
      <c r="E272" s="158"/>
      <c r="F272" s="158" t="e">
        <f>UPPER(#REF!)</f>
        <v>#REF!</v>
      </c>
      <c r="G272" s="158"/>
      <c r="H272" s="158" t="e">
        <f>UPPER(#REF!)</f>
        <v>#REF!</v>
      </c>
      <c r="I272" s="158"/>
      <c r="J272" s="158"/>
    </row>
    <row r="273" spans="1:10" x14ac:dyDescent="0.25">
      <c r="A273" s="158" t="str">
        <f>UPPER('Optional -List of Sires'!C274)</f>
        <v/>
      </c>
      <c r="B273" s="158"/>
      <c r="C273" s="158" t="str">
        <f>UPPER('Optional -List of Sires'!B274)</f>
        <v/>
      </c>
      <c r="D273" s="158"/>
      <c r="E273" s="158"/>
      <c r="F273" s="158" t="e">
        <f>UPPER(#REF!)</f>
        <v>#REF!</v>
      </c>
      <c r="G273" s="158"/>
      <c r="H273" s="158" t="e">
        <f>UPPER(#REF!)</f>
        <v>#REF!</v>
      </c>
      <c r="I273" s="158"/>
      <c r="J273" s="158"/>
    </row>
    <row r="274" spans="1:10" x14ac:dyDescent="0.25">
      <c r="A274" s="158" t="str">
        <f>UPPER('Optional -List of Sires'!C275)</f>
        <v/>
      </c>
      <c r="B274" s="158"/>
      <c r="C274" s="158" t="str">
        <f>UPPER('Optional -List of Sires'!B275)</f>
        <v/>
      </c>
      <c r="D274" s="158"/>
      <c r="E274" s="158"/>
      <c r="F274" s="158" t="e">
        <f>UPPER(#REF!)</f>
        <v>#REF!</v>
      </c>
      <c r="G274" s="158"/>
      <c r="H274" s="158" t="e">
        <f>UPPER(#REF!)</f>
        <v>#REF!</v>
      </c>
      <c r="I274" s="158"/>
      <c r="J274" s="158"/>
    </row>
    <row r="275" spans="1:10" x14ac:dyDescent="0.25">
      <c r="A275" s="158" t="str">
        <f>UPPER('Optional -List of Sires'!C276)</f>
        <v/>
      </c>
      <c r="B275" s="158"/>
      <c r="C275" s="158" t="str">
        <f>UPPER('Optional -List of Sires'!B276)</f>
        <v/>
      </c>
      <c r="D275" s="158"/>
      <c r="E275" s="158"/>
      <c r="F275" s="158" t="e">
        <f>UPPER(#REF!)</f>
        <v>#REF!</v>
      </c>
      <c r="G275" s="158"/>
      <c r="H275" s="158" t="e">
        <f>UPPER(#REF!)</f>
        <v>#REF!</v>
      </c>
      <c r="I275" s="158"/>
      <c r="J275" s="158"/>
    </row>
    <row r="276" spans="1:10" x14ac:dyDescent="0.25">
      <c r="A276" s="158" t="str">
        <f>UPPER('Optional -List of Sires'!C277)</f>
        <v/>
      </c>
      <c r="B276" s="158"/>
      <c r="C276" s="158" t="str">
        <f>UPPER('Optional -List of Sires'!B277)</f>
        <v/>
      </c>
      <c r="D276" s="158"/>
      <c r="E276" s="158"/>
      <c r="F276" s="158" t="e">
        <f>UPPER(#REF!)</f>
        <v>#REF!</v>
      </c>
      <c r="G276" s="158"/>
      <c r="H276" s="158" t="e">
        <f>UPPER(#REF!)</f>
        <v>#REF!</v>
      </c>
      <c r="I276" s="158"/>
      <c r="J276" s="158"/>
    </row>
    <row r="277" spans="1:10" x14ac:dyDescent="0.25">
      <c r="A277" s="158" t="str">
        <f>UPPER('Optional -List of Sires'!C278)</f>
        <v/>
      </c>
      <c r="B277" s="158"/>
      <c r="C277" s="158" t="str">
        <f>UPPER('Optional -List of Sires'!B278)</f>
        <v/>
      </c>
      <c r="D277" s="158"/>
      <c r="E277" s="158"/>
      <c r="F277" s="158" t="e">
        <f>UPPER(#REF!)</f>
        <v>#REF!</v>
      </c>
      <c r="G277" s="158"/>
      <c r="H277" s="158" t="e">
        <f>UPPER(#REF!)</f>
        <v>#REF!</v>
      </c>
      <c r="I277" s="158"/>
      <c r="J277" s="158"/>
    </row>
    <row r="278" spans="1:10" x14ac:dyDescent="0.25">
      <c r="A278" s="158" t="str">
        <f>UPPER('Optional -List of Sires'!C279)</f>
        <v/>
      </c>
      <c r="B278" s="158"/>
      <c r="C278" s="158" t="str">
        <f>UPPER('Optional -List of Sires'!B279)</f>
        <v/>
      </c>
      <c r="D278" s="158"/>
      <c r="E278" s="158"/>
      <c r="F278" s="158" t="e">
        <f>UPPER(#REF!)</f>
        <v>#REF!</v>
      </c>
      <c r="G278" s="158"/>
      <c r="H278" s="158" t="e">
        <f>UPPER(#REF!)</f>
        <v>#REF!</v>
      </c>
      <c r="I278" s="158"/>
      <c r="J278" s="158"/>
    </row>
    <row r="279" spans="1:10" x14ac:dyDescent="0.25">
      <c r="A279" s="158" t="str">
        <f>UPPER('Optional -List of Sires'!C280)</f>
        <v/>
      </c>
      <c r="B279" s="158"/>
      <c r="C279" s="158" t="str">
        <f>UPPER('Optional -List of Sires'!B280)</f>
        <v/>
      </c>
      <c r="D279" s="158"/>
      <c r="E279" s="158"/>
      <c r="F279" s="158" t="e">
        <f>UPPER(#REF!)</f>
        <v>#REF!</v>
      </c>
      <c r="G279" s="158"/>
      <c r="H279" s="158" t="e">
        <f>UPPER(#REF!)</f>
        <v>#REF!</v>
      </c>
      <c r="I279" s="158"/>
      <c r="J279" s="158"/>
    </row>
    <row r="280" spans="1:10" x14ac:dyDescent="0.25">
      <c r="A280" s="158" t="str">
        <f>UPPER('Optional -List of Sires'!C281)</f>
        <v/>
      </c>
      <c r="B280" s="158"/>
      <c r="C280" s="158" t="str">
        <f>UPPER('Optional -List of Sires'!B281)</f>
        <v/>
      </c>
      <c r="D280" s="158"/>
      <c r="E280" s="158"/>
      <c r="F280" s="158" t="e">
        <f>UPPER(#REF!)</f>
        <v>#REF!</v>
      </c>
      <c r="G280" s="158"/>
      <c r="H280" s="158" t="e">
        <f>UPPER(#REF!)</f>
        <v>#REF!</v>
      </c>
      <c r="I280" s="158"/>
      <c r="J280" s="158"/>
    </row>
    <row r="281" spans="1:10" x14ac:dyDescent="0.25">
      <c r="A281" s="158" t="str">
        <f>UPPER('Optional -List of Sires'!C282)</f>
        <v/>
      </c>
      <c r="B281" s="158"/>
      <c r="C281" s="158" t="str">
        <f>UPPER('Optional -List of Sires'!B282)</f>
        <v/>
      </c>
      <c r="D281" s="158"/>
      <c r="E281" s="158"/>
      <c r="F281" s="158" t="e">
        <f>UPPER(#REF!)</f>
        <v>#REF!</v>
      </c>
      <c r="G281" s="158"/>
      <c r="H281" s="158" t="e">
        <f>UPPER(#REF!)</f>
        <v>#REF!</v>
      </c>
      <c r="I281" s="158"/>
      <c r="J281" s="158"/>
    </row>
    <row r="282" spans="1:10" x14ac:dyDescent="0.25">
      <c r="A282" s="158" t="str">
        <f>UPPER('Optional -List of Sires'!C283)</f>
        <v/>
      </c>
      <c r="B282" s="158"/>
      <c r="C282" s="158" t="str">
        <f>UPPER('Optional -List of Sires'!B283)</f>
        <v/>
      </c>
      <c r="D282" s="158"/>
      <c r="E282" s="158"/>
      <c r="F282" s="158" t="e">
        <f>UPPER(#REF!)</f>
        <v>#REF!</v>
      </c>
      <c r="G282" s="158"/>
      <c r="H282" s="158" t="e">
        <f>UPPER(#REF!)</f>
        <v>#REF!</v>
      </c>
      <c r="I282" s="158"/>
      <c r="J282" s="158"/>
    </row>
    <row r="283" spans="1:10" x14ac:dyDescent="0.25">
      <c r="A283" s="158" t="str">
        <f>UPPER('Optional -List of Sires'!C284)</f>
        <v/>
      </c>
      <c r="B283" s="158"/>
      <c r="C283" s="158" t="str">
        <f>UPPER('Optional -List of Sires'!B284)</f>
        <v/>
      </c>
      <c r="D283" s="158"/>
      <c r="E283" s="158"/>
      <c r="F283" s="158" t="e">
        <f>UPPER(#REF!)</f>
        <v>#REF!</v>
      </c>
      <c r="G283" s="158"/>
      <c r="H283" s="158" t="e">
        <f>UPPER(#REF!)</f>
        <v>#REF!</v>
      </c>
      <c r="I283" s="158"/>
      <c r="J283" s="158"/>
    </row>
    <row r="284" spans="1:10" x14ac:dyDescent="0.25">
      <c r="A284" s="158" t="str">
        <f>UPPER('Optional -List of Sires'!C285)</f>
        <v/>
      </c>
      <c r="B284" s="158"/>
      <c r="C284" s="158" t="str">
        <f>UPPER('Optional -List of Sires'!B285)</f>
        <v/>
      </c>
      <c r="D284" s="158"/>
      <c r="E284" s="158"/>
      <c r="F284" s="158" t="e">
        <f>UPPER(#REF!)</f>
        <v>#REF!</v>
      </c>
      <c r="G284" s="158"/>
      <c r="H284" s="158" t="e">
        <f>UPPER(#REF!)</f>
        <v>#REF!</v>
      </c>
      <c r="I284" s="158"/>
      <c r="J284" s="158"/>
    </row>
    <row r="285" spans="1:10" x14ac:dyDescent="0.25">
      <c r="A285" s="158" t="str">
        <f>UPPER('Optional -List of Sires'!C286)</f>
        <v/>
      </c>
      <c r="B285" s="158"/>
      <c r="C285" s="158" t="str">
        <f>UPPER('Optional -List of Sires'!B286)</f>
        <v/>
      </c>
      <c r="D285" s="158"/>
      <c r="E285" s="158"/>
      <c r="F285" s="158" t="e">
        <f>UPPER(#REF!)</f>
        <v>#REF!</v>
      </c>
      <c r="G285" s="158"/>
      <c r="H285" s="158" t="e">
        <f>UPPER(#REF!)</f>
        <v>#REF!</v>
      </c>
      <c r="I285" s="158"/>
      <c r="J285" s="158"/>
    </row>
    <row r="286" spans="1:10" x14ac:dyDescent="0.25">
      <c r="A286" s="158" t="str">
        <f>UPPER('Optional -List of Sires'!C287)</f>
        <v/>
      </c>
      <c r="B286" s="158"/>
      <c r="C286" s="158" t="str">
        <f>UPPER('Optional -List of Sires'!B287)</f>
        <v/>
      </c>
      <c r="D286" s="158"/>
      <c r="E286" s="158"/>
      <c r="F286" s="158" t="e">
        <f>UPPER(#REF!)</f>
        <v>#REF!</v>
      </c>
      <c r="G286" s="158"/>
      <c r="H286" s="158" t="e">
        <f>UPPER(#REF!)</f>
        <v>#REF!</v>
      </c>
      <c r="I286" s="158"/>
      <c r="J286" s="158"/>
    </row>
    <row r="287" spans="1:10" x14ac:dyDescent="0.25">
      <c r="A287" s="158" t="str">
        <f>UPPER('Optional -List of Sires'!C288)</f>
        <v/>
      </c>
      <c r="B287" s="158"/>
      <c r="C287" s="158" t="str">
        <f>UPPER('Optional -List of Sires'!B288)</f>
        <v/>
      </c>
      <c r="D287" s="158"/>
      <c r="E287" s="158"/>
      <c r="F287" s="158" t="e">
        <f>UPPER(#REF!)</f>
        <v>#REF!</v>
      </c>
      <c r="G287" s="158"/>
      <c r="H287" s="158" t="e">
        <f>UPPER(#REF!)</f>
        <v>#REF!</v>
      </c>
      <c r="I287" s="158"/>
      <c r="J287" s="158"/>
    </row>
    <row r="288" spans="1:10" x14ac:dyDescent="0.25">
      <c r="A288" s="158" t="str">
        <f>UPPER('Optional -List of Sires'!C289)</f>
        <v/>
      </c>
      <c r="B288" s="158"/>
      <c r="C288" s="158" t="str">
        <f>UPPER('Optional -List of Sires'!B289)</f>
        <v/>
      </c>
      <c r="D288" s="158"/>
      <c r="E288" s="158"/>
      <c r="F288" s="158" t="e">
        <f>UPPER(#REF!)</f>
        <v>#REF!</v>
      </c>
      <c r="G288" s="158"/>
      <c r="H288" s="158" t="e">
        <f>UPPER(#REF!)</f>
        <v>#REF!</v>
      </c>
      <c r="I288" s="158"/>
      <c r="J288" s="158"/>
    </row>
    <row r="289" spans="1:10" x14ac:dyDescent="0.25">
      <c r="A289" s="158" t="str">
        <f>UPPER('Optional -List of Sires'!C290)</f>
        <v/>
      </c>
      <c r="B289" s="158"/>
      <c r="C289" s="158" t="str">
        <f>UPPER('Optional -List of Sires'!B290)</f>
        <v/>
      </c>
      <c r="D289" s="158"/>
      <c r="E289" s="158"/>
      <c r="F289" s="158" t="e">
        <f>UPPER(#REF!)</f>
        <v>#REF!</v>
      </c>
      <c r="G289" s="158"/>
      <c r="H289" s="158" t="e">
        <f>UPPER(#REF!)</f>
        <v>#REF!</v>
      </c>
      <c r="I289" s="158"/>
      <c r="J289" s="158"/>
    </row>
    <row r="290" spans="1:10" x14ac:dyDescent="0.25">
      <c r="A290" s="158" t="str">
        <f>UPPER('Optional -List of Sires'!C291)</f>
        <v/>
      </c>
      <c r="B290" s="158"/>
      <c r="C290" s="158" t="str">
        <f>UPPER('Optional -List of Sires'!B291)</f>
        <v/>
      </c>
      <c r="D290" s="158"/>
      <c r="E290" s="158"/>
      <c r="F290" s="158" t="e">
        <f>UPPER(#REF!)</f>
        <v>#REF!</v>
      </c>
      <c r="G290" s="158"/>
      <c r="H290" s="158" t="e">
        <f>UPPER(#REF!)</f>
        <v>#REF!</v>
      </c>
      <c r="I290" s="158"/>
      <c r="J290" s="158"/>
    </row>
    <row r="291" spans="1:10" x14ac:dyDescent="0.25">
      <c r="A291" s="158" t="str">
        <f>UPPER('Optional -List of Sires'!C292)</f>
        <v/>
      </c>
      <c r="B291" s="158"/>
      <c r="C291" s="158" t="str">
        <f>UPPER('Optional -List of Sires'!B292)</f>
        <v/>
      </c>
      <c r="D291" s="158"/>
      <c r="E291" s="158"/>
      <c r="F291" s="158" t="e">
        <f>UPPER(#REF!)</f>
        <v>#REF!</v>
      </c>
      <c r="G291" s="158"/>
      <c r="H291" s="158" t="e">
        <f>UPPER(#REF!)</f>
        <v>#REF!</v>
      </c>
      <c r="I291" s="158"/>
      <c r="J291" s="158"/>
    </row>
    <row r="292" spans="1:10" x14ac:dyDescent="0.25">
      <c r="A292" s="158" t="str">
        <f>UPPER('Optional -List of Sires'!C293)</f>
        <v/>
      </c>
      <c r="B292" s="158"/>
      <c r="C292" s="158" t="str">
        <f>UPPER('Optional -List of Sires'!B293)</f>
        <v/>
      </c>
      <c r="D292" s="158"/>
      <c r="E292" s="158"/>
      <c r="F292" s="158" t="e">
        <f>UPPER(#REF!)</f>
        <v>#REF!</v>
      </c>
      <c r="G292" s="158"/>
      <c r="H292" s="158" t="e">
        <f>UPPER(#REF!)</f>
        <v>#REF!</v>
      </c>
      <c r="I292" s="158"/>
      <c r="J292" s="158"/>
    </row>
    <row r="293" spans="1:10" x14ac:dyDescent="0.25">
      <c r="A293" s="158" t="str">
        <f>UPPER('Optional -List of Sires'!C294)</f>
        <v/>
      </c>
      <c r="B293" s="158"/>
      <c r="C293" s="158" t="str">
        <f>UPPER('Optional -List of Sires'!B294)</f>
        <v/>
      </c>
      <c r="D293" s="158"/>
      <c r="E293" s="158"/>
      <c r="F293" s="158" t="e">
        <f>UPPER(#REF!)</f>
        <v>#REF!</v>
      </c>
      <c r="G293" s="158"/>
      <c r="H293" s="158" t="e">
        <f>UPPER(#REF!)</f>
        <v>#REF!</v>
      </c>
      <c r="I293" s="158"/>
      <c r="J293" s="158"/>
    </row>
    <row r="294" spans="1:10" x14ac:dyDescent="0.25">
      <c r="A294" s="158" t="str">
        <f>UPPER('Optional -List of Sires'!C295)</f>
        <v/>
      </c>
      <c r="B294" s="158"/>
      <c r="C294" s="158" t="str">
        <f>UPPER('Optional -List of Sires'!B295)</f>
        <v/>
      </c>
      <c r="D294" s="158"/>
      <c r="E294" s="158"/>
      <c r="F294" s="158" t="e">
        <f>UPPER(#REF!)</f>
        <v>#REF!</v>
      </c>
      <c r="G294" s="158"/>
      <c r="H294" s="158" t="e">
        <f>UPPER(#REF!)</f>
        <v>#REF!</v>
      </c>
      <c r="I294" s="158"/>
      <c r="J294" s="158"/>
    </row>
    <row r="295" spans="1:10" x14ac:dyDescent="0.25">
      <c r="A295" s="158" t="str">
        <f>UPPER('Optional -List of Sires'!C296)</f>
        <v/>
      </c>
      <c r="B295" s="158"/>
      <c r="C295" s="158" t="str">
        <f>UPPER('Optional -List of Sires'!B296)</f>
        <v/>
      </c>
      <c r="D295" s="158"/>
      <c r="E295" s="158"/>
      <c r="F295" s="158" t="e">
        <f>UPPER(#REF!)</f>
        <v>#REF!</v>
      </c>
      <c r="G295" s="158"/>
      <c r="H295" s="158" t="e">
        <f>UPPER(#REF!)</f>
        <v>#REF!</v>
      </c>
      <c r="I295" s="158"/>
      <c r="J295" s="158"/>
    </row>
    <row r="296" spans="1:10" x14ac:dyDescent="0.25">
      <c r="A296" s="158" t="str">
        <f>UPPER('Optional -List of Sires'!C297)</f>
        <v/>
      </c>
      <c r="B296" s="158"/>
      <c r="C296" s="158" t="str">
        <f>UPPER('Optional -List of Sires'!B297)</f>
        <v/>
      </c>
      <c r="D296" s="158"/>
      <c r="E296" s="158"/>
      <c r="F296" s="158" t="e">
        <f>UPPER(#REF!)</f>
        <v>#REF!</v>
      </c>
      <c r="G296" s="158"/>
      <c r="H296" s="158" t="e">
        <f>UPPER(#REF!)</f>
        <v>#REF!</v>
      </c>
      <c r="I296" s="158"/>
      <c r="J296" s="158"/>
    </row>
    <row r="297" spans="1:10" x14ac:dyDescent="0.25">
      <c r="A297" s="158" t="str">
        <f>UPPER('Optional -List of Sires'!C298)</f>
        <v/>
      </c>
      <c r="B297" s="158"/>
      <c r="C297" s="158" t="str">
        <f>UPPER('Optional -List of Sires'!B298)</f>
        <v/>
      </c>
      <c r="D297" s="158"/>
      <c r="E297" s="158"/>
      <c r="F297" s="158" t="e">
        <f>UPPER(#REF!)</f>
        <v>#REF!</v>
      </c>
      <c r="G297" s="158"/>
      <c r="H297" s="158" t="e">
        <f>UPPER(#REF!)</f>
        <v>#REF!</v>
      </c>
      <c r="I297" s="158"/>
      <c r="J297" s="158"/>
    </row>
    <row r="298" spans="1:10" x14ac:dyDescent="0.25">
      <c r="A298" s="158" t="str">
        <f>UPPER('Optional -List of Sires'!C299)</f>
        <v/>
      </c>
      <c r="B298" s="158"/>
      <c r="C298" s="158" t="str">
        <f>UPPER('Optional -List of Sires'!B299)</f>
        <v/>
      </c>
      <c r="D298" s="158"/>
      <c r="E298" s="158"/>
      <c r="F298" s="158" t="e">
        <f>UPPER(#REF!)</f>
        <v>#REF!</v>
      </c>
      <c r="G298" s="158"/>
      <c r="H298" s="158" t="e">
        <f>UPPER(#REF!)</f>
        <v>#REF!</v>
      </c>
      <c r="I298" s="158"/>
      <c r="J298" s="158"/>
    </row>
    <row r="299" spans="1:10" x14ac:dyDescent="0.25">
      <c r="A299" s="158" t="str">
        <f>UPPER('Optional -List of Sires'!C300)</f>
        <v/>
      </c>
      <c r="B299" s="158"/>
      <c r="C299" s="158" t="str">
        <f>UPPER('Optional -List of Sires'!B300)</f>
        <v/>
      </c>
      <c r="D299" s="158"/>
      <c r="E299" s="158"/>
      <c r="F299" s="158" t="e">
        <f>UPPER(#REF!)</f>
        <v>#REF!</v>
      </c>
      <c r="G299" s="158"/>
      <c r="H299" s="158" t="e">
        <f>UPPER(#REF!)</f>
        <v>#REF!</v>
      </c>
      <c r="I299" s="158"/>
      <c r="J299" s="158"/>
    </row>
    <row r="300" spans="1:10" x14ac:dyDescent="0.25">
      <c r="A300" s="158" t="str">
        <f>UPPER('Optional -List of Sires'!C301)</f>
        <v/>
      </c>
      <c r="B300" s="158"/>
      <c r="C300" s="158" t="str">
        <f>UPPER('Optional -List of Sires'!B301)</f>
        <v/>
      </c>
      <c r="D300" s="158"/>
      <c r="E300" s="158"/>
      <c r="F300" s="158" t="e">
        <f>UPPER(#REF!)</f>
        <v>#REF!</v>
      </c>
      <c r="G300" s="158"/>
      <c r="H300" s="158" t="e">
        <f>UPPER(#REF!)</f>
        <v>#REF!</v>
      </c>
      <c r="I300" s="158"/>
      <c r="J300" s="158"/>
    </row>
    <row r="301" spans="1:10" x14ac:dyDescent="0.25">
      <c r="A301" s="158" t="str">
        <f>UPPER('Optional -List of Sires'!C302)</f>
        <v/>
      </c>
      <c r="B301" s="158"/>
      <c r="C301" s="158" t="str">
        <f>UPPER('Optional -List of Sires'!B302)</f>
        <v/>
      </c>
      <c r="D301" s="158"/>
      <c r="E301" s="158"/>
      <c r="F301" s="158" t="e">
        <f>UPPER(#REF!)</f>
        <v>#REF!</v>
      </c>
      <c r="G301" s="158"/>
      <c r="H301" s="158" t="e">
        <f>UPPER(#REF!)</f>
        <v>#REF!</v>
      </c>
      <c r="I301" s="158"/>
      <c r="J301" s="158"/>
    </row>
    <row r="302" spans="1:10" x14ac:dyDescent="0.25">
      <c r="A302" s="158" t="str">
        <f>UPPER('Optional -List of Sires'!C303)</f>
        <v/>
      </c>
      <c r="B302" s="158"/>
      <c r="C302" s="158" t="str">
        <f>UPPER('Optional -List of Sires'!B303)</f>
        <v/>
      </c>
      <c r="D302" s="158"/>
      <c r="E302" s="158"/>
      <c r="F302" s="158" t="e">
        <f>UPPER(#REF!)</f>
        <v>#REF!</v>
      </c>
      <c r="G302" s="158"/>
      <c r="H302" s="158" t="e">
        <f>UPPER(#REF!)</f>
        <v>#REF!</v>
      </c>
      <c r="I302" s="158"/>
      <c r="J302" s="158"/>
    </row>
    <row r="303" spans="1:10" x14ac:dyDescent="0.25">
      <c r="A303" s="158" t="str">
        <f>UPPER('Optional -List of Sires'!C304)</f>
        <v/>
      </c>
      <c r="B303" s="158"/>
      <c r="C303" s="158" t="str">
        <f>UPPER('Optional -List of Sires'!B304)</f>
        <v/>
      </c>
      <c r="D303" s="158"/>
      <c r="E303" s="158"/>
      <c r="F303" s="158" t="e">
        <f>UPPER(#REF!)</f>
        <v>#REF!</v>
      </c>
      <c r="G303" s="158"/>
      <c r="H303" s="158" t="e">
        <f>UPPER(#REF!)</f>
        <v>#REF!</v>
      </c>
      <c r="I303" s="158"/>
      <c r="J303" s="158"/>
    </row>
    <row r="304" spans="1:10" x14ac:dyDescent="0.25">
      <c r="A304" s="158" t="str">
        <f>UPPER('Optional -List of Sires'!C305)</f>
        <v/>
      </c>
      <c r="B304" s="158"/>
      <c r="C304" s="158" t="str">
        <f>UPPER('Optional -List of Sires'!B305)</f>
        <v/>
      </c>
      <c r="D304" s="158"/>
      <c r="E304" s="158"/>
      <c r="F304" s="158" t="e">
        <f>UPPER(#REF!)</f>
        <v>#REF!</v>
      </c>
      <c r="G304" s="158"/>
      <c r="H304" s="158" t="e">
        <f>UPPER(#REF!)</f>
        <v>#REF!</v>
      </c>
      <c r="I304" s="158"/>
      <c r="J304" s="158"/>
    </row>
    <row r="305" spans="1:10" x14ac:dyDescent="0.25">
      <c r="A305" s="158" t="str">
        <f>UPPER('Optional -List of Sires'!C306)</f>
        <v/>
      </c>
      <c r="B305" s="158"/>
      <c r="C305" s="158" t="str">
        <f>UPPER('Optional -List of Sires'!B306)</f>
        <v/>
      </c>
      <c r="D305" s="158"/>
      <c r="E305" s="158"/>
      <c r="F305" s="158" t="e">
        <f>UPPER(#REF!)</f>
        <v>#REF!</v>
      </c>
      <c r="G305" s="158"/>
      <c r="H305" s="158" t="e">
        <f>UPPER(#REF!)</f>
        <v>#REF!</v>
      </c>
      <c r="I305" s="158"/>
      <c r="J305" s="158"/>
    </row>
    <row r="306" spans="1:10" x14ac:dyDescent="0.25">
      <c r="A306" s="158" t="str">
        <f>UPPER('Optional -List of Sires'!C307)</f>
        <v/>
      </c>
      <c r="B306" s="158"/>
      <c r="C306" s="158" t="str">
        <f>UPPER('Optional -List of Sires'!B307)</f>
        <v/>
      </c>
      <c r="D306" s="158"/>
      <c r="E306" s="158"/>
      <c r="F306" s="158" t="e">
        <f>UPPER(#REF!)</f>
        <v>#REF!</v>
      </c>
      <c r="G306" s="158"/>
      <c r="H306" s="158" t="e">
        <f>UPPER(#REF!)</f>
        <v>#REF!</v>
      </c>
      <c r="I306" s="158"/>
      <c r="J306" s="158"/>
    </row>
    <row r="307" spans="1:10" x14ac:dyDescent="0.25">
      <c r="A307" s="158" t="str">
        <f>UPPER('Optional -List of Sires'!C308)</f>
        <v/>
      </c>
      <c r="B307" s="158"/>
      <c r="C307" s="158" t="str">
        <f>UPPER('Optional -List of Sires'!B308)</f>
        <v/>
      </c>
      <c r="D307" s="158"/>
      <c r="E307" s="158"/>
      <c r="F307" s="158" t="e">
        <f>UPPER(#REF!)</f>
        <v>#REF!</v>
      </c>
      <c r="G307" s="158"/>
      <c r="H307" s="158" t="e">
        <f>UPPER(#REF!)</f>
        <v>#REF!</v>
      </c>
      <c r="I307" s="158"/>
      <c r="J307" s="158"/>
    </row>
    <row r="308" spans="1:10" x14ac:dyDescent="0.25">
      <c r="A308" s="158" t="str">
        <f>UPPER('Optional -List of Sires'!C309)</f>
        <v/>
      </c>
      <c r="B308" s="158"/>
      <c r="C308" s="158" t="str">
        <f>UPPER('Optional -List of Sires'!B309)</f>
        <v/>
      </c>
      <c r="D308" s="158"/>
      <c r="E308" s="158"/>
      <c r="F308" s="158" t="e">
        <f>UPPER(#REF!)</f>
        <v>#REF!</v>
      </c>
      <c r="G308" s="158"/>
      <c r="H308" s="158" t="e">
        <f>UPPER(#REF!)</f>
        <v>#REF!</v>
      </c>
      <c r="I308" s="158"/>
      <c r="J308" s="158"/>
    </row>
    <row r="309" spans="1:10" x14ac:dyDescent="0.25">
      <c r="A309" s="158" t="str">
        <f>UPPER('Optional -List of Sires'!C310)</f>
        <v/>
      </c>
      <c r="B309" s="158"/>
      <c r="C309" s="158" t="str">
        <f>UPPER('Optional -List of Sires'!B310)</f>
        <v/>
      </c>
      <c r="D309" s="158"/>
      <c r="E309" s="158"/>
      <c r="F309" s="158" t="e">
        <f>UPPER(#REF!)</f>
        <v>#REF!</v>
      </c>
      <c r="G309" s="158"/>
      <c r="H309" s="158" t="e">
        <f>UPPER(#REF!)</f>
        <v>#REF!</v>
      </c>
      <c r="I309" s="158"/>
      <c r="J309" s="158"/>
    </row>
    <row r="310" spans="1:10" x14ac:dyDescent="0.25">
      <c r="A310" s="158" t="str">
        <f>UPPER('Optional -List of Sires'!C311)</f>
        <v/>
      </c>
      <c r="B310" s="158"/>
      <c r="C310" s="158" t="str">
        <f>UPPER('Optional -List of Sires'!B311)</f>
        <v/>
      </c>
      <c r="D310" s="158"/>
      <c r="E310" s="158"/>
      <c r="F310" s="158" t="e">
        <f>UPPER(#REF!)</f>
        <v>#REF!</v>
      </c>
      <c r="G310" s="158"/>
      <c r="H310" s="158" t="e">
        <f>UPPER(#REF!)</f>
        <v>#REF!</v>
      </c>
      <c r="I310" s="158"/>
      <c r="J310" s="158"/>
    </row>
    <row r="311" spans="1:10" x14ac:dyDescent="0.25">
      <c r="A311" s="158" t="str">
        <f>UPPER('Optional -List of Sires'!C312)</f>
        <v/>
      </c>
      <c r="B311" s="158"/>
      <c r="C311" s="158" t="str">
        <f>UPPER('Optional -List of Sires'!B312)</f>
        <v/>
      </c>
      <c r="D311" s="158"/>
      <c r="E311" s="158"/>
      <c r="F311" s="158" t="e">
        <f>UPPER(#REF!)</f>
        <v>#REF!</v>
      </c>
      <c r="G311" s="158"/>
      <c r="H311" s="158" t="e">
        <f>UPPER(#REF!)</f>
        <v>#REF!</v>
      </c>
      <c r="I311" s="158"/>
      <c r="J311" s="158"/>
    </row>
    <row r="312" spans="1:10" x14ac:dyDescent="0.25">
      <c r="A312" s="158" t="str">
        <f>UPPER('Optional -List of Sires'!C313)</f>
        <v/>
      </c>
      <c r="B312" s="158"/>
      <c r="C312" s="158" t="str">
        <f>UPPER('Optional -List of Sires'!B313)</f>
        <v/>
      </c>
      <c r="D312" s="158"/>
      <c r="E312" s="158"/>
      <c r="F312" s="158" t="e">
        <f>UPPER(#REF!)</f>
        <v>#REF!</v>
      </c>
      <c r="G312" s="158"/>
      <c r="H312" s="158" t="e">
        <f>UPPER(#REF!)</f>
        <v>#REF!</v>
      </c>
      <c r="I312" s="158"/>
      <c r="J312" s="158"/>
    </row>
    <row r="313" spans="1:10" x14ac:dyDescent="0.25">
      <c r="A313" s="158" t="str">
        <f>UPPER('Optional -List of Sires'!C314)</f>
        <v/>
      </c>
      <c r="B313" s="158"/>
      <c r="C313" s="158" t="str">
        <f>UPPER('Optional -List of Sires'!B314)</f>
        <v/>
      </c>
      <c r="D313" s="158"/>
      <c r="E313" s="158"/>
      <c r="F313" s="158" t="e">
        <f>UPPER(#REF!)</f>
        <v>#REF!</v>
      </c>
      <c r="G313" s="158"/>
      <c r="H313" s="158" t="e">
        <f>UPPER(#REF!)</f>
        <v>#REF!</v>
      </c>
      <c r="I313" s="158"/>
      <c r="J313" s="158"/>
    </row>
    <row r="314" spans="1:10" x14ac:dyDescent="0.25">
      <c r="A314" s="158" t="str">
        <f>UPPER('Optional -List of Sires'!C315)</f>
        <v/>
      </c>
      <c r="B314" s="158"/>
      <c r="C314" s="158" t="str">
        <f>UPPER('Optional -List of Sires'!B315)</f>
        <v/>
      </c>
      <c r="D314" s="158"/>
      <c r="E314" s="158"/>
      <c r="F314" s="158" t="e">
        <f>UPPER(#REF!)</f>
        <v>#REF!</v>
      </c>
      <c r="G314" s="158"/>
      <c r="H314" s="158" t="e">
        <f>UPPER(#REF!)</f>
        <v>#REF!</v>
      </c>
      <c r="I314" s="158"/>
      <c r="J314" s="158"/>
    </row>
    <row r="315" spans="1:10" x14ac:dyDescent="0.25">
      <c r="A315" s="158" t="str">
        <f>UPPER('Optional -List of Sires'!C316)</f>
        <v/>
      </c>
      <c r="B315" s="158"/>
      <c r="C315" s="158" t="str">
        <f>UPPER('Optional -List of Sires'!B316)</f>
        <v/>
      </c>
      <c r="D315" s="158"/>
      <c r="E315" s="158"/>
      <c r="F315" s="158" t="e">
        <f>UPPER(#REF!)</f>
        <v>#REF!</v>
      </c>
      <c r="G315" s="158"/>
      <c r="H315" s="158" t="e">
        <f>UPPER(#REF!)</f>
        <v>#REF!</v>
      </c>
      <c r="I315" s="158"/>
      <c r="J315" s="158"/>
    </row>
    <row r="316" spans="1:10" x14ac:dyDescent="0.25">
      <c r="A316" s="158" t="str">
        <f>UPPER('Optional -List of Sires'!C317)</f>
        <v/>
      </c>
      <c r="B316" s="158"/>
      <c r="C316" s="158" t="str">
        <f>UPPER('Optional -List of Sires'!B317)</f>
        <v/>
      </c>
      <c r="D316" s="158"/>
      <c r="E316" s="158"/>
      <c r="F316" s="158" t="e">
        <f>UPPER(#REF!)</f>
        <v>#REF!</v>
      </c>
      <c r="G316" s="158"/>
      <c r="H316" s="158" t="e">
        <f>UPPER(#REF!)</f>
        <v>#REF!</v>
      </c>
      <c r="I316" s="158"/>
      <c r="J316" s="158"/>
    </row>
    <row r="317" spans="1:10" x14ac:dyDescent="0.25">
      <c r="A317" s="158" t="str">
        <f>UPPER('Optional -List of Sires'!C318)</f>
        <v/>
      </c>
      <c r="B317" s="158"/>
      <c r="C317" s="158" t="str">
        <f>UPPER('Optional -List of Sires'!B318)</f>
        <v/>
      </c>
      <c r="D317" s="158"/>
      <c r="E317" s="158"/>
      <c r="F317" s="158" t="e">
        <f>UPPER(#REF!)</f>
        <v>#REF!</v>
      </c>
      <c r="G317" s="158"/>
      <c r="H317" s="158" t="e">
        <f>UPPER(#REF!)</f>
        <v>#REF!</v>
      </c>
      <c r="I317" s="158"/>
      <c r="J317" s="158"/>
    </row>
    <row r="318" spans="1:10" x14ac:dyDescent="0.25">
      <c r="A318" s="158" t="str">
        <f>UPPER('Optional -List of Sires'!C319)</f>
        <v/>
      </c>
      <c r="B318" s="158"/>
      <c r="C318" s="158" t="str">
        <f>UPPER('Optional -List of Sires'!B319)</f>
        <v/>
      </c>
      <c r="D318" s="158"/>
      <c r="E318" s="158"/>
      <c r="F318" s="158" t="e">
        <f>UPPER(#REF!)</f>
        <v>#REF!</v>
      </c>
      <c r="G318" s="158"/>
      <c r="H318" s="158" t="e">
        <f>UPPER(#REF!)</f>
        <v>#REF!</v>
      </c>
      <c r="I318" s="158"/>
      <c r="J318" s="158"/>
    </row>
    <row r="319" spans="1:10" x14ac:dyDescent="0.25">
      <c r="A319" s="158" t="str">
        <f>UPPER('Optional -List of Sires'!C320)</f>
        <v/>
      </c>
      <c r="B319" s="158"/>
      <c r="C319" s="158" t="str">
        <f>UPPER('Optional -List of Sires'!B320)</f>
        <v/>
      </c>
      <c r="D319" s="158"/>
      <c r="E319" s="158"/>
      <c r="F319" s="158" t="e">
        <f>UPPER(#REF!)</f>
        <v>#REF!</v>
      </c>
      <c r="G319" s="158"/>
      <c r="H319" s="158" t="e">
        <f>UPPER(#REF!)</f>
        <v>#REF!</v>
      </c>
      <c r="I319" s="158"/>
      <c r="J319" s="158"/>
    </row>
    <row r="320" spans="1:10" x14ac:dyDescent="0.25">
      <c r="A320" s="158" t="str">
        <f>UPPER('Optional -List of Sires'!C321)</f>
        <v/>
      </c>
      <c r="B320" s="158"/>
      <c r="C320" s="158" t="str">
        <f>UPPER('Optional -List of Sires'!B321)</f>
        <v/>
      </c>
      <c r="D320" s="158"/>
      <c r="E320" s="158"/>
      <c r="F320" s="158" t="e">
        <f>UPPER(#REF!)</f>
        <v>#REF!</v>
      </c>
      <c r="G320" s="158"/>
      <c r="H320" s="158" t="e">
        <f>UPPER(#REF!)</f>
        <v>#REF!</v>
      </c>
      <c r="I320" s="158"/>
      <c r="J320" s="158"/>
    </row>
    <row r="321" spans="1:10" x14ac:dyDescent="0.25">
      <c r="A321" s="158" t="str">
        <f>UPPER('Optional -List of Sires'!C322)</f>
        <v/>
      </c>
      <c r="B321" s="158"/>
      <c r="C321" s="158" t="str">
        <f>UPPER('Optional -List of Sires'!B322)</f>
        <v/>
      </c>
      <c r="D321" s="158"/>
      <c r="E321" s="158"/>
      <c r="F321" s="158" t="e">
        <f>UPPER(#REF!)</f>
        <v>#REF!</v>
      </c>
      <c r="G321" s="158"/>
      <c r="H321" s="158" t="e">
        <f>UPPER(#REF!)</f>
        <v>#REF!</v>
      </c>
      <c r="I321" s="158"/>
      <c r="J321" s="158"/>
    </row>
    <row r="322" spans="1:10" x14ac:dyDescent="0.25">
      <c r="A322" s="158" t="str">
        <f>UPPER('Optional -List of Sires'!C323)</f>
        <v/>
      </c>
      <c r="B322" s="158"/>
      <c r="C322" s="158" t="str">
        <f>UPPER('Optional -List of Sires'!B323)</f>
        <v/>
      </c>
      <c r="D322" s="158"/>
      <c r="E322" s="158"/>
      <c r="F322" s="158" t="e">
        <f>UPPER(#REF!)</f>
        <v>#REF!</v>
      </c>
      <c r="G322" s="158"/>
      <c r="H322" s="158" t="e">
        <f>UPPER(#REF!)</f>
        <v>#REF!</v>
      </c>
      <c r="I322" s="158"/>
      <c r="J322" s="158"/>
    </row>
    <row r="323" spans="1:10" x14ac:dyDescent="0.25">
      <c r="A323" s="158" t="str">
        <f>UPPER('Optional -List of Sires'!C324)</f>
        <v/>
      </c>
      <c r="B323" s="158"/>
      <c r="C323" s="158" t="str">
        <f>UPPER('Optional -List of Sires'!B324)</f>
        <v/>
      </c>
      <c r="D323" s="158"/>
      <c r="E323" s="158"/>
      <c r="F323" s="158" t="e">
        <f>UPPER(#REF!)</f>
        <v>#REF!</v>
      </c>
      <c r="G323" s="158"/>
      <c r="H323" s="158" t="e">
        <f>UPPER(#REF!)</f>
        <v>#REF!</v>
      </c>
      <c r="I323" s="158"/>
      <c r="J323" s="158"/>
    </row>
    <row r="324" spans="1:10" x14ac:dyDescent="0.25">
      <c r="A324" s="158" t="str">
        <f>UPPER('Optional -List of Sires'!C325)</f>
        <v/>
      </c>
      <c r="B324" s="158"/>
      <c r="C324" s="158" t="str">
        <f>UPPER('Optional -List of Sires'!B325)</f>
        <v/>
      </c>
      <c r="D324" s="158"/>
      <c r="E324" s="158"/>
      <c r="F324" s="158" t="e">
        <f>UPPER(#REF!)</f>
        <v>#REF!</v>
      </c>
      <c r="G324" s="158"/>
      <c r="H324" s="158" t="e">
        <f>UPPER(#REF!)</f>
        <v>#REF!</v>
      </c>
      <c r="I324" s="158"/>
      <c r="J324" s="158"/>
    </row>
    <row r="325" spans="1:10" x14ac:dyDescent="0.25">
      <c r="A325" s="158" t="str">
        <f>UPPER('Optional -List of Sires'!C326)</f>
        <v/>
      </c>
      <c r="B325" s="158"/>
      <c r="C325" s="158" t="str">
        <f>UPPER('Optional -List of Sires'!B326)</f>
        <v/>
      </c>
      <c r="D325" s="158"/>
      <c r="E325" s="158"/>
      <c r="F325" s="158" t="e">
        <f>UPPER(#REF!)</f>
        <v>#REF!</v>
      </c>
      <c r="G325" s="158"/>
      <c r="H325" s="158" t="e">
        <f>UPPER(#REF!)</f>
        <v>#REF!</v>
      </c>
      <c r="I325" s="158"/>
      <c r="J325" s="158"/>
    </row>
    <row r="326" spans="1:10" x14ac:dyDescent="0.25">
      <c r="A326" s="158" t="str">
        <f>UPPER('Optional -List of Sires'!C327)</f>
        <v/>
      </c>
      <c r="B326" s="158"/>
      <c r="C326" s="158" t="str">
        <f>UPPER('Optional -List of Sires'!B327)</f>
        <v/>
      </c>
      <c r="D326" s="158"/>
      <c r="E326" s="158"/>
      <c r="F326" s="158" t="e">
        <f>UPPER(#REF!)</f>
        <v>#REF!</v>
      </c>
      <c r="G326" s="158"/>
      <c r="H326" s="158" t="e">
        <f>UPPER(#REF!)</f>
        <v>#REF!</v>
      </c>
      <c r="I326" s="158"/>
      <c r="J326" s="158"/>
    </row>
    <row r="327" spans="1:10" x14ac:dyDescent="0.25">
      <c r="A327" s="158" t="str">
        <f>UPPER('Optional -List of Sires'!C328)</f>
        <v/>
      </c>
      <c r="B327" s="158"/>
      <c r="C327" s="158" t="str">
        <f>UPPER('Optional -List of Sires'!B328)</f>
        <v/>
      </c>
      <c r="D327" s="158"/>
      <c r="E327" s="158"/>
      <c r="F327" s="158" t="e">
        <f>UPPER(#REF!)</f>
        <v>#REF!</v>
      </c>
      <c r="G327" s="158"/>
      <c r="H327" s="158" t="e">
        <f>UPPER(#REF!)</f>
        <v>#REF!</v>
      </c>
      <c r="I327" s="158"/>
      <c r="J327" s="158"/>
    </row>
    <row r="328" spans="1:10" x14ac:dyDescent="0.25">
      <c r="A328" s="158" t="str">
        <f>UPPER('Optional -List of Sires'!C329)</f>
        <v/>
      </c>
      <c r="B328" s="158"/>
      <c r="C328" s="158" t="str">
        <f>UPPER('Optional -List of Sires'!B329)</f>
        <v/>
      </c>
      <c r="D328" s="158"/>
      <c r="E328" s="158"/>
      <c r="F328" s="158" t="e">
        <f>UPPER(#REF!)</f>
        <v>#REF!</v>
      </c>
      <c r="G328" s="158"/>
      <c r="H328" s="158" t="e">
        <f>UPPER(#REF!)</f>
        <v>#REF!</v>
      </c>
      <c r="I328" s="158"/>
      <c r="J328" s="158"/>
    </row>
    <row r="329" spans="1:10" x14ac:dyDescent="0.25">
      <c r="A329" s="158" t="str">
        <f>UPPER('Optional -List of Sires'!C330)</f>
        <v/>
      </c>
      <c r="B329" s="158"/>
      <c r="C329" s="158" t="str">
        <f>UPPER('Optional -List of Sires'!B330)</f>
        <v/>
      </c>
      <c r="D329" s="158"/>
      <c r="E329" s="158"/>
      <c r="F329" s="158" t="e">
        <f>UPPER(#REF!)</f>
        <v>#REF!</v>
      </c>
      <c r="G329" s="158"/>
      <c r="H329" s="158" t="e">
        <f>UPPER(#REF!)</f>
        <v>#REF!</v>
      </c>
      <c r="I329" s="158"/>
      <c r="J329" s="158"/>
    </row>
    <row r="330" spans="1:10" x14ac:dyDescent="0.25">
      <c r="A330" s="158" t="str">
        <f>UPPER('Optional -List of Sires'!C331)</f>
        <v/>
      </c>
      <c r="B330" s="158"/>
      <c r="C330" s="158" t="str">
        <f>UPPER('Optional -List of Sires'!B331)</f>
        <v/>
      </c>
      <c r="D330" s="158"/>
      <c r="E330" s="158"/>
      <c r="F330" s="158" t="e">
        <f>UPPER(#REF!)</f>
        <v>#REF!</v>
      </c>
      <c r="G330" s="158"/>
      <c r="H330" s="158" t="e">
        <f>UPPER(#REF!)</f>
        <v>#REF!</v>
      </c>
      <c r="I330" s="158"/>
      <c r="J330" s="158"/>
    </row>
    <row r="331" spans="1:10" x14ac:dyDescent="0.25">
      <c r="A331" s="158" t="str">
        <f>UPPER('Optional -List of Sires'!C332)</f>
        <v/>
      </c>
      <c r="B331" s="158"/>
      <c r="C331" s="158" t="str">
        <f>UPPER('Optional -List of Sires'!B332)</f>
        <v/>
      </c>
      <c r="D331" s="158"/>
      <c r="E331" s="158"/>
      <c r="F331" s="158" t="e">
        <f>UPPER(#REF!)</f>
        <v>#REF!</v>
      </c>
      <c r="G331" s="158"/>
      <c r="H331" s="158" t="e">
        <f>UPPER(#REF!)</f>
        <v>#REF!</v>
      </c>
      <c r="I331" s="158"/>
      <c r="J331" s="158"/>
    </row>
    <row r="332" spans="1:10" x14ac:dyDescent="0.25">
      <c r="A332" s="158" t="str">
        <f>UPPER('Optional -List of Sires'!C333)</f>
        <v/>
      </c>
      <c r="B332" s="158"/>
      <c r="C332" s="158" t="str">
        <f>UPPER('Optional -List of Sires'!B333)</f>
        <v/>
      </c>
      <c r="D332" s="158"/>
      <c r="E332" s="158"/>
      <c r="F332" s="158" t="e">
        <f>UPPER(#REF!)</f>
        <v>#REF!</v>
      </c>
      <c r="G332" s="158"/>
      <c r="H332" s="158" t="e">
        <f>UPPER(#REF!)</f>
        <v>#REF!</v>
      </c>
      <c r="I332" s="158"/>
      <c r="J332" s="158"/>
    </row>
    <row r="333" spans="1:10" x14ac:dyDescent="0.25">
      <c r="A333" s="158" t="str">
        <f>UPPER('Optional -List of Sires'!C334)</f>
        <v/>
      </c>
      <c r="B333" s="158"/>
      <c r="C333" s="158" t="str">
        <f>UPPER('Optional -List of Sires'!B334)</f>
        <v/>
      </c>
      <c r="D333" s="158"/>
      <c r="E333" s="158"/>
      <c r="F333" s="158" t="e">
        <f>UPPER(#REF!)</f>
        <v>#REF!</v>
      </c>
      <c r="G333" s="158"/>
      <c r="H333" s="158" t="e">
        <f>UPPER(#REF!)</f>
        <v>#REF!</v>
      </c>
      <c r="I333" s="158"/>
      <c r="J333" s="158"/>
    </row>
    <row r="334" spans="1:10" x14ac:dyDescent="0.25">
      <c r="A334" s="158" t="str">
        <f>UPPER('Optional -List of Sires'!C335)</f>
        <v/>
      </c>
      <c r="B334" s="158"/>
      <c r="C334" s="158" t="str">
        <f>UPPER('Optional -List of Sires'!B335)</f>
        <v/>
      </c>
      <c r="D334" s="158"/>
      <c r="E334" s="158"/>
      <c r="F334" s="158" t="e">
        <f>UPPER(#REF!)</f>
        <v>#REF!</v>
      </c>
      <c r="G334" s="158"/>
      <c r="H334" s="158" t="e">
        <f>UPPER(#REF!)</f>
        <v>#REF!</v>
      </c>
      <c r="I334" s="158"/>
      <c r="J334" s="158"/>
    </row>
    <row r="335" spans="1:10" x14ac:dyDescent="0.25">
      <c r="A335" s="158" t="str">
        <f>UPPER('Optional -List of Sires'!C336)</f>
        <v/>
      </c>
      <c r="B335" s="158"/>
      <c r="C335" s="158" t="str">
        <f>UPPER('Optional -List of Sires'!B336)</f>
        <v/>
      </c>
      <c r="D335" s="158"/>
      <c r="E335" s="158"/>
      <c r="F335" s="158" t="e">
        <f>UPPER(#REF!)</f>
        <v>#REF!</v>
      </c>
      <c r="G335" s="158"/>
      <c r="H335" s="158" t="e">
        <f>UPPER(#REF!)</f>
        <v>#REF!</v>
      </c>
      <c r="I335" s="158"/>
      <c r="J335" s="158"/>
    </row>
    <row r="336" spans="1:10" x14ac:dyDescent="0.25">
      <c r="A336" s="158" t="str">
        <f>UPPER('Optional -List of Sires'!C337)</f>
        <v/>
      </c>
      <c r="B336" s="158"/>
      <c r="C336" s="158" t="str">
        <f>UPPER('Optional -List of Sires'!B337)</f>
        <v/>
      </c>
      <c r="D336" s="158"/>
      <c r="E336" s="158"/>
      <c r="F336" s="158" t="e">
        <f>UPPER(#REF!)</f>
        <v>#REF!</v>
      </c>
      <c r="G336" s="158"/>
      <c r="H336" s="158" t="e">
        <f>UPPER(#REF!)</f>
        <v>#REF!</v>
      </c>
      <c r="I336" s="158"/>
      <c r="J336" s="158"/>
    </row>
    <row r="337" spans="1:10" x14ac:dyDescent="0.25">
      <c r="A337" s="158" t="str">
        <f>UPPER('Optional -List of Sires'!C338)</f>
        <v/>
      </c>
      <c r="B337" s="158"/>
      <c r="C337" s="158" t="str">
        <f>UPPER('Optional -List of Sires'!B338)</f>
        <v/>
      </c>
      <c r="D337" s="158"/>
      <c r="E337" s="158"/>
      <c r="F337" s="158" t="e">
        <f>UPPER(#REF!)</f>
        <v>#REF!</v>
      </c>
      <c r="G337" s="158"/>
      <c r="H337" s="158" t="e">
        <f>UPPER(#REF!)</f>
        <v>#REF!</v>
      </c>
      <c r="I337" s="158"/>
      <c r="J337" s="158"/>
    </row>
    <row r="338" spans="1:10" x14ac:dyDescent="0.25">
      <c r="A338" s="158" t="str">
        <f>UPPER('Optional -List of Sires'!C339)</f>
        <v/>
      </c>
      <c r="B338" s="158"/>
      <c r="C338" s="158" t="str">
        <f>UPPER('Optional -List of Sires'!B339)</f>
        <v/>
      </c>
      <c r="D338" s="158"/>
      <c r="E338" s="158"/>
      <c r="F338" s="158" t="e">
        <f>UPPER(#REF!)</f>
        <v>#REF!</v>
      </c>
      <c r="G338" s="158"/>
      <c r="H338" s="158" t="e">
        <f>UPPER(#REF!)</f>
        <v>#REF!</v>
      </c>
      <c r="I338" s="158"/>
      <c r="J338" s="158"/>
    </row>
    <row r="339" spans="1:10" x14ac:dyDescent="0.25">
      <c r="A339" s="158" t="str">
        <f>UPPER('Optional -List of Sires'!C340)</f>
        <v/>
      </c>
      <c r="B339" s="158"/>
      <c r="C339" s="158" t="str">
        <f>UPPER('Optional -List of Sires'!B340)</f>
        <v/>
      </c>
      <c r="D339" s="158"/>
      <c r="E339" s="158"/>
      <c r="F339" s="158" t="e">
        <f>UPPER(#REF!)</f>
        <v>#REF!</v>
      </c>
      <c r="G339" s="158"/>
      <c r="H339" s="158" t="e">
        <f>UPPER(#REF!)</f>
        <v>#REF!</v>
      </c>
      <c r="I339" s="158"/>
      <c r="J339" s="158"/>
    </row>
    <row r="340" spans="1:10" x14ac:dyDescent="0.25">
      <c r="A340" s="158" t="str">
        <f>UPPER('Optional -List of Sires'!C341)</f>
        <v/>
      </c>
      <c r="B340" s="158"/>
      <c r="C340" s="158" t="str">
        <f>UPPER('Optional -List of Sires'!B341)</f>
        <v/>
      </c>
      <c r="D340" s="158"/>
      <c r="E340" s="158"/>
      <c r="F340" s="158" t="e">
        <f>UPPER(#REF!)</f>
        <v>#REF!</v>
      </c>
      <c r="G340" s="158"/>
      <c r="H340" s="158" t="e">
        <f>UPPER(#REF!)</f>
        <v>#REF!</v>
      </c>
      <c r="I340" s="158"/>
      <c r="J340" s="158"/>
    </row>
    <row r="341" spans="1:10" x14ac:dyDescent="0.25">
      <c r="A341" s="158" t="str">
        <f>UPPER('Optional -List of Sires'!C342)</f>
        <v/>
      </c>
      <c r="B341" s="158"/>
      <c r="C341" s="158" t="str">
        <f>UPPER('Optional -List of Sires'!B342)</f>
        <v/>
      </c>
      <c r="D341" s="158"/>
      <c r="E341" s="158"/>
      <c r="F341" s="158" t="e">
        <f>UPPER(#REF!)</f>
        <v>#REF!</v>
      </c>
      <c r="G341" s="158"/>
      <c r="H341" s="158" t="e">
        <f>UPPER(#REF!)</f>
        <v>#REF!</v>
      </c>
      <c r="I341" s="158"/>
      <c r="J341" s="158"/>
    </row>
    <row r="342" spans="1:10" x14ac:dyDescent="0.25">
      <c r="A342" s="158" t="str">
        <f>UPPER('Optional -List of Sires'!C343)</f>
        <v/>
      </c>
      <c r="B342" s="158"/>
      <c r="C342" s="158" t="str">
        <f>UPPER('Optional -List of Sires'!B343)</f>
        <v/>
      </c>
      <c r="D342" s="158"/>
      <c r="E342" s="158"/>
      <c r="F342" s="158" t="e">
        <f>UPPER(#REF!)</f>
        <v>#REF!</v>
      </c>
      <c r="G342" s="158"/>
      <c r="H342" s="158" t="e">
        <f>UPPER(#REF!)</f>
        <v>#REF!</v>
      </c>
      <c r="I342" s="158"/>
      <c r="J342" s="158"/>
    </row>
    <row r="343" spans="1:10" x14ac:dyDescent="0.25">
      <c r="A343" s="158" t="str">
        <f>UPPER('Optional -List of Sires'!C344)</f>
        <v/>
      </c>
      <c r="B343" s="158"/>
      <c r="C343" s="158" t="str">
        <f>UPPER('Optional -List of Sires'!B344)</f>
        <v/>
      </c>
      <c r="D343" s="158"/>
      <c r="E343" s="158"/>
      <c r="F343" s="158" t="e">
        <f>UPPER(#REF!)</f>
        <v>#REF!</v>
      </c>
      <c r="G343" s="158"/>
      <c r="H343" s="158" t="e">
        <f>UPPER(#REF!)</f>
        <v>#REF!</v>
      </c>
      <c r="I343" s="158"/>
      <c r="J343" s="158"/>
    </row>
    <row r="344" spans="1:10" x14ac:dyDescent="0.25">
      <c r="A344" s="158" t="str">
        <f>UPPER('Optional -List of Sires'!C345)</f>
        <v/>
      </c>
      <c r="B344" s="158"/>
      <c r="C344" s="158" t="str">
        <f>UPPER('Optional -List of Sires'!B345)</f>
        <v/>
      </c>
      <c r="D344" s="158"/>
      <c r="E344" s="158"/>
      <c r="F344" s="158" t="e">
        <f>UPPER(#REF!)</f>
        <v>#REF!</v>
      </c>
      <c r="G344" s="158"/>
      <c r="H344" s="158" t="e">
        <f>UPPER(#REF!)</f>
        <v>#REF!</v>
      </c>
      <c r="I344" s="158"/>
      <c r="J344" s="158"/>
    </row>
    <row r="345" spans="1:10" x14ac:dyDescent="0.25">
      <c r="A345" s="158" t="str">
        <f>UPPER('Optional -List of Sires'!C346)</f>
        <v/>
      </c>
      <c r="B345" s="158"/>
      <c r="C345" s="158" t="str">
        <f>UPPER('Optional -List of Sires'!B346)</f>
        <v/>
      </c>
      <c r="D345" s="158"/>
      <c r="E345" s="158"/>
      <c r="F345" s="158" t="e">
        <f>UPPER(#REF!)</f>
        <v>#REF!</v>
      </c>
      <c r="G345" s="158"/>
      <c r="H345" s="158" t="e">
        <f>UPPER(#REF!)</f>
        <v>#REF!</v>
      </c>
      <c r="I345" s="158"/>
      <c r="J345" s="158"/>
    </row>
    <row r="346" spans="1:10" x14ac:dyDescent="0.25">
      <c r="A346" s="158" t="str">
        <f>UPPER('Optional -List of Sires'!C347)</f>
        <v/>
      </c>
      <c r="B346" s="158"/>
      <c r="C346" s="158" t="str">
        <f>UPPER('Optional -List of Sires'!B347)</f>
        <v/>
      </c>
      <c r="D346" s="158"/>
      <c r="E346" s="158"/>
      <c r="F346" s="158" t="e">
        <f>UPPER(#REF!)</f>
        <v>#REF!</v>
      </c>
      <c r="G346" s="158"/>
      <c r="H346" s="158" t="e">
        <f>UPPER(#REF!)</f>
        <v>#REF!</v>
      </c>
      <c r="I346" s="158"/>
      <c r="J346" s="158"/>
    </row>
    <row r="347" spans="1:10" x14ac:dyDescent="0.25">
      <c r="A347" s="158" t="str">
        <f>UPPER('Optional -List of Sires'!C348)</f>
        <v/>
      </c>
      <c r="B347" s="158"/>
      <c r="C347" s="158" t="str">
        <f>UPPER('Optional -List of Sires'!B348)</f>
        <v/>
      </c>
      <c r="D347" s="158"/>
      <c r="E347" s="158"/>
      <c r="F347" s="158" t="e">
        <f>UPPER(#REF!)</f>
        <v>#REF!</v>
      </c>
      <c r="G347" s="158"/>
      <c r="H347" s="158" t="e">
        <f>UPPER(#REF!)</f>
        <v>#REF!</v>
      </c>
      <c r="I347" s="158"/>
      <c r="J347" s="158"/>
    </row>
    <row r="348" spans="1:10" x14ac:dyDescent="0.25">
      <c r="A348" s="158" t="str">
        <f>UPPER('Optional -List of Sires'!C349)</f>
        <v/>
      </c>
      <c r="B348" s="158"/>
      <c r="C348" s="158" t="str">
        <f>UPPER('Optional -List of Sires'!B349)</f>
        <v/>
      </c>
      <c r="D348" s="158"/>
      <c r="E348" s="158"/>
      <c r="F348" s="158" t="e">
        <f>UPPER(#REF!)</f>
        <v>#REF!</v>
      </c>
      <c r="G348" s="158"/>
      <c r="H348" s="158" t="e">
        <f>UPPER(#REF!)</f>
        <v>#REF!</v>
      </c>
      <c r="I348" s="158"/>
      <c r="J348" s="158"/>
    </row>
    <row r="349" spans="1:10" x14ac:dyDescent="0.25">
      <c r="A349" s="158" t="str">
        <f>UPPER('Optional -List of Sires'!C350)</f>
        <v/>
      </c>
      <c r="B349" s="158"/>
      <c r="C349" s="158" t="str">
        <f>UPPER('Optional -List of Sires'!B350)</f>
        <v/>
      </c>
      <c r="D349" s="158"/>
      <c r="E349" s="158"/>
      <c r="F349" s="158" t="e">
        <f>UPPER(#REF!)</f>
        <v>#REF!</v>
      </c>
      <c r="G349" s="158"/>
      <c r="H349" s="158" t="e">
        <f>UPPER(#REF!)</f>
        <v>#REF!</v>
      </c>
      <c r="I349" s="158"/>
      <c r="J349" s="158"/>
    </row>
    <row r="350" spans="1:10" x14ac:dyDescent="0.25">
      <c r="A350" s="158" t="str">
        <f>UPPER('Optional -List of Sires'!C351)</f>
        <v/>
      </c>
      <c r="B350" s="158"/>
      <c r="C350" s="158" t="str">
        <f>UPPER('Optional -List of Sires'!B351)</f>
        <v/>
      </c>
      <c r="D350" s="158"/>
      <c r="E350" s="158"/>
      <c r="F350" s="158" t="e">
        <f>UPPER(#REF!)</f>
        <v>#REF!</v>
      </c>
      <c r="G350" s="158"/>
      <c r="H350" s="158" t="e">
        <f>UPPER(#REF!)</f>
        <v>#REF!</v>
      </c>
      <c r="I350" s="158"/>
      <c r="J350" s="158"/>
    </row>
    <row r="351" spans="1:10" x14ac:dyDescent="0.25">
      <c r="A351" s="158" t="str">
        <f>UPPER('Optional -List of Sires'!C352)</f>
        <v/>
      </c>
      <c r="B351" s="158"/>
      <c r="C351" s="158" t="str">
        <f>UPPER('Optional -List of Sires'!B352)</f>
        <v/>
      </c>
      <c r="D351" s="158"/>
      <c r="E351" s="158"/>
      <c r="F351" s="158" t="e">
        <f>UPPER(#REF!)</f>
        <v>#REF!</v>
      </c>
      <c r="G351" s="158"/>
      <c r="H351" s="158" t="e">
        <f>UPPER(#REF!)</f>
        <v>#REF!</v>
      </c>
      <c r="I351" s="158"/>
      <c r="J351" s="158"/>
    </row>
    <row r="352" spans="1:10" x14ac:dyDescent="0.25">
      <c r="A352" s="158" t="str">
        <f>UPPER('Optional -List of Sires'!C353)</f>
        <v/>
      </c>
      <c r="B352" s="158"/>
      <c r="C352" s="158" t="str">
        <f>UPPER('Optional -List of Sires'!B353)</f>
        <v/>
      </c>
      <c r="D352" s="158"/>
      <c r="E352" s="158"/>
      <c r="F352" s="158" t="e">
        <f>UPPER(#REF!)</f>
        <v>#REF!</v>
      </c>
      <c r="G352" s="158"/>
      <c r="H352" s="158" t="e">
        <f>UPPER(#REF!)</f>
        <v>#REF!</v>
      </c>
      <c r="I352" s="158"/>
      <c r="J352" s="158"/>
    </row>
    <row r="353" spans="1:10" x14ac:dyDescent="0.25">
      <c r="A353" s="158" t="str">
        <f>UPPER('Optional -List of Sires'!C354)</f>
        <v/>
      </c>
      <c r="B353" s="158"/>
      <c r="C353" s="158" t="str">
        <f>UPPER('Optional -List of Sires'!B354)</f>
        <v/>
      </c>
      <c r="D353" s="158"/>
      <c r="E353" s="158"/>
      <c r="F353" s="158" t="e">
        <f>UPPER(#REF!)</f>
        <v>#REF!</v>
      </c>
      <c r="G353" s="158"/>
      <c r="H353" s="158" t="e">
        <f>UPPER(#REF!)</f>
        <v>#REF!</v>
      </c>
      <c r="I353" s="158"/>
      <c r="J353" s="158"/>
    </row>
    <row r="354" spans="1:10" x14ac:dyDescent="0.25">
      <c r="A354" s="158" t="str">
        <f>UPPER('Optional -List of Sires'!C355)</f>
        <v/>
      </c>
      <c r="B354" s="158"/>
      <c r="C354" s="158" t="str">
        <f>UPPER('Optional -List of Sires'!B355)</f>
        <v/>
      </c>
      <c r="D354" s="158"/>
      <c r="E354" s="158"/>
      <c r="F354" s="158" t="e">
        <f>UPPER(#REF!)</f>
        <v>#REF!</v>
      </c>
      <c r="G354" s="158"/>
      <c r="H354" s="158" t="e">
        <f>UPPER(#REF!)</f>
        <v>#REF!</v>
      </c>
      <c r="I354" s="158"/>
      <c r="J354" s="158"/>
    </row>
    <row r="355" spans="1:10" x14ac:dyDescent="0.25">
      <c r="A355" s="158" t="str">
        <f>UPPER('Optional -List of Sires'!C356)</f>
        <v/>
      </c>
      <c r="B355" s="158"/>
      <c r="C355" s="158" t="str">
        <f>UPPER('Optional -List of Sires'!B356)</f>
        <v/>
      </c>
      <c r="D355" s="158"/>
      <c r="E355" s="158"/>
      <c r="F355" s="158" t="e">
        <f>UPPER(#REF!)</f>
        <v>#REF!</v>
      </c>
      <c r="G355" s="158"/>
      <c r="H355" s="158" t="e">
        <f>UPPER(#REF!)</f>
        <v>#REF!</v>
      </c>
      <c r="I355" s="158"/>
      <c r="J355" s="158"/>
    </row>
    <row r="356" spans="1:10" x14ac:dyDescent="0.25">
      <c r="A356" s="158" t="str">
        <f>UPPER('Optional -List of Sires'!C357)</f>
        <v/>
      </c>
      <c r="B356" s="158"/>
      <c r="C356" s="158" t="str">
        <f>UPPER('Optional -List of Sires'!B357)</f>
        <v/>
      </c>
      <c r="D356" s="158"/>
      <c r="E356" s="158"/>
      <c r="F356" s="158" t="e">
        <f>UPPER(#REF!)</f>
        <v>#REF!</v>
      </c>
      <c r="G356" s="158"/>
      <c r="H356" s="158" t="e">
        <f>UPPER(#REF!)</f>
        <v>#REF!</v>
      </c>
      <c r="I356" s="158"/>
      <c r="J356" s="158"/>
    </row>
    <row r="357" spans="1:10" x14ac:dyDescent="0.25">
      <c r="A357" s="158" t="str">
        <f>UPPER('Optional -List of Sires'!C358)</f>
        <v/>
      </c>
      <c r="B357" s="158"/>
      <c r="C357" s="158" t="str">
        <f>UPPER('Optional -List of Sires'!B358)</f>
        <v/>
      </c>
      <c r="D357" s="158"/>
      <c r="E357" s="158"/>
      <c r="F357" s="158" t="e">
        <f>UPPER(#REF!)</f>
        <v>#REF!</v>
      </c>
      <c r="G357" s="158"/>
      <c r="H357" s="158" t="e">
        <f>UPPER(#REF!)</f>
        <v>#REF!</v>
      </c>
      <c r="I357" s="158"/>
      <c r="J357" s="158"/>
    </row>
    <row r="358" spans="1:10" x14ac:dyDescent="0.25">
      <c r="A358" s="158" t="str">
        <f>UPPER('Optional -List of Sires'!C359)</f>
        <v/>
      </c>
      <c r="B358" s="158"/>
      <c r="C358" s="158" t="str">
        <f>UPPER('Optional -List of Sires'!B359)</f>
        <v/>
      </c>
      <c r="D358" s="158"/>
      <c r="E358" s="158"/>
      <c r="F358" s="158" t="e">
        <f>UPPER(#REF!)</f>
        <v>#REF!</v>
      </c>
      <c r="G358" s="158"/>
      <c r="H358" s="158" t="e">
        <f>UPPER(#REF!)</f>
        <v>#REF!</v>
      </c>
      <c r="I358" s="158"/>
      <c r="J358" s="158"/>
    </row>
    <row r="359" spans="1:10" x14ac:dyDescent="0.25">
      <c r="A359" s="158" t="str">
        <f>UPPER('Optional -List of Sires'!C360)</f>
        <v/>
      </c>
      <c r="B359" s="158"/>
      <c r="C359" s="158" t="str">
        <f>UPPER('Optional -List of Sires'!B360)</f>
        <v/>
      </c>
      <c r="D359" s="158"/>
      <c r="E359" s="158"/>
      <c r="F359" s="158" t="e">
        <f>UPPER(#REF!)</f>
        <v>#REF!</v>
      </c>
      <c r="G359" s="158"/>
      <c r="H359" s="158" t="e">
        <f>UPPER(#REF!)</f>
        <v>#REF!</v>
      </c>
      <c r="I359" s="158"/>
      <c r="J359" s="158"/>
    </row>
    <row r="360" spans="1:10" x14ac:dyDescent="0.25">
      <c r="A360" s="158" t="str">
        <f>UPPER('Optional -List of Sires'!C361)</f>
        <v/>
      </c>
      <c r="B360" s="158"/>
      <c r="C360" s="158" t="str">
        <f>UPPER('Optional -List of Sires'!B361)</f>
        <v/>
      </c>
      <c r="D360" s="158"/>
      <c r="E360" s="158"/>
      <c r="F360" s="158" t="e">
        <f>UPPER(#REF!)</f>
        <v>#REF!</v>
      </c>
      <c r="G360" s="158"/>
      <c r="H360" s="158" t="e">
        <f>UPPER(#REF!)</f>
        <v>#REF!</v>
      </c>
      <c r="I360" s="158"/>
      <c r="J360" s="158"/>
    </row>
    <row r="361" spans="1:10" x14ac:dyDescent="0.25">
      <c r="A361" s="158" t="str">
        <f>UPPER('Optional -List of Sires'!C362)</f>
        <v/>
      </c>
      <c r="B361" s="158"/>
      <c r="C361" s="158" t="str">
        <f>UPPER('Optional -List of Sires'!B362)</f>
        <v/>
      </c>
      <c r="D361" s="158"/>
      <c r="E361" s="158"/>
      <c r="F361" s="158" t="e">
        <f>UPPER(#REF!)</f>
        <v>#REF!</v>
      </c>
      <c r="G361" s="158"/>
      <c r="H361" s="158" t="e">
        <f>UPPER(#REF!)</f>
        <v>#REF!</v>
      </c>
      <c r="I361" s="158"/>
      <c r="J361" s="158"/>
    </row>
    <row r="362" spans="1:10" x14ac:dyDescent="0.25">
      <c r="A362" s="158" t="str">
        <f>UPPER('Optional -List of Sires'!C363)</f>
        <v/>
      </c>
      <c r="B362" s="158"/>
      <c r="C362" s="158" t="str">
        <f>UPPER('Optional -List of Sires'!B363)</f>
        <v/>
      </c>
      <c r="D362" s="158"/>
      <c r="E362" s="158"/>
      <c r="F362" s="158" t="e">
        <f>UPPER(#REF!)</f>
        <v>#REF!</v>
      </c>
      <c r="G362" s="158"/>
      <c r="H362" s="158" t="e">
        <f>UPPER(#REF!)</f>
        <v>#REF!</v>
      </c>
      <c r="I362" s="158"/>
      <c r="J362" s="158"/>
    </row>
    <row r="363" spans="1:10" x14ac:dyDescent="0.25">
      <c r="A363" s="158" t="str">
        <f>UPPER('Optional -List of Sires'!C364)</f>
        <v/>
      </c>
      <c r="B363" s="158"/>
      <c r="C363" s="158" t="str">
        <f>UPPER('Optional -List of Sires'!B364)</f>
        <v/>
      </c>
      <c r="D363" s="158"/>
      <c r="E363" s="158"/>
      <c r="F363" s="158" t="e">
        <f>UPPER(#REF!)</f>
        <v>#REF!</v>
      </c>
      <c r="G363" s="158"/>
      <c r="H363" s="158" t="e">
        <f>UPPER(#REF!)</f>
        <v>#REF!</v>
      </c>
      <c r="I363" s="158"/>
      <c r="J363" s="158"/>
    </row>
    <row r="364" spans="1:10" x14ac:dyDescent="0.25">
      <c r="A364" s="158" t="str">
        <f>UPPER('Optional -List of Sires'!C365)</f>
        <v/>
      </c>
      <c r="B364" s="158"/>
      <c r="C364" s="158" t="str">
        <f>UPPER('Optional -List of Sires'!B365)</f>
        <v/>
      </c>
      <c r="D364" s="158"/>
      <c r="E364" s="158"/>
      <c r="F364" s="158" t="e">
        <f>UPPER(#REF!)</f>
        <v>#REF!</v>
      </c>
      <c r="G364" s="158"/>
      <c r="H364" s="158" t="e">
        <f>UPPER(#REF!)</f>
        <v>#REF!</v>
      </c>
      <c r="I364" s="158"/>
      <c r="J364" s="158"/>
    </row>
    <row r="365" spans="1:10" x14ac:dyDescent="0.25">
      <c r="A365" s="158" t="str">
        <f>UPPER('Optional -List of Sires'!C366)</f>
        <v/>
      </c>
      <c r="B365" s="158"/>
      <c r="C365" s="158" t="str">
        <f>UPPER('Optional -List of Sires'!B366)</f>
        <v/>
      </c>
      <c r="D365" s="158"/>
      <c r="E365" s="158"/>
      <c r="F365" s="158" t="e">
        <f>UPPER(#REF!)</f>
        <v>#REF!</v>
      </c>
      <c r="G365" s="158"/>
      <c r="H365" s="158" t="e">
        <f>UPPER(#REF!)</f>
        <v>#REF!</v>
      </c>
      <c r="I365" s="158"/>
      <c r="J365" s="158"/>
    </row>
    <row r="366" spans="1:10" x14ac:dyDescent="0.25">
      <c r="A366" s="158" t="str">
        <f>UPPER('Optional -List of Sires'!C367)</f>
        <v/>
      </c>
      <c r="B366" s="158"/>
      <c r="C366" s="158" t="str">
        <f>UPPER('Optional -List of Sires'!B367)</f>
        <v/>
      </c>
      <c r="D366" s="158"/>
      <c r="E366" s="158"/>
      <c r="F366" s="158" t="e">
        <f>UPPER(#REF!)</f>
        <v>#REF!</v>
      </c>
      <c r="G366" s="158"/>
      <c r="H366" s="158" t="e">
        <f>UPPER(#REF!)</f>
        <v>#REF!</v>
      </c>
      <c r="I366" s="158"/>
      <c r="J366" s="158"/>
    </row>
    <row r="367" spans="1:10" x14ac:dyDescent="0.25">
      <c r="A367" s="158" t="str">
        <f>UPPER('Optional -List of Sires'!C368)</f>
        <v/>
      </c>
      <c r="B367" s="158"/>
      <c r="C367" s="158" t="str">
        <f>UPPER('Optional -List of Sires'!B368)</f>
        <v/>
      </c>
      <c r="D367" s="158"/>
      <c r="E367" s="158"/>
      <c r="F367" s="158" t="e">
        <f>UPPER(#REF!)</f>
        <v>#REF!</v>
      </c>
      <c r="G367" s="158"/>
      <c r="H367" s="158" t="e">
        <f>UPPER(#REF!)</f>
        <v>#REF!</v>
      </c>
      <c r="I367" s="158"/>
      <c r="J367" s="158"/>
    </row>
    <row r="368" spans="1:10" x14ac:dyDescent="0.25">
      <c r="A368" s="158" t="str">
        <f>UPPER('Optional -List of Sires'!C369)</f>
        <v/>
      </c>
      <c r="B368" s="158"/>
      <c r="C368" s="158" t="str">
        <f>UPPER('Optional -List of Sires'!B369)</f>
        <v/>
      </c>
      <c r="D368" s="158"/>
      <c r="E368" s="158"/>
      <c r="F368" s="158" t="e">
        <f>UPPER(#REF!)</f>
        <v>#REF!</v>
      </c>
      <c r="G368" s="158"/>
      <c r="H368" s="158" t="e">
        <f>UPPER(#REF!)</f>
        <v>#REF!</v>
      </c>
      <c r="I368" s="158"/>
      <c r="J368" s="158"/>
    </row>
    <row r="369" spans="1:10" x14ac:dyDescent="0.25">
      <c r="A369" s="158" t="str">
        <f>UPPER('Optional -List of Sires'!C370)</f>
        <v/>
      </c>
      <c r="B369" s="158"/>
      <c r="C369" s="158" t="str">
        <f>UPPER('Optional -List of Sires'!B370)</f>
        <v/>
      </c>
      <c r="D369" s="158"/>
      <c r="E369" s="158"/>
      <c r="F369" s="158" t="e">
        <f>UPPER(#REF!)</f>
        <v>#REF!</v>
      </c>
      <c r="G369" s="158"/>
      <c r="H369" s="158" t="e">
        <f>UPPER(#REF!)</f>
        <v>#REF!</v>
      </c>
      <c r="I369" s="158"/>
      <c r="J369" s="158"/>
    </row>
    <row r="370" spans="1:10" x14ac:dyDescent="0.25">
      <c r="A370" s="158" t="str">
        <f>UPPER('Optional -List of Sires'!C371)</f>
        <v/>
      </c>
      <c r="B370" s="158"/>
      <c r="C370" s="158" t="str">
        <f>UPPER('Optional -List of Sires'!B371)</f>
        <v/>
      </c>
      <c r="D370" s="158"/>
      <c r="E370" s="158"/>
      <c r="F370" s="158" t="e">
        <f>UPPER(#REF!)</f>
        <v>#REF!</v>
      </c>
      <c r="G370" s="158"/>
      <c r="H370" s="158" t="e">
        <f>UPPER(#REF!)</f>
        <v>#REF!</v>
      </c>
      <c r="I370" s="158"/>
      <c r="J370" s="158"/>
    </row>
    <row r="371" spans="1:10" x14ac:dyDescent="0.25">
      <c r="A371" s="158" t="str">
        <f>UPPER('Optional -List of Sires'!C372)</f>
        <v/>
      </c>
      <c r="B371" s="158"/>
      <c r="C371" s="158" t="str">
        <f>UPPER('Optional -List of Sires'!B372)</f>
        <v/>
      </c>
      <c r="D371" s="158"/>
      <c r="E371" s="158"/>
      <c r="F371" s="158" t="e">
        <f>UPPER(#REF!)</f>
        <v>#REF!</v>
      </c>
      <c r="G371" s="158"/>
      <c r="H371" s="158" t="e">
        <f>UPPER(#REF!)</f>
        <v>#REF!</v>
      </c>
      <c r="I371" s="158"/>
      <c r="J371" s="158"/>
    </row>
    <row r="372" spans="1:10" x14ac:dyDescent="0.25">
      <c r="A372" s="158" t="str">
        <f>UPPER('Optional -List of Sires'!C373)</f>
        <v/>
      </c>
      <c r="B372" s="158"/>
      <c r="C372" s="158" t="str">
        <f>UPPER('Optional -List of Sires'!B373)</f>
        <v/>
      </c>
      <c r="D372" s="158"/>
      <c r="E372" s="158"/>
      <c r="F372" s="158" t="e">
        <f>UPPER(#REF!)</f>
        <v>#REF!</v>
      </c>
      <c r="G372" s="158"/>
      <c r="H372" s="158" t="e">
        <f>UPPER(#REF!)</f>
        <v>#REF!</v>
      </c>
      <c r="I372" s="158"/>
      <c r="J372" s="158"/>
    </row>
    <row r="373" spans="1:10" x14ac:dyDescent="0.25">
      <c r="A373" s="158" t="str">
        <f>UPPER('Optional -List of Sires'!C374)</f>
        <v/>
      </c>
      <c r="B373" s="158"/>
      <c r="C373" s="158" t="str">
        <f>UPPER('Optional -List of Sires'!B374)</f>
        <v/>
      </c>
      <c r="D373" s="158"/>
      <c r="E373" s="158"/>
      <c r="F373" s="158" t="e">
        <f>UPPER(#REF!)</f>
        <v>#REF!</v>
      </c>
      <c r="G373" s="158"/>
      <c r="H373" s="158" t="e">
        <f>UPPER(#REF!)</f>
        <v>#REF!</v>
      </c>
      <c r="I373" s="158"/>
      <c r="J373" s="158"/>
    </row>
    <row r="374" spans="1:10" x14ac:dyDescent="0.25">
      <c r="A374" s="158" t="str">
        <f>UPPER('Optional -List of Sires'!C375)</f>
        <v/>
      </c>
      <c r="B374" s="158"/>
      <c r="C374" s="158" t="str">
        <f>UPPER('Optional -List of Sires'!B375)</f>
        <v/>
      </c>
      <c r="D374" s="158"/>
      <c r="E374" s="158"/>
      <c r="F374" s="158" t="e">
        <f>UPPER(#REF!)</f>
        <v>#REF!</v>
      </c>
      <c r="G374" s="158"/>
      <c r="H374" s="158" t="e">
        <f>UPPER(#REF!)</f>
        <v>#REF!</v>
      </c>
      <c r="I374" s="158"/>
      <c r="J374" s="158"/>
    </row>
    <row r="375" spans="1:10" x14ac:dyDescent="0.25">
      <c r="A375" s="158" t="str">
        <f>UPPER('Optional -List of Sires'!C376)</f>
        <v/>
      </c>
      <c r="B375" s="158"/>
      <c r="C375" s="158" t="str">
        <f>UPPER('Optional -List of Sires'!B376)</f>
        <v/>
      </c>
      <c r="D375" s="158"/>
      <c r="E375" s="158"/>
      <c r="F375" s="158" t="e">
        <f>UPPER(#REF!)</f>
        <v>#REF!</v>
      </c>
      <c r="G375" s="158"/>
      <c r="H375" s="158" t="e">
        <f>UPPER(#REF!)</f>
        <v>#REF!</v>
      </c>
      <c r="I375" s="158"/>
      <c r="J375" s="158"/>
    </row>
    <row r="376" spans="1:10" x14ac:dyDescent="0.25">
      <c r="A376" s="158" t="str">
        <f>UPPER('Optional -List of Sires'!C377)</f>
        <v/>
      </c>
      <c r="B376" s="158"/>
      <c r="C376" s="158" t="str">
        <f>UPPER('Optional -List of Sires'!B377)</f>
        <v/>
      </c>
      <c r="D376" s="158"/>
      <c r="E376" s="158"/>
      <c r="F376" s="158" t="e">
        <f>UPPER(#REF!)</f>
        <v>#REF!</v>
      </c>
      <c r="G376" s="158"/>
      <c r="H376" s="158" t="e">
        <f>UPPER(#REF!)</f>
        <v>#REF!</v>
      </c>
      <c r="I376" s="158"/>
      <c r="J376" s="158"/>
    </row>
    <row r="377" spans="1:10" x14ac:dyDescent="0.25">
      <c r="A377" s="158" t="str">
        <f>UPPER('Optional -List of Sires'!C378)</f>
        <v/>
      </c>
      <c r="B377" s="158"/>
      <c r="C377" s="158" t="str">
        <f>UPPER('Optional -List of Sires'!B378)</f>
        <v/>
      </c>
      <c r="D377" s="158"/>
      <c r="E377" s="158"/>
      <c r="F377" s="158" t="e">
        <f>UPPER(#REF!)</f>
        <v>#REF!</v>
      </c>
      <c r="G377" s="158"/>
      <c r="H377" s="158" t="e">
        <f>UPPER(#REF!)</f>
        <v>#REF!</v>
      </c>
      <c r="I377" s="158"/>
      <c r="J377" s="158"/>
    </row>
    <row r="378" spans="1:10" x14ac:dyDescent="0.25">
      <c r="A378" s="158" t="str">
        <f>UPPER('Optional -List of Sires'!C379)</f>
        <v/>
      </c>
      <c r="B378" s="158"/>
      <c r="C378" s="158" t="str">
        <f>UPPER('Optional -List of Sires'!B379)</f>
        <v/>
      </c>
      <c r="D378" s="158"/>
      <c r="E378" s="158"/>
      <c r="F378" s="158" t="e">
        <f>UPPER(#REF!)</f>
        <v>#REF!</v>
      </c>
      <c r="G378" s="158"/>
      <c r="H378" s="158" t="e">
        <f>UPPER(#REF!)</f>
        <v>#REF!</v>
      </c>
      <c r="I378" s="158"/>
      <c r="J378" s="158"/>
    </row>
    <row r="379" spans="1:10" x14ac:dyDescent="0.25">
      <c r="A379" s="158" t="str">
        <f>UPPER('Optional -List of Sires'!C380)</f>
        <v/>
      </c>
      <c r="B379" s="158"/>
      <c r="C379" s="158" t="str">
        <f>UPPER('Optional -List of Sires'!B380)</f>
        <v/>
      </c>
      <c r="D379" s="158"/>
      <c r="E379" s="158"/>
      <c r="F379" s="158" t="e">
        <f>UPPER(#REF!)</f>
        <v>#REF!</v>
      </c>
      <c r="G379" s="158"/>
      <c r="H379" s="158" t="e">
        <f>UPPER(#REF!)</f>
        <v>#REF!</v>
      </c>
      <c r="I379" s="158"/>
      <c r="J379" s="158"/>
    </row>
    <row r="380" spans="1:10" x14ac:dyDescent="0.25">
      <c r="A380" s="158" t="str">
        <f>UPPER('Optional -List of Sires'!C381)</f>
        <v/>
      </c>
      <c r="B380" s="158"/>
      <c r="C380" s="158" t="str">
        <f>UPPER('Optional -List of Sires'!B381)</f>
        <v/>
      </c>
      <c r="D380" s="158"/>
      <c r="E380" s="158"/>
      <c r="F380" s="158" t="e">
        <f>UPPER(#REF!)</f>
        <v>#REF!</v>
      </c>
      <c r="G380" s="158"/>
      <c r="H380" s="158" t="e">
        <f>UPPER(#REF!)</f>
        <v>#REF!</v>
      </c>
      <c r="I380" s="158"/>
      <c r="J380" s="158"/>
    </row>
    <row r="381" spans="1:10" x14ac:dyDescent="0.25">
      <c r="A381" s="158" t="str">
        <f>UPPER('Optional -List of Sires'!C382)</f>
        <v/>
      </c>
      <c r="B381" s="158"/>
      <c r="C381" s="158" t="str">
        <f>UPPER('Optional -List of Sires'!B382)</f>
        <v/>
      </c>
      <c r="D381" s="158"/>
      <c r="E381" s="158"/>
      <c r="F381" s="158" t="e">
        <f>UPPER(#REF!)</f>
        <v>#REF!</v>
      </c>
      <c r="G381" s="158"/>
      <c r="H381" s="158" t="e">
        <f>UPPER(#REF!)</f>
        <v>#REF!</v>
      </c>
      <c r="I381" s="158"/>
      <c r="J381" s="158"/>
    </row>
    <row r="382" spans="1:10" x14ac:dyDescent="0.25">
      <c r="A382" s="158" t="str">
        <f>UPPER('Optional -List of Sires'!C383)</f>
        <v/>
      </c>
      <c r="B382" s="158"/>
      <c r="C382" s="158" t="str">
        <f>UPPER('Optional -List of Sires'!B383)</f>
        <v/>
      </c>
      <c r="D382" s="158"/>
      <c r="E382" s="158"/>
      <c r="F382" s="158" t="e">
        <f>UPPER(#REF!)</f>
        <v>#REF!</v>
      </c>
      <c r="G382" s="158"/>
      <c r="H382" s="158" t="e">
        <f>UPPER(#REF!)</f>
        <v>#REF!</v>
      </c>
      <c r="I382" s="158"/>
      <c r="J382" s="158"/>
    </row>
    <row r="383" spans="1:10" x14ac:dyDescent="0.25">
      <c r="A383" s="158" t="str">
        <f>UPPER('Optional -List of Sires'!C384)</f>
        <v/>
      </c>
      <c r="B383" s="158"/>
      <c r="C383" s="158" t="str">
        <f>UPPER('Optional -List of Sires'!B384)</f>
        <v/>
      </c>
      <c r="D383" s="158"/>
      <c r="E383" s="158"/>
      <c r="F383" s="158" t="e">
        <f>UPPER(#REF!)</f>
        <v>#REF!</v>
      </c>
      <c r="G383" s="158"/>
      <c r="H383" s="158" t="e">
        <f>UPPER(#REF!)</f>
        <v>#REF!</v>
      </c>
      <c r="I383" s="158"/>
      <c r="J383" s="158"/>
    </row>
    <row r="384" spans="1:10" x14ac:dyDescent="0.25">
      <c r="A384" s="158" t="str">
        <f>UPPER('Optional -List of Sires'!C385)</f>
        <v/>
      </c>
      <c r="B384" s="158"/>
      <c r="C384" s="158" t="str">
        <f>UPPER('Optional -List of Sires'!B385)</f>
        <v/>
      </c>
      <c r="D384" s="158"/>
      <c r="E384" s="158"/>
      <c r="F384" s="158" t="e">
        <f>UPPER(#REF!)</f>
        <v>#REF!</v>
      </c>
      <c r="G384" s="158"/>
      <c r="H384" s="158" t="e">
        <f>UPPER(#REF!)</f>
        <v>#REF!</v>
      </c>
      <c r="I384" s="158"/>
      <c r="J384" s="158"/>
    </row>
    <row r="385" spans="1:10" x14ac:dyDescent="0.25">
      <c r="A385" s="158" t="str">
        <f>UPPER('Optional -List of Sires'!C386)</f>
        <v/>
      </c>
      <c r="B385" s="158"/>
      <c r="C385" s="158" t="str">
        <f>UPPER('Optional -List of Sires'!B386)</f>
        <v/>
      </c>
      <c r="D385" s="158"/>
      <c r="E385" s="158"/>
      <c r="F385" s="158" t="e">
        <f>UPPER(#REF!)</f>
        <v>#REF!</v>
      </c>
      <c r="G385" s="158"/>
      <c r="H385" s="158" t="e">
        <f>UPPER(#REF!)</f>
        <v>#REF!</v>
      </c>
      <c r="I385" s="158"/>
      <c r="J385" s="158"/>
    </row>
    <row r="386" spans="1:10" x14ac:dyDescent="0.25">
      <c r="A386" s="158" t="str">
        <f>UPPER('Optional -List of Sires'!C387)</f>
        <v/>
      </c>
      <c r="B386" s="158"/>
      <c r="C386" s="158" t="str">
        <f>UPPER('Optional -List of Sires'!B387)</f>
        <v/>
      </c>
      <c r="D386" s="158"/>
      <c r="E386" s="158"/>
      <c r="F386" s="158" t="e">
        <f>UPPER(#REF!)</f>
        <v>#REF!</v>
      </c>
      <c r="G386" s="158"/>
      <c r="H386" s="158" t="e">
        <f>UPPER(#REF!)</f>
        <v>#REF!</v>
      </c>
      <c r="I386" s="158"/>
      <c r="J386" s="158"/>
    </row>
    <row r="387" spans="1:10" x14ac:dyDescent="0.25">
      <c r="A387" s="158" t="str">
        <f>UPPER('Optional -List of Sires'!C388)</f>
        <v/>
      </c>
      <c r="B387" s="158"/>
      <c r="C387" s="158" t="str">
        <f>UPPER('Optional -List of Sires'!B388)</f>
        <v/>
      </c>
      <c r="D387" s="158"/>
      <c r="E387" s="158"/>
      <c r="F387" s="158" t="e">
        <f>UPPER(#REF!)</f>
        <v>#REF!</v>
      </c>
      <c r="G387" s="158"/>
      <c r="H387" s="158" t="e">
        <f>UPPER(#REF!)</f>
        <v>#REF!</v>
      </c>
      <c r="I387" s="158"/>
      <c r="J387" s="158"/>
    </row>
    <row r="388" spans="1:10" x14ac:dyDescent="0.25">
      <c r="A388" s="158" t="str">
        <f>UPPER('Optional -List of Sires'!C389)</f>
        <v/>
      </c>
      <c r="B388" s="158"/>
      <c r="C388" s="158" t="str">
        <f>UPPER('Optional -List of Sires'!B389)</f>
        <v/>
      </c>
      <c r="D388" s="158"/>
      <c r="E388" s="158"/>
      <c r="F388" s="158" t="e">
        <f>UPPER(#REF!)</f>
        <v>#REF!</v>
      </c>
      <c r="G388" s="158"/>
      <c r="H388" s="158" t="e">
        <f>UPPER(#REF!)</f>
        <v>#REF!</v>
      </c>
      <c r="I388" s="158"/>
      <c r="J388" s="158"/>
    </row>
    <row r="389" spans="1:10" x14ac:dyDescent="0.25">
      <c r="A389" s="158" t="str">
        <f>UPPER('Optional -List of Sires'!C390)</f>
        <v/>
      </c>
      <c r="B389" s="158"/>
      <c r="C389" s="158" t="str">
        <f>UPPER('Optional -List of Sires'!B390)</f>
        <v/>
      </c>
      <c r="D389" s="158"/>
      <c r="E389" s="158"/>
      <c r="F389" s="158" t="e">
        <f>UPPER(#REF!)</f>
        <v>#REF!</v>
      </c>
      <c r="G389" s="158"/>
      <c r="H389" s="158" t="e">
        <f>UPPER(#REF!)</f>
        <v>#REF!</v>
      </c>
      <c r="I389" s="158"/>
      <c r="J389" s="158"/>
    </row>
    <row r="390" spans="1:10" x14ac:dyDescent="0.25">
      <c r="A390" s="158" t="str">
        <f>UPPER('Optional -List of Sires'!C391)</f>
        <v/>
      </c>
      <c r="B390" s="158"/>
      <c r="C390" s="158" t="str">
        <f>UPPER('Optional -List of Sires'!B391)</f>
        <v/>
      </c>
      <c r="D390" s="158"/>
      <c r="E390" s="158"/>
      <c r="F390" s="158" t="e">
        <f>UPPER(#REF!)</f>
        <v>#REF!</v>
      </c>
      <c r="G390" s="158"/>
      <c r="H390" s="158" t="e">
        <f>UPPER(#REF!)</f>
        <v>#REF!</v>
      </c>
      <c r="I390" s="158"/>
      <c r="J390" s="158"/>
    </row>
    <row r="391" spans="1:10" x14ac:dyDescent="0.25">
      <c r="A391" s="158" t="str">
        <f>UPPER('Optional -List of Sires'!C392)</f>
        <v/>
      </c>
      <c r="B391" s="158"/>
      <c r="C391" s="158" t="str">
        <f>UPPER('Optional -List of Sires'!B392)</f>
        <v/>
      </c>
      <c r="D391" s="158"/>
      <c r="E391" s="158"/>
      <c r="F391" s="158" t="e">
        <f>UPPER(#REF!)</f>
        <v>#REF!</v>
      </c>
      <c r="G391" s="158"/>
      <c r="H391" s="158" t="e">
        <f>UPPER(#REF!)</f>
        <v>#REF!</v>
      </c>
      <c r="I391" s="158"/>
      <c r="J391" s="158"/>
    </row>
    <row r="392" spans="1:10" x14ac:dyDescent="0.25">
      <c r="A392" s="158" t="str">
        <f>UPPER('Optional -List of Sires'!C393)</f>
        <v/>
      </c>
      <c r="B392" s="158"/>
      <c r="C392" s="158" t="str">
        <f>UPPER('Optional -List of Sires'!B393)</f>
        <v/>
      </c>
      <c r="D392" s="158"/>
      <c r="E392" s="158"/>
      <c r="F392" s="158" t="e">
        <f>UPPER(#REF!)</f>
        <v>#REF!</v>
      </c>
      <c r="G392" s="158"/>
      <c r="H392" s="158" t="e">
        <f>UPPER(#REF!)</f>
        <v>#REF!</v>
      </c>
      <c r="I392" s="158"/>
      <c r="J392" s="158"/>
    </row>
    <row r="393" spans="1:10" x14ac:dyDescent="0.25">
      <c r="A393" s="158" t="str">
        <f>UPPER('Optional -List of Sires'!C394)</f>
        <v/>
      </c>
      <c r="B393" s="158"/>
      <c r="C393" s="158" t="str">
        <f>UPPER('Optional -List of Sires'!B394)</f>
        <v/>
      </c>
      <c r="D393" s="158"/>
      <c r="E393" s="158"/>
      <c r="F393" s="158" t="e">
        <f>UPPER(#REF!)</f>
        <v>#REF!</v>
      </c>
      <c r="G393" s="158"/>
      <c r="H393" s="158" t="e">
        <f>UPPER(#REF!)</f>
        <v>#REF!</v>
      </c>
      <c r="I393" s="158"/>
      <c r="J393" s="158"/>
    </row>
    <row r="394" spans="1:10" x14ac:dyDescent="0.25">
      <c r="A394" s="158" t="str">
        <f>UPPER('Optional -List of Sires'!C395)</f>
        <v/>
      </c>
      <c r="B394" s="158"/>
      <c r="C394" s="158" t="str">
        <f>UPPER('Optional -List of Sires'!B395)</f>
        <v/>
      </c>
      <c r="D394" s="158"/>
      <c r="E394" s="158"/>
      <c r="F394" s="158" t="e">
        <f>UPPER(#REF!)</f>
        <v>#REF!</v>
      </c>
      <c r="G394" s="158"/>
      <c r="H394" s="158" t="e">
        <f>UPPER(#REF!)</f>
        <v>#REF!</v>
      </c>
      <c r="I394" s="158"/>
      <c r="J394" s="158"/>
    </row>
    <row r="395" spans="1:10" x14ac:dyDescent="0.25">
      <c r="A395" s="158" t="str">
        <f>UPPER('Optional -List of Sires'!C396)</f>
        <v/>
      </c>
      <c r="B395" s="158"/>
      <c r="C395" s="158" t="str">
        <f>UPPER('Optional -List of Sires'!B396)</f>
        <v/>
      </c>
      <c r="D395" s="158"/>
      <c r="E395" s="158"/>
      <c r="F395" s="158" t="e">
        <f>UPPER(#REF!)</f>
        <v>#REF!</v>
      </c>
      <c r="G395" s="158"/>
      <c r="H395" s="158" t="e">
        <f>UPPER(#REF!)</f>
        <v>#REF!</v>
      </c>
      <c r="I395" s="158"/>
      <c r="J395" s="158"/>
    </row>
    <row r="396" spans="1:10" x14ac:dyDescent="0.25">
      <c r="A396" s="158" t="str">
        <f>UPPER('Optional -List of Sires'!C397)</f>
        <v/>
      </c>
      <c r="B396" s="158"/>
      <c r="C396" s="158" t="str">
        <f>UPPER('Optional -List of Sires'!B397)</f>
        <v/>
      </c>
      <c r="D396" s="158"/>
      <c r="E396" s="158"/>
      <c r="F396" s="158" t="e">
        <f>UPPER(#REF!)</f>
        <v>#REF!</v>
      </c>
      <c r="G396" s="158"/>
      <c r="H396" s="158" t="e">
        <f>UPPER(#REF!)</f>
        <v>#REF!</v>
      </c>
      <c r="I396" s="158"/>
      <c r="J396" s="158"/>
    </row>
    <row r="397" spans="1:10" x14ac:dyDescent="0.25">
      <c r="A397" s="158" t="str">
        <f>UPPER('Optional -List of Sires'!C398)</f>
        <v/>
      </c>
      <c r="B397" s="158"/>
      <c r="C397" s="158" t="str">
        <f>UPPER('Optional -List of Sires'!B398)</f>
        <v/>
      </c>
      <c r="D397" s="158"/>
      <c r="E397" s="158"/>
      <c r="F397" s="158" t="e">
        <f>UPPER(#REF!)</f>
        <v>#REF!</v>
      </c>
      <c r="G397" s="158"/>
      <c r="H397" s="158" t="e">
        <f>UPPER(#REF!)</f>
        <v>#REF!</v>
      </c>
      <c r="I397" s="158"/>
      <c r="J397" s="158"/>
    </row>
    <row r="398" spans="1:10" x14ac:dyDescent="0.25">
      <c r="A398" s="158" t="str">
        <f>UPPER('Optional -List of Sires'!C399)</f>
        <v/>
      </c>
      <c r="B398" s="158"/>
      <c r="C398" s="158" t="str">
        <f>UPPER('Optional -List of Sires'!B399)</f>
        <v/>
      </c>
      <c r="D398" s="158"/>
      <c r="E398" s="158"/>
      <c r="F398" s="158" t="e">
        <f>UPPER(#REF!)</f>
        <v>#REF!</v>
      </c>
      <c r="G398" s="158"/>
      <c r="H398" s="158" t="e">
        <f>UPPER(#REF!)</f>
        <v>#REF!</v>
      </c>
      <c r="I398" s="158"/>
      <c r="J398" s="158"/>
    </row>
    <row r="399" spans="1:10" x14ac:dyDescent="0.25">
      <c r="A399" s="158" t="str">
        <f>UPPER('Optional -List of Sires'!C400)</f>
        <v/>
      </c>
      <c r="B399" s="158"/>
      <c r="C399" s="158" t="str">
        <f>UPPER('Optional -List of Sires'!B400)</f>
        <v/>
      </c>
      <c r="D399" s="158"/>
      <c r="E399" s="158"/>
      <c r="F399" s="158" t="e">
        <f>UPPER(#REF!)</f>
        <v>#REF!</v>
      </c>
      <c r="G399" s="158"/>
      <c r="H399" s="158" t="e">
        <f>UPPER(#REF!)</f>
        <v>#REF!</v>
      </c>
      <c r="I399" s="158"/>
      <c r="J399" s="158"/>
    </row>
    <row r="400" spans="1:10" x14ac:dyDescent="0.25">
      <c r="A400" s="158" t="str">
        <f>UPPER('Optional -List of Sires'!C401)</f>
        <v/>
      </c>
      <c r="B400" s="158"/>
      <c r="C400" s="158" t="str">
        <f>UPPER('Optional -List of Sires'!B401)</f>
        <v/>
      </c>
      <c r="D400" s="158"/>
      <c r="E400" s="158"/>
      <c r="F400" s="158" t="e">
        <f>UPPER(#REF!)</f>
        <v>#REF!</v>
      </c>
      <c r="G400" s="158"/>
      <c r="H400" s="158" t="e">
        <f>UPPER(#REF!)</f>
        <v>#REF!</v>
      </c>
      <c r="I400" s="158"/>
      <c r="J400" s="158"/>
    </row>
    <row r="401" spans="1:10" x14ac:dyDescent="0.25">
      <c r="A401" s="158" t="str">
        <f>UPPER('Optional -List of Sires'!C402)</f>
        <v/>
      </c>
      <c r="B401" s="158"/>
      <c r="C401" s="158" t="str">
        <f>UPPER('Optional -List of Sires'!B402)</f>
        <v/>
      </c>
      <c r="D401" s="158"/>
      <c r="E401" s="158"/>
      <c r="F401" s="158" t="e">
        <f>UPPER(#REF!)</f>
        <v>#REF!</v>
      </c>
      <c r="G401" s="158"/>
      <c r="H401" s="158" t="e">
        <f>UPPER(#REF!)</f>
        <v>#REF!</v>
      </c>
      <c r="I401" s="158"/>
      <c r="J401" s="158"/>
    </row>
    <row r="402" spans="1:10" x14ac:dyDescent="0.25">
      <c r="A402" s="158" t="str">
        <f>UPPER('Optional -List of Sires'!C403)</f>
        <v/>
      </c>
      <c r="B402" s="158"/>
      <c r="C402" s="158" t="str">
        <f>UPPER('Optional -List of Sires'!B403)</f>
        <v/>
      </c>
      <c r="D402" s="158"/>
      <c r="E402" s="158"/>
      <c r="F402" s="158" t="e">
        <f>UPPER(#REF!)</f>
        <v>#REF!</v>
      </c>
      <c r="G402" s="158"/>
      <c r="H402" s="158" t="e">
        <f>UPPER(#REF!)</f>
        <v>#REF!</v>
      </c>
      <c r="I402" s="158"/>
      <c r="J402" s="158"/>
    </row>
    <row r="403" spans="1:10" x14ac:dyDescent="0.25">
      <c r="A403" s="158" t="str">
        <f>UPPER('Optional -List of Sires'!C404)</f>
        <v/>
      </c>
      <c r="B403" s="158"/>
      <c r="C403" s="158" t="str">
        <f>UPPER('Optional -List of Sires'!B404)</f>
        <v/>
      </c>
      <c r="D403" s="158"/>
      <c r="E403" s="158"/>
      <c r="F403" s="158" t="e">
        <f>UPPER(#REF!)</f>
        <v>#REF!</v>
      </c>
      <c r="G403" s="158"/>
      <c r="H403" s="158" t="e">
        <f>UPPER(#REF!)</f>
        <v>#REF!</v>
      </c>
      <c r="I403" s="158"/>
      <c r="J403" s="158"/>
    </row>
    <row r="404" spans="1:10" x14ac:dyDescent="0.25">
      <c r="A404" s="158" t="str">
        <f>UPPER('Optional -List of Sires'!C405)</f>
        <v/>
      </c>
      <c r="B404" s="158"/>
      <c r="C404" s="158" t="str">
        <f>UPPER('Optional -List of Sires'!B405)</f>
        <v/>
      </c>
      <c r="D404" s="158"/>
      <c r="E404" s="158"/>
      <c r="F404" s="158" t="e">
        <f>UPPER(#REF!)</f>
        <v>#REF!</v>
      </c>
      <c r="G404" s="158"/>
      <c r="H404" s="158" t="e">
        <f>UPPER(#REF!)</f>
        <v>#REF!</v>
      </c>
      <c r="I404" s="158"/>
      <c r="J404" s="158"/>
    </row>
    <row r="405" spans="1:10" x14ac:dyDescent="0.25">
      <c r="A405" s="158" t="str">
        <f>UPPER('Optional -List of Sires'!C406)</f>
        <v/>
      </c>
      <c r="B405" s="158"/>
      <c r="C405" s="158" t="str">
        <f>UPPER('Optional -List of Sires'!B406)</f>
        <v/>
      </c>
      <c r="D405" s="158"/>
      <c r="E405" s="158"/>
      <c r="F405" s="158" t="e">
        <f>UPPER(#REF!)</f>
        <v>#REF!</v>
      </c>
      <c r="G405" s="158"/>
      <c r="H405" s="158" t="e">
        <f>UPPER(#REF!)</f>
        <v>#REF!</v>
      </c>
      <c r="I405" s="158"/>
      <c r="J405" s="158"/>
    </row>
    <row r="406" spans="1:10" x14ac:dyDescent="0.25">
      <c r="A406" s="158" t="str">
        <f>UPPER('Optional -List of Sires'!C407)</f>
        <v/>
      </c>
      <c r="B406" s="158"/>
      <c r="C406" s="158" t="str">
        <f>UPPER('Optional -List of Sires'!B407)</f>
        <v/>
      </c>
      <c r="D406" s="158"/>
      <c r="E406" s="158"/>
      <c r="F406" s="158" t="e">
        <f>UPPER(#REF!)</f>
        <v>#REF!</v>
      </c>
      <c r="G406" s="158"/>
      <c r="H406" s="158" t="e">
        <f>UPPER(#REF!)</f>
        <v>#REF!</v>
      </c>
      <c r="I406" s="158"/>
      <c r="J406" s="158"/>
    </row>
    <row r="407" spans="1:10" x14ac:dyDescent="0.25">
      <c r="A407" s="158" t="str">
        <f>UPPER('Optional -List of Sires'!C408)</f>
        <v/>
      </c>
      <c r="B407" s="158"/>
      <c r="C407" s="158" t="str">
        <f>UPPER('Optional -List of Sires'!B408)</f>
        <v/>
      </c>
      <c r="D407" s="158"/>
      <c r="E407" s="158"/>
      <c r="F407" s="158" t="e">
        <f>UPPER(#REF!)</f>
        <v>#REF!</v>
      </c>
      <c r="G407" s="158"/>
      <c r="H407" s="158" t="e">
        <f>UPPER(#REF!)</f>
        <v>#REF!</v>
      </c>
      <c r="I407" s="158"/>
      <c r="J407" s="158"/>
    </row>
    <row r="408" spans="1:10" x14ac:dyDescent="0.25">
      <c r="A408" s="158" t="str">
        <f>UPPER('Optional -List of Sires'!C409)</f>
        <v/>
      </c>
      <c r="B408" s="158"/>
      <c r="C408" s="158" t="str">
        <f>UPPER('Optional -List of Sires'!B409)</f>
        <v/>
      </c>
      <c r="D408" s="158"/>
      <c r="E408" s="158"/>
      <c r="F408" s="158" t="e">
        <f>UPPER(#REF!)</f>
        <v>#REF!</v>
      </c>
      <c r="G408" s="158"/>
      <c r="H408" s="158" t="e">
        <f>UPPER(#REF!)</f>
        <v>#REF!</v>
      </c>
      <c r="I408" s="158"/>
      <c r="J408" s="158"/>
    </row>
    <row r="409" spans="1:10" x14ac:dyDescent="0.25">
      <c r="A409" s="158" t="str">
        <f>UPPER('Optional -List of Sires'!C410)</f>
        <v/>
      </c>
      <c r="B409" s="158"/>
      <c r="C409" s="158" t="str">
        <f>UPPER('Optional -List of Sires'!B410)</f>
        <v/>
      </c>
      <c r="D409" s="158"/>
      <c r="E409" s="158"/>
      <c r="F409" s="158" t="e">
        <f>UPPER(#REF!)</f>
        <v>#REF!</v>
      </c>
      <c r="G409" s="158"/>
      <c r="H409" s="158" t="e">
        <f>UPPER(#REF!)</f>
        <v>#REF!</v>
      </c>
      <c r="I409" s="158"/>
      <c r="J409" s="158"/>
    </row>
    <row r="410" spans="1:10" x14ac:dyDescent="0.25">
      <c r="A410" s="158" t="str">
        <f>UPPER('Optional -List of Sires'!C411)</f>
        <v/>
      </c>
      <c r="B410" s="158"/>
      <c r="C410" s="158" t="str">
        <f>UPPER('Optional -List of Sires'!B411)</f>
        <v/>
      </c>
      <c r="D410" s="158"/>
      <c r="E410" s="158"/>
      <c r="F410" s="158" t="e">
        <f>UPPER(#REF!)</f>
        <v>#REF!</v>
      </c>
      <c r="G410" s="158"/>
      <c r="H410" s="158" t="e">
        <f>UPPER(#REF!)</f>
        <v>#REF!</v>
      </c>
      <c r="I410" s="158"/>
      <c r="J410" s="158"/>
    </row>
    <row r="411" spans="1:10" x14ac:dyDescent="0.25">
      <c r="A411" s="158" t="str">
        <f>UPPER('Optional -List of Sires'!C412)</f>
        <v/>
      </c>
      <c r="B411" s="158"/>
      <c r="C411" s="158" t="str">
        <f>UPPER('Optional -List of Sires'!B412)</f>
        <v/>
      </c>
      <c r="D411" s="158"/>
      <c r="E411" s="158"/>
      <c r="F411" s="158" t="e">
        <f>UPPER(#REF!)</f>
        <v>#REF!</v>
      </c>
      <c r="G411" s="158"/>
      <c r="H411" s="158" t="e">
        <f>UPPER(#REF!)</f>
        <v>#REF!</v>
      </c>
      <c r="I411" s="158"/>
      <c r="J411" s="158"/>
    </row>
    <row r="412" spans="1:10" x14ac:dyDescent="0.25">
      <c r="A412" s="158" t="str">
        <f>UPPER('Optional -List of Sires'!C413)</f>
        <v/>
      </c>
      <c r="B412" s="158"/>
      <c r="C412" s="158" t="str">
        <f>UPPER('Optional -List of Sires'!B413)</f>
        <v/>
      </c>
      <c r="D412" s="158"/>
      <c r="E412" s="158"/>
      <c r="F412" s="158" t="e">
        <f>UPPER(#REF!)</f>
        <v>#REF!</v>
      </c>
      <c r="G412" s="158"/>
      <c r="H412" s="158" t="e">
        <f>UPPER(#REF!)</f>
        <v>#REF!</v>
      </c>
      <c r="I412" s="158"/>
      <c r="J412" s="158"/>
    </row>
    <row r="413" spans="1:10" x14ac:dyDescent="0.25">
      <c r="A413" s="158" t="str">
        <f>UPPER('Optional -List of Sires'!C414)</f>
        <v/>
      </c>
      <c r="B413" s="158"/>
      <c r="C413" s="158" t="str">
        <f>UPPER('Optional -List of Sires'!B414)</f>
        <v/>
      </c>
      <c r="D413" s="158"/>
      <c r="E413" s="158"/>
      <c r="F413" s="158" t="e">
        <f>UPPER(#REF!)</f>
        <v>#REF!</v>
      </c>
      <c r="G413" s="158"/>
      <c r="H413" s="158" t="e">
        <f>UPPER(#REF!)</f>
        <v>#REF!</v>
      </c>
      <c r="I413" s="158"/>
      <c r="J413" s="158"/>
    </row>
    <row r="414" spans="1:10" x14ac:dyDescent="0.25">
      <c r="A414" s="158" t="str">
        <f>UPPER('Optional -List of Sires'!C415)</f>
        <v/>
      </c>
      <c r="B414" s="158"/>
      <c r="C414" s="158" t="str">
        <f>UPPER('Optional -List of Sires'!B415)</f>
        <v/>
      </c>
      <c r="D414" s="158"/>
      <c r="E414" s="158"/>
      <c r="F414" s="158" t="e">
        <f>UPPER(#REF!)</f>
        <v>#REF!</v>
      </c>
      <c r="G414" s="158"/>
      <c r="H414" s="158" t="e">
        <f>UPPER(#REF!)</f>
        <v>#REF!</v>
      </c>
      <c r="I414" s="158"/>
      <c r="J414" s="158"/>
    </row>
    <row r="415" spans="1:10" x14ac:dyDescent="0.25">
      <c r="A415" s="158" t="str">
        <f>UPPER('Optional -List of Sires'!C416)</f>
        <v/>
      </c>
      <c r="B415" s="158"/>
      <c r="C415" s="158" t="str">
        <f>UPPER('Optional -List of Sires'!B416)</f>
        <v/>
      </c>
      <c r="D415" s="158"/>
      <c r="E415" s="158"/>
      <c r="F415" s="158" t="e">
        <f>UPPER(#REF!)</f>
        <v>#REF!</v>
      </c>
      <c r="G415" s="158"/>
      <c r="H415" s="158" t="e">
        <f>UPPER(#REF!)</f>
        <v>#REF!</v>
      </c>
      <c r="I415" s="158"/>
      <c r="J415" s="158"/>
    </row>
    <row r="416" spans="1:10" x14ac:dyDescent="0.25">
      <c r="A416" s="158" t="str">
        <f>UPPER('Optional -List of Sires'!C417)</f>
        <v/>
      </c>
      <c r="B416" s="158"/>
      <c r="C416" s="158" t="str">
        <f>UPPER('Optional -List of Sires'!B417)</f>
        <v/>
      </c>
      <c r="D416" s="158"/>
      <c r="E416" s="158"/>
      <c r="F416" s="158" t="e">
        <f>UPPER(#REF!)</f>
        <v>#REF!</v>
      </c>
      <c r="G416" s="158"/>
      <c r="H416" s="158" t="e">
        <f>UPPER(#REF!)</f>
        <v>#REF!</v>
      </c>
      <c r="I416" s="158"/>
      <c r="J416" s="158"/>
    </row>
    <row r="417" spans="1:10" x14ac:dyDescent="0.25">
      <c r="A417" s="158" t="str">
        <f>UPPER('Optional -List of Sires'!C418)</f>
        <v/>
      </c>
      <c r="B417" s="158"/>
      <c r="C417" s="158" t="str">
        <f>UPPER('Optional -List of Sires'!B418)</f>
        <v/>
      </c>
      <c r="D417" s="158"/>
      <c r="E417" s="158"/>
      <c r="F417" s="158" t="e">
        <f>UPPER(#REF!)</f>
        <v>#REF!</v>
      </c>
      <c r="G417" s="158"/>
      <c r="H417" s="158" t="e">
        <f>UPPER(#REF!)</f>
        <v>#REF!</v>
      </c>
      <c r="I417" s="158"/>
      <c r="J417" s="158"/>
    </row>
    <row r="418" spans="1:10" x14ac:dyDescent="0.25">
      <c r="A418" s="158" t="str">
        <f>UPPER('Optional -List of Sires'!C419)</f>
        <v/>
      </c>
      <c r="B418" s="158"/>
      <c r="C418" s="158" t="str">
        <f>UPPER('Optional -List of Sires'!B419)</f>
        <v/>
      </c>
      <c r="D418" s="158"/>
      <c r="E418" s="158"/>
      <c r="F418" s="158" t="e">
        <f>UPPER(#REF!)</f>
        <v>#REF!</v>
      </c>
      <c r="G418" s="158"/>
      <c r="H418" s="158" t="e">
        <f>UPPER(#REF!)</f>
        <v>#REF!</v>
      </c>
      <c r="I418" s="158"/>
      <c r="J418" s="158"/>
    </row>
    <row r="419" spans="1:10" x14ac:dyDescent="0.25">
      <c r="A419" s="158" t="str">
        <f>UPPER('Optional -List of Sires'!C420)</f>
        <v/>
      </c>
      <c r="B419" s="158"/>
      <c r="C419" s="158" t="str">
        <f>UPPER('Optional -List of Sires'!B420)</f>
        <v/>
      </c>
      <c r="D419" s="158"/>
      <c r="E419" s="158"/>
      <c r="F419" s="158" t="e">
        <f>UPPER(#REF!)</f>
        <v>#REF!</v>
      </c>
      <c r="G419" s="158"/>
      <c r="H419" s="158" t="e">
        <f>UPPER(#REF!)</f>
        <v>#REF!</v>
      </c>
      <c r="I419" s="158"/>
      <c r="J419" s="158"/>
    </row>
    <row r="420" spans="1:10" x14ac:dyDescent="0.25">
      <c r="A420" s="158" t="str">
        <f>UPPER('Optional -List of Sires'!C421)</f>
        <v/>
      </c>
      <c r="B420" s="158"/>
      <c r="C420" s="158" t="str">
        <f>UPPER('Optional -List of Sires'!B421)</f>
        <v/>
      </c>
      <c r="D420" s="158"/>
      <c r="E420" s="158"/>
      <c r="F420" s="158" t="e">
        <f>UPPER(#REF!)</f>
        <v>#REF!</v>
      </c>
      <c r="G420" s="158"/>
      <c r="H420" s="158" t="e">
        <f>UPPER(#REF!)</f>
        <v>#REF!</v>
      </c>
      <c r="I420" s="158"/>
      <c r="J420" s="158"/>
    </row>
    <row r="421" spans="1:10" x14ac:dyDescent="0.25">
      <c r="A421" s="158" t="str">
        <f>UPPER('Optional -List of Sires'!C422)</f>
        <v/>
      </c>
      <c r="B421" s="158"/>
      <c r="C421" s="158" t="str">
        <f>UPPER('Optional -List of Sires'!B422)</f>
        <v/>
      </c>
      <c r="D421" s="158"/>
      <c r="E421" s="158"/>
      <c r="F421" s="158" t="e">
        <f>UPPER(#REF!)</f>
        <v>#REF!</v>
      </c>
      <c r="G421" s="158"/>
      <c r="H421" s="158" t="e">
        <f>UPPER(#REF!)</f>
        <v>#REF!</v>
      </c>
      <c r="I421" s="158"/>
      <c r="J421" s="158"/>
    </row>
    <row r="422" spans="1:10" x14ac:dyDescent="0.25">
      <c r="A422" s="158" t="str">
        <f>UPPER('Optional -List of Sires'!C423)</f>
        <v/>
      </c>
      <c r="B422" s="158"/>
      <c r="C422" s="158" t="str">
        <f>UPPER('Optional -List of Sires'!B423)</f>
        <v/>
      </c>
      <c r="D422" s="158"/>
      <c r="E422" s="158"/>
      <c r="F422" s="158" t="e">
        <f>UPPER(#REF!)</f>
        <v>#REF!</v>
      </c>
      <c r="G422" s="158"/>
      <c r="H422" s="158" t="e">
        <f>UPPER(#REF!)</f>
        <v>#REF!</v>
      </c>
      <c r="I422" s="158"/>
      <c r="J422" s="158"/>
    </row>
    <row r="423" spans="1:10" x14ac:dyDescent="0.25">
      <c r="A423" s="158" t="str">
        <f>UPPER('Optional -List of Sires'!C424)</f>
        <v/>
      </c>
      <c r="B423" s="158"/>
      <c r="C423" s="158" t="str">
        <f>UPPER('Optional -List of Sires'!B424)</f>
        <v/>
      </c>
      <c r="D423" s="158"/>
      <c r="E423" s="158"/>
      <c r="F423" s="158" t="e">
        <f>UPPER(#REF!)</f>
        <v>#REF!</v>
      </c>
      <c r="G423" s="158"/>
      <c r="H423" s="158" t="e">
        <f>UPPER(#REF!)</f>
        <v>#REF!</v>
      </c>
      <c r="I423" s="158"/>
      <c r="J423" s="158"/>
    </row>
    <row r="424" spans="1:10" x14ac:dyDescent="0.25">
      <c r="A424" s="158" t="str">
        <f>UPPER('Optional -List of Sires'!C425)</f>
        <v/>
      </c>
      <c r="B424" s="158"/>
      <c r="C424" s="158" t="str">
        <f>UPPER('Optional -List of Sires'!B425)</f>
        <v/>
      </c>
      <c r="D424" s="158"/>
      <c r="E424" s="158"/>
      <c r="F424" s="158" t="e">
        <f>UPPER(#REF!)</f>
        <v>#REF!</v>
      </c>
      <c r="G424" s="158"/>
      <c r="H424" s="158" t="e">
        <f>UPPER(#REF!)</f>
        <v>#REF!</v>
      </c>
      <c r="I424" s="158"/>
      <c r="J424" s="158"/>
    </row>
    <row r="425" spans="1:10" x14ac:dyDescent="0.25">
      <c r="A425" s="158" t="str">
        <f>UPPER('Optional -List of Sires'!C426)</f>
        <v/>
      </c>
      <c r="B425" s="158"/>
      <c r="C425" s="158" t="str">
        <f>UPPER('Optional -List of Sires'!B426)</f>
        <v/>
      </c>
      <c r="D425" s="158"/>
      <c r="E425" s="158"/>
      <c r="F425" s="158" t="e">
        <f>UPPER(#REF!)</f>
        <v>#REF!</v>
      </c>
      <c r="G425" s="158"/>
      <c r="H425" s="158" t="e">
        <f>UPPER(#REF!)</f>
        <v>#REF!</v>
      </c>
      <c r="I425" s="158"/>
      <c r="J425" s="158"/>
    </row>
    <row r="426" spans="1:10" x14ac:dyDescent="0.25">
      <c r="A426" s="158" t="str">
        <f>UPPER('Optional -List of Sires'!C427)</f>
        <v/>
      </c>
      <c r="B426" s="158"/>
      <c r="C426" s="158" t="str">
        <f>UPPER('Optional -List of Sires'!B427)</f>
        <v/>
      </c>
      <c r="D426" s="158"/>
      <c r="E426" s="158"/>
      <c r="F426" s="158" t="e">
        <f>UPPER(#REF!)</f>
        <v>#REF!</v>
      </c>
      <c r="G426" s="158"/>
      <c r="H426" s="158" t="e">
        <f>UPPER(#REF!)</f>
        <v>#REF!</v>
      </c>
      <c r="I426" s="158"/>
      <c r="J426" s="158"/>
    </row>
    <row r="427" spans="1:10" x14ac:dyDescent="0.25">
      <c r="A427" s="158" t="str">
        <f>UPPER('Optional -List of Sires'!C428)</f>
        <v/>
      </c>
      <c r="B427" s="158"/>
      <c r="C427" s="158" t="str">
        <f>UPPER('Optional -List of Sires'!B428)</f>
        <v/>
      </c>
      <c r="D427" s="158"/>
      <c r="E427" s="158"/>
      <c r="F427" s="158" t="e">
        <f>UPPER(#REF!)</f>
        <v>#REF!</v>
      </c>
      <c r="G427" s="158"/>
      <c r="H427" s="158" t="e">
        <f>UPPER(#REF!)</f>
        <v>#REF!</v>
      </c>
      <c r="I427" s="158"/>
      <c r="J427" s="158"/>
    </row>
    <row r="428" spans="1:10" x14ac:dyDescent="0.25">
      <c r="A428" s="158" t="str">
        <f>UPPER('Optional -List of Sires'!C429)</f>
        <v/>
      </c>
      <c r="B428" s="158"/>
      <c r="C428" s="158" t="str">
        <f>UPPER('Optional -List of Sires'!B429)</f>
        <v/>
      </c>
      <c r="D428" s="158"/>
      <c r="E428" s="158"/>
      <c r="F428" s="158" t="e">
        <f>UPPER(#REF!)</f>
        <v>#REF!</v>
      </c>
      <c r="G428" s="158"/>
      <c r="H428" s="158" t="e">
        <f>UPPER(#REF!)</f>
        <v>#REF!</v>
      </c>
      <c r="I428" s="158"/>
      <c r="J428" s="158"/>
    </row>
    <row r="429" spans="1:10" x14ac:dyDescent="0.25">
      <c r="A429" s="158" t="str">
        <f>UPPER('Optional -List of Sires'!C430)</f>
        <v/>
      </c>
      <c r="B429" s="158"/>
      <c r="C429" s="158" t="str">
        <f>UPPER('Optional -List of Sires'!B430)</f>
        <v/>
      </c>
      <c r="D429" s="158"/>
      <c r="E429" s="158"/>
      <c r="F429" s="158" t="e">
        <f>UPPER(#REF!)</f>
        <v>#REF!</v>
      </c>
      <c r="G429" s="158"/>
      <c r="H429" s="158" t="e">
        <f>UPPER(#REF!)</f>
        <v>#REF!</v>
      </c>
      <c r="I429" s="158"/>
      <c r="J429" s="158"/>
    </row>
    <row r="430" spans="1:10" x14ac:dyDescent="0.25">
      <c r="A430" s="158" t="str">
        <f>UPPER('Optional -List of Sires'!C431)</f>
        <v/>
      </c>
      <c r="B430" s="158"/>
      <c r="C430" s="158" t="str">
        <f>UPPER('Optional -List of Sires'!B431)</f>
        <v/>
      </c>
      <c r="D430" s="158"/>
      <c r="E430" s="158"/>
      <c r="F430" s="158" t="e">
        <f>UPPER(#REF!)</f>
        <v>#REF!</v>
      </c>
      <c r="G430" s="158"/>
      <c r="H430" s="158" t="e">
        <f>UPPER(#REF!)</f>
        <v>#REF!</v>
      </c>
      <c r="I430" s="158"/>
      <c r="J430" s="158"/>
    </row>
    <row r="431" spans="1:10" x14ac:dyDescent="0.25">
      <c r="A431" s="158" t="str">
        <f>UPPER('Optional -List of Sires'!C432)</f>
        <v/>
      </c>
      <c r="B431" s="158"/>
      <c r="C431" s="158" t="str">
        <f>UPPER('Optional -List of Sires'!B432)</f>
        <v/>
      </c>
      <c r="D431" s="158"/>
      <c r="E431" s="158"/>
      <c r="F431" s="158" t="e">
        <f>UPPER(#REF!)</f>
        <v>#REF!</v>
      </c>
      <c r="G431" s="158"/>
      <c r="H431" s="158" t="e">
        <f>UPPER(#REF!)</f>
        <v>#REF!</v>
      </c>
      <c r="I431" s="158"/>
      <c r="J431" s="158"/>
    </row>
    <row r="432" spans="1:10" x14ac:dyDescent="0.25">
      <c r="A432" s="158" t="str">
        <f>UPPER('Optional -List of Sires'!C433)</f>
        <v/>
      </c>
      <c r="B432" s="158"/>
      <c r="C432" s="158" t="str">
        <f>UPPER('Optional -List of Sires'!B433)</f>
        <v/>
      </c>
      <c r="D432" s="158"/>
      <c r="E432" s="158"/>
      <c r="F432" s="158" t="e">
        <f>UPPER(#REF!)</f>
        <v>#REF!</v>
      </c>
      <c r="G432" s="158"/>
      <c r="H432" s="158" t="e">
        <f>UPPER(#REF!)</f>
        <v>#REF!</v>
      </c>
      <c r="I432" s="158"/>
      <c r="J432" s="158"/>
    </row>
    <row r="433" spans="1:10" x14ac:dyDescent="0.25">
      <c r="A433" s="158" t="str">
        <f>UPPER('Optional -List of Sires'!C434)</f>
        <v/>
      </c>
      <c r="B433" s="158"/>
      <c r="C433" s="158" t="str">
        <f>UPPER('Optional -List of Sires'!B434)</f>
        <v/>
      </c>
      <c r="D433" s="158"/>
      <c r="E433" s="158"/>
      <c r="F433" s="158" t="e">
        <f>UPPER(#REF!)</f>
        <v>#REF!</v>
      </c>
      <c r="G433" s="158"/>
      <c r="H433" s="158" t="e">
        <f>UPPER(#REF!)</f>
        <v>#REF!</v>
      </c>
      <c r="I433" s="158"/>
      <c r="J433" s="158"/>
    </row>
    <row r="434" spans="1:10" x14ac:dyDescent="0.25">
      <c r="A434" s="158" t="str">
        <f>UPPER('Optional -List of Sires'!C435)</f>
        <v/>
      </c>
      <c r="B434" s="158"/>
      <c r="C434" s="158" t="str">
        <f>UPPER('Optional -List of Sires'!B435)</f>
        <v/>
      </c>
      <c r="D434" s="158"/>
      <c r="E434" s="158"/>
      <c r="F434" s="158" t="e">
        <f>UPPER(#REF!)</f>
        <v>#REF!</v>
      </c>
      <c r="G434" s="158"/>
      <c r="H434" s="158" t="e">
        <f>UPPER(#REF!)</f>
        <v>#REF!</v>
      </c>
      <c r="I434" s="158"/>
      <c r="J434" s="158"/>
    </row>
    <row r="435" spans="1:10" x14ac:dyDescent="0.25">
      <c r="A435" s="158" t="str">
        <f>UPPER('Optional -List of Sires'!C436)</f>
        <v/>
      </c>
      <c r="B435" s="158"/>
      <c r="C435" s="158" t="str">
        <f>UPPER('Optional -List of Sires'!B436)</f>
        <v/>
      </c>
      <c r="D435" s="158"/>
      <c r="E435" s="158"/>
      <c r="F435" s="158" t="e">
        <f>UPPER(#REF!)</f>
        <v>#REF!</v>
      </c>
      <c r="G435" s="158"/>
      <c r="H435" s="158" t="e">
        <f>UPPER(#REF!)</f>
        <v>#REF!</v>
      </c>
      <c r="I435" s="158"/>
      <c r="J435" s="158"/>
    </row>
    <row r="436" spans="1:10" x14ac:dyDescent="0.25">
      <c r="A436" s="158" t="str">
        <f>UPPER('Optional -List of Sires'!C437)</f>
        <v/>
      </c>
      <c r="B436" s="158"/>
      <c r="C436" s="158" t="str">
        <f>UPPER('Optional -List of Sires'!B437)</f>
        <v/>
      </c>
      <c r="D436" s="158"/>
      <c r="E436" s="158"/>
      <c r="F436" s="158" t="e">
        <f>UPPER(#REF!)</f>
        <v>#REF!</v>
      </c>
      <c r="G436" s="158"/>
      <c r="H436" s="158" t="e">
        <f>UPPER(#REF!)</f>
        <v>#REF!</v>
      </c>
      <c r="I436" s="158"/>
      <c r="J436" s="158"/>
    </row>
    <row r="437" spans="1:10" x14ac:dyDescent="0.25">
      <c r="A437" s="158" t="str">
        <f>UPPER('Optional -List of Sires'!C438)</f>
        <v/>
      </c>
      <c r="B437" s="158"/>
      <c r="C437" s="158" t="str">
        <f>UPPER('Optional -List of Sires'!B438)</f>
        <v/>
      </c>
      <c r="D437" s="158"/>
      <c r="E437" s="158"/>
      <c r="F437" s="158" t="e">
        <f>UPPER(#REF!)</f>
        <v>#REF!</v>
      </c>
      <c r="G437" s="158"/>
      <c r="H437" s="158" t="e">
        <f>UPPER(#REF!)</f>
        <v>#REF!</v>
      </c>
      <c r="I437" s="158"/>
      <c r="J437" s="158"/>
    </row>
    <row r="438" spans="1:10" x14ac:dyDescent="0.25">
      <c r="A438" s="158" t="str">
        <f>UPPER('Optional -List of Sires'!C439)</f>
        <v/>
      </c>
      <c r="B438" s="158"/>
      <c r="C438" s="158" t="str">
        <f>UPPER('Optional -List of Sires'!B439)</f>
        <v/>
      </c>
      <c r="D438" s="158"/>
      <c r="E438" s="158"/>
      <c r="F438" s="158" t="e">
        <f>UPPER(#REF!)</f>
        <v>#REF!</v>
      </c>
      <c r="G438" s="158"/>
      <c r="H438" s="158" t="e">
        <f>UPPER(#REF!)</f>
        <v>#REF!</v>
      </c>
      <c r="I438" s="158"/>
      <c r="J438" s="158"/>
    </row>
    <row r="439" spans="1:10" x14ac:dyDescent="0.25">
      <c r="A439" s="158" t="str">
        <f>UPPER('Optional -List of Sires'!C440)</f>
        <v/>
      </c>
      <c r="B439" s="158"/>
      <c r="C439" s="158" t="str">
        <f>UPPER('Optional -List of Sires'!B440)</f>
        <v/>
      </c>
      <c r="D439" s="158"/>
      <c r="E439" s="158"/>
      <c r="F439" s="158" t="e">
        <f>UPPER(#REF!)</f>
        <v>#REF!</v>
      </c>
      <c r="G439" s="158"/>
      <c r="H439" s="158" t="e">
        <f>UPPER(#REF!)</f>
        <v>#REF!</v>
      </c>
      <c r="I439" s="158"/>
      <c r="J439" s="158"/>
    </row>
    <row r="440" spans="1:10" x14ac:dyDescent="0.25">
      <c r="A440" s="158" t="str">
        <f>UPPER('Optional -List of Sires'!C441)</f>
        <v/>
      </c>
      <c r="B440" s="158"/>
      <c r="C440" s="158" t="str">
        <f>UPPER('Optional -List of Sires'!B441)</f>
        <v/>
      </c>
      <c r="D440" s="158"/>
      <c r="E440" s="158"/>
      <c r="F440" s="158" t="e">
        <f>UPPER(#REF!)</f>
        <v>#REF!</v>
      </c>
      <c r="G440" s="158"/>
      <c r="H440" s="158" t="e">
        <f>UPPER(#REF!)</f>
        <v>#REF!</v>
      </c>
      <c r="I440" s="158"/>
      <c r="J440" s="158"/>
    </row>
    <row r="441" spans="1:10" x14ac:dyDescent="0.25">
      <c r="A441" s="158" t="str">
        <f>UPPER('Optional -List of Sires'!C442)</f>
        <v/>
      </c>
      <c r="B441" s="158"/>
      <c r="C441" s="158" t="str">
        <f>UPPER('Optional -List of Sires'!B442)</f>
        <v/>
      </c>
      <c r="D441" s="158"/>
      <c r="E441" s="158"/>
      <c r="F441" s="158" t="e">
        <f>UPPER(#REF!)</f>
        <v>#REF!</v>
      </c>
      <c r="G441" s="158"/>
      <c r="H441" s="158" t="e">
        <f>UPPER(#REF!)</f>
        <v>#REF!</v>
      </c>
      <c r="I441" s="158"/>
      <c r="J441" s="158"/>
    </row>
    <row r="442" spans="1:10" x14ac:dyDescent="0.25">
      <c r="A442" s="158" t="str">
        <f>UPPER('Optional -List of Sires'!C443)</f>
        <v/>
      </c>
      <c r="B442" s="158"/>
      <c r="C442" s="158" t="str">
        <f>UPPER('Optional -List of Sires'!B443)</f>
        <v/>
      </c>
      <c r="D442" s="158"/>
      <c r="E442" s="158"/>
      <c r="F442" s="158" t="e">
        <f>UPPER(#REF!)</f>
        <v>#REF!</v>
      </c>
      <c r="G442" s="158"/>
      <c r="H442" s="158" t="e">
        <f>UPPER(#REF!)</f>
        <v>#REF!</v>
      </c>
      <c r="I442" s="158"/>
      <c r="J442" s="158"/>
    </row>
    <row r="443" spans="1:10" x14ac:dyDescent="0.25">
      <c r="A443" s="158" t="str">
        <f>UPPER('Optional -List of Sires'!C444)</f>
        <v/>
      </c>
      <c r="B443" s="158"/>
      <c r="C443" s="158" t="str">
        <f>UPPER('Optional -List of Sires'!B444)</f>
        <v/>
      </c>
      <c r="D443" s="158"/>
      <c r="E443" s="158"/>
      <c r="F443" s="158" t="e">
        <f>UPPER(#REF!)</f>
        <v>#REF!</v>
      </c>
      <c r="G443" s="158"/>
      <c r="H443" s="158" t="e">
        <f>UPPER(#REF!)</f>
        <v>#REF!</v>
      </c>
      <c r="I443" s="158"/>
      <c r="J443" s="158"/>
    </row>
    <row r="444" spans="1:10" x14ac:dyDescent="0.25">
      <c r="A444" s="158" t="str">
        <f>UPPER('Optional -List of Sires'!C445)</f>
        <v/>
      </c>
      <c r="B444" s="158"/>
      <c r="C444" s="158" t="str">
        <f>UPPER('Optional -List of Sires'!B445)</f>
        <v/>
      </c>
      <c r="D444" s="158"/>
      <c r="E444" s="158"/>
      <c r="F444" s="158" t="e">
        <f>UPPER(#REF!)</f>
        <v>#REF!</v>
      </c>
      <c r="G444" s="158"/>
      <c r="H444" s="158" t="e">
        <f>UPPER(#REF!)</f>
        <v>#REF!</v>
      </c>
      <c r="I444" s="158"/>
      <c r="J444" s="158"/>
    </row>
    <row r="445" spans="1:10" x14ac:dyDescent="0.25">
      <c r="A445" s="158" t="str">
        <f>UPPER('Optional -List of Sires'!C446)</f>
        <v/>
      </c>
      <c r="B445" s="158"/>
      <c r="C445" s="158" t="str">
        <f>UPPER('Optional -List of Sires'!B446)</f>
        <v/>
      </c>
      <c r="D445" s="158"/>
      <c r="E445" s="158"/>
      <c r="F445" s="158" t="e">
        <f>UPPER(#REF!)</f>
        <v>#REF!</v>
      </c>
      <c r="G445" s="158"/>
      <c r="H445" s="158" t="e">
        <f>UPPER(#REF!)</f>
        <v>#REF!</v>
      </c>
      <c r="I445" s="158"/>
      <c r="J445" s="158"/>
    </row>
    <row r="446" spans="1:10" x14ac:dyDescent="0.25">
      <c r="A446" s="158" t="str">
        <f>UPPER('Optional -List of Sires'!C447)</f>
        <v/>
      </c>
      <c r="B446" s="158"/>
      <c r="C446" s="158" t="str">
        <f>UPPER('Optional -List of Sires'!B447)</f>
        <v/>
      </c>
      <c r="D446" s="158"/>
      <c r="E446" s="158"/>
      <c r="F446" s="158" t="e">
        <f>UPPER(#REF!)</f>
        <v>#REF!</v>
      </c>
      <c r="G446" s="158"/>
      <c r="H446" s="158" t="e">
        <f>UPPER(#REF!)</f>
        <v>#REF!</v>
      </c>
      <c r="I446" s="158"/>
      <c r="J446" s="158"/>
    </row>
    <row r="447" spans="1:10" x14ac:dyDescent="0.25">
      <c r="A447" s="158" t="str">
        <f>UPPER('Optional -List of Sires'!C448)</f>
        <v/>
      </c>
      <c r="B447" s="158"/>
      <c r="C447" s="158" t="str">
        <f>UPPER('Optional -List of Sires'!B448)</f>
        <v/>
      </c>
      <c r="D447" s="158"/>
      <c r="E447" s="158"/>
      <c r="F447" s="158" t="e">
        <f>UPPER(#REF!)</f>
        <v>#REF!</v>
      </c>
      <c r="G447" s="158"/>
      <c r="H447" s="158" t="e">
        <f>UPPER(#REF!)</f>
        <v>#REF!</v>
      </c>
      <c r="I447" s="158"/>
      <c r="J447" s="158"/>
    </row>
    <row r="448" spans="1:10" x14ac:dyDescent="0.25">
      <c r="A448" s="158" t="str">
        <f>UPPER('Optional -List of Sires'!C449)</f>
        <v/>
      </c>
      <c r="B448" s="158"/>
      <c r="C448" s="158" t="str">
        <f>UPPER('Optional -List of Sires'!B449)</f>
        <v/>
      </c>
      <c r="D448" s="158"/>
      <c r="E448" s="158"/>
      <c r="F448" s="158" t="e">
        <f>UPPER(#REF!)</f>
        <v>#REF!</v>
      </c>
      <c r="G448" s="158"/>
      <c r="H448" s="158" t="e">
        <f>UPPER(#REF!)</f>
        <v>#REF!</v>
      </c>
      <c r="I448" s="158"/>
      <c r="J448" s="158"/>
    </row>
    <row r="449" spans="1:10" x14ac:dyDescent="0.25">
      <c r="A449" s="158" t="str">
        <f>UPPER('Optional -List of Sires'!C450)</f>
        <v/>
      </c>
      <c r="B449" s="158"/>
      <c r="C449" s="158" t="str">
        <f>UPPER('Optional -List of Sires'!B450)</f>
        <v/>
      </c>
      <c r="D449" s="158"/>
      <c r="E449" s="158"/>
      <c r="F449" s="158" t="e">
        <f>UPPER(#REF!)</f>
        <v>#REF!</v>
      </c>
      <c r="G449" s="158"/>
      <c r="H449" s="158" t="e">
        <f>UPPER(#REF!)</f>
        <v>#REF!</v>
      </c>
      <c r="I449" s="158"/>
      <c r="J449" s="158"/>
    </row>
    <row r="450" spans="1:10" x14ac:dyDescent="0.25">
      <c r="A450" s="158" t="str">
        <f>UPPER('Optional -List of Sires'!C451)</f>
        <v/>
      </c>
      <c r="B450" s="158"/>
      <c r="C450" s="158" t="str">
        <f>UPPER('Optional -List of Sires'!B451)</f>
        <v/>
      </c>
      <c r="D450" s="158"/>
      <c r="E450" s="158"/>
      <c r="F450" s="158" t="e">
        <f>UPPER(#REF!)</f>
        <v>#REF!</v>
      </c>
      <c r="G450" s="158"/>
      <c r="H450" s="158" t="e">
        <f>UPPER(#REF!)</f>
        <v>#REF!</v>
      </c>
      <c r="I450" s="158"/>
      <c r="J450" s="158"/>
    </row>
    <row r="451" spans="1:10" x14ac:dyDescent="0.25">
      <c r="A451" s="158" t="str">
        <f>UPPER('Optional -List of Sires'!C452)</f>
        <v/>
      </c>
      <c r="B451" s="158"/>
      <c r="C451" s="158" t="str">
        <f>UPPER('Optional -List of Sires'!B452)</f>
        <v/>
      </c>
      <c r="D451" s="158"/>
      <c r="E451" s="158"/>
      <c r="F451" s="158" t="e">
        <f>UPPER(#REF!)</f>
        <v>#REF!</v>
      </c>
      <c r="G451" s="158"/>
      <c r="H451" s="158" t="e">
        <f>UPPER(#REF!)</f>
        <v>#REF!</v>
      </c>
      <c r="I451" s="158"/>
      <c r="J451" s="158"/>
    </row>
    <row r="452" spans="1:10" x14ac:dyDescent="0.25">
      <c r="A452" s="158" t="str">
        <f>UPPER('Optional -List of Sires'!C453)</f>
        <v/>
      </c>
      <c r="B452" s="158"/>
      <c r="C452" s="158" t="str">
        <f>UPPER('Optional -List of Sires'!B453)</f>
        <v/>
      </c>
      <c r="D452" s="158"/>
      <c r="E452" s="158"/>
      <c r="F452" s="158" t="e">
        <f>UPPER(#REF!)</f>
        <v>#REF!</v>
      </c>
      <c r="G452" s="158"/>
      <c r="H452" s="158" t="e">
        <f>UPPER(#REF!)</f>
        <v>#REF!</v>
      </c>
      <c r="I452" s="158"/>
      <c r="J452" s="158"/>
    </row>
    <row r="453" spans="1:10" x14ac:dyDescent="0.25">
      <c r="A453" s="158" t="str">
        <f>UPPER('Optional -List of Sires'!C454)</f>
        <v/>
      </c>
      <c r="B453" s="158"/>
      <c r="C453" s="158" t="str">
        <f>UPPER('Optional -List of Sires'!B454)</f>
        <v/>
      </c>
      <c r="D453" s="158"/>
      <c r="E453" s="158"/>
      <c r="F453" s="158" t="e">
        <f>UPPER(#REF!)</f>
        <v>#REF!</v>
      </c>
      <c r="G453" s="158"/>
      <c r="H453" s="158" t="e">
        <f>UPPER(#REF!)</f>
        <v>#REF!</v>
      </c>
      <c r="I453" s="158"/>
      <c r="J453" s="158"/>
    </row>
    <row r="454" spans="1:10" x14ac:dyDescent="0.25">
      <c r="A454" s="158" t="str">
        <f>UPPER('Optional -List of Sires'!C455)</f>
        <v/>
      </c>
      <c r="B454" s="158"/>
      <c r="C454" s="158" t="str">
        <f>UPPER('Optional -List of Sires'!B455)</f>
        <v/>
      </c>
      <c r="D454" s="158"/>
      <c r="E454" s="158"/>
      <c r="F454" s="158" t="e">
        <f>UPPER(#REF!)</f>
        <v>#REF!</v>
      </c>
      <c r="G454" s="158"/>
      <c r="H454" s="158" t="e">
        <f>UPPER(#REF!)</f>
        <v>#REF!</v>
      </c>
      <c r="I454" s="158"/>
      <c r="J454" s="158"/>
    </row>
    <row r="455" spans="1:10" x14ac:dyDescent="0.25">
      <c r="A455" s="158" t="str">
        <f>UPPER('Optional -List of Sires'!C456)</f>
        <v/>
      </c>
      <c r="B455" s="158"/>
      <c r="C455" s="158" t="str">
        <f>UPPER('Optional -List of Sires'!B456)</f>
        <v/>
      </c>
      <c r="D455" s="158"/>
      <c r="E455" s="158"/>
      <c r="F455" s="158" t="e">
        <f>UPPER(#REF!)</f>
        <v>#REF!</v>
      </c>
      <c r="G455" s="158"/>
      <c r="H455" s="158" t="e">
        <f>UPPER(#REF!)</f>
        <v>#REF!</v>
      </c>
      <c r="I455" s="158"/>
      <c r="J455" s="158"/>
    </row>
    <row r="456" spans="1:10" x14ac:dyDescent="0.25">
      <c r="A456" s="158" t="str">
        <f>UPPER('Optional -List of Sires'!C457)</f>
        <v/>
      </c>
      <c r="B456" s="158"/>
      <c r="C456" s="158" t="str">
        <f>UPPER('Optional -List of Sires'!B457)</f>
        <v/>
      </c>
      <c r="D456" s="158"/>
      <c r="E456" s="158"/>
      <c r="F456" s="158" t="e">
        <f>UPPER(#REF!)</f>
        <v>#REF!</v>
      </c>
      <c r="G456" s="158"/>
      <c r="H456" s="158" t="e">
        <f>UPPER(#REF!)</f>
        <v>#REF!</v>
      </c>
      <c r="I456" s="158"/>
      <c r="J456" s="158"/>
    </row>
    <row r="457" spans="1:10" x14ac:dyDescent="0.25">
      <c r="A457" s="158" t="str">
        <f>UPPER('Optional -List of Sires'!C458)</f>
        <v/>
      </c>
      <c r="B457" s="158"/>
      <c r="C457" s="158" t="str">
        <f>UPPER('Optional -List of Sires'!B458)</f>
        <v/>
      </c>
      <c r="D457" s="158"/>
      <c r="E457" s="158"/>
      <c r="F457" s="158" t="e">
        <f>UPPER(#REF!)</f>
        <v>#REF!</v>
      </c>
      <c r="G457" s="158"/>
      <c r="H457" s="158" t="e">
        <f>UPPER(#REF!)</f>
        <v>#REF!</v>
      </c>
      <c r="I457" s="158"/>
      <c r="J457" s="158"/>
    </row>
    <row r="458" spans="1:10" x14ac:dyDescent="0.25">
      <c r="A458" s="158" t="str">
        <f>UPPER('Optional -List of Sires'!C459)</f>
        <v/>
      </c>
      <c r="B458" s="158"/>
      <c r="C458" s="158" t="str">
        <f>UPPER('Optional -List of Sires'!B459)</f>
        <v/>
      </c>
      <c r="D458" s="158"/>
      <c r="E458" s="158"/>
      <c r="F458" s="158" t="e">
        <f>UPPER(#REF!)</f>
        <v>#REF!</v>
      </c>
      <c r="G458" s="158"/>
      <c r="H458" s="158" t="e">
        <f>UPPER(#REF!)</f>
        <v>#REF!</v>
      </c>
      <c r="I458" s="158"/>
      <c r="J458" s="158"/>
    </row>
    <row r="459" spans="1:10" x14ac:dyDescent="0.25">
      <c r="A459" s="158" t="str">
        <f>UPPER('Optional -List of Sires'!C460)</f>
        <v/>
      </c>
      <c r="B459" s="158"/>
      <c r="C459" s="158" t="str">
        <f>UPPER('Optional -List of Sires'!B460)</f>
        <v/>
      </c>
      <c r="D459" s="158"/>
      <c r="E459" s="158"/>
      <c r="F459" s="158" t="e">
        <f>UPPER(#REF!)</f>
        <v>#REF!</v>
      </c>
      <c r="G459" s="158"/>
      <c r="H459" s="158" t="e">
        <f>UPPER(#REF!)</f>
        <v>#REF!</v>
      </c>
      <c r="I459" s="158"/>
      <c r="J459" s="158"/>
    </row>
    <row r="460" spans="1:10" x14ac:dyDescent="0.25">
      <c r="A460" s="158" t="str">
        <f>UPPER('Optional -List of Sires'!C461)</f>
        <v/>
      </c>
      <c r="B460" s="158"/>
      <c r="C460" s="158" t="str">
        <f>UPPER('Optional -List of Sires'!B461)</f>
        <v/>
      </c>
      <c r="D460" s="158"/>
      <c r="E460" s="158"/>
      <c r="F460" s="158" t="e">
        <f>UPPER(#REF!)</f>
        <v>#REF!</v>
      </c>
      <c r="G460" s="158"/>
      <c r="H460" s="158" t="e">
        <f>UPPER(#REF!)</f>
        <v>#REF!</v>
      </c>
      <c r="I460" s="158"/>
      <c r="J460" s="158"/>
    </row>
    <row r="461" spans="1:10" x14ac:dyDescent="0.25">
      <c r="A461" s="158" t="str">
        <f>UPPER('Optional -List of Sires'!C462)</f>
        <v/>
      </c>
      <c r="B461" s="158"/>
      <c r="C461" s="158" t="str">
        <f>UPPER('Optional -List of Sires'!B462)</f>
        <v/>
      </c>
      <c r="D461" s="158"/>
      <c r="E461" s="158"/>
      <c r="F461" s="158" t="e">
        <f>UPPER(#REF!)</f>
        <v>#REF!</v>
      </c>
      <c r="G461" s="158"/>
      <c r="H461" s="158" t="e">
        <f>UPPER(#REF!)</f>
        <v>#REF!</v>
      </c>
      <c r="I461" s="158"/>
      <c r="J461" s="158"/>
    </row>
    <row r="462" spans="1:10" x14ac:dyDescent="0.25">
      <c r="A462" s="158" t="str">
        <f>UPPER('Optional -List of Sires'!C463)</f>
        <v/>
      </c>
      <c r="B462" s="158"/>
      <c r="C462" s="158" t="str">
        <f>UPPER('Optional -List of Sires'!B463)</f>
        <v/>
      </c>
      <c r="D462" s="158"/>
      <c r="E462" s="158"/>
      <c r="F462" s="158" t="e">
        <f>UPPER(#REF!)</f>
        <v>#REF!</v>
      </c>
      <c r="G462" s="158"/>
      <c r="H462" s="158" t="e">
        <f>UPPER(#REF!)</f>
        <v>#REF!</v>
      </c>
      <c r="I462" s="158"/>
      <c r="J462" s="158"/>
    </row>
    <row r="463" spans="1:10" x14ac:dyDescent="0.25">
      <c r="A463" s="158" t="str">
        <f>UPPER('Optional -List of Sires'!C464)</f>
        <v/>
      </c>
      <c r="B463" s="158"/>
      <c r="C463" s="158" t="str">
        <f>UPPER('Optional -List of Sires'!B464)</f>
        <v/>
      </c>
      <c r="D463" s="158"/>
      <c r="E463" s="158"/>
      <c r="F463" s="158" t="e">
        <f>UPPER(#REF!)</f>
        <v>#REF!</v>
      </c>
      <c r="G463" s="158"/>
      <c r="H463" s="158" t="e">
        <f>UPPER(#REF!)</f>
        <v>#REF!</v>
      </c>
      <c r="I463" s="158"/>
      <c r="J463" s="158"/>
    </row>
    <row r="464" spans="1:10" x14ac:dyDescent="0.25">
      <c r="A464" s="158" t="str">
        <f>UPPER('Optional -List of Sires'!C465)</f>
        <v/>
      </c>
      <c r="B464" s="158"/>
      <c r="C464" s="158" t="str">
        <f>UPPER('Optional -List of Sires'!B465)</f>
        <v/>
      </c>
      <c r="D464" s="158"/>
      <c r="E464" s="158"/>
      <c r="F464" s="158" t="e">
        <f>UPPER(#REF!)</f>
        <v>#REF!</v>
      </c>
      <c r="G464" s="158"/>
      <c r="H464" s="158" t="e">
        <f>UPPER(#REF!)</f>
        <v>#REF!</v>
      </c>
      <c r="I464" s="158"/>
      <c r="J464" s="158"/>
    </row>
    <row r="465" spans="1:10" x14ac:dyDescent="0.25">
      <c r="A465" s="158" t="str">
        <f>UPPER('Optional -List of Sires'!C466)</f>
        <v/>
      </c>
      <c r="B465" s="158"/>
      <c r="C465" s="158" t="str">
        <f>UPPER('Optional -List of Sires'!B466)</f>
        <v/>
      </c>
      <c r="D465" s="158"/>
      <c r="E465" s="158"/>
      <c r="F465" s="158" t="e">
        <f>UPPER(#REF!)</f>
        <v>#REF!</v>
      </c>
      <c r="G465" s="158"/>
      <c r="H465" s="158" t="e">
        <f>UPPER(#REF!)</f>
        <v>#REF!</v>
      </c>
      <c r="I465" s="158"/>
      <c r="J465" s="158"/>
    </row>
    <row r="466" spans="1:10" x14ac:dyDescent="0.25">
      <c r="A466" s="158" t="str">
        <f>UPPER('Optional -List of Sires'!C467)</f>
        <v/>
      </c>
      <c r="B466" s="158"/>
      <c r="C466" s="158" t="str">
        <f>UPPER('Optional -List of Sires'!B467)</f>
        <v/>
      </c>
      <c r="D466" s="158"/>
      <c r="E466" s="158"/>
      <c r="F466" s="158" t="e">
        <f>UPPER(#REF!)</f>
        <v>#REF!</v>
      </c>
      <c r="G466" s="158"/>
      <c r="H466" s="158" t="e">
        <f>UPPER(#REF!)</f>
        <v>#REF!</v>
      </c>
      <c r="I466" s="158"/>
      <c r="J466" s="158"/>
    </row>
    <row r="467" spans="1:10" x14ac:dyDescent="0.25">
      <c r="A467" s="158" t="str">
        <f>UPPER('Optional -List of Sires'!C468)</f>
        <v/>
      </c>
      <c r="B467" s="158"/>
      <c r="C467" s="158" t="str">
        <f>UPPER('Optional -List of Sires'!B468)</f>
        <v/>
      </c>
      <c r="D467" s="158"/>
      <c r="E467" s="158"/>
      <c r="F467" s="158" t="e">
        <f>UPPER(#REF!)</f>
        <v>#REF!</v>
      </c>
      <c r="G467" s="158"/>
      <c r="H467" s="158" t="e">
        <f>UPPER(#REF!)</f>
        <v>#REF!</v>
      </c>
      <c r="I467" s="158"/>
      <c r="J467" s="158"/>
    </row>
    <row r="468" spans="1:10" x14ac:dyDescent="0.25">
      <c r="A468" s="158" t="str">
        <f>UPPER('Optional -List of Sires'!C469)</f>
        <v/>
      </c>
      <c r="B468" s="158"/>
      <c r="C468" s="158" t="str">
        <f>UPPER('Optional -List of Sires'!B469)</f>
        <v/>
      </c>
      <c r="D468" s="158"/>
      <c r="E468" s="158"/>
      <c r="F468" s="158" t="e">
        <f>UPPER(#REF!)</f>
        <v>#REF!</v>
      </c>
      <c r="G468" s="158"/>
      <c r="H468" s="158" t="e">
        <f>UPPER(#REF!)</f>
        <v>#REF!</v>
      </c>
      <c r="I468" s="158"/>
      <c r="J468" s="158"/>
    </row>
    <row r="469" spans="1:10" x14ac:dyDescent="0.25">
      <c r="A469" s="158" t="str">
        <f>UPPER('Optional -List of Sires'!C470)</f>
        <v/>
      </c>
      <c r="B469" s="158"/>
      <c r="C469" s="158" t="str">
        <f>UPPER('Optional -List of Sires'!B470)</f>
        <v/>
      </c>
      <c r="D469" s="158"/>
      <c r="E469" s="158"/>
      <c r="F469" s="158" t="e">
        <f>UPPER(#REF!)</f>
        <v>#REF!</v>
      </c>
      <c r="G469" s="158"/>
      <c r="H469" s="158" t="e">
        <f>UPPER(#REF!)</f>
        <v>#REF!</v>
      </c>
      <c r="I469" s="158"/>
      <c r="J469" s="158"/>
    </row>
    <row r="470" spans="1:10" x14ac:dyDescent="0.25">
      <c r="A470" s="158" t="str">
        <f>UPPER('Optional -List of Sires'!C471)</f>
        <v/>
      </c>
      <c r="B470" s="158"/>
      <c r="C470" s="158" t="str">
        <f>UPPER('Optional -List of Sires'!B471)</f>
        <v/>
      </c>
      <c r="D470" s="158"/>
      <c r="E470" s="158"/>
      <c r="F470" s="158" t="e">
        <f>UPPER(#REF!)</f>
        <v>#REF!</v>
      </c>
      <c r="G470" s="158"/>
      <c r="H470" s="158" t="e">
        <f>UPPER(#REF!)</f>
        <v>#REF!</v>
      </c>
      <c r="I470" s="158"/>
      <c r="J470" s="158"/>
    </row>
    <row r="471" spans="1:10" x14ac:dyDescent="0.25">
      <c r="A471" s="158" t="str">
        <f>UPPER('Optional -List of Sires'!C472)</f>
        <v/>
      </c>
      <c r="B471" s="158"/>
      <c r="C471" s="158" t="str">
        <f>UPPER('Optional -List of Sires'!B472)</f>
        <v/>
      </c>
      <c r="D471" s="158"/>
      <c r="E471" s="158"/>
      <c r="F471" s="158" t="e">
        <f>UPPER(#REF!)</f>
        <v>#REF!</v>
      </c>
      <c r="G471" s="158"/>
      <c r="H471" s="158" t="e">
        <f>UPPER(#REF!)</f>
        <v>#REF!</v>
      </c>
      <c r="I471" s="158"/>
      <c r="J471" s="158"/>
    </row>
    <row r="472" spans="1:10" x14ac:dyDescent="0.25">
      <c r="A472" s="158" t="str">
        <f>UPPER('Optional -List of Sires'!C473)</f>
        <v/>
      </c>
      <c r="B472" s="158"/>
      <c r="C472" s="158" t="str">
        <f>UPPER('Optional -List of Sires'!B473)</f>
        <v/>
      </c>
      <c r="D472" s="158"/>
      <c r="E472" s="158"/>
      <c r="F472" s="158" t="e">
        <f>UPPER(#REF!)</f>
        <v>#REF!</v>
      </c>
      <c r="G472" s="158"/>
      <c r="H472" s="158" t="e">
        <f>UPPER(#REF!)</f>
        <v>#REF!</v>
      </c>
      <c r="I472" s="158"/>
      <c r="J472" s="158"/>
    </row>
    <row r="473" spans="1:10" x14ac:dyDescent="0.25">
      <c r="A473" s="158" t="str">
        <f>UPPER('Optional -List of Sires'!C474)</f>
        <v/>
      </c>
      <c r="B473" s="158"/>
      <c r="C473" s="158" t="str">
        <f>UPPER('Optional -List of Sires'!B474)</f>
        <v/>
      </c>
      <c r="D473" s="158"/>
      <c r="E473" s="158"/>
      <c r="F473" s="158" t="e">
        <f>UPPER(#REF!)</f>
        <v>#REF!</v>
      </c>
      <c r="G473" s="158"/>
      <c r="H473" s="158" t="e">
        <f>UPPER(#REF!)</f>
        <v>#REF!</v>
      </c>
      <c r="I473" s="158"/>
      <c r="J473" s="158"/>
    </row>
    <row r="474" spans="1:10" x14ac:dyDescent="0.25">
      <c r="A474" s="158" t="str">
        <f>UPPER('Optional -List of Sires'!C475)</f>
        <v/>
      </c>
      <c r="B474" s="158"/>
      <c r="C474" s="158" t="str">
        <f>UPPER('Optional -List of Sires'!B475)</f>
        <v/>
      </c>
      <c r="D474" s="158"/>
      <c r="E474" s="158"/>
      <c r="F474" s="158" t="e">
        <f>UPPER(#REF!)</f>
        <v>#REF!</v>
      </c>
      <c r="G474" s="158"/>
      <c r="H474" s="158" t="e">
        <f>UPPER(#REF!)</f>
        <v>#REF!</v>
      </c>
      <c r="I474" s="158"/>
      <c r="J474" s="158"/>
    </row>
    <row r="475" spans="1:10" x14ac:dyDescent="0.25">
      <c r="A475" s="158" t="str">
        <f>UPPER('Optional -List of Sires'!C476)</f>
        <v/>
      </c>
      <c r="B475" s="158"/>
      <c r="C475" s="158" t="str">
        <f>UPPER('Optional -List of Sires'!B476)</f>
        <v/>
      </c>
      <c r="D475" s="158"/>
      <c r="E475" s="158"/>
      <c r="F475" s="158" t="e">
        <f>UPPER(#REF!)</f>
        <v>#REF!</v>
      </c>
      <c r="G475" s="158"/>
      <c r="H475" s="158" t="e">
        <f>UPPER(#REF!)</f>
        <v>#REF!</v>
      </c>
      <c r="I475" s="158"/>
      <c r="J475" s="158"/>
    </row>
    <row r="476" spans="1:10" x14ac:dyDescent="0.25">
      <c r="A476" s="158" t="str">
        <f>UPPER('Optional -List of Sires'!C477)</f>
        <v/>
      </c>
      <c r="B476" s="158"/>
      <c r="C476" s="158" t="str">
        <f>UPPER('Optional -List of Sires'!B477)</f>
        <v/>
      </c>
      <c r="D476" s="158"/>
      <c r="E476" s="158"/>
      <c r="F476" s="158" t="e">
        <f>UPPER(#REF!)</f>
        <v>#REF!</v>
      </c>
      <c r="G476" s="158"/>
      <c r="H476" s="158" t="e">
        <f>UPPER(#REF!)</f>
        <v>#REF!</v>
      </c>
      <c r="I476" s="158"/>
      <c r="J476" s="158"/>
    </row>
  </sheetData>
  <mergeCells count="1897">
    <mergeCell ref="A11:B11"/>
    <mergeCell ref="A12:B12"/>
    <mergeCell ref="A13:B13"/>
    <mergeCell ref="A14:B14"/>
    <mergeCell ref="A15:B15"/>
    <mergeCell ref="A16:B16"/>
    <mergeCell ref="A5:B5"/>
    <mergeCell ref="A6:B6"/>
    <mergeCell ref="A7:B7"/>
    <mergeCell ref="A8:B8"/>
    <mergeCell ref="A9:B9"/>
    <mergeCell ref="A10:B10"/>
    <mergeCell ref="A1:J1"/>
    <mergeCell ref="A2:B3"/>
    <mergeCell ref="C2:E3"/>
    <mergeCell ref="F2:G3"/>
    <mergeCell ref="H2:J3"/>
    <mergeCell ref="A4:B4"/>
    <mergeCell ref="C4:E4"/>
    <mergeCell ref="F4:G4"/>
    <mergeCell ref="H4:J4"/>
    <mergeCell ref="H11:J11"/>
    <mergeCell ref="C12:E12"/>
    <mergeCell ref="F12:G12"/>
    <mergeCell ref="H12:J12"/>
    <mergeCell ref="C13:E13"/>
    <mergeCell ref="F13:G13"/>
    <mergeCell ref="H13:J13"/>
    <mergeCell ref="H8:J8"/>
    <mergeCell ref="C9:E9"/>
    <mergeCell ref="F9:G9"/>
    <mergeCell ref="H9:J9"/>
    <mergeCell ref="A29:B29"/>
    <mergeCell ref="A30:B30"/>
    <mergeCell ref="A31:B31"/>
    <mergeCell ref="A32:B32"/>
    <mergeCell ref="A33:B33"/>
    <mergeCell ref="A34:B34"/>
    <mergeCell ref="A23:B23"/>
    <mergeCell ref="A24:B24"/>
    <mergeCell ref="A25:B25"/>
    <mergeCell ref="A26:B26"/>
    <mergeCell ref="A27:B27"/>
    <mergeCell ref="A28:B28"/>
    <mergeCell ref="A17:B17"/>
    <mergeCell ref="A18:B18"/>
    <mergeCell ref="A19:B19"/>
    <mergeCell ref="A20:B20"/>
    <mergeCell ref="A21:B21"/>
    <mergeCell ref="A22:B22"/>
    <mergeCell ref="A47:B47"/>
    <mergeCell ref="A48:B48"/>
    <mergeCell ref="A49:B49"/>
    <mergeCell ref="A50:B50"/>
    <mergeCell ref="A51:B51"/>
    <mergeCell ref="A52:B52"/>
    <mergeCell ref="A41:B41"/>
    <mergeCell ref="A42:B42"/>
    <mergeCell ref="A43:B43"/>
    <mergeCell ref="A44:B44"/>
    <mergeCell ref="A45:B45"/>
    <mergeCell ref="A46:B46"/>
    <mergeCell ref="A35:B35"/>
    <mergeCell ref="A36:B36"/>
    <mergeCell ref="A37:B37"/>
    <mergeCell ref="A38:B38"/>
    <mergeCell ref="A39:B39"/>
    <mergeCell ref="A40:B40"/>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119:B119"/>
    <mergeCell ref="A120:B120"/>
    <mergeCell ref="A121:B121"/>
    <mergeCell ref="A122:B122"/>
    <mergeCell ref="A123:B123"/>
    <mergeCell ref="A124:B124"/>
    <mergeCell ref="A113:B113"/>
    <mergeCell ref="A114:B114"/>
    <mergeCell ref="A115:B115"/>
    <mergeCell ref="A116:B116"/>
    <mergeCell ref="A117:B117"/>
    <mergeCell ref="A118:B118"/>
    <mergeCell ref="A107:B107"/>
    <mergeCell ref="A108:B108"/>
    <mergeCell ref="A109:B109"/>
    <mergeCell ref="A110:B110"/>
    <mergeCell ref="A111:B111"/>
    <mergeCell ref="A112:B112"/>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55:B155"/>
    <mergeCell ref="A156:B156"/>
    <mergeCell ref="A157:B157"/>
    <mergeCell ref="A158:B158"/>
    <mergeCell ref="A159:B159"/>
    <mergeCell ref="A160:B160"/>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73:B173"/>
    <mergeCell ref="A174:B174"/>
    <mergeCell ref="A175:B175"/>
    <mergeCell ref="A176:B176"/>
    <mergeCell ref="A177:B177"/>
    <mergeCell ref="A178:B178"/>
    <mergeCell ref="A167:B167"/>
    <mergeCell ref="A168:B168"/>
    <mergeCell ref="A169:B169"/>
    <mergeCell ref="A170:B170"/>
    <mergeCell ref="A171:B171"/>
    <mergeCell ref="A172:B172"/>
    <mergeCell ref="A161:B161"/>
    <mergeCell ref="A162:B162"/>
    <mergeCell ref="A163:B163"/>
    <mergeCell ref="A164:B164"/>
    <mergeCell ref="A165:B165"/>
    <mergeCell ref="A166:B166"/>
    <mergeCell ref="A191:B191"/>
    <mergeCell ref="A192:B192"/>
    <mergeCell ref="A193:B193"/>
    <mergeCell ref="A194:B194"/>
    <mergeCell ref="A195:B195"/>
    <mergeCell ref="A196:B196"/>
    <mergeCell ref="A185:B185"/>
    <mergeCell ref="A186:B186"/>
    <mergeCell ref="A187:B187"/>
    <mergeCell ref="A188:B188"/>
    <mergeCell ref="A189:B189"/>
    <mergeCell ref="A190:B190"/>
    <mergeCell ref="A179:B179"/>
    <mergeCell ref="A180:B180"/>
    <mergeCell ref="A181:B181"/>
    <mergeCell ref="A182:B182"/>
    <mergeCell ref="A183:B183"/>
    <mergeCell ref="A184:B184"/>
    <mergeCell ref="A209:B209"/>
    <mergeCell ref="A210:B210"/>
    <mergeCell ref="A211:B211"/>
    <mergeCell ref="A212:B212"/>
    <mergeCell ref="A213:B213"/>
    <mergeCell ref="A214:B214"/>
    <mergeCell ref="A203:B203"/>
    <mergeCell ref="A204:B204"/>
    <mergeCell ref="A205:B205"/>
    <mergeCell ref="A206:B206"/>
    <mergeCell ref="A207:B207"/>
    <mergeCell ref="A208:B208"/>
    <mergeCell ref="A197:B197"/>
    <mergeCell ref="A198:B198"/>
    <mergeCell ref="A199:B199"/>
    <mergeCell ref="A200:B200"/>
    <mergeCell ref="A201:B201"/>
    <mergeCell ref="A202:B202"/>
    <mergeCell ref="A227:B227"/>
    <mergeCell ref="A228:B228"/>
    <mergeCell ref="A229:B229"/>
    <mergeCell ref="A230:B230"/>
    <mergeCell ref="A231:B231"/>
    <mergeCell ref="A232:B232"/>
    <mergeCell ref="A221:B221"/>
    <mergeCell ref="A222:B222"/>
    <mergeCell ref="A223:B223"/>
    <mergeCell ref="A224:B224"/>
    <mergeCell ref="A225:B225"/>
    <mergeCell ref="A226:B226"/>
    <mergeCell ref="A215:B215"/>
    <mergeCell ref="A216:B216"/>
    <mergeCell ref="A217:B217"/>
    <mergeCell ref="A218:B218"/>
    <mergeCell ref="A219:B219"/>
    <mergeCell ref="A220:B220"/>
    <mergeCell ref="A245:B245"/>
    <mergeCell ref="A246:B246"/>
    <mergeCell ref="A247:B247"/>
    <mergeCell ref="A248:B248"/>
    <mergeCell ref="A249:B249"/>
    <mergeCell ref="A250:B250"/>
    <mergeCell ref="A239:B239"/>
    <mergeCell ref="A240:B240"/>
    <mergeCell ref="A241:B241"/>
    <mergeCell ref="A242:B242"/>
    <mergeCell ref="A243:B243"/>
    <mergeCell ref="A244:B244"/>
    <mergeCell ref="A233:B233"/>
    <mergeCell ref="A234:B234"/>
    <mergeCell ref="A235:B235"/>
    <mergeCell ref="A236:B236"/>
    <mergeCell ref="A237:B237"/>
    <mergeCell ref="A238:B238"/>
    <mergeCell ref="A263:B263"/>
    <mergeCell ref="A264:B264"/>
    <mergeCell ref="A265:B265"/>
    <mergeCell ref="A266:B266"/>
    <mergeCell ref="A267:B267"/>
    <mergeCell ref="A268:B268"/>
    <mergeCell ref="A257:B257"/>
    <mergeCell ref="A258:B258"/>
    <mergeCell ref="A259:B259"/>
    <mergeCell ref="A260:B260"/>
    <mergeCell ref="A261:B261"/>
    <mergeCell ref="A262:B262"/>
    <mergeCell ref="A251:B251"/>
    <mergeCell ref="A252:B252"/>
    <mergeCell ref="A253:B253"/>
    <mergeCell ref="A254:B254"/>
    <mergeCell ref="A255:B255"/>
    <mergeCell ref="A256:B256"/>
    <mergeCell ref="A281:B281"/>
    <mergeCell ref="A282:B282"/>
    <mergeCell ref="A283:B283"/>
    <mergeCell ref="A284:B284"/>
    <mergeCell ref="A285:B285"/>
    <mergeCell ref="A286:B286"/>
    <mergeCell ref="A275:B275"/>
    <mergeCell ref="A276:B276"/>
    <mergeCell ref="A277:B277"/>
    <mergeCell ref="A278:B278"/>
    <mergeCell ref="A279:B279"/>
    <mergeCell ref="A280:B280"/>
    <mergeCell ref="A269:B269"/>
    <mergeCell ref="A270:B270"/>
    <mergeCell ref="A271:B271"/>
    <mergeCell ref="A272:B272"/>
    <mergeCell ref="A273:B273"/>
    <mergeCell ref="A274:B274"/>
    <mergeCell ref="A299:B299"/>
    <mergeCell ref="A300:B300"/>
    <mergeCell ref="A301:B301"/>
    <mergeCell ref="A302:B302"/>
    <mergeCell ref="A303:B303"/>
    <mergeCell ref="A304:B304"/>
    <mergeCell ref="A293:B293"/>
    <mergeCell ref="A294:B294"/>
    <mergeCell ref="A295:B295"/>
    <mergeCell ref="A296:B296"/>
    <mergeCell ref="A297:B297"/>
    <mergeCell ref="A298:B298"/>
    <mergeCell ref="A287:B287"/>
    <mergeCell ref="A288:B288"/>
    <mergeCell ref="A289:B289"/>
    <mergeCell ref="A290:B290"/>
    <mergeCell ref="A291:B291"/>
    <mergeCell ref="A292:B292"/>
    <mergeCell ref="A317:B317"/>
    <mergeCell ref="A318:B318"/>
    <mergeCell ref="A319:B319"/>
    <mergeCell ref="A320:B320"/>
    <mergeCell ref="A321:B321"/>
    <mergeCell ref="A322:B322"/>
    <mergeCell ref="A311:B311"/>
    <mergeCell ref="A312:B312"/>
    <mergeCell ref="A313:B313"/>
    <mergeCell ref="A314:B314"/>
    <mergeCell ref="A315:B315"/>
    <mergeCell ref="A316:B316"/>
    <mergeCell ref="A305:B305"/>
    <mergeCell ref="A306:B306"/>
    <mergeCell ref="A307:B307"/>
    <mergeCell ref="A308:B308"/>
    <mergeCell ref="A309:B309"/>
    <mergeCell ref="A310:B310"/>
    <mergeCell ref="A335:B335"/>
    <mergeCell ref="A336:B336"/>
    <mergeCell ref="A337:B337"/>
    <mergeCell ref="A338:B338"/>
    <mergeCell ref="A339:B339"/>
    <mergeCell ref="A340:B340"/>
    <mergeCell ref="A329:B329"/>
    <mergeCell ref="A330:B330"/>
    <mergeCell ref="A331:B331"/>
    <mergeCell ref="A332:B332"/>
    <mergeCell ref="A333:B333"/>
    <mergeCell ref="A334:B334"/>
    <mergeCell ref="A323:B323"/>
    <mergeCell ref="A324:B324"/>
    <mergeCell ref="A325:B325"/>
    <mergeCell ref="A326:B326"/>
    <mergeCell ref="A327:B327"/>
    <mergeCell ref="A328:B328"/>
    <mergeCell ref="A353:B353"/>
    <mergeCell ref="A354:B354"/>
    <mergeCell ref="A355:B355"/>
    <mergeCell ref="A356:B356"/>
    <mergeCell ref="A357:B357"/>
    <mergeCell ref="A358:B358"/>
    <mergeCell ref="A347:B347"/>
    <mergeCell ref="A348:B348"/>
    <mergeCell ref="A349:B349"/>
    <mergeCell ref="A350:B350"/>
    <mergeCell ref="A351:B351"/>
    <mergeCell ref="A352:B352"/>
    <mergeCell ref="A341:B341"/>
    <mergeCell ref="A342:B342"/>
    <mergeCell ref="A343:B343"/>
    <mergeCell ref="A344:B344"/>
    <mergeCell ref="A345:B345"/>
    <mergeCell ref="A346:B346"/>
    <mergeCell ref="A371:B371"/>
    <mergeCell ref="A372:B372"/>
    <mergeCell ref="A373:B373"/>
    <mergeCell ref="A374:B374"/>
    <mergeCell ref="A375:B375"/>
    <mergeCell ref="A376:B376"/>
    <mergeCell ref="A365:B365"/>
    <mergeCell ref="A366:B366"/>
    <mergeCell ref="A367:B367"/>
    <mergeCell ref="A368:B368"/>
    <mergeCell ref="A369:B369"/>
    <mergeCell ref="A370:B370"/>
    <mergeCell ref="A359:B359"/>
    <mergeCell ref="A360:B360"/>
    <mergeCell ref="A361:B361"/>
    <mergeCell ref="A362:B362"/>
    <mergeCell ref="A363:B363"/>
    <mergeCell ref="A364:B364"/>
    <mergeCell ref="A389:B389"/>
    <mergeCell ref="A390:B390"/>
    <mergeCell ref="A391:B391"/>
    <mergeCell ref="A392:B392"/>
    <mergeCell ref="A393:B393"/>
    <mergeCell ref="A394:B394"/>
    <mergeCell ref="A383:B383"/>
    <mergeCell ref="A384:B384"/>
    <mergeCell ref="A385:B385"/>
    <mergeCell ref="A386:B386"/>
    <mergeCell ref="A387:B387"/>
    <mergeCell ref="A388:B388"/>
    <mergeCell ref="A377:B377"/>
    <mergeCell ref="A378:B378"/>
    <mergeCell ref="A379:B379"/>
    <mergeCell ref="A380:B380"/>
    <mergeCell ref="A381:B381"/>
    <mergeCell ref="A382:B382"/>
    <mergeCell ref="A407:B407"/>
    <mergeCell ref="A408:B408"/>
    <mergeCell ref="A409:B409"/>
    <mergeCell ref="A410:B410"/>
    <mergeCell ref="A411:B411"/>
    <mergeCell ref="A412:B412"/>
    <mergeCell ref="A401:B401"/>
    <mergeCell ref="A402:B402"/>
    <mergeCell ref="A403:B403"/>
    <mergeCell ref="A404:B404"/>
    <mergeCell ref="A405:B405"/>
    <mergeCell ref="A406:B406"/>
    <mergeCell ref="A395:B395"/>
    <mergeCell ref="A396:B396"/>
    <mergeCell ref="A397:B397"/>
    <mergeCell ref="A398:B398"/>
    <mergeCell ref="A399:B399"/>
    <mergeCell ref="A400:B400"/>
    <mergeCell ref="A425:B425"/>
    <mergeCell ref="A426:B426"/>
    <mergeCell ref="A427:B427"/>
    <mergeCell ref="A428:B428"/>
    <mergeCell ref="A429:B429"/>
    <mergeCell ref="A430:B430"/>
    <mergeCell ref="A419:B419"/>
    <mergeCell ref="A420:B420"/>
    <mergeCell ref="A421:B421"/>
    <mergeCell ref="A422:B422"/>
    <mergeCell ref="A423:B423"/>
    <mergeCell ref="A424:B424"/>
    <mergeCell ref="A413:B413"/>
    <mergeCell ref="A414:B414"/>
    <mergeCell ref="A415:B415"/>
    <mergeCell ref="A416:B416"/>
    <mergeCell ref="A417:B417"/>
    <mergeCell ref="A418:B418"/>
    <mergeCell ref="A453:B453"/>
    <mergeCell ref="A454:B454"/>
    <mergeCell ref="A443:B443"/>
    <mergeCell ref="A444:B444"/>
    <mergeCell ref="A445:B445"/>
    <mergeCell ref="A446:B446"/>
    <mergeCell ref="A447:B447"/>
    <mergeCell ref="A448:B448"/>
    <mergeCell ref="A437:B437"/>
    <mergeCell ref="A438:B438"/>
    <mergeCell ref="A439:B439"/>
    <mergeCell ref="A440:B440"/>
    <mergeCell ref="A441:B441"/>
    <mergeCell ref="A442:B442"/>
    <mergeCell ref="A431:B431"/>
    <mergeCell ref="A432:B432"/>
    <mergeCell ref="A433:B433"/>
    <mergeCell ref="A434:B434"/>
    <mergeCell ref="A435:B435"/>
    <mergeCell ref="A436:B436"/>
    <mergeCell ref="A473:B473"/>
    <mergeCell ref="A474:B474"/>
    <mergeCell ref="A475:B475"/>
    <mergeCell ref="A476:B476"/>
    <mergeCell ref="C5:E5"/>
    <mergeCell ref="F5:G5"/>
    <mergeCell ref="C8:E8"/>
    <mergeCell ref="F8:G8"/>
    <mergeCell ref="C11:E11"/>
    <mergeCell ref="F11:G11"/>
    <mergeCell ref="A467:B467"/>
    <mergeCell ref="A468:B468"/>
    <mergeCell ref="A469:B469"/>
    <mergeCell ref="A470:B470"/>
    <mergeCell ref="A471:B471"/>
    <mergeCell ref="A472:B472"/>
    <mergeCell ref="A461:B461"/>
    <mergeCell ref="A462:B462"/>
    <mergeCell ref="A463:B463"/>
    <mergeCell ref="A464:B464"/>
    <mergeCell ref="A465:B465"/>
    <mergeCell ref="A466:B466"/>
    <mergeCell ref="A455:B455"/>
    <mergeCell ref="A456:B456"/>
    <mergeCell ref="A457:B457"/>
    <mergeCell ref="A458:B458"/>
    <mergeCell ref="A459:B459"/>
    <mergeCell ref="A460:B460"/>
    <mergeCell ref="A449:B449"/>
    <mergeCell ref="A450:B450"/>
    <mergeCell ref="A451:B451"/>
    <mergeCell ref="A452:B452"/>
    <mergeCell ref="C10:E10"/>
    <mergeCell ref="F10:G10"/>
    <mergeCell ref="H10:J10"/>
    <mergeCell ref="H5:J5"/>
    <mergeCell ref="C6:E6"/>
    <mergeCell ref="F6:G6"/>
    <mergeCell ref="H6:J6"/>
    <mergeCell ref="C7:E7"/>
    <mergeCell ref="F7:G7"/>
    <mergeCell ref="H7:J7"/>
    <mergeCell ref="C18:E18"/>
    <mergeCell ref="F18:G18"/>
    <mergeCell ref="H18:J18"/>
    <mergeCell ref="C19:E19"/>
    <mergeCell ref="F19:G19"/>
    <mergeCell ref="H19:J19"/>
    <mergeCell ref="C16:E16"/>
    <mergeCell ref="F16:G16"/>
    <mergeCell ref="H16:J16"/>
    <mergeCell ref="C17:E17"/>
    <mergeCell ref="F17:G17"/>
    <mergeCell ref="H17:J17"/>
    <mergeCell ref="C14:E14"/>
    <mergeCell ref="F14:G14"/>
    <mergeCell ref="H14:J14"/>
    <mergeCell ref="C15:E15"/>
    <mergeCell ref="F15:G15"/>
    <mergeCell ref="H15:J15"/>
    <mergeCell ref="C24:E24"/>
    <mergeCell ref="F24:G24"/>
    <mergeCell ref="H24:J24"/>
    <mergeCell ref="C25:E25"/>
    <mergeCell ref="F25:G25"/>
    <mergeCell ref="H25:J25"/>
    <mergeCell ref="C22:E22"/>
    <mergeCell ref="F22:G22"/>
    <mergeCell ref="H22:J22"/>
    <mergeCell ref="C23:E23"/>
    <mergeCell ref="F23:G23"/>
    <mergeCell ref="H23:J23"/>
    <mergeCell ref="C20:E20"/>
    <mergeCell ref="F20:G20"/>
    <mergeCell ref="H20:J20"/>
    <mergeCell ref="C21:E21"/>
    <mergeCell ref="F21:G21"/>
    <mergeCell ref="H21:J21"/>
    <mergeCell ref="C30:E30"/>
    <mergeCell ref="F30:G30"/>
    <mergeCell ref="H30:J30"/>
    <mergeCell ref="C31:E31"/>
    <mergeCell ref="F31:G31"/>
    <mergeCell ref="H31:J31"/>
    <mergeCell ref="C28:E28"/>
    <mergeCell ref="F28:G28"/>
    <mergeCell ref="H28:J28"/>
    <mergeCell ref="C29:E29"/>
    <mergeCell ref="F29:G29"/>
    <mergeCell ref="H29:J29"/>
    <mergeCell ref="C26:E26"/>
    <mergeCell ref="F26:G26"/>
    <mergeCell ref="H26:J26"/>
    <mergeCell ref="C27:E27"/>
    <mergeCell ref="F27:G27"/>
    <mergeCell ref="H27:J27"/>
    <mergeCell ref="C36:E36"/>
    <mergeCell ref="F36:G36"/>
    <mergeCell ref="H36:J36"/>
    <mergeCell ref="C37:E37"/>
    <mergeCell ref="F37:G37"/>
    <mergeCell ref="H37:J37"/>
    <mergeCell ref="C34:E34"/>
    <mergeCell ref="F34:G34"/>
    <mergeCell ref="H34:J34"/>
    <mergeCell ref="C35:E35"/>
    <mergeCell ref="F35:G35"/>
    <mergeCell ref="H35:J35"/>
    <mergeCell ref="C32:E32"/>
    <mergeCell ref="F32:G32"/>
    <mergeCell ref="H32:J32"/>
    <mergeCell ref="C33:E33"/>
    <mergeCell ref="F33:G33"/>
    <mergeCell ref="H33:J33"/>
    <mergeCell ref="C42:E42"/>
    <mergeCell ref="F42:G42"/>
    <mergeCell ref="H42:J42"/>
    <mergeCell ref="C43:E43"/>
    <mergeCell ref="F43:G43"/>
    <mergeCell ref="H43:J43"/>
    <mergeCell ref="C40:E40"/>
    <mergeCell ref="F40:G40"/>
    <mergeCell ref="H40:J40"/>
    <mergeCell ref="C41:E41"/>
    <mergeCell ref="F41:G41"/>
    <mergeCell ref="H41:J41"/>
    <mergeCell ref="C38:E38"/>
    <mergeCell ref="F38:G38"/>
    <mergeCell ref="H38:J38"/>
    <mergeCell ref="C39:E39"/>
    <mergeCell ref="F39:G39"/>
    <mergeCell ref="H39:J39"/>
    <mergeCell ref="C48:E48"/>
    <mergeCell ref="F48:G48"/>
    <mergeCell ref="H48:J48"/>
    <mergeCell ref="C49:E49"/>
    <mergeCell ref="F49:G49"/>
    <mergeCell ref="H49:J49"/>
    <mergeCell ref="C46:E46"/>
    <mergeCell ref="F46:G46"/>
    <mergeCell ref="H46:J46"/>
    <mergeCell ref="C47:E47"/>
    <mergeCell ref="F47:G47"/>
    <mergeCell ref="H47:J47"/>
    <mergeCell ref="C44:E44"/>
    <mergeCell ref="F44:G44"/>
    <mergeCell ref="H44:J44"/>
    <mergeCell ref="C45:E45"/>
    <mergeCell ref="F45:G45"/>
    <mergeCell ref="H45:J45"/>
    <mergeCell ref="C54:E54"/>
    <mergeCell ref="F54:G54"/>
    <mergeCell ref="H54:J54"/>
    <mergeCell ref="C55:E55"/>
    <mergeCell ref="F55:G55"/>
    <mergeCell ref="H55:J55"/>
    <mergeCell ref="C52:E52"/>
    <mergeCell ref="F52:G52"/>
    <mergeCell ref="H52:J52"/>
    <mergeCell ref="C53:E53"/>
    <mergeCell ref="F53:G53"/>
    <mergeCell ref="H53:J53"/>
    <mergeCell ref="C50:E50"/>
    <mergeCell ref="F50:G50"/>
    <mergeCell ref="H50:J50"/>
    <mergeCell ref="C51:E51"/>
    <mergeCell ref="F51:G51"/>
    <mergeCell ref="H51:J51"/>
    <mergeCell ref="C60:E60"/>
    <mergeCell ref="F60:G60"/>
    <mergeCell ref="H60:J60"/>
    <mergeCell ref="C61:E61"/>
    <mergeCell ref="F61:G61"/>
    <mergeCell ref="H61:J61"/>
    <mergeCell ref="C58:E58"/>
    <mergeCell ref="F58:G58"/>
    <mergeCell ref="H58:J58"/>
    <mergeCell ref="C59:E59"/>
    <mergeCell ref="F59:G59"/>
    <mergeCell ref="H59:J59"/>
    <mergeCell ref="C56:E56"/>
    <mergeCell ref="F56:G56"/>
    <mergeCell ref="H56:J56"/>
    <mergeCell ref="C57:E57"/>
    <mergeCell ref="F57:G57"/>
    <mergeCell ref="H57:J57"/>
    <mergeCell ref="C66:E66"/>
    <mergeCell ref="F66:G66"/>
    <mergeCell ref="H66:J66"/>
    <mergeCell ref="C67:E67"/>
    <mergeCell ref="F67:G67"/>
    <mergeCell ref="H67:J67"/>
    <mergeCell ref="C64:E64"/>
    <mergeCell ref="F64:G64"/>
    <mergeCell ref="H64:J64"/>
    <mergeCell ref="C65:E65"/>
    <mergeCell ref="F65:G65"/>
    <mergeCell ref="H65:J65"/>
    <mergeCell ref="C62:E62"/>
    <mergeCell ref="F62:G62"/>
    <mergeCell ref="H62:J62"/>
    <mergeCell ref="C63:E63"/>
    <mergeCell ref="F63:G63"/>
    <mergeCell ref="H63:J63"/>
    <mergeCell ref="C72:E72"/>
    <mergeCell ref="F72:G72"/>
    <mergeCell ref="H72:J72"/>
    <mergeCell ref="C73:E73"/>
    <mergeCell ref="F73:G73"/>
    <mergeCell ref="H73:J73"/>
    <mergeCell ref="C70:E70"/>
    <mergeCell ref="F70:G70"/>
    <mergeCell ref="H70:J70"/>
    <mergeCell ref="C71:E71"/>
    <mergeCell ref="F71:G71"/>
    <mergeCell ref="H71:J71"/>
    <mergeCell ref="C68:E68"/>
    <mergeCell ref="F68:G68"/>
    <mergeCell ref="H68:J68"/>
    <mergeCell ref="C69:E69"/>
    <mergeCell ref="F69:G69"/>
    <mergeCell ref="H69:J69"/>
    <mergeCell ref="C78:E78"/>
    <mergeCell ref="F78:G78"/>
    <mergeCell ref="H78:J78"/>
    <mergeCell ref="C79:E79"/>
    <mergeCell ref="F79:G79"/>
    <mergeCell ref="H79:J79"/>
    <mergeCell ref="C76:E76"/>
    <mergeCell ref="F76:G76"/>
    <mergeCell ref="H76:J76"/>
    <mergeCell ref="C77:E77"/>
    <mergeCell ref="F77:G77"/>
    <mergeCell ref="H77:J77"/>
    <mergeCell ref="C74:E74"/>
    <mergeCell ref="F74:G74"/>
    <mergeCell ref="H74:J74"/>
    <mergeCell ref="C75:E75"/>
    <mergeCell ref="F75:G75"/>
    <mergeCell ref="H75:J75"/>
    <mergeCell ref="C84:E84"/>
    <mergeCell ref="F84:G84"/>
    <mergeCell ref="H84:J84"/>
    <mergeCell ref="C85:E85"/>
    <mergeCell ref="F85:G85"/>
    <mergeCell ref="H85:J85"/>
    <mergeCell ref="C82:E82"/>
    <mergeCell ref="F82:G82"/>
    <mergeCell ref="H82:J82"/>
    <mergeCell ref="C83:E83"/>
    <mergeCell ref="F83:G83"/>
    <mergeCell ref="H83:J83"/>
    <mergeCell ref="C80:E80"/>
    <mergeCell ref="F80:G80"/>
    <mergeCell ref="H80:J80"/>
    <mergeCell ref="C81:E81"/>
    <mergeCell ref="F81:G81"/>
    <mergeCell ref="H81:J81"/>
    <mergeCell ref="C90:E90"/>
    <mergeCell ref="F90:G90"/>
    <mergeCell ref="H90:J90"/>
    <mergeCell ref="C91:E91"/>
    <mergeCell ref="F91:G91"/>
    <mergeCell ref="H91:J91"/>
    <mergeCell ref="C88:E88"/>
    <mergeCell ref="F88:G88"/>
    <mergeCell ref="H88:J88"/>
    <mergeCell ref="C89:E89"/>
    <mergeCell ref="F89:G89"/>
    <mergeCell ref="H89:J89"/>
    <mergeCell ref="C86:E86"/>
    <mergeCell ref="F86:G86"/>
    <mergeCell ref="H86:J86"/>
    <mergeCell ref="C87:E87"/>
    <mergeCell ref="F87:G87"/>
    <mergeCell ref="H87:J87"/>
    <mergeCell ref="C96:E96"/>
    <mergeCell ref="F96:G96"/>
    <mergeCell ref="H96:J96"/>
    <mergeCell ref="C97:E97"/>
    <mergeCell ref="F97:G97"/>
    <mergeCell ref="H97:J97"/>
    <mergeCell ref="C94:E94"/>
    <mergeCell ref="F94:G94"/>
    <mergeCell ref="H94:J94"/>
    <mergeCell ref="C95:E95"/>
    <mergeCell ref="F95:G95"/>
    <mergeCell ref="H95:J95"/>
    <mergeCell ref="C92:E92"/>
    <mergeCell ref="F92:G92"/>
    <mergeCell ref="H92:J92"/>
    <mergeCell ref="C93:E93"/>
    <mergeCell ref="F93:G93"/>
    <mergeCell ref="H93:J93"/>
    <mergeCell ref="C102:E102"/>
    <mergeCell ref="F102:G102"/>
    <mergeCell ref="H102:J102"/>
    <mergeCell ref="C103:E103"/>
    <mergeCell ref="F103:G103"/>
    <mergeCell ref="H103:J103"/>
    <mergeCell ref="C100:E100"/>
    <mergeCell ref="F100:G100"/>
    <mergeCell ref="H100:J100"/>
    <mergeCell ref="C101:E101"/>
    <mergeCell ref="F101:G101"/>
    <mergeCell ref="H101:J101"/>
    <mergeCell ref="C98:E98"/>
    <mergeCell ref="F98:G98"/>
    <mergeCell ref="H98:J98"/>
    <mergeCell ref="C99:E99"/>
    <mergeCell ref="F99:G99"/>
    <mergeCell ref="H99:J99"/>
    <mergeCell ref="C108:E108"/>
    <mergeCell ref="F108:G108"/>
    <mergeCell ref="H108:J108"/>
    <mergeCell ref="C109:E109"/>
    <mergeCell ref="F109:G109"/>
    <mergeCell ref="H109:J109"/>
    <mergeCell ref="C106:E106"/>
    <mergeCell ref="F106:G106"/>
    <mergeCell ref="H106:J106"/>
    <mergeCell ref="C107:E107"/>
    <mergeCell ref="F107:G107"/>
    <mergeCell ref="H107:J107"/>
    <mergeCell ref="C104:E104"/>
    <mergeCell ref="F104:G104"/>
    <mergeCell ref="H104:J104"/>
    <mergeCell ref="C105:E105"/>
    <mergeCell ref="F105:G105"/>
    <mergeCell ref="H105:J105"/>
    <mergeCell ref="C114:E114"/>
    <mergeCell ref="F114:G114"/>
    <mergeCell ref="H114:J114"/>
    <mergeCell ref="C115:E115"/>
    <mergeCell ref="F115:G115"/>
    <mergeCell ref="H115:J115"/>
    <mergeCell ref="C112:E112"/>
    <mergeCell ref="F112:G112"/>
    <mergeCell ref="H112:J112"/>
    <mergeCell ref="C113:E113"/>
    <mergeCell ref="F113:G113"/>
    <mergeCell ref="H113:J113"/>
    <mergeCell ref="C110:E110"/>
    <mergeCell ref="F110:G110"/>
    <mergeCell ref="H110:J110"/>
    <mergeCell ref="C111:E111"/>
    <mergeCell ref="F111:G111"/>
    <mergeCell ref="H111:J111"/>
    <mergeCell ref="C120:E120"/>
    <mergeCell ref="F120:G120"/>
    <mergeCell ref="H120:J120"/>
    <mergeCell ref="C121:E121"/>
    <mergeCell ref="F121:G121"/>
    <mergeCell ref="H121:J121"/>
    <mergeCell ref="C118:E118"/>
    <mergeCell ref="F118:G118"/>
    <mergeCell ref="H118:J118"/>
    <mergeCell ref="C119:E119"/>
    <mergeCell ref="F119:G119"/>
    <mergeCell ref="H119:J119"/>
    <mergeCell ref="C116:E116"/>
    <mergeCell ref="F116:G116"/>
    <mergeCell ref="H116:J116"/>
    <mergeCell ref="C117:E117"/>
    <mergeCell ref="F117:G117"/>
    <mergeCell ref="H117:J117"/>
    <mergeCell ref="C126:E126"/>
    <mergeCell ref="F126:G126"/>
    <mergeCell ref="H126:J126"/>
    <mergeCell ref="C127:E127"/>
    <mergeCell ref="F127:G127"/>
    <mergeCell ref="H127:J127"/>
    <mergeCell ref="C124:E124"/>
    <mergeCell ref="F124:G124"/>
    <mergeCell ref="H124:J124"/>
    <mergeCell ref="C125:E125"/>
    <mergeCell ref="F125:G125"/>
    <mergeCell ref="H125:J125"/>
    <mergeCell ref="C122:E122"/>
    <mergeCell ref="F122:G122"/>
    <mergeCell ref="H122:J122"/>
    <mergeCell ref="C123:E123"/>
    <mergeCell ref="F123:G123"/>
    <mergeCell ref="H123:J123"/>
    <mergeCell ref="C132:E132"/>
    <mergeCell ref="F132:G132"/>
    <mergeCell ref="H132:J132"/>
    <mergeCell ref="C133:E133"/>
    <mergeCell ref="F133:G133"/>
    <mergeCell ref="H133:J133"/>
    <mergeCell ref="C130:E130"/>
    <mergeCell ref="F130:G130"/>
    <mergeCell ref="H130:J130"/>
    <mergeCell ref="C131:E131"/>
    <mergeCell ref="F131:G131"/>
    <mergeCell ref="H131:J131"/>
    <mergeCell ref="C128:E128"/>
    <mergeCell ref="F128:G128"/>
    <mergeCell ref="H128:J128"/>
    <mergeCell ref="C129:E129"/>
    <mergeCell ref="F129:G129"/>
    <mergeCell ref="H129:J129"/>
    <mergeCell ref="C138:E138"/>
    <mergeCell ref="F138:G138"/>
    <mergeCell ref="H138:J138"/>
    <mergeCell ref="C139:E139"/>
    <mergeCell ref="F139:G139"/>
    <mergeCell ref="H139:J139"/>
    <mergeCell ref="C136:E136"/>
    <mergeCell ref="F136:G136"/>
    <mergeCell ref="H136:J136"/>
    <mergeCell ref="C137:E137"/>
    <mergeCell ref="F137:G137"/>
    <mergeCell ref="H137:J137"/>
    <mergeCell ref="C134:E134"/>
    <mergeCell ref="F134:G134"/>
    <mergeCell ref="H134:J134"/>
    <mergeCell ref="C135:E135"/>
    <mergeCell ref="F135:G135"/>
    <mergeCell ref="H135:J135"/>
    <mergeCell ref="C144:E144"/>
    <mergeCell ref="F144:G144"/>
    <mergeCell ref="H144:J144"/>
    <mergeCell ref="C145:E145"/>
    <mergeCell ref="F145:G145"/>
    <mergeCell ref="H145:J145"/>
    <mergeCell ref="C142:E142"/>
    <mergeCell ref="F142:G142"/>
    <mergeCell ref="H142:J142"/>
    <mergeCell ref="C143:E143"/>
    <mergeCell ref="F143:G143"/>
    <mergeCell ref="H143:J143"/>
    <mergeCell ref="C140:E140"/>
    <mergeCell ref="F140:G140"/>
    <mergeCell ref="H140:J140"/>
    <mergeCell ref="C141:E141"/>
    <mergeCell ref="F141:G141"/>
    <mergeCell ref="H141:J141"/>
    <mergeCell ref="C150:E150"/>
    <mergeCell ref="F150:G150"/>
    <mergeCell ref="H150:J150"/>
    <mergeCell ref="C151:E151"/>
    <mergeCell ref="F151:G151"/>
    <mergeCell ref="H151:J151"/>
    <mergeCell ref="C148:E148"/>
    <mergeCell ref="F148:G148"/>
    <mergeCell ref="H148:J148"/>
    <mergeCell ref="C149:E149"/>
    <mergeCell ref="F149:G149"/>
    <mergeCell ref="H149:J149"/>
    <mergeCell ref="C146:E146"/>
    <mergeCell ref="F146:G146"/>
    <mergeCell ref="H146:J146"/>
    <mergeCell ref="C147:E147"/>
    <mergeCell ref="F147:G147"/>
    <mergeCell ref="H147:J147"/>
    <mergeCell ref="C156:E156"/>
    <mergeCell ref="F156:G156"/>
    <mergeCell ref="H156:J156"/>
    <mergeCell ref="C157:E157"/>
    <mergeCell ref="F157:G157"/>
    <mergeCell ref="H157:J157"/>
    <mergeCell ref="C154:E154"/>
    <mergeCell ref="F154:G154"/>
    <mergeCell ref="H154:J154"/>
    <mergeCell ref="C155:E155"/>
    <mergeCell ref="F155:G155"/>
    <mergeCell ref="H155:J155"/>
    <mergeCell ref="C152:E152"/>
    <mergeCell ref="F152:G152"/>
    <mergeCell ref="H152:J152"/>
    <mergeCell ref="C153:E153"/>
    <mergeCell ref="F153:G153"/>
    <mergeCell ref="H153:J153"/>
    <mergeCell ref="C162:E162"/>
    <mergeCell ref="F162:G162"/>
    <mergeCell ref="H162:J162"/>
    <mergeCell ref="C163:E163"/>
    <mergeCell ref="F163:G163"/>
    <mergeCell ref="H163:J163"/>
    <mergeCell ref="C160:E160"/>
    <mergeCell ref="F160:G160"/>
    <mergeCell ref="H160:J160"/>
    <mergeCell ref="C161:E161"/>
    <mergeCell ref="F161:G161"/>
    <mergeCell ref="H161:J161"/>
    <mergeCell ref="C158:E158"/>
    <mergeCell ref="F158:G158"/>
    <mergeCell ref="H158:J158"/>
    <mergeCell ref="C159:E159"/>
    <mergeCell ref="F159:G159"/>
    <mergeCell ref="H159:J159"/>
    <mergeCell ref="C168:E168"/>
    <mergeCell ref="F168:G168"/>
    <mergeCell ref="H168:J168"/>
    <mergeCell ref="C169:E169"/>
    <mergeCell ref="F169:G169"/>
    <mergeCell ref="H169:J169"/>
    <mergeCell ref="C166:E166"/>
    <mergeCell ref="F166:G166"/>
    <mergeCell ref="H166:J166"/>
    <mergeCell ref="C167:E167"/>
    <mergeCell ref="F167:G167"/>
    <mergeCell ref="H167:J167"/>
    <mergeCell ref="C164:E164"/>
    <mergeCell ref="F164:G164"/>
    <mergeCell ref="H164:J164"/>
    <mergeCell ref="C165:E165"/>
    <mergeCell ref="F165:G165"/>
    <mergeCell ref="H165:J165"/>
    <mergeCell ref="C174:E174"/>
    <mergeCell ref="F174:G174"/>
    <mergeCell ref="H174:J174"/>
    <mergeCell ref="C175:E175"/>
    <mergeCell ref="F175:G175"/>
    <mergeCell ref="H175:J175"/>
    <mergeCell ref="C172:E172"/>
    <mergeCell ref="F172:G172"/>
    <mergeCell ref="H172:J172"/>
    <mergeCell ref="C173:E173"/>
    <mergeCell ref="F173:G173"/>
    <mergeCell ref="H173:J173"/>
    <mergeCell ref="C170:E170"/>
    <mergeCell ref="F170:G170"/>
    <mergeCell ref="H170:J170"/>
    <mergeCell ref="C171:E171"/>
    <mergeCell ref="F171:G171"/>
    <mergeCell ref="H171:J171"/>
    <mergeCell ref="C180:E180"/>
    <mergeCell ref="F180:G180"/>
    <mergeCell ref="H180:J180"/>
    <mergeCell ref="C181:E181"/>
    <mergeCell ref="F181:G181"/>
    <mergeCell ref="H181:J181"/>
    <mergeCell ref="C178:E178"/>
    <mergeCell ref="F178:G178"/>
    <mergeCell ref="H178:J178"/>
    <mergeCell ref="C179:E179"/>
    <mergeCell ref="F179:G179"/>
    <mergeCell ref="H179:J179"/>
    <mergeCell ref="C176:E176"/>
    <mergeCell ref="F176:G176"/>
    <mergeCell ref="H176:J176"/>
    <mergeCell ref="C177:E177"/>
    <mergeCell ref="F177:G177"/>
    <mergeCell ref="H177:J177"/>
    <mergeCell ref="C186:E186"/>
    <mergeCell ref="F186:G186"/>
    <mergeCell ref="H186:J186"/>
    <mergeCell ref="C187:E187"/>
    <mergeCell ref="F187:G187"/>
    <mergeCell ref="H187:J187"/>
    <mergeCell ref="C184:E184"/>
    <mergeCell ref="F184:G184"/>
    <mergeCell ref="H184:J184"/>
    <mergeCell ref="C185:E185"/>
    <mergeCell ref="F185:G185"/>
    <mergeCell ref="H185:J185"/>
    <mergeCell ref="C182:E182"/>
    <mergeCell ref="F182:G182"/>
    <mergeCell ref="H182:J182"/>
    <mergeCell ref="C183:E183"/>
    <mergeCell ref="F183:G183"/>
    <mergeCell ref="H183:J183"/>
    <mergeCell ref="C192:E192"/>
    <mergeCell ref="F192:G192"/>
    <mergeCell ref="H192:J192"/>
    <mergeCell ref="C193:E193"/>
    <mergeCell ref="F193:G193"/>
    <mergeCell ref="H193:J193"/>
    <mergeCell ref="C190:E190"/>
    <mergeCell ref="F190:G190"/>
    <mergeCell ref="H190:J190"/>
    <mergeCell ref="C191:E191"/>
    <mergeCell ref="F191:G191"/>
    <mergeCell ref="H191:J191"/>
    <mergeCell ref="C188:E188"/>
    <mergeCell ref="F188:G188"/>
    <mergeCell ref="H188:J188"/>
    <mergeCell ref="C189:E189"/>
    <mergeCell ref="F189:G189"/>
    <mergeCell ref="H189:J189"/>
    <mergeCell ref="C198:E198"/>
    <mergeCell ref="F198:G198"/>
    <mergeCell ref="H198:J198"/>
    <mergeCell ref="C199:E199"/>
    <mergeCell ref="F199:G199"/>
    <mergeCell ref="H199:J199"/>
    <mergeCell ref="C196:E196"/>
    <mergeCell ref="F196:G196"/>
    <mergeCell ref="H196:J196"/>
    <mergeCell ref="C197:E197"/>
    <mergeCell ref="F197:G197"/>
    <mergeCell ref="H197:J197"/>
    <mergeCell ref="C194:E194"/>
    <mergeCell ref="F194:G194"/>
    <mergeCell ref="H194:J194"/>
    <mergeCell ref="C195:E195"/>
    <mergeCell ref="F195:G195"/>
    <mergeCell ref="H195:J195"/>
    <mergeCell ref="C204:E204"/>
    <mergeCell ref="F204:G204"/>
    <mergeCell ref="H204:J204"/>
    <mergeCell ref="C205:E205"/>
    <mergeCell ref="F205:G205"/>
    <mergeCell ref="H205:J205"/>
    <mergeCell ref="C202:E202"/>
    <mergeCell ref="F202:G202"/>
    <mergeCell ref="H202:J202"/>
    <mergeCell ref="C203:E203"/>
    <mergeCell ref="F203:G203"/>
    <mergeCell ref="H203:J203"/>
    <mergeCell ref="C200:E200"/>
    <mergeCell ref="F200:G200"/>
    <mergeCell ref="H200:J200"/>
    <mergeCell ref="C201:E201"/>
    <mergeCell ref="F201:G201"/>
    <mergeCell ref="H201:J201"/>
    <mergeCell ref="C210:E210"/>
    <mergeCell ref="F210:G210"/>
    <mergeCell ref="H210:J210"/>
    <mergeCell ref="C211:E211"/>
    <mergeCell ref="F211:G211"/>
    <mergeCell ref="H211:J211"/>
    <mergeCell ref="C208:E208"/>
    <mergeCell ref="F208:G208"/>
    <mergeCell ref="H208:J208"/>
    <mergeCell ref="C209:E209"/>
    <mergeCell ref="F209:G209"/>
    <mergeCell ref="H209:J209"/>
    <mergeCell ref="C206:E206"/>
    <mergeCell ref="F206:G206"/>
    <mergeCell ref="H206:J206"/>
    <mergeCell ref="C207:E207"/>
    <mergeCell ref="F207:G207"/>
    <mergeCell ref="H207:J207"/>
    <mergeCell ref="C216:E216"/>
    <mergeCell ref="F216:G216"/>
    <mergeCell ref="H216:J216"/>
    <mergeCell ref="C217:E217"/>
    <mergeCell ref="F217:G217"/>
    <mergeCell ref="H217:J217"/>
    <mergeCell ref="C214:E214"/>
    <mergeCell ref="F214:G214"/>
    <mergeCell ref="H214:J214"/>
    <mergeCell ref="C215:E215"/>
    <mergeCell ref="F215:G215"/>
    <mergeCell ref="H215:J215"/>
    <mergeCell ref="C212:E212"/>
    <mergeCell ref="F212:G212"/>
    <mergeCell ref="H212:J212"/>
    <mergeCell ref="C213:E213"/>
    <mergeCell ref="F213:G213"/>
    <mergeCell ref="H213:J213"/>
    <mergeCell ref="C222:E222"/>
    <mergeCell ref="F222:G222"/>
    <mergeCell ref="H222:J222"/>
    <mergeCell ref="C223:E223"/>
    <mergeCell ref="F223:G223"/>
    <mergeCell ref="H223:J223"/>
    <mergeCell ref="C220:E220"/>
    <mergeCell ref="F220:G220"/>
    <mergeCell ref="H220:J220"/>
    <mergeCell ref="C221:E221"/>
    <mergeCell ref="F221:G221"/>
    <mergeCell ref="H221:J221"/>
    <mergeCell ref="C218:E218"/>
    <mergeCell ref="F218:G218"/>
    <mergeCell ref="H218:J218"/>
    <mergeCell ref="C219:E219"/>
    <mergeCell ref="F219:G219"/>
    <mergeCell ref="H219:J219"/>
    <mergeCell ref="C228:E228"/>
    <mergeCell ref="F228:G228"/>
    <mergeCell ref="H228:J228"/>
    <mergeCell ref="C229:E229"/>
    <mergeCell ref="F229:G229"/>
    <mergeCell ref="H229:J229"/>
    <mergeCell ref="C226:E226"/>
    <mergeCell ref="F226:G226"/>
    <mergeCell ref="H226:J226"/>
    <mergeCell ref="C227:E227"/>
    <mergeCell ref="F227:G227"/>
    <mergeCell ref="H227:J227"/>
    <mergeCell ref="C224:E224"/>
    <mergeCell ref="F224:G224"/>
    <mergeCell ref="H224:J224"/>
    <mergeCell ref="C225:E225"/>
    <mergeCell ref="F225:G225"/>
    <mergeCell ref="H225:J225"/>
    <mergeCell ref="C234:E234"/>
    <mergeCell ref="F234:G234"/>
    <mergeCell ref="H234:J234"/>
    <mergeCell ref="C235:E235"/>
    <mergeCell ref="F235:G235"/>
    <mergeCell ref="H235:J235"/>
    <mergeCell ref="C232:E232"/>
    <mergeCell ref="F232:G232"/>
    <mergeCell ref="H232:J232"/>
    <mergeCell ref="C233:E233"/>
    <mergeCell ref="F233:G233"/>
    <mergeCell ref="H233:J233"/>
    <mergeCell ref="C230:E230"/>
    <mergeCell ref="F230:G230"/>
    <mergeCell ref="H230:J230"/>
    <mergeCell ref="C231:E231"/>
    <mergeCell ref="F231:G231"/>
    <mergeCell ref="H231:J231"/>
    <mergeCell ref="C240:E240"/>
    <mergeCell ref="F240:G240"/>
    <mergeCell ref="H240:J240"/>
    <mergeCell ref="C241:E241"/>
    <mergeCell ref="F241:G241"/>
    <mergeCell ref="H241:J241"/>
    <mergeCell ref="C238:E238"/>
    <mergeCell ref="F238:G238"/>
    <mergeCell ref="H238:J238"/>
    <mergeCell ref="C239:E239"/>
    <mergeCell ref="F239:G239"/>
    <mergeCell ref="H239:J239"/>
    <mergeCell ref="C236:E236"/>
    <mergeCell ref="F236:G236"/>
    <mergeCell ref="H236:J236"/>
    <mergeCell ref="C237:E237"/>
    <mergeCell ref="F237:G237"/>
    <mergeCell ref="H237:J237"/>
    <mergeCell ref="C246:E246"/>
    <mergeCell ref="F246:G246"/>
    <mergeCell ref="H246:J246"/>
    <mergeCell ref="C247:E247"/>
    <mergeCell ref="F247:G247"/>
    <mergeCell ref="H247:J247"/>
    <mergeCell ref="C244:E244"/>
    <mergeCell ref="F244:G244"/>
    <mergeCell ref="H244:J244"/>
    <mergeCell ref="C245:E245"/>
    <mergeCell ref="F245:G245"/>
    <mergeCell ref="H245:J245"/>
    <mergeCell ref="C242:E242"/>
    <mergeCell ref="F242:G242"/>
    <mergeCell ref="H242:J242"/>
    <mergeCell ref="C243:E243"/>
    <mergeCell ref="F243:G243"/>
    <mergeCell ref="H243:J243"/>
    <mergeCell ref="C252:E252"/>
    <mergeCell ref="F252:G252"/>
    <mergeCell ref="H252:J252"/>
    <mergeCell ref="C253:E253"/>
    <mergeCell ref="F253:G253"/>
    <mergeCell ref="H253:J253"/>
    <mergeCell ref="C250:E250"/>
    <mergeCell ref="F250:G250"/>
    <mergeCell ref="H250:J250"/>
    <mergeCell ref="C251:E251"/>
    <mergeCell ref="F251:G251"/>
    <mergeCell ref="H251:J251"/>
    <mergeCell ref="C248:E248"/>
    <mergeCell ref="F248:G248"/>
    <mergeCell ref="H248:J248"/>
    <mergeCell ref="C249:E249"/>
    <mergeCell ref="F249:G249"/>
    <mergeCell ref="H249:J249"/>
    <mergeCell ref="C258:E258"/>
    <mergeCell ref="F258:G258"/>
    <mergeCell ref="H258:J258"/>
    <mergeCell ref="C259:E259"/>
    <mergeCell ref="F259:G259"/>
    <mergeCell ref="H259:J259"/>
    <mergeCell ref="C256:E256"/>
    <mergeCell ref="F256:G256"/>
    <mergeCell ref="H256:J256"/>
    <mergeCell ref="C257:E257"/>
    <mergeCell ref="F257:G257"/>
    <mergeCell ref="H257:J257"/>
    <mergeCell ref="C254:E254"/>
    <mergeCell ref="F254:G254"/>
    <mergeCell ref="H254:J254"/>
    <mergeCell ref="C255:E255"/>
    <mergeCell ref="F255:G255"/>
    <mergeCell ref="H255:J255"/>
    <mergeCell ref="C264:E264"/>
    <mergeCell ref="F264:G264"/>
    <mergeCell ref="H264:J264"/>
    <mergeCell ref="C265:E265"/>
    <mergeCell ref="F265:G265"/>
    <mergeCell ref="H265:J265"/>
    <mergeCell ref="C262:E262"/>
    <mergeCell ref="F262:G262"/>
    <mergeCell ref="H262:J262"/>
    <mergeCell ref="C263:E263"/>
    <mergeCell ref="F263:G263"/>
    <mergeCell ref="H263:J263"/>
    <mergeCell ref="C260:E260"/>
    <mergeCell ref="F260:G260"/>
    <mergeCell ref="H260:J260"/>
    <mergeCell ref="C261:E261"/>
    <mergeCell ref="F261:G261"/>
    <mergeCell ref="H261:J261"/>
    <mergeCell ref="C270:E270"/>
    <mergeCell ref="F270:G270"/>
    <mergeCell ref="H270:J270"/>
    <mergeCell ref="C271:E271"/>
    <mergeCell ref="F271:G271"/>
    <mergeCell ref="H271:J271"/>
    <mergeCell ref="C268:E268"/>
    <mergeCell ref="F268:G268"/>
    <mergeCell ref="H268:J268"/>
    <mergeCell ref="C269:E269"/>
    <mergeCell ref="F269:G269"/>
    <mergeCell ref="H269:J269"/>
    <mergeCell ref="C266:E266"/>
    <mergeCell ref="F266:G266"/>
    <mergeCell ref="H266:J266"/>
    <mergeCell ref="C267:E267"/>
    <mergeCell ref="F267:G267"/>
    <mergeCell ref="H267:J267"/>
    <mergeCell ref="C276:E276"/>
    <mergeCell ref="F276:G276"/>
    <mergeCell ref="H276:J276"/>
    <mergeCell ref="C277:E277"/>
    <mergeCell ref="F277:G277"/>
    <mergeCell ref="H277:J277"/>
    <mergeCell ref="C274:E274"/>
    <mergeCell ref="F274:G274"/>
    <mergeCell ref="H274:J274"/>
    <mergeCell ref="C275:E275"/>
    <mergeCell ref="F275:G275"/>
    <mergeCell ref="H275:J275"/>
    <mergeCell ref="C272:E272"/>
    <mergeCell ref="F272:G272"/>
    <mergeCell ref="H272:J272"/>
    <mergeCell ref="C273:E273"/>
    <mergeCell ref="F273:G273"/>
    <mergeCell ref="H273:J273"/>
    <mergeCell ref="C282:E282"/>
    <mergeCell ref="F282:G282"/>
    <mergeCell ref="H282:J282"/>
    <mergeCell ref="C283:E283"/>
    <mergeCell ref="F283:G283"/>
    <mergeCell ref="H283:J283"/>
    <mergeCell ref="C280:E280"/>
    <mergeCell ref="F280:G280"/>
    <mergeCell ref="H280:J280"/>
    <mergeCell ref="C281:E281"/>
    <mergeCell ref="F281:G281"/>
    <mergeCell ref="H281:J281"/>
    <mergeCell ref="C278:E278"/>
    <mergeCell ref="F278:G278"/>
    <mergeCell ref="H278:J278"/>
    <mergeCell ref="C279:E279"/>
    <mergeCell ref="F279:G279"/>
    <mergeCell ref="H279:J279"/>
    <mergeCell ref="C288:E288"/>
    <mergeCell ref="F288:G288"/>
    <mergeCell ref="H288:J288"/>
    <mergeCell ref="C289:E289"/>
    <mergeCell ref="F289:G289"/>
    <mergeCell ref="H289:J289"/>
    <mergeCell ref="C286:E286"/>
    <mergeCell ref="F286:G286"/>
    <mergeCell ref="H286:J286"/>
    <mergeCell ref="C287:E287"/>
    <mergeCell ref="F287:G287"/>
    <mergeCell ref="H287:J287"/>
    <mergeCell ref="C284:E284"/>
    <mergeCell ref="F284:G284"/>
    <mergeCell ref="H284:J284"/>
    <mergeCell ref="C285:E285"/>
    <mergeCell ref="F285:G285"/>
    <mergeCell ref="H285:J285"/>
    <mergeCell ref="C294:E294"/>
    <mergeCell ref="F294:G294"/>
    <mergeCell ref="H294:J294"/>
    <mergeCell ref="C295:E295"/>
    <mergeCell ref="F295:G295"/>
    <mergeCell ref="H295:J295"/>
    <mergeCell ref="C292:E292"/>
    <mergeCell ref="F292:G292"/>
    <mergeCell ref="H292:J292"/>
    <mergeCell ref="C293:E293"/>
    <mergeCell ref="F293:G293"/>
    <mergeCell ref="H293:J293"/>
    <mergeCell ref="C290:E290"/>
    <mergeCell ref="F290:G290"/>
    <mergeCell ref="H290:J290"/>
    <mergeCell ref="C291:E291"/>
    <mergeCell ref="F291:G291"/>
    <mergeCell ref="H291:J291"/>
    <mergeCell ref="C300:E300"/>
    <mergeCell ref="F300:G300"/>
    <mergeCell ref="H300:J300"/>
    <mergeCell ref="C301:E301"/>
    <mergeCell ref="F301:G301"/>
    <mergeCell ref="H301:J301"/>
    <mergeCell ref="C298:E298"/>
    <mergeCell ref="F298:G298"/>
    <mergeCell ref="H298:J298"/>
    <mergeCell ref="C299:E299"/>
    <mergeCell ref="F299:G299"/>
    <mergeCell ref="H299:J299"/>
    <mergeCell ref="C296:E296"/>
    <mergeCell ref="F296:G296"/>
    <mergeCell ref="H296:J296"/>
    <mergeCell ref="C297:E297"/>
    <mergeCell ref="F297:G297"/>
    <mergeCell ref="H297:J297"/>
    <mergeCell ref="C306:E306"/>
    <mergeCell ref="F306:G306"/>
    <mergeCell ref="H306:J306"/>
    <mergeCell ref="C307:E307"/>
    <mergeCell ref="F307:G307"/>
    <mergeCell ref="H307:J307"/>
    <mergeCell ref="C304:E304"/>
    <mergeCell ref="F304:G304"/>
    <mergeCell ref="H304:J304"/>
    <mergeCell ref="C305:E305"/>
    <mergeCell ref="F305:G305"/>
    <mergeCell ref="H305:J305"/>
    <mergeCell ref="C302:E302"/>
    <mergeCell ref="F302:G302"/>
    <mergeCell ref="H302:J302"/>
    <mergeCell ref="C303:E303"/>
    <mergeCell ref="F303:G303"/>
    <mergeCell ref="H303:J303"/>
    <mergeCell ref="C312:E312"/>
    <mergeCell ref="F312:G312"/>
    <mergeCell ref="H312:J312"/>
    <mergeCell ref="C313:E313"/>
    <mergeCell ref="F313:G313"/>
    <mergeCell ref="H313:J313"/>
    <mergeCell ref="C310:E310"/>
    <mergeCell ref="F310:G310"/>
    <mergeCell ref="H310:J310"/>
    <mergeCell ref="C311:E311"/>
    <mergeCell ref="F311:G311"/>
    <mergeCell ref="H311:J311"/>
    <mergeCell ref="C308:E308"/>
    <mergeCell ref="F308:G308"/>
    <mergeCell ref="H308:J308"/>
    <mergeCell ref="C309:E309"/>
    <mergeCell ref="F309:G309"/>
    <mergeCell ref="H309:J309"/>
    <mergeCell ref="C318:E318"/>
    <mergeCell ref="F318:G318"/>
    <mergeCell ref="H318:J318"/>
    <mergeCell ref="C319:E319"/>
    <mergeCell ref="F319:G319"/>
    <mergeCell ref="H319:J319"/>
    <mergeCell ref="C316:E316"/>
    <mergeCell ref="F316:G316"/>
    <mergeCell ref="H316:J316"/>
    <mergeCell ref="C317:E317"/>
    <mergeCell ref="F317:G317"/>
    <mergeCell ref="H317:J317"/>
    <mergeCell ref="C314:E314"/>
    <mergeCell ref="F314:G314"/>
    <mergeCell ref="H314:J314"/>
    <mergeCell ref="C315:E315"/>
    <mergeCell ref="F315:G315"/>
    <mergeCell ref="H315:J315"/>
    <mergeCell ref="C324:E324"/>
    <mergeCell ref="F324:G324"/>
    <mergeCell ref="H324:J324"/>
    <mergeCell ref="C325:E325"/>
    <mergeCell ref="F325:G325"/>
    <mergeCell ref="H325:J325"/>
    <mergeCell ref="C322:E322"/>
    <mergeCell ref="F322:G322"/>
    <mergeCell ref="H322:J322"/>
    <mergeCell ref="C323:E323"/>
    <mergeCell ref="F323:G323"/>
    <mergeCell ref="H323:J323"/>
    <mergeCell ref="C320:E320"/>
    <mergeCell ref="F320:G320"/>
    <mergeCell ref="H320:J320"/>
    <mergeCell ref="C321:E321"/>
    <mergeCell ref="F321:G321"/>
    <mergeCell ref="H321:J321"/>
    <mergeCell ref="C330:E330"/>
    <mergeCell ref="F330:G330"/>
    <mergeCell ref="H330:J330"/>
    <mergeCell ref="C331:E331"/>
    <mergeCell ref="F331:G331"/>
    <mergeCell ref="H331:J331"/>
    <mergeCell ref="C328:E328"/>
    <mergeCell ref="F328:G328"/>
    <mergeCell ref="H328:J328"/>
    <mergeCell ref="C329:E329"/>
    <mergeCell ref="F329:G329"/>
    <mergeCell ref="H329:J329"/>
    <mergeCell ref="C326:E326"/>
    <mergeCell ref="F326:G326"/>
    <mergeCell ref="H326:J326"/>
    <mergeCell ref="C327:E327"/>
    <mergeCell ref="F327:G327"/>
    <mergeCell ref="H327:J327"/>
    <mergeCell ref="C336:E336"/>
    <mergeCell ref="F336:G336"/>
    <mergeCell ref="H336:J336"/>
    <mergeCell ref="C337:E337"/>
    <mergeCell ref="F337:G337"/>
    <mergeCell ref="H337:J337"/>
    <mergeCell ref="C334:E334"/>
    <mergeCell ref="F334:G334"/>
    <mergeCell ref="H334:J334"/>
    <mergeCell ref="C335:E335"/>
    <mergeCell ref="F335:G335"/>
    <mergeCell ref="H335:J335"/>
    <mergeCell ref="C332:E332"/>
    <mergeCell ref="F332:G332"/>
    <mergeCell ref="H332:J332"/>
    <mergeCell ref="C333:E333"/>
    <mergeCell ref="F333:G333"/>
    <mergeCell ref="H333:J333"/>
    <mergeCell ref="C342:E342"/>
    <mergeCell ref="F342:G342"/>
    <mergeCell ref="H342:J342"/>
    <mergeCell ref="C343:E343"/>
    <mergeCell ref="F343:G343"/>
    <mergeCell ref="H343:J343"/>
    <mergeCell ref="C340:E340"/>
    <mergeCell ref="F340:G340"/>
    <mergeCell ref="H340:J340"/>
    <mergeCell ref="C341:E341"/>
    <mergeCell ref="F341:G341"/>
    <mergeCell ref="H341:J341"/>
    <mergeCell ref="C338:E338"/>
    <mergeCell ref="F338:G338"/>
    <mergeCell ref="H338:J338"/>
    <mergeCell ref="C339:E339"/>
    <mergeCell ref="F339:G339"/>
    <mergeCell ref="H339:J339"/>
    <mergeCell ref="C348:E348"/>
    <mergeCell ref="F348:G348"/>
    <mergeCell ref="H348:J348"/>
    <mergeCell ref="C349:E349"/>
    <mergeCell ref="F349:G349"/>
    <mergeCell ref="H349:J349"/>
    <mergeCell ref="C346:E346"/>
    <mergeCell ref="F346:G346"/>
    <mergeCell ref="H346:J346"/>
    <mergeCell ref="C347:E347"/>
    <mergeCell ref="F347:G347"/>
    <mergeCell ref="H347:J347"/>
    <mergeCell ref="C344:E344"/>
    <mergeCell ref="F344:G344"/>
    <mergeCell ref="H344:J344"/>
    <mergeCell ref="C345:E345"/>
    <mergeCell ref="F345:G345"/>
    <mergeCell ref="H345:J345"/>
    <mergeCell ref="C354:E354"/>
    <mergeCell ref="F354:G354"/>
    <mergeCell ref="H354:J354"/>
    <mergeCell ref="C355:E355"/>
    <mergeCell ref="F355:G355"/>
    <mergeCell ref="H355:J355"/>
    <mergeCell ref="C352:E352"/>
    <mergeCell ref="F352:G352"/>
    <mergeCell ref="H352:J352"/>
    <mergeCell ref="C353:E353"/>
    <mergeCell ref="F353:G353"/>
    <mergeCell ref="H353:J353"/>
    <mergeCell ref="C350:E350"/>
    <mergeCell ref="F350:G350"/>
    <mergeCell ref="H350:J350"/>
    <mergeCell ref="C351:E351"/>
    <mergeCell ref="F351:G351"/>
    <mergeCell ref="H351:J351"/>
    <mergeCell ref="C360:E360"/>
    <mergeCell ref="F360:G360"/>
    <mergeCell ref="H360:J360"/>
    <mergeCell ref="C361:E361"/>
    <mergeCell ref="F361:G361"/>
    <mergeCell ref="H361:J361"/>
    <mergeCell ref="C358:E358"/>
    <mergeCell ref="F358:G358"/>
    <mergeCell ref="H358:J358"/>
    <mergeCell ref="C359:E359"/>
    <mergeCell ref="F359:G359"/>
    <mergeCell ref="H359:J359"/>
    <mergeCell ref="C356:E356"/>
    <mergeCell ref="F356:G356"/>
    <mergeCell ref="H356:J356"/>
    <mergeCell ref="C357:E357"/>
    <mergeCell ref="F357:G357"/>
    <mergeCell ref="H357:J357"/>
    <mergeCell ref="C366:E366"/>
    <mergeCell ref="F366:G366"/>
    <mergeCell ref="H366:J366"/>
    <mergeCell ref="C367:E367"/>
    <mergeCell ref="F367:G367"/>
    <mergeCell ref="H367:J367"/>
    <mergeCell ref="C364:E364"/>
    <mergeCell ref="F364:G364"/>
    <mergeCell ref="H364:J364"/>
    <mergeCell ref="C365:E365"/>
    <mergeCell ref="F365:G365"/>
    <mergeCell ref="H365:J365"/>
    <mergeCell ref="C362:E362"/>
    <mergeCell ref="F362:G362"/>
    <mergeCell ref="H362:J362"/>
    <mergeCell ref="C363:E363"/>
    <mergeCell ref="F363:G363"/>
    <mergeCell ref="H363:J363"/>
    <mergeCell ref="C372:E372"/>
    <mergeCell ref="F372:G372"/>
    <mergeCell ref="H372:J372"/>
    <mergeCell ref="C373:E373"/>
    <mergeCell ref="F373:G373"/>
    <mergeCell ref="H373:J373"/>
    <mergeCell ref="C370:E370"/>
    <mergeCell ref="F370:G370"/>
    <mergeCell ref="H370:J370"/>
    <mergeCell ref="C371:E371"/>
    <mergeCell ref="F371:G371"/>
    <mergeCell ref="H371:J371"/>
    <mergeCell ref="C368:E368"/>
    <mergeCell ref="F368:G368"/>
    <mergeCell ref="H368:J368"/>
    <mergeCell ref="C369:E369"/>
    <mergeCell ref="F369:G369"/>
    <mergeCell ref="H369:J369"/>
    <mergeCell ref="C378:E378"/>
    <mergeCell ref="F378:G378"/>
    <mergeCell ref="H378:J378"/>
    <mergeCell ref="C379:E379"/>
    <mergeCell ref="F379:G379"/>
    <mergeCell ref="H379:J379"/>
    <mergeCell ref="C376:E376"/>
    <mergeCell ref="F376:G376"/>
    <mergeCell ref="H376:J376"/>
    <mergeCell ref="C377:E377"/>
    <mergeCell ref="F377:G377"/>
    <mergeCell ref="H377:J377"/>
    <mergeCell ref="C374:E374"/>
    <mergeCell ref="F374:G374"/>
    <mergeCell ref="H374:J374"/>
    <mergeCell ref="C375:E375"/>
    <mergeCell ref="F375:G375"/>
    <mergeCell ref="H375:J375"/>
    <mergeCell ref="C384:E384"/>
    <mergeCell ref="F384:G384"/>
    <mergeCell ref="H384:J384"/>
    <mergeCell ref="C385:E385"/>
    <mergeCell ref="F385:G385"/>
    <mergeCell ref="H385:J385"/>
    <mergeCell ref="C382:E382"/>
    <mergeCell ref="F382:G382"/>
    <mergeCell ref="H382:J382"/>
    <mergeCell ref="C383:E383"/>
    <mergeCell ref="F383:G383"/>
    <mergeCell ref="H383:J383"/>
    <mergeCell ref="C380:E380"/>
    <mergeCell ref="F380:G380"/>
    <mergeCell ref="H380:J380"/>
    <mergeCell ref="C381:E381"/>
    <mergeCell ref="F381:G381"/>
    <mergeCell ref="H381:J381"/>
    <mergeCell ref="C390:E390"/>
    <mergeCell ref="F390:G390"/>
    <mergeCell ref="H390:J390"/>
    <mergeCell ref="C391:E391"/>
    <mergeCell ref="F391:G391"/>
    <mergeCell ref="H391:J391"/>
    <mergeCell ref="C388:E388"/>
    <mergeCell ref="F388:G388"/>
    <mergeCell ref="H388:J388"/>
    <mergeCell ref="C389:E389"/>
    <mergeCell ref="F389:G389"/>
    <mergeCell ref="H389:J389"/>
    <mergeCell ref="C386:E386"/>
    <mergeCell ref="F386:G386"/>
    <mergeCell ref="H386:J386"/>
    <mergeCell ref="C387:E387"/>
    <mergeCell ref="F387:G387"/>
    <mergeCell ref="H387:J387"/>
    <mergeCell ref="C396:E396"/>
    <mergeCell ref="F396:G396"/>
    <mergeCell ref="H396:J396"/>
    <mergeCell ref="C397:E397"/>
    <mergeCell ref="F397:G397"/>
    <mergeCell ref="H397:J397"/>
    <mergeCell ref="C394:E394"/>
    <mergeCell ref="F394:G394"/>
    <mergeCell ref="H394:J394"/>
    <mergeCell ref="C395:E395"/>
    <mergeCell ref="F395:G395"/>
    <mergeCell ref="H395:J395"/>
    <mergeCell ref="C392:E392"/>
    <mergeCell ref="F392:G392"/>
    <mergeCell ref="H392:J392"/>
    <mergeCell ref="C393:E393"/>
    <mergeCell ref="F393:G393"/>
    <mergeCell ref="H393:J393"/>
    <mergeCell ref="C402:E402"/>
    <mergeCell ref="F402:G402"/>
    <mergeCell ref="H402:J402"/>
    <mergeCell ref="C403:E403"/>
    <mergeCell ref="F403:G403"/>
    <mergeCell ref="H403:J403"/>
    <mergeCell ref="C400:E400"/>
    <mergeCell ref="F400:G400"/>
    <mergeCell ref="H400:J400"/>
    <mergeCell ref="C401:E401"/>
    <mergeCell ref="F401:G401"/>
    <mergeCell ref="H401:J401"/>
    <mergeCell ref="C398:E398"/>
    <mergeCell ref="F398:G398"/>
    <mergeCell ref="H398:J398"/>
    <mergeCell ref="C399:E399"/>
    <mergeCell ref="F399:G399"/>
    <mergeCell ref="H399:J399"/>
    <mergeCell ref="C408:E408"/>
    <mergeCell ref="F408:G408"/>
    <mergeCell ref="H408:J408"/>
    <mergeCell ref="C409:E409"/>
    <mergeCell ref="F409:G409"/>
    <mergeCell ref="H409:J409"/>
    <mergeCell ref="C406:E406"/>
    <mergeCell ref="F406:G406"/>
    <mergeCell ref="H406:J406"/>
    <mergeCell ref="C407:E407"/>
    <mergeCell ref="F407:G407"/>
    <mergeCell ref="H407:J407"/>
    <mergeCell ref="C404:E404"/>
    <mergeCell ref="F404:G404"/>
    <mergeCell ref="H404:J404"/>
    <mergeCell ref="C405:E405"/>
    <mergeCell ref="F405:G405"/>
    <mergeCell ref="H405:J405"/>
    <mergeCell ref="C414:E414"/>
    <mergeCell ref="F414:G414"/>
    <mergeCell ref="H414:J414"/>
    <mergeCell ref="C415:E415"/>
    <mergeCell ref="F415:G415"/>
    <mergeCell ref="H415:J415"/>
    <mergeCell ref="C412:E412"/>
    <mergeCell ref="F412:G412"/>
    <mergeCell ref="H412:J412"/>
    <mergeCell ref="C413:E413"/>
    <mergeCell ref="F413:G413"/>
    <mergeCell ref="H413:J413"/>
    <mergeCell ref="C410:E410"/>
    <mergeCell ref="F410:G410"/>
    <mergeCell ref="H410:J410"/>
    <mergeCell ref="C411:E411"/>
    <mergeCell ref="F411:G411"/>
    <mergeCell ref="H411:J411"/>
    <mergeCell ref="C420:E420"/>
    <mergeCell ref="F420:G420"/>
    <mergeCell ref="H420:J420"/>
    <mergeCell ref="C421:E421"/>
    <mergeCell ref="F421:G421"/>
    <mergeCell ref="H421:J421"/>
    <mergeCell ref="C418:E418"/>
    <mergeCell ref="F418:G418"/>
    <mergeCell ref="H418:J418"/>
    <mergeCell ref="C419:E419"/>
    <mergeCell ref="F419:G419"/>
    <mergeCell ref="H419:J419"/>
    <mergeCell ref="C416:E416"/>
    <mergeCell ref="F416:G416"/>
    <mergeCell ref="H416:J416"/>
    <mergeCell ref="C417:E417"/>
    <mergeCell ref="F417:G417"/>
    <mergeCell ref="H417:J417"/>
    <mergeCell ref="C426:E426"/>
    <mergeCell ref="F426:G426"/>
    <mergeCell ref="H426:J426"/>
    <mergeCell ref="C427:E427"/>
    <mergeCell ref="F427:G427"/>
    <mergeCell ref="H427:J427"/>
    <mergeCell ref="C424:E424"/>
    <mergeCell ref="F424:G424"/>
    <mergeCell ref="H424:J424"/>
    <mergeCell ref="C425:E425"/>
    <mergeCell ref="F425:G425"/>
    <mergeCell ref="H425:J425"/>
    <mergeCell ref="C422:E422"/>
    <mergeCell ref="F422:G422"/>
    <mergeCell ref="H422:J422"/>
    <mergeCell ref="C423:E423"/>
    <mergeCell ref="F423:G423"/>
    <mergeCell ref="H423:J423"/>
    <mergeCell ref="C432:E432"/>
    <mergeCell ref="F432:G432"/>
    <mergeCell ref="H432:J432"/>
    <mergeCell ref="C433:E433"/>
    <mergeCell ref="F433:G433"/>
    <mergeCell ref="H433:J433"/>
    <mergeCell ref="C430:E430"/>
    <mergeCell ref="F430:G430"/>
    <mergeCell ref="H430:J430"/>
    <mergeCell ref="C431:E431"/>
    <mergeCell ref="F431:G431"/>
    <mergeCell ref="H431:J431"/>
    <mergeCell ref="C428:E428"/>
    <mergeCell ref="F428:G428"/>
    <mergeCell ref="H428:J428"/>
    <mergeCell ref="C429:E429"/>
    <mergeCell ref="F429:G429"/>
    <mergeCell ref="H429:J429"/>
    <mergeCell ref="C438:E438"/>
    <mergeCell ref="F438:G438"/>
    <mergeCell ref="H438:J438"/>
    <mergeCell ref="C439:E439"/>
    <mergeCell ref="F439:G439"/>
    <mergeCell ref="H439:J439"/>
    <mergeCell ref="C436:E436"/>
    <mergeCell ref="F436:G436"/>
    <mergeCell ref="H436:J436"/>
    <mergeCell ref="C437:E437"/>
    <mergeCell ref="F437:G437"/>
    <mergeCell ref="H437:J437"/>
    <mergeCell ref="C434:E434"/>
    <mergeCell ref="F434:G434"/>
    <mergeCell ref="H434:J434"/>
    <mergeCell ref="C435:E435"/>
    <mergeCell ref="F435:G435"/>
    <mergeCell ref="H435:J435"/>
    <mergeCell ref="C444:E444"/>
    <mergeCell ref="F444:G444"/>
    <mergeCell ref="H444:J444"/>
    <mergeCell ref="C445:E445"/>
    <mergeCell ref="F445:G445"/>
    <mergeCell ref="H445:J445"/>
    <mergeCell ref="C442:E442"/>
    <mergeCell ref="F442:G442"/>
    <mergeCell ref="H442:J442"/>
    <mergeCell ref="C443:E443"/>
    <mergeCell ref="F443:G443"/>
    <mergeCell ref="H443:J443"/>
    <mergeCell ref="C440:E440"/>
    <mergeCell ref="F440:G440"/>
    <mergeCell ref="H440:J440"/>
    <mergeCell ref="C441:E441"/>
    <mergeCell ref="F441:G441"/>
    <mergeCell ref="H441:J441"/>
    <mergeCell ref="C450:E450"/>
    <mergeCell ref="F450:G450"/>
    <mergeCell ref="H450:J450"/>
    <mergeCell ref="C451:E451"/>
    <mergeCell ref="F451:G451"/>
    <mergeCell ref="H451:J451"/>
    <mergeCell ref="C448:E448"/>
    <mergeCell ref="F448:G448"/>
    <mergeCell ref="H448:J448"/>
    <mergeCell ref="C449:E449"/>
    <mergeCell ref="F449:G449"/>
    <mergeCell ref="H449:J449"/>
    <mergeCell ref="C446:E446"/>
    <mergeCell ref="F446:G446"/>
    <mergeCell ref="H446:J446"/>
    <mergeCell ref="C447:E447"/>
    <mergeCell ref="F447:G447"/>
    <mergeCell ref="H447:J447"/>
    <mergeCell ref="C456:E456"/>
    <mergeCell ref="F456:G456"/>
    <mergeCell ref="H456:J456"/>
    <mergeCell ref="C457:E457"/>
    <mergeCell ref="F457:G457"/>
    <mergeCell ref="H457:J457"/>
    <mergeCell ref="C454:E454"/>
    <mergeCell ref="F454:G454"/>
    <mergeCell ref="H454:J454"/>
    <mergeCell ref="C455:E455"/>
    <mergeCell ref="F455:G455"/>
    <mergeCell ref="H455:J455"/>
    <mergeCell ref="C452:E452"/>
    <mergeCell ref="F452:G452"/>
    <mergeCell ref="H452:J452"/>
    <mergeCell ref="C453:E453"/>
    <mergeCell ref="F453:G453"/>
    <mergeCell ref="H453:J453"/>
    <mergeCell ref="C462:E462"/>
    <mergeCell ref="F462:G462"/>
    <mergeCell ref="H462:J462"/>
    <mergeCell ref="C463:E463"/>
    <mergeCell ref="F463:G463"/>
    <mergeCell ref="H463:J463"/>
    <mergeCell ref="C460:E460"/>
    <mergeCell ref="F460:G460"/>
    <mergeCell ref="H460:J460"/>
    <mergeCell ref="C461:E461"/>
    <mergeCell ref="F461:G461"/>
    <mergeCell ref="H461:J461"/>
    <mergeCell ref="C458:E458"/>
    <mergeCell ref="F458:G458"/>
    <mergeCell ref="H458:J458"/>
    <mergeCell ref="C459:E459"/>
    <mergeCell ref="F459:G459"/>
    <mergeCell ref="H459:J459"/>
    <mergeCell ref="C468:E468"/>
    <mergeCell ref="F468:G468"/>
    <mergeCell ref="H468:J468"/>
    <mergeCell ref="C469:E469"/>
    <mergeCell ref="F469:G469"/>
    <mergeCell ref="H469:J469"/>
    <mergeCell ref="C466:E466"/>
    <mergeCell ref="F466:G466"/>
    <mergeCell ref="H466:J466"/>
    <mergeCell ref="C467:E467"/>
    <mergeCell ref="F467:G467"/>
    <mergeCell ref="H467:J467"/>
    <mergeCell ref="C464:E464"/>
    <mergeCell ref="F464:G464"/>
    <mergeCell ref="H464:J464"/>
    <mergeCell ref="C465:E465"/>
    <mergeCell ref="F465:G465"/>
    <mergeCell ref="H465:J465"/>
    <mergeCell ref="C476:E476"/>
    <mergeCell ref="F476:G476"/>
    <mergeCell ref="H476:J476"/>
    <mergeCell ref="C474:E474"/>
    <mergeCell ref="F474:G474"/>
    <mergeCell ref="H474:J474"/>
    <mergeCell ref="C475:E475"/>
    <mergeCell ref="F475:G475"/>
    <mergeCell ref="H475:J475"/>
    <mergeCell ref="C472:E472"/>
    <mergeCell ref="F472:G472"/>
    <mergeCell ref="H472:J472"/>
    <mergeCell ref="C473:E473"/>
    <mergeCell ref="F473:G473"/>
    <mergeCell ref="H473:J473"/>
    <mergeCell ref="C470:E470"/>
    <mergeCell ref="F470:G470"/>
    <mergeCell ref="H470:J470"/>
    <mergeCell ref="C471:E471"/>
    <mergeCell ref="F471:G471"/>
    <mergeCell ref="H471:J47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99FF"/>
  </sheetPr>
  <dimension ref="A1:H206"/>
  <sheetViews>
    <sheetView workbookViewId="0">
      <selection activeCell="A5" sqref="A5"/>
    </sheetView>
  </sheetViews>
  <sheetFormatPr defaultColWidth="9.140625" defaultRowHeight="15" x14ac:dyDescent="0.25"/>
  <cols>
    <col min="1" max="1" width="9.140625" style="25"/>
    <col min="2" max="2" width="31" style="25" customWidth="1"/>
    <col min="3" max="3" width="21" style="25" customWidth="1"/>
    <col min="4" max="8" width="9.140625" style="25"/>
    <col min="9" max="16384" width="9.140625" style="17"/>
  </cols>
  <sheetData>
    <row r="1" spans="1:8" ht="27.75" customHeight="1" x14ac:dyDescent="0.25">
      <c r="A1" s="93" t="s">
        <v>38</v>
      </c>
      <c r="C1" s="161" t="s">
        <v>127</v>
      </c>
      <c r="D1" s="162"/>
      <c r="E1" s="162"/>
      <c r="F1" s="162"/>
      <c r="G1" s="162"/>
      <c r="H1" s="162"/>
    </row>
    <row r="2" spans="1:8" ht="21.75" customHeight="1" x14ac:dyDescent="0.25">
      <c r="B2" s="94" t="s">
        <v>36</v>
      </c>
      <c r="C2" s="162"/>
      <c r="D2" s="162"/>
      <c r="E2" s="162"/>
      <c r="F2" s="162"/>
      <c r="G2" s="162"/>
      <c r="H2" s="162"/>
    </row>
    <row r="3" spans="1:8" ht="21.75" customHeight="1" x14ac:dyDescent="0.25">
      <c r="C3" s="162"/>
      <c r="D3" s="162"/>
      <c r="E3" s="162"/>
      <c r="F3" s="162"/>
      <c r="G3" s="162"/>
      <c r="H3" s="162"/>
    </row>
    <row r="4" spans="1:8" ht="21.75" customHeight="1" x14ac:dyDescent="0.25">
      <c r="A4" s="26" t="s">
        <v>33</v>
      </c>
      <c r="B4" s="27" t="s">
        <v>52</v>
      </c>
      <c r="C4" s="27" t="s">
        <v>53</v>
      </c>
    </row>
    <row r="5" spans="1:8" ht="21.75" customHeight="1" x14ac:dyDescent="0.25">
      <c r="A5" s="26">
        <v>1</v>
      </c>
      <c r="B5" s="28"/>
      <c r="C5" s="28"/>
    </row>
    <row r="6" spans="1:8" ht="21.75" customHeight="1" x14ac:dyDescent="0.25">
      <c r="A6" s="26">
        <v>2</v>
      </c>
      <c r="B6" s="28"/>
      <c r="C6" s="28"/>
    </row>
    <row r="7" spans="1:8" ht="21.75" customHeight="1" x14ac:dyDescent="0.25">
      <c r="A7" s="26">
        <v>3</v>
      </c>
      <c r="B7" s="28"/>
      <c r="C7" s="28"/>
    </row>
    <row r="8" spans="1:8" ht="21.75" customHeight="1" x14ac:dyDescent="0.25">
      <c r="A8" s="26">
        <v>4</v>
      </c>
      <c r="B8" s="28"/>
      <c r="C8" s="28"/>
    </row>
    <row r="9" spans="1:8" ht="21.75" customHeight="1" x14ac:dyDescent="0.25">
      <c r="A9" s="26">
        <v>5</v>
      </c>
      <c r="B9" s="28"/>
      <c r="C9" s="28"/>
    </row>
    <row r="10" spans="1:8" ht="21.75" customHeight="1" x14ac:dyDescent="0.25">
      <c r="A10" s="26">
        <v>6</v>
      </c>
      <c r="B10" s="28"/>
      <c r="C10" s="28"/>
    </row>
    <row r="11" spans="1:8" ht="21.75" customHeight="1" x14ac:dyDescent="0.25">
      <c r="A11" s="26">
        <v>7</v>
      </c>
      <c r="B11" s="28"/>
      <c r="C11" s="28"/>
    </row>
    <row r="12" spans="1:8" ht="21.75" customHeight="1" x14ac:dyDescent="0.25">
      <c r="A12" s="26">
        <v>8</v>
      </c>
      <c r="B12" s="28"/>
      <c r="C12" s="28"/>
    </row>
    <row r="13" spans="1:8" ht="21.75" customHeight="1" x14ac:dyDescent="0.25">
      <c r="A13" s="26">
        <v>9</v>
      </c>
      <c r="B13" s="28"/>
      <c r="C13" s="28"/>
    </row>
    <row r="14" spans="1:8" ht="21.75" customHeight="1" x14ac:dyDescent="0.25">
      <c r="A14" s="26">
        <v>10</v>
      </c>
      <c r="B14" s="28"/>
      <c r="C14" s="28"/>
    </row>
    <row r="15" spans="1:8" ht="21.75" customHeight="1" x14ac:dyDescent="0.25">
      <c r="A15" s="26">
        <v>11</v>
      </c>
      <c r="B15" s="28"/>
      <c r="C15" s="28"/>
    </row>
    <row r="16" spans="1:8" ht="21.75" customHeight="1" x14ac:dyDescent="0.25">
      <c r="A16" s="26">
        <v>12</v>
      </c>
      <c r="B16" s="28"/>
      <c r="C16" s="28"/>
    </row>
    <row r="17" spans="1:3" ht="21.75" customHeight="1" x14ac:dyDescent="0.25">
      <c r="A17" s="26">
        <v>13</v>
      </c>
      <c r="B17" s="28"/>
      <c r="C17" s="28"/>
    </row>
    <row r="18" spans="1:3" ht="21.75" customHeight="1" x14ac:dyDescent="0.25">
      <c r="A18" s="26">
        <v>14</v>
      </c>
      <c r="B18" s="28"/>
      <c r="C18" s="28"/>
    </row>
    <row r="19" spans="1:3" ht="21.75" customHeight="1" x14ac:dyDescent="0.25">
      <c r="A19" s="26">
        <v>15</v>
      </c>
      <c r="B19" s="28"/>
      <c r="C19" s="28"/>
    </row>
    <row r="20" spans="1:3" ht="21.75" customHeight="1" x14ac:dyDescent="0.25">
      <c r="A20" s="26">
        <v>16</v>
      </c>
      <c r="B20" s="28"/>
      <c r="C20" s="28"/>
    </row>
    <row r="21" spans="1:3" ht="21.75" customHeight="1" x14ac:dyDescent="0.25">
      <c r="A21" s="26">
        <v>17</v>
      </c>
      <c r="B21" s="28"/>
      <c r="C21" s="28"/>
    </row>
    <row r="22" spans="1:3" ht="21.75" customHeight="1" x14ac:dyDescent="0.25">
      <c r="A22" s="26">
        <v>18</v>
      </c>
      <c r="B22" s="28"/>
      <c r="C22" s="28"/>
    </row>
    <row r="23" spans="1:3" ht="21.75" customHeight="1" x14ac:dyDescent="0.25">
      <c r="A23" s="26">
        <v>19</v>
      </c>
      <c r="B23" s="28"/>
      <c r="C23" s="28"/>
    </row>
    <row r="24" spans="1:3" ht="21.75" customHeight="1" x14ac:dyDescent="0.25">
      <c r="A24" s="26">
        <v>20</v>
      </c>
      <c r="B24" s="28"/>
      <c r="C24" s="28"/>
    </row>
    <row r="25" spans="1:3" ht="21.75" customHeight="1" x14ac:dyDescent="0.25">
      <c r="A25" s="26">
        <v>21</v>
      </c>
      <c r="B25" s="28"/>
      <c r="C25" s="28"/>
    </row>
    <row r="26" spans="1:3" ht="21.75" customHeight="1" x14ac:dyDescent="0.25">
      <c r="A26" s="26">
        <v>22</v>
      </c>
      <c r="B26" s="28"/>
      <c r="C26" s="28"/>
    </row>
    <row r="27" spans="1:3" ht="21.75" customHeight="1" x14ac:dyDescent="0.25">
      <c r="A27" s="26">
        <v>23</v>
      </c>
      <c r="B27" s="28"/>
      <c r="C27" s="28"/>
    </row>
    <row r="28" spans="1:3" ht="21.75" customHeight="1" x14ac:dyDescent="0.25">
      <c r="A28" s="26">
        <v>24</v>
      </c>
      <c r="B28" s="28"/>
      <c r="C28" s="28"/>
    </row>
    <row r="29" spans="1:3" ht="21.75" customHeight="1" x14ac:dyDescent="0.25">
      <c r="A29" s="26">
        <v>25</v>
      </c>
      <c r="B29" s="28"/>
      <c r="C29" s="28"/>
    </row>
    <row r="30" spans="1:3" ht="21.75" customHeight="1" x14ac:dyDescent="0.25">
      <c r="A30" s="26">
        <v>26</v>
      </c>
      <c r="B30" s="28"/>
      <c r="C30" s="28"/>
    </row>
    <row r="31" spans="1:3" ht="21.75" customHeight="1" x14ac:dyDescent="0.25">
      <c r="A31" s="26">
        <v>27</v>
      </c>
      <c r="B31" s="28"/>
      <c r="C31" s="28"/>
    </row>
    <row r="32" spans="1:3" ht="21.75" customHeight="1" x14ac:dyDescent="0.25">
      <c r="A32" s="26">
        <v>28</v>
      </c>
      <c r="B32" s="28"/>
      <c r="C32" s="28"/>
    </row>
    <row r="33" spans="1:3" ht="21.75" customHeight="1" x14ac:dyDescent="0.25">
      <c r="A33" s="26">
        <v>29</v>
      </c>
      <c r="B33" s="28"/>
      <c r="C33" s="28"/>
    </row>
    <row r="34" spans="1:3" ht="21.75" customHeight="1" x14ac:dyDescent="0.25">
      <c r="A34" s="26">
        <v>30</v>
      </c>
      <c r="B34" s="28"/>
      <c r="C34" s="28"/>
    </row>
    <row r="35" spans="1:3" ht="21.75" customHeight="1" x14ac:dyDescent="0.25">
      <c r="A35" s="26">
        <v>31</v>
      </c>
      <c r="B35" s="28"/>
      <c r="C35" s="28"/>
    </row>
    <row r="36" spans="1:3" ht="21.75" customHeight="1" x14ac:dyDescent="0.25">
      <c r="A36" s="26">
        <v>32</v>
      </c>
      <c r="B36" s="28"/>
      <c r="C36" s="28"/>
    </row>
    <row r="37" spans="1:3" ht="21.75" customHeight="1" x14ac:dyDescent="0.25">
      <c r="A37" s="26">
        <v>33</v>
      </c>
      <c r="B37" s="28"/>
      <c r="C37" s="28"/>
    </row>
    <row r="38" spans="1:3" ht="21.75" customHeight="1" x14ac:dyDescent="0.25">
      <c r="A38" s="26">
        <v>34</v>
      </c>
      <c r="B38" s="28"/>
      <c r="C38" s="28"/>
    </row>
    <row r="39" spans="1:3" ht="21.75" customHeight="1" x14ac:dyDescent="0.25">
      <c r="A39" s="26">
        <v>35</v>
      </c>
      <c r="B39" s="28"/>
      <c r="C39" s="28"/>
    </row>
    <row r="40" spans="1:3" ht="21.75" customHeight="1" x14ac:dyDescent="0.25">
      <c r="A40" s="26">
        <v>36</v>
      </c>
      <c r="B40" s="28"/>
      <c r="C40" s="28"/>
    </row>
    <row r="41" spans="1:3" ht="21.75" customHeight="1" x14ac:dyDescent="0.25">
      <c r="A41" s="26">
        <v>37</v>
      </c>
      <c r="B41" s="28"/>
      <c r="C41" s="28"/>
    </row>
    <row r="42" spans="1:3" ht="21.75" customHeight="1" x14ac:dyDescent="0.25">
      <c r="A42" s="26">
        <v>38</v>
      </c>
      <c r="B42" s="28"/>
      <c r="C42" s="28"/>
    </row>
    <row r="43" spans="1:3" ht="21.75" customHeight="1" x14ac:dyDescent="0.25">
      <c r="A43" s="26">
        <v>39</v>
      </c>
      <c r="B43" s="28"/>
      <c r="C43" s="28"/>
    </row>
    <row r="44" spans="1:3" ht="21.75" customHeight="1" x14ac:dyDescent="0.25">
      <c r="A44" s="26">
        <v>40</v>
      </c>
      <c r="B44" s="28"/>
      <c r="C44" s="28"/>
    </row>
    <row r="45" spans="1:3" ht="21.75" customHeight="1" x14ac:dyDescent="0.25">
      <c r="A45" s="26">
        <v>41</v>
      </c>
      <c r="B45" s="28"/>
      <c r="C45" s="28"/>
    </row>
    <row r="46" spans="1:3" ht="21.75" customHeight="1" x14ac:dyDescent="0.25">
      <c r="A46" s="26">
        <v>42</v>
      </c>
      <c r="B46" s="28"/>
      <c r="C46" s="28"/>
    </row>
    <row r="47" spans="1:3" ht="21.75" customHeight="1" x14ac:dyDescent="0.25">
      <c r="A47" s="26">
        <v>43</v>
      </c>
      <c r="B47" s="28"/>
      <c r="C47" s="28"/>
    </row>
    <row r="48" spans="1:3" ht="21.75" customHeight="1" x14ac:dyDescent="0.25">
      <c r="A48" s="26">
        <v>44</v>
      </c>
      <c r="B48" s="28"/>
      <c r="C48" s="28"/>
    </row>
    <row r="49" spans="1:3" ht="21.75" customHeight="1" x14ac:dyDescent="0.25">
      <c r="A49" s="26">
        <v>45</v>
      </c>
      <c r="B49" s="28"/>
      <c r="C49" s="28"/>
    </row>
    <row r="50" spans="1:3" ht="21.75" customHeight="1" x14ac:dyDescent="0.25">
      <c r="A50" s="26">
        <v>46</v>
      </c>
      <c r="B50" s="28"/>
      <c r="C50" s="28"/>
    </row>
    <row r="51" spans="1:3" ht="21.75" customHeight="1" x14ac:dyDescent="0.25">
      <c r="A51" s="26">
        <v>47</v>
      </c>
      <c r="B51" s="28"/>
      <c r="C51" s="28"/>
    </row>
    <row r="52" spans="1:3" ht="21.75" customHeight="1" x14ac:dyDescent="0.25">
      <c r="A52" s="26">
        <v>48</v>
      </c>
      <c r="B52" s="28"/>
      <c r="C52" s="28"/>
    </row>
    <row r="53" spans="1:3" ht="21.75" customHeight="1" x14ac:dyDescent="0.25">
      <c r="A53" s="26">
        <v>49</v>
      </c>
      <c r="B53" s="28"/>
      <c r="C53" s="28"/>
    </row>
    <row r="54" spans="1:3" ht="21.75" customHeight="1" x14ac:dyDescent="0.25">
      <c r="A54" s="26">
        <v>50</v>
      </c>
      <c r="B54" s="28"/>
      <c r="C54" s="28"/>
    </row>
    <row r="55" spans="1:3" ht="21.75" customHeight="1" x14ac:dyDescent="0.25">
      <c r="A55" s="26">
        <v>51</v>
      </c>
      <c r="B55" s="28"/>
      <c r="C55" s="28"/>
    </row>
    <row r="56" spans="1:3" ht="21.75" customHeight="1" x14ac:dyDescent="0.25">
      <c r="A56" s="26">
        <v>52</v>
      </c>
      <c r="B56" s="28"/>
      <c r="C56" s="28"/>
    </row>
    <row r="57" spans="1:3" ht="21.75" customHeight="1" x14ac:dyDescent="0.25">
      <c r="A57" s="26">
        <v>53</v>
      </c>
      <c r="B57" s="28"/>
      <c r="C57" s="28"/>
    </row>
    <row r="58" spans="1:3" ht="21.75" customHeight="1" x14ac:dyDescent="0.25">
      <c r="A58" s="26">
        <v>54</v>
      </c>
      <c r="B58" s="28"/>
      <c r="C58" s="28"/>
    </row>
    <row r="59" spans="1:3" ht="21.75" customHeight="1" x14ac:dyDescent="0.25">
      <c r="A59" s="26">
        <v>55</v>
      </c>
      <c r="B59" s="28"/>
      <c r="C59" s="28"/>
    </row>
    <row r="60" spans="1:3" ht="21.75" customHeight="1" x14ac:dyDescent="0.25">
      <c r="A60" s="26">
        <v>56</v>
      </c>
      <c r="B60" s="28"/>
      <c r="C60" s="28"/>
    </row>
    <row r="61" spans="1:3" ht="21.75" customHeight="1" x14ac:dyDescent="0.25">
      <c r="A61" s="26">
        <v>57</v>
      </c>
      <c r="B61" s="28"/>
      <c r="C61" s="28"/>
    </row>
    <row r="62" spans="1:3" ht="21.75" customHeight="1" x14ac:dyDescent="0.25">
      <c r="A62" s="26">
        <v>58</v>
      </c>
      <c r="B62" s="28"/>
      <c r="C62" s="28"/>
    </row>
    <row r="63" spans="1:3" ht="21.75" customHeight="1" x14ac:dyDescent="0.25">
      <c r="A63" s="26">
        <v>59</v>
      </c>
      <c r="B63" s="28"/>
      <c r="C63" s="28"/>
    </row>
    <row r="64" spans="1:3" ht="21.75" customHeight="1" x14ac:dyDescent="0.25">
      <c r="A64" s="26">
        <v>60</v>
      </c>
      <c r="B64" s="28"/>
      <c r="C64" s="28"/>
    </row>
    <row r="65" spans="1:3" ht="21.75" customHeight="1" x14ac:dyDescent="0.25">
      <c r="A65" s="26">
        <v>61</v>
      </c>
      <c r="B65" s="28"/>
      <c r="C65" s="28"/>
    </row>
    <row r="66" spans="1:3" ht="21.75" customHeight="1" x14ac:dyDescent="0.25">
      <c r="A66" s="26">
        <v>62</v>
      </c>
      <c r="B66" s="28"/>
      <c r="C66" s="28"/>
    </row>
    <row r="67" spans="1:3" ht="21.75" customHeight="1" x14ac:dyDescent="0.25">
      <c r="A67" s="26">
        <v>63</v>
      </c>
      <c r="B67" s="28"/>
      <c r="C67" s="28"/>
    </row>
    <row r="68" spans="1:3" ht="21.75" customHeight="1" x14ac:dyDescent="0.25">
      <c r="A68" s="26">
        <v>64</v>
      </c>
      <c r="B68" s="28"/>
      <c r="C68" s="28"/>
    </row>
    <row r="69" spans="1:3" ht="21.75" customHeight="1" x14ac:dyDescent="0.25">
      <c r="A69" s="26">
        <v>65</v>
      </c>
      <c r="B69" s="28"/>
      <c r="C69" s="28"/>
    </row>
    <row r="70" spans="1:3" ht="21.75" customHeight="1" x14ac:dyDescent="0.25">
      <c r="A70" s="26">
        <v>66</v>
      </c>
      <c r="B70" s="28"/>
      <c r="C70" s="28"/>
    </row>
    <row r="71" spans="1:3" ht="21.75" customHeight="1" x14ac:dyDescent="0.25">
      <c r="A71" s="26">
        <v>67</v>
      </c>
      <c r="B71" s="28"/>
      <c r="C71" s="28"/>
    </row>
    <row r="72" spans="1:3" ht="21.75" customHeight="1" x14ac:dyDescent="0.25">
      <c r="A72" s="26">
        <v>68</v>
      </c>
      <c r="B72" s="28"/>
      <c r="C72" s="28"/>
    </row>
    <row r="73" spans="1:3" ht="21.75" customHeight="1" x14ac:dyDescent="0.25">
      <c r="A73" s="26">
        <v>69</v>
      </c>
      <c r="B73" s="28"/>
      <c r="C73" s="28"/>
    </row>
    <row r="74" spans="1:3" ht="21.75" customHeight="1" x14ac:dyDescent="0.25">
      <c r="A74" s="26">
        <v>70</v>
      </c>
      <c r="B74" s="28"/>
      <c r="C74" s="28"/>
    </row>
    <row r="75" spans="1:3" ht="21.75" customHeight="1" x14ac:dyDescent="0.25">
      <c r="A75" s="26">
        <v>71</v>
      </c>
      <c r="B75" s="28"/>
      <c r="C75" s="28"/>
    </row>
    <row r="76" spans="1:3" ht="21.75" customHeight="1" x14ac:dyDescent="0.25">
      <c r="A76" s="26">
        <v>72</v>
      </c>
      <c r="B76" s="28"/>
      <c r="C76" s="28"/>
    </row>
    <row r="77" spans="1:3" ht="21.75" customHeight="1" x14ac:dyDescent="0.25">
      <c r="A77" s="26">
        <v>73</v>
      </c>
      <c r="B77" s="28"/>
      <c r="C77" s="28"/>
    </row>
    <row r="78" spans="1:3" ht="21.75" customHeight="1" x14ac:dyDescent="0.25">
      <c r="A78" s="26">
        <v>74</v>
      </c>
      <c r="B78" s="28"/>
      <c r="C78" s="28"/>
    </row>
    <row r="79" spans="1:3" ht="21.75" customHeight="1" x14ac:dyDescent="0.25">
      <c r="A79" s="26">
        <v>75</v>
      </c>
      <c r="B79" s="28"/>
      <c r="C79" s="28"/>
    </row>
    <row r="80" spans="1:3" ht="21.75" customHeight="1" x14ac:dyDescent="0.25">
      <c r="A80" s="26">
        <v>76</v>
      </c>
      <c r="B80" s="28"/>
      <c r="C80" s="28"/>
    </row>
    <row r="81" spans="1:3" ht="21.75" customHeight="1" x14ac:dyDescent="0.25">
      <c r="A81" s="26">
        <v>77</v>
      </c>
      <c r="B81" s="28"/>
      <c r="C81" s="28"/>
    </row>
    <row r="82" spans="1:3" ht="21.75" customHeight="1" x14ac:dyDescent="0.25">
      <c r="A82" s="26">
        <v>78</v>
      </c>
      <c r="B82" s="28"/>
      <c r="C82" s="28"/>
    </row>
    <row r="83" spans="1:3" ht="21.75" customHeight="1" x14ac:dyDescent="0.25">
      <c r="A83" s="26">
        <v>79</v>
      </c>
      <c r="B83" s="28"/>
      <c r="C83" s="28"/>
    </row>
    <row r="84" spans="1:3" ht="21.75" customHeight="1" x14ac:dyDescent="0.25">
      <c r="A84" s="26">
        <v>80</v>
      </c>
      <c r="B84" s="28"/>
      <c r="C84" s="28"/>
    </row>
    <row r="85" spans="1:3" ht="21.75" customHeight="1" x14ac:dyDescent="0.25">
      <c r="A85" s="26">
        <v>81</v>
      </c>
      <c r="B85" s="28"/>
      <c r="C85" s="28"/>
    </row>
    <row r="86" spans="1:3" ht="21.75" customHeight="1" x14ac:dyDescent="0.25">
      <c r="A86" s="26">
        <v>82</v>
      </c>
      <c r="B86" s="28"/>
      <c r="C86" s="28"/>
    </row>
    <row r="87" spans="1:3" ht="21.75" customHeight="1" x14ac:dyDescent="0.25">
      <c r="A87" s="26">
        <v>83</v>
      </c>
      <c r="B87" s="28"/>
      <c r="C87" s="28"/>
    </row>
    <row r="88" spans="1:3" ht="21.75" customHeight="1" x14ac:dyDescent="0.25">
      <c r="A88" s="26">
        <v>84</v>
      </c>
      <c r="B88" s="28"/>
      <c r="C88" s="28"/>
    </row>
    <row r="89" spans="1:3" ht="21.75" customHeight="1" x14ac:dyDescent="0.25">
      <c r="A89" s="26">
        <v>85</v>
      </c>
      <c r="B89" s="28"/>
      <c r="C89" s="28"/>
    </row>
    <row r="90" spans="1:3" ht="21.75" customHeight="1" x14ac:dyDescent="0.25">
      <c r="A90" s="26">
        <v>86</v>
      </c>
      <c r="B90" s="28"/>
      <c r="C90" s="28"/>
    </row>
    <row r="91" spans="1:3" ht="21.75" customHeight="1" x14ac:dyDescent="0.25">
      <c r="A91" s="26">
        <v>87</v>
      </c>
      <c r="B91" s="28"/>
      <c r="C91" s="28"/>
    </row>
    <row r="92" spans="1:3" ht="21.75" customHeight="1" x14ac:dyDescent="0.25">
      <c r="A92" s="26">
        <v>88</v>
      </c>
      <c r="B92" s="28"/>
      <c r="C92" s="28"/>
    </row>
    <row r="93" spans="1:3" ht="21.75" customHeight="1" x14ac:dyDescent="0.25">
      <c r="A93" s="26">
        <v>89</v>
      </c>
      <c r="B93" s="28"/>
      <c r="C93" s="28"/>
    </row>
    <row r="94" spans="1:3" ht="21.75" customHeight="1" x14ac:dyDescent="0.25">
      <c r="A94" s="26">
        <v>90</v>
      </c>
      <c r="B94" s="28"/>
      <c r="C94" s="28"/>
    </row>
    <row r="95" spans="1:3" ht="21.75" customHeight="1" x14ac:dyDescent="0.25">
      <c r="A95" s="26">
        <v>91</v>
      </c>
      <c r="B95" s="28"/>
      <c r="C95" s="28"/>
    </row>
    <row r="96" spans="1:3" ht="21.75" customHeight="1" x14ac:dyDescent="0.25">
      <c r="A96" s="26">
        <v>92</v>
      </c>
      <c r="B96" s="28"/>
      <c r="C96" s="28"/>
    </row>
    <row r="97" spans="1:3" ht="21.75" customHeight="1" x14ac:dyDescent="0.25">
      <c r="A97" s="26">
        <v>93</v>
      </c>
      <c r="B97" s="28"/>
      <c r="C97" s="28"/>
    </row>
    <row r="98" spans="1:3" ht="21.75" customHeight="1" x14ac:dyDescent="0.25">
      <c r="A98" s="26">
        <v>94</v>
      </c>
      <c r="B98" s="28"/>
      <c r="C98" s="28"/>
    </row>
    <row r="99" spans="1:3" ht="21.75" customHeight="1" x14ac:dyDescent="0.25">
      <c r="A99" s="26">
        <v>95</v>
      </c>
      <c r="B99" s="28"/>
      <c r="C99" s="28"/>
    </row>
    <row r="100" spans="1:3" ht="21.75" customHeight="1" x14ac:dyDescent="0.25">
      <c r="A100" s="26">
        <v>96</v>
      </c>
      <c r="B100" s="28"/>
      <c r="C100" s="28"/>
    </row>
    <row r="101" spans="1:3" ht="21.75" customHeight="1" x14ac:dyDescent="0.25">
      <c r="A101" s="26">
        <v>97</v>
      </c>
      <c r="B101" s="28"/>
      <c r="C101" s="28"/>
    </row>
    <row r="102" spans="1:3" ht="21.75" customHeight="1" x14ac:dyDescent="0.25">
      <c r="A102" s="26">
        <v>98</v>
      </c>
      <c r="B102" s="28"/>
      <c r="C102" s="28"/>
    </row>
    <row r="103" spans="1:3" ht="21.75" customHeight="1" x14ac:dyDescent="0.25">
      <c r="A103" s="26">
        <v>99</v>
      </c>
      <c r="B103" s="28"/>
      <c r="C103" s="28"/>
    </row>
    <row r="104" spans="1:3" ht="21.75" customHeight="1" x14ac:dyDescent="0.25">
      <c r="A104" s="26">
        <v>100</v>
      </c>
      <c r="B104" s="28"/>
      <c r="C104" s="28"/>
    </row>
    <row r="105" spans="1:3" ht="21.75" customHeight="1" x14ac:dyDescent="0.25">
      <c r="A105" s="26">
        <v>101</v>
      </c>
      <c r="B105" s="28"/>
      <c r="C105" s="28"/>
    </row>
    <row r="106" spans="1:3" ht="21.75" customHeight="1" x14ac:dyDescent="0.25">
      <c r="A106" s="26">
        <v>102</v>
      </c>
      <c r="B106" s="28"/>
      <c r="C106" s="28"/>
    </row>
    <row r="107" spans="1:3" ht="21.75" customHeight="1" x14ac:dyDescent="0.25">
      <c r="A107" s="26">
        <v>103</v>
      </c>
      <c r="B107" s="28"/>
      <c r="C107" s="28"/>
    </row>
    <row r="108" spans="1:3" ht="21.75" customHeight="1" x14ac:dyDescent="0.25">
      <c r="A108" s="26">
        <v>104</v>
      </c>
      <c r="B108" s="28"/>
      <c r="C108" s="28"/>
    </row>
    <row r="109" spans="1:3" ht="21.75" customHeight="1" x14ac:dyDescent="0.25">
      <c r="A109" s="26">
        <v>105</v>
      </c>
      <c r="B109" s="28"/>
      <c r="C109" s="28"/>
    </row>
    <row r="110" spans="1:3" ht="21.75" customHeight="1" x14ac:dyDescent="0.25">
      <c r="A110" s="26">
        <v>106</v>
      </c>
      <c r="B110" s="28"/>
      <c r="C110" s="28"/>
    </row>
    <row r="111" spans="1:3" ht="21.75" customHeight="1" x14ac:dyDescent="0.25">
      <c r="A111" s="26">
        <v>107</v>
      </c>
      <c r="B111" s="28"/>
      <c r="C111" s="28"/>
    </row>
    <row r="112" spans="1:3" ht="21.75" customHeight="1" x14ac:dyDescent="0.25">
      <c r="A112" s="26">
        <v>108</v>
      </c>
      <c r="B112" s="28"/>
      <c r="C112" s="28"/>
    </row>
    <row r="113" spans="1:3" ht="21.75" customHeight="1" x14ac:dyDescent="0.25">
      <c r="A113" s="26">
        <v>109</v>
      </c>
      <c r="B113" s="28"/>
      <c r="C113" s="28"/>
    </row>
    <row r="114" spans="1:3" ht="21.75" customHeight="1" x14ac:dyDescent="0.25">
      <c r="A114" s="26">
        <v>110</v>
      </c>
      <c r="B114" s="28"/>
      <c r="C114" s="28"/>
    </row>
    <row r="115" spans="1:3" ht="21.75" customHeight="1" x14ac:dyDescent="0.25">
      <c r="A115" s="26">
        <v>111</v>
      </c>
      <c r="B115" s="28"/>
      <c r="C115" s="28"/>
    </row>
    <row r="116" spans="1:3" ht="21.75" customHeight="1" x14ac:dyDescent="0.25">
      <c r="A116" s="26">
        <v>112</v>
      </c>
      <c r="B116" s="28"/>
      <c r="C116" s="28"/>
    </row>
    <row r="117" spans="1:3" ht="21.75" customHeight="1" x14ac:dyDescent="0.25">
      <c r="A117" s="26">
        <v>113</v>
      </c>
      <c r="B117" s="28"/>
      <c r="C117" s="28"/>
    </row>
    <row r="118" spans="1:3" ht="21.75" customHeight="1" x14ac:dyDescent="0.25">
      <c r="A118" s="26">
        <v>114</v>
      </c>
      <c r="B118" s="28"/>
      <c r="C118" s="28"/>
    </row>
    <row r="119" spans="1:3" ht="21.75" customHeight="1" x14ac:dyDescent="0.25">
      <c r="A119" s="26">
        <v>115</v>
      </c>
      <c r="B119" s="28"/>
      <c r="C119" s="28"/>
    </row>
    <row r="120" spans="1:3" ht="21.75" customHeight="1" x14ac:dyDescent="0.25">
      <c r="A120" s="26">
        <v>116</v>
      </c>
      <c r="B120" s="28"/>
      <c r="C120" s="28"/>
    </row>
    <row r="121" spans="1:3" ht="21.75" customHeight="1" x14ac:dyDescent="0.25">
      <c r="A121" s="26">
        <v>117</v>
      </c>
      <c r="B121" s="28"/>
      <c r="C121" s="28"/>
    </row>
    <row r="122" spans="1:3" ht="21.75" customHeight="1" x14ac:dyDescent="0.25">
      <c r="A122" s="26">
        <v>118</v>
      </c>
      <c r="B122" s="28"/>
      <c r="C122" s="28"/>
    </row>
    <row r="123" spans="1:3" ht="21.75" customHeight="1" x14ac:dyDescent="0.25">
      <c r="A123" s="26">
        <v>119</v>
      </c>
      <c r="B123" s="28"/>
      <c r="C123" s="28"/>
    </row>
    <row r="124" spans="1:3" ht="21.75" customHeight="1" x14ac:dyDescent="0.25">
      <c r="A124" s="26">
        <v>120</v>
      </c>
      <c r="B124" s="28"/>
      <c r="C124" s="28"/>
    </row>
    <row r="125" spans="1:3" ht="21.75" customHeight="1" x14ac:dyDescent="0.25">
      <c r="A125" s="26">
        <v>121</v>
      </c>
      <c r="B125" s="28"/>
      <c r="C125" s="28"/>
    </row>
    <row r="126" spans="1:3" ht="21.75" customHeight="1" x14ac:dyDescent="0.25">
      <c r="A126" s="26">
        <v>122</v>
      </c>
      <c r="B126" s="28"/>
      <c r="C126" s="28"/>
    </row>
    <row r="127" spans="1:3" ht="21.75" customHeight="1" x14ac:dyDescent="0.25">
      <c r="A127" s="26">
        <v>123</v>
      </c>
      <c r="B127" s="28"/>
      <c r="C127" s="28"/>
    </row>
    <row r="128" spans="1:3" ht="21.75" customHeight="1" x14ac:dyDescent="0.25">
      <c r="A128" s="26">
        <v>124</v>
      </c>
      <c r="B128" s="28"/>
      <c r="C128" s="28"/>
    </row>
    <row r="129" spans="1:3" ht="21.75" customHeight="1" x14ac:dyDescent="0.25">
      <c r="A129" s="26">
        <v>125</v>
      </c>
      <c r="B129" s="28"/>
      <c r="C129" s="28"/>
    </row>
    <row r="130" spans="1:3" ht="21.75" customHeight="1" x14ac:dyDescent="0.25">
      <c r="A130" s="26">
        <v>126</v>
      </c>
      <c r="B130" s="28"/>
      <c r="C130" s="28"/>
    </row>
    <row r="131" spans="1:3" ht="21.75" customHeight="1" x14ac:dyDescent="0.25">
      <c r="A131" s="26">
        <v>127</v>
      </c>
      <c r="B131" s="28"/>
      <c r="C131" s="28"/>
    </row>
    <row r="132" spans="1:3" ht="21.75" customHeight="1" x14ac:dyDescent="0.25">
      <c r="A132" s="26">
        <v>128</v>
      </c>
      <c r="B132" s="28"/>
      <c r="C132" s="28"/>
    </row>
    <row r="133" spans="1:3" ht="21.75" customHeight="1" x14ac:dyDescent="0.25">
      <c r="A133" s="26">
        <v>129</v>
      </c>
      <c r="B133" s="28"/>
      <c r="C133" s="28"/>
    </row>
    <row r="134" spans="1:3" ht="21.75" customHeight="1" x14ac:dyDescent="0.25">
      <c r="A134" s="26">
        <v>130</v>
      </c>
      <c r="B134" s="28"/>
      <c r="C134" s="28"/>
    </row>
    <row r="135" spans="1:3" ht="21.75" customHeight="1" x14ac:dyDescent="0.25">
      <c r="A135" s="26">
        <v>131</v>
      </c>
      <c r="B135" s="28"/>
      <c r="C135" s="28"/>
    </row>
    <row r="136" spans="1:3" ht="21.75" customHeight="1" x14ac:dyDescent="0.25">
      <c r="A136" s="26">
        <v>132</v>
      </c>
      <c r="B136" s="28"/>
      <c r="C136" s="28"/>
    </row>
    <row r="137" spans="1:3" ht="21.75" customHeight="1" x14ac:dyDescent="0.25">
      <c r="A137" s="26">
        <v>133</v>
      </c>
      <c r="B137" s="28"/>
      <c r="C137" s="28"/>
    </row>
    <row r="138" spans="1:3" ht="21.75" customHeight="1" x14ac:dyDescent="0.25">
      <c r="A138" s="26">
        <v>134</v>
      </c>
      <c r="B138" s="28"/>
      <c r="C138" s="28"/>
    </row>
    <row r="139" spans="1:3" ht="21.75" customHeight="1" x14ac:dyDescent="0.25">
      <c r="A139" s="26">
        <v>135</v>
      </c>
      <c r="B139" s="28"/>
      <c r="C139" s="28"/>
    </row>
    <row r="140" spans="1:3" ht="21.75" customHeight="1" x14ac:dyDescent="0.25">
      <c r="A140" s="26">
        <v>136</v>
      </c>
      <c r="B140" s="28"/>
      <c r="C140" s="28"/>
    </row>
    <row r="141" spans="1:3" ht="21.75" customHeight="1" x14ac:dyDescent="0.25">
      <c r="A141" s="26">
        <v>137</v>
      </c>
      <c r="B141" s="28"/>
      <c r="C141" s="28"/>
    </row>
    <row r="142" spans="1:3" ht="21.75" customHeight="1" x14ac:dyDescent="0.25">
      <c r="A142" s="26">
        <v>138</v>
      </c>
      <c r="B142" s="28"/>
      <c r="C142" s="28"/>
    </row>
    <row r="143" spans="1:3" ht="21.75" customHeight="1" x14ac:dyDescent="0.25">
      <c r="A143" s="26">
        <v>139</v>
      </c>
      <c r="B143" s="28"/>
      <c r="C143" s="28"/>
    </row>
    <row r="144" spans="1:3" ht="21.75" customHeight="1" x14ac:dyDescent="0.25">
      <c r="A144" s="26">
        <v>140</v>
      </c>
      <c r="B144" s="28"/>
      <c r="C144" s="28"/>
    </row>
    <row r="145" spans="1:3" ht="21.75" customHeight="1" x14ac:dyDescent="0.25">
      <c r="A145" s="26">
        <v>141</v>
      </c>
      <c r="B145" s="28"/>
      <c r="C145" s="28"/>
    </row>
    <row r="146" spans="1:3" ht="21.75" customHeight="1" x14ac:dyDescent="0.25">
      <c r="A146" s="26">
        <v>142</v>
      </c>
      <c r="B146" s="28"/>
      <c r="C146" s="28"/>
    </row>
    <row r="147" spans="1:3" ht="21.75" customHeight="1" x14ac:dyDescent="0.25">
      <c r="A147" s="26">
        <v>143</v>
      </c>
      <c r="B147" s="28"/>
      <c r="C147" s="28"/>
    </row>
    <row r="148" spans="1:3" ht="21.75" customHeight="1" x14ac:dyDescent="0.25">
      <c r="A148" s="26">
        <v>144</v>
      </c>
      <c r="B148" s="28"/>
      <c r="C148" s="28"/>
    </row>
    <row r="149" spans="1:3" ht="21.75" customHeight="1" x14ac:dyDescent="0.25">
      <c r="A149" s="26">
        <v>145</v>
      </c>
      <c r="B149" s="28"/>
      <c r="C149" s="28"/>
    </row>
    <row r="150" spans="1:3" ht="21.75" customHeight="1" x14ac:dyDescent="0.25">
      <c r="A150" s="26">
        <v>146</v>
      </c>
      <c r="B150" s="28"/>
      <c r="C150" s="28"/>
    </row>
    <row r="151" spans="1:3" ht="21.75" customHeight="1" x14ac:dyDescent="0.25">
      <c r="A151" s="26">
        <v>147</v>
      </c>
      <c r="B151" s="28"/>
      <c r="C151" s="28"/>
    </row>
    <row r="152" spans="1:3" ht="21.75" customHeight="1" x14ac:dyDescent="0.25">
      <c r="A152" s="26">
        <v>148</v>
      </c>
      <c r="B152" s="28"/>
      <c r="C152" s="28"/>
    </row>
    <row r="153" spans="1:3" ht="21.75" customHeight="1" x14ac:dyDescent="0.25">
      <c r="A153" s="26">
        <v>149</v>
      </c>
      <c r="B153" s="28"/>
      <c r="C153" s="28"/>
    </row>
    <row r="154" spans="1:3" ht="21.75" customHeight="1" x14ac:dyDescent="0.25">
      <c r="A154" s="26">
        <v>150</v>
      </c>
      <c r="B154" s="28"/>
      <c r="C154" s="28"/>
    </row>
    <row r="155" spans="1:3" ht="21.75" customHeight="1" x14ac:dyDescent="0.25">
      <c r="A155" s="26">
        <v>151</v>
      </c>
      <c r="B155" s="28"/>
      <c r="C155" s="28"/>
    </row>
    <row r="156" spans="1:3" ht="21.75" customHeight="1" x14ac:dyDescent="0.25">
      <c r="A156" s="26">
        <v>152</v>
      </c>
      <c r="B156" s="28"/>
      <c r="C156" s="28"/>
    </row>
    <row r="157" spans="1:3" ht="21.75" customHeight="1" x14ac:dyDescent="0.25">
      <c r="A157" s="26">
        <v>153</v>
      </c>
      <c r="B157" s="28"/>
      <c r="C157" s="28"/>
    </row>
    <row r="158" spans="1:3" ht="21.75" customHeight="1" x14ac:dyDescent="0.25">
      <c r="A158" s="26">
        <v>154</v>
      </c>
      <c r="B158" s="28"/>
      <c r="C158" s="28"/>
    </row>
    <row r="159" spans="1:3" ht="21.75" customHeight="1" x14ac:dyDescent="0.25">
      <c r="A159" s="26">
        <v>155</v>
      </c>
      <c r="B159" s="28"/>
      <c r="C159" s="28"/>
    </row>
    <row r="160" spans="1:3" ht="21.75" customHeight="1" x14ac:dyDescent="0.25">
      <c r="A160" s="26">
        <v>156</v>
      </c>
      <c r="B160" s="28"/>
      <c r="C160" s="28"/>
    </row>
    <row r="161" spans="1:3" ht="21.75" customHeight="1" x14ac:dyDescent="0.25">
      <c r="A161" s="26">
        <v>157</v>
      </c>
      <c r="B161" s="28"/>
      <c r="C161" s="28"/>
    </row>
    <row r="162" spans="1:3" ht="21.75" customHeight="1" x14ac:dyDescent="0.25">
      <c r="A162" s="26">
        <v>158</v>
      </c>
      <c r="B162" s="28"/>
      <c r="C162" s="28"/>
    </row>
    <row r="163" spans="1:3" ht="21.75" customHeight="1" x14ac:dyDescent="0.25">
      <c r="A163" s="26">
        <v>159</v>
      </c>
      <c r="B163" s="28"/>
      <c r="C163" s="28"/>
    </row>
    <row r="164" spans="1:3" ht="21.75" customHeight="1" x14ac:dyDescent="0.25">
      <c r="A164" s="26">
        <v>160</v>
      </c>
      <c r="B164" s="28"/>
      <c r="C164" s="28"/>
    </row>
    <row r="165" spans="1:3" ht="21.75" customHeight="1" x14ac:dyDescent="0.25">
      <c r="A165" s="26">
        <v>161</v>
      </c>
      <c r="B165" s="28"/>
      <c r="C165" s="28"/>
    </row>
    <row r="166" spans="1:3" ht="21.75" customHeight="1" x14ac:dyDescent="0.25">
      <c r="A166" s="26">
        <v>162</v>
      </c>
      <c r="B166" s="28"/>
      <c r="C166" s="28"/>
    </row>
    <row r="167" spans="1:3" ht="21.75" customHeight="1" x14ac:dyDescent="0.25">
      <c r="A167" s="26">
        <v>163</v>
      </c>
      <c r="B167" s="28"/>
      <c r="C167" s="28"/>
    </row>
    <row r="168" spans="1:3" ht="21.75" customHeight="1" x14ac:dyDescent="0.25">
      <c r="A168" s="26">
        <v>164</v>
      </c>
      <c r="B168" s="28"/>
      <c r="C168" s="28"/>
    </row>
    <row r="169" spans="1:3" ht="21.75" customHeight="1" x14ac:dyDescent="0.25">
      <c r="A169" s="26">
        <v>165</v>
      </c>
      <c r="B169" s="28"/>
      <c r="C169" s="28"/>
    </row>
    <row r="170" spans="1:3" ht="21.75" customHeight="1" x14ac:dyDescent="0.25">
      <c r="A170" s="26">
        <v>166</v>
      </c>
      <c r="B170" s="28"/>
      <c r="C170" s="28"/>
    </row>
    <row r="171" spans="1:3" ht="21.75" customHeight="1" x14ac:dyDescent="0.25">
      <c r="A171" s="26">
        <v>167</v>
      </c>
      <c r="B171" s="28"/>
      <c r="C171" s="28"/>
    </row>
    <row r="172" spans="1:3" ht="21.75" customHeight="1" x14ac:dyDescent="0.25">
      <c r="A172" s="26">
        <v>168</v>
      </c>
      <c r="B172" s="28"/>
      <c r="C172" s="28"/>
    </row>
    <row r="173" spans="1:3" ht="21.75" customHeight="1" x14ac:dyDescent="0.25">
      <c r="A173" s="26">
        <v>169</v>
      </c>
      <c r="B173" s="28"/>
      <c r="C173" s="28"/>
    </row>
    <row r="174" spans="1:3" ht="21.75" customHeight="1" x14ac:dyDescent="0.25">
      <c r="A174" s="26">
        <v>170</v>
      </c>
      <c r="B174" s="28"/>
      <c r="C174" s="28"/>
    </row>
    <row r="175" spans="1:3" ht="21.75" customHeight="1" x14ac:dyDescent="0.25">
      <c r="A175" s="26">
        <v>171</v>
      </c>
      <c r="B175" s="28"/>
      <c r="C175" s="28"/>
    </row>
    <row r="176" spans="1:3" ht="21.75" customHeight="1" x14ac:dyDescent="0.25">
      <c r="A176" s="26">
        <v>172</v>
      </c>
      <c r="B176" s="28"/>
      <c r="C176" s="28"/>
    </row>
    <row r="177" spans="1:3" ht="21.75" customHeight="1" x14ac:dyDescent="0.25">
      <c r="A177" s="26">
        <v>173</v>
      </c>
      <c r="B177" s="28"/>
      <c r="C177" s="28"/>
    </row>
    <row r="178" spans="1:3" ht="21.75" customHeight="1" x14ac:dyDescent="0.25">
      <c r="A178" s="26">
        <v>174</v>
      </c>
      <c r="B178" s="28"/>
      <c r="C178" s="28"/>
    </row>
    <row r="179" spans="1:3" ht="21.75" customHeight="1" x14ac:dyDescent="0.25">
      <c r="A179" s="26">
        <v>175</v>
      </c>
      <c r="B179" s="28"/>
      <c r="C179" s="28"/>
    </row>
    <row r="180" spans="1:3" ht="21.75" customHeight="1" x14ac:dyDescent="0.25">
      <c r="A180" s="26">
        <v>176</v>
      </c>
      <c r="B180" s="28"/>
      <c r="C180" s="28"/>
    </row>
    <row r="181" spans="1:3" ht="21.75" customHeight="1" x14ac:dyDescent="0.25">
      <c r="A181" s="26">
        <v>177</v>
      </c>
      <c r="B181" s="28"/>
      <c r="C181" s="28"/>
    </row>
    <row r="182" spans="1:3" ht="21.75" customHeight="1" x14ac:dyDescent="0.25">
      <c r="A182" s="26">
        <v>178</v>
      </c>
      <c r="B182" s="28"/>
      <c r="C182" s="28"/>
    </row>
    <row r="183" spans="1:3" ht="21.75" customHeight="1" x14ac:dyDescent="0.25">
      <c r="A183" s="26">
        <v>179</v>
      </c>
      <c r="B183" s="28"/>
      <c r="C183" s="28"/>
    </row>
    <row r="184" spans="1:3" ht="21.75" customHeight="1" x14ac:dyDescent="0.25">
      <c r="A184" s="26">
        <v>180</v>
      </c>
      <c r="B184" s="28"/>
      <c r="C184" s="28"/>
    </row>
    <row r="185" spans="1:3" ht="21.75" customHeight="1" x14ac:dyDescent="0.25">
      <c r="A185" s="26">
        <v>181</v>
      </c>
      <c r="B185" s="28"/>
      <c r="C185" s="28"/>
    </row>
    <row r="186" spans="1:3" ht="21.75" customHeight="1" x14ac:dyDescent="0.25">
      <c r="A186" s="26">
        <v>182</v>
      </c>
      <c r="B186" s="28"/>
      <c r="C186" s="28"/>
    </row>
    <row r="187" spans="1:3" ht="21.75" customHeight="1" x14ac:dyDescent="0.25">
      <c r="A187" s="26">
        <v>183</v>
      </c>
      <c r="B187" s="28"/>
      <c r="C187" s="28"/>
    </row>
    <row r="188" spans="1:3" ht="21.75" customHeight="1" x14ac:dyDescent="0.25">
      <c r="A188" s="26">
        <v>184</v>
      </c>
      <c r="B188" s="28"/>
      <c r="C188" s="28"/>
    </row>
    <row r="189" spans="1:3" ht="21.75" customHeight="1" x14ac:dyDescent="0.25">
      <c r="A189" s="26">
        <v>185</v>
      </c>
      <c r="B189" s="28"/>
      <c r="C189" s="28"/>
    </row>
    <row r="190" spans="1:3" ht="21.75" customHeight="1" x14ac:dyDescent="0.25">
      <c r="A190" s="26">
        <v>186</v>
      </c>
      <c r="B190" s="28"/>
      <c r="C190" s="28"/>
    </row>
    <row r="191" spans="1:3" ht="21.75" customHeight="1" x14ac:dyDescent="0.25">
      <c r="A191" s="26">
        <v>187</v>
      </c>
      <c r="B191" s="28"/>
      <c r="C191" s="28"/>
    </row>
    <row r="192" spans="1:3" ht="21.75" customHeight="1" x14ac:dyDescent="0.25">
      <c r="A192" s="26">
        <v>188</v>
      </c>
      <c r="B192" s="28"/>
      <c r="C192" s="28"/>
    </row>
    <row r="193" spans="1:3" ht="21.75" customHeight="1" x14ac:dyDescent="0.25">
      <c r="A193" s="26">
        <v>189</v>
      </c>
      <c r="B193" s="28"/>
      <c r="C193" s="28"/>
    </row>
    <row r="194" spans="1:3" ht="21.75" customHeight="1" x14ac:dyDescent="0.25">
      <c r="A194" s="26">
        <v>190</v>
      </c>
      <c r="B194" s="28"/>
      <c r="C194" s="28"/>
    </row>
    <row r="195" spans="1:3" ht="21.75" customHeight="1" x14ac:dyDescent="0.25">
      <c r="A195" s="26">
        <v>191</v>
      </c>
      <c r="B195" s="28"/>
      <c r="C195" s="28"/>
    </row>
    <row r="196" spans="1:3" ht="21.75" customHeight="1" x14ac:dyDescent="0.25">
      <c r="A196" s="26">
        <v>192</v>
      </c>
      <c r="B196" s="28"/>
      <c r="C196" s="28"/>
    </row>
    <row r="197" spans="1:3" ht="21.75" customHeight="1" x14ac:dyDescent="0.25">
      <c r="A197" s="26">
        <v>193</v>
      </c>
      <c r="B197" s="28"/>
      <c r="C197" s="28"/>
    </row>
    <row r="198" spans="1:3" ht="21.75" customHeight="1" x14ac:dyDescent="0.25">
      <c r="A198" s="26">
        <v>194</v>
      </c>
      <c r="B198" s="28"/>
      <c r="C198" s="28"/>
    </row>
    <row r="199" spans="1:3" ht="21.75" customHeight="1" x14ac:dyDescent="0.25">
      <c r="A199" s="26">
        <v>195</v>
      </c>
      <c r="B199" s="28"/>
      <c r="C199" s="28"/>
    </row>
    <row r="200" spans="1:3" ht="21.75" customHeight="1" x14ac:dyDescent="0.25">
      <c r="A200" s="26">
        <v>196</v>
      </c>
      <c r="B200" s="28"/>
      <c r="C200" s="28"/>
    </row>
    <row r="201" spans="1:3" ht="21.75" customHeight="1" x14ac:dyDescent="0.25">
      <c r="A201" s="26">
        <v>197</v>
      </c>
      <c r="B201" s="28"/>
      <c r="C201" s="28"/>
    </row>
    <row r="202" spans="1:3" ht="21.75" customHeight="1" x14ac:dyDescent="0.25">
      <c r="A202" s="26">
        <v>198</v>
      </c>
      <c r="B202" s="28"/>
      <c r="C202" s="28"/>
    </row>
    <row r="203" spans="1:3" ht="21.75" customHeight="1" x14ac:dyDescent="0.25">
      <c r="A203" s="26">
        <v>199</v>
      </c>
      <c r="B203" s="28"/>
      <c r="C203" s="28"/>
    </row>
    <row r="204" spans="1:3" ht="21.75" customHeight="1" x14ac:dyDescent="0.25">
      <c r="A204" s="30">
        <v>200</v>
      </c>
      <c r="B204" s="31"/>
      <c r="C204" s="31"/>
    </row>
    <row r="205" spans="1:3" x14ac:dyDescent="0.25">
      <c r="B205" s="32"/>
      <c r="C205" s="32"/>
    </row>
    <row r="206" spans="1:3" x14ac:dyDescent="0.25">
      <c r="B206" s="32"/>
      <c r="C206" s="32"/>
    </row>
  </sheetData>
  <sheetProtection password="C6E0" sheet="1" objects="1" scenarios="1"/>
  <mergeCells count="1">
    <mergeCell ref="C1: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U1"/>
  <sheetViews>
    <sheetView workbookViewId="0">
      <selection activeCell="B13" sqref="B13"/>
    </sheetView>
  </sheetViews>
  <sheetFormatPr defaultRowHeight="29.25" customHeight="1" x14ac:dyDescent="0.25"/>
  <sheetData>
    <row r="1" spans="1:47" ht="29.25" customHeight="1" x14ac:dyDescent="0.25">
      <c r="A1" t="s">
        <v>84</v>
      </c>
      <c r="B1" t="s">
        <v>85</v>
      </c>
      <c r="C1" t="s">
        <v>86</v>
      </c>
      <c r="D1" t="s">
        <v>81</v>
      </c>
      <c r="E1" t="s">
        <v>1</v>
      </c>
      <c r="F1" t="s">
        <v>2</v>
      </c>
      <c r="G1" t="s">
        <v>87</v>
      </c>
      <c r="H1" t="s">
        <v>24</v>
      </c>
      <c r="I1" t="s">
        <v>88</v>
      </c>
      <c r="J1" t="s">
        <v>25</v>
      </c>
      <c r="K1" t="s">
        <v>76</v>
      </c>
      <c r="L1" t="s">
        <v>60</v>
      </c>
      <c r="M1" t="s">
        <v>61</v>
      </c>
      <c r="N1" t="s">
        <v>55</v>
      </c>
      <c r="O1" t="s">
        <v>62</v>
      </c>
      <c r="P1" t="s">
        <v>6</v>
      </c>
      <c r="Q1" t="s">
        <v>67</v>
      </c>
      <c r="R1" t="s">
        <v>13</v>
      </c>
      <c r="S1" t="s">
        <v>14</v>
      </c>
      <c r="T1" t="s">
        <v>9</v>
      </c>
      <c r="U1" t="s">
        <v>68</v>
      </c>
      <c r="V1" t="s">
        <v>69</v>
      </c>
      <c r="W1" t="s">
        <v>20</v>
      </c>
      <c r="X1" t="s">
        <v>8</v>
      </c>
      <c r="Y1" t="s">
        <v>44</v>
      </c>
      <c r="Z1" t="s">
        <v>12</v>
      </c>
      <c r="AA1" t="s">
        <v>70</v>
      </c>
      <c r="AB1" t="s">
        <v>71</v>
      </c>
      <c r="AC1" t="s">
        <v>10</v>
      </c>
      <c r="AD1" t="s">
        <v>11</v>
      </c>
      <c r="AE1" t="s">
        <v>18</v>
      </c>
      <c r="AF1" t="s">
        <v>63</v>
      </c>
      <c r="AG1" t="s">
        <v>58</v>
      </c>
      <c r="AH1" t="s">
        <v>7</v>
      </c>
      <c r="AI1" t="s">
        <v>72</v>
      </c>
      <c r="AJ1" t="s">
        <v>56</v>
      </c>
      <c r="AK1" t="s">
        <v>15</v>
      </c>
      <c r="AL1" t="s">
        <v>64</v>
      </c>
      <c r="AM1" t="s">
        <v>54</v>
      </c>
      <c r="AN1" t="s">
        <v>21</v>
      </c>
      <c r="AO1" t="s">
        <v>22</v>
      </c>
      <c r="AP1" t="s">
        <v>73</v>
      </c>
      <c r="AQ1" t="s">
        <v>19</v>
      </c>
      <c r="AR1" t="s">
        <v>74</v>
      </c>
      <c r="AS1" t="s">
        <v>66</v>
      </c>
      <c r="AT1" t="s">
        <v>57</v>
      </c>
      <c r="AU1" t="s">
        <v>23</v>
      </c>
    </row>
  </sheetData>
  <conditionalFormatting sqref="AJ1:AM1 AS1 AQ1">
    <cfRule type="duplicateValues" dxfId="3" priority="4"/>
  </conditionalFormatting>
  <conditionalFormatting sqref="AN1">
    <cfRule type="duplicateValues" dxfId="2" priority="3"/>
  </conditionalFormatting>
  <conditionalFormatting sqref="AO1:AP1">
    <cfRule type="duplicateValues" dxfId="1" priority="2"/>
  </conditionalFormatting>
  <conditionalFormatting sqref="AR1">
    <cfRule type="duplicateValues" dxfId="0" priority="1"/>
  </conditionalFormatting>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I1003"/>
  <sheetViews>
    <sheetView workbookViewId="0">
      <selection activeCell="A3" sqref="A3"/>
    </sheetView>
  </sheetViews>
  <sheetFormatPr defaultRowHeight="15" x14ac:dyDescent="0.25"/>
  <cols>
    <col min="6" max="6" width="18.85546875" customWidth="1"/>
    <col min="7" max="7" width="17.140625" customWidth="1"/>
    <col min="24" max="24" width="9.140625" style="73"/>
  </cols>
  <sheetData>
    <row r="1" spans="1:32" s="71" customFormat="1" ht="97.5" customHeight="1" x14ac:dyDescent="0.25">
      <c r="A1" s="86" t="s">
        <v>128</v>
      </c>
      <c r="B1" s="87" t="s">
        <v>129</v>
      </c>
      <c r="C1" s="88" t="s">
        <v>130</v>
      </c>
      <c r="D1" s="89" t="s">
        <v>131</v>
      </c>
      <c r="E1" s="90" t="s">
        <v>132</v>
      </c>
      <c r="F1" s="91" t="s">
        <v>133</v>
      </c>
      <c r="G1" s="89" t="s">
        <v>134</v>
      </c>
      <c r="H1" s="91" t="s">
        <v>135</v>
      </c>
      <c r="I1" s="92" t="s">
        <v>136</v>
      </c>
      <c r="J1" s="92" t="s">
        <v>137</v>
      </c>
      <c r="K1" s="91" t="s">
        <v>138</v>
      </c>
      <c r="L1" s="92" t="s">
        <v>139</v>
      </c>
      <c r="M1" s="92" t="s">
        <v>140</v>
      </c>
      <c r="N1" s="92" t="s">
        <v>141</v>
      </c>
      <c r="O1" s="92" t="s">
        <v>142</v>
      </c>
      <c r="P1" s="92" t="s">
        <v>143</v>
      </c>
      <c r="Q1" s="91" t="s">
        <v>144</v>
      </c>
      <c r="R1" s="91" t="s">
        <v>145</v>
      </c>
      <c r="S1" s="91" t="s">
        <v>146</v>
      </c>
      <c r="T1" s="91" t="s">
        <v>147</v>
      </c>
      <c r="U1" s="91" t="s">
        <v>148</v>
      </c>
      <c r="V1" s="91" t="s">
        <v>149</v>
      </c>
      <c r="W1" s="91" t="s">
        <v>150</v>
      </c>
      <c r="X1" s="91" t="s">
        <v>151</v>
      </c>
      <c r="Y1" s="69"/>
      <c r="Z1" s="70"/>
      <c r="AA1" s="163"/>
      <c r="AB1" s="163"/>
      <c r="AC1" s="163"/>
      <c r="AD1" s="163"/>
      <c r="AE1" s="163"/>
      <c r="AF1" s="163"/>
    </row>
    <row r="2" spans="1:32" x14ac:dyDescent="0.25">
      <c r="A2" s="72">
        <f>'Application Form'!E13</f>
        <v>0</v>
      </c>
      <c r="B2" t="str">
        <f>IF('Application Form'!C13="Hair","H",IF('Application Form'!C13="Done","D",IF('Application Form'!C13="Semen","S",IF('Application Form'!C13="TSU","T",""))))</f>
        <v/>
      </c>
      <c r="C2" t="str">
        <f>IF(A2&lt;&gt;"","NAA","")</f>
        <v>NAA</v>
      </c>
      <c r="F2" t="str">
        <f>IF('Application Form'!H13="SKSTD_BDL","SKSTD_BDL",IF('Application Form'!H13="MIP","MIP",IF('Application Form'!H13="MIP+PV","MIP",IF('Application Form'!H13="SEEKSIRE","SEEKSIRE",IF('Application Form'!H13="SEEKSIRE+PV","SEEKSIRE",IF('Application Form'!H13="GGP50K","GGP50K",IF('Application Form'!H13="GGP50K+PV","GGP50K",IF('Application Form'!H13="GGPHD (150K)","GGPHD (150K)",IF('Application Form'!H13="GGPHD+PV","GGPHD",IF('Application Form'!H13="PV","",IF('Application Form'!H13="POLL","",IF('Application Form'!H13="MSTN","",IF('Application Form'!H13="COAT","",IF('Application Form'!H13="PI","",IF('Application Form'!H13="POLL_50K (add on)*","",IF('Application Form'!H13="POLL_HD (add on)*","",IF('Application Form'!H13="MSTN_50K (add_on)*","",IF('Application Form'!H13="MSTN_HD (add on)*","",IF('Application Form'!H13="STORE","STORE",IF('Application Form'!H13="HE","HE",""))))))))))))))))))))</f>
        <v/>
      </c>
      <c r="G2" t="str">
        <f>IF(OR(RIGHT('Application Form'!H13,2)="PV",RIGHT('Application Form'!I13,2)="PV",RIGHT('Application Form'!J13,2)="PV"),"Yes","")</f>
        <v/>
      </c>
      <c r="H2" s="81" t="str">
        <f>IF(ISBLANK(IF(F2="SKSTD_BDL",'Application Form'!M13,IF('Office Use Only - DONT TOUCH!!!'!G2="Yes",'Application Form'!M13,""))),"",IF(F2="SKSTD_BDL",'Application Form'!M13,IF('Office Use Only - DONT TOUCH!!!'!G2="Yes",'Application Form'!M13,"")))</f>
        <v/>
      </c>
      <c r="K2" t="str">
        <f>IF(ISBLANK(IF(F2="SKSTD_BDL",'Application Form'!O13,IF('Office Use Only - DONT TOUCH!!!'!G2="Yes",'Application Form'!O13,""))),"",IF(F2="SKSTD_BDL",'Application Form'!O13,IF('Office Use Only - DONT TOUCH!!!'!G2="Yes",'Application Form'!O13,"")))</f>
        <v/>
      </c>
      <c r="N2" t="str">
        <f>IF(AND(F2="",'Application Form'!H13=""),"",IF(AND(F2="",'Application Form'!H13&lt;&gt;""),'Application Form'!H13,IF(AND(F2&lt;&gt;"",'Application Form'!I13=""),"",IF(AND(F2&lt;&gt;"",'Application Form'!I13&lt;&gt;""),IF('Application Form'!I13="SKSTD_BDL","SKSTD_BDL",IF('Application Form'!I13="MIP","MIP",IF('Application Form'!I13="MIP+PV","MIP",IF('Application Form'!I13="SEEKSIRE","SEEKSIRE",IF('Application Form'!I13="SEEKSIRE+PV","SEEKSIRE",IF('Application Form'!I13="GGP50K","GGP50K",IF('Application Form'!I13="GGP50K+PV","GGP50K",IF('Application Form'!I13="GGPHD (150K)","GGPHD (150K)",IF('Application Form'!I13="GGPHD+PV","GGPHD",IF('Application Form'!I13="PV","",IF('Application Form'!I13="POLL","",IF('Application Form'!I13="MSTN","MSTN",IF('Application Form'!I13="COAT","COAT",IF('Application Form'!I13="PI","PI",IF('Application Form'!I13="POLL_50K (add on)*","POLL_50K (add on)*",IF('Application Form'!I13="POLL_HD (add on)*","POLL_HD (add_on)*",IF('Application Form'!I13="MSTN_50K (add_on)*","MSTN_50K (add_on)*",IF('Application Form'!I13="MSTN_HD (add on)*","MSTN_HD (add on)*",IF('Application Form'!I13="STORE","STORE",IF('Application Form'!I13="HE","HE","")))))))))))))))))))),"ERROR"))))</f>
        <v/>
      </c>
      <c r="O2" t="str">
        <f>IF(AND(F2="",'Application Form'!H13=""),"",IF(AND(F2="",'Application Form'!H13&lt;&gt;"",'Application Form'!I13=""),"",IF(AND(F2&lt;&gt;"",'Application Form'!I13=""),"",IF(AND(F2&lt;&gt;"",'Application Form'!I13&lt;&gt;"",'Application Form'!J13=""),"",IF(AND(F2="",'Application Form'!H13&lt;&gt;"",'Application Form'!I13&lt;&gt;""),IF('Application Form'!I13="SKSTD_BDL","SKSTD_BDL",IF('Application Form'!I13="MIP","MIP",IF('Application Form'!I13="MIP+PV","MIP",IF('Application Form'!I13="SEEKSIRE","SEEKSIRE",IF('Application Form'!I13="SEEKSIRE+PV","SEEKSIRE",IF('Application Form'!I13="GGP50K","GGP50K",IF('Application Form'!I13="GGP50K+PV","GGP50K",IF('Application Form'!I13="GGPHD (150K)","GGPHD (150K)",IF('Application Form'!I13="GGPHD+PV","GGPHD",IF('Application Form'!I13="PV","",IF('Application Form'!I13="POLL","",IF('Application Form'!I13="MSTN","MSTN",IF('Application Form'!I13="COAT","COAT",IF('Application Form'!I13="PI","PI",IF('Application Form'!I13="POLL_50K (add on)*","POLL_50K (add on)*",IF('Application Form'!I13="POLL_HD (add on)*","POLL_HD (add_on)*",IF('Application Form'!I13="MSTN_50K (add_on)*","MSTN_50K (add_on)*",IF('Application Form'!I13="MSTN_HD (add on)*","MSTN_HD (add on)*",IF('Application Form'!I13="STORE","STORE",IF('Application Form'!I13="HE","HE","ERROR")))))))))))))))))))),IF(AND(F2&lt;&gt;"",'Application Form'!I13&lt;&gt;"",'Application Form'!J13&lt;&gt;""),IF('Application Form'!J13="SKSTD_BDL","SKSTD_BDL",IF('Application Form'!J13="MIP","MIP",IF('Application Form'!J13="MIP+PV","MIP",IF('Application Form'!J13="SEEKSIRE","SEEKSIRE",IF('Application Form'!J13="SEEKSIRE+PV","SEEKSIRE",IF('Application Form'!J13="GGP50K","GGP50K",IF('Application Form'!J13="GGP50K+PV","GGP50K",IF('Application Form'!J13="GGPHD (150K)","GGPHD (150K)",IF('Application Form'!J13="GGPHD+PV","GGPHD",IF('Application Form'!J13="PV","",IF('Application Form'!J13="POLL","",IF('Application Form'!J13="MSTN","MSTN",IF('Application Form'!J13="COAT","COAT",IF('Application Form'!J13="PI","PI",IF('Application Form'!J13="POLL_50K (add on)*","POLL_50K (add on)*",IF('Application Form'!J13="POLL_HD (add on)*","POLL_HD (add_on)*",IF('Application Form'!J13="MSTN_50K (add_on)*","MSTN_50K (add_on)*",IF('Application Form'!J13="MSTN_HD (add on)*","MSTN_HD (add on)*",IF('Application Form'!J13="STORE","STORE",IF('Application Form'!J13="HE","HE","")))))))))))))))))))),"ERROR"))))))</f>
        <v/>
      </c>
      <c r="P2" t="str">
        <f>IF(AND(F2="",O2&lt;&gt;""),IF('Application Form'!J13="SKSTD_BDL","SKSTD_BDL",IF('Application Form'!J13="MIP","MIP",IF('Application Form'!J13="MIP+PV","MIP",IF('Application Form'!J13="SEEKSIRE","SEEKSIRE",IF('Application Form'!J13="SEEKSIRE+PV","SEEKSIRE",IF('Application Form'!J13="GGP50K","GGP50K",IF('Application Form'!J13="GGP50K+PV","GGP50K",IF('Application Form'!J13="GGPHD (150K)","GGPHD (150K)",IF('Application Form'!J13="GGPHD+PV","GGPHD",IF('Application Form'!J13="PV","",IF('Application Form'!J13="POLL","",IF('Application Form'!J13="MSTN","MSTN",IF('Application Form'!J13="COAT","COAT",IF('Application Form'!J13="PI","PI",IF('Application Form'!J13="POLL_50K (add on)*","POLL_50K (add on)*",IF('Application Form'!J13="POLL_HD (add on)*","POLL_HD (add_on)*",IF('Application Form'!J13="MSTN_50K (add_on)*","MSTN_50K (add_on)*",IF('Application Form'!J13="MSTN_HD (add on)*","MSTN_HD (add on)*",IF('Application Form'!J13="STORE","STORE",IF('Application Form'!J13="HE","HE","")))))))))))))))))))),"")</f>
        <v/>
      </c>
    </row>
    <row r="3" spans="1:32" x14ac:dyDescent="0.25">
      <c r="A3" s="72">
        <f>'Application Form'!E14</f>
        <v>0</v>
      </c>
      <c r="B3" t="str">
        <f>IF('Application Form'!C14="Hair","H",IF('Application Form'!C14="Done","D",IF('Application Form'!C14="Semen","S",IF('Application Form'!C14="TSU","T",""))))</f>
        <v/>
      </c>
      <c r="C3" t="str">
        <f t="shared" ref="C3:C66" si="0">IF(A3&lt;&gt;"","NAA","")</f>
        <v>NAA</v>
      </c>
      <c r="F3" t="str">
        <f>IF('Application Form'!H14="SKSTD_BDL","SKSTD_BDL",IF('Application Form'!H14="MIP","MIP",IF('Application Form'!H14="MIP+PV","MIP",IF('Application Form'!H14="SEEKSIRE","SEEKSIRE",IF('Application Form'!H14="SEEKSIRE+PV","SEEKSIRE",IF('Application Form'!H14="GGP50K","GGP50K",IF('Application Form'!H14="GGP50K+PV","GGP50K",IF('Application Form'!H14="GGPHD (150K)","GGPHD (150K)",IF('Application Form'!H14="GGPHD+PV","GGPHD",IF('Application Form'!H14="PV","",IF('Application Form'!H14="POLL","",IF('Application Form'!H14="MSTN","",IF('Application Form'!H14="COAT","",IF('Application Form'!H14="PI","",IF('Application Form'!H14="POLL_50K (add on)*","",IF('Application Form'!H14="POLL_HD (add on)*","",IF('Application Form'!H14="MSTN_50K (add_on)*","",IF('Application Form'!H14="MSTN_HD (add on)*","",IF('Application Form'!H14="STORE","STORE",IF('Application Form'!H14="HE","HE",""))))))))))))))))))))</f>
        <v/>
      </c>
      <c r="G3" t="str">
        <f>IF(OR(RIGHT('Application Form'!H14,2)="PV",RIGHT('Application Form'!I14,2)="PV",RIGHT('Application Form'!J14,2)="PV"),"Yes","")</f>
        <v/>
      </c>
      <c r="H3" s="81" t="str">
        <f>IF(ISBLANK(IF(F3="SKSTD_BDL",'Application Form'!M14,IF('Office Use Only - DONT TOUCH!!!'!G3="Yes",'Application Form'!M14,""))),"",IF(F3="SKSTD_BDL",'Application Form'!M14,IF('Office Use Only - DONT TOUCH!!!'!G3="Yes",'Application Form'!M14,"")))</f>
        <v/>
      </c>
      <c r="K3" t="str">
        <f>IF(ISBLANK(IF(F3="SKSTD_BDL",'Application Form'!O14,IF('Office Use Only - DONT TOUCH!!!'!G3="Yes",'Application Form'!O14,""))),"",IF(F3="SKSTD_BDL",'Application Form'!O14,IF('Office Use Only - DONT TOUCH!!!'!G3="Yes",'Application Form'!O14,"")))</f>
        <v/>
      </c>
      <c r="N3" t="str">
        <f>IF(AND(F3="",'Application Form'!H14=""),"",IF(AND(F3="",'Application Form'!H14&lt;&gt;""),'Application Form'!H14,IF(AND(F3&lt;&gt;"",'Application Form'!I14=""),"",IF(AND(F3&lt;&gt;"",'Application Form'!I14&lt;&gt;""),IF('Application Form'!I14="SKSTD_BDL","SKSTD_BDL",IF('Application Form'!I14="MIP","MIP",IF('Application Form'!I14="MIP+PV","MIP",IF('Application Form'!I14="SEEKSIRE","SEEKSIRE",IF('Application Form'!I14="SEEKSIRE+PV","SEEKSIRE",IF('Application Form'!I14="GGP50K","GGP50K",IF('Application Form'!I14="GGP50K+PV","GGP50K",IF('Application Form'!I14="GGPHD (150K)","GGPHD (150K)",IF('Application Form'!I14="GGPHD+PV","GGPHD",IF('Application Form'!I14="PV","",IF('Application Form'!I14="POLL","",IF('Application Form'!I14="MSTN","MSTN",IF('Application Form'!I14="COAT","COAT",IF('Application Form'!I14="PI","PI",IF('Application Form'!I14="POLL_50K (add on)*","POLL_50K (add on)*",IF('Application Form'!I14="POLL_HD (add on)*","POLL_HD (add_on)*",IF('Application Form'!I14="MSTN_50K (add_on)*","MSTN_50K (add_on)*",IF('Application Form'!I14="MSTN_HD (add on)*","MSTN_HD (add on)*",IF('Application Form'!I14="STORE","STORE",IF('Application Form'!I14="HE","HE","")))))))))))))))))))),"ERROR"))))</f>
        <v/>
      </c>
      <c r="O3" t="str">
        <f>IF(AND(F3="",'Application Form'!H14=""),"",IF(AND(F3="",'Application Form'!H14&lt;&gt;"",'Application Form'!I14=""),"",IF(AND(F3&lt;&gt;"",'Application Form'!I14=""),"",IF(AND(F3&lt;&gt;"",'Application Form'!I14&lt;&gt;"",'Application Form'!J14=""),"",IF(AND(F3="",'Application Form'!H14&lt;&gt;"",'Application Form'!I14&lt;&gt;""),IF('Application Form'!I14="SKSTD_BDL","SKSTD_BDL",IF('Application Form'!I14="MIP","MIP",IF('Application Form'!I14="MIP+PV","MIP",IF('Application Form'!I14="SEEKSIRE","SEEKSIRE",IF('Application Form'!I14="SEEKSIRE+PV","SEEKSIRE",IF('Application Form'!I14="GGP50K","GGP50K",IF('Application Form'!I14="GGP50K+PV","GGP50K",IF('Application Form'!I14="GGPHD (150K)","GGPHD (150K)",IF('Application Form'!I14="GGPHD+PV","GGPHD",IF('Application Form'!I14="PV","",IF('Application Form'!I14="POLL","",IF('Application Form'!I14="MSTN","MSTN",IF('Application Form'!I14="COAT","COAT",IF('Application Form'!I14="PI","PI",IF('Application Form'!I14="POLL_50K (add on)*","POLL_50K (add on)*",IF('Application Form'!I14="POLL_HD (add on)*","POLL_HD (add_on)*",IF('Application Form'!I14="MSTN_50K (add_on)*","MSTN_50K (add_on)*",IF('Application Form'!I14="MSTN_HD (add on)*","MSTN_HD (add on)*",IF('Application Form'!I14="STORE","STORE",IF('Application Form'!I14="HE","HE","ERROR")))))))))))))))))))),IF(AND(F3&lt;&gt;"",'Application Form'!I14&lt;&gt;"",'Application Form'!J14&lt;&gt;""),IF('Application Form'!J14="SKSTD_BDL","SKSTD_BDL",IF('Application Form'!J14="MIP","MIP",IF('Application Form'!J14="MIP+PV","MIP",IF('Application Form'!J14="SEEKSIRE","SEEKSIRE",IF('Application Form'!J14="SEEKSIRE+PV","SEEKSIRE",IF('Application Form'!J14="GGP50K","GGP50K",IF('Application Form'!J14="GGP50K+PV","GGP50K",IF('Application Form'!J14="GGPHD (150K)","GGPHD (150K)",IF('Application Form'!J14="GGPHD+PV","GGPHD",IF('Application Form'!J14="PV","",IF('Application Form'!J14="POLL","",IF('Application Form'!J14="MSTN","MSTN",IF('Application Form'!J14="COAT","COAT",IF('Application Form'!J14="PI","PI",IF('Application Form'!J14="POLL_50K (add on)*","POLL_50K (add on)*",IF('Application Form'!J14="POLL_HD (add on)*","POLL_HD (add_on)*",IF('Application Form'!J14="MSTN_50K (add_on)*","MSTN_50K (add_on)*",IF('Application Form'!J14="MSTN_HD (add on)*","MSTN_HD (add on)*",IF('Application Form'!J14="STORE","STORE",IF('Application Form'!J14="HE","HE","")))))))))))))))))))),"ERROR"))))))</f>
        <v/>
      </c>
      <c r="P3" t="str">
        <f>IF(AND(F3="",O3&lt;&gt;""),IF('Application Form'!J14="SKSTD_BDL","SKSTD_BDL",IF('Application Form'!J14="MIP","MIP",IF('Application Form'!J14="MIP+PV","MIP",IF('Application Form'!J14="SEEKSIRE","SEEKSIRE",IF('Application Form'!J14="SEEKSIRE+PV","SEEKSIRE",IF('Application Form'!J14="GGP50K","GGP50K",IF('Application Form'!J14="GGP50K+PV","GGP50K",IF('Application Form'!J14="GGPHD (150K)","GGPHD (150K)",IF('Application Form'!J14="GGPHD+PV","GGPHD",IF('Application Form'!J14="PV","",IF('Application Form'!J14="POLL","",IF('Application Form'!J14="MSTN","MSTN",IF('Application Form'!J14="COAT","COAT",IF('Application Form'!J14="PI","PI",IF('Application Form'!J14="POLL_50K (add on)*","POLL_50K (add on)*",IF('Application Form'!J14="POLL_HD (add on)*","POLL_HD (add_on)*",IF('Application Form'!J14="MSTN_50K (add_on)*","MSTN_50K (add_on)*",IF('Application Form'!J14="MSTN_HD (add on)*","MSTN_HD (add on)*",IF('Application Form'!J14="STORE","STORE",IF('Application Form'!J14="HE","HE","")))))))))))))))))))),"")</f>
        <v/>
      </c>
    </row>
    <row r="4" spans="1:32" x14ac:dyDescent="0.25">
      <c r="A4" s="72">
        <f>'Application Form'!E15</f>
        <v>0</v>
      </c>
      <c r="B4" t="str">
        <f>IF('Application Form'!C15="Hair","H",IF('Application Form'!C15="Done","D",IF('Application Form'!C15="Semen","S",IF('Application Form'!C15="TSU","T",""))))</f>
        <v/>
      </c>
      <c r="C4" t="str">
        <f t="shared" si="0"/>
        <v>NAA</v>
      </c>
      <c r="F4" t="str">
        <f>IF('Application Form'!H15="SKSTD_BDL","SKSTD_BDL",IF('Application Form'!H15="MIP","MIP",IF('Application Form'!H15="MIP+PV","MIP",IF('Application Form'!H15="SEEKSIRE","SEEKSIRE",IF('Application Form'!H15="SEEKSIRE+PV","SEEKSIRE",IF('Application Form'!H15="GGP50K","GGP50K",IF('Application Form'!H15="GGP50K+PV","GGP50K",IF('Application Form'!H15="GGPHD (150K)","GGPHD (150K)",IF('Application Form'!H15="GGPHD+PV","GGPHD",IF('Application Form'!H15="PV","",IF('Application Form'!H15="POLL","",IF('Application Form'!H15="MSTN","",IF('Application Form'!H15="COAT","",IF('Application Form'!H15="PI","",IF('Application Form'!H15="POLL_50K (add on)*","",IF('Application Form'!H15="POLL_HD (add on)*","",IF('Application Form'!H15="MSTN_50K (add_on)*","",IF('Application Form'!H15="MSTN_HD (add on)*","",IF('Application Form'!H15="STORE","STORE",IF('Application Form'!H15="HE","HE",""))))))))))))))))))))</f>
        <v/>
      </c>
      <c r="G4" t="str">
        <f>IF(OR(RIGHT('Application Form'!H15,2)="PV",RIGHT('Application Form'!I15,2)="PV",RIGHT('Application Form'!J15,2)="PV"),"Yes","")</f>
        <v/>
      </c>
      <c r="H4" s="81" t="str">
        <f>IF(ISBLANK(IF(F4="SKSTD_BDL",'Application Form'!M15,IF('Office Use Only - DONT TOUCH!!!'!G4="Yes",'Application Form'!M15,""))),"",IF(F4="SKSTD_BDL",'Application Form'!M15,IF('Office Use Only - DONT TOUCH!!!'!G4="Yes",'Application Form'!M15,"")))</f>
        <v/>
      </c>
      <c r="K4" t="str">
        <f>IF(ISBLANK(IF(F4="SKSTD_BDL",'Application Form'!O15,IF('Office Use Only - DONT TOUCH!!!'!G4="Yes",'Application Form'!O15,""))),"",IF(F4="SKSTD_BDL",'Application Form'!O15,IF('Office Use Only - DONT TOUCH!!!'!G4="Yes",'Application Form'!O15,"")))</f>
        <v/>
      </c>
      <c r="N4" t="str">
        <f>IF(AND(F4="",'Application Form'!H15=""),"",IF(AND(F4="",'Application Form'!H15&lt;&gt;""),'Application Form'!H15,IF(AND(F4&lt;&gt;"",'Application Form'!I15=""),"",IF(AND(F4&lt;&gt;"",'Application Form'!I15&lt;&gt;""),IF('Application Form'!I15="SKSTD_BDL","SKSTD_BDL",IF('Application Form'!I15="MIP","MIP",IF('Application Form'!I15="MIP+PV","MIP",IF('Application Form'!I15="SEEKSIRE","SEEKSIRE",IF('Application Form'!I15="SEEKSIRE+PV","SEEKSIRE",IF('Application Form'!I15="GGP50K","GGP50K",IF('Application Form'!I15="GGP50K+PV","GGP50K",IF('Application Form'!I15="GGPHD (150K)","GGPHD (150K)",IF('Application Form'!I15="GGPHD+PV","GGPHD",IF('Application Form'!I15="PV","",IF('Application Form'!I15="POLL","",IF('Application Form'!I15="MSTN","MSTN",IF('Application Form'!I15="COAT","COAT",IF('Application Form'!I15="PI","PI",IF('Application Form'!I15="POLL_50K (add on)*","POLL_50K (add on)*",IF('Application Form'!I15="POLL_HD (add on)*","POLL_HD (add_on)*",IF('Application Form'!I15="MSTN_50K (add_on)*","MSTN_50K (add_on)*",IF('Application Form'!I15="MSTN_HD (add on)*","MSTN_HD (add on)*",IF('Application Form'!I15="STORE","STORE",IF('Application Form'!I15="HE","HE","")))))))))))))))))))),"ERROR"))))</f>
        <v/>
      </c>
      <c r="O4" t="str">
        <f>IF(AND(F4="",'Application Form'!H15=""),"",IF(AND(F4="",'Application Form'!H15&lt;&gt;"",'Application Form'!I15=""),"",IF(AND(F4&lt;&gt;"",'Application Form'!I15=""),"",IF(AND(F4&lt;&gt;"",'Application Form'!I15&lt;&gt;"",'Application Form'!J15=""),"",IF(AND(F4="",'Application Form'!H15&lt;&gt;"",'Application Form'!I15&lt;&gt;""),IF('Application Form'!I15="SKSTD_BDL","SKSTD_BDL",IF('Application Form'!I15="MIP","MIP",IF('Application Form'!I15="MIP+PV","MIP",IF('Application Form'!I15="SEEKSIRE","SEEKSIRE",IF('Application Form'!I15="SEEKSIRE+PV","SEEKSIRE",IF('Application Form'!I15="GGP50K","GGP50K",IF('Application Form'!I15="GGP50K+PV","GGP50K",IF('Application Form'!I15="GGPHD (150K)","GGPHD (150K)",IF('Application Form'!I15="GGPHD+PV","GGPHD",IF('Application Form'!I15="PV","",IF('Application Form'!I15="POLL","",IF('Application Form'!I15="MSTN","MSTN",IF('Application Form'!I15="COAT","COAT",IF('Application Form'!I15="PI","PI",IF('Application Form'!I15="POLL_50K (add on)*","POLL_50K (add on)*",IF('Application Form'!I15="POLL_HD (add on)*","POLL_HD (add_on)*",IF('Application Form'!I15="MSTN_50K (add_on)*","MSTN_50K (add_on)*",IF('Application Form'!I15="MSTN_HD (add on)*","MSTN_HD (add on)*",IF('Application Form'!I15="STORE","STORE",IF('Application Form'!I15="HE","HE","ERROR")))))))))))))))))))),IF(AND(F4&lt;&gt;"",'Application Form'!I15&lt;&gt;"",'Application Form'!J15&lt;&gt;""),IF('Application Form'!J15="SKSTD_BDL","SKSTD_BDL",IF('Application Form'!J15="MIP","MIP",IF('Application Form'!J15="MIP+PV","MIP",IF('Application Form'!J15="SEEKSIRE","SEEKSIRE",IF('Application Form'!J15="SEEKSIRE+PV","SEEKSIRE",IF('Application Form'!J15="GGP50K","GGP50K",IF('Application Form'!J15="GGP50K+PV","GGP50K",IF('Application Form'!J15="GGPHD (150K)","GGPHD (150K)",IF('Application Form'!J15="GGPHD+PV","GGPHD",IF('Application Form'!J15="PV","",IF('Application Form'!J15="POLL","",IF('Application Form'!J15="MSTN","MSTN",IF('Application Form'!J15="COAT","COAT",IF('Application Form'!J15="PI","PI",IF('Application Form'!J15="POLL_50K (add on)*","POLL_50K (add on)*",IF('Application Form'!J15="POLL_HD (add on)*","POLL_HD (add_on)*",IF('Application Form'!J15="MSTN_50K (add_on)*","MSTN_50K (add_on)*",IF('Application Form'!J15="MSTN_HD (add on)*","MSTN_HD (add on)*",IF('Application Form'!J15="STORE","STORE",IF('Application Form'!J15="HE","HE","")))))))))))))))))))),"ERROR"))))))</f>
        <v/>
      </c>
      <c r="P4" t="str">
        <f>IF(AND(F4="",O4&lt;&gt;""),IF('Application Form'!J15="SKSTD_BDL","SKSTD_BDL",IF('Application Form'!J15="MIP","MIP",IF('Application Form'!J15="MIP+PV","MIP",IF('Application Form'!J15="SEEKSIRE","SEEKSIRE",IF('Application Form'!J15="SEEKSIRE+PV","SEEKSIRE",IF('Application Form'!J15="GGP50K","GGP50K",IF('Application Form'!J15="GGP50K+PV","GGP50K",IF('Application Form'!J15="GGPHD (150K)","GGPHD (150K)",IF('Application Form'!J15="GGPHD+PV","GGPHD",IF('Application Form'!J15="PV","",IF('Application Form'!J15="POLL","",IF('Application Form'!J15="MSTN","MSTN",IF('Application Form'!J15="COAT","COAT",IF('Application Form'!J15="PI","PI",IF('Application Form'!J15="POLL_50K (add on)*","POLL_50K (add on)*",IF('Application Form'!J15="POLL_HD (add on)*","POLL_HD (add_on)*",IF('Application Form'!J15="MSTN_50K (add_on)*","MSTN_50K (add_on)*",IF('Application Form'!J15="MSTN_HD (add on)*","MSTN_HD (add on)*",IF('Application Form'!J15="STORE","STORE",IF('Application Form'!J15="HE","HE","")))))))))))))))))))),"")</f>
        <v/>
      </c>
    </row>
    <row r="5" spans="1:32" x14ac:dyDescent="0.25">
      <c r="A5" s="72">
        <f>'Application Form'!E16</f>
        <v>0</v>
      </c>
      <c r="B5" t="str">
        <f>IF('Application Form'!C16="Hair","H",IF('Application Form'!C16="Done","D",IF('Application Form'!C16="Semen","S",IF('Application Form'!C16="TSU","T",""))))</f>
        <v/>
      </c>
      <c r="C5" t="str">
        <f t="shared" si="0"/>
        <v>NAA</v>
      </c>
      <c r="F5" t="str">
        <f>IF('Application Form'!H16="SKSTD_BDL","SKSTD_BDL",IF('Application Form'!H16="MIP","MIP",IF('Application Form'!H16="MIP+PV","MIP",IF('Application Form'!H16="SEEKSIRE","SEEKSIRE",IF('Application Form'!H16="SEEKSIRE+PV","SEEKSIRE",IF('Application Form'!H16="GGP50K","GGP50K",IF('Application Form'!H16="GGP50K+PV","GGP50K",IF('Application Form'!H16="GGPHD (150K)","GGPHD (150K)",IF('Application Form'!H16="GGPHD+PV","GGPHD",IF('Application Form'!H16="PV","",IF('Application Form'!H16="POLL","",IF('Application Form'!H16="MSTN","",IF('Application Form'!H16="COAT","",IF('Application Form'!H16="PI","",IF('Application Form'!H16="POLL_50K (add on)*","",IF('Application Form'!H16="POLL_HD (add on)*","",IF('Application Form'!H16="MSTN_50K (add_on)*","",IF('Application Form'!H16="MSTN_HD (add on)*","",IF('Application Form'!H16="STORE","STORE",IF('Application Form'!H16="HE","HE",""))))))))))))))))))))</f>
        <v/>
      </c>
      <c r="G5" t="str">
        <f>IF(OR(RIGHT('Application Form'!H16,2)="PV",RIGHT('Application Form'!I16,2)="PV",RIGHT('Application Form'!J16,2)="PV"),"Yes","")</f>
        <v/>
      </c>
      <c r="H5" s="81" t="str">
        <f>IF(ISBLANK(IF(F5="SKSTD_BDL",'Application Form'!M16,IF('Office Use Only - DONT TOUCH!!!'!G5="Yes",'Application Form'!M16,""))),"",IF(F5="SKSTD_BDL",'Application Form'!M16,IF('Office Use Only - DONT TOUCH!!!'!G5="Yes",'Application Form'!M16,"")))</f>
        <v/>
      </c>
      <c r="K5" t="str">
        <f>IF(ISBLANK(IF(F5="SKSTD_BDL",'Application Form'!O16,IF('Office Use Only - DONT TOUCH!!!'!G5="Yes",'Application Form'!O16,""))),"",IF(F5="SKSTD_BDL",'Application Form'!O16,IF('Office Use Only - DONT TOUCH!!!'!G5="Yes",'Application Form'!O16,"")))</f>
        <v/>
      </c>
      <c r="N5" t="str">
        <f>IF(AND(F5="",'Application Form'!H16=""),"",IF(AND(F5="",'Application Form'!H16&lt;&gt;""),'Application Form'!H16,IF(AND(F5&lt;&gt;"",'Application Form'!I16=""),"",IF(AND(F5&lt;&gt;"",'Application Form'!I16&lt;&gt;""),IF('Application Form'!I16="SKSTD_BDL","SKSTD_BDL",IF('Application Form'!I16="MIP","MIP",IF('Application Form'!I16="MIP+PV","MIP",IF('Application Form'!I16="SEEKSIRE","SEEKSIRE",IF('Application Form'!I16="SEEKSIRE+PV","SEEKSIRE",IF('Application Form'!I16="GGP50K","GGP50K",IF('Application Form'!I16="GGP50K+PV","GGP50K",IF('Application Form'!I16="GGPHD (150K)","GGPHD (150K)",IF('Application Form'!I16="GGPHD+PV","GGPHD",IF('Application Form'!I16="PV","",IF('Application Form'!I16="POLL","",IF('Application Form'!I16="MSTN","MSTN",IF('Application Form'!I16="COAT","COAT",IF('Application Form'!I16="PI","PI",IF('Application Form'!I16="POLL_50K (add on)*","POLL_50K (add on)*",IF('Application Form'!I16="POLL_HD (add on)*","POLL_HD (add_on)*",IF('Application Form'!I16="MSTN_50K (add_on)*","MSTN_50K (add_on)*",IF('Application Form'!I16="MSTN_HD (add on)*","MSTN_HD (add on)*",IF('Application Form'!I16="STORE","STORE",IF('Application Form'!I16="HE","HE","")))))))))))))))))))),"ERROR"))))</f>
        <v/>
      </c>
      <c r="O5" t="str">
        <f>IF(AND(F5="",'Application Form'!H16=""),"",IF(AND(F5="",'Application Form'!H16&lt;&gt;"",'Application Form'!I16=""),"",IF(AND(F5&lt;&gt;"",'Application Form'!I16=""),"",IF(AND(F5&lt;&gt;"",'Application Form'!I16&lt;&gt;"",'Application Form'!J16=""),"",IF(AND(F5="",'Application Form'!H16&lt;&gt;"",'Application Form'!I16&lt;&gt;""),IF('Application Form'!I16="SKSTD_BDL","SKSTD_BDL",IF('Application Form'!I16="MIP","MIP",IF('Application Form'!I16="MIP+PV","MIP",IF('Application Form'!I16="SEEKSIRE","SEEKSIRE",IF('Application Form'!I16="SEEKSIRE+PV","SEEKSIRE",IF('Application Form'!I16="GGP50K","GGP50K",IF('Application Form'!I16="GGP50K+PV","GGP50K",IF('Application Form'!I16="GGPHD (150K)","GGPHD (150K)",IF('Application Form'!I16="GGPHD+PV","GGPHD",IF('Application Form'!I16="PV","",IF('Application Form'!I16="POLL","",IF('Application Form'!I16="MSTN","MSTN",IF('Application Form'!I16="COAT","COAT",IF('Application Form'!I16="PI","PI",IF('Application Form'!I16="POLL_50K (add on)*","POLL_50K (add on)*",IF('Application Form'!I16="POLL_HD (add on)*","POLL_HD (add_on)*",IF('Application Form'!I16="MSTN_50K (add_on)*","MSTN_50K (add_on)*",IF('Application Form'!I16="MSTN_HD (add on)*","MSTN_HD (add on)*",IF('Application Form'!I16="STORE","STORE",IF('Application Form'!I16="HE","HE","ERROR")))))))))))))))))))),IF(AND(F5&lt;&gt;"",'Application Form'!I16&lt;&gt;"",'Application Form'!J16&lt;&gt;""),IF('Application Form'!J16="SKSTD_BDL","SKSTD_BDL",IF('Application Form'!J16="MIP","MIP",IF('Application Form'!J16="MIP+PV","MIP",IF('Application Form'!J16="SEEKSIRE","SEEKSIRE",IF('Application Form'!J16="SEEKSIRE+PV","SEEKSIRE",IF('Application Form'!J16="GGP50K","GGP50K",IF('Application Form'!J16="GGP50K+PV","GGP50K",IF('Application Form'!J16="GGPHD (150K)","GGPHD (150K)",IF('Application Form'!J16="GGPHD+PV","GGPHD",IF('Application Form'!J16="PV","",IF('Application Form'!J16="POLL","",IF('Application Form'!J16="MSTN","MSTN",IF('Application Form'!J16="COAT","COAT",IF('Application Form'!J16="PI","PI",IF('Application Form'!J16="POLL_50K (add on)*","POLL_50K (add on)*",IF('Application Form'!J16="POLL_HD (add on)*","POLL_HD (add_on)*",IF('Application Form'!J16="MSTN_50K (add_on)*","MSTN_50K (add_on)*",IF('Application Form'!J16="MSTN_HD (add on)*","MSTN_HD (add on)*",IF('Application Form'!J16="STORE","STORE",IF('Application Form'!J16="HE","HE","")))))))))))))))))))),"ERROR"))))))</f>
        <v/>
      </c>
      <c r="P5" t="str">
        <f>IF(AND(F5="",O5&lt;&gt;""),IF('Application Form'!J16="SKSTD_BDL","SKSTD_BDL",IF('Application Form'!J16="MIP","MIP",IF('Application Form'!J16="MIP+PV","MIP",IF('Application Form'!J16="SEEKSIRE","SEEKSIRE",IF('Application Form'!J16="SEEKSIRE+PV","SEEKSIRE",IF('Application Form'!J16="GGP50K","GGP50K",IF('Application Form'!J16="GGP50K+PV","GGP50K",IF('Application Form'!J16="GGPHD (150K)","GGPHD (150K)",IF('Application Form'!J16="GGPHD+PV","GGPHD",IF('Application Form'!J16="PV","",IF('Application Form'!J16="POLL","",IF('Application Form'!J16="MSTN","MSTN",IF('Application Form'!J16="COAT","COAT",IF('Application Form'!J16="PI","PI",IF('Application Form'!J16="POLL_50K (add on)*","POLL_50K (add on)*",IF('Application Form'!J16="POLL_HD (add on)*","POLL_HD (add_on)*",IF('Application Form'!J16="MSTN_50K (add_on)*","MSTN_50K (add_on)*",IF('Application Form'!J16="MSTN_HD (add on)*","MSTN_HD (add on)*",IF('Application Form'!J16="STORE","STORE",IF('Application Form'!J16="HE","HE","")))))))))))))))))))),"")</f>
        <v/>
      </c>
    </row>
    <row r="6" spans="1:32" x14ac:dyDescent="0.25">
      <c r="A6" s="72">
        <f>'Application Form'!E17</f>
        <v>0</v>
      </c>
      <c r="B6" t="str">
        <f>IF('Application Form'!C17="Hair","H",IF('Application Form'!C17="Done","D",IF('Application Form'!C17="Semen","S",IF('Application Form'!C17="TSU","T",""))))</f>
        <v/>
      </c>
      <c r="C6" t="str">
        <f t="shared" si="0"/>
        <v>NAA</v>
      </c>
      <c r="F6" t="str">
        <f>IF('Application Form'!H17="SKSTD_BDL","SKSTD_BDL",IF('Application Form'!H17="MIP","MIP",IF('Application Form'!H17="MIP+PV","MIP",IF('Application Form'!H17="SEEKSIRE","SEEKSIRE",IF('Application Form'!H17="SEEKSIRE+PV","SEEKSIRE",IF('Application Form'!H17="GGP50K","GGP50K",IF('Application Form'!H17="GGP50K+PV","GGP50K",IF('Application Form'!H17="GGPHD (150K)","GGPHD (150K)",IF('Application Form'!H17="GGPHD+PV","GGPHD",IF('Application Form'!H17="PV","",IF('Application Form'!H17="POLL","",IF('Application Form'!H17="MSTN","",IF('Application Form'!H17="COAT","",IF('Application Form'!H17="PI","",IF('Application Form'!H17="POLL_50K (add on)*","",IF('Application Form'!H17="POLL_HD (add on)*","",IF('Application Form'!H17="MSTN_50K (add_on)*","",IF('Application Form'!H17="MSTN_HD (add on)*","",IF('Application Form'!H17="STORE","STORE",IF('Application Form'!H17="HE","HE",""))))))))))))))))))))</f>
        <v/>
      </c>
      <c r="G6" t="str">
        <f>IF(OR(RIGHT('Application Form'!H17,2)="PV",RIGHT('Application Form'!I17,2)="PV",RIGHT('Application Form'!J17,2)="PV"),"Yes","")</f>
        <v/>
      </c>
      <c r="H6" s="81" t="str">
        <f>IF(ISBLANK(IF(F6="SKSTD_BDL",'Application Form'!M17,IF('Office Use Only - DONT TOUCH!!!'!G6="Yes",'Application Form'!M17,""))),"",IF(F6="SKSTD_BDL",'Application Form'!M17,IF('Office Use Only - DONT TOUCH!!!'!G6="Yes",'Application Form'!M17,"")))</f>
        <v/>
      </c>
      <c r="K6" t="str">
        <f>IF(ISBLANK(IF(F6="SKSTD_BDL",'Application Form'!O17,IF('Office Use Only - DONT TOUCH!!!'!G6="Yes",'Application Form'!O17,""))),"",IF(F6="SKSTD_BDL",'Application Form'!O17,IF('Office Use Only - DONT TOUCH!!!'!G6="Yes",'Application Form'!O17,"")))</f>
        <v/>
      </c>
      <c r="N6" t="str">
        <f>IF(AND(F6="",'Application Form'!H17=""),"",IF(AND(F6="",'Application Form'!H17&lt;&gt;""),'Application Form'!H17,IF(AND(F6&lt;&gt;"",'Application Form'!I17=""),"",IF(AND(F6&lt;&gt;"",'Application Form'!I17&lt;&gt;""),IF('Application Form'!I17="SKSTD_BDL","SKSTD_BDL",IF('Application Form'!I17="MIP","MIP",IF('Application Form'!I17="MIP+PV","MIP",IF('Application Form'!I17="SEEKSIRE","SEEKSIRE",IF('Application Form'!I17="SEEKSIRE+PV","SEEKSIRE",IF('Application Form'!I17="GGP50K","GGP50K",IF('Application Form'!I17="GGP50K+PV","GGP50K",IF('Application Form'!I17="GGPHD (150K)","GGPHD (150K)",IF('Application Form'!I17="GGPHD+PV","GGPHD",IF('Application Form'!I17="PV","",IF('Application Form'!I17="POLL","",IF('Application Form'!I17="MSTN","MSTN",IF('Application Form'!I17="COAT","COAT",IF('Application Form'!I17="PI","PI",IF('Application Form'!I17="POLL_50K (add on)*","POLL_50K (add on)*",IF('Application Form'!I17="POLL_HD (add on)*","POLL_HD (add_on)*",IF('Application Form'!I17="MSTN_50K (add_on)*","MSTN_50K (add_on)*",IF('Application Form'!I17="MSTN_HD (add on)*","MSTN_HD (add on)*",IF('Application Form'!I17="STORE","STORE",IF('Application Form'!I17="HE","HE","")))))))))))))))))))),"ERROR"))))</f>
        <v/>
      </c>
      <c r="O6" t="str">
        <f>IF(AND(F6="",'Application Form'!H17=""),"",IF(AND(F6="",'Application Form'!H17&lt;&gt;"",'Application Form'!I17=""),"",IF(AND(F6&lt;&gt;"",'Application Form'!I17=""),"",IF(AND(F6&lt;&gt;"",'Application Form'!I17&lt;&gt;"",'Application Form'!J17=""),"",IF(AND(F6="",'Application Form'!H17&lt;&gt;"",'Application Form'!I17&lt;&gt;""),IF('Application Form'!I17="SKSTD_BDL","SKSTD_BDL",IF('Application Form'!I17="MIP","MIP",IF('Application Form'!I17="MIP+PV","MIP",IF('Application Form'!I17="SEEKSIRE","SEEKSIRE",IF('Application Form'!I17="SEEKSIRE+PV","SEEKSIRE",IF('Application Form'!I17="GGP50K","GGP50K",IF('Application Form'!I17="GGP50K+PV","GGP50K",IF('Application Form'!I17="GGPHD (150K)","GGPHD (150K)",IF('Application Form'!I17="GGPHD+PV","GGPHD",IF('Application Form'!I17="PV","",IF('Application Form'!I17="POLL","",IF('Application Form'!I17="MSTN","MSTN",IF('Application Form'!I17="COAT","COAT",IF('Application Form'!I17="PI","PI",IF('Application Form'!I17="POLL_50K (add on)*","POLL_50K (add on)*",IF('Application Form'!I17="POLL_HD (add on)*","POLL_HD (add_on)*",IF('Application Form'!I17="MSTN_50K (add_on)*","MSTN_50K (add_on)*",IF('Application Form'!I17="MSTN_HD (add on)*","MSTN_HD (add on)*",IF('Application Form'!I17="STORE","STORE",IF('Application Form'!I17="HE","HE","ERROR")))))))))))))))))))),IF(AND(F6&lt;&gt;"",'Application Form'!I17&lt;&gt;"",'Application Form'!J17&lt;&gt;""),IF('Application Form'!J17="SKSTD_BDL","SKSTD_BDL",IF('Application Form'!J17="MIP","MIP",IF('Application Form'!J17="MIP+PV","MIP",IF('Application Form'!J17="SEEKSIRE","SEEKSIRE",IF('Application Form'!J17="SEEKSIRE+PV","SEEKSIRE",IF('Application Form'!J17="GGP50K","GGP50K",IF('Application Form'!J17="GGP50K+PV","GGP50K",IF('Application Form'!J17="GGPHD (150K)","GGPHD (150K)",IF('Application Form'!J17="GGPHD+PV","GGPHD",IF('Application Form'!J17="PV","",IF('Application Form'!J17="POLL","",IF('Application Form'!J17="MSTN","MSTN",IF('Application Form'!J17="COAT","COAT",IF('Application Form'!J17="PI","PI",IF('Application Form'!J17="POLL_50K (add on)*","POLL_50K (add on)*",IF('Application Form'!J17="POLL_HD (add on)*","POLL_HD (add_on)*",IF('Application Form'!J17="MSTN_50K (add_on)*","MSTN_50K (add_on)*",IF('Application Form'!J17="MSTN_HD (add on)*","MSTN_HD (add on)*",IF('Application Form'!J17="STORE","STORE",IF('Application Form'!J17="HE","HE","")))))))))))))))))))),"ERROR"))))))</f>
        <v/>
      </c>
      <c r="P6" t="str">
        <f>IF(AND(F6="",O6&lt;&gt;""),IF('Application Form'!J17="SKSTD_BDL","SKSTD_BDL",IF('Application Form'!J17="MIP","MIP",IF('Application Form'!J17="MIP+PV","MIP",IF('Application Form'!J17="SEEKSIRE","SEEKSIRE",IF('Application Form'!J17="SEEKSIRE+PV","SEEKSIRE",IF('Application Form'!J17="GGP50K","GGP50K",IF('Application Form'!J17="GGP50K+PV","GGP50K",IF('Application Form'!J17="GGPHD (150K)","GGPHD (150K)",IF('Application Form'!J17="GGPHD+PV","GGPHD",IF('Application Form'!J17="PV","",IF('Application Form'!J17="POLL","",IF('Application Form'!J17="MSTN","MSTN",IF('Application Form'!J17="COAT","COAT",IF('Application Form'!J17="PI","PI",IF('Application Form'!J17="POLL_50K (add on)*","POLL_50K (add on)*",IF('Application Form'!J17="POLL_HD (add on)*","POLL_HD (add_on)*",IF('Application Form'!J17="MSTN_50K (add_on)*","MSTN_50K (add_on)*",IF('Application Form'!J17="MSTN_HD (add on)*","MSTN_HD (add on)*",IF('Application Form'!J17="STORE","STORE",IF('Application Form'!J17="HE","HE","")))))))))))))))))))),"")</f>
        <v/>
      </c>
    </row>
    <row r="7" spans="1:32" x14ac:dyDescent="0.25">
      <c r="A7" s="72">
        <f>'Application Form'!E18</f>
        <v>0</v>
      </c>
      <c r="B7" t="str">
        <f>IF('Application Form'!C18="Hair","H",IF('Application Form'!C18="Done","D",IF('Application Form'!C18="Semen","S",IF('Application Form'!C18="TSU","T",""))))</f>
        <v/>
      </c>
      <c r="C7" t="str">
        <f t="shared" si="0"/>
        <v>NAA</v>
      </c>
      <c r="F7" t="str">
        <f>IF('Application Form'!H18="SKSTD_BDL","SKSTD_BDL",IF('Application Form'!H18="MIP","MIP",IF('Application Form'!H18="MIP+PV","MIP",IF('Application Form'!H18="SEEKSIRE","SEEKSIRE",IF('Application Form'!H18="SEEKSIRE+PV","SEEKSIRE",IF('Application Form'!H18="GGP50K","GGP50K",IF('Application Form'!H18="GGP50K+PV","GGP50K",IF('Application Form'!H18="GGPHD (150K)","GGPHD (150K)",IF('Application Form'!H18="GGPHD+PV","GGPHD",IF('Application Form'!H18="PV","",IF('Application Form'!H18="POLL","",IF('Application Form'!H18="MSTN","",IF('Application Form'!H18="COAT","",IF('Application Form'!H18="PI","",IF('Application Form'!H18="POLL_50K (add on)*","",IF('Application Form'!H18="POLL_HD (add on)*","",IF('Application Form'!H18="MSTN_50K (add_on)*","",IF('Application Form'!H18="MSTN_HD (add on)*","",IF('Application Form'!H18="STORE","STORE",IF('Application Form'!H18="HE","HE",""))))))))))))))))))))</f>
        <v/>
      </c>
      <c r="G7" t="str">
        <f>IF(OR(RIGHT('Application Form'!H18,2)="PV",RIGHT('Application Form'!I18,2)="PV",RIGHT('Application Form'!J18,2)="PV"),"Yes","")</f>
        <v/>
      </c>
      <c r="H7" s="81" t="str">
        <f>IF(ISBLANK(IF(F7="SKSTD_BDL",'Application Form'!M18,IF('Office Use Only - DONT TOUCH!!!'!G7="Yes",'Application Form'!M18,""))),"",IF(F7="SKSTD_BDL",'Application Form'!M18,IF('Office Use Only - DONT TOUCH!!!'!G7="Yes",'Application Form'!M18,"")))</f>
        <v/>
      </c>
      <c r="K7" t="str">
        <f>IF(ISBLANK(IF(F7="SKSTD_BDL",'Application Form'!O18,IF('Office Use Only - DONT TOUCH!!!'!G7="Yes",'Application Form'!O18,""))),"",IF(F7="SKSTD_BDL",'Application Form'!O18,IF('Office Use Only - DONT TOUCH!!!'!G7="Yes",'Application Form'!O18,"")))</f>
        <v/>
      </c>
      <c r="N7" t="str">
        <f>IF(AND(F7="",'Application Form'!H18=""),"",IF(AND(F7="",'Application Form'!H18&lt;&gt;""),'Application Form'!H18,IF(AND(F7&lt;&gt;"",'Application Form'!I18=""),"",IF(AND(F7&lt;&gt;"",'Application Form'!I18&lt;&gt;""),IF('Application Form'!I18="SKSTD_BDL","SKSTD_BDL",IF('Application Form'!I18="MIP","MIP",IF('Application Form'!I18="MIP+PV","MIP",IF('Application Form'!I18="SEEKSIRE","SEEKSIRE",IF('Application Form'!I18="SEEKSIRE+PV","SEEKSIRE",IF('Application Form'!I18="GGP50K","GGP50K",IF('Application Form'!I18="GGP50K+PV","GGP50K",IF('Application Form'!I18="GGPHD (150K)","GGPHD (150K)",IF('Application Form'!I18="GGPHD+PV","GGPHD",IF('Application Form'!I18="PV","",IF('Application Form'!I18="POLL","",IF('Application Form'!I18="MSTN","MSTN",IF('Application Form'!I18="COAT","COAT",IF('Application Form'!I18="PI","PI",IF('Application Form'!I18="POLL_50K (add on)*","POLL_50K (add on)*",IF('Application Form'!I18="POLL_HD (add on)*","POLL_HD (add_on)*",IF('Application Form'!I18="MSTN_50K (add_on)*","MSTN_50K (add_on)*",IF('Application Form'!I18="MSTN_HD (add on)*","MSTN_HD (add on)*",IF('Application Form'!I18="STORE","STORE",IF('Application Form'!I18="HE","HE","")))))))))))))))))))),"ERROR"))))</f>
        <v/>
      </c>
      <c r="O7" t="str">
        <f>IF(AND(F7="",'Application Form'!H18=""),"",IF(AND(F7="",'Application Form'!H18&lt;&gt;"",'Application Form'!I18=""),"",IF(AND(F7&lt;&gt;"",'Application Form'!I18=""),"",IF(AND(F7&lt;&gt;"",'Application Form'!I18&lt;&gt;"",'Application Form'!J18=""),"",IF(AND(F7="",'Application Form'!H18&lt;&gt;"",'Application Form'!I18&lt;&gt;""),IF('Application Form'!I18="SKSTD_BDL","SKSTD_BDL",IF('Application Form'!I18="MIP","MIP",IF('Application Form'!I18="MIP+PV","MIP",IF('Application Form'!I18="SEEKSIRE","SEEKSIRE",IF('Application Form'!I18="SEEKSIRE+PV","SEEKSIRE",IF('Application Form'!I18="GGP50K","GGP50K",IF('Application Form'!I18="GGP50K+PV","GGP50K",IF('Application Form'!I18="GGPHD (150K)","GGPHD (150K)",IF('Application Form'!I18="GGPHD+PV","GGPHD",IF('Application Form'!I18="PV","",IF('Application Form'!I18="POLL","",IF('Application Form'!I18="MSTN","MSTN",IF('Application Form'!I18="COAT","COAT",IF('Application Form'!I18="PI","PI",IF('Application Form'!I18="POLL_50K (add on)*","POLL_50K (add on)*",IF('Application Form'!I18="POLL_HD (add on)*","POLL_HD (add_on)*",IF('Application Form'!I18="MSTN_50K (add_on)*","MSTN_50K (add_on)*",IF('Application Form'!I18="MSTN_HD (add on)*","MSTN_HD (add on)*",IF('Application Form'!I18="STORE","STORE",IF('Application Form'!I18="HE","HE","ERROR")))))))))))))))))))),IF(AND(F7&lt;&gt;"",'Application Form'!I18&lt;&gt;"",'Application Form'!J18&lt;&gt;""),IF('Application Form'!J18="SKSTD_BDL","SKSTD_BDL",IF('Application Form'!J18="MIP","MIP",IF('Application Form'!J18="MIP+PV","MIP",IF('Application Form'!J18="SEEKSIRE","SEEKSIRE",IF('Application Form'!J18="SEEKSIRE+PV","SEEKSIRE",IF('Application Form'!J18="GGP50K","GGP50K",IF('Application Form'!J18="GGP50K+PV","GGP50K",IF('Application Form'!J18="GGPHD (150K)","GGPHD (150K)",IF('Application Form'!J18="GGPHD+PV","GGPHD",IF('Application Form'!J18="PV","",IF('Application Form'!J18="POLL","",IF('Application Form'!J18="MSTN","MSTN",IF('Application Form'!J18="COAT","COAT",IF('Application Form'!J18="PI","PI",IF('Application Form'!J18="POLL_50K (add on)*","POLL_50K (add on)*",IF('Application Form'!J18="POLL_HD (add on)*","POLL_HD (add_on)*",IF('Application Form'!J18="MSTN_50K (add_on)*","MSTN_50K (add_on)*",IF('Application Form'!J18="MSTN_HD (add on)*","MSTN_HD (add on)*",IF('Application Form'!J18="STORE","STORE",IF('Application Form'!J18="HE","HE","")))))))))))))))))))),"ERROR"))))))</f>
        <v/>
      </c>
      <c r="P7" t="str">
        <f>IF(AND(F7="",O7&lt;&gt;""),IF('Application Form'!J18="SKSTD_BDL","SKSTD_BDL",IF('Application Form'!J18="MIP","MIP",IF('Application Form'!J18="MIP+PV","MIP",IF('Application Form'!J18="SEEKSIRE","SEEKSIRE",IF('Application Form'!J18="SEEKSIRE+PV","SEEKSIRE",IF('Application Form'!J18="GGP50K","GGP50K",IF('Application Form'!J18="GGP50K+PV","GGP50K",IF('Application Form'!J18="GGPHD (150K)","GGPHD (150K)",IF('Application Form'!J18="GGPHD+PV","GGPHD",IF('Application Form'!J18="PV","",IF('Application Form'!J18="POLL","",IF('Application Form'!J18="MSTN","MSTN",IF('Application Form'!J18="COAT","COAT",IF('Application Form'!J18="PI","PI",IF('Application Form'!J18="POLL_50K (add on)*","POLL_50K (add on)*",IF('Application Form'!J18="POLL_HD (add on)*","POLL_HD (add_on)*",IF('Application Form'!J18="MSTN_50K (add_on)*","MSTN_50K (add_on)*",IF('Application Form'!J18="MSTN_HD (add on)*","MSTN_HD (add on)*",IF('Application Form'!J18="STORE","STORE",IF('Application Form'!J18="HE","HE","")))))))))))))))))))),"")</f>
        <v/>
      </c>
    </row>
    <row r="8" spans="1:32" x14ac:dyDescent="0.25">
      <c r="A8" s="72">
        <f>'Application Form'!E19</f>
        <v>0</v>
      </c>
      <c r="B8" t="str">
        <f>IF('Application Form'!C19="Hair","H",IF('Application Form'!C19="Done","D",IF('Application Form'!C19="Semen","S",IF('Application Form'!C19="TSU","T",""))))</f>
        <v/>
      </c>
      <c r="C8" t="str">
        <f t="shared" si="0"/>
        <v>NAA</v>
      </c>
      <c r="F8" t="str">
        <f>IF('Application Form'!H19="SKSTD_BDL","SKSTD_BDL",IF('Application Form'!H19="MIP","MIP",IF('Application Form'!H19="MIP+PV","MIP",IF('Application Form'!H19="SEEKSIRE","SEEKSIRE",IF('Application Form'!H19="SEEKSIRE+PV","SEEKSIRE",IF('Application Form'!H19="GGP50K","GGP50K",IF('Application Form'!H19="GGP50K+PV","GGP50K",IF('Application Form'!H19="GGPHD (150K)","GGPHD (150K)",IF('Application Form'!H19="GGPHD+PV","GGPHD",IF('Application Form'!H19="PV","",IF('Application Form'!H19="POLL","",IF('Application Form'!H19="MSTN","",IF('Application Form'!H19="COAT","",IF('Application Form'!H19="PI","",IF('Application Form'!H19="POLL_50K (add on)*","",IF('Application Form'!H19="POLL_HD (add on)*","",IF('Application Form'!H19="MSTN_50K (add_on)*","",IF('Application Form'!H19="MSTN_HD (add on)*","",IF('Application Form'!H19="STORE","STORE",IF('Application Form'!H19="HE","HE",""))))))))))))))))))))</f>
        <v/>
      </c>
      <c r="G8" t="str">
        <f>IF(OR(RIGHT('Application Form'!H19,2)="PV",RIGHT('Application Form'!I19,2)="PV",RIGHT('Application Form'!J19,2)="PV"),"Yes","")</f>
        <v/>
      </c>
      <c r="H8" s="81" t="str">
        <f>IF(ISBLANK(IF(F8="SKSTD_BDL",'Application Form'!M19,IF('Office Use Only - DONT TOUCH!!!'!G8="Yes",'Application Form'!M19,""))),"",IF(F8="SKSTD_BDL",'Application Form'!M19,IF('Office Use Only - DONT TOUCH!!!'!G8="Yes",'Application Form'!M19,"")))</f>
        <v/>
      </c>
      <c r="K8" t="str">
        <f>IF(ISBLANK(IF(F8="SKSTD_BDL",'Application Form'!O19,IF('Office Use Only - DONT TOUCH!!!'!G8="Yes",'Application Form'!O19,""))),"",IF(F8="SKSTD_BDL",'Application Form'!O19,IF('Office Use Only - DONT TOUCH!!!'!G8="Yes",'Application Form'!O19,"")))</f>
        <v/>
      </c>
      <c r="N8" t="str">
        <f>IF(AND(F8="",'Application Form'!H19=""),"",IF(AND(F8="",'Application Form'!H19&lt;&gt;""),'Application Form'!H19,IF(AND(F8&lt;&gt;"",'Application Form'!I19=""),"",IF(AND(F8&lt;&gt;"",'Application Form'!I19&lt;&gt;""),IF('Application Form'!I19="SKSTD_BDL","SKSTD_BDL",IF('Application Form'!I19="MIP","MIP",IF('Application Form'!I19="MIP+PV","MIP",IF('Application Form'!I19="SEEKSIRE","SEEKSIRE",IF('Application Form'!I19="SEEKSIRE+PV","SEEKSIRE",IF('Application Form'!I19="GGP50K","GGP50K",IF('Application Form'!I19="GGP50K+PV","GGP50K",IF('Application Form'!I19="GGPHD (150K)","GGPHD (150K)",IF('Application Form'!I19="GGPHD+PV","GGPHD",IF('Application Form'!I19="PV","",IF('Application Form'!I19="POLL","",IF('Application Form'!I19="MSTN","MSTN",IF('Application Form'!I19="COAT","COAT",IF('Application Form'!I19="PI","PI",IF('Application Form'!I19="POLL_50K (add on)*","POLL_50K (add on)*",IF('Application Form'!I19="POLL_HD (add on)*","POLL_HD (add_on)*",IF('Application Form'!I19="MSTN_50K (add_on)*","MSTN_50K (add_on)*",IF('Application Form'!I19="MSTN_HD (add on)*","MSTN_HD (add on)*",IF('Application Form'!I19="STORE","STORE",IF('Application Form'!I19="HE","HE","")))))))))))))))))))),"ERROR"))))</f>
        <v/>
      </c>
      <c r="O8" t="str">
        <f>IF(AND(F8="",'Application Form'!H19=""),"",IF(AND(F8="",'Application Form'!H19&lt;&gt;"",'Application Form'!I19=""),"",IF(AND(F8&lt;&gt;"",'Application Form'!I19=""),"",IF(AND(F8&lt;&gt;"",'Application Form'!I19&lt;&gt;"",'Application Form'!J19=""),"",IF(AND(F8="",'Application Form'!H19&lt;&gt;"",'Application Form'!I19&lt;&gt;""),IF('Application Form'!I19="SKSTD_BDL","SKSTD_BDL",IF('Application Form'!I19="MIP","MIP",IF('Application Form'!I19="MIP+PV","MIP",IF('Application Form'!I19="SEEKSIRE","SEEKSIRE",IF('Application Form'!I19="SEEKSIRE+PV","SEEKSIRE",IF('Application Form'!I19="GGP50K","GGP50K",IF('Application Form'!I19="GGP50K+PV","GGP50K",IF('Application Form'!I19="GGPHD (150K)","GGPHD (150K)",IF('Application Form'!I19="GGPHD+PV","GGPHD",IF('Application Form'!I19="PV","",IF('Application Form'!I19="POLL","",IF('Application Form'!I19="MSTN","MSTN",IF('Application Form'!I19="COAT","COAT",IF('Application Form'!I19="PI","PI",IF('Application Form'!I19="POLL_50K (add on)*","POLL_50K (add on)*",IF('Application Form'!I19="POLL_HD (add on)*","POLL_HD (add_on)*",IF('Application Form'!I19="MSTN_50K (add_on)*","MSTN_50K (add_on)*",IF('Application Form'!I19="MSTN_HD (add on)*","MSTN_HD (add on)*",IF('Application Form'!I19="STORE","STORE",IF('Application Form'!I19="HE","HE","ERROR")))))))))))))))))))),IF(AND(F8&lt;&gt;"",'Application Form'!I19&lt;&gt;"",'Application Form'!J19&lt;&gt;""),IF('Application Form'!J19="SKSTD_BDL","SKSTD_BDL",IF('Application Form'!J19="MIP","MIP",IF('Application Form'!J19="MIP+PV","MIP",IF('Application Form'!J19="SEEKSIRE","SEEKSIRE",IF('Application Form'!J19="SEEKSIRE+PV","SEEKSIRE",IF('Application Form'!J19="GGP50K","GGP50K",IF('Application Form'!J19="GGP50K+PV","GGP50K",IF('Application Form'!J19="GGPHD (150K)","GGPHD (150K)",IF('Application Form'!J19="GGPHD+PV","GGPHD",IF('Application Form'!J19="PV","",IF('Application Form'!J19="POLL","",IF('Application Form'!J19="MSTN","MSTN",IF('Application Form'!J19="COAT","COAT",IF('Application Form'!J19="PI","PI",IF('Application Form'!J19="POLL_50K (add on)*","POLL_50K (add on)*",IF('Application Form'!J19="POLL_HD (add on)*","POLL_HD (add_on)*",IF('Application Form'!J19="MSTN_50K (add_on)*","MSTN_50K (add_on)*",IF('Application Form'!J19="MSTN_HD (add on)*","MSTN_HD (add on)*",IF('Application Form'!J19="STORE","STORE",IF('Application Form'!J19="HE","HE","")))))))))))))))))))),"ERROR"))))))</f>
        <v/>
      </c>
      <c r="P8" t="str">
        <f>IF(AND(F8="",O8&lt;&gt;""),IF('Application Form'!J19="SKSTD_BDL","SKSTD_BDL",IF('Application Form'!J19="MIP","MIP",IF('Application Form'!J19="MIP+PV","MIP",IF('Application Form'!J19="SEEKSIRE","SEEKSIRE",IF('Application Form'!J19="SEEKSIRE+PV","SEEKSIRE",IF('Application Form'!J19="GGP50K","GGP50K",IF('Application Form'!J19="GGP50K+PV","GGP50K",IF('Application Form'!J19="GGPHD (150K)","GGPHD (150K)",IF('Application Form'!J19="GGPHD+PV","GGPHD",IF('Application Form'!J19="PV","",IF('Application Form'!J19="POLL","",IF('Application Form'!J19="MSTN","MSTN",IF('Application Form'!J19="COAT","COAT",IF('Application Form'!J19="PI","PI",IF('Application Form'!J19="POLL_50K (add on)*","POLL_50K (add on)*",IF('Application Form'!J19="POLL_HD (add on)*","POLL_HD (add_on)*",IF('Application Form'!J19="MSTN_50K (add_on)*","MSTN_50K (add_on)*",IF('Application Form'!J19="MSTN_HD (add on)*","MSTN_HD (add on)*",IF('Application Form'!J19="STORE","STORE",IF('Application Form'!J19="HE","HE","")))))))))))))))))))),"")</f>
        <v/>
      </c>
    </row>
    <row r="9" spans="1:32" x14ac:dyDescent="0.25">
      <c r="A9" s="72">
        <f>'Application Form'!E20</f>
        <v>0</v>
      </c>
      <c r="B9" t="str">
        <f>IF('Application Form'!C20="Hair","H",IF('Application Form'!C20="Done","D",IF('Application Form'!C20="Semen","S",IF('Application Form'!C20="TSU","T",""))))</f>
        <v/>
      </c>
      <c r="C9" t="str">
        <f t="shared" si="0"/>
        <v>NAA</v>
      </c>
      <c r="F9" t="str">
        <f>IF('Application Form'!H20="SKSTD_BDL","SKSTD_BDL",IF('Application Form'!H20="MIP","MIP",IF('Application Form'!H20="MIP+PV","MIP",IF('Application Form'!H20="SEEKSIRE","SEEKSIRE",IF('Application Form'!H20="SEEKSIRE+PV","SEEKSIRE",IF('Application Form'!H20="GGP50K","GGP50K",IF('Application Form'!H20="GGP50K+PV","GGP50K",IF('Application Form'!H20="GGPHD (150K)","GGPHD (150K)",IF('Application Form'!H20="GGPHD+PV","GGPHD",IF('Application Form'!H20="PV","",IF('Application Form'!H20="POLL","",IF('Application Form'!H20="MSTN","",IF('Application Form'!H20="COAT","",IF('Application Form'!H20="PI","",IF('Application Form'!H20="POLL_50K (add on)*","",IF('Application Form'!H20="POLL_HD (add on)*","",IF('Application Form'!H20="MSTN_50K (add_on)*","",IF('Application Form'!H20="MSTN_HD (add on)*","",IF('Application Form'!H20="STORE","STORE",IF('Application Form'!H20="HE","HE",""))))))))))))))))))))</f>
        <v/>
      </c>
      <c r="G9" t="str">
        <f>IF(OR(RIGHT('Application Form'!H20,2)="PV",RIGHT('Application Form'!I20,2)="PV",RIGHT('Application Form'!J20,2)="PV"),"Yes","")</f>
        <v/>
      </c>
      <c r="H9" s="81" t="str">
        <f>IF(ISBLANK(IF(F9="SKSTD_BDL",'Application Form'!M20,IF('Office Use Only - DONT TOUCH!!!'!G9="Yes",'Application Form'!M20,""))),"",IF(F9="SKSTD_BDL",'Application Form'!M20,IF('Office Use Only - DONT TOUCH!!!'!G9="Yes",'Application Form'!M20,"")))</f>
        <v/>
      </c>
      <c r="K9" t="str">
        <f>IF(ISBLANK(IF(F9="SKSTD_BDL",'Application Form'!O20,IF('Office Use Only - DONT TOUCH!!!'!G9="Yes",'Application Form'!O20,""))),"",IF(F9="SKSTD_BDL",'Application Form'!O20,IF('Office Use Only - DONT TOUCH!!!'!G9="Yes",'Application Form'!O20,"")))</f>
        <v/>
      </c>
      <c r="N9" t="str">
        <f>IF(AND(F9="",'Application Form'!H20=""),"",IF(AND(F9="",'Application Form'!H20&lt;&gt;""),'Application Form'!H20,IF(AND(F9&lt;&gt;"",'Application Form'!I20=""),"",IF(AND(F9&lt;&gt;"",'Application Form'!I20&lt;&gt;""),IF('Application Form'!I20="SKSTD_BDL","SKSTD_BDL",IF('Application Form'!I20="MIP","MIP",IF('Application Form'!I20="MIP+PV","MIP",IF('Application Form'!I20="SEEKSIRE","SEEKSIRE",IF('Application Form'!I20="SEEKSIRE+PV","SEEKSIRE",IF('Application Form'!I20="GGP50K","GGP50K",IF('Application Form'!I20="GGP50K+PV","GGP50K",IF('Application Form'!I20="GGPHD (150K)","GGPHD (150K)",IF('Application Form'!I20="GGPHD+PV","GGPHD",IF('Application Form'!I20="PV","",IF('Application Form'!I20="POLL","",IF('Application Form'!I20="MSTN","MSTN",IF('Application Form'!I20="COAT","COAT",IF('Application Form'!I20="PI","PI",IF('Application Form'!I20="POLL_50K (add on)*","POLL_50K (add on)*",IF('Application Form'!I20="POLL_HD (add on)*","POLL_HD (add_on)*",IF('Application Form'!I20="MSTN_50K (add_on)*","MSTN_50K (add_on)*",IF('Application Form'!I20="MSTN_HD (add on)*","MSTN_HD (add on)*",IF('Application Form'!I20="STORE","STORE",IF('Application Form'!I20="HE","HE","")))))))))))))))))))),"ERROR"))))</f>
        <v/>
      </c>
      <c r="O9" t="str">
        <f>IF(AND(F9="",'Application Form'!H20=""),"",IF(AND(F9="",'Application Form'!H20&lt;&gt;"",'Application Form'!I20=""),"",IF(AND(F9&lt;&gt;"",'Application Form'!I20=""),"",IF(AND(F9&lt;&gt;"",'Application Form'!I20&lt;&gt;"",'Application Form'!J20=""),"",IF(AND(F9="",'Application Form'!H20&lt;&gt;"",'Application Form'!I20&lt;&gt;""),IF('Application Form'!I20="SKSTD_BDL","SKSTD_BDL",IF('Application Form'!I20="MIP","MIP",IF('Application Form'!I20="MIP+PV","MIP",IF('Application Form'!I20="SEEKSIRE","SEEKSIRE",IF('Application Form'!I20="SEEKSIRE+PV","SEEKSIRE",IF('Application Form'!I20="GGP50K","GGP50K",IF('Application Form'!I20="GGP50K+PV","GGP50K",IF('Application Form'!I20="GGPHD (150K)","GGPHD (150K)",IF('Application Form'!I20="GGPHD+PV","GGPHD",IF('Application Form'!I20="PV","",IF('Application Form'!I20="POLL","",IF('Application Form'!I20="MSTN","MSTN",IF('Application Form'!I20="COAT","COAT",IF('Application Form'!I20="PI","PI",IF('Application Form'!I20="POLL_50K (add on)*","POLL_50K (add on)*",IF('Application Form'!I20="POLL_HD (add on)*","POLL_HD (add_on)*",IF('Application Form'!I20="MSTN_50K (add_on)*","MSTN_50K (add_on)*",IF('Application Form'!I20="MSTN_HD (add on)*","MSTN_HD (add on)*",IF('Application Form'!I20="STORE","STORE",IF('Application Form'!I20="HE","HE","ERROR")))))))))))))))))))),IF(AND(F9&lt;&gt;"",'Application Form'!I20&lt;&gt;"",'Application Form'!J20&lt;&gt;""),IF('Application Form'!J20="SKSTD_BDL","SKSTD_BDL",IF('Application Form'!J20="MIP","MIP",IF('Application Form'!J20="MIP+PV","MIP",IF('Application Form'!J20="SEEKSIRE","SEEKSIRE",IF('Application Form'!J20="SEEKSIRE+PV","SEEKSIRE",IF('Application Form'!J20="GGP50K","GGP50K",IF('Application Form'!J20="GGP50K+PV","GGP50K",IF('Application Form'!J20="GGPHD (150K)","GGPHD (150K)",IF('Application Form'!J20="GGPHD+PV","GGPHD",IF('Application Form'!J20="PV","",IF('Application Form'!J20="POLL","",IF('Application Form'!J20="MSTN","MSTN",IF('Application Form'!J20="COAT","COAT",IF('Application Form'!J20="PI","PI",IF('Application Form'!J20="POLL_50K (add on)*","POLL_50K (add on)*",IF('Application Form'!J20="POLL_HD (add on)*","POLL_HD (add_on)*",IF('Application Form'!J20="MSTN_50K (add_on)*","MSTN_50K (add_on)*",IF('Application Form'!J20="MSTN_HD (add on)*","MSTN_HD (add on)*",IF('Application Form'!J20="STORE","STORE",IF('Application Form'!J20="HE","HE","")))))))))))))))))))),"ERROR"))))))</f>
        <v/>
      </c>
      <c r="P9" t="str">
        <f>IF(AND(F9="",O9&lt;&gt;""),IF('Application Form'!J20="SKSTD_BDL","SKSTD_BDL",IF('Application Form'!J20="MIP","MIP",IF('Application Form'!J20="MIP+PV","MIP",IF('Application Form'!J20="SEEKSIRE","SEEKSIRE",IF('Application Form'!J20="SEEKSIRE+PV","SEEKSIRE",IF('Application Form'!J20="GGP50K","GGP50K",IF('Application Form'!J20="GGP50K+PV","GGP50K",IF('Application Form'!J20="GGPHD (150K)","GGPHD (150K)",IF('Application Form'!J20="GGPHD+PV","GGPHD",IF('Application Form'!J20="PV","",IF('Application Form'!J20="POLL","",IF('Application Form'!J20="MSTN","MSTN",IF('Application Form'!J20="COAT","COAT",IF('Application Form'!J20="PI","PI",IF('Application Form'!J20="POLL_50K (add on)*","POLL_50K (add on)*",IF('Application Form'!J20="POLL_HD (add on)*","POLL_HD (add_on)*",IF('Application Form'!J20="MSTN_50K (add_on)*","MSTN_50K (add_on)*",IF('Application Form'!J20="MSTN_HD (add on)*","MSTN_HD (add on)*",IF('Application Form'!J20="STORE","STORE",IF('Application Form'!J20="HE","HE","")))))))))))))))))))),"")</f>
        <v/>
      </c>
    </row>
    <row r="10" spans="1:32" x14ac:dyDescent="0.25">
      <c r="A10" s="72">
        <f>'Application Form'!E21</f>
        <v>0</v>
      </c>
      <c r="B10" t="str">
        <f>IF('Application Form'!C21="Hair","H",IF('Application Form'!C21="Done","D",IF('Application Form'!C21="Semen","S",IF('Application Form'!C21="TSU","T",""))))</f>
        <v/>
      </c>
      <c r="C10" t="str">
        <f t="shared" si="0"/>
        <v>NAA</v>
      </c>
      <c r="F10" t="str">
        <f>IF('Application Form'!H21="SKSTD_BDL","SKSTD_BDL",IF('Application Form'!H21="MIP","MIP",IF('Application Form'!H21="MIP+PV","MIP",IF('Application Form'!H21="SEEKSIRE","SEEKSIRE",IF('Application Form'!H21="SEEKSIRE+PV","SEEKSIRE",IF('Application Form'!H21="GGP50K","GGP50K",IF('Application Form'!H21="GGP50K+PV","GGP50K",IF('Application Form'!H21="GGPHD (150K)","GGPHD (150K)",IF('Application Form'!H21="GGPHD+PV","GGPHD",IF('Application Form'!H21="PV","",IF('Application Form'!H21="POLL","",IF('Application Form'!H21="MSTN","",IF('Application Form'!H21="COAT","",IF('Application Form'!H21="PI","",IF('Application Form'!H21="POLL_50K (add on)*","",IF('Application Form'!H21="POLL_HD (add on)*","",IF('Application Form'!H21="MSTN_50K (add_on)*","",IF('Application Form'!H21="MSTN_HD (add on)*","",IF('Application Form'!H21="STORE","STORE",IF('Application Form'!H21="HE","HE",""))))))))))))))))))))</f>
        <v/>
      </c>
      <c r="G10" t="str">
        <f>IF(OR(RIGHT('Application Form'!H21,2)="PV",RIGHT('Application Form'!I21,2)="PV",RIGHT('Application Form'!J21,2)="PV"),"Yes","")</f>
        <v/>
      </c>
      <c r="H10" s="81" t="str">
        <f>IF(ISBLANK(IF(F10="SKSTD_BDL",'Application Form'!M21,IF('Office Use Only - DONT TOUCH!!!'!G10="Yes",'Application Form'!M21,""))),"",IF(F10="SKSTD_BDL",'Application Form'!M21,IF('Office Use Only - DONT TOUCH!!!'!G10="Yes",'Application Form'!M21,"")))</f>
        <v/>
      </c>
      <c r="K10" t="str">
        <f>IF(ISBLANK(IF(F10="SKSTD_BDL",'Application Form'!O21,IF('Office Use Only - DONT TOUCH!!!'!G10="Yes",'Application Form'!O21,""))),"",IF(F10="SKSTD_BDL",'Application Form'!O21,IF('Office Use Only - DONT TOUCH!!!'!G10="Yes",'Application Form'!O21,"")))</f>
        <v/>
      </c>
      <c r="N10" t="str">
        <f>IF(AND(F10="",'Application Form'!H21=""),"",IF(AND(F10="",'Application Form'!H21&lt;&gt;""),'Application Form'!H21,IF(AND(F10&lt;&gt;"",'Application Form'!I21=""),"",IF(AND(F10&lt;&gt;"",'Application Form'!I21&lt;&gt;""),IF('Application Form'!I21="SKSTD_BDL","SKSTD_BDL",IF('Application Form'!I21="MIP","MIP",IF('Application Form'!I21="MIP+PV","MIP",IF('Application Form'!I21="SEEKSIRE","SEEKSIRE",IF('Application Form'!I21="SEEKSIRE+PV","SEEKSIRE",IF('Application Form'!I21="GGP50K","GGP50K",IF('Application Form'!I21="GGP50K+PV","GGP50K",IF('Application Form'!I21="GGPHD (150K)","GGPHD (150K)",IF('Application Form'!I21="GGPHD+PV","GGPHD",IF('Application Form'!I21="PV","",IF('Application Form'!I21="POLL","",IF('Application Form'!I21="MSTN","MSTN",IF('Application Form'!I21="COAT","COAT",IF('Application Form'!I21="PI","PI",IF('Application Form'!I21="POLL_50K (add on)*","POLL_50K (add on)*",IF('Application Form'!I21="POLL_HD (add on)*","POLL_HD (add_on)*",IF('Application Form'!I21="MSTN_50K (add_on)*","MSTN_50K (add_on)*",IF('Application Form'!I21="MSTN_HD (add on)*","MSTN_HD (add on)*",IF('Application Form'!I21="STORE","STORE",IF('Application Form'!I21="HE","HE","")))))))))))))))))))),"ERROR"))))</f>
        <v/>
      </c>
      <c r="O10" t="str">
        <f>IF(AND(F10="",'Application Form'!H21=""),"",IF(AND(F10="",'Application Form'!H21&lt;&gt;"",'Application Form'!I21=""),"",IF(AND(F10&lt;&gt;"",'Application Form'!I21=""),"",IF(AND(F10&lt;&gt;"",'Application Form'!I21&lt;&gt;"",'Application Form'!J21=""),"",IF(AND(F10="",'Application Form'!H21&lt;&gt;"",'Application Form'!I21&lt;&gt;""),IF('Application Form'!I21="SKSTD_BDL","SKSTD_BDL",IF('Application Form'!I21="MIP","MIP",IF('Application Form'!I21="MIP+PV","MIP",IF('Application Form'!I21="SEEKSIRE","SEEKSIRE",IF('Application Form'!I21="SEEKSIRE+PV","SEEKSIRE",IF('Application Form'!I21="GGP50K","GGP50K",IF('Application Form'!I21="GGP50K+PV","GGP50K",IF('Application Form'!I21="GGPHD (150K)","GGPHD (150K)",IF('Application Form'!I21="GGPHD+PV","GGPHD",IF('Application Form'!I21="PV","",IF('Application Form'!I21="POLL","",IF('Application Form'!I21="MSTN","MSTN",IF('Application Form'!I21="COAT","COAT",IF('Application Form'!I21="PI","PI",IF('Application Form'!I21="POLL_50K (add on)*","POLL_50K (add on)*",IF('Application Form'!I21="POLL_HD (add on)*","POLL_HD (add_on)*",IF('Application Form'!I21="MSTN_50K (add_on)*","MSTN_50K (add_on)*",IF('Application Form'!I21="MSTN_HD (add on)*","MSTN_HD (add on)*",IF('Application Form'!I21="STORE","STORE",IF('Application Form'!I21="HE","HE","ERROR")))))))))))))))))))),IF(AND(F10&lt;&gt;"",'Application Form'!I21&lt;&gt;"",'Application Form'!J21&lt;&gt;""),IF('Application Form'!J21="SKSTD_BDL","SKSTD_BDL",IF('Application Form'!J21="MIP","MIP",IF('Application Form'!J21="MIP+PV","MIP",IF('Application Form'!J21="SEEKSIRE","SEEKSIRE",IF('Application Form'!J21="SEEKSIRE+PV","SEEKSIRE",IF('Application Form'!J21="GGP50K","GGP50K",IF('Application Form'!J21="GGP50K+PV","GGP50K",IF('Application Form'!J21="GGPHD (150K)","GGPHD (150K)",IF('Application Form'!J21="GGPHD+PV","GGPHD",IF('Application Form'!J21="PV","",IF('Application Form'!J21="POLL","",IF('Application Form'!J21="MSTN","MSTN",IF('Application Form'!J21="COAT","COAT",IF('Application Form'!J21="PI","PI",IF('Application Form'!J21="POLL_50K (add on)*","POLL_50K (add on)*",IF('Application Form'!J21="POLL_HD (add on)*","POLL_HD (add_on)*",IF('Application Form'!J21="MSTN_50K (add_on)*","MSTN_50K (add_on)*",IF('Application Form'!J21="MSTN_HD (add on)*","MSTN_HD (add on)*",IF('Application Form'!J21="STORE","STORE",IF('Application Form'!J21="HE","HE","")))))))))))))))))))),"ERROR"))))))</f>
        <v/>
      </c>
      <c r="P10" t="str">
        <f>IF(AND(F10="",O10&lt;&gt;""),IF('Application Form'!J21="SKSTD_BDL","SKSTD_BDL",IF('Application Form'!J21="MIP","MIP",IF('Application Form'!J21="MIP+PV","MIP",IF('Application Form'!J21="SEEKSIRE","SEEKSIRE",IF('Application Form'!J21="SEEKSIRE+PV","SEEKSIRE",IF('Application Form'!J21="GGP50K","GGP50K",IF('Application Form'!J21="GGP50K+PV","GGP50K",IF('Application Form'!J21="GGPHD (150K)","GGPHD (150K)",IF('Application Form'!J21="GGPHD+PV","GGPHD",IF('Application Form'!J21="PV","",IF('Application Form'!J21="POLL","",IF('Application Form'!J21="MSTN","MSTN",IF('Application Form'!J21="COAT","COAT",IF('Application Form'!J21="PI","PI",IF('Application Form'!J21="POLL_50K (add on)*","POLL_50K (add on)*",IF('Application Form'!J21="POLL_HD (add on)*","POLL_HD (add_on)*",IF('Application Form'!J21="MSTN_50K (add_on)*","MSTN_50K (add_on)*",IF('Application Form'!J21="MSTN_HD (add on)*","MSTN_HD (add on)*",IF('Application Form'!J21="STORE","STORE",IF('Application Form'!J21="HE","HE","")))))))))))))))))))),"")</f>
        <v/>
      </c>
    </row>
    <row r="11" spans="1:32" x14ac:dyDescent="0.25">
      <c r="A11" s="72">
        <f>'Application Form'!E22</f>
        <v>0</v>
      </c>
      <c r="B11" t="str">
        <f>IF('Application Form'!C22="Hair","H",IF('Application Form'!C22="Done","D",IF('Application Form'!C22="Semen","S",IF('Application Form'!C22="TSU","T",""))))</f>
        <v/>
      </c>
      <c r="C11" t="str">
        <f t="shared" si="0"/>
        <v>NAA</v>
      </c>
      <c r="F11" t="str">
        <f>IF('Application Form'!H22="SKSTD_BDL","SKSTD_BDL",IF('Application Form'!H22="MIP","MIP",IF('Application Form'!H22="MIP+PV","MIP",IF('Application Form'!H22="SEEKSIRE","SEEKSIRE",IF('Application Form'!H22="SEEKSIRE+PV","SEEKSIRE",IF('Application Form'!H22="GGP50K","GGP50K",IF('Application Form'!H22="GGP50K+PV","GGP50K",IF('Application Form'!H22="GGPHD (150K)","GGPHD (150K)",IF('Application Form'!H22="GGPHD+PV","GGPHD",IF('Application Form'!H22="PV","",IF('Application Form'!H22="POLL","",IF('Application Form'!H22="MSTN","",IF('Application Form'!H22="COAT","",IF('Application Form'!H22="PI","",IF('Application Form'!H22="POLL_50K (add on)*","",IF('Application Form'!H22="POLL_HD (add on)*","",IF('Application Form'!H22="MSTN_50K (add_on)*","",IF('Application Form'!H22="MSTN_HD (add on)*","",IF('Application Form'!H22="STORE","STORE",IF('Application Form'!H22="HE","HE",""))))))))))))))))))))</f>
        <v/>
      </c>
      <c r="G11" t="str">
        <f>IF(OR(RIGHT('Application Form'!H22,2)="PV",RIGHT('Application Form'!I22,2)="PV",RIGHT('Application Form'!J22,2)="PV"),"Yes","")</f>
        <v/>
      </c>
      <c r="H11" s="81" t="str">
        <f>IF(ISBLANK(IF(F11="SKSTD_BDL",'Application Form'!M22,IF('Office Use Only - DONT TOUCH!!!'!G11="Yes",'Application Form'!M22,""))),"",IF(F11="SKSTD_BDL",'Application Form'!M22,IF('Office Use Only - DONT TOUCH!!!'!G11="Yes",'Application Form'!M22,"")))</f>
        <v/>
      </c>
      <c r="K11" t="str">
        <f>IF(ISBLANK(IF(F11="SKSTD_BDL",'Application Form'!O22,IF('Office Use Only - DONT TOUCH!!!'!G11="Yes",'Application Form'!O22,""))),"",IF(F11="SKSTD_BDL",'Application Form'!O22,IF('Office Use Only - DONT TOUCH!!!'!G11="Yes",'Application Form'!O22,"")))</f>
        <v/>
      </c>
      <c r="N11" t="str">
        <f>IF(AND(F11="",'Application Form'!H22=""),"",IF(AND(F11="",'Application Form'!H22&lt;&gt;""),'Application Form'!H22,IF(AND(F11&lt;&gt;"",'Application Form'!I22=""),"",IF(AND(F11&lt;&gt;"",'Application Form'!I22&lt;&gt;""),IF('Application Form'!I22="SKSTD_BDL","SKSTD_BDL",IF('Application Form'!I22="MIP","MIP",IF('Application Form'!I22="MIP+PV","MIP",IF('Application Form'!I22="SEEKSIRE","SEEKSIRE",IF('Application Form'!I22="SEEKSIRE+PV","SEEKSIRE",IF('Application Form'!I22="GGP50K","GGP50K",IF('Application Form'!I22="GGP50K+PV","GGP50K",IF('Application Form'!I22="GGPHD (150K)","GGPHD (150K)",IF('Application Form'!I22="GGPHD+PV","GGPHD",IF('Application Form'!I22="PV","",IF('Application Form'!I22="POLL","",IF('Application Form'!I22="MSTN","MSTN",IF('Application Form'!I22="COAT","COAT",IF('Application Form'!I22="PI","PI",IF('Application Form'!I22="POLL_50K (add on)*","POLL_50K (add on)*",IF('Application Form'!I22="POLL_HD (add on)*","POLL_HD (add_on)*",IF('Application Form'!I22="MSTN_50K (add_on)*","MSTN_50K (add_on)*",IF('Application Form'!I22="MSTN_HD (add on)*","MSTN_HD (add on)*",IF('Application Form'!I22="STORE","STORE",IF('Application Form'!I22="HE","HE","")))))))))))))))))))),"ERROR"))))</f>
        <v/>
      </c>
      <c r="O11" t="str">
        <f>IF(AND(F11="",'Application Form'!H22=""),"",IF(AND(F11="",'Application Form'!H22&lt;&gt;"",'Application Form'!I22=""),"",IF(AND(F11&lt;&gt;"",'Application Form'!I22=""),"",IF(AND(F11&lt;&gt;"",'Application Form'!I22&lt;&gt;"",'Application Form'!J22=""),"",IF(AND(F11="",'Application Form'!H22&lt;&gt;"",'Application Form'!I22&lt;&gt;""),IF('Application Form'!I22="SKSTD_BDL","SKSTD_BDL",IF('Application Form'!I22="MIP","MIP",IF('Application Form'!I22="MIP+PV","MIP",IF('Application Form'!I22="SEEKSIRE","SEEKSIRE",IF('Application Form'!I22="SEEKSIRE+PV","SEEKSIRE",IF('Application Form'!I22="GGP50K","GGP50K",IF('Application Form'!I22="GGP50K+PV","GGP50K",IF('Application Form'!I22="GGPHD (150K)","GGPHD (150K)",IF('Application Form'!I22="GGPHD+PV","GGPHD",IF('Application Form'!I22="PV","",IF('Application Form'!I22="POLL","",IF('Application Form'!I22="MSTN","MSTN",IF('Application Form'!I22="COAT","COAT",IF('Application Form'!I22="PI","PI",IF('Application Form'!I22="POLL_50K (add on)*","POLL_50K (add on)*",IF('Application Form'!I22="POLL_HD (add on)*","POLL_HD (add_on)*",IF('Application Form'!I22="MSTN_50K (add_on)*","MSTN_50K (add_on)*",IF('Application Form'!I22="MSTN_HD (add on)*","MSTN_HD (add on)*",IF('Application Form'!I22="STORE","STORE",IF('Application Form'!I22="HE","HE","ERROR")))))))))))))))))))),IF(AND(F11&lt;&gt;"",'Application Form'!I22&lt;&gt;"",'Application Form'!J22&lt;&gt;""),IF('Application Form'!J22="SKSTD_BDL","SKSTD_BDL",IF('Application Form'!J22="MIP","MIP",IF('Application Form'!J22="MIP+PV","MIP",IF('Application Form'!J22="SEEKSIRE","SEEKSIRE",IF('Application Form'!J22="SEEKSIRE+PV","SEEKSIRE",IF('Application Form'!J22="GGP50K","GGP50K",IF('Application Form'!J22="GGP50K+PV","GGP50K",IF('Application Form'!J22="GGPHD (150K)","GGPHD (150K)",IF('Application Form'!J22="GGPHD+PV","GGPHD",IF('Application Form'!J22="PV","",IF('Application Form'!J22="POLL","",IF('Application Form'!J22="MSTN","MSTN",IF('Application Form'!J22="COAT","COAT",IF('Application Form'!J22="PI","PI",IF('Application Form'!J22="POLL_50K (add on)*","POLL_50K (add on)*",IF('Application Form'!J22="POLL_HD (add on)*","POLL_HD (add_on)*",IF('Application Form'!J22="MSTN_50K (add_on)*","MSTN_50K (add_on)*",IF('Application Form'!J22="MSTN_HD (add on)*","MSTN_HD (add on)*",IF('Application Form'!J22="STORE","STORE",IF('Application Form'!J22="HE","HE","")))))))))))))))))))),"ERROR"))))))</f>
        <v/>
      </c>
      <c r="P11" t="str">
        <f>IF(AND(F11="",O11&lt;&gt;""),IF('Application Form'!J22="SKSTD_BDL","SKSTD_BDL",IF('Application Form'!J22="MIP","MIP",IF('Application Form'!J22="MIP+PV","MIP",IF('Application Form'!J22="SEEKSIRE","SEEKSIRE",IF('Application Form'!J22="SEEKSIRE+PV","SEEKSIRE",IF('Application Form'!J22="GGP50K","GGP50K",IF('Application Form'!J22="GGP50K+PV","GGP50K",IF('Application Form'!J22="GGPHD (150K)","GGPHD (150K)",IF('Application Form'!J22="GGPHD+PV","GGPHD",IF('Application Form'!J22="PV","",IF('Application Form'!J22="POLL","",IF('Application Form'!J22="MSTN","MSTN",IF('Application Form'!J22="COAT","COAT",IF('Application Form'!J22="PI","PI",IF('Application Form'!J22="POLL_50K (add on)*","POLL_50K (add on)*",IF('Application Form'!J22="POLL_HD (add on)*","POLL_HD (add_on)*",IF('Application Form'!J22="MSTN_50K (add_on)*","MSTN_50K (add_on)*",IF('Application Form'!J22="MSTN_HD (add on)*","MSTN_HD (add on)*",IF('Application Form'!J22="STORE","STORE",IF('Application Form'!J22="HE","HE","")))))))))))))))))))),"")</f>
        <v/>
      </c>
    </row>
    <row r="12" spans="1:32" x14ac:dyDescent="0.25">
      <c r="A12" s="72">
        <f>'Application Form'!E23</f>
        <v>0</v>
      </c>
      <c r="B12" t="str">
        <f>IF('Application Form'!C23="Hair","H",IF('Application Form'!C23="Done","D",IF('Application Form'!C23="Semen","S",IF('Application Form'!C23="TSU","T",""))))</f>
        <v/>
      </c>
      <c r="C12" t="str">
        <f t="shared" si="0"/>
        <v>NAA</v>
      </c>
      <c r="F12" t="str">
        <f>IF('Application Form'!H23="SKSTD_BDL","SKSTD_BDL",IF('Application Form'!H23="MIP","MIP",IF('Application Form'!H23="MIP+PV","MIP",IF('Application Form'!H23="SEEKSIRE","SEEKSIRE",IF('Application Form'!H23="SEEKSIRE+PV","SEEKSIRE",IF('Application Form'!H23="GGP50K","GGP50K",IF('Application Form'!H23="GGP50K+PV","GGP50K",IF('Application Form'!H23="GGPHD (150K)","GGPHD (150K)",IF('Application Form'!H23="GGPHD+PV","GGPHD",IF('Application Form'!H23="PV","",IF('Application Form'!H23="POLL","",IF('Application Form'!H23="MSTN","",IF('Application Form'!H23="COAT","",IF('Application Form'!H23="PI","",IF('Application Form'!H23="POLL_50K (add on)*","",IF('Application Form'!H23="POLL_HD (add on)*","",IF('Application Form'!H23="MSTN_50K (add_on)*","",IF('Application Form'!H23="MSTN_HD (add on)*","",IF('Application Form'!H23="STORE","STORE",IF('Application Form'!H23="HE","HE",""))))))))))))))))))))</f>
        <v/>
      </c>
      <c r="G12" t="str">
        <f>IF(OR(RIGHT('Application Form'!H23,2)="PV",RIGHT('Application Form'!I23,2)="PV",RIGHT('Application Form'!J23,2)="PV"),"Yes","")</f>
        <v/>
      </c>
      <c r="H12" s="81" t="str">
        <f>IF(ISBLANK(IF(F12="SKSTD_BDL",'Application Form'!M23,IF('Office Use Only - DONT TOUCH!!!'!G12="Yes",'Application Form'!M23,""))),"",IF(F12="SKSTD_BDL",'Application Form'!M23,IF('Office Use Only - DONT TOUCH!!!'!G12="Yes",'Application Form'!M23,"")))</f>
        <v/>
      </c>
      <c r="K12" t="str">
        <f>IF(ISBLANK(IF(F12="SKSTD_BDL",'Application Form'!O23,IF('Office Use Only - DONT TOUCH!!!'!G12="Yes",'Application Form'!O23,""))),"",IF(F12="SKSTD_BDL",'Application Form'!O23,IF('Office Use Only - DONT TOUCH!!!'!G12="Yes",'Application Form'!O23,"")))</f>
        <v/>
      </c>
      <c r="N12" t="str">
        <f>IF(AND(F12="",'Application Form'!H23=""),"",IF(AND(F12="",'Application Form'!H23&lt;&gt;""),'Application Form'!H23,IF(AND(F12&lt;&gt;"",'Application Form'!I23=""),"",IF(AND(F12&lt;&gt;"",'Application Form'!I23&lt;&gt;""),IF('Application Form'!I23="SKSTD_BDL","SKSTD_BDL",IF('Application Form'!I23="MIP","MIP",IF('Application Form'!I23="MIP+PV","MIP",IF('Application Form'!I23="SEEKSIRE","SEEKSIRE",IF('Application Form'!I23="SEEKSIRE+PV","SEEKSIRE",IF('Application Form'!I23="GGP50K","GGP50K",IF('Application Form'!I23="GGP50K+PV","GGP50K",IF('Application Form'!I23="GGPHD (150K)","GGPHD (150K)",IF('Application Form'!I23="GGPHD+PV","GGPHD",IF('Application Form'!I23="PV","",IF('Application Form'!I23="POLL","",IF('Application Form'!I23="MSTN","MSTN",IF('Application Form'!I23="COAT","COAT",IF('Application Form'!I23="PI","PI",IF('Application Form'!I23="POLL_50K (add on)*","POLL_50K (add on)*",IF('Application Form'!I23="POLL_HD (add on)*","POLL_HD (add_on)*",IF('Application Form'!I23="MSTN_50K (add_on)*","MSTN_50K (add_on)*",IF('Application Form'!I23="MSTN_HD (add on)*","MSTN_HD (add on)*",IF('Application Form'!I23="STORE","STORE",IF('Application Form'!I23="HE","HE","")))))))))))))))))))),"ERROR"))))</f>
        <v/>
      </c>
      <c r="O12" t="str">
        <f>IF(AND(F12="",'Application Form'!H23=""),"",IF(AND(F12="",'Application Form'!H23&lt;&gt;"",'Application Form'!I23=""),"",IF(AND(F12&lt;&gt;"",'Application Form'!I23=""),"",IF(AND(F12&lt;&gt;"",'Application Form'!I23&lt;&gt;"",'Application Form'!J23=""),"",IF(AND(F12="",'Application Form'!H23&lt;&gt;"",'Application Form'!I23&lt;&gt;""),IF('Application Form'!I23="SKSTD_BDL","SKSTD_BDL",IF('Application Form'!I23="MIP","MIP",IF('Application Form'!I23="MIP+PV","MIP",IF('Application Form'!I23="SEEKSIRE","SEEKSIRE",IF('Application Form'!I23="SEEKSIRE+PV","SEEKSIRE",IF('Application Form'!I23="GGP50K","GGP50K",IF('Application Form'!I23="GGP50K+PV","GGP50K",IF('Application Form'!I23="GGPHD (150K)","GGPHD (150K)",IF('Application Form'!I23="GGPHD+PV","GGPHD",IF('Application Form'!I23="PV","",IF('Application Form'!I23="POLL","",IF('Application Form'!I23="MSTN","MSTN",IF('Application Form'!I23="COAT","COAT",IF('Application Form'!I23="PI","PI",IF('Application Form'!I23="POLL_50K (add on)*","POLL_50K (add on)*",IF('Application Form'!I23="POLL_HD (add on)*","POLL_HD (add_on)*",IF('Application Form'!I23="MSTN_50K (add_on)*","MSTN_50K (add_on)*",IF('Application Form'!I23="MSTN_HD (add on)*","MSTN_HD (add on)*",IF('Application Form'!I23="STORE","STORE",IF('Application Form'!I23="HE","HE","ERROR")))))))))))))))))))),IF(AND(F12&lt;&gt;"",'Application Form'!I23&lt;&gt;"",'Application Form'!J23&lt;&gt;""),IF('Application Form'!J23="SKSTD_BDL","SKSTD_BDL",IF('Application Form'!J23="MIP","MIP",IF('Application Form'!J23="MIP+PV","MIP",IF('Application Form'!J23="SEEKSIRE","SEEKSIRE",IF('Application Form'!J23="SEEKSIRE+PV","SEEKSIRE",IF('Application Form'!J23="GGP50K","GGP50K",IF('Application Form'!J23="GGP50K+PV","GGP50K",IF('Application Form'!J23="GGPHD (150K)","GGPHD (150K)",IF('Application Form'!J23="GGPHD+PV","GGPHD",IF('Application Form'!J23="PV","",IF('Application Form'!J23="POLL","",IF('Application Form'!J23="MSTN","MSTN",IF('Application Form'!J23="COAT","COAT",IF('Application Form'!J23="PI","PI",IF('Application Form'!J23="POLL_50K (add on)*","POLL_50K (add on)*",IF('Application Form'!J23="POLL_HD (add on)*","POLL_HD (add_on)*",IF('Application Form'!J23="MSTN_50K (add_on)*","MSTN_50K (add_on)*",IF('Application Form'!J23="MSTN_HD (add on)*","MSTN_HD (add on)*",IF('Application Form'!J23="STORE","STORE",IF('Application Form'!J23="HE","HE","")))))))))))))))))))),"ERROR"))))))</f>
        <v/>
      </c>
      <c r="P12" t="str">
        <f>IF(AND(F12="",O12&lt;&gt;""),IF('Application Form'!J23="SKSTD_BDL","SKSTD_BDL",IF('Application Form'!J23="MIP","MIP",IF('Application Form'!J23="MIP+PV","MIP",IF('Application Form'!J23="SEEKSIRE","SEEKSIRE",IF('Application Form'!J23="SEEKSIRE+PV","SEEKSIRE",IF('Application Form'!J23="GGP50K","GGP50K",IF('Application Form'!J23="GGP50K+PV","GGP50K",IF('Application Form'!J23="GGPHD (150K)","GGPHD (150K)",IF('Application Form'!J23="GGPHD+PV","GGPHD",IF('Application Form'!J23="PV","",IF('Application Form'!J23="POLL","",IF('Application Form'!J23="MSTN","MSTN",IF('Application Form'!J23="COAT","COAT",IF('Application Form'!J23="PI","PI",IF('Application Form'!J23="POLL_50K (add on)*","POLL_50K (add on)*",IF('Application Form'!J23="POLL_HD (add on)*","POLL_HD (add_on)*",IF('Application Form'!J23="MSTN_50K (add_on)*","MSTN_50K (add_on)*",IF('Application Form'!J23="MSTN_HD (add on)*","MSTN_HD (add on)*",IF('Application Form'!J23="STORE","STORE",IF('Application Form'!J23="HE","HE","")))))))))))))))))))),"")</f>
        <v/>
      </c>
    </row>
    <row r="13" spans="1:32" x14ac:dyDescent="0.25">
      <c r="A13" s="72">
        <f>'Application Form'!E24</f>
        <v>0</v>
      </c>
      <c r="B13" t="str">
        <f>IF('Application Form'!C24="Hair","H",IF('Application Form'!C24="Done","D",IF('Application Form'!C24="Semen","S",IF('Application Form'!C24="TSU","T",""))))</f>
        <v/>
      </c>
      <c r="C13" t="str">
        <f t="shared" si="0"/>
        <v>NAA</v>
      </c>
      <c r="F13" t="str">
        <f>IF('Application Form'!H24="SKSTD_BDL","SKSTD_BDL",IF('Application Form'!H24="MIP","MIP",IF('Application Form'!H24="MIP+PV","MIP",IF('Application Form'!H24="SEEKSIRE","SEEKSIRE",IF('Application Form'!H24="SEEKSIRE+PV","SEEKSIRE",IF('Application Form'!H24="GGP50K","GGP50K",IF('Application Form'!H24="GGP50K+PV","GGP50K",IF('Application Form'!H24="GGPHD (150K)","GGPHD (150K)",IF('Application Form'!H24="GGPHD+PV","GGPHD",IF('Application Form'!H24="PV","",IF('Application Form'!H24="POLL","",IF('Application Form'!H24="MSTN","",IF('Application Form'!H24="COAT","",IF('Application Form'!H24="PI","",IF('Application Form'!H24="POLL_50K (add on)*","",IF('Application Form'!H24="POLL_HD (add on)*","",IF('Application Form'!H24="MSTN_50K (add_on)*","",IF('Application Form'!H24="MSTN_HD (add on)*","",IF('Application Form'!H24="STORE","STORE",IF('Application Form'!H24="HE","HE",""))))))))))))))))))))</f>
        <v/>
      </c>
      <c r="G13" t="str">
        <f>IF(OR(RIGHT('Application Form'!H24,2)="PV",RIGHT('Application Form'!I24,2)="PV",RIGHT('Application Form'!J24,2)="PV"),"Yes","")</f>
        <v/>
      </c>
      <c r="H13" s="81" t="str">
        <f>IF(ISBLANK(IF(F13="SKSTD_BDL",'Application Form'!M24,IF('Office Use Only - DONT TOUCH!!!'!G13="Yes",'Application Form'!M24,""))),"",IF(F13="SKSTD_BDL",'Application Form'!M24,IF('Office Use Only - DONT TOUCH!!!'!G13="Yes",'Application Form'!M24,"")))</f>
        <v/>
      </c>
      <c r="K13" t="str">
        <f>IF(ISBLANK(IF(F13="SKSTD_BDL",'Application Form'!O24,IF('Office Use Only - DONT TOUCH!!!'!G13="Yes",'Application Form'!O24,""))),"",IF(F13="SKSTD_BDL",'Application Form'!O24,IF('Office Use Only - DONT TOUCH!!!'!G13="Yes",'Application Form'!O24,"")))</f>
        <v/>
      </c>
      <c r="N13" t="str">
        <f>IF(AND(F13="",'Application Form'!H24=""),"",IF(AND(F13="",'Application Form'!H24&lt;&gt;""),'Application Form'!H24,IF(AND(F13&lt;&gt;"",'Application Form'!I24=""),"",IF(AND(F13&lt;&gt;"",'Application Form'!I24&lt;&gt;""),IF('Application Form'!I24="SKSTD_BDL","SKSTD_BDL",IF('Application Form'!I24="MIP","MIP",IF('Application Form'!I24="MIP+PV","MIP",IF('Application Form'!I24="SEEKSIRE","SEEKSIRE",IF('Application Form'!I24="SEEKSIRE+PV","SEEKSIRE",IF('Application Form'!I24="GGP50K","GGP50K",IF('Application Form'!I24="GGP50K+PV","GGP50K",IF('Application Form'!I24="GGPHD (150K)","GGPHD (150K)",IF('Application Form'!I24="GGPHD+PV","GGPHD",IF('Application Form'!I24="PV","",IF('Application Form'!I24="POLL","",IF('Application Form'!I24="MSTN","MSTN",IF('Application Form'!I24="COAT","COAT",IF('Application Form'!I24="PI","PI",IF('Application Form'!I24="POLL_50K (add on)*","POLL_50K (add on)*",IF('Application Form'!I24="POLL_HD (add on)*","POLL_HD (add_on)*",IF('Application Form'!I24="MSTN_50K (add_on)*","MSTN_50K (add_on)*",IF('Application Form'!I24="MSTN_HD (add on)*","MSTN_HD (add on)*",IF('Application Form'!I24="STORE","STORE",IF('Application Form'!I24="HE","HE","")))))))))))))))))))),"ERROR"))))</f>
        <v/>
      </c>
      <c r="O13" t="str">
        <f>IF(AND(F13="",'Application Form'!H24=""),"",IF(AND(F13="",'Application Form'!H24&lt;&gt;"",'Application Form'!I24=""),"",IF(AND(F13&lt;&gt;"",'Application Form'!I24=""),"",IF(AND(F13&lt;&gt;"",'Application Form'!I24&lt;&gt;"",'Application Form'!J24=""),"",IF(AND(F13="",'Application Form'!H24&lt;&gt;"",'Application Form'!I24&lt;&gt;""),IF('Application Form'!I24="SKSTD_BDL","SKSTD_BDL",IF('Application Form'!I24="MIP","MIP",IF('Application Form'!I24="MIP+PV","MIP",IF('Application Form'!I24="SEEKSIRE","SEEKSIRE",IF('Application Form'!I24="SEEKSIRE+PV","SEEKSIRE",IF('Application Form'!I24="GGP50K","GGP50K",IF('Application Form'!I24="GGP50K+PV","GGP50K",IF('Application Form'!I24="GGPHD (150K)","GGPHD (150K)",IF('Application Form'!I24="GGPHD+PV","GGPHD",IF('Application Form'!I24="PV","",IF('Application Form'!I24="POLL","",IF('Application Form'!I24="MSTN","MSTN",IF('Application Form'!I24="COAT","COAT",IF('Application Form'!I24="PI","PI",IF('Application Form'!I24="POLL_50K (add on)*","POLL_50K (add on)*",IF('Application Form'!I24="POLL_HD (add on)*","POLL_HD (add_on)*",IF('Application Form'!I24="MSTN_50K (add_on)*","MSTN_50K (add_on)*",IF('Application Form'!I24="MSTN_HD (add on)*","MSTN_HD (add on)*",IF('Application Form'!I24="STORE","STORE",IF('Application Form'!I24="HE","HE","ERROR")))))))))))))))))))),IF(AND(F13&lt;&gt;"",'Application Form'!I24&lt;&gt;"",'Application Form'!J24&lt;&gt;""),IF('Application Form'!J24="SKSTD_BDL","SKSTD_BDL",IF('Application Form'!J24="MIP","MIP",IF('Application Form'!J24="MIP+PV","MIP",IF('Application Form'!J24="SEEKSIRE","SEEKSIRE",IF('Application Form'!J24="SEEKSIRE+PV","SEEKSIRE",IF('Application Form'!J24="GGP50K","GGP50K",IF('Application Form'!J24="GGP50K+PV","GGP50K",IF('Application Form'!J24="GGPHD (150K)","GGPHD (150K)",IF('Application Form'!J24="GGPHD+PV","GGPHD",IF('Application Form'!J24="PV","",IF('Application Form'!J24="POLL","",IF('Application Form'!J24="MSTN","MSTN",IF('Application Form'!J24="COAT","COAT",IF('Application Form'!J24="PI","PI",IF('Application Form'!J24="POLL_50K (add on)*","POLL_50K (add on)*",IF('Application Form'!J24="POLL_HD (add on)*","POLL_HD (add_on)*",IF('Application Form'!J24="MSTN_50K (add_on)*","MSTN_50K (add_on)*",IF('Application Form'!J24="MSTN_HD (add on)*","MSTN_HD (add on)*",IF('Application Form'!J24="STORE","STORE",IF('Application Form'!J24="HE","HE","")))))))))))))))))))),"ERROR"))))))</f>
        <v/>
      </c>
      <c r="P13" t="str">
        <f>IF(AND(F13="",O13&lt;&gt;""),IF('Application Form'!J24="SKSTD_BDL","SKSTD_BDL",IF('Application Form'!J24="MIP","MIP",IF('Application Form'!J24="MIP+PV","MIP",IF('Application Form'!J24="SEEKSIRE","SEEKSIRE",IF('Application Form'!J24="SEEKSIRE+PV","SEEKSIRE",IF('Application Form'!J24="GGP50K","GGP50K",IF('Application Form'!J24="GGP50K+PV","GGP50K",IF('Application Form'!J24="GGPHD (150K)","GGPHD (150K)",IF('Application Form'!J24="GGPHD+PV","GGPHD",IF('Application Form'!J24="PV","",IF('Application Form'!J24="POLL","",IF('Application Form'!J24="MSTN","MSTN",IF('Application Form'!J24="COAT","COAT",IF('Application Form'!J24="PI","PI",IF('Application Form'!J24="POLL_50K (add on)*","POLL_50K (add on)*",IF('Application Form'!J24="POLL_HD (add on)*","POLL_HD (add_on)*",IF('Application Form'!J24="MSTN_50K (add_on)*","MSTN_50K (add_on)*",IF('Application Form'!J24="MSTN_HD (add on)*","MSTN_HD (add on)*",IF('Application Form'!J24="STORE","STORE",IF('Application Form'!J24="HE","HE","")))))))))))))))))))),"")</f>
        <v/>
      </c>
    </row>
    <row r="14" spans="1:32" x14ac:dyDescent="0.25">
      <c r="A14" s="72">
        <f>'Application Form'!E25</f>
        <v>0</v>
      </c>
      <c r="B14" t="str">
        <f>IF('Application Form'!C25="Hair","H",IF('Application Form'!C25="Done","D",IF('Application Form'!C25="Semen","S",IF('Application Form'!C25="TSU","T",""))))</f>
        <v/>
      </c>
      <c r="C14" t="str">
        <f t="shared" si="0"/>
        <v>NAA</v>
      </c>
      <c r="F14" t="str">
        <f>IF('Application Form'!H25="SKSTD_BDL","SKSTD_BDL",IF('Application Form'!H25="MIP","MIP",IF('Application Form'!H25="MIP+PV","MIP",IF('Application Form'!H25="SEEKSIRE","SEEKSIRE",IF('Application Form'!H25="SEEKSIRE+PV","SEEKSIRE",IF('Application Form'!H25="GGP50K","GGP50K",IF('Application Form'!H25="GGP50K+PV","GGP50K",IF('Application Form'!H25="GGPHD (150K)","GGPHD (150K)",IF('Application Form'!H25="GGPHD+PV","GGPHD",IF('Application Form'!H25="PV","",IF('Application Form'!H25="POLL","",IF('Application Form'!H25="MSTN","",IF('Application Form'!H25="COAT","",IF('Application Form'!H25="PI","",IF('Application Form'!H25="POLL_50K (add on)*","",IF('Application Form'!H25="POLL_HD (add on)*","",IF('Application Form'!H25="MSTN_50K (add_on)*","",IF('Application Form'!H25="MSTN_HD (add on)*","",IF('Application Form'!H25="STORE","STORE",IF('Application Form'!H25="HE","HE",""))))))))))))))))))))</f>
        <v/>
      </c>
      <c r="G14" t="str">
        <f>IF(OR(RIGHT('Application Form'!H25,2)="PV",RIGHT('Application Form'!I25,2)="PV",RIGHT('Application Form'!J25,2)="PV"),"Yes","")</f>
        <v/>
      </c>
      <c r="H14" s="81" t="str">
        <f>IF(ISBLANK(IF(F14="SKSTD_BDL",'Application Form'!M25,IF('Office Use Only - DONT TOUCH!!!'!G14="Yes",'Application Form'!M25,""))),"",IF(F14="SKSTD_BDL",'Application Form'!M25,IF('Office Use Only - DONT TOUCH!!!'!G14="Yes",'Application Form'!M25,"")))</f>
        <v/>
      </c>
      <c r="K14" t="str">
        <f>IF(ISBLANK(IF(F14="SKSTD_BDL",'Application Form'!O25,IF('Office Use Only - DONT TOUCH!!!'!G14="Yes",'Application Form'!O25,""))),"",IF(F14="SKSTD_BDL",'Application Form'!O25,IF('Office Use Only - DONT TOUCH!!!'!G14="Yes",'Application Form'!O25,"")))</f>
        <v/>
      </c>
      <c r="N14" t="str">
        <f>IF(AND(F14="",'Application Form'!H25=""),"",IF(AND(F14="",'Application Form'!H25&lt;&gt;""),'Application Form'!H25,IF(AND(F14&lt;&gt;"",'Application Form'!I25=""),"",IF(AND(F14&lt;&gt;"",'Application Form'!I25&lt;&gt;""),IF('Application Form'!I25="SKSTD_BDL","SKSTD_BDL",IF('Application Form'!I25="MIP","MIP",IF('Application Form'!I25="MIP+PV","MIP",IF('Application Form'!I25="SEEKSIRE","SEEKSIRE",IF('Application Form'!I25="SEEKSIRE+PV","SEEKSIRE",IF('Application Form'!I25="GGP50K","GGP50K",IF('Application Form'!I25="GGP50K+PV","GGP50K",IF('Application Form'!I25="GGPHD (150K)","GGPHD (150K)",IF('Application Form'!I25="GGPHD+PV","GGPHD",IF('Application Form'!I25="PV","",IF('Application Form'!I25="POLL","",IF('Application Form'!I25="MSTN","MSTN",IF('Application Form'!I25="COAT","COAT",IF('Application Form'!I25="PI","PI",IF('Application Form'!I25="POLL_50K (add on)*","POLL_50K (add on)*",IF('Application Form'!I25="POLL_HD (add on)*","POLL_HD (add_on)*",IF('Application Form'!I25="MSTN_50K (add_on)*","MSTN_50K (add_on)*",IF('Application Form'!I25="MSTN_HD (add on)*","MSTN_HD (add on)*",IF('Application Form'!I25="STORE","STORE",IF('Application Form'!I25="HE","HE","")))))))))))))))))))),"ERROR"))))</f>
        <v/>
      </c>
      <c r="O14" t="str">
        <f>IF(AND(F14="",'Application Form'!H25=""),"",IF(AND(F14="",'Application Form'!H25&lt;&gt;"",'Application Form'!I25=""),"",IF(AND(F14&lt;&gt;"",'Application Form'!I25=""),"",IF(AND(F14&lt;&gt;"",'Application Form'!I25&lt;&gt;"",'Application Form'!J25=""),"",IF(AND(F14="",'Application Form'!H25&lt;&gt;"",'Application Form'!I25&lt;&gt;""),IF('Application Form'!I25="SKSTD_BDL","SKSTD_BDL",IF('Application Form'!I25="MIP","MIP",IF('Application Form'!I25="MIP+PV","MIP",IF('Application Form'!I25="SEEKSIRE","SEEKSIRE",IF('Application Form'!I25="SEEKSIRE+PV","SEEKSIRE",IF('Application Form'!I25="GGP50K","GGP50K",IF('Application Form'!I25="GGP50K+PV","GGP50K",IF('Application Form'!I25="GGPHD (150K)","GGPHD (150K)",IF('Application Form'!I25="GGPHD+PV","GGPHD",IF('Application Form'!I25="PV","",IF('Application Form'!I25="POLL","",IF('Application Form'!I25="MSTN","MSTN",IF('Application Form'!I25="COAT","COAT",IF('Application Form'!I25="PI","PI",IF('Application Form'!I25="POLL_50K (add on)*","POLL_50K (add on)*",IF('Application Form'!I25="POLL_HD (add on)*","POLL_HD (add_on)*",IF('Application Form'!I25="MSTN_50K (add_on)*","MSTN_50K (add_on)*",IF('Application Form'!I25="MSTN_HD (add on)*","MSTN_HD (add on)*",IF('Application Form'!I25="STORE","STORE",IF('Application Form'!I25="HE","HE","ERROR")))))))))))))))))))),IF(AND(F14&lt;&gt;"",'Application Form'!I25&lt;&gt;"",'Application Form'!J25&lt;&gt;""),IF('Application Form'!J25="SKSTD_BDL","SKSTD_BDL",IF('Application Form'!J25="MIP","MIP",IF('Application Form'!J25="MIP+PV","MIP",IF('Application Form'!J25="SEEKSIRE","SEEKSIRE",IF('Application Form'!J25="SEEKSIRE+PV","SEEKSIRE",IF('Application Form'!J25="GGP50K","GGP50K",IF('Application Form'!J25="GGP50K+PV","GGP50K",IF('Application Form'!J25="GGPHD (150K)","GGPHD (150K)",IF('Application Form'!J25="GGPHD+PV","GGPHD",IF('Application Form'!J25="PV","",IF('Application Form'!J25="POLL","",IF('Application Form'!J25="MSTN","MSTN",IF('Application Form'!J25="COAT","COAT",IF('Application Form'!J25="PI","PI",IF('Application Form'!J25="POLL_50K (add on)*","POLL_50K (add on)*",IF('Application Form'!J25="POLL_HD (add on)*","POLL_HD (add_on)*",IF('Application Form'!J25="MSTN_50K (add_on)*","MSTN_50K (add_on)*",IF('Application Form'!J25="MSTN_HD (add on)*","MSTN_HD (add on)*",IF('Application Form'!J25="STORE","STORE",IF('Application Form'!J25="HE","HE","")))))))))))))))))))),"ERROR"))))))</f>
        <v/>
      </c>
      <c r="P14" t="str">
        <f>IF(AND(F14="",O14&lt;&gt;""),IF('Application Form'!J25="SKSTD_BDL","SKSTD_BDL",IF('Application Form'!J25="MIP","MIP",IF('Application Form'!J25="MIP+PV","MIP",IF('Application Form'!J25="SEEKSIRE","SEEKSIRE",IF('Application Form'!J25="SEEKSIRE+PV","SEEKSIRE",IF('Application Form'!J25="GGP50K","GGP50K",IF('Application Form'!J25="GGP50K+PV","GGP50K",IF('Application Form'!J25="GGPHD (150K)","GGPHD (150K)",IF('Application Form'!J25="GGPHD+PV","GGPHD",IF('Application Form'!J25="PV","",IF('Application Form'!J25="POLL","",IF('Application Form'!J25="MSTN","MSTN",IF('Application Form'!J25="COAT","COAT",IF('Application Form'!J25="PI","PI",IF('Application Form'!J25="POLL_50K (add on)*","POLL_50K (add on)*",IF('Application Form'!J25="POLL_HD (add on)*","POLL_HD (add_on)*",IF('Application Form'!J25="MSTN_50K (add_on)*","MSTN_50K (add_on)*",IF('Application Form'!J25="MSTN_HD (add on)*","MSTN_HD (add on)*",IF('Application Form'!J25="STORE","STORE",IF('Application Form'!J25="HE","HE","")))))))))))))))))))),"")</f>
        <v/>
      </c>
    </row>
    <row r="15" spans="1:32" x14ac:dyDescent="0.25">
      <c r="A15" s="72">
        <f>'Application Form'!E26</f>
        <v>0</v>
      </c>
      <c r="B15" t="str">
        <f>IF('Application Form'!C26="Hair","H",IF('Application Form'!C26="Done","D",IF('Application Form'!C26="Semen","S",IF('Application Form'!C26="TSU","T",""))))</f>
        <v/>
      </c>
      <c r="C15" t="str">
        <f t="shared" si="0"/>
        <v>NAA</v>
      </c>
      <c r="F15" t="str">
        <f>IF('Application Form'!H26="SKSTD_BDL","SKSTD_BDL",IF('Application Form'!H26="MIP","MIP",IF('Application Form'!H26="MIP+PV","MIP",IF('Application Form'!H26="SEEKSIRE","SEEKSIRE",IF('Application Form'!H26="SEEKSIRE+PV","SEEKSIRE",IF('Application Form'!H26="GGP50K","GGP50K",IF('Application Form'!H26="GGP50K+PV","GGP50K",IF('Application Form'!H26="GGPHD (150K)","GGPHD (150K)",IF('Application Form'!H26="GGPHD+PV","GGPHD",IF('Application Form'!H26="PV","",IF('Application Form'!H26="POLL","",IF('Application Form'!H26="MSTN","",IF('Application Form'!H26="COAT","",IF('Application Form'!H26="PI","",IF('Application Form'!H26="POLL_50K (add on)*","",IF('Application Form'!H26="POLL_HD (add on)*","",IF('Application Form'!H26="MSTN_50K (add_on)*","",IF('Application Form'!H26="MSTN_HD (add on)*","",IF('Application Form'!H26="STORE","STORE",IF('Application Form'!H26="HE","HE",""))))))))))))))))))))</f>
        <v/>
      </c>
      <c r="G15" t="str">
        <f>IF(OR(RIGHT('Application Form'!H26,2)="PV",RIGHT('Application Form'!I26,2)="PV",RIGHT('Application Form'!J26,2)="PV"),"Yes","")</f>
        <v/>
      </c>
      <c r="H15" s="81" t="str">
        <f>IF(ISBLANK(IF(F15="SKSTD_BDL",'Application Form'!M26,IF('Office Use Only - DONT TOUCH!!!'!G15="Yes",'Application Form'!M26,""))),"",IF(F15="SKSTD_BDL",'Application Form'!M26,IF('Office Use Only - DONT TOUCH!!!'!G15="Yes",'Application Form'!M26,"")))</f>
        <v/>
      </c>
      <c r="K15" t="str">
        <f>IF(ISBLANK(IF(F15="SKSTD_BDL",'Application Form'!O26,IF('Office Use Only - DONT TOUCH!!!'!G15="Yes",'Application Form'!O26,""))),"",IF(F15="SKSTD_BDL",'Application Form'!O26,IF('Office Use Only - DONT TOUCH!!!'!G15="Yes",'Application Form'!O26,"")))</f>
        <v/>
      </c>
      <c r="N15" t="str">
        <f>IF(AND(F15="",'Application Form'!H26=""),"",IF(AND(F15="",'Application Form'!H26&lt;&gt;""),'Application Form'!H26,IF(AND(F15&lt;&gt;"",'Application Form'!I26=""),"",IF(AND(F15&lt;&gt;"",'Application Form'!I26&lt;&gt;""),IF('Application Form'!I26="SKSTD_BDL","SKSTD_BDL",IF('Application Form'!I26="MIP","MIP",IF('Application Form'!I26="MIP+PV","MIP",IF('Application Form'!I26="SEEKSIRE","SEEKSIRE",IF('Application Form'!I26="SEEKSIRE+PV","SEEKSIRE",IF('Application Form'!I26="GGP50K","GGP50K",IF('Application Form'!I26="GGP50K+PV","GGP50K",IF('Application Form'!I26="GGPHD (150K)","GGPHD (150K)",IF('Application Form'!I26="GGPHD+PV","GGPHD",IF('Application Form'!I26="PV","",IF('Application Form'!I26="POLL","",IF('Application Form'!I26="MSTN","MSTN",IF('Application Form'!I26="COAT","COAT",IF('Application Form'!I26="PI","PI",IF('Application Form'!I26="POLL_50K (add on)*","POLL_50K (add on)*",IF('Application Form'!I26="POLL_HD (add on)*","POLL_HD (add_on)*",IF('Application Form'!I26="MSTN_50K (add_on)*","MSTN_50K (add_on)*",IF('Application Form'!I26="MSTN_HD (add on)*","MSTN_HD (add on)*",IF('Application Form'!I26="STORE","STORE",IF('Application Form'!I26="HE","HE","")))))))))))))))))))),"ERROR"))))</f>
        <v/>
      </c>
      <c r="O15" t="str">
        <f>IF(AND(F15="",'Application Form'!H26=""),"",IF(AND(F15="",'Application Form'!H26&lt;&gt;"",'Application Form'!I26=""),"",IF(AND(F15&lt;&gt;"",'Application Form'!I26=""),"",IF(AND(F15&lt;&gt;"",'Application Form'!I26&lt;&gt;"",'Application Form'!J26=""),"",IF(AND(F15="",'Application Form'!H26&lt;&gt;"",'Application Form'!I26&lt;&gt;""),IF('Application Form'!I26="SKSTD_BDL","SKSTD_BDL",IF('Application Form'!I26="MIP","MIP",IF('Application Form'!I26="MIP+PV","MIP",IF('Application Form'!I26="SEEKSIRE","SEEKSIRE",IF('Application Form'!I26="SEEKSIRE+PV","SEEKSIRE",IF('Application Form'!I26="GGP50K","GGP50K",IF('Application Form'!I26="GGP50K+PV","GGP50K",IF('Application Form'!I26="GGPHD (150K)","GGPHD (150K)",IF('Application Form'!I26="GGPHD+PV","GGPHD",IF('Application Form'!I26="PV","",IF('Application Form'!I26="POLL","",IF('Application Form'!I26="MSTN","MSTN",IF('Application Form'!I26="COAT","COAT",IF('Application Form'!I26="PI","PI",IF('Application Form'!I26="POLL_50K (add on)*","POLL_50K (add on)*",IF('Application Form'!I26="POLL_HD (add on)*","POLL_HD (add_on)*",IF('Application Form'!I26="MSTN_50K (add_on)*","MSTN_50K (add_on)*",IF('Application Form'!I26="MSTN_HD (add on)*","MSTN_HD (add on)*",IF('Application Form'!I26="STORE","STORE",IF('Application Form'!I26="HE","HE","ERROR")))))))))))))))))))),IF(AND(F15&lt;&gt;"",'Application Form'!I26&lt;&gt;"",'Application Form'!J26&lt;&gt;""),IF('Application Form'!J26="SKSTD_BDL","SKSTD_BDL",IF('Application Form'!J26="MIP","MIP",IF('Application Form'!J26="MIP+PV","MIP",IF('Application Form'!J26="SEEKSIRE","SEEKSIRE",IF('Application Form'!J26="SEEKSIRE+PV","SEEKSIRE",IF('Application Form'!J26="GGP50K","GGP50K",IF('Application Form'!J26="GGP50K+PV","GGP50K",IF('Application Form'!J26="GGPHD (150K)","GGPHD (150K)",IF('Application Form'!J26="GGPHD+PV","GGPHD",IF('Application Form'!J26="PV","",IF('Application Form'!J26="POLL","",IF('Application Form'!J26="MSTN","MSTN",IF('Application Form'!J26="COAT","COAT",IF('Application Form'!J26="PI","PI",IF('Application Form'!J26="POLL_50K (add on)*","POLL_50K (add on)*",IF('Application Form'!J26="POLL_HD (add on)*","POLL_HD (add_on)*",IF('Application Form'!J26="MSTN_50K (add_on)*","MSTN_50K (add_on)*",IF('Application Form'!J26="MSTN_HD (add on)*","MSTN_HD (add on)*",IF('Application Form'!J26="STORE","STORE",IF('Application Form'!J26="HE","HE","")))))))))))))))))))),"ERROR"))))))</f>
        <v/>
      </c>
      <c r="P15" t="str">
        <f>IF(AND(F15="",O15&lt;&gt;""),IF('Application Form'!J26="SKSTD_BDL","SKSTD_BDL",IF('Application Form'!J26="MIP","MIP",IF('Application Form'!J26="MIP+PV","MIP",IF('Application Form'!J26="SEEKSIRE","SEEKSIRE",IF('Application Form'!J26="SEEKSIRE+PV","SEEKSIRE",IF('Application Form'!J26="GGP50K","GGP50K",IF('Application Form'!J26="GGP50K+PV","GGP50K",IF('Application Form'!J26="GGPHD (150K)","GGPHD (150K)",IF('Application Form'!J26="GGPHD+PV","GGPHD",IF('Application Form'!J26="PV","",IF('Application Form'!J26="POLL","",IF('Application Form'!J26="MSTN","MSTN",IF('Application Form'!J26="COAT","COAT",IF('Application Form'!J26="PI","PI",IF('Application Form'!J26="POLL_50K (add on)*","POLL_50K (add on)*",IF('Application Form'!J26="POLL_HD (add on)*","POLL_HD (add_on)*",IF('Application Form'!J26="MSTN_50K (add_on)*","MSTN_50K (add_on)*",IF('Application Form'!J26="MSTN_HD (add on)*","MSTN_HD (add on)*",IF('Application Form'!J26="STORE","STORE",IF('Application Form'!J26="HE","HE","")))))))))))))))))))),"")</f>
        <v/>
      </c>
    </row>
    <row r="16" spans="1:32" x14ac:dyDescent="0.25">
      <c r="A16" s="72">
        <f>'Application Form'!E27</f>
        <v>0</v>
      </c>
      <c r="B16" t="str">
        <f>IF('Application Form'!C27="Hair","H",IF('Application Form'!C27="Done","D",IF('Application Form'!C27="Semen","S",IF('Application Form'!C27="TSU","T",""))))</f>
        <v/>
      </c>
      <c r="C16" t="str">
        <f t="shared" si="0"/>
        <v>NAA</v>
      </c>
      <c r="F16" t="str">
        <f>IF('Application Form'!H27="SKSTD_BDL","SKSTD_BDL",IF('Application Form'!H27="MIP","MIP",IF('Application Form'!H27="MIP+PV","MIP",IF('Application Form'!H27="SEEKSIRE","SEEKSIRE",IF('Application Form'!H27="SEEKSIRE+PV","SEEKSIRE",IF('Application Form'!H27="GGP50K","GGP50K",IF('Application Form'!H27="GGP50K+PV","GGP50K",IF('Application Form'!H27="GGPHD (150K)","GGPHD (150K)",IF('Application Form'!H27="GGPHD+PV","GGPHD",IF('Application Form'!H27="PV","",IF('Application Form'!H27="POLL","",IF('Application Form'!H27="MSTN","",IF('Application Form'!H27="COAT","",IF('Application Form'!H27="PI","",IF('Application Form'!H27="POLL_50K (add on)*","",IF('Application Form'!H27="POLL_HD (add on)*","",IF('Application Form'!H27="MSTN_50K (add_on)*","",IF('Application Form'!H27="MSTN_HD (add on)*","",IF('Application Form'!H27="STORE","STORE",IF('Application Form'!H27="HE","HE",""))))))))))))))))))))</f>
        <v/>
      </c>
      <c r="G16" t="str">
        <f>IF(OR(RIGHT('Application Form'!H27,2)="PV",RIGHT('Application Form'!I27,2)="PV",RIGHT('Application Form'!J27,2)="PV"),"Yes","")</f>
        <v/>
      </c>
      <c r="H16" s="81" t="str">
        <f>IF(ISBLANK(IF(F16="SKSTD_BDL",'Application Form'!M27,IF('Office Use Only - DONT TOUCH!!!'!G16="Yes",'Application Form'!M27,""))),"",IF(F16="SKSTD_BDL",'Application Form'!M27,IF('Office Use Only - DONT TOUCH!!!'!G16="Yes",'Application Form'!M27,"")))</f>
        <v/>
      </c>
      <c r="K16" t="str">
        <f>IF(ISBLANK(IF(F16="SKSTD_BDL",'Application Form'!O27,IF('Office Use Only - DONT TOUCH!!!'!G16="Yes",'Application Form'!O27,""))),"",IF(F16="SKSTD_BDL",'Application Form'!O27,IF('Office Use Only - DONT TOUCH!!!'!G16="Yes",'Application Form'!O27,"")))</f>
        <v/>
      </c>
      <c r="N16" t="str">
        <f>IF(AND(F16="",'Application Form'!H27=""),"",IF(AND(F16="",'Application Form'!H27&lt;&gt;""),'Application Form'!H27,IF(AND(F16&lt;&gt;"",'Application Form'!I27=""),"",IF(AND(F16&lt;&gt;"",'Application Form'!I27&lt;&gt;""),IF('Application Form'!I27="SKSTD_BDL","SKSTD_BDL",IF('Application Form'!I27="MIP","MIP",IF('Application Form'!I27="MIP+PV","MIP",IF('Application Form'!I27="SEEKSIRE","SEEKSIRE",IF('Application Form'!I27="SEEKSIRE+PV","SEEKSIRE",IF('Application Form'!I27="GGP50K","GGP50K",IF('Application Form'!I27="GGP50K+PV","GGP50K",IF('Application Form'!I27="GGPHD (150K)","GGPHD (150K)",IF('Application Form'!I27="GGPHD+PV","GGPHD",IF('Application Form'!I27="PV","",IF('Application Form'!I27="POLL","",IF('Application Form'!I27="MSTN","MSTN",IF('Application Form'!I27="COAT","COAT",IF('Application Form'!I27="PI","PI",IF('Application Form'!I27="POLL_50K (add on)*","POLL_50K (add on)*",IF('Application Form'!I27="POLL_HD (add on)*","POLL_HD (add_on)*",IF('Application Form'!I27="MSTN_50K (add_on)*","MSTN_50K (add_on)*",IF('Application Form'!I27="MSTN_HD (add on)*","MSTN_HD (add on)*",IF('Application Form'!I27="STORE","STORE",IF('Application Form'!I27="HE","HE","")))))))))))))))))))),"ERROR"))))</f>
        <v/>
      </c>
      <c r="O16" t="str">
        <f>IF(AND(F16="",'Application Form'!H27=""),"",IF(AND(F16="",'Application Form'!H27&lt;&gt;"",'Application Form'!I27=""),"",IF(AND(F16&lt;&gt;"",'Application Form'!I27=""),"",IF(AND(F16&lt;&gt;"",'Application Form'!I27&lt;&gt;"",'Application Form'!J27=""),"",IF(AND(F16="",'Application Form'!H27&lt;&gt;"",'Application Form'!I27&lt;&gt;""),IF('Application Form'!I27="SKSTD_BDL","SKSTD_BDL",IF('Application Form'!I27="MIP","MIP",IF('Application Form'!I27="MIP+PV","MIP",IF('Application Form'!I27="SEEKSIRE","SEEKSIRE",IF('Application Form'!I27="SEEKSIRE+PV","SEEKSIRE",IF('Application Form'!I27="GGP50K","GGP50K",IF('Application Form'!I27="GGP50K+PV","GGP50K",IF('Application Form'!I27="GGPHD (150K)","GGPHD (150K)",IF('Application Form'!I27="GGPHD+PV","GGPHD",IF('Application Form'!I27="PV","",IF('Application Form'!I27="POLL","",IF('Application Form'!I27="MSTN","MSTN",IF('Application Form'!I27="COAT","COAT",IF('Application Form'!I27="PI","PI",IF('Application Form'!I27="POLL_50K (add on)*","POLL_50K (add on)*",IF('Application Form'!I27="POLL_HD (add on)*","POLL_HD (add_on)*",IF('Application Form'!I27="MSTN_50K (add_on)*","MSTN_50K (add_on)*",IF('Application Form'!I27="MSTN_HD (add on)*","MSTN_HD (add on)*",IF('Application Form'!I27="STORE","STORE",IF('Application Form'!I27="HE","HE","ERROR")))))))))))))))))))),IF(AND(F16&lt;&gt;"",'Application Form'!I27&lt;&gt;"",'Application Form'!J27&lt;&gt;""),IF('Application Form'!J27="SKSTD_BDL","SKSTD_BDL",IF('Application Form'!J27="MIP","MIP",IF('Application Form'!J27="MIP+PV","MIP",IF('Application Form'!J27="SEEKSIRE","SEEKSIRE",IF('Application Form'!J27="SEEKSIRE+PV","SEEKSIRE",IF('Application Form'!J27="GGP50K","GGP50K",IF('Application Form'!J27="GGP50K+PV","GGP50K",IF('Application Form'!J27="GGPHD (150K)","GGPHD (150K)",IF('Application Form'!J27="GGPHD+PV","GGPHD",IF('Application Form'!J27="PV","",IF('Application Form'!J27="POLL","",IF('Application Form'!J27="MSTN","MSTN",IF('Application Form'!J27="COAT","COAT",IF('Application Form'!J27="PI","PI",IF('Application Form'!J27="POLL_50K (add on)*","POLL_50K (add on)*",IF('Application Form'!J27="POLL_HD (add on)*","POLL_HD (add_on)*",IF('Application Form'!J27="MSTN_50K (add_on)*","MSTN_50K (add_on)*",IF('Application Form'!J27="MSTN_HD (add on)*","MSTN_HD (add on)*",IF('Application Form'!J27="STORE","STORE",IF('Application Form'!J27="HE","HE","")))))))))))))))))))),"ERROR"))))))</f>
        <v/>
      </c>
      <c r="P16" t="str">
        <f>IF(AND(F16="",O16&lt;&gt;""),IF('Application Form'!J27="SKSTD_BDL","SKSTD_BDL",IF('Application Form'!J27="MIP","MIP",IF('Application Form'!J27="MIP+PV","MIP",IF('Application Form'!J27="SEEKSIRE","SEEKSIRE",IF('Application Form'!J27="SEEKSIRE+PV","SEEKSIRE",IF('Application Form'!J27="GGP50K","GGP50K",IF('Application Form'!J27="GGP50K+PV","GGP50K",IF('Application Form'!J27="GGPHD (150K)","GGPHD (150K)",IF('Application Form'!J27="GGPHD+PV","GGPHD",IF('Application Form'!J27="PV","",IF('Application Form'!J27="POLL","",IF('Application Form'!J27="MSTN","MSTN",IF('Application Form'!J27="COAT","COAT",IF('Application Form'!J27="PI","PI",IF('Application Form'!J27="POLL_50K (add on)*","POLL_50K (add on)*",IF('Application Form'!J27="POLL_HD (add on)*","POLL_HD (add_on)*",IF('Application Form'!J27="MSTN_50K (add_on)*","MSTN_50K (add_on)*",IF('Application Form'!J27="MSTN_HD (add on)*","MSTN_HD (add on)*",IF('Application Form'!J27="STORE","STORE",IF('Application Form'!J27="HE","HE","")))))))))))))))))))),"")</f>
        <v/>
      </c>
    </row>
    <row r="17" spans="1:16" x14ac:dyDescent="0.25">
      <c r="A17" s="72">
        <f>'Application Form'!E28</f>
        <v>0</v>
      </c>
      <c r="B17" t="str">
        <f>IF('Application Form'!C28="Hair","H",IF('Application Form'!C28="Done","D",IF('Application Form'!C28="Semen","S",IF('Application Form'!C28="TSU","T",""))))</f>
        <v/>
      </c>
      <c r="C17" t="str">
        <f t="shared" si="0"/>
        <v>NAA</v>
      </c>
      <c r="F17" t="str">
        <f>IF('Application Form'!H28="SKSTD_BDL","SKSTD_BDL",IF('Application Form'!H28="MIP","MIP",IF('Application Form'!H28="MIP+PV","MIP",IF('Application Form'!H28="SEEKSIRE","SEEKSIRE",IF('Application Form'!H28="SEEKSIRE+PV","SEEKSIRE",IF('Application Form'!H28="GGP50K","GGP50K",IF('Application Form'!H28="GGP50K+PV","GGP50K",IF('Application Form'!H28="GGPHD (150K)","GGPHD (150K)",IF('Application Form'!H28="GGPHD+PV","GGPHD",IF('Application Form'!H28="PV","",IF('Application Form'!H28="POLL","",IF('Application Form'!H28="MSTN","",IF('Application Form'!H28="COAT","",IF('Application Form'!H28="PI","",IF('Application Form'!H28="POLL_50K (add on)*","",IF('Application Form'!H28="POLL_HD (add on)*","",IF('Application Form'!H28="MSTN_50K (add_on)*","",IF('Application Form'!H28="MSTN_HD (add on)*","",IF('Application Form'!H28="STORE","STORE",IF('Application Form'!H28="HE","HE",""))))))))))))))))))))</f>
        <v/>
      </c>
      <c r="G17" t="str">
        <f>IF(OR(RIGHT('Application Form'!H28,2)="PV",RIGHT('Application Form'!I28,2)="PV",RIGHT('Application Form'!J28,2)="PV"),"Yes","")</f>
        <v/>
      </c>
      <c r="H17" s="81" t="str">
        <f>IF(ISBLANK(IF(F17="SKSTD_BDL",'Application Form'!M28,IF('Office Use Only - DONT TOUCH!!!'!G17="Yes",'Application Form'!M28,""))),"",IF(F17="SKSTD_BDL",'Application Form'!M28,IF('Office Use Only - DONT TOUCH!!!'!G17="Yes",'Application Form'!M28,"")))</f>
        <v/>
      </c>
      <c r="K17" t="str">
        <f>IF(ISBLANK(IF(F17="SKSTD_BDL",'Application Form'!O28,IF('Office Use Only - DONT TOUCH!!!'!G17="Yes",'Application Form'!O28,""))),"",IF(F17="SKSTD_BDL",'Application Form'!O28,IF('Office Use Only - DONT TOUCH!!!'!G17="Yes",'Application Form'!O28,"")))</f>
        <v/>
      </c>
      <c r="N17" t="str">
        <f>IF(AND(F17="",'Application Form'!H28=""),"",IF(AND(F17="",'Application Form'!H28&lt;&gt;""),'Application Form'!H28,IF(AND(F17&lt;&gt;"",'Application Form'!I28=""),"",IF(AND(F17&lt;&gt;"",'Application Form'!I28&lt;&gt;""),IF('Application Form'!I28="SKSTD_BDL","SKSTD_BDL",IF('Application Form'!I28="MIP","MIP",IF('Application Form'!I28="MIP+PV","MIP",IF('Application Form'!I28="SEEKSIRE","SEEKSIRE",IF('Application Form'!I28="SEEKSIRE+PV","SEEKSIRE",IF('Application Form'!I28="GGP50K","GGP50K",IF('Application Form'!I28="GGP50K+PV","GGP50K",IF('Application Form'!I28="GGPHD (150K)","GGPHD (150K)",IF('Application Form'!I28="GGPHD+PV","GGPHD",IF('Application Form'!I28="PV","",IF('Application Form'!I28="POLL","",IF('Application Form'!I28="MSTN","MSTN",IF('Application Form'!I28="COAT","COAT",IF('Application Form'!I28="PI","PI",IF('Application Form'!I28="POLL_50K (add on)*","POLL_50K (add on)*",IF('Application Form'!I28="POLL_HD (add on)*","POLL_HD (add_on)*",IF('Application Form'!I28="MSTN_50K (add_on)*","MSTN_50K (add_on)*",IF('Application Form'!I28="MSTN_HD (add on)*","MSTN_HD (add on)*",IF('Application Form'!I28="STORE","STORE",IF('Application Form'!I28="HE","HE","")))))))))))))))))))),"ERROR"))))</f>
        <v/>
      </c>
      <c r="O17" t="str">
        <f>IF(AND(F17="",'Application Form'!H28=""),"",IF(AND(F17="",'Application Form'!H28&lt;&gt;"",'Application Form'!I28=""),"",IF(AND(F17&lt;&gt;"",'Application Form'!I28=""),"",IF(AND(F17&lt;&gt;"",'Application Form'!I28&lt;&gt;"",'Application Form'!J28=""),"",IF(AND(F17="",'Application Form'!H28&lt;&gt;"",'Application Form'!I28&lt;&gt;""),IF('Application Form'!I28="SKSTD_BDL","SKSTD_BDL",IF('Application Form'!I28="MIP","MIP",IF('Application Form'!I28="MIP+PV","MIP",IF('Application Form'!I28="SEEKSIRE","SEEKSIRE",IF('Application Form'!I28="SEEKSIRE+PV","SEEKSIRE",IF('Application Form'!I28="GGP50K","GGP50K",IF('Application Form'!I28="GGP50K+PV","GGP50K",IF('Application Form'!I28="GGPHD (150K)","GGPHD (150K)",IF('Application Form'!I28="GGPHD+PV","GGPHD",IF('Application Form'!I28="PV","",IF('Application Form'!I28="POLL","",IF('Application Form'!I28="MSTN","MSTN",IF('Application Form'!I28="COAT","COAT",IF('Application Form'!I28="PI","PI",IF('Application Form'!I28="POLL_50K (add on)*","POLL_50K (add on)*",IF('Application Form'!I28="POLL_HD (add on)*","POLL_HD (add_on)*",IF('Application Form'!I28="MSTN_50K (add_on)*","MSTN_50K (add_on)*",IF('Application Form'!I28="MSTN_HD (add on)*","MSTN_HD (add on)*",IF('Application Form'!I28="STORE","STORE",IF('Application Form'!I28="HE","HE","ERROR")))))))))))))))))))),IF(AND(F17&lt;&gt;"",'Application Form'!I28&lt;&gt;"",'Application Form'!J28&lt;&gt;""),IF('Application Form'!J28="SKSTD_BDL","SKSTD_BDL",IF('Application Form'!J28="MIP","MIP",IF('Application Form'!J28="MIP+PV","MIP",IF('Application Form'!J28="SEEKSIRE","SEEKSIRE",IF('Application Form'!J28="SEEKSIRE+PV","SEEKSIRE",IF('Application Form'!J28="GGP50K","GGP50K",IF('Application Form'!J28="GGP50K+PV","GGP50K",IF('Application Form'!J28="GGPHD (150K)","GGPHD (150K)",IF('Application Form'!J28="GGPHD+PV","GGPHD",IF('Application Form'!J28="PV","",IF('Application Form'!J28="POLL","",IF('Application Form'!J28="MSTN","MSTN",IF('Application Form'!J28="COAT","COAT",IF('Application Form'!J28="PI","PI",IF('Application Form'!J28="POLL_50K (add on)*","POLL_50K (add on)*",IF('Application Form'!J28="POLL_HD (add on)*","POLL_HD (add_on)*",IF('Application Form'!J28="MSTN_50K (add_on)*","MSTN_50K (add_on)*",IF('Application Form'!J28="MSTN_HD (add on)*","MSTN_HD (add on)*",IF('Application Form'!J28="STORE","STORE",IF('Application Form'!J28="HE","HE","")))))))))))))))))))),"ERROR"))))))</f>
        <v/>
      </c>
      <c r="P17" t="str">
        <f>IF(AND(F17="",O17&lt;&gt;""),IF('Application Form'!J28="SKSTD_BDL","SKSTD_BDL",IF('Application Form'!J28="MIP","MIP",IF('Application Form'!J28="MIP+PV","MIP",IF('Application Form'!J28="SEEKSIRE","SEEKSIRE",IF('Application Form'!J28="SEEKSIRE+PV","SEEKSIRE",IF('Application Form'!J28="GGP50K","GGP50K",IF('Application Form'!J28="GGP50K+PV","GGP50K",IF('Application Form'!J28="GGPHD (150K)","GGPHD (150K)",IF('Application Form'!J28="GGPHD+PV","GGPHD",IF('Application Form'!J28="PV","",IF('Application Form'!J28="POLL","",IF('Application Form'!J28="MSTN","MSTN",IF('Application Form'!J28="COAT","COAT",IF('Application Form'!J28="PI","PI",IF('Application Form'!J28="POLL_50K (add on)*","POLL_50K (add on)*",IF('Application Form'!J28="POLL_HD (add on)*","POLL_HD (add_on)*",IF('Application Form'!J28="MSTN_50K (add_on)*","MSTN_50K (add_on)*",IF('Application Form'!J28="MSTN_HD (add on)*","MSTN_HD (add on)*",IF('Application Form'!J28="STORE","STORE",IF('Application Form'!J28="HE","HE","")))))))))))))))))))),"")</f>
        <v/>
      </c>
    </row>
    <row r="18" spans="1:16" x14ac:dyDescent="0.25">
      <c r="A18" s="72">
        <f>'Application Form'!E29</f>
        <v>0</v>
      </c>
      <c r="B18" t="str">
        <f>IF('Application Form'!C29="Hair","H",IF('Application Form'!C29="Done","D",IF('Application Form'!C29="Semen","S",IF('Application Form'!C29="TSU","T",""))))</f>
        <v/>
      </c>
      <c r="C18" t="str">
        <f t="shared" si="0"/>
        <v>NAA</v>
      </c>
      <c r="F18" t="str">
        <f>IF('Application Form'!H29="SKSTD_BDL","SKSTD_BDL",IF('Application Form'!H29="MIP","MIP",IF('Application Form'!H29="MIP+PV","MIP",IF('Application Form'!H29="SEEKSIRE","SEEKSIRE",IF('Application Form'!H29="SEEKSIRE+PV","SEEKSIRE",IF('Application Form'!H29="GGP50K","GGP50K",IF('Application Form'!H29="GGP50K+PV","GGP50K",IF('Application Form'!H29="GGPHD (150K)","GGPHD (150K)",IF('Application Form'!H29="GGPHD+PV","GGPHD",IF('Application Form'!H29="PV","",IF('Application Form'!H29="POLL","",IF('Application Form'!H29="MSTN","",IF('Application Form'!H29="COAT","",IF('Application Form'!H29="PI","",IF('Application Form'!H29="POLL_50K (add on)*","",IF('Application Form'!H29="POLL_HD (add on)*","",IF('Application Form'!H29="MSTN_50K (add_on)*","",IF('Application Form'!H29="MSTN_HD (add on)*","",IF('Application Form'!H29="STORE","STORE",IF('Application Form'!H29="HE","HE",""))))))))))))))))))))</f>
        <v/>
      </c>
      <c r="G18" t="str">
        <f>IF(OR(RIGHT('Application Form'!H29,2)="PV",RIGHT('Application Form'!I29,2)="PV",RIGHT('Application Form'!J29,2)="PV"),"Yes","")</f>
        <v/>
      </c>
      <c r="H18" s="81" t="str">
        <f>IF(ISBLANK(IF(F18="SKSTD_BDL",'Application Form'!M29,IF('Office Use Only - DONT TOUCH!!!'!G18="Yes",'Application Form'!M29,""))),"",IF(F18="SKSTD_BDL",'Application Form'!M29,IF('Office Use Only - DONT TOUCH!!!'!G18="Yes",'Application Form'!M29,"")))</f>
        <v/>
      </c>
      <c r="K18" t="str">
        <f>IF(ISBLANK(IF(F18="SKSTD_BDL",'Application Form'!O29,IF('Office Use Only - DONT TOUCH!!!'!G18="Yes",'Application Form'!O29,""))),"",IF(F18="SKSTD_BDL",'Application Form'!O29,IF('Office Use Only - DONT TOUCH!!!'!G18="Yes",'Application Form'!O29,"")))</f>
        <v/>
      </c>
      <c r="N18" t="str">
        <f>IF(AND(F18="",'Application Form'!H29=""),"",IF(AND(F18="",'Application Form'!H29&lt;&gt;""),'Application Form'!H29,IF(AND(F18&lt;&gt;"",'Application Form'!I29=""),"",IF(AND(F18&lt;&gt;"",'Application Form'!I29&lt;&gt;""),IF('Application Form'!I29="SKSTD_BDL","SKSTD_BDL",IF('Application Form'!I29="MIP","MIP",IF('Application Form'!I29="MIP+PV","MIP",IF('Application Form'!I29="SEEKSIRE","SEEKSIRE",IF('Application Form'!I29="SEEKSIRE+PV","SEEKSIRE",IF('Application Form'!I29="GGP50K","GGP50K",IF('Application Form'!I29="GGP50K+PV","GGP50K",IF('Application Form'!I29="GGPHD (150K)","GGPHD (150K)",IF('Application Form'!I29="GGPHD+PV","GGPHD",IF('Application Form'!I29="PV","",IF('Application Form'!I29="POLL","",IF('Application Form'!I29="MSTN","MSTN",IF('Application Form'!I29="COAT","COAT",IF('Application Form'!I29="PI","PI",IF('Application Form'!I29="POLL_50K (add on)*","POLL_50K (add on)*",IF('Application Form'!I29="POLL_HD (add on)*","POLL_HD (add_on)*",IF('Application Form'!I29="MSTN_50K (add_on)*","MSTN_50K (add_on)*",IF('Application Form'!I29="MSTN_HD (add on)*","MSTN_HD (add on)*",IF('Application Form'!I29="STORE","STORE",IF('Application Form'!I29="HE","HE","")))))))))))))))))))),"ERROR"))))</f>
        <v/>
      </c>
      <c r="O18" t="str">
        <f>IF(AND(F18="",'Application Form'!H29=""),"",IF(AND(F18="",'Application Form'!H29&lt;&gt;"",'Application Form'!I29=""),"",IF(AND(F18&lt;&gt;"",'Application Form'!I29=""),"",IF(AND(F18&lt;&gt;"",'Application Form'!I29&lt;&gt;"",'Application Form'!J29=""),"",IF(AND(F18="",'Application Form'!H29&lt;&gt;"",'Application Form'!I29&lt;&gt;""),IF('Application Form'!I29="SKSTD_BDL","SKSTD_BDL",IF('Application Form'!I29="MIP","MIP",IF('Application Form'!I29="MIP+PV","MIP",IF('Application Form'!I29="SEEKSIRE","SEEKSIRE",IF('Application Form'!I29="SEEKSIRE+PV","SEEKSIRE",IF('Application Form'!I29="GGP50K","GGP50K",IF('Application Form'!I29="GGP50K+PV","GGP50K",IF('Application Form'!I29="GGPHD (150K)","GGPHD (150K)",IF('Application Form'!I29="GGPHD+PV","GGPHD",IF('Application Form'!I29="PV","",IF('Application Form'!I29="POLL","",IF('Application Form'!I29="MSTN","MSTN",IF('Application Form'!I29="COAT","COAT",IF('Application Form'!I29="PI","PI",IF('Application Form'!I29="POLL_50K (add on)*","POLL_50K (add on)*",IF('Application Form'!I29="POLL_HD (add on)*","POLL_HD (add_on)*",IF('Application Form'!I29="MSTN_50K (add_on)*","MSTN_50K (add_on)*",IF('Application Form'!I29="MSTN_HD (add on)*","MSTN_HD (add on)*",IF('Application Form'!I29="STORE","STORE",IF('Application Form'!I29="HE","HE","ERROR")))))))))))))))))))),IF(AND(F18&lt;&gt;"",'Application Form'!I29&lt;&gt;"",'Application Form'!J29&lt;&gt;""),IF('Application Form'!J29="SKSTD_BDL","SKSTD_BDL",IF('Application Form'!J29="MIP","MIP",IF('Application Form'!J29="MIP+PV","MIP",IF('Application Form'!J29="SEEKSIRE","SEEKSIRE",IF('Application Form'!J29="SEEKSIRE+PV","SEEKSIRE",IF('Application Form'!J29="GGP50K","GGP50K",IF('Application Form'!J29="GGP50K+PV","GGP50K",IF('Application Form'!J29="GGPHD (150K)","GGPHD (150K)",IF('Application Form'!J29="GGPHD+PV","GGPHD",IF('Application Form'!J29="PV","",IF('Application Form'!J29="POLL","",IF('Application Form'!J29="MSTN","MSTN",IF('Application Form'!J29="COAT","COAT",IF('Application Form'!J29="PI","PI",IF('Application Form'!J29="POLL_50K (add on)*","POLL_50K (add on)*",IF('Application Form'!J29="POLL_HD (add on)*","POLL_HD (add_on)*",IF('Application Form'!J29="MSTN_50K (add_on)*","MSTN_50K (add_on)*",IF('Application Form'!J29="MSTN_HD (add on)*","MSTN_HD (add on)*",IF('Application Form'!J29="STORE","STORE",IF('Application Form'!J29="HE","HE","")))))))))))))))))))),"ERROR"))))))</f>
        <v/>
      </c>
      <c r="P18" t="str">
        <f>IF(AND(F18="",O18&lt;&gt;""),IF('Application Form'!J29="SKSTD_BDL","SKSTD_BDL",IF('Application Form'!J29="MIP","MIP",IF('Application Form'!J29="MIP+PV","MIP",IF('Application Form'!J29="SEEKSIRE","SEEKSIRE",IF('Application Form'!J29="SEEKSIRE+PV","SEEKSIRE",IF('Application Form'!J29="GGP50K","GGP50K",IF('Application Form'!J29="GGP50K+PV","GGP50K",IF('Application Form'!J29="GGPHD (150K)","GGPHD (150K)",IF('Application Form'!J29="GGPHD+PV","GGPHD",IF('Application Form'!J29="PV","",IF('Application Form'!J29="POLL","",IF('Application Form'!J29="MSTN","MSTN",IF('Application Form'!J29="COAT","COAT",IF('Application Form'!J29="PI","PI",IF('Application Form'!J29="POLL_50K (add on)*","POLL_50K (add on)*",IF('Application Form'!J29="POLL_HD (add on)*","POLL_HD (add_on)*",IF('Application Form'!J29="MSTN_50K (add_on)*","MSTN_50K (add_on)*",IF('Application Form'!J29="MSTN_HD (add on)*","MSTN_HD (add on)*",IF('Application Form'!J29="STORE","STORE",IF('Application Form'!J29="HE","HE","")))))))))))))))))))),"")</f>
        <v/>
      </c>
    </row>
    <row r="19" spans="1:16" x14ac:dyDescent="0.25">
      <c r="A19" s="72">
        <f>'Application Form'!E30</f>
        <v>0</v>
      </c>
      <c r="B19" t="str">
        <f>IF('Application Form'!C30="Hair","H",IF('Application Form'!C30="Done","D",IF('Application Form'!C30="Semen","S",IF('Application Form'!C30="TSU","T",""))))</f>
        <v/>
      </c>
      <c r="C19" t="str">
        <f t="shared" si="0"/>
        <v>NAA</v>
      </c>
      <c r="F19" t="str">
        <f>IF('Application Form'!H30="SKSTD_BDL","SKSTD_BDL",IF('Application Form'!H30="MIP","MIP",IF('Application Form'!H30="MIP+PV","MIP",IF('Application Form'!H30="SEEKSIRE","SEEKSIRE",IF('Application Form'!H30="SEEKSIRE+PV","SEEKSIRE",IF('Application Form'!H30="GGP50K","GGP50K",IF('Application Form'!H30="GGP50K+PV","GGP50K",IF('Application Form'!H30="GGPHD (150K)","GGPHD (150K)",IF('Application Form'!H30="GGPHD+PV","GGPHD",IF('Application Form'!H30="PV","",IF('Application Form'!H30="POLL","",IF('Application Form'!H30="MSTN","",IF('Application Form'!H30="COAT","",IF('Application Form'!H30="PI","",IF('Application Form'!H30="POLL_50K (add on)*","",IF('Application Form'!H30="POLL_HD (add on)*","",IF('Application Form'!H30="MSTN_50K (add_on)*","",IF('Application Form'!H30="MSTN_HD (add on)*","",IF('Application Form'!H30="STORE","STORE",IF('Application Form'!H30="HE","HE",""))))))))))))))))))))</f>
        <v/>
      </c>
      <c r="G19" t="str">
        <f>IF(OR(RIGHT('Application Form'!H30,2)="PV",RIGHT('Application Form'!I30,2)="PV",RIGHT('Application Form'!J30,2)="PV"),"Yes","")</f>
        <v/>
      </c>
      <c r="H19" s="81" t="str">
        <f>IF(ISBLANK(IF(F19="SKSTD_BDL",'Application Form'!M30,IF('Office Use Only - DONT TOUCH!!!'!G19="Yes",'Application Form'!M30,""))),"",IF(F19="SKSTD_BDL",'Application Form'!M30,IF('Office Use Only - DONT TOUCH!!!'!G19="Yes",'Application Form'!M30,"")))</f>
        <v/>
      </c>
      <c r="K19" t="str">
        <f>IF(ISBLANK(IF(F19="SKSTD_BDL",'Application Form'!O30,IF('Office Use Only - DONT TOUCH!!!'!G19="Yes",'Application Form'!O30,""))),"",IF(F19="SKSTD_BDL",'Application Form'!O30,IF('Office Use Only - DONT TOUCH!!!'!G19="Yes",'Application Form'!O30,"")))</f>
        <v/>
      </c>
      <c r="N19" t="str">
        <f>IF(AND(F19="",'Application Form'!H30=""),"",IF(AND(F19="",'Application Form'!H30&lt;&gt;""),'Application Form'!H30,IF(AND(F19&lt;&gt;"",'Application Form'!I30=""),"",IF(AND(F19&lt;&gt;"",'Application Form'!I30&lt;&gt;""),IF('Application Form'!I30="SKSTD_BDL","SKSTD_BDL",IF('Application Form'!I30="MIP","MIP",IF('Application Form'!I30="MIP+PV","MIP",IF('Application Form'!I30="SEEKSIRE","SEEKSIRE",IF('Application Form'!I30="SEEKSIRE+PV","SEEKSIRE",IF('Application Form'!I30="GGP50K","GGP50K",IF('Application Form'!I30="GGP50K+PV","GGP50K",IF('Application Form'!I30="GGPHD (150K)","GGPHD (150K)",IF('Application Form'!I30="GGPHD+PV","GGPHD",IF('Application Form'!I30="PV","",IF('Application Form'!I30="POLL","",IF('Application Form'!I30="MSTN","MSTN",IF('Application Form'!I30="COAT","COAT",IF('Application Form'!I30="PI","PI",IF('Application Form'!I30="POLL_50K (add on)*","POLL_50K (add on)*",IF('Application Form'!I30="POLL_HD (add on)*","POLL_HD (add_on)*",IF('Application Form'!I30="MSTN_50K (add_on)*","MSTN_50K (add_on)*",IF('Application Form'!I30="MSTN_HD (add on)*","MSTN_HD (add on)*",IF('Application Form'!I30="STORE","STORE",IF('Application Form'!I30="HE","HE","")))))))))))))))))))),"ERROR"))))</f>
        <v/>
      </c>
      <c r="O19" t="str">
        <f>IF(AND(F19="",'Application Form'!H30=""),"",IF(AND(F19="",'Application Form'!H30&lt;&gt;"",'Application Form'!I30=""),"",IF(AND(F19&lt;&gt;"",'Application Form'!I30=""),"",IF(AND(F19&lt;&gt;"",'Application Form'!I30&lt;&gt;"",'Application Form'!J30=""),"",IF(AND(F19="",'Application Form'!H30&lt;&gt;"",'Application Form'!I30&lt;&gt;""),IF('Application Form'!I30="SKSTD_BDL","SKSTD_BDL",IF('Application Form'!I30="MIP","MIP",IF('Application Form'!I30="MIP+PV","MIP",IF('Application Form'!I30="SEEKSIRE","SEEKSIRE",IF('Application Form'!I30="SEEKSIRE+PV","SEEKSIRE",IF('Application Form'!I30="GGP50K","GGP50K",IF('Application Form'!I30="GGP50K+PV","GGP50K",IF('Application Form'!I30="GGPHD (150K)","GGPHD (150K)",IF('Application Form'!I30="GGPHD+PV","GGPHD",IF('Application Form'!I30="PV","",IF('Application Form'!I30="POLL","",IF('Application Form'!I30="MSTN","MSTN",IF('Application Form'!I30="COAT","COAT",IF('Application Form'!I30="PI","PI",IF('Application Form'!I30="POLL_50K (add on)*","POLL_50K (add on)*",IF('Application Form'!I30="POLL_HD (add on)*","POLL_HD (add_on)*",IF('Application Form'!I30="MSTN_50K (add_on)*","MSTN_50K (add_on)*",IF('Application Form'!I30="MSTN_HD (add on)*","MSTN_HD (add on)*",IF('Application Form'!I30="STORE","STORE",IF('Application Form'!I30="HE","HE","ERROR")))))))))))))))))))),IF(AND(F19&lt;&gt;"",'Application Form'!I30&lt;&gt;"",'Application Form'!J30&lt;&gt;""),IF('Application Form'!J30="SKSTD_BDL","SKSTD_BDL",IF('Application Form'!J30="MIP","MIP",IF('Application Form'!J30="MIP+PV","MIP",IF('Application Form'!J30="SEEKSIRE","SEEKSIRE",IF('Application Form'!J30="SEEKSIRE+PV","SEEKSIRE",IF('Application Form'!J30="GGP50K","GGP50K",IF('Application Form'!J30="GGP50K+PV","GGP50K",IF('Application Form'!J30="GGPHD (150K)","GGPHD (150K)",IF('Application Form'!J30="GGPHD+PV","GGPHD",IF('Application Form'!J30="PV","",IF('Application Form'!J30="POLL","",IF('Application Form'!J30="MSTN","MSTN",IF('Application Form'!J30="COAT","COAT",IF('Application Form'!J30="PI","PI",IF('Application Form'!J30="POLL_50K (add on)*","POLL_50K (add on)*",IF('Application Form'!J30="POLL_HD (add on)*","POLL_HD (add_on)*",IF('Application Form'!J30="MSTN_50K (add_on)*","MSTN_50K (add_on)*",IF('Application Form'!J30="MSTN_HD (add on)*","MSTN_HD (add on)*",IF('Application Form'!J30="STORE","STORE",IF('Application Form'!J30="HE","HE","")))))))))))))))))))),"ERROR"))))))</f>
        <v/>
      </c>
      <c r="P19" t="str">
        <f>IF(AND(F19="",O19&lt;&gt;""),IF('Application Form'!J30="SKSTD_BDL","SKSTD_BDL",IF('Application Form'!J30="MIP","MIP",IF('Application Form'!J30="MIP+PV","MIP",IF('Application Form'!J30="SEEKSIRE","SEEKSIRE",IF('Application Form'!J30="SEEKSIRE+PV","SEEKSIRE",IF('Application Form'!J30="GGP50K","GGP50K",IF('Application Form'!J30="GGP50K+PV","GGP50K",IF('Application Form'!J30="GGPHD (150K)","GGPHD (150K)",IF('Application Form'!J30="GGPHD+PV","GGPHD",IF('Application Form'!J30="PV","",IF('Application Form'!J30="POLL","",IF('Application Form'!J30="MSTN","MSTN",IF('Application Form'!J30="COAT","COAT",IF('Application Form'!J30="PI","PI",IF('Application Form'!J30="POLL_50K (add on)*","POLL_50K (add on)*",IF('Application Form'!J30="POLL_HD (add on)*","POLL_HD (add_on)*",IF('Application Form'!J30="MSTN_50K (add_on)*","MSTN_50K (add_on)*",IF('Application Form'!J30="MSTN_HD (add on)*","MSTN_HD (add on)*",IF('Application Form'!J30="STORE","STORE",IF('Application Form'!J30="HE","HE","")))))))))))))))))))),"")</f>
        <v/>
      </c>
    </row>
    <row r="20" spans="1:16" x14ac:dyDescent="0.25">
      <c r="A20" s="72">
        <f>'Application Form'!E31</f>
        <v>0</v>
      </c>
      <c r="B20" t="str">
        <f>IF('Application Form'!C31="Hair","H",IF('Application Form'!C31="Done","D",IF('Application Form'!C31="Semen","S",IF('Application Form'!C31="TSU","T",""))))</f>
        <v/>
      </c>
      <c r="C20" t="str">
        <f t="shared" si="0"/>
        <v>NAA</v>
      </c>
      <c r="F20" t="str">
        <f>IF('Application Form'!H31="SKSTD_BDL","SKSTD_BDL",IF('Application Form'!H31="MIP","MIP",IF('Application Form'!H31="MIP+PV","MIP",IF('Application Form'!H31="SEEKSIRE","SEEKSIRE",IF('Application Form'!H31="SEEKSIRE+PV","SEEKSIRE",IF('Application Form'!H31="GGP50K","GGP50K",IF('Application Form'!H31="GGP50K+PV","GGP50K",IF('Application Form'!H31="GGPHD (150K)","GGPHD (150K)",IF('Application Form'!H31="GGPHD+PV","GGPHD",IF('Application Form'!H31="PV","",IF('Application Form'!H31="POLL","",IF('Application Form'!H31="MSTN","",IF('Application Form'!H31="COAT","",IF('Application Form'!H31="PI","",IF('Application Form'!H31="POLL_50K (add on)*","",IF('Application Form'!H31="POLL_HD (add on)*","",IF('Application Form'!H31="MSTN_50K (add_on)*","",IF('Application Form'!H31="MSTN_HD (add on)*","",IF('Application Form'!H31="STORE","STORE",IF('Application Form'!H31="HE","HE",""))))))))))))))))))))</f>
        <v/>
      </c>
      <c r="G20" t="str">
        <f>IF(OR(RIGHT('Application Form'!H31,2)="PV",RIGHT('Application Form'!I31,2)="PV",RIGHT('Application Form'!J31,2)="PV"),"Yes","")</f>
        <v/>
      </c>
      <c r="H20" s="81" t="str">
        <f>IF(ISBLANK(IF(F20="SKSTD_BDL",'Application Form'!M31,IF('Office Use Only - DONT TOUCH!!!'!G20="Yes",'Application Form'!M31,""))),"",IF(F20="SKSTD_BDL",'Application Form'!M31,IF('Office Use Only - DONT TOUCH!!!'!G20="Yes",'Application Form'!M31,"")))</f>
        <v/>
      </c>
      <c r="K20" t="str">
        <f>IF(ISBLANK(IF(F20="SKSTD_BDL",'Application Form'!O31,IF('Office Use Only - DONT TOUCH!!!'!G20="Yes",'Application Form'!O31,""))),"",IF(F20="SKSTD_BDL",'Application Form'!O31,IF('Office Use Only - DONT TOUCH!!!'!G20="Yes",'Application Form'!O31,"")))</f>
        <v/>
      </c>
      <c r="N20" t="str">
        <f>IF(AND(F20="",'Application Form'!H31=""),"",IF(AND(F20="",'Application Form'!H31&lt;&gt;""),'Application Form'!H31,IF(AND(F20&lt;&gt;"",'Application Form'!I31=""),"",IF(AND(F20&lt;&gt;"",'Application Form'!I31&lt;&gt;""),IF('Application Form'!I31="SKSTD_BDL","SKSTD_BDL",IF('Application Form'!I31="MIP","MIP",IF('Application Form'!I31="MIP+PV","MIP",IF('Application Form'!I31="SEEKSIRE","SEEKSIRE",IF('Application Form'!I31="SEEKSIRE+PV","SEEKSIRE",IF('Application Form'!I31="GGP50K","GGP50K",IF('Application Form'!I31="GGP50K+PV","GGP50K",IF('Application Form'!I31="GGPHD (150K)","GGPHD (150K)",IF('Application Form'!I31="GGPHD+PV","GGPHD",IF('Application Form'!I31="PV","",IF('Application Form'!I31="POLL","",IF('Application Form'!I31="MSTN","MSTN",IF('Application Form'!I31="COAT","COAT",IF('Application Form'!I31="PI","PI",IF('Application Form'!I31="POLL_50K (add on)*","POLL_50K (add on)*",IF('Application Form'!I31="POLL_HD (add on)*","POLL_HD (add_on)*",IF('Application Form'!I31="MSTN_50K (add_on)*","MSTN_50K (add_on)*",IF('Application Form'!I31="MSTN_HD (add on)*","MSTN_HD (add on)*",IF('Application Form'!I31="STORE","STORE",IF('Application Form'!I31="HE","HE","")))))))))))))))))))),"ERROR"))))</f>
        <v/>
      </c>
      <c r="O20" t="str">
        <f>IF(AND(F20="",'Application Form'!H31=""),"",IF(AND(F20="",'Application Form'!H31&lt;&gt;"",'Application Form'!I31=""),"",IF(AND(F20&lt;&gt;"",'Application Form'!I31=""),"",IF(AND(F20&lt;&gt;"",'Application Form'!I31&lt;&gt;"",'Application Form'!J31=""),"",IF(AND(F20="",'Application Form'!H31&lt;&gt;"",'Application Form'!I31&lt;&gt;""),IF('Application Form'!I31="SKSTD_BDL","SKSTD_BDL",IF('Application Form'!I31="MIP","MIP",IF('Application Form'!I31="MIP+PV","MIP",IF('Application Form'!I31="SEEKSIRE","SEEKSIRE",IF('Application Form'!I31="SEEKSIRE+PV","SEEKSIRE",IF('Application Form'!I31="GGP50K","GGP50K",IF('Application Form'!I31="GGP50K+PV","GGP50K",IF('Application Form'!I31="GGPHD (150K)","GGPHD (150K)",IF('Application Form'!I31="GGPHD+PV","GGPHD",IF('Application Form'!I31="PV","",IF('Application Form'!I31="POLL","",IF('Application Form'!I31="MSTN","MSTN",IF('Application Form'!I31="COAT","COAT",IF('Application Form'!I31="PI","PI",IF('Application Form'!I31="POLL_50K (add on)*","POLL_50K (add on)*",IF('Application Form'!I31="POLL_HD (add on)*","POLL_HD (add_on)*",IF('Application Form'!I31="MSTN_50K (add_on)*","MSTN_50K (add_on)*",IF('Application Form'!I31="MSTN_HD (add on)*","MSTN_HD (add on)*",IF('Application Form'!I31="STORE","STORE",IF('Application Form'!I31="HE","HE","ERROR")))))))))))))))))))),IF(AND(F20&lt;&gt;"",'Application Form'!I31&lt;&gt;"",'Application Form'!J31&lt;&gt;""),IF('Application Form'!J31="SKSTD_BDL","SKSTD_BDL",IF('Application Form'!J31="MIP","MIP",IF('Application Form'!J31="MIP+PV","MIP",IF('Application Form'!J31="SEEKSIRE","SEEKSIRE",IF('Application Form'!J31="SEEKSIRE+PV","SEEKSIRE",IF('Application Form'!J31="GGP50K","GGP50K",IF('Application Form'!J31="GGP50K+PV","GGP50K",IF('Application Form'!J31="GGPHD (150K)","GGPHD (150K)",IF('Application Form'!J31="GGPHD+PV","GGPHD",IF('Application Form'!J31="PV","",IF('Application Form'!J31="POLL","",IF('Application Form'!J31="MSTN","MSTN",IF('Application Form'!J31="COAT","COAT",IF('Application Form'!J31="PI","PI",IF('Application Form'!J31="POLL_50K (add on)*","POLL_50K (add on)*",IF('Application Form'!J31="POLL_HD (add on)*","POLL_HD (add_on)*",IF('Application Form'!J31="MSTN_50K (add_on)*","MSTN_50K (add_on)*",IF('Application Form'!J31="MSTN_HD (add on)*","MSTN_HD (add on)*",IF('Application Form'!J31="STORE","STORE",IF('Application Form'!J31="HE","HE","")))))))))))))))))))),"ERROR"))))))</f>
        <v/>
      </c>
      <c r="P20" t="str">
        <f>IF(AND(F20="",O20&lt;&gt;""),IF('Application Form'!J31="SKSTD_BDL","SKSTD_BDL",IF('Application Form'!J31="MIP","MIP",IF('Application Form'!J31="MIP+PV","MIP",IF('Application Form'!J31="SEEKSIRE","SEEKSIRE",IF('Application Form'!J31="SEEKSIRE+PV","SEEKSIRE",IF('Application Form'!J31="GGP50K","GGP50K",IF('Application Form'!J31="GGP50K+PV","GGP50K",IF('Application Form'!J31="GGPHD (150K)","GGPHD (150K)",IF('Application Form'!J31="GGPHD+PV","GGPHD",IF('Application Form'!J31="PV","",IF('Application Form'!J31="POLL","",IF('Application Form'!J31="MSTN","MSTN",IF('Application Form'!J31="COAT","COAT",IF('Application Form'!J31="PI","PI",IF('Application Form'!J31="POLL_50K (add on)*","POLL_50K (add on)*",IF('Application Form'!J31="POLL_HD (add on)*","POLL_HD (add_on)*",IF('Application Form'!J31="MSTN_50K (add_on)*","MSTN_50K (add_on)*",IF('Application Form'!J31="MSTN_HD (add on)*","MSTN_HD (add on)*",IF('Application Form'!J31="STORE","STORE",IF('Application Form'!J31="HE","HE","")))))))))))))))))))),"")</f>
        <v/>
      </c>
    </row>
    <row r="21" spans="1:16" x14ac:dyDescent="0.25">
      <c r="A21" s="72">
        <f>'Application Form'!E32</f>
        <v>0</v>
      </c>
      <c r="B21" t="str">
        <f>IF('Application Form'!C32="Hair","H",IF('Application Form'!C32="Done","D",IF('Application Form'!C32="Semen","S",IF('Application Form'!C32="TSU","T",""))))</f>
        <v/>
      </c>
      <c r="C21" t="str">
        <f t="shared" si="0"/>
        <v>NAA</v>
      </c>
      <c r="F21" t="str">
        <f>IF('Application Form'!H32="SKSTD_BDL","SKSTD_BDL",IF('Application Form'!H32="MIP","MIP",IF('Application Form'!H32="MIP+PV","MIP",IF('Application Form'!H32="SEEKSIRE","SEEKSIRE",IF('Application Form'!H32="SEEKSIRE+PV","SEEKSIRE",IF('Application Form'!H32="GGP50K","GGP50K",IF('Application Form'!H32="GGP50K+PV","GGP50K",IF('Application Form'!H32="GGPHD (150K)","GGPHD (150K)",IF('Application Form'!H32="GGPHD+PV","GGPHD",IF('Application Form'!H32="PV","",IF('Application Form'!H32="POLL","",IF('Application Form'!H32="MSTN","",IF('Application Form'!H32="COAT","",IF('Application Form'!H32="PI","",IF('Application Form'!H32="POLL_50K (add on)*","",IF('Application Form'!H32="POLL_HD (add on)*","",IF('Application Form'!H32="MSTN_50K (add_on)*","",IF('Application Form'!H32="MSTN_HD (add on)*","",IF('Application Form'!H32="STORE","STORE",IF('Application Form'!H32="HE","HE",""))))))))))))))))))))</f>
        <v/>
      </c>
      <c r="G21" t="str">
        <f>IF(OR(RIGHT('Application Form'!H32,2)="PV",RIGHT('Application Form'!I32,2)="PV",RIGHT('Application Form'!J32,2)="PV"),"Yes","")</f>
        <v/>
      </c>
      <c r="H21" s="81" t="str">
        <f>IF(ISBLANK(IF(F21="SKSTD_BDL",'Application Form'!M32,IF('Office Use Only - DONT TOUCH!!!'!G21="Yes",'Application Form'!M32,""))),"",IF(F21="SKSTD_BDL",'Application Form'!M32,IF('Office Use Only - DONT TOUCH!!!'!G21="Yes",'Application Form'!M32,"")))</f>
        <v/>
      </c>
      <c r="K21" t="str">
        <f>IF(ISBLANK(IF(F21="SKSTD_BDL",'Application Form'!O32,IF('Office Use Only - DONT TOUCH!!!'!G21="Yes",'Application Form'!O32,""))),"",IF(F21="SKSTD_BDL",'Application Form'!O32,IF('Office Use Only - DONT TOUCH!!!'!G21="Yes",'Application Form'!O32,"")))</f>
        <v/>
      </c>
      <c r="N21" t="str">
        <f>IF(AND(F21="",'Application Form'!H32=""),"",IF(AND(F21="",'Application Form'!H32&lt;&gt;""),'Application Form'!H32,IF(AND(F21&lt;&gt;"",'Application Form'!I32=""),"",IF(AND(F21&lt;&gt;"",'Application Form'!I32&lt;&gt;""),IF('Application Form'!I32="SKSTD_BDL","SKSTD_BDL",IF('Application Form'!I32="MIP","MIP",IF('Application Form'!I32="MIP+PV","MIP",IF('Application Form'!I32="SEEKSIRE","SEEKSIRE",IF('Application Form'!I32="SEEKSIRE+PV","SEEKSIRE",IF('Application Form'!I32="GGP50K","GGP50K",IF('Application Form'!I32="GGP50K+PV","GGP50K",IF('Application Form'!I32="GGPHD (150K)","GGPHD (150K)",IF('Application Form'!I32="GGPHD+PV","GGPHD",IF('Application Form'!I32="PV","",IF('Application Form'!I32="POLL","",IF('Application Form'!I32="MSTN","MSTN",IF('Application Form'!I32="COAT","COAT",IF('Application Form'!I32="PI","PI",IF('Application Form'!I32="POLL_50K (add on)*","POLL_50K (add on)*",IF('Application Form'!I32="POLL_HD (add on)*","POLL_HD (add_on)*",IF('Application Form'!I32="MSTN_50K (add_on)*","MSTN_50K (add_on)*",IF('Application Form'!I32="MSTN_HD (add on)*","MSTN_HD (add on)*",IF('Application Form'!I32="STORE","STORE",IF('Application Form'!I32="HE","HE","")))))))))))))))))))),"ERROR"))))</f>
        <v/>
      </c>
      <c r="O21" t="str">
        <f>IF(AND(F21="",'Application Form'!H32=""),"",IF(AND(F21="",'Application Form'!H32&lt;&gt;"",'Application Form'!I32=""),"",IF(AND(F21&lt;&gt;"",'Application Form'!I32=""),"",IF(AND(F21&lt;&gt;"",'Application Form'!I32&lt;&gt;"",'Application Form'!J32=""),"",IF(AND(F21="",'Application Form'!H32&lt;&gt;"",'Application Form'!I32&lt;&gt;""),IF('Application Form'!I32="SKSTD_BDL","SKSTD_BDL",IF('Application Form'!I32="MIP","MIP",IF('Application Form'!I32="MIP+PV","MIP",IF('Application Form'!I32="SEEKSIRE","SEEKSIRE",IF('Application Form'!I32="SEEKSIRE+PV","SEEKSIRE",IF('Application Form'!I32="GGP50K","GGP50K",IF('Application Form'!I32="GGP50K+PV","GGP50K",IF('Application Form'!I32="GGPHD (150K)","GGPHD (150K)",IF('Application Form'!I32="GGPHD+PV","GGPHD",IF('Application Form'!I32="PV","",IF('Application Form'!I32="POLL","",IF('Application Form'!I32="MSTN","MSTN",IF('Application Form'!I32="COAT","COAT",IF('Application Form'!I32="PI","PI",IF('Application Form'!I32="POLL_50K (add on)*","POLL_50K (add on)*",IF('Application Form'!I32="POLL_HD (add on)*","POLL_HD (add_on)*",IF('Application Form'!I32="MSTN_50K (add_on)*","MSTN_50K (add_on)*",IF('Application Form'!I32="MSTN_HD (add on)*","MSTN_HD (add on)*",IF('Application Form'!I32="STORE","STORE",IF('Application Form'!I32="HE","HE","ERROR")))))))))))))))))))),IF(AND(F21&lt;&gt;"",'Application Form'!I32&lt;&gt;"",'Application Form'!J32&lt;&gt;""),IF('Application Form'!J32="SKSTD_BDL","SKSTD_BDL",IF('Application Form'!J32="MIP","MIP",IF('Application Form'!J32="MIP+PV","MIP",IF('Application Form'!J32="SEEKSIRE","SEEKSIRE",IF('Application Form'!J32="SEEKSIRE+PV","SEEKSIRE",IF('Application Form'!J32="GGP50K","GGP50K",IF('Application Form'!J32="GGP50K+PV","GGP50K",IF('Application Form'!J32="GGPHD (150K)","GGPHD (150K)",IF('Application Form'!J32="GGPHD+PV","GGPHD",IF('Application Form'!J32="PV","",IF('Application Form'!J32="POLL","",IF('Application Form'!J32="MSTN","MSTN",IF('Application Form'!J32="COAT","COAT",IF('Application Form'!J32="PI","PI",IF('Application Form'!J32="POLL_50K (add on)*","POLL_50K (add on)*",IF('Application Form'!J32="POLL_HD (add on)*","POLL_HD (add_on)*",IF('Application Form'!J32="MSTN_50K (add_on)*","MSTN_50K (add_on)*",IF('Application Form'!J32="MSTN_HD (add on)*","MSTN_HD (add on)*",IF('Application Form'!J32="STORE","STORE",IF('Application Form'!J32="HE","HE","")))))))))))))))))))),"ERROR"))))))</f>
        <v/>
      </c>
      <c r="P21" t="str">
        <f>IF(AND(F21="",O21&lt;&gt;""),IF('Application Form'!J32="SKSTD_BDL","SKSTD_BDL",IF('Application Form'!J32="MIP","MIP",IF('Application Form'!J32="MIP+PV","MIP",IF('Application Form'!J32="SEEKSIRE","SEEKSIRE",IF('Application Form'!J32="SEEKSIRE+PV","SEEKSIRE",IF('Application Form'!J32="GGP50K","GGP50K",IF('Application Form'!J32="GGP50K+PV","GGP50K",IF('Application Form'!J32="GGPHD (150K)","GGPHD (150K)",IF('Application Form'!J32="GGPHD+PV","GGPHD",IF('Application Form'!J32="PV","",IF('Application Form'!J32="POLL","",IF('Application Form'!J32="MSTN","MSTN",IF('Application Form'!J32="COAT","COAT",IF('Application Form'!J32="PI","PI",IF('Application Form'!J32="POLL_50K (add on)*","POLL_50K (add on)*",IF('Application Form'!J32="POLL_HD (add on)*","POLL_HD (add_on)*",IF('Application Form'!J32="MSTN_50K (add_on)*","MSTN_50K (add_on)*",IF('Application Form'!J32="MSTN_HD (add on)*","MSTN_HD (add on)*",IF('Application Form'!J32="STORE","STORE",IF('Application Form'!J32="HE","HE","")))))))))))))))))))),"")</f>
        <v/>
      </c>
    </row>
    <row r="22" spans="1:16" x14ac:dyDescent="0.25">
      <c r="A22" s="72">
        <f>'Application Form'!E33</f>
        <v>0</v>
      </c>
      <c r="B22" t="str">
        <f>IF('Application Form'!C33="Hair","H",IF('Application Form'!C33="Done","D",IF('Application Form'!C33="Semen","S",IF('Application Form'!C33="TSU","T",""))))</f>
        <v/>
      </c>
      <c r="C22" t="str">
        <f t="shared" si="0"/>
        <v>NAA</v>
      </c>
      <c r="F22" t="str">
        <f>IF('Application Form'!H33="SKSTD_BDL","SKSTD_BDL",IF('Application Form'!H33="MIP","MIP",IF('Application Form'!H33="MIP+PV","MIP",IF('Application Form'!H33="SEEKSIRE","SEEKSIRE",IF('Application Form'!H33="SEEKSIRE+PV","SEEKSIRE",IF('Application Form'!H33="GGP50K","GGP50K",IF('Application Form'!H33="GGP50K+PV","GGP50K",IF('Application Form'!H33="GGPHD (150K)","GGPHD (150K)",IF('Application Form'!H33="GGPHD+PV","GGPHD",IF('Application Form'!H33="PV","",IF('Application Form'!H33="POLL","",IF('Application Form'!H33="MSTN","",IF('Application Form'!H33="COAT","",IF('Application Form'!H33="PI","",IF('Application Form'!H33="POLL_50K (add on)*","",IF('Application Form'!H33="POLL_HD (add on)*","",IF('Application Form'!H33="MSTN_50K (add_on)*","",IF('Application Form'!H33="MSTN_HD (add on)*","",IF('Application Form'!H33="STORE","STORE",IF('Application Form'!H33="HE","HE",""))))))))))))))))))))</f>
        <v/>
      </c>
      <c r="G22" t="str">
        <f>IF(OR(RIGHT('Application Form'!H33,2)="PV",RIGHT('Application Form'!I33,2)="PV",RIGHT('Application Form'!J33,2)="PV"),"Yes","")</f>
        <v/>
      </c>
      <c r="H22" s="81" t="str">
        <f>IF(ISBLANK(IF(F22="SKSTD_BDL",'Application Form'!M33,IF('Office Use Only - DONT TOUCH!!!'!G22="Yes",'Application Form'!M33,""))),"",IF(F22="SKSTD_BDL",'Application Form'!M33,IF('Office Use Only - DONT TOUCH!!!'!G22="Yes",'Application Form'!M33,"")))</f>
        <v/>
      </c>
      <c r="K22" t="str">
        <f>IF(ISBLANK(IF(F22="SKSTD_BDL",'Application Form'!O33,IF('Office Use Only - DONT TOUCH!!!'!G22="Yes",'Application Form'!O33,""))),"",IF(F22="SKSTD_BDL",'Application Form'!O33,IF('Office Use Only - DONT TOUCH!!!'!G22="Yes",'Application Form'!O33,"")))</f>
        <v/>
      </c>
      <c r="N22" t="str">
        <f>IF(AND(F22="",'Application Form'!H33=""),"",IF(AND(F22="",'Application Form'!H33&lt;&gt;""),'Application Form'!H33,IF(AND(F22&lt;&gt;"",'Application Form'!I33=""),"",IF(AND(F22&lt;&gt;"",'Application Form'!I33&lt;&gt;""),IF('Application Form'!I33="SKSTD_BDL","SKSTD_BDL",IF('Application Form'!I33="MIP","MIP",IF('Application Form'!I33="MIP+PV","MIP",IF('Application Form'!I33="SEEKSIRE","SEEKSIRE",IF('Application Form'!I33="SEEKSIRE+PV","SEEKSIRE",IF('Application Form'!I33="GGP50K","GGP50K",IF('Application Form'!I33="GGP50K+PV","GGP50K",IF('Application Form'!I33="GGPHD (150K)","GGPHD (150K)",IF('Application Form'!I33="GGPHD+PV","GGPHD",IF('Application Form'!I33="PV","",IF('Application Form'!I33="POLL","",IF('Application Form'!I33="MSTN","MSTN",IF('Application Form'!I33="COAT","COAT",IF('Application Form'!I33="PI","PI",IF('Application Form'!I33="POLL_50K (add on)*","POLL_50K (add on)*",IF('Application Form'!I33="POLL_HD (add on)*","POLL_HD (add_on)*",IF('Application Form'!I33="MSTN_50K (add_on)*","MSTN_50K (add_on)*",IF('Application Form'!I33="MSTN_HD (add on)*","MSTN_HD (add on)*",IF('Application Form'!I33="STORE","STORE",IF('Application Form'!I33="HE","HE","")))))))))))))))))))),"ERROR"))))</f>
        <v/>
      </c>
      <c r="O22" t="str">
        <f>IF(AND(F22="",'Application Form'!H33=""),"",IF(AND(F22="",'Application Form'!H33&lt;&gt;"",'Application Form'!I33=""),"",IF(AND(F22&lt;&gt;"",'Application Form'!I33=""),"",IF(AND(F22&lt;&gt;"",'Application Form'!I33&lt;&gt;"",'Application Form'!J33=""),"",IF(AND(F22="",'Application Form'!H33&lt;&gt;"",'Application Form'!I33&lt;&gt;""),IF('Application Form'!I33="SKSTD_BDL","SKSTD_BDL",IF('Application Form'!I33="MIP","MIP",IF('Application Form'!I33="MIP+PV","MIP",IF('Application Form'!I33="SEEKSIRE","SEEKSIRE",IF('Application Form'!I33="SEEKSIRE+PV","SEEKSIRE",IF('Application Form'!I33="GGP50K","GGP50K",IF('Application Form'!I33="GGP50K+PV","GGP50K",IF('Application Form'!I33="GGPHD (150K)","GGPHD (150K)",IF('Application Form'!I33="GGPHD+PV","GGPHD",IF('Application Form'!I33="PV","",IF('Application Form'!I33="POLL","",IF('Application Form'!I33="MSTN","MSTN",IF('Application Form'!I33="COAT","COAT",IF('Application Form'!I33="PI","PI",IF('Application Form'!I33="POLL_50K (add on)*","POLL_50K (add on)*",IF('Application Form'!I33="POLL_HD (add on)*","POLL_HD (add_on)*",IF('Application Form'!I33="MSTN_50K (add_on)*","MSTN_50K (add_on)*",IF('Application Form'!I33="MSTN_HD (add on)*","MSTN_HD (add on)*",IF('Application Form'!I33="STORE","STORE",IF('Application Form'!I33="HE","HE","ERROR")))))))))))))))))))),IF(AND(F22&lt;&gt;"",'Application Form'!I33&lt;&gt;"",'Application Form'!J33&lt;&gt;""),IF('Application Form'!J33="SKSTD_BDL","SKSTD_BDL",IF('Application Form'!J33="MIP","MIP",IF('Application Form'!J33="MIP+PV","MIP",IF('Application Form'!J33="SEEKSIRE","SEEKSIRE",IF('Application Form'!J33="SEEKSIRE+PV","SEEKSIRE",IF('Application Form'!J33="GGP50K","GGP50K",IF('Application Form'!J33="GGP50K+PV","GGP50K",IF('Application Form'!J33="GGPHD (150K)","GGPHD (150K)",IF('Application Form'!J33="GGPHD+PV","GGPHD",IF('Application Form'!J33="PV","",IF('Application Form'!J33="POLL","",IF('Application Form'!J33="MSTN","MSTN",IF('Application Form'!J33="COAT","COAT",IF('Application Form'!J33="PI","PI",IF('Application Form'!J33="POLL_50K (add on)*","POLL_50K (add on)*",IF('Application Form'!J33="POLL_HD (add on)*","POLL_HD (add_on)*",IF('Application Form'!J33="MSTN_50K (add_on)*","MSTN_50K (add_on)*",IF('Application Form'!J33="MSTN_HD (add on)*","MSTN_HD (add on)*",IF('Application Form'!J33="STORE","STORE",IF('Application Form'!J33="HE","HE","")))))))))))))))))))),"ERROR"))))))</f>
        <v/>
      </c>
      <c r="P22" t="str">
        <f>IF(AND(F22="",O22&lt;&gt;""),IF('Application Form'!J33="SKSTD_BDL","SKSTD_BDL",IF('Application Form'!J33="MIP","MIP",IF('Application Form'!J33="MIP+PV","MIP",IF('Application Form'!J33="SEEKSIRE","SEEKSIRE",IF('Application Form'!J33="SEEKSIRE+PV","SEEKSIRE",IF('Application Form'!J33="GGP50K","GGP50K",IF('Application Form'!J33="GGP50K+PV","GGP50K",IF('Application Form'!J33="GGPHD (150K)","GGPHD (150K)",IF('Application Form'!J33="GGPHD+PV","GGPHD",IF('Application Form'!J33="PV","",IF('Application Form'!J33="POLL","",IF('Application Form'!J33="MSTN","MSTN",IF('Application Form'!J33="COAT","COAT",IF('Application Form'!J33="PI","PI",IF('Application Form'!J33="POLL_50K (add on)*","POLL_50K (add on)*",IF('Application Form'!J33="POLL_HD (add on)*","POLL_HD (add_on)*",IF('Application Form'!J33="MSTN_50K (add_on)*","MSTN_50K (add_on)*",IF('Application Form'!J33="MSTN_HD (add on)*","MSTN_HD (add on)*",IF('Application Form'!J33="STORE","STORE",IF('Application Form'!J33="HE","HE","")))))))))))))))))))),"")</f>
        <v/>
      </c>
    </row>
    <row r="23" spans="1:16" x14ac:dyDescent="0.25">
      <c r="A23" s="72">
        <f>'Application Form'!E34</f>
        <v>0</v>
      </c>
      <c r="B23" t="str">
        <f>IF('Application Form'!C34="Hair","H",IF('Application Form'!C34="Done","D",IF('Application Form'!C34="Semen","S",IF('Application Form'!C34="TSU","T",""))))</f>
        <v/>
      </c>
      <c r="C23" t="str">
        <f t="shared" si="0"/>
        <v>NAA</v>
      </c>
      <c r="F23" t="str">
        <f>IF('Application Form'!H34="SKSTD_BDL","SKSTD_BDL",IF('Application Form'!H34="MIP","MIP",IF('Application Form'!H34="MIP+PV","MIP",IF('Application Form'!H34="SEEKSIRE","SEEKSIRE",IF('Application Form'!H34="SEEKSIRE+PV","SEEKSIRE",IF('Application Form'!H34="GGP50K","GGP50K",IF('Application Form'!H34="GGP50K+PV","GGP50K",IF('Application Form'!H34="GGPHD (150K)","GGPHD (150K)",IF('Application Form'!H34="GGPHD+PV","GGPHD",IF('Application Form'!H34="PV","",IF('Application Form'!H34="POLL","",IF('Application Form'!H34="MSTN","",IF('Application Form'!H34="COAT","",IF('Application Form'!H34="PI","",IF('Application Form'!H34="POLL_50K (add on)*","",IF('Application Form'!H34="POLL_HD (add on)*","",IF('Application Form'!H34="MSTN_50K (add_on)*","",IF('Application Form'!H34="MSTN_HD (add on)*","",IF('Application Form'!H34="STORE","STORE",IF('Application Form'!H34="HE","HE",""))))))))))))))))))))</f>
        <v/>
      </c>
      <c r="G23" t="str">
        <f>IF(OR(RIGHT('Application Form'!H34,2)="PV",RIGHT('Application Form'!I34,2)="PV",RIGHT('Application Form'!J34,2)="PV"),"Yes","")</f>
        <v/>
      </c>
      <c r="H23" s="81" t="str">
        <f>IF(ISBLANK(IF(F23="SKSTD_BDL",'Application Form'!M34,IF('Office Use Only - DONT TOUCH!!!'!G23="Yes",'Application Form'!M34,""))),"",IF(F23="SKSTD_BDL",'Application Form'!M34,IF('Office Use Only - DONT TOUCH!!!'!G23="Yes",'Application Form'!M34,"")))</f>
        <v/>
      </c>
      <c r="K23" t="str">
        <f>IF(ISBLANK(IF(F23="SKSTD_BDL",'Application Form'!O34,IF('Office Use Only - DONT TOUCH!!!'!G23="Yes",'Application Form'!O34,""))),"",IF(F23="SKSTD_BDL",'Application Form'!O34,IF('Office Use Only - DONT TOUCH!!!'!G23="Yes",'Application Form'!O34,"")))</f>
        <v/>
      </c>
      <c r="N23" t="str">
        <f>IF(AND(F23="",'Application Form'!H34=""),"",IF(AND(F23="",'Application Form'!H34&lt;&gt;""),'Application Form'!H34,IF(AND(F23&lt;&gt;"",'Application Form'!I34=""),"",IF(AND(F23&lt;&gt;"",'Application Form'!I34&lt;&gt;""),IF('Application Form'!I34="SKSTD_BDL","SKSTD_BDL",IF('Application Form'!I34="MIP","MIP",IF('Application Form'!I34="MIP+PV","MIP",IF('Application Form'!I34="SEEKSIRE","SEEKSIRE",IF('Application Form'!I34="SEEKSIRE+PV","SEEKSIRE",IF('Application Form'!I34="GGP50K","GGP50K",IF('Application Form'!I34="GGP50K+PV","GGP50K",IF('Application Form'!I34="GGPHD (150K)","GGPHD (150K)",IF('Application Form'!I34="GGPHD+PV","GGPHD",IF('Application Form'!I34="PV","",IF('Application Form'!I34="POLL","",IF('Application Form'!I34="MSTN","MSTN",IF('Application Form'!I34="COAT","COAT",IF('Application Form'!I34="PI","PI",IF('Application Form'!I34="POLL_50K (add on)*","POLL_50K (add on)*",IF('Application Form'!I34="POLL_HD (add on)*","POLL_HD (add_on)*",IF('Application Form'!I34="MSTN_50K (add_on)*","MSTN_50K (add_on)*",IF('Application Form'!I34="MSTN_HD (add on)*","MSTN_HD (add on)*",IF('Application Form'!I34="STORE","STORE",IF('Application Form'!I34="HE","HE","")))))))))))))))))))),"ERROR"))))</f>
        <v/>
      </c>
      <c r="O23" t="str">
        <f>IF(AND(F23="",'Application Form'!H34=""),"",IF(AND(F23="",'Application Form'!H34&lt;&gt;"",'Application Form'!I34=""),"",IF(AND(F23&lt;&gt;"",'Application Form'!I34=""),"",IF(AND(F23&lt;&gt;"",'Application Form'!I34&lt;&gt;"",'Application Form'!J34=""),"",IF(AND(F23="",'Application Form'!H34&lt;&gt;"",'Application Form'!I34&lt;&gt;""),IF('Application Form'!I34="SKSTD_BDL","SKSTD_BDL",IF('Application Form'!I34="MIP","MIP",IF('Application Form'!I34="MIP+PV","MIP",IF('Application Form'!I34="SEEKSIRE","SEEKSIRE",IF('Application Form'!I34="SEEKSIRE+PV","SEEKSIRE",IF('Application Form'!I34="GGP50K","GGP50K",IF('Application Form'!I34="GGP50K+PV","GGP50K",IF('Application Form'!I34="GGPHD (150K)","GGPHD (150K)",IF('Application Form'!I34="GGPHD+PV","GGPHD",IF('Application Form'!I34="PV","",IF('Application Form'!I34="POLL","",IF('Application Form'!I34="MSTN","MSTN",IF('Application Form'!I34="COAT","COAT",IF('Application Form'!I34="PI","PI",IF('Application Form'!I34="POLL_50K (add on)*","POLL_50K (add on)*",IF('Application Form'!I34="POLL_HD (add on)*","POLL_HD (add_on)*",IF('Application Form'!I34="MSTN_50K (add_on)*","MSTN_50K (add_on)*",IF('Application Form'!I34="MSTN_HD (add on)*","MSTN_HD (add on)*",IF('Application Form'!I34="STORE","STORE",IF('Application Form'!I34="HE","HE","ERROR")))))))))))))))))))),IF(AND(F23&lt;&gt;"",'Application Form'!I34&lt;&gt;"",'Application Form'!J34&lt;&gt;""),IF('Application Form'!J34="SKSTD_BDL","SKSTD_BDL",IF('Application Form'!J34="MIP","MIP",IF('Application Form'!J34="MIP+PV","MIP",IF('Application Form'!J34="SEEKSIRE","SEEKSIRE",IF('Application Form'!J34="SEEKSIRE+PV","SEEKSIRE",IF('Application Form'!J34="GGP50K","GGP50K",IF('Application Form'!J34="GGP50K+PV","GGP50K",IF('Application Form'!J34="GGPHD (150K)","GGPHD (150K)",IF('Application Form'!J34="GGPHD+PV","GGPHD",IF('Application Form'!J34="PV","",IF('Application Form'!J34="POLL","",IF('Application Form'!J34="MSTN","MSTN",IF('Application Form'!J34="COAT","COAT",IF('Application Form'!J34="PI","PI",IF('Application Form'!J34="POLL_50K (add on)*","POLL_50K (add on)*",IF('Application Form'!J34="POLL_HD (add on)*","POLL_HD (add_on)*",IF('Application Form'!J34="MSTN_50K (add_on)*","MSTN_50K (add_on)*",IF('Application Form'!J34="MSTN_HD (add on)*","MSTN_HD (add on)*",IF('Application Form'!J34="STORE","STORE",IF('Application Form'!J34="HE","HE","")))))))))))))))))))),"ERROR"))))))</f>
        <v/>
      </c>
      <c r="P23" t="str">
        <f>IF(AND(F23="",O23&lt;&gt;""),IF('Application Form'!J34="SKSTD_BDL","SKSTD_BDL",IF('Application Form'!J34="MIP","MIP",IF('Application Form'!J34="MIP+PV","MIP",IF('Application Form'!J34="SEEKSIRE","SEEKSIRE",IF('Application Form'!J34="SEEKSIRE+PV","SEEKSIRE",IF('Application Form'!J34="GGP50K","GGP50K",IF('Application Form'!J34="GGP50K+PV","GGP50K",IF('Application Form'!J34="GGPHD (150K)","GGPHD (150K)",IF('Application Form'!J34="GGPHD+PV","GGPHD",IF('Application Form'!J34="PV","",IF('Application Form'!J34="POLL","",IF('Application Form'!J34="MSTN","MSTN",IF('Application Form'!J34="COAT","COAT",IF('Application Form'!J34="PI","PI",IF('Application Form'!J34="POLL_50K (add on)*","POLL_50K (add on)*",IF('Application Form'!J34="POLL_HD (add on)*","POLL_HD (add_on)*",IF('Application Form'!J34="MSTN_50K (add_on)*","MSTN_50K (add_on)*",IF('Application Form'!J34="MSTN_HD (add on)*","MSTN_HD (add on)*",IF('Application Form'!J34="STORE","STORE",IF('Application Form'!J34="HE","HE","")))))))))))))))))))),"")</f>
        <v/>
      </c>
    </row>
    <row r="24" spans="1:16" x14ac:dyDescent="0.25">
      <c r="A24" s="72">
        <f>'Application Form'!E35</f>
        <v>0</v>
      </c>
      <c r="B24" t="str">
        <f>IF('Application Form'!C35="Hair","H",IF('Application Form'!C35="Done","D",IF('Application Form'!C35="Semen","S",IF('Application Form'!C35="TSU","T",""))))</f>
        <v/>
      </c>
      <c r="C24" t="str">
        <f t="shared" si="0"/>
        <v>NAA</v>
      </c>
      <c r="F24" t="str">
        <f>IF('Application Form'!H35="SKSTD_BDL","SKSTD_BDL",IF('Application Form'!H35="MIP","MIP",IF('Application Form'!H35="MIP+PV","MIP",IF('Application Form'!H35="SEEKSIRE","SEEKSIRE",IF('Application Form'!H35="SEEKSIRE+PV","SEEKSIRE",IF('Application Form'!H35="GGP50K","GGP50K",IF('Application Form'!H35="GGP50K+PV","GGP50K",IF('Application Form'!H35="GGPHD (150K)","GGPHD (150K)",IF('Application Form'!H35="GGPHD+PV","GGPHD",IF('Application Form'!H35="PV","",IF('Application Form'!H35="POLL","",IF('Application Form'!H35="MSTN","",IF('Application Form'!H35="COAT","",IF('Application Form'!H35="PI","",IF('Application Form'!H35="POLL_50K (add on)*","",IF('Application Form'!H35="POLL_HD (add on)*","",IF('Application Form'!H35="MSTN_50K (add_on)*","",IF('Application Form'!H35="MSTN_HD (add on)*","",IF('Application Form'!H35="STORE","STORE",IF('Application Form'!H35="HE","HE",""))))))))))))))))))))</f>
        <v/>
      </c>
      <c r="G24" t="str">
        <f>IF(OR(RIGHT('Application Form'!H35,2)="PV",RIGHT('Application Form'!I35,2)="PV",RIGHT('Application Form'!J35,2)="PV"),"Yes","")</f>
        <v/>
      </c>
      <c r="H24" s="81" t="str">
        <f>IF(ISBLANK(IF(F24="SKSTD_BDL",'Application Form'!M35,IF('Office Use Only - DONT TOUCH!!!'!G24="Yes",'Application Form'!M35,""))),"",IF(F24="SKSTD_BDL",'Application Form'!M35,IF('Office Use Only - DONT TOUCH!!!'!G24="Yes",'Application Form'!M35,"")))</f>
        <v/>
      </c>
      <c r="K24" t="str">
        <f>IF(ISBLANK(IF(F24="SKSTD_BDL",'Application Form'!O35,IF('Office Use Only - DONT TOUCH!!!'!G24="Yes",'Application Form'!O35,""))),"",IF(F24="SKSTD_BDL",'Application Form'!O35,IF('Office Use Only - DONT TOUCH!!!'!G24="Yes",'Application Form'!O35,"")))</f>
        <v/>
      </c>
      <c r="N24" t="str">
        <f>IF(AND(F24="",'Application Form'!H35=""),"",IF(AND(F24="",'Application Form'!H35&lt;&gt;""),'Application Form'!H35,IF(AND(F24&lt;&gt;"",'Application Form'!I35=""),"",IF(AND(F24&lt;&gt;"",'Application Form'!I35&lt;&gt;""),IF('Application Form'!I35="SKSTD_BDL","SKSTD_BDL",IF('Application Form'!I35="MIP","MIP",IF('Application Form'!I35="MIP+PV","MIP",IF('Application Form'!I35="SEEKSIRE","SEEKSIRE",IF('Application Form'!I35="SEEKSIRE+PV","SEEKSIRE",IF('Application Form'!I35="GGP50K","GGP50K",IF('Application Form'!I35="GGP50K+PV","GGP50K",IF('Application Form'!I35="GGPHD (150K)","GGPHD (150K)",IF('Application Form'!I35="GGPHD+PV","GGPHD",IF('Application Form'!I35="PV","",IF('Application Form'!I35="POLL","",IF('Application Form'!I35="MSTN","MSTN",IF('Application Form'!I35="COAT","COAT",IF('Application Form'!I35="PI","PI",IF('Application Form'!I35="POLL_50K (add on)*","POLL_50K (add on)*",IF('Application Form'!I35="POLL_HD (add on)*","POLL_HD (add_on)*",IF('Application Form'!I35="MSTN_50K (add_on)*","MSTN_50K (add_on)*",IF('Application Form'!I35="MSTN_HD (add on)*","MSTN_HD (add on)*",IF('Application Form'!I35="STORE","STORE",IF('Application Form'!I35="HE","HE","")))))))))))))))))))),"ERROR"))))</f>
        <v/>
      </c>
      <c r="O24" t="str">
        <f>IF(AND(F24="",'Application Form'!H35=""),"",IF(AND(F24="",'Application Form'!H35&lt;&gt;"",'Application Form'!I35=""),"",IF(AND(F24&lt;&gt;"",'Application Form'!I35=""),"",IF(AND(F24&lt;&gt;"",'Application Form'!I35&lt;&gt;"",'Application Form'!J35=""),"",IF(AND(F24="",'Application Form'!H35&lt;&gt;"",'Application Form'!I35&lt;&gt;""),IF('Application Form'!I35="SKSTD_BDL","SKSTD_BDL",IF('Application Form'!I35="MIP","MIP",IF('Application Form'!I35="MIP+PV","MIP",IF('Application Form'!I35="SEEKSIRE","SEEKSIRE",IF('Application Form'!I35="SEEKSIRE+PV","SEEKSIRE",IF('Application Form'!I35="GGP50K","GGP50K",IF('Application Form'!I35="GGP50K+PV","GGP50K",IF('Application Form'!I35="GGPHD (150K)","GGPHD (150K)",IF('Application Form'!I35="GGPHD+PV","GGPHD",IF('Application Form'!I35="PV","",IF('Application Form'!I35="POLL","",IF('Application Form'!I35="MSTN","MSTN",IF('Application Form'!I35="COAT","COAT",IF('Application Form'!I35="PI","PI",IF('Application Form'!I35="POLL_50K (add on)*","POLL_50K (add on)*",IF('Application Form'!I35="POLL_HD (add on)*","POLL_HD (add_on)*",IF('Application Form'!I35="MSTN_50K (add_on)*","MSTN_50K (add_on)*",IF('Application Form'!I35="MSTN_HD (add on)*","MSTN_HD (add on)*",IF('Application Form'!I35="STORE","STORE",IF('Application Form'!I35="HE","HE","ERROR")))))))))))))))))))),IF(AND(F24&lt;&gt;"",'Application Form'!I35&lt;&gt;"",'Application Form'!J35&lt;&gt;""),IF('Application Form'!J35="SKSTD_BDL","SKSTD_BDL",IF('Application Form'!J35="MIP","MIP",IF('Application Form'!J35="MIP+PV","MIP",IF('Application Form'!J35="SEEKSIRE","SEEKSIRE",IF('Application Form'!J35="SEEKSIRE+PV","SEEKSIRE",IF('Application Form'!J35="GGP50K","GGP50K",IF('Application Form'!J35="GGP50K+PV","GGP50K",IF('Application Form'!J35="GGPHD (150K)","GGPHD (150K)",IF('Application Form'!J35="GGPHD+PV","GGPHD",IF('Application Form'!J35="PV","",IF('Application Form'!J35="POLL","",IF('Application Form'!J35="MSTN","MSTN",IF('Application Form'!J35="COAT","COAT",IF('Application Form'!J35="PI","PI",IF('Application Form'!J35="POLL_50K (add on)*","POLL_50K (add on)*",IF('Application Form'!J35="POLL_HD (add on)*","POLL_HD (add_on)*",IF('Application Form'!J35="MSTN_50K (add_on)*","MSTN_50K (add_on)*",IF('Application Form'!J35="MSTN_HD (add on)*","MSTN_HD (add on)*",IF('Application Form'!J35="STORE","STORE",IF('Application Form'!J35="HE","HE","")))))))))))))))))))),"ERROR"))))))</f>
        <v/>
      </c>
      <c r="P24" t="str">
        <f>IF(AND(F24="",O24&lt;&gt;""),IF('Application Form'!J35="SKSTD_BDL","SKSTD_BDL",IF('Application Form'!J35="MIP","MIP",IF('Application Form'!J35="MIP+PV","MIP",IF('Application Form'!J35="SEEKSIRE","SEEKSIRE",IF('Application Form'!J35="SEEKSIRE+PV","SEEKSIRE",IF('Application Form'!J35="GGP50K","GGP50K",IF('Application Form'!J35="GGP50K+PV","GGP50K",IF('Application Form'!J35="GGPHD (150K)","GGPHD (150K)",IF('Application Form'!J35="GGPHD+PV","GGPHD",IF('Application Form'!J35="PV","",IF('Application Form'!J35="POLL","",IF('Application Form'!J35="MSTN","MSTN",IF('Application Form'!J35="COAT","COAT",IF('Application Form'!J35="PI","PI",IF('Application Form'!J35="POLL_50K (add on)*","POLL_50K (add on)*",IF('Application Form'!J35="POLL_HD (add on)*","POLL_HD (add_on)*",IF('Application Form'!J35="MSTN_50K (add_on)*","MSTN_50K (add_on)*",IF('Application Form'!J35="MSTN_HD (add on)*","MSTN_HD (add on)*",IF('Application Form'!J35="STORE","STORE",IF('Application Form'!J35="HE","HE","")))))))))))))))))))),"")</f>
        <v/>
      </c>
    </row>
    <row r="25" spans="1:16" x14ac:dyDescent="0.25">
      <c r="A25" s="72">
        <f>'Application Form'!E36</f>
        <v>0</v>
      </c>
      <c r="B25" t="str">
        <f>IF('Application Form'!C36="Hair","H",IF('Application Form'!C36="Done","D",IF('Application Form'!C36="Semen","S",IF('Application Form'!C36="TSU","T",""))))</f>
        <v/>
      </c>
      <c r="C25" t="str">
        <f t="shared" si="0"/>
        <v>NAA</v>
      </c>
      <c r="F25" t="str">
        <f>IF('Application Form'!H36="SKSTD_BDL","SKSTD_BDL",IF('Application Form'!H36="MIP","MIP",IF('Application Form'!H36="MIP+PV","MIP",IF('Application Form'!H36="SEEKSIRE","SEEKSIRE",IF('Application Form'!H36="SEEKSIRE+PV","SEEKSIRE",IF('Application Form'!H36="GGP50K","GGP50K",IF('Application Form'!H36="GGP50K+PV","GGP50K",IF('Application Form'!H36="GGPHD (150K)","GGPHD (150K)",IF('Application Form'!H36="GGPHD+PV","GGPHD",IF('Application Form'!H36="PV","",IF('Application Form'!H36="POLL","",IF('Application Form'!H36="MSTN","",IF('Application Form'!H36="COAT","",IF('Application Form'!H36="PI","",IF('Application Form'!H36="POLL_50K (add on)*","",IF('Application Form'!H36="POLL_HD (add on)*","",IF('Application Form'!H36="MSTN_50K (add_on)*","",IF('Application Form'!H36="MSTN_HD (add on)*","",IF('Application Form'!H36="STORE","STORE",IF('Application Form'!H36="HE","HE",""))))))))))))))))))))</f>
        <v/>
      </c>
      <c r="G25" t="str">
        <f>IF(OR(RIGHT('Application Form'!H36,2)="PV",RIGHT('Application Form'!I36,2)="PV",RIGHT('Application Form'!J36,2)="PV"),"Yes","")</f>
        <v/>
      </c>
      <c r="H25" s="81" t="str">
        <f>IF(ISBLANK(IF(F25="SKSTD_BDL",'Application Form'!M36,IF('Office Use Only - DONT TOUCH!!!'!G25="Yes",'Application Form'!M36,""))),"",IF(F25="SKSTD_BDL",'Application Form'!M36,IF('Office Use Only - DONT TOUCH!!!'!G25="Yes",'Application Form'!M36,"")))</f>
        <v/>
      </c>
      <c r="K25" t="str">
        <f>IF(ISBLANK(IF(F25="SKSTD_BDL",'Application Form'!O36,IF('Office Use Only - DONT TOUCH!!!'!G25="Yes",'Application Form'!O36,""))),"",IF(F25="SKSTD_BDL",'Application Form'!O36,IF('Office Use Only - DONT TOUCH!!!'!G25="Yes",'Application Form'!O36,"")))</f>
        <v/>
      </c>
      <c r="N25" t="str">
        <f>IF(AND(F25="",'Application Form'!H36=""),"",IF(AND(F25="",'Application Form'!H36&lt;&gt;""),'Application Form'!H36,IF(AND(F25&lt;&gt;"",'Application Form'!I36=""),"",IF(AND(F25&lt;&gt;"",'Application Form'!I36&lt;&gt;""),IF('Application Form'!I36="SKSTD_BDL","SKSTD_BDL",IF('Application Form'!I36="MIP","MIP",IF('Application Form'!I36="MIP+PV","MIP",IF('Application Form'!I36="SEEKSIRE","SEEKSIRE",IF('Application Form'!I36="SEEKSIRE+PV","SEEKSIRE",IF('Application Form'!I36="GGP50K","GGP50K",IF('Application Form'!I36="GGP50K+PV","GGP50K",IF('Application Form'!I36="GGPHD (150K)","GGPHD (150K)",IF('Application Form'!I36="GGPHD+PV","GGPHD",IF('Application Form'!I36="PV","",IF('Application Form'!I36="POLL","",IF('Application Form'!I36="MSTN","MSTN",IF('Application Form'!I36="COAT","COAT",IF('Application Form'!I36="PI","PI",IF('Application Form'!I36="POLL_50K (add on)*","POLL_50K (add on)*",IF('Application Form'!I36="POLL_HD (add on)*","POLL_HD (add_on)*",IF('Application Form'!I36="MSTN_50K (add_on)*","MSTN_50K (add_on)*",IF('Application Form'!I36="MSTN_HD (add on)*","MSTN_HD (add on)*",IF('Application Form'!I36="STORE","STORE",IF('Application Form'!I36="HE","HE","")))))))))))))))))))),"ERROR"))))</f>
        <v/>
      </c>
      <c r="O25" t="str">
        <f>IF(AND(F25="",'Application Form'!H36=""),"",IF(AND(F25="",'Application Form'!H36&lt;&gt;"",'Application Form'!I36=""),"",IF(AND(F25&lt;&gt;"",'Application Form'!I36=""),"",IF(AND(F25&lt;&gt;"",'Application Form'!I36&lt;&gt;"",'Application Form'!J36=""),"",IF(AND(F25="",'Application Form'!H36&lt;&gt;"",'Application Form'!I36&lt;&gt;""),IF('Application Form'!I36="SKSTD_BDL","SKSTD_BDL",IF('Application Form'!I36="MIP","MIP",IF('Application Form'!I36="MIP+PV","MIP",IF('Application Form'!I36="SEEKSIRE","SEEKSIRE",IF('Application Form'!I36="SEEKSIRE+PV","SEEKSIRE",IF('Application Form'!I36="GGP50K","GGP50K",IF('Application Form'!I36="GGP50K+PV","GGP50K",IF('Application Form'!I36="GGPHD (150K)","GGPHD (150K)",IF('Application Form'!I36="GGPHD+PV","GGPHD",IF('Application Form'!I36="PV","",IF('Application Form'!I36="POLL","",IF('Application Form'!I36="MSTN","MSTN",IF('Application Form'!I36="COAT","COAT",IF('Application Form'!I36="PI","PI",IF('Application Form'!I36="POLL_50K (add on)*","POLL_50K (add on)*",IF('Application Form'!I36="POLL_HD (add on)*","POLL_HD (add_on)*",IF('Application Form'!I36="MSTN_50K (add_on)*","MSTN_50K (add_on)*",IF('Application Form'!I36="MSTN_HD (add on)*","MSTN_HD (add on)*",IF('Application Form'!I36="STORE","STORE",IF('Application Form'!I36="HE","HE","ERROR")))))))))))))))))))),IF(AND(F25&lt;&gt;"",'Application Form'!I36&lt;&gt;"",'Application Form'!J36&lt;&gt;""),IF('Application Form'!J36="SKSTD_BDL","SKSTD_BDL",IF('Application Form'!J36="MIP","MIP",IF('Application Form'!J36="MIP+PV","MIP",IF('Application Form'!J36="SEEKSIRE","SEEKSIRE",IF('Application Form'!J36="SEEKSIRE+PV","SEEKSIRE",IF('Application Form'!J36="GGP50K","GGP50K",IF('Application Form'!J36="GGP50K+PV","GGP50K",IF('Application Form'!J36="GGPHD (150K)","GGPHD (150K)",IF('Application Form'!J36="GGPHD+PV","GGPHD",IF('Application Form'!J36="PV","",IF('Application Form'!J36="POLL","",IF('Application Form'!J36="MSTN","MSTN",IF('Application Form'!J36="COAT","COAT",IF('Application Form'!J36="PI","PI",IF('Application Form'!J36="POLL_50K (add on)*","POLL_50K (add on)*",IF('Application Form'!J36="POLL_HD (add on)*","POLL_HD (add_on)*",IF('Application Form'!J36="MSTN_50K (add_on)*","MSTN_50K (add_on)*",IF('Application Form'!J36="MSTN_HD (add on)*","MSTN_HD (add on)*",IF('Application Form'!J36="STORE","STORE",IF('Application Form'!J36="HE","HE","")))))))))))))))))))),"ERROR"))))))</f>
        <v/>
      </c>
      <c r="P25" t="str">
        <f>IF(AND(F25="",O25&lt;&gt;""),IF('Application Form'!J36="SKSTD_BDL","SKSTD_BDL",IF('Application Form'!J36="MIP","MIP",IF('Application Form'!J36="MIP+PV","MIP",IF('Application Form'!J36="SEEKSIRE","SEEKSIRE",IF('Application Form'!J36="SEEKSIRE+PV","SEEKSIRE",IF('Application Form'!J36="GGP50K","GGP50K",IF('Application Form'!J36="GGP50K+PV","GGP50K",IF('Application Form'!J36="GGPHD (150K)","GGPHD (150K)",IF('Application Form'!J36="GGPHD+PV","GGPHD",IF('Application Form'!J36="PV","",IF('Application Form'!J36="POLL","",IF('Application Form'!J36="MSTN","MSTN",IF('Application Form'!J36="COAT","COAT",IF('Application Form'!J36="PI","PI",IF('Application Form'!J36="POLL_50K (add on)*","POLL_50K (add on)*",IF('Application Form'!J36="POLL_HD (add on)*","POLL_HD (add_on)*",IF('Application Form'!J36="MSTN_50K (add_on)*","MSTN_50K (add_on)*",IF('Application Form'!J36="MSTN_HD (add on)*","MSTN_HD (add on)*",IF('Application Form'!J36="STORE","STORE",IF('Application Form'!J36="HE","HE","")))))))))))))))))))),"")</f>
        <v/>
      </c>
    </row>
    <row r="26" spans="1:16" x14ac:dyDescent="0.25">
      <c r="A26" s="72">
        <f>'Application Form'!E37</f>
        <v>0</v>
      </c>
      <c r="B26" t="str">
        <f>IF('Application Form'!C37="Hair","H",IF('Application Form'!C37="Done","D",IF('Application Form'!C37="Semen","S",IF('Application Form'!C37="TSU","T",""))))</f>
        <v/>
      </c>
      <c r="C26" t="str">
        <f t="shared" si="0"/>
        <v>NAA</v>
      </c>
      <c r="F26" t="str">
        <f>IF('Application Form'!H37="SKSTD_BDL","SKSTD_BDL",IF('Application Form'!H37="MIP","MIP",IF('Application Form'!H37="MIP+PV","MIP",IF('Application Form'!H37="SEEKSIRE","SEEKSIRE",IF('Application Form'!H37="SEEKSIRE+PV","SEEKSIRE",IF('Application Form'!H37="GGP50K","GGP50K",IF('Application Form'!H37="GGP50K+PV","GGP50K",IF('Application Form'!H37="GGPHD (150K)","GGPHD (150K)",IF('Application Form'!H37="GGPHD+PV","GGPHD",IF('Application Form'!H37="PV","",IF('Application Form'!H37="POLL","",IF('Application Form'!H37="MSTN","",IF('Application Form'!H37="COAT","",IF('Application Form'!H37="PI","",IF('Application Form'!H37="POLL_50K (add on)*","",IF('Application Form'!H37="POLL_HD (add on)*","",IF('Application Form'!H37="MSTN_50K (add_on)*","",IF('Application Form'!H37="MSTN_HD (add on)*","",IF('Application Form'!H37="STORE","STORE",IF('Application Form'!H37="HE","HE",""))))))))))))))))))))</f>
        <v/>
      </c>
      <c r="G26" t="str">
        <f>IF(OR(RIGHT('Application Form'!H37,2)="PV",RIGHT('Application Form'!I37,2)="PV",RIGHT('Application Form'!J37,2)="PV"),"Yes","")</f>
        <v/>
      </c>
      <c r="H26" s="81" t="str">
        <f>IF(ISBLANK(IF(F26="SKSTD_BDL",'Application Form'!M37,IF('Office Use Only - DONT TOUCH!!!'!G26="Yes",'Application Form'!M37,""))),"",IF(F26="SKSTD_BDL",'Application Form'!M37,IF('Office Use Only - DONT TOUCH!!!'!G26="Yes",'Application Form'!M37,"")))</f>
        <v/>
      </c>
      <c r="K26" t="str">
        <f>IF(ISBLANK(IF(F26="SKSTD_BDL",'Application Form'!O37,IF('Office Use Only - DONT TOUCH!!!'!G26="Yes",'Application Form'!O37,""))),"",IF(F26="SKSTD_BDL",'Application Form'!O37,IF('Office Use Only - DONT TOUCH!!!'!G26="Yes",'Application Form'!O37,"")))</f>
        <v/>
      </c>
      <c r="N26" t="str">
        <f>IF(AND(F26="",'Application Form'!H37=""),"",IF(AND(F26="",'Application Form'!H37&lt;&gt;""),'Application Form'!H37,IF(AND(F26&lt;&gt;"",'Application Form'!I37=""),"",IF(AND(F26&lt;&gt;"",'Application Form'!I37&lt;&gt;""),IF('Application Form'!I37="SKSTD_BDL","SKSTD_BDL",IF('Application Form'!I37="MIP","MIP",IF('Application Form'!I37="MIP+PV","MIP",IF('Application Form'!I37="SEEKSIRE","SEEKSIRE",IF('Application Form'!I37="SEEKSIRE+PV","SEEKSIRE",IF('Application Form'!I37="GGP50K","GGP50K",IF('Application Form'!I37="GGP50K+PV","GGP50K",IF('Application Form'!I37="GGPHD (150K)","GGPHD (150K)",IF('Application Form'!I37="GGPHD+PV","GGPHD",IF('Application Form'!I37="PV","",IF('Application Form'!I37="POLL","",IF('Application Form'!I37="MSTN","MSTN",IF('Application Form'!I37="COAT","COAT",IF('Application Form'!I37="PI","PI",IF('Application Form'!I37="POLL_50K (add on)*","POLL_50K (add on)*",IF('Application Form'!I37="POLL_HD (add on)*","POLL_HD (add_on)*",IF('Application Form'!I37="MSTN_50K (add_on)*","MSTN_50K (add_on)*",IF('Application Form'!I37="MSTN_HD (add on)*","MSTN_HD (add on)*",IF('Application Form'!I37="STORE","STORE",IF('Application Form'!I37="HE","HE","")))))))))))))))))))),"ERROR"))))</f>
        <v/>
      </c>
      <c r="O26" t="str">
        <f>IF(AND(F26="",'Application Form'!H37=""),"",IF(AND(F26="",'Application Form'!H37&lt;&gt;"",'Application Form'!I37=""),"",IF(AND(F26&lt;&gt;"",'Application Form'!I37=""),"",IF(AND(F26&lt;&gt;"",'Application Form'!I37&lt;&gt;"",'Application Form'!J37=""),"",IF(AND(F26="",'Application Form'!H37&lt;&gt;"",'Application Form'!I37&lt;&gt;""),IF('Application Form'!I37="SKSTD_BDL","SKSTD_BDL",IF('Application Form'!I37="MIP","MIP",IF('Application Form'!I37="MIP+PV","MIP",IF('Application Form'!I37="SEEKSIRE","SEEKSIRE",IF('Application Form'!I37="SEEKSIRE+PV","SEEKSIRE",IF('Application Form'!I37="GGP50K","GGP50K",IF('Application Form'!I37="GGP50K+PV","GGP50K",IF('Application Form'!I37="GGPHD (150K)","GGPHD (150K)",IF('Application Form'!I37="GGPHD+PV","GGPHD",IF('Application Form'!I37="PV","",IF('Application Form'!I37="POLL","",IF('Application Form'!I37="MSTN","MSTN",IF('Application Form'!I37="COAT","COAT",IF('Application Form'!I37="PI","PI",IF('Application Form'!I37="POLL_50K (add on)*","POLL_50K (add on)*",IF('Application Form'!I37="POLL_HD (add on)*","POLL_HD (add_on)*",IF('Application Form'!I37="MSTN_50K (add_on)*","MSTN_50K (add_on)*",IF('Application Form'!I37="MSTN_HD (add on)*","MSTN_HD (add on)*",IF('Application Form'!I37="STORE","STORE",IF('Application Form'!I37="HE","HE","ERROR")))))))))))))))))))),IF(AND(F26&lt;&gt;"",'Application Form'!I37&lt;&gt;"",'Application Form'!J37&lt;&gt;""),IF('Application Form'!J37="SKSTD_BDL","SKSTD_BDL",IF('Application Form'!J37="MIP","MIP",IF('Application Form'!J37="MIP+PV","MIP",IF('Application Form'!J37="SEEKSIRE","SEEKSIRE",IF('Application Form'!J37="SEEKSIRE+PV","SEEKSIRE",IF('Application Form'!J37="GGP50K","GGP50K",IF('Application Form'!J37="GGP50K+PV","GGP50K",IF('Application Form'!J37="GGPHD (150K)","GGPHD (150K)",IF('Application Form'!J37="GGPHD+PV","GGPHD",IF('Application Form'!J37="PV","",IF('Application Form'!J37="POLL","",IF('Application Form'!J37="MSTN","MSTN",IF('Application Form'!J37="COAT","COAT",IF('Application Form'!J37="PI","PI",IF('Application Form'!J37="POLL_50K (add on)*","POLL_50K (add on)*",IF('Application Form'!J37="POLL_HD (add on)*","POLL_HD (add_on)*",IF('Application Form'!J37="MSTN_50K (add_on)*","MSTN_50K (add_on)*",IF('Application Form'!J37="MSTN_HD (add on)*","MSTN_HD (add on)*",IF('Application Form'!J37="STORE","STORE",IF('Application Form'!J37="HE","HE","")))))))))))))))))))),"ERROR"))))))</f>
        <v/>
      </c>
      <c r="P26" t="str">
        <f>IF(AND(F26="",O26&lt;&gt;""),IF('Application Form'!J37="SKSTD_BDL","SKSTD_BDL",IF('Application Form'!J37="MIP","MIP",IF('Application Form'!J37="MIP+PV","MIP",IF('Application Form'!J37="SEEKSIRE","SEEKSIRE",IF('Application Form'!J37="SEEKSIRE+PV","SEEKSIRE",IF('Application Form'!J37="GGP50K","GGP50K",IF('Application Form'!J37="GGP50K+PV","GGP50K",IF('Application Form'!J37="GGPHD (150K)","GGPHD (150K)",IF('Application Form'!J37="GGPHD+PV","GGPHD",IF('Application Form'!J37="PV","",IF('Application Form'!J37="POLL","",IF('Application Form'!J37="MSTN","MSTN",IF('Application Form'!J37="COAT","COAT",IF('Application Form'!J37="PI","PI",IF('Application Form'!J37="POLL_50K (add on)*","POLL_50K (add on)*",IF('Application Form'!J37="POLL_HD (add on)*","POLL_HD (add_on)*",IF('Application Form'!J37="MSTN_50K (add_on)*","MSTN_50K (add_on)*",IF('Application Form'!J37="MSTN_HD (add on)*","MSTN_HD (add on)*",IF('Application Form'!J37="STORE","STORE",IF('Application Form'!J37="HE","HE","")))))))))))))))))))),"")</f>
        <v/>
      </c>
    </row>
    <row r="27" spans="1:16" x14ac:dyDescent="0.25">
      <c r="A27" s="72">
        <f>'Application Form'!E38</f>
        <v>0</v>
      </c>
      <c r="B27" t="str">
        <f>IF('Application Form'!C38="Hair","H",IF('Application Form'!C38="Done","D",IF('Application Form'!C38="Semen","S",IF('Application Form'!C38="TSU","T",""))))</f>
        <v/>
      </c>
      <c r="C27" t="str">
        <f t="shared" si="0"/>
        <v>NAA</v>
      </c>
      <c r="F27" t="str">
        <f>IF('Application Form'!H38="SKSTD_BDL","SKSTD_BDL",IF('Application Form'!H38="MIP","MIP",IF('Application Form'!H38="MIP+PV","MIP",IF('Application Form'!H38="SEEKSIRE","SEEKSIRE",IF('Application Form'!H38="SEEKSIRE+PV","SEEKSIRE",IF('Application Form'!H38="GGP50K","GGP50K",IF('Application Form'!H38="GGP50K+PV","GGP50K",IF('Application Form'!H38="GGPHD (150K)","GGPHD (150K)",IF('Application Form'!H38="GGPHD+PV","GGPHD",IF('Application Form'!H38="PV","",IF('Application Form'!H38="POLL","",IF('Application Form'!H38="MSTN","",IF('Application Form'!H38="COAT","",IF('Application Form'!H38="PI","",IF('Application Form'!H38="POLL_50K (add on)*","",IF('Application Form'!H38="POLL_HD (add on)*","",IF('Application Form'!H38="MSTN_50K (add_on)*","",IF('Application Form'!H38="MSTN_HD (add on)*","",IF('Application Form'!H38="STORE","STORE",IF('Application Form'!H38="HE","HE",""))))))))))))))))))))</f>
        <v/>
      </c>
      <c r="G27" t="str">
        <f>IF(OR(RIGHT('Application Form'!H38,2)="PV",RIGHT('Application Form'!I38,2)="PV",RIGHT('Application Form'!J38,2)="PV"),"Yes","")</f>
        <v/>
      </c>
      <c r="H27" s="81" t="str">
        <f>IF(ISBLANK(IF(F27="SKSTD_BDL",'Application Form'!M38,IF('Office Use Only - DONT TOUCH!!!'!G27="Yes",'Application Form'!M38,""))),"",IF(F27="SKSTD_BDL",'Application Form'!M38,IF('Office Use Only - DONT TOUCH!!!'!G27="Yes",'Application Form'!M38,"")))</f>
        <v/>
      </c>
      <c r="K27" t="str">
        <f>IF(ISBLANK(IF(F27="SKSTD_BDL",'Application Form'!O38,IF('Office Use Only - DONT TOUCH!!!'!G27="Yes",'Application Form'!O38,""))),"",IF(F27="SKSTD_BDL",'Application Form'!O38,IF('Office Use Only - DONT TOUCH!!!'!G27="Yes",'Application Form'!O38,"")))</f>
        <v/>
      </c>
      <c r="N27" t="str">
        <f>IF(AND(F27="",'Application Form'!H38=""),"",IF(AND(F27="",'Application Form'!H38&lt;&gt;""),'Application Form'!H38,IF(AND(F27&lt;&gt;"",'Application Form'!I38=""),"",IF(AND(F27&lt;&gt;"",'Application Form'!I38&lt;&gt;""),IF('Application Form'!I38="SKSTD_BDL","SKSTD_BDL",IF('Application Form'!I38="MIP","MIP",IF('Application Form'!I38="MIP+PV","MIP",IF('Application Form'!I38="SEEKSIRE","SEEKSIRE",IF('Application Form'!I38="SEEKSIRE+PV","SEEKSIRE",IF('Application Form'!I38="GGP50K","GGP50K",IF('Application Form'!I38="GGP50K+PV","GGP50K",IF('Application Form'!I38="GGPHD (150K)","GGPHD (150K)",IF('Application Form'!I38="GGPHD+PV","GGPHD",IF('Application Form'!I38="PV","",IF('Application Form'!I38="POLL","",IF('Application Form'!I38="MSTN","MSTN",IF('Application Form'!I38="COAT","COAT",IF('Application Form'!I38="PI","PI",IF('Application Form'!I38="POLL_50K (add on)*","POLL_50K (add on)*",IF('Application Form'!I38="POLL_HD (add on)*","POLL_HD (add_on)*",IF('Application Form'!I38="MSTN_50K (add_on)*","MSTN_50K (add_on)*",IF('Application Form'!I38="MSTN_HD (add on)*","MSTN_HD (add on)*",IF('Application Form'!I38="STORE","STORE",IF('Application Form'!I38="HE","HE","")))))))))))))))))))),"ERROR"))))</f>
        <v/>
      </c>
      <c r="O27" t="str">
        <f>IF(AND(F27="",'Application Form'!H38=""),"",IF(AND(F27="",'Application Form'!H38&lt;&gt;"",'Application Form'!I38=""),"",IF(AND(F27&lt;&gt;"",'Application Form'!I38=""),"",IF(AND(F27&lt;&gt;"",'Application Form'!I38&lt;&gt;"",'Application Form'!J38=""),"",IF(AND(F27="",'Application Form'!H38&lt;&gt;"",'Application Form'!I38&lt;&gt;""),IF('Application Form'!I38="SKSTD_BDL","SKSTD_BDL",IF('Application Form'!I38="MIP","MIP",IF('Application Form'!I38="MIP+PV","MIP",IF('Application Form'!I38="SEEKSIRE","SEEKSIRE",IF('Application Form'!I38="SEEKSIRE+PV","SEEKSIRE",IF('Application Form'!I38="GGP50K","GGP50K",IF('Application Form'!I38="GGP50K+PV","GGP50K",IF('Application Form'!I38="GGPHD (150K)","GGPHD (150K)",IF('Application Form'!I38="GGPHD+PV","GGPHD",IF('Application Form'!I38="PV","",IF('Application Form'!I38="POLL","",IF('Application Form'!I38="MSTN","MSTN",IF('Application Form'!I38="COAT","COAT",IF('Application Form'!I38="PI","PI",IF('Application Form'!I38="POLL_50K (add on)*","POLL_50K (add on)*",IF('Application Form'!I38="POLL_HD (add on)*","POLL_HD (add_on)*",IF('Application Form'!I38="MSTN_50K (add_on)*","MSTN_50K (add_on)*",IF('Application Form'!I38="MSTN_HD (add on)*","MSTN_HD (add on)*",IF('Application Form'!I38="STORE","STORE",IF('Application Form'!I38="HE","HE","ERROR")))))))))))))))))))),IF(AND(F27&lt;&gt;"",'Application Form'!I38&lt;&gt;"",'Application Form'!J38&lt;&gt;""),IF('Application Form'!J38="SKSTD_BDL","SKSTD_BDL",IF('Application Form'!J38="MIP","MIP",IF('Application Form'!J38="MIP+PV","MIP",IF('Application Form'!J38="SEEKSIRE","SEEKSIRE",IF('Application Form'!J38="SEEKSIRE+PV","SEEKSIRE",IF('Application Form'!J38="GGP50K","GGP50K",IF('Application Form'!J38="GGP50K+PV","GGP50K",IF('Application Form'!J38="GGPHD (150K)","GGPHD (150K)",IF('Application Form'!J38="GGPHD+PV","GGPHD",IF('Application Form'!J38="PV","",IF('Application Form'!J38="POLL","",IF('Application Form'!J38="MSTN","MSTN",IF('Application Form'!J38="COAT","COAT",IF('Application Form'!J38="PI","PI",IF('Application Form'!J38="POLL_50K (add on)*","POLL_50K (add on)*",IF('Application Form'!J38="POLL_HD (add on)*","POLL_HD (add_on)*",IF('Application Form'!J38="MSTN_50K (add_on)*","MSTN_50K (add_on)*",IF('Application Form'!J38="MSTN_HD (add on)*","MSTN_HD (add on)*",IF('Application Form'!J38="STORE","STORE",IF('Application Form'!J38="HE","HE","")))))))))))))))))))),"ERROR"))))))</f>
        <v/>
      </c>
      <c r="P27" t="str">
        <f>IF(AND(F27="",O27&lt;&gt;""),IF('Application Form'!J38="SKSTD_BDL","SKSTD_BDL",IF('Application Form'!J38="MIP","MIP",IF('Application Form'!J38="MIP+PV","MIP",IF('Application Form'!J38="SEEKSIRE","SEEKSIRE",IF('Application Form'!J38="SEEKSIRE+PV","SEEKSIRE",IF('Application Form'!J38="GGP50K","GGP50K",IF('Application Form'!J38="GGP50K+PV","GGP50K",IF('Application Form'!J38="GGPHD (150K)","GGPHD (150K)",IF('Application Form'!J38="GGPHD+PV","GGPHD",IF('Application Form'!J38="PV","",IF('Application Form'!J38="POLL","",IF('Application Form'!J38="MSTN","MSTN",IF('Application Form'!J38="COAT","COAT",IF('Application Form'!J38="PI","PI",IF('Application Form'!J38="POLL_50K (add on)*","POLL_50K (add on)*",IF('Application Form'!J38="POLL_HD (add on)*","POLL_HD (add_on)*",IF('Application Form'!J38="MSTN_50K (add_on)*","MSTN_50K (add_on)*",IF('Application Form'!J38="MSTN_HD (add on)*","MSTN_HD (add on)*",IF('Application Form'!J38="STORE","STORE",IF('Application Form'!J38="HE","HE","")))))))))))))))))))),"")</f>
        <v/>
      </c>
    </row>
    <row r="28" spans="1:16" x14ac:dyDescent="0.25">
      <c r="A28" s="72">
        <f>'Application Form'!E39</f>
        <v>0</v>
      </c>
      <c r="B28" t="str">
        <f>IF('Application Form'!C39="Hair","H",IF('Application Form'!C39="Done","D",IF('Application Form'!C39="Semen","S",IF('Application Form'!C39="TSU","T",""))))</f>
        <v/>
      </c>
      <c r="C28" t="str">
        <f t="shared" si="0"/>
        <v>NAA</v>
      </c>
      <c r="F28" t="str">
        <f>IF('Application Form'!H39="SKSTD_BDL","SKSTD_BDL",IF('Application Form'!H39="MIP","MIP",IF('Application Form'!H39="MIP+PV","MIP",IF('Application Form'!H39="SEEKSIRE","SEEKSIRE",IF('Application Form'!H39="SEEKSIRE+PV","SEEKSIRE",IF('Application Form'!H39="GGP50K","GGP50K",IF('Application Form'!H39="GGP50K+PV","GGP50K",IF('Application Form'!H39="GGPHD (150K)","GGPHD (150K)",IF('Application Form'!H39="GGPHD+PV","GGPHD",IF('Application Form'!H39="PV","",IF('Application Form'!H39="POLL","",IF('Application Form'!H39="MSTN","",IF('Application Form'!H39="COAT","",IF('Application Form'!H39="PI","",IF('Application Form'!H39="POLL_50K (add on)*","",IF('Application Form'!H39="POLL_HD (add on)*","",IF('Application Form'!H39="MSTN_50K (add_on)*","",IF('Application Form'!H39="MSTN_HD (add on)*","",IF('Application Form'!H39="STORE","STORE",IF('Application Form'!H39="HE","HE",""))))))))))))))))))))</f>
        <v/>
      </c>
      <c r="G28" t="str">
        <f>IF(OR(RIGHT('Application Form'!H39,2)="PV",RIGHT('Application Form'!I39,2)="PV",RIGHT('Application Form'!J39,2)="PV"),"Yes","")</f>
        <v/>
      </c>
      <c r="H28" s="81" t="str">
        <f>IF(ISBLANK(IF(F28="SKSTD_BDL",'Application Form'!M39,IF('Office Use Only - DONT TOUCH!!!'!G28="Yes",'Application Form'!M39,""))),"",IF(F28="SKSTD_BDL",'Application Form'!M39,IF('Office Use Only - DONT TOUCH!!!'!G28="Yes",'Application Form'!M39,"")))</f>
        <v/>
      </c>
      <c r="K28" t="str">
        <f>IF(ISBLANK(IF(F28="SKSTD_BDL",'Application Form'!O39,IF('Office Use Only - DONT TOUCH!!!'!G28="Yes",'Application Form'!O39,""))),"",IF(F28="SKSTD_BDL",'Application Form'!O39,IF('Office Use Only - DONT TOUCH!!!'!G28="Yes",'Application Form'!O39,"")))</f>
        <v/>
      </c>
      <c r="N28" t="str">
        <f>IF(AND(F28="",'Application Form'!H39=""),"",IF(AND(F28="",'Application Form'!H39&lt;&gt;""),'Application Form'!H39,IF(AND(F28&lt;&gt;"",'Application Form'!I39=""),"",IF(AND(F28&lt;&gt;"",'Application Form'!I39&lt;&gt;""),IF('Application Form'!I39="SKSTD_BDL","SKSTD_BDL",IF('Application Form'!I39="MIP","MIP",IF('Application Form'!I39="MIP+PV","MIP",IF('Application Form'!I39="SEEKSIRE","SEEKSIRE",IF('Application Form'!I39="SEEKSIRE+PV","SEEKSIRE",IF('Application Form'!I39="GGP50K","GGP50K",IF('Application Form'!I39="GGP50K+PV","GGP50K",IF('Application Form'!I39="GGPHD (150K)","GGPHD (150K)",IF('Application Form'!I39="GGPHD+PV","GGPHD",IF('Application Form'!I39="PV","",IF('Application Form'!I39="POLL","",IF('Application Form'!I39="MSTN","MSTN",IF('Application Form'!I39="COAT","COAT",IF('Application Form'!I39="PI","PI",IF('Application Form'!I39="POLL_50K (add on)*","POLL_50K (add on)*",IF('Application Form'!I39="POLL_HD (add on)*","POLL_HD (add_on)*",IF('Application Form'!I39="MSTN_50K (add_on)*","MSTN_50K (add_on)*",IF('Application Form'!I39="MSTN_HD (add on)*","MSTN_HD (add on)*",IF('Application Form'!I39="STORE","STORE",IF('Application Form'!I39="HE","HE","")))))))))))))))))))),"ERROR"))))</f>
        <v/>
      </c>
      <c r="O28" t="str">
        <f>IF(AND(F28="",'Application Form'!H39=""),"",IF(AND(F28="",'Application Form'!H39&lt;&gt;"",'Application Form'!I39=""),"",IF(AND(F28&lt;&gt;"",'Application Form'!I39=""),"",IF(AND(F28&lt;&gt;"",'Application Form'!I39&lt;&gt;"",'Application Form'!J39=""),"",IF(AND(F28="",'Application Form'!H39&lt;&gt;"",'Application Form'!I39&lt;&gt;""),IF('Application Form'!I39="SKSTD_BDL","SKSTD_BDL",IF('Application Form'!I39="MIP","MIP",IF('Application Form'!I39="MIP+PV","MIP",IF('Application Form'!I39="SEEKSIRE","SEEKSIRE",IF('Application Form'!I39="SEEKSIRE+PV","SEEKSIRE",IF('Application Form'!I39="GGP50K","GGP50K",IF('Application Form'!I39="GGP50K+PV","GGP50K",IF('Application Form'!I39="GGPHD (150K)","GGPHD (150K)",IF('Application Form'!I39="GGPHD+PV","GGPHD",IF('Application Form'!I39="PV","",IF('Application Form'!I39="POLL","",IF('Application Form'!I39="MSTN","MSTN",IF('Application Form'!I39="COAT","COAT",IF('Application Form'!I39="PI","PI",IF('Application Form'!I39="POLL_50K (add on)*","POLL_50K (add on)*",IF('Application Form'!I39="POLL_HD (add on)*","POLL_HD (add_on)*",IF('Application Form'!I39="MSTN_50K (add_on)*","MSTN_50K (add_on)*",IF('Application Form'!I39="MSTN_HD (add on)*","MSTN_HD (add on)*",IF('Application Form'!I39="STORE","STORE",IF('Application Form'!I39="HE","HE","ERROR")))))))))))))))))))),IF(AND(F28&lt;&gt;"",'Application Form'!I39&lt;&gt;"",'Application Form'!J39&lt;&gt;""),IF('Application Form'!J39="SKSTD_BDL","SKSTD_BDL",IF('Application Form'!J39="MIP","MIP",IF('Application Form'!J39="MIP+PV","MIP",IF('Application Form'!J39="SEEKSIRE","SEEKSIRE",IF('Application Form'!J39="SEEKSIRE+PV","SEEKSIRE",IF('Application Form'!J39="GGP50K","GGP50K",IF('Application Form'!J39="GGP50K+PV","GGP50K",IF('Application Form'!J39="GGPHD (150K)","GGPHD (150K)",IF('Application Form'!J39="GGPHD+PV","GGPHD",IF('Application Form'!J39="PV","",IF('Application Form'!J39="POLL","",IF('Application Form'!J39="MSTN","MSTN",IF('Application Form'!J39="COAT","COAT",IF('Application Form'!J39="PI","PI",IF('Application Form'!J39="POLL_50K (add on)*","POLL_50K (add on)*",IF('Application Form'!J39="POLL_HD (add on)*","POLL_HD (add_on)*",IF('Application Form'!J39="MSTN_50K (add_on)*","MSTN_50K (add_on)*",IF('Application Form'!J39="MSTN_HD (add on)*","MSTN_HD (add on)*",IF('Application Form'!J39="STORE","STORE",IF('Application Form'!J39="HE","HE","")))))))))))))))))))),"ERROR"))))))</f>
        <v/>
      </c>
      <c r="P28" t="str">
        <f>IF(AND(F28="",O28&lt;&gt;""),IF('Application Form'!J39="SKSTD_BDL","SKSTD_BDL",IF('Application Form'!J39="MIP","MIP",IF('Application Form'!J39="MIP+PV","MIP",IF('Application Form'!J39="SEEKSIRE","SEEKSIRE",IF('Application Form'!J39="SEEKSIRE+PV","SEEKSIRE",IF('Application Form'!J39="GGP50K","GGP50K",IF('Application Form'!J39="GGP50K+PV","GGP50K",IF('Application Form'!J39="GGPHD (150K)","GGPHD (150K)",IF('Application Form'!J39="GGPHD+PV","GGPHD",IF('Application Form'!J39="PV","",IF('Application Form'!J39="POLL","",IF('Application Form'!J39="MSTN","MSTN",IF('Application Form'!J39="COAT","COAT",IF('Application Form'!J39="PI","PI",IF('Application Form'!J39="POLL_50K (add on)*","POLL_50K (add on)*",IF('Application Form'!J39="POLL_HD (add on)*","POLL_HD (add_on)*",IF('Application Form'!J39="MSTN_50K (add_on)*","MSTN_50K (add_on)*",IF('Application Form'!J39="MSTN_HD (add on)*","MSTN_HD (add on)*",IF('Application Form'!J39="STORE","STORE",IF('Application Form'!J39="HE","HE","")))))))))))))))))))),"")</f>
        <v/>
      </c>
    </row>
    <row r="29" spans="1:16" x14ac:dyDescent="0.25">
      <c r="A29" s="72">
        <f>'Application Form'!E40</f>
        <v>0</v>
      </c>
      <c r="B29" t="str">
        <f>IF('Application Form'!C40="Hair","H",IF('Application Form'!C40="Done","D",IF('Application Form'!C40="Semen","S",IF('Application Form'!C40="TSU","T",""))))</f>
        <v/>
      </c>
      <c r="C29" t="str">
        <f t="shared" si="0"/>
        <v>NAA</v>
      </c>
      <c r="F29" t="str">
        <f>IF('Application Form'!H40="SKSTD_BDL","SKSTD_BDL",IF('Application Form'!H40="MIP","MIP",IF('Application Form'!H40="MIP+PV","MIP",IF('Application Form'!H40="SEEKSIRE","SEEKSIRE",IF('Application Form'!H40="SEEKSIRE+PV","SEEKSIRE",IF('Application Form'!H40="GGP50K","GGP50K",IF('Application Form'!H40="GGP50K+PV","GGP50K",IF('Application Form'!H40="GGPHD (150K)","GGPHD (150K)",IF('Application Form'!H40="GGPHD+PV","GGPHD",IF('Application Form'!H40="PV","",IF('Application Form'!H40="POLL","",IF('Application Form'!H40="MSTN","",IF('Application Form'!H40="COAT","",IF('Application Form'!H40="PI","",IF('Application Form'!H40="POLL_50K (add on)*","",IF('Application Form'!H40="POLL_HD (add on)*","",IF('Application Form'!H40="MSTN_50K (add_on)*","",IF('Application Form'!H40="MSTN_HD (add on)*","",IF('Application Form'!H40="STORE","STORE",IF('Application Form'!H40="HE","HE",""))))))))))))))))))))</f>
        <v/>
      </c>
      <c r="G29" t="str">
        <f>IF(OR(RIGHT('Application Form'!H40,2)="PV",RIGHT('Application Form'!I40,2)="PV",RIGHT('Application Form'!J40,2)="PV"),"Yes","")</f>
        <v/>
      </c>
      <c r="H29" s="81" t="str">
        <f>IF(ISBLANK(IF(F29="SKSTD_BDL",'Application Form'!M40,IF('Office Use Only - DONT TOUCH!!!'!G29="Yes",'Application Form'!M40,""))),"",IF(F29="SKSTD_BDL",'Application Form'!M40,IF('Office Use Only - DONT TOUCH!!!'!G29="Yes",'Application Form'!M40,"")))</f>
        <v/>
      </c>
      <c r="K29" t="str">
        <f>IF(ISBLANK(IF(F29="SKSTD_BDL",'Application Form'!O40,IF('Office Use Only - DONT TOUCH!!!'!G29="Yes",'Application Form'!O40,""))),"",IF(F29="SKSTD_BDL",'Application Form'!O40,IF('Office Use Only - DONT TOUCH!!!'!G29="Yes",'Application Form'!O40,"")))</f>
        <v/>
      </c>
      <c r="N29" t="str">
        <f>IF(AND(F29="",'Application Form'!H40=""),"",IF(AND(F29="",'Application Form'!H40&lt;&gt;""),'Application Form'!H40,IF(AND(F29&lt;&gt;"",'Application Form'!I40=""),"",IF(AND(F29&lt;&gt;"",'Application Form'!I40&lt;&gt;""),IF('Application Form'!I40="SKSTD_BDL","SKSTD_BDL",IF('Application Form'!I40="MIP","MIP",IF('Application Form'!I40="MIP+PV","MIP",IF('Application Form'!I40="SEEKSIRE","SEEKSIRE",IF('Application Form'!I40="SEEKSIRE+PV","SEEKSIRE",IF('Application Form'!I40="GGP50K","GGP50K",IF('Application Form'!I40="GGP50K+PV","GGP50K",IF('Application Form'!I40="GGPHD (150K)","GGPHD (150K)",IF('Application Form'!I40="GGPHD+PV","GGPHD",IF('Application Form'!I40="PV","",IF('Application Form'!I40="POLL","",IF('Application Form'!I40="MSTN","MSTN",IF('Application Form'!I40="COAT","COAT",IF('Application Form'!I40="PI","PI",IF('Application Form'!I40="POLL_50K (add on)*","POLL_50K (add on)*",IF('Application Form'!I40="POLL_HD (add on)*","POLL_HD (add_on)*",IF('Application Form'!I40="MSTN_50K (add_on)*","MSTN_50K (add_on)*",IF('Application Form'!I40="MSTN_HD (add on)*","MSTN_HD (add on)*",IF('Application Form'!I40="STORE","STORE",IF('Application Form'!I40="HE","HE","")))))))))))))))))))),"ERROR"))))</f>
        <v/>
      </c>
      <c r="O29" t="str">
        <f>IF(AND(F29="",'Application Form'!H40=""),"",IF(AND(F29="",'Application Form'!H40&lt;&gt;"",'Application Form'!I40=""),"",IF(AND(F29&lt;&gt;"",'Application Form'!I40=""),"",IF(AND(F29&lt;&gt;"",'Application Form'!I40&lt;&gt;"",'Application Form'!J40=""),"",IF(AND(F29="",'Application Form'!H40&lt;&gt;"",'Application Form'!I40&lt;&gt;""),IF('Application Form'!I40="SKSTD_BDL","SKSTD_BDL",IF('Application Form'!I40="MIP","MIP",IF('Application Form'!I40="MIP+PV","MIP",IF('Application Form'!I40="SEEKSIRE","SEEKSIRE",IF('Application Form'!I40="SEEKSIRE+PV","SEEKSIRE",IF('Application Form'!I40="GGP50K","GGP50K",IF('Application Form'!I40="GGP50K+PV","GGP50K",IF('Application Form'!I40="GGPHD (150K)","GGPHD (150K)",IF('Application Form'!I40="GGPHD+PV","GGPHD",IF('Application Form'!I40="PV","",IF('Application Form'!I40="POLL","",IF('Application Form'!I40="MSTN","MSTN",IF('Application Form'!I40="COAT","COAT",IF('Application Form'!I40="PI","PI",IF('Application Form'!I40="POLL_50K (add on)*","POLL_50K (add on)*",IF('Application Form'!I40="POLL_HD (add on)*","POLL_HD (add_on)*",IF('Application Form'!I40="MSTN_50K (add_on)*","MSTN_50K (add_on)*",IF('Application Form'!I40="MSTN_HD (add on)*","MSTN_HD (add on)*",IF('Application Form'!I40="STORE","STORE",IF('Application Form'!I40="HE","HE","ERROR")))))))))))))))))))),IF(AND(F29&lt;&gt;"",'Application Form'!I40&lt;&gt;"",'Application Form'!J40&lt;&gt;""),IF('Application Form'!J40="SKSTD_BDL","SKSTD_BDL",IF('Application Form'!J40="MIP","MIP",IF('Application Form'!J40="MIP+PV","MIP",IF('Application Form'!J40="SEEKSIRE","SEEKSIRE",IF('Application Form'!J40="SEEKSIRE+PV","SEEKSIRE",IF('Application Form'!J40="GGP50K","GGP50K",IF('Application Form'!J40="GGP50K+PV","GGP50K",IF('Application Form'!J40="GGPHD (150K)","GGPHD (150K)",IF('Application Form'!J40="GGPHD+PV","GGPHD",IF('Application Form'!J40="PV","",IF('Application Form'!J40="POLL","",IF('Application Form'!J40="MSTN","MSTN",IF('Application Form'!J40="COAT","COAT",IF('Application Form'!J40="PI","PI",IF('Application Form'!J40="POLL_50K (add on)*","POLL_50K (add on)*",IF('Application Form'!J40="POLL_HD (add on)*","POLL_HD (add_on)*",IF('Application Form'!J40="MSTN_50K (add_on)*","MSTN_50K (add_on)*",IF('Application Form'!J40="MSTN_HD (add on)*","MSTN_HD (add on)*",IF('Application Form'!J40="STORE","STORE",IF('Application Form'!J40="HE","HE","")))))))))))))))))))),"ERROR"))))))</f>
        <v/>
      </c>
      <c r="P29" t="str">
        <f>IF(AND(F29="",O29&lt;&gt;""),IF('Application Form'!J40="SKSTD_BDL","SKSTD_BDL",IF('Application Form'!J40="MIP","MIP",IF('Application Form'!J40="MIP+PV","MIP",IF('Application Form'!J40="SEEKSIRE","SEEKSIRE",IF('Application Form'!J40="SEEKSIRE+PV","SEEKSIRE",IF('Application Form'!J40="GGP50K","GGP50K",IF('Application Form'!J40="GGP50K+PV","GGP50K",IF('Application Form'!J40="GGPHD (150K)","GGPHD (150K)",IF('Application Form'!J40="GGPHD+PV","GGPHD",IF('Application Form'!J40="PV","",IF('Application Form'!J40="POLL","",IF('Application Form'!J40="MSTN","MSTN",IF('Application Form'!J40="COAT","COAT",IF('Application Form'!J40="PI","PI",IF('Application Form'!J40="POLL_50K (add on)*","POLL_50K (add on)*",IF('Application Form'!J40="POLL_HD (add on)*","POLL_HD (add_on)*",IF('Application Form'!J40="MSTN_50K (add_on)*","MSTN_50K (add_on)*",IF('Application Form'!J40="MSTN_HD (add on)*","MSTN_HD (add on)*",IF('Application Form'!J40="STORE","STORE",IF('Application Form'!J40="HE","HE","")))))))))))))))))))),"")</f>
        <v/>
      </c>
    </row>
    <row r="30" spans="1:16" x14ac:dyDescent="0.25">
      <c r="A30" s="72">
        <f>'Application Form'!E41</f>
        <v>0</v>
      </c>
      <c r="B30" t="str">
        <f>IF('Application Form'!C41="Hair","H",IF('Application Form'!C41="Done","D",IF('Application Form'!C41="Semen","S",IF('Application Form'!C41="TSU","T",""))))</f>
        <v/>
      </c>
      <c r="C30" t="str">
        <f t="shared" si="0"/>
        <v>NAA</v>
      </c>
      <c r="F30" t="str">
        <f>IF('Application Form'!H41="SKSTD_BDL","SKSTD_BDL",IF('Application Form'!H41="MIP","MIP",IF('Application Form'!H41="MIP+PV","MIP",IF('Application Form'!H41="SEEKSIRE","SEEKSIRE",IF('Application Form'!H41="SEEKSIRE+PV","SEEKSIRE",IF('Application Form'!H41="GGP50K","GGP50K",IF('Application Form'!H41="GGP50K+PV","GGP50K",IF('Application Form'!H41="GGPHD (150K)","GGPHD (150K)",IF('Application Form'!H41="GGPHD+PV","GGPHD",IF('Application Form'!H41="PV","",IF('Application Form'!H41="POLL","",IF('Application Form'!H41="MSTN","",IF('Application Form'!H41="COAT","",IF('Application Form'!H41="PI","",IF('Application Form'!H41="POLL_50K (add on)*","",IF('Application Form'!H41="POLL_HD (add on)*","",IF('Application Form'!H41="MSTN_50K (add_on)*","",IF('Application Form'!H41="MSTN_HD (add on)*","",IF('Application Form'!H41="STORE","STORE",IF('Application Form'!H41="HE","HE",""))))))))))))))))))))</f>
        <v/>
      </c>
      <c r="G30" t="str">
        <f>IF(OR(RIGHT('Application Form'!H41,2)="PV",RIGHT('Application Form'!I41,2)="PV",RIGHT('Application Form'!J41,2)="PV"),"Yes","")</f>
        <v/>
      </c>
      <c r="H30" s="81" t="str">
        <f>IF(ISBLANK(IF(F30="SKSTD_BDL",'Application Form'!M41,IF('Office Use Only - DONT TOUCH!!!'!G30="Yes",'Application Form'!M41,""))),"",IF(F30="SKSTD_BDL",'Application Form'!M41,IF('Office Use Only - DONT TOUCH!!!'!G30="Yes",'Application Form'!M41,"")))</f>
        <v/>
      </c>
      <c r="K30" t="str">
        <f>IF(ISBLANK(IF(F30="SKSTD_BDL",'Application Form'!O41,IF('Office Use Only - DONT TOUCH!!!'!G30="Yes",'Application Form'!O41,""))),"",IF(F30="SKSTD_BDL",'Application Form'!O41,IF('Office Use Only - DONT TOUCH!!!'!G30="Yes",'Application Form'!O41,"")))</f>
        <v/>
      </c>
      <c r="N30" t="str">
        <f>IF(AND(F30="",'Application Form'!H41=""),"",IF(AND(F30="",'Application Form'!H41&lt;&gt;""),'Application Form'!H41,IF(AND(F30&lt;&gt;"",'Application Form'!I41=""),"",IF(AND(F30&lt;&gt;"",'Application Form'!I41&lt;&gt;""),IF('Application Form'!I41="SKSTD_BDL","SKSTD_BDL",IF('Application Form'!I41="MIP","MIP",IF('Application Form'!I41="MIP+PV","MIP",IF('Application Form'!I41="SEEKSIRE","SEEKSIRE",IF('Application Form'!I41="SEEKSIRE+PV","SEEKSIRE",IF('Application Form'!I41="GGP50K","GGP50K",IF('Application Form'!I41="GGP50K+PV","GGP50K",IF('Application Form'!I41="GGPHD (150K)","GGPHD (150K)",IF('Application Form'!I41="GGPHD+PV","GGPHD",IF('Application Form'!I41="PV","",IF('Application Form'!I41="POLL","",IF('Application Form'!I41="MSTN","MSTN",IF('Application Form'!I41="COAT","COAT",IF('Application Form'!I41="PI","PI",IF('Application Form'!I41="POLL_50K (add on)*","POLL_50K (add on)*",IF('Application Form'!I41="POLL_HD (add on)*","POLL_HD (add_on)*",IF('Application Form'!I41="MSTN_50K (add_on)*","MSTN_50K (add_on)*",IF('Application Form'!I41="MSTN_HD (add on)*","MSTN_HD (add on)*",IF('Application Form'!I41="STORE","STORE",IF('Application Form'!I41="HE","HE","")))))))))))))))))))),"ERROR"))))</f>
        <v/>
      </c>
      <c r="O30" t="str">
        <f>IF(AND(F30="",'Application Form'!H41=""),"",IF(AND(F30="",'Application Form'!H41&lt;&gt;"",'Application Form'!I41=""),"",IF(AND(F30&lt;&gt;"",'Application Form'!I41=""),"",IF(AND(F30&lt;&gt;"",'Application Form'!I41&lt;&gt;"",'Application Form'!J41=""),"",IF(AND(F30="",'Application Form'!H41&lt;&gt;"",'Application Form'!I41&lt;&gt;""),IF('Application Form'!I41="SKSTD_BDL","SKSTD_BDL",IF('Application Form'!I41="MIP","MIP",IF('Application Form'!I41="MIP+PV","MIP",IF('Application Form'!I41="SEEKSIRE","SEEKSIRE",IF('Application Form'!I41="SEEKSIRE+PV","SEEKSIRE",IF('Application Form'!I41="GGP50K","GGP50K",IF('Application Form'!I41="GGP50K+PV","GGP50K",IF('Application Form'!I41="GGPHD (150K)","GGPHD (150K)",IF('Application Form'!I41="GGPHD+PV","GGPHD",IF('Application Form'!I41="PV","",IF('Application Form'!I41="POLL","",IF('Application Form'!I41="MSTN","MSTN",IF('Application Form'!I41="COAT","COAT",IF('Application Form'!I41="PI","PI",IF('Application Form'!I41="POLL_50K (add on)*","POLL_50K (add on)*",IF('Application Form'!I41="POLL_HD (add on)*","POLL_HD (add_on)*",IF('Application Form'!I41="MSTN_50K (add_on)*","MSTN_50K (add_on)*",IF('Application Form'!I41="MSTN_HD (add on)*","MSTN_HD (add on)*",IF('Application Form'!I41="STORE","STORE",IF('Application Form'!I41="HE","HE","ERROR")))))))))))))))))))),IF(AND(F30&lt;&gt;"",'Application Form'!I41&lt;&gt;"",'Application Form'!J41&lt;&gt;""),IF('Application Form'!J41="SKSTD_BDL","SKSTD_BDL",IF('Application Form'!J41="MIP","MIP",IF('Application Form'!J41="MIP+PV","MIP",IF('Application Form'!J41="SEEKSIRE","SEEKSIRE",IF('Application Form'!J41="SEEKSIRE+PV","SEEKSIRE",IF('Application Form'!J41="GGP50K","GGP50K",IF('Application Form'!J41="GGP50K+PV","GGP50K",IF('Application Form'!J41="GGPHD (150K)","GGPHD (150K)",IF('Application Form'!J41="GGPHD+PV","GGPHD",IF('Application Form'!J41="PV","",IF('Application Form'!J41="POLL","",IF('Application Form'!J41="MSTN","MSTN",IF('Application Form'!J41="COAT","COAT",IF('Application Form'!J41="PI","PI",IF('Application Form'!J41="POLL_50K (add on)*","POLL_50K (add on)*",IF('Application Form'!J41="POLL_HD (add on)*","POLL_HD (add_on)*",IF('Application Form'!J41="MSTN_50K (add_on)*","MSTN_50K (add_on)*",IF('Application Form'!J41="MSTN_HD (add on)*","MSTN_HD (add on)*",IF('Application Form'!J41="STORE","STORE",IF('Application Form'!J41="HE","HE","")))))))))))))))))))),"ERROR"))))))</f>
        <v/>
      </c>
      <c r="P30" t="str">
        <f>IF(AND(F30="",O30&lt;&gt;""),IF('Application Form'!J41="SKSTD_BDL","SKSTD_BDL",IF('Application Form'!J41="MIP","MIP",IF('Application Form'!J41="MIP+PV","MIP",IF('Application Form'!J41="SEEKSIRE","SEEKSIRE",IF('Application Form'!J41="SEEKSIRE+PV","SEEKSIRE",IF('Application Form'!J41="GGP50K","GGP50K",IF('Application Form'!J41="GGP50K+PV","GGP50K",IF('Application Form'!J41="GGPHD (150K)","GGPHD (150K)",IF('Application Form'!J41="GGPHD+PV","GGPHD",IF('Application Form'!J41="PV","",IF('Application Form'!J41="POLL","",IF('Application Form'!J41="MSTN","MSTN",IF('Application Form'!J41="COAT","COAT",IF('Application Form'!J41="PI","PI",IF('Application Form'!J41="POLL_50K (add on)*","POLL_50K (add on)*",IF('Application Form'!J41="POLL_HD (add on)*","POLL_HD (add_on)*",IF('Application Form'!J41="MSTN_50K (add_on)*","MSTN_50K (add_on)*",IF('Application Form'!J41="MSTN_HD (add on)*","MSTN_HD (add on)*",IF('Application Form'!J41="STORE","STORE",IF('Application Form'!J41="HE","HE","")))))))))))))))))))),"")</f>
        <v/>
      </c>
    </row>
    <row r="31" spans="1:16" x14ac:dyDescent="0.25">
      <c r="A31" s="72">
        <f>'Application Form'!E42</f>
        <v>0</v>
      </c>
      <c r="B31" t="str">
        <f>IF('Application Form'!C42="Hair","H",IF('Application Form'!C42="Done","D",IF('Application Form'!C42="Semen","S",IF('Application Form'!C42="TSU","T",""))))</f>
        <v/>
      </c>
      <c r="C31" t="str">
        <f t="shared" si="0"/>
        <v>NAA</v>
      </c>
      <c r="F31" t="str">
        <f>IF('Application Form'!H42="SKSTD_BDL","SKSTD_BDL",IF('Application Form'!H42="MIP","MIP",IF('Application Form'!H42="MIP+PV","MIP",IF('Application Form'!H42="SEEKSIRE","SEEKSIRE",IF('Application Form'!H42="SEEKSIRE+PV","SEEKSIRE",IF('Application Form'!H42="GGP50K","GGP50K",IF('Application Form'!H42="GGP50K+PV","GGP50K",IF('Application Form'!H42="GGPHD (150K)","GGPHD (150K)",IF('Application Form'!H42="GGPHD+PV","GGPHD",IF('Application Form'!H42="PV","",IF('Application Form'!H42="POLL","",IF('Application Form'!H42="MSTN","",IF('Application Form'!H42="COAT","",IF('Application Form'!H42="PI","",IF('Application Form'!H42="POLL_50K (add on)*","",IF('Application Form'!H42="POLL_HD (add on)*","",IF('Application Form'!H42="MSTN_50K (add_on)*","",IF('Application Form'!H42="MSTN_HD (add on)*","",IF('Application Form'!H42="STORE","STORE",IF('Application Form'!H42="HE","HE",""))))))))))))))))))))</f>
        <v/>
      </c>
      <c r="G31" t="str">
        <f>IF(OR(RIGHT('Application Form'!H42,2)="PV",RIGHT('Application Form'!I42,2)="PV",RIGHT('Application Form'!J42,2)="PV"),"Yes","")</f>
        <v/>
      </c>
      <c r="H31" s="81" t="str">
        <f>IF(ISBLANK(IF(F31="SKSTD_BDL",'Application Form'!M42,IF('Office Use Only - DONT TOUCH!!!'!G31="Yes",'Application Form'!M42,""))),"",IF(F31="SKSTD_BDL",'Application Form'!M42,IF('Office Use Only - DONT TOUCH!!!'!G31="Yes",'Application Form'!M42,"")))</f>
        <v/>
      </c>
      <c r="K31" t="str">
        <f>IF(ISBLANK(IF(F31="SKSTD_BDL",'Application Form'!O42,IF('Office Use Only - DONT TOUCH!!!'!G31="Yes",'Application Form'!O42,""))),"",IF(F31="SKSTD_BDL",'Application Form'!O42,IF('Office Use Only - DONT TOUCH!!!'!G31="Yes",'Application Form'!O42,"")))</f>
        <v/>
      </c>
      <c r="N31" t="str">
        <f>IF(AND(F31="",'Application Form'!H42=""),"",IF(AND(F31="",'Application Form'!H42&lt;&gt;""),'Application Form'!H42,IF(AND(F31&lt;&gt;"",'Application Form'!I42=""),"",IF(AND(F31&lt;&gt;"",'Application Form'!I42&lt;&gt;""),IF('Application Form'!I42="SKSTD_BDL","SKSTD_BDL",IF('Application Form'!I42="MIP","MIP",IF('Application Form'!I42="MIP+PV","MIP",IF('Application Form'!I42="SEEKSIRE","SEEKSIRE",IF('Application Form'!I42="SEEKSIRE+PV","SEEKSIRE",IF('Application Form'!I42="GGP50K","GGP50K",IF('Application Form'!I42="GGP50K+PV","GGP50K",IF('Application Form'!I42="GGPHD (150K)","GGPHD (150K)",IF('Application Form'!I42="GGPHD+PV","GGPHD",IF('Application Form'!I42="PV","",IF('Application Form'!I42="POLL","",IF('Application Form'!I42="MSTN","MSTN",IF('Application Form'!I42="COAT","COAT",IF('Application Form'!I42="PI","PI",IF('Application Form'!I42="POLL_50K (add on)*","POLL_50K (add on)*",IF('Application Form'!I42="POLL_HD (add on)*","POLL_HD (add_on)*",IF('Application Form'!I42="MSTN_50K (add_on)*","MSTN_50K (add_on)*",IF('Application Form'!I42="MSTN_HD (add on)*","MSTN_HD (add on)*",IF('Application Form'!I42="STORE","STORE",IF('Application Form'!I42="HE","HE","")))))))))))))))))))),"ERROR"))))</f>
        <v/>
      </c>
      <c r="O31" t="str">
        <f>IF(AND(F31="",'Application Form'!H42=""),"",IF(AND(F31="",'Application Form'!H42&lt;&gt;"",'Application Form'!I42=""),"",IF(AND(F31&lt;&gt;"",'Application Form'!I42=""),"",IF(AND(F31&lt;&gt;"",'Application Form'!I42&lt;&gt;"",'Application Form'!J42=""),"",IF(AND(F31="",'Application Form'!H42&lt;&gt;"",'Application Form'!I42&lt;&gt;""),IF('Application Form'!I42="SKSTD_BDL","SKSTD_BDL",IF('Application Form'!I42="MIP","MIP",IF('Application Form'!I42="MIP+PV","MIP",IF('Application Form'!I42="SEEKSIRE","SEEKSIRE",IF('Application Form'!I42="SEEKSIRE+PV","SEEKSIRE",IF('Application Form'!I42="GGP50K","GGP50K",IF('Application Form'!I42="GGP50K+PV","GGP50K",IF('Application Form'!I42="GGPHD (150K)","GGPHD (150K)",IF('Application Form'!I42="GGPHD+PV","GGPHD",IF('Application Form'!I42="PV","",IF('Application Form'!I42="POLL","",IF('Application Form'!I42="MSTN","MSTN",IF('Application Form'!I42="COAT","COAT",IF('Application Form'!I42="PI","PI",IF('Application Form'!I42="POLL_50K (add on)*","POLL_50K (add on)*",IF('Application Form'!I42="POLL_HD (add on)*","POLL_HD (add_on)*",IF('Application Form'!I42="MSTN_50K (add_on)*","MSTN_50K (add_on)*",IF('Application Form'!I42="MSTN_HD (add on)*","MSTN_HD (add on)*",IF('Application Form'!I42="STORE","STORE",IF('Application Form'!I42="HE","HE","ERROR")))))))))))))))))))),IF(AND(F31&lt;&gt;"",'Application Form'!I42&lt;&gt;"",'Application Form'!J42&lt;&gt;""),IF('Application Form'!J42="SKSTD_BDL","SKSTD_BDL",IF('Application Form'!J42="MIP","MIP",IF('Application Form'!J42="MIP+PV","MIP",IF('Application Form'!J42="SEEKSIRE","SEEKSIRE",IF('Application Form'!J42="SEEKSIRE+PV","SEEKSIRE",IF('Application Form'!J42="GGP50K","GGP50K",IF('Application Form'!J42="GGP50K+PV","GGP50K",IF('Application Form'!J42="GGPHD (150K)","GGPHD (150K)",IF('Application Form'!J42="GGPHD+PV","GGPHD",IF('Application Form'!J42="PV","",IF('Application Form'!J42="POLL","",IF('Application Form'!J42="MSTN","MSTN",IF('Application Form'!J42="COAT","COAT",IF('Application Form'!J42="PI","PI",IF('Application Form'!J42="POLL_50K (add on)*","POLL_50K (add on)*",IF('Application Form'!J42="POLL_HD (add on)*","POLL_HD (add_on)*",IF('Application Form'!J42="MSTN_50K (add_on)*","MSTN_50K (add_on)*",IF('Application Form'!J42="MSTN_HD (add on)*","MSTN_HD (add on)*",IF('Application Form'!J42="STORE","STORE",IF('Application Form'!J42="HE","HE","")))))))))))))))))))),"ERROR"))))))</f>
        <v/>
      </c>
      <c r="P31" t="str">
        <f>IF(AND(F31="",O31&lt;&gt;""),IF('Application Form'!J42="SKSTD_BDL","SKSTD_BDL",IF('Application Form'!J42="MIP","MIP",IF('Application Form'!J42="MIP+PV","MIP",IF('Application Form'!J42="SEEKSIRE","SEEKSIRE",IF('Application Form'!J42="SEEKSIRE+PV","SEEKSIRE",IF('Application Form'!J42="GGP50K","GGP50K",IF('Application Form'!J42="GGP50K+PV","GGP50K",IF('Application Form'!J42="GGPHD (150K)","GGPHD (150K)",IF('Application Form'!J42="GGPHD+PV","GGPHD",IF('Application Form'!J42="PV","",IF('Application Form'!J42="POLL","",IF('Application Form'!J42="MSTN","MSTN",IF('Application Form'!J42="COAT","COAT",IF('Application Form'!J42="PI","PI",IF('Application Form'!J42="POLL_50K (add on)*","POLL_50K (add on)*",IF('Application Form'!J42="POLL_HD (add on)*","POLL_HD (add_on)*",IF('Application Form'!J42="MSTN_50K (add_on)*","MSTN_50K (add_on)*",IF('Application Form'!J42="MSTN_HD (add on)*","MSTN_HD (add on)*",IF('Application Form'!J42="STORE","STORE",IF('Application Form'!J42="HE","HE","")))))))))))))))))))),"")</f>
        <v/>
      </c>
    </row>
    <row r="32" spans="1:16" x14ac:dyDescent="0.25">
      <c r="A32" s="72">
        <f>'Application Form'!E43</f>
        <v>0</v>
      </c>
      <c r="B32" t="str">
        <f>IF('Application Form'!C43="Hair","H",IF('Application Form'!C43="Done","D",IF('Application Form'!C43="Semen","S",IF('Application Form'!C43="TSU","T",""))))</f>
        <v/>
      </c>
      <c r="C32" t="str">
        <f t="shared" si="0"/>
        <v>NAA</v>
      </c>
      <c r="F32" t="str">
        <f>IF('Application Form'!H43="SKSTD_BDL","SKSTD_BDL",IF('Application Form'!H43="MIP","MIP",IF('Application Form'!H43="MIP+PV","MIP",IF('Application Form'!H43="SEEKSIRE","SEEKSIRE",IF('Application Form'!H43="SEEKSIRE+PV","SEEKSIRE",IF('Application Form'!H43="GGP50K","GGP50K",IF('Application Form'!H43="GGP50K+PV","GGP50K",IF('Application Form'!H43="GGPHD (150K)","GGPHD (150K)",IF('Application Form'!H43="GGPHD+PV","GGPHD",IF('Application Form'!H43="PV","",IF('Application Form'!H43="POLL","",IF('Application Form'!H43="MSTN","",IF('Application Form'!H43="COAT","",IF('Application Form'!H43="PI","",IF('Application Form'!H43="POLL_50K (add on)*","",IF('Application Form'!H43="POLL_HD (add on)*","",IF('Application Form'!H43="MSTN_50K (add_on)*","",IF('Application Form'!H43="MSTN_HD (add on)*","",IF('Application Form'!H43="STORE","STORE",IF('Application Form'!H43="HE","HE",""))))))))))))))))))))</f>
        <v/>
      </c>
      <c r="G32" t="str">
        <f>IF(OR(RIGHT('Application Form'!H43,2)="PV",RIGHT('Application Form'!I43,2)="PV",RIGHT('Application Form'!J43,2)="PV"),"Yes","")</f>
        <v/>
      </c>
      <c r="H32" s="81" t="str">
        <f>IF(ISBLANK(IF(F32="SKSTD_BDL",'Application Form'!M43,IF('Office Use Only - DONT TOUCH!!!'!G32="Yes",'Application Form'!M43,""))),"",IF(F32="SKSTD_BDL",'Application Form'!M43,IF('Office Use Only - DONT TOUCH!!!'!G32="Yes",'Application Form'!M43,"")))</f>
        <v/>
      </c>
      <c r="K32" t="str">
        <f>IF(ISBLANK(IF(F32="SKSTD_BDL",'Application Form'!O43,IF('Office Use Only - DONT TOUCH!!!'!G32="Yes",'Application Form'!O43,""))),"",IF(F32="SKSTD_BDL",'Application Form'!O43,IF('Office Use Only - DONT TOUCH!!!'!G32="Yes",'Application Form'!O43,"")))</f>
        <v/>
      </c>
      <c r="N32" t="str">
        <f>IF(AND(F32="",'Application Form'!H43=""),"",IF(AND(F32="",'Application Form'!H43&lt;&gt;""),'Application Form'!H43,IF(AND(F32&lt;&gt;"",'Application Form'!I43=""),"",IF(AND(F32&lt;&gt;"",'Application Form'!I43&lt;&gt;""),IF('Application Form'!I43="SKSTD_BDL","SKSTD_BDL",IF('Application Form'!I43="MIP","MIP",IF('Application Form'!I43="MIP+PV","MIP",IF('Application Form'!I43="SEEKSIRE","SEEKSIRE",IF('Application Form'!I43="SEEKSIRE+PV","SEEKSIRE",IF('Application Form'!I43="GGP50K","GGP50K",IF('Application Form'!I43="GGP50K+PV","GGP50K",IF('Application Form'!I43="GGPHD (150K)","GGPHD (150K)",IF('Application Form'!I43="GGPHD+PV","GGPHD",IF('Application Form'!I43="PV","",IF('Application Form'!I43="POLL","",IF('Application Form'!I43="MSTN","MSTN",IF('Application Form'!I43="COAT","COAT",IF('Application Form'!I43="PI","PI",IF('Application Form'!I43="POLL_50K (add on)*","POLL_50K (add on)*",IF('Application Form'!I43="POLL_HD (add on)*","POLL_HD (add_on)*",IF('Application Form'!I43="MSTN_50K (add_on)*","MSTN_50K (add_on)*",IF('Application Form'!I43="MSTN_HD (add on)*","MSTN_HD (add on)*",IF('Application Form'!I43="STORE","STORE",IF('Application Form'!I43="HE","HE","")))))))))))))))))))),"ERROR"))))</f>
        <v/>
      </c>
      <c r="O32" t="str">
        <f>IF(AND(F32="",'Application Form'!H43=""),"",IF(AND(F32="",'Application Form'!H43&lt;&gt;"",'Application Form'!I43=""),"",IF(AND(F32&lt;&gt;"",'Application Form'!I43=""),"",IF(AND(F32&lt;&gt;"",'Application Form'!I43&lt;&gt;"",'Application Form'!J43=""),"",IF(AND(F32="",'Application Form'!H43&lt;&gt;"",'Application Form'!I43&lt;&gt;""),IF('Application Form'!I43="SKSTD_BDL","SKSTD_BDL",IF('Application Form'!I43="MIP","MIP",IF('Application Form'!I43="MIP+PV","MIP",IF('Application Form'!I43="SEEKSIRE","SEEKSIRE",IF('Application Form'!I43="SEEKSIRE+PV","SEEKSIRE",IF('Application Form'!I43="GGP50K","GGP50K",IF('Application Form'!I43="GGP50K+PV","GGP50K",IF('Application Form'!I43="GGPHD (150K)","GGPHD (150K)",IF('Application Form'!I43="GGPHD+PV","GGPHD",IF('Application Form'!I43="PV","",IF('Application Form'!I43="POLL","",IF('Application Form'!I43="MSTN","MSTN",IF('Application Form'!I43="COAT","COAT",IF('Application Form'!I43="PI","PI",IF('Application Form'!I43="POLL_50K (add on)*","POLL_50K (add on)*",IF('Application Form'!I43="POLL_HD (add on)*","POLL_HD (add_on)*",IF('Application Form'!I43="MSTN_50K (add_on)*","MSTN_50K (add_on)*",IF('Application Form'!I43="MSTN_HD (add on)*","MSTN_HD (add on)*",IF('Application Form'!I43="STORE","STORE",IF('Application Form'!I43="HE","HE","ERROR")))))))))))))))))))),IF(AND(F32&lt;&gt;"",'Application Form'!I43&lt;&gt;"",'Application Form'!J43&lt;&gt;""),IF('Application Form'!J43="SKSTD_BDL","SKSTD_BDL",IF('Application Form'!J43="MIP","MIP",IF('Application Form'!J43="MIP+PV","MIP",IF('Application Form'!J43="SEEKSIRE","SEEKSIRE",IF('Application Form'!J43="SEEKSIRE+PV","SEEKSIRE",IF('Application Form'!J43="GGP50K","GGP50K",IF('Application Form'!J43="GGP50K+PV","GGP50K",IF('Application Form'!J43="GGPHD (150K)","GGPHD (150K)",IF('Application Form'!J43="GGPHD+PV","GGPHD",IF('Application Form'!J43="PV","",IF('Application Form'!J43="POLL","",IF('Application Form'!J43="MSTN","MSTN",IF('Application Form'!J43="COAT","COAT",IF('Application Form'!J43="PI","PI",IF('Application Form'!J43="POLL_50K (add on)*","POLL_50K (add on)*",IF('Application Form'!J43="POLL_HD (add on)*","POLL_HD (add_on)*",IF('Application Form'!J43="MSTN_50K (add_on)*","MSTN_50K (add_on)*",IF('Application Form'!J43="MSTN_HD (add on)*","MSTN_HD (add on)*",IF('Application Form'!J43="STORE","STORE",IF('Application Form'!J43="HE","HE","")))))))))))))))))))),"ERROR"))))))</f>
        <v/>
      </c>
      <c r="P32" t="str">
        <f>IF(AND(F32="",O32&lt;&gt;""),IF('Application Form'!J43="SKSTD_BDL","SKSTD_BDL",IF('Application Form'!J43="MIP","MIP",IF('Application Form'!J43="MIP+PV","MIP",IF('Application Form'!J43="SEEKSIRE","SEEKSIRE",IF('Application Form'!J43="SEEKSIRE+PV","SEEKSIRE",IF('Application Form'!J43="GGP50K","GGP50K",IF('Application Form'!J43="GGP50K+PV","GGP50K",IF('Application Form'!J43="GGPHD (150K)","GGPHD (150K)",IF('Application Form'!J43="GGPHD+PV","GGPHD",IF('Application Form'!J43="PV","",IF('Application Form'!J43="POLL","",IF('Application Form'!J43="MSTN","MSTN",IF('Application Form'!J43="COAT","COAT",IF('Application Form'!J43="PI","PI",IF('Application Form'!J43="POLL_50K (add on)*","POLL_50K (add on)*",IF('Application Form'!J43="POLL_HD (add on)*","POLL_HD (add_on)*",IF('Application Form'!J43="MSTN_50K (add_on)*","MSTN_50K (add_on)*",IF('Application Form'!J43="MSTN_HD (add on)*","MSTN_HD (add on)*",IF('Application Form'!J43="STORE","STORE",IF('Application Form'!J43="HE","HE","")))))))))))))))))))),"")</f>
        <v/>
      </c>
    </row>
    <row r="33" spans="1:16" x14ac:dyDescent="0.25">
      <c r="A33" s="72">
        <f>'Application Form'!E44</f>
        <v>0</v>
      </c>
      <c r="B33" t="str">
        <f>IF('Application Form'!C44="Hair","H",IF('Application Form'!C44="Done","D",IF('Application Form'!C44="Semen","S",IF('Application Form'!C44="TSU","T",""))))</f>
        <v/>
      </c>
      <c r="C33" t="str">
        <f t="shared" si="0"/>
        <v>NAA</v>
      </c>
      <c r="F33" t="str">
        <f>IF('Application Form'!H44="SKSTD_BDL","SKSTD_BDL",IF('Application Form'!H44="MIP","MIP",IF('Application Form'!H44="MIP+PV","MIP",IF('Application Form'!H44="SEEKSIRE","SEEKSIRE",IF('Application Form'!H44="SEEKSIRE+PV","SEEKSIRE",IF('Application Form'!H44="GGP50K","GGP50K",IF('Application Form'!H44="GGP50K+PV","GGP50K",IF('Application Form'!H44="GGPHD (150K)","GGPHD (150K)",IF('Application Form'!H44="GGPHD+PV","GGPHD",IF('Application Form'!H44="PV","",IF('Application Form'!H44="POLL","",IF('Application Form'!H44="MSTN","",IF('Application Form'!H44="COAT","",IF('Application Form'!H44="PI","",IF('Application Form'!H44="POLL_50K (add on)*","",IF('Application Form'!H44="POLL_HD (add on)*","",IF('Application Form'!H44="MSTN_50K (add_on)*","",IF('Application Form'!H44="MSTN_HD (add on)*","",IF('Application Form'!H44="STORE","STORE",IF('Application Form'!H44="HE","HE",""))))))))))))))))))))</f>
        <v/>
      </c>
      <c r="G33" t="str">
        <f>IF(OR(RIGHT('Application Form'!H44,2)="PV",RIGHT('Application Form'!I44,2)="PV",RIGHT('Application Form'!J44,2)="PV"),"Yes","")</f>
        <v/>
      </c>
      <c r="H33" s="81" t="str">
        <f>IF(ISBLANK(IF(F33="SKSTD_BDL",'Application Form'!M44,IF('Office Use Only - DONT TOUCH!!!'!G33="Yes",'Application Form'!M44,""))),"",IF(F33="SKSTD_BDL",'Application Form'!M44,IF('Office Use Only - DONT TOUCH!!!'!G33="Yes",'Application Form'!M44,"")))</f>
        <v/>
      </c>
      <c r="K33" t="str">
        <f>IF(ISBLANK(IF(F33="SKSTD_BDL",'Application Form'!O44,IF('Office Use Only - DONT TOUCH!!!'!G33="Yes",'Application Form'!O44,""))),"",IF(F33="SKSTD_BDL",'Application Form'!O44,IF('Office Use Only - DONT TOUCH!!!'!G33="Yes",'Application Form'!O44,"")))</f>
        <v/>
      </c>
      <c r="N33" t="str">
        <f>IF(AND(F33="",'Application Form'!H44=""),"",IF(AND(F33="",'Application Form'!H44&lt;&gt;""),'Application Form'!H44,IF(AND(F33&lt;&gt;"",'Application Form'!I44=""),"",IF(AND(F33&lt;&gt;"",'Application Form'!I44&lt;&gt;""),IF('Application Form'!I44="SKSTD_BDL","SKSTD_BDL",IF('Application Form'!I44="MIP","MIP",IF('Application Form'!I44="MIP+PV","MIP",IF('Application Form'!I44="SEEKSIRE","SEEKSIRE",IF('Application Form'!I44="SEEKSIRE+PV","SEEKSIRE",IF('Application Form'!I44="GGP50K","GGP50K",IF('Application Form'!I44="GGP50K+PV","GGP50K",IF('Application Form'!I44="GGPHD (150K)","GGPHD (150K)",IF('Application Form'!I44="GGPHD+PV","GGPHD",IF('Application Form'!I44="PV","",IF('Application Form'!I44="POLL","",IF('Application Form'!I44="MSTN","MSTN",IF('Application Form'!I44="COAT","COAT",IF('Application Form'!I44="PI","PI",IF('Application Form'!I44="POLL_50K (add on)*","POLL_50K (add on)*",IF('Application Form'!I44="POLL_HD (add on)*","POLL_HD (add_on)*",IF('Application Form'!I44="MSTN_50K (add_on)*","MSTN_50K (add_on)*",IF('Application Form'!I44="MSTN_HD (add on)*","MSTN_HD (add on)*",IF('Application Form'!I44="STORE","STORE",IF('Application Form'!I44="HE","HE","")))))))))))))))))))),"ERROR"))))</f>
        <v/>
      </c>
      <c r="O33" t="str">
        <f>IF(AND(F33="",'Application Form'!H44=""),"",IF(AND(F33="",'Application Form'!H44&lt;&gt;"",'Application Form'!I44=""),"",IF(AND(F33&lt;&gt;"",'Application Form'!I44=""),"",IF(AND(F33&lt;&gt;"",'Application Form'!I44&lt;&gt;"",'Application Form'!J44=""),"",IF(AND(F33="",'Application Form'!H44&lt;&gt;"",'Application Form'!I44&lt;&gt;""),IF('Application Form'!I44="SKSTD_BDL","SKSTD_BDL",IF('Application Form'!I44="MIP","MIP",IF('Application Form'!I44="MIP+PV","MIP",IF('Application Form'!I44="SEEKSIRE","SEEKSIRE",IF('Application Form'!I44="SEEKSIRE+PV","SEEKSIRE",IF('Application Form'!I44="GGP50K","GGP50K",IF('Application Form'!I44="GGP50K+PV","GGP50K",IF('Application Form'!I44="GGPHD (150K)","GGPHD (150K)",IF('Application Form'!I44="GGPHD+PV","GGPHD",IF('Application Form'!I44="PV","",IF('Application Form'!I44="POLL","",IF('Application Form'!I44="MSTN","MSTN",IF('Application Form'!I44="COAT","COAT",IF('Application Form'!I44="PI","PI",IF('Application Form'!I44="POLL_50K (add on)*","POLL_50K (add on)*",IF('Application Form'!I44="POLL_HD (add on)*","POLL_HD (add_on)*",IF('Application Form'!I44="MSTN_50K (add_on)*","MSTN_50K (add_on)*",IF('Application Form'!I44="MSTN_HD (add on)*","MSTN_HD (add on)*",IF('Application Form'!I44="STORE","STORE",IF('Application Form'!I44="HE","HE","ERROR")))))))))))))))))))),IF(AND(F33&lt;&gt;"",'Application Form'!I44&lt;&gt;"",'Application Form'!J44&lt;&gt;""),IF('Application Form'!J44="SKSTD_BDL","SKSTD_BDL",IF('Application Form'!J44="MIP","MIP",IF('Application Form'!J44="MIP+PV","MIP",IF('Application Form'!J44="SEEKSIRE","SEEKSIRE",IF('Application Form'!J44="SEEKSIRE+PV","SEEKSIRE",IF('Application Form'!J44="GGP50K","GGP50K",IF('Application Form'!J44="GGP50K+PV","GGP50K",IF('Application Form'!J44="GGPHD (150K)","GGPHD (150K)",IF('Application Form'!J44="GGPHD+PV","GGPHD",IF('Application Form'!J44="PV","",IF('Application Form'!J44="POLL","",IF('Application Form'!J44="MSTN","MSTN",IF('Application Form'!J44="COAT","COAT",IF('Application Form'!J44="PI","PI",IF('Application Form'!J44="POLL_50K (add on)*","POLL_50K (add on)*",IF('Application Form'!J44="POLL_HD (add on)*","POLL_HD (add_on)*",IF('Application Form'!J44="MSTN_50K (add_on)*","MSTN_50K (add_on)*",IF('Application Form'!J44="MSTN_HD (add on)*","MSTN_HD (add on)*",IF('Application Form'!J44="STORE","STORE",IF('Application Form'!J44="HE","HE","")))))))))))))))))))),"ERROR"))))))</f>
        <v/>
      </c>
      <c r="P33" t="str">
        <f>IF(AND(F33="",O33&lt;&gt;""),IF('Application Form'!J44="SKSTD_BDL","SKSTD_BDL",IF('Application Form'!J44="MIP","MIP",IF('Application Form'!J44="MIP+PV","MIP",IF('Application Form'!J44="SEEKSIRE","SEEKSIRE",IF('Application Form'!J44="SEEKSIRE+PV","SEEKSIRE",IF('Application Form'!J44="GGP50K","GGP50K",IF('Application Form'!J44="GGP50K+PV","GGP50K",IF('Application Form'!J44="GGPHD (150K)","GGPHD (150K)",IF('Application Form'!J44="GGPHD+PV","GGPHD",IF('Application Form'!J44="PV","",IF('Application Form'!J44="POLL","",IF('Application Form'!J44="MSTN","MSTN",IF('Application Form'!J44="COAT","COAT",IF('Application Form'!J44="PI","PI",IF('Application Form'!J44="POLL_50K (add on)*","POLL_50K (add on)*",IF('Application Form'!J44="POLL_HD (add on)*","POLL_HD (add_on)*",IF('Application Form'!J44="MSTN_50K (add_on)*","MSTN_50K (add_on)*",IF('Application Form'!J44="MSTN_HD (add on)*","MSTN_HD (add on)*",IF('Application Form'!J44="STORE","STORE",IF('Application Form'!J44="HE","HE","")))))))))))))))))))),"")</f>
        <v/>
      </c>
    </row>
    <row r="34" spans="1:16" x14ac:dyDescent="0.25">
      <c r="A34" s="72">
        <f>'Application Form'!E45</f>
        <v>0</v>
      </c>
      <c r="B34" t="str">
        <f>IF('Application Form'!C45="Hair","H",IF('Application Form'!C45="Done","D",IF('Application Form'!C45="Semen","S",IF('Application Form'!C45="TSU","T",""))))</f>
        <v/>
      </c>
      <c r="C34" t="str">
        <f t="shared" si="0"/>
        <v>NAA</v>
      </c>
      <c r="F34" t="str">
        <f>IF('Application Form'!H45="SKSTD_BDL","SKSTD_BDL",IF('Application Form'!H45="MIP","MIP",IF('Application Form'!H45="MIP+PV","MIP",IF('Application Form'!H45="SEEKSIRE","SEEKSIRE",IF('Application Form'!H45="SEEKSIRE+PV","SEEKSIRE",IF('Application Form'!H45="GGP50K","GGP50K",IF('Application Form'!H45="GGP50K+PV","GGP50K",IF('Application Form'!H45="GGPHD (150K)","GGPHD (150K)",IF('Application Form'!H45="GGPHD+PV","GGPHD",IF('Application Form'!H45="PV","",IF('Application Form'!H45="POLL","",IF('Application Form'!H45="MSTN","",IF('Application Form'!H45="COAT","",IF('Application Form'!H45="PI","",IF('Application Form'!H45="POLL_50K (add on)*","",IF('Application Form'!H45="POLL_HD (add on)*","",IF('Application Form'!H45="MSTN_50K (add_on)*","",IF('Application Form'!H45="MSTN_HD (add on)*","",IF('Application Form'!H45="STORE","STORE",IF('Application Form'!H45="HE","HE",""))))))))))))))))))))</f>
        <v/>
      </c>
      <c r="G34" t="str">
        <f>IF(OR(RIGHT('Application Form'!H45,2)="PV",RIGHT('Application Form'!I45,2)="PV",RIGHT('Application Form'!J45,2)="PV"),"Yes","")</f>
        <v/>
      </c>
      <c r="H34" s="81" t="str">
        <f>IF(ISBLANK(IF(F34="SKSTD_BDL",'Application Form'!M45,IF('Office Use Only - DONT TOUCH!!!'!G34="Yes",'Application Form'!M45,""))),"",IF(F34="SKSTD_BDL",'Application Form'!M45,IF('Office Use Only - DONT TOUCH!!!'!G34="Yes",'Application Form'!M45,"")))</f>
        <v/>
      </c>
      <c r="K34" t="str">
        <f>IF(ISBLANK(IF(F34="SKSTD_BDL",'Application Form'!O45,IF('Office Use Only - DONT TOUCH!!!'!G34="Yes",'Application Form'!O45,""))),"",IF(F34="SKSTD_BDL",'Application Form'!O45,IF('Office Use Only - DONT TOUCH!!!'!G34="Yes",'Application Form'!O45,"")))</f>
        <v/>
      </c>
      <c r="N34" t="str">
        <f>IF(AND(F34="",'Application Form'!H45=""),"",IF(AND(F34="",'Application Form'!H45&lt;&gt;""),'Application Form'!H45,IF(AND(F34&lt;&gt;"",'Application Form'!I45=""),"",IF(AND(F34&lt;&gt;"",'Application Form'!I45&lt;&gt;""),IF('Application Form'!I45="SKSTD_BDL","SKSTD_BDL",IF('Application Form'!I45="MIP","MIP",IF('Application Form'!I45="MIP+PV","MIP",IF('Application Form'!I45="SEEKSIRE","SEEKSIRE",IF('Application Form'!I45="SEEKSIRE+PV","SEEKSIRE",IF('Application Form'!I45="GGP50K","GGP50K",IF('Application Form'!I45="GGP50K+PV","GGP50K",IF('Application Form'!I45="GGPHD (150K)","GGPHD (150K)",IF('Application Form'!I45="GGPHD+PV","GGPHD",IF('Application Form'!I45="PV","",IF('Application Form'!I45="POLL","",IF('Application Form'!I45="MSTN","MSTN",IF('Application Form'!I45="COAT","COAT",IF('Application Form'!I45="PI","PI",IF('Application Form'!I45="POLL_50K (add on)*","POLL_50K (add on)*",IF('Application Form'!I45="POLL_HD (add on)*","POLL_HD (add_on)*",IF('Application Form'!I45="MSTN_50K (add_on)*","MSTN_50K (add_on)*",IF('Application Form'!I45="MSTN_HD (add on)*","MSTN_HD (add on)*",IF('Application Form'!I45="STORE","STORE",IF('Application Form'!I45="HE","HE","")))))))))))))))))))),"ERROR"))))</f>
        <v/>
      </c>
      <c r="O34" t="str">
        <f>IF(AND(F34="",'Application Form'!H45=""),"",IF(AND(F34="",'Application Form'!H45&lt;&gt;"",'Application Form'!I45=""),"",IF(AND(F34&lt;&gt;"",'Application Form'!I45=""),"",IF(AND(F34&lt;&gt;"",'Application Form'!I45&lt;&gt;"",'Application Form'!J45=""),"",IF(AND(F34="",'Application Form'!H45&lt;&gt;"",'Application Form'!I45&lt;&gt;""),IF('Application Form'!I45="SKSTD_BDL","SKSTD_BDL",IF('Application Form'!I45="MIP","MIP",IF('Application Form'!I45="MIP+PV","MIP",IF('Application Form'!I45="SEEKSIRE","SEEKSIRE",IF('Application Form'!I45="SEEKSIRE+PV","SEEKSIRE",IF('Application Form'!I45="GGP50K","GGP50K",IF('Application Form'!I45="GGP50K+PV","GGP50K",IF('Application Form'!I45="GGPHD (150K)","GGPHD (150K)",IF('Application Form'!I45="GGPHD+PV","GGPHD",IF('Application Form'!I45="PV","",IF('Application Form'!I45="POLL","",IF('Application Form'!I45="MSTN","MSTN",IF('Application Form'!I45="COAT","COAT",IF('Application Form'!I45="PI","PI",IF('Application Form'!I45="POLL_50K (add on)*","POLL_50K (add on)*",IF('Application Form'!I45="POLL_HD (add on)*","POLL_HD (add_on)*",IF('Application Form'!I45="MSTN_50K (add_on)*","MSTN_50K (add_on)*",IF('Application Form'!I45="MSTN_HD (add on)*","MSTN_HD (add on)*",IF('Application Form'!I45="STORE","STORE",IF('Application Form'!I45="HE","HE","ERROR")))))))))))))))))))),IF(AND(F34&lt;&gt;"",'Application Form'!I45&lt;&gt;"",'Application Form'!J45&lt;&gt;""),IF('Application Form'!J45="SKSTD_BDL","SKSTD_BDL",IF('Application Form'!J45="MIP","MIP",IF('Application Form'!J45="MIP+PV","MIP",IF('Application Form'!J45="SEEKSIRE","SEEKSIRE",IF('Application Form'!J45="SEEKSIRE+PV","SEEKSIRE",IF('Application Form'!J45="GGP50K","GGP50K",IF('Application Form'!J45="GGP50K+PV","GGP50K",IF('Application Form'!J45="GGPHD (150K)","GGPHD (150K)",IF('Application Form'!J45="GGPHD+PV","GGPHD",IF('Application Form'!J45="PV","",IF('Application Form'!J45="POLL","",IF('Application Form'!J45="MSTN","MSTN",IF('Application Form'!J45="COAT","COAT",IF('Application Form'!J45="PI","PI",IF('Application Form'!J45="POLL_50K (add on)*","POLL_50K (add on)*",IF('Application Form'!J45="POLL_HD (add on)*","POLL_HD (add_on)*",IF('Application Form'!J45="MSTN_50K (add_on)*","MSTN_50K (add_on)*",IF('Application Form'!J45="MSTN_HD (add on)*","MSTN_HD (add on)*",IF('Application Form'!J45="STORE","STORE",IF('Application Form'!J45="HE","HE","")))))))))))))))))))),"ERROR"))))))</f>
        <v/>
      </c>
      <c r="P34" t="str">
        <f>IF(AND(F34="",O34&lt;&gt;""),IF('Application Form'!J45="SKSTD_BDL","SKSTD_BDL",IF('Application Form'!J45="MIP","MIP",IF('Application Form'!J45="MIP+PV","MIP",IF('Application Form'!J45="SEEKSIRE","SEEKSIRE",IF('Application Form'!J45="SEEKSIRE+PV","SEEKSIRE",IF('Application Form'!J45="GGP50K","GGP50K",IF('Application Form'!J45="GGP50K+PV","GGP50K",IF('Application Form'!J45="GGPHD (150K)","GGPHD (150K)",IF('Application Form'!J45="GGPHD+PV","GGPHD",IF('Application Form'!J45="PV","",IF('Application Form'!J45="POLL","",IF('Application Form'!J45="MSTN","MSTN",IF('Application Form'!J45="COAT","COAT",IF('Application Form'!J45="PI","PI",IF('Application Form'!J45="POLL_50K (add on)*","POLL_50K (add on)*",IF('Application Form'!J45="POLL_HD (add on)*","POLL_HD (add_on)*",IF('Application Form'!J45="MSTN_50K (add_on)*","MSTN_50K (add_on)*",IF('Application Form'!J45="MSTN_HD (add on)*","MSTN_HD (add on)*",IF('Application Form'!J45="STORE","STORE",IF('Application Form'!J45="HE","HE","")))))))))))))))))))),"")</f>
        <v/>
      </c>
    </row>
    <row r="35" spans="1:16" x14ac:dyDescent="0.25">
      <c r="A35" s="72">
        <f>'Application Form'!E46</f>
        <v>0</v>
      </c>
      <c r="B35" t="str">
        <f>IF('Application Form'!C46="Hair","H",IF('Application Form'!C46="Done","D",IF('Application Form'!C46="Semen","S",IF('Application Form'!C46="TSU","T",""))))</f>
        <v/>
      </c>
      <c r="C35" t="str">
        <f t="shared" si="0"/>
        <v>NAA</v>
      </c>
      <c r="F35" t="str">
        <f>IF('Application Form'!H46="SKSTD_BDL","SKSTD_BDL",IF('Application Form'!H46="MIP","MIP",IF('Application Form'!H46="MIP+PV","MIP",IF('Application Form'!H46="SEEKSIRE","SEEKSIRE",IF('Application Form'!H46="SEEKSIRE+PV","SEEKSIRE",IF('Application Form'!H46="GGP50K","GGP50K",IF('Application Form'!H46="GGP50K+PV","GGP50K",IF('Application Form'!H46="GGPHD (150K)","GGPHD (150K)",IF('Application Form'!H46="GGPHD+PV","GGPHD",IF('Application Form'!H46="PV","",IF('Application Form'!H46="POLL","",IF('Application Form'!H46="MSTN","",IF('Application Form'!H46="COAT","",IF('Application Form'!H46="PI","",IF('Application Form'!H46="POLL_50K (add on)*","",IF('Application Form'!H46="POLL_HD (add on)*","",IF('Application Form'!H46="MSTN_50K (add_on)*","",IF('Application Form'!H46="MSTN_HD (add on)*","",IF('Application Form'!H46="STORE","STORE",IF('Application Form'!H46="HE","HE",""))))))))))))))))))))</f>
        <v/>
      </c>
      <c r="G35" t="str">
        <f>IF(OR(RIGHT('Application Form'!H46,2)="PV",RIGHT('Application Form'!I46,2)="PV",RIGHT('Application Form'!J46,2)="PV"),"Yes","")</f>
        <v/>
      </c>
      <c r="H35" s="81" t="str">
        <f>IF(ISBLANK(IF(F35="SKSTD_BDL",'Application Form'!M46,IF('Office Use Only - DONT TOUCH!!!'!G35="Yes",'Application Form'!M46,""))),"",IF(F35="SKSTD_BDL",'Application Form'!M46,IF('Office Use Only - DONT TOUCH!!!'!G35="Yes",'Application Form'!M46,"")))</f>
        <v/>
      </c>
      <c r="K35" t="str">
        <f>IF(ISBLANK(IF(F35="SKSTD_BDL",'Application Form'!O46,IF('Office Use Only - DONT TOUCH!!!'!G35="Yes",'Application Form'!O46,""))),"",IF(F35="SKSTD_BDL",'Application Form'!O46,IF('Office Use Only - DONT TOUCH!!!'!G35="Yes",'Application Form'!O46,"")))</f>
        <v/>
      </c>
      <c r="N35" t="str">
        <f>IF(AND(F35="",'Application Form'!H46=""),"",IF(AND(F35="",'Application Form'!H46&lt;&gt;""),'Application Form'!H46,IF(AND(F35&lt;&gt;"",'Application Form'!I46=""),"",IF(AND(F35&lt;&gt;"",'Application Form'!I46&lt;&gt;""),IF('Application Form'!I46="SKSTD_BDL","SKSTD_BDL",IF('Application Form'!I46="MIP","MIP",IF('Application Form'!I46="MIP+PV","MIP",IF('Application Form'!I46="SEEKSIRE","SEEKSIRE",IF('Application Form'!I46="SEEKSIRE+PV","SEEKSIRE",IF('Application Form'!I46="GGP50K","GGP50K",IF('Application Form'!I46="GGP50K+PV","GGP50K",IF('Application Form'!I46="GGPHD (150K)","GGPHD (150K)",IF('Application Form'!I46="GGPHD+PV","GGPHD",IF('Application Form'!I46="PV","",IF('Application Form'!I46="POLL","",IF('Application Form'!I46="MSTN","MSTN",IF('Application Form'!I46="COAT","COAT",IF('Application Form'!I46="PI","PI",IF('Application Form'!I46="POLL_50K (add on)*","POLL_50K (add on)*",IF('Application Form'!I46="POLL_HD (add on)*","POLL_HD (add_on)*",IF('Application Form'!I46="MSTN_50K (add_on)*","MSTN_50K (add_on)*",IF('Application Form'!I46="MSTN_HD (add on)*","MSTN_HD (add on)*",IF('Application Form'!I46="STORE","STORE",IF('Application Form'!I46="HE","HE","")))))))))))))))))))),"ERROR"))))</f>
        <v/>
      </c>
      <c r="O35" t="str">
        <f>IF(AND(F35="",'Application Form'!H46=""),"",IF(AND(F35="",'Application Form'!H46&lt;&gt;"",'Application Form'!I46=""),"",IF(AND(F35&lt;&gt;"",'Application Form'!I46=""),"",IF(AND(F35&lt;&gt;"",'Application Form'!I46&lt;&gt;"",'Application Form'!J46=""),"",IF(AND(F35="",'Application Form'!H46&lt;&gt;"",'Application Form'!I46&lt;&gt;""),IF('Application Form'!I46="SKSTD_BDL","SKSTD_BDL",IF('Application Form'!I46="MIP","MIP",IF('Application Form'!I46="MIP+PV","MIP",IF('Application Form'!I46="SEEKSIRE","SEEKSIRE",IF('Application Form'!I46="SEEKSIRE+PV","SEEKSIRE",IF('Application Form'!I46="GGP50K","GGP50K",IF('Application Form'!I46="GGP50K+PV","GGP50K",IF('Application Form'!I46="GGPHD (150K)","GGPHD (150K)",IF('Application Form'!I46="GGPHD+PV","GGPHD",IF('Application Form'!I46="PV","",IF('Application Form'!I46="POLL","",IF('Application Form'!I46="MSTN","MSTN",IF('Application Form'!I46="COAT","COAT",IF('Application Form'!I46="PI","PI",IF('Application Form'!I46="POLL_50K (add on)*","POLL_50K (add on)*",IF('Application Form'!I46="POLL_HD (add on)*","POLL_HD (add_on)*",IF('Application Form'!I46="MSTN_50K (add_on)*","MSTN_50K (add_on)*",IF('Application Form'!I46="MSTN_HD (add on)*","MSTN_HD (add on)*",IF('Application Form'!I46="STORE","STORE",IF('Application Form'!I46="HE","HE","ERROR")))))))))))))))))))),IF(AND(F35&lt;&gt;"",'Application Form'!I46&lt;&gt;"",'Application Form'!J46&lt;&gt;""),IF('Application Form'!J46="SKSTD_BDL","SKSTD_BDL",IF('Application Form'!J46="MIP","MIP",IF('Application Form'!J46="MIP+PV","MIP",IF('Application Form'!J46="SEEKSIRE","SEEKSIRE",IF('Application Form'!J46="SEEKSIRE+PV","SEEKSIRE",IF('Application Form'!J46="GGP50K","GGP50K",IF('Application Form'!J46="GGP50K+PV","GGP50K",IF('Application Form'!J46="GGPHD (150K)","GGPHD (150K)",IF('Application Form'!J46="GGPHD+PV","GGPHD",IF('Application Form'!J46="PV","",IF('Application Form'!J46="POLL","",IF('Application Form'!J46="MSTN","MSTN",IF('Application Form'!J46="COAT","COAT",IF('Application Form'!J46="PI","PI",IF('Application Form'!J46="POLL_50K (add on)*","POLL_50K (add on)*",IF('Application Form'!J46="POLL_HD (add on)*","POLL_HD (add_on)*",IF('Application Form'!J46="MSTN_50K (add_on)*","MSTN_50K (add_on)*",IF('Application Form'!J46="MSTN_HD (add on)*","MSTN_HD (add on)*",IF('Application Form'!J46="STORE","STORE",IF('Application Form'!J46="HE","HE","")))))))))))))))))))),"ERROR"))))))</f>
        <v/>
      </c>
      <c r="P35" t="str">
        <f>IF(AND(F35="",O35&lt;&gt;""),IF('Application Form'!J46="SKSTD_BDL","SKSTD_BDL",IF('Application Form'!J46="MIP","MIP",IF('Application Form'!J46="MIP+PV","MIP",IF('Application Form'!J46="SEEKSIRE","SEEKSIRE",IF('Application Form'!J46="SEEKSIRE+PV","SEEKSIRE",IF('Application Form'!J46="GGP50K","GGP50K",IF('Application Form'!J46="GGP50K+PV","GGP50K",IF('Application Form'!J46="GGPHD (150K)","GGPHD (150K)",IF('Application Form'!J46="GGPHD+PV","GGPHD",IF('Application Form'!J46="PV","",IF('Application Form'!J46="POLL","",IF('Application Form'!J46="MSTN","MSTN",IF('Application Form'!J46="COAT","COAT",IF('Application Form'!J46="PI","PI",IF('Application Form'!J46="POLL_50K (add on)*","POLL_50K (add on)*",IF('Application Form'!J46="POLL_HD (add on)*","POLL_HD (add_on)*",IF('Application Form'!J46="MSTN_50K (add_on)*","MSTN_50K (add_on)*",IF('Application Form'!J46="MSTN_HD (add on)*","MSTN_HD (add on)*",IF('Application Form'!J46="STORE","STORE",IF('Application Form'!J46="HE","HE","")))))))))))))))))))),"")</f>
        <v/>
      </c>
    </row>
    <row r="36" spans="1:16" x14ac:dyDescent="0.25">
      <c r="A36" s="72">
        <f>'Application Form'!E47</f>
        <v>0</v>
      </c>
      <c r="B36" t="str">
        <f>IF('Application Form'!C47="Hair","H",IF('Application Form'!C47="Done","D",IF('Application Form'!C47="Semen","S",IF('Application Form'!C47="TSU","T",""))))</f>
        <v/>
      </c>
      <c r="C36" t="str">
        <f t="shared" si="0"/>
        <v>NAA</v>
      </c>
      <c r="F36" t="str">
        <f>IF('Application Form'!H47="SKSTD_BDL","SKSTD_BDL",IF('Application Form'!H47="MIP","MIP",IF('Application Form'!H47="MIP+PV","MIP",IF('Application Form'!H47="SEEKSIRE","SEEKSIRE",IF('Application Form'!H47="SEEKSIRE+PV","SEEKSIRE",IF('Application Form'!H47="GGP50K","GGP50K",IF('Application Form'!H47="GGP50K+PV","GGP50K",IF('Application Form'!H47="GGPHD (150K)","GGPHD (150K)",IF('Application Form'!H47="GGPHD+PV","GGPHD",IF('Application Form'!H47="PV","",IF('Application Form'!H47="POLL","",IF('Application Form'!H47="MSTN","",IF('Application Form'!H47="COAT","",IF('Application Form'!H47="PI","",IF('Application Form'!H47="POLL_50K (add on)*","",IF('Application Form'!H47="POLL_HD (add on)*","",IF('Application Form'!H47="MSTN_50K (add_on)*","",IF('Application Form'!H47="MSTN_HD (add on)*","",IF('Application Form'!H47="STORE","STORE",IF('Application Form'!H47="HE","HE",""))))))))))))))))))))</f>
        <v/>
      </c>
      <c r="G36" t="str">
        <f>IF(OR(RIGHT('Application Form'!H47,2)="PV",RIGHT('Application Form'!I47,2)="PV",RIGHT('Application Form'!J47,2)="PV"),"Yes","")</f>
        <v/>
      </c>
      <c r="H36" s="81" t="str">
        <f>IF(ISBLANK(IF(F36="SKSTD_BDL",'Application Form'!M47,IF('Office Use Only - DONT TOUCH!!!'!G36="Yes",'Application Form'!M47,""))),"",IF(F36="SKSTD_BDL",'Application Form'!M47,IF('Office Use Only - DONT TOUCH!!!'!G36="Yes",'Application Form'!M47,"")))</f>
        <v/>
      </c>
      <c r="K36" t="str">
        <f>IF(ISBLANK(IF(F36="SKSTD_BDL",'Application Form'!O47,IF('Office Use Only - DONT TOUCH!!!'!G36="Yes",'Application Form'!O47,""))),"",IF(F36="SKSTD_BDL",'Application Form'!O47,IF('Office Use Only - DONT TOUCH!!!'!G36="Yes",'Application Form'!O47,"")))</f>
        <v/>
      </c>
      <c r="N36" t="str">
        <f>IF(AND(F36="",'Application Form'!H47=""),"",IF(AND(F36="",'Application Form'!H47&lt;&gt;""),'Application Form'!H47,IF(AND(F36&lt;&gt;"",'Application Form'!I47=""),"",IF(AND(F36&lt;&gt;"",'Application Form'!I47&lt;&gt;""),IF('Application Form'!I47="SKSTD_BDL","SKSTD_BDL",IF('Application Form'!I47="MIP","MIP",IF('Application Form'!I47="MIP+PV","MIP",IF('Application Form'!I47="SEEKSIRE","SEEKSIRE",IF('Application Form'!I47="SEEKSIRE+PV","SEEKSIRE",IF('Application Form'!I47="GGP50K","GGP50K",IF('Application Form'!I47="GGP50K+PV","GGP50K",IF('Application Form'!I47="GGPHD (150K)","GGPHD (150K)",IF('Application Form'!I47="GGPHD+PV","GGPHD",IF('Application Form'!I47="PV","",IF('Application Form'!I47="POLL","",IF('Application Form'!I47="MSTN","MSTN",IF('Application Form'!I47="COAT","COAT",IF('Application Form'!I47="PI","PI",IF('Application Form'!I47="POLL_50K (add on)*","POLL_50K (add on)*",IF('Application Form'!I47="POLL_HD (add on)*","POLL_HD (add_on)*",IF('Application Form'!I47="MSTN_50K (add_on)*","MSTN_50K (add_on)*",IF('Application Form'!I47="MSTN_HD (add on)*","MSTN_HD (add on)*",IF('Application Form'!I47="STORE","STORE",IF('Application Form'!I47="HE","HE","")))))))))))))))))))),"ERROR"))))</f>
        <v/>
      </c>
      <c r="O36" t="str">
        <f>IF(AND(F36="",'Application Form'!H47=""),"",IF(AND(F36="",'Application Form'!H47&lt;&gt;"",'Application Form'!I47=""),"",IF(AND(F36&lt;&gt;"",'Application Form'!I47=""),"",IF(AND(F36&lt;&gt;"",'Application Form'!I47&lt;&gt;"",'Application Form'!J47=""),"",IF(AND(F36="",'Application Form'!H47&lt;&gt;"",'Application Form'!I47&lt;&gt;""),IF('Application Form'!I47="SKSTD_BDL","SKSTD_BDL",IF('Application Form'!I47="MIP","MIP",IF('Application Form'!I47="MIP+PV","MIP",IF('Application Form'!I47="SEEKSIRE","SEEKSIRE",IF('Application Form'!I47="SEEKSIRE+PV","SEEKSIRE",IF('Application Form'!I47="GGP50K","GGP50K",IF('Application Form'!I47="GGP50K+PV","GGP50K",IF('Application Form'!I47="GGPHD (150K)","GGPHD (150K)",IF('Application Form'!I47="GGPHD+PV","GGPHD",IF('Application Form'!I47="PV","",IF('Application Form'!I47="POLL","",IF('Application Form'!I47="MSTN","MSTN",IF('Application Form'!I47="COAT","COAT",IF('Application Form'!I47="PI","PI",IF('Application Form'!I47="POLL_50K (add on)*","POLL_50K (add on)*",IF('Application Form'!I47="POLL_HD (add on)*","POLL_HD (add_on)*",IF('Application Form'!I47="MSTN_50K (add_on)*","MSTN_50K (add_on)*",IF('Application Form'!I47="MSTN_HD (add on)*","MSTN_HD (add on)*",IF('Application Form'!I47="STORE","STORE",IF('Application Form'!I47="HE","HE","ERROR")))))))))))))))))))),IF(AND(F36&lt;&gt;"",'Application Form'!I47&lt;&gt;"",'Application Form'!J47&lt;&gt;""),IF('Application Form'!J47="SKSTD_BDL","SKSTD_BDL",IF('Application Form'!J47="MIP","MIP",IF('Application Form'!J47="MIP+PV","MIP",IF('Application Form'!J47="SEEKSIRE","SEEKSIRE",IF('Application Form'!J47="SEEKSIRE+PV","SEEKSIRE",IF('Application Form'!J47="GGP50K","GGP50K",IF('Application Form'!J47="GGP50K+PV","GGP50K",IF('Application Form'!J47="GGPHD (150K)","GGPHD (150K)",IF('Application Form'!J47="GGPHD+PV","GGPHD",IF('Application Form'!J47="PV","",IF('Application Form'!J47="POLL","",IF('Application Form'!J47="MSTN","MSTN",IF('Application Form'!J47="COAT","COAT",IF('Application Form'!J47="PI","PI",IF('Application Form'!J47="POLL_50K (add on)*","POLL_50K (add on)*",IF('Application Form'!J47="POLL_HD (add on)*","POLL_HD (add_on)*",IF('Application Form'!J47="MSTN_50K (add_on)*","MSTN_50K (add_on)*",IF('Application Form'!J47="MSTN_HD (add on)*","MSTN_HD (add on)*",IF('Application Form'!J47="STORE","STORE",IF('Application Form'!J47="HE","HE","")))))))))))))))))))),"ERROR"))))))</f>
        <v/>
      </c>
      <c r="P36" t="str">
        <f>IF(AND(F36="",O36&lt;&gt;""),IF('Application Form'!J47="SKSTD_BDL","SKSTD_BDL",IF('Application Form'!J47="MIP","MIP",IF('Application Form'!J47="MIP+PV","MIP",IF('Application Form'!J47="SEEKSIRE","SEEKSIRE",IF('Application Form'!J47="SEEKSIRE+PV","SEEKSIRE",IF('Application Form'!J47="GGP50K","GGP50K",IF('Application Form'!J47="GGP50K+PV","GGP50K",IF('Application Form'!J47="GGPHD (150K)","GGPHD (150K)",IF('Application Form'!J47="GGPHD+PV","GGPHD",IF('Application Form'!J47="PV","",IF('Application Form'!J47="POLL","",IF('Application Form'!J47="MSTN","MSTN",IF('Application Form'!J47="COAT","COAT",IF('Application Form'!J47="PI","PI",IF('Application Form'!J47="POLL_50K (add on)*","POLL_50K (add on)*",IF('Application Form'!J47="POLL_HD (add on)*","POLL_HD (add_on)*",IF('Application Form'!J47="MSTN_50K (add_on)*","MSTN_50K (add_on)*",IF('Application Form'!J47="MSTN_HD (add on)*","MSTN_HD (add on)*",IF('Application Form'!J47="STORE","STORE",IF('Application Form'!J47="HE","HE","")))))))))))))))))))),"")</f>
        <v/>
      </c>
    </row>
    <row r="37" spans="1:16" x14ac:dyDescent="0.25">
      <c r="A37" s="72">
        <f>'Application Form'!E48</f>
        <v>0</v>
      </c>
      <c r="B37" t="str">
        <f>IF('Application Form'!C48="Hair","H",IF('Application Form'!C48="Done","D",IF('Application Form'!C48="Semen","S",IF('Application Form'!C48="TSU","T",""))))</f>
        <v/>
      </c>
      <c r="C37" t="str">
        <f t="shared" si="0"/>
        <v>NAA</v>
      </c>
      <c r="F37" t="str">
        <f>IF('Application Form'!H48="SKSTD_BDL","SKSTD_BDL",IF('Application Form'!H48="MIP","MIP",IF('Application Form'!H48="MIP+PV","MIP",IF('Application Form'!H48="SEEKSIRE","SEEKSIRE",IF('Application Form'!H48="SEEKSIRE+PV","SEEKSIRE",IF('Application Form'!H48="GGP50K","GGP50K",IF('Application Form'!H48="GGP50K+PV","GGP50K",IF('Application Form'!H48="GGPHD (150K)","GGPHD (150K)",IF('Application Form'!H48="GGPHD+PV","GGPHD",IF('Application Form'!H48="PV","",IF('Application Form'!H48="POLL","",IF('Application Form'!H48="MSTN","",IF('Application Form'!H48="COAT","",IF('Application Form'!H48="PI","",IF('Application Form'!H48="POLL_50K (add on)*","",IF('Application Form'!H48="POLL_HD (add on)*","",IF('Application Form'!H48="MSTN_50K (add_on)*","",IF('Application Form'!H48="MSTN_HD (add on)*","",IF('Application Form'!H48="STORE","STORE",IF('Application Form'!H48="HE","HE",""))))))))))))))))))))</f>
        <v/>
      </c>
      <c r="G37" t="str">
        <f>IF(OR(RIGHT('Application Form'!H48,2)="PV",RIGHT('Application Form'!I48,2)="PV",RIGHT('Application Form'!J48,2)="PV"),"Yes","")</f>
        <v/>
      </c>
      <c r="H37" s="81" t="str">
        <f>IF(ISBLANK(IF(F37="SKSTD_BDL",'Application Form'!M48,IF('Office Use Only - DONT TOUCH!!!'!G37="Yes",'Application Form'!M48,""))),"",IF(F37="SKSTD_BDL",'Application Form'!M48,IF('Office Use Only - DONT TOUCH!!!'!G37="Yes",'Application Form'!M48,"")))</f>
        <v/>
      </c>
      <c r="K37" t="str">
        <f>IF(ISBLANK(IF(F37="SKSTD_BDL",'Application Form'!O48,IF('Office Use Only - DONT TOUCH!!!'!G37="Yes",'Application Form'!O48,""))),"",IF(F37="SKSTD_BDL",'Application Form'!O48,IF('Office Use Only - DONT TOUCH!!!'!G37="Yes",'Application Form'!O48,"")))</f>
        <v/>
      </c>
      <c r="N37" t="str">
        <f>IF(AND(F37="",'Application Form'!H48=""),"",IF(AND(F37="",'Application Form'!H48&lt;&gt;""),'Application Form'!H48,IF(AND(F37&lt;&gt;"",'Application Form'!I48=""),"",IF(AND(F37&lt;&gt;"",'Application Form'!I48&lt;&gt;""),IF('Application Form'!I48="SKSTD_BDL","SKSTD_BDL",IF('Application Form'!I48="MIP","MIP",IF('Application Form'!I48="MIP+PV","MIP",IF('Application Form'!I48="SEEKSIRE","SEEKSIRE",IF('Application Form'!I48="SEEKSIRE+PV","SEEKSIRE",IF('Application Form'!I48="GGP50K","GGP50K",IF('Application Form'!I48="GGP50K+PV","GGP50K",IF('Application Form'!I48="GGPHD (150K)","GGPHD (150K)",IF('Application Form'!I48="GGPHD+PV","GGPHD",IF('Application Form'!I48="PV","",IF('Application Form'!I48="POLL","",IF('Application Form'!I48="MSTN","MSTN",IF('Application Form'!I48="COAT","COAT",IF('Application Form'!I48="PI","PI",IF('Application Form'!I48="POLL_50K (add on)*","POLL_50K (add on)*",IF('Application Form'!I48="POLL_HD (add on)*","POLL_HD (add_on)*",IF('Application Form'!I48="MSTN_50K (add_on)*","MSTN_50K (add_on)*",IF('Application Form'!I48="MSTN_HD (add on)*","MSTN_HD (add on)*",IF('Application Form'!I48="STORE","STORE",IF('Application Form'!I48="HE","HE","")))))))))))))))))))),"ERROR"))))</f>
        <v/>
      </c>
      <c r="O37" t="str">
        <f>IF(AND(F37="",'Application Form'!H48=""),"",IF(AND(F37="",'Application Form'!H48&lt;&gt;"",'Application Form'!I48=""),"",IF(AND(F37&lt;&gt;"",'Application Form'!I48=""),"",IF(AND(F37&lt;&gt;"",'Application Form'!I48&lt;&gt;"",'Application Form'!J48=""),"",IF(AND(F37="",'Application Form'!H48&lt;&gt;"",'Application Form'!I48&lt;&gt;""),IF('Application Form'!I48="SKSTD_BDL","SKSTD_BDL",IF('Application Form'!I48="MIP","MIP",IF('Application Form'!I48="MIP+PV","MIP",IF('Application Form'!I48="SEEKSIRE","SEEKSIRE",IF('Application Form'!I48="SEEKSIRE+PV","SEEKSIRE",IF('Application Form'!I48="GGP50K","GGP50K",IF('Application Form'!I48="GGP50K+PV","GGP50K",IF('Application Form'!I48="GGPHD (150K)","GGPHD (150K)",IF('Application Form'!I48="GGPHD+PV","GGPHD",IF('Application Form'!I48="PV","",IF('Application Form'!I48="POLL","",IF('Application Form'!I48="MSTN","MSTN",IF('Application Form'!I48="COAT","COAT",IF('Application Form'!I48="PI","PI",IF('Application Form'!I48="POLL_50K (add on)*","POLL_50K (add on)*",IF('Application Form'!I48="POLL_HD (add on)*","POLL_HD (add_on)*",IF('Application Form'!I48="MSTN_50K (add_on)*","MSTN_50K (add_on)*",IF('Application Form'!I48="MSTN_HD (add on)*","MSTN_HD (add on)*",IF('Application Form'!I48="STORE","STORE",IF('Application Form'!I48="HE","HE","ERROR")))))))))))))))))))),IF(AND(F37&lt;&gt;"",'Application Form'!I48&lt;&gt;"",'Application Form'!J48&lt;&gt;""),IF('Application Form'!J48="SKSTD_BDL","SKSTD_BDL",IF('Application Form'!J48="MIP","MIP",IF('Application Form'!J48="MIP+PV","MIP",IF('Application Form'!J48="SEEKSIRE","SEEKSIRE",IF('Application Form'!J48="SEEKSIRE+PV","SEEKSIRE",IF('Application Form'!J48="GGP50K","GGP50K",IF('Application Form'!J48="GGP50K+PV","GGP50K",IF('Application Form'!J48="GGPHD (150K)","GGPHD (150K)",IF('Application Form'!J48="GGPHD+PV","GGPHD",IF('Application Form'!J48="PV","",IF('Application Form'!J48="POLL","",IF('Application Form'!J48="MSTN","MSTN",IF('Application Form'!J48="COAT","COAT",IF('Application Form'!J48="PI","PI",IF('Application Form'!J48="POLL_50K (add on)*","POLL_50K (add on)*",IF('Application Form'!J48="POLL_HD (add on)*","POLL_HD (add_on)*",IF('Application Form'!J48="MSTN_50K (add_on)*","MSTN_50K (add_on)*",IF('Application Form'!J48="MSTN_HD (add on)*","MSTN_HD (add on)*",IF('Application Form'!J48="STORE","STORE",IF('Application Form'!J48="HE","HE","")))))))))))))))))))),"ERROR"))))))</f>
        <v/>
      </c>
      <c r="P37" t="str">
        <f>IF(AND(F37="",O37&lt;&gt;""),IF('Application Form'!J48="SKSTD_BDL","SKSTD_BDL",IF('Application Form'!J48="MIP","MIP",IF('Application Form'!J48="MIP+PV","MIP",IF('Application Form'!J48="SEEKSIRE","SEEKSIRE",IF('Application Form'!J48="SEEKSIRE+PV","SEEKSIRE",IF('Application Form'!J48="GGP50K","GGP50K",IF('Application Form'!J48="GGP50K+PV","GGP50K",IF('Application Form'!J48="GGPHD (150K)","GGPHD (150K)",IF('Application Form'!J48="GGPHD+PV","GGPHD",IF('Application Form'!J48="PV","",IF('Application Form'!J48="POLL","",IF('Application Form'!J48="MSTN","MSTN",IF('Application Form'!J48="COAT","COAT",IF('Application Form'!J48="PI","PI",IF('Application Form'!J48="POLL_50K (add on)*","POLL_50K (add on)*",IF('Application Form'!J48="POLL_HD (add on)*","POLL_HD (add_on)*",IF('Application Form'!J48="MSTN_50K (add_on)*","MSTN_50K (add_on)*",IF('Application Form'!J48="MSTN_HD (add on)*","MSTN_HD (add on)*",IF('Application Form'!J48="STORE","STORE",IF('Application Form'!J48="HE","HE","")))))))))))))))))))),"")</f>
        <v/>
      </c>
    </row>
    <row r="38" spans="1:16" x14ac:dyDescent="0.25">
      <c r="A38" s="72">
        <f>'Application Form'!E49</f>
        <v>0</v>
      </c>
      <c r="B38" t="str">
        <f>IF('Application Form'!C49="Hair","H",IF('Application Form'!C49="Done","D",IF('Application Form'!C49="Semen","S",IF('Application Form'!C49="TSU","T",""))))</f>
        <v/>
      </c>
      <c r="C38" t="str">
        <f t="shared" si="0"/>
        <v>NAA</v>
      </c>
      <c r="F38" t="str">
        <f>IF('Application Form'!H49="SKSTD_BDL","SKSTD_BDL",IF('Application Form'!H49="MIP","MIP",IF('Application Form'!H49="MIP+PV","MIP",IF('Application Form'!H49="SEEKSIRE","SEEKSIRE",IF('Application Form'!H49="SEEKSIRE+PV","SEEKSIRE",IF('Application Form'!H49="GGP50K","GGP50K",IF('Application Form'!H49="GGP50K+PV","GGP50K",IF('Application Form'!H49="GGPHD (150K)","GGPHD (150K)",IF('Application Form'!H49="GGPHD+PV","GGPHD",IF('Application Form'!H49="PV","",IF('Application Form'!H49="POLL","",IF('Application Form'!H49="MSTN","",IF('Application Form'!H49="COAT","",IF('Application Form'!H49="PI","",IF('Application Form'!H49="POLL_50K (add on)*","",IF('Application Form'!H49="POLL_HD (add on)*","",IF('Application Form'!H49="MSTN_50K (add_on)*","",IF('Application Form'!H49="MSTN_HD (add on)*","",IF('Application Form'!H49="STORE","STORE",IF('Application Form'!H49="HE","HE",""))))))))))))))))))))</f>
        <v/>
      </c>
      <c r="G38" t="str">
        <f>IF(OR(RIGHT('Application Form'!H49,2)="PV",RIGHT('Application Form'!I49,2)="PV",RIGHT('Application Form'!J49,2)="PV"),"Yes","")</f>
        <v/>
      </c>
      <c r="H38" s="81" t="str">
        <f>IF(ISBLANK(IF(F38="SKSTD_BDL",'Application Form'!M49,IF('Office Use Only - DONT TOUCH!!!'!G38="Yes",'Application Form'!M49,""))),"",IF(F38="SKSTD_BDL",'Application Form'!M49,IF('Office Use Only - DONT TOUCH!!!'!G38="Yes",'Application Form'!M49,"")))</f>
        <v/>
      </c>
      <c r="K38" t="str">
        <f>IF(ISBLANK(IF(F38="SKSTD_BDL",'Application Form'!O49,IF('Office Use Only - DONT TOUCH!!!'!G38="Yes",'Application Form'!O49,""))),"",IF(F38="SKSTD_BDL",'Application Form'!O49,IF('Office Use Only - DONT TOUCH!!!'!G38="Yes",'Application Form'!O49,"")))</f>
        <v/>
      </c>
      <c r="N38" t="str">
        <f>IF(AND(F38="",'Application Form'!H49=""),"",IF(AND(F38="",'Application Form'!H49&lt;&gt;""),'Application Form'!H49,IF(AND(F38&lt;&gt;"",'Application Form'!I49=""),"",IF(AND(F38&lt;&gt;"",'Application Form'!I49&lt;&gt;""),IF('Application Form'!I49="SKSTD_BDL","SKSTD_BDL",IF('Application Form'!I49="MIP","MIP",IF('Application Form'!I49="MIP+PV","MIP",IF('Application Form'!I49="SEEKSIRE","SEEKSIRE",IF('Application Form'!I49="SEEKSIRE+PV","SEEKSIRE",IF('Application Form'!I49="GGP50K","GGP50K",IF('Application Form'!I49="GGP50K+PV","GGP50K",IF('Application Form'!I49="GGPHD (150K)","GGPHD (150K)",IF('Application Form'!I49="GGPHD+PV","GGPHD",IF('Application Form'!I49="PV","",IF('Application Form'!I49="POLL","",IF('Application Form'!I49="MSTN","MSTN",IF('Application Form'!I49="COAT","COAT",IF('Application Form'!I49="PI","PI",IF('Application Form'!I49="POLL_50K (add on)*","POLL_50K (add on)*",IF('Application Form'!I49="POLL_HD (add on)*","POLL_HD (add_on)*",IF('Application Form'!I49="MSTN_50K (add_on)*","MSTN_50K (add_on)*",IF('Application Form'!I49="MSTN_HD (add on)*","MSTN_HD (add on)*",IF('Application Form'!I49="STORE","STORE",IF('Application Form'!I49="HE","HE","")))))))))))))))))))),"ERROR"))))</f>
        <v/>
      </c>
      <c r="O38" t="str">
        <f>IF(AND(F38="",'Application Form'!H49=""),"",IF(AND(F38="",'Application Form'!H49&lt;&gt;"",'Application Form'!I49=""),"",IF(AND(F38&lt;&gt;"",'Application Form'!I49=""),"",IF(AND(F38&lt;&gt;"",'Application Form'!I49&lt;&gt;"",'Application Form'!J49=""),"",IF(AND(F38="",'Application Form'!H49&lt;&gt;"",'Application Form'!I49&lt;&gt;""),IF('Application Form'!I49="SKSTD_BDL","SKSTD_BDL",IF('Application Form'!I49="MIP","MIP",IF('Application Form'!I49="MIP+PV","MIP",IF('Application Form'!I49="SEEKSIRE","SEEKSIRE",IF('Application Form'!I49="SEEKSIRE+PV","SEEKSIRE",IF('Application Form'!I49="GGP50K","GGP50K",IF('Application Form'!I49="GGP50K+PV","GGP50K",IF('Application Form'!I49="GGPHD (150K)","GGPHD (150K)",IF('Application Form'!I49="GGPHD+PV","GGPHD",IF('Application Form'!I49="PV","",IF('Application Form'!I49="POLL","",IF('Application Form'!I49="MSTN","MSTN",IF('Application Form'!I49="COAT","COAT",IF('Application Form'!I49="PI","PI",IF('Application Form'!I49="POLL_50K (add on)*","POLL_50K (add on)*",IF('Application Form'!I49="POLL_HD (add on)*","POLL_HD (add_on)*",IF('Application Form'!I49="MSTN_50K (add_on)*","MSTN_50K (add_on)*",IF('Application Form'!I49="MSTN_HD (add on)*","MSTN_HD (add on)*",IF('Application Form'!I49="STORE","STORE",IF('Application Form'!I49="HE","HE","ERROR")))))))))))))))))))),IF(AND(F38&lt;&gt;"",'Application Form'!I49&lt;&gt;"",'Application Form'!J49&lt;&gt;""),IF('Application Form'!J49="SKSTD_BDL","SKSTD_BDL",IF('Application Form'!J49="MIP","MIP",IF('Application Form'!J49="MIP+PV","MIP",IF('Application Form'!J49="SEEKSIRE","SEEKSIRE",IF('Application Form'!J49="SEEKSIRE+PV","SEEKSIRE",IF('Application Form'!J49="GGP50K","GGP50K",IF('Application Form'!J49="GGP50K+PV","GGP50K",IF('Application Form'!J49="GGPHD (150K)","GGPHD (150K)",IF('Application Form'!J49="GGPHD+PV","GGPHD",IF('Application Form'!J49="PV","",IF('Application Form'!J49="POLL","",IF('Application Form'!J49="MSTN","MSTN",IF('Application Form'!J49="COAT","COAT",IF('Application Form'!J49="PI","PI",IF('Application Form'!J49="POLL_50K (add on)*","POLL_50K (add on)*",IF('Application Form'!J49="POLL_HD (add on)*","POLL_HD (add_on)*",IF('Application Form'!J49="MSTN_50K (add_on)*","MSTN_50K (add_on)*",IF('Application Form'!J49="MSTN_HD (add on)*","MSTN_HD (add on)*",IF('Application Form'!J49="STORE","STORE",IF('Application Form'!J49="HE","HE","")))))))))))))))))))),"ERROR"))))))</f>
        <v/>
      </c>
      <c r="P38" t="str">
        <f>IF(AND(F38="",O38&lt;&gt;""),IF('Application Form'!J49="SKSTD_BDL","SKSTD_BDL",IF('Application Form'!J49="MIP","MIP",IF('Application Form'!J49="MIP+PV","MIP",IF('Application Form'!J49="SEEKSIRE","SEEKSIRE",IF('Application Form'!J49="SEEKSIRE+PV","SEEKSIRE",IF('Application Form'!J49="GGP50K","GGP50K",IF('Application Form'!J49="GGP50K+PV","GGP50K",IF('Application Form'!J49="GGPHD (150K)","GGPHD (150K)",IF('Application Form'!J49="GGPHD+PV","GGPHD",IF('Application Form'!J49="PV","",IF('Application Form'!J49="POLL","",IF('Application Form'!J49="MSTN","MSTN",IF('Application Form'!J49="COAT","COAT",IF('Application Form'!J49="PI","PI",IF('Application Form'!J49="POLL_50K (add on)*","POLL_50K (add on)*",IF('Application Form'!J49="POLL_HD (add on)*","POLL_HD (add_on)*",IF('Application Form'!J49="MSTN_50K (add_on)*","MSTN_50K (add_on)*",IF('Application Form'!J49="MSTN_HD (add on)*","MSTN_HD (add on)*",IF('Application Form'!J49="STORE","STORE",IF('Application Form'!J49="HE","HE","")))))))))))))))))))),"")</f>
        <v/>
      </c>
    </row>
    <row r="39" spans="1:16" x14ac:dyDescent="0.25">
      <c r="A39" s="72">
        <f>'Application Form'!E50</f>
        <v>0</v>
      </c>
      <c r="B39" t="str">
        <f>IF('Application Form'!C50="Hair","H",IF('Application Form'!C50="Done","D",IF('Application Form'!C50="Semen","S",IF('Application Form'!C50="TSU","T",""))))</f>
        <v/>
      </c>
      <c r="C39" t="str">
        <f t="shared" si="0"/>
        <v>NAA</v>
      </c>
      <c r="F39" t="str">
        <f>IF('Application Form'!H50="SKSTD_BDL","SKSTD_BDL",IF('Application Form'!H50="MIP","MIP",IF('Application Form'!H50="MIP+PV","MIP",IF('Application Form'!H50="SEEKSIRE","SEEKSIRE",IF('Application Form'!H50="SEEKSIRE+PV","SEEKSIRE",IF('Application Form'!H50="GGP50K","GGP50K",IF('Application Form'!H50="GGP50K+PV","GGP50K",IF('Application Form'!H50="GGPHD (150K)","GGPHD (150K)",IF('Application Form'!H50="GGPHD+PV","GGPHD",IF('Application Form'!H50="PV","",IF('Application Form'!H50="POLL","",IF('Application Form'!H50="MSTN","",IF('Application Form'!H50="COAT","",IF('Application Form'!H50="PI","",IF('Application Form'!H50="POLL_50K (add on)*","",IF('Application Form'!H50="POLL_HD (add on)*","",IF('Application Form'!H50="MSTN_50K (add_on)*","",IF('Application Form'!H50="MSTN_HD (add on)*","",IF('Application Form'!H50="STORE","STORE",IF('Application Form'!H50="HE","HE",""))))))))))))))))))))</f>
        <v/>
      </c>
      <c r="G39" t="str">
        <f>IF(OR(RIGHT('Application Form'!H50,2)="PV",RIGHT('Application Form'!I50,2)="PV",RIGHT('Application Form'!J50,2)="PV"),"Yes","")</f>
        <v/>
      </c>
      <c r="H39" s="81" t="str">
        <f>IF(ISBLANK(IF(F39="SKSTD_BDL",'Application Form'!M50,IF('Office Use Only - DONT TOUCH!!!'!G39="Yes",'Application Form'!M50,""))),"",IF(F39="SKSTD_BDL",'Application Form'!M50,IF('Office Use Only - DONT TOUCH!!!'!G39="Yes",'Application Form'!M50,"")))</f>
        <v/>
      </c>
      <c r="K39" t="str">
        <f>IF(ISBLANK(IF(F39="SKSTD_BDL",'Application Form'!O50,IF('Office Use Only - DONT TOUCH!!!'!G39="Yes",'Application Form'!O50,""))),"",IF(F39="SKSTD_BDL",'Application Form'!O50,IF('Office Use Only - DONT TOUCH!!!'!G39="Yes",'Application Form'!O50,"")))</f>
        <v/>
      </c>
      <c r="N39" t="str">
        <f>IF(AND(F39="",'Application Form'!H50=""),"",IF(AND(F39="",'Application Form'!H50&lt;&gt;""),'Application Form'!H50,IF(AND(F39&lt;&gt;"",'Application Form'!I50=""),"",IF(AND(F39&lt;&gt;"",'Application Form'!I50&lt;&gt;""),IF('Application Form'!I50="SKSTD_BDL","SKSTD_BDL",IF('Application Form'!I50="MIP","MIP",IF('Application Form'!I50="MIP+PV","MIP",IF('Application Form'!I50="SEEKSIRE","SEEKSIRE",IF('Application Form'!I50="SEEKSIRE+PV","SEEKSIRE",IF('Application Form'!I50="GGP50K","GGP50K",IF('Application Form'!I50="GGP50K+PV","GGP50K",IF('Application Form'!I50="GGPHD (150K)","GGPHD (150K)",IF('Application Form'!I50="GGPHD+PV","GGPHD",IF('Application Form'!I50="PV","",IF('Application Form'!I50="POLL","",IF('Application Form'!I50="MSTN","MSTN",IF('Application Form'!I50="COAT","COAT",IF('Application Form'!I50="PI","PI",IF('Application Form'!I50="POLL_50K (add on)*","POLL_50K (add on)*",IF('Application Form'!I50="POLL_HD (add on)*","POLL_HD (add_on)*",IF('Application Form'!I50="MSTN_50K (add_on)*","MSTN_50K (add_on)*",IF('Application Form'!I50="MSTN_HD (add on)*","MSTN_HD (add on)*",IF('Application Form'!I50="STORE","STORE",IF('Application Form'!I50="HE","HE","")))))))))))))))))))),"ERROR"))))</f>
        <v/>
      </c>
      <c r="O39" t="str">
        <f>IF(AND(F39="",'Application Form'!H50=""),"",IF(AND(F39="",'Application Form'!H50&lt;&gt;"",'Application Form'!I50=""),"",IF(AND(F39&lt;&gt;"",'Application Form'!I50=""),"",IF(AND(F39&lt;&gt;"",'Application Form'!I50&lt;&gt;"",'Application Form'!J50=""),"",IF(AND(F39="",'Application Form'!H50&lt;&gt;"",'Application Form'!I50&lt;&gt;""),IF('Application Form'!I50="SKSTD_BDL","SKSTD_BDL",IF('Application Form'!I50="MIP","MIP",IF('Application Form'!I50="MIP+PV","MIP",IF('Application Form'!I50="SEEKSIRE","SEEKSIRE",IF('Application Form'!I50="SEEKSIRE+PV","SEEKSIRE",IF('Application Form'!I50="GGP50K","GGP50K",IF('Application Form'!I50="GGP50K+PV","GGP50K",IF('Application Form'!I50="GGPHD (150K)","GGPHD (150K)",IF('Application Form'!I50="GGPHD+PV","GGPHD",IF('Application Form'!I50="PV","",IF('Application Form'!I50="POLL","",IF('Application Form'!I50="MSTN","MSTN",IF('Application Form'!I50="COAT","COAT",IF('Application Form'!I50="PI","PI",IF('Application Form'!I50="POLL_50K (add on)*","POLL_50K (add on)*",IF('Application Form'!I50="POLL_HD (add on)*","POLL_HD (add_on)*",IF('Application Form'!I50="MSTN_50K (add_on)*","MSTN_50K (add_on)*",IF('Application Form'!I50="MSTN_HD (add on)*","MSTN_HD (add on)*",IF('Application Form'!I50="STORE","STORE",IF('Application Form'!I50="HE","HE","ERROR")))))))))))))))))))),IF(AND(F39&lt;&gt;"",'Application Form'!I50&lt;&gt;"",'Application Form'!J50&lt;&gt;""),IF('Application Form'!J50="SKSTD_BDL","SKSTD_BDL",IF('Application Form'!J50="MIP","MIP",IF('Application Form'!J50="MIP+PV","MIP",IF('Application Form'!J50="SEEKSIRE","SEEKSIRE",IF('Application Form'!J50="SEEKSIRE+PV","SEEKSIRE",IF('Application Form'!J50="GGP50K","GGP50K",IF('Application Form'!J50="GGP50K+PV","GGP50K",IF('Application Form'!J50="GGPHD (150K)","GGPHD (150K)",IF('Application Form'!J50="GGPHD+PV","GGPHD",IF('Application Form'!J50="PV","",IF('Application Form'!J50="POLL","",IF('Application Form'!J50="MSTN","MSTN",IF('Application Form'!J50="COAT","COAT",IF('Application Form'!J50="PI","PI",IF('Application Form'!J50="POLL_50K (add on)*","POLL_50K (add on)*",IF('Application Form'!J50="POLL_HD (add on)*","POLL_HD (add_on)*",IF('Application Form'!J50="MSTN_50K (add_on)*","MSTN_50K (add_on)*",IF('Application Form'!J50="MSTN_HD (add on)*","MSTN_HD (add on)*",IF('Application Form'!J50="STORE","STORE",IF('Application Form'!J50="HE","HE","")))))))))))))))))))),"ERROR"))))))</f>
        <v/>
      </c>
      <c r="P39" t="str">
        <f>IF(AND(F39="",O39&lt;&gt;""),IF('Application Form'!J50="SKSTD_BDL","SKSTD_BDL",IF('Application Form'!J50="MIP","MIP",IF('Application Form'!J50="MIP+PV","MIP",IF('Application Form'!J50="SEEKSIRE","SEEKSIRE",IF('Application Form'!J50="SEEKSIRE+PV","SEEKSIRE",IF('Application Form'!J50="GGP50K","GGP50K",IF('Application Form'!J50="GGP50K+PV","GGP50K",IF('Application Form'!J50="GGPHD (150K)","GGPHD (150K)",IF('Application Form'!J50="GGPHD+PV","GGPHD",IF('Application Form'!J50="PV","",IF('Application Form'!J50="POLL","",IF('Application Form'!J50="MSTN","MSTN",IF('Application Form'!J50="COAT","COAT",IF('Application Form'!J50="PI","PI",IF('Application Form'!J50="POLL_50K (add on)*","POLL_50K (add on)*",IF('Application Form'!J50="POLL_HD (add on)*","POLL_HD (add_on)*",IF('Application Form'!J50="MSTN_50K (add_on)*","MSTN_50K (add_on)*",IF('Application Form'!J50="MSTN_HD (add on)*","MSTN_HD (add on)*",IF('Application Form'!J50="STORE","STORE",IF('Application Form'!J50="HE","HE","")))))))))))))))))))),"")</f>
        <v/>
      </c>
    </row>
    <row r="40" spans="1:16" x14ac:dyDescent="0.25">
      <c r="A40" s="72">
        <f>'Application Form'!E51</f>
        <v>0</v>
      </c>
      <c r="B40" t="str">
        <f>IF('Application Form'!C51="Hair","H",IF('Application Form'!C51="Done","D",IF('Application Form'!C51="Semen","S",IF('Application Form'!C51="TSU","T",""))))</f>
        <v/>
      </c>
      <c r="C40" t="str">
        <f t="shared" si="0"/>
        <v>NAA</v>
      </c>
      <c r="F40" t="str">
        <f>IF('Application Form'!H51="SKSTD_BDL","SKSTD_BDL",IF('Application Form'!H51="MIP","MIP",IF('Application Form'!H51="MIP+PV","MIP",IF('Application Form'!H51="SEEKSIRE","SEEKSIRE",IF('Application Form'!H51="SEEKSIRE+PV","SEEKSIRE",IF('Application Form'!H51="GGP50K","GGP50K",IF('Application Form'!H51="GGP50K+PV","GGP50K",IF('Application Form'!H51="GGPHD (150K)","GGPHD (150K)",IF('Application Form'!H51="GGPHD+PV","GGPHD",IF('Application Form'!H51="PV","",IF('Application Form'!H51="POLL","",IF('Application Form'!H51="MSTN","",IF('Application Form'!H51="COAT","",IF('Application Form'!H51="PI","",IF('Application Form'!H51="POLL_50K (add on)*","",IF('Application Form'!H51="POLL_HD (add on)*","",IF('Application Form'!H51="MSTN_50K (add_on)*","",IF('Application Form'!H51="MSTN_HD (add on)*","",IF('Application Form'!H51="STORE","STORE",IF('Application Form'!H51="HE","HE",""))))))))))))))))))))</f>
        <v/>
      </c>
      <c r="G40" t="str">
        <f>IF(OR(RIGHT('Application Form'!H51,2)="PV",RIGHT('Application Form'!I51,2)="PV",RIGHT('Application Form'!J51,2)="PV"),"Yes","")</f>
        <v/>
      </c>
      <c r="H40" s="81" t="str">
        <f>IF(ISBLANK(IF(F40="SKSTD_BDL",'Application Form'!M51,IF('Office Use Only - DONT TOUCH!!!'!G40="Yes",'Application Form'!M51,""))),"",IF(F40="SKSTD_BDL",'Application Form'!M51,IF('Office Use Only - DONT TOUCH!!!'!G40="Yes",'Application Form'!M51,"")))</f>
        <v/>
      </c>
      <c r="K40" t="str">
        <f>IF(ISBLANK(IF(F40="SKSTD_BDL",'Application Form'!O51,IF('Office Use Only - DONT TOUCH!!!'!G40="Yes",'Application Form'!O51,""))),"",IF(F40="SKSTD_BDL",'Application Form'!O51,IF('Office Use Only - DONT TOUCH!!!'!G40="Yes",'Application Form'!O51,"")))</f>
        <v/>
      </c>
      <c r="N40" t="str">
        <f>IF(AND(F40="",'Application Form'!H51=""),"",IF(AND(F40="",'Application Form'!H51&lt;&gt;""),'Application Form'!H51,IF(AND(F40&lt;&gt;"",'Application Form'!I51=""),"",IF(AND(F40&lt;&gt;"",'Application Form'!I51&lt;&gt;""),IF('Application Form'!I51="SKSTD_BDL","SKSTD_BDL",IF('Application Form'!I51="MIP","MIP",IF('Application Form'!I51="MIP+PV","MIP",IF('Application Form'!I51="SEEKSIRE","SEEKSIRE",IF('Application Form'!I51="SEEKSIRE+PV","SEEKSIRE",IF('Application Form'!I51="GGP50K","GGP50K",IF('Application Form'!I51="GGP50K+PV","GGP50K",IF('Application Form'!I51="GGPHD (150K)","GGPHD (150K)",IF('Application Form'!I51="GGPHD+PV","GGPHD",IF('Application Form'!I51="PV","",IF('Application Form'!I51="POLL","",IF('Application Form'!I51="MSTN","MSTN",IF('Application Form'!I51="COAT","COAT",IF('Application Form'!I51="PI","PI",IF('Application Form'!I51="POLL_50K (add on)*","POLL_50K (add on)*",IF('Application Form'!I51="POLL_HD (add on)*","POLL_HD (add_on)*",IF('Application Form'!I51="MSTN_50K (add_on)*","MSTN_50K (add_on)*",IF('Application Form'!I51="MSTN_HD (add on)*","MSTN_HD (add on)*",IF('Application Form'!I51="STORE","STORE",IF('Application Form'!I51="HE","HE","")))))))))))))))))))),"ERROR"))))</f>
        <v/>
      </c>
      <c r="O40" t="str">
        <f>IF(AND(F40="",'Application Form'!H51=""),"",IF(AND(F40="",'Application Form'!H51&lt;&gt;"",'Application Form'!I51=""),"",IF(AND(F40&lt;&gt;"",'Application Form'!I51=""),"",IF(AND(F40&lt;&gt;"",'Application Form'!I51&lt;&gt;"",'Application Form'!J51=""),"",IF(AND(F40="",'Application Form'!H51&lt;&gt;"",'Application Form'!I51&lt;&gt;""),IF('Application Form'!I51="SKSTD_BDL","SKSTD_BDL",IF('Application Form'!I51="MIP","MIP",IF('Application Form'!I51="MIP+PV","MIP",IF('Application Form'!I51="SEEKSIRE","SEEKSIRE",IF('Application Form'!I51="SEEKSIRE+PV","SEEKSIRE",IF('Application Form'!I51="GGP50K","GGP50K",IF('Application Form'!I51="GGP50K+PV","GGP50K",IF('Application Form'!I51="GGPHD (150K)","GGPHD (150K)",IF('Application Form'!I51="GGPHD+PV","GGPHD",IF('Application Form'!I51="PV","",IF('Application Form'!I51="POLL","",IF('Application Form'!I51="MSTN","MSTN",IF('Application Form'!I51="COAT","COAT",IF('Application Form'!I51="PI","PI",IF('Application Form'!I51="POLL_50K (add on)*","POLL_50K (add on)*",IF('Application Form'!I51="POLL_HD (add on)*","POLL_HD (add_on)*",IF('Application Form'!I51="MSTN_50K (add_on)*","MSTN_50K (add_on)*",IF('Application Form'!I51="MSTN_HD (add on)*","MSTN_HD (add on)*",IF('Application Form'!I51="STORE","STORE",IF('Application Form'!I51="HE","HE","ERROR")))))))))))))))))))),IF(AND(F40&lt;&gt;"",'Application Form'!I51&lt;&gt;"",'Application Form'!J51&lt;&gt;""),IF('Application Form'!J51="SKSTD_BDL","SKSTD_BDL",IF('Application Form'!J51="MIP","MIP",IF('Application Form'!J51="MIP+PV","MIP",IF('Application Form'!J51="SEEKSIRE","SEEKSIRE",IF('Application Form'!J51="SEEKSIRE+PV","SEEKSIRE",IF('Application Form'!J51="GGP50K","GGP50K",IF('Application Form'!J51="GGP50K+PV","GGP50K",IF('Application Form'!J51="GGPHD (150K)","GGPHD (150K)",IF('Application Form'!J51="GGPHD+PV","GGPHD",IF('Application Form'!J51="PV","",IF('Application Form'!J51="POLL","",IF('Application Form'!J51="MSTN","MSTN",IF('Application Form'!J51="COAT","COAT",IF('Application Form'!J51="PI","PI",IF('Application Form'!J51="POLL_50K (add on)*","POLL_50K (add on)*",IF('Application Form'!J51="POLL_HD (add on)*","POLL_HD (add_on)*",IF('Application Form'!J51="MSTN_50K (add_on)*","MSTN_50K (add_on)*",IF('Application Form'!J51="MSTN_HD (add on)*","MSTN_HD (add on)*",IF('Application Form'!J51="STORE","STORE",IF('Application Form'!J51="HE","HE","")))))))))))))))))))),"ERROR"))))))</f>
        <v/>
      </c>
      <c r="P40" t="str">
        <f>IF(AND(F40="",O40&lt;&gt;""),IF('Application Form'!J51="SKSTD_BDL","SKSTD_BDL",IF('Application Form'!J51="MIP","MIP",IF('Application Form'!J51="MIP+PV","MIP",IF('Application Form'!J51="SEEKSIRE","SEEKSIRE",IF('Application Form'!J51="SEEKSIRE+PV","SEEKSIRE",IF('Application Form'!J51="GGP50K","GGP50K",IF('Application Form'!J51="GGP50K+PV","GGP50K",IF('Application Form'!J51="GGPHD (150K)","GGPHD (150K)",IF('Application Form'!J51="GGPHD+PV","GGPHD",IF('Application Form'!J51="PV","",IF('Application Form'!J51="POLL","",IF('Application Form'!J51="MSTN","MSTN",IF('Application Form'!J51="COAT","COAT",IF('Application Form'!J51="PI","PI",IF('Application Form'!J51="POLL_50K (add on)*","POLL_50K (add on)*",IF('Application Form'!J51="POLL_HD (add on)*","POLL_HD (add_on)*",IF('Application Form'!J51="MSTN_50K (add_on)*","MSTN_50K (add_on)*",IF('Application Form'!J51="MSTN_HD (add on)*","MSTN_HD (add on)*",IF('Application Form'!J51="STORE","STORE",IF('Application Form'!J51="HE","HE","")))))))))))))))))))),"")</f>
        <v/>
      </c>
    </row>
    <row r="41" spans="1:16" x14ac:dyDescent="0.25">
      <c r="A41" s="72">
        <f>'Application Form'!E52</f>
        <v>0</v>
      </c>
      <c r="B41" t="str">
        <f>IF('Application Form'!C52="Hair","H",IF('Application Form'!C52="Done","D",IF('Application Form'!C52="Semen","S",IF('Application Form'!C52="TSU","T",""))))</f>
        <v/>
      </c>
      <c r="C41" t="str">
        <f t="shared" si="0"/>
        <v>NAA</v>
      </c>
      <c r="F41" t="str">
        <f>IF('Application Form'!H52="SKSTD_BDL","SKSTD_BDL",IF('Application Form'!H52="MIP","MIP",IF('Application Form'!H52="MIP+PV","MIP",IF('Application Form'!H52="SEEKSIRE","SEEKSIRE",IF('Application Form'!H52="SEEKSIRE+PV","SEEKSIRE",IF('Application Form'!H52="GGP50K","GGP50K",IF('Application Form'!H52="GGP50K+PV","GGP50K",IF('Application Form'!H52="GGPHD (150K)","GGPHD (150K)",IF('Application Form'!H52="GGPHD+PV","GGPHD",IF('Application Form'!H52="PV","",IF('Application Form'!H52="POLL","",IF('Application Form'!H52="MSTN","",IF('Application Form'!H52="COAT","",IF('Application Form'!H52="PI","",IF('Application Form'!H52="POLL_50K (add on)*","",IF('Application Form'!H52="POLL_HD (add on)*","",IF('Application Form'!H52="MSTN_50K (add_on)*","",IF('Application Form'!H52="MSTN_HD (add on)*","",IF('Application Form'!H52="STORE","STORE",IF('Application Form'!H52="HE","HE",""))))))))))))))))))))</f>
        <v/>
      </c>
      <c r="G41" t="str">
        <f>IF(OR(RIGHT('Application Form'!H52,2)="PV",RIGHT('Application Form'!I52,2)="PV",RIGHT('Application Form'!J52,2)="PV"),"Yes","")</f>
        <v/>
      </c>
      <c r="H41" s="81" t="str">
        <f>IF(ISBLANK(IF(F41="SKSTD_BDL",'Application Form'!M52,IF('Office Use Only - DONT TOUCH!!!'!G41="Yes",'Application Form'!M52,""))),"",IF(F41="SKSTD_BDL",'Application Form'!M52,IF('Office Use Only - DONT TOUCH!!!'!G41="Yes",'Application Form'!M52,"")))</f>
        <v/>
      </c>
      <c r="K41" t="str">
        <f>IF(ISBLANK(IF(F41="SKSTD_BDL",'Application Form'!O52,IF('Office Use Only - DONT TOUCH!!!'!G41="Yes",'Application Form'!O52,""))),"",IF(F41="SKSTD_BDL",'Application Form'!O52,IF('Office Use Only - DONT TOUCH!!!'!G41="Yes",'Application Form'!O52,"")))</f>
        <v/>
      </c>
      <c r="N41" t="str">
        <f>IF(AND(F41="",'Application Form'!H52=""),"",IF(AND(F41="",'Application Form'!H52&lt;&gt;""),'Application Form'!H52,IF(AND(F41&lt;&gt;"",'Application Form'!I52=""),"",IF(AND(F41&lt;&gt;"",'Application Form'!I52&lt;&gt;""),IF('Application Form'!I52="SKSTD_BDL","SKSTD_BDL",IF('Application Form'!I52="MIP","MIP",IF('Application Form'!I52="MIP+PV","MIP",IF('Application Form'!I52="SEEKSIRE","SEEKSIRE",IF('Application Form'!I52="SEEKSIRE+PV","SEEKSIRE",IF('Application Form'!I52="GGP50K","GGP50K",IF('Application Form'!I52="GGP50K+PV","GGP50K",IF('Application Form'!I52="GGPHD (150K)","GGPHD (150K)",IF('Application Form'!I52="GGPHD+PV","GGPHD",IF('Application Form'!I52="PV","",IF('Application Form'!I52="POLL","",IF('Application Form'!I52="MSTN","MSTN",IF('Application Form'!I52="COAT","COAT",IF('Application Form'!I52="PI","PI",IF('Application Form'!I52="POLL_50K (add on)*","POLL_50K (add on)*",IF('Application Form'!I52="POLL_HD (add on)*","POLL_HD (add_on)*",IF('Application Form'!I52="MSTN_50K (add_on)*","MSTN_50K (add_on)*",IF('Application Form'!I52="MSTN_HD (add on)*","MSTN_HD (add on)*",IF('Application Form'!I52="STORE","STORE",IF('Application Form'!I52="HE","HE","")))))))))))))))))))),"ERROR"))))</f>
        <v/>
      </c>
      <c r="O41" t="str">
        <f>IF(AND(F41="",'Application Form'!H52=""),"",IF(AND(F41="",'Application Form'!H52&lt;&gt;"",'Application Form'!I52=""),"",IF(AND(F41&lt;&gt;"",'Application Form'!I52=""),"",IF(AND(F41&lt;&gt;"",'Application Form'!I52&lt;&gt;"",'Application Form'!J52=""),"",IF(AND(F41="",'Application Form'!H52&lt;&gt;"",'Application Form'!I52&lt;&gt;""),IF('Application Form'!I52="SKSTD_BDL","SKSTD_BDL",IF('Application Form'!I52="MIP","MIP",IF('Application Form'!I52="MIP+PV","MIP",IF('Application Form'!I52="SEEKSIRE","SEEKSIRE",IF('Application Form'!I52="SEEKSIRE+PV","SEEKSIRE",IF('Application Form'!I52="GGP50K","GGP50K",IF('Application Form'!I52="GGP50K+PV","GGP50K",IF('Application Form'!I52="GGPHD (150K)","GGPHD (150K)",IF('Application Form'!I52="GGPHD+PV","GGPHD",IF('Application Form'!I52="PV","",IF('Application Form'!I52="POLL","",IF('Application Form'!I52="MSTN","MSTN",IF('Application Form'!I52="COAT","COAT",IF('Application Form'!I52="PI","PI",IF('Application Form'!I52="POLL_50K (add on)*","POLL_50K (add on)*",IF('Application Form'!I52="POLL_HD (add on)*","POLL_HD (add_on)*",IF('Application Form'!I52="MSTN_50K (add_on)*","MSTN_50K (add_on)*",IF('Application Form'!I52="MSTN_HD (add on)*","MSTN_HD (add on)*",IF('Application Form'!I52="STORE","STORE",IF('Application Form'!I52="HE","HE","ERROR")))))))))))))))))))),IF(AND(F41&lt;&gt;"",'Application Form'!I52&lt;&gt;"",'Application Form'!J52&lt;&gt;""),IF('Application Form'!J52="SKSTD_BDL","SKSTD_BDL",IF('Application Form'!J52="MIP","MIP",IF('Application Form'!J52="MIP+PV","MIP",IF('Application Form'!J52="SEEKSIRE","SEEKSIRE",IF('Application Form'!J52="SEEKSIRE+PV","SEEKSIRE",IF('Application Form'!J52="GGP50K","GGP50K",IF('Application Form'!J52="GGP50K+PV","GGP50K",IF('Application Form'!J52="GGPHD (150K)","GGPHD (150K)",IF('Application Form'!J52="GGPHD+PV","GGPHD",IF('Application Form'!J52="PV","",IF('Application Form'!J52="POLL","",IF('Application Form'!J52="MSTN","MSTN",IF('Application Form'!J52="COAT","COAT",IF('Application Form'!J52="PI","PI",IF('Application Form'!J52="POLL_50K (add on)*","POLL_50K (add on)*",IF('Application Form'!J52="POLL_HD (add on)*","POLL_HD (add_on)*",IF('Application Form'!J52="MSTN_50K (add_on)*","MSTN_50K (add_on)*",IF('Application Form'!J52="MSTN_HD (add on)*","MSTN_HD (add on)*",IF('Application Form'!J52="STORE","STORE",IF('Application Form'!J52="HE","HE","")))))))))))))))))))),"ERROR"))))))</f>
        <v/>
      </c>
      <c r="P41" t="str">
        <f>IF(AND(F41="",O41&lt;&gt;""),IF('Application Form'!J52="SKSTD_BDL","SKSTD_BDL",IF('Application Form'!J52="MIP","MIP",IF('Application Form'!J52="MIP+PV","MIP",IF('Application Form'!J52="SEEKSIRE","SEEKSIRE",IF('Application Form'!J52="SEEKSIRE+PV","SEEKSIRE",IF('Application Form'!J52="GGP50K","GGP50K",IF('Application Form'!J52="GGP50K+PV","GGP50K",IF('Application Form'!J52="GGPHD (150K)","GGPHD (150K)",IF('Application Form'!J52="GGPHD+PV","GGPHD",IF('Application Form'!J52="PV","",IF('Application Form'!J52="POLL","",IF('Application Form'!J52="MSTN","MSTN",IF('Application Form'!J52="COAT","COAT",IF('Application Form'!J52="PI","PI",IF('Application Form'!J52="POLL_50K (add on)*","POLL_50K (add on)*",IF('Application Form'!J52="POLL_HD (add on)*","POLL_HD (add_on)*",IF('Application Form'!J52="MSTN_50K (add_on)*","MSTN_50K (add_on)*",IF('Application Form'!J52="MSTN_HD (add on)*","MSTN_HD (add on)*",IF('Application Form'!J52="STORE","STORE",IF('Application Form'!J52="HE","HE","")))))))))))))))))))),"")</f>
        <v/>
      </c>
    </row>
    <row r="42" spans="1:16" x14ac:dyDescent="0.25">
      <c r="A42" s="72">
        <f>'Application Form'!E53</f>
        <v>0</v>
      </c>
      <c r="B42" t="str">
        <f>IF('Application Form'!C53="Hair","H",IF('Application Form'!C53="Done","D",IF('Application Form'!C53="Semen","S",IF('Application Form'!C53="TSU","T",""))))</f>
        <v/>
      </c>
      <c r="C42" t="str">
        <f t="shared" si="0"/>
        <v>NAA</v>
      </c>
      <c r="F42" t="str">
        <f>IF('Application Form'!H53="SKSTD_BDL","SKSTD_BDL",IF('Application Form'!H53="MIP","MIP",IF('Application Form'!H53="MIP+PV","MIP",IF('Application Form'!H53="SEEKSIRE","SEEKSIRE",IF('Application Form'!H53="SEEKSIRE+PV","SEEKSIRE",IF('Application Form'!H53="GGP50K","GGP50K",IF('Application Form'!H53="GGP50K+PV","GGP50K",IF('Application Form'!H53="GGPHD (150K)","GGPHD (150K)",IF('Application Form'!H53="GGPHD+PV","GGPHD",IF('Application Form'!H53="PV","",IF('Application Form'!H53="POLL","",IF('Application Form'!H53="MSTN","",IF('Application Form'!H53="COAT","",IF('Application Form'!H53="PI","",IF('Application Form'!H53="POLL_50K (add on)*","",IF('Application Form'!H53="POLL_HD (add on)*","",IF('Application Form'!H53="MSTN_50K (add_on)*","",IF('Application Form'!H53="MSTN_HD (add on)*","",IF('Application Form'!H53="STORE","STORE",IF('Application Form'!H53="HE","HE",""))))))))))))))))))))</f>
        <v/>
      </c>
      <c r="G42" t="str">
        <f>IF(OR(RIGHT('Application Form'!H53,2)="PV",RIGHT('Application Form'!I53,2)="PV",RIGHT('Application Form'!J53,2)="PV"),"Yes","")</f>
        <v/>
      </c>
      <c r="H42" s="81" t="str">
        <f>IF(ISBLANK(IF(F42="SKSTD_BDL",'Application Form'!M53,IF('Office Use Only - DONT TOUCH!!!'!G42="Yes",'Application Form'!M53,""))),"",IF(F42="SKSTD_BDL",'Application Form'!M53,IF('Office Use Only - DONT TOUCH!!!'!G42="Yes",'Application Form'!M53,"")))</f>
        <v/>
      </c>
      <c r="K42" t="str">
        <f>IF(ISBLANK(IF(F42="SKSTD_BDL",'Application Form'!O53,IF('Office Use Only - DONT TOUCH!!!'!G42="Yes",'Application Form'!O53,""))),"",IF(F42="SKSTD_BDL",'Application Form'!O53,IF('Office Use Only - DONT TOUCH!!!'!G42="Yes",'Application Form'!O53,"")))</f>
        <v/>
      </c>
      <c r="N42" t="str">
        <f>IF(AND(F42="",'Application Form'!H53=""),"",IF(AND(F42="",'Application Form'!H53&lt;&gt;""),'Application Form'!H53,IF(AND(F42&lt;&gt;"",'Application Form'!I53=""),"",IF(AND(F42&lt;&gt;"",'Application Form'!I53&lt;&gt;""),IF('Application Form'!I53="SKSTD_BDL","SKSTD_BDL",IF('Application Form'!I53="MIP","MIP",IF('Application Form'!I53="MIP+PV","MIP",IF('Application Form'!I53="SEEKSIRE","SEEKSIRE",IF('Application Form'!I53="SEEKSIRE+PV","SEEKSIRE",IF('Application Form'!I53="GGP50K","GGP50K",IF('Application Form'!I53="GGP50K+PV","GGP50K",IF('Application Form'!I53="GGPHD (150K)","GGPHD (150K)",IF('Application Form'!I53="GGPHD+PV","GGPHD",IF('Application Form'!I53="PV","",IF('Application Form'!I53="POLL","",IF('Application Form'!I53="MSTN","MSTN",IF('Application Form'!I53="COAT","COAT",IF('Application Form'!I53="PI","PI",IF('Application Form'!I53="POLL_50K (add on)*","POLL_50K (add on)*",IF('Application Form'!I53="POLL_HD (add on)*","POLL_HD (add_on)*",IF('Application Form'!I53="MSTN_50K (add_on)*","MSTN_50K (add_on)*",IF('Application Form'!I53="MSTN_HD (add on)*","MSTN_HD (add on)*",IF('Application Form'!I53="STORE","STORE",IF('Application Form'!I53="HE","HE","")))))))))))))))))))),"ERROR"))))</f>
        <v/>
      </c>
      <c r="O42" t="str">
        <f>IF(AND(F42="",'Application Form'!H53=""),"",IF(AND(F42="",'Application Form'!H53&lt;&gt;"",'Application Form'!I53=""),"",IF(AND(F42&lt;&gt;"",'Application Form'!I53=""),"",IF(AND(F42&lt;&gt;"",'Application Form'!I53&lt;&gt;"",'Application Form'!J53=""),"",IF(AND(F42="",'Application Form'!H53&lt;&gt;"",'Application Form'!I53&lt;&gt;""),IF('Application Form'!I53="SKSTD_BDL","SKSTD_BDL",IF('Application Form'!I53="MIP","MIP",IF('Application Form'!I53="MIP+PV","MIP",IF('Application Form'!I53="SEEKSIRE","SEEKSIRE",IF('Application Form'!I53="SEEKSIRE+PV","SEEKSIRE",IF('Application Form'!I53="GGP50K","GGP50K",IF('Application Form'!I53="GGP50K+PV","GGP50K",IF('Application Form'!I53="GGPHD (150K)","GGPHD (150K)",IF('Application Form'!I53="GGPHD+PV","GGPHD",IF('Application Form'!I53="PV","",IF('Application Form'!I53="POLL","",IF('Application Form'!I53="MSTN","MSTN",IF('Application Form'!I53="COAT","COAT",IF('Application Form'!I53="PI","PI",IF('Application Form'!I53="POLL_50K (add on)*","POLL_50K (add on)*",IF('Application Form'!I53="POLL_HD (add on)*","POLL_HD (add_on)*",IF('Application Form'!I53="MSTN_50K (add_on)*","MSTN_50K (add_on)*",IF('Application Form'!I53="MSTN_HD (add on)*","MSTN_HD (add on)*",IF('Application Form'!I53="STORE","STORE",IF('Application Form'!I53="HE","HE","ERROR")))))))))))))))))))),IF(AND(F42&lt;&gt;"",'Application Form'!I53&lt;&gt;"",'Application Form'!J53&lt;&gt;""),IF('Application Form'!J53="SKSTD_BDL","SKSTD_BDL",IF('Application Form'!J53="MIP","MIP",IF('Application Form'!J53="MIP+PV","MIP",IF('Application Form'!J53="SEEKSIRE","SEEKSIRE",IF('Application Form'!J53="SEEKSIRE+PV","SEEKSIRE",IF('Application Form'!J53="GGP50K","GGP50K",IF('Application Form'!J53="GGP50K+PV","GGP50K",IF('Application Form'!J53="GGPHD (150K)","GGPHD (150K)",IF('Application Form'!J53="GGPHD+PV","GGPHD",IF('Application Form'!J53="PV","",IF('Application Form'!J53="POLL","",IF('Application Form'!J53="MSTN","MSTN",IF('Application Form'!J53="COAT","COAT",IF('Application Form'!J53="PI","PI",IF('Application Form'!J53="POLL_50K (add on)*","POLL_50K (add on)*",IF('Application Form'!J53="POLL_HD (add on)*","POLL_HD (add_on)*",IF('Application Form'!J53="MSTN_50K (add_on)*","MSTN_50K (add_on)*",IF('Application Form'!J53="MSTN_HD (add on)*","MSTN_HD (add on)*",IF('Application Form'!J53="STORE","STORE",IF('Application Form'!J53="HE","HE","")))))))))))))))))))),"ERROR"))))))</f>
        <v/>
      </c>
      <c r="P42" t="str">
        <f>IF(AND(F42="",O42&lt;&gt;""),IF('Application Form'!J53="SKSTD_BDL","SKSTD_BDL",IF('Application Form'!J53="MIP","MIP",IF('Application Form'!J53="MIP+PV","MIP",IF('Application Form'!J53="SEEKSIRE","SEEKSIRE",IF('Application Form'!J53="SEEKSIRE+PV","SEEKSIRE",IF('Application Form'!J53="GGP50K","GGP50K",IF('Application Form'!J53="GGP50K+PV","GGP50K",IF('Application Form'!J53="GGPHD (150K)","GGPHD (150K)",IF('Application Form'!J53="GGPHD+PV","GGPHD",IF('Application Form'!J53="PV","",IF('Application Form'!J53="POLL","",IF('Application Form'!J53="MSTN","MSTN",IF('Application Form'!J53="COAT","COAT",IF('Application Form'!J53="PI","PI",IF('Application Form'!J53="POLL_50K (add on)*","POLL_50K (add on)*",IF('Application Form'!J53="POLL_HD (add on)*","POLL_HD (add_on)*",IF('Application Form'!J53="MSTN_50K (add_on)*","MSTN_50K (add_on)*",IF('Application Form'!J53="MSTN_HD (add on)*","MSTN_HD (add on)*",IF('Application Form'!J53="STORE","STORE",IF('Application Form'!J53="HE","HE","")))))))))))))))))))),"")</f>
        <v/>
      </c>
    </row>
    <row r="43" spans="1:16" x14ac:dyDescent="0.25">
      <c r="A43" s="72">
        <f>'Application Form'!E54</f>
        <v>0</v>
      </c>
      <c r="B43" t="str">
        <f>IF('Application Form'!C54="Hair","H",IF('Application Form'!C54="Done","D",IF('Application Form'!C54="Semen","S",IF('Application Form'!C54="TSU","T",""))))</f>
        <v/>
      </c>
      <c r="C43" t="str">
        <f t="shared" si="0"/>
        <v>NAA</v>
      </c>
      <c r="F43" t="str">
        <f>IF('Application Form'!H54="SKSTD_BDL","SKSTD_BDL",IF('Application Form'!H54="MIP","MIP",IF('Application Form'!H54="MIP+PV","MIP",IF('Application Form'!H54="SEEKSIRE","SEEKSIRE",IF('Application Form'!H54="SEEKSIRE+PV","SEEKSIRE",IF('Application Form'!H54="GGP50K","GGP50K",IF('Application Form'!H54="GGP50K+PV","GGP50K",IF('Application Form'!H54="GGPHD (150K)","GGPHD (150K)",IF('Application Form'!H54="GGPHD+PV","GGPHD",IF('Application Form'!H54="PV","",IF('Application Form'!H54="POLL","",IF('Application Form'!H54="MSTN","",IF('Application Form'!H54="COAT","",IF('Application Form'!H54="PI","",IF('Application Form'!H54="POLL_50K (add on)*","",IF('Application Form'!H54="POLL_HD (add on)*","",IF('Application Form'!H54="MSTN_50K (add_on)*","",IF('Application Form'!H54="MSTN_HD (add on)*","",IF('Application Form'!H54="STORE","STORE",IF('Application Form'!H54="HE","HE",""))))))))))))))))))))</f>
        <v/>
      </c>
      <c r="G43" t="str">
        <f>IF(OR(RIGHT('Application Form'!H54,2)="PV",RIGHT('Application Form'!I54,2)="PV",RIGHT('Application Form'!J54,2)="PV"),"Yes","")</f>
        <v/>
      </c>
      <c r="H43" s="81" t="str">
        <f>IF(ISBLANK(IF(F43="SKSTD_BDL",'Application Form'!M54,IF('Office Use Only - DONT TOUCH!!!'!G43="Yes",'Application Form'!M54,""))),"",IF(F43="SKSTD_BDL",'Application Form'!M54,IF('Office Use Only - DONT TOUCH!!!'!G43="Yes",'Application Form'!M54,"")))</f>
        <v/>
      </c>
      <c r="K43" t="str">
        <f>IF(ISBLANK(IF(F43="SKSTD_BDL",'Application Form'!O54,IF('Office Use Only - DONT TOUCH!!!'!G43="Yes",'Application Form'!O54,""))),"",IF(F43="SKSTD_BDL",'Application Form'!O54,IF('Office Use Only - DONT TOUCH!!!'!G43="Yes",'Application Form'!O54,"")))</f>
        <v/>
      </c>
      <c r="N43" t="str">
        <f>IF(AND(F43="",'Application Form'!H54=""),"",IF(AND(F43="",'Application Form'!H54&lt;&gt;""),'Application Form'!H54,IF(AND(F43&lt;&gt;"",'Application Form'!I54=""),"",IF(AND(F43&lt;&gt;"",'Application Form'!I54&lt;&gt;""),IF('Application Form'!I54="SKSTD_BDL","SKSTD_BDL",IF('Application Form'!I54="MIP","MIP",IF('Application Form'!I54="MIP+PV","MIP",IF('Application Form'!I54="SEEKSIRE","SEEKSIRE",IF('Application Form'!I54="SEEKSIRE+PV","SEEKSIRE",IF('Application Form'!I54="GGP50K","GGP50K",IF('Application Form'!I54="GGP50K+PV","GGP50K",IF('Application Form'!I54="GGPHD (150K)","GGPHD (150K)",IF('Application Form'!I54="GGPHD+PV","GGPHD",IF('Application Form'!I54="PV","",IF('Application Form'!I54="POLL","",IF('Application Form'!I54="MSTN","MSTN",IF('Application Form'!I54="COAT","COAT",IF('Application Form'!I54="PI","PI",IF('Application Form'!I54="POLL_50K (add on)*","POLL_50K (add on)*",IF('Application Form'!I54="POLL_HD (add on)*","POLL_HD (add_on)*",IF('Application Form'!I54="MSTN_50K (add_on)*","MSTN_50K (add_on)*",IF('Application Form'!I54="MSTN_HD (add on)*","MSTN_HD (add on)*",IF('Application Form'!I54="STORE","STORE",IF('Application Form'!I54="HE","HE","")))))))))))))))))))),"ERROR"))))</f>
        <v/>
      </c>
      <c r="O43" t="str">
        <f>IF(AND(F43="",'Application Form'!H54=""),"",IF(AND(F43="",'Application Form'!H54&lt;&gt;"",'Application Form'!I54=""),"",IF(AND(F43&lt;&gt;"",'Application Form'!I54=""),"",IF(AND(F43&lt;&gt;"",'Application Form'!I54&lt;&gt;"",'Application Form'!J54=""),"",IF(AND(F43="",'Application Form'!H54&lt;&gt;"",'Application Form'!I54&lt;&gt;""),IF('Application Form'!I54="SKSTD_BDL","SKSTD_BDL",IF('Application Form'!I54="MIP","MIP",IF('Application Form'!I54="MIP+PV","MIP",IF('Application Form'!I54="SEEKSIRE","SEEKSIRE",IF('Application Form'!I54="SEEKSIRE+PV","SEEKSIRE",IF('Application Form'!I54="GGP50K","GGP50K",IF('Application Form'!I54="GGP50K+PV","GGP50K",IF('Application Form'!I54="GGPHD (150K)","GGPHD (150K)",IF('Application Form'!I54="GGPHD+PV","GGPHD",IF('Application Form'!I54="PV","",IF('Application Form'!I54="POLL","",IF('Application Form'!I54="MSTN","MSTN",IF('Application Form'!I54="COAT","COAT",IF('Application Form'!I54="PI","PI",IF('Application Form'!I54="POLL_50K (add on)*","POLL_50K (add on)*",IF('Application Form'!I54="POLL_HD (add on)*","POLL_HD (add_on)*",IF('Application Form'!I54="MSTN_50K (add_on)*","MSTN_50K (add_on)*",IF('Application Form'!I54="MSTN_HD (add on)*","MSTN_HD (add on)*",IF('Application Form'!I54="STORE","STORE",IF('Application Form'!I54="HE","HE","ERROR")))))))))))))))))))),IF(AND(F43&lt;&gt;"",'Application Form'!I54&lt;&gt;"",'Application Form'!J54&lt;&gt;""),IF('Application Form'!J54="SKSTD_BDL","SKSTD_BDL",IF('Application Form'!J54="MIP","MIP",IF('Application Form'!J54="MIP+PV","MIP",IF('Application Form'!J54="SEEKSIRE","SEEKSIRE",IF('Application Form'!J54="SEEKSIRE+PV","SEEKSIRE",IF('Application Form'!J54="GGP50K","GGP50K",IF('Application Form'!J54="GGP50K+PV","GGP50K",IF('Application Form'!J54="GGPHD (150K)","GGPHD (150K)",IF('Application Form'!J54="GGPHD+PV","GGPHD",IF('Application Form'!J54="PV","",IF('Application Form'!J54="POLL","",IF('Application Form'!J54="MSTN","MSTN",IF('Application Form'!J54="COAT","COAT",IF('Application Form'!J54="PI","PI",IF('Application Form'!J54="POLL_50K (add on)*","POLL_50K (add on)*",IF('Application Form'!J54="POLL_HD (add on)*","POLL_HD (add_on)*",IF('Application Form'!J54="MSTN_50K (add_on)*","MSTN_50K (add_on)*",IF('Application Form'!J54="MSTN_HD (add on)*","MSTN_HD (add on)*",IF('Application Form'!J54="STORE","STORE",IF('Application Form'!J54="HE","HE","")))))))))))))))))))),"ERROR"))))))</f>
        <v/>
      </c>
      <c r="P43" t="str">
        <f>IF(AND(F43="",O43&lt;&gt;""),IF('Application Form'!J54="SKSTD_BDL","SKSTD_BDL",IF('Application Form'!J54="MIP","MIP",IF('Application Form'!J54="MIP+PV","MIP",IF('Application Form'!J54="SEEKSIRE","SEEKSIRE",IF('Application Form'!J54="SEEKSIRE+PV","SEEKSIRE",IF('Application Form'!J54="GGP50K","GGP50K",IF('Application Form'!J54="GGP50K+PV","GGP50K",IF('Application Form'!J54="GGPHD (150K)","GGPHD (150K)",IF('Application Form'!J54="GGPHD+PV","GGPHD",IF('Application Form'!J54="PV","",IF('Application Form'!J54="POLL","",IF('Application Form'!J54="MSTN","MSTN",IF('Application Form'!J54="COAT","COAT",IF('Application Form'!J54="PI","PI",IF('Application Form'!J54="POLL_50K (add on)*","POLL_50K (add on)*",IF('Application Form'!J54="POLL_HD (add on)*","POLL_HD (add_on)*",IF('Application Form'!J54="MSTN_50K (add_on)*","MSTN_50K (add_on)*",IF('Application Form'!J54="MSTN_HD (add on)*","MSTN_HD (add on)*",IF('Application Form'!J54="STORE","STORE",IF('Application Form'!J54="HE","HE","")))))))))))))))))))),"")</f>
        <v/>
      </c>
    </row>
    <row r="44" spans="1:16" x14ac:dyDescent="0.25">
      <c r="A44" s="72">
        <f>'Application Form'!E55</f>
        <v>0</v>
      </c>
      <c r="B44" t="str">
        <f>IF('Application Form'!C55="Hair","H",IF('Application Form'!C55="Done","D",IF('Application Form'!C55="Semen","S",IF('Application Form'!C55="TSU","T",""))))</f>
        <v/>
      </c>
      <c r="C44" t="str">
        <f t="shared" si="0"/>
        <v>NAA</v>
      </c>
      <c r="F44" t="str">
        <f>IF('Application Form'!H55="SKSTD_BDL","SKSTD_BDL",IF('Application Form'!H55="MIP","MIP",IF('Application Form'!H55="MIP+PV","MIP",IF('Application Form'!H55="SEEKSIRE","SEEKSIRE",IF('Application Form'!H55="SEEKSIRE+PV","SEEKSIRE",IF('Application Form'!H55="GGP50K","GGP50K",IF('Application Form'!H55="GGP50K+PV","GGP50K",IF('Application Form'!H55="GGPHD (150K)","GGPHD (150K)",IF('Application Form'!H55="GGPHD+PV","GGPHD",IF('Application Form'!H55="PV","",IF('Application Form'!H55="POLL","",IF('Application Form'!H55="MSTN","",IF('Application Form'!H55="COAT","",IF('Application Form'!H55="PI","",IF('Application Form'!H55="POLL_50K (add on)*","",IF('Application Form'!H55="POLL_HD (add on)*","",IF('Application Form'!H55="MSTN_50K (add_on)*","",IF('Application Form'!H55="MSTN_HD (add on)*","",IF('Application Form'!H55="STORE","STORE",IF('Application Form'!H55="HE","HE",""))))))))))))))))))))</f>
        <v/>
      </c>
      <c r="G44" t="str">
        <f>IF(OR(RIGHT('Application Form'!H55,2)="PV",RIGHT('Application Form'!I55,2)="PV",RIGHT('Application Form'!J55,2)="PV"),"Yes","")</f>
        <v/>
      </c>
      <c r="H44" s="81" t="str">
        <f>IF(ISBLANK(IF(F44="SKSTD_BDL",'Application Form'!M55,IF('Office Use Only - DONT TOUCH!!!'!G44="Yes",'Application Form'!M55,""))),"",IF(F44="SKSTD_BDL",'Application Form'!M55,IF('Office Use Only - DONT TOUCH!!!'!G44="Yes",'Application Form'!M55,"")))</f>
        <v/>
      </c>
      <c r="K44" t="str">
        <f>IF(ISBLANK(IF(F44="SKSTD_BDL",'Application Form'!O55,IF('Office Use Only - DONT TOUCH!!!'!G44="Yes",'Application Form'!O55,""))),"",IF(F44="SKSTD_BDL",'Application Form'!O55,IF('Office Use Only - DONT TOUCH!!!'!G44="Yes",'Application Form'!O55,"")))</f>
        <v/>
      </c>
      <c r="N44" t="str">
        <f>IF(AND(F44="",'Application Form'!H55=""),"",IF(AND(F44="",'Application Form'!H55&lt;&gt;""),'Application Form'!H55,IF(AND(F44&lt;&gt;"",'Application Form'!I55=""),"",IF(AND(F44&lt;&gt;"",'Application Form'!I55&lt;&gt;""),IF('Application Form'!I55="SKSTD_BDL","SKSTD_BDL",IF('Application Form'!I55="MIP","MIP",IF('Application Form'!I55="MIP+PV","MIP",IF('Application Form'!I55="SEEKSIRE","SEEKSIRE",IF('Application Form'!I55="SEEKSIRE+PV","SEEKSIRE",IF('Application Form'!I55="GGP50K","GGP50K",IF('Application Form'!I55="GGP50K+PV","GGP50K",IF('Application Form'!I55="GGPHD (150K)","GGPHD (150K)",IF('Application Form'!I55="GGPHD+PV","GGPHD",IF('Application Form'!I55="PV","",IF('Application Form'!I55="POLL","",IF('Application Form'!I55="MSTN","MSTN",IF('Application Form'!I55="COAT","COAT",IF('Application Form'!I55="PI","PI",IF('Application Form'!I55="POLL_50K (add on)*","POLL_50K (add on)*",IF('Application Form'!I55="POLL_HD (add on)*","POLL_HD (add_on)*",IF('Application Form'!I55="MSTN_50K (add_on)*","MSTN_50K (add_on)*",IF('Application Form'!I55="MSTN_HD (add on)*","MSTN_HD (add on)*",IF('Application Form'!I55="STORE","STORE",IF('Application Form'!I55="HE","HE","")))))))))))))))))))),"ERROR"))))</f>
        <v/>
      </c>
      <c r="O44" t="str">
        <f>IF(AND(F44="",'Application Form'!H55=""),"",IF(AND(F44="",'Application Form'!H55&lt;&gt;"",'Application Form'!I55=""),"",IF(AND(F44&lt;&gt;"",'Application Form'!I55=""),"",IF(AND(F44&lt;&gt;"",'Application Form'!I55&lt;&gt;"",'Application Form'!J55=""),"",IF(AND(F44="",'Application Form'!H55&lt;&gt;"",'Application Form'!I55&lt;&gt;""),IF('Application Form'!I55="SKSTD_BDL","SKSTD_BDL",IF('Application Form'!I55="MIP","MIP",IF('Application Form'!I55="MIP+PV","MIP",IF('Application Form'!I55="SEEKSIRE","SEEKSIRE",IF('Application Form'!I55="SEEKSIRE+PV","SEEKSIRE",IF('Application Form'!I55="GGP50K","GGP50K",IF('Application Form'!I55="GGP50K+PV","GGP50K",IF('Application Form'!I55="GGPHD (150K)","GGPHD (150K)",IF('Application Form'!I55="GGPHD+PV","GGPHD",IF('Application Form'!I55="PV","",IF('Application Form'!I55="POLL","",IF('Application Form'!I55="MSTN","MSTN",IF('Application Form'!I55="COAT","COAT",IF('Application Form'!I55="PI","PI",IF('Application Form'!I55="POLL_50K (add on)*","POLL_50K (add on)*",IF('Application Form'!I55="POLL_HD (add on)*","POLL_HD (add_on)*",IF('Application Form'!I55="MSTN_50K (add_on)*","MSTN_50K (add_on)*",IF('Application Form'!I55="MSTN_HD (add on)*","MSTN_HD (add on)*",IF('Application Form'!I55="STORE","STORE",IF('Application Form'!I55="HE","HE","ERROR")))))))))))))))))))),IF(AND(F44&lt;&gt;"",'Application Form'!I55&lt;&gt;"",'Application Form'!J55&lt;&gt;""),IF('Application Form'!J55="SKSTD_BDL","SKSTD_BDL",IF('Application Form'!J55="MIP","MIP",IF('Application Form'!J55="MIP+PV","MIP",IF('Application Form'!J55="SEEKSIRE","SEEKSIRE",IF('Application Form'!J55="SEEKSIRE+PV","SEEKSIRE",IF('Application Form'!J55="GGP50K","GGP50K",IF('Application Form'!J55="GGP50K+PV","GGP50K",IF('Application Form'!J55="GGPHD (150K)","GGPHD (150K)",IF('Application Form'!J55="GGPHD+PV","GGPHD",IF('Application Form'!J55="PV","",IF('Application Form'!J55="POLL","",IF('Application Form'!J55="MSTN","MSTN",IF('Application Form'!J55="COAT","COAT",IF('Application Form'!J55="PI","PI",IF('Application Form'!J55="POLL_50K (add on)*","POLL_50K (add on)*",IF('Application Form'!J55="POLL_HD (add on)*","POLL_HD (add_on)*",IF('Application Form'!J55="MSTN_50K (add_on)*","MSTN_50K (add_on)*",IF('Application Form'!J55="MSTN_HD (add on)*","MSTN_HD (add on)*",IF('Application Form'!J55="STORE","STORE",IF('Application Form'!J55="HE","HE","")))))))))))))))))))),"ERROR"))))))</f>
        <v/>
      </c>
      <c r="P44" t="str">
        <f>IF(AND(F44="",O44&lt;&gt;""),IF('Application Form'!J55="SKSTD_BDL","SKSTD_BDL",IF('Application Form'!J55="MIP","MIP",IF('Application Form'!J55="MIP+PV","MIP",IF('Application Form'!J55="SEEKSIRE","SEEKSIRE",IF('Application Form'!J55="SEEKSIRE+PV","SEEKSIRE",IF('Application Form'!J55="GGP50K","GGP50K",IF('Application Form'!J55="GGP50K+PV","GGP50K",IF('Application Form'!J55="GGPHD (150K)","GGPHD (150K)",IF('Application Form'!J55="GGPHD+PV","GGPHD",IF('Application Form'!J55="PV","",IF('Application Form'!J55="POLL","",IF('Application Form'!J55="MSTN","MSTN",IF('Application Form'!J55="COAT","COAT",IF('Application Form'!J55="PI","PI",IF('Application Form'!J55="POLL_50K (add on)*","POLL_50K (add on)*",IF('Application Form'!J55="POLL_HD (add on)*","POLL_HD (add_on)*",IF('Application Form'!J55="MSTN_50K (add_on)*","MSTN_50K (add_on)*",IF('Application Form'!J55="MSTN_HD (add on)*","MSTN_HD (add on)*",IF('Application Form'!J55="STORE","STORE",IF('Application Form'!J55="HE","HE","")))))))))))))))))))),"")</f>
        <v/>
      </c>
    </row>
    <row r="45" spans="1:16" x14ac:dyDescent="0.25">
      <c r="A45" s="72">
        <f>'Application Form'!E56</f>
        <v>0</v>
      </c>
      <c r="B45" t="str">
        <f>IF('Application Form'!C56="Hair","H",IF('Application Form'!C56="Done","D",IF('Application Form'!C56="Semen","S",IF('Application Form'!C56="TSU","T",""))))</f>
        <v/>
      </c>
      <c r="C45" t="str">
        <f t="shared" si="0"/>
        <v>NAA</v>
      </c>
      <c r="F45" t="str">
        <f>IF('Application Form'!H56="SKSTD_BDL","SKSTD_BDL",IF('Application Form'!H56="MIP","MIP",IF('Application Form'!H56="MIP+PV","MIP",IF('Application Form'!H56="SEEKSIRE","SEEKSIRE",IF('Application Form'!H56="SEEKSIRE+PV","SEEKSIRE",IF('Application Form'!H56="GGP50K","GGP50K",IF('Application Form'!H56="GGP50K+PV","GGP50K",IF('Application Form'!H56="GGPHD (150K)","GGPHD (150K)",IF('Application Form'!H56="GGPHD+PV","GGPHD",IF('Application Form'!H56="PV","",IF('Application Form'!H56="POLL","",IF('Application Form'!H56="MSTN","",IF('Application Form'!H56="COAT","",IF('Application Form'!H56="PI","",IF('Application Form'!H56="POLL_50K (add on)*","",IF('Application Form'!H56="POLL_HD (add on)*","",IF('Application Form'!H56="MSTN_50K (add_on)*","",IF('Application Form'!H56="MSTN_HD (add on)*","",IF('Application Form'!H56="STORE","STORE",IF('Application Form'!H56="HE","HE",""))))))))))))))))))))</f>
        <v/>
      </c>
      <c r="G45" t="str">
        <f>IF(OR(RIGHT('Application Form'!H56,2)="PV",RIGHT('Application Form'!I56,2)="PV",RIGHT('Application Form'!J56,2)="PV"),"Yes","")</f>
        <v/>
      </c>
      <c r="H45" s="81" t="str">
        <f>IF(ISBLANK(IF(F45="SKSTD_BDL",'Application Form'!M56,IF('Office Use Only - DONT TOUCH!!!'!G45="Yes",'Application Form'!M56,""))),"",IF(F45="SKSTD_BDL",'Application Form'!M56,IF('Office Use Only - DONT TOUCH!!!'!G45="Yes",'Application Form'!M56,"")))</f>
        <v/>
      </c>
      <c r="K45" t="str">
        <f>IF(ISBLANK(IF(F45="SKSTD_BDL",'Application Form'!O56,IF('Office Use Only - DONT TOUCH!!!'!G45="Yes",'Application Form'!O56,""))),"",IF(F45="SKSTD_BDL",'Application Form'!O56,IF('Office Use Only - DONT TOUCH!!!'!G45="Yes",'Application Form'!O56,"")))</f>
        <v/>
      </c>
      <c r="N45" t="str">
        <f>IF(AND(F45="",'Application Form'!H56=""),"",IF(AND(F45="",'Application Form'!H56&lt;&gt;""),'Application Form'!H56,IF(AND(F45&lt;&gt;"",'Application Form'!I56=""),"",IF(AND(F45&lt;&gt;"",'Application Form'!I56&lt;&gt;""),IF('Application Form'!I56="SKSTD_BDL","SKSTD_BDL",IF('Application Form'!I56="MIP","MIP",IF('Application Form'!I56="MIP+PV","MIP",IF('Application Form'!I56="SEEKSIRE","SEEKSIRE",IF('Application Form'!I56="SEEKSIRE+PV","SEEKSIRE",IF('Application Form'!I56="GGP50K","GGP50K",IF('Application Form'!I56="GGP50K+PV","GGP50K",IF('Application Form'!I56="GGPHD (150K)","GGPHD (150K)",IF('Application Form'!I56="GGPHD+PV","GGPHD",IF('Application Form'!I56="PV","",IF('Application Form'!I56="POLL","",IF('Application Form'!I56="MSTN","MSTN",IF('Application Form'!I56="COAT","COAT",IF('Application Form'!I56="PI","PI",IF('Application Form'!I56="POLL_50K (add on)*","POLL_50K (add on)*",IF('Application Form'!I56="POLL_HD (add on)*","POLL_HD (add_on)*",IF('Application Form'!I56="MSTN_50K (add_on)*","MSTN_50K (add_on)*",IF('Application Form'!I56="MSTN_HD (add on)*","MSTN_HD (add on)*",IF('Application Form'!I56="STORE","STORE",IF('Application Form'!I56="HE","HE","")))))))))))))))))))),"ERROR"))))</f>
        <v/>
      </c>
      <c r="O45" t="str">
        <f>IF(AND(F45="",'Application Form'!H56=""),"",IF(AND(F45="",'Application Form'!H56&lt;&gt;"",'Application Form'!I56=""),"",IF(AND(F45&lt;&gt;"",'Application Form'!I56=""),"",IF(AND(F45&lt;&gt;"",'Application Form'!I56&lt;&gt;"",'Application Form'!J56=""),"",IF(AND(F45="",'Application Form'!H56&lt;&gt;"",'Application Form'!I56&lt;&gt;""),IF('Application Form'!I56="SKSTD_BDL","SKSTD_BDL",IF('Application Form'!I56="MIP","MIP",IF('Application Form'!I56="MIP+PV","MIP",IF('Application Form'!I56="SEEKSIRE","SEEKSIRE",IF('Application Form'!I56="SEEKSIRE+PV","SEEKSIRE",IF('Application Form'!I56="GGP50K","GGP50K",IF('Application Form'!I56="GGP50K+PV","GGP50K",IF('Application Form'!I56="GGPHD (150K)","GGPHD (150K)",IF('Application Form'!I56="GGPHD+PV","GGPHD",IF('Application Form'!I56="PV","",IF('Application Form'!I56="POLL","",IF('Application Form'!I56="MSTN","MSTN",IF('Application Form'!I56="COAT","COAT",IF('Application Form'!I56="PI","PI",IF('Application Form'!I56="POLL_50K (add on)*","POLL_50K (add on)*",IF('Application Form'!I56="POLL_HD (add on)*","POLL_HD (add_on)*",IF('Application Form'!I56="MSTN_50K (add_on)*","MSTN_50K (add_on)*",IF('Application Form'!I56="MSTN_HD (add on)*","MSTN_HD (add on)*",IF('Application Form'!I56="STORE","STORE",IF('Application Form'!I56="HE","HE","ERROR")))))))))))))))))))),IF(AND(F45&lt;&gt;"",'Application Form'!I56&lt;&gt;"",'Application Form'!J56&lt;&gt;""),IF('Application Form'!J56="SKSTD_BDL","SKSTD_BDL",IF('Application Form'!J56="MIP","MIP",IF('Application Form'!J56="MIP+PV","MIP",IF('Application Form'!J56="SEEKSIRE","SEEKSIRE",IF('Application Form'!J56="SEEKSIRE+PV","SEEKSIRE",IF('Application Form'!J56="GGP50K","GGP50K",IF('Application Form'!J56="GGP50K+PV","GGP50K",IF('Application Form'!J56="GGPHD (150K)","GGPHD (150K)",IF('Application Form'!J56="GGPHD+PV","GGPHD",IF('Application Form'!J56="PV","",IF('Application Form'!J56="POLL","",IF('Application Form'!J56="MSTN","MSTN",IF('Application Form'!J56="COAT","COAT",IF('Application Form'!J56="PI","PI",IF('Application Form'!J56="POLL_50K (add on)*","POLL_50K (add on)*",IF('Application Form'!J56="POLL_HD (add on)*","POLL_HD (add_on)*",IF('Application Form'!J56="MSTN_50K (add_on)*","MSTN_50K (add_on)*",IF('Application Form'!J56="MSTN_HD (add on)*","MSTN_HD (add on)*",IF('Application Form'!J56="STORE","STORE",IF('Application Form'!J56="HE","HE","")))))))))))))))))))),"ERROR"))))))</f>
        <v/>
      </c>
      <c r="P45" t="str">
        <f>IF(AND(F45="",O45&lt;&gt;""),IF('Application Form'!J56="SKSTD_BDL","SKSTD_BDL",IF('Application Form'!J56="MIP","MIP",IF('Application Form'!J56="MIP+PV","MIP",IF('Application Form'!J56="SEEKSIRE","SEEKSIRE",IF('Application Form'!J56="SEEKSIRE+PV","SEEKSIRE",IF('Application Form'!J56="GGP50K","GGP50K",IF('Application Form'!J56="GGP50K+PV","GGP50K",IF('Application Form'!J56="GGPHD (150K)","GGPHD (150K)",IF('Application Form'!J56="GGPHD+PV","GGPHD",IF('Application Form'!J56="PV","",IF('Application Form'!J56="POLL","",IF('Application Form'!J56="MSTN","MSTN",IF('Application Form'!J56="COAT","COAT",IF('Application Form'!J56="PI","PI",IF('Application Form'!J56="POLL_50K (add on)*","POLL_50K (add on)*",IF('Application Form'!J56="POLL_HD (add on)*","POLL_HD (add_on)*",IF('Application Form'!J56="MSTN_50K (add_on)*","MSTN_50K (add_on)*",IF('Application Form'!J56="MSTN_HD (add on)*","MSTN_HD (add on)*",IF('Application Form'!J56="STORE","STORE",IF('Application Form'!J56="HE","HE","")))))))))))))))))))),"")</f>
        <v/>
      </c>
    </row>
    <row r="46" spans="1:16" x14ac:dyDescent="0.25">
      <c r="A46" s="72">
        <f>'Application Form'!E57</f>
        <v>0</v>
      </c>
      <c r="B46" t="str">
        <f>IF('Application Form'!C57="Hair","H",IF('Application Form'!C57="Done","D",IF('Application Form'!C57="Semen","S",IF('Application Form'!C57="TSU","T",""))))</f>
        <v/>
      </c>
      <c r="C46" t="str">
        <f t="shared" si="0"/>
        <v>NAA</v>
      </c>
      <c r="F46" t="str">
        <f>IF('Application Form'!H57="SKSTD_BDL","SKSTD_BDL",IF('Application Form'!H57="MIP","MIP",IF('Application Form'!H57="MIP+PV","MIP",IF('Application Form'!H57="SEEKSIRE","SEEKSIRE",IF('Application Form'!H57="SEEKSIRE+PV","SEEKSIRE",IF('Application Form'!H57="GGP50K","GGP50K",IF('Application Form'!H57="GGP50K+PV","GGP50K",IF('Application Form'!H57="GGPHD (150K)","GGPHD (150K)",IF('Application Form'!H57="GGPHD+PV","GGPHD",IF('Application Form'!H57="PV","",IF('Application Form'!H57="POLL","",IF('Application Form'!H57="MSTN","",IF('Application Form'!H57="COAT","",IF('Application Form'!H57="PI","",IF('Application Form'!H57="POLL_50K (add on)*","",IF('Application Form'!H57="POLL_HD (add on)*","",IF('Application Form'!H57="MSTN_50K (add_on)*","",IF('Application Form'!H57="MSTN_HD (add on)*","",IF('Application Form'!H57="STORE","STORE",IF('Application Form'!H57="HE","HE",""))))))))))))))))))))</f>
        <v/>
      </c>
      <c r="G46" t="str">
        <f>IF(OR(RIGHT('Application Form'!H57,2)="PV",RIGHT('Application Form'!I57,2)="PV",RIGHT('Application Form'!J57,2)="PV"),"Yes","")</f>
        <v/>
      </c>
      <c r="H46" s="81" t="str">
        <f>IF(ISBLANK(IF(F46="SKSTD_BDL",'Application Form'!M57,IF('Office Use Only - DONT TOUCH!!!'!G46="Yes",'Application Form'!M57,""))),"",IF(F46="SKSTD_BDL",'Application Form'!M57,IF('Office Use Only - DONT TOUCH!!!'!G46="Yes",'Application Form'!M57,"")))</f>
        <v/>
      </c>
      <c r="K46" t="str">
        <f>IF(ISBLANK(IF(F46="SKSTD_BDL",'Application Form'!O57,IF('Office Use Only - DONT TOUCH!!!'!G46="Yes",'Application Form'!O57,""))),"",IF(F46="SKSTD_BDL",'Application Form'!O57,IF('Office Use Only - DONT TOUCH!!!'!G46="Yes",'Application Form'!O57,"")))</f>
        <v/>
      </c>
      <c r="N46" t="str">
        <f>IF(AND(F46="",'Application Form'!H57=""),"",IF(AND(F46="",'Application Form'!H57&lt;&gt;""),'Application Form'!H57,IF(AND(F46&lt;&gt;"",'Application Form'!I57=""),"",IF(AND(F46&lt;&gt;"",'Application Form'!I57&lt;&gt;""),IF('Application Form'!I57="SKSTD_BDL","SKSTD_BDL",IF('Application Form'!I57="MIP","MIP",IF('Application Form'!I57="MIP+PV","MIP",IF('Application Form'!I57="SEEKSIRE","SEEKSIRE",IF('Application Form'!I57="SEEKSIRE+PV","SEEKSIRE",IF('Application Form'!I57="GGP50K","GGP50K",IF('Application Form'!I57="GGP50K+PV","GGP50K",IF('Application Form'!I57="GGPHD (150K)","GGPHD (150K)",IF('Application Form'!I57="GGPHD+PV","GGPHD",IF('Application Form'!I57="PV","",IF('Application Form'!I57="POLL","",IF('Application Form'!I57="MSTN","MSTN",IF('Application Form'!I57="COAT","COAT",IF('Application Form'!I57="PI","PI",IF('Application Form'!I57="POLL_50K (add on)*","POLL_50K (add on)*",IF('Application Form'!I57="POLL_HD (add on)*","POLL_HD (add_on)*",IF('Application Form'!I57="MSTN_50K (add_on)*","MSTN_50K (add_on)*",IF('Application Form'!I57="MSTN_HD (add on)*","MSTN_HD (add on)*",IF('Application Form'!I57="STORE","STORE",IF('Application Form'!I57="HE","HE","")))))))))))))))))))),"ERROR"))))</f>
        <v/>
      </c>
      <c r="O46" t="str">
        <f>IF(AND(F46="",'Application Form'!H57=""),"",IF(AND(F46="",'Application Form'!H57&lt;&gt;"",'Application Form'!I57=""),"",IF(AND(F46&lt;&gt;"",'Application Form'!I57=""),"",IF(AND(F46&lt;&gt;"",'Application Form'!I57&lt;&gt;"",'Application Form'!J57=""),"",IF(AND(F46="",'Application Form'!H57&lt;&gt;"",'Application Form'!I57&lt;&gt;""),IF('Application Form'!I57="SKSTD_BDL","SKSTD_BDL",IF('Application Form'!I57="MIP","MIP",IF('Application Form'!I57="MIP+PV","MIP",IF('Application Form'!I57="SEEKSIRE","SEEKSIRE",IF('Application Form'!I57="SEEKSIRE+PV","SEEKSIRE",IF('Application Form'!I57="GGP50K","GGP50K",IF('Application Form'!I57="GGP50K+PV","GGP50K",IF('Application Form'!I57="GGPHD (150K)","GGPHD (150K)",IF('Application Form'!I57="GGPHD+PV","GGPHD",IF('Application Form'!I57="PV","",IF('Application Form'!I57="POLL","",IF('Application Form'!I57="MSTN","MSTN",IF('Application Form'!I57="COAT","COAT",IF('Application Form'!I57="PI","PI",IF('Application Form'!I57="POLL_50K (add on)*","POLL_50K (add on)*",IF('Application Form'!I57="POLL_HD (add on)*","POLL_HD (add_on)*",IF('Application Form'!I57="MSTN_50K (add_on)*","MSTN_50K (add_on)*",IF('Application Form'!I57="MSTN_HD (add on)*","MSTN_HD (add on)*",IF('Application Form'!I57="STORE","STORE",IF('Application Form'!I57="HE","HE","ERROR")))))))))))))))))))),IF(AND(F46&lt;&gt;"",'Application Form'!I57&lt;&gt;"",'Application Form'!J57&lt;&gt;""),IF('Application Form'!J57="SKSTD_BDL","SKSTD_BDL",IF('Application Form'!J57="MIP","MIP",IF('Application Form'!J57="MIP+PV","MIP",IF('Application Form'!J57="SEEKSIRE","SEEKSIRE",IF('Application Form'!J57="SEEKSIRE+PV","SEEKSIRE",IF('Application Form'!J57="GGP50K","GGP50K",IF('Application Form'!J57="GGP50K+PV","GGP50K",IF('Application Form'!J57="GGPHD (150K)","GGPHD (150K)",IF('Application Form'!J57="GGPHD+PV","GGPHD",IF('Application Form'!J57="PV","",IF('Application Form'!J57="POLL","",IF('Application Form'!J57="MSTN","MSTN",IF('Application Form'!J57="COAT","COAT",IF('Application Form'!J57="PI","PI",IF('Application Form'!J57="POLL_50K (add on)*","POLL_50K (add on)*",IF('Application Form'!J57="POLL_HD (add on)*","POLL_HD (add_on)*",IF('Application Form'!J57="MSTN_50K (add_on)*","MSTN_50K (add_on)*",IF('Application Form'!J57="MSTN_HD (add on)*","MSTN_HD (add on)*",IF('Application Form'!J57="STORE","STORE",IF('Application Form'!J57="HE","HE","")))))))))))))))))))),"ERROR"))))))</f>
        <v/>
      </c>
      <c r="P46" t="str">
        <f>IF(AND(F46="",O46&lt;&gt;""),IF('Application Form'!J57="SKSTD_BDL","SKSTD_BDL",IF('Application Form'!J57="MIP","MIP",IF('Application Form'!J57="MIP+PV","MIP",IF('Application Form'!J57="SEEKSIRE","SEEKSIRE",IF('Application Form'!J57="SEEKSIRE+PV","SEEKSIRE",IF('Application Form'!J57="GGP50K","GGP50K",IF('Application Form'!J57="GGP50K+PV","GGP50K",IF('Application Form'!J57="GGPHD (150K)","GGPHD (150K)",IF('Application Form'!J57="GGPHD+PV","GGPHD",IF('Application Form'!J57="PV","",IF('Application Form'!J57="POLL","",IF('Application Form'!J57="MSTN","MSTN",IF('Application Form'!J57="COAT","COAT",IF('Application Form'!J57="PI","PI",IF('Application Form'!J57="POLL_50K (add on)*","POLL_50K (add on)*",IF('Application Form'!J57="POLL_HD (add on)*","POLL_HD (add_on)*",IF('Application Form'!J57="MSTN_50K (add_on)*","MSTN_50K (add_on)*",IF('Application Form'!J57="MSTN_HD (add on)*","MSTN_HD (add on)*",IF('Application Form'!J57="STORE","STORE",IF('Application Form'!J57="HE","HE","")))))))))))))))))))),"")</f>
        <v/>
      </c>
    </row>
    <row r="47" spans="1:16" x14ac:dyDescent="0.25">
      <c r="A47" s="72">
        <f>'Application Form'!E58</f>
        <v>0</v>
      </c>
      <c r="B47" t="str">
        <f>IF('Application Form'!C58="Hair","H",IF('Application Form'!C58="Done","D",IF('Application Form'!C58="Semen","S",IF('Application Form'!C58="TSU","T",""))))</f>
        <v/>
      </c>
      <c r="C47" t="str">
        <f t="shared" si="0"/>
        <v>NAA</v>
      </c>
      <c r="F47" t="str">
        <f>IF('Application Form'!H58="SKSTD_BDL","SKSTD_BDL",IF('Application Form'!H58="MIP","MIP",IF('Application Form'!H58="MIP+PV","MIP",IF('Application Form'!H58="SEEKSIRE","SEEKSIRE",IF('Application Form'!H58="SEEKSIRE+PV","SEEKSIRE",IF('Application Form'!H58="GGP50K","GGP50K",IF('Application Form'!H58="GGP50K+PV","GGP50K",IF('Application Form'!H58="GGPHD (150K)","GGPHD (150K)",IF('Application Form'!H58="GGPHD+PV","GGPHD",IF('Application Form'!H58="PV","",IF('Application Form'!H58="POLL","",IF('Application Form'!H58="MSTN","",IF('Application Form'!H58="COAT","",IF('Application Form'!H58="PI","",IF('Application Form'!H58="POLL_50K (add on)*","",IF('Application Form'!H58="POLL_HD (add on)*","",IF('Application Form'!H58="MSTN_50K (add_on)*","",IF('Application Form'!H58="MSTN_HD (add on)*","",IF('Application Form'!H58="STORE","STORE",IF('Application Form'!H58="HE","HE",""))))))))))))))))))))</f>
        <v/>
      </c>
      <c r="G47" t="str">
        <f>IF(OR(RIGHT('Application Form'!H58,2)="PV",RIGHT('Application Form'!I58,2)="PV",RIGHT('Application Form'!J58,2)="PV"),"Yes","")</f>
        <v/>
      </c>
      <c r="H47" s="81" t="str">
        <f>IF(ISBLANK(IF(F47="SKSTD_BDL",'Application Form'!M58,IF('Office Use Only - DONT TOUCH!!!'!G47="Yes",'Application Form'!M58,""))),"",IF(F47="SKSTD_BDL",'Application Form'!M58,IF('Office Use Only - DONT TOUCH!!!'!G47="Yes",'Application Form'!M58,"")))</f>
        <v/>
      </c>
      <c r="K47" t="str">
        <f>IF(ISBLANK(IF(F47="SKSTD_BDL",'Application Form'!O58,IF('Office Use Only - DONT TOUCH!!!'!G47="Yes",'Application Form'!O58,""))),"",IF(F47="SKSTD_BDL",'Application Form'!O58,IF('Office Use Only - DONT TOUCH!!!'!G47="Yes",'Application Form'!O58,"")))</f>
        <v/>
      </c>
      <c r="N47" t="str">
        <f>IF(AND(F47="",'Application Form'!H58=""),"",IF(AND(F47="",'Application Form'!H58&lt;&gt;""),'Application Form'!H58,IF(AND(F47&lt;&gt;"",'Application Form'!I58=""),"",IF(AND(F47&lt;&gt;"",'Application Form'!I58&lt;&gt;""),IF('Application Form'!I58="SKSTD_BDL","SKSTD_BDL",IF('Application Form'!I58="MIP","MIP",IF('Application Form'!I58="MIP+PV","MIP",IF('Application Form'!I58="SEEKSIRE","SEEKSIRE",IF('Application Form'!I58="SEEKSIRE+PV","SEEKSIRE",IF('Application Form'!I58="GGP50K","GGP50K",IF('Application Form'!I58="GGP50K+PV","GGP50K",IF('Application Form'!I58="GGPHD (150K)","GGPHD (150K)",IF('Application Form'!I58="GGPHD+PV","GGPHD",IF('Application Form'!I58="PV","",IF('Application Form'!I58="POLL","",IF('Application Form'!I58="MSTN","MSTN",IF('Application Form'!I58="COAT","COAT",IF('Application Form'!I58="PI","PI",IF('Application Form'!I58="POLL_50K (add on)*","POLL_50K (add on)*",IF('Application Form'!I58="POLL_HD (add on)*","POLL_HD (add_on)*",IF('Application Form'!I58="MSTN_50K (add_on)*","MSTN_50K (add_on)*",IF('Application Form'!I58="MSTN_HD (add on)*","MSTN_HD (add on)*",IF('Application Form'!I58="STORE","STORE",IF('Application Form'!I58="HE","HE","")))))))))))))))))))),"ERROR"))))</f>
        <v/>
      </c>
      <c r="O47" t="str">
        <f>IF(AND(F47="",'Application Form'!H58=""),"",IF(AND(F47="",'Application Form'!H58&lt;&gt;"",'Application Form'!I58=""),"",IF(AND(F47&lt;&gt;"",'Application Form'!I58=""),"",IF(AND(F47&lt;&gt;"",'Application Form'!I58&lt;&gt;"",'Application Form'!J58=""),"",IF(AND(F47="",'Application Form'!H58&lt;&gt;"",'Application Form'!I58&lt;&gt;""),IF('Application Form'!I58="SKSTD_BDL","SKSTD_BDL",IF('Application Form'!I58="MIP","MIP",IF('Application Form'!I58="MIP+PV","MIP",IF('Application Form'!I58="SEEKSIRE","SEEKSIRE",IF('Application Form'!I58="SEEKSIRE+PV","SEEKSIRE",IF('Application Form'!I58="GGP50K","GGP50K",IF('Application Form'!I58="GGP50K+PV","GGP50K",IF('Application Form'!I58="GGPHD (150K)","GGPHD (150K)",IF('Application Form'!I58="GGPHD+PV","GGPHD",IF('Application Form'!I58="PV","",IF('Application Form'!I58="POLL","",IF('Application Form'!I58="MSTN","MSTN",IF('Application Form'!I58="COAT","COAT",IF('Application Form'!I58="PI","PI",IF('Application Form'!I58="POLL_50K (add on)*","POLL_50K (add on)*",IF('Application Form'!I58="POLL_HD (add on)*","POLL_HD (add_on)*",IF('Application Form'!I58="MSTN_50K (add_on)*","MSTN_50K (add_on)*",IF('Application Form'!I58="MSTN_HD (add on)*","MSTN_HD (add on)*",IF('Application Form'!I58="STORE","STORE",IF('Application Form'!I58="HE","HE","ERROR")))))))))))))))))))),IF(AND(F47&lt;&gt;"",'Application Form'!I58&lt;&gt;"",'Application Form'!J58&lt;&gt;""),IF('Application Form'!J58="SKSTD_BDL","SKSTD_BDL",IF('Application Form'!J58="MIP","MIP",IF('Application Form'!J58="MIP+PV","MIP",IF('Application Form'!J58="SEEKSIRE","SEEKSIRE",IF('Application Form'!J58="SEEKSIRE+PV","SEEKSIRE",IF('Application Form'!J58="GGP50K","GGP50K",IF('Application Form'!J58="GGP50K+PV","GGP50K",IF('Application Form'!J58="GGPHD (150K)","GGPHD (150K)",IF('Application Form'!J58="GGPHD+PV","GGPHD",IF('Application Form'!J58="PV","",IF('Application Form'!J58="POLL","",IF('Application Form'!J58="MSTN","MSTN",IF('Application Form'!J58="COAT","COAT",IF('Application Form'!J58="PI","PI",IF('Application Form'!J58="POLL_50K (add on)*","POLL_50K (add on)*",IF('Application Form'!J58="POLL_HD (add on)*","POLL_HD (add_on)*",IF('Application Form'!J58="MSTN_50K (add_on)*","MSTN_50K (add_on)*",IF('Application Form'!J58="MSTN_HD (add on)*","MSTN_HD (add on)*",IF('Application Form'!J58="STORE","STORE",IF('Application Form'!J58="HE","HE","")))))))))))))))))))),"ERROR"))))))</f>
        <v/>
      </c>
      <c r="P47" t="str">
        <f>IF(AND(F47="",O47&lt;&gt;""),IF('Application Form'!J58="SKSTD_BDL","SKSTD_BDL",IF('Application Form'!J58="MIP","MIP",IF('Application Form'!J58="MIP+PV","MIP",IF('Application Form'!J58="SEEKSIRE","SEEKSIRE",IF('Application Form'!J58="SEEKSIRE+PV","SEEKSIRE",IF('Application Form'!J58="GGP50K","GGP50K",IF('Application Form'!J58="GGP50K+PV","GGP50K",IF('Application Form'!J58="GGPHD (150K)","GGPHD (150K)",IF('Application Form'!J58="GGPHD+PV","GGPHD",IF('Application Form'!J58="PV","",IF('Application Form'!J58="POLL","",IF('Application Form'!J58="MSTN","MSTN",IF('Application Form'!J58="COAT","COAT",IF('Application Form'!J58="PI","PI",IF('Application Form'!J58="POLL_50K (add on)*","POLL_50K (add on)*",IF('Application Form'!J58="POLL_HD (add on)*","POLL_HD (add_on)*",IF('Application Form'!J58="MSTN_50K (add_on)*","MSTN_50K (add_on)*",IF('Application Form'!J58="MSTN_HD (add on)*","MSTN_HD (add on)*",IF('Application Form'!J58="STORE","STORE",IF('Application Form'!J58="HE","HE","")))))))))))))))))))),"")</f>
        <v/>
      </c>
    </row>
    <row r="48" spans="1:16" x14ac:dyDescent="0.25">
      <c r="A48" s="72">
        <f>'Application Form'!E59</f>
        <v>0</v>
      </c>
      <c r="B48" t="str">
        <f>IF('Application Form'!C59="Hair","H",IF('Application Form'!C59="Done","D",IF('Application Form'!C59="Semen","S",IF('Application Form'!C59="TSU","T",""))))</f>
        <v/>
      </c>
      <c r="C48" t="str">
        <f t="shared" si="0"/>
        <v>NAA</v>
      </c>
      <c r="F48" t="str">
        <f>IF('Application Form'!H59="SKSTD_BDL","SKSTD_BDL",IF('Application Form'!H59="MIP","MIP",IF('Application Form'!H59="MIP+PV","MIP",IF('Application Form'!H59="SEEKSIRE","SEEKSIRE",IF('Application Form'!H59="SEEKSIRE+PV","SEEKSIRE",IF('Application Form'!H59="GGP50K","GGP50K",IF('Application Form'!H59="GGP50K+PV","GGP50K",IF('Application Form'!H59="GGPHD (150K)","GGPHD (150K)",IF('Application Form'!H59="GGPHD+PV","GGPHD",IF('Application Form'!H59="PV","",IF('Application Form'!H59="POLL","",IF('Application Form'!H59="MSTN","",IF('Application Form'!H59="COAT","",IF('Application Form'!H59="PI","",IF('Application Form'!H59="POLL_50K (add on)*","",IF('Application Form'!H59="POLL_HD (add on)*","",IF('Application Form'!H59="MSTN_50K (add_on)*","",IF('Application Form'!H59="MSTN_HD (add on)*","",IF('Application Form'!H59="STORE","STORE",IF('Application Form'!H59="HE","HE",""))))))))))))))))))))</f>
        <v/>
      </c>
      <c r="G48" t="str">
        <f>IF(OR(RIGHT('Application Form'!H59,2)="PV",RIGHT('Application Form'!I59,2)="PV",RIGHT('Application Form'!J59,2)="PV"),"Yes","")</f>
        <v/>
      </c>
      <c r="H48" s="81" t="str">
        <f>IF(ISBLANK(IF(F48="SKSTD_BDL",'Application Form'!M59,IF('Office Use Only - DONT TOUCH!!!'!G48="Yes",'Application Form'!M59,""))),"",IF(F48="SKSTD_BDL",'Application Form'!M59,IF('Office Use Only - DONT TOUCH!!!'!G48="Yes",'Application Form'!M59,"")))</f>
        <v/>
      </c>
      <c r="K48" t="str">
        <f>IF(ISBLANK(IF(F48="SKSTD_BDL",'Application Form'!O59,IF('Office Use Only - DONT TOUCH!!!'!G48="Yes",'Application Form'!O59,""))),"",IF(F48="SKSTD_BDL",'Application Form'!O59,IF('Office Use Only - DONT TOUCH!!!'!G48="Yes",'Application Form'!O59,"")))</f>
        <v/>
      </c>
      <c r="N48" t="str">
        <f>IF(AND(F48="",'Application Form'!H59=""),"",IF(AND(F48="",'Application Form'!H59&lt;&gt;""),'Application Form'!H59,IF(AND(F48&lt;&gt;"",'Application Form'!I59=""),"",IF(AND(F48&lt;&gt;"",'Application Form'!I59&lt;&gt;""),IF('Application Form'!I59="SKSTD_BDL","SKSTD_BDL",IF('Application Form'!I59="MIP","MIP",IF('Application Form'!I59="MIP+PV","MIP",IF('Application Form'!I59="SEEKSIRE","SEEKSIRE",IF('Application Form'!I59="SEEKSIRE+PV","SEEKSIRE",IF('Application Form'!I59="GGP50K","GGP50K",IF('Application Form'!I59="GGP50K+PV","GGP50K",IF('Application Form'!I59="GGPHD (150K)","GGPHD (150K)",IF('Application Form'!I59="GGPHD+PV","GGPHD",IF('Application Form'!I59="PV","",IF('Application Form'!I59="POLL","",IF('Application Form'!I59="MSTN","MSTN",IF('Application Form'!I59="COAT","COAT",IF('Application Form'!I59="PI","PI",IF('Application Form'!I59="POLL_50K (add on)*","POLL_50K (add on)*",IF('Application Form'!I59="POLL_HD (add on)*","POLL_HD (add_on)*",IF('Application Form'!I59="MSTN_50K (add_on)*","MSTN_50K (add_on)*",IF('Application Form'!I59="MSTN_HD (add on)*","MSTN_HD (add on)*",IF('Application Form'!I59="STORE","STORE",IF('Application Form'!I59="HE","HE","")))))))))))))))))))),"ERROR"))))</f>
        <v/>
      </c>
      <c r="O48" t="str">
        <f>IF(AND(F48="",'Application Form'!H59=""),"",IF(AND(F48="",'Application Form'!H59&lt;&gt;"",'Application Form'!I59=""),"",IF(AND(F48&lt;&gt;"",'Application Form'!I59=""),"",IF(AND(F48&lt;&gt;"",'Application Form'!I59&lt;&gt;"",'Application Form'!J59=""),"",IF(AND(F48="",'Application Form'!H59&lt;&gt;"",'Application Form'!I59&lt;&gt;""),IF('Application Form'!I59="SKSTD_BDL","SKSTD_BDL",IF('Application Form'!I59="MIP","MIP",IF('Application Form'!I59="MIP+PV","MIP",IF('Application Form'!I59="SEEKSIRE","SEEKSIRE",IF('Application Form'!I59="SEEKSIRE+PV","SEEKSIRE",IF('Application Form'!I59="GGP50K","GGP50K",IF('Application Form'!I59="GGP50K+PV","GGP50K",IF('Application Form'!I59="GGPHD (150K)","GGPHD (150K)",IF('Application Form'!I59="GGPHD+PV","GGPHD",IF('Application Form'!I59="PV","",IF('Application Form'!I59="POLL","",IF('Application Form'!I59="MSTN","MSTN",IF('Application Form'!I59="COAT","COAT",IF('Application Form'!I59="PI","PI",IF('Application Form'!I59="POLL_50K (add on)*","POLL_50K (add on)*",IF('Application Form'!I59="POLL_HD (add on)*","POLL_HD (add_on)*",IF('Application Form'!I59="MSTN_50K (add_on)*","MSTN_50K (add_on)*",IF('Application Form'!I59="MSTN_HD (add on)*","MSTN_HD (add on)*",IF('Application Form'!I59="STORE","STORE",IF('Application Form'!I59="HE","HE","ERROR")))))))))))))))))))),IF(AND(F48&lt;&gt;"",'Application Form'!I59&lt;&gt;"",'Application Form'!J59&lt;&gt;""),IF('Application Form'!J59="SKSTD_BDL","SKSTD_BDL",IF('Application Form'!J59="MIP","MIP",IF('Application Form'!J59="MIP+PV","MIP",IF('Application Form'!J59="SEEKSIRE","SEEKSIRE",IF('Application Form'!J59="SEEKSIRE+PV","SEEKSIRE",IF('Application Form'!J59="GGP50K","GGP50K",IF('Application Form'!J59="GGP50K+PV","GGP50K",IF('Application Form'!J59="GGPHD (150K)","GGPHD (150K)",IF('Application Form'!J59="GGPHD+PV","GGPHD",IF('Application Form'!J59="PV","",IF('Application Form'!J59="POLL","",IF('Application Form'!J59="MSTN","MSTN",IF('Application Form'!J59="COAT","COAT",IF('Application Form'!J59="PI","PI",IF('Application Form'!J59="POLL_50K (add on)*","POLL_50K (add on)*",IF('Application Form'!J59="POLL_HD (add on)*","POLL_HD (add_on)*",IF('Application Form'!J59="MSTN_50K (add_on)*","MSTN_50K (add_on)*",IF('Application Form'!J59="MSTN_HD (add on)*","MSTN_HD (add on)*",IF('Application Form'!J59="STORE","STORE",IF('Application Form'!J59="HE","HE","")))))))))))))))))))),"ERROR"))))))</f>
        <v/>
      </c>
      <c r="P48" t="str">
        <f>IF(AND(F48="",O48&lt;&gt;""),IF('Application Form'!J59="SKSTD_BDL","SKSTD_BDL",IF('Application Form'!J59="MIP","MIP",IF('Application Form'!J59="MIP+PV","MIP",IF('Application Form'!J59="SEEKSIRE","SEEKSIRE",IF('Application Form'!J59="SEEKSIRE+PV","SEEKSIRE",IF('Application Form'!J59="GGP50K","GGP50K",IF('Application Form'!J59="GGP50K+PV","GGP50K",IF('Application Form'!J59="GGPHD (150K)","GGPHD (150K)",IF('Application Form'!J59="GGPHD+PV","GGPHD",IF('Application Form'!J59="PV","",IF('Application Form'!J59="POLL","",IF('Application Form'!J59="MSTN","MSTN",IF('Application Form'!J59="COAT","COAT",IF('Application Form'!J59="PI","PI",IF('Application Form'!J59="POLL_50K (add on)*","POLL_50K (add on)*",IF('Application Form'!J59="POLL_HD (add on)*","POLL_HD (add_on)*",IF('Application Form'!J59="MSTN_50K (add_on)*","MSTN_50K (add_on)*",IF('Application Form'!J59="MSTN_HD (add on)*","MSTN_HD (add on)*",IF('Application Form'!J59="STORE","STORE",IF('Application Form'!J59="HE","HE","")))))))))))))))))))),"")</f>
        <v/>
      </c>
    </row>
    <row r="49" spans="1:16" x14ac:dyDescent="0.25">
      <c r="A49" s="72">
        <f>'Application Form'!E60</f>
        <v>0</v>
      </c>
      <c r="B49" t="str">
        <f>IF('Application Form'!C60="Hair","H",IF('Application Form'!C60="Done","D",IF('Application Form'!C60="Semen","S",IF('Application Form'!C60="TSU","T",""))))</f>
        <v/>
      </c>
      <c r="C49" t="str">
        <f t="shared" si="0"/>
        <v>NAA</v>
      </c>
      <c r="F49" t="str">
        <f>IF('Application Form'!H60="SKSTD_BDL","SKSTD_BDL",IF('Application Form'!H60="MIP","MIP",IF('Application Form'!H60="MIP+PV","MIP",IF('Application Form'!H60="SEEKSIRE","SEEKSIRE",IF('Application Form'!H60="SEEKSIRE+PV","SEEKSIRE",IF('Application Form'!H60="GGP50K","GGP50K",IF('Application Form'!H60="GGP50K+PV","GGP50K",IF('Application Form'!H60="GGPHD (150K)","GGPHD (150K)",IF('Application Form'!H60="GGPHD+PV","GGPHD",IF('Application Form'!H60="PV","",IF('Application Form'!H60="POLL","",IF('Application Form'!H60="MSTN","",IF('Application Form'!H60="COAT","",IF('Application Form'!H60="PI","",IF('Application Form'!H60="POLL_50K (add on)*","",IF('Application Form'!H60="POLL_HD (add on)*","",IF('Application Form'!H60="MSTN_50K (add_on)*","",IF('Application Form'!H60="MSTN_HD (add on)*","",IF('Application Form'!H60="STORE","STORE",IF('Application Form'!H60="HE","HE",""))))))))))))))))))))</f>
        <v/>
      </c>
      <c r="G49" t="str">
        <f>IF(OR(RIGHT('Application Form'!H60,2)="PV",RIGHT('Application Form'!I60,2)="PV",RIGHT('Application Form'!J60,2)="PV"),"Yes","")</f>
        <v/>
      </c>
      <c r="H49" s="81" t="str">
        <f>IF(ISBLANK(IF(F49="SKSTD_BDL",'Application Form'!M60,IF('Office Use Only - DONT TOUCH!!!'!G49="Yes",'Application Form'!M60,""))),"",IF(F49="SKSTD_BDL",'Application Form'!M60,IF('Office Use Only - DONT TOUCH!!!'!G49="Yes",'Application Form'!M60,"")))</f>
        <v/>
      </c>
      <c r="K49" t="str">
        <f>IF(ISBLANK(IF(F49="SKSTD_BDL",'Application Form'!O60,IF('Office Use Only - DONT TOUCH!!!'!G49="Yes",'Application Form'!O60,""))),"",IF(F49="SKSTD_BDL",'Application Form'!O60,IF('Office Use Only - DONT TOUCH!!!'!G49="Yes",'Application Form'!O60,"")))</f>
        <v/>
      </c>
      <c r="N49" t="str">
        <f>IF(AND(F49="",'Application Form'!H60=""),"",IF(AND(F49="",'Application Form'!H60&lt;&gt;""),'Application Form'!H60,IF(AND(F49&lt;&gt;"",'Application Form'!I60=""),"",IF(AND(F49&lt;&gt;"",'Application Form'!I60&lt;&gt;""),IF('Application Form'!I60="SKSTD_BDL","SKSTD_BDL",IF('Application Form'!I60="MIP","MIP",IF('Application Form'!I60="MIP+PV","MIP",IF('Application Form'!I60="SEEKSIRE","SEEKSIRE",IF('Application Form'!I60="SEEKSIRE+PV","SEEKSIRE",IF('Application Form'!I60="GGP50K","GGP50K",IF('Application Form'!I60="GGP50K+PV","GGP50K",IF('Application Form'!I60="GGPHD (150K)","GGPHD (150K)",IF('Application Form'!I60="GGPHD+PV","GGPHD",IF('Application Form'!I60="PV","",IF('Application Form'!I60="POLL","",IF('Application Form'!I60="MSTN","MSTN",IF('Application Form'!I60="COAT","COAT",IF('Application Form'!I60="PI","PI",IF('Application Form'!I60="POLL_50K (add on)*","POLL_50K (add on)*",IF('Application Form'!I60="POLL_HD (add on)*","POLL_HD (add_on)*",IF('Application Form'!I60="MSTN_50K (add_on)*","MSTN_50K (add_on)*",IF('Application Form'!I60="MSTN_HD (add on)*","MSTN_HD (add on)*",IF('Application Form'!I60="STORE","STORE",IF('Application Form'!I60="HE","HE","")))))))))))))))))))),"ERROR"))))</f>
        <v/>
      </c>
      <c r="O49" t="str">
        <f>IF(AND(F49="",'Application Form'!H60=""),"",IF(AND(F49="",'Application Form'!H60&lt;&gt;"",'Application Form'!I60=""),"",IF(AND(F49&lt;&gt;"",'Application Form'!I60=""),"",IF(AND(F49&lt;&gt;"",'Application Form'!I60&lt;&gt;"",'Application Form'!J60=""),"",IF(AND(F49="",'Application Form'!H60&lt;&gt;"",'Application Form'!I60&lt;&gt;""),IF('Application Form'!I60="SKSTD_BDL","SKSTD_BDL",IF('Application Form'!I60="MIP","MIP",IF('Application Form'!I60="MIP+PV","MIP",IF('Application Form'!I60="SEEKSIRE","SEEKSIRE",IF('Application Form'!I60="SEEKSIRE+PV","SEEKSIRE",IF('Application Form'!I60="GGP50K","GGP50K",IF('Application Form'!I60="GGP50K+PV","GGP50K",IF('Application Form'!I60="GGPHD (150K)","GGPHD (150K)",IF('Application Form'!I60="GGPHD+PV","GGPHD",IF('Application Form'!I60="PV","",IF('Application Form'!I60="POLL","",IF('Application Form'!I60="MSTN","MSTN",IF('Application Form'!I60="COAT","COAT",IF('Application Form'!I60="PI","PI",IF('Application Form'!I60="POLL_50K (add on)*","POLL_50K (add on)*",IF('Application Form'!I60="POLL_HD (add on)*","POLL_HD (add_on)*",IF('Application Form'!I60="MSTN_50K (add_on)*","MSTN_50K (add_on)*",IF('Application Form'!I60="MSTN_HD (add on)*","MSTN_HD (add on)*",IF('Application Form'!I60="STORE","STORE",IF('Application Form'!I60="HE","HE","ERROR")))))))))))))))))))),IF(AND(F49&lt;&gt;"",'Application Form'!I60&lt;&gt;"",'Application Form'!J60&lt;&gt;""),IF('Application Form'!J60="SKSTD_BDL","SKSTD_BDL",IF('Application Form'!J60="MIP","MIP",IF('Application Form'!J60="MIP+PV","MIP",IF('Application Form'!J60="SEEKSIRE","SEEKSIRE",IF('Application Form'!J60="SEEKSIRE+PV","SEEKSIRE",IF('Application Form'!J60="GGP50K","GGP50K",IF('Application Form'!J60="GGP50K+PV","GGP50K",IF('Application Form'!J60="GGPHD (150K)","GGPHD (150K)",IF('Application Form'!J60="GGPHD+PV","GGPHD",IF('Application Form'!J60="PV","",IF('Application Form'!J60="POLL","",IF('Application Form'!J60="MSTN","MSTN",IF('Application Form'!J60="COAT","COAT",IF('Application Form'!J60="PI","PI",IF('Application Form'!J60="POLL_50K (add on)*","POLL_50K (add on)*",IF('Application Form'!J60="POLL_HD (add on)*","POLL_HD (add_on)*",IF('Application Form'!J60="MSTN_50K (add_on)*","MSTN_50K (add_on)*",IF('Application Form'!J60="MSTN_HD (add on)*","MSTN_HD (add on)*",IF('Application Form'!J60="STORE","STORE",IF('Application Form'!J60="HE","HE","")))))))))))))))))))),"ERROR"))))))</f>
        <v/>
      </c>
      <c r="P49" t="str">
        <f>IF(AND(F49="",O49&lt;&gt;""),IF('Application Form'!J60="SKSTD_BDL","SKSTD_BDL",IF('Application Form'!J60="MIP","MIP",IF('Application Form'!J60="MIP+PV","MIP",IF('Application Form'!J60="SEEKSIRE","SEEKSIRE",IF('Application Form'!J60="SEEKSIRE+PV","SEEKSIRE",IF('Application Form'!J60="GGP50K","GGP50K",IF('Application Form'!J60="GGP50K+PV","GGP50K",IF('Application Form'!J60="GGPHD (150K)","GGPHD (150K)",IF('Application Form'!J60="GGPHD+PV","GGPHD",IF('Application Form'!J60="PV","",IF('Application Form'!J60="POLL","",IF('Application Form'!J60="MSTN","MSTN",IF('Application Form'!J60="COAT","COAT",IF('Application Form'!J60="PI","PI",IF('Application Form'!J60="POLL_50K (add on)*","POLL_50K (add on)*",IF('Application Form'!J60="POLL_HD (add on)*","POLL_HD (add_on)*",IF('Application Form'!J60="MSTN_50K (add_on)*","MSTN_50K (add_on)*",IF('Application Form'!J60="MSTN_HD (add on)*","MSTN_HD (add on)*",IF('Application Form'!J60="STORE","STORE",IF('Application Form'!J60="HE","HE","")))))))))))))))))))),"")</f>
        <v/>
      </c>
    </row>
    <row r="50" spans="1:16" x14ac:dyDescent="0.25">
      <c r="A50" s="72">
        <f>'Application Form'!E61</f>
        <v>0</v>
      </c>
      <c r="B50" t="str">
        <f>IF('Application Form'!C61="Hair","H",IF('Application Form'!C61="Done","D",IF('Application Form'!C61="Semen","S",IF('Application Form'!C61="TSU","T",""))))</f>
        <v/>
      </c>
      <c r="C50" t="str">
        <f t="shared" si="0"/>
        <v>NAA</v>
      </c>
      <c r="F50" t="str">
        <f>IF('Application Form'!H61="SKSTD_BDL","SKSTD_BDL",IF('Application Form'!H61="MIP","MIP",IF('Application Form'!H61="MIP+PV","MIP",IF('Application Form'!H61="SEEKSIRE","SEEKSIRE",IF('Application Form'!H61="SEEKSIRE+PV","SEEKSIRE",IF('Application Form'!H61="GGP50K","GGP50K",IF('Application Form'!H61="GGP50K+PV","GGP50K",IF('Application Form'!H61="GGPHD (150K)","GGPHD (150K)",IF('Application Form'!H61="GGPHD+PV","GGPHD",IF('Application Form'!H61="PV","",IF('Application Form'!H61="POLL","",IF('Application Form'!H61="MSTN","",IF('Application Form'!H61="COAT","",IF('Application Form'!H61="PI","",IF('Application Form'!H61="POLL_50K (add on)*","",IF('Application Form'!H61="POLL_HD (add on)*","",IF('Application Form'!H61="MSTN_50K (add_on)*","",IF('Application Form'!H61="MSTN_HD (add on)*","",IF('Application Form'!H61="STORE","STORE",IF('Application Form'!H61="HE","HE",""))))))))))))))))))))</f>
        <v/>
      </c>
      <c r="G50" t="str">
        <f>IF(OR(RIGHT('Application Form'!H61,2)="PV",RIGHT('Application Form'!I61,2)="PV",RIGHT('Application Form'!J61,2)="PV"),"Yes","")</f>
        <v/>
      </c>
      <c r="H50" s="81" t="str">
        <f>IF(ISBLANK(IF(F50="SKSTD_BDL",'Application Form'!M61,IF('Office Use Only - DONT TOUCH!!!'!G50="Yes",'Application Form'!M61,""))),"",IF(F50="SKSTD_BDL",'Application Form'!M61,IF('Office Use Only - DONT TOUCH!!!'!G50="Yes",'Application Form'!M61,"")))</f>
        <v/>
      </c>
      <c r="K50" t="str">
        <f>IF(ISBLANK(IF(F50="SKSTD_BDL",'Application Form'!O61,IF('Office Use Only - DONT TOUCH!!!'!G50="Yes",'Application Form'!O61,""))),"",IF(F50="SKSTD_BDL",'Application Form'!O61,IF('Office Use Only - DONT TOUCH!!!'!G50="Yes",'Application Form'!O61,"")))</f>
        <v/>
      </c>
      <c r="N50" t="str">
        <f>IF(AND(F50="",'Application Form'!H61=""),"",IF(AND(F50="",'Application Form'!H61&lt;&gt;""),'Application Form'!H61,IF(AND(F50&lt;&gt;"",'Application Form'!I61=""),"",IF(AND(F50&lt;&gt;"",'Application Form'!I61&lt;&gt;""),IF('Application Form'!I61="SKSTD_BDL","SKSTD_BDL",IF('Application Form'!I61="MIP","MIP",IF('Application Form'!I61="MIP+PV","MIP",IF('Application Form'!I61="SEEKSIRE","SEEKSIRE",IF('Application Form'!I61="SEEKSIRE+PV","SEEKSIRE",IF('Application Form'!I61="GGP50K","GGP50K",IF('Application Form'!I61="GGP50K+PV","GGP50K",IF('Application Form'!I61="GGPHD (150K)","GGPHD (150K)",IF('Application Form'!I61="GGPHD+PV","GGPHD",IF('Application Form'!I61="PV","",IF('Application Form'!I61="POLL","",IF('Application Form'!I61="MSTN","MSTN",IF('Application Form'!I61="COAT","COAT",IF('Application Form'!I61="PI","PI",IF('Application Form'!I61="POLL_50K (add on)*","POLL_50K (add on)*",IF('Application Form'!I61="POLL_HD (add on)*","POLL_HD (add_on)*",IF('Application Form'!I61="MSTN_50K (add_on)*","MSTN_50K (add_on)*",IF('Application Form'!I61="MSTN_HD (add on)*","MSTN_HD (add on)*",IF('Application Form'!I61="STORE","STORE",IF('Application Form'!I61="HE","HE","")))))))))))))))))))),"ERROR"))))</f>
        <v/>
      </c>
      <c r="O50" t="str">
        <f>IF(AND(F50="",'Application Form'!H61=""),"",IF(AND(F50="",'Application Form'!H61&lt;&gt;"",'Application Form'!I61=""),"",IF(AND(F50&lt;&gt;"",'Application Form'!I61=""),"",IF(AND(F50&lt;&gt;"",'Application Form'!I61&lt;&gt;"",'Application Form'!J61=""),"",IF(AND(F50="",'Application Form'!H61&lt;&gt;"",'Application Form'!I61&lt;&gt;""),IF('Application Form'!I61="SKSTD_BDL","SKSTD_BDL",IF('Application Form'!I61="MIP","MIP",IF('Application Form'!I61="MIP+PV","MIP",IF('Application Form'!I61="SEEKSIRE","SEEKSIRE",IF('Application Form'!I61="SEEKSIRE+PV","SEEKSIRE",IF('Application Form'!I61="GGP50K","GGP50K",IF('Application Form'!I61="GGP50K+PV","GGP50K",IF('Application Form'!I61="GGPHD (150K)","GGPHD (150K)",IF('Application Form'!I61="GGPHD+PV","GGPHD",IF('Application Form'!I61="PV","",IF('Application Form'!I61="POLL","",IF('Application Form'!I61="MSTN","MSTN",IF('Application Form'!I61="COAT","COAT",IF('Application Form'!I61="PI","PI",IF('Application Form'!I61="POLL_50K (add on)*","POLL_50K (add on)*",IF('Application Form'!I61="POLL_HD (add on)*","POLL_HD (add_on)*",IF('Application Form'!I61="MSTN_50K (add_on)*","MSTN_50K (add_on)*",IF('Application Form'!I61="MSTN_HD (add on)*","MSTN_HD (add on)*",IF('Application Form'!I61="STORE","STORE",IF('Application Form'!I61="HE","HE","ERROR")))))))))))))))))))),IF(AND(F50&lt;&gt;"",'Application Form'!I61&lt;&gt;"",'Application Form'!J61&lt;&gt;""),IF('Application Form'!J61="SKSTD_BDL","SKSTD_BDL",IF('Application Form'!J61="MIP","MIP",IF('Application Form'!J61="MIP+PV","MIP",IF('Application Form'!J61="SEEKSIRE","SEEKSIRE",IF('Application Form'!J61="SEEKSIRE+PV","SEEKSIRE",IF('Application Form'!J61="GGP50K","GGP50K",IF('Application Form'!J61="GGP50K+PV","GGP50K",IF('Application Form'!J61="GGPHD (150K)","GGPHD (150K)",IF('Application Form'!J61="GGPHD+PV","GGPHD",IF('Application Form'!J61="PV","",IF('Application Form'!J61="POLL","",IF('Application Form'!J61="MSTN","MSTN",IF('Application Form'!J61="COAT","COAT",IF('Application Form'!J61="PI","PI",IF('Application Form'!J61="POLL_50K (add on)*","POLL_50K (add on)*",IF('Application Form'!J61="POLL_HD (add on)*","POLL_HD (add_on)*",IF('Application Form'!J61="MSTN_50K (add_on)*","MSTN_50K (add_on)*",IF('Application Form'!J61="MSTN_HD (add on)*","MSTN_HD (add on)*",IF('Application Form'!J61="STORE","STORE",IF('Application Form'!J61="HE","HE","")))))))))))))))))))),"ERROR"))))))</f>
        <v/>
      </c>
      <c r="P50" t="str">
        <f>IF(AND(F50="",O50&lt;&gt;""),IF('Application Form'!J61="SKSTD_BDL","SKSTD_BDL",IF('Application Form'!J61="MIP","MIP",IF('Application Form'!J61="MIP+PV","MIP",IF('Application Form'!J61="SEEKSIRE","SEEKSIRE",IF('Application Form'!J61="SEEKSIRE+PV","SEEKSIRE",IF('Application Form'!J61="GGP50K","GGP50K",IF('Application Form'!J61="GGP50K+PV","GGP50K",IF('Application Form'!J61="GGPHD (150K)","GGPHD (150K)",IF('Application Form'!J61="GGPHD+PV","GGPHD",IF('Application Form'!J61="PV","",IF('Application Form'!J61="POLL","",IF('Application Form'!J61="MSTN","MSTN",IF('Application Form'!J61="COAT","COAT",IF('Application Form'!J61="PI","PI",IF('Application Form'!J61="POLL_50K (add on)*","POLL_50K (add on)*",IF('Application Form'!J61="POLL_HD (add on)*","POLL_HD (add_on)*",IF('Application Form'!J61="MSTN_50K (add_on)*","MSTN_50K (add_on)*",IF('Application Form'!J61="MSTN_HD (add on)*","MSTN_HD (add on)*",IF('Application Form'!J61="STORE","STORE",IF('Application Form'!J61="HE","HE","")))))))))))))))))))),"")</f>
        <v/>
      </c>
    </row>
    <row r="51" spans="1:16" x14ac:dyDescent="0.25">
      <c r="A51" s="72">
        <f>'Application Form'!E62</f>
        <v>0</v>
      </c>
      <c r="B51" t="str">
        <f>IF('Application Form'!C62="Hair","H",IF('Application Form'!C62="Done","D",IF('Application Form'!C62="Semen","S",IF('Application Form'!C62="TSU","T",""))))</f>
        <v/>
      </c>
      <c r="C51" t="str">
        <f t="shared" si="0"/>
        <v>NAA</v>
      </c>
      <c r="F51" t="str">
        <f>IF('Application Form'!H62="SKSTD_BDL","SKSTD_BDL",IF('Application Form'!H62="MIP","MIP",IF('Application Form'!H62="MIP+PV","MIP",IF('Application Form'!H62="SEEKSIRE","SEEKSIRE",IF('Application Form'!H62="SEEKSIRE+PV","SEEKSIRE",IF('Application Form'!H62="GGP50K","GGP50K",IF('Application Form'!H62="GGP50K+PV","GGP50K",IF('Application Form'!H62="GGPHD (150K)","GGPHD (150K)",IF('Application Form'!H62="GGPHD+PV","GGPHD",IF('Application Form'!H62="PV","",IF('Application Form'!H62="POLL","",IF('Application Form'!H62="MSTN","",IF('Application Form'!H62="COAT","",IF('Application Form'!H62="PI","",IF('Application Form'!H62="POLL_50K (add on)*","",IF('Application Form'!H62="POLL_HD (add on)*","",IF('Application Form'!H62="MSTN_50K (add_on)*","",IF('Application Form'!H62="MSTN_HD (add on)*","",IF('Application Form'!H62="STORE","STORE",IF('Application Form'!H62="HE","HE",""))))))))))))))))))))</f>
        <v/>
      </c>
      <c r="G51" t="str">
        <f>IF(OR(RIGHT('Application Form'!H62,2)="PV",RIGHT('Application Form'!I62,2)="PV",RIGHT('Application Form'!J62,2)="PV"),"Yes","")</f>
        <v/>
      </c>
      <c r="H51" s="81" t="str">
        <f>IF(ISBLANK(IF(F51="SKSTD_BDL",'Application Form'!M62,IF('Office Use Only - DONT TOUCH!!!'!G51="Yes",'Application Form'!M62,""))),"",IF(F51="SKSTD_BDL",'Application Form'!M62,IF('Office Use Only - DONT TOUCH!!!'!G51="Yes",'Application Form'!M62,"")))</f>
        <v/>
      </c>
      <c r="K51" t="str">
        <f>IF(ISBLANK(IF(F51="SKSTD_BDL",'Application Form'!O62,IF('Office Use Only - DONT TOUCH!!!'!G51="Yes",'Application Form'!O62,""))),"",IF(F51="SKSTD_BDL",'Application Form'!O62,IF('Office Use Only - DONT TOUCH!!!'!G51="Yes",'Application Form'!O62,"")))</f>
        <v/>
      </c>
      <c r="N51" t="str">
        <f>IF(AND(F51="",'Application Form'!H62=""),"",IF(AND(F51="",'Application Form'!H62&lt;&gt;""),'Application Form'!H62,IF(AND(F51&lt;&gt;"",'Application Form'!I62=""),"",IF(AND(F51&lt;&gt;"",'Application Form'!I62&lt;&gt;""),IF('Application Form'!I62="SKSTD_BDL","SKSTD_BDL",IF('Application Form'!I62="MIP","MIP",IF('Application Form'!I62="MIP+PV","MIP",IF('Application Form'!I62="SEEKSIRE","SEEKSIRE",IF('Application Form'!I62="SEEKSIRE+PV","SEEKSIRE",IF('Application Form'!I62="GGP50K","GGP50K",IF('Application Form'!I62="GGP50K+PV","GGP50K",IF('Application Form'!I62="GGPHD (150K)","GGPHD (150K)",IF('Application Form'!I62="GGPHD+PV","GGPHD",IF('Application Form'!I62="PV","",IF('Application Form'!I62="POLL","",IF('Application Form'!I62="MSTN","MSTN",IF('Application Form'!I62="COAT","COAT",IF('Application Form'!I62="PI","PI",IF('Application Form'!I62="POLL_50K (add on)*","POLL_50K (add on)*",IF('Application Form'!I62="POLL_HD (add on)*","POLL_HD (add_on)*",IF('Application Form'!I62="MSTN_50K (add_on)*","MSTN_50K (add_on)*",IF('Application Form'!I62="MSTN_HD (add on)*","MSTN_HD (add on)*",IF('Application Form'!I62="STORE","STORE",IF('Application Form'!I62="HE","HE","")))))))))))))))))))),"ERROR"))))</f>
        <v/>
      </c>
      <c r="O51" t="str">
        <f>IF(AND(F51="",'Application Form'!H62=""),"",IF(AND(F51="",'Application Form'!H62&lt;&gt;"",'Application Form'!I62=""),"",IF(AND(F51&lt;&gt;"",'Application Form'!I62=""),"",IF(AND(F51&lt;&gt;"",'Application Form'!I62&lt;&gt;"",'Application Form'!J62=""),"",IF(AND(F51="",'Application Form'!H62&lt;&gt;"",'Application Form'!I62&lt;&gt;""),IF('Application Form'!I62="SKSTD_BDL","SKSTD_BDL",IF('Application Form'!I62="MIP","MIP",IF('Application Form'!I62="MIP+PV","MIP",IF('Application Form'!I62="SEEKSIRE","SEEKSIRE",IF('Application Form'!I62="SEEKSIRE+PV","SEEKSIRE",IF('Application Form'!I62="GGP50K","GGP50K",IF('Application Form'!I62="GGP50K+PV","GGP50K",IF('Application Form'!I62="GGPHD (150K)","GGPHD (150K)",IF('Application Form'!I62="GGPHD+PV","GGPHD",IF('Application Form'!I62="PV","",IF('Application Form'!I62="POLL","",IF('Application Form'!I62="MSTN","MSTN",IF('Application Form'!I62="COAT","COAT",IF('Application Form'!I62="PI","PI",IF('Application Form'!I62="POLL_50K (add on)*","POLL_50K (add on)*",IF('Application Form'!I62="POLL_HD (add on)*","POLL_HD (add_on)*",IF('Application Form'!I62="MSTN_50K (add_on)*","MSTN_50K (add_on)*",IF('Application Form'!I62="MSTN_HD (add on)*","MSTN_HD (add on)*",IF('Application Form'!I62="STORE","STORE",IF('Application Form'!I62="HE","HE","ERROR")))))))))))))))))))),IF(AND(F51&lt;&gt;"",'Application Form'!I62&lt;&gt;"",'Application Form'!J62&lt;&gt;""),IF('Application Form'!J62="SKSTD_BDL","SKSTD_BDL",IF('Application Form'!J62="MIP","MIP",IF('Application Form'!J62="MIP+PV","MIP",IF('Application Form'!J62="SEEKSIRE","SEEKSIRE",IF('Application Form'!J62="SEEKSIRE+PV","SEEKSIRE",IF('Application Form'!J62="GGP50K","GGP50K",IF('Application Form'!J62="GGP50K+PV","GGP50K",IF('Application Form'!J62="GGPHD (150K)","GGPHD (150K)",IF('Application Form'!J62="GGPHD+PV","GGPHD",IF('Application Form'!J62="PV","",IF('Application Form'!J62="POLL","",IF('Application Form'!J62="MSTN","MSTN",IF('Application Form'!J62="COAT","COAT",IF('Application Form'!J62="PI","PI",IF('Application Form'!J62="POLL_50K (add on)*","POLL_50K (add on)*",IF('Application Form'!J62="POLL_HD (add on)*","POLL_HD (add_on)*",IF('Application Form'!J62="MSTN_50K (add_on)*","MSTN_50K (add_on)*",IF('Application Form'!J62="MSTN_HD (add on)*","MSTN_HD (add on)*",IF('Application Form'!J62="STORE","STORE",IF('Application Form'!J62="HE","HE","")))))))))))))))))))),"ERROR"))))))</f>
        <v/>
      </c>
      <c r="P51" t="str">
        <f>IF(AND(F51="",O51&lt;&gt;""),IF('Application Form'!J62="SKSTD_BDL","SKSTD_BDL",IF('Application Form'!J62="MIP","MIP",IF('Application Form'!J62="MIP+PV","MIP",IF('Application Form'!J62="SEEKSIRE","SEEKSIRE",IF('Application Form'!J62="SEEKSIRE+PV","SEEKSIRE",IF('Application Form'!J62="GGP50K","GGP50K",IF('Application Form'!J62="GGP50K+PV","GGP50K",IF('Application Form'!J62="GGPHD (150K)","GGPHD (150K)",IF('Application Form'!J62="GGPHD+PV","GGPHD",IF('Application Form'!J62="PV","",IF('Application Form'!J62="POLL","",IF('Application Form'!J62="MSTN","MSTN",IF('Application Form'!J62="COAT","COAT",IF('Application Form'!J62="PI","PI",IF('Application Form'!J62="POLL_50K (add on)*","POLL_50K (add on)*",IF('Application Form'!J62="POLL_HD (add on)*","POLL_HD (add_on)*",IF('Application Form'!J62="MSTN_50K (add_on)*","MSTN_50K (add_on)*",IF('Application Form'!J62="MSTN_HD (add on)*","MSTN_HD (add on)*",IF('Application Form'!J62="STORE","STORE",IF('Application Form'!J62="HE","HE","")))))))))))))))))))),"")</f>
        <v/>
      </c>
    </row>
    <row r="52" spans="1:16" x14ac:dyDescent="0.25">
      <c r="A52" s="72">
        <f>'Application Form'!E63</f>
        <v>0</v>
      </c>
      <c r="B52" t="str">
        <f>IF('Application Form'!C63="Hair","H",IF('Application Form'!C63="Done","D",IF('Application Form'!C63="Semen","S",IF('Application Form'!C63="TSU","T",""))))</f>
        <v/>
      </c>
      <c r="C52" t="str">
        <f t="shared" si="0"/>
        <v>NAA</v>
      </c>
      <c r="F52" t="str">
        <f>IF('Application Form'!H63="SKSTD_BDL","SKSTD_BDL",IF('Application Form'!H63="MIP","MIP",IF('Application Form'!H63="MIP+PV","MIP",IF('Application Form'!H63="SEEKSIRE","SEEKSIRE",IF('Application Form'!H63="SEEKSIRE+PV","SEEKSIRE",IF('Application Form'!H63="GGP50K","GGP50K",IF('Application Form'!H63="GGP50K+PV","GGP50K",IF('Application Form'!H63="GGPHD (150K)","GGPHD (150K)",IF('Application Form'!H63="GGPHD+PV","GGPHD",IF('Application Form'!H63="PV","",IF('Application Form'!H63="POLL","",IF('Application Form'!H63="MSTN","",IF('Application Form'!H63="COAT","",IF('Application Form'!H63="PI","",IF('Application Form'!H63="POLL_50K (add on)*","",IF('Application Form'!H63="POLL_HD (add on)*","",IF('Application Form'!H63="MSTN_50K (add_on)*","",IF('Application Form'!H63="MSTN_HD (add on)*","",IF('Application Form'!H63="STORE","STORE",IF('Application Form'!H63="HE","HE",""))))))))))))))))))))</f>
        <v/>
      </c>
      <c r="G52" t="str">
        <f>IF(OR(RIGHT('Application Form'!H63,2)="PV",RIGHT('Application Form'!I63,2)="PV",RIGHT('Application Form'!J63,2)="PV"),"Yes","")</f>
        <v/>
      </c>
      <c r="H52" s="81" t="str">
        <f>IF(ISBLANK(IF(F52="SKSTD_BDL",'Application Form'!M63,IF('Office Use Only - DONT TOUCH!!!'!G52="Yes",'Application Form'!M63,""))),"",IF(F52="SKSTD_BDL",'Application Form'!M63,IF('Office Use Only - DONT TOUCH!!!'!G52="Yes",'Application Form'!M63,"")))</f>
        <v/>
      </c>
      <c r="K52" t="str">
        <f>IF(ISBLANK(IF(F52="SKSTD_BDL",'Application Form'!O63,IF('Office Use Only - DONT TOUCH!!!'!G52="Yes",'Application Form'!O63,""))),"",IF(F52="SKSTD_BDL",'Application Form'!O63,IF('Office Use Only - DONT TOUCH!!!'!G52="Yes",'Application Form'!O63,"")))</f>
        <v/>
      </c>
      <c r="N52" t="str">
        <f>IF(AND(F52="",'Application Form'!H63=""),"",IF(AND(F52="",'Application Form'!H63&lt;&gt;""),'Application Form'!H63,IF(AND(F52&lt;&gt;"",'Application Form'!I63=""),"",IF(AND(F52&lt;&gt;"",'Application Form'!I63&lt;&gt;""),IF('Application Form'!I63="SKSTD_BDL","SKSTD_BDL",IF('Application Form'!I63="MIP","MIP",IF('Application Form'!I63="MIP+PV","MIP",IF('Application Form'!I63="SEEKSIRE","SEEKSIRE",IF('Application Form'!I63="SEEKSIRE+PV","SEEKSIRE",IF('Application Form'!I63="GGP50K","GGP50K",IF('Application Form'!I63="GGP50K+PV","GGP50K",IF('Application Form'!I63="GGPHD (150K)","GGPHD (150K)",IF('Application Form'!I63="GGPHD+PV","GGPHD",IF('Application Form'!I63="PV","",IF('Application Form'!I63="POLL","",IF('Application Form'!I63="MSTN","MSTN",IF('Application Form'!I63="COAT","COAT",IF('Application Form'!I63="PI","PI",IF('Application Form'!I63="POLL_50K (add on)*","POLL_50K (add on)*",IF('Application Form'!I63="POLL_HD (add on)*","POLL_HD (add_on)*",IF('Application Form'!I63="MSTN_50K (add_on)*","MSTN_50K (add_on)*",IF('Application Form'!I63="MSTN_HD (add on)*","MSTN_HD (add on)*",IF('Application Form'!I63="STORE","STORE",IF('Application Form'!I63="HE","HE","")))))))))))))))))))),"ERROR"))))</f>
        <v/>
      </c>
      <c r="O52" t="str">
        <f>IF(AND(F52="",'Application Form'!H63=""),"",IF(AND(F52="",'Application Form'!H63&lt;&gt;"",'Application Form'!I63=""),"",IF(AND(F52&lt;&gt;"",'Application Form'!I63=""),"",IF(AND(F52&lt;&gt;"",'Application Form'!I63&lt;&gt;"",'Application Form'!J63=""),"",IF(AND(F52="",'Application Form'!H63&lt;&gt;"",'Application Form'!I63&lt;&gt;""),IF('Application Form'!I63="SKSTD_BDL","SKSTD_BDL",IF('Application Form'!I63="MIP","MIP",IF('Application Form'!I63="MIP+PV","MIP",IF('Application Form'!I63="SEEKSIRE","SEEKSIRE",IF('Application Form'!I63="SEEKSIRE+PV","SEEKSIRE",IF('Application Form'!I63="GGP50K","GGP50K",IF('Application Form'!I63="GGP50K+PV","GGP50K",IF('Application Form'!I63="GGPHD (150K)","GGPHD (150K)",IF('Application Form'!I63="GGPHD+PV","GGPHD",IF('Application Form'!I63="PV","",IF('Application Form'!I63="POLL","",IF('Application Form'!I63="MSTN","MSTN",IF('Application Form'!I63="COAT","COAT",IF('Application Form'!I63="PI","PI",IF('Application Form'!I63="POLL_50K (add on)*","POLL_50K (add on)*",IF('Application Form'!I63="POLL_HD (add on)*","POLL_HD (add_on)*",IF('Application Form'!I63="MSTN_50K (add_on)*","MSTN_50K (add_on)*",IF('Application Form'!I63="MSTN_HD (add on)*","MSTN_HD (add on)*",IF('Application Form'!I63="STORE","STORE",IF('Application Form'!I63="HE","HE","ERROR")))))))))))))))))))),IF(AND(F52&lt;&gt;"",'Application Form'!I63&lt;&gt;"",'Application Form'!J63&lt;&gt;""),IF('Application Form'!J63="SKSTD_BDL","SKSTD_BDL",IF('Application Form'!J63="MIP","MIP",IF('Application Form'!J63="MIP+PV","MIP",IF('Application Form'!J63="SEEKSIRE","SEEKSIRE",IF('Application Form'!J63="SEEKSIRE+PV","SEEKSIRE",IF('Application Form'!J63="GGP50K","GGP50K",IF('Application Form'!J63="GGP50K+PV","GGP50K",IF('Application Form'!J63="GGPHD (150K)","GGPHD (150K)",IF('Application Form'!J63="GGPHD+PV","GGPHD",IF('Application Form'!J63="PV","",IF('Application Form'!J63="POLL","",IF('Application Form'!J63="MSTN","MSTN",IF('Application Form'!J63="COAT","COAT",IF('Application Form'!J63="PI","PI",IF('Application Form'!J63="POLL_50K (add on)*","POLL_50K (add on)*",IF('Application Form'!J63="POLL_HD (add on)*","POLL_HD (add_on)*",IF('Application Form'!J63="MSTN_50K (add_on)*","MSTN_50K (add_on)*",IF('Application Form'!J63="MSTN_HD (add on)*","MSTN_HD (add on)*",IF('Application Form'!J63="STORE","STORE",IF('Application Form'!J63="HE","HE","")))))))))))))))))))),"ERROR"))))))</f>
        <v/>
      </c>
      <c r="P52" t="str">
        <f>IF(AND(F52="",O52&lt;&gt;""),IF('Application Form'!J63="SKSTD_BDL","SKSTD_BDL",IF('Application Form'!J63="MIP","MIP",IF('Application Form'!J63="MIP+PV","MIP",IF('Application Form'!J63="SEEKSIRE","SEEKSIRE",IF('Application Form'!J63="SEEKSIRE+PV","SEEKSIRE",IF('Application Form'!J63="GGP50K","GGP50K",IF('Application Form'!J63="GGP50K+PV","GGP50K",IF('Application Form'!J63="GGPHD (150K)","GGPHD (150K)",IF('Application Form'!J63="GGPHD+PV","GGPHD",IF('Application Form'!J63="PV","",IF('Application Form'!J63="POLL","",IF('Application Form'!J63="MSTN","MSTN",IF('Application Form'!J63="COAT","COAT",IF('Application Form'!J63="PI","PI",IF('Application Form'!J63="POLL_50K (add on)*","POLL_50K (add on)*",IF('Application Form'!J63="POLL_HD (add on)*","POLL_HD (add_on)*",IF('Application Form'!J63="MSTN_50K (add_on)*","MSTN_50K (add_on)*",IF('Application Form'!J63="MSTN_HD (add on)*","MSTN_HD (add on)*",IF('Application Form'!J63="STORE","STORE",IF('Application Form'!J63="HE","HE","")))))))))))))))))))),"")</f>
        <v/>
      </c>
    </row>
    <row r="53" spans="1:16" x14ac:dyDescent="0.25">
      <c r="A53" s="72">
        <f>'Application Form'!E64</f>
        <v>0</v>
      </c>
      <c r="B53" t="str">
        <f>IF('Application Form'!C64="Hair","H",IF('Application Form'!C64="Done","D",IF('Application Form'!C64="Semen","S",IF('Application Form'!C64="TSU","T",""))))</f>
        <v/>
      </c>
      <c r="C53" t="str">
        <f t="shared" si="0"/>
        <v>NAA</v>
      </c>
      <c r="F53" t="str">
        <f>IF('Application Form'!H64="SKSTD_BDL","SKSTD_BDL",IF('Application Form'!H64="MIP","MIP",IF('Application Form'!H64="MIP+PV","MIP",IF('Application Form'!H64="SEEKSIRE","SEEKSIRE",IF('Application Form'!H64="SEEKSIRE+PV","SEEKSIRE",IF('Application Form'!H64="GGP50K","GGP50K",IF('Application Form'!H64="GGP50K+PV","GGP50K",IF('Application Form'!H64="GGPHD (150K)","GGPHD (150K)",IF('Application Form'!H64="GGPHD+PV","GGPHD",IF('Application Form'!H64="PV","",IF('Application Form'!H64="POLL","",IF('Application Form'!H64="MSTN","",IF('Application Form'!H64="COAT","",IF('Application Form'!H64="PI","",IF('Application Form'!H64="POLL_50K (add on)*","",IF('Application Form'!H64="POLL_HD (add on)*","",IF('Application Form'!H64="MSTN_50K (add_on)*","",IF('Application Form'!H64="MSTN_HD (add on)*","",IF('Application Form'!H64="STORE","STORE",IF('Application Form'!H64="HE","HE",""))))))))))))))))))))</f>
        <v/>
      </c>
      <c r="G53" t="str">
        <f>IF(OR(RIGHT('Application Form'!H64,2)="PV",RIGHT('Application Form'!I64,2)="PV",RIGHT('Application Form'!J64,2)="PV"),"Yes","")</f>
        <v/>
      </c>
      <c r="H53" s="81" t="str">
        <f>IF(ISBLANK(IF(F53="SKSTD_BDL",'Application Form'!M64,IF('Office Use Only - DONT TOUCH!!!'!G53="Yes",'Application Form'!M64,""))),"",IF(F53="SKSTD_BDL",'Application Form'!M64,IF('Office Use Only - DONT TOUCH!!!'!G53="Yes",'Application Form'!M64,"")))</f>
        <v/>
      </c>
      <c r="K53" t="str">
        <f>IF(ISBLANK(IF(F53="SKSTD_BDL",'Application Form'!O64,IF('Office Use Only - DONT TOUCH!!!'!G53="Yes",'Application Form'!O64,""))),"",IF(F53="SKSTD_BDL",'Application Form'!O64,IF('Office Use Only - DONT TOUCH!!!'!G53="Yes",'Application Form'!O64,"")))</f>
        <v/>
      </c>
      <c r="N53" t="str">
        <f>IF(AND(F53="",'Application Form'!H64=""),"",IF(AND(F53="",'Application Form'!H64&lt;&gt;""),'Application Form'!H64,IF(AND(F53&lt;&gt;"",'Application Form'!I64=""),"",IF(AND(F53&lt;&gt;"",'Application Form'!I64&lt;&gt;""),IF('Application Form'!I64="SKSTD_BDL","SKSTD_BDL",IF('Application Form'!I64="MIP","MIP",IF('Application Form'!I64="MIP+PV","MIP",IF('Application Form'!I64="SEEKSIRE","SEEKSIRE",IF('Application Form'!I64="SEEKSIRE+PV","SEEKSIRE",IF('Application Form'!I64="GGP50K","GGP50K",IF('Application Form'!I64="GGP50K+PV","GGP50K",IF('Application Form'!I64="GGPHD (150K)","GGPHD (150K)",IF('Application Form'!I64="GGPHD+PV","GGPHD",IF('Application Form'!I64="PV","",IF('Application Form'!I64="POLL","",IF('Application Form'!I64="MSTN","MSTN",IF('Application Form'!I64="COAT","COAT",IF('Application Form'!I64="PI","PI",IF('Application Form'!I64="POLL_50K (add on)*","POLL_50K (add on)*",IF('Application Form'!I64="POLL_HD (add on)*","POLL_HD (add_on)*",IF('Application Form'!I64="MSTN_50K (add_on)*","MSTN_50K (add_on)*",IF('Application Form'!I64="MSTN_HD (add on)*","MSTN_HD (add on)*",IF('Application Form'!I64="STORE","STORE",IF('Application Form'!I64="HE","HE","")))))))))))))))))))),"ERROR"))))</f>
        <v/>
      </c>
      <c r="O53" t="str">
        <f>IF(AND(F53="",'Application Form'!H64=""),"",IF(AND(F53="",'Application Form'!H64&lt;&gt;"",'Application Form'!I64=""),"",IF(AND(F53&lt;&gt;"",'Application Form'!I64=""),"",IF(AND(F53&lt;&gt;"",'Application Form'!I64&lt;&gt;"",'Application Form'!J64=""),"",IF(AND(F53="",'Application Form'!H64&lt;&gt;"",'Application Form'!I64&lt;&gt;""),IF('Application Form'!I64="SKSTD_BDL","SKSTD_BDL",IF('Application Form'!I64="MIP","MIP",IF('Application Form'!I64="MIP+PV","MIP",IF('Application Form'!I64="SEEKSIRE","SEEKSIRE",IF('Application Form'!I64="SEEKSIRE+PV","SEEKSIRE",IF('Application Form'!I64="GGP50K","GGP50K",IF('Application Form'!I64="GGP50K+PV","GGP50K",IF('Application Form'!I64="GGPHD (150K)","GGPHD (150K)",IF('Application Form'!I64="GGPHD+PV","GGPHD",IF('Application Form'!I64="PV","",IF('Application Form'!I64="POLL","",IF('Application Form'!I64="MSTN","MSTN",IF('Application Form'!I64="COAT","COAT",IF('Application Form'!I64="PI","PI",IF('Application Form'!I64="POLL_50K (add on)*","POLL_50K (add on)*",IF('Application Form'!I64="POLL_HD (add on)*","POLL_HD (add_on)*",IF('Application Form'!I64="MSTN_50K (add_on)*","MSTN_50K (add_on)*",IF('Application Form'!I64="MSTN_HD (add on)*","MSTN_HD (add on)*",IF('Application Form'!I64="STORE","STORE",IF('Application Form'!I64="HE","HE","ERROR")))))))))))))))))))),IF(AND(F53&lt;&gt;"",'Application Form'!I64&lt;&gt;"",'Application Form'!J64&lt;&gt;""),IF('Application Form'!J64="SKSTD_BDL","SKSTD_BDL",IF('Application Form'!J64="MIP","MIP",IF('Application Form'!J64="MIP+PV","MIP",IF('Application Form'!J64="SEEKSIRE","SEEKSIRE",IF('Application Form'!J64="SEEKSIRE+PV","SEEKSIRE",IF('Application Form'!J64="GGP50K","GGP50K",IF('Application Form'!J64="GGP50K+PV","GGP50K",IF('Application Form'!J64="GGPHD (150K)","GGPHD (150K)",IF('Application Form'!J64="GGPHD+PV","GGPHD",IF('Application Form'!J64="PV","",IF('Application Form'!J64="POLL","",IF('Application Form'!J64="MSTN","MSTN",IF('Application Form'!J64="COAT","COAT",IF('Application Form'!J64="PI","PI",IF('Application Form'!J64="POLL_50K (add on)*","POLL_50K (add on)*",IF('Application Form'!J64="POLL_HD (add on)*","POLL_HD (add_on)*",IF('Application Form'!J64="MSTN_50K (add_on)*","MSTN_50K (add_on)*",IF('Application Form'!J64="MSTN_HD (add on)*","MSTN_HD (add on)*",IF('Application Form'!J64="STORE","STORE",IF('Application Form'!J64="HE","HE","")))))))))))))))))))),"ERROR"))))))</f>
        <v/>
      </c>
      <c r="P53" t="str">
        <f>IF(AND(F53="",O53&lt;&gt;""),IF('Application Form'!J64="SKSTD_BDL","SKSTD_BDL",IF('Application Form'!J64="MIP","MIP",IF('Application Form'!J64="MIP+PV","MIP",IF('Application Form'!J64="SEEKSIRE","SEEKSIRE",IF('Application Form'!J64="SEEKSIRE+PV","SEEKSIRE",IF('Application Form'!J64="GGP50K","GGP50K",IF('Application Form'!J64="GGP50K+PV","GGP50K",IF('Application Form'!J64="GGPHD (150K)","GGPHD (150K)",IF('Application Form'!J64="GGPHD+PV","GGPHD",IF('Application Form'!J64="PV","",IF('Application Form'!J64="POLL","",IF('Application Form'!J64="MSTN","MSTN",IF('Application Form'!J64="COAT","COAT",IF('Application Form'!J64="PI","PI",IF('Application Form'!J64="POLL_50K (add on)*","POLL_50K (add on)*",IF('Application Form'!J64="POLL_HD (add on)*","POLL_HD (add_on)*",IF('Application Form'!J64="MSTN_50K (add_on)*","MSTN_50K (add_on)*",IF('Application Form'!J64="MSTN_HD (add on)*","MSTN_HD (add on)*",IF('Application Form'!J64="STORE","STORE",IF('Application Form'!J64="HE","HE","")))))))))))))))))))),"")</f>
        <v/>
      </c>
    </row>
    <row r="54" spans="1:16" x14ac:dyDescent="0.25">
      <c r="A54" s="72">
        <f>'Application Form'!E65</f>
        <v>0</v>
      </c>
      <c r="B54" t="str">
        <f>IF('Application Form'!C65="Hair","H",IF('Application Form'!C65="Done","D",IF('Application Form'!C65="Semen","S",IF('Application Form'!C65="TSU","T",""))))</f>
        <v/>
      </c>
      <c r="C54" t="str">
        <f t="shared" si="0"/>
        <v>NAA</v>
      </c>
      <c r="F54" t="str">
        <f>IF('Application Form'!H65="SKSTD_BDL","SKSTD_BDL",IF('Application Form'!H65="MIP","MIP",IF('Application Form'!H65="MIP+PV","MIP",IF('Application Form'!H65="SEEKSIRE","SEEKSIRE",IF('Application Form'!H65="SEEKSIRE+PV","SEEKSIRE",IF('Application Form'!H65="GGP50K","GGP50K",IF('Application Form'!H65="GGP50K+PV","GGP50K",IF('Application Form'!H65="GGPHD (150K)","GGPHD (150K)",IF('Application Form'!H65="GGPHD+PV","GGPHD",IF('Application Form'!H65="PV","",IF('Application Form'!H65="POLL","",IF('Application Form'!H65="MSTN","",IF('Application Form'!H65="COAT","",IF('Application Form'!H65="PI","",IF('Application Form'!H65="POLL_50K (add on)*","",IF('Application Form'!H65="POLL_HD (add on)*","",IF('Application Form'!H65="MSTN_50K (add_on)*","",IF('Application Form'!H65="MSTN_HD (add on)*","",IF('Application Form'!H65="STORE","STORE",IF('Application Form'!H65="HE","HE",""))))))))))))))))))))</f>
        <v/>
      </c>
      <c r="G54" t="str">
        <f>IF(OR(RIGHT('Application Form'!H65,2)="PV",RIGHT('Application Form'!I65,2)="PV",RIGHT('Application Form'!J65,2)="PV"),"Yes","")</f>
        <v/>
      </c>
      <c r="H54" s="81" t="str">
        <f>IF(ISBLANK(IF(F54="SKSTD_BDL",'Application Form'!M65,IF('Office Use Only - DONT TOUCH!!!'!G54="Yes",'Application Form'!M65,""))),"",IF(F54="SKSTD_BDL",'Application Form'!M65,IF('Office Use Only - DONT TOUCH!!!'!G54="Yes",'Application Form'!M65,"")))</f>
        <v/>
      </c>
      <c r="K54" t="str">
        <f>IF(ISBLANK(IF(F54="SKSTD_BDL",'Application Form'!O65,IF('Office Use Only - DONT TOUCH!!!'!G54="Yes",'Application Form'!O65,""))),"",IF(F54="SKSTD_BDL",'Application Form'!O65,IF('Office Use Only - DONT TOUCH!!!'!G54="Yes",'Application Form'!O65,"")))</f>
        <v/>
      </c>
      <c r="N54" t="str">
        <f>IF(AND(F54="",'Application Form'!H65=""),"",IF(AND(F54="",'Application Form'!H65&lt;&gt;""),'Application Form'!H65,IF(AND(F54&lt;&gt;"",'Application Form'!I65=""),"",IF(AND(F54&lt;&gt;"",'Application Form'!I65&lt;&gt;""),IF('Application Form'!I65="SKSTD_BDL","SKSTD_BDL",IF('Application Form'!I65="MIP","MIP",IF('Application Form'!I65="MIP+PV","MIP",IF('Application Form'!I65="SEEKSIRE","SEEKSIRE",IF('Application Form'!I65="SEEKSIRE+PV","SEEKSIRE",IF('Application Form'!I65="GGP50K","GGP50K",IF('Application Form'!I65="GGP50K+PV","GGP50K",IF('Application Form'!I65="GGPHD (150K)","GGPHD (150K)",IF('Application Form'!I65="GGPHD+PV","GGPHD",IF('Application Form'!I65="PV","",IF('Application Form'!I65="POLL","",IF('Application Form'!I65="MSTN","MSTN",IF('Application Form'!I65="COAT","COAT",IF('Application Form'!I65="PI","PI",IF('Application Form'!I65="POLL_50K (add on)*","POLL_50K (add on)*",IF('Application Form'!I65="POLL_HD (add on)*","POLL_HD (add_on)*",IF('Application Form'!I65="MSTN_50K (add_on)*","MSTN_50K (add_on)*",IF('Application Form'!I65="MSTN_HD (add on)*","MSTN_HD (add on)*",IF('Application Form'!I65="STORE","STORE",IF('Application Form'!I65="HE","HE","")))))))))))))))))))),"ERROR"))))</f>
        <v/>
      </c>
      <c r="O54" t="str">
        <f>IF(AND(F54="",'Application Form'!H65=""),"",IF(AND(F54="",'Application Form'!H65&lt;&gt;"",'Application Form'!I65=""),"",IF(AND(F54&lt;&gt;"",'Application Form'!I65=""),"",IF(AND(F54&lt;&gt;"",'Application Form'!I65&lt;&gt;"",'Application Form'!J65=""),"",IF(AND(F54="",'Application Form'!H65&lt;&gt;"",'Application Form'!I65&lt;&gt;""),IF('Application Form'!I65="SKSTD_BDL","SKSTD_BDL",IF('Application Form'!I65="MIP","MIP",IF('Application Form'!I65="MIP+PV","MIP",IF('Application Form'!I65="SEEKSIRE","SEEKSIRE",IF('Application Form'!I65="SEEKSIRE+PV","SEEKSIRE",IF('Application Form'!I65="GGP50K","GGP50K",IF('Application Form'!I65="GGP50K+PV","GGP50K",IF('Application Form'!I65="GGPHD (150K)","GGPHD (150K)",IF('Application Form'!I65="GGPHD+PV","GGPHD",IF('Application Form'!I65="PV","",IF('Application Form'!I65="POLL","",IF('Application Form'!I65="MSTN","MSTN",IF('Application Form'!I65="COAT","COAT",IF('Application Form'!I65="PI","PI",IF('Application Form'!I65="POLL_50K (add on)*","POLL_50K (add on)*",IF('Application Form'!I65="POLL_HD (add on)*","POLL_HD (add_on)*",IF('Application Form'!I65="MSTN_50K (add_on)*","MSTN_50K (add_on)*",IF('Application Form'!I65="MSTN_HD (add on)*","MSTN_HD (add on)*",IF('Application Form'!I65="STORE","STORE",IF('Application Form'!I65="HE","HE","ERROR")))))))))))))))))))),IF(AND(F54&lt;&gt;"",'Application Form'!I65&lt;&gt;"",'Application Form'!J65&lt;&gt;""),IF('Application Form'!J65="SKSTD_BDL","SKSTD_BDL",IF('Application Form'!J65="MIP","MIP",IF('Application Form'!J65="MIP+PV","MIP",IF('Application Form'!J65="SEEKSIRE","SEEKSIRE",IF('Application Form'!J65="SEEKSIRE+PV","SEEKSIRE",IF('Application Form'!J65="GGP50K","GGP50K",IF('Application Form'!J65="GGP50K+PV","GGP50K",IF('Application Form'!J65="GGPHD (150K)","GGPHD (150K)",IF('Application Form'!J65="GGPHD+PV","GGPHD",IF('Application Form'!J65="PV","",IF('Application Form'!J65="POLL","",IF('Application Form'!J65="MSTN","MSTN",IF('Application Form'!J65="COAT","COAT",IF('Application Form'!J65="PI","PI",IF('Application Form'!J65="POLL_50K (add on)*","POLL_50K (add on)*",IF('Application Form'!J65="POLL_HD (add on)*","POLL_HD (add_on)*",IF('Application Form'!J65="MSTN_50K (add_on)*","MSTN_50K (add_on)*",IF('Application Form'!J65="MSTN_HD (add on)*","MSTN_HD (add on)*",IF('Application Form'!J65="STORE","STORE",IF('Application Form'!J65="HE","HE","")))))))))))))))))))),"ERROR"))))))</f>
        <v/>
      </c>
      <c r="P54" t="str">
        <f>IF(AND(F54="",O54&lt;&gt;""),IF('Application Form'!J65="SKSTD_BDL","SKSTD_BDL",IF('Application Form'!J65="MIP","MIP",IF('Application Form'!J65="MIP+PV","MIP",IF('Application Form'!J65="SEEKSIRE","SEEKSIRE",IF('Application Form'!J65="SEEKSIRE+PV","SEEKSIRE",IF('Application Form'!J65="GGP50K","GGP50K",IF('Application Form'!J65="GGP50K+PV","GGP50K",IF('Application Form'!J65="GGPHD (150K)","GGPHD (150K)",IF('Application Form'!J65="GGPHD+PV","GGPHD",IF('Application Form'!J65="PV","",IF('Application Form'!J65="POLL","",IF('Application Form'!J65="MSTN","MSTN",IF('Application Form'!J65="COAT","COAT",IF('Application Form'!J65="PI","PI",IF('Application Form'!J65="POLL_50K (add on)*","POLL_50K (add on)*",IF('Application Form'!J65="POLL_HD (add on)*","POLL_HD (add_on)*",IF('Application Form'!J65="MSTN_50K (add_on)*","MSTN_50K (add_on)*",IF('Application Form'!J65="MSTN_HD (add on)*","MSTN_HD (add on)*",IF('Application Form'!J65="STORE","STORE",IF('Application Form'!J65="HE","HE","")))))))))))))))))))),"")</f>
        <v/>
      </c>
    </row>
    <row r="55" spans="1:16" x14ac:dyDescent="0.25">
      <c r="A55" s="72">
        <f>'Application Form'!E66</f>
        <v>0</v>
      </c>
      <c r="B55" t="str">
        <f>IF('Application Form'!C66="Hair","H",IF('Application Form'!C66="Done","D",IF('Application Form'!C66="Semen","S",IF('Application Form'!C66="TSU","T",""))))</f>
        <v/>
      </c>
      <c r="C55" t="str">
        <f t="shared" si="0"/>
        <v>NAA</v>
      </c>
      <c r="F55" t="str">
        <f>IF('Application Form'!H66="SKSTD_BDL","SKSTD_BDL",IF('Application Form'!H66="MIP","MIP",IF('Application Form'!H66="MIP+PV","MIP",IF('Application Form'!H66="SEEKSIRE","SEEKSIRE",IF('Application Form'!H66="SEEKSIRE+PV","SEEKSIRE",IF('Application Form'!H66="GGP50K","GGP50K",IF('Application Form'!H66="GGP50K+PV","GGP50K",IF('Application Form'!H66="GGPHD (150K)","GGPHD (150K)",IF('Application Form'!H66="GGPHD+PV","GGPHD",IF('Application Form'!H66="PV","",IF('Application Form'!H66="POLL","",IF('Application Form'!H66="MSTN","",IF('Application Form'!H66="COAT","",IF('Application Form'!H66="PI","",IF('Application Form'!H66="POLL_50K (add on)*","",IF('Application Form'!H66="POLL_HD (add on)*","",IF('Application Form'!H66="MSTN_50K (add_on)*","",IF('Application Form'!H66="MSTN_HD (add on)*","",IF('Application Form'!H66="STORE","STORE",IF('Application Form'!H66="HE","HE",""))))))))))))))))))))</f>
        <v/>
      </c>
      <c r="G55" t="str">
        <f>IF(OR(RIGHT('Application Form'!H66,2)="PV",RIGHT('Application Form'!I66,2)="PV",RIGHT('Application Form'!J66,2)="PV"),"Yes","")</f>
        <v/>
      </c>
      <c r="H55" s="81" t="str">
        <f>IF(ISBLANK(IF(F55="SKSTD_BDL",'Application Form'!M66,IF('Office Use Only - DONT TOUCH!!!'!G55="Yes",'Application Form'!M66,""))),"",IF(F55="SKSTD_BDL",'Application Form'!M66,IF('Office Use Only - DONT TOUCH!!!'!G55="Yes",'Application Form'!M66,"")))</f>
        <v/>
      </c>
      <c r="K55" t="str">
        <f>IF(ISBLANK(IF(F55="SKSTD_BDL",'Application Form'!O66,IF('Office Use Only - DONT TOUCH!!!'!G55="Yes",'Application Form'!O66,""))),"",IF(F55="SKSTD_BDL",'Application Form'!O66,IF('Office Use Only - DONT TOUCH!!!'!G55="Yes",'Application Form'!O66,"")))</f>
        <v/>
      </c>
      <c r="N55" t="str">
        <f>IF(AND(F55="",'Application Form'!H66=""),"",IF(AND(F55="",'Application Form'!H66&lt;&gt;""),'Application Form'!H66,IF(AND(F55&lt;&gt;"",'Application Form'!I66=""),"",IF(AND(F55&lt;&gt;"",'Application Form'!I66&lt;&gt;""),IF('Application Form'!I66="SKSTD_BDL","SKSTD_BDL",IF('Application Form'!I66="MIP","MIP",IF('Application Form'!I66="MIP+PV","MIP",IF('Application Form'!I66="SEEKSIRE","SEEKSIRE",IF('Application Form'!I66="SEEKSIRE+PV","SEEKSIRE",IF('Application Form'!I66="GGP50K","GGP50K",IF('Application Form'!I66="GGP50K+PV","GGP50K",IF('Application Form'!I66="GGPHD (150K)","GGPHD (150K)",IF('Application Form'!I66="GGPHD+PV","GGPHD",IF('Application Form'!I66="PV","",IF('Application Form'!I66="POLL","",IF('Application Form'!I66="MSTN","MSTN",IF('Application Form'!I66="COAT","COAT",IF('Application Form'!I66="PI","PI",IF('Application Form'!I66="POLL_50K (add on)*","POLL_50K (add on)*",IF('Application Form'!I66="POLL_HD (add on)*","POLL_HD (add_on)*",IF('Application Form'!I66="MSTN_50K (add_on)*","MSTN_50K (add_on)*",IF('Application Form'!I66="MSTN_HD (add on)*","MSTN_HD (add on)*",IF('Application Form'!I66="STORE","STORE",IF('Application Form'!I66="HE","HE","")))))))))))))))))))),"ERROR"))))</f>
        <v/>
      </c>
      <c r="O55" t="str">
        <f>IF(AND(F55="",'Application Form'!H66=""),"",IF(AND(F55="",'Application Form'!H66&lt;&gt;"",'Application Form'!I66=""),"",IF(AND(F55&lt;&gt;"",'Application Form'!I66=""),"",IF(AND(F55&lt;&gt;"",'Application Form'!I66&lt;&gt;"",'Application Form'!J66=""),"",IF(AND(F55="",'Application Form'!H66&lt;&gt;"",'Application Form'!I66&lt;&gt;""),IF('Application Form'!I66="SKSTD_BDL","SKSTD_BDL",IF('Application Form'!I66="MIP","MIP",IF('Application Form'!I66="MIP+PV","MIP",IF('Application Form'!I66="SEEKSIRE","SEEKSIRE",IF('Application Form'!I66="SEEKSIRE+PV","SEEKSIRE",IF('Application Form'!I66="GGP50K","GGP50K",IF('Application Form'!I66="GGP50K+PV","GGP50K",IF('Application Form'!I66="GGPHD (150K)","GGPHD (150K)",IF('Application Form'!I66="GGPHD+PV","GGPHD",IF('Application Form'!I66="PV","",IF('Application Form'!I66="POLL","",IF('Application Form'!I66="MSTN","MSTN",IF('Application Form'!I66="COAT","COAT",IF('Application Form'!I66="PI","PI",IF('Application Form'!I66="POLL_50K (add on)*","POLL_50K (add on)*",IF('Application Form'!I66="POLL_HD (add on)*","POLL_HD (add_on)*",IF('Application Form'!I66="MSTN_50K (add_on)*","MSTN_50K (add_on)*",IF('Application Form'!I66="MSTN_HD (add on)*","MSTN_HD (add on)*",IF('Application Form'!I66="STORE","STORE",IF('Application Form'!I66="HE","HE","ERROR")))))))))))))))))))),IF(AND(F55&lt;&gt;"",'Application Form'!I66&lt;&gt;"",'Application Form'!J66&lt;&gt;""),IF('Application Form'!J66="SKSTD_BDL","SKSTD_BDL",IF('Application Form'!J66="MIP","MIP",IF('Application Form'!J66="MIP+PV","MIP",IF('Application Form'!J66="SEEKSIRE","SEEKSIRE",IF('Application Form'!J66="SEEKSIRE+PV","SEEKSIRE",IF('Application Form'!J66="GGP50K","GGP50K",IF('Application Form'!J66="GGP50K+PV","GGP50K",IF('Application Form'!J66="GGPHD (150K)","GGPHD (150K)",IF('Application Form'!J66="GGPHD+PV","GGPHD",IF('Application Form'!J66="PV","",IF('Application Form'!J66="POLL","",IF('Application Form'!J66="MSTN","MSTN",IF('Application Form'!J66="COAT","COAT",IF('Application Form'!J66="PI","PI",IF('Application Form'!J66="POLL_50K (add on)*","POLL_50K (add on)*",IF('Application Form'!J66="POLL_HD (add on)*","POLL_HD (add_on)*",IF('Application Form'!J66="MSTN_50K (add_on)*","MSTN_50K (add_on)*",IF('Application Form'!J66="MSTN_HD (add on)*","MSTN_HD (add on)*",IF('Application Form'!J66="STORE","STORE",IF('Application Form'!J66="HE","HE","")))))))))))))))))))),"ERROR"))))))</f>
        <v/>
      </c>
      <c r="P55" t="str">
        <f>IF(AND(F55="",O55&lt;&gt;""),IF('Application Form'!J66="SKSTD_BDL","SKSTD_BDL",IF('Application Form'!J66="MIP","MIP",IF('Application Form'!J66="MIP+PV","MIP",IF('Application Form'!J66="SEEKSIRE","SEEKSIRE",IF('Application Form'!J66="SEEKSIRE+PV","SEEKSIRE",IF('Application Form'!J66="GGP50K","GGP50K",IF('Application Form'!J66="GGP50K+PV","GGP50K",IF('Application Form'!J66="GGPHD (150K)","GGPHD (150K)",IF('Application Form'!J66="GGPHD+PV","GGPHD",IF('Application Form'!J66="PV","",IF('Application Form'!J66="POLL","",IF('Application Form'!J66="MSTN","MSTN",IF('Application Form'!J66="COAT","COAT",IF('Application Form'!J66="PI","PI",IF('Application Form'!J66="POLL_50K (add on)*","POLL_50K (add on)*",IF('Application Form'!J66="POLL_HD (add on)*","POLL_HD (add_on)*",IF('Application Form'!J66="MSTN_50K (add_on)*","MSTN_50K (add_on)*",IF('Application Form'!J66="MSTN_HD (add on)*","MSTN_HD (add on)*",IF('Application Form'!J66="STORE","STORE",IF('Application Form'!J66="HE","HE","")))))))))))))))))))),"")</f>
        <v/>
      </c>
    </row>
    <row r="56" spans="1:16" x14ac:dyDescent="0.25">
      <c r="A56" s="72">
        <f>'Application Form'!E67</f>
        <v>0</v>
      </c>
      <c r="B56" t="str">
        <f>IF('Application Form'!C67="Hair","H",IF('Application Form'!C67="Done","D",IF('Application Form'!C67="Semen","S",IF('Application Form'!C67="TSU","T",""))))</f>
        <v/>
      </c>
      <c r="C56" t="str">
        <f t="shared" si="0"/>
        <v>NAA</v>
      </c>
      <c r="F56" t="str">
        <f>IF('Application Form'!H67="SKSTD_BDL","SKSTD_BDL",IF('Application Form'!H67="MIP","MIP",IF('Application Form'!H67="MIP+PV","MIP",IF('Application Form'!H67="SEEKSIRE","SEEKSIRE",IF('Application Form'!H67="SEEKSIRE+PV","SEEKSIRE",IF('Application Form'!H67="GGP50K","GGP50K",IF('Application Form'!H67="GGP50K+PV","GGP50K",IF('Application Form'!H67="GGPHD (150K)","GGPHD (150K)",IF('Application Form'!H67="GGPHD+PV","GGPHD",IF('Application Form'!H67="PV","",IF('Application Form'!H67="POLL","",IF('Application Form'!H67="MSTN","",IF('Application Form'!H67="COAT","",IF('Application Form'!H67="PI","",IF('Application Form'!H67="POLL_50K (add on)*","",IF('Application Form'!H67="POLL_HD (add on)*","",IF('Application Form'!H67="MSTN_50K (add_on)*","",IF('Application Form'!H67="MSTN_HD (add on)*","",IF('Application Form'!H67="STORE","STORE",IF('Application Form'!H67="HE","HE",""))))))))))))))))))))</f>
        <v/>
      </c>
      <c r="G56" t="str">
        <f>IF(OR(RIGHT('Application Form'!H67,2)="PV",RIGHT('Application Form'!I67,2)="PV",RIGHT('Application Form'!J67,2)="PV"),"Yes","")</f>
        <v/>
      </c>
      <c r="H56" s="81" t="str">
        <f>IF(ISBLANK(IF(F56="SKSTD_BDL",'Application Form'!M67,IF('Office Use Only - DONT TOUCH!!!'!G56="Yes",'Application Form'!M67,""))),"",IF(F56="SKSTD_BDL",'Application Form'!M67,IF('Office Use Only - DONT TOUCH!!!'!G56="Yes",'Application Form'!M67,"")))</f>
        <v/>
      </c>
      <c r="K56" t="str">
        <f>IF(ISBLANK(IF(F56="SKSTD_BDL",'Application Form'!O67,IF('Office Use Only - DONT TOUCH!!!'!G56="Yes",'Application Form'!O67,""))),"",IF(F56="SKSTD_BDL",'Application Form'!O67,IF('Office Use Only - DONT TOUCH!!!'!G56="Yes",'Application Form'!O67,"")))</f>
        <v/>
      </c>
      <c r="N56" t="str">
        <f>IF(AND(F56="",'Application Form'!H67=""),"",IF(AND(F56="",'Application Form'!H67&lt;&gt;""),'Application Form'!H67,IF(AND(F56&lt;&gt;"",'Application Form'!I67=""),"",IF(AND(F56&lt;&gt;"",'Application Form'!I67&lt;&gt;""),IF('Application Form'!I67="SKSTD_BDL","SKSTD_BDL",IF('Application Form'!I67="MIP","MIP",IF('Application Form'!I67="MIP+PV","MIP",IF('Application Form'!I67="SEEKSIRE","SEEKSIRE",IF('Application Form'!I67="SEEKSIRE+PV","SEEKSIRE",IF('Application Form'!I67="GGP50K","GGP50K",IF('Application Form'!I67="GGP50K+PV","GGP50K",IF('Application Form'!I67="GGPHD (150K)","GGPHD (150K)",IF('Application Form'!I67="GGPHD+PV","GGPHD",IF('Application Form'!I67="PV","",IF('Application Form'!I67="POLL","",IF('Application Form'!I67="MSTN","MSTN",IF('Application Form'!I67="COAT","COAT",IF('Application Form'!I67="PI","PI",IF('Application Form'!I67="POLL_50K (add on)*","POLL_50K (add on)*",IF('Application Form'!I67="POLL_HD (add on)*","POLL_HD (add_on)*",IF('Application Form'!I67="MSTN_50K (add_on)*","MSTN_50K (add_on)*",IF('Application Form'!I67="MSTN_HD (add on)*","MSTN_HD (add on)*",IF('Application Form'!I67="STORE","STORE",IF('Application Form'!I67="HE","HE","")))))))))))))))))))),"ERROR"))))</f>
        <v/>
      </c>
      <c r="O56" t="str">
        <f>IF(AND(F56="",'Application Form'!H67=""),"",IF(AND(F56="",'Application Form'!H67&lt;&gt;"",'Application Form'!I67=""),"",IF(AND(F56&lt;&gt;"",'Application Form'!I67=""),"",IF(AND(F56&lt;&gt;"",'Application Form'!I67&lt;&gt;"",'Application Form'!J67=""),"",IF(AND(F56="",'Application Form'!H67&lt;&gt;"",'Application Form'!I67&lt;&gt;""),IF('Application Form'!I67="SKSTD_BDL","SKSTD_BDL",IF('Application Form'!I67="MIP","MIP",IF('Application Form'!I67="MIP+PV","MIP",IF('Application Form'!I67="SEEKSIRE","SEEKSIRE",IF('Application Form'!I67="SEEKSIRE+PV","SEEKSIRE",IF('Application Form'!I67="GGP50K","GGP50K",IF('Application Form'!I67="GGP50K+PV","GGP50K",IF('Application Form'!I67="GGPHD (150K)","GGPHD (150K)",IF('Application Form'!I67="GGPHD+PV","GGPHD",IF('Application Form'!I67="PV","",IF('Application Form'!I67="POLL","",IF('Application Form'!I67="MSTN","MSTN",IF('Application Form'!I67="COAT","COAT",IF('Application Form'!I67="PI","PI",IF('Application Form'!I67="POLL_50K (add on)*","POLL_50K (add on)*",IF('Application Form'!I67="POLL_HD (add on)*","POLL_HD (add_on)*",IF('Application Form'!I67="MSTN_50K (add_on)*","MSTN_50K (add_on)*",IF('Application Form'!I67="MSTN_HD (add on)*","MSTN_HD (add on)*",IF('Application Form'!I67="STORE","STORE",IF('Application Form'!I67="HE","HE","ERROR")))))))))))))))))))),IF(AND(F56&lt;&gt;"",'Application Form'!I67&lt;&gt;"",'Application Form'!J67&lt;&gt;""),IF('Application Form'!J67="SKSTD_BDL","SKSTD_BDL",IF('Application Form'!J67="MIP","MIP",IF('Application Form'!J67="MIP+PV","MIP",IF('Application Form'!J67="SEEKSIRE","SEEKSIRE",IF('Application Form'!J67="SEEKSIRE+PV","SEEKSIRE",IF('Application Form'!J67="GGP50K","GGP50K",IF('Application Form'!J67="GGP50K+PV","GGP50K",IF('Application Form'!J67="GGPHD (150K)","GGPHD (150K)",IF('Application Form'!J67="GGPHD+PV","GGPHD",IF('Application Form'!J67="PV","",IF('Application Form'!J67="POLL","",IF('Application Form'!J67="MSTN","MSTN",IF('Application Form'!J67="COAT","COAT",IF('Application Form'!J67="PI","PI",IF('Application Form'!J67="POLL_50K (add on)*","POLL_50K (add on)*",IF('Application Form'!J67="POLL_HD (add on)*","POLL_HD (add_on)*",IF('Application Form'!J67="MSTN_50K (add_on)*","MSTN_50K (add_on)*",IF('Application Form'!J67="MSTN_HD (add on)*","MSTN_HD (add on)*",IF('Application Form'!J67="STORE","STORE",IF('Application Form'!J67="HE","HE","")))))))))))))))))))),"ERROR"))))))</f>
        <v/>
      </c>
      <c r="P56" t="str">
        <f>IF(AND(F56="",O56&lt;&gt;""),IF('Application Form'!J67="SKSTD_BDL","SKSTD_BDL",IF('Application Form'!J67="MIP","MIP",IF('Application Form'!J67="MIP+PV","MIP",IF('Application Form'!J67="SEEKSIRE","SEEKSIRE",IF('Application Form'!J67="SEEKSIRE+PV","SEEKSIRE",IF('Application Form'!J67="GGP50K","GGP50K",IF('Application Form'!J67="GGP50K+PV","GGP50K",IF('Application Form'!J67="GGPHD (150K)","GGPHD (150K)",IF('Application Form'!J67="GGPHD+PV","GGPHD",IF('Application Form'!J67="PV","",IF('Application Form'!J67="POLL","",IF('Application Form'!J67="MSTN","MSTN",IF('Application Form'!J67="COAT","COAT",IF('Application Form'!J67="PI","PI",IF('Application Form'!J67="POLL_50K (add on)*","POLL_50K (add on)*",IF('Application Form'!J67="POLL_HD (add on)*","POLL_HD (add_on)*",IF('Application Form'!J67="MSTN_50K (add_on)*","MSTN_50K (add_on)*",IF('Application Form'!J67="MSTN_HD (add on)*","MSTN_HD (add on)*",IF('Application Form'!J67="STORE","STORE",IF('Application Form'!J67="HE","HE","")))))))))))))))))))),"")</f>
        <v/>
      </c>
    </row>
    <row r="57" spans="1:16" x14ac:dyDescent="0.25">
      <c r="A57" s="72">
        <f>'Application Form'!E68</f>
        <v>0</v>
      </c>
      <c r="B57" t="str">
        <f>IF('Application Form'!C68="Hair","H",IF('Application Form'!C68="Done","D",IF('Application Form'!C68="Semen","S",IF('Application Form'!C68="TSU","T",""))))</f>
        <v/>
      </c>
      <c r="C57" t="str">
        <f t="shared" si="0"/>
        <v>NAA</v>
      </c>
      <c r="F57" t="str">
        <f>IF('Application Form'!H68="SKSTD_BDL","SKSTD_BDL",IF('Application Form'!H68="MIP","MIP",IF('Application Form'!H68="MIP+PV","MIP",IF('Application Form'!H68="SEEKSIRE","SEEKSIRE",IF('Application Form'!H68="SEEKSIRE+PV","SEEKSIRE",IF('Application Form'!H68="GGP50K","GGP50K",IF('Application Form'!H68="GGP50K+PV","GGP50K",IF('Application Form'!H68="GGPHD (150K)","GGPHD (150K)",IF('Application Form'!H68="GGPHD+PV","GGPHD",IF('Application Form'!H68="PV","",IF('Application Form'!H68="POLL","",IF('Application Form'!H68="MSTN","",IF('Application Form'!H68="COAT","",IF('Application Form'!H68="PI","",IF('Application Form'!H68="POLL_50K (add on)*","",IF('Application Form'!H68="POLL_HD (add on)*","",IF('Application Form'!H68="MSTN_50K (add_on)*","",IF('Application Form'!H68="MSTN_HD (add on)*","",IF('Application Form'!H68="STORE","STORE",IF('Application Form'!H68="HE","HE",""))))))))))))))))))))</f>
        <v/>
      </c>
      <c r="G57" t="str">
        <f>IF(OR(RIGHT('Application Form'!H68,2)="PV",RIGHT('Application Form'!I68,2)="PV",RIGHT('Application Form'!J68,2)="PV"),"Yes","")</f>
        <v/>
      </c>
      <c r="H57" s="81" t="str">
        <f>IF(ISBLANK(IF(F57="SKSTD_BDL",'Application Form'!M68,IF('Office Use Only - DONT TOUCH!!!'!G57="Yes",'Application Form'!M68,""))),"",IF(F57="SKSTD_BDL",'Application Form'!M68,IF('Office Use Only - DONT TOUCH!!!'!G57="Yes",'Application Form'!M68,"")))</f>
        <v/>
      </c>
      <c r="K57" t="str">
        <f>IF(ISBLANK(IF(F57="SKSTD_BDL",'Application Form'!O68,IF('Office Use Only - DONT TOUCH!!!'!G57="Yes",'Application Form'!O68,""))),"",IF(F57="SKSTD_BDL",'Application Form'!O68,IF('Office Use Only - DONT TOUCH!!!'!G57="Yes",'Application Form'!O68,"")))</f>
        <v/>
      </c>
      <c r="N57" t="str">
        <f>IF(AND(F57="",'Application Form'!H68=""),"",IF(AND(F57="",'Application Form'!H68&lt;&gt;""),'Application Form'!H68,IF(AND(F57&lt;&gt;"",'Application Form'!I68=""),"",IF(AND(F57&lt;&gt;"",'Application Form'!I68&lt;&gt;""),IF('Application Form'!I68="SKSTD_BDL","SKSTD_BDL",IF('Application Form'!I68="MIP","MIP",IF('Application Form'!I68="MIP+PV","MIP",IF('Application Form'!I68="SEEKSIRE","SEEKSIRE",IF('Application Form'!I68="SEEKSIRE+PV","SEEKSIRE",IF('Application Form'!I68="GGP50K","GGP50K",IF('Application Form'!I68="GGP50K+PV","GGP50K",IF('Application Form'!I68="GGPHD (150K)","GGPHD (150K)",IF('Application Form'!I68="GGPHD+PV","GGPHD",IF('Application Form'!I68="PV","",IF('Application Form'!I68="POLL","",IF('Application Form'!I68="MSTN","MSTN",IF('Application Form'!I68="COAT","COAT",IF('Application Form'!I68="PI","PI",IF('Application Form'!I68="POLL_50K (add on)*","POLL_50K (add on)*",IF('Application Form'!I68="POLL_HD (add on)*","POLL_HD (add_on)*",IF('Application Form'!I68="MSTN_50K (add_on)*","MSTN_50K (add_on)*",IF('Application Form'!I68="MSTN_HD (add on)*","MSTN_HD (add on)*",IF('Application Form'!I68="STORE","STORE",IF('Application Form'!I68="HE","HE","")))))))))))))))))))),"ERROR"))))</f>
        <v/>
      </c>
      <c r="O57" t="str">
        <f>IF(AND(F57="",'Application Form'!H68=""),"",IF(AND(F57="",'Application Form'!H68&lt;&gt;"",'Application Form'!I68=""),"",IF(AND(F57&lt;&gt;"",'Application Form'!I68=""),"",IF(AND(F57&lt;&gt;"",'Application Form'!I68&lt;&gt;"",'Application Form'!J68=""),"",IF(AND(F57="",'Application Form'!H68&lt;&gt;"",'Application Form'!I68&lt;&gt;""),IF('Application Form'!I68="SKSTD_BDL","SKSTD_BDL",IF('Application Form'!I68="MIP","MIP",IF('Application Form'!I68="MIP+PV","MIP",IF('Application Form'!I68="SEEKSIRE","SEEKSIRE",IF('Application Form'!I68="SEEKSIRE+PV","SEEKSIRE",IF('Application Form'!I68="GGP50K","GGP50K",IF('Application Form'!I68="GGP50K+PV","GGP50K",IF('Application Form'!I68="GGPHD (150K)","GGPHD (150K)",IF('Application Form'!I68="GGPHD+PV","GGPHD",IF('Application Form'!I68="PV","",IF('Application Form'!I68="POLL","",IF('Application Form'!I68="MSTN","MSTN",IF('Application Form'!I68="COAT","COAT",IF('Application Form'!I68="PI","PI",IF('Application Form'!I68="POLL_50K (add on)*","POLL_50K (add on)*",IF('Application Form'!I68="POLL_HD (add on)*","POLL_HD (add_on)*",IF('Application Form'!I68="MSTN_50K (add_on)*","MSTN_50K (add_on)*",IF('Application Form'!I68="MSTN_HD (add on)*","MSTN_HD (add on)*",IF('Application Form'!I68="STORE","STORE",IF('Application Form'!I68="HE","HE","ERROR")))))))))))))))))))),IF(AND(F57&lt;&gt;"",'Application Form'!I68&lt;&gt;"",'Application Form'!J68&lt;&gt;""),IF('Application Form'!J68="SKSTD_BDL","SKSTD_BDL",IF('Application Form'!J68="MIP","MIP",IF('Application Form'!J68="MIP+PV","MIP",IF('Application Form'!J68="SEEKSIRE","SEEKSIRE",IF('Application Form'!J68="SEEKSIRE+PV","SEEKSIRE",IF('Application Form'!J68="GGP50K","GGP50K",IF('Application Form'!J68="GGP50K+PV","GGP50K",IF('Application Form'!J68="GGPHD (150K)","GGPHD (150K)",IF('Application Form'!J68="GGPHD+PV","GGPHD",IF('Application Form'!J68="PV","",IF('Application Form'!J68="POLL","",IF('Application Form'!J68="MSTN","MSTN",IF('Application Form'!J68="COAT","COAT",IF('Application Form'!J68="PI","PI",IF('Application Form'!J68="POLL_50K (add on)*","POLL_50K (add on)*",IF('Application Form'!J68="POLL_HD (add on)*","POLL_HD (add_on)*",IF('Application Form'!J68="MSTN_50K (add_on)*","MSTN_50K (add_on)*",IF('Application Form'!J68="MSTN_HD (add on)*","MSTN_HD (add on)*",IF('Application Form'!J68="STORE","STORE",IF('Application Form'!J68="HE","HE","")))))))))))))))))))),"ERROR"))))))</f>
        <v/>
      </c>
      <c r="P57" t="str">
        <f>IF(AND(F57="",O57&lt;&gt;""),IF('Application Form'!J68="SKSTD_BDL","SKSTD_BDL",IF('Application Form'!J68="MIP","MIP",IF('Application Form'!J68="MIP+PV","MIP",IF('Application Form'!J68="SEEKSIRE","SEEKSIRE",IF('Application Form'!J68="SEEKSIRE+PV","SEEKSIRE",IF('Application Form'!J68="GGP50K","GGP50K",IF('Application Form'!J68="GGP50K+PV","GGP50K",IF('Application Form'!J68="GGPHD (150K)","GGPHD (150K)",IF('Application Form'!J68="GGPHD+PV","GGPHD",IF('Application Form'!J68="PV","",IF('Application Form'!J68="POLL","",IF('Application Form'!J68="MSTN","MSTN",IF('Application Form'!J68="COAT","COAT",IF('Application Form'!J68="PI","PI",IF('Application Form'!J68="POLL_50K (add on)*","POLL_50K (add on)*",IF('Application Form'!J68="POLL_HD (add on)*","POLL_HD (add_on)*",IF('Application Form'!J68="MSTN_50K (add_on)*","MSTN_50K (add_on)*",IF('Application Form'!J68="MSTN_HD (add on)*","MSTN_HD (add on)*",IF('Application Form'!J68="STORE","STORE",IF('Application Form'!J68="HE","HE","")))))))))))))))))))),"")</f>
        <v/>
      </c>
    </row>
    <row r="58" spans="1:16" x14ac:dyDescent="0.25">
      <c r="A58" s="72">
        <f>'Application Form'!E69</f>
        <v>0</v>
      </c>
      <c r="B58" t="str">
        <f>IF('Application Form'!C69="Hair","H",IF('Application Form'!C69="Done","D",IF('Application Form'!C69="Semen","S",IF('Application Form'!C69="TSU","T",""))))</f>
        <v/>
      </c>
      <c r="C58" t="str">
        <f t="shared" si="0"/>
        <v>NAA</v>
      </c>
      <c r="F58" t="str">
        <f>IF('Application Form'!H69="SKSTD_BDL","SKSTD_BDL",IF('Application Form'!H69="MIP","MIP",IF('Application Form'!H69="MIP+PV","MIP",IF('Application Form'!H69="SEEKSIRE","SEEKSIRE",IF('Application Form'!H69="SEEKSIRE+PV","SEEKSIRE",IF('Application Form'!H69="GGP50K","GGP50K",IF('Application Form'!H69="GGP50K+PV","GGP50K",IF('Application Form'!H69="GGPHD (150K)","GGPHD (150K)",IF('Application Form'!H69="GGPHD+PV","GGPHD",IF('Application Form'!H69="PV","",IF('Application Form'!H69="POLL","",IF('Application Form'!H69="MSTN","",IF('Application Form'!H69="COAT","",IF('Application Form'!H69="PI","",IF('Application Form'!H69="POLL_50K (add on)*","",IF('Application Form'!H69="POLL_HD (add on)*","",IF('Application Form'!H69="MSTN_50K (add_on)*","",IF('Application Form'!H69="MSTN_HD (add on)*","",IF('Application Form'!H69="STORE","STORE",IF('Application Form'!H69="HE","HE",""))))))))))))))))))))</f>
        <v/>
      </c>
      <c r="G58" t="str">
        <f>IF(OR(RIGHT('Application Form'!H69,2)="PV",RIGHT('Application Form'!I69,2)="PV",RIGHT('Application Form'!J69,2)="PV"),"Yes","")</f>
        <v/>
      </c>
      <c r="H58" s="81" t="str">
        <f>IF(ISBLANK(IF(F58="SKSTD_BDL",'Application Form'!M69,IF('Office Use Only - DONT TOUCH!!!'!G58="Yes",'Application Form'!M69,""))),"",IF(F58="SKSTD_BDL",'Application Form'!M69,IF('Office Use Only - DONT TOUCH!!!'!G58="Yes",'Application Form'!M69,"")))</f>
        <v/>
      </c>
      <c r="K58" t="str">
        <f>IF(ISBLANK(IF(F58="SKSTD_BDL",'Application Form'!O69,IF('Office Use Only - DONT TOUCH!!!'!G58="Yes",'Application Form'!O69,""))),"",IF(F58="SKSTD_BDL",'Application Form'!O69,IF('Office Use Only - DONT TOUCH!!!'!G58="Yes",'Application Form'!O69,"")))</f>
        <v/>
      </c>
      <c r="N58" t="str">
        <f>IF(AND(F58="",'Application Form'!H69=""),"",IF(AND(F58="",'Application Form'!H69&lt;&gt;""),'Application Form'!H69,IF(AND(F58&lt;&gt;"",'Application Form'!I69=""),"",IF(AND(F58&lt;&gt;"",'Application Form'!I69&lt;&gt;""),IF('Application Form'!I69="SKSTD_BDL","SKSTD_BDL",IF('Application Form'!I69="MIP","MIP",IF('Application Form'!I69="MIP+PV","MIP",IF('Application Form'!I69="SEEKSIRE","SEEKSIRE",IF('Application Form'!I69="SEEKSIRE+PV","SEEKSIRE",IF('Application Form'!I69="GGP50K","GGP50K",IF('Application Form'!I69="GGP50K+PV","GGP50K",IF('Application Form'!I69="GGPHD (150K)","GGPHD (150K)",IF('Application Form'!I69="GGPHD+PV","GGPHD",IF('Application Form'!I69="PV","",IF('Application Form'!I69="POLL","",IF('Application Form'!I69="MSTN","MSTN",IF('Application Form'!I69="COAT","COAT",IF('Application Form'!I69="PI","PI",IF('Application Form'!I69="POLL_50K (add on)*","POLL_50K (add on)*",IF('Application Form'!I69="POLL_HD (add on)*","POLL_HD (add_on)*",IF('Application Form'!I69="MSTN_50K (add_on)*","MSTN_50K (add_on)*",IF('Application Form'!I69="MSTN_HD (add on)*","MSTN_HD (add on)*",IF('Application Form'!I69="STORE","STORE",IF('Application Form'!I69="HE","HE","")))))))))))))))))))),"ERROR"))))</f>
        <v/>
      </c>
      <c r="O58" t="str">
        <f>IF(AND(F58="",'Application Form'!H69=""),"",IF(AND(F58="",'Application Form'!H69&lt;&gt;"",'Application Form'!I69=""),"",IF(AND(F58&lt;&gt;"",'Application Form'!I69=""),"",IF(AND(F58&lt;&gt;"",'Application Form'!I69&lt;&gt;"",'Application Form'!J69=""),"",IF(AND(F58="",'Application Form'!H69&lt;&gt;"",'Application Form'!I69&lt;&gt;""),IF('Application Form'!I69="SKSTD_BDL","SKSTD_BDL",IF('Application Form'!I69="MIP","MIP",IF('Application Form'!I69="MIP+PV","MIP",IF('Application Form'!I69="SEEKSIRE","SEEKSIRE",IF('Application Form'!I69="SEEKSIRE+PV","SEEKSIRE",IF('Application Form'!I69="GGP50K","GGP50K",IF('Application Form'!I69="GGP50K+PV","GGP50K",IF('Application Form'!I69="GGPHD (150K)","GGPHD (150K)",IF('Application Form'!I69="GGPHD+PV","GGPHD",IF('Application Form'!I69="PV","",IF('Application Form'!I69="POLL","",IF('Application Form'!I69="MSTN","MSTN",IF('Application Form'!I69="COAT","COAT",IF('Application Form'!I69="PI","PI",IF('Application Form'!I69="POLL_50K (add on)*","POLL_50K (add on)*",IF('Application Form'!I69="POLL_HD (add on)*","POLL_HD (add_on)*",IF('Application Form'!I69="MSTN_50K (add_on)*","MSTN_50K (add_on)*",IF('Application Form'!I69="MSTN_HD (add on)*","MSTN_HD (add on)*",IF('Application Form'!I69="STORE","STORE",IF('Application Form'!I69="HE","HE","ERROR")))))))))))))))))))),IF(AND(F58&lt;&gt;"",'Application Form'!I69&lt;&gt;"",'Application Form'!J69&lt;&gt;""),IF('Application Form'!J69="SKSTD_BDL","SKSTD_BDL",IF('Application Form'!J69="MIP","MIP",IF('Application Form'!J69="MIP+PV","MIP",IF('Application Form'!J69="SEEKSIRE","SEEKSIRE",IF('Application Form'!J69="SEEKSIRE+PV","SEEKSIRE",IF('Application Form'!J69="GGP50K","GGP50K",IF('Application Form'!J69="GGP50K+PV","GGP50K",IF('Application Form'!J69="GGPHD (150K)","GGPHD (150K)",IF('Application Form'!J69="GGPHD+PV","GGPHD",IF('Application Form'!J69="PV","",IF('Application Form'!J69="POLL","",IF('Application Form'!J69="MSTN","MSTN",IF('Application Form'!J69="COAT","COAT",IF('Application Form'!J69="PI","PI",IF('Application Form'!J69="POLL_50K (add on)*","POLL_50K (add on)*",IF('Application Form'!J69="POLL_HD (add on)*","POLL_HD (add_on)*",IF('Application Form'!J69="MSTN_50K (add_on)*","MSTN_50K (add_on)*",IF('Application Form'!J69="MSTN_HD (add on)*","MSTN_HD (add on)*",IF('Application Form'!J69="STORE","STORE",IF('Application Form'!J69="HE","HE","")))))))))))))))))))),"ERROR"))))))</f>
        <v/>
      </c>
      <c r="P58" t="str">
        <f>IF(AND(F58="",O58&lt;&gt;""),IF('Application Form'!J69="SKSTD_BDL","SKSTD_BDL",IF('Application Form'!J69="MIP","MIP",IF('Application Form'!J69="MIP+PV","MIP",IF('Application Form'!J69="SEEKSIRE","SEEKSIRE",IF('Application Form'!J69="SEEKSIRE+PV","SEEKSIRE",IF('Application Form'!J69="GGP50K","GGP50K",IF('Application Form'!J69="GGP50K+PV","GGP50K",IF('Application Form'!J69="GGPHD (150K)","GGPHD (150K)",IF('Application Form'!J69="GGPHD+PV","GGPHD",IF('Application Form'!J69="PV","",IF('Application Form'!J69="POLL","",IF('Application Form'!J69="MSTN","MSTN",IF('Application Form'!J69="COAT","COAT",IF('Application Form'!J69="PI","PI",IF('Application Form'!J69="POLL_50K (add on)*","POLL_50K (add on)*",IF('Application Form'!J69="POLL_HD (add on)*","POLL_HD (add_on)*",IF('Application Form'!J69="MSTN_50K (add_on)*","MSTN_50K (add_on)*",IF('Application Form'!J69="MSTN_HD (add on)*","MSTN_HD (add on)*",IF('Application Form'!J69="STORE","STORE",IF('Application Form'!J69="HE","HE","")))))))))))))))))))),"")</f>
        <v/>
      </c>
    </row>
    <row r="59" spans="1:16" x14ac:dyDescent="0.25">
      <c r="A59" s="72">
        <f>'Application Form'!E70</f>
        <v>0</v>
      </c>
      <c r="B59" t="str">
        <f>IF('Application Form'!C70="Hair","H",IF('Application Form'!C70="Done","D",IF('Application Form'!C70="Semen","S",IF('Application Form'!C70="TSU","T",""))))</f>
        <v/>
      </c>
      <c r="C59" t="str">
        <f t="shared" si="0"/>
        <v>NAA</v>
      </c>
      <c r="F59" t="str">
        <f>IF('Application Form'!H70="SKSTD_BDL","SKSTD_BDL",IF('Application Form'!H70="MIP","MIP",IF('Application Form'!H70="MIP+PV","MIP",IF('Application Form'!H70="SEEKSIRE","SEEKSIRE",IF('Application Form'!H70="SEEKSIRE+PV","SEEKSIRE",IF('Application Form'!H70="GGP50K","GGP50K",IF('Application Form'!H70="GGP50K+PV","GGP50K",IF('Application Form'!H70="GGPHD (150K)","GGPHD (150K)",IF('Application Form'!H70="GGPHD+PV","GGPHD",IF('Application Form'!H70="PV","",IF('Application Form'!H70="POLL","",IF('Application Form'!H70="MSTN","",IF('Application Form'!H70="COAT","",IF('Application Form'!H70="PI","",IF('Application Form'!H70="POLL_50K (add on)*","",IF('Application Form'!H70="POLL_HD (add on)*","",IF('Application Form'!H70="MSTN_50K (add_on)*","",IF('Application Form'!H70="MSTN_HD (add on)*","",IF('Application Form'!H70="STORE","STORE",IF('Application Form'!H70="HE","HE",""))))))))))))))))))))</f>
        <v/>
      </c>
      <c r="G59" t="str">
        <f>IF(OR(RIGHT('Application Form'!H70,2)="PV",RIGHT('Application Form'!I70,2)="PV",RIGHT('Application Form'!J70,2)="PV"),"Yes","")</f>
        <v/>
      </c>
      <c r="H59" s="81" t="str">
        <f>IF(ISBLANK(IF(F59="SKSTD_BDL",'Application Form'!M70,IF('Office Use Only - DONT TOUCH!!!'!G59="Yes",'Application Form'!M70,""))),"",IF(F59="SKSTD_BDL",'Application Form'!M70,IF('Office Use Only - DONT TOUCH!!!'!G59="Yes",'Application Form'!M70,"")))</f>
        <v/>
      </c>
      <c r="K59" t="str">
        <f>IF(ISBLANK(IF(F59="SKSTD_BDL",'Application Form'!O70,IF('Office Use Only - DONT TOUCH!!!'!G59="Yes",'Application Form'!O70,""))),"",IF(F59="SKSTD_BDL",'Application Form'!O70,IF('Office Use Only - DONT TOUCH!!!'!G59="Yes",'Application Form'!O70,"")))</f>
        <v/>
      </c>
      <c r="N59" t="str">
        <f>IF(AND(F59="",'Application Form'!H70=""),"",IF(AND(F59="",'Application Form'!H70&lt;&gt;""),'Application Form'!H70,IF(AND(F59&lt;&gt;"",'Application Form'!I70=""),"",IF(AND(F59&lt;&gt;"",'Application Form'!I70&lt;&gt;""),IF('Application Form'!I70="SKSTD_BDL","SKSTD_BDL",IF('Application Form'!I70="MIP","MIP",IF('Application Form'!I70="MIP+PV","MIP",IF('Application Form'!I70="SEEKSIRE","SEEKSIRE",IF('Application Form'!I70="SEEKSIRE+PV","SEEKSIRE",IF('Application Form'!I70="GGP50K","GGP50K",IF('Application Form'!I70="GGP50K+PV","GGP50K",IF('Application Form'!I70="GGPHD (150K)","GGPHD (150K)",IF('Application Form'!I70="GGPHD+PV","GGPHD",IF('Application Form'!I70="PV","",IF('Application Form'!I70="POLL","",IF('Application Form'!I70="MSTN","MSTN",IF('Application Form'!I70="COAT","COAT",IF('Application Form'!I70="PI","PI",IF('Application Form'!I70="POLL_50K (add on)*","POLL_50K (add on)*",IF('Application Form'!I70="POLL_HD (add on)*","POLL_HD (add_on)*",IF('Application Form'!I70="MSTN_50K (add_on)*","MSTN_50K (add_on)*",IF('Application Form'!I70="MSTN_HD (add on)*","MSTN_HD (add on)*",IF('Application Form'!I70="STORE","STORE",IF('Application Form'!I70="HE","HE","")))))))))))))))))))),"ERROR"))))</f>
        <v/>
      </c>
      <c r="O59" t="str">
        <f>IF(AND(F59="",'Application Form'!H70=""),"",IF(AND(F59="",'Application Form'!H70&lt;&gt;"",'Application Form'!I70=""),"",IF(AND(F59&lt;&gt;"",'Application Form'!I70=""),"",IF(AND(F59&lt;&gt;"",'Application Form'!I70&lt;&gt;"",'Application Form'!J70=""),"",IF(AND(F59="",'Application Form'!H70&lt;&gt;"",'Application Form'!I70&lt;&gt;""),IF('Application Form'!I70="SKSTD_BDL","SKSTD_BDL",IF('Application Form'!I70="MIP","MIP",IF('Application Form'!I70="MIP+PV","MIP",IF('Application Form'!I70="SEEKSIRE","SEEKSIRE",IF('Application Form'!I70="SEEKSIRE+PV","SEEKSIRE",IF('Application Form'!I70="GGP50K","GGP50K",IF('Application Form'!I70="GGP50K+PV","GGP50K",IF('Application Form'!I70="GGPHD (150K)","GGPHD (150K)",IF('Application Form'!I70="GGPHD+PV","GGPHD",IF('Application Form'!I70="PV","",IF('Application Form'!I70="POLL","",IF('Application Form'!I70="MSTN","MSTN",IF('Application Form'!I70="COAT","COAT",IF('Application Form'!I70="PI","PI",IF('Application Form'!I70="POLL_50K (add on)*","POLL_50K (add on)*",IF('Application Form'!I70="POLL_HD (add on)*","POLL_HD (add_on)*",IF('Application Form'!I70="MSTN_50K (add_on)*","MSTN_50K (add_on)*",IF('Application Form'!I70="MSTN_HD (add on)*","MSTN_HD (add on)*",IF('Application Form'!I70="STORE","STORE",IF('Application Form'!I70="HE","HE","ERROR")))))))))))))))))))),IF(AND(F59&lt;&gt;"",'Application Form'!I70&lt;&gt;"",'Application Form'!J70&lt;&gt;""),IF('Application Form'!J70="SKSTD_BDL","SKSTD_BDL",IF('Application Form'!J70="MIP","MIP",IF('Application Form'!J70="MIP+PV","MIP",IF('Application Form'!J70="SEEKSIRE","SEEKSIRE",IF('Application Form'!J70="SEEKSIRE+PV","SEEKSIRE",IF('Application Form'!J70="GGP50K","GGP50K",IF('Application Form'!J70="GGP50K+PV","GGP50K",IF('Application Form'!J70="GGPHD (150K)","GGPHD (150K)",IF('Application Form'!J70="GGPHD+PV","GGPHD",IF('Application Form'!J70="PV","",IF('Application Form'!J70="POLL","",IF('Application Form'!J70="MSTN","MSTN",IF('Application Form'!J70="COAT","COAT",IF('Application Form'!J70="PI","PI",IF('Application Form'!J70="POLL_50K (add on)*","POLL_50K (add on)*",IF('Application Form'!J70="POLL_HD (add on)*","POLL_HD (add_on)*",IF('Application Form'!J70="MSTN_50K (add_on)*","MSTN_50K (add_on)*",IF('Application Form'!J70="MSTN_HD (add on)*","MSTN_HD (add on)*",IF('Application Form'!J70="STORE","STORE",IF('Application Form'!J70="HE","HE","")))))))))))))))))))),"ERROR"))))))</f>
        <v/>
      </c>
      <c r="P59" t="str">
        <f>IF(AND(F59="",O59&lt;&gt;""),IF('Application Form'!J70="SKSTD_BDL","SKSTD_BDL",IF('Application Form'!J70="MIP","MIP",IF('Application Form'!J70="MIP+PV","MIP",IF('Application Form'!J70="SEEKSIRE","SEEKSIRE",IF('Application Form'!J70="SEEKSIRE+PV","SEEKSIRE",IF('Application Form'!J70="GGP50K","GGP50K",IF('Application Form'!J70="GGP50K+PV","GGP50K",IF('Application Form'!J70="GGPHD (150K)","GGPHD (150K)",IF('Application Form'!J70="GGPHD+PV","GGPHD",IF('Application Form'!J70="PV","",IF('Application Form'!J70="POLL","",IF('Application Form'!J70="MSTN","MSTN",IF('Application Form'!J70="COAT","COAT",IF('Application Form'!J70="PI","PI",IF('Application Form'!J70="POLL_50K (add on)*","POLL_50K (add on)*",IF('Application Form'!J70="POLL_HD (add on)*","POLL_HD (add_on)*",IF('Application Form'!J70="MSTN_50K (add_on)*","MSTN_50K (add_on)*",IF('Application Form'!J70="MSTN_HD (add on)*","MSTN_HD (add on)*",IF('Application Form'!J70="STORE","STORE",IF('Application Form'!J70="HE","HE","")))))))))))))))))))),"")</f>
        <v/>
      </c>
    </row>
    <row r="60" spans="1:16" x14ac:dyDescent="0.25">
      <c r="A60" s="72">
        <f>'Application Form'!E71</f>
        <v>0</v>
      </c>
      <c r="B60" t="str">
        <f>IF('Application Form'!C71="Hair","H",IF('Application Form'!C71="Done","D",IF('Application Form'!C71="Semen","S",IF('Application Form'!C71="TSU","T",""))))</f>
        <v/>
      </c>
      <c r="C60" t="str">
        <f t="shared" si="0"/>
        <v>NAA</v>
      </c>
      <c r="F60" t="str">
        <f>IF('Application Form'!H71="SKSTD_BDL","SKSTD_BDL",IF('Application Form'!H71="MIP","MIP",IF('Application Form'!H71="MIP+PV","MIP",IF('Application Form'!H71="SEEKSIRE","SEEKSIRE",IF('Application Form'!H71="SEEKSIRE+PV","SEEKSIRE",IF('Application Form'!H71="GGP50K","GGP50K",IF('Application Form'!H71="GGP50K+PV","GGP50K",IF('Application Form'!H71="GGPHD (150K)","GGPHD (150K)",IF('Application Form'!H71="GGPHD+PV","GGPHD",IF('Application Form'!H71="PV","",IF('Application Form'!H71="POLL","",IF('Application Form'!H71="MSTN","",IF('Application Form'!H71="COAT","",IF('Application Form'!H71="PI","",IF('Application Form'!H71="POLL_50K (add on)*","",IF('Application Form'!H71="POLL_HD (add on)*","",IF('Application Form'!H71="MSTN_50K (add_on)*","",IF('Application Form'!H71="MSTN_HD (add on)*","",IF('Application Form'!H71="STORE","STORE",IF('Application Form'!H71="HE","HE",""))))))))))))))))))))</f>
        <v/>
      </c>
      <c r="G60" t="str">
        <f>IF(OR(RIGHT('Application Form'!H71,2)="PV",RIGHT('Application Form'!I71,2)="PV",RIGHT('Application Form'!J71,2)="PV"),"Yes","")</f>
        <v/>
      </c>
      <c r="H60" s="81" t="str">
        <f>IF(ISBLANK(IF(F60="SKSTD_BDL",'Application Form'!M71,IF('Office Use Only - DONT TOUCH!!!'!G60="Yes",'Application Form'!M71,""))),"",IF(F60="SKSTD_BDL",'Application Form'!M71,IF('Office Use Only - DONT TOUCH!!!'!G60="Yes",'Application Form'!M71,"")))</f>
        <v/>
      </c>
      <c r="K60" t="str">
        <f>IF(ISBLANK(IF(F60="SKSTD_BDL",'Application Form'!O71,IF('Office Use Only - DONT TOUCH!!!'!G60="Yes",'Application Form'!O71,""))),"",IF(F60="SKSTD_BDL",'Application Form'!O71,IF('Office Use Only - DONT TOUCH!!!'!G60="Yes",'Application Form'!O71,"")))</f>
        <v/>
      </c>
      <c r="N60" t="str">
        <f>IF(AND(F60="",'Application Form'!H71=""),"",IF(AND(F60="",'Application Form'!H71&lt;&gt;""),'Application Form'!H71,IF(AND(F60&lt;&gt;"",'Application Form'!I71=""),"",IF(AND(F60&lt;&gt;"",'Application Form'!I71&lt;&gt;""),IF('Application Form'!I71="SKSTD_BDL","SKSTD_BDL",IF('Application Form'!I71="MIP","MIP",IF('Application Form'!I71="MIP+PV","MIP",IF('Application Form'!I71="SEEKSIRE","SEEKSIRE",IF('Application Form'!I71="SEEKSIRE+PV","SEEKSIRE",IF('Application Form'!I71="GGP50K","GGP50K",IF('Application Form'!I71="GGP50K+PV","GGP50K",IF('Application Form'!I71="GGPHD (150K)","GGPHD (150K)",IF('Application Form'!I71="GGPHD+PV","GGPHD",IF('Application Form'!I71="PV","",IF('Application Form'!I71="POLL","",IF('Application Form'!I71="MSTN","MSTN",IF('Application Form'!I71="COAT","COAT",IF('Application Form'!I71="PI","PI",IF('Application Form'!I71="POLL_50K (add on)*","POLL_50K (add on)*",IF('Application Form'!I71="POLL_HD (add on)*","POLL_HD (add_on)*",IF('Application Form'!I71="MSTN_50K (add_on)*","MSTN_50K (add_on)*",IF('Application Form'!I71="MSTN_HD (add on)*","MSTN_HD (add on)*",IF('Application Form'!I71="STORE","STORE",IF('Application Form'!I71="HE","HE","")))))))))))))))))))),"ERROR"))))</f>
        <v/>
      </c>
      <c r="O60" t="str">
        <f>IF(AND(F60="",'Application Form'!H71=""),"",IF(AND(F60="",'Application Form'!H71&lt;&gt;"",'Application Form'!I71=""),"",IF(AND(F60&lt;&gt;"",'Application Form'!I71=""),"",IF(AND(F60&lt;&gt;"",'Application Form'!I71&lt;&gt;"",'Application Form'!J71=""),"",IF(AND(F60="",'Application Form'!H71&lt;&gt;"",'Application Form'!I71&lt;&gt;""),IF('Application Form'!I71="SKSTD_BDL","SKSTD_BDL",IF('Application Form'!I71="MIP","MIP",IF('Application Form'!I71="MIP+PV","MIP",IF('Application Form'!I71="SEEKSIRE","SEEKSIRE",IF('Application Form'!I71="SEEKSIRE+PV","SEEKSIRE",IF('Application Form'!I71="GGP50K","GGP50K",IF('Application Form'!I71="GGP50K+PV","GGP50K",IF('Application Form'!I71="GGPHD (150K)","GGPHD (150K)",IF('Application Form'!I71="GGPHD+PV","GGPHD",IF('Application Form'!I71="PV","",IF('Application Form'!I71="POLL","",IF('Application Form'!I71="MSTN","MSTN",IF('Application Form'!I71="COAT","COAT",IF('Application Form'!I71="PI","PI",IF('Application Form'!I71="POLL_50K (add on)*","POLL_50K (add on)*",IF('Application Form'!I71="POLL_HD (add on)*","POLL_HD (add_on)*",IF('Application Form'!I71="MSTN_50K (add_on)*","MSTN_50K (add_on)*",IF('Application Form'!I71="MSTN_HD (add on)*","MSTN_HD (add on)*",IF('Application Form'!I71="STORE","STORE",IF('Application Form'!I71="HE","HE","ERROR")))))))))))))))))))),IF(AND(F60&lt;&gt;"",'Application Form'!I71&lt;&gt;"",'Application Form'!J71&lt;&gt;""),IF('Application Form'!J71="SKSTD_BDL","SKSTD_BDL",IF('Application Form'!J71="MIP","MIP",IF('Application Form'!J71="MIP+PV","MIP",IF('Application Form'!J71="SEEKSIRE","SEEKSIRE",IF('Application Form'!J71="SEEKSIRE+PV","SEEKSIRE",IF('Application Form'!J71="GGP50K","GGP50K",IF('Application Form'!J71="GGP50K+PV","GGP50K",IF('Application Form'!J71="GGPHD (150K)","GGPHD (150K)",IF('Application Form'!J71="GGPHD+PV","GGPHD",IF('Application Form'!J71="PV","",IF('Application Form'!J71="POLL","",IF('Application Form'!J71="MSTN","MSTN",IF('Application Form'!J71="COAT","COAT",IF('Application Form'!J71="PI","PI",IF('Application Form'!J71="POLL_50K (add on)*","POLL_50K (add on)*",IF('Application Form'!J71="POLL_HD (add on)*","POLL_HD (add_on)*",IF('Application Form'!J71="MSTN_50K (add_on)*","MSTN_50K (add_on)*",IF('Application Form'!J71="MSTN_HD (add on)*","MSTN_HD (add on)*",IF('Application Form'!J71="STORE","STORE",IF('Application Form'!J71="HE","HE","")))))))))))))))))))),"ERROR"))))))</f>
        <v/>
      </c>
      <c r="P60" t="str">
        <f>IF(AND(F60="",O60&lt;&gt;""),IF('Application Form'!J71="SKSTD_BDL","SKSTD_BDL",IF('Application Form'!J71="MIP","MIP",IF('Application Form'!J71="MIP+PV","MIP",IF('Application Form'!J71="SEEKSIRE","SEEKSIRE",IF('Application Form'!J71="SEEKSIRE+PV","SEEKSIRE",IF('Application Form'!J71="GGP50K","GGP50K",IF('Application Form'!J71="GGP50K+PV","GGP50K",IF('Application Form'!J71="GGPHD (150K)","GGPHD (150K)",IF('Application Form'!J71="GGPHD+PV","GGPHD",IF('Application Form'!J71="PV","",IF('Application Form'!J71="POLL","",IF('Application Form'!J71="MSTN","MSTN",IF('Application Form'!J71="COAT","COAT",IF('Application Form'!J71="PI","PI",IF('Application Form'!J71="POLL_50K (add on)*","POLL_50K (add on)*",IF('Application Form'!J71="POLL_HD (add on)*","POLL_HD (add_on)*",IF('Application Form'!J71="MSTN_50K (add_on)*","MSTN_50K (add_on)*",IF('Application Form'!J71="MSTN_HD (add on)*","MSTN_HD (add on)*",IF('Application Form'!J71="STORE","STORE",IF('Application Form'!J71="HE","HE","")))))))))))))))))))),"")</f>
        <v/>
      </c>
    </row>
    <row r="61" spans="1:16" x14ac:dyDescent="0.25">
      <c r="A61" s="72">
        <f>'Application Form'!E72</f>
        <v>0</v>
      </c>
      <c r="B61" t="str">
        <f>IF('Application Form'!C72="Hair","H",IF('Application Form'!C72="Done","D",IF('Application Form'!C72="Semen","S",IF('Application Form'!C72="TSU","T",""))))</f>
        <v/>
      </c>
      <c r="C61" t="str">
        <f t="shared" si="0"/>
        <v>NAA</v>
      </c>
      <c r="F61" t="str">
        <f>IF('Application Form'!H72="SKSTD_BDL","SKSTD_BDL",IF('Application Form'!H72="MIP","MIP",IF('Application Form'!H72="MIP+PV","MIP",IF('Application Form'!H72="SEEKSIRE","SEEKSIRE",IF('Application Form'!H72="SEEKSIRE+PV","SEEKSIRE",IF('Application Form'!H72="GGP50K","GGP50K",IF('Application Form'!H72="GGP50K+PV","GGP50K",IF('Application Form'!H72="GGPHD (150K)","GGPHD (150K)",IF('Application Form'!H72="GGPHD+PV","GGPHD",IF('Application Form'!H72="PV","",IF('Application Form'!H72="POLL","",IF('Application Form'!H72="MSTN","",IF('Application Form'!H72="COAT","",IF('Application Form'!H72="PI","",IF('Application Form'!H72="POLL_50K (add on)*","",IF('Application Form'!H72="POLL_HD (add on)*","",IF('Application Form'!H72="MSTN_50K (add_on)*","",IF('Application Form'!H72="MSTN_HD (add on)*","",IF('Application Form'!H72="STORE","STORE",IF('Application Form'!H72="HE","HE",""))))))))))))))))))))</f>
        <v/>
      </c>
      <c r="G61" t="str">
        <f>IF(OR(RIGHT('Application Form'!H72,2)="PV",RIGHT('Application Form'!I72,2)="PV",RIGHT('Application Form'!J72,2)="PV"),"Yes","")</f>
        <v/>
      </c>
      <c r="H61" s="81" t="str">
        <f>IF(ISBLANK(IF(F61="SKSTD_BDL",'Application Form'!M72,IF('Office Use Only - DONT TOUCH!!!'!G61="Yes",'Application Form'!M72,""))),"",IF(F61="SKSTD_BDL",'Application Form'!M72,IF('Office Use Only - DONT TOUCH!!!'!G61="Yes",'Application Form'!M72,"")))</f>
        <v/>
      </c>
      <c r="K61" t="str">
        <f>IF(ISBLANK(IF(F61="SKSTD_BDL",'Application Form'!O72,IF('Office Use Only - DONT TOUCH!!!'!G61="Yes",'Application Form'!O72,""))),"",IF(F61="SKSTD_BDL",'Application Form'!O72,IF('Office Use Only - DONT TOUCH!!!'!G61="Yes",'Application Form'!O72,"")))</f>
        <v/>
      </c>
      <c r="N61" t="str">
        <f>IF(AND(F61="",'Application Form'!H72=""),"",IF(AND(F61="",'Application Form'!H72&lt;&gt;""),'Application Form'!H72,IF(AND(F61&lt;&gt;"",'Application Form'!I72=""),"",IF(AND(F61&lt;&gt;"",'Application Form'!I72&lt;&gt;""),IF('Application Form'!I72="SKSTD_BDL","SKSTD_BDL",IF('Application Form'!I72="MIP","MIP",IF('Application Form'!I72="MIP+PV","MIP",IF('Application Form'!I72="SEEKSIRE","SEEKSIRE",IF('Application Form'!I72="SEEKSIRE+PV","SEEKSIRE",IF('Application Form'!I72="GGP50K","GGP50K",IF('Application Form'!I72="GGP50K+PV","GGP50K",IF('Application Form'!I72="GGPHD (150K)","GGPHD (150K)",IF('Application Form'!I72="GGPHD+PV","GGPHD",IF('Application Form'!I72="PV","",IF('Application Form'!I72="POLL","",IF('Application Form'!I72="MSTN","MSTN",IF('Application Form'!I72="COAT","COAT",IF('Application Form'!I72="PI","PI",IF('Application Form'!I72="POLL_50K (add on)*","POLL_50K (add on)*",IF('Application Form'!I72="POLL_HD (add on)*","POLL_HD (add_on)*",IF('Application Form'!I72="MSTN_50K (add_on)*","MSTN_50K (add_on)*",IF('Application Form'!I72="MSTN_HD (add on)*","MSTN_HD (add on)*",IF('Application Form'!I72="STORE","STORE",IF('Application Form'!I72="HE","HE","")))))))))))))))))))),"ERROR"))))</f>
        <v/>
      </c>
      <c r="O61" t="str">
        <f>IF(AND(F61="",'Application Form'!H72=""),"",IF(AND(F61="",'Application Form'!H72&lt;&gt;"",'Application Form'!I72=""),"",IF(AND(F61&lt;&gt;"",'Application Form'!I72=""),"",IF(AND(F61&lt;&gt;"",'Application Form'!I72&lt;&gt;"",'Application Form'!J72=""),"",IF(AND(F61="",'Application Form'!H72&lt;&gt;"",'Application Form'!I72&lt;&gt;""),IF('Application Form'!I72="SKSTD_BDL","SKSTD_BDL",IF('Application Form'!I72="MIP","MIP",IF('Application Form'!I72="MIP+PV","MIP",IF('Application Form'!I72="SEEKSIRE","SEEKSIRE",IF('Application Form'!I72="SEEKSIRE+PV","SEEKSIRE",IF('Application Form'!I72="GGP50K","GGP50K",IF('Application Form'!I72="GGP50K+PV","GGP50K",IF('Application Form'!I72="GGPHD (150K)","GGPHD (150K)",IF('Application Form'!I72="GGPHD+PV","GGPHD",IF('Application Form'!I72="PV","",IF('Application Form'!I72="POLL","",IF('Application Form'!I72="MSTN","MSTN",IF('Application Form'!I72="COAT","COAT",IF('Application Form'!I72="PI","PI",IF('Application Form'!I72="POLL_50K (add on)*","POLL_50K (add on)*",IF('Application Form'!I72="POLL_HD (add on)*","POLL_HD (add_on)*",IF('Application Form'!I72="MSTN_50K (add_on)*","MSTN_50K (add_on)*",IF('Application Form'!I72="MSTN_HD (add on)*","MSTN_HD (add on)*",IF('Application Form'!I72="STORE","STORE",IF('Application Form'!I72="HE","HE","ERROR")))))))))))))))))))),IF(AND(F61&lt;&gt;"",'Application Form'!I72&lt;&gt;"",'Application Form'!J72&lt;&gt;""),IF('Application Form'!J72="SKSTD_BDL","SKSTD_BDL",IF('Application Form'!J72="MIP","MIP",IF('Application Form'!J72="MIP+PV","MIP",IF('Application Form'!J72="SEEKSIRE","SEEKSIRE",IF('Application Form'!J72="SEEKSIRE+PV","SEEKSIRE",IF('Application Form'!J72="GGP50K","GGP50K",IF('Application Form'!J72="GGP50K+PV","GGP50K",IF('Application Form'!J72="GGPHD (150K)","GGPHD (150K)",IF('Application Form'!J72="GGPHD+PV","GGPHD",IF('Application Form'!J72="PV","",IF('Application Form'!J72="POLL","",IF('Application Form'!J72="MSTN","MSTN",IF('Application Form'!J72="COAT","COAT",IF('Application Form'!J72="PI","PI",IF('Application Form'!J72="POLL_50K (add on)*","POLL_50K (add on)*",IF('Application Form'!J72="POLL_HD (add on)*","POLL_HD (add_on)*",IF('Application Form'!J72="MSTN_50K (add_on)*","MSTN_50K (add_on)*",IF('Application Form'!J72="MSTN_HD (add on)*","MSTN_HD (add on)*",IF('Application Form'!J72="STORE","STORE",IF('Application Form'!J72="HE","HE","")))))))))))))))))))),"ERROR"))))))</f>
        <v/>
      </c>
      <c r="P61" t="str">
        <f>IF(AND(F61="",O61&lt;&gt;""),IF('Application Form'!J72="SKSTD_BDL","SKSTD_BDL",IF('Application Form'!J72="MIP","MIP",IF('Application Form'!J72="MIP+PV","MIP",IF('Application Form'!J72="SEEKSIRE","SEEKSIRE",IF('Application Form'!J72="SEEKSIRE+PV","SEEKSIRE",IF('Application Form'!J72="GGP50K","GGP50K",IF('Application Form'!J72="GGP50K+PV","GGP50K",IF('Application Form'!J72="GGPHD (150K)","GGPHD (150K)",IF('Application Form'!J72="GGPHD+PV","GGPHD",IF('Application Form'!J72="PV","",IF('Application Form'!J72="POLL","",IF('Application Form'!J72="MSTN","MSTN",IF('Application Form'!J72="COAT","COAT",IF('Application Form'!J72="PI","PI",IF('Application Form'!J72="POLL_50K (add on)*","POLL_50K (add on)*",IF('Application Form'!J72="POLL_HD (add on)*","POLL_HD (add_on)*",IF('Application Form'!J72="MSTN_50K (add_on)*","MSTN_50K (add_on)*",IF('Application Form'!J72="MSTN_HD (add on)*","MSTN_HD (add on)*",IF('Application Form'!J72="STORE","STORE",IF('Application Form'!J72="HE","HE","")))))))))))))))))))),"")</f>
        <v/>
      </c>
    </row>
    <row r="62" spans="1:16" x14ac:dyDescent="0.25">
      <c r="A62" s="72">
        <f>'Application Form'!E73</f>
        <v>0</v>
      </c>
      <c r="B62" t="str">
        <f>IF('Application Form'!C73="Hair","H",IF('Application Form'!C73="Done","D",IF('Application Form'!C73="Semen","S",IF('Application Form'!C73="TSU","T",""))))</f>
        <v/>
      </c>
      <c r="C62" t="str">
        <f t="shared" si="0"/>
        <v>NAA</v>
      </c>
      <c r="F62" t="str">
        <f>IF('Application Form'!H73="SKSTD_BDL","SKSTD_BDL",IF('Application Form'!H73="MIP","MIP",IF('Application Form'!H73="MIP+PV","MIP",IF('Application Form'!H73="SEEKSIRE","SEEKSIRE",IF('Application Form'!H73="SEEKSIRE+PV","SEEKSIRE",IF('Application Form'!H73="GGP50K","GGP50K",IF('Application Form'!H73="GGP50K+PV","GGP50K",IF('Application Form'!H73="GGPHD (150K)","GGPHD (150K)",IF('Application Form'!H73="GGPHD+PV","GGPHD",IF('Application Form'!H73="PV","",IF('Application Form'!H73="POLL","",IF('Application Form'!H73="MSTN","",IF('Application Form'!H73="COAT","",IF('Application Form'!H73="PI","",IF('Application Form'!H73="POLL_50K (add on)*","",IF('Application Form'!H73="POLL_HD (add on)*","",IF('Application Form'!H73="MSTN_50K (add_on)*","",IF('Application Form'!H73="MSTN_HD (add on)*","",IF('Application Form'!H73="STORE","STORE",IF('Application Form'!H73="HE","HE",""))))))))))))))))))))</f>
        <v/>
      </c>
      <c r="G62" t="str">
        <f>IF(OR(RIGHT('Application Form'!H73,2)="PV",RIGHT('Application Form'!I73,2)="PV",RIGHT('Application Form'!J73,2)="PV"),"Yes","")</f>
        <v/>
      </c>
      <c r="H62" s="81" t="str">
        <f>IF(ISBLANK(IF(F62="SKSTD_BDL",'Application Form'!M73,IF('Office Use Only - DONT TOUCH!!!'!G62="Yes",'Application Form'!M73,""))),"",IF(F62="SKSTD_BDL",'Application Form'!M73,IF('Office Use Only - DONT TOUCH!!!'!G62="Yes",'Application Form'!M73,"")))</f>
        <v/>
      </c>
      <c r="K62" t="str">
        <f>IF(ISBLANK(IF(F62="SKSTD_BDL",'Application Form'!O73,IF('Office Use Only - DONT TOUCH!!!'!G62="Yes",'Application Form'!O73,""))),"",IF(F62="SKSTD_BDL",'Application Form'!O73,IF('Office Use Only - DONT TOUCH!!!'!G62="Yes",'Application Form'!O73,"")))</f>
        <v/>
      </c>
      <c r="N62" t="str">
        <f>IF(AND(F62="",'Application Form'!H73=""),"",IF(AND(F62="",'Application Form'!H73&lt;&gt;""),'Application Form'!H73,IF(AND(F62&lt;&gt;"",'Application Form'!I73=""),"",IF(AND(F62&lt;&gt;"",'Application Form'!I73&lt;&gt;""),IF('Application Form'!I73="SKSTD_BDL","SKSTD_BDL",IF('Application Form'!I73="MIP","MIP",IF('Application Form'!I73="MIP+PV","MIP",IF('Application Form'!I73="SEEKSIRE","SEEKSIRE",IF('Application Form'!I73="SEEKSIRE+PV","SEEKSIRE",IF('Application Form'!I73="GGP50K","GGP50K",IF('Application Form'!I73="GGP50K+PV","GGP50K",IF('Application Form'!I73="GGPHD (150K)","GGPHD (150K)",IF('Application Form'!I73="GGPHD+PV","GGPHD",IF('Application Form'!I73="PV","",IF('Application Form'!I73="POLL","",IF('Application Form'!I73="MSTN","MSTN",IF('Application Form'!I73="COAT","COAT",IF('Application Form'!I73="PI","PI",IF('Application Form'!I73="POLL_50K (add on)*","POLL_50K (add on)*",IF('Application Form'!I73="POLL_HD (add on)*","POLL_HD (add_on)*",IF('Application Form'!I73="MSTN_50K (add_on)*","MSTN_50K (add_on)*",IF('Application Form'!I73="MSTN_HD (add on)*","MSTN_HD (add on)*",IF('Application Form'!I73="STORE","STORE",IF('Application Form'!I73="HE","HE","")))))))))))))))))))),"ERROR"))))</f>
        <v/>
      </c>
      <c r="O62" t="str">
        <f>IF(AND(F62="",'Application Form'!H73=""),"",IF(AND(F62="",'Application Form'!H73&lt;&gt;"",'Application Form'!I73=""),"",IF(AND(F62&lt;&gt;"",'Application Form'!I73=""),"",IF(AND(F62&lt;&gt;"",'Application Form'!I73&lt;&gt;"",'Application Form'!J73=""),"",IF(AND(F62="",'Application Form'!H73&lt;&gt;"",'Application Form'!I73&lt;&gt;""),IF('Application Form'!I73="SKSTD_BDL","SKSTD_BDL",IF('Application Form'!I73="MIP","MIP",IF('Application Form'!I73="MIP+PV","MIP",IF('Application Form'!I73="SEEKSIRE","SEEKSIRE",IF('Application Form'!I73="SEEKSIRE+PV","SEEKSIRE",IF('Application Form'!I73="GGP50K","GGP50K",IF('Application Form'!I73="GGP50K+PV","GGP50K",IF('Application Form'!I73="GGPHD (150K)","GGPHD (150K)",IF('Application Form'!I73="GGPHD+PV","GGPHD",IF('Application Form'!I73="PV","",IF('Application Form'!I73="POLL","",IF('Application Form'!I73="MSTN","MSTN",IF('Application Form'!I73="COAT","COAT",IF('Application Form'!I73="PI","PI",IF('Application Form'!I73="POLL_50K (add on)*","POLL_50K (add on)*",IF('Application Form'!I73="POLL_HD (add on)*","POLL_HD (add_on)*",IF('Application Form'!I73="MSTN_50K (add_on)*","MSTN_50K (add_on)*",IF('Application Form'!I73="MSTN_HD (add on)*","MSTN_HD (add on)*",IF('Application Form'!I73="STORE","STORE",IF('Application Form'!I73="HE","HE","ERROR")))))))))))))))))))),IF(AND(F62&lt;&gt;"",'Application Form'!I73&lt;&gt;"",'Application Form'!J73&lt;&gt;""),IF('Application Form'!J73="SKSTD_BDL","SKSTD_BDL",IF('Application Form'!J73="MIP","MIP",IF('Application Form'!J73="MIP+PV","MIP",IF('Application Form'!J73="SEEKSIRE","SEEKSIRE",IF('Application Form'!J73="SEEKSIRE+PV","SEEKSIRE",IF('Application Form'!J73="GGP50K","GGP50K",IF('Application Form'!J73="GGP50K+PV","GGP50K",IF('Application Form'!J73="GGPHD (150K)","GGPHD (150K)",IF('Application Form'!J73="GGPHD+PV","GGPHD",IF('Application Form'!J73="PV","",IF('Application Form'!J73="POLL","",IF('Application Form'!J73="MSTN","MSTN",IF('Application Form'!J73="COAT","COAT",IF('Application Form'!J73="PI","PI",IF('Application Form'!J73="POLL_50K (add on)*","POLL_50K (add on)*",IF('Application Form'!J73="POLL_HD (add on)*","POLL_HD (add_on)*",IF('Application Form'!J73="MSTN_50K (add_on)*","MSTN_50K (add_on)*",IF('Application Form'!J73="MSTN_HD (add on)*","MSTN_HD (add on)*",IF('Application Form'!J73="STORE","STORE",IF('Application Form'!J73="HE","HE","")))))))))))))))))))),"ERROR"))))))</f>
        <v/>
      </c>
      <c r="P62" t="str">
        <f>IF(AND(F62="",O62&lt;&gt;""),IF('Application Form'!J73="SKSTD_BDL","SKSTD_BDL",IF('Application Form'!J73="MIP","MIP",IF('Application Form'!J73="MIP+PV","MIP",IF('Application Form'!J73="SEEKSIRE","SEEKSIRE",IF('Application Form'!J73="SEEKSIRE+PV","SEEKSIRE",IF('Application Form'!J73="GGP50K","GGP50K",IF('Application Form'!J73="GGP50K+PV","GGP50K",IF('Application Form'!J73="GGPHD (150K)","GGPHD (150K)",IF('Application Form'!J73="GGPHD+PV","GGPHD",IF('Application Form'!J73="PV","",IF('Application Form'!J73="POLL","",IF('Application Form'!J73="MSTN","MSTN",IF('Application Form'!J73="COAT","COAT",IF('Application Form'!J73="PI","PI",IF('Application Form'!J73="POLL_50K (add on)*","POLL_50K (add on)*",IF('Application Form'!J73="POLL_HD (add on)*","POLL_HD (add_on)*",IF('Application Form'!J73="MSTN_50K (add_on)*","MSTN_50K (add_on)*",IF('Application Form'!J73="MSTN_HD (add on)*","MSTN_HD (add on)*",IF('Application Form'!J73="STORE","STORE",IF('Application Form'!J73="HE","HE","")))))))))))))))))))),"")</f>
        <v/>
      </c>
    </row>
    <row r="63" spans="1:16" x14ac:dyDescent="0.25">
      <c r="A63" s="72">
        <f>'Application Form'!E74</f>
        <v>0</v>
      </c>
      <c r="B63" t="str">
        <f>IF('Application Form'!C74="Hair","H",IF('Application Form'!C74="Done","D",IF('Application Form'!C74="Semen","S",IF('Application Form'!C74="TSU","T",""))))</f>
        <v/>
      </c>
      <c r="C63" t="str">
        <f t="shared" si="0"/>
        <v>NAA</v>
      </c>
      <c r="F63" t="str">
        <f>IF('Application Form'!H74="SKSTD_BDL","SKSTD_BDL",IF('Application Form'!H74="MIP","MIP",IF('Application Form'!H74="MIP+PV","MIP",IF('Application Form'!H74="SEEKSIRE","SEEKSIRE",IF('Application Form'!H74="SEEKSIRE+PV","SEEKSIRE",IF('Application Form'!H74="GGP50K","GGP50K",IF('Application Form'!H74="GGP50K+PV","GGP50K",IF('Application Form'!H74="GGPHD (150K)","GGPHD (150K)",IF('Application Form'!H74="GGPHD+PV","GGPHD",IF('Application Form'!H74="PV","",IF('Application Form'!H74="POLL","",IF('Application Form'!H74="MSTN","",IF('Application Form'!H74="COAT","",IF('Application Form'!H74="PI","",IF('Application Form'!H74="POLL_50K (add on)*","",IF('Application Form'!H74="POLL_HD (add on)*","",IF('Application Form'!H74="MSTN_50K (add_on)*","",IF('Application Form'!H74="MSTN_HD (add on)*","",IF('Application Form'!H74="STORE","STORE",IF('Application Form'!H74="HE","HE",""))))))))))))))))))))</f>
        <v/>
      </c>
      <c r="G63" t="str">
        <f>IF(OR(RIGHT('Application Form'!H74,2)="PV",RIGHT('Application Form'!I74,2)="PV",RIGHT('Application Form'!J74,2)="PV"),"Yes","")</f>
        <v/>
      </c>
      <c r="H63" s="81" t="str">
        <f>IF(ISBLANK(IF(F63="SKSTD_BDL",'Application Form'!M74,IF('Office Use Only - DONT TOUCH!!!'!G63="Yes",'Application Form'!M74,""))),"",IF(F63="SKSTD_BDL",'Application Form'!M74,IF('Office Use Only - DONT TOUCH!!!'!G63="Yes",'Application Form'!M74,"")))</f>
        <v/>
      </c>
      <c r="K63" t="str">
        <f>IF(ISBLANK(IF(F63="SKSTD_BDL",'Application Form'!O74,IF('Office Use Only - DONT TOUCH!!!'!G63="Yes",'Application Form'!O74,""))),"",IF(F63="SKSTD_BDL",'Application Form'!O74,IF('Office Use Only - DONT TOUCH!!!'!G63="Yes",'Application Form'!O74,"")))</f>
        <v/>
      </c>
      <c r="N63" t="str">
        <f>IF(AND(F63="",'Application Form'!H74=""),"",IF(AND(F63="",'Application Form'!H74&lt;&gt;""),'Application Form'!H74,IF(AND(F63&lt;&gt;"",'Application Form'!I74=""),"",IF(AND(F63&lt;&gt;"",'Application Form'!I74&lt;&gt;""),IF('Application Form'!I74="SKSTD_BDL","SKSTD_BDL",IF('Application Form'!I74="MIP","MIP",IF('Application Form'!I74="MIP+PV","MIP",IF('Application Form'!I74="SEEKSIRE","SEEKSIRE",IF('Application Form'!I74="SEEKSIRE+PV","SEEKSIRE",IF('Application Form'!I74="GGP50K","GGP50K",IF('Application Form'!I74="GGP50K+PV","GGP50K",IF('Application Form'!I74="GGPHD (150K)","GGPHD (150K)",IF('Application Form'!I74="GGPHD+PV","GGPHD",IF('Application Form'!I74="PV","",IF('Application Form'!I74="POLL","",IF('Application Form'!I74="MSTN","MSTN",IF('Application Form'!I74="COAT","COAT",IF('Application Form'!I74="PI","PI",IF('Application Form'!I74="POLL_50K (add on)*","POLL_50K (add on)*",IF('Application Form'!I74="POLL_HD (add on)*","POLL_HD (add_on)*",IF('Application Form'!I74="MSTN_50K (add_on)*","MSTN_50K (add_on)*",IF('Application Form'!I74="MSTN_HD (add on)*","MSTN_HD (add on)*",IF('Application Form'!I74="STORE","STORE",IF('Application Form'!I74="HE","HE","")))))))))))))))))))),"ERROR"))))</f>
        <v/>
      </c>
      <c r="O63" t="str">
        <f>IF(AND(F63="",'Application Form'!H74=""),"",IF(AND(F63="",'Application Form'!H74&lt;&gt;"",'Application Form'!I74=""),"",IF(AND(F63&lt;&gt;"",'Application Form'!I74=""),"",IF(AND(F63&lt;&gt;"",'Application Form'!I74&lt;&gt;"",'Application Form'!J74=""),"",IF(AND(F63="",'Application Form'!H74&lt;&gt;"",'Application Form'!I74&lt;&gt;""),IF('Application Form'!I74="SKSTD_BDL","SKSTD_BDL",IF('Application Form'!I74="MIP","MIP",IF('Application Form'!I74="MIP+PV","MIP",IF('Application Form'!I74="SEEKSIRE","SEEKSIRE",IF('Application Form'!I74="SEEKSIRE+PV","SEEKSIRE",IF('Application Form'!I74="GGP50K","GGP50K",IF('Application Form'!I74="GGP50K+PV","GGP50K",IF('Application Form'!I74="GGPHD (150K)","GGPHD (150K)",IF('Application Form'!I74="GGPHD+PV","GGPHD",IF('Application Form'!I74="PV","",IF('Application Form'!I74="POLL","",IF('Application Form'!I74="MSTN","MSTN",IF('Application Form'!I74="COAT","COAT",IF('Application Form'!I74="PI","PI",IF('Application Form'!I74="POLL_50K (add on)*","POLL_50K (add on)*",IF('Application Form'!I74="POLL_HD (add on)*","POLL_HD (add_on)*",IF('Application Form'!I74="MSTN_50K (add_on)*","MSTN_50K (add_on)*",IF('Application Form'!I74="MSTN_HD (add on)*","MSTN_HD (add on)*",IF('Application Form'!I74="STORE","STORE",IF('Application Form'!I74="HE","HE","ERROR")))))))))))))))))))),IF(AND(F63&lt;&gt;"",'Application Form'!I74&lt;&gt;"",'Application Form'!J74&lt;&gt;""),IF('Application Form'!J74="SKSTD_BDL","SKSTD_BDL",IF('Application Form'!J74="MIP","MIP",IF('Application Form'!J74="MIP+PV","MIP",IF('Application Form'!J74="SEEKSIRE","SEEKSIRE",IF('Application Form'!J74="SEEKSIRE+PV","SEEKSIRE",IF('Application Form'!J74="GGP50K","GGP50K",IF('Application Form'!J74="GGP50K+PV","GGP50K",IF('Application Form'!J74="GGPHD (150K)","GGPHD (150K)",IF('Application Form'!J74="GGPHD+PV","GGPHD",IF('Application Form'!J74="PV","",IF('Application Form'!J74="POLL","",IF('Application Form'!J74="MSTN","MSTN",IF('Application Form'!J74="COAT","COAT",IF('Application Form'!J74="PI","PI",IF('Application Form'!J74="POLL_50K (add on)*","POLL_50K (add on)*",IF('Application Form'!J74="POLL_HD (add on)*","POLL_HD (add_on)*",IF('Application Form'!J74="MSTN_50K (add_on)*","MSTN_50K (add_on)*",IF('Application Form'!J74="MSTN_HD (add on)*","MSTN_HD (add on)*",IF('Application Form'!J74="STORE","STORE",IF('Application Form'!J74="HE","HE","")))))))))))))))))))),"ERROR"))))))</f>
        <v/>
      </c>
      <c r="P63" t="str">
        <f>IF(AND(F63="",O63&lt;&gt;""),IF('Application Form'!J74="SKSTD_BDL","SKSTD_BDL",IF('Application Form'!J74="MIP","MIP",IF('Application Form'!J74="MIP+PV","MIP",IF('Application Form'!J74="SEEKSIRE","SEEKSIRE",IF('Application Form'!J74="SEEKSIRE+PV","SEEKSIRE",IF('Application Form'!J74="GGP50K","GGP50K",IF('Application Form'!J74="GGP50K+PV","GGP50K",IF('Application Form'!J74="GGPHD (150K)","GGPHD (150K)",IF('Application Form'!J74="GGPHD+PV","GGPHD",IF('Application Form'!J74="PV","",IF('Application Form'!J74="POLL","",IF('Application Form'!J74="MSTN","MSTN",IF('Application Form'!J74="COAT","COAT",IF('Application Form'!J74="PI","PI",IF('Application Form'!J74="POLL_50K (add on)*","POLL_50K (add on)*",IF('Application Form'!J74="POLL_HD (add on)*","POLL_HD (add_on)*",IF('Application Form'!J74="MSTN_50K (add_on)*","MSTN_50K (add_on)*",IF('Application Form'!J74="MSTN_HD (add on)*","MSTN_HD (add on)*",IF('Application Form'!J74="STORE","STORE",IF('Application Form'!J74="HE","HE","")))))))))))))))))))),"")</f>
        <v/>
      </c>
    </row>
    <row r="64" spans="1:16" x14ac:dyDescent="0.25">
      <c r="A64" s="72">
        <f>'Application Form'!E75</f>
        <v>0</v>
      </c>
      <c r="B64" t="str">
        <f>IF('Application Form'!C75="Hair","H",IF('Application Form'!C75="Done","D",IF('Application Form'!C75="Semen","S",IF('Application Form'!C75="TSU","T",""))))</f>
        <v/>
      </c>
      <c r="C64" t="str">
        <f t="shared" si="0"/>
        <v>NAA</v>
      </c>
      <c r="F64" t="str">
        <f>IF('Application Form'!H75="SKSTD_BDL","SKSTD_BDL",IF('Application Form'!H75="MIP","MIP",IF('Application Form'!H75="MIP+PV","MIP",IF('Application Form'!H75="SEEKSIRE","SEEKSIRE",IF('Application Form'!H75="SEEKSIRE+PV","SEEKSIRE",IF('Application Form'!H75="GGP50K","GGP50K",IF('Application Form'!H75="GGP50K+PV","GGP50K",IF('Application Form'!H75="GGPHD (150K)","GGPHD (150K)",IF('Application Form'!H75="GGPHD+PV","GGPHD",IF('Application Form'!H75="PV","",IF('Application Form'!H75="POLL","",IF('Application Form'!H75="MSTN","",IF('Application Form'!H75="COAT","",IF('Application Form'!H75="PI","",IF('Application Form'!H75="POLL_50K (add on)*","",IF('Application Form'!H75="POLL_HD (add on)*","",IF('Application Form'!H75="MSTN_50K (add_on)*","",IF('Application Form'!H75="MSTN_HD (add on)*","",IF('Application Form'!H75="STORE","STORE",IF('Application Form'!H75="HE","HE",""))))))))))))))))))))</f>
        <v/>
      </c>
      <c r="G64" t="str">
        <f>IF(OR(RIGHT('Application Form'!H75,2)="PV",RIGHT('Application Form'!I75,2)="PV",RIGHT('Application Form'!J75,2)="PV"),"Yes","")</f>
        <v/>
      </c>
      <c r="H64" s="81" t="str">
        <f>IF(ISBLANK(IF(F64="SKSTD_BDL",'Application Form'!M75,IF('Office Use Only - DONT TOUCH!!!'!G64="Yes",'Application Form'!M75,""))),"",IF(F64="SKSTD_BDL",'Application Form'!M75,IF('Office Use Only - DONT TOUCH!!!'!G64="Yes",'Application Form'!M75,"")))</f>
        <v/>
      </c>
      <c r="K64" t="str">
        <f>IF(ISBLANK(IF(F64="SKSTD_BDL",'Application Form'!O75,IF('Office Use Only - DONT TOUCH!!!'!G64="Yes",'Application Form'!O75,""))),"",IF(F64="SKSTD_BDL",'Application Form'!O75,IF('Office Use Only - DONT TOUCH!!!'!G64="Yes",'Application Form'!O75,"")))</f>
        <v/>
      </c>
      <c r="N64" t="str">
        <f>IF(AND(F64="",'Application Form'!H75=""),"",IF(AND(F64="",'Application Form'!H75&lt;&gt;""),'Application Form'!H75,IF(AND(F64&lt;&gt;"",'Application Form'!I75=""),"",IF(AND(F64&lt;&gt;"",'Application Form'!I75&lt;&gt;""),IF('Application Form'!I75="SKSTD_BDL","SKSTD_BDL",IF('Application Form'!I75="MIP","MIP",IF('Application Form'!I75="MIP+PV","MIP",IF('Application Form'!I75="SEEKSIRE","SEEKSIRE",IF('Application Form'!I75="SEEKSIRE+PV","SEEKSIRE",IF('Application Form'!I75="GGP50K","GGP50K",IF('Application Form'!I75="GGP50K+PV","GGP50K",IF('Application Form'!I75="GGPHD (150K)","GGPHD (150K)",IF('Application Form'!I75="GGPHD+PV","GGPHD",IF('Application Form'!I75="PV","",IF('Application Form'!I75="POLL","",IF('Application Form'!I75="MSTN","MSTN",IF('Application Form'!I75="COAT","COAT",IF('Application Form'!I75="PI","PI",IF('Application Form'!I75="POLL_50K (add on)*","POLL_50K (add on)*",IF('Application Form'!I75="POLL_HD (add on)*","POLL_HD (add_on)*",IF('Application Form'!I75="MSTN_50K (add_on)*","MSTN_50K (add_on)*",IF('Application Form'!I75="MSTN_HD (add on)*","MSTN_HD (add on)*",IF('Application Form'!I75="STORE","STORE",IF('Application Form'!I75="HE","HE","")))))))))))))))))))),"ERROR"))))</f>
        <v/>
      </c>
      <c r="O64" t="str">
        <f>IF(AND(F64="",'Application Form'!H75=""),"",IF(AND(F64="",'Application Form'!H75&lt;&gt;"",'Application Form'!I75=""),"",IF(AND(F64&lt;&gt;"",'Application Form'!I75=""),"",IF(AND(F64&lt;&gt;"",'Application Form'!I75&lt;&gt;"",'Application Form'!J75=""),"",IF(AND(F64="",'Application Form'!H75&lt;&gt;"",'Application Form'!I75&lt;&gt;""),IF('Application Form'!I75="SKSTD_BDL","SKSTD_BDL",IF('Application Form'!I75="MIP","MIP",IF('Application Form'!I75="MIP+PV","MIP",IF('Application Form'!I75="SEEKSIRE","SEEKSIRE",IF('Application Form'!I75="SEEKSIRE+PV","SEEKSIRE",IF('Application Form'!I75="GGP50K","GGP50K",IF('Application Form'!I75="GGP50K+PV","GGP50K",IF('Application Form'!I75="GGPHD (150K)","GGPHD (150K)",IF('Application Form'!I75="GGPHD+PV","GGPHD",IF('Application Form'!I75="PV","",IF('Application Form'!I75="POLL","",IF('Application Form'!I75="MSTN","MSTN",IF('Application Form'!I75="COAT","COAT",IF('Application Form'!I75="PI","PI",IF('Application Form'!I75="POLL_50K (add on)*","POLL_50K (add on)*",IF('Application Form'!I75="POLL_HD (add on)*","POLL_HD (add_on)*",IF('Application Form'!I75="MSTN_50K (add_on)*","MSTN_50K (add_on)*",IF('Application Form'!I75="MSTN_HD (add on)*","MSTN_HD (add on)*",IF('Application Form'!I75="STORE","STORE",IF('Application Form'!I75="HE","HE","ERROR")))))))))))))))))))),IF(AND(F64&lt;&gt;"",'Application Form'!I75&lt;&gt;"",'Application Form'!J75&lt;&gt;""),IF('Application Form'!J75="SKSTD_BDL","SKSTD_BDL",IF('Application Form'!J75="MIP","MIP",IF('Application Form'!J75="MIP+PV","MIP",IF('Application Form'!J75="SEEKSIRE","SEEKSIRE",IF('Application Form'!J75="SEEKSIRE+PV","SEEKSIRE",IF('Application Form'!J75="GGP50K","GGP50K",IF('Application Form'!J75="GGP50K+PV","GGP50K",IF('Application Form'!J75="GGPHD (150K)","GGPHD (150K)",IF('Application Form'!J75="GGPHD+PV","GGPHD",IF('Application Form'!J75="PV","",IF('Application Form'!J75="POLL","",IF('Application Form'!J75="MSTN","MSTN",IF('Application Form'!J75="COAT","COAT",IF('Application Form'!J75="PI","PI",IF('Application Form'!J75="POLL_50K (add on)*","POLL_50K (add on)*",IF('Application Form'!J75="POLL_HD (add on)*","POLL_HD (add_on)*",IF('Application Form'!J75="MSTN_50K (add_on)*","MSTN_50K (add_on)*",IF('Application Form'!J75="MSTN_HD (add on)*","MSTN_HD (add on)*",IF('Application Form'!J75="STORE","STORE",IF('Application Form'!J75="HE","HE","")))))))))))))))))))),"ERROR"))))))</f>
        <v/>
      </c>
      <c r="P64" t="str">
        <f>IF(AND(F64="",O64&lt;&gt;""),IF('Application Form'!J75="SKSTD_BDL","SKSTD_BDL",IF('Application Form'!J75="MIP","MIP",IF('Application Form'!J75="MIP+PV","MIP",IF('Application Form'!J75="SEEKSIRE","SEEKSIRE",IF('Application Form'!J75="SEEKSIRE+PV","SEEKSIRE",IF('Application Form'!J75="GGP50K","GGP50K",IF('Application Form'!J75="GGP50K+PV","GGP50K",IF('Application Form'!J75="GGPHD (150K)","GGPHD (150K)",IF('Application Form'!J75="GGPHD+PV","GGPHD",IF('Application Form'!J75="PV","",IF('Application Form'!J75="POLL","",IF('Application Form'!J75="MSTN","MSTN",IF('Application Form'!J75="COAT","COAT",IF('Application Form'!J75="PI","PI",IF('Application Form'!J75="POLL_50K (add on)*","POLL_50K (add on)*",IF('Application Form'!J75="POLL_HD (add on)*","POLL_HD (add_on)*",IF('Application Form'!J75="MSTN_50K (add_on)*","MSTN_50K (add_on)*",IF('Application Form'!J75="MSTN_HD (add on)*","MSTN_HD (add on)*",IF('Application Form'!J75="STORE","STORE",IF('Application Form'!J75="HE","HE","")))))))))))))))))))),"")</f>
        <v/>
      </c>
    </row>
    <row r="65" spans="1:16" x14ac:dyDescent="0.25">
      <c r="A65" s="72">
        <f>'Application Form'!E76</f>
        <v>0</v>
      </c>
      <c r="B65" t="str">
        <f>IF('Application Form'!C76="Hair","H",IF('Application Form'!C76="Done","D",IF('Application Form'!C76="Semen","S",IF('Application Form'!C76="TSU","T",""))))</f>
        <v/>
      </c>
      <c r="C65" t="str">
        <f t="shared" si="0"/>
        <v>NAA</v>
      </c>
      <c r="F65" t="str">
        <f>IF('Application Form'!H76="SKSTD_BDL","SKSTD_BDL",IF('Application Form'!H76="MIP","MIP",IF('Application Form'!H76="MIP+PV","MIP",IF('Application Form'!H76="SEEKSIRE","SEEKSIRE",IF('Application Form'!H76="SEEKSIRE+PV","SEEKSIRE",IF('Application Form'!H76="GGP50K","GGP50K",IF('Application Form'!H76="GGP50K+PV","GGP50K",IF('Application Form'!H76="GGPHD (150K)","GGPHD (150K)",IF('Application Form'!H76="GGPHD+PV","GGPHD",IF('Application Form'!H76="PV","",IF('Application Form'!H76="POLL","",IF('Application Form'!H76="MSTN","",IF('Application Form'!H76="COAT","",IF('Application Form'!H76="PI","",IF('Application Form'!H76="POLL_50K (add on)*","",IF('Application Form'!H76="POLL_HD (add on)*","",IF('Application Form'!H76="MSTN_50K (add_on)*","",IF('Application Form'!H76="MSTN_HD (add on)*","",IF('Application Form'!H76="STORE","STORE",IF('Application Form'!H76="HE","HE",""))))))))))))))))))))</f>
        <v/>
      </c>
      <c r="G65" t="str">
        <f>IF(OR(RIGHT('Application Form'!H76,2)="PV",RIGHT('Application Form'!I76,2)="PV",RIGHT('Application Form'!J76,2)="PV"),"Yes","")</f>
        <v/>
      </c>
      <c r="H65" s="81" t="str">
        <f>IF(ISBLANK(IF(F65="SKSTD_BDL",'Application Form'!M76,IF('Office Use Only - DONT TOUCH!!!'!G65="Yes",'Application Form'!M76,""))),"",IF(F65="SKSTD_BDL",'Application Form'!M76,IF('Office Use Only - DONT TOUCH!!!'!G65="Yes",'Application Form'!M76,"")))</f>
        <v/>
      </c>
      <c r="K65" t="str">
        <f>IF(ISBLANK(IF(F65="SKSTD_BDL",'Application Form'!O76,IF('Office Use Only - DONT TOUCH!!!'!G65="Yes",'Application Form'!O76,""))),"",IF(F65="SKSTD_BDL",'Application Form'!O76,IF('Office Use Only - DONT TOUCH!!!'!G65="Yes",'Application Form'!O76,"")))</f>
        <v/>
      </c>
      <c r="N65" t="str">
        <f>IF(AND(F65="",'Application Form'!H76=""),"",IF(AND(F65="",'Application Form'!H76&lt;&gt;""),'Application Form'!H76,IF(AND(F65&lt;&gt;"",'Application Form'!I76=""),"",IF(AND(F65&lt;&gt;"",'Application Form'!I76&lt;&gt;""),IF('Application Form'!I76="SKSTD_BDL","SKSTD_BDL",IF('Application Form'!I76="MIP","MIP",IF('Application Form'!I76="MIP+PV","MIP",IF('Application Form'!I76="SEEKSIRE","SEEKSIRE",IF('Application Form'!I76="SEEKSIRE+PV","SEEKSIRE",IF('Application Form'!I76="GGP50K","GGP50K",IF('Application Form'!I76="GGP50K+PV","GGP50K",IF('Application Form'!I76="GGPHD (150K)","GGPHD (150K)",IF('Application Form'!I76="GGPHD+PV","GGPHD",IF('Application Form'!I76="PV","",IF('Application Form'!I76="POLL","",IF('Application Form'!I76="MSTN","MSTN",IF('Application Form'!I76="COAT","COAT",IF('Application Form'!I76="PI","PI",IF('Application Form'!I76="POLL_50K (add on)*","POLL_50K (add on)*",IF('Application Form'!I76="POLL_HD (add on)*","POLL_HD (add_on)*",IF('Application Form'!I76="MSTN_50K (add_on)*","MSTN_50K (add_on)*",IF('Application Form'!I76="MSTN_HD (add on)*","MSTN_HD (add on)*",IF('Application Form'!I76="STORE","STORE",IF('Application Form'!I76="HE","HE","")))))))))))))))))))),"ERROR"))))</f>
        <v/>
      </c>
      <c r="O65" t="str">
        <f>IF(AND(F65="",'Application Form'!H76=""),"",IF(AND(F65="",'Application Form'!H76&lt;&gt;"",'Application Form'!I76=""),"",IF(AND(F65&lt;&gt;"",'Application Form'!I76=""),"",IF(AND(F65&lt;&gt;"",'Application Form'!I76&lt;&gt;"",'Application Form'!J76=""),"",IF(AND(F65="",'Application Form'!H76&lt;&gt;"",'Application Form'!I76&lt;&gt;""),IF('Application Form'!I76="SKSTD_BDL","SKSTD_BDL",IF('Application Form'!I76="MIP","MIP",IF('Application Form'!I76="MIP+PV","MIP",IF('Application Form'!I76="SEEKSIRE","SEEKSIRE",IF('Application Form'!I76="SEEKSIRE+PV","SEEKSIRE",IF('Application Form'!I76="GGP50K","GGP50K",IF('Application Form'!I76="GGP50K+PV","GGP50K",IF('Application Form'!I76="GGPHD (150K)","GGPHD (150K)",IF('Application Form'!I76="GGPHD+PV","GGPHD",IF('Application Form'!I76="PV","",IF('Application Form'!I76="POLL","",IF('Application Form'!I76="MSTN","MSTN",IF('Application Form'!I76="COAT","COAT",IF('Application Form'!I76="PI","PI",IF('Application Form'!I76="POLL_50K (add on)*","POLL_50K (add on)*",IF('Application Form'!I76="POLL_HD (add on)*","POLL_HD (add_on)*",IF('Application Form'!I76="MSTN_50K (add_on)*","MSTN_50K (add_on)*",IF('Application Form'!I76="MSTN_HD (add on)*","MSTN_HD (add on)*",IF('Application Form'!I76="STORE","STORE",IF('Application Form'!I76="HE","HE","ERROR")))))))))))))))))))),IF(AND(F65&lt;&gt;"",'Application Form'!I76&lt;&gt;"",'Application Form'!J76&lt;&gt;""),IF('Application Form'!J76="SKSTD_BDL","SKSTD_BDL",IF('Application Form'!J76="MIP","MIP",IF('Application Form'!J76="MIP+PV","MIP",IF('Application Form'!J76="SEEKSIRE","SEEKSIRE",IF('Application Form'!J76="SEEKSIRE+PV","SEEKSIRE",IF('Application Form'!J76="GGP50K","GGP50K",IF('Application Form'!J76="GGP50K+PV","GGP50K",IF('Application Form'!J76="GGPHD (150K)","GGPHD (150K)",IF('Application Form'!J76="GGPHD+PV","GGPHD",IF('Application Form'!J76="PV","",IF('Application Form'!J76="POLL","",IF('Application Form'!J76="MSTN","MSTN",IF('Application Form'!J76="COAT","COAT",IF('Application Form'!J76="PI","PI",IF('Application Form'!J76="POLL_50K (add on)*","POLL_50K (add on)*",IF('Application Form'!J76="POLL_HD (add on)*","POLL_HD (add_on)*",IF('Application Form'!J76="MSTN_50K (add_on)*","MSTN_50K (add_on)*",IF('Application Form'!J76="MSTN_HD (add on)*","MSTN_HD (add on)*",IF('Application Form'!J76="STORE","STORE",IF('Application Form'!J76="HE","HE","")))))))))))))))))))),"ERROR"))))))</f>
        <v/>
      </c>
      <c r="P65" t="str">
        <f>IF(AND(F65="",O65&lt;&gt;""),IF('Application Form'!J76="SKSTD_BDL","SKSTD_BDL",IF('Application Form'!J76="MIP","MIP",IF('Application Form'!J76="MIP+PV","MIP",IF('Application Form'!J76="SEEKSIRE","SEEKSIRE",IF('Application Form'!J76="SEEKSIRE+PV","SEEKSIRE",IF('Application Form'!J76="GGP50K","GGP50K",IF('Application Form'!J76="GGP50K+PV","GGP50K",IF('Application Form'!J76="GGPHD (150K)","GGPHD (150K)",IF('Application Form'!J76="GGPHD+PV","GGPHD",IF('Application Form'!J76="PV","",IF('Application Form'!J76="POLL","",IF('Application Form'!J76="MSTN","MSTN",IF('Application Form'!J76="COAT","COAT",IF('Application Form'!J76="PI","PI",IF('Application Form'!J76="POLL_50K (add on)*","POLL_50K (add on)*",IF('Application Form'!J76="POLL_HD (add on)*","POLL_HD (add_on)*",IF('Application Form'!J76="MSTN_50K (add_on)*","MSTN_50K (add_on)*",IF('Application Form'!J76="MSTN_HD (add on)*","MSTN_HD (add on)*",IF('Application Form'!J76="STORE","STORE",IF('Application Form'!J76="HE","HE","")))))))))))))))))))),"")</f>
        <v/>
      </c>
    </row>
    <row r="66" spans="1:16" x14ac:dyDescent="0.25">
      <c r="A66" s="72">
        <f>'Application Form'!E77</f>
        <v>0</v>
      </c>
      <c r="B66" t="str">
        <f>IF('Application Form'!C77="Hair","H",IF('Application Form'!C77="Done","D",IF('Application Form'!C77="Semen","S",IF('Application Form'!C77="TSU","T",""))))</f>
        <v/>
      </c>
      <c r="C66" t="str">
        <f t="shared" si="0"/>
        <v>NAA</v>
      </c>
      <c r="F66" t="str">
        <f>IF('Application Form'!H77="SKSTD_BDL","SKSTD_BDL",IF('Application Form'!H77="MIP","MIP",IF('Application Form'!H77="MIP+PV","MIP",IF('Application Form'!H77="SEEKSIRE","SEEKSIRE",IF('Application Form'!H77="SEEKSIRE+PV","SEEKSIRE",IF('Application Form'!H77="GGP50K","GGP50K",IF('Application Form'!H77="GGP50K+PV","GGP50K",IF('Application Form'!H77="GGPHD (150K)","GGPHD (150K)",IF('Application Form'!H77="GGPHD+PV","GGPHD",IF('Application Form'!H77="PV","",IF('Application Form'!H77="POLL","",IF('Application Form'!H77="MSTN","",IF('Application Form'!H77="COAT","",IF('Application Form'!H77="PI","",IF('Application Form'!H77="POLL_50K (add on)*","",IF('Application Form'!H77="POLL_HD (add on)*","",IF('Application Form'!H77="MSTN_50K (add_on)*","",IF('Application Form'!H77="MSTN_HD (add on)*","",IF('Application Form'!H77="STORE","STORE",IF('Application Form'!H77="HE","HE",""))))))))))))))))))))</f>
        <v/>
      </c>
      <c r="G66" t="str">
        <f>IF(OR(RIGHT('Application Form'!H77,2)="PV",RIGHT('Application Form'!I77,2)="PV",RIGHT('Application Form'!J77,2)="PV"),"Yes","")</f>
        <v/>
      </c>
      <c r="H66" s="81" t="str">
        <f>IF(ISBLANK(IF(F66="SKSTD_BDL",'Application Form'!M77,IF('Office Use Only - DONT TOUCH!!!'!G66="Yes",'Application Form'!M77,""))),"",IF(F66="SKSTD_BDL",'Application Form'!M77,IF('Office Use Only - DONT TOUCH!!!'!G66="Yes",'Application Form'!M77,"")))</f>
        <v/>
      </c>
      <c r="K66" t="str">
        <f>IF(ISBLANK(IF(F66="SKSTD_BDL",'Application Form'!O77,IF('Office Use Only - DONT TOUCH!!!'!G66="Yes",'Application Form'!O77,""))),"",IF(F66="SKSTD_BDL",'Application Form'!O77,IF('Office Use Only - DONT TOUCH!!!'!G66="Yes",'Application Form'!O77,"")))</f>
        <v/>
      </c>
      <c r="N66" t="str">
        <f>IF(AND(F66="",'Application Form'!H77=""),"",IF(AND(F66="",'Application Form'!H77&lt;&gt;""),'Application Form'!H77,IF(AND(F66&lt;&gt;"",'Application Form'!I77=""),"",IF(AND(F66&lt;&gt;"",'Application Form'!I77&lt;&gt;""),IF('Application Form'!I77="SKSTD_BDL","SKSTD_BDL",IF('Application Form'!I77="MIP","MIP",IF('Application Form'!I77="MIP+PV","MIP",IF('Application Form'!I77="SEEKSIRE","SEEKSIRE",IF('Application Form'!I77="SEEKSIRE+PV","SEEKSIRE",IF('Application Form'!I77="GGP50K","GGP50K",IF('Application Form'!I77="GGP50K+PV","GGP50K",IF('Application Form'!I77="GGPHD (150K)","GGPHD (150K)",IF('Application Form'!I77="GGPHD+PV","GGPHD",IF('Application Form'!I77="PV","",IF('Application Form'!I77="POLL","",IF('Application Form'!I77="MSTN","MSTN",IF('Application Form'!I77="COAT","COAT",IF('Application Form'!I77="PI","PI",IF('Application Form'!I77="POLL_50K (add on)*","POLL_50K (add on)*",IF('Application Form'!I77="POLL_HD (add on)*","POLL_HD (add_on)*",IF('Application Form'!I77="MSTN_50K (add_on)*","MSTN_50K (add_on)*",IF('Application Form'!I77="MSTN_HD (add on)*","MSTN_HD (add on)*",IF('Application Form'!I77="STORE","STORE",IF('Application Form'!I77="HE","HE","")))))))))))))))))))),"ERROR"))))</f>
        <v/>
      </c>
      <c r="O66" t="str">
        <f>IF(AND(F66="",'Application Form'!H77=""),"",IF(AND(F66="",'Application Form'!H77&lt;&gt;"",'Application Form'!I77=""),"",IF(AND(F66&lt;&gt;"",'Application Form'!I77=""),"",IF(AND(F66&lt;&gt;"",'Application Form'!I77&lt;&gt;"",'Application Form'!J77=""),"",IF(AND(F66="",'Application Form'!H77&lt;&gt;"",'Application Form'!I77&lt;&gt;""),IF('Application Form'!I77="SKSTD_BDL","SKSTD_BDL",IF('Application Form'!I77="MIP","MIP",IF('Application Form'!I77="MIP+PV","MIP",IF('Application Form'!I77="SEEKSIRE","SEEKSIRE",IF('Application Form'!I77="SEEKSIRE+PV","SEEKSIRE",IF('Application Form'!I77="GGP50K","GGP50K",IF('Application Form'!I77="GGP50K+PV","GGP50K",IF('Application Form'!I77="GGPHD (150K)","GGPHD (150K)",IF('Application Form'!I77="GGPHD+PV","GGPHD",IF('Application Form'!I77="PV","",IF('Application Form'!I77="POLL","",IF('Application Form'!I77="MSTN","MSTN",IF('Application Form'!I77="COAT","COAT",IF('Application Form'!I77="PI","PI",IF('Application Form'!I77="POLL_50K (add on)*","POLL_50K (add on)*",IF('Application Form'!I77="POLL_HD (add on)*","POLL_HD (add_on)*",IF('Application Form'!I77="MSTN_50K (add_on)*","MSTN_50K (add_on)*",IF('Application Form'!I77="MSTN_HD (add on)*","MSTN_HD (add on)*",IF('Application Form'!I77="STORE","STORE",IF('Application Form'!I77="HE","HE","ERROR")))))))))))))))))))),IF(AND(F66&lt;&gt;"",'Application Form'!I77&lt;&gt;"",'Application Form'!J77&lt;&gt;""),IF('Application Form'!J77="SKSTD_BDL","SKSTD_BDL",IF('Application Form'!J77="MIP","MIP",IF('Application Form'!J77="MIP+PV","MIP",IF('Application Form'!J77="SEEKSIRE","SEEKSIRE",IF('Application Form'!J77="SEEKSIRE+PV","SEEKSIRE",IF('Application Form'!J77="GGP50K","GGP50K",IF('Application Form'!J77="GGP50K+PV","GGP50K",IF('Application Form'!J77="GGPHD (150K)","GGPHD (150K)",IF('Application Form'!J77="GGPHD+PV","GGPHD",IF('Application Form'!J77="PV","",IF('Application Form'!J77="POLL","",IF('Application Form'!J77="MSTN","MSTN",IF('Application Form'!J77="COAT","COAT",IF('Application Form'!J77="PI","PI",IF('Application Form'!J77="POLL_50K (add on)*","POLL_50K (add on)*",IF('Application Form'!J77="POLL_HD (add on)*","POLL_HD (add_on)*",IF('Application Form'!J77="MSTN_50K (add_on)*","MSTN_50K (add_on)*",IF('Application Form'!J77="MSTN_HD (add on)*","MSTN_HD (add on)*",IF('Application Form'!J77="STORE","STORE",IF('Application Form'!J77="HE","HE","")))))))))))))))))))),"ERROR"))))))</f>
        <v/>
      </c>
      <c r="P66" t="str">
        <f>IF(AND(F66="",O66&lt;&gt;""),IF('Application Form'!J77="SKSTD_BDL","SKSTD_BDL",IF('Application Form'!J77="MIP","MIP",IF('Application Form'!J77="MIP+PV","MIP",IF('Application Form'!J77="SEEKSIRE","SEEKSIRE",IF('Application Form'!J77="SEEKSIRE+PV","SEEKSIRE",IF('Application Form'!J77="GGP50K","GGP50K",IF('Application Form'!J77="GGP50K+PV","GGP50K",IF('Application Form'!J77="GGPHD (150K)","GGPHD (150K)",IF('Application Form'!J77="GGPHD+PV","GGPHD",IF('Application Form'!J77="PV","",IF('Application Form'!J77="POLL","",IF('Application Form'!J77="MSTN","MSTN",IF('Application Form'!J77="COAT","COAT",IF('Application Form'!J77="PI","PI",IF('Application Form'!J77="POLL_50K (add on)*","POLL_50K (add on)*",IF('Application Form'!J77="POLL_HD (add on)*","POLL_HD (add_on)*",IF('Application Form'!J77="MSTN_50K (add_on)*","MSTN_50K (add_on)*",IF('Application Form'!J77="MSTN_HD (add on)*","MSTN_HD (add on)*",IF('Application Form'!J77="STORE","STORE",IF('Application Form'!J77="HE","HE","")))))))))))))))))))),"")</f>
        <v/>
      </c>
    </row>
    <row r="67" spans="1:16" x14ac:dyDescent="0.25">
      <c r="A67" s="72">
        <f>'Application Form'!E78</f>
        <v>0</v>
      </c>
      <c r="B67" t="str">
        <f>IF('Application Form'!C78="Hair","H",IF('Application Form'!C78="Done","D",IF('Application Form'!C78="Semen","S",IF('Application Form'!C78="TSU","T",""))))</f>
        <v/>
      </c>
      <c r="C67" t="str">
        <f t="shared" ref="C67:C130" si="1">IF(A67&lt;&gt;"","NAA","")</f>
        <v>NAA</v>
      </c>
      <c r="F67" t="str">
        <f>IF('Application Form'!H78="SKSTD_BDL","SKSTD_BDL",IF('Application Form'!H78="MIP","MIP",IF('Application Form'!H78="MIP+PV","MIP",IF('Application Form'!H78="SEEKSIRE","SEEKSIRE",IF('Application Form'!H78="SEEKSIRE+PV","SEEKSIRE",IF('Application Form'!H78="GGP50K","GGP50K",IF('Application Form'!H78="GGP50K+PV","GGP50K",IF('Application Form'!H78="GGPHD (150K)","GGPHD (150K)",IF('Application Form'!H78="GGPHD+PV","GGPHD",IF('Application Form'!H78="PV","",IF('Application Form'!H78="POLL","",IF('Application Form'!H78="MSTN","",IF('Application Form'!H78="COAT","",IF('Application Form'!H78="PI","",IF('Application Form'!H78="POLL_50K (add on)*","",IF('Application Form'!H78="POLL_HD (add on)*","",IF('Application Form'!H78="MSTN_50K (add_on)*","",IF('Application Form'!H78="MSTN_HD (add on)*","",IF('Application Form'!H78="STORE","STORE",IF('Application Form'!H78="HE","HE",""))))))))))))))))))))</f>
        <v/>
      </c>
      <c r="G67" t="str">
        <f>IF(OR(RIGHT('Application Form'!H78,2)="PV",RIGHT('Application Form'!I78,2)="PV",RIGHT('Application Form'!J78,2)="PV"),"Yes","")</f>
        <v/>
      </c>
      <c r="H67" s="81" t="str">
        <f>IF(ISBLANK(IF(F67="SKSTD_BDL",'Application Form'!M78,IF('Office Use Only - DONT TOUCH!!!'!G67="Yes",'Application Form'!M78,""))),"",IF(F67="SKSTD_BDL",'Application Form'!M78,IF('Office Use Only - DONT TOUCH!!!'!G67="Yes",'Application Form'!M78,"")))</f>
        <v/>
      </c>
      <c r="K67" t="str">
        <f>IF(ISBLANK(IF(F67="SKSTD_BDL",'Application Form'!O78,IF('Office Use Only - DONT TOUCH!!!'!G67="Yes",'Application Form'!O78,""))),"",IF(F67="SKSTD_BDL",'Application Form'!O78,IF('Office Use Only - DONT TOUCH!!!'!G67="Yes",'Application Form'!O78,"")))</f>
        <v/>
      </c>
      <c r="N67" t="str">
        <f>IF(AND(F67="",'Application Form'!H78=""),"",IF(AND(F67="",'Application Form'!H78&lt;&gt;""),'Application Form'!H78,IF(AND(F67&lt;&gt;"",'Application Form'!I78=""),"",IF(AND(F67&lt;&gt;"",'Application Form'!I78&lt;&gt;""),IF('Application Form'!I78="SKSTD_BDL","SKSTD_BDL",IF('Application Form'!I78="MIP","MIP",IF('Application Form'!I78="MIP+PV","MIP",IF('Application Form'!I78="SEEKSIRE","SEEKSIRE",IF('Application Form'!I78="SEEKSIRE+PV","SEEKSIRE",IF('Application Form'!I78="GGP50K","GGP50K",IF('Application Form'!I78="GGP50K+PV","GGP50K",IF('Application Form'!I78="GGPHD (150K)","GGPHD (150K)",IF('Application Form'!I78="GGPHD+PV","GGPHD",IF('Application Form'!I78="PV","",IF('Application Form'!I78="POLL","",IF('Application Form'!I78="MSTN","MSTN",IF('Application Form'!I78="COAT","COAT",IF('Application Form'!I78="PI","PI",IF('Application Form'!I78="POLL_50K (add on)*","POLL_50K (add on)*",IF('Application Form'!I78="POLL_HD (add on)*","POLL_HD (add_on)*",IF('Application Form'!I78="MSTN_50K (add_on)*","MSTN_50K (add_on)*",IF('Application Form'!I78="MSTN_HD (add on)*","MSTN_HD (add on)*",IF('Application Form'!I78="STORE","STORE",IF('Application Form'!I78="HE","HE","")))))))))))))))))))),"ERROR"))))</f>
        <v/>
      </c>
      <c r="O67" t="str">
        <f>IF(AND(F67="",'Application Form'!H78=""),"",IF(AND(F67="",'Application Form'!H78&lt;&gt;"",'Application Form'!I78=""),"",IF(AND(F67&lt;&gt;"",'Application Form'!I78=""),"",IF(AND(F67&lt;&gt;"",'Application Form'!I78&lt;&gt;"",'Application Form'!J78=""),"",IF(AND(F67="",'Application Form'!H78&lt;&gt;"",'Application Form'!I78&lt;&gt;""),IF('Application Form'!I78="SKSTD_BDL","SKSTD_BDL",IF('Application Form'!I78="MIP","MIP",IF('Application Form'!I78="MIP+PV","MIP",IF('Application Form'!I78="SEEKSIRE","SEEKSIRE",IF('Application Form'!I78="SEEKSIRE+PV","SEEKSIRE",IF('Application Form'!I78="GGP50K","GGP50K",IF('Application Form'!I78="GGP50K+PV","GGP50K",IF('Application Form'!I78="GGPHD (150K)","GGPHD (150K)",IF('Application Form'!I78="GGPHD+PV","GGPHD",IF('Application Form'!I78="PV","",IF('Application Form'!I78="POLL","",IF('Application Form'!I78="MSTN","MSTN",IF('Application Form'!I78="COAT","COAT",IF('Application Form'!I78="PI","PI",IF('Application Form'!I78="POLL_50K (add on)*","POLL_50K (add on)*",IF('Application Form'!I78="POLL_HD (add on)*","POLL_HD (add_on)*",IF('Application Form'!I78="MSTN_50K (add_on)*","MSTN_50K (add_on)*",IF('Application Form'!I78="MSTN_HD (add on)*","MSTN_HD (add on)*",IF('Application Form'!I78="STORE","STORE",IF('Application Form'!I78="HE","HE","ERROR")))))))))))))))))))),IF(AND(F67&lt;&gt;"",'Application Form'!I78&lt;&gt;"",'Application Form'!J78&lt;&gt;""),IF('Application Form'!J78="SKSTD_BDL","SKSTD_BDL",IF('Application Form'!J78="MIP","MIP",IF('Application Form'!J78="MIP+PV","MIP",IF('Application Form'!J78="SEEKSIRE","SEEKSIRE",IF('Application Form'!J78="SEEKSIRE+PV","SEEKSIRE",IF('Application Form'!J78="GGP50K","GGP50K",IF('Application Form'!J78="GGP50K+PV","GGP50K",IF('Application Form'!J78="GGPHD (150K)","GGPHD (150K)",IF('Application Form'!J78="GGPHD+PV","GGPHD",IF('Application Form'!J78="PV","",IF('Application Form'!J78="POLL","",IF('Application Form'!J78="MSTN","MSTN",IF('Application Form'!J78="COAT","COAT",IF('Application Form'!J78="PI","PI",IF('Application Form'!J78="POLL_50K (add on)*","POLL_50K (add on)*",IF('Application Form'!J78="POLL_HD (add on)*","POLL_HD (add_on)*",IF('Application Form'!J78="MSTN_50K (add_on)*","MSTN_50K (add_on)*",IF('Application Form'!J78="MSTN_HD (add on)*","MSTN_HD (add on)*",IF('Application Form'!J78="STORE","STORE",IF('Application Form'!J78="HE","HE","")))))))))))))))))))),"ERROR"))))))</f>
        <v/>
      </c>
      <c r="P67" t="str">
        <f>IF(AND(F67="",O67&lt;&gt;""),IF('Application Form'!J78="SKSTD_BDL","SKSTD_BDL",IF('Application Form'!J78="MIP","MIP",IF('Application Form'!J78="MIP+PV","MIP",IF('Application Form'!J78="SEEKSIRE","SEEKSIRE",IF('Application Form'!J78="SEEKSIRE+PV","SEEKSIRE",IF('Application Form'!J78="GGP50K","GGP50K",IF('Application Form'!J78="GGP50K+PV","GGP50K",IF('Application Form'!J78="GGPHD (150K)","GGPHD (150K)",IF('Application Form'!J78="GGPHD+PV","GGPHD",IF('Application Form'!J78="PV","",IF('Application Form'!J78="POLL","",IF('Application Form'!J78="MSTN","MSTN",IF('Application Form'!J78="COAT","COAT",IF('Application Form'!J78="PI","PI",IF('Application Form'!J78="POLL_50K (add on)*","POLL_50K (add on)*",IF('Application Form'!J78="POLL_HD (add on)*","POLL_HD (add_on)*",IF('Application Form'!J78="MSTN_50K (add_on)*","MSTN_50K (add_on)*",IF('Application Form'!J78="MSTN_HD (add on)*","MSTN_HD (add on)*",IF('Application Form'!J78="STORE","STORE",IF('Application Form'!J78="HE","HE","")))))))))))))))))))),"")</f>
        <v/>
      </c>
    </row>
    <row r="68" spans="1:16" x14ac:dyDescent="0.25">
      <c r="A68" s="72">
        <f>'Application Form'!E79</f>
        <v>0</v>
      </c>
      <c r="B68" t="str">
        <f>IF('Application Form'!C79="Hair","H",IF('Application Form'!C79="Done","D",IF('Application Form'!C79="Semen","S",IF('Application Form'!C79="TSU","T",""))))</f>
        <v/>
      </c>
      <c r="C68" t="str">
        <f t="shared" si="1"/>
        <v>NAA</v>
      </c>
      <c r="F68" t="str">
        <f>IF('Application Form'!H79="SKSTD_BDL","SKSTD_BDL",IF('Application Form'!H79="MIP","MIP",IF('Application Form'!H79="MIP+PV","MIP",IF('Application Form'!H79="SEEKSIRE","SEEKSIRE",IF('Application Form'!H79="SEEKSIRE+PV","SEEKSIRE",IF('Application Form'!H79="GGP50K","GGP50K",IF('Application Form'!H79="GGP50K+PV","GGP50K",IF('Application Form'!H79="GGPHD (150K)","GGPHD (150K)",IF('Application Form'!H79="GGPHD+PV","GGPHD",IF('Application Form'!H79="PV","",IF('Application Form'!H79="POLL","",IF('Application Form'!H79="MSTN","",IF('Application Form'!H79="COAT","",IF('Application Form'!H79="PI","",IF('Application Form'!H79="POLL_50K (add on)*","",IF('Application Form'!H79="POLL_HD (add on)*","",IF('Application Form'!H79="MSTN_50K (add_on)*","",IF('Application Form'!H79="MSTN_HD (add on)*","",IF('Application Form'!H79="STORE","STORE",IF('Application Form'!H79="HE","HE",""))))))))))))))))))))</f>
        <v/>
      </c>
      <c r="G68" t="str">
        <f>IF(OR(RIGHT('Application Form'!H79,2)="PV",RIGHT('Application Form'!I79,2)="PV",RIGHT('Application Form'!J79,2)="PV"),"Yes","")</f>
        <v/>
      </c>
      <c r="H68" s="81" t="str">
        <f>IF(ISBLANK(IF(F68="SKSTD_BDL",'Application Form'!M79,IF('Office Use Only - DONT TOUCH!!!'!G68="Yes",'Application Form'!M79,""))),"",IF(F68="SKSTD_BDL",'Application Form'!M79,IF('Office Use Only - DONT TOUCH!!!'!G68="Yes",'Application Form'!M79,"")))</f>
        <v/>
      </c>
      <c r="K68" t="str">
        <f>IF(ISBLANK(IF(F68="SKSTD_BDL",'Application Form'!O79,IF('Office Use Only - DONT TOUCH!!!'!G68="Yes",'Application Form'!O79,""))),"",IF(F68="SKSTD_BDL",'Application Form'!O79,IF('Office Use Only - DONT TOUCH!!!'!G68="Yes",'Application Form'!O79,"")))</f>
        <v/>
      </c>
      <c r="N68" t="str">
        <f>IF(AND(F68="",'Application Form'!H79=""),"",IF(AND(F68="",'Application Form'!H79&lt;&gt;""),'Application Form'!H79,IF(AND(F68&lt;&gt;"",'Application Form'!I79=""),"",IF(AND(F68&lt;&gt;"",'Application Form'!I79&lt;&gt;""),IF('Application Form'!I79="SKSTD_BDL","SKSTD_BDL",IF('Application Form'!I79="MIP","MIP",IF('Application Form'!I79="MIP+PV","MIP",IF('Application Form'!I79="SEEKSIRE","SEEKSIRE",IF('Application Form'!I79="SEEKSIRE+PV","SEEKSIRE",IF('Application Form'!I79="GGP50K","GGP50K",IF('Application Form'!I79="GGP50K+PV","GGP50K",IF('Application Form'!I79="GGPHD (150K)","GGPHD (150K)",IF('Application Form'!I79="GGPHD+PV","GGPHD",IF('Application Form'!I79="PV","",IF('Application Form'!I79="POLL","",IF('Application Form'!I79="MSTN","MSTN",IF('Application Form'!I79="COAT","COAT",IF('Application Form'!I79="PI","PI",IF('Application Form'!I79="POLL_50K (add on)*","POLL_50K (add on)*",IF('Application Form'!I79="POLL_HD (add on)*","POLL_HD (add_on)*",IF('Application Form'!I79="MSTN_50K (add_on)*","MSTN_50K (add_on)*",IF('Application Form'!I79="MSTN_HD (add on)*","MSTN_HD (add on)*",IF('Application Form'!I79="STORE","STORE",IF('Application Form'!I79="HE","HE","")))))))))))))))))))),"ERROR"))))</f>
        <v/>
      </c>
      <c r="O68" t="str">
        <f>IF(AND(F68="",'Application Form'!H79=""),"",IF(AND(F68="",'Application Form'!H79&lt;&gt;"",'Application Form'!I79=""),"",IF(AND(F68&lt;&gt;"",'Application Form'!I79=""),"",IF(AND(F68&lt;&gt;"",'Application Form'!I79&lt;&gt;"",'Application Form'!J79=""),"",IF(AND(F68="",'Application Form'!H79&lt;&gt;"",'Application Form'!I79&lt;&gt;""),IF('Application Form'!I79="SKSTD_BDL","SKSTD_BDL",IF('Application Form'!I79="MIP","MIP",IF('Application Form'!I79="MIP+PV","MIP",IF('Application Form'!I79="SEEKSIRE","SEEKSIRE",IF('Application Form'!I79="SEEKSIRE+PV","SEEKSIRE",IF('Application Form'!I79="GGP50K","GGP50K",IF('Application Form'!I79="GGP50K+PV","GGP50K",IF('Application Form'!I79="GGPHD (150K)","GGPHD (150K)",IF('Application Form'!I79="GGPHD+PV","GGPHD",IF('Application Form'!I79="PV","",IF('Application Form'!I79="POLL","",IF('Application Form'!I79="MSTN","MSTN",IF('Application Form'!I79="COAT","COAT",IF('Application Form'!I79="PI","PI",IF('Application Form'!I79="POLL_50K (add on)*","POLL_50K (add on)*",IF('Application Form'!I79="POLL_HD (add on)*","POLL_HD (add_on)*",IF('Application Form'!I79="MSTN_50K (add_on)*","MSTN_50K (add_on)*",IF('Application Form'!I79="MSTN_HD (add on)*","MSTN_HD (add on)*",IF('Application Form'!I79="STORE","STORE",IF('Application Form'!I79="HE","HE","ERROR")))))))))))))))))))),IF(AND(F68&lt;&gt;"",'Application Form'!I79&lt;&gt;"",'Application Form'!J79&lt;&gt;""),IF('Application Form'!J79="SKSTD_BDL","SKSTD_BDL",IF('Application Form'!J79="MIP","MIP",IF('Application Form'!J79="MIP+PV","MIP",IF('Application Form'!J79="SEEKSIRE","SEEKSIRE",IF('Application Form'!J79="SEEKSIRE+PV","SEEKSIRE",IF('Application Form'!J79="GGP50K","GGP50K",IF('Application Form'!J79="GGP50K+PV","GGP50K",IF('Application Form'!J79="GGPHD (150K)","GGPHD (150K)",IF('Application Form'!J79="GGPHD+PV","GGPHD",IF('Application Form'!J79="PV","",IF('Application Form'!J79="POLL","",IF('Application Form'!J79="MSTN","MSTN",IF('Application Form'!J79="COAT","COAT",IF('Application Form'!J79="PI","PI",IF('Application Form'!J79="POLL_50K (add on)*","POLL_50K (add on)*",IF('Application Form'!J79="POLL_HD (add on)*","POLL_HD (add_on)*",IF('Application Form'!J79="MSTN_50K (add_on)*","MSTN_50K (add_on)*",IF('Application Form'!J79="MSTN_HD (add on)*","MSTN_HD (add on)*",IF('Application Form'!J79="STORE","STORE",IF('Application Form'!J79="HE","HE","")))))))))))))))))))),"ERROR"))))))</f>
        <v/>
      </c>
      <c r="P68" t="str">
        <f>IF(AND(F68="",O68&lt;&gt;""),IF('Application Form'!J79="SKSTD_BDL","SKSTD_BDL",IF('Application Form'!J79="MIP","MIP",IF('Application Form'!J79="MIP+PV","MIP",IF('Application Form'!J79="SEEKSIRE","SEEKSIRE",IF('Application Form'!J79="SEEKSIRE+PV","SEEKSIRE",IF('Application Form'!J79="GGP50K","GGP50K",IF('Application Form'!J79="GGP50K+PV","GGP50K",IF('Application Form'!J79="GGPHD (150K)","GGPHD (150K)",IF('Application Form'!J79="GGPHD+PV","GGPHD",IF('Application Form'!J79="PV","",IF('Application Form'!J79="POLL","",IF('Application Form'!J79="MSTN","MSTN",IF('Application Form'!J79="COAT","COAT",IF('Application Form'!J79="PI","PI",IF('Application Form'!J79="POLL_50K (add on)*","POLL_50K (add on)*",IF('Application Form'!J79="POLL_HD (add on)*","POLL_HD (add_on)*",IF('Application Form'!J79="MSTN_50K (add_on)*","MSTN_50K (add_on)*",IF('Application Form'!J79="MSTN_HD (add on)*","MSTN_HD (add on)*",IF('Application Form'!J79="STORE","STORE",IF('Application Form'!J79="HE","HE","")))))))))))))))))))),"")</f>
        <v/>
      </c>
    </row>
    <row r="69" spans="1:16" x14ac:dyDescent="0.25">
      <c r="A69" s="72">
        <f>'Application Form'!E80</f>
        <v>0</v>
      </c>
      <c r="B69" t="str">
        <f>IF('Application Form'!C80="Hair","H",IF('Application Form'!C80="Done","D",IF('Application Form'!C80="Semen","S",IF('Application Form'!C80="TSU","T",""))))</f>
        <v/>
      </c>
      <c r="C69" t="str">
        <f t="shared" si="1"/>
        <v>NAA</v>
      </c>
      <c r="F69" t="str">
        <f>IF('Application Form'!H80="SKSTD_BDL","SKSTD_BDL",IF('Application Form'!H80="MIP","MIP",IF('Application Form'!H80="MIP+PV","MIP",IF('Application Form'!H80="SEEKSIRE","SEEKSIRE",IF('Application Form'!H80="SEEKSIRE+PV","SEEKSIRE",IF('Application Form'!H80="GGP50K","GGP50K",IF('Application Form'!H80="GGP50K+PV","GGP50K",IF('Application Form'!H80="GGPHD (150K)","GGPHD (150K)",IF('Application Form'!H80="GGPHD+PV","GGPHD",IF('Application Form'!H80="PV","",IF('Application Form'!H80="POLL","",IF('Application Form'!H80="MSTN","",IF('Application Form'!H80="COAT","",IF('Application Form'!H80="PI","",IF('Application Form'!H80="POLL_50K (add on)*","",IF('Application Form'!H80="POLL_HD (add on)*","",IF('Application Form'!H80="MSTN_50K (add_on)*","",IF('Application Form'!H80="MSTN_HD (add on)*","",IF('Application Form'!H80="STORE","STORE",IF('Application Form'!H80="HE","HE",""))))))))))))))))))))</f>
        <v/>
      </c>
      <c r="G69" t="str">
        <f>IF(OR(RIGHT('Application Form'!H80,2)="PV",RIGHT('Application Form'!I80,2)="PV",RIGHT('Application Form'!J80,2)="PV"),"Yes","")</f>
        <v/>
      </c>
      <c r="H69" s="81" t="str">
        <f>IF(ISBLANK(IF(F69="SKSTD_BDL",'Application Form'!M80,IF('Office Use Only - DONT TOUCH!!!'!G69="Yes",'Application Form'!M80,""))),"",IF(F69="SKSTD_BDL",'Application Form'!M80,IF('Office Use Only - DONT TOUCH!!!'!G69="Yes",'Application Form'!M80,"")))</f>
        <v/>
      </c>
      <c r="K69" t="str">
        <f>IF(ISBLANK(IF(F69="SKSTD_BDL",'Application Form'!O80,IF('Office Use Only - DONT TOUCH!!!'!G69="Yes",'Application Form'!O80,""))),"",IF(F69="SKSTD_BDL",'Application Form'!O80,IF('Office Use Only - DONT TOUCH!!!'!G69="Yes",'Application Form'!O80,"")))</f>
        <v/>
      </c>
      <c r="N69" t="str">
        <f>IF(AND(F69="",'Application Form'!H80=""),"",IF(AND(F69="",'Application Form'!H80&lt;&gt;""),'Application Form'!H80,IF(AND(F69&lt;&gt;"",'Application Form'!I80=""),"",IF(AND(F69&lt;&gt;"",'Application Form'!I80&lt;&gt;""),IF('Application Form'!I80="SKSTD_BDL","SKSTD_BDL",IF('Application Form'!I80="MIP","MIP",IF('Application Form'!I80="MIP+PV","MIP",IF('Application Form'!I80="SEEKSIRE","SEEKSIRE",IF('Application Form'!I80="SEEKSIRE+PV","SEEKSIRE",IF('Application Form'!I80="GGP50K","GGP50K",IF('Application Form'!I80="GGP50K+PV","GGP50K",IF('Application Form'!I80="GGPHD (150K)","GGPHD (150K)",IF('Application Form'!I80="GGPHD+PV","GGPHD",IF('Application Form'!I80="PV","",IF('Application Form'!I80="POLL","",IF('Application Form'!I80="MSTN","MSTN",IF('Application Form'!I80="COAT","COAT",IF('Application Form'!I80="PI","PI",IF('Application Form'!I80="POLL_50K (add on)*","POLL_50K (add on)*",IF('Application Form'!I80="POLL_HD (add on)*","POLL_HD (add_on)*",IF('Application Form'!I80="MSTN_50K (add_on)*","MSTN_50K (add_on)*",IF('Application Form'!I80="MSTN_HD (add on)*","MSTN_HD (add on)*",IF('Application Form'!I80="STORE","STORE",IF('Application Form'!I80="HE","HE","")))))))))))))))))))),"ERROR"))))</f>
        <v/>
      </c>
      <c r="O69" t="str">
        <f>IF(AND(F69="",'Application Form'!H80=""),"",IF(AND(F69="",'Application Form'!H80&lt;&gt;"",'Application Form'!I80=""),"",IF(AND(F69&lt;&gt;"",'Application Form'!I80=""),"",IF(AND(F69&lt;&gt;"",'Application Form'!I80&lt;&gt;"",'Application Form'!J80=""),"",IF(AND(F69="",'Application Form'!H80&lt;&gt;"",'Application Form'!I80&lt;&gt;""),IF('Application Form'!I80="SKSTD_BDL","SKSTD_BDL",IF('Application Form'!I80="MIP","MIP",IF('Application Form'!I80="MIP+PV","MIP",IF('Application Form'!I80="SEEKSIRE","SEEKSIRE",IF('Application Form'!I80="SEEKSIRE+PV","SEEKSIRE",IF('Application Form'!I80="GGP50K","GGP50K",IF('Application Form'!I80="GGP50K+PV","GGP50K",IF('Application Form'!I80="GGPHD (150K)","GGPHD (150K)",IF('Application Form'!I80="GGPHD+PV","GGPHD",IF('Application Form'!I80="PV","",IF('Application Form'!I80="POLL","",IF('Application Form'!I80="MSTN","MSTN",IF('Application Form'!I80="COAT","COAT",IF('Application Form'!I80="PI","PI",IF('Application Form'!I80="POLL_50K (add on)*","POLL_50K (add on)*",IF('Application Form'!I80="POLL_HD (add on)*","POLL_HD (add_on)*",IF('Application Form'!I80="MSTN_50K (add_on)*","MSTN_50K (add_on)*",IF('Application Form'!I80="MSTN_HD (add on)*","MSTN_HD (add on)*",IF('Application Form'!I80="STORE","STORE",IF('Application Form'!I80="HE","HE","ERROR")))))))))))))))))))),IF(AND(F69&lt;&gt;"",'Application Form'!I80&lt;&gt;"",'Application Form'!J80&lt;&gt;""),IF('Application Form'!J80="SKSTD_BDL","SKSTD_BDL",IF('Application Form'!J80="MIP","MIP",IF('Application Form'!J80="MIP+PV","MIP",IF('Application Form'!J80="SEEKSIRE","SEEKSIRE",IF('Application Form'!J80="SEEKSIRE+PV","SEEKSIRE",IF('Application Form'!J80="GGP50K","GGP50K",IF('Application Form'!J80="GGP50K+PV","GGP50K",IF('Application Form'!J80="GGPHD (150K)","GGPHD (150K)",IF('Application Form'!J80="GGPHD+PV","GGPHD",IF('Application Form'!J80="PV","",IF('Application Form'!J80="POLL","",IF('Application Form'!J80="MSTN","MSTN",IF('Application Form'!J80="COAT","COAT",IF('Application Form'!J80="PI","PI",IF('Application Form'!J80="POLL_50K (add on)*","POLL_50K (add on)*",IF('Application Form'!J80="POLL_HD (add on)*","POLL_HD (add_on)*",IF('Application Form'!J80="MSTN_50K (add_on)*","MSTN_50K (add_on)*",IF('Application Form'!J80="MSTN_HD (add on)*","MSTN_HD (add on)*",IF('Application Form'!J80="STORE","STORE",IF('Application Form'!J80="HE","HE","")))))))))))))))))))),"ERROR"))))))</f>
        <v/>
      </c>
      <c r="P69" t="str">
        <f>IF(AND(F69="",O69&lt;&gt;""),IF('Application Form'!J80="SKSTD_BDL","SKSTD_BDL",IF('Application Form'!J80="MIP","MIP",IF('Application Form'!J80="MIP+PV","MIP",IF('Application Form'!J80="SEEKSIRE","SEEKSIRE",IF('Application Form'!J80="SEEKSIRE+PV","SEEKSIRE",IF('Application Form'!J80="GGP50K","GGP50K",IF('Application Form'!J80="GGP50K+PV","GGP50K",IF('Application Form'!J80="GGPHD (150K)","GGPHD (150K)",IF('Application Form'!J80="GGPHD+PV","GGPHD",IF('Application Form'!J80="PV","",IF('Application Form'!J80="POLL","",IF('Application Form'!J80="MSTN","MSTN",IF('Application Form'!J80="COAT","COAT",IF('Application Form'!J80="PI","PI",IF('Application Form'!J80="POLL_50K (add on)*","POLL_50K (add on)*",IF('Application Form'!J80="POLL_HD (add on)*","POLL_HD (add_on)*",IF('Application Form'!J80="MSTN_50K (add_on)*","MSTN_50K (add_on)*",IF('Application Form'!J80="MSTN_HD (add on)*","MSTN_HD (add on)*",IF('Application Form'!J80="STORE","STORE",IF('Application Form'!J80="HE","HE","")))))))))))))))))))),"")</f>
        <v/>
      </c>
    </row>
    <row r="70" spans="1:16" x14ac:dyDescent="0.25">
      <c r="A70" s="72">
        <f>'Application Form'!E81</f>
        <v>0</v>
      </c>
      <c r="B70" t="str">
        <f>IF('Application Form'!C81="Hair","H",IF('Application Form'!C81="Done","D",IF('Application Form'!C81="Semen","S",IF('Application Form'!C81="TSU","T",""))))</f>
        <v/>
      </c>
      <c r="C70" t="str">
        <f t="shared" si="1"/>
        <v>NAA</v>
      </c>
      <c r="F70" t="str">
        <f>IF('Application Form'!H81="SKSTD_BDL","SKSTD_BDL",IF('Application Form'!H81="MIP","MIP",IF('Application Form'!H81="MIP+PV","MIP",IF('Application Form'!H81="SEEKSIRE","SEEKSIRE",IF('Application Form'!H81="SEEKSIRE+PV","SEEKSIRE",IF('Application Form'!H81="GGP50K","GGP50K",IF('Application Form'!H81="GGP50K+PV","GGP50K",IF('Application Form'!H81="GGPHD (150K)","GGPHD (150K)",IF('Application Form'!H81="GGPHD+PV","GGPHD",IF('Application Form'!H81="PV","",IF('Application Form'!H81="POLL","",IF('Application Form'!H81="MSTN","",IF('Application Form'!H81="COAT","",IF('Application Form'!H81="PI","",IF('Application Form'!H81="POLL_50K (add on)*","",IF('Application Form'!H81="POLL_HD (add on)*","",IF('Application Form'!H81="MSTN_50K (add_on)*","",IF('Application Form'!H81="MSTN_HD (add on)*","",IF('Application Form'!H81="STORE","STORE",IF('Application Form'!H81="HE","HE",""))))))))))))))))))))</f>
        <v/>
      </c>
      <c r="G70" t="str">
        <f>IF(OR(RIGHT('Application Form'!H81,2)="PV",RIGHT('Application Form'!I81,2)="PV",RIGHT('Application Form'!J81,2)="PV"),"Yes","")</f>
        <v/>
      </c>
      <c r="H70" s="81" t="str">
        <f>IF(ISBLANK(IF(F70="SKSTD_BDL",'Application Form'!M81,IF('Office Use Only - DONT TOUCH!!!'!G70="Yes",'Application Form'!M81,""))),"",IF(F70="SKSTD_BDL",'Application Form'!M81,IF('Office Use Only - DONT TOUCH!!!'!G70="Yes",'Application Form'!M81,"")))</f>
        <v/>
      </c>
      <c r="K70" t="str">
        <f>IF(ISBLANK(IF(F70="SKSTD_BDL",'Application Form'!O81,IF('Office Use Only - DONT TOUCH!!!'!G70="Yes",'Application Form'!O81,""))),"",IF(F70="SKSTD_BDL",'Application Form'!O81,IF('Office Use Only - DONT TOUCH!!!'!G70="Yes",'Application Form'!O81,"")))</f>
        <v/>
      </c>
      <c r="N70" t="str">
        <f>IF(AND(F70="",'Application Form'!H81=""),"",IF(AND(F70="",'Application Form'!H81&lt;&gt;""),'Application Form'!H81,IF(AND(F70&lt;&gt;"",'Application Form'!I81=""),"",IF(AND(F70&lt;&gt;"",'Application Form'!I81&lt;&gt;""),IF('Application Form'!I81="SKSTD_BDL","SKSTD_BDL",IF('Application Form'!I81="MIP","MIP",IF('Application Form'!I81="MIP+PV","MIP",IF('Application Form'!I81="SEEKSIRE","SEEKSIRE",IF('Application Form'!I81="SEEKSIRE+PV","SEEKSIRE",IF('Application Form'!I81="GGP50K","GGP50K",IF('Application Form'!I81="GGP50K+PV","GGP50K",IF('Application Form'!I81="GGPHD (150K)","GGPHD (150K)",IF('Application Form'!I81="GGPHD+PV","GGPHD",IF('Application Form'!I81="PV","",IF('Application Form'!I81="POLL","",IF('Application Form'!I81="MSTN","MSTN",IF('Application Form'!I81="COAT","COAT",IF('Application Form'!I81="PI","PI",IF('Application Form'!I81="POLL_50K (add on)*","POLL_50K (add on)*",IF('Application Form'!I81="POLL_HD (add on)*","POLL_HD (add_on)*",IF('Application Form'!I81="MSTN_50K (add_on)*","MSTN_50K (add_on)*",IF('Application Form'!I81="MSTN_HD (add on)*","MSTN_HD (add on)*",IF('Application Form'!I81="STORE","STORE",IF('Application Form'!I81="HE","HE","")))))))))))))))))))),"ERROR"))))</f>
        <v/>
      </c>
      <c r="O70" t="str">
        <f>IF(AND(F70="",'Application Form'!H81=""),"",IF(AND(F70="",'Application Form'!H81&lt;&gt;"",'Application Form'!I81=""),"",IF(AND(F70&lt;&gt;"",'Application Form'!I81=""),"",IF(AND(F70&lt;&gt;"",'Application Form'!I81&lt;&gt;"",'Application Form'!J81=""),"",IF(AND(F70="",'Application Form'!H81&lt;&gt;"",'Application Form'!I81&lt;&gt;""),IF('Application Form'!I81="SKSTD_BDL","SKSTD_BDL",IF('Application Form'!I81="MIP","MIP",IF('Application Form'!I81="MIP+PV","MIP",IF('Application Form'!I81="SEEKSIRE","SEEKSIRE",IF('Application Form'!I81="SEEKSIRE+PV","SEEKSIRE",IF('Application Form'!I81="GGP50K","GGP50K",IF('Application Form'!I81="GGP50K+PV","GGP50K",IF('Application Form'!I81="GGPHD (150K)","GGPHD (150K)",IF('Application Form'!I81="GGPHD+PV","GGPHD",IF('Application Form'!I81="PV","",IF('Application Form'!I81="POLL","",IF('Application Form'!I81="MSTN","MSTN",IF('Application Form'!I81="COAT","COAT",IF('Application Form'!I81="PI","PI",IF('Application Form'!I81="POLL_50K (add on)*","POLL_50K (add on)*",IF('Application Form'!I81="POLL_HD (add on)*","POLL_HD (add_on)*",IF('Application Form'!I81="MSTN_50K (add_on)*","MSTN_50K (add_on)*",IF('Application Form'!I81="MSTN_HD (add on)*","MSTN_HD (add on)*",IF('Application Form'!I81="STORE","STORE",IF('Application Form'!I81="HE","HE","ERROR")))))))))))))))))))),IF(AND(F70&lt;&gt;"",'Application Form'!I81&lt;&gt;"",'Application Form'!J81&lt;&gt;""),IF('Application Form'!J81="SKSTD_BDL","SKSTD_BDL",IF('Application Form'!J81="MIP","MIP",IF('Application Form'!J81="MIP+PV","MIP",IF('Application Form'!J81="SEEKSIRE","SEEKSIRE",IF('Application Form'!J81="SEEKSIRE+PV","SEEKSIRE",IF('Application Form'!J81="GGP50K","GGP50K",IF('Application Form'!J81="GGP50K+PV","GGP50K",IF('Application Form'!J81="GGPHD (150K)","GGPHD (150K)",IF('Application Form'!J81="GGPHD+PV","GGPHD",IF('Application Form'!J81="PV","",IF('Application Form'!J81="POLL","",IF('Application Form'!J81="MSTN","MSTN",IF('Application Form'!J81="COAT","COAT",IF('Application Form'!J81="PI","PI",IF('Application Form'!J81="POLL_50K (add on)*","POLL_50K (add on)*",IF('Application Form'!J81="POLL_HD (add on)*","POLL_HD (add_on)*",IF('Application Form'!J81="MSTN_50K (add_on)*","MSTN_50K (add_on)*",IF('Application Form'!J81="MSTN_HD (add on)*","MSTN_HD (add on)*",IF('Application Form'!J81="STORE","STORE",IF('Application Form'!J81="HE","HE","")))))))))))))))))))),"ERROR"))))))</f>
        <v/>
      </c>
      <c r="P70" t="str">
        <f>IF(AND(F70="",O70&lt;&gt;""),IF('Application Form'!J81="SKSTD_BDL","SKSTD_BDL",IF('Application Form'!J81="MIP","MIP",IF('Application Form'!J81="MIP+PV","MIP",IF('Application Form'!J81="SEEKSIRE","SEEKSIRE",IF('Application Form'!J81="SEEKSIRE+PV","SEEKSIRE",IF('Application Form'!J81="GGP50K","GGP50K",IF('Application Form'!J81="GGP50K+PV","GGP50K",IF('Application Form'!J81="GGPHD (150K)","GGPHD (150K)",IF('Application Form'!J81="GGPHD+PV","GGPHD",IF('Application Form'!J81="PV","",IF('Application Form'!J81="POLL","",IF('Application Form'!J81="MSTN","MSTN",IF('Application Form'!J81="COAT","COAT",IF('Application Form'!J81="PI","PI",IF('Application Form'!J81="POLL_50K (add on)*","POLL_50K (add on)*",IF('Application Form'!J81="POLL_HD (add on)*","POLL_HD (add_on)*",IF('Application Form'!J81="MSTN_50K (add_on)*","MSTN_50K (add_on)*",IF('Application Form'!J81="MSTN_HD (add on)*","MSTN_HD (add on)*",IF('Application Form'!J81="STORE","STORE",IF('Application Form'!J81="HE","HE","")))))))))))))))))))),"")</f>
        <v/>
      </c>
    </row>
    <row r="71" spans="1:16" x14ac:dyDescent="0.25">
      <c r="A71" s="72">
        <f>'Application Form'!E82</f>
        <v>0</v>
      </c>
      <c r="B71" t="str">
        <f>IF('Application Form'!C82="Hair","H",IF('Application Form'!C82="Done","D",IF('Application Form'!C82="Semen","S",IF('Application Form'!C82="TSU","T",""))))</f>
        <v/>
      </c>
      <c r="C71" t="str">
        <f t="shared" si="1"/>
        <v>NAA</v>
      </c>
      <c r="F71" t="str">
        <f>IF('Application Form'!H82="SKSTD_BDL","SKSTD_BDL",IF('Application Form'!H82="MIP","MIP",IF('Application Form'!H82="MIP+PV","MIP",IF('Application Form'!H82="SEEKSIRE","SEEKSIRE",IF('Application Form'!H82="SEEKSIRE+PV","SEEKSIRE",IF('Application Form'!H82="GGP50K","GGP50K",IF('Application Form'!H82="GGP50K+PV","GGP50K",IF('Application Form'!H82="GGPHD (150K)","GGPHD (150K)",IF('Application Form'!H82="GGPHD+PV","GGPHD",IF('Application Form'!H82="PV","",IF('Application Form'!H82="POLL","",IF('Application Form'!H82="MSTN","",IF('Application Form'!H82="COAT","",IF('Application Form'!H82="PI","",IF('Application Form'!H82="POLL_50K (add on)*","",IF('Application Form'!H82="POLL_HD (add on)*","",IF('Application Form'!H82="MSTN_50K (add_on)*","",IF('Application Form'!H82="MSTN_HD (add on)*","",IF('Application Form'!H82="STORE","STORE",IF('Application Form'!H82="HE","HE",""))))))))))))))))))))</f>
        <v/>
      </c>
      <c r="G71" t="str">
        <f>IF(OR(RIGHT('Application Form'!H82,2)="PV",RIGHT('Application Form'!I82,2)="PV",RIGHT('Application Form'!J82,2)="PV"),"Yes","")</f>
        <v/>
      </c>
      <c r="H71" s="81" t="str">
        <f>IF(ISBLANK(IF(F71="SKSTD_BDL",'Application Form'!M82,IF('Office Use Only - DONT TOUCH!!!'!G71="Yes",'Application Form'!M82,""))),"",IF(F71="SKSTD_BDL",'Application Form'!M82,IF('Office Use Only - DONT TOUCH!!!'!G71="Yes",'Application Form'!M82,"")))</f>
        <v/>
      </c>
      <c r="K71" t="str">
        <f>IF(ISBLANK(IF(F71="SKSTD_BDL",'Application Form'!O82,IF('Office Use Only - DONT TOUCH!!!'!G71="Yes",'Application Form'!O82,""))),"",IF(F71="SKSTD_BDL",'Application Form'!O82,IF('Office Use Only - DONT TOUCH!!!'!G71="Yes",'Application Form'!O82,"")))</f>
        <v/>
      </c>
      <c r="N71" t="str">
        <f>IF(AND(F71="",'Application Form'!H82=""),"",IF(AND(F71="",'Application Form'!H82&lt;&gt;""),'Application Form'!H82,IF(AND(F71&lt;&gt;"",'Application Form'!I82=""),"",IF(AND(F71&lt;&gt;"",'Application Form'!I82&lt;&gt;""),IF('Application Form'!I82="SKSTD_BDL","SKSTD_BDL",IF('Application Form'!I82="MIP","MIP",IF('Application Form'!I82="MIP+PV","MIP",IF('Application Form'!I82="SEEKSIRE","SEEKSIRE",IF('Application Form'!I82="SEEKSIRE+PV","SEEKSIRE",IF('Application Form'!I82="GGP50K","GGP50K",IF('Application Form'!I82="GGP50K+PV","GGP50K",IF('Application Form'!I82="GGPHD (150K)","GGPHD (150K)",IF('Application Form'!I82="GGPHD+PV","GGPHD",IF('Application Form'!I82="PV","",IF('Application Form'!I82="POLL","",IF('Application Form'!I82="MSTN","MSTN",IF('Application Form'!I82="COAT","COAT",IF('Application Form'!I82="PI","PI",IF('Application Form'!I82="POLL_50K (add on)*","POLL_50K (add on)*",IF('Application Form'!I82="POLL_HD (add on)*","POLL_HD (add_on)*",IF('Application Form'!I82="MSTN_50K (add_on)*","MSTN_50K (add_on)*",IF('Application Form'!I82="MSTN_HD (add on)*","MSTN_HD (add on)*",IF('Application Form'!I82="STORE","STORE",IF('Application Form'!I82="HE","HE","")))))))))))))))))))),"ERROR"))))</f>
        <v/>
      </c>
      <c r="O71" t="str">
        <f>IF(AND(F71="",'Application Form'!H82=""),"",IF(AND(F71="",'Application Form'!H82&lt;&gt;"",'Application Form'!I82=""),"",IF(AND(F71&lt;&gt;"",'Application Form'!I82=""),"",IF(AND(F71&lt;&gt;"",'Application Form'!I82&lt;&gt;"",'Application Form'!J82=""),"",IF(AND(F71="",'Application Form'!H82&lt;&gt;"",'Application Form'!I82&lt;&gt;""),IF('Application Form'!I82="SKSTD_BDL","SKSTD_BDL",IF('Application Form'!I82="MIP","MIP",IF('Application Form'!I82="MIP+PV","MIP",IF('Application Form'!I82="SEEKSIRE","SEEKSIRE",IF('Application Form'!I82="SEEKSIRE+PV","SEEKSIRE",IF('Application Form'!I82="GGP50K","GGP50K",IF('Application Form'!I82="GGP50K+PV","GGP50K",IF('Application Form'!I82="GGPHD (150K)","GGPHD (150K)",IF('Application Form'!I82="GGPHD+PV","GGPHD",IF('Application Form'!I82="PV","",IF('Application Form'!I82="POLL","",IF('Application Form'!I82="MSTN","MSTN",IF('Application Form'!I82="COAT","COAT",IF('Application Form'!I82="PI","PI",IF('Application Form'!I82="POLL_50K (add on)*","POLL_50K (add on)*",IF('Application Form'!I82="POLL_HD (add on)*","POLL_HD (add_on)*",IF('Application Form'!I82="MSTN_50K (add_on)*","MSTN_50K (add_on)*",IF('Application Form'!I82="MSTN_HD (add on)*","MSTN_HD (add on)*",IF('Application Form'!I82="STORE","STORE",IF('Application Form'!I82="HE","HE","ERROR")))))))))))))))))))),IF(AND(F71&lt;&gt;"",'Application Form'!I82&lt;&gt;"",'Application Form'!J82&lt;&gt;""),IF('Application Form'!J82="SKSTD_BDL","SKSTD_BDL",IF('Application Form'!J82="MIP","MIP",IF('Application Form'!J82="MIP+PV","MIP",IF('Application Form'!J82="SEEKSIRE","SEEKSIRE",IF('Application Form'!J82="SEEKSIRE+PV","SEEKSIRE",IF('Application Form'!J82="GGP50K","GGP50K",IF('Application Form'!J82="GGP50K+PV","GGP50K",IF('Application Form'!J82="GGPHD (150K)","GGPHD (150K)",IF('Application Form'!J82="GGPHD+PV","GGPHD",IF('Application Form'!J82="PV","",IF('Application Form'!J82="POLL","",IF('Application Form'!J82="MSTN","MSTN",IF('Application Form'!J82="COAT","COAT",IF('Application Form'!J82="PI","PI",IF('Application Form'!J82="POLL_50K (add on)*","POLL_50K (add on)*",IF('Application Form'!J82="POLL_HD (add on)*","POLL_HD (add_on)*",IF('Application Form'!J82="MSTN_50K (add_on)*","MSTN_50K (add_on)*",IF('Application Form'!J82="MSTN_HD (add on)*","MSTN_HD (add on)*",IF('Application Form'!J82="STORE","STORE",IF('Application Form'!J82="HE","HE","")))))))))))))))))))),"ERROR"))))))</f>
        <v/>
      </c>
      <c r="P71" t="str">
        <f>IF(AND(F71="",O71&lt;&gt;""),IF('Application Form'!J82="SKSTD_BDL","SKSTD_BDL",IF('Application Form'!J82="MIP","MIP",IF('Application Form'!J82="MIP+PV","MIP",IF('Application Form'!J82="SEEKSIRE","SEEKSIRE",IF('Application Form'!J82="SEEKSIRE+PV","SEEKSIRE",IF('Application Form'!J82="GGP50K","GGP50K",IF('Application Form'!J82="GGP50K+PV","GGP50K",IF('Application Form'!J82="GGPHD (150K)","GGPHD (150K)",IF('Application Form'!J82="GGPHD+PV","GGPHD",IF('Application Form'!J82="PV","",IF('Application Form'!J82="POLL","",IF('Application Form'!J82="MSTN","MSTN",IF('Application Form'!J82="COAT","COAT",IF('Application Form'!J82="PI","PI",IF('Application Form'!J82="POLL_50K (add on)*","POLL_50K (add on)*",IF('Application Form'!J82="POLL_HD (add on)*","POLL_HD (add_on)*",IF('Application Form'!J82="MSTN_50K (add_on)*","MSTN_50K (add_on)*",IF('Application Form'!J82="MSTN_HD (add on)*","MSTN_HD (add on)*",IF('Application Form'!J82="STORE","STORE",IF('Application Form'!J82="HE","HE","")))))))))))))))))))),"")</f>
        <v/>
      </c>
    </row>
    <row r="72" spans="1:16" x14ac:dyDescent="0.25">
      <c r="A72" s="72">
        <f>'Application Form'!E83</f>
        <v>0</v>
      </c>
      <c r="B72" t="str">
        <f>IF('Application Form'!C83="Hair","H",IF('Application Form'!C83="Done","D",IF('Application Form'!C83="Semen","S",IF('Application Form'!C83="TSU","T",""))))</f>
        <v/>
      </c>
      <c r="C72" t="str">
        <f t="shared" si="1"/>
        <v>NAA</v>
      </c>
      <c r="F72" t="str">
        <f>IF('Application Form'!H83="SKSTD_BDL","SKSTD_BDL",IF('Application Form'!H83="MIP","MIP",IF('Application Form'!H83="MIP+PV","MIP",IF('Application Form'!H83="SEEKSIRE","SEEKSIRE",IF('Application Form'!H83="SEEKSIRE+PV","SEEKSIRE",IF('Application Form'!H83="GGP50K","GGP50K",IF('Application Form'!H83="GGP50K+PV","GGP50K",IF('Application Form'!H83="GGPHD (150K)","GGPHD (150K)",IF('Application Form'!H83="GGPHD+PV","GGPHD",IF('Application Form'!H83="PV","",IF('Application Form'!H83="POLL","",IF('Application Form'!H83="MSTN","",IF('Application Form'!H83="COAT","",IF('Application Form'!H83="PI","",IF('Application Form'!H83="POLL_50K (add on)*","",IF('Application Form'!H83="POLL_HD (add on)*","",IF('Application Form'!H83="MSTN_50K (add_on)*","",IF('Application Form'!H83="MSTN_HD (add on)*","",IF('Application Form'!H83="STORE","STORE",IF('Application Form'!H83="HE","HE",""))))))))))))))))))))</f>
        <v/>
      </c>
      <c r="G72" t="str">
        <f>IF(OR(RIGHT('Application Form'!H83,2)="PV",RIGHT('Application Form'!I83,2)="PV",RIGHT('Application Form'!J83,2)="PV"),"Yes","")</f>
        <v/>
      </c>
      <c r="H72" s="81" t="str">
        <f>IF(ISBLANK(IF(F72="SKSTD_BDL",'Application Form'!M83,IF('Office Use Only - DONT TOUCH!!!'!G72="Yes",'Application Form'!M83,""))),"",IF(F72="SKSTD_BDL",'Application Form'!M83,IF('Office Use Only - DONT TOUCH!!!'!G72="Yes",'Application Form'!M83,"")))</f>
        <v/>
      </c>
      <c r="K72" t="str">
        <f>IF(ISBLANK(IF(F72="SKSTD_BDL",'Application Form'!O83,IF('Office Use Only - DONT TOUCH!!!'!G72="Yes",'Application Form'!O83,""))),"",IF(F72="SKSTD_BDL",'Application Form'!O83,IF('Office Use Only - DONT TOUCH!!!'!G72="Yes",'Application Form'!O83,"")))</f>
        <v/>
      </c>
      <c r="N72" t="str">
        <f>IF(AND(F72="",'Application Form'!H83=""),"",IF(AND(F72="",'Application Form'!H83&lt;&gt;""),'Application Form'!H83,IF(AND(F72&lt;&gt;"",'Application Form'!I83=""),"",IF(AND(F72&lt;&gt;"",'Application Form'!I83&lt;&gt;""),IF('Application Form'!I83="SKSTD_BDL","SKSTD_BDL",IF('Application Form'!I83="MIP","MIP",IF('Application Form'!I83="MIP+PV","MIP",IF('Application Form'!I83="SEEKSIRE","SEEKSIRE",IF('Application Form'!I83="SEEKSIRE+PV","SEEKSIRE",IF('Application Form'!I83="GGP50K","GGP50K",IF('Application Form'!I83="GGP50K+PV","GGP50K",IF('Application Form'!I83="GGPHD (150K)","GGPHD (150K)",IF('Application Form'!I83="GGPHD+PV","GGPHD",IF('Application Form'!I83="PV","",IF('Application Form'!I83="POLL","",IF('Application Form'!I83="MSTN","MSTN",IF('Application Form'!I83="COAT","COAT",IF('Application Form'!I83="PI","PI",IF('Application Form'!I83="POLL_50K (add on)*","POLL_50K (add on)*",IF('Application Form'!I83="POLL_HD (add on)*","POLL_HD (add_on)*",IF('Application Form'!I83="MSTN_50K (add_on)*","MSTN_50K (add_on)*",IF('Application Form'!I83="MSTN_HD (add on)*","MSTN_HD (add on)*",IF('Application Form'!I83="STORE","STORE",IF('Application Form'!I83="HE","HE","")))))))))))))))))))),"ERROR"))))</f>
        <v/>
      </c>
      <c r="O72" t="str">
        <f>IF(AND(F72="",'Application Form'!H83=""),"",IF(AND(F72="",'Application Form'!H83&lt;&gt;"",'Application Form'!I83=""),"",IF(AND(F72&lt;&gt;"",'Application Form'!I83=""),"",IF(AND(F72&lt;&gt;"",'Application Form'!I83&lt;&gt;"",'Application Form'!J83=""),"",IF(AND(F72="",'Application Form'!H83&lt;&gt;"",'Application Form'!I83&lt;&gt;""),IF('Application Form'!I83="SKSTD_BDL","SKSTD_BDL",IF('Application Form'!I83="MIP","MIP",IF('Application Form'!I83="MIP+PV","MIP",IF('Application Form'!I83="SEEKSIRE","SEEKSIRE",IF('Application Form'!I83="SEEKSIRE+PV","SEEKSIRE",IF('Application Form'!I83="GGP50K","GGP50K",IF('Application Form'!I83="GGP50K+PV","GGP50K",IF('Application Form'!I83="GGPHD (150K)","GGPHD (150K)",IF('Application Form'!I83="GGPHD+PV","GGPHD",IF('Application Form'!I83="PV","",IF('Application Form'!I83="POLL","",IF('Application Form'!I83="MSTN","MSTN",IF('Application Form'!I83="COAT","COAT",IF('Application Form'!I83="PI","PI",IF('Application Form'!I83="POLL_50K (add on)*","POLL_50K (add on)*",IF('Application Form'!I83="POLL_HD (add on)*","POLL_HD (add_on)*",IF('Application Form'!I83="MSTN_50K (add_on)*","MSTN_50K (add_on)*",IF('Application Form'!I83="MSTN_HD (add on)*","MSTN_HD (add on)*",IF('Application Form'!I83="STORE","STORE",IF('Application Form'!I83="HE","HE","ERROR")))))))))))))))))))),IF(AND(F72&lt;&gt;"",'Application Form'!I83&lt;&gt;"",'Application Form'!J83&lt;&gt;""),IF('Application Form'!J83="SKSTD_BDL","SKSTD_BDL",IF('Application Form'!J83="MIP","MIP",IF('Application Form'!J83="MIP+PV","MIP",IF('Application Form'!J83="SEEKSIRE","SEEKSIRE",IF('Application Form'!J83="SEEKSIRE+PV","SEEKSIRE",IF('Application Form'!J83="GGP50K","GGP50K",IF('Application Form'!J83="GGP50K+PV","GGP50K",IF('Application Form'!J83="GGPHD (150K)","GGPHD (150K)",IF('Application Form'!J83="GGPHD+PV","GGPHD",IF('Application Form'!J83="PV","",IF('Application Form'!J83="POLL","",IF('Application Form'!J83="MSTN","MSTN",IF('Application Form'!J83="COAT","COAT",IF('Application Form'!J83="PI","PI",IF('Application Form'!J83="POLL_50K (add on)*","POLL_50K (add on)*",IF('Application Form'!J83="POLL_HD (add on)*","POLL_HD (add_on)*",IF('Application Form'!J83="MSTN_50K (add_on)*","MSTN_50K (add_on)*",IF('Application Form'!J83="MSTN_HD (add on)*","MSTN_HD (add on)*",IF('Application Form'!J83="STORE","STORE",IF('Application Form'!J83="HE","HE","")))))))))))))))))))),"ERROR"))))))</f>
        <v/>
      </c>
      <c r="P72" t="str">
        <f>IF(AND(F72="",O72&lt;&gt;""),IF('Application Form'!J83="SKSTD_BDL","SKSTD_BDL",IF('Application Form'!J83="MIP","MIP",IF('Application Form'!J83="MIP+PV","MIP",IF('Application Form'!J83="SEEKSIRE","SEEKSIRE",IF('Application Form'!J83="SEEKSIRE+PV","SEEKSIRE",IF('Application Form'!J83="GGP50K","GGP50K",IF('Application Form'!J83="GGP50K+PV","GGP50K",IF('Application Form'!J83="GGPHD (150K)","GGPHD (150K)",IF('Application Form'!J83="GGPHD+PV","GGPHD",IF('Application Form'!J83="PV","",IF('Application Form'!J83="POLL","",IF('Application Form'!J83="MSTN","MSTN",IF('Application Form'!J83="COAT","COAT",IF('Application Form'!J83="PI","PI",IF('Application Form'!J83="POLL_50K (add on)*","POLL_50K (add on)*",IF('Application Form'!J83="POLL_HD (add on)*","POLL_HD (add_on)*",IF('Application Form'!J83="MSTN_50K (add_on)*","MSTN_50K (add_on)*",IF('Application Form'!J83="MSTN_HD (add on)*","MSTN_HD (add on)*",IF('Application Form'!J83="STORE","STORE",IF('Application Form'!J83="HE","HE","")))))))))))))))))))),"")</f>
        <v/>
      </c>
    </row>
    <row r="73" spans="1:16" x14ac:dyDescent="0.25">
      <c r="A73" s="72">
        <f>'Application Form'!E84</f>
        <v>0</v>
      </c>
      <c r="B73" t="str">
        <f>IF('Application Form'!C84="Hair","H",IF('Application Form'!C84="Done","D",IF('Application Form'!C84="Semen","S",IF('Application Form'!C84="TSU","T",""))))</f>
        <v/>
      </c>
      <c r="C73" t="str">
        <f t="shared" si="1"/>
        <v>NAA</v>
      </c>
      <c r="F73" t="str">
        <f>IF('Application Form'!H84="SKSTD_BDL","SKSTD_BDL",IF('Application Form'!H84="MIP","MIP",IF('Application Form'!H84="MIP+PV","MIP",IF('Application Form'!H84="SEEKSIRE","SEEKSIRE",IF('Application Form'!H84="SEEKSIRE+PV","SEEKSIRE",IF('Application Form'!H84="GGP50K","GGP50K",IF('Application Form'!H84="GGP50K+PV","GGP50K",IF('Application Form'!H84="GGPHD (150K)","GGPHD (150K)",IF('Application Form'!H84="GGPHD+PV","GGPHD",IF('Application Form'!H84="PV","",IF('Application Form'!H84="POLL","",IF('Application Form'!H84="MSTN","",IF('Application Form'!H84="COAT","",IF('Application Form'!H84="PI","",IF('Application Form'!H84="POLL_50K (add on)*","",IF('Application Form'!H84="POLL_HD (add on)*","",IF('Application Form'!H84="MSTN_50K (add_on)*","",IF('Application Form'!H84="MSTN_HD (add on)*","",IF('Application Form'!H84="STORE","STORE",IF('Application Form'!H84="HE","HE",""))))))))))))))))))))</f>
        <v/>
      </c>
      <c r="G73" t="str">
        <f>IF(OR(RIGHT('Application Form'!H84,2)="PV",RIGHT('Application Form'!I84,2)="PV",RIGHT('Application Form'!J84,2)="PV"),"Yes","")</f>
        <v/>
      </c>
      <c r="H73" s="81" t="str">
        <f>IF(ISBLANK(IF(F73="SKSTD_BDL",'Application Form'!M84,IF('Office Use Only - DONT TOUCH!!!'!G73="Yes",'Application Form'!M84,""))),"",IF(F73="SKSTD_BDL",'Application Form'!M84,IF('Office Use Only - DONT TOUCH!!!'!G73="Yes",'Application Form'!M84,"")))</f>
        <v/>
      </c>
      <c r="K73" t="str">
        <f>IF(ISBLANK(IF(F73="SKSTD_BDL",'Application Form'!O84,IF('Office Use Only - DONT TOUCH!!!'!G73="Yes",'Application Form'!O84,""))),"",IF(F73="SKSTD_BDL",'Application Form'!O84,IF('Office Use Only - DONT TOUCH!!!'!G73="Yes",'Application Form'!O84,"")))</f>
        <v/>
      </c>
      <c r="N73" t="str">
        <f>IF(AND(F73="",'Application Form'!H84=""),"",IF(AND(F73="",'Application Form'!H84&lt;&gt;""),'Application Form'!H84,IF(AND(F73&lt;&gt;"",'Application Form'!I84=""),"",IF(AND(F73&lt;&gt;"",'Application Form'!I84&lt;&gt;""),IF('Application Form'!I84="SKSTD_BDL","SKSTD_BDL",IF('Application Form'!I84="MIP","MIP",IF('Application Form'!I84="MIP+PV","MIP",IF('Application Form'!I84="SEEKSIRE","SEEKSIRE",IF('Application Form'!I84="SEEKSIRE+PV","SEEKSIRE",IF('Application Form'!I84="GGP50K","GGP50K",IF('Application Form'!I84="GGP50K+PV","GGP50K",IF('Application Form'!I84="GGPHD (150K)","GGPHD (150K)",IF('Application Form'!I84="GGPHD+PV","GGPHD",IF('Application Form'!I84="PV","",IF('Application Form'!I84="POLL","",IF('Application Form'!I84="MSTN","MSTN",IF('Application Form'!I84="COAT","COAT",IF('Application Form'!I84="PI","PI",IF('Application Form'!I84="POLL_50K (add on)*","POLL_50K (add on)*",IF('Application Form'!I84="POLL_HD (add on)*","POLL_HD (add_on)*",IF('Application Form'!I84="MSTN_50K (add_on)*","MSTN_50K (add_on)*",IF('Application Form'!I84="MSTN_HD (add on)*","MSTN_HD (add on)*",IF('Application Form'!I84="STORE","STORE",IF('Application Form'!I84="HE","HE","")))))))))))))))))))),"ERROR"))))</f>
        <v/>
      </c>
      <c r="O73" t="str">
        <f>IF(AND(F73="",'Application Form'!H84=""),"",IF(AND(F73="",'Application Form'!H84&lt;&gt;"",'Application Form'!I84=""),"",IF(AND(F73&lt;&gt;"",'Application Form'!I84=""),"",IF(AND(F73&lt;&gt;"",'Application Form'!I84&lt;&gt;"",'Application Form'!J84=""),"",IF(AND(F73="",'Application Form'!H84&lt;&gt;"",'Application Form'!I84&lt;&gt;""),IF('Application Form'!I84="SKSTD_BDL","SKSTD_BDL",IF('Application Form'!I84="MIP","MIP",IF('Application Form'!I84="MIP+PV","MIP",IF('Application Form'!I84="SEEKSIRE","SEEKSIRE",IF('Application Form'!I84="SEEKSIRE+PV","SEEKSIRE",IF('Application Form'!I84="GGP50K","GGP50K",IF('Application Form'!I84="GGP50K+PV","GGP50K",IF('Application Form'!I84="GGPHD (150K)","GGPHD (150K)",IF('Application Form'!I84="GGPHD+PV","GGPHD",IF('Application Form'!I84="PV","",IF('Application Form'!I84="POLL","",IF('Application Form'!I84="MSTN","MSTN",IF('Application Form'!I84="COAT","COAT",IF('Application Form'!I84="PI","PI",IF('Application Form'!I84="POLL_50K (add on)*","POLL_50K (add on)*",IF('Application Form'!I84="POLL_HD (add on)*","POLL_HD (add_on)*",IF('Application Form'!I84="MSTN_50K (add_on)*","MSTN_50K (add_on)*",IF('Application Form'!I84="MSTN_HD (add on)*","MSTN_HD (add on)*",IF('Application Form'!I84="STORE","STORE",IF('Application Form'!I84="HE","HE","ERROR")))))))))))))))))))),IF(AND(F73&lt;&gt;"",'Application Form'!I84&lt;&gt;"",'Application Form'!J84&lt;&gt;""),IF('Application Form'!J84="SKSTD_BDL","SKSTD_BDL",IF('Application Form'!J84="MIP","MIP",IF('Application Form'!J84="MIP+PV","MIP",IF('Application Form'!J84="SEEKSIRE","SEEKSIRE",IF('Application Form'!J84="SEEKSIRE+PV","SEEKSIRE",IF('Application Form'!J84="GGP50K","GGP50K",IF('Application Form'!J84="GGP50K+PV","GGP50K",IF('Application Form'!J84="GGPHD (150K)","GGPHD (150K)",IF('Application Form'!J84="GGPHD+PV","GGPHD",IF('Application Form'!J84="PV","",IF('Application Form'!J84="POLL","",IF('Application Form'!J84="MSTN","MSTN",IF('Application Form'!J84="COAT","COAT",IF('Application Form'!J84="PI","PI",IF('Application Form'!J84="POLL_50K (add on)*","POLL_50K (add on)*",IF('Application Form'!J84="POLL_HD (add on)*","POLL_HD (add_on)*",IF('Application Form'!J84="MSTN_50K (add_on)*","MSTN_50K (add_on)*",IF('Application Form'!J84="MSTN_HD (add on)*","MSTN_HD (add on)*",IF('Application Form'!J84="STORE","STORE",IF('Application Form'!J84="HE","HE","")))))))))))))))))))),"ERROR"))))))</f>
        <v/>
      </c>
      <c r="P73" t="str">
        <f>IF(AND(F73="",O73&lt;&gt;""),IF('Application Form'!J84="SKSTD_BDL","SKSTD_BDL",IF('Application Form'!J84="MIP","MIP",IF('Application Form'!J84="MIP+PV","MIP",IF('Application Form'!J84="SEEKSIRE","SEEKSIRE",IF('Application Form'!J84="SEEKSIRE+PV","SEEKSIRE",IF('Application Form'!J84="GGP50K","GGP50K",IF('Application Form'!J84="GGP50K+PV","GGP50K",IF('Application Form'!J84="GGPHD (150K)","GGPHD (150K)",IF('Application Form'!J84="GGPHD+PV","GGPHD",IF('Application Form'!J84="PV","",IF('Application Form'!J84="POLL","",IF('Application Form'!J84="MSTN","MSTN",IF('Application Form'!J84="COAT","COAT",IF('Application Form'!J84="PI","PI",IF('Application Form'!J84="POLL_50K (add on)*","POLL_50K (add on)*",IF('Application Form'!J84="POLL_HD (add on)*","POLL_HD (add_on)*",IF('Application Form'!J84="MSTN_50K (add_on)*","MSTN_50K (add_on)*",IF('Application Form'!J84="MSTN_HD (add on)*","MSTN_HD (add on)*",IF('Application Form'!J84="STORE","STORE",IF('Application Form'!J84="HE","HE","")))))))))))))))))))),"")</f>
        <v/>
      </c>
    </row>
    <row r="74" spans="1:16" x14ac:dyDescent="0.25">
      <c r="A74" s="72">
        <f>'Application Form'!E85</f>
        <v>0</v>
      </c>
      <c r="B74" t="str">
        <f>IF('Application Form'!C85="Hair","H",IF('Application Form'!C85="Done","D",IF('Application Form'!C85="Semen","S",IF('Application Form'!C85="TSU","T",""))))</f>
        <v/>
      </c>
      <c r="C74" t="str">
        <f t="shared" si="1"/>
        <v>NAA</v>
      </c>
      <c r="F74" t="str">
        <f>IF('Application Form'!H85="SKSTD_BDL","SKSTD_BDL",IF('Application Form'!H85="MIP","MIP",IF('Application Form'!H85="MIP+PV","MIP",IF('Application Form'!H85="SEEKSIRE","SEEKSIRE",IF('Application Form'!H85="SEEKSIRE+PV","SEEKSIRE",IF('Application Form'!H85="GGP50K","GGP50K",IF('Application Form'!H85="GGP50K+PV","GGP50K",IF('Application Form'!H85="GGPHD (150K)","GGPHD (150K)",IF('Application Form'!H85="GGPHD+PV","GGPHD",IF('Application Form'!H85="PV","",IF('Application Form'!H85="POLL","",IF('Application Form'!H85="MSTN","",IF('Application Form'!H85="COAT","",IF('Application Form'!H85="PI","",IF('Application Form'!H85="POLL_50K (add on)*","",IF('Application Form'!H85="POLL_HD (add on)*","",IF('Application Form'!H85="MSTN_50K (add_on)*","",IF('Application Form'!H85="MSTN_HD (add on)*","",IF('Application Form'!H85="STORE","STORE",IF('Application Form'!H85="HE","HE",""))))))))))))))))))))</f>
        <v/>
      </c>
      <c r="G74" t="str">
        <f>IF(OR(RIGHT('Application Form'!H85,2)="PV",RIGHT('Application Form'!I85,2)="PV",RIGHT('Application Form'!J85,2)="PV"),"Yes","")</f>
        <v/>
      </c>
      <c r="H74" s="81" t="str">
        <f>IF(ISBLANK(IF(F74="SKSTD_BDL",'Application Form'!M85,IF('Office Use Only - DONT TOUCH!!!'!G74="Yes",'Application Form'!M85,""))),"",IF(F74="SKSTD_BDL",'Application Form'!M85,IF('Office Use Only - DONT TOUCH!!!'!G74="Yes",'Application Form'!M85,"")))</f>
        <v/>
      </c>
      <c r="K74" t="str">
        <f>IF(ISBLANK(IF(F74="SKSTD_BDL",'Application Form'!O85,IF('Office Use Only - DONT TOUCH!!!'!G74="Yes",'Application Form'!O85,""))),"",IF(F74="SKSTD_BDL",'Application Form'!O85,IF('Office Use Only - DONT TOUCH!!!'!G74="Yes",'Application Form'!O85,"")))</f>
        <v/>
      </c>
      <c r="N74" t="str">
        <f>IF(AND(F74="",'Application Form'!H85=""),"",IF(AND(F74="",'Application Form'!H85&lt;&gt;""),'Application Form'!H85,IF(AND(F74&lt;&gt;"",'Application Form'!I85=""),"",IF(AND(F74&lt;&gt;"",'Application Form'!I85&lt;&gt;""),IF('Application Form'!I85="SKSTD_BDL","SKSTD_BDL",IF('Application Form'!I85="MIP","MIP",IF('Application Form'!I85="MIP+PV","MIP",IF('Application Form'!I85="SEEKSIRE","SEEKSIRE",IF('Application Form'!I85="SEEKSIRE+PV","SEEKSIRE",IF('Application Form'!I85="GGP50K","GGP50K",IF('Application Form'!I85="GGP50K+PV","GGP50K",IF('Application Form'!I85="GGPHD (150K)","GGPHD (150K)",IF('Application Form'!I85="GGPHD+PV","GGPHD",IF('Application Form'!I85="PV","",IF('Application Form'!I85="POLL","",IF('Application Form'!I85="MSTN","MSTN",IF('Application Form'!I85="COAT","COAT",IF('Application Form'!I85="PI","PI",IF('Application Form'!I85="POLL_50K (add on)*","POLL_50K (add on)*",IF('Application Form'!I85="POLL_HD (add on)*","POLL_HD (add_on)*",IF('Application Form'!I85="MSTN_50K (add_on)*","MSTN_50K (add_on)*",IF('Application Form'!I85="MSTN_HD (add on)*","MSTN_HD (add on)*",IF('Application Form'!I85="STORE","STORE",IF('Application Form'!I85="HE","HE","")))))))))))))))))))),"ERROR"))))</f>
        <v/>
      </c>
      <c r="O74" t="str">
        <f>IF(AND(F74="",'Application Form'!H85=""),"",IF(AND(F74="",'Application Form'!H85&lt;&gt;"",'Application Form'!I85=""),"",IF(AND(F74&lt;&gt;"",'Application Form'!I85=""),"",IF(AND(F74&lt;&gt;"",'Application Form'!I85&lt;&gt;"",'Application Form'!J85=""),"",IF(AND(F74="",'Application Form'!H85&lt;&gt;"",'Application Form'!I85&lt;&gt;""),IF('Application Form'!I85="SKSTD_BDL","SKSTD_BDL",IF('Application Form'!I85="MIP","MIP",IF('Application Form'!I85="MIP+PV","MIP",IF('Application Form'!I85="SEEKSIRE","SEEKSIRE",IF('Application Form'!I85="SEEKSIRE+PV","SEEKSIRE",IF('Application Form'!I85="GGP50K","GGP50K",IF('Application Form'!I85="GGP50K+PV","GGP50K",IF('Application Form'!I85="GGPHD (150K)","GGPHD (150K)",IF('Application Form'!I85="GGPHD+PV","GGPHD",IF('Application Form'!I85="PV","",IF('Application Form'!I85="POLL","",IF('Application Form'!I85="MSTN","MSTN",IF('Application Form'!I85="COAT","COAT",IF('Application Form'!I85="PI","PI",IF('Application Form'!I85="POLL_50K (add on)*","POLL_50K (add on)*",IF('Application Form'!I85="POLL_HD (add on)*","POLL_HD (add_on)*",IF('Application Form'!I85="MSTN_50K (add_on)*","MSTN_50K (add_on)*",IF('Application Form'!I85="MSTN_HD (add on)*","MSTN_HD (add on)*",IF('Application Form'!I85="STORE","STORE",IF('Application Form'!I85="HE","HE","ERROR")))))))))))))))))))),IF(AND(F74&lt;&gt;"",'Application Form'!I85&lt;&gt;"",'Application Form'!J85&lt;&gt;""),IF('Application Form'!J85="SKSTD_BDL","SKSTD_BDL",IF('Application Form'!J85="MIP","MIP",IF('Application Form'!J85="MIP+PV","MIP",IF('Application Form'!J85="SEEKSIRE","SEEKSIRE",IF('Application Form'!J85="SEEKSIRE+PV","SEEKSIRE",IF('Application Form'!J85="GGP50K","GGP50K",IF('Application Form'!J85="GGP50K+PV","GGP50K",IF('Application Form'!J85="GGPHD (150K)","GGPHD (150K)",IF('Application Form'!J85="GGPHD+PV","GGPHD",IF('Application Form'!J85="PV","",IF('Application Form'!J85="POLL","",IF('Application Form'!J85="MSTN","MSTN",IF('Application Form'!J85="COAT","COAT",IF('Application Form'!J85="PI","PI",IF('Application Form'!J85="POLL_50K (add on)*","POLL_50K (add on)*",IF('Application Form'!J85="POLL_HD (add on)*","POLL_HD (add_on)*",IF('Application Form'!J85="MSTN_50K (add_on)*","MSTN_50K (add_on)*",IF('Application Form'!J85="MSTN_HD (add on)*","MSTN_HD (add on)*",IF('Application Form'!J85="STORE","STORE",IF('Application Form'!J85="HE","HE","")))))))))))))))))))),"ERROR"))))))</f>
        <v/>
      </c>
      <c r="P74" t="str">
        <f>IF(AND(F74="",O74&lt;&gt;""),IF('Application Form'!J85="SKSTD_BDL","SKSTD_BDL",IF('Application Form'!J85="MIP","MIP",IF('Application Form'!J85="MIP+PV","MIP",IF('Application Form'!J85="SEEKSIRE","SEEKSIRE",IF('Application Form'!J85="SEEKSIRE+PV","SEEKSIRE",IF('Application Form'!J85="GGP50K","GGP50K",IF('Application Form'!J85="GGP50K+PV","GGP50K",IF('Application Form'!J85="GGPHD (150K)","GGPHD (150K)",IF('Application Form'!J85="GGPHD+PV","GGPHD",IF('Application Form'!J85="PV","",IF('Application Form'!J85="POLL","",IF('Application Form'!J85="MSTN","MSTN",IF('Application Form'!J85="COAT","COAT",IF('Application Form'!J85="PI","PI",IF('Application Form'!J85="POLL_50K (add on)*","POLL_50K (add on)*",IF('Application Form'!J85="POLL_HD (add on)*","POLL_HD (add_on)*",IF('Application Form'!J85="MSTN_50K (add_on)*","MSTN_50K (add_on)*",IF('Application Form'!J85="MSTN_HD (add on)*","MSTN_HD (add on)*",IF('Application Form'!J85="STORE","STORE",IF('Application Form'!J85="HE","HE","")))))))))))))))))))),"")</f>
        <v/>
      </c>
    </row>
    <row r="75" spans="1:16" x14ac:dyDescent="0.25">
      <c r="A75" s="72">
        <f>'Application Form'!E86</f>
        <v>0</v>
      </c>
      <c r="B75" t="str">
        <f>IF('Application Form'!C86="Hair","H",IF('Application Form'!C86="Done","D",IF('Application Form'!C86="Semen","S",IF('Application Form'!C86="TSU","T",""))))</f>
        <v/>
      </c>
      <c r="C75" t="str">
        <f t="shared" si="1"/>
        <v>NAA</v>
      </c>
      <c r="F75" t="str">
        <f>IF('Application Form'!H86="SKSTD_BDL","SKSTD_BDL",IF('Application Form'!H86="MIP","MIP",IF('Application Form'!H86="MIP+PV","MIP",IF('Application Form'!H86="SEEKSIRE","SEEKSIRE",IF('Application Form'!H86="SEEKSIRE+PV","SEEKSIRE",IF('Application Form'!H86="GGP50K","GGP50K",IF('Application Form'!H86="GGP50K+PV","GGP50K",IF('Application Form'!H86="GGPHD (150K)","GGPHD (150K)",IF('Application Form'!H86="GGPHD+PV","GGPHD",IF('Application Form'!H86="PV","",IF('Application Form'!H86="POLL","",IF('Application Form'!H86="MSTN","",IF('Application Form'!H86="COAT","",IF('Application Form'!H86="PI","",IF('Application Form'!H86="POLL_50K (add on)*","",IF('Application Form'!H86="POLL_HD (add on)*","",IF('Application Form'!H86="MSTN_50K (add_on)*","",IF('Application Form'!H86="MSTN_HD (add on)*","",IF('Application Form'!H86="STORE","STORE",IF('Application Form'!H86="HE","HE",""))))))))))))))))))))</f>
        <v/>
      </c>
      <c r="G75" t="str">
        <f>IF(OR(RIGHT('Application Form'!H86,2)="PV",RIGHT('Application Form'!I86,2)="PV",RIGHT('Application Form'!J86,2)="PV"),"Yes","")</f>
        <v/>
      </c>
      <c r="H75" s="81" t="str">
        <f>IF(ISBLANK(IF(F75="SKSTD_BDL",'Application Form'!M86,IF('Office Use Only - DONT TOUCH!!!'!G75="Yes",'Application Form'!M86,""))),"",IF(F75="SKSTD_BDL",'Application Form'!M86,IF('Office Use Only - DONT TOUCH!!!'!G75="Yes",'Application Form'!M86,"")))</f>
        <v/>
      </c>
      <c r="K75" t="str">
        <f>IF(ISBLANK(IF(F75="SKSTD_BDL",'Application Form'!O86,IF('Office Use Only - DONT TOUCH!!!'!G75="Yes",'Application Form'!O86,""))),"",IF(F75="SKSTD_BDL",'Application Form'!O86,IF('Office Use Only - DONT TOUCH!!!'!G75="Yes",'Application Form'!O86,"")))</f>
        <v/>
      </c>
      <c r="N75" t="str">
        <f>IF(AND(F75="",'Application Form'!H86=""),"",IF(AND(F75="",'Application Form'!H86&lt;&gt;""),'Application Form'!H86,IF(AND(F75&lt;&gt;"",'Application Form'!I86=""),"",IF(AND(F75&lt;&gt;"",'Application Form'!I86&lt;&gt;""),IF('Application Form'!I86="SKSTD_BDL","SKSTD_BDL",IF('Application Form'!I86="MIP","MIP",IF('Application Form'!I86="MIP+PV","MIP",IF('Application Form'!I86="SEEKSIRE","SEEKSIRE",IF('Application Form'!I86="SEEKSIRE+PV","SEEKSIRE",IF('Application Form'!I86="GGP50K","GGP50K",IF('Application Form'!I86="GGP50K+PV","GGP50K",IF('Application Form'!I86="GGPHD (150K)","GGPHD (150K)",IF('Application Form'!I86="GGPHD+PV","GGPHD",IF('Application Form'!I86="PV","",IF('Application Form'!I86="POLL","",IF('Application Form'!I86="MSTN","MSTN",IF('Application Form'!I86="COAT","COAT",IF('Application Form'!I86="PI","PI",IF('Application Form'!I86="POLL_50K (add on)*","POLL_50K (add on)*",IF('Application Form'!I86="POLL_HD (add on)*","POLL_HD (add_on)*",IF('Application Form'!I86="MSTN_50K (add_on)*","MSTN_50K (add_on)*",IF('Application Form'!I86="MSTN_HD (add on)*","MSTN_HD (add on)*",IF('Application Form'!I86="STORE","STORE",IF('Application Form'!I86="HE","HE","")))))))))))))))))))),"ERROR"))))</f>
        <v/>
      </c>
      <c r="O75" t="str">
        <f>IF(AND(F75="",'Application Form'!H86=""),"",IF(AND(F75="",'Application Form'!H86&lt;&gt;"",'Application Form'!I86=""),"",IF(AND(F75&lt;&gt;"",'Application Form'!I86=""),"",IF(AND(F75&lt;&gt;"",'Application Form'!I86&lt;&gt;"",'Application Form'!J86=""),"",IF(AND(F75="",'Application Form'!H86&lt;&gt;"",'Application Form'!I86&lt;&gt;""),IF('Application Form'!I86="SKSTD_BDL","SKSTD_BDL",IF('Application Form'!I86="MIP","MIP",IF('Application Form'!I86="MIP+PV","MIP",IF('Application Form'!I86="SEEKSIRE","SEEKSIRE",IF('Application Form'!I86="SEEKSIRE+PV","SEEKSIRE",IF('Application Form'!I86="GGP50K","GGP50K",IF('Application Form'!I86="GGP50K+PV","GGP50K",IF('Application Form'!I86="GGPHD (150K)","GGPHD (150K)",IF('Application Form'!I86="GGPHD+PV","GGPHD",IF('Application Form'!I86="PV","",IF('Application Form'!I86="POLL","",IF('Application Form'!I86="MSTN","MSTN",IF('Application Form'!I86="COAT","COAT",IF('Application Form'!I86="PI","PI",IF('Application Form'!I86="POLL_50K (add on)*","POLL_50K (add on)*",IF('Application Form'!I86="POLL_HD (add on)*","POLL_HD (add_on)*",IF('Application Form'!I86="MSTN_50K (add_on)*","MSTN_50K (add_on)*",IF('Application Form'!I86="MSTN_HD (add on)*","MSTN_HD (add on)*",IF('Application Form'!I86="STORE","STORE",IF('Application Form'!I86="HE","HE","ERROR")))))))))))))))))))),IF(AND(F75&lt;&gt;"",'Application Form'!I86&lt;&gt;"",'Application Form'!J86&lt;&gt;""),IF('Application Form'!J86="SKSTD_BDL","SKSTD_BDL",IF('Application Form'!J86="MIP","MIP",IF('Application Form'!J86="MIP+PV","MIP",IF('Application Form'!J86="SEEKSIRE","SEEKSIRE",IF('Application Form'!J86="SEEKSIRE+PV","SEEKSIRE",IF('Application Form'!J86="GGP50K","GGP50K",IF('Application Form'!J86="GGP50K+PV","GGP50K",IF('Application Form'!J86="GGPHD (150K)","GGPHD (150K)",IF('Application Form'!J86="GGPHD+PV","GGPHD",IF('Application Form'!J86="PV","",IF('Application Form'!J86="POLL","",IF('Application Form'!J86="MSTN","MSTN",IF('Application Form'!J86="COAT","COAT",IF('Application Form'!J86="PI","PI",IF('Application Form'!J86="POLL_50K (add on)*","POLL_50K (add on)*",IF('Application Form'!J86="POLL_HD (add on)*","POLL_HD (add_on)*",IF('Application Form'!J86="MSTN_50K (add_on)*","MSTN_50K (add_on)*",IF('Application Form'!J86="MSTN_HD (add on)*","MSTN_HD (add on)*",IF('Application Form'!J86="STORE","STORE",IF('Application Form'!J86="HE","HE","")))))))))))))))))))),"ERROR"))))))</f>
        <v/>
      </c>
      <c r="P75" t="str">
        <f>IF(AND(F75="",O75&lt;&gt;""),IF('Application Form'!J86="SKSTD_BDL","SKSTD_BDL",IF('Application Form'!J86="MIP","MIP",IF('Application Form'!J86="MIP+PV","MIP",IF('Application Form'!J86="SEEKSIRE","SEEKSIRE",IF('Application Form'!J86="SEEKSIRE+PV","SEEKSIRE",IF('Application Form'!J86="GGP50K","GGP50K",IF('Application Form'!J86="GGP50K+PV","GGP50K",IF('Application Form'!J86="GGPHD (150K)","GGPHD (150K)",IF('Application Form'!J86="GGPHD+PV","GGPHD",IF('Application Form'!J86="PV","",IF('Application Form'!J86="POLL","",IF('Application Form'!J86="MSTN","MSTN",IF('Application Form'!J86="COAT","COAT",IF('Application Form'!J86="PI","PI",IF('Application Form'!J86="POLL_50K (add on)*","POLL_50K (add on)*",IF('Application Form'!J86="POLL_HD (add on)*","POLL_HD (add_on)*",IF('Application Form'!J86="MSTN_50K (add_on)*","MSTN_50K (add_on)*",IF('Application Form'!J86="MSTN_HD (add on)*","MSTN_HD (add on)*",IF('Application Form'!J86="STORE","STORE",IF('Application Form'!J86="HE","HE","")))))))))))))))))))),"")</f>
        <v/>
      </c>
    </row>
    <row r="76" spans="1:16" x14ac:dyDescent="0.25">
      <c r="A76" s="72">
        <f>'Application Form'!E87</f>
        <v>0</v>
      </c>
      <c r="B76" t="str">
        <f>IF('Application Form'!C87="Hair","H",IF('Application Form'!C87="Done","D",IF('Application Form'!C87="Semen","S",IF('Application Form'!C87="TSU","T",""))))</f>
        <v/>
      </c>
      <c r="C76" t="str">
        <f t="shared" si="1"/>
        <v>NAA</v>
      </c>
      <c r="F76" t="str">
        <f>IF('Application Form'!H87="SKSTD_BDL","SKSTD_BDL",IF('Application Form'!H87="MIP","MIP",IF('Application Form'!H87="MIP+PV","MIP",IF('Application Form'!H87="SEEKSIRE","SEEKSIRE",IF('Application Form'!H87="SEEKSIRE+PV","SEEKSIRE",IF('Application Form'!H87="GGP50K","GGP50K",IF('Application Form'!H87="GGP50K+PV","GGP50K",IF('Application Form'!H87="GGPHD (150K)","GGPHD (150K)",IF('Application Form'!H87="GGPHD+PV","GGPHD",IF('Application Form'!H87="PV","",IF('Application Form'!H87="POLL","",IF('Application Form'!H87="MSTN","",IF('Application Form'!H87="COAT","",IF('Application Form'!H87="PI","",IF('Application Form'!H87="POLL_50K (add on)*","",IF('Application Form'!H87="POLL_HD (add on)*","",IF('Application Form'!H87="MSTN_50K (add_on)*","",IF('Application Form'!H87="MSTN_HD (add on)*","",IF('Application Form'!H87="STORE","STORE",IF('Application Form'!H87="HE","HE",""))))))))))))))))))))</f>
        <v/>
      </c>
      <c r="G76" t="str">
        <f>IF(OR(RIGHT('Application Form'!H87,2)="PV",RIGHT('Application Form'!I87,2)="PV",RIGHT('Application Form'!J87,2)="PV"),"Yes","")</f>
        <v/>
      </c>
      <c r="H76" s="81" t="str">
        <f>IF(ISBLANK(IF(F76="SKSTD_BDL",'Application Form'!M87,IF('Office Use Only - DONT TOUCH!!!'!G76="Yes",'Application Form'!M87,""))),"",IF(F76="SKSTD_BDL",'Application Form'!M87,IF('Office Use Only - DONT TOUCH!!!'!G76="Yes",'Application Form'!M87,"")))</f>
        <v/>
      </c>
      <c r="K76" t="str">
        <f>IF(ISBLANK(IF(F76="SKSTD_BDL",'Application Form'!O87,IF('Office Use Only - DONT TOUCH!!!'!G76="Yes",'Application Form'!O87,""))),"",IF(F76="SKSTD_BDL",'Application Form'!O87,IF('Office Use Only - DONT TOUCH!!!'!G76="Yes",'Application Form'!O87,"")))</f>
        <v/>
      </c>
      <c r="N76" t="str">
        <f>IF(AND(F76="",'Application Form'!H87=""),"",IF(AND(F76="",'Application Form'!H87&lt;&gt;""),'Application Form'!H87,IF(AND(F76&lt;&gt;"",'Application Form'!I87=""),"",IF(AND(F76&lt;&gt;"",'Application Form'!I87&lt;&gt;""),IF('Application Form'!I87="SKSTD_BDL","SKSTD_BDL",IF('Application Form'!I87="MIP","MIP",IF('Application Form'!I87="MIP+PV","MIP",IF('Application Form'!I87="SEEKSIRE","SEEKSIRE",IF('Application Form'!I87="SEEKSIRE+PV","SEEKSIRE",IF('Application Form'!I87="GGP50K","GGP50K",IF('Application Form'!I87="GGP50K+PV","GGP50K",IF('Application Form'!I87="GGPHD (150K)","GGPHD (150K)",IF('Application Form'!I87="GGPHD+PV","GGPHD",IF('Application Form'!I87="PV","",IF('Application Form'!I87="POLL","",IF('Application Form'!I87="MSTN","MSTN",IF('Application Form'!I87="COAT","COAT",IF('Application Form'!I87="PI","PI",IF('Application Form'!I87="POLL_50K (add on)*","POLL_50K (add on)*",IF('Application Form'!I87="POLL_HD (add on)*","POLL_HD (add_on)*",IF('Application Form'!I87="MSTN_50K (add_on)*","MSTN_50K (add_on)*",IF('Application Form'!I87="MSTN_HD (add on)*","MSTN_HD (add on)*",IF('Application Form'!I87="STORE","STORE",IF('Application Form'!I87="HE","HE","")))))))))))))))))))),"ERROR"))))</f>
        <v/>
      </c>
      <c r="O76" t="str">
        <f>IF(AND(F76="",'Application Form'!H87=""),"",IF(AND(F76="",'Application Form'!H87&lt;&gt;"",'Application Form'!I87=""),"",IF(AND(F76&lt;&gt;"",'Application Form'!I87=""),"",IF(AND(F76&lt;&gt;"",'Application Form'!I87&lt;&gt;"",'Application Form'!J87=""),"",IF(AND(F76="",'Application Form'!H87&lt;&gt;"",'Application Form'!I87&lt;&gt;""),IF('Application Form'!I87="SKSTD_BDL","SKSTD_BDL",IF('Application Form'!I87="MIP","MIP",IF('Application Form'!I87="MIP+PV","MIP",IF('Application Form'!I87="SEEKSIRE","SEEKSIRE",IF('Application Form'!I87="SEEKSIRE+PV","SEEKSIRE",IF('Application Form'!I87="GGP50K","GGP50K",IF('Application Form'!I87="GGP50K+PV","GGP50K",IF('Application Form'!I87="GGPHD (150K)","GGPHD (150K)",IF('Application Form'!I87="GGPHD+PV","GGPHD",IF('Application Form'!I87="PV","",IF('Application Form'!I87="POLL","",IF('Application Form'!I87="MSTN","MSTN",IF('Application Form'!I87="COAT","COAT",IF('Application Form'!I87="PI","PI",IF('Application Form'!I87="POLL_50K (add on)*","POLL_50K (add on)*",IF('Application Form'!I87="POLL_HD (add on)*","POLL_HD (add_on)*",IF('Application Form'!I87="MSTN_50K (add_on)*","MSTN_50K (add_on)*",IF('Application Form'!I87="MSTN_HD (add on)*","MSTN_HD (add on)*",IF('Application Form'!I87="STORE","STORE",IF('Application Form'!I87="HE","HE","ERROR")))))))))))))))))))),IF(AND(F76&lt;&gt;"",'Application Form'!I87&lt;&gt;"",'Application Form'!J87&lt;&gt;""),IF('Application Form'!J87="SKSTD_BDL","SKSTD_BDL",IF('Application Form'!J87="MIP","MIP",IF('Application Form'!J87="MIP+PV","MIP",IF('Application Form'!J87="SEEKSIRE","SEEKSIRE",IF('Application Form'!J87="SEEKSIRE+PV","SEEKSIRE",IF('Application Form'!J87="GGP50K","GGP50K",IF('Application Form'!J87="GGP50K+PV","GGP50K",IF('Application Form'!J87="GGPHD (150K)","GGPHD (150K)",IF('Application Form'!J87="GGPHD+PV","GGPHD",IF('Application Form'!J87="PV","",IF('Application Form'!J87="POLL","",IF('Application Form'!J87="MSTN","MSTN",IF('Application Form'!J87="COAT","COAT",IF('Application Form'!J87="PI","PI",IF('Application Form'!J87="POLL_50K (add on)*","POLL_50K (add on)*",IF('Application Form'!J87="POLL_HD (add on)*","POLL_HD (add_on)*",IF('Application Form'!J87="MSTN_50K (add_on)*","MSTN_50K (add_on)*",IF('Application Form'!J87="MSTN_HD (add on)*","MSTN_HD (add on)*",IF('Application Form'!J87="STORE","STORE",IF('Application Form'!J87="HE","HE","")))))))))))))))))))),"ERROR"))))))</f>
        <v/>
      </c>
      <c r="P76" t="str">
        <f>IF(AND(F76="",O76&lt;&gt;""),IF('Application Form'!J87="SKSTD_BDL","SKSTD_BDL",IF('Application Form'!J87="MIP","MIP",IF('Application Form'!J87="MIP+PV","MIP",IF('Application Form'!J87="SEEKSIRE","SEEKSIRE",IF('Application Form'!J87="SEEKSIRE+PV","SEEKSIRE",IF('Application Form'!J87="GGP50K","GGP50K",IF('Application Form'!J87="GGP50K+PV","GGP50K",IF('Application Form'!J87="GGPHD (150K)","GGPHD (150K)",IF('Application Form'!J87="GGPHD+PV","GGPHD",IF('Application Form'!J87="PV","",IF('Application Form'!J87="POLL","",IF('Application Form'!J87="MSTN","MSTN",IF('Application Form'!J87="COAT","COAT",IF('Application Form'!J87="PI","PI",IF('Application Form'!J87="POLL_50K (add on)*","POLL_50K (add on)*",IF('Application Form'!J87="POLL_HD (add on)*","POLL_HD (add_on)*",IF('Application Form'!J87="MSTN_50K (add_on)*","MSTN_50K (add_on)*",IF('Application Form'!J87="MSTN_HD (add on)*","MSTN_HD (add on)*",IF('Application Form'!J87="STORE","STORE",IF('Application Form'!J87="HE","HE","")))))))))))))))))))),"")</f>
        <v/>
      </c>
    </row>
    <row r="77" spans="1:16" x14ac:dyDescent="0.25">
      <c r="A77" s="72">
        <f>'Application Form'!E88</f>
        <v>0</v>
      </c>
      <c r="B77" t="str">
        <f>IF('Application Form'!C88="Hair","H",IF('Application Form'!C88="Done","D",IF('Application Form'!C88="Semen","S",IF('Application Form'!C88="TSU","T",""))))</f>
        <v/>
      </c>
      <c r="C77" t="str">
        <f t="shared" si="1"/>
        <v>NAA</v>
      </c>
      <c r="F77" t="str">
        <f>IF('Application Form'!H88="SKSTD_BDL","SKSTD_BDL",IF('Application Form'!H88="MIP","MIP",IF('Application Form'!H88="MIP+PV","MIP",IF('Application Form'!H88="SEEKSIRE","SEEKSIRE",IF('Application Form'!H88="SEEKSIRE+PV","SEEKSIRE",IF('Application Form'!H88="GGP50K","GGP50K",IF('Application Form'!H88="GGP50K+PV","GGP50K",IF('Application Form'!H88="GGPHD (150K)","GGPHD (150K)",IF('Application Form'!H88="GGPHD+PV","GGPHD",IF('Application Form'!H88="PV","",IF('Application Form'!H88="POLL","",IF('Application Form'!H88="MSTN","",IF('Application Form'!H88="COAT","",IF('Application Form'!H88="PI","",IF('Application Form'!H88="POLL_50K (add on)*","",IF('Application Form'!H88="POLL_HD (add on)*","",IF('Application Form'!H88="MSTN_50K (add_on)*","",IF('Application Form'!H88="MSTN_HD (add on)*","",IF('Application Form'!H88="STORE","STORE",IF('Application Form'!H88="HE","HE",""))))))))))))))))))))</f>
        <v/>
      </c>
      <c r="G77" t="str">
        <f>IF(OR(RIGHT('Application Form'!H88,2)="PV",RIGHT('Application Form'!I88,2)="PV",RIGHT('Application Form'!J88,2)="PV"),"Yes","")</f>
        <v/>
      </c>
      <c r="H77" s="81" t="str">
        <f>IF(ISBLANK(IF(F77="SKSTD_BDL",'Application Form'!M88,IF('Office Use Only - DONT TOUCH!!!'!G77="Yes",'Application Form'!M88,""))),"",IF(F77="SKSTD_BDL",'Application Form'!M88,IF('Office Use Only - DONT TOUCH!!!'!G77="Yes",'Application Form'!M88,"")))</f>
        <v/>
      </c>
      <c r="K77" t="str">
        <f>IF(ISBLANK(IF(F77="SKSTD_BDL",'Application Form'!O88,IF('Office Use Only - DONT TOUCH!!!'!G77="Yes",'Application Form'!O88,""))),"",IF(F77="SKSTD_BDL",'Application Form'!O88,IF('Office Use Only - DONT TOUCH!!!'!G77="Yes",'Application Form'!O88,"")))</f>
        <v/>
      </c>
      <c r="N77" t="str">
        <f>IF(AND(F77="",'Application Form'!H88=""),"",IF(AND(F77="",'Application Form'!H88&lt;&gt;""),'Application Form'!H88,IF(AND(F77&lt;&gt;"",'Application Form'!I88=""),"",IF(AND(F77&lt;&gt;"",'Application Form'!I88&lt;&gt;""),IF('Application Form'!I88="SKSTD_BDL","SKSTD_BDL",IF('Application Form'!I88="MIP","MIP",IF('Application Form'!I88="MIP+PV","MIP",IF('Application Form'!I88="SEEKSIRE","SEEKSIRE",IF('Application Form'!I88="SEEKSIRE+PV","SEEKSIRE",IF('Application Form'!I88="GGP50K","GGP50K",IF('Application Form'!I88="GGP50K+PV","GGP50K",IF('Application Form'!I88="GGPHD (150K)","GGPHD (150K)",IF('Application Form'!I88="GGPHD+PV","GGPHD",IF('Application Form'!I88="PV","",IF('Application Form'!I88="POLL","",IF('Application Form'!I88="MSTN","MSTN",IF('Application Form'!I88="COAT","COAT",IF('Application Form'!I88="PI","PI",IF('Application Form'!I88="POLL_50K (add on)*","POLL_50K (add on)*",IF('Application Form'!I88="POLL_HD (add on)*","POLL_HD (add_on)*",IF('Application Form'!I88="MSTN_50K (add_on)*","MSTN_50K (add_on)*",IF('Application Form'!I88="MSTN_HD (add on)*","MSTN_HD (add on)*",IF('Application Form'!I88="STORE","STORE",IF('Application Form'!I88="HE","HE","")))))))))))))))))))),"ERROR"))))</f>
        <v/>
      </c>
      <c r="O77" t="str">
        <f>IF(AND(F77="",'Application Form'!H88=""),"",IF(AND(F77="",'Application Form'!H88&lt;&gt;"",'Application Form'!I88=""),"",IF(AND(F77&lt;&gt;"",'Application Form'!I88=""),"",IF(AND(F77&lt;&gt;"",'Application Form'!I88&lt;&gt;"",'Application Form'!J88=""),"",IF(AND(F77="",'Application Form'!H88&lt;&gt;"",'Application Form'!I88&lt;&gt;""),IF('Application Form'!I88="SKSTD_BDL","SKSTD_BDL",IF('Application Form'!I88="MIP","MIP",IF('Application Form'!I88="MIP+PV","MIP",IF('Application Form'!I88="SEEKSIRE","SEEKSIRE",IF('Application Form'!I88="SEEKSIRE+PV","SEEKSIRE",IF('Application Form'!I88="GGP50K","GGP50K",IF('Application Form'!I88="GGP50K+PV","GGP50K",IF('Application Form'!I88="GGPHD (150K)","GGPHD (150K)",IF('Application Form'!I88="GGPHD+PV","GGPHD",IF('Application Form'!I88="PV","",IF('Application Form'!I88="POLL","",IF('Application Form'!I88="MSTN","MSTN",IF('Application Form'!I88="COAT","COAT",IF('Application Form'!I88="PI","PI",IF('Application Form'!I88="POLL_50K (add on)*","POLL_50K (add on)*",IF('Application Form'!I88="POLL_HD (add on)*","POLL_HD (add_on)*",IF('Application Form'!I88="MSTN_50K (add_on)*","MSTN_50K (add_on)*",IF('Application Form'!I88="MSTN_HD (add on)*","MSTN_HD (add on)*",IF('Application Form'!I88="STORE","STORE",IF('Application Form'!I88="HE","HE","ERROR")))))))))))))))))))),IF(AND(F77&lt;&gt;"",'Application Form'!I88&lt;&gt;"",'Application Form'!J88&lt;&gt;""),IF('Application Form'!J88="SKSTD_BDL","SKSTD_BDL",IF('Application Form'!J88="MIP","MIP",IF('Application Form'!J88="MIP+PV","MIP",IF('Application Form'!J88="SEEKSIRE","SEEKSIRE",IF('Application Form'!J88="SEEKSIRE+PV","SEEKSIRE",IF('Application Form'!J88="GGP50K","GGP50K",IF('Application Form'!J88="GGP50K+PV","GGP50K",IF('Application Form'!J88="GGPHD (150K)","GGPHD (150K)",IF('Application Form'!J88="GGPHD+PV","GGPHD",IF('Application Form'!J88="PV","",IF('Application Form'!J88="POLL","",IF('Application Form'!J88="MSTN","MSTN",IF('Application Form'!J88="COAT","COAT",IF('Application Form'!J88="PI","PI",IF('Application Form'!J88="POLL_50K (add on)*","POLL_50K (add on)*",IF('Application Form'!J88="POLL_HD (add on)*","POLL_HD (add_on)*",IF('Application Form'!J88="MSTN_50K (add_on)*","MSTN_50K (add_on)*",IF('Application Form'!J88="MSTN_HD (add on)*","MSTN_HD (add on)*",IF('Application Form'!J88="STORE","STORE",IF('Application Form'!J88="HE","HE","")))))))))))))))))))),"ERROR"))))))</f>
        <v/>
      </c>
      <c r="P77" t="str">
        <f>IF(AND(F77="",O77&lt;&gt;""),IF('Application Form'!J88="SKSTD_BDL","SKSTD_BDL",IF('Application Form'!J88="MIP","MIP",IF('Application Form'!J88="MIP+PV","MIP",IF('Application Form'!J88="SEEKSIRE","SEEKSIRE",IF('Application Form'!J88="SEEKSIRE+PV","SEEKSIRE",IF('Application Form'!J88="GGP50K","GGP50K",IF('Application Form'!J88="GGP50K+PV","GGP50K",IF('Application Form'!J88="GGPHD (150K)","GGPHD (150K)",IF('Application Form'!J88="GGPHD+PV","GGPHD",IF('Application Form'!J88="PV","",IF('Application Form'!J88="POLL","",IF('Application Form'!J88="MSTN","MSTN",IF('Application Form'!J88="COAT","COAT",IF('Application Form'!J88="PI","PI",IF('Application Form'!J88="POLL_50K (add on)*","POLL_50K (add on)*",IF('Application Form'!J88="POLL_HD (add on)*","POLL_HD (add_on)*",IF('Application Form'!J88="MSTN_50K (add_on)*","MSTN_50K (add_on)*",IF('Application Form'!J88="MSTN_HD (add on)*","MSTN_HD (add on)*",IF('Application Form'!J88="STORE","STORE",IF('Application Form'!J88="HE","HE","")))))))))))))))))))),"")</f>
        <v/>
      </c>
    </row>
    <row r="78" spans="1:16" x14ac:dyDescent="0.25">
      <c r="A78" s="72">
        <f>'Application Form'!E89</f>
        <v>0</v>
      </c>
      <c r="B78" t="str">
        <f>IF('Application Form'!C89="Hair","H",IF('Application Form'!C89="Done","D",IF('Application Form'!C89="Semen","S",IF('Application Form'!C89="TSU","T",""))))</f>
        <v/>
      </c>
      <c r="C78" t="str">
        <f t="shared" si="1"/>
        <v>NAA</v>
      </c>
      <c r="F78" t="str">
        <f>IF('Application Form'!H89="SKSTD_BDL","SKSTD_BDL",IF('Application Form'!H89="MIP","MIP",IF('Application Form'!H89="MIP+PV","MIP",IF('Application Form'!H89="SEEKSIRE","SEEKSIRE",IF('Application Form'!H89="SEEKSIRE+PV","SEEKSIRE",IF('Application Form'!H89="GGP50K","GGP50K",IF('Application Form'!H89="GGP50K+PV","GGP50K",IF('Application Form'!H89="GGPHD (150K)","GGPHD (150K)",IF('Application Form'!H89="GGPHD+PV","GGPHD",IF('Application Form'!H89="PV","",IF('Application Form'!H89="POLL","",IF('Application Form'!H89="MSTN","",IF('Application Form'!H89="COAT","",IF('Application Form'!H89="PI","",IF('Application Form'!H89="POLL_50K (add on)*","",IF('Application Form'!H89="POLL_HD (add on)*","",IF('Application Form'!H89="MSTN_50K (add_on)*","",IF('Application Form'!H89="MSTN_HD (add on)*","",IF('Application Form'!H89="STORE","STORE",IF('Application Form'!H89="HE","HE",""))))))))))))))))))))</f>
        <v/>
      </c>
      <c r="G78" t="str">
        <f>IF(OR(RIGHT('Application Form'!H89,2)="PV",RIGHT('Application Form'!I89,2)="PV",RIGHT('Application Form'!J89,2)="PV"),"Yes","")</f>
        <v/>
      </c>
      <c r="H78" s="81" t="str">
        <f>IF(ISBLANK(IF(F78="SKSTD_BDL",'Application Form'!M89,IF('Office Use Only - DONT TOUCH!!!'!G78="Yes",'Application Form'!M89,""))),"",IF(F78="SKSTD_BDL",'Application Form'!M89,IF('Office Use Only - DONT TOUCH!!!'!G78="Yes",'Application Form'!M89,"")))</f>
        <v/>
      </c>
      <c r="K78" t="str">
        <f>IF(ISBLANK(IF(F78="SKSTD_BDL",'Application Form'!O89,IF('Office Use Only - DONT TOUCH!!!'!G78="Yes",'Application Form'!O89,""))),"",IF(F78="SKSTD_BDL",'Application Form'!O89,IF('Office Use Only - DONT TOUCH!!!'!G78="Yes",'Application Form'!O89,"")))</f>
        <v/>
      </c>
      <c r="N78" t="str">
        <f>IF(AND(F78="",'Application Form'!H89=""),"",IF(AND(F78="",'Application Form'!H89&lt;&gt;""),'Application Form'!H89,IF(AND(F78&lt;&gt;"",'Application Form'!I89=""),"",IF(AND(F78&lt;&gt;"",'Application Form'!I89&lt;&gt;""),IF('Application Form'!I89="SKSTD_BDL","SKSTD_BDL",IF('Application Form'!I89="MIP","MIP",IF('Application Form'!I89="MIP+PV","MIP",IF('Application Form'!I89="SEEKSIRE","SEEKSIRE",IF('Application Form'!I89="SEEKSIRE+PV","SEEKSIRE",IF('Application Form'!I89="GGP50K","GGP50K",IF('Application Form'!I89="GGP50K+PV","GGP50K",IF('Application Form'!I89="GGPHD (150K)","GGPHD (150K)",IF('Application Form'!I89="GGPHD+PV","GGPHD",IF('Application Form'!I89="PV","",IF('Application Form'!I89="POLL","",IF('Application Form'!I89="MSTN","MSTN",IF('Application Form'!I89="COAT","COAT",IF('Application Form'!I89="PI","PI",IF('Application Form'!I89="POLL_50K (add on)*","POLL_50K (add on)*",IF('Application Form'!I89="POLL_HD (add on)*","POLL_HD (add_on)*",IF('Application Form'!I89="MSTN_50K (add_on)*","MSTN_50K (add_on)*",IF('Application Form'!I89="MSTN_HD (add on)*","MSTN_HD (add on)*",IF('Application Form'!I89="STORE","STORE",IF('Application Form'!I89="HE","HE","")))))))))))))))))))),"ERROR"))))</f>
        <v/>
      </c>
      <c r="O78" t="str">
        <f>IF(AND(F78="",'Application Form'!H89=""),"",IF(AND(F78="",'Application Form'!H89&lt;&gt;"",'Application Form'!I89=""),"",IF(AND(F78&lt;&gt;"",'Application Form'!I89=""),"",IF(AND(F78&lt;&gt;"",'Application Form'!I89&lt;&gt;"",'Application Form'!J89=""),"",IF(AND(F78="",'Application Form'!H89&lt;&gt;"",'Application Form'!I89&lt;&gt;""),IF('Application Form'!I89="SKSTD_BDL","SKSTD_BDL",IF('Application Form'!I89="MIP","MIP",IF('Application Form'!I89="MIP+PV","MIP",IF('Application Form'!I89="SEEKSIRE","SEEKSIRE",IF('Application Form'!I89="SEEKSIRE+PV","SEEKSIRE",IF('Application Form'!I89="GGP50K","GGP50K",IF('Application Form'!I89="GGP50K+PV","GGP50K",IF('Application Form'!I89="GGPHD (150K)","GGPHD (150K)",IF('Application Form'!I89="GGPHD+PV","GGPHD",IF('Application Form'!I89="PV","",IF('Application Form'!I89="POLL","",IF('Application Form'!I89="MSTN","MSTN",IF('Application Form'!I89="COAT","COAT",IF('Application Form'!I89="PI","PI",IF('Application Form'!I89="POLL_50K (add on)*","POLL_50K (add on)*",IF('Application Form'!I89="POLL_HD (add on)*","POLL_HD (add_on)*",IF('Application Form'!I89="MSTN_50K (add_on)*","MSTN_50K (add_on)*",IF('Application Form'!I89="MSTN_HD (add on)*","MSTN_HD (add on)*",IF('Application Form'!I89="STORE","STORE",IF('Application Form'!I89="HE","HE","ERROR")))))))))))))))))))),IF(AND(F78&lt;&gt;"",'Application Form'!I89&lt;&gt;"",'Application Form'!J89&lt;&gt;""),IF('Application Form'!J89="SKSTD_BDL","SKSTD_BDL",IF('Application Form'!J89="MIP","MIP",IF('Application Form'!J89="MIP+PV","MIP",IF('Application Form'!J89="SEEKSIRE","SEEKSIRE",IF('Application Form'!J89="SEEKSIRE+PV","SEEKSIRE",IF('Application Form'!J89="GGP50K","GGP50K",IF('Application Form'!J89="GGP50K+PV","GGP50K",IF('Application Form'!J89="GGPHD (150K)","GGPHD (150K)",IF('Application Form'!J89="GGPHD+PV","GGPHD",IF('Application Form'!J89="PV","",IF('Application Form'!J89="POLL","",IF('Application Form'!J89="MSTN","MSTN",IF('Application Form'!J89="COAT","COAT",IF('Application Form'!J89="PI","PI",IF('Application Form'!J89="POLL_50K (add on)*","POLL_50K (add on)*",IF('Application Form'!J89="POLL_HD (add on)*","POLL_HD (add_on)*",IF('Application Form'!J89="MSTN_50K (add_on)*","MSTN_50K (add_on)*",IF('Application Form'!J89="MSTN_HD (add on)*","MSTN_HD (add on)*",IF('Application Form'!J89="STORE","STORE",IF('Application Form'!J89="HE","HE","")))))))))))))))))))),"ERROR"))))))</f>
        <v/>
      </c>
      <c r="P78" t="str">
        <f>IF(AND(F78="",O78&lt;&gt;""),IF('Application Form'!J89="SKSTD_BDL","SKSTD_BDL",IF('Application Form'!J89="MIP","MIP",IF('Application Form'!J89="MIP+PV","MIP",IF('Application Form'!J89="SEEKSIRE","SEEKSIRE",IF('Application Form'!J89="SEEKSIRE+PV","SEEKSIRE",IF('Application Form'!J89="GGP50K","GGP50K",IF('Application Form'!J89="GGP50K+PV","GGP50K",IF('Application Form'!J89="GGPHD (150K)","GGPHD (150K)",IF('Application Form'!J89="GGPHD+PV","GGPHD",IF('Application Form'!J89="PV","",IF('Application Form'!J89="POLL","",IF('Application Form'!J89="MSTN","MSTN",IF('Application Form'!J89="COAT","COAT",IF('Application Form'!J89="PI","PI",IF('Application Form'!J89="POLL_50K (add on)*","POLL_50K (add on)*",IF('Application Form'!J89="POLL_HD (add on)*","POLL_HD (add_on)*",IF('Application Form'!J89="MSTN_50K (add_on)*","MSTN_50K (add_on)*",IF('Application Form'!J89="MSTN_HD (add on)*","MSTN_HD (add on)*",IF('Application Form'!J89="STORE","STORE",IF('Application Form'!J89="HE","HE","")))))))))))))))))))),"")</f>
        <v/>
      </c>
    </row>
    <row r="79" spans="1:16" x14ac:dyDescent="0.25">
      <c r="A79" s="72">
        <f>'Application Form'!E90</f>
        <v>0</v>
      </c>
      <c r="B79" t="str">
        <f>IF('Application Form'!C90="Hair","H",IF('Application Form'!C90="Done","D",IF('Application Form'!C90="Semen","S",IF('Application Form'!C90="TSU","T",""))))</f>
        <v/>
      </c>
      <c r="C79" t="str">
        <f t="shared" si="1"/>
        <v>NAA</v>
      </c>
      <c r="F79" t="str">
        <f>IF('Application Form'!H90="SKSTD_BDL","SKSTD_BDL",IF('Application Form'!H90="MIP","MIP",IF('Application Form'!H90="MIP+PV","MIP",IF('Application Form'!H90="SEEKSIRE","SEEKSIRE",IF('Application Form'!H90="SEEKSIRE+PV","SEEKSIRE",IF('Application Form'!H90="GGP50K","GGP50K",IF('Application Form'!H90="GGP50K+PV","GGP50K",IF('Application Form'!H90="GGPHD (150K)","GGPHD (150K)",IF('Application Form'!H90="GGPHD+PV","GGPHD",IF('Application Form'!H90="PV","",IF('Application Form'!H90="POLL","",IF('Application Form'!H90="MSTN","",IF('Application Form'!H90="COAT","",IF('Application Form'!H90="PI","",IF('Application Form'!H90="POLL_50K (add on)*","",IF('Application Form'!H90="POLL_HD (add on)*","",IF('Application Form'!H90="MSTN_50K (add_on)*","",IF('Application Form'!H90="MSTN_HD (add on)*","",IF('Application Form'!H90="STORE","STORE",IF('Application Form'!H90="HE","HE",""))))))))))))))))))))</f>
        <v/>
      </c>
      <c r="G79" t="str">
        <f>IF(OR(RIGHT('Application Form'!H90,2)="PV",RIGHT('Application Form'!I90,2)="PV",RIGHT('Application Form'!J90,2)="PV"),"Yes","")</f>
        <v/>
      </c>
      <c r="H79" s="81" t="str">
        <f>IF(ISBLANK(IF(F79="SKSTD_BDL",'Application Form'!M90,IF('Office Use Only - DONT TOUCH!!!'!G79="Yes",'Application Form'!M90,""))),"",IF(F79="SKSTD_BDL",'Application Form'!M90,IF('Office Use Only - DONT TOUCH!!!'!G79="Yes",'Application Form'!M90,"")))</f>
        <v/>
      </c>
      <c r="K79" t="str">
        <f>IF(ISBLANK(IF(F79="SKSTD_BDL",'Application Form'!O90,IF('Office Use Only - DONT TOUCH!!!'!G79="Yes",'Application Form'!O90,""))),"",IF(F79="SKSTD_BDL",'Application Form'!O90,IF('Office Use Only - DONT TOUCH!!!'!G79="Yes",'Application Form'!O90,"")))</f>
        <v/>
      </c>
      <c r="N79" t="str">
        <f>IF(AND(F79="",'Application Form'!H90=""),"",IF(AND(F79="",'Application Form'!H90&lt;&gt;""),'Application Form'!H90,IF(AND(F79&lt;&gt;"",'Application Form'!I90=""),"",IF(AND(F79&lt;&gt;"",'Application Form'!I90&lt;&gt;""),IF('Application Form'!I90="SKSTD_BDL","SKSTD_BDL",IF('Application Form'!I90="MIP","MIP",IF('Application Form'!I90="MIP+PV","MIP",IF('Application Form'!I90="SEEKSIRE","SEEKSIRE",IF('Application Form'!I90="SEEKSIRE+PV","SEEKSIRE",IF('Application Form'!I90="GGP50K","GGP50K",IF('Application Form'!I90="GGP50K+PV","GGP50K",IF('Application Form'!I90="GGPHD (150K)","GGPHD (150K)",IF('Application Form'!I90="GGPHD+PV","GGPHD",IF('Application Form'!I90="PV","",IF('Application Form'!I90="POLL","",IF('Application Form'!I90="MSTN","MSTN",IF('Application Form'!I90="COAT","COAT",IF('Application Form'!I90="PI","PI",IF('Application Form'!I90="POLL_50K (add on)*","POLL_50K (add on)*",IF('Application Form'!I90="POLL_HD (add on)*","POLL_HD (add_on)*",IF('Application Form'!I90="MSTN_50K (add_on)*","MSTN_50K (add_on)*",IF('Application Form'!I90="MSTN_HD (add on)*","MSTN_HD (add on)*",IF('Application Form'!I90="STORE","STORE",IF('Application Form'!I90="HE","HE","")))))))))))))))))))),"ERROR"))))</f>
        <v/>
      </c>
      <c r="O79" t="str">
        <f>IF(AND(F79="",'Application Form'!H90=""),"",IF(AND(F79="",'Application Form'!H90&lt;&gt;"",'Application Form'!I90=""),"",IF(AND(F79&lt;&gt;"",'Application Form'!I90=""),"",IF(AND(F79&lt;&gt;"",'Application Form'!I90&lt;&gt;"",'Application Form'!J90=""),"",IF(AND(F79="",'Application Form'!H90&lt;&gt;"",'Application Form'!I90&lt;&gt;""),IF('Application Form'!I90="SKSTD_BDL","SKSTD_BDL",IF('Application Form'!I90="MIP","MIP",IF('Application Form'!I90="MIP+PV","MIP",IF('Application Form'!I90="SEEKSIRE","SEEKSIRE",IF('Application Form'!I90="SEEKSIRE+PV","SEEKSIRE",IF('Application Form'!I90="GGP50K","GGP50K",IF('Application Form'!I90="GGP50K+PV","GGP50K",IF('Application Form'!I90="GGPHD (150K)","GGPHD (150K)",IF('Application Form'!I90="GGPHD+PV","GGPHD",IF('Application Form'!I90="PV","",IF('Application Form'!I90="POLL","",IF('Application Form'!I90="MSTN","MSTN",IF('Application Form'!I90="COAT","COAT",IF('Application Form'!I90="PI","PI",IF('Application Form'!I90="POLL_50K (add on)*","POLL_50K (add on)*",IF('Application Form'!I90="POLL_HD (add on)*","POLL_HD (add_on)*",IF('Application Form'!I90="MSTN_50K (add_on)*","MSTN_50K (add_on)*",IF('Application Form'!I90="MSTN_HD (add on)*","MSTN_HD (add on)*",IF('Application Form'!I90="STORE","STORE",IF('Application Form'!I90="HE","HE","ERROR")))))))))))))))))))),IF(AND(F79&lt;&gt;"",'Application Form'!I90&lt;&gt;"",'Application Form'!J90&lt;&gt;""),IF('Application Form'!J90="SKSTD_BDL","SKSTD_BDL",IF('Application Form'!J90="MIP","MIP",IF('Application Form'!J90="MIP+PV","MIP",IF('Application Form'!J90="SEEKSIRE","SEEKSIRE",IF('Application Form'!J90="SEEKSIRE+PV","SEEKSIRE",IF('Application Form'!J90="GGP50K","GGP50K",IF('Application Form'!J90="GGP50K+PV","GGP50K",IF('Application Form'!J90="GGPHD (150K)","GGPHD (150K)",IF('Application Form'!J90="GGPHD+PV","GGPHD",IF('Application Form'!J90="PV","",IF('Application Form'!J90="POLL","",IF('Application Form'!J90="MSTN","MSTN",IF('Application Form'!J90="COAT","COAT",IF('Application Form'!J90="PI","PI",IF('Application Form'!J90="POLL_50K (add on)*","POLL_50K (add on)*",IF('Application Form'!J90="POLL_HD (add on)*","POLL_HD (add_on)*",IF('Application Form'!J90="MSTN_50K (add_on)*","MSTN_50K (add_on)*",IF('Application Form'!J90="MSTN_HD (add on)*","MSTN_HD (add on)*",IF('Application Form'!J90="STORE","STORE",IF('Application Form'!J90="HE","HE","")))))))))))))))))))),"ERROR"))))))</f>
        <v/>
      </c>
      <c r="P79" t="str">
        <f>IF(AND(F79="",O79&lt;&gt;""),IF('Application Form'!J90="SKSTD_BDL","SKSTD_BDL",IF('Application Form'!J90="MIP","MIP",IF('Application Form'!J90="MIP+PV","MIP",IF('Application Form'!J90="SEEKSIRE","SEEKSIRE",IF('Application Form'!J90="SEEKSIRE+PV","SEEKSIRE",IF('Application Form'!J90="GGP50K","GGP50K",IF('Application Form'!J90="GGP50K+PV","GGP50K",IF('Application Form'!J90="GGPHD (150K)","GGPHD (150K)",IF('Application Form'!J90="GGPHD+PV","GGPHD",IF('Application Form'!J90="PV","",IF('Application Form'!J90="POLL","",IF('Application Form'!J90="MSTN","MSTN",IF('Application Form'!J90="COAT","COAT",IF('Application Form'!J90="PI","PI",IF('Application Form'!J90="POLL_50K (add on)*","POLL_50K (add on)*",IF('Application Form'!J90="POLL_HD (add on)*","POLL_HD (add_on)*",IF('Application Form'!J90="MSTN_50K (add_on)*","MSTN_50K (add_on)*",IF('Application Form'!J90="MSTN_HD (add on)*","MSTN_HD (add on)*",IF('Application Form'!J90="STORE","STORE",IF('Application Form'!J90="HE","HE","")))))))))))))))))))),"")</f>
        <v/>
      </c>
    </row>
    <row r="80" spans="1:16" x14ac:dyDescent="0.25">
      <c r="A80" s="72">
        <f>'Application Form'!E91</f>
        <v>0</v>
      </c>
      <c r="B80" t="str">
        <f>IF('Application Form'!C91="Hair","H",IF('Application Form'!C91="Done","D",IF('Application Form'!C91="Semen","S",IF('Application Form'!C91="TSU","T",""))))</f>
        <v/>
      </c>
      <c r="C80" t="str">
        <f t="shared" si="1"/>
        <v>NAA</v>
      </c>
      <c r="F80" t="str">
        <f>IF('Application Form'!H91="SKSTD_BDL","SKSTD_BDL",IF('Application Form'!H91="MIP","MIP",IF('Application Form'!H91="MIP+PV","MIP",IF('Application Form'!H91="SEEKSIRE","SEEKSIRE",IF('Application Form'!H91="SEEKSIRE+PV","SEEKSIRE",IF('Application Form'!H91="GGP50K","GGP50K",IF('Application Form'!H91="GGP50K+PV","GGP50K",IF('Application Form'!H91="GGPHD (150K)","GGPHD (150K)",IF('Application Form'!H91="GGPHD+PV","GGPHD",IF('Application Form'!H91="PV","",IF('Application Form'!H91="POLL","",IF('Application Form'!H91="MSTN","",IF('Application Form'!H91="COAT","",IF('Application Form'!H91="PI","",IF('Application Form'!H91="POLL_50K (add on)*","",IF('Application Form'!H91="POLL_HD (add on)*","",IF('Application Form'!H91="MSTN_50K (add_on)*","",IF('Application Form'!H91="MSTN_HD (add on)*","",IF('Application Form'!H91="STORE","STORE",IF('Application Form'!H91="HE","HE",""))))))))))))))))))))</f>
        <v/>
      </c>
      <c r="G80" t="str">
        <f>IF(OR(RIGHT('Application Form'!H91,2)="PV",RIGHT('Application Form'!I91,2)="PV",RIGHT('Application Form'!J91,2)="PV"),"Yes","")</f>
        <v/>
      </c>
      <c r="H80" s="81" t="str">
        <f>IF(ISBLANK(IF(F80="SKSTD_BDL",'Application Form'!M91,IF('Office Use Only - DONT TOUCH!!!'!G80="Yes",'Application Form'!M91,""))),"",IF(F80="SKSTD_BDL",'Application Form'!M91,IF('Office Use Only - DONT TOUCH!!!'!G80="Yes",'Application Form'!M91,"")))</f>
        <v/>
      </c>
      <c r="K80" t="str">
        <f>IF(ISBLANK(IF(F80="SKSTD_BDL",'Application Form'!O91,IF('Office Use Only - DONT TOUCH!!!'!G80="Yes",'Application Form'!O91,""))),"",IF(F80="SKSTD_BDL",'Application Form'!O91,IF('Office Use Only - DONT TOUCH!!!'!G80="Yes",'Application Form'!O91,"")))</f>
        <v/>
      </c>
      <c r="N80" t="str">
        <f>IF(AND(F80="",'Application Form'!H91=""),"",IF(AND(F80="",'Application Form'!H91&lt;&gt;""),'Application Form'!H91,IF(AND(F80&lt;&gt;"",'Application Form'!I91=""),"",IF(AND(F80&lt;&gt;"",'Application Form'!I91&lt;&gt;""),IF('Application Form'!I91="SKSTD_BDL","SKSTD_BDL",IF('Application Form'!I91="MIP","MIP",IF('Application Form'!I91="MIP+PV","MIP",IF('Application Form'!I91="SEEKSIRE","SEEKSIRE",IF('Application Form'!I91="SEEKSIRE+PV","SEEKSIRE",IF('Application Form'!I91="GGP50K","GGP50K",IF('Application Form'!I91="GGP50K+PV","GGP50K",IF('Application Form'!I91="GGPHD (150K)","GGPHD (150K)",IF('Application Form'!I91="GGPHD+PV","GGPHD",IF('Application Form'!I91="PV","",IF('Application Form'!I91="POLL","",IF('Application Form'!I91="MSTN","MSTN",IF('Application Form'!I91="COAT","COAT",IF('Application Form'!I91="PI","PI",IF('Application Form'!I91="POLL_50K (add on)*","POLL_50K (add on)*",IF('Application Form'!I91="POLL_HD (add on)*","POLL_HD (add_on)*",IF('Application Form'!I91="MSTN_50K (add_on)*","MSTN_50K (add_on)*",IF('Application Form'!I91="MSTN_HD (add on)*","MSTN_HD (add on)*",IF('Application Form'!I91="STORE","STORE",IF('Application Form'!I91="HE","HE","")))))))))))))))))))),"ERROR"))))</f>
        <v/>
      </c>
      <c r="O80" t="str">
        <f>IF(AND(F80="",'Application Form'!H91=""),"",IF(AND(F80="",'Application Form'!H91&lt;&gt;"",'Application Form'!I91=""),"",IF(AND(F80&lt;&gt;"",'Application Form'!I91=""),"",IF(AND(F80&lt;&gt;"",'Application Form'!I91&lt;&gt;"",'Application Form'!J91=""),"",IF(AND(F80="",'Application Form'!H91&lt;&gt;"",'Application Form'!I91&lt;&gt;""),IF('Application Form'!I91="SKSTD_BDL","SKSTD_BDL",IF('Application Form'!I91="MIP","MIP",IF('Application Form'!I91="MIP+PV","MIP",IF('Application Form'!I91="SEEKSIRE","SEEKSIRE",IF('Application Form'!I91="SEEKSIRE+PV","SEEKSIRE",IF('Application Form'!I91="GGP50K","GGP50K",IF('Application Form'!I91="GGP50K+PV","GGP50K",IF('Application Form'!I91="GGPHD (150K)","GGPHD (150K)",IF('Application Form'!I91="GGPHD+PV","GGPHD",IF('Application Form'!I91="PV","",IF('Application Form'!I91="POLL","",IF('Application Form'!I91="MSTN","MSTN",IF('Application Form'!I91="COAT","COAT",IF('Application Form'!I91="PI","PI",IF('Application Form'!I91="POLL_50K (add on)*","POLL_50K (add on)*",IF('Application Form'!I91="POLL_HD (add on)*","POLL_HD (add_on)*",IF('Application Form'!I91="MSTN_50K (add_on)*","MSTN_50K (add_on)*",IF('Application Form'!I91="MSTN_HD (add on)*","MSTN_HD (add on)*",IF('Application Form'!I91="STORE","STORE",IF('Application Form'!I91="HE","HE","ERROR")))))))))))))))))))),IF(AND(F80&lt;&gt;"",'Application Form'!I91&lt;&gt;"",'Application Form'!J91&lt;&gt;""),IF('Application Form'!J91="SKSTD_BDL","SKSTD_BDL",IF('Application Form'!J91="MIP","MIP",IF('Application Form'!J91="MIP+PV","MIP",IF('Application Form'!J91="SEEKSIRE","SEEKSIRE",IF('Application Form'!J91="SEEKSIRE+PV","SEEKSIRE",IF('Application Form'!J91="GGP50K","GGP50K",IF('Application Form'!J91="GGP50K+PV","GGP50K",IF('Application Form'!J91="GGPHD (150K)","GGPHD (150K)",IF('Application Form'!J91="GGPHD+PV","GGPHD",IF('Application Form'!J91="PV","",IF('Application Form'!J91="POLL","",IF('Application Form'!J91="MSTN","MSTN",IF('Application Form'!J91="COAT","COAT",IF('Application Form'!J91="PI","PI",IF('Application Form'!J91="POLL_50K (add on)*","POLL_50K (add on)*",IF('Application Form'!J91="POLL_HD (add on)*","POLL_HD (add_on)*",IF('Application Form'!J91="MSTN_50K (add_on)*","MSTN_50K (add_on)*",IF('Application Form'!J91="MSTN_HD (add on)*","MSTN_HD (add on)*",IF('Application Form'!J91="STORE","STORE",IF('Application Form'!J91="HE","HE","")))))))))))))))))))),"ERROR"))))))</f>
        <v/>
      </c>
      <c r="P80" t="str">
        <f>IF(AND(F80="",O80&lt;&gt;""),IF('Application Form'!J91="SKSTD_BDL","SKSTD_BDL",IF('Application Form'!J91="MIP","MIP",IF('Application Form'!J91="MIP+PV","MIP",IF('Application Form'!J91="SEEKSIRE","SEEKSIRE",IF('Application Form'!J91="SEEKSIRE+PV","SEEKSIRE",IF('Application Form'!J91="GGP50K","GGP50K",IF('Application Form'!J91="GGP50K+PV","GGP50K",IF('Application Form'!J91="GGPHD (150K)","GGPHD (150K)",IF('Application Form'!J91="GGPHD+PV","GGPHD",IF('Application Form'!J91="PV","",IF('Application Form'!J91="POLL","",IF('Application Form'!J91="MSTN","MSTN",IF('Application Form'!J91="COAT","COAT",IF('Application Form'!J91="PI","PI",IF('Application Form'!J91="POLL_50K (add on)*","POLL_50K (add on)*",IF('Application Form'!J91="POLL_HD (add on)*","POLL_HD (add_on)*",IF('Application Form'!J91="MSTN_50K (add_on)*","MSTN_50K (add_on)*",IF('Application Form'!J91="MSTN_HD (add on)*","MSTN_HD (add on)*",IF('Application Form'!J91="STORE","STORE",IF('Application Form'!J91="HE","HE","")))))))))))))))))))),"")</f>
        <v/>
      </c>
    </row>
    <row r="81" spans="1:16" x14ac:dyDescent="0.25">
      <c r="A81" s="72">
        <f>'Application Form'!E92</f>
        <v>0</v>
      </c>
      <c r="B81" t="str">
        <f>IF('Application Form'!C92="Hair","H",IF('Application Form'!C92="Done","D",IF('Application Form'!C92="Semen","S",IF('Application Form'!C92="TSU","T",""))))</f>
        <v/>
      </c>
      <c r="C81" t="str">
        <f t="shared" si="1"/>
        <v>NAA</v>
      </c>
      <c r="F81" t="str">
        <f>IF('Application Form'!H92="SKSTD_BDL","SKSTD_BDL",IF('Application Form'!H92="MIP","MIP",IF('Application Form'!H92="MIP+PV","MIP",IF('Application Form'!H92="SEEKSIRE","SEEKSIRE",IF('Application Form'!H92="SEEKSIRE+PV","SEEKSIRE",IF('Application Form'!H92="GGP50K","GGP50K",IF('Application Form'!H92="GGP50K+PV","GGP50K",IF('Application Form'!H92="GGPHD (150K)","GGPHD (150K)",IF('Application Form'!H92="GGPHD+PV","GGPHD",IF('Application Form'!H92="PV","",IF('Application Form'!H92="POLL","",IF('Application Form'!H92="MSTN","",IF('Application Form'!H92="COAT","",IF('Application Form'!H92="PI","",IF('Application Form'!H92="POLL_50K (add on)*","",IF('Application Form'!H92="POLL_HD (add on)*","",IF('Application Form'!H92="MSTN_50K (add_on)*","",IF('Application Form'!H92="MSTN_HD (add on)*","",IF('Application Form'!H92="STORE","STORE",IF('Application Form'!H92="HE","HE",""))))))))))))))))))))</f>
        <v/>
      </c>
      <c r="G81" t="str">
        <f>IF(OR(RIGHT('Application Form'!H92,2)="PV",RIGHT('Application Form'!I92,2)="PV",RIGHT('Application Form'!J92,2)="PV"),"Yes","")</f>
        <v/>
      </c>
      <c r="H81" s="81" t="str">
        <f>IF(ISBLANK(IF(F81="SKSTD_BDL",'Application Form'!M92,IF('Office Use Only - DONT TOUCH!!!'!G81="Yes",'Application Form'!M92,""))),"",IF(F81="SKSTD_BDL",'Application Form'!M92,IF('Office Use Only - DONT TOUCH!!!'!G81="Yes",'Application Form'!M92,"")))</f>
        <v/>
      </c>
      <c r="K81" t="str">
        <f>IF(ISBLANK(IF(F81="SKSTD_BDL",'Application Form'!O92,IF('Office Use Only - DONT TOUCH!!!'!G81="Yes",'Application Form'!O92,""))),"",IF(F81="SKSTD_BDL",'Application Form'!O92,IF('Office Use Only - DONT TOUCH!!!'!G81="Yes",'Application Form'!O92,"")))</f>
        <v/>
      </c>
      <c r="N81" t="str">
        <f>IF(AND(F81="",'Application Form'!H92=""),"",IF(AND(F81="",'Application Form'!H92&lt;&gt;""),'Application Form'!H92,IF(AND(F81&lt;&gt;"",'Application Form'!I92=""),"",IF(AND(F81&lt;&gt;"",'Application Form'!I92&lt;&gt;""),IF('Application Form'!I92="SKSTD_BDL","SKSTD_BDL",IF('Application Form'!I92="MIP","MIP",IF('Application Form'!I92="MIP+PV","MIP",IF('Application Form'!I92="SEEKSIRE","SEEKSIRE",IF('Application Form'!I92="SEEKSIRE+PV","SEEKSIRE",IF('Application Form'!I92="GGP50K","GGP50K",IF('Application Form'!I92="GGP50K+PV","GGP50K",IF('Application Form'!I92="GGPHD (150K)","GGPHD (150K)",IF('Application Form'!I92="GGPHD+PV","GGPHD",IF('Application Form'!I92="PV","",IF('Application Form'!I92="POLL","",IF('Application Form'!I92="MSTN","MSTN",IF('Application Form'!I92="COAT","COAT",IF('Application Form'!I92="PI","PI",IF('Application Form'!I92="POLL_50K (add on)*","POLL_50K (add on)*",IF('Application Form'!I92="POLL_HD (add on)*","POLL_HD (add_on)*",IF('Application Form'!I92="MSTN_50K (add_on)*","MSTN_50K (add_on)*",IF('Application Form'!I92="MSTN_HD (add on)*","MSTN_HD (add on)*",IF('Application Form'!I92="STORE","STORE",IF('Application Form'!I92="HE","HE","")))))))))))))))))))),"ERROR"))))</f>
        <v/>
      </c>
      <c r="O81" t="str">
        <f>IF(AND(F81="",'Application Form'!H92=""),"",IF(AND(F81="",'Application Form'!H92&lt;&gt;"",'Application Form'!I92=""),"",IF(AND(F81&lt;&gt;"",'Application Form'!I92=""),"",IF(AND(F81&lt;&gt;"",'Application Form'!I92&lt;&gt;"",'Application Form'!J92=""),"",IF(AND(F81="",'Application Form'!H92&lt;&gt;"",'Application Form'!I92&lt;&gt;""),IF('Application Form'!I92="SKSTD_BDL","SKSTD_BDL",IF('Application Form'!I92="MIP","MIP",IF('Application Form'!I92="MIP+PV","MIP",IF('Application Form'!I92="SEEKSIRE","SEEKSIRE",IF('Application Form'!I92="SEEKSIRE+PV","SEEKSIRE",IF('Application Form'!I92="GGP50K","GGP50K",IF('Application Form'!I92="GGP50K+PV","GGP50K",IF('Application Form'!I92="GGPHD (150K)","GGPHD (150K)",IF('Application Form'!I92="GGPHD+PV","GGPHD",IF('Application Form'!I92="PV","",IF('Application Form'!I92="POLL","",IF('Application Form'!I92="MSTN","MSTN",IF('Application Form'!I92="COAT","COAT",IF('Application Form'!I92="PI","PI",IF('Application Form'!I92="POLL_50K (add on)*","POLL_50K (add on)*",IF('Application Form'!I92="POLL_HD (add on)*","POLL_HD (add_on)*",IF('Application Form'!I92="MSTN_50K (add_on)*","MSTN_50K (add_on)*",IF('Application Form'!I92="MSTN_HD (add on)*","MSTN_HD (add on)*",IF('Application Form'!I92="STORE","STORE",IF('Application Form'!I92="HE","HE","ERROR")))))))))))))))))))),IF(AND(F81&lt;&gt;"",'Application Form'!I92&lt;&gt;"",'Application Form'!J92&lt;&gt;""),IF('Application Form'!J92="SKSTD_BDL","SKSTD_BDL",IF('Application Form'!J92="MIP","MIP",IF('Application Form'!J92="MIP+PV","MIP",IF('Application Form'!J92="SEEKSIRE","SEEKSIRE",IF('Application Form'!J92="SEEKSIRE+PV","SEEKSIRE",IF('Application Form'!J92="GGP50K","GGP50K",IF('Application Form'!J92="GGP50K+PV","GGP50K",IF('Application Form'!J92="GGPHD (150K)","GGPHD (150K)",IF('Application Form'!J92="GGPHD+PV","GGPHD",IF('Application Form'!J92="PV","",IF('Application Form'!J92="POLL","",IF('Application Form'!J92="MSTN","MSTN",IF('Application Form'!J92="COAT","COAT",IF('Application Form'!J92="PI","PI",IF('Application Form'!J92="POLL_50K (add on)*","POLL_50K (add on)*",IF('Application Form'!J92="POLL_HD (add on)*","POLL_HD (add_on)*",IF('Application Form'!J92="MSTN_50K (add_on)*","MSTN_50K (add_on)*",IF('Application Form'!J92="MSTN_HD (add on)*","MSTN_HD (add on)*",IF('Application Form'!J92="STORE","STORE",IF('Application Form'!J92="HE","HE","")))))))))))))))))))),"ERROR"))))))</f>
        <v/>
      </c>
      <c r="P81" t="str">
        <f>IF(AND(F81="",O81&lt;&gt;""),IF('Application Form'!J92="SKSTD_BDL","SKSTD_BDL",IF('Application Form'!J92="MIP","MIP",IF('Application Form'!J92="MIP+PV","MIP",IF('Application Form'!J92="SEEKSIRE","SEEKSIRE",IF('Application Form'!J92="SEEKSIRE+PV","SEEKSIRE",IF('Application Form'!J92="GGP50K","GGP50K",IF('Application Form'!J92="GGP50K+PV","GGP50K",IF('Application Form'!J92="GGPHD (150K)","GGPHD (150K)",IF('Application Form'!J92="GGPHD+PV","GGPHD",IF('Application Form'!J92="PV","",IF('Application Form'!J92="POLL","",IF('Application Form'!J92="MSTN","MSTN",IF('Application Form'!J92="COAT","COAT",IF('Application Form'!J92="PI","PI",IF('Application Form'!J92="POLL_50K (add on)*","POLL_50K (add on)*",IF('Application Form'!J92="POLL_HD (add on)*","POLL_HD (add_on)*",IF('Application Form'!J92="MSTN_50K (add_on)*","MSTN_50K (add_on)*",IF('Application Form'!J92="MSTN_HD (add on)*","MSTN_HD (add on)*",IF('Application Form'!J92="STORE","STORE",IF('Application Form'!J92="HE","HE","")))))))))))))))))))),"")</f>
        <v/>
      </c>
    </row>
    <row r="82" spans="1:16" x14ac:dyDescent="0.25">
      <c r="A82" s="72">
        <f>'Application Form'!E93</f>
        <v>0</v>
      </c>
      <c r="B82" t="str">
        <f>IF('Application Form'!C93="Hair","H",IF('Application Form'!C93="Done","D",IF('Application Form'!C93="Semen","S",IF('Application Form'!C93="TSU","T",""))))</f>
        <v/>
      </c>
      <c r="C82" t="str">
        <f t="shared" si="1"/>
        <v>NAA</v>
      </c>
      <c r="F82" t="str">
        <f>IF('Application Form'!H93="SKSTD_BDL","SKSTD_BDL",IF('Application Form'!H93="MIP","MIP",IF('Application Form'!H93="MIP+PV","MIP",IF('Application Form'!H93="SEEKSIRE","SEEKSIRE",IF('Application Form'!H93="SEEKSIRE+PV","SEEKSIRE",IF('Application Form'!H93="GGP50K","GGP50K",IF('Application Form'!H93="GGP50K+PV","GGP50K",IF('Application Form'!H93="GGPHD (150K)","GGPHD (150K)",IF('Application Form'!H93="GGPHD+PV","GGPHD",IF('Application Form'!H93="PV","",IF('Application Form'!H93="POLL","",IF('Application Form'!H93="MSTN","",IF('Application Form'!H93="COAT","",IF('Application Form'!H93="PI","",IF('Application Form'!H93="POLL_50K (add on)*","",IF('Application Form'!H93="POLL_HD (add on)*","",IF('Application Form'!H93="MSTN_50K (add_on)*","",IF('Application Form'!H93="MSTN_HD (add on)*","",IF('Application Form'!H93="STORE","STORE",IF('Application Form'!H93="HE","HE",""))))))))))))))))))))</f>
        <v/>
      </c>
      <c r="G82" t="str">
        <f>IF(OR(RIGHT('Application Form'!H93,2)="PV",RIGHT('Application Form'!I93,2)="PV",RIGHT('Application Form'!J93,2)="PV"),"Yes","")</f>
        <v/>
      </c>
      <c r="H82" s="81" t="str">
        <f>IF(ISBLANK(IF(F82="SKSTD_BDL",'Application Form'!M93,IF('Office Use Only - DONT TOUCH!!!'!G82="Yes",'Application Form'!M93,""))),"",IF(F82="SKSTD_BDL",'Application Form'!M93,IF('Office Use Only - DONT TOUCH!!!'!G82="Yes",'Application Form'!M93,"")))</f>
        <v/>
      </c>
      <c r="K82" t="str">
        <f>IF(ISBLANK(IF(F82="SKSTD_BDL",'Application Form'!O93,IF('Office Use Only - DONT TOUCH!!!'!G82="Yes",'Application Form'!O93,""))),"",IF(F82="SKSTD_BDL",'Application Form'!O93,IF('Office Use Only - DONT TOUCH!!!'!G82="Yes",'Application Form'!O93,"")))</f>
        <v/>
      </c>
      <c r="N82" t="str">
        <f>IF(AND(F82="",'Application Form'!H93=""),"",IF(AND(F82="",'Application Form'!H93&lt;&gt;""),'Application Form'!H93,IF(AND(F82&lt;&gt;"",'Application Form'!I93=""),"",IF(AND(F82&lt;&gt;"",'Application Form'!I93&lt;&gt;""),IF('Application Form'!I93="SKSTD_BDL","SKSTD_BDL",IF('Application Form'!I93="MIP","MIP",IF('Application Form'!I93="MIP+PV","MIP",IF('Application Form'!I93="SEEKSIRE","SEEKSIRE",IF('Application Form'!I93="SEEKSIRE+PV","SEEKSIRE",IF('Application Form'!I93="GGP50K","GGP50K",IF('Application Form'!I93="GGP50K+PV","GGP50K",IF('Application Form'!I93="GGPHD (150K)","GGPHD (150K)",IF('Application Form'!I93="GGPHD+PV","GGPHD",IF('Application Form'!I93="PV","",IF('Application Form'!I93="POLL","",IF('Application Form'!I93="MSTN","MSTN",IF('Application Form'!I93="COAT","COAT",IF('Application Form'!I93="PI","PI",IF('Application Form'!I93="POLL_50K (add on)*","POLL_50K (add on)*",IF('Application Form'!I93="POLL_HD (add on)*","POLL_HD (add_on)*",IF('Application Form'!I93="MSTN_50K (add_on)*","MSTN_50K (add_on)*",IF('Application Form'!I93="MSTN_HD (add on)*","MSTN_HD (add on)*",IF('Application Form'!I93="STORE","STORE",IF('Application Form'!I93="HE","HE","")))))))))))))))))))),"ERROR"))))</f>
        <v/>
      </c>
      <c r="O82" t="str">
        <f>IF(AND(F82="",'Application Form'!H93=""),"",IF(AND(F82="",'Application Form'!H93&lt;&gt;"",'Application Form'!I93=""),"",IF(AND(F82&lt;&gt;"",'Application Form'!I93=""),"",IF(AND(F82&lt;&gt;"",'Application Form'!I93&lt;&gt;"",'Application Form'!J93=""),"",IF(AND(F82="",'Application Form'!H93&lt;&gt;"",'Application Form'!I93&lt;&gt;""),IF('Application Form'!I93="SKSTD_BDL","SKSTD_BDL",IF('Application Form'!I93="MIP","MIP",IF('Application Form'!I93="MIP+PV","MIP",IF('Application Form'!I93="SEEKSIRE","SEEKSIRE",IF('Application Form'!I93="SEEKSIRE+PV","SEEKSIRE",IF('Application Form'!I93="GGP50K","GGP50K",IF('Application Form'!I93="GGP50K+PV","GGP50K",IF('Application Form'!I93="GGPHD (150K)","GGPHD (150K)",IF('Application Form'!I93="GGPHD+PV","GGPHD",IF('Application Form'!I93="PV","",IF('Application Form'!I93="POLL","",IF('Application Form'!I93="MSTN","MSTN",IF('Application Form'!I93="COAT","COAT",IF('Application Form'!I93="PI","PI",IF('Application Form'!I93="POLL_50K (add on)*","POLL_50K (add on)*",IF('Application Form'!I93="POLL_HD (add on)*","POLL_HD (add_on)*",IF('Application Form'!I93="MSTN_50K (add_on)*","MSTN_50K (add_on)*",IF('Application Form'!I93="MSTN_HD (add on)*","MSTN_HD (add on)*",IF('Application Form'!I93="STORE","STORE",IF('Application Form'!I93="HE","HE","ERROR")))))))))))))))))))),IF(AND(F82&lt;&gt;"",'Application Form'!I93&lt;&gt;"",'Application Form'!J93&lt;&gt;""),IF('Application Form'!J93="SKSTD_BDL","SKSTD_BDL",IF('Application Form'!J93="MIP","MIP",IF('Application Form'!J93="MIP+PV","MIP",IF('Application Form'!J93="SEEKSIRE","SEEKSIRE",IF('Application Form'!J93="SEEKSIRE+PV","SEEKSIRE",IF('Application Form'!J93="GGP50K","GGP50K",IF('Application Form'!J93="GGP50K+PV","GGP50K",IF('Application Form'!J93="GGPHD (150K)","GGPHD (150K)",IF('Application Form'!J93="GGPHD+PV","GGPHD",IF('Application Form'!J93="PV","",IF('Application Form'!J93="POLL","",IF('Application Form'!J93="MSTN","MSTN",IF('Application Form'!J93="COAT","COAT",IF('Application Form'!J93="PI","PI",IF('Application Form'!J93="POLL_50K (add on)*","POLL_50K (add on)*",IF('Application Form'!J93="POLL_HD (add on)*","POLL_HD (add_on)*",IF('Application Form'!J93="MSTN_50K (add_on)*","MSTN_50K (add_on)*",IF('Application Form'!J93="MSTN_HD (add on)*","MSTN_HD (add on)*",IF('Application Form'!J93="STORE","STORE",IF('Application Form'!J93="HE","HE","")))))))))))))))))))),"ERROR"))))))</f>
        <v/>
      </c>
      <c r="P82" t="str">
        <f>IF(AND(F82="",O82&lt;&gt;""),IF('Application Form'!J93="SKSTD_BDL","SKSTD_BDL",IF('Application Form'!J93="MIP","MIP",IF('Application Form'!J93="MIP+PV","MIP",IF('Application Form'!J93="SEEKSIRE","SEEKSIRE",IF('Application Form'!J93="SEEKSIRE+PV","SEEKSIRE",IF('Application Form'!J93="GGP50K","GGP50K",IF('Application Form'!J93="GGP50K+PV","GGP50K",IF('Application Form'!J93="GGPHD (150K)","GGPHD (150K)",IF('Application Form'!J93="GGPHD+PV","GGPHD",IF('Application Form'!J93="PV","",IF('Application Form'!J93="POLL","",IF('Application Form'!J93="MSTN","MSTN",IF('Application Form'!J93="COAT","COAT",IF('Application Form'!J93="PI","PI",IF('Application Form'!J93="POLL_50K (add on)*","POLL_50K (add on)*",IF('Application Form'!J93="POLL_HD (add on)*","POLL_HD (add_on)*",IF('Application Form'!J93="MSTN_50K (add_on)*","MSTN_50K (add_on)*",IF('Application Form'!J93="MSTN_HD (add on)*","MSTN_HD (add on)*",IF('Application Form'!J93="STORE","STORE",IF('Application Form'!J93="HE","HE","")))))))))))))))))))),"")</f>
        <v/>
      </c>
    </row>
    <row r="83" spans="1:16" x14ac:dyDescent="0.25">
      <c r="A83" s="72">
        <f>'Application Form'!E94</f>
        <v>0</v>
      </c>
      <c r="B83" t="str">
        <f>IF('Application Form'!C94="Hair","H",IF('Application Form'!C94="Done","D",IF('Application Form'!C94="Semen","S",IF('Application Form'!C94="TSU","T",""))))</f>
        <v/>
      </c>
      <c r="C83" t="str">
        <f t="shared" si="1"/>
        <v>NAA</v>
      </c>
      <c r="F83" t="str">
        <f>IF('Application Form'!H94="SKSTD_BDL","SKSTD_BDL",IF('Application Form'!H94="MIP","MIP",IF('Application Form'!H94="MIP+PV","MIP",IF('Application Form'!H94="SEEKSIRE","SEEKSIRE",IF('Application Form'!H94="SEEKSIRE+PV","SEEKSIRE",IF('Application Form'!H94="GGP50K","GGP50K",IF('Application Form'!H94="GGP50K+PV","GGP50K",IF('Application Form'!H94="GGPHD (150K)","GGPHD (150K)",IF('Application Form'!H94="GGPHD+PV","GGPHD",IF('Application Form'!H94="PV","",IF('Application Form'!H94="POLL","",IF('Application Form'!H94="MSTN","",IF('Application Form'!H94="COAT","",IF('Application Form'!H94="PI","",IF('Application Form'!H94="POLL_50K (add on)*","",IF('Application Form'!H94="POLL_HD (add on)*","",IF('Application Form'!H94="MSTN_50K (add_on)*","",IF('Application Form'!H94="MSTN_HD (add on)*","",IF('Application Form'!H94="STORE","STORE",IF('Application Form'!H94="HE","HE",""))))))))))))))))))))</f>
        <v/>
      </c>
      <c r="G83" t="str">
        <f>IF(OR(RIGHT('Application Form'!H94,2)="PV",RIGHT('Application Form'!I94,2)="PV",RIGHT('Application Form'!J94,2)="PV"),"Yes","")</f>
        <v/>
      </c>
      <c r="H83" s="81" t="str">
        <f>IF(ISBLANK(IF(F83="SKSTD_BDL",'Application Form'!M94,IF('Office Use Only - DONT TOUCH!!!'!G83="Yes",'Application Form'!M94,""))),"",IF(F83="SKSTD_BDL",'Application Form'!M94,IF('Office Use Only - DONT TOUCH!!!'!G83="Yes",'Application Form'!M94,"")))</f>
        <v/>
      </c>
      <c r="K83" t="str">
        <f>IF(ISBLANK(IF(F83="SKSTD_BDL",'Application Form'!O94,IF('Office Use Only - DONT TOUCH!!!'!G83="Yes",'Application Form'!O94,""))),"",IF(F83="SKSTD_BDL",'Application Form'!O94,IF('Office Use Only - DONT TOUCH!!!'!G83="Yes",'Application Form'!O94,"")))</f>
        <v/>
      </c>
      <c r="N83" t="str">
        <f>IF(AND(F83="",'Application Form'!H94=""),"",IF(AND(F83="",'Application Form'!H94&lt;&gt;""),'Application Form'!H94,IF(AND(F83&lt;&gt;"",'Application Form'!I94=""),"",IF(AND(F83&lt;&gt;"",'Application Form'!I94&lt;&gt;""),IF('Application Form'!I94="SKSTD_BDL","SKSTD_BDL",IF('Application Form'!I94="MIP","MIP",IF('Application Form'!I94="MIP+PV","MIP",IF('Application Form'!I94="SEEKSIRE","SEEKSIRE",IF('Application Form'!I94="SEEKSIRE+PV","SEEKSIRE",IF('Application Form'!I94="GGP50K","GGP50K",IF('Application Form'!I94="GGP50K+PV","GGP50K",IF('Application Form'!I94="GGPHD (150K)","GGPHD (150K)",IF('Application Form'!I94="GGPHD+PV","GGPHD",IF('Application Form'!I94="PV","",IF('Application Form'!I94="POLL","",IF('Application Form'!I94="MSTN","MSTN",IF('Application Form'!I94="COAT","COAT",IF('Application Form'!I94="PI","PI",IF('Application Form'!I94="POLL_50K (add on)*","POLL_50K (add on)*",IF('Application Form'!I94="POLL_HD (add on)*","POLL_HD (add_on)*",IF('Application Form'!I94="MSTN_50K (add_on)*","MSTN_50K (add_on)*",IF('Application Form'!I94="MSTN_HD (add on)*","MSTN_HD (add on)*",IF('Application Form'!I94="STORE","STORE",IF('Application Form'!I94="HE","HE","")))))))))))))))))))),"ERROR"))))</f>
        <v/>
      </c>
      <c r="O83" t="str">
        <f>IF(AND(F83="",'Application Form'!H94=""),"",IF(AND(F83="",'Application Form'!H94&lt;&gt;"",'Application Form'!I94=""),"",IF(AND(F83&lt;&gt;"",'Application Form'!I94=""),"",IF(AND(F83&lt;&gt;"",'Application Form'!I94&lt;&gt;"",'Application Form'!J94=""),"",IF(AND(F83="",'Application Form'!H94&lt;&gt;"",'Application Form'!I94&lt;&gt;""),IF('Application Form'!I94="SKSTD_BDL","SKSTD_BDL",IF('Application Form'!I94="MIP","MIP",IF('Application Form'!I94="MIP+PV","MIP",IF('Application Form'!I94="SEEKSIRE","SEEKSIRE",IF('Application Form'!I94="SEEKSIRE+PV","SEEKSIRE",IF('Application Form'!I94="GGP50K","GGP50K",IF('Application Form'!I94="GGP50K+PV","GGP50K",IF('Application Form'!I94="GGPHD (150K)","GGPHD (150K)",IF('Application Form'!I94="GGPHD+PV","GGPHD",IF('Application Form'!I94="PV","",IF('Application Form'!I94="POLL","",IF('Application Form'!I94="MSTN","MSTN",IF('Application Form'!I94="COAT","COAT",IF('Application Form'!I94="PI","PI",IF('Application Form'!I94="POLL_50K (add on)*","POLL_50K (add on)*",IF('Application Form'!I94="POLL_HD (add on)*","POLL_HD (add_on)*",IF('Application Form'!I94="MSTN_50K (add_on)*","MSTN_50K (add_on)*",IF('Application Form'!I94="MSTN_HD (add on)*","MSTN_HD (add on)*",IF('Application Form'!I94="STORE","STORE",IF('Application Form'!I94="HE","HE","ERROR")))))))))))))))))))),IF(AND(F83&lt;&gt;"",'Application Form'!I94&lt;&gt;"",'Application Form'!J94&lt;&gt;""),IF('Application Form'!J94="SKSTD_BDL","SKSTD_BDL",IF('Application Form'!J94="MIP","MIP",IF('Application Form'!J94="MIP+PV","MIP",IF('Application Form'!J94="SEEKSIRE","SEEKSIRE",IF('Application Form'!J94="SEEKSIRE+PV","SEEKSIRE",IF('Application Form'!J94="GGP50K","GGP50K",IF('Application Form'!J94="GGP50K+PV","GGP50K",IF('Application Form'!J94="GGPHD (150K)","GGPHD (150K)",IF('Application Form'!J94="GGPHD+PV","GGPHD",IF('Application Form'!J94="PV","",IF('Application Form'!J94="POLL","",IF('Application Form'!J94="MSTN","MSTN",IF('Application Form'!J94="COAT","COAT",IF('Application Form'!J94="PI","PI",IF('Application Form'!J94="POLL_50K (add on)*","POLL_50K (add on)*",IF('Application Form'!J94="POLL_HD (add on)*","POLL_HD (add_on)*",IF('Application Form'!J94="MSTN_50K (add_on)*","MSTN_50K (add_on)*",IF('Application Form'!J94="MSTN_HD (add on)*","MSTN_HD (add on)*",IF('Application Form'!J94="STORE","STORE",IF('Application Form'!J94="HE","HE","")))))))))))))))))))),"ERROR"))))))</f>
        <v/>
      </c>
      <c r="P83" t="str">
        <f>IF(AND(F83="",O83&lt;&gt;""),IF('Application Form'!J94="SKSTD_BDL","SKSTD_BDL",IF('Application Form'!J94="MIP","MIP",IF('Application Form'!J94="MIP+PV","MIP",IF('Application Form'!J94="SEEKSIRE","SEEKSIRE",IF('Application Form'!J94="SEEKSIRE+PV","SEEKSIRE",IF('Application Form'!J94="GGP50K","GGP50K",IF('Application Form'!J94="GGP50K+PV","GGP50K",IF('Application Form'!J94="GGPHD (150K)","GGPHD (150K)",IF('Application Form'!J94="GGPHD+PV","GGPHD",IF('Application Form'!J94="PV","",IF('Application Form'!J94="POLL","",IF('Application Form'!J94="MSTN","MSTN",IF('Application Form'!J94="COAT","COAT",IF('Application Form'!J94="PI","PI",IF('Application Form'!J94="POLL_50K (add on)*","POLL_50K (add on)*",IF('Application Form'!J94="POLL_HD (add on)*","POLL_HD (add_on)*",IF('Application Form'!J94="MSTN_50K (add_on)*","MSTN_50K (add_on)*",IF('Application Form'!J94="MSTN_HD (add on)*","MSTN_HD (add on)*",IF('Application Form'!J94="STORE","STORE",IF('Application Form'!J94="HE","HE","")))))))))))))))))))),"")</f>
        <v/>
      </c>
    </row>
    <row r="84" spans="1:16" x14ac:dyDescent="0.25">
      <c r="A84" s="72">
        <f>'Application Form'!E95</f>
        <v>0</v>
      </c>
      <c r="B84" t="str">
        <f>IF('Application Form'!C95="Hair","H",IF('Application Form'!C95="Done","D",IF('Application Form'!C95="Semen","S",IF('Application Form'!C95="TSU","T",""))))</f>
        <v/>
      </c>
      <c r="C84" t="str">
        <f t="shared" si="1"/>
        <v>NAA</v>
      </c>
      <c r="F84" t="str">
        <f>IF('Application Form'!H95="SKSTD_BDL","SKSTD_BDL",IF('Application Form'!H95="MIP","MIP",IF('Application Form'!H95="MIP+PV","MIP",IF('Application Form'!H95="SEEKSIRE","SEEKSIRE",IF('Application Form'!H95="SEEKSIRE+PV","SEEKSIRE",IF('Application Form'!H95="GGP50K","GGP50K",IF('Application Form'!H95="GGP50K+PV","GGP50K",IF('Application Form'!H95="GGPHD (150K)","GGPHD (150K)",IF('Application Form'!H95="GGPHD+PV","GGPHD",IF('Application Form'!H95="PV","",IF('Application Form'!H95="POLL","",IF('Application Form'!H95="MSTN","",IF('Application Form'!H95="COAT","",IF('Application Form'!H95="PI","",IF('Application Form'!H95="POLL_50K (add on)*","",IF('Application Form'!H95="POLL_HD (add on)*","",IF('Application Form'!H95="MSTN_50K (add_on)*","",IF('Application Form'!H95="MSTN_HD (add on)*","",IF('Application Form'!H95="STORE","STORE",IF('Application Form'!H95="HE","HE",""))))))))))))))))))))</f>
        <v/>
      </c>
      <c r="G84" t="str">
        <f>IF(OR(RIGHT('Application Form'!H95,2)="PV",RIGHT('Application Form'!I95,2)="PV",RIGHT('Application Form'!J95,2)="PV"),"Yes","")</f>
        <v/>
      </c>
      <c r="H84" s="81" t="str">
        <f>IF(ISBLANK(IF(F84="SKSTD_BDL",'Application Form'!M95,IF('Office Use Only - DONT TOUCH!!!'!G84="Yes",'Application Form'!M95,""))),"",IF(F84="SKSTD_BDL",'Application Form'!M95,IF('Office Use Only - DONT TOUCH!!!'!G84="Yes",'Application Form'!M95,"")))</f>
        <v/>
      </c>
      <c r="K84" t="str">
        <f>IF(ISBLANK(IF(F84="SKSTD_BDL",'Application Form'!O95,IF('Office Use Only - DONT TOUCH!!!'!G84="Yes",'Application Form'!O95,""))),"",IF(F84="SKSTD_BDL",'Application Form'!O95,IF('Office Use Only - DONT TOUCH!!!'!G84="Yes",'Application Form'!O95,"")))</f>
        <v/>
      </c>
      <c r="N84" t="str">
        <f>IF(AND(F84="",'Application Form'!H95=""),"",IF(AND(F84="",'Application Form'!H95&lt;&gt;""),'Application Form'!H95,IF(AND(F84&lt;&gt;"",'Application Form'!I95=""),"",IF(AND(F84&lt;&gt;"",'Application Form'!I95&lt;&gt;""),IF('Application Form'!I95="SKSTD_BDL","SKSTD_BDL",IF('Application Form'!I95="MIP","MIP",IF('Application Form'!I95="MIP+PV","MIP",IF('Application Form'!I95="SEEKSIRE","SEEKSIRE",IF('Application Form'!I95="SEEKSIRE+PV","SEEKSIRE",IF('Application Form'!I95="GGP50K","GGP50K",IF('Application Form'!I95="GGP50K+PV","GGP50K",IF('Application Form'!I95="GGPHD (150K)","GGPHD (150K)",IF('Application Form'!I95="GGPHD+PV","GGPHD",IF('Application Form'!I95="PV","",IF('Application Form'!I95="POLL","",IF('Application Form'!I95="MSTN","MSTN",IF('Application Form'!I95="COAT","COAT",IF('Application Form'!I95="PI","PI",IF('Application Form'!I95="POLL_50K (add on)*","POLL_50K (add on)*",IF('Application Form'!I95="POLL_HD (add on)*","POLL_HD (add_on)*",IF('Application Form'!I95="MSTN_50K (add_on)*","MSTN_50K (add_on)*",IF('Application Form'!I95="MSTN_HD (add on)*","MSTN_HD (add on)*",IF('Application Form'!I95="STORE","STORE",IF('Application Form'!I95="HE","HE","")))))))))))))))))))),"ERROR"))))</f>
        <v/>
      </c>
      <c r="O84" t="str">
        <f>IF(AND(F84="",'Application Form'!H95=""),"",IF(AND(F84="",'Application Form'!H95&lt;&gt;"",'Application Form'!I95=""),"",IF(AND(F84&lt;&gt;"",'Application Form'!I95=""),"",IF(AND(F84&lt;&gt;"",'Application Form'!I95&lt;&gt;"",'Application Form'!J95=""),"",IF(AND(F84="",'Application Form'!H95&lt;&gt;"",'Application Form'!I95&lt;&gt;""),IF('Application Form'!I95="SKSTD_BDL","SKSTD_BDL",IF('Application Form'!I95="MIP","MIP",IF('Application Form'!I95="MIP+PV","MIP",IF('Application Form'!I95="SEEKSIRE","SEEKSIRE",IF('Application Form'!I95="SEEKSIRE+PV","SEEKSIRE",IF('Application Form'!I95="GGP50K","GGP50K",IF('Application Form'!I95="GGP50K+PV","GGP50K",IF('Application Form'!I95="GGPHD (150K)","GGPHD (150K)",IF('Application Form'!I95="GGPHD+PV","GGPHD",IF('Application Form'!I95="PV","",IF('Application Form'!I95="POLL","",IF('Application Form'!I95="MSTN","MSTN",IF('Application Form'!I95="COAT","COAT",IF('Application Form'!I95="PI","PI",IF('Application Form'!I95="POLL_50K (add on)*","POLL_50K (add on)*",IF('Application Form'!I95="POLL_HD (add on)*","POLL_HD (add_on)*",IF('Application Form'!I95="MSTN_50K (add_on)*","MSTN_50K (add_on)*",IF('Application Form'!I95="MSTN_HD (add on)*","MSTN_HD (add on)*",IF('Application Form'!I95="STORE","STORE",IF('Application Form'!I95="HE","HE","ERROR")))))))))))))))))))),IF(AND(F84&lt;&gt;"",'Application Form'!I95&lt;&gt;"",'Application Form'!J95&lt;&gt;""),IF('Application Form'!J95="SKSTD_BDL","SKSTD_BDL",IF('Application Form'!J95="MIP","MIP",IF('Application Form'!J95="MIP+PV","MIP",IF('Application Form'!J95="SEEKSIRE","SEEKSIRE",IF('Application Form'!J95="SEEKSIRE+PV","SEEKSIRE",IF('Application Form'!J95="GGP50K","GGP50K",IF('Application Form'!J95="GGP50K+PV","GGP50K",IF('Application Form'!J95="GGPHD (150K)","GGPHD (150K)",IF('Application Form'!J95="GGPHD+PV","GGPHD",IF('Application Form'!J95="PV","",IF('Application Form'!J95="POLL","",IF('Application Form'!J95="MSTN","MSTN",IF('Application Form'!J95="COAT","COAT",IF('Application Form'!J95="PI","PI",IF('Application Form'!J95="POLL_50K (add on)*","POLL_50K (add on)*",IF('Application Form'!J95="POLL_HD (add on)*","POLL_HD (add_on)*",IF('Application Form'!J95="MSTN_50K (add_on)*","MSTN_50K (add_on)*",IF('Application Form'!J95="MSTN_HD (add on)*","MSTN_HD (add on)*",IF('Application Form'!J95="STORE","STORE",IF('Application Form'!J95="HE","HE","")))))))))))))))))))),"ERROR"))))))</f>
        <v/>
      </c>
      <c r="P84" t="str">
        <f>IF(AND(F84="",O84&lt;&gt;""),IF('Application Form'!J95="SKSTD_BDL","SKSTD_BDL",IF('Application Form'!J95="MIP","MIP",IF('Application Form'!J95="MIP+PV","MIP",IF('Application Form'!J95="SEEKSIRE","SEEKSIRE",IF('Application Form'!J95="SEEKSIRE+PV","SEEKSIRE",IF('Application Form'!J95="GGP50K","GGP50K",IF('Application Form'!J95="GGP50K+PV","GGP50K",IF('Application Form'!J95="GGPHD (150K)","GGPHD (150K)",IF('Application Form'!J95="GGPHD+PV","GGPHD",IF('Application Form'!J95="PV","",IF('Application Form'!J95="POLL","",IF('Application Form'!J95="MSTN","MSTN",IF('Application Form'!J95="COAT","COAT",IF('Application Form'!J95="PI","PI",IF('Application Form'!J95="POLL_50K (add on)*","POLL_50K (add on)*",IF('Application Form'!J95="POLL_HD (add on)*","POLL_HD (add_on)*",IF('Application Form'!J95="MSTN_50K (add_on)*","MSTN_50K (add_on)*",IF('Application Form'!J95="MSTN_HD (add on)*","MSTN_HD (add on)*",IF('Application Form'!J95="STORE","STORE",IF('Application Form'!J95="HE","HE","")))))))))))))))))))),"")</f>
        <v/>
      </c>
    </row>
    <row r="85" spans="1:16" x14ac:dyDescent="0.25">
      <c r="A85" s="72">
        <f>'Application Form'!E96</f>
        <v>0</v>
      </c>
      <c r="B85" t="str">
        <f>IF('Application Form'!C96="Hair","H",IF('Application Form'!C96="Done","D",IF('Application Form'!C96="Semen","S",IF('Application Form'!C96="TSU","T",""))))</f>
        <v/>
      </c>
      <c r="C85" t="str">
        <f t="shared" si="1"/>
        <v>NAA</v>
      </c>
      <c r="F85" t="str">
        <f>IF('Application Form'!H96="SKSTD_BDL","SKSTD_BDL",IF('Application Form'!H96="MIP","MIP",IF('Application Form'!H96="MIP+PV","MIP",IF('Application Form'!H96="SEEKSIRE","SEEKSIRE",IF('Application Form'!H96="SEEKSIRE+PV","SEEKSIRE",IF('Application Form'!H96="GGP50K","GGP50K",IF('Application Form'!H96="GGP50K+PV","GGP50K",IF('Application Form'!H96="GGPHD (150K)","GGPHD (150K)",IF('Application Form'!H96="GGPHD+PV","GGPHD",IF('Application Form'!H96="PV","",IF('Application Form'!H96="POLL","",IF('Application Form'!H96="MSTN","",IF('Application Form'!H96="COAT","",IF('Application Form'!H96="PI","",IF('Application Form'!H96="POLL_50K (add on)*","",IF('Application Form'!H96="POLL_HD (add on)*","",IF('Application Form'!H96="MSTN_50K (add_on)*","",IF('Application Form'!H96="MSTN_HD (add on)*","",IF('Application Form'!H96="STORE","STORE",IF('Application Form'!H96="HE","HE",""))))))))))))))))))))</f>
        <v/>
      </c>
      <c r="G85" t="str">
        <f>IF(OR(RIGHT('Application Form'!H96,2)="PV",RIGHT('Application Form'!I96,2)="PV",RIGHT('Application Form'!J96,2)="PV"),"Yes","")</f>
        <v/>
      </c>
      <c r="H85" s="81" t="str">
        <f>IF(ISBLANK(IF(F85="SKSTD_BDL",'Application Form'!M96,IF('Office Use Only - DONT TOUCH!!!'!G85="Yes",'Application Form'!M96,""))),"",IF(F85="SKSTD_BDL",'Application Form'!M96,IF('Office Use Only - DONT TOUCH!!!'!G85="Yes",'Application Form'!M96,"")))</f>
        <v/>
      </c>
      <c r="K85" t="str">
        <f>IF(ISBLANK(IF(F85="SKSTD_BDL",'Application Form'!O96,IF('Office Use Only - DONT TOUCH!!!'!G85="Yes",'Application Form'!O96,""))),"",IF(F85="SKSTD_BDL",'Application Form'!O96,IF('Office Use Only - DONT TOUCH!!!'!G85="Yes",'Application Form'!O96,"")))</f>
        <v/>
      </c>
      <c r="N85" t="str">
        <f>IF(AND(F85="",'Application Form'!H96=""),"",IF(AND(F85="",'Application Form'!H96&lt;&gt;""),'Application Form'!H96,IF(AND(F85&lt;&gt;"",'Application Form'!I96=""),"",IF(AND(F85&lt;&gt;"",'Application Form'!I96&lt;&gt;""),IF('Application Form'!I96="SKSTD_BDL","SKSTD_BDL",IF('Application Form'!I96="MIP","MIP",IF('Application Form'!I96="MIP+PV","MIP",IF('Application Form'!I96="SEEKSIRE","SEEKSIRE",IF('Application Form'!I96="SEEKSIRE+PV","SEEKSIRE",IF('Application Form'!I96="GGP50K","GGP50K",IF('Application Form'!I96="GGP50K+PV","GGP50K",IF('Application Form'!I96="GGPHD (150K)","GGPHD (150K)",IF('Application Form'!I96="GGPHD+PV","GGPHD",IF('Application Form'!I96="PV","",IF('Application Form'!I96="POLL","",IF('Application Form'!I96="MSTN","MSTN",IF('Application Form'!I96="COAT","COAT",IF('Application Form'!I96="PI","PI",IF('Application Form'!I96="POLL_50K (add on)*","POLL_50K (add on)*",IF('Application Form'!I96="POLL_HD (add on)*","POLL_HD (add_on)*",IF('Application Form'!I96="MSTN_50K (add_on)*","MSTN_50K (add_on)*",IF('Application Form'!I96="MSTN_HD (add on)*","MSTN_HD (add on)*",IF('Application Form'!I96="STORE","STORE",IF('Application Form'!I96="HE","HE","")))))))))))))))))))),"ERROR"))))</f>
        <v/>
      </c>
      <c r="O85" t="str">
        <f>IF(AND(F85="",'Application Form'!H96=""),"",IF(AND(F85="",'Application Form'!H96&lt;&gt;"",'Application Form'!I96=""),"",IF(AND(F85&lt;&gt;"",'Application Form'!I96=""),"",IF(AND(F85&lt;&gt;"",'Application Form'!I96&lt;&gt;"",'Application Form'!J96=""),"",IF(AND(F85="",'Application Form'!H96&lt;&gt;"",'Application Form'!I96&lt;&gt;""),IF('Application Form'!I96="SKSTD_BDL","SKSTD_BDL",IF('Application Form'!I96="MIP","MIP",IF('Application Form'!I96="MIP+PV","MIP",IF('Application Form'!I96="SEEKSIRE","SEEKSIRE",IF('Application Form'!I96="SEEKSIRE+PV","SEEKSIRE",IF('Application Form'!I96="GGP50K","GGP50K",IF('Application Form'!I96="GGP50K+PV","GGP50K",IF('Application Form'!I96="GGPHD (150K)","GGPHD (150K)",IF('Application Form'!I96="GGPHD+PV","GGPHD",IF('Application Form'!I96="PV","",IF('Application Form'!I96="POLL","",IF('Application Form'!I96="MSTN","MSTN",IF('Application Form'!I96="COAT","COAT",IF('Application Form'!I96="PI","PI",IF('Application Form'!I96="POLL_50K (add on)*","POLL_50K (add on)*",IF('Application Form'!I96="POLL_HD (add on)*","POLL_HD (add_on)*",IF('Application Form'!I96="MSTN_50K (add_on)*","MSTN_50K (add_on)*",IF('Application Form'!I96="MSTN_HD (add on)*","MSTN_HD (add on)*",IF('Application Form'!I96="STORE","STORE",IF('Application Form'!I96="HE","HE","ERROR")))))))))))))))))))),IF(AND(F85&lt;&gt;"",'Application Form'!I96&lt;&gt;"",'Application Form'!J96&lt;&gt;""),IF('Application Form'!J96="SKSTD_BDL","SKSTD_BDL",IF('Application Form'!J96="MIP","MIP",IF('Application Form'!J96="MIP+PV","MIP",IF('Application Form'!J96="SEEKSIRE","SEEKSIRE",IF('Application Form'!J96="SEEKSIRE+PV","SEEKSIRE",IF('Application Form'!J96="GGP50K","GGP50K",IF('Application Form'!J96="GGP50K+PV","GGP50K",IF('Application Form'!J96="GGPHD (150K)","GGPHD (150K)",IF('Application Form'!J96="GGPHD+PV","GGPHD",IF('Application Form'!J96="PV","",IF('Application Form'!J96="POLL","",IF('Application Form'!J96="MSTN","MSTN",IF('Application Form'!J96="COAT","COAT",IF('Application Form'!J96="PI","PI",IF('Application Form'!J96="POLL_50K (add on)*","POLL_50K (add on)*",IF('Application Form'!J96="POLL_HD (add on)*","POLL_HD (add_on)*",IF('Application Form'!J96="MSTN_50K (add_on)*","MSTN_50K (add_on)*",IF('Application Form'!J96="MSTN_HD (add on)*","MSTN_HD (add on)*",IF('Application Form'!J96="STORE","STORE",IF('Application Form'!J96="HE","HE","")))))))))))))))))))),"ERROR"))))))</f>
        <v/>
      </c>
      <c r="P85" t="str">
        <f>IF(AND(F85="",O85&lt;&gt;""),IF('Application Form'!J96="SKSTD_BDL","SKSTD_BDL",IF('Application Form'!J96="MIP","MIP",IF('Application Form'!J96="MIP+PV","MIP",IF('Application Form'!J96="SEEKSIRE","SEEKSIRE",IF('Application Form'!J96="SEEKSIRE+PV","SEEKSIRE",IF('Application Form'!J96="GGP50K","GGP50K",IF('Application Form'!J96="GGP50K+PV","GGP50K",IF('Application Form'!J96="GGPHD (150K)","GGPHD (150K)",IF('Application Form'!J96="GGPHD+PV","GGPHD",IF('Application Form'!J96="PV","",IF('Application Form'!J96="POLL","",IF('Application Form'!J96="MSTN","MSTN",IF('Application Form'!J96="COAT","COAT",IF('Application Form'!J96="PI","PI",IF('Application Form'!J96="POLL_50K (add on)*","POLL_50K (add on)*",IF('Application Form'!J96="POLL_HD (add on)*","POLL_HD (add_on)*",IF('Application Form'!J96="MSTN_50K (add_on)*","MSTN_50K (add_on)*",IF('Application Form'!J96="MSTN_HD (add on)*","MSTN_HD (add on)*",IF('Application Form'!J96="STORE","STORE",IF('Application Form'!J96="HE","HE","")))))))))))))))))))),"")</f>
        <v/>
      </c>
    </row>
    <row r="86" spans="1:16" x14ac:dyDescent="0.25">
      <c r="A86" s="72">
        <f>'Application Form'!E97</f>
        <v>0</v>
      </c>
      <c r="B86" t="str">
        <f>IF('Application Form'!C97="Hair","H",IF('Application Form'!C97="Done","D",IF('Application Form'!C97="Semen","S",IF('Application Form'!C97="TSU","T",""))))</f>
        <v/>
      </c>
      <c r="C86" t="str">
        <f t="shared" si="1"/>
        <v>NAA</v>
      </c>
      <c r="F86" t="str">
        <f>IF('Application Form'!H97="SKSTD_BDL","SKSTD_BDL",IF('Application Form'!H97="MIP","MIP",IF('Application Form'!H97="MIP+PV","MIP",IF('Application Form'!H97="SEEKSIRE","SEEKSIRE",IF('Application Form'!H97="SEEKSIRE+PV","SEEKSIRE",IF('Application Form'!H97="GGP50K","GGP50K",IF('Application Form'!H97="GGP50K+PV","GGP50K",IF('Application Form'!H97="GGPHD (150K)","GGPHD (150K)",IF('Application Form'!H97="GGPHD+PV","GGPHD",IF('Application Form'!H97="PV","",IF('Application Form'!H97="POLL","",IF('Application Form'!H97="MSTN","",IF('Application Form'!H97="COAT","",IF('Application Form'!H97="PI","",IF('Application Form'!H97="POLL_50K (add on)*","",IF('Application Form'!H97="POLL_HD (add on)*","",IF('Application Form'!H97="MSTN_50K (add_on)*","",IF('Application Form'!H97="MSTN_HD (add on)*","",IF('Application Form'!H97="STORE","STORE",IF('Application Form'!H97="HE","HE",""))))))))))))))))))))</f>
        <v/>
      </c>
      <c r="G86" t="str">
        <f>IF(OR(RIGHT('Application Form'!H97,2)="PV",RIGHT('Application Form'!I97,2)="PV",RIGHT('Application Form'!J97,2)="PV"),"Yes","")</f>
        <v/>
      </c>
      <c r="H86" s="81" t="str">
        <f>IF(ISBLANK(IF(F86="SKSTD_BDL",'Application Form'!M97,IF('Office Use Only - DONT TOUCH!!!'!G86="Yes",'Application Form'!M97,""))),"",IF(F86="SKSTD_BDL",'Application Form'!M97,IF('Office Use Only - DONT TOUCH!!!'!G86="Yes",'Application Form'!M97,"")))</f>
        <v/>
      </c>
      <c r="K86" t="str">
        <f>IF(ISBLANK(IF(F86="SKSTD_BDL",'Application Form'!O97,IF('Office Use Only - DONT TOUCH!!!'!G86="Yes",'Application Form'!O97,""))),"",IF(F86="SKSTD_BDL",'Application Form'!O97,IF('Office Use Only - DONT TOUCH!!!'!G86="Yes",'Application Form'!O97,"")))</f>
        <v/>
      </c>
      <c r="N86" t="str">
        <f>IF(AND(F86="",'Application Form'!H97=""),"",IF(AND(F86="",'Application Form'!H97&lt;&gt;""),'Application Form'!H97,IF(AND(F86&lt;&gt;"",'Application Form'!I97=""),"",IF(AND(F86&lt;&gt;"",'Application Form'!I97&lt;&gt;""),IF('Application Form'!I97="SKSTD_BDL","SKSTD_BDL",IF('Application Form'!I97="MIP","MIP",IF('Application Form'!I97="MIP+PV","MIP",IF('Application Form'!I97="SEEKSIRE","SEEKSIRE",IF('Application Form'!I97="SEEKSIRE+PV","SEEKSIRE",IF('Application Form'!I97="GGP50K","GGP50K",IF('Application Form'!I97="GGP50K+PV","GGP50K",IF('Application Form'!I97="GGPHD (150K)","GGPHD (150K)",IF('Application Form'!I97="GGPHD+PV","GGPHD",IF('Application Form'!I97="PV","",IF('Application Form'!I97="POLL","",IF('Application Form'!I97="MSTN","MSTN",IF('Application Form'!I97="COAT","COAT",IF('Application Form'!I97="PI","PI",IF('Application Form'!I97="POLL_50K (add on)*","POLL_50K (add on)*",IF('Application Form'!I97="POLL_HD (add on)*","POLL_HD (add_on)*",IF('Application Form'!I97="MSTN_50K (add_on)*","MSTN_50K (add_on)*",IF('Application Form'!I97="MSTN_HD (add on)*","MSTN_HD (add on)*",IF('Application Form'!I97="STORE","STORE",IF('Application Form'!I97="HE","HE","")))))))))))))))))))),"ERROR"))))</f>
        <v/>
      </c>
      <c r="O86" t="str">
        <f>IF(AND(F86="",'Application Form'!H97=""),"",IF(AND(F86="",'Application Form'!H97&lt;&gt;"",'Application Form'!I97=""),"",IF(AND(F86&lt;&gt;"",'Application Form'!I97=""),"",IF(AND(F86&lt;&gt;"",'Application Form'!I97&lt;&gt;"",'Application Form'!J97=""),"",IF(AND(F86="",'Application Form'!H97&lt;&gt;"",'Application Form'!I97&lt;&gt;""),IF('Application Form'!I97="SKSTD_BDL","SKSTD_BDL",IF('Application Form'!I97="MIP","MIP",IF('Application Form'!I97="MIP+PV","MIP",IF('Application Form'!I97="SEEKSIRE","SEEKSIRE",IF('Application Form'!I97="SEEKSIRE+PV","SEEKSIRE",IF('Application Form'!I97="GGP50K","GGP50K",IF('Application Form'!I97="GGP50K+PV","GGP50K",IF('Application Form'!I97="GGPHD (150K)","GGPHD (150K)",IF('Application Form'!I97="GGPHD+PV","GGPHD",IF('Application Form'!I97="PV","",IF('Application Form'!I97="POLL","",IF('Application Form'!I97="MSTN","MSTN",IF('Application Form'!I97="COAT","COAT",IF('Application Form'!I97="PI","PI",IF('Application Form'!I97="POLL_50K (add on)*","POLL_50K (add on)*",IF('Application Form'!I97="POLL_HD (add on)*","POLL_HD (add_on)*",IF('Application Form'!I97="MSTN_50K (add_on)*","MSTN_50K (add_on)*",IF('Application Form'!I97="MSTN_HD (add on)*","MSTN_HD (add on)*",IF('Application Form'!I97="STORE","STORE",IF('Application Form'!I97="HE","HE","ERROR")))))))))))))))))))),IF(AND(F86&lt;&gt;"",'Application Form'!I97&lt;&gt;"",'Application Form'!J97&lt;&gt;""),IF('Application Form'!J97="SKSTD_BDL","SKSTD_BDL",IF('Application Form'!J97="MIP","MIP",IF('Application Form'!J97="MIP+PV","MIP",IF('Application Form'!J97="SEEKSIRE","SEEKSIRE",IF('Application Form'!J97="SEEKSIRE+PV","SEEKSIRE",IF('Application Form'!J97="GGP50K","GGP50K",IF('Application Form'!J97="GGP50K+PV","GGP50K",IF('Application Form'!J97="GGPHD (150K)","GGPHD (150K)",IF('Application Form'!J97="GGPHD+PV","GGPHD",IF('Application Form'!J97="PV","",IF('Application Form'!J97="POLL","",IF('Application Form'!J97="MSTN","MSTN",IF('Application Form'!J97="COAT","COAT",IF('Application Form'!J97="PI","PI",IF('Application Form'!J97="POLL_50K (add on)*","POLL_50K (add on)*",IF('Application Form'!J97="POLL_HD (add on)*","POLL_HD (add_on)*",IF('Application Form'!J97="MSTN_50K (add_on)*","MSTN_50K (add_on)*",IF('Application Form'!J97="MSTN_HD (add on)*","MSTN_HD (add on)*",IF('Application Form'!J97="STORE","STORE",IF('Application Form'!J97="HE","HE","")))))))))))))))))))),"ERROR"))))))</f>
        <v/>
      </c>
      <c r="P86" t="str">
        <f>IF(AND(F86="",O86&lt;&gt;""),IF('Application Form'!J97="SKSTD_BDL","SKSTD_BDL",IF('Application Form'!J97="MIP","MIP",IF('Application Form'!J97="MIP+PV","MIP",IF('Application Form'!J97="SEEKSIRE","SEEKSIRE",IF('Application Form'!J97="SEEKSIRE+PV","SEEKSIRE",IF('Application Form'!J97="GGP50K","GGP50K",IF('Application Form'!J97="GGP50K+PV","GGP50K",IF('Application Form'!J97="GGPHD (150K)","GGPHD (150K)",IF('Application Form'!J97="GGPHD+PV","GGPHD",IF('Application Form'!J97="PV","",IF('Application Form'!J97="POLL","",IF('Application Form'!J97="MSTN","MSTN",IF('Application Form'!J97="COAT","COAT",IF('Application Form'!J97="PI","PI",IF('Application Form'!J97="POLL_50K (add on)*","POLL_50K (add on)*",IF('Application Form'!J97="POLL_HD (add on)*","POLL_HD (add_on)*",IF('Application Form'!J97="MSTN_50K (add_on)*","MSTN_50K (add_on)*",IF('Application Form'!J97="MSTN_HD (add on)*","MSTN_HD (add on)*",IF('Application Form'!J97="STORE","STORE",IF('Application Form'!J97="HE","HE","")))))))))))))))))))),"")</f>
        <v/>
      </c>
    </row>
    <row r="87" spans="1:16" x14ac:dyDescent="0.25">
      <c r="A87" s="72">
        <f>'Application Form'!E98</f>
        <v>0</v>
      </c>
      <c r="B87" t="str">
        <f>IF('Application Form'!C98="Hair","H",IF('Application Form'!C98="Done","D",IF('Application Form'!C98="Semen","S",IF('Application Form'!C98="TSU","T",""))))</f>
        <v/>
      </c>
      <c r="C87" t="str">
        <f t="shared" si="1"/>
        <v>NAA</v>
      </c>
      <c r="F87" t="str">
        <f>IF('Application Form'!H98="SKSTD_BDL","SKSTD_BDL",IF('Application Form'!H98="MIP","MIP",IF('Application Form'!H98="MIP+PV","MIP",IF('Application Form'!H98="SEEKSIRE","SEEKSIRE",IF('Application Form'!H98="SEEKSIRE+PV","SEEKSIRE",IF('Application Form'!H98="GGP50K","GGP50K",IF('Application Form'!H98="GGP50K+PV","GGP50K",IF('Application Form'!H98="GGPHD (150K)","GGPHD (150K)",IF('Application Form'!H98="GGPHD+PV","GGPHD",IF('Application Form'!H98="PV","",IF('Application Form'!H98="POLL","",IF('Application Form'!H98="MSTN","",IF('Application Form'!H98="COAT","",IF('Application Form'!H98="PI","",IF('Application Form'!H98="POLL_50K (add on)*","",IF('Application Form'!H98="POLL_HD (add on)*","",IF('Application Form'!H98="MSTN_50K (add_on)*","",IF('Application Form'!H98="MSTN_HD (add on)*","",IF('Application Form'!H98="STORE","STORE",IF('Application Form'!H98="HE","HE",""))))))))))))))))))))</f>
        <v/>
      </c>
      <c r="G87" t="str">
        <f>IF(OR(RIGHT('Application Form'!H98,2)="PV",RIGHT('Application Form'!I98,2)="PV",RIGHT('Application Form'!J98,2)="PV"),"Yes","")</f>
        <v/>
      </c>
      <c r="H87" s="81" t="str">
        <f>IF(ISBLANK(IF(F87="SKSTD_BDL",'Application Form'!M98,IF('Office Use Only - DONT TOUCH!!!'!G87="Yes",'Application Form'!M98,""))),"",IF(F87="SKSTD_BDL",'Application Form'!M98,IF('Office Use Only - DONT TOUCH!!!'!G87="Yes",'Application Form'!M98,"")))</f>
        <v/>
      </c>
      <c r="K87" t="str">
        <f>IF(ISBLANK(IF(F87="SKSTD_BDL",'Application Form'!O98,IF('Office Use Only - DONT TOUCH!!!'!G87="Yes",'Application Form'!O98,""))),"",IF(F87="SKSTD_BDL",'Application Form'!O98,IF('Office Use Only - DONT TOUCH!!!'!G87="Yes",'Application Form'!O98,"")))</f>
        <v/>
      </c>
      <c r="N87" t="str">
        <f>IF(AND(F87="",'Application Form'!H98=""),"",IF(AND(F87="",'Application Form'!H98&lt;&gt;""),'Application Form'!H98,IF(AND(F87&lt;&gt;"",'Application Form'!I98=""),"",IF(AND(F87&lt;&gt;"",'Application Form'!I98&lt;&gt;""),IF('Application Form'!I98="SKSTD_BDL","SKSTD_BDL",IF('Application Form'!I98="MIP","MIP",IF('Application Form'!I98="MIP+PV","MIP",IF('Application Form'!I98="SEEKSIRE","SEEKSIRE",IF('Application Form'!I98="SEEKSIRE+PV","SEEKSIRE",IF('Application Form'!I98="GGP50K","GGP50K",IF('Application Form'!I98="GGP50K+PV","GGP50K",IF('Application Form'!I98="GGPHD (150K)","GGPHD (150K)",IF('Application Form'!I98="GGPHD+PV","GGPHD",IF('Application Form'!I98="PV","",IF('Application Form'!I98="POLL","",IF('Application Form'!I98="MSTN","MSTN",IF('Application Form'!I98="COAT","COAT",IF('Application Form'!I98="PI","PI",IF('Application Form'!I98="POLL_50K (add on)*","POLL_50K (add on)*",IF('Application Form'!I98="POLL_HD (add on)*","POLL_HD (add_on)*",IF('Application Form'!I98="MSTN_50K (add_on)*","MSTN_50K (add_on)*",IF('Application Form'!I98="MSTN_HD (add on)*","MSTN_HD (add on)*",IF('Application Form'!I98="STORE","STORE",IF('Application Form'!I98="HE","HE","")))))))))))))))))))),"ERROR"))))</f>
        <v/>
      </c>
      <c r="O87" t="str">
        <f>IF(AND(F87="",'Application Form'!H98=""),"",IF(AND(F87="",'Application Form'!H98&lt;&gt;"",'Application Form'!I98=""),"",IF(AND(F87&lt;&gt;"",'Application Form'!I98=""),"",IF(AND(F87&lt;&gt;"",'Application Form'!I98&lt;&gt;"",'Application Form'!J98=""),"",IF(AND(F87="",'Application Form'!H98&lt;&gt;"",'Application Form'!I98&lt;&gt;""),IF('Application Form'!I98="SKSTD_BDL","SKSTD_BDL",IF('Application Form'!I98="MIP","MIP",IF('Application Form'!I98="MIP+PV","MIP",IF('Application Form'!I98="SEEKSIRE","SEEKSIRE",IF('Application Form'!I98="SEEKSIRE+PV","SEEKSIRE",IF('Application Form'!I98="GGP50K","GGP50K",IF('Application Form'!I98="GGP50K+PV","GGP50K",IF('Application Form'!I98="GGPHD (150K)","GGPHD (150K)",IF('Application Form'!I98="GGPHD+PV","GGPHD",IF('Application Form'!I98="PV","",IF('Application Form'!I98="POLL","",IF('Application Form'!I98="MSTN","MSTN",IF('Application Form'!I98="COAT","COAT",IF('Application Form'!I98="PI","PI",IF('Application Form'!I98="POLL_50K (add on)*","POLL_50K (add on)*",IF('Application Form'!I98="POLL_HD (add on)*","POLL_HD (add_on)*",IF('Application Form'!I98="MSTN_50K (add_on)*","MSTN_50K (add_on)*",IF('Application Form'!I98="MSTN_HD (add on)*","MSTN_HD (add on)*",IF('Application Form'!I98="STORE","STORE",IF('Application Form'!I98="HE","HE","ERROR")))))))))))))))))))),IF(AND(F87&lt;&gt;"",'Application Form'!I98&lt;&gt;"",'Application Form'!J98&lt;&gt;""),IF('Application Form'!J98="SKSTD_BDL","SKSTD_BDL",IF('Application Form'!J98="MIP","MIP",IF('Application Form'!J98="MIP+PV","MIP",IF('Application Form'!J98="SEEKSIRE","SEEKSIRE",IF('Application Form'!J98="SEEKSIRE+PV","SEEKSIRE",IF('Application Form'!J98="GGP50K","GGP50K",IF('Application Form'!J98="GGP50K+PV","GGP50K",IF('Application Form'!J98="GGPHD (150K)","GGPHD (150K)",IF('Application Form'!J98="GGPHD+PV","GGPHD",IF('Application Form'!J98="PV","",IF('Application Form'!J98="POLL","",IF('Application Form'!J98="MSTN","MSTN",IF('Application Form'!J98="COAT","COAT",IF('Application Form'!J98="PI","PI",IF('Application Form'!J98="POLL_50K (add on)*","POLL_50K (add on)*",IF('Application Form'!J98="POLL_HD (add on)*","POLL_HD (add_on)*",IF('Application Form'!J98="MSTN_50K (add_on)*","MSTN_50K (add_on)*",IF('Application Form'!J98="MSTN_HD (add on)*","MSTN_HD (add on)*",IF('Application Form'!J98="STORE","STORE",IF('Application Form'!J98="HE","HE","")))))))))))))))))))),"ERROR"))))))</f>
        <v/>
      </c>
      <c r="P87" t="str">
        <f>IF(AND(F87="",O87&lt;&gt;""),IF('Application Form'!J98="SKSTD_BDL","SKSTD_BDL",IF('Application Form'!J98="MIP","MIP",IF('Application Form'!J98="MIP+PV","MIP",IF('Application Form'!J98="SEEKSIRE","SEEKSIRE",IF('Application Form'!J98="SEEKSIRE+PV","SEEKSIRE",IF('Application Form'!J98="GGP50K","GGP50K",IF('Application Form'!J98="GGP50K+PV","GGP50K",IF('Application Form'!J98="GGPHD (150K)","GGPHD (150K)",IF('Application Form'!J98="GGPHD+PV","GGPHD",IF('Application Form'!J98="PV","",IF('Application Form'!J98="POLL","",IF('Application Form'!J98="MSTN","MSTN",IF('Application Form'!J98="COAT","COAT",IF('Application Form'!J98="PI","PI",IF('Application Form'!J98="POLL_50K (add on)*","POLL_50K (add on)*",IF('Application Form'!J98="POLL_HD (add on)*","POLL_HD (add_on)*",IF('Application Form'!J98="MSTN_50K (add_on)*","MSTN_50K (add_on)*",IF('Application Form'!J98="MSTN_HD (add on)*","MSTN_HD (add on)*",IF('Application Form'!J98="STORE","STORE",IF('Application Form'!J98="HE","HE","")))))))))))))))))))),"")</f>
        <v/>
      </c>
    </row>
    <row r="88" spans="1:16" x14ac:dyDescent="0.25">
      <c r="A88" s="72">
        <f>'Application Form'!E99</f>
        <v>0</v>
      </c>
      <c r="B88" t="str">
        <f>IF('Application Form'!C99="Hair","H",IF('Application Form'!C99="Done","D",IF('Application Form'!C99="Semen","S",IF('Application Form'!C99="TSU","T",""))))</f>
        <v/>
      </c>
      <c r="C88" t="str">
        <f t="shared" si="1"/>
        <v>NAA</v>
      </c>
      <c r="F88" t="str">
        <f>IF('Application Form'!H99="SKSTD_BDL","SKSTD_BDL",IF('Application Form'!H99="MIP","MIP",IF('Application Form'!H99="MIP+PV","MIP",IF('Application Form'!H99="SEEKSIRE","SEEKSIRE",IF('Application Form'!H99="SEEKSIRE+PV","SEEKSIRE",IF('Application Form'!H99="GGP50K","GGP50K",IF('Application Form'!H99="GGP50K+PV","GGP50K",IF('Application Form'!H99="GGPHD (150K)","GGPHD (150K)",IF('Application Form'!H99="GGPHD+PV","GGPHD",IF('Application Form'!H99="PV","",IF('Application Form'!H99="POLL","",IF('Application Form'!H99="MSTN","",IF('Application Form'!H99="COAT","",IF('Application Form'!H99="PI","",IF('Application Form'!H99="POLL_50K (add on)*","",IF('Application Form'!H99="POLL_HD (add on)*","",IF('Application Form'!H99="MSTN_50K (add_on)*","",IF('Application Form'!H99="MSTN_HD (add on)*","",IF('Application Form'!H99="STORE","STORE",IF('Application Form'!H99="HE","HE",""))))))))))))))))))))</f>
        <v/>
      </c>
      <c r="G88" t="str">
        <f>IF(OR(RIGHT('Application Form'!H99,2)="PV",RIGHT('Application Form'!I99,2)="PV",RIGHT('Application Form'!J99,2)="PV"),"Yes","")</f>
        <v/>
      </c>
      <c r="H88" s="81" t="str">
        <f>IF(ISBLANK(IF(F88="SKSTD_BDL",'Application Form'!M99,IF('Office Use Only - DONT TOUCH!!!'!G88="Yes",'Application Form'!M99,""))),"",IF(F88="SKSTD_BDL",'Application Form'!M99,IF('Office Use Only - DONT TOUCH!!!'!G88="Yes",'Application Form'!M99,"")))</f>
        <v/>
      </c>
      <c r="K88" t="str">
        <f>IF(ISBLANK(IF(F88="SKSTD_BDL",'Application Form'!O99,IF('Office Use Only - DONT TOUCH!!!'!G88="Yes",'Application Form'!O99,""))),"",IF(F88="SKSTD_BDL",'Application Form'!O99,IF('Office Use Only - DONT TOUCH!!!'!G88="Yes",'Application Form'!O99,"")))</f>
        <v/>
      </c>
      <c r="N88" t="str">
        <f>IF(AND(F88="",'Application Form'!H99=""),"",IF(AND(F88="",'Application Form'!H99&lt;&gt;""),'Application Form'!H99,IF(AND(F88&lt;&gt;"",'Application Form'!I99=""),"",IF(AND(F88&lt;&gt;"",'Application Form'!I99&lt;&gt;""),IF('Application Form'!I99="SKSTD_BDL","SKSTD_BDL",IF('Application Form'!I99="MIP","MIP",IF('Application Form'!I99="MIP+PV","MIP",IF('Application Form'!I99="SEEKSIRE","SEEKSIRE",IF('Application Form'!I99="SEEKSIRE+PV","SEEKSIRE",IF('Application Form'!I99="GGP50K","GGP50K",IF('Application Form'!I99="GGP50K+PV","GGP50K",IF('Application Form'!I99="GGPHD (150K)","GGPHD (150K)",IF('Application Form'!I99="GGPHD+PV","GGPHD",IF('Application Form'!I99="PV","",IF('Application Form'!I99="POLL","",IF('Application Form'!I99="MSTN","MSTN",IF('Application Form'!I99="COAT","COAT",IF('Application Form'!I99="PI","PI",IF('Application Form'!I99="POLL_50K (add on)*","POLL_50K (add on)*",IF('Application Form'!I99="POLL_HD (add on)*","POLL_HD (add_on)*",IF('Application Form'!I99="MSTN_50K (add_on)*","MSTN_50K (add_on)*",IF('Application Form'!I99="MSTN_HD (add on)*","MSTN_HD (add on)*",IF('Application Form'!I99="STORE","STORE",IF('Application Form'!I99="HE","HE","")))))))))))))))))))),"ERROR"))))</f>
        <v/>
      </c>
      <c r="O88" t="str">
        <f>IF(AND(F88="",'Application Form'!H99=""),"",IF(AND(F88="",'Application Form'!H99&lt;&gt;"",'Application Form'!I99=""),"",IF(AND(F88&lt;&gt;"",'Application Form'!I99=""),"",IF(AND(F88&lt;&gt;"",'Application Form'!I99&lt;&gt;"",'Application Form'!J99=""),"",IF(AND(F88="",'Application Form'!H99&lt;&gt;"",'Application Form'!I99&lt;&gt;""),IF('Application Form'!I99="SKSTD_BDL","SKSTD_BDL",IF('Application Form'!I99="MIP","MIP",IF('Application Form'!I99="MIP+PV","MIP",IF('Application Form'!I99="SEEKSIRE","SEEKSIRE",IF('Application Form'!I99="SEEKSIRE+PV","SEEKSIRE",IF('Application Form'!I99="GGP50K","GGP50K",IF('Application Form'!I99="GGP50K+PV","GGP50K",IF('Application Form'!I99="GGPHD (150K)","GGPHD (150K)",IF('Application Form'!I99="GGPHD+PV","GGPHD",IF('Application Form'!I99="PV","",IF('Application Form'!I99="POLL","",IF('Application Form'!I99="MSTN","MSTN",IF('Application Form'!I99="COAT","COAT",IF('Application Form'!I99="PI","PI",IF('Application Form'!I99="POLL_50K (add on)*","POLL_50K (add on)*",IF('Application Form'!I99="POLL_HD (add on)*","POLL_HD (add_on)*",IF('Application Form'!I99="MSTN_50K (add_on)*","MSTN_50K (add_on)*",IF('Application Form'!I99="MSTN_HD (add on)*","MSTN_HD (add on)*",IF('Application Form'!I99="STORE","STORE",IF('Application Form'!I99="HE","HE","ERROR")))))))))))))))))))),IF(AND(F88&lt;&gt;"",'Application Form'!I99&lt;&gt;"",'Application Form'!J99&lt;&gt;""),IF('Application Form'!J99="SKSTD_BDL","SKSTD_BDL",IF('Application Form'!J99="MIP","MIP",IF('Application Form'!J99="MIP+PV","MIP",IF('Application Form'!J99="SEEKSIRE","SEEKSIRE",IF('Application Form'!J99="SEEKSIRE+PV","SEEKSIRE",IF('Application Form'!J99="GGP50K","GGP50K",IF('Application Form'!J99="GGP50K+PV","GGP50K",IF('Application Form'!J99="GGPHD (150K)","GGPHD (150K)",IF('Application Form'!J99="GGPHD+PV","GGPHD",IF('Application Form'!J99="PV","",IF('Application Form'!J99="POLL","",IF('Application Form'!J99="MSTN","MSTN",IF('Application Form'!J99="COAT","COAT",IF('Application Form'!J99="PI","PI",IF('Application Form'!J99="POLL_50K (add on)*","POLL_50K (add on)*",IF('Application Form'!J99="POLL_HD (add on)*","POLL_HD (add_on)*",IF('Application Form'!J99="MSTN_50K (add_on)*","MSTN_50K (add_on)*",IF('Application Form'!J99="MSTN_HD (add on)*","MSTN_HD (add on)*",IF('Application Form'!J99="STORE","STORE",IF('Application Form'!J99="HE","HE","")))))))))))))))))))),"ERROR"))))))</f>
        <v/>
      </c>
      <c r="P88" t="str">
        <f>IF(AND(F88="",O88&lt;&gt;""),IF('Application Form'!J99="SKSTD_BDL","SKSTD_BDL",IF('Application Form'!J99="MIP","MIP",IF('Application Form'!J99="MIP+PV","MIP",IF('Application Form'!J99="SEEKSIRE","SEEKSIRE",IF('Application Form'!J99="SEEKSIRE+PV","SEEKSIRE",IF('Application Form'!J99="GGP50K","GGP50K",IF('Application Form'!J99="GGP50K+PV","GGP50K",IF('Application Form'!J99="GGPHD (150K)","GGPHD (150K)",IF('Application Form'!J99="GGPHD+PV","GGPHD",IF('Application Form'!J99="PV","",IF('Application Form'!J99="POLL","",IF('Application Form'!J99="MSTN","MSTN",IF('Application Form'!J99="COAT","COAT",IF('Application Form'!J99="PI","PI",IF('Application Form'!J99="POLL_50K (add on)*","POLL_50K (add on)*",IF('Application Form'!J99="POLL_HD (add on)*","POLL_HD (add_on)*",IF('Application Form'!J99="MSTN_50K (add_on)*","MSTN_50K (add_on)*",IF('Application Form'!J99="MSTN_HD (add on)*","MSTN_HD (add on)*",IF('Application Form'!J99="STORE","STORE",IF('Application Form'!J99="HE","HE","")))))))))))))))))))),"")</f>
        <v/>
      </c>
    </row>
    <row r="89" spans="1:16" x14ac:dyDescent="0.25">
      <c r="A89" s="72">
        <f>'Application Form'!E100</f>
        <v>0</v>
      </c>
      <c r="B89" t="str">
        <f>IF('Application Form'!C100="Hair","H",IF('Application Form'!C100="Done","D",IF('Application Form'!C100="Semen","S",IF('Application Form'!C100="TSU","T",""))))</f>
        <v/>
      </c>
      <c r="C89" t="str">
        <f t="shared" si="1"/>
        <v>NAA</v>
      </c>
      <c r="F89" t="str">
        <f>IF('Application Form'!H100="SKSTD_BDL","SKSTD_BDL",IF('Application Form'!H100="MIP","MIP",IF('Application Form'!H100="MIP+PV","MIP",IF('Application Form'!H100="SEEKSIRE","SEEKSIRE",IF('Application Form'!H100="SEEKSIRE+PV","SEEKSIRE",IF('Application Form'!H100="GGP50K","GGP50K",IF('Application Form'!H100="GGP50K+PV","GGP50K",IF('Application Form'!H100="GGPHD (150K)","GGPHD (150K)",IF('Application Form'!H100="GGPHD+PV","GGPHD",IF('Application Form'!H100="PV","",IF('Application Form'!H100="POLL","",IF('Application Form'!H100="MSTN","",IF('Application Form'!H100="COAT","",IF('Application Form'!H100="PI","",IF('Application Form'!H100="POLL_50K (add on)*","",IF('Application Form'!H100="POLL_HD (add on)*","",IF('Application Form'!H100="MSTN_50K (add_on)*","",IF('Application Form'!H100="MSTN_HD (add on)*","",IF('Application Form'!H100="STORE","STORE",IF('Application Form'!H100="HE","HE",""))))))))))))))))))))</f>
        <v/>
      </c>
      <c r="G89" t="str">
        <f>IF(OR(RIGHT('Application Form'!H100,2)="PV",RIGHT('Application Form'!I100,2)="PV",RIGHT('Application Form'!J100,2)="PV"),"Yes","")</f>
        <v/>
      </c>
      <c r="H89" s="81" t="str">
        <f>IF(ISBLANK(IF(F89="SKSTD_BDL",'Application Form'!M100,IF('Office Use Only - DONT TOUCH!!!'!G89="Yes",'Application Form'!M100,""))),"",IF(F89="SKSTD_BDL",'Application Form'!M100,IF('Office Use Only - DONT TOUCH!!!'!G89="Yes",'Application Form'!M100,"")))</f>
        <v/>
      </c>
      <c r="K89" t="str">
        <f>IF(ISBLANK(IF(F89="SKSTD_BDL",'Application Form'!O100,IF('Office Use Only - DONT TOUCH!!!'!G89="Yes",'Application Form'!O100,""))),"",IF(F89="SKSTD_BDL",'Application Form'!O100,IF('Office Use Only - DONT TOUCH!!!'!G89="Yes",'Application Form'!O100,"")))</f>
        <v/>
      </c>
      <c r="N89" t="str">
        <f>IF(AND(F89="",'Application Form'!H100=""),"",IF(AND(F89="",'Application Form'!H100&lt;&gt;""),'Application Form'!H100,IF(AND(F89&lt;&gt;"",'Application Form'!I100=""),"",IF(AND(F89&lt;&gt;"",'Application Form'!I100&lt;&gt;""),IF('Application Form'!I100="SKSTD_BDL","SKSTD_BDL",IF('Application Form'!I100="MIP","MIP",IF('Application Form'!I100="MIP+PV","MIP",IF('Application Form'!I100="SEEKSIRE","SEEKSIRE",IF('Application Form'!I100="SEEKSIRE+PV","SEEKSIRE",IF('Application Form'!I100="GGP50K","GGP50K",IF('Application Form'!I100="GGP50K+PV","GGP50K",IF('Application Form'!I100="GGPHD (150K)","GGPHD (150K)",IF('Application Form'!I100="GGPHD+PV","GGPHD",IF('Application Form'!I100="PV","",IF('Application Form'!I100="POLL","",IF('Application Form'!I100="MSTN","MSTN",IF('Application Form'!I100="COAT","COAT",IF('Application Form'!I100="PI","PI",IF('Application Form'!I100="POLL_50K (add on)*","POLL_50K (add on)*",IF('Application Form'!I100="POLL_HD (add on)*","POLL_HD (add_on)*",IF('Application Form'!I100="MSTN_50K (add_on)*","MSTN_50K (add_on)*",IF('Application Form'!I100="MSTN_HD (add on)*","MSTN_HD (add on)*",IF('Application Form'!I100="STORE","STORE",IF('Application Form'!I100="HE","HE","")))))))))))))))))))),"ERROR"))))</f>
        <v/>
      </c>
      <c r="O89" t="str">
        <f>IF(AND(F89="",'Application Form'!H100=""),"",IF(AND(F89="",'Application Form'!H100&lt;&gt;"",'Application Form'!I100=""),"",IF(AND(F89&lt;&gt;"",'Application Form'!I100=""),"",IF(AND(F89&lt;&gt;"",'Application Form'!I100&lt;&gt;"",'Application Form'!J100=""),"",IF(AND(F89="",'Application Form'!H100&lt;&gt;"",'Application Form'!I100&lt;&gt;""),IF('Application Form'!I100="SKSTD_BDL","SKSTD_BDL",IF('Application Form'!I100="MIP","MIP",IF('Application Form'!I100="MIP+PV","MIP",IF('Application Form'!I100="SEEKSIRE","SEEKSIRE",IF('Application Form'!I100="SEEKSIRE+PV","SEEKSIRE",IF('Application Form'!I100="GGP50K","GGP50K",IF('Application Form'!I100="GGP50K+PV","GGP50K",IF('Application Form'!I100="GGPHD (150K)","GGPHD (150K)",IF('Application Form'!I100="GGPHD+PV","GGPHD",IF('Application Form'!I100="PV","",IF('Application Form'!I100="POLL","",IF('Application Form'!I100="MSTN","MSTN",IF('Application Form'!I100="COAT","COAT",IF('Application Form'!I100="PI","PI",IF('Application Form'!I100="POLL_50K (add on)*","POLL_50K (add on)*",IF('Application Form'!I100="POLL_HD (add on)*","POLL_HD (add_on)*",IF('Application Form'!I100="MSTN_50K (add_on)*","MSTN_50K (add_on)*",IF('Application Form'!I100="MSTN_HD (add on)*","MSTN_HD (add on)*",IF('Application Form'!I100="STORE","STORE",IF('Application Form'!I100="HE","HE","ERROR")))))))))))))))))))),IF(AND(F89&lt;&gt;"",'Application Form'!I100&lt;&gt;"",'Application Form'!J100&lt;&gt;""),IF('Application Form'!J100="SKSTD_BDL","SKSTD_BDL",IF('Application Form'!J100="MIP","MIP",IF('Application Form'!J100="MIP+PV","MIP",IF('Application Form'!J100="SEEKSIRE","SEEKSIRE",IF('Application Form'!J100="SEEKSIRE+PV","SEEKSIRE",IF('Application Form'!J100="GGP50K","GGP50K",IF('Application Form'!J100="GGP50K+PV","GGP50K",IF('Application Form'!J100="GGPHD (150K)","GGPHD (150K)",IF('Application Form'!J100="GGPHD+PV","GGPHD",IF('Application Form'!J100="PV","",IF('Application Form'!J100="POLL","",IF('Application Form'!J100="MSTN","MSTN",IF('Application Form'!J100="COAT","COAT",IF('Application Form'!J100="PI","PI",IF('Application Form'!J100="POLL_50K (add on)*","POLL_50K (add on)*",IF('Application Form'!J100="POLL_HD (add on)*","POLL_HD (add_on)*",IF('Application Form'!J100="MSTN_50K (add_on)*","MSTN_50K (add_on)*",IF('Application Form'!J100="MSTN_HD (add on)*","MSTN_HD (add on)*",IF('Application Form'!J100="STORE","STORE",IF('Application Form'!J100="HE","HE","")))))))))))))))))))),"ERROR"))))))</f>
        <v/>
      </c>
      <c r="P89" t="str">
        <f>IF(AND(F89="",O89&lt;&gt;""),IF('Application Form'!J100="SKSTD_BDL","SKSTD_BDL",IF('Application Form'!J100="MIP","MIP",IF('Application Form'!J100="MIP+PV","MIP",IF('Application Form'!J100="SEEKSIRE","SEEKSIRE",IF('Application Form'!J100="SEEKSIRE+PV","SEEKSIRE",IF('Application Form'!J100="GGP50K","GGP50K",IF('Application Form'!J100="GGP50K+PV","GGP50K",IF('Application Form'!J100="GGPHD (150K)","GGPHD (150K)",IF('Application Form'!J100="GGPHD+PV","GGPHD",IF('Application Form'!J100="PV","",IF('Application Form'!J100="POLL","",IF('Application Form'!J100="MSTN","MSTN",IF('Application Form'!J100="COAT","COAT",IF('Application Form'!J100="PI","PI",IF('Application Form'!J100="POLL_50K (add on)*","POLL_50K (add on)*",IF('Application Form'!J100="POLL_HD (add on)*","POLL_HD (add_on)*",IF('Application Form'!J100="MSTN_50K (add_on)*","MSTN_50K (add_on)*",IF('Application Form'!J100="MSTN_HD (add on)*","MSTN_HD (add on)*",IF('Application Form'!J100="STORE","STORE",IF('Application Form'!J100="HE","HE","")))))))))))))))))))),"")</f>
        <v/>
      </c>
    </row>
    <row r="90" spans="1:16" x14ac:dyDescent="0.25">
      <c r="A90" s="72">
        <f>'Application Form'!E101</f>
        <v>0</v>
      </c>
      <c r="B90" t="str">
        <f>IF('Application Form'!C101="Hair","H",IF('Application Form'!C101="Done","D",IF('Application Form'!C101="Semen","S",IF('Application Form'!C101="TSU","T",""))))</f>
        <v/>
      </c>
      <c r="C90" t="str">
        <f t="shared" si="1"/>
        <v>NAA</v>
      </c>
      <c r="F90" t="str">
        <f>IF('Application Form'!H101="SKSTD_BDL","SKSTD_BDL",IF('Application Form'!H101="MIP","MIP",IF('Application Form'!H101="MIP+PV","MIP",IF('Application Form'!H101="SEEKSIRE","SEEKSIRE",IF('Application Form'!H101="SEEKSIRE+PV","SEEKSIRE",IF('Application Form'!H101="GGP50K","GGP50K",IF('Application Form'!H101="GGP50K+PV","GGP50K",IF('Application Form'!H101="GGPHD (150K)","GGPHD (150K)",IF('Application Form'!H101="GGPHD+PV","GGPHD",IF('Application Form'!H101="PV","",IF('Application Form'!H101="POLL","",IF('Application Form'!H101="MSTN","",IF('Application Form'!H101="COAT","",IF('Application Form'!H101="PI","",IF('Application Form'!H101="POLL_50K (add on)*","",IF('Application Form'!H101="POLL_HD (add on)*","",IF('Application Form'!H101="MSTN_50K (add_on)*","",IF('Application Form'!H101="MSTN_HD (add on)*","",IF('Application Form'!H101="STORE","STORE",IF('Application Form'!H101="HE","HE",""))))))))))))))))))))</f>
        <v/>
      </c>
      <c r="G90" t="str">
        <f>IF(OR(RIGHT('Application Form'!H101,2)="PV",RIGHT('Application Form'!I101,2)="PV",RIGHT('Application Form'!J101,2)="PV"),"Yes","")</f>
        <v/>
      </c>
      <c r="H90" s="81" t="str">
        <f>IF(ISBLANK(IF(F90="SKSTD_BDL",'Application Form'!M101,IF('Office Use Only - DONT TOUCH!!!'!G90="Yes",'Application Form'!M101,""))),"",IF(F90="SKSTD_BDL",'Application Form'!M101,IF('Office Use Only - DONT TOUCH!!!'!G90="Yes",'Application Form'!M101,"")))</f>
        <v/>
      </c>
      <c r="K90" t="str">
        <f>IF(ISBLANK(IF(F90="SKSTD_BDL",'Application Form'!O101,IF('Office Use Only - DONT TOUCH!!!'!G90="Yes",'Application Form'!O101,""))),"",IF(F90="SKSTD_BDL",'Application Form'!O101,IF('Office Use Only - DONT TOUCH!!!'!G90="Yes",'Application Form'!O101,"")))</f>
        <v/>
      </c>
      <c r="N90" t="str">
        <f>IF(AND(F90="",'Application Form'!H101=""),"",IF(AND(F90="",'Application Form'!H101&lt;&gt;""),'Application Form'!H101,IF(AND(F90&lt;&gt;"",'Application Form'!I101=""),"",IF(AND(F90&lt;&gt;"",'Application Form'!I101&lt;&gt;""),IF('Application Form'!I101="SKSTD_BDL","SKSTD_BDL",IF('Application Form'!I101="MIP","MIP",IF('Application Form'!I101="MIP+PV","MIP",IF('Application Form'!I101="SEEKSIRE","SEEKSIRE",IF('Application Form'!I101="SEEKSIRE+PV","SEEKSIRE",IF('Application Form'!I101="GGP50K","GGP50K",IF('Application Form'!I101="GGP50K+PV","GGP50K",IF('Application Form'!I101="GGPHD (150K)","GGPHD (150K)",IF('Application Form'!I101="GGPHD+PV","GGPHD",IF('Application Form'!I101="PV","",IF('Application Form'!I101="POLL","",IF('Application Form'!I101="MSTN","MSTN",IF('Application Form'!I101="COAT","COAT",IF('Application Form'!I101="PI","PI",IF('Application Form'!I101="POLL_50K (add on)*","POLL_50K (add on)*",IF('Application Form'!I101="POLL_HD (add on)*","POLL_HD (add_on)*",IF('Application Form'!I101="MSTN_50K (add_on)*","MSTN_50K (add_on)*",IF('Application Form'!I101="MSTN_HD (add on)*","MSTN_HD (add on)*",IF('Application Form'!I101="STORE","STORE",IF('Application Form'!I101="HE","HE","")))))))))))))))))))),"ERROR"))))</f>
        <v/>
      </c>
      <c r="O90" t="str">
        <f>IF(AND(F90="",'Application Form'!H101=""),"",IF(AND(F90="",'Application Form'!H101&lt;&gt;"",'Application Form'!I101=""),"",IF(AND(F90&lt;&gt;"",'Application Form'!I101=""),"",IF(AND(F90&lt;&gt;"",'Application Form'!I101&lt;&gt;"",'Application Form'!J101=""),"",IF(AND(F90="",'Application Form'!H101&lt;&gt;"",'Application Form'!I101&lt;&gt;""),IF('Application Form'!I101="SKSTD_BDL","SKSTD_BDL",IF('Application Form'!I101="MIP","MIP",IF('Application Form'!I101="MIP+PV","MIP",IF('Application Form'!I101="SEEKSIRE","SEEKSIRE",IF('Application Form'!I101="SEEKSIRE+PV","SEEKSIRE",IF('Application Form'!I101="GGP50K","GGP50K",IF('Application Form'!I101="GGP50K+PV","GGP50K",IF('Application Form'!I101="GGPHD (150K)","GGPHD (150K)",IF('Application Form'!I101="GGPHD+PV","GGPHD",IF('Application Form'!I101="PV","",IF('Application Form'!I101="POLL","",IF('Application Form'!I101="MSTN","MSTN",IF('Application Form'!I101="COAT","COAT",IF('Application Form'!I101="PI","PI",IF('Application Form'!I101="POLL_50K (add on)*","POLL_50K (add on)*",IF('Application Form'!I101="POLL_HD (add on)*","POLL_HD (add_on)*",IF('Application Form'!I101="MSTN_50K (add_on)*","MSTN_50K (add_on)*",IF('Application Form'!I101="MSTN_HD (add on)*","MSTN_HD (add on)*",IF('Application Form'!I101="STORE","STORE",IF('Application Form'!I101="HE","HE","ERROR")))))))))))))))))))),IF(AND(F90&lt;&gt;"",'Application Form'!I101&lt;&gt;"",'Application Form'!J101&lt;&gt;""),IF('Application Form'!J101="SKSTD_BDL","SKSTD_BDL",IF('Application Form'!J101="MIP","MIP",IF('Application Form'!J101="MIP+PV","MIP",IF('Application Form'!J101="SEEKSIRE","SEEKSIRE",IF('Application Form'!J101="SEEKSIRE+PV","SEEKSIRE",IF('Application Form'!J101="GGP50K","GGP50K",IF('Application Form'!J101="GGP50K+PV","GGP50K",IF('Application Form'!J101="GGPHD (150K)","GGPHD (150K)",IF('Application Form'!J101="GGPHD+PV","GGPHD",IF('Application Form'!J101="PV","",IF('Application Form'!J101="POLL","",IF('Application Form'!J101="MSTN","MSTN",IF('Application Form'!J101="COAT","COAT",IF('Application Form'!J101="PI","PI",IF('Application Form'!J101="POLL_50K (add on)*","POLL_50K (add on)*",IF('Application Form'!J101="POLL_HD (add on)*","POLL_HD (add_on)*",IF('Application Form'!J101="MSTN_50K (add_on)*","MSTN_50K (add_on)*",IF('Application Form'!J101="MSTN_HD (add on)*","MSTN_HD (add on)*",IF('Application Form'!J101="STORE","STORE",IF('Application Form'!J101="HE","HE","")))))))))))))))))))),"ERROR"))))))</f>
        <v/>
      </c>
      <c r="P90" t="str">
        <f>IF(AND(F90="",O90&lt;&gt;""),IF('Application Form'!J101="SKSTD_BDL","SKSTD_BDL",IF('Application Form'!J101="MIP","MIP",IF('Application Form'!J101="MIP+PV","MIP",IF('Application Form'!J101="SEEKSIRE","SEEKSIRE",IF('Application Form'!J101="SEEKSIRE+PV","SEEKSIRE",IF('Application Form'!J101="GGP50K","GGP50K",IF('Application Form'!J101="GGP50K+PV","GGP50K",IF('Application Form'!J101="GGPHD (150K)","GGPHD (150K)",IF('Application Form'!J101="GGPHD+PV","GGPHD",IF('Application Form'!J101="PV","",IF('Application Form'!J101="POLL","",IF('Application Form'!J101="MSTN","MSTN",IF('Application Form'!J101="COAT","COAT",IF('Application Form'!J101="PI","PI",IF('Application Form'!J101="POLL_50K (add on)*","POLL_50K (add on)*",IF('Application Form'!J101="POLL_HD (add on)*","POLL_HD (add_on)*",IF('Application Form'!J101="MSTN_50K (add_on)*","MSTN_50K (add_on)*",IF('Application Form'!J101="MSTN_HD (add on)*","MSTN_HD (add on)*",IF('Application Form'!J101="STORE","STORE",IF('Application Form'!J101="HE","HE","")))))))))))))))))))),"")</f>
        <v/>
      </c>
    </row>
    <row r="91" spans="1:16" x14ac:dyDescent="0.25">
      <c r="A91" s="72">
        <f>'Application Form'!E102</f>
        <v>0</v>
      </c>
      <c r="B91" t="str">
        <f>IF('Application Form'!C102="Hair","H",IF('Application Form'!C102="Done","D",IF('Application Form'!C102="Semen","S",IF('Application Form'!C102="TSU","T",""))))</f>
        <v/>
      </c>
      <c r="C91" t="str">
        <f t="shared" si="1"/>
        <v>NAA</v>
      </c>
      <c r="F91" t="str">
        <f>IF('Application Form'!H102="SKSTD_BDL","SKSTD_BDL",IF('Application Form'!H102="MIP","MIP",IF('Application Form'!H102="MIP+PV","MIP",IF('Application Form'!H102="SEEKSIRE","SEEKSIRE",IF('Application Form'!H102="SEEKSIRE+PV","SEEKSIRE",IF('Application Form'!H102="GGP50K","GGP50K",IF('Application Form'!H102="GGP50K+PV","GGP50K",IF('Application Form'!H102="GGPHD (150K)","GGPHD (150K)",IF('Application Form'!H102="GGPHD+PV","GGPHD",IF('Application Form'!H102="PV","",IF('Application Form'!H102="POLL","",IF('Application Form'!H102="MSTN","",IF('Application Form'!H102="COAT","",IF('Application Form'!H102="PI","",IF('Application Form'!H102="POLL_50K (add on)*","",IF('Application Form'!H102="POLL_HD (add on)*","",IF('Application Form'!H102="MSTN_50K (add_on)*","",IF('Application Form'!H102="MSTN_HD (add on)*","",IF('Application Form'!H102="STORE","STORE",IF('Application Form'!H102="HE","HE",""))))))))))))))))))))</f>
        <v/>
      </c>
      <c r="G91" t="str">
        <f>IF(OR(RIGHT('Application Form'!H102,2)="PV",RIGHT('Application Form'!I102,2)="PV",RIGHT('Application Form'!J102,2)="PV"),"Yes","")</f>
        <v/>
      </c>
      <c r="H91" s="81" t="str">
        <f>IF(ISBLANK(IF(F91="SKSTD_BDL",'Application Form'!M102,IF('Office Use Only - DONT TOUCH!!!'!G91="Yes",'Application Form'!M102,""))),"",IF(F91="SKSTD_BDL",'Application Form'!M102,IF('Office Use Only - DONT TOUCH!!!'!G91="Yes",'Application Form'!M102,"")))</f>
        <v/>
      </c>
      <c r="K91" t="str">
        <f>IF(ISBLANK(IF(F91="SKSTD_BDL",'Application Form'!O102,IF('Office Use Only - DONT TOUCH!!!'!G91="Yes",'Application Form'!O102,""))),"",IF(F91="SKSTD_BDL",'Application Form'!O102,IF('Office Use Only - DONT TOUCH!!!'!G91="Yes",'Application Form'!O102,"")))</f>
        <v/>
      </c>
      <c r="N91" t="str">
        <f>IF(AND(F91="",'Application Form'!H102=""),"",IF(AND(F91="",'Application Form'!H102&lt;&gt;""),'Application Form'!H102,IF(AND(F91&lt;&gt;"",'Application Form'!I102=""),"",IF(AND(F91&lt;&gt;"",'Application Form'!I102&lt;&gt;""),IF('Application Form'!I102="SKSTD_BDL","SKSTD_BDL",IF('Application Form'!I102="MIP","MIP",IF('Application Form'!I102="MIP+PV","MIP",IF('Application Form'!I102="SEEKSIRE","SEEKSIRE",IF('Application Form'!I102="SEEKSIRE+PV","SEEKSIRE",IF('Application Form'!I102="GGP50K","GGP50K",IF('Application Form'!I102="GGP50K+PV","GGP50K",IF('Application Form'!I102="GGPHD (150K)","GGPHD (150K)",IF('Application Form'!I102="GGPHD+PV","GGPHD",IF('Application Form'!I102="PV","",IF('Application Form'!I102="POLL","",IF('Application Form'!I102="MSTN","MSTN",IF('Application Form'!I102="COAT","COAT",IF('Application Form'!I102="PI","PI",IF('Application Form'!I102="POLL_50K (add on)*","POLL_50K (add on)*",IF('Application Form'!I102="POLL_HD (add on)*","POLL_HD (add_on)*",IF('Application Form'!I102="MSTN_50K (add_on)*","MSTN_50K (add_on)*",IF('Application Form'!I102="MSTN_HD (add on)*","MSTN_HD (add on)*",IF('Application Form'!I102="STORE","STORE",IF('Application Form'!I102="HE","HE","")))))))))))))))))))),"ERROR"))))</f>
        <v/>
      </c>
      <c r="O91" t="str">
        <f>IF(AND(F91="",'Application Form'!H102=""),"",IF(AND(F91="",'Application Form'!H102&lt;&gt;"",'Application Form'!I102=""),"",IF(AND(F91&lt;&gt;"",'Application Form'!I102=""),"",IF(AND(F91&lt;&gt;"",'Application Form'!I102&lt;&gt;"",'Application Form'!J102=""),"",IF(AND(F91="",'Application Form'!H102&lt;&gt;"",'Application Form'!I102&lt;&gt;""),IF('Application Form'!I102="SKSTD_BDL","SKSTD_BDL",IF('Application Form'!I102="MIP","MIP",IF('Application Form'!I102="MIP+PV","MIP",IF('Application Form'!I102="SEEKSIRE","SEEKSIRE",IF('Application Form'!I102="SEEKSIRE+PV","SEEKSIRE",IF('Application Form'!I102="GGP50K","GGP50K",IF('Application Form'!I102="GGP50K+PV","GGP50K",IF('Application Form'!I102="GGPHD (150K)","GGPHD (150K)",IF('Application Form'!I102="GGPHD+PV","GGPHD",IF('Application Form'!I102="PV","",IF('Application Form'!I102="POLL","",IF('Application Form'!I102="MSTN","MSTN",IF('Application Form'!I102="COAT","COAT",IF('Application Form'!I102="PI","PI",IF('Application Form'!I102="POLL_50K (add on)*","POLL_50K (add on)*",IF('Application Form'!I102="POLL_HD (add on)*","POLL_HD (add_on)*",IF('Application Form'!I102="MSTN_50K (add_on)*","MSTN_50K (add_on)*",IF('Application Form'!I102="MSTN_HD (add on)*","MSTN_HD (add on)*",IF('Application Form'!I102="STORE","STORE",IF('Application Form'!I102="HE","HE","ERROR")))))))))))))))))))),IF(AND(F91&lt;&gt;"",'Application Form'!I102&lt;&gt;"",'Application Form'!J102&lt;&gt;""),IF('Application Form'!J102="SKSTD_BDL","SKSTD_BDL",IF('Application Form'!J102="MIP","MIP",IF('Application Form'!J102="MIP+PV","MIP",IF('Application Form'!J102="SEEKSIRE","SEEKSIRE",IF('Application Form'!J102="SEEKSIRE+PV","SEEKSIRE",IF('Application Form'!J102="GGP50K","GGP50K",IF('Application Form'!J102="GGP50K+PV","GGP50K",IF('Application Form'!J102="GGPHD (150K)","GGPHD (150K)",IF('Application Form'!J102="GGPHD+PV","GGPHD",IF('Application Form'!J102="PV","",IF('Application Form'!J102="POLL","",IF('Application Form'!J102="MSTN","MSTN",IF('Application Form'!J102="COAT","COAT",IF('Application Form'!J102="PI","PI",IF('Application Form'!J102="POLL_50K (add on)*","POLL_50K (add on)*",IF('Application Form'!J102="POLL_HD (add on)*","POLL_HD (add_on)*",IF('Application Form'!J102="MSTN_50K (add_on)*","MSTN_50K (add_on)*",IF('Application Form'!J102="MSTN_HD (add on)*","MSTN_HD (add on)*",IF('Application Form'!J102="STORE","STORE",IF('Application Form'!J102="HE","HE","")))))))))))))))))))),"ERROR"))))))</f>
        <v/>
      </c>
      <c r="P91" t="str">
        <f>IF(AND(F91="",O91&lt;&gt;""),IF('Application Form'!J102="SKSTD_BDL","SKSTD_BDL",IF('Application Form'!J102="MIP","MIP",IF('Application Form'!J102="MIP+PV","MIP",IF('Application Form'!J102="SEEKSIRE","SEEKSIRE",IF('Application Form'!J102="SEEKSIRE+PV","SEEKSIRE",IF('Application Form'!J102="GGP50K","GGP50K",IF('Application Form'!J102="GGP50K+PV","GGP50K",IF('Application Form'!J102="GGPHD (150K)","GGPHD (150K)",IF('Application Form'!J102="GGPHD+PV","GGPHD",IF('Application Form'!J102="PV","",IF('Application Form'!J102="POLL","",IF('Application Form'!J102="MSTN","MSTN",IF('Application Form'!J102="COAT","COAT",IF('Application Form'!J102="PI","PI",IF('Application Form'!J102="POLL_50K (add on)*","POLL_50K (add on)*",IF('Application Form'!J102="POLL_HD (add on)*","POLL_HD (add_on)*",IF('Application Form'!J102="MSTN_50K (add_on)*","MSTN_50K (add_on)*",IF('Application Form'!J102="MSTN_HD (add on)*","MSTN_HD (add on)*",IF('Application Form'!J102="STORE","STORE",IF('Application Form'!J102="HE","HE","")))))))))))))))))))),"")</f>
        <v/>
      </c>
    </row>
    <row r="92" spans="1:16" x14ac:dyDescent="0.25">
      <c r="A92" s="72">
        <f>'Application Form'!E103</f>
        <v>0</v>
      </c>
      <c r="B92" t="str">
        <f>IF('Application Form'!C103="Hair","H",IF('Application Form'!C103="Done","D",IF('Application Form'!C103="Semen","S",IF('Application Form'!C103="TSU","T",""))))</f>
        <v/>
      </c>
      <c r="C92" t="str">
        <f t="shared" si="1"/>
        <v>NAA</v>
      </c>
      <c r="F92" t="str">
        <f>IF('Application Form'!H103="SKSTD_BDL","SKSTD_BDL",IF('Application Form'!H103="MIP","MIP",IF('Application Form'!H103="MIP+PV","MIP",IF('Application Form'!H103="SEEKSIRE","SEEKSIRE",IF('Application Form'!H103="SEEKSIRE+PV","SEEKSIRE",IF('Application Form'!H103="GGP50K","GGP50K",IF('Application Form'!H103="GGP50K+PV","GGP50K",IF('Application Form'!H103="GGPHD (150K)","GGPHD (150K)",IF('Application Form'!H103="GGPHD+PV","GGPHD",IF('Application Form'!H103="PV","",IF('Application Form'!H103="POLL","",IF('Application Form'!H103="MSTN","",IF('Application Form'!H103="COAT","",IF('Application Form'!H103="PI","",IF('Application Form'!H103="POLL_50K (add on)*","",IF('Application Form'!H103="POLL_HD (add on)*","",IF('Application Form'!H103="MSTN_50K (add_on)*","",IF('Application Form'!H103="MSTN_HD (add on)*","",IF('Application Form'!H103="STORE","STORE",IF('Application Form'!H103="HE","HE",""))))))))))))))))))))</f>
        <v/>
      </c>
      <c r="G92" t="str">
        <f>IF(OR(RIGHT('Application Form'!H103,2)="PV",RIGHT('Application Form'!I103,2)="PV",RIGHT('Application Form'!J103,2)="PV"),"Yes","")</f>
        <v/>
      </c>
      <c r="H92" s="81" t="str">
        <f>IF(ISBLANK(IF(F92="SKSTD_BDL",'Application Form'!M103,IF('Office Use Only - DONT TOUCH!!!'!G92="Yes",'Application Form'!M103,""))),"",IF(F92="SKSTD_BDL",'Application Form'!M103,IF('Office Use Only - DONT TOUCH!!!'!G92="Yes",'Application Form'!M103,"")))</f>
        <v/>
      </c>
      <c r="K92" t="str">
        <f>IF(ISBLANK(IF(F92="SKSTD_BDL",'Application Form'!O103,IF('Office Use Only - DONT TOUCH!!!'!G92="Yes",'Application Form'!O103,""))),"",IF(F92="SKSTD_BDL",'Application Form'!O103,IF('Office Use Only - DONT TOUCH!!!'!G92="Yes",'Application Form'!O103,"")))</f>
        <v/>
      </c>
      <c r="N92" t="str">
        <f>IF(AND(F92="",'Application Form'!H103=""),"",IF(AND(F92="",'Application Form'!H103&lt;&gt;""),'Application Form'!H103,IF(AND(F92&lt;&gt;"",'Application Form'!I103=""),"",IF(AND(F92&lt;&gt;"",'Application Form'!I103&lt;&gt;""),IF('Application Form'!I103="SKSTD_BDL","SKSTD_BDL",IF('Application Form'!I103="MIP","MIP",IF('Application Form'!I103="MIP+PV","MIP",IF('Application Form'!I103="SEEKSIRE","SEEKSIRE",IF('Application Form'!I103="SEEKSIRE+PV","SEEKSIRE",IF('Application Form'!I103="GGP50K","GGP50K",IF('Application Form'!I103="GGP50K+PV","GGP50K",IF('Application Form'!I103="GGPHD (150K)","GGPHD (150K)",IF('Application Form'!I103="GGPHD+PV","GGPHD",IF('Application Form'!I103="PV","",IF('Application Form'!I103="POLL","",IF('Application Form'!I103="MSTN","MSTN",IF('Application Form'!I103="COAT","COAT",IF('Application Form'!I103="PI","PI",IF('Application Form'!I103="POLL_50K (add on)*","POLL_50K (add on)*",IF('Application Form'!I103="POLL_HD (add on)*","POLL_HD (add_on)*",IF('Application Form'!I103="MSTN_50K (add_on)*","MSTN_50K (add_on)*",IF('Application Form'!I103="MSTN_HD (add on)*","MSTN_HD (add on)*",IF('Application Form'!I103="STORE","STORE",IF('Application Form'!I103="HE","HE","")))))))))))))))))))),"ERROR"))))</f>
        <v/>
      </c>
      <c r="O92" t="str">
        <f>IF(AND(F92="",'Application Form'!H103=""),"",IF(AND(F92="",'Application Form'!H103&lt;&gt;"",'Application Form'!I103=""),"",IF(AND(F92&lt;&gt;"",'Application Form'!I103=""),"",IF(AND(F92&lt;&gt;"",'Application Form'!I103&lt;&gt;"",'Application Form'!J103=""),"",IF(AND(F92="",'Application Form'!H103&lt;&gt;"",'Application Form'!I103&lt;&gt;""),IF('Application Form'!I103="SKSTD_BDL","SKSTD_BDL",IF('Application Form'!I103="MIP","MIP",IF('Application Form'!I103="MIP+PV","MIP",IF('Application Form'!I103="SEEKSIRE","SEEKSIRE",IF('Application Form'!I103="SEEKSIRE+PV","SEEKSIRE",IF('Application Form'!I103="GGP50K","GGP50K",IF('Application Form'!I103="GGP50K+PV","GGP50K",IF('Application Form'!I103="GGPHD (150K)","GGPHD (150K)",IF('Application Form'!I103="GGPHD+PV","GGPHD",IF('Application Form'!I103="PV","",IF('Application Form'!I103="POLL","",IF('Application Form'!I103="MSTN","MSTN",IF('Application Form'!I103="COAT","COAT",IF('Application Form'!I103="PI","PI",IF('Application Form'!I103="POLL_50K (add on)*","POLL_50K (add on)*",IF('Application Form'!I103="POLL_HD (add on)*","POLL_HD (add_on)*",IF('Application Form'!I103="MSTN_50K (add_on)*","MSTN_50K (add_on)*",IF('Application Form'!I103="MSTN_HD (add on)*","MSTN_HD (add on)*",IF('Application Form'!I103="STORE","STORE",IF('Application Form'!I103="HE","HE","ERROR")))))))))))))))))))),IF(AND(F92&lt;&gt;"",'Application Form'!I103&lt;&gt;"",'Application Form'!J103&lt;&gt;""),IF('Application Form'!J103="SKSTD_BDL","SKSTD_BDL",IF('Application Form'!J103="MIP","MIP",IF('Application Form'!J103="MIP+PV","MIP",IF('Application Form'!J103="SEEKSIRE","SEEKSIRE",IF('Application Form'!J103="SEEKSIRE+PV","SEEKSIRE",IF('Application Form'!J103="GGP50K","GGP50K",IF('Application Form'!J103="GGP50K+PV","GGP50K",IF('Application Form'!J103="GGPHD (150K)","GGPHD (150K)",IF('Application Form'!J103="GGPHD+PV","GGPHD",IF('Application Form'!J103="PV","",IF('Application Form'!J103="POLL","",IF('Application Form'!J103="MSTN","MSTN",IF('Application Form'!J103="COAT","COAT",IF('Application Form'!J103="PI","PI",IF('Application Form'!J103="POLL_50K (add on)*","POLL_50K (add on)*",IF('Application Form'!J103="POLL_HD (add on)*","POLL_HD (add_on)*",IF('Application Form'!J103="MSTN_50K (add_on)*","MSTN_50K (add_on)*",IF('Application Form'!J103="MSTN_HD (add on)*","MSTN_HD (add on)*",IF('Application Form'!J103="STORE","STORE",IF('Application Form'!J103="HE","HE","")))))))))))))))))))),"ERROR"))))))</f>
        <v/>
      </c>
      <c r="P92" t="str">
        <f>IF(AND(F92="",O92&lt;&gt;""),IF('Application Form'!J103="SKSTD_BDL","SKSTD_BDL",IF('Application Form'!J103="MIP","MIP",IF('Application Form'!J103="MIP+PV","MIP",IF('Application Form'!J103="SEEKSIRE","SEEKSIRE",IF('Application Form'!J103="SEEKSIRE+PV","SEEKSIRE",IF('Application Form'!J103="GGP50K","GGP50K",IF('Application Form'!J103="GGP50K+PV","GGP50K",IF('Application Form'!J103="GGPHD (150K)","GGPHD (150K)",IF('Application Form'!J103="GGPHD+PV","GGPHD",IF('Application Form'!J103="PV","",IF('Application Form'!J103="POLL","",IF('Application Form'!J103="MSTN","MSTN",IF('Application Form'!J103="COAT","COAT",IF('Application Form'!J103="PI","PI",IF('Application Form'!J103="POLL_50K (add on)*","POLL_50K (add on)*",IF('Application Form'!J103="POLL_HD (add on)*","POLL_HD (add_on)*",IF('Application Form'!J103="MSTN_50K (add_on)*","MSTN_50K (add_on)*",IF('Application Form'!J103="MSTN_HD (add on)*","MSTN_HD (add on)*",IF('Application Form'!J103="STORE","STORE",IF('Application Form'!J103="HE","HE","")))))))))))))))))))),"")</f>
        <v/>
      </c>
    </row>
    <row r="93" spans="1:16" x14ac:dyDescent="0.25">
      <c r="A93" s="72">
        <f>'Application Form'!E104</f>
        <v>0</v>
      </c>
      <c r="B93" t="str">
        <f>IF('Application Form'!C104="Hair","H",IF('Application Form'!C104="Done","D",IF('Application Form'!C104="Semen","S",IF('Application Form'!C104="TSU","T",""))))</f>
        <v/>
      </c>
      <c r="C93" t="str">
        <f t="shared" si="1"/>
        <v>NAA</v>
      </c>
      <c r="F93" t="str">
        <f>IF('Application Form'!H104="SKSTD_BDL","SKSTD_BDL",IF('Application Form'!H104="MIP","MIP",IF('Application Form'!H104="MIP+PV","MIP",IF('Application Form'!H104="SEEKSIRE","SEEKSIRE",IF('Application Form'!H104="SEEKSIRE+PV","SEEKSIRE",IF('Application Form'!H104="GGP50K","GGP50K",IF('Application Form'!H104="GGP50K+PV","GGP50K",IF('Application Form'!H104="GGPHD (150K)","GGPHD (150K)",IF('Application Form'!H104="GGPHD+PV","GGPHD",IF('Application Form'!H104="PV","",IF('Application Form'!H104="POLL","",IF('Application Form'!H104="MSTN","",IF('Application Form'!H104="COAT","",IF('Application Form'!H104="PI","",IF('Application Form'!H104="POLL_50K (add on)*","",IF('Application Form'!H104="POLL_HD (add on)*","",IF('Application Form'!H104="MSTN_50K (add_on)*","",IF('Application Form'!H104="MSTN_HD (add on)*","",IF('Application Form'!H104="STORE","STORE",IF('Application Form'!H104="HE","HE",""))))))))))))))))))))</f>
        <v/>
      </c>
      <c r="G93" t="str">
        <f>IF(OR(RIGHT('Application Form'!H104,2)="PV",RIGHT('Application Form'!I104,2)="PV",RIGHT('Application Form'!J104,2)="PV"),"Yes","")</f>
        <v/>
      </c>
      <c r="H93" s="81" t="str">
        <f>IF(ISBLANK(IF(F93="SKSTD_BDL",'Application Form'!M104,IF('Office Use Only - DONT TOUCH!!!'!G93="Yes",'Application Form'!M104,""))),"",IF(F93="SKSTD_BDL",'Application Form'!M104,IF('Office Use Only - DONT TOUCH!!!'!G93="Yes",'Application Form'!M104,"")))</f>
        <v/>
      </c>
      <c r="K93" t="str">
        <f>IF(ISBLANK(IF(F93="SKSTD_BDL",'Application Form'!O104,IF('Office Use Only - DONT TOUCH!!!'!G93="Yes",'Application Form'!O104,""))),"",IF(F93="SKSTD_BDL",'Application Form'!O104,IF('Office Use Only - DONT TOUCH!!!'!G93="Yes",'Application Form'!O104,"")))</f>
        <v/>
      </c>
      <c r="N93" t="str">
        <f>IF(AND(F93="",'Application Form'!H104=""),"",IF(AND(F93="",'Application Form'!H104&lt;&gt;""),'Application Form'!H104,IF(AND(F93&lt;&gt;"",'Application Form'!I104=""),"",IF(AND(F93&lt;&gt;"",'Application Form'!I104&lt;&gt;""),IF('Application Form'!I104="SKSTD_BDL","SKSTD_BDL",IF('Application Form'!I104="MIP","MIP",IF('Application Form'!I104="MIP+PV","MIP",IF('Application Form'!I104="SEEKSIRE","SEEKSIRE",IF('Application Form'!I104="SEEKSIRE+PV","SEEKSIRE",IF('Application Form'!I104="GGP50K","GGP50K",IF('Application Form'!I104="GGP50K+PV","GGP50K",IF('Application Form'!I104="GGPHD (150K)","GGPHD (150K)",IF('Application Form'!I104="GGPHD+PV","GGPHD",IF('Application Form'!I104="PV","",IF('Application Form'!I104="POLL","",IF('Application Form'!I104="MSTN","MSTN",IF('Application Form'!I104="COAT","COAT",IF('Application Form'!I104="PI","PI",IF('Application Form'!I104="POLL_50K (add on)*","POLL_50K (add on)*",IF('Application Form'!I104="POLL_HD (add on)*","POLL_HD (add_on)*",IF('Application Form'!I104="MSTN_50K (add_on)*","MSTN_50K (add_on)*",IF('Application Form'!I104="MSTN_HD (add on)*","MSTN_HD (add on)*",IF('Application Form'!I104="STORE","STORE",IF('Application Form'!I104="HE","HE","")))))))))))))))))))),"ERROR"))))</f>
        <v/>
      </c>
      <c r="O93" t="str">
        <f>IF(AND(F93="",'Application Form'!H104=""),"",IF(AND(F93="",'Application Form'!H104&lt;&gt;"",'Application Form'!I104=""),"",IF(AND(F93&lt;&gt;"",'Application Form'!I104=""),"",IF(AND(F93&lt;&gt;"",'Application Form'!I104&lt;&gt;"",'Application Form'!J104=""),"",IF(AND(F93="",'Application Form'!H104&lt;&gt;"",'Application Form'!I104&lt;&gt;""),IF('Application Form'!I104="SKSTD_BDL","SKSTD_BDL",IF('Application Form'!I104="MIP","MIP",IF('Application Form'!I104="MIP+PV","MIP",IF('Application Form'!I104="SEEKSIRE","SEEKSIRE",IF('Application Form'!I104="SEEKSIRE+PV","SEEKSIRE",IF('Application Form'!I104="GGP50K","GGP50K",IF('Application Form'!I104="GGP50K+PV","GGP50K",IF('Application Form'!I104="GGPHD (150K)","GGPHD (150K)",IF('Application Form'!I104="GGPHD+PV","GGPHD",IF('Application Form'!I104="PV","",IF('Application Form'!I104="POLL","",IF('Application Form'!I104="MSTN","MSTN",IF('Application Form'!I104="COAT","COAT",IF('Application Form'!I104="PI","PI",IF('Application Form'!I104="POLL_50K (add on)*","POLL_50K (add on)*",IF('Application Form'!I104="POLL_HD (add on)*","POLL_HD (add_on)*",IF('Application Form'!I104="MSTN_50K (add_on)*","MSTN_50K (add_on)*",IF('Application Form'!I104="MSTN_HD (add on)*","MSTN_HD (add on)*",IF('Application Form'!I104="STORE","STORE",IF('Application Form'!I104="HE","HE","ERROR")))))))))))))))))))),IF(AND(F93&lt;&gt;"",'Application Form'!I104&lt;&gt;"",'Application Form'!J104&lt;&gt;""),IF('Application Form'!J104="SKSTD_BDL","SKSTD_BDL",IF('Application Form'!J104="MIP","MIP",IF('Application Form'!J104="MIP+PV","MIP",IF('Application Form'!J104="SEEKSIRE","SEEKSIRE",IF('Application Form'!J104="SEEKSIRE+PV","SEEKSIRE",IF('Application Form'!J104="GGP50K","GGP50K",IF('Application Form'!J104="GGP50K+PV","GGP50K",IF('Application Form'!J104="GGPHD (150K)","GGPHD (150K)",IF('Application Form'!J104="GGPHD+PV","GGPHD",IF('Application Form'!J104="PV","",IF('Application Form'!J104="POLL","",IF('Application Form'!J104="MSTN","MSTN",IF('Application Form'!J104="COAT","COAT",IF('Application Form'!J104="PI","PI",IF('Application Form'!J104="POLL_50K (add on)*","POLL_50K (add on)*",IF('Application Form'!J104="POLL_HD (add on)*","POLL_HD (add_on)*",IF('Application Form'!J104="MSTN_50K (add_on)*","MSTN_50K (add_on)*",IF('Application Form'!J104="MSTN_HD (add on)*","MSTN_HD (add on)*",IF('Application Form'!J104="STORE","STORE",IF('Application Form'!J104="HE","HE","")))))))))))))))))))),"ERROR"))))))</f>
        <v/>
      </c>
      <c r="P93" t="str">
        <f>IF(AND(F93="",O93&lt;&gt;""),IF('Application Form'!J104="SKSTD_BDL","SKSTD_BDL",IF('Application Form'!J104="MIP","MIP",IF('Application Form'!J104="MIP+PV","MIP",IF('Application Form'!J104="SEEKSIRE","SEEKSIRE",IF('Application Form'!J104="SEEKSIRE+PV","SEEKSIRE",IF('Application Form'!J104="GGP50K","GGP50K",IF('Application Form'!J104="GGP50K+PV","GGP50K",IF('Application Form'!J104="GGPHD (150K)","GGPHD (150K)",IF('Application Form'!J104="GGPHD+PV","GGPHD",IF('Application Form'!J104="PV","",IF('Application Form'!J104="POLL","",IF('Application Form'!J104="MSTN","MSTN",IF('Application Form'!J104="COAT","COAT",IF('Application Form'!J104="PI","PI",IF('Application Form'!J104="POLL_50K (add on)*","POLL_50K (add on)*",IF('Application Form'!J104="POLL_HD (add on)*","POLL_HD (add_on)*",IF('Application Form'!J104="MSTN_50K (add_on)*","MSTN_50K (add_on)*",IF('Application Form'!J104="MSTN_HD (add on)*","MSTN_HD (add on)*",IF('Application Form'!J104="STORE","STORE",IF('Application Form'!J104="HE","HE","")))))))))))))))))))),"")</f>
        <v/>
      </c>
    </row>
    <row r="94" spans="1:16" x14ac:dyDescent="0.25">
      <c r="A94" s="72">
        <f>'Application Form'!E105</f>
        <v>0</v>
      </c>
      <c r="B94" t="str">
        <f>IF('Application Form'!C105="Hair","H",IF('Application Form'!C105="Done","D",IF('Application Form'!C105="Semen","S",IF('Application Form'!C105="TSU","T",""))))</f>
        <v/>
      </c>
      <c r="C94" t="str">
        <f t="shared" si="1"/>
        <v>NAA</v>
      </c>
      <c r="F94" t="str">
        <f>IF('Application Form'!H105="SKSTD_BDL","SKSTD_BDL",IF('Application Form'!H105="MIP","MIP",IF('Application Form'!H105="MIP+PV","MIP",IF('Application Form'!H105="SEEKSIRE","SEEKSIRE",IF('Application Form'!H105="SEEKSIRE+PV","SEEKSIRE",IF('Application Form'!H105="GGP50K","GGP50K",IF('Application Form'!H105="GGP50K+PV","GGP50K",IF('Application Form'!H105="GGPHD (150K)","GGPHD (150K)",IF('Application Form'!H105="GGPHD+PV","GGPHD",IF('Application Form'!H105="PV","",IF('Application Form'!H105="POLL","",IF('Application Form'!H105="MSTN","",IF('Application Form'!H105="COAT","",IF('Application Form'!H105="PI","",IF('Application Form'!H105="POLL_50K (add on)*","",IF('Application Form'!H105="POLL_HD (add on)*","",IF('Application Form'!H105="MSTN_50K (add_on)*","",IF('Application Form'!H105="MSTN_HD (add on)*","",IF('Application Form'!H105="STORE","STORE",IF('Application Form'!H105="HE","HE",""))))))))))))))))))))</f>
        <v/>
      </c>
      <c r="G94" t="str">
        <f>IF(OR(RIGHT('Application Form'!H105,2)="PV",RIGHT('Application Form'!I105,2)="PV",RIGHT('Application Form'!J105,2)="PV"),"Yes","")</f>
        <v/>
      </c>
      <c r="H94" s="81" t="str">
        <f>IF(ISBLANK(IF(F94="SKSTD_BDL",'Application Form'!M105,IF('Office Use Only - DONT TOUCH!!!'!G94="Yes",'Application Form'!M105,""))),"",IF(F94="SKSTD_BDL",'Application Form'!M105,IF('Office Use Only - DONT TOUCH!!!'!G94="Yes",'Application Form'!M105,"")))</f>
        <v/>
      </c>
      <c r="K94" t="str">
        <f>IF(ISBLANK(IF(F94="SKSTD_BDL",'Application Form'!O105,IF('Office Use Only - DONT TOUCH!!!'!G94="Yes",'Application Form'!O105,""))),"",IF(F94="SKSTD_BDL",'Application Form'!O105,IF('Office Use Only - DONT TOUCH!!!'!G94="Yes",'Application Form'!O105,"")))</f>
        <v/>
      </c>
      <c r="N94" t="str">
        <f>IF(AND(F94="",'Application Form'!H105=""),"",IF(AND(F94="",'Application Form'!H105&lt;&gt;""),'Application Form'!H105,IF(AND(F94&lt;&gt;"",'Application Form'!I105=""),"",IF(AND(F94&lt;&gt;"",'Application Form'!I105&lt;&gt;""),IF('Application Form'!I105="SKSTD_BDL","SKSTD_BDL",IF('Application Form'!I105="MIP","MIP",IF('Application Form'!I105="MIP+PV","MIP",IF('Application Form'!I105="SEEKSIRE","SEEKSIRE",IF('Application Form'!I105="SEEKSIRE+PV","SEEKSIRE",IF('Application Form'!I105="GGP50K","GGP50K",IF('Application Form'!I105="GGP50K+PV","GGP50K",IF('Application Form'!I105="GGPHD (150K)","GGPHD (150K)",IF('Application Form'!I105="GGPHD+PV","GGPHD",IF('Application Form'!I105="PV","",IF('Application Form'!I105="POLL","",IF('Application Form'!I105="MSTN","MSTN",IF('Application Form'!I105="COAT","COAT",IF('Application Form'!I105="PI","PI",IF('Application Form'!I105="POLL_50K (add on)*","POLL_50K (add on)*",IF('Application Form'!I105="POLL_HD (add on)*","POLL_HD (add_on)*",IF('Application Form'!I105="MSTN_50K (add_on)*","MSTN_50K (add_on)*",IF('Application Form'!I105="MSTN_HD (add on)*","MSTN_HD (add on)*",IF('Application Form'!I105="STORE","STORE",IF('Application Form'!I105="HE","HE","")))))))))))))))))))),"ERROR"))))</f>
        <v/>
      </c>
      <c r="O94" t="str">
        <f>IF(AND(F94="",'Application Form'!H105=""),"",IF(AND(F94="",'Application Form'!H105&lt;&gt;"",'Application Form'!I105=""),"",IF(AND(F94&lt;&gt;"",'Application Form'!I105=""),"",IF(AND(F94&lt;&gt;"",'Application Form'!I105&lt;&gt;"",'Application Form'!J105=""),"",IF(AND(F94="",'Application Form'!H105&lt;&gt;"",'Application Form'!I105&lt;&gt;""),IF('Application Form'!I105="SKSTD_BDL","SKSTD_BDL",IF('Application Form'!I105="MIP","MIP",IF('Application Form'!I105="MIP+PV","MIP",IF('Application Form'!I105="SEEKSIRE","SEEKSIRE",IF('Application Form'!I105="SEEKSIRE+PV","SEEKSIRE",IF('Application Form'!I105="GGP50K","GGP50K",IF('Application Form'!I105="GGP50K+PV","GGP50K",IF('Application Form'!I105="GGPHD (150K)","GGPHD (150K)",IF('Application Form'!I105="GGPHD+PV","GGPHD",IF('Application Form'!I105="PV","",IF('Application Form'!I105="POLL","",IF('Application Form'!I105="MSTN","MSTN",IF('Application Form'!I105="COAT","COAT",IF('Application Form'!I105="PI","PI",IF('Application Form'!I105="POLL_50K (add on)*","POLL_50K (add on)*",IF('Application Form'!I105="POLL_HD (add on)*","POLL_HD (add_on)*",IF('Application Form'!I105="MSTN_50K (add_on)*","MSTN_50K (add_on)*",IF('Application Form'!I105="MSTN_HD (add on)*","MSTN_HD (add on)*",IF('Application Form'!I105="STORE","STORE",IF('Application Form'!I105="HE","HE","ERROR")))))))))))))))))))),IF(AND(F94&lt;&gt;"",'Application Form'!I105&lt;&gt;"",'Application Form'!J105&lt;&gt;""),IF('Application Form'!J105="SKSTD_BDL","SKSTD_BDL",IF('Application Form'!J105="MIP","MIP",IF('Application Form'!J105="MIP+PV","MIP",IF('Application Form'!J105="SEEKSIRE","SEEKSIRE",IF('Application Form'!J105="SEEKSIRE+PV","SEEKSIRE",IF('Application Form'!J105="GGP50K","GGP50K",IF('Application Form'!J105="GGP50K+PV","GGP50K",IF('Application Form'!J105="GGPHD (150K)","GGPHD (150K)",IF('Application Form'!J105="GGPHD+PV","GGPHD",IF('Application Form'!J105="PV","",IF('Application Form'!J105="POLL","",IF('Application Form'!J105="MSTN","MSTN",IF('Application Form'!J105="COAT","COAT",IF('Application Form'!J105="PI","PI",IF('Application Form'!J105="POLL_50K (add on)*","POLL_50K (add on)*",IF('Application Form'!J105="POLL_HD (add on)*","POLL_HD (add_on)*",IF('Application Form'!J105="MSTN_50K (add_on)*","MSTN_50K (add_on)*",IF('Application Form'!J105="MSTN_HD (add on)*","MSTN_HD (add on)*",IF('Application Form'!J105="STORE","STORE",IF('Application Form'!J105="HE","HE","")))))))))))))))))))),"ERROR"))))))</f>
        <v/>
      </c>
      <c r="P94" t="str">
        <f>IF(AND(F94="",O94&lt;&gt;""),IF('Application Form'!J105="SKSTD_BDL","SKSTD_BDL",IF('Application Form'!J105="MIP","MIP",IF('Application Form'!J105="MIP+PV","MIP",IF('Application Form'!J105="SEEKSIRE","SEEKSIRE",IF('Application Form'!J105="SEEKSIRE+PV","SEEKSIRE",IF('Application Form'!J105="GGP50K","GGP50K",IF('Application Form'!J105="GGP50K+PV","GGP50K",IF('Application Form'!J105="GGPHD (150K)","GGPHD (150K)",IF('Application Form'!J105="GGPHD+PV","GGPHD",IF('Application Form'!J105="PV","",IF('Application Form'!J105="POLL","",IF('Application Form'!J105="MSTN","MSTN",IF('Application Form'!J105="COAT","COAT",IF('Application Form'!J105="PI","PI",IF('Application Form'!J105="POLL_50K (add on)*","POLL_50K (add on)*",IF('Application Form'!J105="POLL_HD (add on)*","POLL_HD (add_on)*",IF('Application Form'!J105="MSTN_50K (add_on)*","MSTN_50K (add_on)*",IF('Application Form'!J105="MSTN_HD (add on)*","MSTN_HD (add on)*",IF('Application Form'!J105="STORE","STORE",IF('Application Form'!J105="HE","HE","")))))))))))))))))))),"")</f>
        <v/>
      </c>
    </row>
    <row r="95" spans="1:16" x14ac:dyDescent="0.25">
      <c r="A95" s="72">
        <f>'Application Form'!E106</f>
        <v>0</v>
      </c>
      <c r="B95" t="str">
        <f>IF('Application Form'!C106="Hair","H",IF('Application Form'!C106="Done","D",IF('Application Form'!C106="Semen","S",IF('Application Form'!C106="TSU","T",""))))</f>
        <v/>
      </c>
      <c r="C95" t="str">
        <f t="shared" si="1"/>
        <v>NAA</v>
      </c>
      <c r="F95" t="str">
        <f>IF('Application Form'!H106="SKSTD_BDL","SKSTD_BDL",IF('Application Form'!H106="MIP","MIP",IF('Application Form'!H106="MIP+PV","MIP",IF('Application Form'!H106="SEEKSIRE","SEEKSIRE",IF('Application Form'!H106="SEEKSIRE+PV","SEEKSIRE",IF('Application Form'!H106="GGP50K","GGP50K",IF('Application Form'!H106="GGP50K+PV","GGP50K",IF('Application Form'!H106="GGPHD (150K)","GGPHD (150K)",IF('Application Form'!H106="GGPHD+PV","GGPHD",IF('Application Form'!H106="PV","",IF('Application Form'!H106="POLL","",IF('Application Form'!H106="MSTN","",IF('Application Form'!H106="COAT","",IF('Application Form'!H106="PI","",IF('Application Form'!H106="POLL_50K (add on)*","",IF('Application Form'!H106="POLL_HD (add on)*","",IF('Application Form'!H106="MSTN_50K (add_on)*","",IF('Application Form'!H106="MSTN_HD (add on)*","",IF('Application Form'!H106="STORE","STORE",IF('Application Form'!H106="HE","HE",""))))))))))))))))))))</f>
        <v/>
      </c>
      <c r="G95" t="str">
        <f>IF(OR(RIGHT('Application Form'!H106,2)="PV",RIGHT('Application Form'!I106,2)="PV",RIGHT('Application Form'!J106,2)="PV"),"Yes","")</f>
        <v/>
      </c>
      <c r="H95" s="81" t="str">
        <f>IF(ISBLANK(IF(F95="SKSTD_BDL",'Application Form'!M106,IF('Office Use Only - DONT TOUCH!!!'!G95="Yes",'Application Form'!M106,""))),"",IF(F95="SKSTD_BDL",'Application Form'!M106,IF('Office Use Only - DONT TOUCH!!!'!G95="Yes",'Application Form'!M106,"")))</f>
        <v/>
      </c>
      <c r="K95" t="str">
        <f>IF(ISBLANK(IF(F95="SKSTD_BDL",'Application Form'!O106,IF('Office Use Only - DONT TOUCH!!!'!G95="Yes",'Application Form'!O106,""))),"",IF(F95="SKSTD_BDL",'Application Form'!O106,IF('Office Use Only - DONT TOUCH!!!'!G95="Yes",'Application Form'!O106,"")))</f>
        <v/>
      </c>
      <c r="N95" t="str">
        <f>IF(AND(F95="",'Application Form'!H106=""),"",IF(AND(F95="",'Application Form'!H106&lt;&gt;""),'Application Form'!H106,IF(AND(F95&lt;&gt;"",'Application Form'!I106=""),"",IF(AND(F95&lt;&gt;"",'Application Form'!I106&lt;&gt;""),IF('Application Form'!I106="SKSTD_BDL","SKSTD_BDL",IF('Application Form'!I106="MIP","MIP",IF('Application Form'!I106="MIP+PV","MIP",IF('Application Form'!I106="SEEKSIRE","SEEKSIRE",IF('Application Form'!I106="SEEKSIRE+PV","SEEKSIRE",IF('Application Form'!I106="GGP50K","GGP50K",IF('Application Form'!I106="GGP50K+PV","GGP50K",IF('Application Form'!I106="GGPHD (150K)","GGPHD (150K)",IF('Application Form'!I106="GGPHD+PV","GGPHD",IF('Application Form'!I106="PV","",IF('Application Form'!I106="POLL","",IF('Application Form'!I106="MSTN","MSTN",IF('Application Form'!I106="COAT","COAT",IF('Application Form'!I106="PI","PI",IF('Application Form'!I106="POLL_50K (add on)*","POLL_50K (add on)*",IF('Application Form'!I106="POLL_HD (add on)*","POLL_HD (add_on)*",IF('Application Form'!I106="MSTN_50K (add_on)*","MSTN_50K (add_on)*",IF('Application Form'!I106="MSTN_HD (add on)*","MSTN_HD (add on)*",IF('Application Form'!I106="STORE","STORE",IF('Application Form'!I106="HE","HE","")))))))))))))))))))),"ERROR"))))</f>
        <v/>
      </c>
      <c r="O95" t="str">
        <f>IF(AND(F95="",'Application Form'!H106=""),"",IF(AND(F95="",'Application Form'!H106&lt;&gt;"",'Application Form'!I106=""),"",IF(AND(F95&lt;&gt;"",'Application Form'!I106=""),"",IF(AND(F95&lt;&gt;"",'Application Form'!I106&lt;&gt;"",'Application Form'!J106=""),"",IF(AND(F95="",'Application Form'!H106&lt;&gt;"",'Application Form'!I106&lt;&gt;""),IF('Application Form'!I106="SKSTD_BDL","SKSTD_BDL",IF('Application Form'!I106="MIP","MIP",IF('Application Form'!I106="MIP+PV","MIP",IF('Application Form'!I106="SEEKSIRE","SEEKSIRE",IF('Application Form'!I106="SEEKSIRE+PV","SEEKSIRE",IF('Application Form'!I106="GGP50K","GGP50K",IF('Application Form'!I106="GGP50K+PV","GGP50K",IF('Application Form'!I106="GGPHD (150K)","GGPHD (150K)",IF('Application Form'!I106="GGPHD+PV","GGPHD",IF('Application Form'!I106="PV","",IF('Application Form'!I106="POLL","",IF('Application Form'!I106="MSTN","MSTN",IF('Application Form'!I106="COAT","COAT",IF('Application Form'!I106="PI","PI",IF('Application Form'!I106="POLL_50K (add on)*","POLL_50K (add on)*",IF('Application Form'!I106="POLL_HD (add on)*","POLL_HD (add_on)*",IF('Application Form'!I106="MSTN_50K (add_on)*","MSTN_50K (add_on)*",IF('Application Form'!I106="MSTN_HD (add on)*","MSTN_HD (add on)*",IF('Application Form'!I106="STORE","STORE",IF('Application Form'!I106="HE","HE","ERROR")))))))))))))))))))),IF(AND(F95&lt;&gt;"",'Application Form'!I106&lt;&gt;"",'Application Form'!J106&lt;&gt;""),IF('Application Form'!J106="SKSTD_BDL","SKSTD_BDL",IF('Application Form'!J106="MIP","MIP",IF('Application Form'!J106="MIP+PV","MIP",IF('Application Form'!J106="SEEKSIRE","SEEKSIRE",IF('Application Form'!J106="SEEKSIRE+PV","SEEKSIRE",IF('Application Form'!J106="GGP50K","GGP50K",IF('Application Form'!J106="GGP50K+PV","GGP50K",IF('Application Form'!J106="GGPHD (150K)","GGPHD (150K)",IF('Application Form'!J106="GGPHD+PV","GGPHD",IF('Application Form'!J106="PV","",IF('Application Form'!J106="POLL","",IF('Application Form'!J106="MSTN","MSTN",IF('Application Form'!J106="COAT","COAT",IF('Application Form'!J106="PI","PI",IF('Application Form'!J106="POLL_50K (add on)*","POLL_50K (add on)*",IF('Application Form'!J106="POLL_HD (add on)*","POLL_HD (add_on)*",IF('Application Form'!J106="MSTN_50K (add_on)*","MSTN_50K (add_on)*",IF('Application Form'!J106="MSTN_HD (add on)*","MSTN_HD (add on)*",IF('Application Form'!J106="STORE","STORE",IF('Application Form'!J106="HE","HE","")))))))))))))))))))),"ERROR"))))))</f>
        <v/>
      </c>
      <c r="P95" t="str">
        <f>IF(AND(F95="",O95&lt;&gt;""),IF('Application Form'!J106="SKSTD_BDL","SKSTD_BDL",IF('Application Form'!J106="MIP","MIP",IF('Application Form'!J106="MIP+PV","MIP",IF('Application Form'!J106="SEEKSIRE","SEEKSIRE",IF('Application Form'!J106="SEEKSIRE+PV","SEEKSIRE",IF('Application Form'!J106="GGP50K","GGP50K",IF('Application Form'!J106="GGP50K+PV","GGP50K",IF('Application Form'!J106="GGPHD (150K)","GGPHD (150K)",IF('Application Form'!J106="GGPHD+PV","GGPHD",IF('Application Form'!J106="PV","",IF('Application Form'!J106="POLL","",IF('Application Form'!J106="MSTN","MSTN",IF('Application Form'!J106="COAT","COAT",IF('Application Form'!J106="PI","PI",IF('Application Form'!J106="POLL_50K (add on)*","POLL_50K (add on)*",IF('Application Form'!J106="POLL_HD (add on)*","POLL_HD (add_on)*",IF('Application Form'!J106="MSTN_50K (add_on)*","MSTN_50K (add_on)*",IF('Application Form'!J106="MSTN_HD (add on)*","MSTN_HD (add on)*",IF('Application Form'!J106="STORE","STORE",IF('Application Form'!J106="HE","HE","")))))))))))))))))))),"")</f>
        <v/>
      </c>
    </row>
    <row r="96" spans="1:16" x14ac:dyDescent="0.25">
      <c r="A96" s="72">
        <f>'Application Form'!E107</f>
        <v>0</v>
      </c>
      <c r="B96" t="str">
        <f>IF('Application Form'!C107="Hair","H",IF('Application Form'!C107="Done","D",IF('Application Form'!C107="Semen","S",IF('Application Form'!C107="TSU","T",""))))</f>
        <v/>
      </c>
      <c r="C96" t="str">
        <f t="shared" si="1"/>
        <v>NAA</v>
      </c>
      <c r="F96" t="str">
        <f>IF('Application Form'!H107="SKSTD_BDL","SKSTD_BDL",IF('Application Form'!H107="MIP","MIP",IF('Application Form'!H107="MIP+PV","MIP",IF('Application Form'!H107="SEEKSIRE","SEEKSIRE",IF('Application Form'!H107="SEEKSIRE+PV","SEEKSIRE",IF('Application Form'!H107="GGP50K","GGP50K",IF('Application Form'!H107="GGP50K+PV","GGP50K",IF('Application Form'!H107="GGPHD (150K)","GGPHD (150K)",IF('Application Form'!H107="GGPHD+PV","GGPHD",IF('Application Form'!H107="PV","",IF('Application Form'!H107="POLL","",IF('Application Form'!H107="MSTN","",IF('Application Form'!H107="COAT","",IF('Application Form'!H107="PI","",IF('Application Form'!H107="POLL_50K (add on)*","",IF('Application Form'!H107="POLL_HD (add on)*","",IF('Application Form'!H107="MSTN_50K (add_on)*","",IF('Application Form'!H107="MSTN_HD (add on)*","",IF('Application Form'!H107="STORE","STORE",IF('Application Form'!H107="HE","HE",""))))))))))))))))))))</f>
        <v/>
      </c>
      <c r="G96" t="str">
        <f>IF(OR(RIGHT('Application Form'!H107,2)="PV",RIGHT('Application Form'!I107,2)="PV",RIGHT('Application Form'!J107,2)="PV"),"Yes","")</f>
        <v/>
      </c>
      <c r="H96" s="81" t="str">
        <f>IF(ISBLANK(IF(F96="SKSTD_BDL",'Application Form'!M107,IF('Office Use Only - DONT TOUCH!!!'!G96="Yes",'Application Form'!M107,""))),"",IF(F96="SKSTD_BDL",'Application Form'!M107,IF('Office Use Only - DONT TOUCH!!!'!G96="Yes",'Application Form'!M107,"")))</f>
        <v/>
      </c>
      <c r="K96" t="str">
        <f>IF(ISBLANK(IF(F96="SKSTD_BDL",'Application Form'!O107,IF('Office Use Only - DONT TOUCH!!!'!G96="Yes",'Application Form'!O107,""))),"",IF(F96="SKSTD_BDL",'Application Form'!O107,IF('Office Use Only - DONT TOUCH!!!'!G96="Yes",'Application Form'!O107,"")))</f>
        <v/>
      </c>
      <c r="N96" t="str">
        <f>IF(AND(F96="",'Application Form'!H107=""),"",IF(AND(F96="",'Application Form'!H107&lt;&gt;""),'Application Form'!H107,IF(AND(F96&lt;&gt;"",'Application Form'!I107=""),"",IF(AND(F96&lt;&gt;"",'Application Form'!I107&lt;&gt;""),IF('Application Form'!I107="SKSTD_BDL","SKSTD_BDL",IF('Application Form'!I107="MIP","MIP",IF('Application Form'!I107="MIP+PV","MIP",IF('Application Form'!I107="SEEKSIRE","SEEKSIRE",IF('Application Form'!I107="SEEKSIRE+PV","SEEKSIRE",IF('Application Form'!I107="GGP50K","GGP50K",IF('Application Form'!I107="GGP50K+PV","GGP50K",IF('Application Form'!I107="GGPHD (150K)","GGPHD (150K)",IF('Application Form'!I107="GGPHD+PV","GGPHD",IF('Application Form'!I107="PV","",IF('Application Form'!I107="POLL","",IF('Application Form'!I107="MSTN","MSTN",IF('Application Form'!I107="COAT","COAT",IF('Application Form'!I107="PI","PI",IF('Application Form'!I107="POLL_50K (add on)*","POLL_50K (add on)*",IF('Application Form'!I107="POLL_HD (add on)*","POLL_HD (add_on)*",IF('Application Form'!I107="MSTN_50K (add_on)*","MSTN_50K (add_on)*",IF('Application Form'!I107="MSTN_HD (add on)*","MSTN_HD (add on)*",IF('Application Form'!I107="STORE","STORE",IF('Application Form'!I107="HE","HE","")))))))))))))))))))),"ERROR"))))</f>
        <v/>
      </c>
      <c r="O96" t="str">
        <f>IF(AND(F96="",'Application Form'!H107=""),"",IF(AND(F96="",'Application Form'!H107&lt;&gt;"",'Application Form'!I107=""),"",IF(AND(F96&lt;&gt;"",'Application Form'!I107=""),"",IF(AND(F96&lt;&gt;"",'Application Form'!I107&lt;&gt;"",'Application Form'!J107=""),"",IF(AND(F96="",'Application Form'!H107&lt;&gt;"",'Application Form'!I107&lt;&gt;""),IF('Application Form'!I107="SKSTD_BDL","SKSTD_BDL",IF('Application Form'!I107="MIP","MIP",IF('Application Form'!I107="MIP+PV","MIP",IF('Application Form'!I107="SEEKSIRE","SEEKSIRE",IF('Application Form'!I107="SEEKSIRE+PV","SEEKSIRE",IF('Application Form'!I107="GGP50K","GGP50K",IF('Application Form'!I107="GGP50K+PV","GGP50K",IF('Application Form'!I107="GGPHD (150K)","GGPHD (150K)",IF('Application Form'!I107="GGPHD+PV","GGPHD",IF('Application Form'!I107="PV","",IF('Application Form'!I107="POLL","",IF('Application Form'!I107="MSTN","MSTN",IF('Application Form'!I107="COAT","COAT",IF('Application Form'!I107="PI","PI",IF('Application Form'!I107="POLL_50K (add on)*","POLL_50K (add on)*",IF('Application Form'!I107="POLL_HD (add on)*","POLL_HD (add_on)*",IF('Application Form'!I107="MSTN_50K (add_on)*","MSTN_50K (add_on)*",IF('Application Form'!I107="MSTN_HD (add on)*","MSTN_HD (add on)*",IF('Application Form'!I107="STORE","STORE",IF('Application Form'!I107="HE","HE","ERROR")))))))))))))))))))),IF(AND(F96&lt;&gt;"",'Application Form'!I107&lt;&gt;"",'Application Form'!J107&lt;&gt;""),IF('Application Form'!J107="SKSTD_BDL","SKSTD_BDL",IF('Application Form'!J107="MIP","MIP",IF('Application Form'!J107="MIP+PV","MIP",IF('Application Form'!J107="SEEKSIRE","SEEKSIRE",IF('Application Form'!J107="SEEKSIRE+PV","SEEKSIRE",IF('Application Form'!J107="GGP50K","GGP50K",IF('Application Form'!J107="GGP50K+PV","GGP50K",IF('Application Form'!J107="GGPHD (150K)","GGPHD (150K)",IF('Application Form'!J107="GGPHD+PV","GGPHD",IF('Application Form'!J107="PV","",IF('Application Form'!J107="POLL","",IF('Application Form'!J107="MSTN","MSTN",IF('Application Form'!J107="COAT","COAT",IF('Application Form'!J107="PI","PI",IF('Application Form'!J107="POLL_50K (add on)*","POLL_50K (add on)*",IF('Application Form'!J107="POLL_HD (add on)*","POLL_HD (add_on)*",IF('Application Form'!J107="MSTN_50K (add_on)*","MSTN_50K (add_on)*",IF('Application Form'!J107="MSTN_HD (add on)*","MSTN_HD (add on)*",IF('Application Form'!J107="STORE","STORE",IF('Application Form'!J107="HE","HE","")))))))))))))))))))),"ERROR"))))))</f>
        <v/>
      </c>
      <c r="P96" t="str">
        <f>IF(AND(F96="",O96&lt;&gt;""),IF('Application Form'!J107="SKSTD_BDL","SKSTD_BDL",IF('Application Form'!J107="MIP","MIP",IF('Application Form'!J107="MIP+PV","MIP",IF('Application Form'!J107="SEEKSIRE","SEEKSIRE",IF('Application Form'!J107="SEEKSIRE+PV","SEEKSIRE",IF('Application Form'!J107="GGP50K","GGP50K",IF('Application Form'!J107="GGP50K+PV","GGP50K",IF('Application Form'!J107="GGPHD (150K)","GGPHD (150K)",IF('Application Form'!J107="GGPHD+PV","GGPHD",IF('Application Form'!J107="PV","",IF('Application Form'!J107="POLL","",IF('Application Form'!J107="MSTN","MSTN",IF('Application Form'!J107="COAT","COAT",IF('Application Form'!J107="PI","PI",IF('Application Form'!J107="POLL_50K (add on)*","POLL_50K (add on)*",IF('Application Form'!J107="POLL_HD (add on)*","POLL_HD (add_on)*",IF('Application Form'!J107="MSTN_50K (add_on)*","MSTN_50K (add_on)*",IF('Application Form'!J107="MSTN_HD (add on)*","MSTN_HD (add on)*",IF('Application Form'!J107="STORE","STORE",IF('Application Form'!J107="HE","HE","")))))))))))))))))))),"")</f>
        <v/>
      </c>
    </row>
    <row r="97" spans="1:16" x14ac:dyDescent="0.25">
      <c r="A97" s="72">
        <f>'Application Form'!E108</f>
        <v>0</v>
      </c>
      <c r="B97" t="str">
        <f>IF('Application Form'!C108="Hair","H",IF('Application Form'!C108="Done","D",IF('Application Form'!C108="Semen","S",IF('Application Form'!C108="TSU","T",""))))</f>
        <v/>
      </c>
      <c r="C97" t="str">
        <f t="shared" si="1"/>
        <v>NAA</v>
      </c>
      <c r="F97" t="str">
        <f>IF('Application Form'!H108="SKSTD_BDL","SKSTD_BDL",IF('Application Form'!H108="MIP","MIP",IF('Application Form'!H108="MIP+PV","MIP",IF('Application Form'!H108="SEEKSIRE","SEEKSIRE",IF('Application Form'!H108="SEEKSIRE+PV","SEEKSIRE",IF('Application Form'!H108="GGP50K","GGP50K",IF('Application Form'!H108="GGP50K+PV","GGP50K",IF('Application Form'!H108="GGPHD (150K)","GGPHD (150K)",IF('Application Form'!H108="GGPHD+PV","GGPHD",IF('Application Form'!H108="PV","",IF('Application Form'!H108="POLL","",IF('Application Form'!H108="MSTN","",IF('Application Form'!H108="COAT","",IF('Application Form'!H108="PI","",IF('Application Form'!H108="POLL_50K (add on)*","",IF('Application Form'!H108="POLL_HD (add on)*","",IF('Application Form'!H108="MSTN_50K (add_on)*","",IF('Application Form'!H108="MSTN_HD (add on)*","",IF('Application Form'!H108="STORE","STORE",IF('Application Form'!H108="HE","HE",""))))))))))))))))))))</f>
        <v/>
      </c>
      <c r="G97" t="str">
        <f>IF(OR(RIGHT('Application Form'!H108,2)="PV",RIGHT('Application Form'!I108,2)="PV",RIGHT('Application Form'!J108,2)="PV"),"Yes","")</f>
        <v/>
      </c>
      <c r="H97" s="81" t="str">
        <f>IF(ISBLANK(IF(F97="SKSTD_BDL",'Application Form'!M108,IF('Office Use Only - DONT TOUCH!!!'!G97="Yes",'Application Form'!M108,""))),"",IF(F97="SKSTD_BDL",'Application Form'!M108,IF('Office Use Only - DONT TOUCH!!!'!G97="Yes",'Application Form'!M108,"")))</f>
        <v/>
      </c>
      <c r="K97" t="str">
        <f>IF(ISBLANK(IF(F97="SKSTD_BDL",'Application Form'!O108,IF('Office Use Only - DONT TOUCH!!!'!G97="Yes",'Application Form'!O108,""))),"",IF(F97="SKSTD_BDL",'Application Form'!O108,IF('Office Use Only - DONT TOUCH!!!'!G97="Yes",'Application Form'!O108,"")))</f>
        <v/>
      </c>
      <c r="N97" t="str">
        <f>IF(AND(F97="",'Application Form'!H108=""),"",IF(AND(F97="",'Application Form'!H108&lt;&gt;""),'Application Form'!H108,IF(AND(F97&lt;&gt;"",'Application Form'!I108=""),"",IF(AND(F97&lt;&gt;"",'Application Form'!I108&lt;&gt;""),IF('Application Form'!I108="SKSTD_BDL","SKSTD_BDL",IF('Application Form'!I108="MIP","MIP",IF('Application Form'!I108="MIP+PV","MIP",IF('Application Form'!I108="SEEKSIRE","SEEKSIRE",IF('Application Form'!I108="SEEKSIRE+PV","SEEKSIRE",IF('Application Form'!I108="GGP50K","GGP50K",IF('Application Form'!I108="GGP50K+PV","GGP50K",IF('Application Form'!I108="GGPHD (150K)","GGPHD (150K)",IF('Application Form'!I108="GGPHD+PV","GGPHD",IF('Application Form'!I108="PV","",IF('Application Form'!I108="POLL","",IF('Application Form'!I108="MSTN","MSTN",IF('Application Form'!I108="COAT","COAT",IF('Application Form'!I108="PI","PI",IF('Application Form'!I108="POLL_50K (add on)*","POLL_50K (add on)*",IF('Application Form'!I108="POLL_HD (add on)*","POLL_HD (add_on)*",IF('Application Form'!I108="MSTN_50K (add_on)*","MSTN_50K (add_on)*",IF('Application Form'!I108="MSTN_HD (add on)*","MSTN_HD (add on)*",IF('Application Form'!I108="STORE","STORE",IF('Application Form'!I108="HE","HE","")))))))))))))))))))),"ERROR"))))</f>
        <v/>
      </c>
      <c r="O97" t="str">
        <f>IF(AND(F97="",'Application Form'!H108=""),"",IF(AND(F97="",'Application Form'!H108&lt;&gt;"",'Application Form'!I108=""),"",IF(AND(F97&lt;&gt;"",'Application Form'!I108=""),"",IF(AND(F97&lt;&gt;"",'Application Form'!I108&lt;&gt;"",'Application Form'!J108=""),"",IF(AND(F97="",'Application Form'!H108&lt;&gt;"",'Application Form'!I108&lt;&gt;""),IF('Application Form'!I108="SKSTD_BDL","SKSTD_BDL",IF('Application Form'!I108="MIP","MIP",IF('Application Form'!I108="MIP+PV","MIP",IF('Application Form'!I108="SEEKSIRE","SEEKSIRE",IF('Application Form'!I108="SEEKSIRE+PV","SEEKSIRE",IF('Application Form'!I108="GGP50K","GGP50K",IF('Application Form'!I108="GGP50K+PV","GGP50K",IF('Application Form'!I108="GGPHD (150K)","GGPHD (150K)",IF('Application Form'!I108="GGPHD+PV","GGPHD",IF('Application Form'!I108="PV","",IF('Application Form'!I108="POLL","",IF('Application Form'!I108="MSTN","MSTN",IF('Application Form'!I108="COAT","COAT",IF('Application Form'!I108="PI","PI",IF('Application Form'!I108="POLL_50K (add on)*","POLL_50K (add on)*",IF('Application Form'!I108="POLL_HD (add on)*","POLL_HD (add_on)*",IF('Application Form'!I108="MSTN_50K (add_on)*","MSTN_50K (add_on)*",IF('Application Form'!I108="MSTN_HD (add on)*","MSTN_HD (add on)*",IF('Application Form'!I108="STORE","STORE",IF('Application Form'!I108="HE","HE","ERROR")))))))))))))))))))),IF(AND(F97&lt;&gt;"",'Application Form'!I108&lt;&gt;"",'Application Form'!J108&lt;&gt;""),IF('Application Form'!J108="SKSTD_BDL","SKSTD_BDL",IF('Application Form'!J108="MIP","MIP",IF('Application Form'!J108="MIP+PV","MIP",IF('Application Form'!J108="SEEKSIRE","SEEKSIRE",IF('Application Form'!J108="SEEKSIRE+PV","SEEKSIRE",IF('Application Form'!J108="GGP50K","GGP50K",IF('Application Form'!J108="GGP50K+PV","GGP50K",IF('Application Form'!J108="GGPHD (150K)","GGPHD (150K)",IF('Application Form'!J108="GGPHD+PV","GGPHD",IF('Application Form'!J108="PV","",IF('Application Form'!J108="POLL","",IF('Application Form'!J108="MSTN","MSTN",IF('Application Form'!J108="COAT","COAT",IF('Application Form'!J108="PI","PI",IF('Application Form'!J108="POLL_50K (add on)*","POLL_50K (add on)*",IF('Application Form'!J108="POLL_HD (add on)*","POLL_HD (add_on)*",IF('Application Form'!J108="MSTN_50K (add_on)*","MSTN_50K (add_on)*",IF('Application Form'!J108="MSTN_HD (add on)*","MSTN_HD (add on)*",IF('Application Form'!J108="STORE","STORE",IF('Application Form'!J108="HE","HE","")))))))))))))))))))),"ERROR"))))))</f>
        <v/>
      </c>
      <c r="P97" t="str">
        <f>IF(AND(F97="",O97&lt;&gt;""),IF('Application Form'!J108="SKSTD_BDL","SKSTD_BDL",IF('Application Form'!J108="MIP","MIP",IF('Application Form'!J108="MIP+PV","MIP",IF('Application Form'!J108="SEEKSIRE","SEEKSIRE",IF('Application Form'!J108="SEEKSIRE+PV","SEEKSIRE",IF('Application Form'!J108="GGP50K","GGP50K",IF('Application Form'!J108="GGP50K+PV","GGP50K",IF('Application Form'!J108="GGPHD (150K)","GGPHD (150K)",IF('Application Form'!J108="GGPHD+PV","GGPHD",IF('Application Form'!J108="PV","",IF('Application Form'!J108="POLL","",IF('Application Form'!J108="MSTN","MSTN",IF('Application Form'!J108="COAT","COAT",IF('Application Form'!J108="PI","PI",IF('Application Form'!J108="POLL_50K (add on)*","POLL_50K (add on)*",IF('Application Form'!J108="POLL_HD (add on)*","POLL_HD (add_on)*",IF('Application Form'!J108="MSTN_50K (add_on)*","MSTN_50K (add_on)*",IF('Application Form'!J108="MSTN_HD (add on)*","MSTN_HD (add on)*",IF('Application Form'!J108="STORE","STORE",IF('Application Form'!J108="HE","HE","")))))))))))))))))))),"")</f>
        <v/>
      </c>
    </row>
    <row r="98" spans="1:16" x14ac:dyDescent="0.25">
      <c r="A98" s="72">
        <f>'Application Form'!E109</f>
        <v>0</v>
      </c>
      <c r="B98" t="str">
        <f>IF('Application Form'!C109="Hair","H",IF('Application Form'!C109="Done","D",IF('Application Form'!C109="Semen","S",IF('Application Form'!C109="TSU","T",""))))</f>
        <v/>
      </c>
      <c r="C98" t="str">
        <f t="shared" si="1"/>
        <v>NAA</v>
      </c>
      <c r="F98" t="str">
        <f>IF('Application Form'!H109="SKSTD_BDL","SKSTD_BDL",IF('Application Form'!H109="MIP","MIP",IF('Application Form'!H109="MIP+PV","MIP",IF('Application Form'!H109="SEEKSIRE","SEEKSIRE",IF('Application Form'!H109="SEEKSIRE+PV","SEEKSIRE",IF('Application Form'!H109="GGP50K","GGP50K",IF('Application Form'!H109="GGP50K+PV","GGP50K",IF('Application Form'!H109="GGPHD (150K)","GGPHD (150K)",IF('Application Form'!H109="GGPHD+PV","GGPHD",IF('Application Form'!H109="PV","",IF('Application Form'!H109="POLL","",IF('Application Form'!H109="MSTN","",IF('Application Form'!H109="COAT","",IF('Application Form'!H109="PI","",IF('Application Form'!H109="POLL_50K (add on)*","",IF('Application Form'!H109="POLL_HD (add on)*","",IF('Application Form'!H109="MSTN_50K (add_on)*","",IF('Application Form'!H109="MSTN_HD (add on)*","",IF('Application Form'!H109="STORE","STORE",IF('Application Form'!H109="HE","HE",""))))))))))))))))))))</f>
        <v/>
      </c>
      <c r="G98" t="str">
        <f>IF(OR(RIGHT('Application Form'!H109,2)="PV",RIGHT('Application Form'!I109,2)="PV",RIGHT('Application Form'!J109,2)="PV"),"Yes","")</f>
        <v/>
      </c>
      <c r="H98" s="81" t="str">
        <f>IF(ISBLANK(IF(F98="SKSTD_BDL",'Application Form'!M109,IF('Office Use Only - DONT TOUCH!!!'!G98="Yes",'Application Form'!M109,""))),"",IF(F98="SKSTD_BDL",'Application Form'!M109,IF('Office Use Only - DONT TOUCH!!!'!G98="Yes",'Application Form'!M109,"")))</f>
        <v/>
      </c>
      <c r="K98" t="str">
        <f>IF(ISBLANK(IF(F98="SKSTD_BDL",'Application Form'!O109,IF('Office Use Only - DONT TOUCH!!!'!G98="Yes",'Application Form'!O109,""))),"",IF(F98="SKSTD_BDL",'Application Form'!O109,IF('Office Use Only - DONT TOUCH!!!'!G98="Yes",'Application Form'!O109,"")))</f>
        <v/>
      </c>
      <c r="N98" t="str">
        <f>IF(AND(F98="",'Application Form'!H109=""),"",IF(AND(F98="",'Application Form'!H109&lt;&gt;""),'Application Form'!H109,IF(AND(F98&lt;&gt;"",'Application Form'!I109=""),"",IF(AND(F98&lt;&gt;"",'Application Form'!I109&lt;&gt;""),IF('Application Form'!I109="SKSTD_BDL","SKSTD_BDL",IF('Application Form'!I109="MIP","MIP",IF('Application Form'!I109="MIP+PV","MIP",IF('Application Form'!I109="SEEKSIRE","SEEKSIRE",IF('Application Form'!I109="SEEKSIRE+PV","SEEKSIRE",IF('Application Form'!I109="GGP50K","GGP50K",IF('Application Form'!I109="GGP50K+PV","GGP50K",IF('Application Form'!I109="GGPHD (150K)","GGPHD (150K)",IF('Application Form'!I109="GGPHD+PV","GGPHD",IF('Application Form'!I109="PV","",IF('Application Form'!I109="POLL","",IF('Application Form'!I109="MSTN","MSTN",IF('Application Form'!I109="COAT","COAT",IF('Application Form'!I109="PI","PI",IF('Application Form'!I109="POLL_50K (add on)*","POLL_50K (add on)*",IF('Application Form'!I109="POLL_HD (add on)*","POLL_HD (add_on)*",IF('Application Form'!I109="MSTN_50K (add_on)*","MSTN_50K (add_on)*",IF('Application Form'!I109="MSTN_HD (add on)*","MSTN_HD (add on)*",IF('Application Form'!I109="STORE","STORE",IF('Application Form'!I109="HE","HE","")))))))))))))))))))),"ERROR"))))</f>
        <v/>
      </c>
      <c r="O98" t="str">
        <f>IF(AND(F98="",'Application Form'!H109=""),"",IF(AND(F98="",'Application Form'!H109&lt;&gt;"",'Application Form'!I109=""),"",IF(AND(F98&lt;&gt;"",'Application Form'!I109=""),"",IF(AND(F98&lt;&gt;"",'Application Form'!I109&lt;&gt;"",'Application Form'!J109=""),"",IF(AND(F98="",'Application Form'!H109&lt;&gt;"",'Application Form'!I109&lt;&gt;""),IF('Application Form'!I109="SKSTD_BDL","SKSTD_BDL",IF('Application Form'!I109="MIP","MIP",IF('Application Form'!I109="MIP+PV","MIP",IF('Application Form'!I109="SEEKSIRE","SEEKSIRE",IF('Application Form'!I109="SEEKSIRE+PV","SEEKSIRE",IF('Application Form'!I109="GGP50K","GGP50K",IF('Application Form'!I109="GGP50K+PV","GGP50K",IF('Application Form'!I109="GGPHD (150K)","GGPHD (150K)",IF('Application Form'!I109="GGPHD+PV","GGPHD",IF('Application Form'!I109="PV","",IF('Application Form'!I109="POLL","",IF('Application Form'!I109="MSTN","MSTN",IF('Application Form'!I109="COAT","COAT",IF('Application Form'!I109="PI","PI",IF('Application Form'!I109="POLL_50K (add on)*","POLL_50K (add on)*",IF('Application Form'!I109="POLL_HD (add on)*","POLL_HD (add_on)*",IF('Application Form'!I109="MSTN_50K (add_on)*","MSTN_50K (add_on)*",IF('Application Form'!I109="MSTN_HD (add on)*","MSTN_HD (add on)*",IF('Application Form'!I109="STORE","STORE",IF('Application Form'!I109="HE","HE","ERROR")))))))))))))))))))),IF(AND(F98&lt;&gt;"",'Application Form'!I109&lt;&gt;"",'Application Form'!J109&lt;&gt;""),IF('Application Form'!J109="SKSTD_BDL","SKSTD_BDL",IF('Application Form'!J109="MIP","MIP",IF('Application Form'!J109="MIP+PV","MIP",IF('Application Form'!J109="SEEKSIRE","SEEKSIRE",IF('Application Form'!J109="SEEKSIRE+PV","SEEKSIRE",IF('Application Form'!J109="GGP50K","GGP50K",IF('Application Form'!J109="GGP50K+PV","GGP50K",IF('Application Form'!J109="GGPHD (150K)","GGPHD (150K)",IF('Application Form'!J109="GGPHD+PV","GGPHD",IF('Application Form'!J109="PV","",IF('Application Form'!J109="POLL","",IF('Application Form'!J109="MSTN","MSTN",IF('Application Form'!J109="COAT","COAT",IF('Application Form'!J109="PI","PI",IF('Application Form'!J109="POLL_50K (add on)*","POLL_50K (add on)*",IF('Application Form'!J109="POLL_HD (add on)*","POLL_HD (add_on)*",IF('Application Form'!J109="MSTN_50K (add_on)*","MSTN_50K (add_on)*",IF('Application Form'!J109="MSTN_HD (add on)*","MSTN_HD (add on)*",IF('Application Form'!J109="STORE","STORE",IF('Application Form'!J109="HE","HE","")))))))))))))))))))),"ERROR"))))))</f>
        <v/>
      </c>
      <c r="P98" t="str">
        <f>IF(AND(F98="",O98&lt;&gt;""),IF('Application Form'!J109="SKSTD_BDL","SKSTD_BDL",IF('Application Form'!J109="MIP","MIP",IF('Application Form'!J109="MIP+PV","MIP",IF('Application Form'!J109="SEEKSIRE","SEEKSIRE",IF('Application Form'!J109="SEEKSIRE+PV","SEEKSIRE",IF('Application Form'!J109="GGP50K","GGP50K",IF('Application Form'!J109="GGP50K+PV","GGP50K",IF('Application Form'!J109="GGPHD (150K)","GGPHD (150K)",IF('Application Form'!J109="GGPHD+PV","GGPHD",IF('Application Form'!J109="PV","",IF('Application Form'!J109="POLL","",IF('Application Form'!J109="MSTN","MSTN",IF('Application Form'!J109="COAT","COAT",IF('Application Form'!J109="PI","PI",IF('Application Form'!J109="POLL_50K (add on)*","POLL_50K (add on)*",IF('Application Form'!J109="POLL_HD (add on)*","POLL_HD (add_on)*",IF('Application Form'!J109="MSTN_50K (add_on)*","MSTN_50K (add_on)*",IF('Application Form'!J109="MSTN_HD (add on)*","MSTN_HD (add on)*",IF('Application Form'!J109="STORE","STORE",IF('Application Form'!J109="HE","HE","")))))))))))))))))))),"")</f>
        <v/>
      </c>
    </row>
    <row r="99" spans="1:16" x14ac:dyDescent="0.25">
      <c r="A99" s="72">
        <f>'Application Form'!E110</f>
        <v>0</v>
      </c>
      <c r="B99" t="str">
        <f>IF('Application Form'!C110="Hair","H",IF('Application Form'!C110="Done","D",IF('Application Form'!C110="Semen","S",IF('Application Form'!C110="TSU","T",""))))</f>
        <v/>
      </c>
      <c r="C99" t="str">
        <f t="shared" si="1"/>
        <v>NAA</v>
      </c>
      <c r="F99" t="str">
        <f>IF('Application Form'!H110="SKSTD_BDL","SKSTD_BDL",IF('Application Form'!H110="MIP","MIP",IF('Application Form'!H110="MIP+PV","MIP",IF('Application Form'!H110="SEEKSIRE","SEEKSIRE",IF('Application Form'!H110="SEEKSIRE+PV","SEEKSIRE",IF('Application Form'!H110="GGP50K","GGP50K",IF('Application Form'!H110="GGP50K+PV","GGP50K",IF('Application Form'!H110="GGPHD (150K)","GGPHD (150K)",IF('Application Form'!H110="GGPHD+PV","GGPHD",IF('Application Form'!H110="PV","",IF('Application Form'!H110="POLL","",IF('Application Form'!H110="MSTN","",IF('Application Form'!H110="COAT","",IF('Application Form'!H110="PI","",IF('Application Form'!H110="POLL_50K (add on)*","",IF('Application Form'!H110="POLL_HD (add on)*","",IF('Application Form'!H110="MSTN_50K (add_on)*","",IF('Application Form'!H110="MSTN_HD (add on)*","",IF('Application Form'!H110="STORE","STORE",IF('Application Form'!H110="HE","HE",""))))))))))))))))))))</f>
        <v/>
      </c>
      <c r="G99" t="str">
        <f>IF(OR(RIGHT('Application Form'!H110,2)="PV",RIGHT('Application Form'!I110,2)="PV",RIGHT('Application Form'!J110,2)="PV"),"Yes","")</f>
        <v/>
      </c>
      <c r="H99" s="81" t="str">
        <f>IF(ISBLANK(IF(F99="SKSTD_BDL",'Application Form'!M110,IF('Office Use Only - DONT TOUCH!!!'!G99="Yes",'Application Form'!M110,""))),"",IF(F99="SKSTD_BDL",'Application Form'!M110,IF('Office Use Only - DONT TOUCH!!!'!G99="Yes",'Application Form'!M110,"")))</f>
        <v/>
      </c>
      <c r="K99" t="str">
        <f>IF(ISBLANK(IF(F99="SKSTD_BDL",'Application Form'!O110,IF('Office Use Only - DONT TOUCH!!!'!G99="Yes",'Application Form'!O110,""))),"",IF(F99="SKSTD_BDL",'Application Form'!O110,IF('Office Use Only - DONT TOUCH!!!'!G99="Yes",'Application Form'!O110,"")))</f>
        <v/>
      </c>
      <c r="N99" t="str">
        <f>IF(AND(F99="",'Application Form'!H110=""),"",IF(AND(F99="",'Application Form'!H110&lt;&gt;""),'Application Form'!H110,IF(AND(F99&lt;&gt;"",'Application Form'!I110=""),"",IF(AND(F99&lt;&gt;"",'Application Form'!I110&lt;&gt;""),IF('Application Form'!I110="SKSTD_BDL","SKSTD_BDL",IF('Application Form'!I110="MIP","MIP",IF('Application Form'!I110="MIP+PV","MIP",IF('Application Form'!I110="SEEKSIRE","SEEKSIRE",IF('Application Form'!I110="SEEKSIRE+PV","SEEKSIRE",IF('Application Form'!I110="GGP50K","GGP50K",IF('Application Form'!I110="GGP50K+PV","GGP50K",IF('Application Form'!I110="GGPHD (150K)","GGPHD (150K)",IF('Application Form'!I110="GGPHD+PV","GGPHD",IF('Application Form'!I110="PV","",IF('Application Form'!I110="POLL","",IF('Application Form'!I110="MSTN","MSTN",IF('Application Form'!I110="COAT","COAT",IF('Application Form'!I110="PI","PI",IF('Application Form'!I110="POLL_50K (add on)*","POLL_50K (add on)*",IF('Application Form'!I110="POLL_HD (add on)*","POLL_HD (add_on)*",IF('Application Form'!I110="MSTN_50K (add_on)*","MSTN_50K (add_on)*",IF('Application Form'!I110="MSTN_HD (add on)*","MSTN_HD (add on)*",IF('Application Form'!I110="STORE","STORE",IF('Application Form'!I110="HE","HE","")))))))))))))))))))),"ERROR"))))</f>
        <v/>
      </c>
      <c r="O99" t="str">
        <f>IF(AND(F99="",'Application Form'!H110=""),"",IF(AND(F99="",'Application Form'!H110&lt;&gt;"",'Application Form'!I110=""),"",IF(AND(F99&lt;&gt;"",'Application Form'!I110=""),"",IF(AND(F99&lt;&gt;"",'Application Form'!I110&lt;&gt;"",'Application Form'!J110=""),"",IF(AND(F99="",'Application Form'!H110&lt;&gt;"",'Application Form'!I110&lt;&gt;""),IF('Application Form'!I110="SKSTD_BDL","SKSTD_BDL",IF('Application Form'!I110="MIP","MIP",IF('Application Form'!I110="MIP+PV","MIP",IF('Application Form'!I110="SEEKSIRE","SEEKSIRE",IF('Application Form'!I110="SEEKSIRE+PV","SEEKSIRE",IF('Application Form'!I110="GGP50K","GGP50K",IF('Application Form'!I110="GGP50K+PV","GGP50K",IF('Application Form'!I110="GGPHD (150K)","GGPHD (150K)",IF('Application Form'!I110="GGPHD+PV","GGPHD",IF('Application Form'!I110="PV","",IF('Application Form'!I110="POLL","",IF('Application Form'!I110="MSTN","MSTN",IF('Application Form'!I110="COAT","COAT",IF('Application Form'!I110="PI","PI",IF('Application Form'!I110="POLL_50K (add on)*","POLL_50K (add on)*",IF('Application Form'!I110="POLL_HD (add on)*","POLL_HD (add_on)*",IF('Application Form'!I110="MSTN_50K (add_on)*","MSTN_50K (add_on)*",IF('Application Form'!I110="MSTN_HD (add on)*","MSTN_HD (add on)*",IF('Application Form'!I110="STORE","STORE",IF('Application Form'!I110="HE","HE","ERROR")))))))))))))))))))),IF(AND(F99&lt;&gt;"",'Application Form'!I110&lt;&gt;"",'Application Form'!J110&lt;&gt;""),IF('Application Form'!J110="SKSTD_BDL","SKSTD_BDL",IF('Application Form'!J110="MIP","MIP",IF('Application Form'!J110="MIP+PV","MIP",IF('Application Form'!J110="SEEKSIRE","SEEKSIRE",IF('Application Form'!J110="SEEKSIRE+PV","SEEKSIRE",IF('Application Form'!J110="GGP50K","GGP50K",IF('Application Form'!J110="GGP50K+PV","GGP50K",IF('Application Form'!J110="GGPHD (150K)","GGPHD (150K)",IF('Application Form'!J110="GGPHD+PV","GGPHD",IF('Application Form'!J110="PV","",IF('Application Form'!J110="POLL","",IF('Application Form'!J110="MSTN","MSTN",IF('Application Form'!J110="COAT","COAT",IF('Application Form'!J110="PI","PI",IF('Application Form'!J110="POLL_50K (add on)*","POLL_50K (add on)*",IF('Application Form'!J110="POLL_HD (add on)*","POLL_HD (add_on)*",IF('Application Form'!J110="MSTN_50K (add_on)*","MSTN_50K (add_on)*",IF('Application Form'!J110="MSTN_HD (add on)*","MSTN_HD (add on)*",IF('Application Form'!J110="STORE","STORE",IF('Application Form'!J110="HE","HE","")))))))))))))))))))),"ERROR"))))))</f>
        <v/>
      </c>
      <c r="P99" t="str">
        <f>IF(AND(F99="",O99&lt;&gt;""),IF('Application Form'!J110="SKSTD_BDL","SKSTD_BDL",IF('Application Form'!J110="MIP","MIP",IF('Application Form'!J110="MIP+PV","MIP",IF('Application Form'!J110="SEEKSIRE","SEEKSIRE",IF('Application Form'!J110="SEEKSIRE+PV","SEEKSIRE",IF('Application Form'!J110="GGP50K","GGP50K",IF('Application Form'!J110="GGP50K+PV","GGP50K",IF('Application Form'!J110="GGPHD (150K)","GGPHD (150K)",IF('Application Form'!J110="GGPHD+PV","GGPHD",IF('Application Form'!J110="PV","",IF('Application Form'!J110="POLL","",IF('Application Form'!J110="MSTN","MSTN",IF('Application Form'!J110="COAT","COAT",IF('Application Form'!J110="PI","PI",IF('Application Form'!J110="POLL_50K (add on)*","POLL_50K (add on)*",IF('Application Form'!J110="POLL_HD (add on)*","POLL_HD (add_on)*",IF('Application Form'!J110="MSTN_50K (add_on)*","MSTN_50K (add_on)*",IF('Application Form'!J110="MSTN_HD (add on)*","MSTN_HD (add on)*",IF('Application Form'!J110="STORE","STORE",IF('Application Form'!J110="HE","HE","")))))))))))))))))))),"")</f>
        <v/>
      </c>
    </row>
    <row r="100" spans="1:16" x14ac:dyDescent="0.25">
      <c r="A100" s="72">
        <f>'Application Form'!E111</f>
        <v>0</v>
      </c>
      <c r="B100" t="str">
        <f>IF('Application Form'!C111="Hair","H",IF('Application Form'!C111="Done","D",IF('Application Form'!C111="Semen","S",IF('Application Form'!C111="TSU","T",""))))</f>
        <v/>
      </c>
      <c r="C100" t="str">
        <f t="shared" si="1"/>
        <v>NAA</v>
      </c>
      <c r="F100" t="str">
        <f>IF('Application Form'!H111="SKSTD_BDL","SKSTD_BDL",IF('Application Form'!H111="MIP","MIP",IF('Application Form'!H111="MIP+PV","MIP",IF('Application Form'!H111="SEEKSIRE","SEEKSIRE",IF('Application Form'!H111="SEEKSIRE+PV","SEEKSIRE",IF('Application Form'!H111="GGP50K","GGP50K",IF('Application Form'!H111="GGP50K+PV","GGP50K",IF('Application Form'!H111="GGPHD (150K)","GGPHD (150K)",IF('Application Form'!H111="GGPHD+PV","GGPHD",IF('Application Form'!H111="PV","",IF('Application Form'!H111="POLL","",IF('Application Form'!H111="MSTN","",IF('Application Form'!H111="COAT","",IF('Application Form'!H111="PI","",IF('Application Form'!H111="POLL_50K (add on)*","",IF('Application Form'!H111="POLL_HD (add on)*","",IF('Application Form'!H111="MSTN_50K (add_on)*","",IF('Application Form'!H111="MSTN_HD (add on)*","",IF('Application Form'!H111="STORE","STORE",IF('Application Form'!H111="HE","HE",""))))))))))))))))))))</f>
        <v/>
      </c>
      <c r="G100" t="str">
        <f>IF(OR(RIGHT('Application Form'!H111,2)="PV",RIGHT('Application Form'!I111,2)="PV",RIGHT('Application Form'!J111,2)="PV"),"Yes","")</f>
        <v/>
      </c>
      <c r="H100" s="81" t="str">
        <f>IF(ISBLANK(IF(F100="SKSTD_BDL",'Application Form'!M111,IF('Office Use Only - DONT TOUCH!!!'!G100="Yes",'Application Form'!M111,""))),"",IF(F100="SKSTD_BDL",'Application Form'!M111,IF('Office Use Only - DONT TOUCH!!!'!G100="Yes",'Application Form'!M111,"")))</f>
        <v/>
      </c>
      <c r="K100" t="str">
        <f>IF(ISBLANK(IF(F100="SKSTD_BDL",'Application Form'!O111,IF('Office Use Only - DONT TOUCH!!!'!G100="Yes",'Application Form'!O111,""))),"",IF(F100="SKSTD_BDL",'Application Form'!O111,IF('Office Use Only - DONT TOUCH!!!'!G100="Yes",'Application Form'!O111,"")))</f>
        <v/>
      </c>
      <c r="N100" t="str">
        <f>IF(AND(F100="",'Application Form'!H111=""),"",IF(AND(F100="",'Application Form'!H111&lt;&gt;""),'Application Form'!H111,IF(AND(F100&lt;&gt;"",'Application Form'!I111=""),"",IF(AND(F100&lt;&gt;"",'Application Form'!I111&lt;&gt;""),IF('Application Form'!I111="SKSTD_BDL","SKSTD_BDL",IF('Application Form'!I111="MIP","MIP",IF('Application Form'!I111="MIP+PV","MIP",IF('Application Form'!I111="SEEKSIRE","SEEKSIRE",IF('Application Form'!I111="SEEKSIRE+PV","SEEKSIRE",IF('Application Form'!I111="GGP50K","GGP50K",IF('Application Form'!I111="GGP50K+PV","GGP50K",IF('Application Form'!I111="GGPHD (150K)","GGPHD (150K)",IF('Application Form'!I111="GGPHD+PV","GGPHD",IF('Application Form'!I111="PV","",IF('Application Form'!I111="POLL","",IF('Application Form'!I111="MSTN","MSTN",IF('Application Form'!I111="COAT","COAT",IF('Application Form'!I111="PI","PI",IF('Application Form'!I111="POLL_50K (add on)*","POLL_50K (add on)*",IF('Application Form'!I111="POLL_HD (add on)*","POLL_HD (add_on)*",IF('Application Form'!I111="MSTN_50K (add_on)*","MSTN_50K (add_on)*",IF('Application Form'!I111="MSTN_HD (add on)*","MSTN_HD (add on)*",IF('Application Form'!I111="STORE","STORE",IF('Application Form'!I111="HE","HE","")))))))))))))))))))),"ERROR"))))</f>
        <v/>
      </c>
      <c r="O100" t="str">
        <f>IF(AND(F100="",'Application Form'!H111=""),"",IF(AND(F100="",'Application Form'!H111&lt;&gt;"",'Application Form'!I111=""),"",IF(AND(F100&lt;&gt;"",'Application Form'!I111=""),"",IF(AND(F100&lt;&gt;"",'Application Form'!I111&lt;&gt;"",'Application Form'!J111=""),"",IF(AND(F100="",'Application Form'!H111&lt;&gt;"",'Application Form'!I111&lt;&gt;""),IF('Application Form'!I111="SKSTD_BDL","SKSTD_BDL",IF('Application Form'!I111="MIP","MIP",IF('Application Form'!I111="MIP+PV","MIP",IF('Application Form'!I111="SEEKSIRE","SEEKSIRE",IF('Application Form'!I111="SEEKSIRE+PV","SEEKSIRE",IF('Application Form'!I111="GGP50K","GGP50K",IF('Application Form'!I111="GGP50K+PV","GGP50K",IF('Application Form'!I111="GGPHD (150K)","GGPHD (150K)",IF('Application Form'!I111="GGPHD+PV","GGPHD",IF('Application Form'!I111="PV","",IF('Application Form'!I111="POLL","",IF('Application Form'!I111="MSTN","MSTN",IF('Application Form'!I111="COAT","COAT",IF('Application Form'!I111="PI","PI",IF('Application Form'!I111="POLL_50K (add on)*","POLL_50K (add on)*",IF('Application Form'!I111="POLL_HD (add on)*","POLL_HD (add_on)*",IF('Application Form'!I111="MSTN_50K (add_on)*","MSTN_50K (add_on)*",IF('Application Form'!I111="MSTN_HD (add on)*","MSTN_HD (add on)*",IF('Application Form'!I111="STORE","STORE",IF('Application Form'!I111="HE","HE","ERROR")))))))))))))))))))),IF(AND(F100&lt;&gt;"",'Application Form'!I111&lt;&gt;"",'Application Form'!J111&lt;&gt;""),IF('Application Form'!J111="SKSTD_BDL","SKSTD_BDL",IF('Application Form'!J111="MIP","MIP",IF('Application Form'!J111="MIP+PV","MIP",IF('Application Form'!J111="SEEKSIRE","SEEKSIRE",IF('Application Form'!J111="SEEKSIRE+PV","SEEKSIRE",IF('Application Form'!J111="GGP50K","GGP50K",IF('Application Form'!J111="GGP50K+PV","GGP50K",IF('Application Form'!J111="GGPHD (150K)","GGPHD (150K)",IF('Application Form'!J111="GGPHD+PV","GGPHD",IF('Application Form'!J111="PV","",IF('Application Form'!J111="POLL","",IF('Application Form'!J111="MSTN","MSTN",IF('Application Form'!J111="COAT","COAT",IF('Application Form'!J111="PI","PI",IF('Application Form'!J111="POLL_50K (add on)*","POLL_50K (add on)*",IF('Application Form'!J111="POLL_HD (add on)*","POLL_HD (add_on)*",IF('Application Form'!J111="MSTN_50K (add_on)*","MSTN_50K (add_on)*",IF('Application Form'!J111="MSTN_HD (add on)*","MSTN_HD (add on)*",IF('Application Form'!J111="STORE","STORE",IF('Application Form'!J111="HE","HE","")))))))))))))))))))),"ERROR"))))))</f>
        <v/>
      </c>
      <c r="P100" t="str">
        <f>IF(AND(F100="",O100&lt;&gt;""),IF('Application Form'!J111="SKSTD_BDL","SKSTD_BDL",IF('Application Form'!J111="MIP","MIP",IF('Application Form'!J111="MIP+PV","MIP",IF('Application Form'!J111="SEEKSIRE","SEEKSIRE",IF('Application Form'!J111="SEEKSIRE+PV","SEEKSIRE",IF('Application Form'!J111="GGP50K","GGP50K",IF('Application Form'!J111="GGP50K+PV","GGP50K",IF('Application Form'!J111="GGPHD (150K)","GGPHD (150K)",IF('Application Form'!J111="GGPHD+PV","GGPHD",IF('Application Form'!J111="PV","",IF('Application Form'!J111="POLL","",IF('Application Form'!J111="MSTN","MSTN",IF('Application Form'!J111="COAT","COAT",IF('Application Form'!J111="PI","PI",IF('Application Form'!J111="POLL_50K (add on)*","POLL_50K (add on)*",IF('Application Form'!J111="POLL_HD (add on)*","POLL_HD (add_on)*",IF('Application Form'!J111="MSTN_50K (add_on)*","MSTN_50K (add_on)*",IF('Application Form'!J111="MSTN_HD (add on)*","MSTN_HD (add on)*",IF('Application Form'!J111="STORE","STORE",IF('Application Form'!J111="HE","HE","")))))))))))))))))))),"")</f>
        <v/>
      </c>
    </row>
    <row r="101" spans="1:16" x14ac:dyDescent="0.25">
      <c r="A101" s="72">
        <f>'Application Form'!E112</f>
        <v>0</v>
      </c>
      <c r="B101" t="str">
        <f>IF('Application Form'!C112="Hair","H",IF('Application Form'!C112="Done","D",IF('Application Form'!C112="Semen","S",IF('Application Form'!C112="TSU","T",""))))</f>
        <v/>
      </c>
      <c r="C101" t="str">
        <f t="shared" si="1"/>
        <v>NAA</v>
      </c>
      <c r="F101" t="str">
        <f>IF('Application Form'!H112="SKSTD_BDL","SKSTD_BDL",IF('Application Form'!H112="MIP","MIP",IF('Application Form'!H112="MIP+PV","MIP",IF('Application Form'!H112="SEEKSIRE","SEEKSIRE",IF('Application Form'!H112="SEEKSIRE+PV","SEEKSIRE",IF('Application Form'!H112="GGP50K","GGP50K",IF('Application Form'!H112="GGP50K+PV","GGP50K",IF('Application Form'!H112="GGPHD (150K)","GGPHD (150K)",IF('Application Form'!H112="GGPHD+PV","GGPHD",IF('Application Form'!H112="PV","",IF('Application Form'!H112="POLL","",IF('Application Form'!H112="MSTN","",IF('Application Form'!H112="COAT","",IF('Application Form'!H112="PI","",IF('Application Form'!H112="POLL_50K (add on)*","",IF('Application Form'!H112="POLL_HD (add on)*","",IF('Application Form'!H112="MSTN_50K (add_on)*","",IF('Application Form'!H112="MSTN_HD (add on)*","",IF('Application Form'!H112="STORE","STORE",IF('Application Form'!H112="HE","HE",""))))))))))))))))))))</f>
        <v/>
      </c>
      <c r="G101" t="str">
        <f>IF(OR(RIGHT('Application Form'!H112,2)="PV",RIGHT('Application Form'!I112,2)="PV",RIGHT('Application Form'!J112,2)="PV"),"Yes","")</f>
        <v/>
      </c>
      <c r="H101" s="81" t="str">
        <f>IF(ISBLANK(IF(F101="SKSTD_BDL",'Application Form'!M112,IF('Office Use Only - DONT TOUCH!!!'!G101="Yes",'Application Form'!M112,""))),"",IF(F101="SKSTD_BDL",'Application Form'!M112,IF('Office Use Only - DONT TOUCH!!!'!G101="Yes",'Application Form'!M112,"")))</f>
        <v/>
      </c>
      <c r="K101" t="str">
        <f>IF(ISBLANK(IF(F101="SKSTD_BDL",'Application Form'!O112,IF('Office Use Only - DONT TOUCH!!!'!G101="Yes",'Application Form'!O112,""))),"",IF(F101="SKSTD_BDL",'Application Form'!O112,IF('Office Use Only - DONT TOUCH!!!'!G101="Yes",'Application Form'!O112,"")))</f>
        <v/>
      </c>
      <c r="N101" t="str">
        <f>IF(AND(F101="",'Application Form'!H112=""),"",IF(AND(F101="",'Application Form'!H112&lt;&gt;""),'Application Form'!H112,IF(AND(F101&lt;&gt;"",'Application Form'!I112=""),"",IF(AND(F101&lt;&gt;"",'Application Form'!I112&lt;&gt;""),IF('Application Form'!I112="SKSTD_BDL","SKSTD_BDL",IF('Application Form'!I112="MIP","MIP",IF('Application Form'!I112="MIP+PV","MIP",IF('Application Form'!I112="SEEKSIRE","SEEKSIRE",IF('Application Form'!I112="SEEKSIRE+PV","SEEKSIRE",IF('Application Form'!I112="GGP50K","GGP50K",IF('Application Form'!I112="GGP50K+PV","GGP50K",IF('Application Form'!I112="GGPHD (150K)","GGPHD (150K)",IF('Application Form'!I112="GGPHD+PV","GGPHD",IF('Application Form'!I112="PV","",IF('Application Form'!I112="POLL","",IF('Application Form'!I112="MSTN","MSTN",IF('Application Form'!I112="COAT","COAT",IF('Application Form'!I112="PI","PI",IF('Application Form'!I112="POLL_50K (add on)*","POLL_50K (add on)*",IF('Application Form'!I112="POLL_HD (add on)*","POLL_HD (add_on)*",IF('Application Form'!I112="MSTN_50K (add_on)*","MSTN_50K (add_on)*",IF('Application Form'!I112="MSTN_HD (add on)*","MSTN_HD (add on)*",IF('Application Form'!I112="STORE","STORE",IF('Application Form'!I112="HE","HE","")))))))))))))))))))),"ERROR"))))</f>
        <v/>
      </c>
      <c r="O101" t="str">
        <f>IF(AND(F101="",'Application Form'!H112=""),"",IF(AND(F101="",'Application Form'!H112&lt;&gt;"",'Application Form'!I112=""),"",IF(AND(F101&lt;&gt;"",'Application Form'!I112=""),"",IF(AND(F101&lt;&gt;"",'Application Form'!I112&lt;&gt;"",'Application Form'!J112=""),"",IF(AND(F101="",'Application Form'!H112&lt;&gt;"",'Application Form'!I112&lt;&gt;""),IF('Application Form'!I112="SKSTD_BDL","SKSTD_BDL",IF('Application Form'!I112="MIP","MIP",IF('Application Form'!I112="MIP+PV","MIP",IF('Application Form'!I112="SEEKSIRE","SEEKSIRE",IF('Application Form'!I112="SEEKSIRE+PV","SEEKSIRE",IF('Application Form'!I112="GGP50K","GGP50K",IF('Application Form'!I112="GGP50K+PV","GGP50K",IF('Application Form'!I112="GGPHD (150K)","GGPHD (150K)",IF('Application Form'!I112="GGPHD+PV","GGPHD",IF('Application Form'!I112="PV","",IF('Application Form'!I112="POLL","",IF('Application Form'!I112="MSTN","MSTN",IF('Application Form'!I112="COAT","COAT",IF('Application Form'!I112="PI","PI",IF('Application Form'!I112="POLL_50K (add on)*","POLL_50K (add on)*",IF('Application Form'!I112="POLL_HD (add on)*","POLL_HD (add_on)*",IF('Application Form'!I112="MSTN_50K (add_on)*","MSTN_50K (add_on)*",IF('Application Form'!I112="MSTN_HD (add on)*","MSTN_HD (add on)*",IF('Application Form'!I112="STORE","STORE",IF('Application Form'!I112="HE","HE","ERROR")))))))))))))))))))),IF(AND(F101&lt;&gt;"",'Application Form'!I112&lt;&gt;"",'Application Form'!J112&lt;&gt;""),IF('Application Form'!J112="SKSTD_BDL","SKSTD_BDL",IF('Application Form'!J112="MIP","MIP",IF('Application Form'!J112="MIP+PV","MIP",IF('Application Form'!J112="SEEKSIRE","SEEKSIRE",IF('Application Form'!J112="SEEKSIRE+PV","SEEKSIRE",IF('Application Form'!J112="GGP50K","GGP50K",IF('Application Form'!J112="GGP50K+PV","GGP50K",IF('Application Form'!J112="GGPHD (150K)","GGPHD (150K)",IF('Application Form'!J112="GGPHD+PV","GGPHD",IF('Application Form'!J112="PV","",IF('Application Form'!J112="POLL","",IF('Application Form'!J112="MSTN","MSTN",IF('Application Form'!J112="COAT","COAT",IF('Application Form'!J112="PI","PI",IF('Application Form'!J112="POLL_50K (add on)*","POLL_50K (add on)*",IF('Application Form'!J112="POLL_HD (add on)*","POLL_HD (add_on)*",IF('Application Form'!J112="MSTN_50K (add_on)*","MSTN_50K (add_on)*",IF('Application Form'!J112="MSTN_HD (add on)*","MSTN_HD (add on)*",IF('Application Form'!J112="STORE","STORE",IF('Application Form'!J112="HE","HE","")))))))))))))))))))),"ERROR"))))))</f>
        <v/>
      </c>
      <c r="P101" t="str">
        <f>IF(AND(F101="",O101&lt;&gt;""),IF('Application Form'!J112="SKSTD_BDL","SKSTD_BDL",IF('Application Form'!J112="MIP","MIP",IF('Application Form'!J112="MIP+PV","MIP",IF('Application Form'!J112="SEEKSIRE","SEEKSIRE",IF('Application Form'!J112="SEEKSIRE+PV","SEEKSIRE",IF('Application Form'!J112="GGP50K","GGP50K",IF('Application Form'!J112="GGP50K+PV","GGP50K",IF('Application Form'!J112="GGPHD (150K)","GGPHD (150K)",IF('Application Form'!J112="GGPHD+PV","GGPHD",IF('Application Form'!J112="PV","",IF('Application Form'!J112="POLL","",IF('Application Form'!J112="MSTN","MSTN",IF('Application Form'!J112="COAT","COAT",IF('Application Form'!J112="PI","PI",IF('Application Form'!J112="POLL_50K (add on)*","POLL_50K (add on)*",IF('Application Form'!J112="POLL_HD (add on)*","POLL_HD (add_on)*",IF('Application Form'!J112="MSTN_50K (add_on)*","MSTN_50K (add_on)*",IF('Application Form'!J112="MSTN_HD (add on)*","MSTN_HD (add on)*",IF('Application Form'!J112="STORE","STORE",IF('Application Form'!J112="HE","HE","")))))))))))))))))))),"")</f>
        <v/>
      </c>
    </row>
    <row r="102" spans="1:16" x14ac:dyDescent="0.25">
      <c r="A102" s="72">
        <f>'Application Form'!E113</f>
        <v>0</v>
      </c>
      <c r="B102" t="str">
        <f>IF('Application Form'!C113="Hair","H",IF('Application Form'!C113="Done","D",IF('Application Form'!C113="Semen","S",IF('Application Form'!C113="TSU","T",""))))</f>
        <v/>
      </c>
      <c r="C102" t="str">
        <f t="shared" si="1"/>
        <v>NAA</v>
      </c>
      <c r="F102" t="str">
        <f>IF('Application Form'!H113="SKSTD_BDL","SKSTD_BDL",IF('Application Form'!H113="MIP","MIP",IF('Application Form'!H113="MIP+PV","MIP",IF('Application Form'!H113="SEEKSIRE","SEEKSIRE",IF('Application Form'!H113="SEEKSIRE+PV","SEEKSIRE",IF('Application Form'!H113="GGP50K","GGP50K",IF('Application Form'!H113="GGP50K+PV","GGP50K",IF('Application Form'!H113="GGPHD (150K)","GGPHD (150K)",IF('Application Form'!H113="GGPHD+PV","GGPHD",IF('Application Form'!H113="PV","",IF('Application Form'!H113="POLL","",IF('Application Form'!H113="MSTN","",IF('Application Form'!H113="COAT","",IF('Application Form'!H113="PI","",IF('Application Form'!H113="POLL_50K (add on)*","",IF('Application Form'!H113="POLL_HD (add on)*","",IF('Application Form'!H113="MSTN_50K (add_on)*","",IF('Application Form'!H113="MSTN_HD (add on)*","",IF('Application Form'!H113="STORE","STORE",IF('Application Form'!H113="HE","HE",""))))))))))))))))))))</f>
        <v/>
      </c>
      <c r="G102" t="str">
        <f>IF(OR(RIGHT('Application Form'!H113,2)="PV",RIGHT('Application Form'!I113,2)="PV",RIGHT('Application Form'!J113,2)="PV"),"Yes","")</f>
        <v/>
      </c>
      <c r="H102" s="81" t="str">
        <f>IF(ISBLANK(IF(F102="SKSTD_BDL",'Application Form'!M113,IF('Office Use Only - DONT TOUCH!!!'!G102="Yes",'Application Form'!M113,""))),"",IF(F102="SKSTD_BDL",'Application Form'!M113,IF('Office Use Only - DONT TOUCH!!!'!G102="Yes",'Application Form'!M113,"")))</f>
        <v/>
      </c>
      <c r="K102" t="str">
        <f>IF(ISBLANK(IF(F102="SKSTD_BDL",'Application Form'!O113,IF('Office Use Only - DONT TOUCH!!!'!G102="Yes",'Application Form'!O113,""))),"",IF(F102="SKSTD_BDL",'Application Form'!O113,IF('Office Use Only - DONT TOUCH!!!'!G102="Yes",'Application Form'!O113,"")))</f>
        <v/>
      </c>
      <c r="N102" t="str">
        <f>IF(AND(F102="",'Application Form'!H113=""),"",IF(AND(F102="",'Application Form'!H113&lt;&gt;""),'Application Form'!H113,IF(AND(F102&lt;&gt;"",'Application Form'!I113=""),"",IF(AND(F102&lt;&gt;"",'Application Form'!I113&lt;&gt;""),IF('Application Form'!I113="SKSTD_BDL","SKSTD_BDL",IF('Application Form'!I113="MIP","MIP",IF('Application Form'!I113="MIP+PV","MIP",IF('Application Form'!I113="SEEKSIRE","SEEKSIRE",IF('Application Form'!I113="SEEKSIRE+PV","SEEKSIRE",IF('Application Form'!I113="GGP50K","GGP50K",IF('Application Form'!I113="GGP50K+PV","GGP50K",IF('Application Form'!I113="GGPHD (150K)","GGPHD (150K)",IF('Application Form'!I113="GGPHD+PV","GGPHD",IF('Application Form'!I113="PV","",IF('Application Form'!I113="POLL","",IF('Application Form'!I113="MSTN","MSTN",IF('Application Form'!I113="COAT","COAT",IF('Application Form'!I113="PI","PI",IF('Application Form'!I113="POLL_50K (add on)*","POLL_50K (add on)*",IF('Application Form'!I113="POLL_HD (add on)*","POLL_HD (add_on)*",IF('Application Form'!I113="MSTN_50K (add_on)*","MSTN_50K (add_on)*",IF('Application Form'!I113="MSTN_HD (add on)*","MSTN_HD (add on)*",IF('Application Form'!I113="STORE","STORE",IF('Application Form'!I113="HE","HE","")))))))))))))))))))),"ERROR"))))</f>
        <v/>
      </c>
      <c r="O102" t="str">
        <f>IF(AND(F102="",'Application Form'!H113=""),"",IF(AND(F102="",'Application Form'!H113&lt;&gt;"",'Application Form'!I113=""),"",IF(AND(F102&lt;&gt;"",'Application Form'!I113=""),"",IF(AND(F102&lt;&gt;"",'Application Form'!I113&lt;&gt;"",'Application Form'!J113=""),"",IF(AND(F102="",'Application Form'!H113&lt;&gt;"",'Application Form'!I113&lt;&gt;""),IF('Application Form'!I113="SKSTD_BDL","SKSTD_BDL",IF('Application Form'!I113="MIP","MIP",IF('Application Form'!I113="MIP+PV","MIP",IF('Application Form'!I113="SEEKSIRE","SEEKSIRE",IF('Application Form'!I113="SEEKSIRE+PV","SEEKSIRE",IF('Application Form'!I113="GGP50K","GGP50K",IF('Application Form'!I113="GGP50K+PV","GGP50K",IF('Application Form'!I113="GGPHD (150K)","GGPHD (150K)",IF('Application Form'!I113="GGPHD+PV","GGPHD",IF('Application Form'!I113="PV","",IF('Application Form'!I113="POLL","",IF('Application Form'!I113="MSTN","MSTN",IF('Application Form'!I113="COAT","COAT",IF('Application Form'!I113="PI","PI",IF('Application Form'!I113="POLL_50K (add on)*","POLL_50K (add on)*",IF('Application Form'!I113="POLL_HD (add on)*","POLL_HD (add_on)*",IF('Application Form'!I113="MSTN_50K (add_on)*","MSTN_50K (add_on)*",IF('Application Form'!I113="MSTN_HD (add on)*","MSTN_HD (add on)*",IF('Application Form'!I113="STORE","STORE",IF('Application Form'!I113="HE","HE","ERROR")))))))))))))))))))),IF(AND(F102&lt;&gt;"",'Application Form'!I113&lt;&gt;"",'Application Form'!J113&lt;&gt;""),IF('Application Form'!J113="SKSTD_BDL","SKSTD_BDL",IF('Application Form'!J113="MIP","MIP",IF('Application Form'!J113="MIP+PV","MIP",IF('Application Form'!J113="SEEKSIRE","SEEKSIRE",IF('Application Form'!J113="SEEKSIRE+PV","SEEKSIRE",IF('Application Form'!J113="GGP50K","GGP50K",IF('Application Form'!J113="GGP50K+PV","GGP50K",IF('Application Form'!J113="GGPHD (150K)","GGPHD (150K)",IF('Application Form'!J113="GGPHD+PV","GGPHD",IF('Application Form'!J113="PV","",IF('Application Form'!J113="POLL","",IF('Application Form'!J113="MSTN","MSTN",IF('Application Form'!J113="COAT","COAT",IF('Application Form'!J113="PI","PI",IF('Application Form'!J113="POLL_50K (add on)*","POLL_50K (add on)*",IF('Application Form'!J113="POLL_HD (add on)*","POLL_HD (add_on)*",IF('Application Form'!J113="MSTN_50K (add_on)*","MSTN_50K (add_on)*",IF('Application Form'!J113="MSTN_HD (add on)*","MSTN_HD (add on)*",IF('Application Form'!J113="STORE","STORE",IF('Application Form'!J113="HE","HE","")))))))))))))))))))),"ERROR"))))))</f>
        <v/>
      </c>
      <c r="P102" t="str">
        <f>IF(AND(F102="",O102&lt;&gt;""),IF('Application Form'!J113="SKSTD_BDL","SKSTD_BDL",IF('Application Form'!J113="MIP","MIP",IF('Application Form'!J113="MIP+PV","MIP",IF('Application Form'!J113="SEEKSIRE","SEEKSIRE",IF('Application Form'!J113="SEEKSIRE+PV","SEEKSIRE",IF('Application Form'!J113="GGP50K","GGP50K",IF('Application Form'!J113="GGP50K+PV","GGP50K",IF('Application Form'!J113="GGPHD (150K)","GGPHD (150K)",IF('Application Form'!J113="GGPHD+PV","GGPHD",IF('Application Form'!J113="PV","",IF('Application Form'!J113="POLL","",IF('Application Form'!J113="MSTN","MSTN",IF('Application Form'!J113="COAT","COAT",IF('Application Form'!J113="PI","PI",IF('Application Form'!J113="POLL_50K (add on)*","POLL_50K (add on)*",IF('Application Form'!J113="POLL_HD (add on)*","POLL_HD (add_on)*",IF('Application Form'!J113="MSTN_50K (add_on)*","MSTN_50K (add_on)*",IF('Application Form'!J113="MSTN_HD (add on)*","MSTN_HD (add on)*",IF('Application Form'!J113="STORE","STORE",IF('Application Form'!J113="HE","HE","")))))))))))))))))))),"")</f>
        <v/>
      </c>
    </row>
    <row r="103" spans="1:16" x14ac:dyDescent="0.25">
      <c r="A103" s="72">
        <f>'Application Form'!E114</f>
        <v>0</v>
      </c>
      <c r="B103" t="str">
        <f>IF('Application Form'!C114="Hair","H",IF('Application Form'!C114="Done","D",IF('Application Form'!C114="Semen","S",IF('Application Form'!C114="TSU","T",""))))</f>
        <v/>
      </c>
      <c r="C103" t="str">
        <f t="shared" si="1"/>
        <v>NAA</v>
      </c>
      <c r="F103" t="str">
        <f>IF('Application Form'!H114="SKSTD_BDL","SKSTD_BDL",IF('Application Form'!H114="MIP","MIP",IF('Application Form'!H114="MIP+PV","MIP",IF('Application Form'!H114="SEEKSIRE","SEEKSIRE",IF('Application Form'!H114="SEEKSIRE+PV","SEEKSIRE",IF('Application Form'!H114="GGP50K","GGP50K",IF('Application Form'!H114="GGP50K+PV","GGP50K",IF('Application Form'!H114="GGPHD (150K)","GGPHD (150K)",IF('Application Form'!H114="GGPHD+PV","GGPHD",IF('Application Form'!H114="PV","",IF('Application Form'!H114="POLL","",IF('Application Form'!H114="MSTN","",IF('Application Form'!H114="COAT","",IF('Application Form'!H114="PI","",IF('Application Form'!H114="POLL_50K (add on)*","",IF('Application Form'!H114="POLL_HD (add on)*","",IF('Application Form'!H114="MSTN_50K (add_on)*","",IF('Application Form'!H114="MSTN_HD (add on)*","",IF('Application Form'!H114="STORE","STORE",IF('Application Form'!H114="HE","HE",""))))))))))))))))))))</f>
        <v/>
      </c>
      <c r="G103" t="str">
        <f>IF(OR(RIGHT('Application Form'!H114,2)="PV",RIGHT('Application Form'!I114,2)="PV",RIGHT('Application Form'!J114,2)="PV"),"Yes","")</f>
        <v/>
      </c>
      <c r="H103" s="81" t="str">
        <f>IF(ISBLANK(IF(F103="SKSTD_BDL",'Application Form'!M114,IF('Office Use Only - DONT TOUCH!!!'!G103="Yes",'Application Form'!M114,""))),"",IF(F103="SKSTD_BDL",'Application Form'!M114,IF('Office Use Only - DONT TOUCH!!!'!G103="Yes",'Application Form'!M114,"")))</f>
        <v/>
      </c>
      <c r="K103" t="str">
        <f>IF(ISBLANK(IF(F103="SKSTD_BDL",'Application Form'!O114,IF('Office Use Only - DONT TOUCH!!!'!G103="Yes",'Application Form'!O114,""))),"",IF(F103="SKSTD_BDL",'Application Form'!O114,IF('Office Use Only - DONT TOUCH!!!'!G103="Yes",'Application Form'!O114,"")))</f>
        <v/>
      </c>
      <c r="N103" t="str">
        <f>IF(AND(F103="",'Application Form'!H114=""),"",IF(AND(F103="",'Application Form'!H114&lt;&gt;""),'Application Form'!H114,IF(AND(F103&lt;&gt;"",'Application Form'!I114=""),"",IF(AND(F103&lt;&gt;"",'Application Form'!I114&lt;&gt;""),IF('Application Form'!I114="SKSTD_BDL","SKSTD_BDL",IF('Application Form'!I114="MIP","MIP",IF('Application Form'!I114="MIP+PV","MIP",IF('Application Form'!I114="SEEKSIRE","SEEKSIRE",IF('Application Form'!I114="SEEKSIRE+PV","SEEKSIRE",IF('Application Form'!I114="GGP50K","GGP50K",IF('Application Form'!I114="GGP50K+PV","GGP50K",IF('Application Form'!I114="GGPHD (150K)","GGPHD (150K)",IF('Application Form'!I114="GGPHD+PV","GGPHD",IF('Application Form'!I114="PV","",IF('Application Form'!I114="POLL","",IF('Application Form'!I114="MSTN","MSTN",IF('Application Form'!I114="COAT","COAT",IF('Application Form'!I114="PI","PI",IF('Application Form'!I114="POLL_50K (add on)*","POLL_50K (add on)*",IF('Application Form'!I114="POLL_HD (add on)*","POLL_HD (add_on)*",IF('Application Form'!I114="MSTN_50K (add_on)*","MSTN_50K (add_on)*",IF('Application Form'!I114="MSTN_HD (add on)*","MSTN_HD (add on)*",IF('Application Form'!I114="STORE","STORE",IF('Application Form'!I114="HE","HE","")))))))))))))))))))),"ERROR"))))</f>
        <v/>
      </c>
      <c r="O103" t="str">
        <f>IF(AND(F103="",'Application Form'!H114=""),"",IF(AND(F103="",'Application Form'!H114&lt;&gt;"",'Application Form'!I114=""),"",IF(AND(F103&lt;&gt;"",'Application Form'!I114=""),"",IF(AND(F103&lt;&gt;"",'Application Form'!I114&lt;&gt;"",'Application Form'!J114=""),"",IF(AND(F103="",'Application Form'!H114&lt;&gt;"",'Application Form'!I114&lt;&gt;""),IF('Application Form'!I114="SKSTD_BDL","SKSTD_BDL",IF('Application Form'!I114="MIP","MIP",IF('Application Form'!I114="MIP+PV","MIP",IF('Application Form'!I114="SEEKSIRE","SEEKSIRE",IF('Application Form'!I114="SEEKSIRE+PV","SEEKSIRE",IF('Application Form'!I114="GGP50K","GGP50K",IF('Application Form'!I114="GGP50K+PV","GGP50K",IF('Application Form'!I114="GGPHD (150K)","GGPHD (150K)",IF('Application Form'!I114="GGPHD+PV","GGPHD",IF('Application Form'!I114="PV","",IF('Application Form'!I114="POLL","",IF('Application Form'!I114="MSTN","MSTN",IF('Application Form'!I114="COAT","COAT",IF('Application Form'!I114="PI","PI",IF('Application Form'!I114="POLL_50K (add on)*","POLL_50K (add on)*",IF('Application Form'!I114="POLL_HD (add on)*","POLL_HD (add_on)*",IF('Application Form'!I114="MSTN_50K (add_on)*","MSTN_50K (add_on)*",IF('Application Form'!I114="MSTN_HD (add on)*","MSTN_HD (add on)*",IF('Application Form'!I114="STORE","STORE",IF('Application Form'!I114="HE","HE","ERROR")))))))))))))))))))),IF(AND(F103&lt;&gt;"",'Application Form'!I114&lt;&gt;"",'Application Form'!J114&lt;&gt;""),IF('Application Form'!J114="SKSTD_BDL","SKSTD_BDL",IF('Application Form'!J114="MIP","MIP",IF('Application Form'!J114="MIP+PV","MIP",IF('Application Form'!J114="SEEKSIRE","SEEKSIRE",IF('Application Form'!J114="SEEKSIRE+PV","SEEKSIRE",IF('Application Form'!J114="GGP50K","GGP50K",IF('Application Form'!J114="GGP50K+PV","GGP50K",IF('Application Form'!J114="GGPHD (150K)","GGPHD (150K)",IF('Application Form'!J114="GGPHD+PV","GGPHD",IF('Application Form'!J114="PV","",IF('Application Form'!J114="POLL","",IF('Application Form'!J114="MSTN","MSTN",IF('Application Form'!J114="COAT","COAT",IF('Application Form'!J114="PI","PI",IF('Application Form'!J114="POLL_50K (add on)*","POLL_50K (add on)*",IF('Application Form'!J114="POLL_HD (add on)*","POLL_HD (add_on)*",IF('Application Form'!J114="MSTN_50K (add_on)*","MSTN_50K (add_on)*",IF('Application Form'!J114="MSTN_HD (add on)*","MSTN_HD (add on)*",IF('Application Form'!J114="STORE","STORE",IF('Application Form'!J114="HE","HE","")))))))))))))))))))),"ERROR"))))))</f>
        <v/>
      </c>
      <c r="P103" t="str">
        <f>IF(AND(F103="",O103&lt;&gt;""),IF('Application Form'!J114="SKSTD_BDL","SKSTD_BDL",IF('Application Form'!J114="MIP","MIP",IF('Application Form'!J114="MIP+PV","MIP",IF('Application Form'!J114="SEEKSIRE","SEEKSIRE",IF('Application Form'!J114="SEEKSIRE+PV","SEEKSIRE",IF('Application Form'!J114="GGP50K","GGP50K",IF('Application Form'!J114="GGP50K+PV","GGP50K",IF('Application Form'!J114="GGPHD (150K)","GGPHD (150K)",IF('Application Form'!J114="GGPHD+PV","GGPHD",IF('Application Form'!J114="PV","",IF('Application Form'!J114="POLL","",IF('Application Form'!J114="MSTN","MSTN",IF('Application Form'!J114="COAT","COAT",IF('Application Form'!J114="PI","PI",IF('Application Form'!J114="POLL_50K (add on)*","POLL_50K (add on)*",IF('Application Form'!J114="POLL_HD (add on)*","POLL_HD (add_on)*",IF('Application Form'!J114="MSTN_50K (add_on)*","MSTN_50K (add_on)*",IF('Application Form'!J114="MSTN_HD (add on)*","MSTN_HD (add on)*",IF('Application Form'!J114="STORE","STORE",IF('Application Form'!J114="HE","HE","")))))))))))))))))))),"")</f>
        <v/>
      </c>
    </row>
    <row r="104" spans="1:16" x14ac:dyDescent="0.25">
      <c r="A104" s="72">
        <f>'Application Form'!E115</f>
        <v>0</v>
      </c>
      <c r="B104" t="str">
        <f>IF('Application Form'!C115="Hair","H",IF('Application Form'!C115="Done","D",IF('Application Form'!C115="Semen","S",IF('Application Form'!C115="TSU","T",""))))</f>
        <v/>
      </c>
      <c r="C104" t="str">
        <f t="shared" si="1"/>
        <v>NAA</v>
      </c>
      <c r="F104" t="str">
        <f>IF('Application Form'!H115="SKSTD_BDL","SKSTD_BDL",IF('Application Form'!H115="MIP","MIP",IF('Application Form'!H115="MIP+PV","MIP",IF('Application Form'!H115="SEEKSIRE","SEEKSIRE",IF('Application Form'!H115="SEEKSIRE+PV","SEEKSIRE",IF('Application Form'!H115="GGP50K","GGP50K",IF('Application Form'!H115="GGP50K+PV","GGP50K",IF('Application Form'!H115="GGPHD (150K)","GGPHD (150K)",IF('Application Form'!H115="GGPHD+PV","GGPHD",IF('Application Form'!H115="PV","",IF('Application Form'!H115="POLL","",IF('Application Form'!H115="MSTN","",IF('Application Form'!H115="COAT","",IF('Application Form'!H115="PI","",IF('Application Form'!H115="POLL_50K (add on)*","",IF('Application Form'!H115="POLL_HD (add on)*","",IF('Application Form'!H115="MSTN_50K (add_on)*","",IF('Application Form'!H115="MSTN_HD (add on)*","",IF('Application Form'!H115="STORE","STORE",IF('Application Form'!H115="HE","HE",""))))))))))))))))))))</f>
        <v/>
      </c>
      <c r="G104" t="str">
        <f>IF(OR(RIGHT('Application Form'!H115,2)="PV",RIGHT('Application Form'!I115,2)="PV",RIGHT('Application Form'!J115,2)="PV"),"Yes","")</f>
        <v/>
      </c>
      <c r="H104" s="81" t="str">
        <f>IF(ISBLANK(IF(F104="SKSTD_BDL",'Application Form'!M115,IF('Office Use Only - DONT TOUCH!!!'!G104="Yes",'Application Form'!M115,""))),"",IF(F104="SKSTD_BDL",'Application Form'!M115,IF('Office Use Only - DONT TOUCH!!!'!G104="Yes",'Application Form'!M115,"")))</f>
        <v/>
      </c>
      <c r="K104" t="str">
        <f>IF(ISBLANK(IF(F104="SKSTD_BDL",'Application Form'!O115,IF('Office Use Only - DONT TOUCH!!!'!G104="Yes",'Application Form'!O115,""))),"",IF(F104="SKSTD_BDL",'Application Form'!O115,IF('Office Use Only - DONT TOUCH!!!'!G104="Yes",'Application Form'!O115,"")))</f>
        <v/>
      </c>
      <c r="N104" t="str">
        <f>IF(AND(F104="",'Application Form'!H115=""),"",IF(AND(F104="",'Application Form'!H115&lt;&gt;""),'Application Form'!H115,IF(AND(F104&lt;&gt;"",'Application Form'!I115=""),"",IF(AND(F104&lt;&gt;"",'Application Form'!I115&lt;&gt;""),IF('Application Form'!I115="SKSTD_BDL","SKSTD_BDL",IF('Application Form'!I115="MIP","MIP",IF('Application Form'!I115="MIP+PV","MIP",IF('Application Form'!I115="SEEKSIRE","SEEKSIRE",IF('Application Form'!I115="SEEKSIRE+PV","SEEKSIRE",IF('Application Form'!I115="GGP50K","GGP50K",IF('Application Form'!I115="GGP50K+PV","GGP50K",IF('Application Form'!I115="GGPHD (150K)","GGPHD (150K)",IF('Application Form'!I115="GGPHD+PV","GGPHD",IF('Application Form'!I115="PV","",IF('Application Form'!I115="POLL","",IF('Application Form'!I115="MSTN","MSTN",IF('Application Form'!I115="COAT","COAT",IF('Application Form'!I115="PI","PI",IF('Application Form'!I115="POLL_50K (add on)*","POLL_50K (add on)*",IF('Application Form'!I115="POLL_HD (add on)*","POLL_HD (add_on)*",IF('Application Form'!I115="MSTN_50K (add_on)*","MSTN_50K (add_on)*",IF('Application Form'!I115="MSTN_HD (add on)*","MSTN_HD (add on)*",IF('Application Form'!I115="STORE","STORE",IF('Application Form'!I115="HE","HE","")))))))))))))))))))),"ERROR"))))</f>
        <v/>
      </c>
      <c r="O104" t="str">
        <f>IF(AND(F104="",'Application Form'!H115=""),"",IF(AND(F104="",'Application Form'!H115&lt;&gt;"",'Application Form'!I115=""),"",IF(AND(F104&lt;&gt;"",'Application Form'!I115=""),"",IF(AND(F104&lt;&gt;"",'Application Form'!I115&lt;&gt;"",'Application Form'!J115=""),"",IF(AND(F104="",'Application Form'!H115&lt;&gt;"",'Application Form'!I115&lt;&gt;""),IF('Application Form'!I115="SKSTD_BDL","SKSTD_BDL",IF('Application Form'!I115="MIP","MIP",IF('Application Form'!I115="MIP+PV","MIP",IF('Application Form'!I115="SEEKSIRE","SEEKSIRE",IF('Application Form'!I115="SEEKSIRE+PV","SEEKSIRE",IF('Application Form'!I115="GGP50K","GGP50K",IF('Application Form'!I115="GGP50K+PV","GGP50K",IF('Application Form'!I115="GGPHD (150K)","GGPHD (150K)",IF('Application Form'!I115="GGPHD+PV","GGPHD",IF('Application Form'!I115="PV","",IF('Application Form'!I115="POLL","",IF('Application Form'!I115="MSTN","MSTN",IF('Application Form'!I115="COAT","COAT",IF('Application Form'!I115="PI","PI",IF('Application Form'!I115="POLL_50K (add on)*","POLL_50K (add on)*",IF('Application Form'!I115="POLL_HD (add on)*","POLL_HD (add_on)*",IF('Application Form'!I115="MSTN_50K (add_on)*","MSTN_50K (add_on)*",IF('Application Form'!I115="MSTN_HD (add on)*","MSTN_HD (add on)*",IF('Application Form'!I115="STORE","STORE",IF('Application Form'!I115="HE","HE","ERROR")))))))))))))))))))),IF(AND(F104&lt;&gt;"",'Application Form'!I115&lt;&gt;"",'Application Form'!J115&lt;&gt;""),IF('Application Form'!J115="SKSTD_BDL","SKSTD_BDL",IF('Application Form'!J115="MIP","MIP",IF('Application Form'!J115="MIP+PV","MIP",IF('Application Form'!J115="SEEKSIRE","SEEKSIRE",IF('Application Form'!J115="SEEKSIRE+PV","SEEKSIRE",IF('Application Form'!J115="GGP50K","GGP50K",IF('Application Form'!J115="GGP50K+PV","GGP50K",IF('Application Form'!J115="GGPHD (150K)","GGPHD (150K)",IF('Application Form'!J115="GGPHD+PV","GGPHD",IF('Application Form'!J115="PV","",IF('Application Form'!J115="POLL","",IF('Application Form'!J115="MSTN","MSTN",IF('Application Form'!J115="COAT","COAT",IF('Application Form'!J115="PI","PI",IF('Application Form'!J115="POLL_50K (add on)*","POLL_50K (add on)*",IF('Application Form'!J115="POLL_HD (add on)*","POLL_HD (add_on)*",IF('Application Form'!J115="MSTN_50K (add_on)*","MSTN_50K (add_on)*",IF('Application Form'!J115="MSTN_HD (add on)*","MSTN_HD (add on)*",IF('Application Form'!J115="STORE","STORE",IF('Application Form'!J115="HE","HE","")))))))))))))))))))),"ERROR"))))))</f>
        <v/>
      </c>
      <c r="P104" t="str">
        <f>IF(AND(F104="",O104&lt;&gt;""),IF('Application Form'!J115="SKSTD_BDL","SKSTD_BDL",IF('Application Form'!J115="MIP","MIP",IF('Application Form'!J115="MIP+PV","MIP",IF('Application Form'!J115="SEEKSIRE","SEEKSIRE",IF('Application Form'!J115="SEEKSIRE+PV","SEEKSIRE",IF('Application Form'!J115="GGP50K","GGP50K",IF('Application Form'!J115="GGP50K+PV","GGP50K",IF('Application Form'!J115="GGPHD (150K)","GGPHD (150K)",IF('Application Form'!J115="GGPHD+PV","GGPHD",IF('Application Form'!J115="PV","",IF('Application Form'!J115="POLL","",IF('Application Form'!J115="MSTN","MSTN",IF('Application Form'!J115="COAT","COAT",IF('Application Form'!J115="PI","PI",IF('Application Form'!J115="POLL_50K (add on)*","POLL_50K (add on)*",IF('Application Form'!J115="POLL_HD (add on)*","POLL_HD (add_on)*",IF('Application Form'!J115="MSTN_50K (add_on)*","MSTN_50K (add_on)*",IF('Application Form'!J115="MSTN_HD (add on)*","MSTN_HD (add on)*",IF('Application Form'!J115="STORE","STORE",IF('Application Form'!J115="HE","HE","")))))))))))))))))))),"")</f>
        <v/>
      </c>
    </row>
    <row r="105" spans="1:16" x14ac:dyDescent="0.25">
      <c r="A105" s="72">
        <f>'Application Form'!E116</f>
        <v>0</v>
      </c>
      <c r="B105" t="str">
        <f>IF('Application Form'!C116="Hair","H",IF('Application Form'!C116="Done","D",IF('Application Form'!C116="Semen","S",IF('Application Form'!C116="TSU","T",""))))</f>
        <v/>
      </c>
      <c r="C105" t="str">
        <f t="shared" si="1"/>
        <v>NAA</v>
      </c>
      <c r="F105" t="str">
        <f>IF('Application Form'!H116="SKSTD_BDL","SKSTD_BDL",IF('Application Form'!H116="MIP","MIP",IF('Application Form'!H116="MIP+PV","MIP",IF('Application Form'!H116="SEEKSIRE","SEEKSIRE",IF('Application Form'!H116="SEEKSIRE+PV","SEEKSIRE",IF('Application Form'!H116="GGP50K","GGP50K",IF('Application Form'!H116="GGP50K+PV","GGP50K",IF('Application Form'!H116="GGPHD (150K)","GGPHD (150K)",IF('Application Form'!H116="GGPHD+PV","GGPHD",IF('Application Form'!H116="PV","",IF('Application Form'!H116="POLL","",IF('Application Form'!H116="MSTN","",IF('Application Form'!H116="COAT","",IF('Application Form'!H116="PI","",IF('Application Form'!H116="POLL_50K (add on)*","",IF('Application Form'!H116="POLL_HD (add on)*","",IF('Application Form'!H116="MSTN_50K (add_on)*","",IF('Application Form'!H116="MSTN_HD (add on)*","",IF('Application Form'!H116="STORE","STORE",IF('Application Form'!H116="HE","HE",""))))))))))))))))))))</f>
        <v/>
      </c>
      <c r="G105" t="str">
        <f>IF(OR(RIGHT('Application Form'!H116,2)="PV",RIGHT('Application Form'!I116,2)="PV",RIGHT('Application Form'!J116,2)="PV"),"Yes","")</f>
        <v/>
      </c>
      <c r="H105" s="81" t="str">
        <f>IF(ISBLANK(IF(F105="SKSTD_BDL",'Application Form'!M116,IF('Office Use Only - DONT TOUCH!!!'!G105="Yes",'Application Form'!M116,""))),"",IF(F105="SKSTD_BDL",'Application Form'!M116,IF('Office Use Only - DONT TOUCH!!!'!G105="Yes",'Application Form'!M116,"")))</f>
        <v/>
      </c>
      <c r="K105" t="str">
        <f>IF(ISBLANK(IF(F105="SKSTD_BDL",'Application Form'!O116,IF('Office Use Only - DONT TOUCH!!!'!G105="Yes",'Application Form'!O116,""))),"",IF(F105="SKSTD_BDL",'Application Form'!O116,IF('Office Use Only - DONT TOUCH!!!'!G105="Yes",'Application Form'!O116,"")))</f>
        <v/>
      </c>
      <c r="N105" t="str">
        <f>IF(AND(F105="",'Application Form'!H116=""),"",IF(AND(F105="",'Application Form'!H116&lt;&gt;""),'Application Form'!H116,IF(AND(F105&lt;&gt;"",'Application Form'!I116=""),"",IF(AND(F105&lt;&gt;"",'Application Form'!I116&lt;&gt;""),IF('Application Form'!I116="SKSTD_BDL","SKSTD_BDL",IF('Application Form'!I116="MIP","MIP",IF('Application Form'!I116="MIP+PV","MIP",IF('Application Form'!I116="SEEKSIRE","SEEKSIRE",IF('Application Form'!I116="SEEKSIRE+PV","SEEKSIRE",IF('Application Form'!I116="GGP50K","GGP50K",IF('Application Form'!I116="GGP50K+PV","GGP50K",IF('Application Form'!I116="GGPHD (150K)","GGPHD (150K)",IF('Application Form'!I116="GGPHD+PV","GGPHD",IF('Application Form'!I116="PV","",IF('Application Form'!I116="POLL","",IF('Application Form'!I116="MSTN","MSTN",IF('Application Form'!I116="COAT","COAT",IF('Application Form'!I116="PI","PI",IF('Application Form'!I116="POLL_50K (add on)*","POLL_50K (add on)*",IF('Application Form'!I116="POLL_HD (add on)*","POLL_HD (add_on)*",IF('Application Form'!I116="MSTN_50K (add_on)*","MSTN_50K (add_on)*",IF('Application Form'!I116="MSTN_HD (add on)*","MSTN_HD (add on)*",IF('Application Form'!I116="STORE","STORE",IF('Application Form'!I116="HE","HE","")))))))))))))))))))),"ERROR"))))</f>
        <v/>
      </c>
      <c r="O105" t="str">
        <f>IF(AND(F105="",'Application Form'!H116=""),"",IF(AND(F105="",'Application Form'!H116&lt;&gt;"",'Application Form'!I116=""),"",IF(AND(F105&lt;&gt;"",'Application Form'!I116=""),"",IF(AND(F105&lt;&gt;"",'Application Form'!I116&lt;&gt;"",'Application Form'!J116=""),"",IF(AND(F105="",'Application Form'!H116&lt;&gt;"",'Application Form'!I116&lt;&gt;""),IF('Application Form'!I116="SKSTD_BDL","SKSTD_BDL",IF('Application Form'!I116="MIP","MIP",IF('Application Form'!I116="MIP+PV","MIP",IF('Application Form'!I116="SEEKSIRE","SEEKSIRE",IF('Application Form'!I116="SEEKSIRE+PV","SEEKSIRE",IF('Application Form'!I116="GGP50K","GGP50K",IF('Application Form'!I116="GGP50K+PV","GGP50K",IF('Application Form'!I116="GGPHD (150K)","GGPHD (150K)",IF('Application Form'!I116="GGPHD+PV","GGPHD",IF('Application Form'!I116="PV","",IF('Application Form'!I116="POLL","",IF('Application Form'!I116="MSTN","MSTN",IF('Application Form'!I116="COAT","COAT",IF('Application Form'!I116="PI","PI",IF('Application Form'!I116="POLL_50K (add on)*","POLL_50K (add on)*",IF('Application Form'!I116="POLL_HD (add on)*","POLL_HD (add_on)*",IF('Application Form'!I116="MSTN_50K (add_on)*","MSTN_50K (add_on)*",IF('Application Form'!I116="MSTN_HD (add on)*","MSTN_HD (add on)*",IF('Application Form'!I116="STORE","STORE",IF('Application Form'!I116="HE","HE","ERROR")))))))))))))))))))),IF(AND(F105&lt;&gt;"",'Application Form'!I116&lt;&gt;"",'Application Form'!J116&lt;&gt;""),IF('Application Form'!J116="SKSTD_BDL","SKSTD_BDL",IF('Application Form'!J116="MIP","MIP",IF('Application Form'!J116="MIP+PV","MIP",IF('Application Form'!J116="SEEKSIRE","SEEKSIRE",IF('Application Form'!J116="SEEKSIRE+PV","SEEKSIRE",IF('Application Form'!J116="GGP50K","GGP50K",IF('Application Form'!J116="GGP50K+PV","GGP50K",IF('Application Form'!J116="GGPHD (150K)","GGPHD (150K)",IF('Application Form'!J116="GGPHD+PV","GGPHD",IF('Application Form'!J116="PV","",IF('Application Form'!J116="POLL","",IF('Application Form'!J116="MSTN","MSTN",IF('Application Form'!J116="COAT","COAT",IF('Application Form'!J116="PI","PI",IF('Application Form'!J116="POLL_50K (add on)*","POLL_50K (add on)*",IF('Application Form'!J116="POLL_HD (add on)*","POLL_HD (add_on)*",IF('Application Form'!J116="MSTN_50K (add_on)*","MSTN_50K (add_on)*",IF('Application Form'!J116="MSTN_HD (add on)*","MSTN_HD (add on)*",IF('Application Form'!J116="STORE","STORE",IF('Application Form'!J116="HE","HE","")))))))))))))))))))),"ERROR"))))))</f>
        <v/>
      </c>
      <c r="P105" t="str">
        <f>IF(AND(F105="",O105&lt;&gt;""),IF('Application Form'!J116="SKSTD_BDL","SKSTD_BDL",IF('Application Form'!J116="MIP","MIP",IF('Application Form'!J116="MIP+PV","MIP",IF('Application Form'!J116="SEEKSIRE","SEEKSIRE",IF('Application Form'!J116="SEEKSIRE+PV","SEEKSIRE",IF('Application Form'!J116="GGP50K","GGP50K",IF('Application Form'!J116="GGP50K+PV","GGP50K",IF('Application Form'!J116="GGPHD (150K)","GGPHD (150K)",IF('Application Form'!J116="GGPHD+PV","GGPHD",IF('Application Form'!J116="PV","",IF('Application Form'!J116="POLL","",IF('Application Form'!J116="MSTN","MSTN",IF('Application Form'!J116="COAT","COAT",IF('Application Form'!J116="PI","PI",IF('Application Form'!J116="POLL_50K (add on)*","POLL_50K (add on)*",IF('Application Form'!J116="POLL_HD (add on)*","POLL_HD (add_on)*",IF('Application Form'!J116="MSTN_50K (add_on)*","MSTN_50K (add_on)*",IF('Application Form'!J116="MSTN_HD (add on)*","MSTN_HD (add on)*",IF('Application Form'!J116="STORE","STORE",IF('Application Form'!J116="HE","HE","")))))))))))))))))))),"")</f>
        <v/>
      </c>
    </row>
    <row r="106" spans="1:16" x14ac:dyDescent="0.25">
      <c r="A106" s="72">
        <f>'Application Form'!E117</f>
        <v>0</v>
      </c>
      <c r="B106" t="str">
        <f>IF('Application Form'!C117="Hair","H",IF('Application Form'!C117="Done","D",IF('Application Form'!C117="Semen","S",IF('Application Form'!C117="TSU","T",""))))</f>
        <v/>
      </c>
      <c r="C106" t="str">
        <f t="shared" si="1"/>
        <v>NAA</v>
      </c>
      <c r="F106" t="str">
        <f>IF('Application Form'!H117="SKSTD_BDL","SKSTD_BDL",IF('Application Form'!H117="MIP","MIP",IF('Application Form'!H117="MIP+PV","MIP",IF('Application Form'!H117="SEEKSIRE","SEEKSIRE",IF('Application Form'!H117="SEEKSIRE+PV","SEEKSIRE",IF('Application Form'!H117="GGP50K","GGP50K",IF('Application Form'!H117="GGP50K+PV","GGP50K",IF('Application Form'!H117="GGPHD (150K)","GGPHD (150K)",IF('Application Form'!H117="GGPHD+PV","GGPHD",IF('Application Form'!H117="PV","",IF('Application Form'!H117="POLL","",IF('Application Form'!H117="MSTN","",IF('Application Form'!H117="COAT","",IF('Application Form'!H117="PI","",IF('Application Form'!H117="POLL_50K (add on)*","",IF('Application Form'!H117="POLL_HD (add on)*","",IF('Application Form'!H117="MSTN_50K (add_on)*","",IF('Application Form'!H117="MSTN_HD (add on)*","",IF('Application Form'!H117="STORE","STORE",IF('Application Form'!H117="HE","HE",""))))))))))))))))))))</f>
        <v/>
      </c>
      <c r="G106" t="str">
        <f>IF(OR(RIGHT('Application Form'!H117,2)="PV",RIGHT('Application Form'!I117,2)="PV",RIGHT('Application Form'!J117,2)="PV"),"Yes","")</f>
        <v/>
      </c>
      <c r="H106" s="81" t="str">
        <f>IF(ISBLANK(IF(F106="SKSTD_BDL",'Application Form'!M117,IF('Office Use Only - DONT TOUCH!!!'!G106="Yes",'Application Form'!M117,""))),"",IF(F106="SKSTD_BDL",'Application Form'!M117,IF('Office Use Only - DONT TOUCH!!!'!G106="Yes",'Application Form'!M117,"")))</f>
        <v/>
      </c>
      <c r="K106" t="str">
        <f>IF(ISBLANK(IF(F106="SKSTD_BDL",'Application Form'!O117,IF('Office Use Only - DONT TOUCH!!!'!G106="Yes",'Application Form'!O117,""))),"",IF(F106="SKSTD_BDL",'Application Form'!O117,IF('Office Use Only - DONT TOUCH!!!'!G106="Yes",'Application Form'!O117,"")))</f>
        <v/>
      </c>
      <c r="N106" t="str">
        <f>IF(AND(F106="",'Application Form'!H117=""),"",IF(AND(F106="",'Application Form'!H117&lt;&gt;""),'Application Form'!H117,IF(AND(F106&lt;&gt;"",'Application Form'!I117=""),"",IF(AND(F106&lt;&gt;"",'Application Form'!I117&lt;&gt;""),IF('Application Form'!I117="SKSTD_BDL","SKSTD_BDL",IF('Application Form'!I117="MIP","MIP",IF('Application Form'!I117="MIP+PV","MIP",IF('Application Form'!I117="SEEKSIRE","SEEKSIRE",IF('Application Form'!I117="SEEKSIRE+PV","SEEKSIRE",IF('Application Form'!I117="GGP50K","GGP50K",IF('Application Form'!I117="GGP50K+PV","GGP50K",IF('Application Form'!I117="GGPHD (150K)","GGPHD (150K)",IF('Application Form'!I117="GGPHD+PV","GGPHD",IF('Application Form'!I117="PV","",IF('Application Form'!I117="POLL","",IF('Application Form'!I117="MSTN","MSTN",IF('Application Form'!I117="COAT","COAT",IF('Application Form'!I117="PI","PI",IF('Application Form'!I117="POLL_50K (add on)*","POLL_50K (add on)*",IF('Application Form'!I117="POLL_HD (add on)*","POLL_HD (add_on)*",IF('Application Form'!I117="MSTN_50K (add_on)*","MSTN_50K (add_on)*",IF('Application Form'!I117="MSTN_HD (add on)*","MSTN_HD (add on)*",IF('Application Form'!I117="STORE","STORE",IF('Application Form'!I117="HE","HE","")))))))))))))))))))),"ERROR"))))</f>
        <v/>
      </c>
      <c r="O106" t="str">
        <f>IF(AND(F106="",'Application Form'!H117=""),"",IF(AND(F106="",'Application Form'!H117&lt;&gt;"",'Application Form'!I117=""),"",IF(AND(F106&lt;&gt;"",'Application Form'!I117=""),"",IF(AND(F106&lt;&gt;"",'Application Form'!I117&lt;&gt;"",'Application Form'!J117=""),"",IF(AND(F106="",'Application Form'!H117&lt;&gt;"",'Application Form'!I117&lt;&gt;""),IF('Application Form'!I117="SKSTD_BDL","SKSTD_BDL",IF('Application Form'!I117="MIP","MIP",IF('Application Form'!I117="MIP+PV","MIP",IF('Application Form'!I117="SEEKSIRE","SEEKSIRE",IF('Application Form'!I117="SEEKSIRE+PV","SEEKSIRE",IF('Application Form'!I117="GGP50K","GGP50K",IF('Application Form'!I117="GGP50K+PV","GGP50K",IF('Application Form'!I117="GGPHD (150K)","GGPHD (150K)",IF('Application Form'!I117="GGPHD+PV","GGPHD",IF('Application Form'!I117="PV","",IF('Application Form'!I117="POLL","",IF('Application Form'!I117="MSTN","MSTN",IF('Application Form'!I117="COAT","COAT",IF('Application Form'!I117="PI","PI",IF('Application Form'!I117="POLL_50K (add on)*","POLL_50K (add on)*",IF('Application Form'!I117="POLL_HD (add on)*","POLL_HD (add_on)*",IF('Application Form'!I117="MSTN_50K (add_on)*","MSTN_50K (add_on)*",IF('Application Form'!I117="MSTN_HD (add on)*","MSTN_HD (add on)*",IF('Application Form'!I117="STORE","STORE",IF('Application Form'!I117="HE","HE","ERROR")))))))))))))))))))),IF(AND(F106&lt;&gt;"",'Application Form'!I117&lt;&gt;"",'Application Form'!J117&lt;&gt;""),IF('Application Form'!J117="SKSTD_BDL","SKSTD_BDL",IF('Application Form'!J117="MIP","MIP",IF('Application Form'!J117="MIP+PV","MIP",IF('Application Form'!J117="SEEKSIRE","SEEKSIRE",IF('Application Form'!J117="SEEKSIRE+PV","SEEKSIRE",IF('Application Form'!J117="GGP50K","GGP50K",IF('Application Form'!J117="GGP50K+PV","GGP50K",IF('Application Form'!J117="GGPHD (150K)","GGPHD (150K)",IF('Application Form'!J117="GGPHD+PV","GGPHD",IF('Application Form'!J117="PV","",IF('Application Form'!J117="POLL","",IF('Application Form'!J117="MSTN","MSTN",IF('Application Form'!J117="COAT","COAT",IF('Application Form'!J117="PI","PI",IF('Application Form'!J117="POLL_50K (add on)*","POLL_50K (add on)*",IF('Application Form'!J117="POLL_HD (add on)*","POLL_HD (add_on)*",IF('Application Form'!J117="MSTN_50K (add_on)*","MSTN_50K (add_on)*",IF('Application Form'!J117="MSTN_HD (add on)*","MSTN_HD (add on)*",IF('Application Form'!J117="STORE","STORE",IF('Application Form'!J117="HE","HE","")))))))))))))))))))),"ERROR"))))))</f>
        <v/>
      </c>
      <c r="P106" t="str">
        <f>IF(AND(F106="",O106&lt;&gt;""),IF('Application Form'!J117="SKSTD_BDL","SKSTD_BDL",IF('Application Form'!J117="MIP","MIP",IF('Application Form'!J117="MIP+PV","MIP",IF('Application Form'!J117="SEEKSIRE","SEEKSIRE",IF('Application Form'!J117="SEEKSIRE+PV","SEEKSIRE",IF('Application Form'!J117="GGP50K","GGP50K",IF('Application Form'!J117="GGP50K+PV","GGP50K",IF('Application Form'!J117="GGPHD (150K)","GGPHD (150K)",IF('Application Form'!J117="GGPHD+PV","GGPHD",IF('Application Form'!J117="PV","",IF('Application Form'!J117="POLL","",IF('Application Form'!J117="MSTN","MSTN",IF('Application Form'!J117="COAT","COAT",IF('Application Form'!J117="PI","PI",IF('Application Form'!J117="POLL_50K (add on)*","POLL_50K (add on)*",IF('Application Form'!J117="POLL_HD (add on)*","POLL_HD (add_on)*",IF('Application Form'!J117="MSTN_50K (add_on)*","MSTN_50K (add_on)*",IF('Application Form'!J117="MSTN_HD (add on)*","MSTN_HD (add on)*",IF('Application Form'!J117="STORE","STORE",IF('Application Form'!J117="HE","HE","")))))))))))))))))))),"")</f>
        <v/>
      </c>
    </row>
    <row r="107" spans="1:16" x14ac:dyDescent="0.25">
      <c r="A107" s="72">
        <f>'Application Form'!E118</f>
        <v>0</v>
      </c>
      <c r="B107" t="str">
        <f>IF('Application Form'!C118="Hair","H",IF('Application Form'!C118="Done","D",IF('Application Form'!C118="Semen","S",IF('Application Form'!C118="TSU","T",""))))</f>
        <v/>
      </c>
      <c r="C107" t="str">
        <f t="shared" si="1"/>
        <v>NAA</v>
      </c>
      <c r="F107" t="str">
        <f>IF('Application Form'!H118="SKSTD_BDL","SKSTD_BDL",IF('Application Form'!H118="MIP","MIP",IF('Application Form'!H118="MIP+PV","MIP",IF('Application Form'!H118="SEEKSIRE","SEEKSIRE",IF('Application Form'!H118="SEEKSIRE+PV","SEEKSIRE",IF('Application Form'!H118="GGP50K","GGP50K",IF('Application Form'!H118="GGP50K+PV","GGP50K",IF('Application Form'!H118="GGPHD (150K)","GGPHD (150K)",IF('Application Form'!H118="GGPHD+PV","GGPHD",IF('Application Form'!H118="PV","",IF('Application Form'!H118="POLL","",IF('Application Form'!H118="MSTN","",IF('Application Form'!H118="COAT","",IF('Application Form'!H118="PI","",IF('Application Form'!H118="POLL_50K (add on)*","",IF('Application Form'!H118="POLL_HD (add on)*","",IF('Application Form'!H118="MSTN_50K (add_on)*","",IF('Application Form'!H118="MSTN_HD (add on)*","",IF('Application Form'!H118="STORE","STORE",IF('Application Form'!H118="HE","HE",""))))))))))))))))))))</f>
        <v/>
      </c>
      <c r="G107" t="str">
        <f>IF(OR(RIGHT('Application Form'!H118,2)="PV",RIGHT('Application Form'!I118,2)="PV",RIGHT('Application Form'!J118,2)="PV"),"Yes","")</f>
        <v/>
      </c>
      <c r="H107" s="81" t="str">
        <f>IF(ISBLANK(IF(F107="SKSTD_BDL",'Application Form'!M118,IF('Office Use Only - DONT TOUCH!!!'!G107="Yes",'Application Form'!M118,""))),"",IF(F107="SKSTD_BDL",'Application Form'!M118,IF('Office Use Only - DONT TOUCH!!!'!G107="Yes",'Application Form'!M118,"")))</f>
        <v/>
      </c>
      <c r="K107" t="str">
        <f>IF(ISBLANK(IF(F107="SKSTD_BDL",'Application Form'!O118,IF('Office Use Only - DONT TOUCH!!!'!G107="Yes",'Application Form'!O118,""))),"",IF(F107="SKSTD_BDL",'Application Form'!O118,IF('Office Use Only - DONT TOUCH!!!'!G107="Yes",'Application Form'!O118,"")))</f>
        <v/>
      </c>
      <c r="N107" t="str">
        <f>IF(AND(F107="",'Application Form'!H118=""),"",IF(AND(F107="",'Application Form'!H118&lt;&gt;""),'Application Form'!H118,IF(AND(F107&lt;&gt;"",'Application Form'!I118=""),"",IF(AND(F107&lt;&gt;"",'Application Form'!I118&lt;&gt;""),IF('Application Form'!I118="SKSTD_BDL","SKSTD_BDL",IF('Application Form'!I118="MIP","MIP",IF('Application Form'!I118="MIP+PV","MIP",IF('Application Form'!I118="SEEKSIRE","SEEKSIRE",IF('Application Form'!I118="SEEKSIRE+PV","SEEKSIRE",IF('Application Form'!I118="GGP50K","GGP50K",IF('Application Form'!I118="GGP50K+PV","GGP50K",IF('Application Form'!I118="GGPHD (150K)","GGPHD (150K)",IF('Application Form'!I118="GGPHD+PV","GGPHD",IF('Application Form'!I118="PV","",IF('Application Form'!I118="POLL","",IF('Application Form'!I118="MSTN","MSTN",IF('Application Form'!I118="COAT","COAT",IF('Application Form'!I118="PI","PI",IF('Application Form'!I118="POLL_50K (add on)*","POLL_50K (add on)*",IF('Application Form'!I118="POLL_HD (add on)*","POLL_HD (add_on)*",IF('Application Form'!I118="MSTN_50K (add_on)*","MSTN_50K (add_on)*",IF('Application Form'!I118="MSTN_HD (add on)*","MSTN_HD (add on)*",IF('Application Form'!I118="STORE","STORE",IF('Application Form'!I118="HE","HE","")))))))))))))))))))),"ERROR"))))</f>
        <v/>
      </c>
      <c r="O107" t="str">
        <f>IF(AND(F107="",'Application Form'!H118=""),"",IF(AND(F107="",'Application Form'!H118&lt;&gt;"",'Application Form'!I118=""),"",IF(AND(F107&lt;&gt;"",'Application Form'!I118=""),"",IF(AND(F107&lt;&gt;"",'Application Form'!I118&lt;&gt;"",'Application Form'!J118=""),"",IF(AND(F107="",'Application Form'!H118&lt;&gt;"",'Application Form'!I118&lt;&gt;""),IF('Application Form'!I118="SKSTD_BDL","SKSTD_BDL",IF('Application Form'!I118="MIP","MIP",IF('Application Form'!I118="MIP+PV","MIP",IF('Application Form'!I118="SEEKSIRE","SEEKSIRE",IF('Application Form'!I118="SEEKSIRE+PV","SEEKSIRE",IF('Application Form'!I118="GGP50K","GGP50K",IF('Application Form'!I118="GGP50K+PV","GGP50K",IF('Application Form'!I118="GGPHD (150K)","GGPHD (150K)",IF('Application Form'!I118="GGPHD+PV","GGPHD",IF('Application Form'!I118="PV","",IF('Application Form'!I118="POLL","",IF('Application Form'!I118="MSTN","MSTN",IF('Application Form'!I118="COAT","COAT",IF('Application Form'!I118="PI","PI",IF('Application Form'!I118="POLL_50K (add on)*","POLL_50K (add on)*",IF('Application Form'!I118="POLL_HD (add on)*","POLL_HD (add_on)*",IF('Application Form'!I118="MSTN_50K (add_on)*","MSTN_50K (add_on)*",IF('Application Form'!I118="MSTN_HD (add on)*","MSTN_HD (add on)*",IF('Application Form'!I118="STORE","STORE",IF('Application Form'!I118="HE","HE","ERROR")))))))))))))))))))),IF(AND(F107&lt;&gt;"",'Application Form'!I118&lt;&gt;"",'Application Form'!J118&lt;&gt;""),IF('Application Form'!J118="SKSTD_BDL","SKSTD_BDL",IF('Application Form'!J118="MIP","MIP",IF('Application Form'!J118="MIP+PV","MIP",IF('Application Form'!J118="SEEKSIRE","SEEKSIRE",IF('Application Form'!J118="SEEKSIRE+PV","SEEKSIRE",IF('Application Form'!J118="GGP50K","GGP50K",IF('Application Form'!J118="GGP50K+PV","GGP50K",IF('Application Form'!J118="GGPHD (150K)","GGPHD (150K)",IF('Application Form'!J118="GGPHD+PV","GGPHD",IF('Application Form'!J118="PV","",IF('Application Form'!J118="POLL","",IF('Application Form'!J118="MSTN","MSTN",IF('Application Form'!J118="COAT","COAT",IF('Application Form'!J118="PI","PI",IF('Application Form'!J118="POLL_50K (add on)*","POLL_50K (add on)*",IF('Application Form'!J118="POLL_HD (add on)*","POLL_HD (add_on)*",IF('Application Form'!J118="MSTN_50K (add_on)*","MSTN_50K (add_on)*",IF('Application Form'!J118="MSTN_HD (add on)*","MSTN_HD (add on)*",IF('Application Form'!J118="STORE","STORE",IF('Application Form'!J118="HE","HE","")))))))))))))))))))),"ERROR"))))))</f>
        <v/>
      </c>
      <c r="P107" t="str">
        <f>IF(AND(F107="",O107&lt;&gt;""),IF('Application Form'!J118="SKSTD_BDL","SKSTD_BDL",IF('Application Form'!J118="MIP","MIP",IF('Application Form'!J118="MIP+PV","MIP",IF('Application Form'!J118="SEEKSIRE","SEEKSIRE",IF('Application Form'!J118="SEEKSIRE+PV","SEEKSIRE",IF('Application Form'!J118="GGP50K","GGP50K",IF('Application Form'!J118="GGP50K+PV","GGP50K",IF('Application Form'!J118="GGPHD (150K)","GGPHD (150K)",IF('Application Form'!J118="GGPHD+PV","GGPHD",IF('Application Form'!J118="PV","",IF('Application Form'!J118="POLL","",IF('Application Form'!J118="MSTN","MSTN",IF('Application Form'!J118="COAT","COAT",IF('Application Form'!J118="PI","PI",IF('Application Form'!J118="POLL_50K (add on)*","POLL_50K (add on)*",IF('Application Form'!J118="POLL_HD (add on)*","POLL_HD (add_on)*",IF('Application Form'!J118="MSTN_50K (add_on)*","MSTN_50K (add_on)*",IF('Application Form'!J118="MSTN_HD (add on)*","MSTN_HD (add on)*",IF('Application Form'!J118="STORE","STORE",IF('Application Form'!J118="HE","HE","")))))))))))))))))))),"")</f>
        <v/>
      </c>
    </row>
    <row r="108" spans="1:16" x14ac:dyDescent="0.25">
      <c r="A108" s="72">
        <f>'Application Form'!E119</f>
        <v>0</v>
      </c>
      <c r="B108" t="str">
        <f>IF('Application Form'!C119="Hair","H",IF('Application Form'!C119="Done","D",IF('Application Form'!C119="Semen","S",IF('Application Form'!C119="TSU","T",""))))</f>
        <v/>
      </c>
      <c r="C108" t="str">
        <f t="shared" si="1"/>
        <v>NAA</v>
      </c>
      <c r="F108" t="str">
        <f>IF('Application Form'!H119="SKSTD_BDL","SKSTD_BDL",IF('Application Form'!H119="MIP","MIP",IF('Application Form'!H119="MIP+PV","MIP",IF('Application Form'!H119="SEEKSIRE","SEEKSIRE",IF('Application Form'!H119="SEEKSIRE+PV","SEEKSIRE",IF('Application Form'!H119="GGP50K","GGP50K",IF('Application Form'!H119="GGP50K+PV","GGP50K",IF('Application Form'!H119="GGPHD (150K)","GGPHD (150K)",IF('Application Form'!H119="GGPHD+PV","GGPHD",IF('Application Form'!H119="PV","",IF('Application Form'!H119="POLL","",IF('Application Form'!H119="MSTN","",IF('Application Form'!H119="COAT","",IF('Application Form'!H119="PI","",IF('Application Form'!H119="POLL_50K (add on)*","",IF('Application Form'!H119="POLL_HD (add on)*","",IF('Application Form'!H119="MSTN_50K (add_on)*","",IF('Application Form'!H119="MSTN_HD (add on)*","",IF('Application Form'!H119="STORE","STORE",IF('Application Form'!H119="HE","HE",""))))))))))))))))))))</f>
        <v/>
      </c>
      <c r="G108" t="str">
        <f>IF(OR(RIGHT('Application Form'!H119,2)="PV",RIGHT('Application Form'!I119,2)="PV",RIGHT('Application Form'!J119,2)="PV"),"Yes","")</f>
        <v/>
      </c>
      <c r="H108" s="81" t="str">
        <f>IF(ISBLANK(IF(F108="SKSTD_BDL",'Application Form'!M119,IF('Office Use Only - DONT TOUCH!!!'!G108="Yes",'Application Form'!M119,""))),"",IF(F108="SKSTD_BDL",'Application Form'!M119,IF('Office Use Only - DONT TOUCH!!!'!G108="Yes",'Application Form'!M119,"")))</f>
        <v/>
      </c>
      <c r="K108" t="str">
        <f>IF(ISBLANK(IF(F108="SKSTD_BDL",'Application Form'!O119,IF('Office Use Only - DONT TOUCH!!!'!G108="Yes",'Application Form'!O119,""))),"",IF(F108="SKSTD_BDL",'Application Form'!O119,IF('Office Use Only - DONT TOUCH!!!'!G108="Yes",'Application Form'!O119,"")))</f>
        <v/>
      </c>
      <c r="N108" t="str">
        <f>IF(AND(F108="",'Application Form'!H119=""),"",IF(AND(F108="",'Application Form'!H119&lt;&gt;""),'Application Form'!H119,IF(AND(F108&lt;&gt;"",'Application Form'!I119=""),"",IF(AND(F108&lt;&gt;"",'Application Form'!I119&lt;&gt;""),IF('Application Form'!I119="SKSTD_BDL","SKSTD_BDL",IF('Application Form'!I119="MIP","MIP",IF('Application Form'!I119="MIP+PV","MIP",IF('Application Form'!I119="SEEKSIRE","SEEKSIRE",IF('Application Form'!I119="SEEKSIRE+PV","SEEKSIRE",IF('Application Form'!I119="GGP50K","GGP50K",IF('Application Form'!I119="GGP50K+PV","GGP50K",IF('Application Form'!I119="GGPHD (150K)","GGPHD (150K)",IF('Application Form'!I119="GGPHD+PV","GGPHD",IF('Application Form'!I119="PV","",IF('Application Form'!I119="POLL","",IF('Application Form'!I119="MSTN","MSTN",IF('Application Form'!I119="COAT","COAT",IF('Application Form'!I119="PI","PI",IF('Application Form'!I119="POLL_50K (add on)*","POLL_50K (add on)*",IF('Application Form'!I119="POLL_HD (add on)*","POLL_HD (add_on)*",IF('Application Form'!I119="MSTN_50K (add_on)*","MSTN_50K (add_on)*",IF('Application Form'!I119="MSTN_HD (add on)*","MSTN_HD (add on)*",IF('Application Form'!I119="STORE","STORE",IF('Application Form'!I119="HE","HE","")))))))))))))))))))),"ERROR"))))</f>
        <v/>
      </c>
      <c r="O108" t="str">
        <f>IF(AND(F108="",'Application Form'!H119=""),"",IF(AND(F108="",'Application Form'!H119&lt;&gt;"",'Application Form'!I119=""),"",IF(AND(F108&lt;&gt;"",'Application Form'!I119=""),"",IF(AND(F108&lt;&gt;"",'Application Form'!I119&lt;&gt;"",'Application Form'!J119=""),"",IF(AND(F108="",'Application Form'!H119&lt;&gt;"",'Application Form'!I119&lt;&gt;""),IF('Application Form'!I119="SKSTD_BDL","SKSTD_BDL",IF('Application Form'!I119="MIP","MIP",IF('Application Form'!I119="MIP+PV","MIP",IF('Application Form'!I119="SEEKSIRE","SEEKSIRE",IF('Application Form'!I119="SEEKSIRE+PV","SEEKSIRE",IF('Application Form'!I119="GGP50K","GGP50K",IF('Application Form'!I119="GGP50K+PV","GGP50K",IF('Application Form'!I119="GGPHD (150K)","GGPHD (150K)",IF('Application Form'!I119="GGPHD+PV","GGPHD",IF('Application Form'!I119="PV","",IF('Application Form'!I119="POLL","",IF('Application Form'!I119="MSTN","MSTN",IF('Application Form'!I119="COAT","COAT",IF('Application Form'!I119="PI","PI",IF('Application Form'!I119="POLL_50K (add on)*","POLL_50K (add on)*",IF('Application Form'!I119="POLL_HD (add on)*","POLL_HD (add_on)*",IF('Application Form'!I119="MSTN_50K (add_on)*","MSTN_50K (add_on)*",IF('Application Form'!I119="MSTN_HD (add on)*","MSTN_HD (add on)*",IF('Application Form'!I119="STORE","STORE",IF('Application Form'!I119="HE","HE","ERROR")))))))))))))))))))),IF(AND(F108&lt;&gt;"",'Application Form'!I119&lt;&gt;"",'Application Form'!J119&lt;&gt;""),IF('Application Form'!J119="SKSTD_BDL","SKSTD_BDL",IF('Application Form'!J119="MIP","MIP",IF('Application Form'!J119="MIP+PV","MIP",IF('Application Form'!J119="SEEKSIRE","SEEKSIRE",IF('Application Form'!J119="SEEKSIRE+PV","SEEKSIRE",IF('Application Form'!J119="GGP50K","GGP50K",IF('Application Form'!J119="GGP50K+PV","GGP50K",IF('Application Form'!J119="GGPHD (150K)","GGPHD (150K)",IF('Application Form'!J119="GGPHD+PV","GGPHD",IF('Application Form'!J119="PV","",IF('Application Form'!J119="POLL","",IF('Application Form'!J119="MSTN","MSTN",IF('Application Form'!J119="COAT","COAT",IF('Application Form'!J119="PI","PI",IF('Application Form'!J119="POLL_50K (add on)*","POLL_50K (add on)*",IF('Application Form'!J119="POLL_HD (add on)*","POLL_HD (add_on)*",IF('Application Form'!J119="MSTN_50K (add_on)*","MSTN_50K (add_on)*",IF('Application Form'!J119="MSTN_HD (add on)*","MSTN_HD (add on)*",IF('Application Form'!J119="STORE","STORE",IF('Application Form'!J119="HE","HE","")))))))))))))))))))),"ERROR"))))))</f>
        <v/>
      </c>
      <c r="P108" t="str">
        <f>IF(AND(F108="",O108&lt;&gt;""),IF('Application Form'!J119="SKSTD_BDL","SKSTD_BDL",IF('Application Form'!J119="MIP","MIP",IF('Application Form'!J119="MIP+PV","MIP",IF('Application Form'!J119="SEEKSIRE","SEEKSIRE",IF('Application Form'!J119="SEEKSIRE+PV","SEEKSIRE",IF('Application Form'!J119="GGP50K","GGP50K",IF('Application Form'!J119="GGP50K+PV","GGP50K",IF('Application Form'!J119="GGPHD (150K)","GGPHD (150K)",IF('Application Form'!J119="GGPHD+PV","GGPHD",IF('Application Form'!J119="PV","",IF('Application Form'!J119="POLL","",IF('Application Form'!J119="MSTN","MSTN",IF('Application Form'!J119="COAT","COAT",IF('Application Form'!J119="PI","PI",IF('Application Form'!J119="POLL_50K (add on)*","POLL_50K (add on)*",IF('Application Form'!J119="POLL_HD (add on)*","POLL_HD (add_on)*",IF('Application Form'!J119="MSTN_50K (add_on)*","MSTN_50K (add_on)*",IF('Application Form'!J119="MSTN_HD (add on)*","MSTN_HD (add on)*",IF('Application Form'!J119="STORE","STORE",IF('Application Form'!J119="HE","HE","")))))))))))))))))))),"")</f>
        <v/>
      </c>
    </row>
    <row r="109" spans="1:16" x14ac:dyDescent="0.25">
      <c r="A109" s="72">
        <f>'Application Form'!E120</f>
        <v>0</v>
      </c>
      <c r="B109" t="str">
        <f>IF('Application Form'!C120="Hair","H",IF('Application Form'!C120="Done","D",IF('Application Form'!C120="Semen","S",IF('Application Form'!C120="TSU","T",""))))</f>
        <v/>
      </c>
      <c r="C109" t="str">
        <f t="shared" si="1"/>
        <v>NAA</v>
      </c>
      <c r="F109" t="str">
        <f>IF('Application Form'!H120="SKSTD_BDL","SKSTD_BDL",IF('Application Form'!H120="MIP","MIP",IF('Application Form'!H120="MIP+PV","MIP",IF('Application Form'!H120="SEEKSIRE","SEEKSIRE",IF('Application Form'!H120="SEEKSIRE+PV","SEEKSIRE",IF('Application Form'!H120="GGP50K","GGP50K",IF('Application Form'!H120="GGP50K+PV","GGP50K",IF('Application Form'!H120="GGPHD (150K)","GGPHD (150K)",IF('Application Form'!H120="GGPHD+PV","GGPHD",IF('Application Form'!H120="PV","",IF('Application Form'!H120="POLL","",IF('Application Form'!H120="MSTN","",IF('Application Form'!H120="COAT","",IF('Application Form'!H120="PI","",IF('Application Form'!H120="POLL_50K (add on)*","",IF('Application Form'!H120="POLL_HD (add on)*","",IF('Application Form'!H120="MSTN_50K (add_on)*","",IF('Application Form'!H120="MSTN_HD (add on)*","",IF('Application Form'!H120="STORE","STORE",IF('Application Form'!H120="HE","HE",""))))))))))))))))))))</f>
        <v/>
      </c>
      <c r="G109" t="str">
        <f>IF(OR(RIGHT('Application Form'!H120,2)="PV",RIGHT('Application Form'!I120,2)="PV",RIGHT('Application Form'!J120,2)="PV"),"Yes","")</f>
        <v/>
      </c>
      <c r="H109" s="81" t="str">
        <f>IF(ISBLANK(IF(F109="SKSTD_BDL",'Application Form'!M120,IF('Office Use Only - DONT TOUCH!!!'!G109="Yes",'Application Form'!M120,""))),"",IF(F109="SKSTD_BDL",'Application Form'!M120,IF('Office Use Only - DONT TOUCH!!!'!G109="Yes",'Application Form'!M120,"")))</f>
        <v/>
      </c>
      <c r="K109" t="str">
        <f>IF(ISBLANK(IF(F109="SKSTD_BDL",'Application Form'!O120,IF('Office Use Only - DONT TOUCH!!!'!G109="Yes",'Application Form'!O120,""))),"",IF(F109="SKSTD_BDL",'Application Form'!O120,IF('Office Use Only - DONT TOUCH!!!'!G109="Yes",'Application Form'!O120,"")))</f>
        <v/>
      </c>
      <c r="N109" t="str">
        <f>IF(AND(F109="",'Application Form'!H120=""),"",IF(AND(F109="",'Application Form'!H120&lt;&gt;""),'Application Form'!H120,IF(AND(F109&lt;&gt;"",'Application Form'!I120=""),"",IF(AND(F109&lt;&gt;"",'Application Form'!I120&lt;&gt;""),IF('Application Form'!I120="SKSTD_BDL","SKSTD_BDL",IF('Application Form'!I120="MIP","MIP",IF('Application Form'!I120="MIP+PV","MIP",IF('Application Form'!I120="SEEKSIRE","SEEKSIRE",IF('Application Form'!I120="SEEKSIRE+PV","SEEKSIRE",IF('Application Form'!I120="GGP50K","GGP50K",IF('Application Form'!I120="GGP50K+PV","GGP50K",IF('Application Form'!I120="GGPHD (150K)","GGPHD (150K)",IF('Application Form'!I120="GGPHD+PV","GGPHD",IF('Application Form'!I120="PV","",IF('Application Form'!I120="POLL","",IF('Application Form'!I120="MSTN","MSTN",IF('Application Form'!I120="COAT","COAT",IF('Application Form'!I120="PI","PI",IF('Application Form'!I120="POLL_50K (add on)*","POLL_50K (add on)*",IF('Application Form'!I120="POLL_HD (add on)*","POLL_HD (add_on)*",IF('Application Form'!I120="MSTN_50K (add_on)*","MSTN_50K (add_on)*",IF('Application Form'!I120="MSTN_HD (add on)*","MSTN_HD (add on)*",IF('Application Form'!I120="STORE","STORE",IF('Application Form'!I120="HE","HE","")))))))))))))))))))),"ERROR"))))</f>
        <v/>
      </c>
      <c r="O109" t="str">
        <f>IF(AND(F109="",'Application Form'!H120=""),"",IF(AND(F109="",'Application Form'!H120&lt;&gt;"",'Application Form'!I120=""),"",IF(AND(F109&lt;&gt;"",'Application Form'!I120=""),"",IF(AND(F109&lt;&gt;"",'Application Form'!I120&lt;&gt;"",'Application Form'!J120=""),"",IF(AND(F109="",'Application Form'!H120&lt;&gt;"",'Application Form'!I120&lt;&gt;""),IF('Application Form'!I120="SKSTD_BDL","SKSTD_BDL",IF('Application Form'!I120="MIP","MIP",IF('Application Form'!I120="MIP+PV","MIP",IF('Application Form'!I120="SEEKSIRE","SEEKSIRE",IF('Application Form'!I120="SEEKSIRE+PV","SEEKSIRE",IF('Application Form'!I120="GGP50K","GGP50K",IF('Application Form'!I120="GGP50K+PV","GGP50K",IF('Application Form'!I120="GGPHD (150K)","GGPHD (150K)",IF('Application Form'!I120="GGPHD+PV","GGPHD",IF('Application Form'!I120="PV","",IF('Application Form'!I120="POLL","",IF('Application Form'!I120="MSTN","MSTN",IF('Application Form'!I120="COAT","COAT",IF('Application Form'!I120="PI","PI",IF('Application Form'!I120="POLL_50K (add on)*","POLL_50K (add on)*",IF('Application Form'!I120="POLL_HD (add on)*","POLL_HD (add_on)*",IF('Application Form'!I120="MSTN_50K (add_on)*","MSTN_50K (add_on)*",IF('Application Form'!I120="MSTN_HD (add on)*","MSTN_HD (add on)*",IF('Application Form'!I120="STORE","STORE",IF('Application Form'!I120="HE","HE","ERROR")))))))))))))))))))),IF(AND(F109&lt;&gt;"",'Application Form'!I120&lt;&gt;"",'Application Form'!J120&lt;&gt;""),IF('Application Form'!J120="SKSTD_BDL","SKSTD_BDL",IF('Application Form'!J120="MIP","MIP",IF('Application Form'!J120="MIP+PV","MIP",IF('Application Form'!J120="SEEKSIRE","SEEKSIRE",IF('Application Form'!J120="SEEKSIRE+PV","SEEKSIRE",IF('Application Form'!J120="GGP50K","GGP50K",IF('Application Form'!J120="GGP50K+PV","GGP50K",IF('Application Form'!J120="GGPHD (150K)","GGPHD (150K)",IF('Application Form'!J120="GGPHD+PV","GGPHD",IF('Application Form'!J120="PV","",IF('Application Form'!J120="POLL","",IF('Application Form'!J120="MSTN","MSTN",IF('Application Form'!J120="COAT","COAT",IF('Application Form'!J120="PI","PI",IF('Application Form'!J120="POLL_50K (add on)*","POLL_50K (add on)*",IF('Application Form'!J120="POLL_HD (add on)*","POLL_HD (add_on)*",IF('Application Form'!J120="MSTN_50K (add_on)*","MSTN_50K (add_on)*",IF('Application Form'!J120="MSTN_HD (add on)*","MSTN_HD (add on)*",IF('Application Form'!J120="STORE","STORE",IF('Application Form'!J120="HE","HE","")))))))))))))))))))),"ERROR"))))))</f>
        <v/>
      </c>
      <c r="P109" t="str">
        <f>IF(AND(F109="",O109&lt;&gt;""),IF('Application Form'!J120="SKSTD_BDL","SKSTD_BDL",IF('Application Form'!J120="MIP","MIP",IF('Application Form'!J120="MIP+PV","MIP",IF('Application Form'!J120="SEEKSIRE","SEEKSIRE",IF('Application Form'!J120="SEEKSIRE+PV","SEEKSIRE",IF('Application Form'!J120="GGP50K","GGP50K",IF('Application Form'!J120="GGP50K+PV","GGP50K",IF('Application Form'!J120="GGPHD (150K)","GGPHD (150K)",IF('Application Form'!J120="GGPHD+PV","GGPHD",IF('Application Form'!J120="PV","",IF('Application Form'!J120="POLL","",IF('Application Form'!J120="MSTN","MSTN",IF('Application Form'!J120="COAT","COAT",IF('Application Form'!J120="PI","PI",IF('Application Form'!J120="POLL_50K (add on)*","POLL_50K (add on)*",IF('Application Form'!J120="POLL_HD (add on)*","POLL_HD (add_on)*",IF('Application Form'!J120="MSTN_50K (add_on)*","MSTN_50K (add_on)*",IF('Application Form'!J120="MSTN_HD (add on)*","MSTN_HD (add on)*",IF('Application Form'!J120="STORE","STORE",IF('Application Form'!J120="HE","HE","")))))))))))))))))))),"")</f>
        <v/>
      </c>
    </row>
    <row r="110" spans="1:16" x14ac:dyDescent="0.25">
      <c r="A110" s="72">
        <f>'Application Form'!E121</f>
        <v>0</v>
      </c>
      <c r="B110" t="str">
        <f>IF('Application Form'!C121="Hair","H",IF('Application Form'!C121="Done","D",IF('Application Form'!C121="Semen","S",IF('Application Form'!C121="TSU","T",""))))</f>
        <v/>
      </c>
      <c r="C110" t="str">
        <f t="shared" si="1"/>
        <v>NAA</v>
      </c>
      <c r="F110" t="str">
        <f>IF('Application Form'!H121="SKSTD_BDL","SKSTD_BDL",IF('Application Form'!H121="MIP","MIP",IF('Application Form'!H121="MIP+PV","MIP",IF('Application Form'!H121="SEEKSIRE","SEEKSIRE",IF('Application Form'!H121="SEEKSIRE+PV","SEEKSIRE",IF('Application Form'!H121="GGP50K","GGP50K",IF('Application Form'!H121="GGP50K+PV","GGP50K",IF('Application Form'!H121="GGPHD (150K)","GGPHD (150K)",IF('Application Form'!H121="GGPHD+PV","GGPHD",IF('Application Form'!H121="PV","",IF('Application Form'!H121="POLL","",IF('Application Form'!H121="MSTN","",IF('Application Form'!H121="COAT","",IF('Application Form'!H121="PI","",IF('Application Form'!H121="POLL_50K (add on)*","",IF('Application Form'!H121="POLL_HD (add on)*","",IF('Application Form'!H121="MSTN_50K (add_on)*","",IF('Application Form'!H121="MSTN_HD (add on)*","",IF('Application Form'!H121="STORE","STORE",IF('Application Form'!H121="HE","HE",""))))))))))))))))))))</f>
        <v/>
      </c>
      <c r="G110" t="str">
        <f>IF(OR(RIGHT('Application Form'!H121,2)="PV",RIGHT('Application Form'!I121,2)="PV",RIGHT('Application Form'!J121,2)="PV"),"Yes","")</f>
        <v/>
      </c>
      <c r="H110" s="81" t="str">
        <f>IF(ISBLANK(IF(F110="SKSTD_BDL",'Application Form'!M121,IF('Office Use Only - DONT TOUCH!!!'!G110="Yes",'Application Form'!M121,""))),"",IF(F110="SKSTD_BDL",'Application Form'!M121,IF('Office Use Only - DONT TOUCH!!!'!G110="Yes",'Application Form'!M121,"")))</f>
        <v/>
      </c>
      <c r="K110" t="str">
        <f>IF(ISBLANK(IF(F110="SKSTD_BDL",'Application Form'!O121,IF('Office Use Only - DONT TOUCH!!!'!G110="Yes",'Application Form'!O121,""))),"",IF(F110="SKSTD_BDL",'Application Form'!O121,IF('Office Use Only - DONT TOUCH!!!'!G110="Yes",'Application Form'!O121,"")))</f>
        <v/>
      </c>
      <c r="N110" t="str">
        <f>IF(AND(F110="",'Application Form'!H121=""),"",IF(AND(F110="",'Application Form'!H121&lt;&gt;""),'Application Form'!H121,IF(AND(F110&lt;&gt;"",'Application Form'!I121=""),"",IF(AND(F110&lt;&gt;"",'Application Form'!I121&lt;&gt;""),IF('Application Form'!I121="SKSTD_BDL","SKSTD_BDL",IF('Application Form'!I121="MIP","MIP",IF('Application Form'!I121="MIP+PV","MIP",IF('Application Form'!I121="SEEKSIRE","SEEKSIRE",IF('Application Form'!I121="SEEKSIRE+PV","SEEKSIRE",IF('Application Form'!I121="GGP50K","GGP50K",IF('Application Form'!I121="GGP50K+PV","GGP50K",IF('Application Form'!I121="GGPHD (150K)","GGPHD (150K)",IF('Application Form'!I121="GGPHD+PV","GGPHD",IF('Application Form'!I121="PV","",IF('Application Form'!I121="POLL","",IF('Application Form'!I121="MSTN","MSTN",IF('Application Form'!I121="COAT","COAT",IF('Application Form'!I121="PI","PI",IF('Application Form'!I121="POLL_50K (add on)*","POLL_50K (add on)*",IF('Application Form'!I121="POLL_HD (add on)*","POLL_HD (add_on)*",IF('Application Form'!I121="MSTN_50K (add_on)*","MSTN_50K (add_on)*",IF('Application Form'!I121="MSTN_HD (add on)*","MSTN_HD (add on)*",IF('Application Form'!I121="STORE","STORE",IF('Application Form'!I121="HE","HE","")))))))))))))))))))),"ERROR"))))</f>
        <v/>
      </c>
      <c r="O110" t="str">
        <f>IF(AND(F110="",'Application Form'!H121=""),"",IF(AND(F110="",'Application Form'!H121&lt;&gt;"",'Application Form'!I121=""),"",IF(AND(F110&lt;&gt;"",'Application Form'!I121=""),"",IF(AND(F110&lt;&gt;"",'Application Form'!I121&lt;&gt;"",'Application Form'!J121=""),"",IF(AND(F110="",'Application Form'!H121&lt;&gt;"",'Application Form'!I121&lt;&gt;""),IF('Application Form'!I121="SKSTD_BDL","SKSTD_BDL",IF('Application Form'!I121="MIP","MIP",IF('Application Form'!I121="MIP+PV","MIP",IF('Application Form'!I121="SEEKSIRE","SEEKSIRE",IF('Application Form'!I121="SEEKSIRE+PV","SEEKSIRE",IF('Application Form'!I121="GGP50K","GGP50K",IF('Application Form'!I121="GGP50K+PV","GGP50K",IF('Application Form'!I121="GGPHD (150K)","GGPHD (150K)",IF('Application Form'!I121="GGPHD+PV","GGPHD",IF('Application Form'!I121="PV","",IF('Application Form'!I121="POLL","",IF('Application Form'!I121="MSTN","MSTN",IF('Application Form'!I121="COAT","COAT",IF('Application Form'!I121="PI","PI",IF('Application Form'!I121="POLL_50K (add on)*","POLL_50K (add on)*",IF('Application Form'!I121="POLL_HD (add on)*","POLL_HD (add_on)*",IF('Application Form'!I121="MSTN_50K (add_on)*","MSTN_50K (add_on)*",IF('Application Form'!I121="MSTN_HD (add on)*","MSTN_HD (add on)*",IF('Application Form'!I121="STORE","STORE",IF('Application Form'!I121="HE","HE","ERROR")))))))))))))))))))),IF(AND(F110&lt;&gt;"",'Application Form'!I121&lt;&gt;"",'Application Form'!J121&lt;&gt;""),IF('Application Form'!J121="SKSTD_BDL","SKSTD_BDL",IF('Application Form'!J121="MIP","MIP",IF('Application Form'!J121="MIP+PV","MIP",IF('Application Form'!J121="SEEKSIRE","SEEKSIRE",IF('Application Form'!J121="SEEKSIRE+PV","SEEKSIRE",IF('Application Form'!J121="GGP50K","GGP50K",IF('Application Form'!J121="GGP50K+PV","GGP50K",IF('Application Form'!J121="GGPHD (150K)","GGPHD (150K)",IF('Application Form'!J121="GGPHD+PV","GGPHD",IF('Application Form'!J121="PV","",IF('Application Form'!J121="POLL","",IF('Application Form'!J121="MSTN","MSTN",IF('Application Form'!J121="COAT","COAT",IF('Application Form'!J121="PI","PI",IF('Application Form'!J121="POLL_50K (add on)*","POLL_50K (add on)*",IF('Application Form'!J121="POLL_HD (add on)*","POLL_HD (add_on)*",IF('Application Form'!J121="MSTN_50K (add_on)*","MSTN_50K (add_on)*",IF('Application Form'!J121="MSTN_HD (add on)*","MSTN_HD (add on)*",IF('Application Form'!J121="STORE","STORE",IF('Application Form'!J121="HE","HE","")))))))))))))))))))),"ERROR"))))))</f>
        <v/>
      </c>
      <c r="P110" t="str">
        <f>IF(AND(F110="",O110&lt;&gt;""),IF('Application Form'!J121="SKSTD_BDL","SKSTD_BDL",IF('Application Form'!J121="MIP","MIP",IF('Application Form'!J121="MIP+PV","MIP",IF('Application Form'!J121="SEEKSIRE","SEEKSIRE",IF('Application Form'!J121="SEEKSIRE+PV","SEEKSIRE",IF('Application Form'!J121="GGP50K","GGP50K",IF('Application Form'!J121="GGP50K+PV","GGP50K",IF('Application Form'!J121="GGPHD (150K)","GGPHD (150K)",IF('Application Form'!J121="GGPHD+PV","GGPHD",IF('Application Form'!J121="PV","",IF('Application Form'!J121="POLL","",IF('Application Form'!J121="MSTN","MSTN",IF('Application Form'!J121="COAT","COAT",IF('Application Form'!J121="PI","PI",IF('Application Form'!J121="POLL_50K (add on)*","POLL_50K (add on)*",IF('Application Form'!J121="POLL_HD (add on)*","POLL_HD (add_on)*",IF('Application Form'!J121="MSTN_50K (add_on)*","MSTN_50K (add_on)*",IF('Application Form'!J121="MSTN_HD (add on)*","MSTN_HD (add on)*",IF('Application Form'!J121="STORE","STORE",IF('Application Form'!J121="HE","HE","")))))))))))))))))))),"")</f>
        <v/>
      </c>
    </row>
    <row r="111" spans="1:16" x14ac:dyDescent="0.25">
      <c r="A111" s="72">
        <f>'Application Form'!E122</f>
        <v>0</v>
      </c>
      <c r="B111" t="str">
        <f>IF('Application Form'!C122="Hair","H",IF('Application Form'!C122="Done","D",IF('Application Form'!C122="Semen","S",IF('Application Form'!C122="TSU","T",""))))</f>
        <v/>
      </c>
      <c r="C111" t="str">
        <f t="shared" si="1"/>
        <v>NAA</v>
      </c>
      <c r="F111" t="str">
        <f>IF('Application Form'!H122="SKSTD_BDL","SKSTD_BDL",IF('Application Form'!H122="MIP","MIP",IF('Application Form'!H122="MIP+PV","MIP",IF('Application Form'!H122="SEEKSIRE","SEEKSIRE",IF('Application Form'!H122="SEEKSIRE+PV","SEEKSIRE",IF('Application Form'!H122="GGP50K","GGP50K",IF('Application Form'!H122="GGP50K+PV","GGP50K",IF('Application Form'!H122="GGPHD (150K)","GGPHD (150K)",IF('Application Form'!H122="GGPHD+PV","GGPHD",IF('Application Form'!H122="PV","",IF('Application Form'!H122="POLL","",IF('Application Form'!H122="MSTN","",IF('Application Form'!H122="COAT","",IF('Application Form'!H122="PI","",IF('Application Form'!H122="POLL_50K (add on)*","",IF('Application Form'!H122="POLL_HD (add on)*","",IF('Application Form'!H122="MSTN_50K (add_on)*","",IF('Application Form'!H122="MSTN_HD (add on)*","",IF('Application Form'!H122="STORE","STORE",IF('Application Form'!H122="HE","HE",""))))))))))))))))))))</f>
        <v/>
      </c>
      <c r="G111" t="str">
        <f>IF(OR(RIGHT('Application Form'!H122,2)="PV",RIGHT('Application Form'!I122,2)="PV",RIGHT('Application Form'!J122,2)="PV"),"Yes","")</f>
        <v/>
      </c>
      <c r="H111" s="81" t="str">
        <f>IF(ISBLANK(IF(F111="SKSTD_BDL",'Application Form'!M122,IF('Office Use Only - DONT TOUCH!!!'!G111="Yes",'Application Form'!M122,""))),"",IF(F111="SKSTD_BDL",'Application Form'!M122,IF('Office Use Only - DONT TOUCH!!!'!G111="Yes",'Application Form'!M122,"")))</f>
        <v/>
      </c>
      <c r="K111" t="str">
        <f>IF(ISBLANK(IF(F111="SKSTD_BDL",'Application Form'!O122,IF('Office Use Only - DONT TOUCH!!!'!G111="Yes",'Application Form'!O122,""))),"",IF(F111="SKSTD_BDL",'Application Form'!O122,IF('Office Use Only - DONT TOUCH!!!'!G111="Yes",'Application Form'!O122,"")))</f>
        <v/>
      </c>
      <c r="N111" t="str">
        <f>IF(AND(F111="",'Application Form'!H122=""),"",IF(AND(F111="",'Application Form'!H122&lt;&gt;""),'Application Form'!H122,IF(AND(F111&lt;&gt;"",'Application Form'!I122=""),"",IF(AND(F111&lt;&gt;"",'Application Form'!I122&lt;&gt;""),IF('Application Form'!I122="SKSTD_BDL","SKSTD_BDL",IF('Application Form'!I122="MIP","MIP",IF('Application Form'!I122="MIP+PV","MIP",IF('Application Form'!I122="SEEKSIRE","SEEKSIRE",IF('Application Form'!I122="SEEKSIRE+PV","SEEKSIRE",IF('Application Form'!I122="GGP50K","GGP50K",IF('Application Form'!I122="GGP50K+PV","GGP50K",IF('Application Form'!I122="GGPHD (150K)","GGPHD (150K)",IF('Application Form'!I122="GGPHD+PV","GGPHD",IF('Application Form'!I122="PV","",IF('Application Form'!I122="POLL","",IF('Application Form'!I122="MSTN","MSTN",IF('Application Form'!I122="COAT","COAT",IF('Application Form'!I122="PI","PI",IF('Application Form'!I122="POLL_50K (add on)*","POLL_50K (add on)*",IF('Application Form'!I122="POLL_HD (add on)*","POLL_HD (add_on)*",IF('Application Form'!I122="MSTN_50K (add_on)*","MSTN_50K (add_on)*",IF('Application Form'!I122="MSTN_HD (add on)*","MSTN_HD (add on)*",IF('Application Form'!I122="STORE","STORE",IF('Application Form'!I122="HE","HE","")))))))))))))))))))),"ERROR"))))</f>
        <v/>
      </c>
      <c r="O111" t="str">
        <f>IF(AND(F111="",'Application Form'!H122=""),"",IF(AND(F111="",'Application Form'!H122&lt;&gt;"",'Application Form'!I122=""),"",IF(AND(F111&lt;&gt;"",'Application Form'!I122=""),"",IF(AND(F111&lt;&gt;"",'Application Form'!I122&lt;&gt;"",'Application Form'!J122=""),"",IF(AND(F111="",'Application Form'!H122&lt;&gt;"",'Application Form'!I122&lt;&gt;""),IF('Application Form'!I122="SKSTD_BDL","SKSTD_BDL",IF('Application Form'!I122="MIP","MIP",IF('Application Form'!I122="MIP+PV","MIP",IF('Application Form'!I122="SEEKSIRE","SEEKSIRE",IF('Application Form'!I122="SEEKSIRE+PV","SEEKSIRE",IF('Application Form'!I122="GGP50K","GGP50K",IF('Application Form'!I122="GGP50K+PV","GGP50K",IF('Application Form'!I122="GGPHD (150K)","GGPHD (150K)",IF('Application Form'!I122="GGPHD+PV","GGPHD",IF('Application Form'!I122="PV","",IF('Application Form'!I122="POLL","",IF('Application Form'!I122="MSTN","MSTN",IF('Application Form'!I122="COAT","COAT",IF('Application Form'!I122="PI","PI",IF('Application Form'!I122="POLL_50K (add on)*","POLL_50K (add on)*",IF('Application Form'!I122="POLL_HD (add on)*","POLL_HD (add_on)*",IF('Application Form'!I122="MSTN_50K (add_on)*","MSTN_50K (add_on)*",IF('Application Form'!I122="MSTN_HD (add on)*","MSTN_HD (add on)*",IF('Application Form'!I122="STORE","STORE",IF('Application Form'!I122="HE","HE","ERROR")))))))))))))))))))),IF(AND(F111&lt;&gt;"",'Application Form'!I122&lt;&gt;"",'Application Form'!J122&lt;&gt;""),IF('Application Form'!J122="SKSTD_BDL","SKSTD_BDL",IF('Application Form'!J122="MIP","MIP",IF('Application Form'!J122="MIP+PV","MIP",IF('Application Form'!J122="SEEKSIRE","SEEKSIRE",IF('Application Form'!J122="SEEKSIRE+PV","SEEKSIRE",IF('Application Form'!J122="GGP50K","GGP50K",IF('Application Form'!J122="GGP50K+PV","GGP50K",IF('Application Form'!J122="GGPHD (150K)","GGPHD (150K)",IF('Application Form'!J122="GGPHD+PV","GGPHD",IF('Application Form'!J122="PV","",IF('Application Form'!J122="POLL","",IF('Application Form'!J122="MSTN","MSTN",IF('Application Form'!J122="COAT","COAT",IF('Application Form'!J122="PI","PI",IF('Application Form'!J122="POLL_50K (add on)*","POLL_50K (add on)*",IF('Application Form'!J122="POLL_HD (add on)*","POLL_HD (add_on)*",IF('Application Form'!J122="MSTN_50K (add_on)*","MSTN_50K (add_on)*",IF('Application Form'!J122="MSTN_HD (add on)*","MSTN_HD (add on)*",IF('Application Form'!J122="STORE","STORE",IF('Application Form'!J122="HE","HE","")))))))))))))))))))),"ERROR"))))))</f>
        <v/>
      </c>
      <c r="P111" t="str">
        <f>IF(AND(F111="",O111&lt;&gt;""),IF('Application Form'!J122="SKSTD_BDL","SKSTD_BDL",IF('Application Form'!J122="MIP","MIP",IF('Application Form'!J122="MIP+PV","MIP",IF('Application Form'!J122="SEEKSIRE","SEEKSIRE",IF('Application Form'!J122="SEEKSIRE+PV","SEEKSIRE",IF('Application Form'!J122="GGP50K","GGP50K",IF('Application Form'!J122="GGP50K+PV","GGP50K",IF('Application Form'!J122="GGPHD (150K)","GGPHD (150K)",IF('Application Form'!J122="GGPHD+PV","GGPHD",IF('Application Form'!J122="PV","",IF('Application Form'!J122="POLL","",IF('Application Form'!J122="MSTN","MSTN",IF('Application Form'!J122="COAT","COAT",IF('Application Form'!J122="PI","PI",IF('Application Form'!J122="POLL_50K (add on)*","POLL_50K (add on)*",IF('Application Form'!J122="POLL_HD (add on)*","POLL_HD (add_on)*",IF('Application Form'!J122="MSTN_50K (add_on)*","MSTN_50K (add_on)*",IF('Application Form'!J122="MSTN_HD (add on)*","MSTN_HD (add on)*",IF('Application Form'!J122="STORE","STORE",IF('Application Form'!J122="HE","HE","")))))))))))))))))))),"")</f>
        <v/>
      </c>
    </row>
    <row r="112" spans="1:16" x14ac:dyDescent="0.25">
      <c r="A112" s="72">
        <f>'Application Form'!E123</f>
        <v>0</v>
      </c>
      <c r="B112" t="str">
        <f>IF('Application Form'!C123="Hair","H",IF('Application Form'!C123="Done","D",IF('Application Form'!C123="Semen","S",IF('Application Form'!C123="TSU","T",""))))</f>
        <v/>
      </c>
      <c r="C112" t="str">
        <f t="shared" si="1"/>
        <v>NAA</v>
      </c>
      <c r="F112" t="str">
        <f>IF('Application Form'!H123="SKSTD_BDL","SKSTD_BDL",IF('Application Form'!H123="MIP","MIP",IF('Application Form'!H123="MIP+PV","MIP",IF('Application Form'!H123="SEEKSIRE","SEEKSIRE",IF('Application Form'!H123="SEEKSIRE+PV","SEEKSIRE",IF('Application Form'!H123="GGP50K","GGP50K",IF('Application Form'!H123="GGP50K+PV","GGP50K",IF('Application Form'!H123="GGPHD (150K)","GGPHD (150K)",IF('Application Form'!H123="GGPHD+PV","GGPHD",IF('Application Form'!H123="PV","",IF('Application Form'!H123="POLL","",IF('Application Form'!H123="MSTN","",IF('Application Form'!H123="COAT","",IF('Application Form'!H123="PI","",IF('Application Form'!H123="POLL_50K (add on)*","",IF('Application Form'!H123="POLL_HD (add on)*","",IF('Application Form'!H123="MSTN_50K (add_on)*","",IF('Application Form'!H123="MSTN_HD (add on)*","",IF('Application Form'!H123="STORE","STORE",IF('Application Form'!H123="HE","HE",""))))))))))))))))))))</f>
        <v/>
      </c>
      <c r="G112" t="str">
        <f>IF(OR(RIGHT('Application Form'!H123,2)="PV",RIGHT('Application Form'!I123,2)="PV",RIGHT('Application Form'!J123,2)="PV"),"Yes","")</f>
        <v/>
      </c>
      <c r="H112" s="81" t="str">
        <f>IF(ISBLANK(IF(F112="SKSTD_BDL",'Application Form'!M123,IF('Office Use Only - DONT TOUCH!!!'!G112="Yes",'Application Form'!M123,""))),"",IF(F112="SKSTD_BDL",'Application Form'!M123,IF('Office Use Only - DONT TOUCH!!!'!G112="Yes",'Application Form'!M123,"")))</f>
        <v/>
      </c>
      <c r="K112" t="str">
        <f>IF(ISBLANK(IF(F112="SKSTD_BDL",'Application Form'!O123,IF('Office Use Only - DONT TOUCH!!!'!G112="Yes",'Application Form'!O123,""))),"",IF(F112="SKSTD_BDL",'Application Form'!O123,IF('Office Use Only - DONT TOUCH!!!'!G112="Yes",'Application Form'!O123,"")))</f>
        <v/>
      </c>
      <c r="N112" t="str">
        <f>IF(AND(F112="",'Application Form'!H123=""),"",IF(AND(F112="",'Application Form'!H123&lt;&gt;""),'Application Form'!H123,IF(AND(F112&lt;&gt;"",'Application Form'!I123=""),"",IF(AND(F112&lt;&gt;"",'Application Form'!I123&lt;&gt;""),IF('Application Form'!I123="SKSTD_BDL","SKSTD_BDL",IF('Application Form'!I123="MIP","MIP",IF('Application Form'!I123="MIP+PV","MIP",IF('Application Form'!I123="SEEKSIRE","SEEKSIRE",IF('Application Form'!I123="SEEKSIRE+PV","SEEKSIRE",IF('Application Form'!I123="GGP50K","GGP50K",IF('Application Form'!I123="GGP50K+PV","GGP50K",IF('Application Form'!I123="GGPHD (150K)","GGPHD (150K)",IF('Application Form'!I123="GGPHD+PV","GGPHD",IF('Application Form'!I123="PV","",IF('Application Form'!I123="POLL","",IF('Application Form'!I123="MSTN","MSTN",IF('Application Form'!I123="COAT","COAT",IF('Application Form'!I123="PI","PI",IF('Application Form'!I123="POLL_50K (add on)*","POLL_50K (add on)*",IF('Application Form'!I123="POLL_HD (add on)*","POLL_HD (add_on)*",IF('Application Form'!I123="MSTN_50K (add_on)*","MSTN_50K (add_on)*",IF('Application Form'!I123="MSTN_HD (add on)*","MSTN_HD (add on)*",IF('Application Form'!I123="STORE","STORE",IF('Application Form'!I123="HE","HE","")))))))))))))))))))),"ERROR"))))</f>
        <v/>
      </c>
      <c r="O112" t="str">
        <f>IF(AND(F112="",'Application Form'!H123=""),"",IF(AND(F112="",'Application Form'!H123&lt;&gt;"",'Application Form'!I123=""),"",IF(AND(F112&lt;&gt;"",'Application Form'!I123=""),"",IF(AND(F112&lt;&gt;"",'Application Form'!I123&lt;&gt;"",'Application Form'!J123=""),"",IF(AND(F112="",'Application Form'!H123&lt;&gt;"",'Application Form'!I123&lt;&gt;""),IF('Application Form'!I123="SKSTD_BDL","SKSTD_BDL",IF('Application Form'!I123="MIP","MIP",IF('Application Form'!I123="MIP+PV","MIP",IF('Application Form'!I123="SEEKSIRE","SEEKSIRE",IF('Application Form'!I123="SEEKSIRE+PV","SEEKSIRE",IF('Application Form'!I123="GGP50K","GGP50K",IF('Application Form'!I123="GGP50K+PV","GGP50K",IF('Application Form'!I123="GGPHD (150K)","GGPHD (150K)",IF('Application Form'!I123="GGPHD+PV","GGPHD",IF('Application Form'!I123="PV","",IF('Application Form'!I123="POLL","",IF('Application Form'!I123="MSTN","MSTN",IF('Application Form'!I123="COAT","COAT",IF('Application Form'!I123="PI","PI",IF('Application Form'!I123="POLL_50K (add on)*","POLL_50K (add on)*",IF('Application Form'!I123="POLL_HD (add on)*","POLL_HD (add_on)*",IF('Application Form'!I123="MSTN_50K (add_on)*","MSTN_50K (add_on)*",IF('Application Form'!I123="MSTN_HD (add on)*","MSTN_HD (add on)*",IF('Application Form'!I123="STORE","STORE",IF('Application Form'!I123="HE","HE","ERROR")))))))))))))))))))),IF(AND(F112&lt;&gt;"",'Application Form'!I123&lt;&gt;"",'Application Form'!J123&lt;&gt;""),IF('Application Form'!J123="SKSTD_BDL","SKSTD_BDL",IF('Application Form'!J123="MIP","MIP",IF('Application Form'!J123="MIP+PV","MIP",IF('Application Form'!J123="SEEKSIRE","SEEKSIRE",IF('Application Form'!J123="SEEKSIRE+PV","SEEKSIRE",IF('Application Form'!J123="GGP50K","GGP50K",IF('Application Form'!J123="GGP50K+PV","GGP50K",IF('Application Form'!J123="GGPHD (150K)","GGPHD (150K)",IF('Application Form'!J123="GGPHD+PV","GGPHD",IF('Application Form'!J123="PV","",IF('Application Form'!J123="POLL","",IF('Application Form'!J123="MSTN","MSTN",IF('Application Form'!J123="COAT","COAT",IF('Application Form'!J123="PI","PI",IF('Application Form'!J123="POLL_50K (add on)*","POLL_50K (add on)*",IF('Application Form'!J123="POLL_HD (add on)*","POLL_HD (add_on)*",IF('Application Form'!J123="MSTN_50K (add_on)*","MSTN_50K (add_on)*",IF('Application Form'!J123="MSTN_HD (add on)*","MSTN_HD (add on)*",IF('Application Form'!J123="STORE","STORE",IF('Application Form'!J123="HE","HE","")))))))))))))))))))),"ERROR"))))))</f>
        <v/>
      </c>
      <c r="P112" t="str">
        <f>IF(AND(F112="",O112&lt;&gt;""),IF('Application Form'!J123="SKSTD_BDL","SKSTD_BDL",IF('Application Form'!J123="MIP","MIP",IF('Application Form'!J123="MIP+PV","MIP",IF('Application Form'!J123="SEEKSIRE","SEEKSIRE",IF('Application Form'!J123="SEEKSIRE+PV","SEEKSIRE",IF('Application Form'!J123="GGP50K","GGP50K",IF('Application Form'!J123="GGP50K+PV","GGP50K",IF('Application Form'!J123="GGPHD (150K)","GGPHD (150K)",IF('Application Form'!J123="GGPHD+PV","GGPHD",IF('Application Form'!J123="PV","",IF('Application Form'!J123="POLL","",IF('Application Form'!J123="MSTN","MSTN",IF('Application Form'!J123="COAT","COAT",IF('Application Form'!J123="PI","PI",IF('Application Form'!J123="POLL_50K (add on)*","POLL_50K (add on)*",IF('Application Form'!J123="POLL_HD (add on)*","POLL_HD (add_on)*",IF('Application Form'!J123="MSTN_50K (add_on)*","MSTN_50K (add_on)*",IF('Application Form'!J123="MSTN_HD (add on)*","MSTN_HD (add on)*",IF('Application Form'!J123="STORE","STORE",IF('Application Form'!J123="HE","HE","")))))))))))))))))))),"")</f>
        <v/>
      </c>
    </row>
    <row r="113" spans="1:16" x14ac:dyDescent="0.25">
      <c r="A113" s="72">
        <f>'Application Form'!E124</f>
        <v>0</v>
      </c>
      <c r="B113" t="str">
        <f>IF('Application Form'!C124="Hair","H",IF('Application Form'!C124="Done","D",IF('Application Form'!C124="Semen","S",IF('Application Form'!C124="TSU","T",""))))</f>
        <v/>
      </c>
      <c r="C113" t="str">
        <f t="shared" si="1"/>
        <v>NAA</v>
      </c>
      <c r="F113" t="str">
        <f>IF('Application Form'!H124="SKSTD_BDL","SKSTD_BDL",IF('Application Form'!H124="MIP","MIP",IF('Application Form'!H124="MIP+PV","MIP",IF('Application Form'!H124="SEEKSIRE","SEEKSIRE",IF('Application Form'!H124="SEEKSIRE+PV","SEEKSIRE",IF('Application Form'!H124="GGP50K","GGP50K",IF('Application Form'!H124="GGP50K+PV","GGP50K",IF('Application Form'!H124="GGPHD (150K)","GGPHD (150K)",IF('Application Form'!H124="GGPHD+PV","GGPHD",IF('Application Form'!H124="PV","",IF('Application Form'!H124="POLL","",IF('Application Form'!H124="MSTN","",IF('Application Form'!H124="COAT","",IF('Application Form'!H124="PI","",IF('Application Form'!H124="POLL_50K (add on)*","",IF('Application Form'!H124="POLL_HD (add on)*","",IF('Application Form'!H124="MSTN_50K (add_on)*","",IF('Application Form'!H124="MSTN_HD (add on)*","",IF('Application Form'!H124="STORE","STORE",IF('Application Form'!H124="HE","HE",""))))))))))))))))))))</f>
        <v/>
      </c>
      <c r="G113" t="str">
        <f>IF(OR(RIGHT('Application Form'!H124,2)="PV",RIGHT('Application Form'!I124,2)="PV",RIGHT('Application Form'!J124,2)="PV"),"Yes","")</f>
        <v/>
      </c>
      <c r="H113" s="81" t="str">
        <f>IF(ISBLANK(IF(F113="SKSTD_BDL",'Application Form'!M124,IF('Office Use Only - DONT TOUCH!!!'!G113="Yes",'Application Form'!M124,""))),"",IF(F113="SKSTD_BDL",'Application Form'!M124,IF('Office Use Only - DONT TOUCH!!!'!G113="Yes",'Application Form'!M124,"")))</f>
        <v/>
      </c>
      <c r="K113" t="str">
        <f>IF(ISBLANK(IF(F113="SKSTD_BDL",'Application Form'!O124,IF('Office Use Only - DONT TOUCH!!!'!G113="Yes",'Application Form'!O124,""))),"",IF(F113="SKSTD_BDL",'Application Form'!O124,IF('Office Use Only - DONT TOUCH!!!'!G113="Yes",'Application Form'!O124,"")))</f>
        <v/>
      </c>
      <c r="N113" t="str">
        <f>IF(AND(F113="",'Application Form'!H124=""),"",IF(AND(F113="",'Application Form'!H124&lt;&gt;""),'Application Form'!H124,IF(AND(F113&lt;&gt;"",'Application Form'!I124=""),"",IF(AND(F113&lt;&gt;"",'Application Form'!I124&lt;&gt;""),IF('Application Form'!I124="SKSTD_BDL","SKSTD_BDL",IF('Application Form'!I124="MIP","MIP",IF('Application Form'!I124="MIP+PV","MIP",IF('Application Form'!I124="SEEKSIRE","SEEKSIRE",IF('Application Form'!I124="SEEKSIRE+PV","SEEKSIRE",IF('Application Form'!I124="GGP50K","GGP50K",IF('Application Form'!I124="GGP50K+PV","GGP50K",IF('Application Form'!I124="GGPHD (150K)","GGPHD (150K)",IF('Application Form'!I124="GGPHD+PV","GGPHD",IF('Application Form'!I124="PV","",IF('Application Form'!I124="POLL","",IF('Application Form'!I124="MSTN","MSTN",IF('Application Form'!I124="COAT","COAT",IF('Application Form'!I124="PI","PI",IF('Application Form'!I124="POLL_50K (add on)*","POLL_50K (add on)*",IF('Application Form'!I124="POLL_HD (add on)*","POLL_HD (add_on)*",IF('Application Form'!I124="MSTN_50K (add_on)*","MSTN_50K (add_on)*",IF('Application Form'!I124="MSTN_HD (add on)*","MSTN_HD (add on)*",IF('Application Form'!I124="STORE","STORE",IF('Application Form'!I124="HE","HE","")))))))))))))))))))),"ERROR"))))</f>
        <v/>
      </c>
      <c r="O113" t="str">
        <f>IF(AND(F113="",'Application Form'!H124=""),"",IF(AND(F113="",'Application Form'!H124&lt;&gt;"",'Application Form'!I124=""),"",IF(AND(F113&lt;&gt;"",'Application Form'!I124=""),"",IF(AND(F113&lt;&gt;"",'Application Form'!I124&lt;&gt;"",'Application Form'!J124=""),"",IF(AND(F113="",'Application Form'!H124&lt;&gt;"",'Application Form'!I124&lt;&gt;""),IF('Application Form'!I124="SKSTD_BDL","SKSTD_BDL",IF('Application Form'!I124="MIP","MIP",IF('Application Form'!I124="MIP+PV","MIP",IF('Application Form'!I124="SEEKSIRE","SEEKSIRE",IF('Application Form'!I124="SEEKSIRE+PV","SEEKSIRE",IF('Application Form'!I124="GGP50K","GGP50K",IF('Application Form'!I124="GGP50K+PV","GGP50K",IF('Application Form'!I124="GGPHD (150K)","GGPHD (150K)",IF('Application Form'!I124="GGPHD+PV","GGPHD",IF('Application Form'!I124="PV","",IF('Application Form'!I124="POLL","",IF('Application Form'!I124="MSTN","MSTN",IF('Application Form'!I124="COAT","COAT",IF('Application Form'!I124="PI","PI",IF('Application Form'!I124="POLL_50K (add on)*","POLL_50K (add on)*",IF('Application Form'!I124="POLL_HD (add on)*","POLL_HD (add_on)*",IF('Application Form'!I124="MSTN_50K (add_on)*","MSTN_50K (add_on)*",IF('Application Form'!I124="MSTN_HD (add on)*","MSTN_HD (add on)*",IF('Application Form'!I124="STORE","STORE",IF('Application Form'!I124="HE","HE","ERROR")))))))))))))))))))),IF(AND(F113&lt;&gt;"",'Application Form'!I124&lt;&gt;"",'Application Form'!J124&lt;&gt;""),IF('Application Form'!J124="SKSTD_BDL","SKSTD_BDL",IF('Application Form'!J124="MIP","MIP",IF('Application Form'!J124="MIP+PV","MIP",IF('Application Form'!J124="SEEKSIRE","SEEKSIRE",IF('Application Form'!J124="SEEKSIRE+PV","SEEKSIRE",IF('Application Form'!J124="GGP50K","GGP50K",IF('Application Form'!J124="GGP50K+PV","GGP50K",IF('Application Form'!J124="GGPHD (150K)","GGPHD (150K)",IF('Application Form'!J124="GGPHD+PV","GGPHD",IF('Application Form'!J124="PV","",IF('Application Form'!J124="POLL","",IF('Application Form'!J124="MSTN","MSTN",IF('Application Form'!J124="COAT","COAT",IF('Application Form'!J124="PI","PI",IF('Application Form'!J124="POLL_50K (add on)*","POLL_50K (add on)*",IF('Application Form'!J124="POLL_HD (add on)*","POLL_HD (add_on)*",IF('Application Form'!J124="MSTN_50K (add_on)*","MSTN_50K (add_on)*",IF('Application Form'!J124="MSTN_HD (add on)*","MSTN_HD (add on)*",IF('Application Form'!J124="STORE","STORE",IF('Application Form'!J124="HE","HE","")))))))))))))))))))),"ERROR"))))))</f>
        <v/>
      </c>
      <c r="P113" t="str">
        <f>IF(AND(F113="",O113&lt;&gt;""),IF('Application Form'!J124="SKSTD_BDL","SKSTD_BDL",IF('Application Form'!J124="MIP","MIP",IF('Application Form'!J124="MIP+PV","MIP",IF('Application Form'!J124="SEEKSIRE","SEEKSIRE",IF('Application Form'!J124="SEEKSIRE+PV","SEEKSIRE",IF('Application Form'!J124="GGP50K","GGP50K",IF('Application Form'!J124="GGP50K+PV","GGP50K",IF('Application Form'!J124="GGPHD (150K)","GGPHD (150K)",IF('Application Form'!J124="GGPHD+PV","GGPHD",IF('Application Form'!J124="PV","",IF('Application Form'!J124="POLL","",IF('Application Form'!J124="MSTN","MSTN",IF('Application Form'!J124="COAT","COAT",IF('Application Form'!J124="PI","PI",IF('Application Form'!J124="POLL_50K (add on)*","POLL_50K (add on)*",IF('Application Form'!J124="POLL_HD (add on)*","POLL_HD (add_on)*",IF('Application Form'!J124="MSTN_50K (add_on)*","MSTN_50K (add_on)*",IF('Application Form'!J124="MSTN_HD (add on)*","MSTN_HD (add on)*",IF('Application Form'!J124="STORE","STORE",IF('Application Form'!J124="HE","HE","")))))))))))))))))))),"")</f>
        <v/>
      </c>
    </row>
    <row r="114" spans="1:16" x14ac:dyDescent="0.25">
      <c r="A114" s="72">
        <f>'Application Form'!E125</f>
        <v>0</v>
      </c>
      <c r="B114" t="str">
        <f>IF('Application Form'!C125="Hair","H",IF('Application Form'!C125="Done","D",IF('Application Form'!C125="Semen","S",IF('Application Form'!C125="TSU","T",""))))</f>
        <v/>
      </c>
      <c r="C114" t="str">
        <f t="shared" si="1"/>
        <v>NAA</v>
      </c>
      <c r="F114" t="str">
        <f>IF('Application Form'!H125="SKSTD_BDL","SKSTD_BDL",IF('Application Form'!H125="MIP","MIP",IF('Application Form'!H125="MIP+PV","MIP",IF('Application Form'!H125="SEEKSIRE","SEEKSIRE",IF('Application Form'!H125="SEEKSIRE+PV","SEEKSIRE",IF('Application Form'!H125="GGP50K","GGP50K",IF('Application Form'!H125="GGP50K+PV","GGP50K",IF('Application Form'!H125="GGPHD (150K)","GGPHD (150K)",IF('Application Form'!H125="GGPHD+PV","GGPHD",IF('Application Form'!H125="PV","",IF('Application Form'!H125="POLL","",IF('Application Form'!H125="MSTN","",IF('Application Form'!H125="COAT","",IF('Application Form'!H125="PI","",IF('Application Form'!H125="POLL_50K (add on)*","",IF('Application Form'!H125="POLL_HD (add on)*","",IF('Application Form'!H125="MSTN_50K (add_on)*","",IF('Application Form'!H125="MSTN_HD (add on)*","",IF('Application Form'!H125="STORE","STORE",IF('Application Form'!H125="HE","HE",""))))))))))))))))))))</f>
        <v/>
      </c>
      <c r="G114" t="str">
        <f>IF(OR(RIGHT('Application Form'!H125,2)="PV",RIGHT('Application Form'!I125,2)="PV",RIGHT('Application Form'!J125,2)="PV"),"Yes","")</f>
        <v/>
      </c>
      <c r="H114" s="81" t="str">
        <f>IF(ISBLANK(IF(F114="SKSTD_BDL",'Application Form'!M125,IF('Office Use Only - DONT TOUCH!!!'!G114="Yes",'Application Form'!M125,""))),"",IF(F114="SKSTD_BDL",'Application Form'!M125,IF('Office Use Only - DONT TOUCH!!!'!G114="Yes",'Application Form'!M125,"")))</f>
        <v/>
      </c>
      <c r="K114" t="str">
        <f>IF(ISBLANK(IF(F114="SKSTD_BDL",'Application Form'!O125,IF('Office Use Only - DONT TOUCH!!!'!G114="Yes",'Application Form'!O125,""))),"",IF(F114="SKSTD_BDL",'Application Form'!O125,IF('Office Use Only - DONT TOUCH!!!'!G114="Yes",'Application Form'!O125,"")))</f>
        <v/>
      </c>
      <c r="N114" t="str">
        <f>IF(AND(F114="",'Application Form'!H125=""),"",IF(AND(F114="",'Application Form'!H125&lt;&gt;""),'Application Form'!H125,IF(AND(F114&lt;&gt;"",'Application Form'!I125=""),"",IF(AND(F114&lt;&gt;"",'Application Form'!I125&lt;&gt;""),IF('Application Form'!I125="SKSTD_BDL","SKSTD_BDL",IF('Application Form'!I125="MIP","MIP",IF('Application Form'!I125="MIP+PV","MIP",IF('Application Form'!I125="SEEKSIRE","SEEKSIRE",IF('Application Form'!I125="SEEKSIRE+PV","SEEKSIRE",IF('Application Form'!I125="GGP50K","GGP50K",IF('Application Form'!I125="GGP50K+PV","GGP50K",IF('Application Form'!I125="GGPHD (150K)","GGPHD (150K)",IF('Application Form'!I125="GGPHD+PV","GGPHD",IF('Application Form'!I125="PV","",IF('Application Form'!I125="POLL","",IF('Application Form'!I125="MSTN","MSTN",IF('Application Form'!I125="COAT","COAT",IF('Application Form'!I125="PI","PI",IF('Application Form'!I125="POLL_50K (add on)*","POLL_50K (add on)*",IF('Application Form'!I125="POLL_HD (add on)*","POLL_HD (add_on)*",IF('Application Form'!I125="MSTN_50K (add_on)*","MSTN_50K (add_on)*",IF('Application Form'!I125="MSTN_HD (add on)*","MSTN_HD (add on)*",IF('Application Form'!I125="STORE","STORE",IF('Application Form'!I125="HE","HE","")))))))))))))))))))),"ERROR"))))</f>
        <v/>
      </c>
      <c r="O114" t="str">
        <f>IF(AND(F114="",'Application Form'!H125=""),"",IF(AND(F114="",'Application Form'!H125&lt;&gt;"",'Application Form'!I125=""),"",IF(AND(F114&lt;&gt;"",'Application Form'!I125=""),"",IF(AND(F114&lt;&gt;"",'Application Form'!I125&lt;&gt;"",'Application Form'!J125=""),"",IF(AND(F114="",'Application Form'!H125&lt;&gt;"",'Application Form'!I125&lt;&gt;""),IF('Application Form'!I125="SKSTD_BDL","SKSTD_BDL",IF('Application Form'!I125="MIP","MIP",IF('Application Form'!I125="MIP+PV","MIP",IF('Application Form'!I125="SEEKSIRE","SEEKSIRE",IF('Application Form'!I125="SEEKSIRE+PV","SEEKSIRE",IF('Application Form'!I125="GGP50K","GGP50K",IF('Application Form'!I125="GGP50K+PV","GGP50K",IF('Application Form'!I125="GGPHD (150K)","GGPHD (150K)",IF('Application Form'!I125="GGPHD+PV","GGPHD",IF('Application Form'!I125="PV","",IF('Application Form'!I125="POLL","",IF('Application Form'!I125="MSTN","MSTN",IF('Application Form'!I125="COAT","COAT",IF('Application Form'!I125="PI","PI",IF('Application Form'!I125="POLL_50K (add on)*","POLL_50K (add on)*",IF('Application Form'!I125="POLL_HD (add on)*","POLL_HD (add_on)*",IF('Application Form'!I125="MSTN_50K (add_on)*","MSTN_50K (add_on)*",IF('Application Form'!I125="MSTN_HD (add on)*","MSTN_HD (add on)*",IF('Application Form'!I125="STORE","STORE",IF('Application Form'!I125="HE","HE","ERROR")))))))))))))))))))),IF(AND(F114&lt;&gt;"",'Application Form'!I125&lt;&gt;"",'Application Form'!J125&lt;&gt;""),IF('Application Form'!J125="SKSTD_BDL","SKSTD_BDL",IF('Application Form'!J125="MIP","MIP",IF('Application Form'!J125="MIP+PV","MIP",IF('Application Form'!J125="SEEKSIRE","SEEKSIRE",IF('Application Form'!J125="SEEKSIRE+PV","SEEKSIRE",IF('Application Form'!J125="GGP50K","GGP50K",IF('Application Form'!J125="GGP50K+PV","GGP50K",IF('Application Form'!J125="GGPHD (150K)","GGPHD (150K)",IF('Application Form'!J125="GGPHD+PV","GGPHD",IF('Application Form'!J125="PV","",IF('Application Form'!J125="POLL","",IF('Application Form'!J125="MSTN","MSTN",IF('Application Form'!J125="COAT","COAT",IF('Application Form'!J125="PI","PI",IF('Application Form'!J125="POLL_50K (add on)*","POLL_50K (add on)*",IF('Application Form'!J125="POLL_HD (add on)*","POLL_HD (add_on)*",IF('Application Form'!J125="MSTN_50K (add_on)*","MSTN_50K (add_on)*",IF('Application Form'!J125="MSTN_HD (add on)*","MSTN_HD (add on)*",IF('Application Form'!J125="STORE","STORE",IF('Application Form'!J125="HE","HE","")))))))))))))))))))),"ERROR"))))))</f>
        <v/>
      </c>
      <c r="P114" t="str">
        <f>IF(AND(F114="",O114&lt;&gt;""),IF('Application Form'!J125="SKSTD_BDL","SKSTD_BDL",IF('Application Form'!J125="MIP","MIP",IF('Application Form'!J125="MIP+PV","MIP",IF('Application Form'!J125="SEEKSIRE","SEEKSIRE",IF('Application Form'!J125="SEEKSIRE+PV","SEEKSIRE",IF('Application Form'!J125="GGP50K","GGP50K",IF('Application Form'!J125="GGP50K+PV","GGP50K",IF('Application Form'!J125="GGPHD (150K)","GGPHD (150K)",IF('Application Form'!J125="GGPHD+PV","GGPHD",IF('Application Form'!J125="PV","",IF('Application Form'!J125="POLL","",IF('Application Form'!J125="MSTN","MSTN",IF('Application Form'!J125="COAT","COAT",IF('Application Form'!J125="PI","PI",IF('Application Form'!J125="POLL_50K (add on)*","POLL_50K (add on)*",IF('Application Form'!J125="POLL_HD (add on)*","POLL_HD (add_on)*",IF('Application Form'!J125="MSTN_50K (add_on)*","MSTN_50K (add_on)*",IF('Application Form'!J125="MSTN_HD (add on)*","MSTN_HD (add on)*",IF('Application Form'!J125="STORE","STORE",IF('Application Form'!J125="HE","HE","")))))))))))))))))))),"")</f>
        <v/>
      </c>
    </row>
    <row r="115" spans="1:16" x14ac:dyDescent="0.25">
      <c r="A115" s="72">
        <f>'Application Form'!E126</f>
        <v>0</v>
      </c>
      <c r="B115" t="str">
        <f>IF('Application Form'!C126="Hair","H",IF('Application Form'!C126="Done","D",IF('Application Form'!C126="Semen","S",IF('Application Form'!C126="TSU","T",""))))</f>
        <v/>
      </c>
      <c r="C115" t="str">
        <f t="shared" si="1"/>
        <v>NAA</v>
      </c>
      <c r="F115" t="str">
        <f>IF('Application Form'!H126="SKSTD_BDL","SKSTD_BDL",IF('Application Form'!H126="MIP","MIP",IF('Application Form'!H126="MIP+PV","MIP",IF('Application Form'!H126="SEEKSIRE","SEEKSIRE",IF('Application Form'!H126="SEEKSIRE+PV","SEEKSIRE",IF('Application Form'!H126="GGP50K","GGP50K",IF('Application Form'!H126="GGP50K+PV","GGP50K",IF('Application Form'!H126="GGPHD (150K)","GGPHD (150K)",IF('Application Form'!H126="GGPHD+PV","GGPHD",IF('Application Form'!H126="PV","",IF('Application Form'!H126="POLL","",IF('Application Form'!H126="MSTN","",IF('Application Form'!H126="COAT","",IF('Application Form'!H126="PI","",IF('Application Form'!H126="POLL_50K (add on)*","",IF('Application Form'!H126="POLL_HD (add on)*","",IF('Application Form'!H126="MSTN_50K (add_on)*","",IF('Application Form'!H126="MSTN_HD (add on)*","",IF('Application Form'!H126="STORE","STORE",IF('Application Form'!H126="HE","HE",""))))))))))))))))))))</f>
        <v/>
      </c>
      <c r="G115" t="str">
        <f>IF(OR(RIGHT('Application Form'!H126,2)="PV",RIGHT('Application Form'!I126,2)="PV",RIGHT('Application Form'!J126,2)="PV"),"Yes","")</f>
        <v/>
      </c>
      <c r="H115" s="81" t="str">
        <f>IF(ISBLANK(IF(F115="SKSTD_BDL",'Application Form'!M126,IF('Office Use Only - DONT TOUCH!!!'!G115="Yes",'Application Form'!M126,""))),"",IF(F115="SKSTD_BDL",'Application Form'!M126,IF('Office Use Only - DONT TOUCH!!!'!G115="Yes",'Application Form'!M126,"")))</f>
        <v/>
      </c>
      <c r="K115" t="str">
        <f>IF(ISBLANK(IF(F115="SKSTD_BDL",'Application Form'!O126,IF('Office Use Only - DONT TOUCH!!!'!G115="Yes",'Application Form'!O126,""))),"",IF(F115="SKSTD_BDL",'Application Form'!O126,IF('Office Use Only - DONT TOUCH!!!'!G115="Yes",'Application Form'!O126,"")))</f>
        <v/>
      </c>
      <c r="N115" t="str">
        <f>IF(AND(F115="",'Application Form'!H126=""),"",IF(AND(F115="",'Application Form'!H126&lt;&gt;""),'Application Form'!H126,IF(AND(F115&lt;&gt;"",'Application Form'!I126=""),"",IF(AND(F115&lt;&gt;"",'Application Form'!I126&lt;&gt;""),IF('Application Form'!I126="SKSTD_BDL","SKSTD_BDL",IF('Application Form'!I126="MIP","MIP",IF('Application Form'!I126="MIP+PV","MIP",IF('Application Form'!I126="SEEKSIRE","SEEKSIRE",IF('Application Form'!I126="SEEKSIRE+PV","SEEKSIRE",IF('Application Form'!I126="GGP50K","GGP50K",IF('Application Form'!I126="GGP50K+PV","GGP50K",IF('Application Form'!I126="GGPHD (150K)","GGPHD (150K)",IF('Application Form'!I126="GGPHD+PV","GGPHD",IF('Application Form'!I126="PV","",IF('Application Form'!I126="POLL","",IF('Application Form'!I126="MSTN","MSTN",IF('Application Form'!I126="COAT","COAT",IF('Application Form'!I126="PI","PI",IF('Application Form'!I126="POLL_50K (add on)*","POLL_50K (add on)*",IF('Application Form'!I126="POLL_HD (add on)*","POLL_HD (add_on)*",IF('Application Form'!I126="MSTN_50K (add_on)*","MSTN_50K (add_on)*",IF('Application Form'!I126="MSTN_HD (add on)*","MSTN_HD (add on)*",IF('Application Form'!I126="STORE","STORE",IF('Application Form'!I126="HE","HE","")))))))))))))))))))),"ERROR"))))</f>
        <v/>
      </c>
      <c r="O115" t="str">
        <f>IF(AND(F115="",'Application Form'!H126=""),"",IF(AND(F115="",'Application Form'!H126&lt;&gt;"",'Application Form'!I126=""),"",IF(AND(F115&lt;&gt;"",'Application Form'!I126=""),"",IF(AND(F115&lt;&gt;"",'Application Form'!I126&lt;&gt;"",'Application Form'!J126=""),"",IF(AND(F115="",'Application Form'!H126&lt;&gt;"",'Application Form'!I126&lt;&gt;""),IF('Application Form'!I126="SKSTD_BDL","SKSTD_BDL",IF('Application Form'!I126="MIP","MIP",IF('Application Form'!I126="MIP+PV","MIP",IF('Application Form'!I126="SEEKSIRE","SEEKSIRE",IF('Application Form'!I126="SEEKSIRE+PV","SEEKSIRE",IF('Application Form'!I126="GGP50K","GGP50K",IF('Application Form'!I126="GGP50K+PV","GGP50K",IF('Application Form'!I126="GGPHD (150K)","GGPHD (150K)",IF('Application Form'!I126="GGPHD+PV","GGPHD",IF('Application Form'!I126="PV","",IF('Application Form'!I126="POLL","",IF('Application Form'!I126="MSTN","MSTN",IF('Application Form'!I126="COAT","COAT",IF('Application Form'!I126="PI","PI",IF('Application Form'!I126="POLL_50K (add on)*","POLL_50K (add on)*",IF('Application Form'!I126="POLL_HD (add on)*","POLL_HD (add_on)*",IF('Application Form'!I126="MSTN_50K (add_on)*","MSTN_50K (add_on)*",IF('Application Form'!I126="MSTN_HD (add on)*","MSTN_HD (add on)*",IF('Application Form'!I126="STORE","STORE",IF('Application Form'!I126="HE","HE","ERROR")))))))))))))))))))),IF(AND(F115&lt;&gt;"",'Application Form'!I126&lt;&gt;"",'Application Form'!J126&lt;&gt;""),IF('Application Form'!J126="SKSTD_BDL","SKSTD_BDL",IF('Application Form'!J126="MIP","MIP",IF('Application Form'!J126="MIP+PV","MIP",IF('Application Form'!J126="SEEKSIRE","SEEKSIRE",IF('Application Form'!J126="SEEKSIRE+PV","SEEKSIRE",IF('Application Form'!J126="GGP50K","GGP50K",IF('Application Form'!J126="GGP50K+PV","GGP50K",IF('Application Form'!J126="GGPHD (150K)","GGPHD (150K)",IF('Application Form'!J126="GGPHD+PV","GGPHD",IF('Application Form'!J126="PV","",IF('Application Form'!J126="POLL","",IF('Application Form'!J126="MSTN","MSTN",IF('Application Form'!J126="COAT","COAT",IF('Application Form'!J126="PI","PI",IF('Application Form'!J126="POLL_50K (add on)*","POLL_50K (add on)*",IF('Application Form'!J126="POLL_HD (add on)*","POLL_HD (add_on)*",IF('Application Form'!J126="MSTN_50K (add_on)*","MSTN_50K (add_on)*",IF('Application Form'!J126="MSTN_HD (add on)*","MSTN_HD (add on)*",IF('Application Form'!J126="STORE","STORE",IF('Application Form'!J126="HE","HE","")))))))))))))))))))),"ERROR"))))))</f>
        <v/>
      </c>
      <c r="P115" t="str">
        <f>IF(AND(F115="",O115&lt;&gt;""),IF('Application Form'!J126="SKSTD_BDL","SKSTD_BDL",IF('Application Form'!J126="MIP","MIP",IF('Application Form'!J126="MIP+PV","MIP",IF('Application Form'!J126="SEEKSIRE","SEEKSIRE",IF('Application Form'!J126="SEEKSIRE+PV","SEEKSIRE",IF('Application Form'!J126="GGP50K","GGP50K",IF('Application Form'!J126="GGP50K+PV","GGP50K",IF('Application Form'!J126="GGPHD (150K)","GGPHD (150K)",IF('Application Form'!J126="GGPHD+PV","GGPHD",IF('Application Form'!J126="PV","",IF('Application Form'!J126="POLL","",IF('Application Form'!J126="MSTN","MSTN",IF('Application Form'!J126="COAT","COAT",IF('Application Form'!J126="PI","PI",IF('Application Form'!J126="POLL_50K (add on)*","POLL_50K (add on)*",IF('Application Form'!J126="POLL_HD (add on)*","POLL_HD (add_on)*",IF('Application Form'!J126="MSTN_50K (add_on)*","MSTN_50K (add_on)*",IF('Application Form'!J126="MSTN_HD (add on)*","MSTN_HD (add on)*",IF('Application Form'!J126="STORE","STORE",IF('Application Form'!J126="HE","HE","")))))))))))))))))))),"")</f>
        <v/>
      </c>
    </row>
    <row r="116" spans="1:16" x14ac:dyDescent="0.25">
      <c r="A116" s="72">
        <f>'Application Form'!E127</f>
        <v>0</v>
      </c>
      <c r="B116" t="str">
        <f>IF('Application Form'!C127="Hair","H",IF('Application Form'!C127="Done","D",IF('Application Form'!C127="Semen","S",IF('Application Form'!C127="TSU","T",""))))</f>
        <v/>
      </c>
      <c r="C116" t="str">
        <f t="shared" si="1"/>
        <v>NAA</v>
      </c>
      <c r="F116" t="str">
        <f>IF('Application Form'!H127="SKSTD_BDL","SKSTD_BDL",IF('Application Form'!H127="MIP","MIP",IF('Application Form'!H127="MIP+PV","MIP",IF('Application Form'!H127="SEEKSIRE","SEEKSIRE",IF('Application Form'!H127="SEEKSIRE+PV","SEEKSIRE",IF('Application Form'!H127="GGP50K","GGP50K",IF('Application Form'!H127="GGP50K+PV","GGP50K",IF('Application Form'!H127="GGPHD (150K)","GGPHD (150K)",IF('Application Form'!H127="GGPHD+PV","GGPHD",IF('Application Form'!H127="PV","",IF('Application Form'!H127="POLL","",IF('Application Form'!H127="MSTN","",IF('Application Form'!H127="COAT","",IF('Application Form'!H127="PI","",IF('Application Form'!H127="POLL_50K (add on)*","",IF('Application Form'!H127="POLL_HD (add on)*","",IF('Application Form'!H127="MSTN_50K (add_on)*","",IF('Application Form'!H127="MSTN_HD (add on)*","",IF('Application Form'!H127="STORE","STORE",IF('Application Form'!H127="HE","HE",""))))))))))))))))))))</f>
        <v/>
      </c>
      <c r="G116" t="str">
        <f>IF(OR(RIGHT('Application Form'!H127,2)="PV",RIGHT('Application Form'!I127,2)="PV",RIGHT('Application Form'!J127,2)="PV"),"Yes","")</f>
        <v/>
      </c>
      <c r="H116" s="81" t="str">
        <f>IF(ISBLANK(IF(F116="SKSTD_BDL",'Application Form'!M127,IF('Office Use Only - DONT TOUCH!!!'!G116="Yes",'Application Form'!M127,""))),"",IF(F116="SKSTD_BDL",'Application Form'!M127,IF('Office Use Only - DONT TOUCH!!!'!G116="Yes",'Application Form'!M127,"")))</f>
        <v/>
      </c>
      <c r="K116" t="str">
        <f>IF(ISBLANK(IF(F116="SKSTD_BDL",'Application Form'!O127,IF('Office Use Only - DONT TOUCH!!!'!G116="Yes",'Application Form'!O127,""))),"",IF(F116="SKSTD_BDL",'Application Form'!O127,IF('Office Use Only - DONT TOUCH!!!'!G116="Yes",'Application Form'!O127,"")))</f>
        <v/>
      </c>
      <c r="N116" t="str">
        <f>IF(AND(F116="",'Application Form'!H127=""),"",IF(AND(F116="",'Application Form'!H127&lt;&gt;""),'Application Form'!H127,IF(AND(F116&lt;&gt;"",'Application Form'!I127=""),"",IF(AND(F116&lt;&gt;"",'Application Form'!I127&lt;&gt;""),IF('Application Form'!I127="SKSTD_BDL","SKSTD_BDL",IF('Application Form'!I127="MIP","MIP",IF('Application Form'!I127="MIP+PV","MIP",IF('Application Form'!I127="SEEKSIRE","SEEKSIRE",IF('Application Form'!I127="SEEKSIRE+PV","SEEKSIRE",IF('Application Form'!I127="GGP50K","GGP50K",IF('Application Form'!I127="GGP50K+PV","GGP50K",IF('Application Form'!I127="GGPHD (150K)","GGPHD (150K)",IF('Application Form'!I127="GGPHD+PV","GGPHD",IF('Application Form'!I127="PV","",IF('Application Form'!I127="POLL","",IF('Application Form'!I127="MSTN","MSTN",IF('Application Form'!I127="COAT","COAT",IF('Application Form'!I127="PI","PI",IF('Application Form'!I127="POLL_50K (add on)*","POLL_50K (add on)*",IF('Application Form'!I127="POLL_HD (add on)*","POLL_HD (add_on)*",IF('Application Form'!I127="MSTN_50K (add_on)*","MSTN_50K (add_on)*",IF('Application Form'!I127="MSTN_HD (add on)*","MSTN_HD (add on)*",IF('Application Form'!I127="STORE","STORE",IF('Application Form'!I127="HE","HE","")))))))))))))))))))),"ERROR"))))</f>
        <v/>
      </c>
      <c r="O116" t="str">
        <f>IF(AND(F116="",'Application Form'!H127=""),"",IF(AND(F116="",'Application Form'!H127&lt;&gt;"",'Application Form'!I127=""),"",IF(AND(F116&lt;&gt;"",'Application Form'!I127=""),"",IF(AND(F116&lt;&gt;"",'Application Form'!I127&lt;&gt;"",'Application Form'!J127=""),"",IF(AND(F116="",'Application Form'!H127&lt;&gt;"",'Application Form'!I127&lt;&gt;""),IF('Application Form'!I127="SKSTD_BDL","SKSTD_BDL",IF('Application Form'!I127="MIP","MIP",IF('Application Form'!I127="MIP+PV","MIP",IF('Application Form'!I127="SEEKSIRE","SEEKSIRE",IF('Application Form'!I127="SEEKSIRE+PV","SEEKSIRE",IF('Application Form'!I127="GGP50K","GGP50K",IF('Application Form'!I127="GGP50K+PV","GGP50K",IF('Application Form'!I127="GGPHD (150K)","GGPHD (150K)",IF('Application Form'!I127="GGPHD+PV","GGPHD",IF('Application Form'!I127="PV","",IF('Application Form'!I127="POLL","",IF('Application Form'!I127="MSTN","MSTN",IF('Application Form'!I127="COAT","COAT",IF('Application Form'!I127="PI","PI",IF('Application Form'!I127="POLL_50K (add on)*","POLL_50K (add on)*",IF('Application Form'!I127="POLL_HD (add on)*","POLL_HD (add_on)*",IF('Application Form'!I127="MSTN_50K (add_on)*","MSTN_50K (add_on)*",IF('Application Form'!I127="MSTN_HD (add on)*","MSTN_HD (add on)*",IF('Application Form'!I127="STORE","STORE",IF('Application Form'!I127="HE","HE","ERROR")))))))))))))))))))),IF(AND(F116&lt;&gt;"",'Application Form'!I127&lt;&gt;"",'Application Form'!J127&lt;&gt;""),IF('Application Form'!J127="SKSTD_BDL","SKSTD_BDL",IF('Application Form'!J127="MIP","MIP",IF('Application Form'!J127="MIP+PV","MIP",IF('Application Form'!J127="SEEKSIRE","SEEKSIRE",IF('Application Form'!J127="SEEKSIRE+PV","SEEKSIRE",IF('Application Form'!J127="GGP50K","GGP50K",IF('Application Form'!J127="GGP50K+PV","GGP50K",IF('Application Form'!J127="GGPHD (150K)","GGPHD (150K)",IF('Application Form'!J127="GGPHD+PV","GGPHD",IF('Application Form'!J127="PV","",IF('Application Form'!J127="POLL","",IF('Application Form'!J127="MSTN","MSTN",IF('Application Form'!J127="COAT","COAT",IF('Application Form'!J127="PI","PI",IF('Application Form'!J127="POLL_50K (add on)*","POLL_50K (add on)*",IF('Application Form'!J127="POLL_HD (add on)*","POLL_HD (add_on)*",IF('Application Form'!J127="MSTN_50K (add_on)*","MSTN_50K (add_on)*",IF('Application Form'!J127="MSTN_HD (add on)*","MSTN_HD (add on)*",IF('Application Form'!J127="STORE","STORE",IF('Application Form'!J127="HE","HE","")))))))))))))))))))),"ERROR"))))))</f>
        <v/>
      </c>
      <c r="P116" t="str">
        <f>IF(AND(F116="",O116&lt;&gt;""),IF('Application Form'!J127="SKSTD_BDL","SKSTD_BDL",IF('Application Form'!J127="MIP","MIP",IF('Application Form'!J127="MIP+PV","MIP",IF('Application Form'!J127="SEEKSIRE","SEEKSIRE",IF('Application Form'!J127="SEEKSIRE+PV","SEEKSIRE",IF('Application Form'!J127="GGP50K","GGP50K",IF('Application Form'!J127="GGP50K+PV","GGP50K",IF('Application Form'!J127="GGPHD (150K)","GGPHD (150K)",IF('Application Form'!J127="GGPHD+PV","GGPHD",IF('Application Form'!J127="PV","",IF('Application Form'!J127="POLL","",IF('Application Form'!J127="MSTN","MSTN",IF('Application Form'!J127="COAT","COAT",IF('Application Form'!J127="PI","PI",IF('Application Form'!J127="POLL_50K (add on)*","POLL_50K (add on)*",IF('Application Form'!J127="POLL_HD (add on)*","POLL_HD (add_on)*",IF('Application Form'!J127="MSTN_50K (add_on)*","MSTN_50K (add_on)*",IF('Application Form'!J127="MSTN_HD (add on)*","MSTN_HD (add on)*",IF('Application Form'!J127="STORE","STORE",IF('Application Form'!J127="HE","HE","")))))))))))))))))))),"")</f>
        <v/>
      </c>
    </row>
    <row r="117" spans="1:16" x14ac:dyDescent="0.25">
      <c r="A117" s="72">
        <f>'Application Form'!E128</f>
        <v>0</v>
      </c>
      <c r="B117" t="str">
        <f>IF('Application Form'!C128="Hair","H",IF('Application Form'!C128="Done","D",IF('Application Form'!C128="Semen","S",IF('Application Form'!C128="TSU","T",""))))</f>
        <v/>
      </c>
      <c r="C117" t="str">
        <f t="shared" si="1"/>
        <v>NAA</v>
      </c>
      <c r="F117" t="str">
        <f>IF('Application Form'!H128="SKSTD_BDL","SKSTD_BDL",IF('Application Form'!H128="MIP","MIP",IF('Application Form'!H128="MIP+PV","MIP",IF('Application Form'!H128="SEEKSIRE","SEEKSIRE",IF('Application Form'!H128="SEEKSIRE+PV","SEEKSIRE",IF('Application Form'!H128="GGP50K","GGP50K",IF('Application Form'!H128="GGP50K+PV","GGP50K",IF('Application Form'!H128="GGPHD (150K)","GGPHD (150K)",IF('Application Form'!H128="GGPHD+PV","GGPHD",IF('Application Form'!H128="PV","",IF('Application Form'!H128="POLL","",IF('Application Form'!H128="MSTN","",IF('Application Form'!H128="COAT","",IF('Application Form'!H128="PI","",IF('Application Form'!H128="POLL_50K (add on)*","",IF('Application Form'!H128="POLL_HD (add on)*","",IF('Application Form'!H128="MSTN_50K (add_on)*","",IF('Application Form'!H128="MSTN_HD (add on)*","",IF('Application Form'!H128="STORE","STORE",IF('Application Form'!H128="HE","HE",""))))))))))))))))))))</f>
        <v/>
      </c>
      <c r="G117" t="str">
        <f>IF(OR(RIGHT('Application Form'!H128,2)="PV",RIGHT('Application Form'!I128,2)="PV",RIGHT('Application Form'!J128,2)="PV"),"Yes","")</f>
        <v/>
      </c>
      <c r="H117" s="81" t="str">
        <f>IF(ISBLANK(IF(F117="SKSTD_BDL",'Application Form'!M128,IF('Office Use Only - DONT TOUCH!!!'!G117="Yes",'Application Form'!M128,""))),"",IF(F117="SKSTD_BDL",'Application Form'!M128,IF('Office Use Only - DONT TOUCH!!!'!G117="Yes",'Application Form'!M128,"")))</f>
        <v/>
      </c>
      <c r="K117" t="str">
        <f>IF(ISBLANK(IF(F117="SKSTD_BDL",'Application Form'!O128,IF('Office Use Only - DONT TOUCH!!!'!G117="Yes",'Application Form'!O128,""))),"",IF(F117="SKSTD_BDL",'Application Form'!O128,IF('Office Use Only - DONT TOUCH!!!'!G117="Yes",'Application Form'!O128,"")))</f>
        <v/>
      </c>
      <c r="N117" t="str">
        <f>IF(AND(F117="",'Application Form'!H128=""),"",IF(AND(F117="",'Application Form'!H128&lt;&gt;""),'Application Form'!H128,IF(AND(F117&lt;&gt;"",'Application Form'!I128=""),"",IF(AND(F117&lt;&gt;"",'Application Form'!I128&lt;&gt;""),IF('Application Form'!I128="SKSTD_BDL","SKSTD_BDL",IF('Application Form'!I128="MIP","MIP",IF('Application Form'!I128="MIP+PV","MIP",IF('Application Form'!I128="SEEKSIRE","SEEKSIRE",IF('Application Form'!I128="SEEKSIRE+PV","SEEKSIRE",IF('Application Form'!I128="GGP50K","GGP50K",IF('Application Form'!I128="GGP50K+PV","GGP50K",IF('Application Form'!I128="GGPHD (150K)","GGPHD (150K)",IF('Application Form'!I128="GGPHD+PV","GGPHD",IF('Application Form'!I128="PV","",IF('Application Form'!I128="POLL","",IF('Application Form'!I128="MSTN","MSTN",IF('Application Form'!I128="COAT","COAT",IF('Application Form'!I128="PI","PI",IF('Application Form'!I128="POLL_50K (add on)*","POLL_50K (add on)*",IF('Application Form'!I128="POLL_HD (add on)*","POLL_HD (add_on)*",IF('Application Form'!I128="MSTN_50K (add_on)*","MSTN_50K (add_on)*",IF('Application Form'!I128="MSTN_HD (add on)*","MSTN_HD (add on)*",IF('Application Form'!I128="STORE","STORE",IF('Application Form'!I128="HE","HE","")))))))))))))))))))),"ERROR"))))</f>
        <v/>
      </c>
      <c r="O117" t="str">
        <f>IF(AND(F117="",'Application Form'!H128=""),"",IF(AND(F117="",'Application Form'!H128&lt;&gt;"",'Application Form'!I128=""),"",IF(AND(F117&lt;&gt;"",'Application Form'!I128=""),"",IF(AND(F117&lt;&gt;"",'Application Form'!I128&lt;&gt;"",'Application Form'!J128=""),"",IF(AND(F117="",'Application Form'!H128&lt;&gt;"",'Application Form'!I128&lt;&gt;""),IF('Application Form'!I128="SKSTD_BDL","SKSTD_BDL",IF('Application Form'!I128="MIP","MIP",IF('Application Form'!I128="MIP+PV","MIP",IF('Application Form'!I128="SEEKSIRE","SEEKSIRE",IF('Application Form'!I128="SEEKSIRE+PV","SEEKSIRE",IF('Application Form'!I128="GGP50K","GGP50K",IF('Application Form'!I128="GGP50K+PV","GGP50K",IF('Application Form'!I128="GGPHD (150K)","GGPHD (150K)",IF('Application Form'!I128="GGPHD+PV","GGPHD",IF('Application Form'!I128="PV","",IF('Application Form'!I128="POLL","",IF('Application Form'!I128="MSTN","MSTN",IF('Application Form'!I128="COAT","COAT",IF('Application Form'!I128="PI","PI",IF('Application Form'!I128="POLL_50K (add on)*","POLL_50K (add on)*",IF('Application Form'!I128="POLL_HD (add on)*","POLL_HD (add_on)*",IF('Application Form'!I128="MSTN_50K (add_on)*","MSTN_50K (add_on)*",IF('Application Form'!I128="MSTN_HD (add on)*","MSTN_HD (add on)*",IF('Application Form'!I128="STORE","STORE",IF('Application Form'!I128="HE","HE","ERROR")))))))))))))))))))),IF(AND(F117&lt;&gt;"",'Application Form'!I128&lt;&gt;"",'Application Form'!J128&lt;&gt;""),IF('Application Form'!J128="SKSTD_BDL","SKSTD_BDL",IF('Application Form'!J128="MIP","MIP",IF('Application Form'!J128="MIP+PV","MIP",IF('Application Form'!J128="SEEKSIRE","SEEKSIRE",IF('Application Form'!J128="SEEKSIRE+PV","SEEKSIRE",IF('Application Form'!J128="GGP50K","GGP50K",IF('Application Form'!J128="GGP50K+PV","GGP50K",IF('Application Form'!J128="GGPHD (150K)","GGPHD (150K)",IF('Application Form'!J128="GGPHD+PV","GGPHD",IF('Application Form'!J128="PV","",IF('Application Form'!J128="POLL","",IF('Application Form'!J128="MSTN","MSTN",IF('Application Form'!J128="COAT","COAT",IF('Application Form'!J128="PI","PI",IF('Application Form'!J128="POLL_50K (add on)*","POLL_50K (add on)*",IF('Application Form'!J128="POLL_HD (add on)*","POLL_HD (add_on)*",IF('Application Form'!J128="MSTN_50K (add_on)*","MSTN_50K (add_on)*",IF('Application Form'!J128="MSTN_HD (add on)*","MSTN_HD (add on)*",IF('Application Form'!J128="STORE","STORE",IF('Application Form'!J128="HE","HE","")))))))))))))))))))),"ERROR"))))))</f>
        <v/>
      </c>
      <c r="P117" t="str">
        <f>IF(AND(F117="",O117&lt;&gt;""),IF('Application Form'!J128="SKSTD_BDL","SKSTD_BDL",IF('Application Form'!J128="MIP","MIP",IF('Application Form'!J128="MIP+PV","MIP",IF('Application Form'!J128="SEEKSIRE","SEEKSIRE",IF('Application Form'!J128="SEEKSIRE+PV","SEEKSIRE",IF('Application Form'!J128="GGP50K","GGP50K",IF('Application Form'!J128="GGP50K+PV","GGP50K",IF('Application Form'!J128="GGPHD (150K)","GGPHD (150K)",IF('Application Form'!J128="GGPHD+PV","GGPHD",IF('Application Form'!J128="PV","",IF('Application Form'!J128="POLL","",IF('Application Form'!J128="MSTN","MSTN",IF('Application Form'!J128="COAT","COAT",IF('Application Form'!J128="PI","PI",IF('Application Form'!J128="POLL_50K (add on)*","POLL_50K (add on)*",IF('Application Form'!J128="POLL_HD (add on)*","POLL_HD (add_on)*",IF('Application Form'!J128="MSTN_50K (add_on)*","MSTN_50K (add_on)*",IF('Application Form'!J128="MSTN_HD (add on)*","MSTN_HD (add on)*",IF('Application Form'!J128="STORE","STORE",IF('Application Form'!J128="HE","HE","")))))))))))))))))))),"")</f>
        <v/>
      </c>
    </row>
    <row r="118" spans="1:16" x14ac:dyDescent="0.25">
      <c r="A118" s="72">
        <f>'Application Form'!E129</f>
        <v>0</v>
      </c>
      <c r="B118" t="str">
        <f>IF('Application Form'!C129="Hair","H",IF('Application Form'!C129="Done","D",IF('Application Form'!C129="Semen","S",IF('Application Form'!C129="TSU","T",""))))</f>
        <v/>
      </c>
      <c r="C118" t="str">
        <f t="shared" si="1"/>
        <v>NAA</v>
      </c>
      <c r="F118" t="str">
        <f>IF('Application Form'!H129="SKSTD_BDL","SKSTD_BDL",IF('Application Form'!H129="MIP","MIP",IF('Application Form'!H129="MIP+PV","MIP",IF('Application Form'!H129="SEEKSIRE","SEEKSIRE",IF('Application Form'!H129="SEEKSIRE+PV","SEEKSIRE",IF('Application Form'!H129="GGP50K","GGP50K",IF('Application Form'!H129="GGP50K+PV","GGP50K",IF('Application Form'!H129="GGPHD (150K)","GGPHD (150K)",IF('Application Form'!H129="GGPHD+PV","GGPHD",IF('Application Form'!H129="PV","",IF('Application Form'!H129="POLL","",IF('Application Form'!H129="MSTN","",IF('Application Form'!H129="COAT","",IF('Application Form'!H129="PI","",IF('Application Form'!H129="POLL_50K (add on)*","",IF('Application Form'!H129="POLL_HD (add on)*","",IF('Application Form'!H129="MSTN_50K (add_on)*","",IF('Application Form'!H129="MSTN_HD (add on)*","",IF('Application Form'!H129="STORE","STORE",IF('Application Form'!H129="HE","HE",""))))))))))))))))))))</f>
        <v/>
      </c>
      <c r="G118" t="str">
        <f>IF(OR(RIGHT('Application Form'!H129,2)="PV",RIGHT('Application Form'!I129,2)="PV",RIGHT('Application Form'!J129,2)="PV"),"Yes","")</f>
        <v/>
      </c>
      <c r="H118" s="81" t="str">
        <f>IF(ISBLANK(IF(F118="SKSTD_BDL",'Application Form'!M129,IF('Office Use Only - DONT TOUCH!!!'!G118="Yes",'Application Form'!M129,""))),"",IF(F118="SKSTD_BDL",'Application Form'!M129,IF('Office Use Only - DONT TOUCH!!!'!G118="Yes",'Application Form'!M129,"")))</f>
        <v/>
      </c>
      <c r="K118" t="str">
        <f>IF(ISBLANK(IF(F118="SKSTD_BDL",'Application Form'!O129,IF('Office Use Only - DONT TOUCH!!!'!G118="Yes",'Application Form'!O129,""))),"",IF(F118="SKSTD_BDL",'Application Form'!O129,IF('Office Use Only - DONT TOUCH!!!'!G118="Yes",'Application Form'!O129,"")))</f>
        <v/>
      </c>
      <c r="N118" t="str">
        <f>IF(AND(F118="",'Application Form'!H129=""),"",IF(AND(F118="",'Application Form'!H129&lt;&gt;""),'Application Form'!H129,IF(AND(F118&lt;&gt;"",'Application Form'!I129=""),"",IF(AND(F118&lt;&gt;"",'Application Form'!I129&lt;&gt;""),IF('Application Form'!I129="SKSTD_BDL","SKSTD_BDL",IF('Application Form'!I129="MIP","MIP",IF('Application Form'!I129="MIP+PV","MIP",IF('Application Form'!I129="SEEKSIRE","SEEKSIRE",IF('Application Form'!I129="SEEKSIRE+PV","SEEKSIRE",IF('Application Form'!I129="GGP50K","GGP50K",IF('Application Form'!I129="GGP50K+PV","GGP50K",IF('Application Form'!I129="GGPHD (150K)","GGPHD (150K)",IF('Application Form'!I129="GGPHD+PV","GGPHD",IF('Application Form'!I129="PV","",IF('Application Form'!I129="POLL","",IF('Application Form'!I129="MSTN","MSTN",IF('Application Form'!I129="COAT","COAT",IF('Application Form'!I129="PI","PI",IF('Application Form'!I129="POLL_50K (add on)*","POLL_50K (add on)*",IF('Application Form'!I129="POLL_HD (add on)*","POLL_HD (add_on)*",IF('Application Form'!I129="MSTN_50K (add_on)*","MSTN_50K (add_on)*",IF('Application Form'!I129="MSTN_HD (add on)*","MSTN_HD (add on)*",IF('Application Form'!I129="STORE","STORE",IF('Application Form'!I129="HE","HE","")))))))))))))))))))),"ERROR"))))</f>
        <v/>
      </c>
      <c r="O118" t="str">
        <f>IF(AND(F118="",'Application Form'!H129=""),"",IF(AND(F118="",'Application Form'!H129&lt;&gt;"",'Application Form'!I129=""),"",IF(AND(F118&lt;&gt;"",'Application Form'!I129=""),"",IF(AND(F118&lt;&gt;"",'Application Form'!I129&lt;&gt;"",'Application Form'!J129=""),"",IF(AND(F118="",'Application Form'!H129&lt;&gt;"",'Application Form'!I129&lt;&gt;""),IF('Application Form'!I129="SKSTD_BDL","SKSTD_BDL",IF('Application Form'!I129="MIP","MIP",IF('Application Form'!I129="MIP+PV","MIP",IF('Application Form'!I129="SEEKSIRE","SEEKSIRE",IF('Application Form'!I129="SEEKSIRE+PV","SEEKSIRE",IF('Application Form'!I129="GGP50K","GGP50K",IF('Application Form'!I129="GGP50K+PV","GGP50K",IF('Application Form'!I129="GGPHD (150K)","GGPHD (150K)",IF('Application Form'!I129="GGPHD+PV","GGPHD",IF('Application Form'!I129="PV","",IF('Application Form'!I129="POLL","",IF('Application Form'!I129="MSTN","MSTN",IF('Application Form'!I129="COAT","COAT",IF('Application Form'!I129="PI","PI",IF('Application Form'!I129="POLL_50K (add on)*","POLL_50K (add on)*",IF('Application Form'!I129="POLL_HD (add on)*","POLL_HD (add_on)*",IF('Application Form'!I129="MSTN_50K (add_on)*","MSTN_50K (add_on)*",IF('Application Form'!I129="MSTN_HD (add on)*","MSTN_HD (add on)*",IF('Application Form'!I129="STORE","STORE",IF('Application Form'!I129="HE","HE","ERROR")))))))))))))))))))),IF(AND(F118&lt;&gt;"",'Application Form'!I129&lt;&gt;"",'Application Form'!J129&lt;&gt;""),IF('Application Form'!J129="SKSTD_BDL","SKSTD_BDL",IF('Application Form'!J129="MIP","MIP",IF('Application Form'!J129="MIP+PV","MIP",IF('Application Form'!J129="SEEKSIRE","SEEKSIRE",IF('Application Form'!J129="SEEKSIRE+PV","SEEKSIRE",IF('Application Form'!J129="GGP50K","GGP50K",IF('Application Form'!J129="GGP50K+PV","GGP50K",IF('Application Form'!J129="GGPHD (150K)","GGPHD (150K)",IF('Application Form'!J129="GGPHD+PV","GGPHD",IF('Application Form'!J129="PV","",IF('Application Form'!J129="POLL","",IF('Application Form'!J129="MSTN","MSTN",IF('Application Form'!J129="COAT","COAT",IF('Application Form'!J129="PI","PI",IF('Application Form'!J129="POLL_50K (add on)*","POLL_50K (add on)*",IF('Application Form'!J129="POLL_HD (add on)*","POLL_HD (add_on)*",IF('Application Form'!J129="MSTN_50K (add_on)*","MSTN_50K (add_on)*",IF('Application Form'!J129="MSTN_HD (add on)*","MSTN_HD (add on)*",IF('Application Form'!J129="STORE","STORE",IF('Application Form'!J129="HE","HE","")))))))))))))))))))),"ERROR"))))))</f>
        <v/>
      </c>
      <c r="P118" t="str">
        <f>IF(AND(F118="",O118&lt;&gt;""),IF('Application Form'!J129="SKSTD_BDL","SKSTD_BDL",IF('Application Form'!J129="MIP","MIP",IF('Application Form'!J129="MIP+PV","MIP",IF('Application Form'!J129="SEEKSIRE","SEEKSIRE",IF('Application Form'!J129="SEEKSIRE+PV","SEEKSIRE",IF('Application Form'!J129="GGP50K","GGP50K",IF('Application Form'!J129="GGP50K+PV","GGP50K",IF('Application Form'!J129="GGPHD (150K)","GGPHD (150K)",IF('Application Form'!J129="GGPHD+PV","GGPHD",IF('Application Form'!J129="PV","",IF('Application Form'!J129="POLL","",IF('Application Form'!J129="MSTN","MSTN",IF('Application Form'!J129="COAT","COAT",IF('Application Form'!J129="PI","PI",IF('Application Form'!J129="POLL_50K (add on)*","POLL_50K (add on)*",IF('Application Form'!J129="POLL_HD (add on)*","POLL_HD (add_on)*",IF('Application Form'!J129="MSTN_50K (add_on)*","MSTN_50K (add_on)*",IF('Application Form'!J129="MSTN_HD (add on)*","MSTN_HD (add on)*",IF('Application Form'!J129="STORE","STORE",IF('Application Form'!J129="HE","HE","")))))))))))))))))))),"")</f>
        <v/>
      </c>
    </row>
    <row r="119" spans="1:16" x14ac:dyDescent="0.25">
      <c r="A119" s="72">
        <f>'Application Form'!E130</f>
        <v>0</v>
      </c>
      <c r="B119" t="str">
        <f>IF('Application Form'!C130="Hair","H",IF('Application Form'!C130="Done","D",IF('Application Form'!C130="Semen","S",IF('Application Form'!C130="TSU","T",""))))</f>
        <v/>
      </c>
      <c r="C119" t="str">
        <f t="shared" si="1"/>
        <v>NAA</v>
      </c>
      <c r="F119" t="str">
        <f>IF('Application Form'!H130="SKSTD_BDL","SKSTD_BDL",IF('Application Form'!H130="MIP","MIP",IF('Application Form'!H130="MIP+PV","MIP",IF('Application Form'!H130="SEEKSIRE","SEEKSIRE",IF('Application Form'!H130="SEEKSIRE+PV","SEEKSIRE",IF('Application Form'!H130="GGP50K","GGP50K",IF('Application Form'!H130="GGP50K+PV","GGP50K",IF('Application Form'!H130="GGPHD (150K)","GGPHD (150K)",IF('Application Form'!H130="GGPHD+PV","GGPHD",IF('Application Form'!H130="PV","",IF('Application Form'!H130="POLL","",IF('Application Form'!H130="MSTN","",IF('Application Form'!H130="COAT","",IF('Application Form'!H130="PI","",IF('Application Form'!H130="POLL_50K (add on)*","",IF('Application Form'!H130="POLL_HD (add on)*","",IF('Application Form'!H130="MSTN_50K (add_on)*","",IF('Application Form'!H130="MSTN_HD (add on)*","",IF('Application Form'!H130="STORE","STORE",IF('Application Form'!H130="HE","HE",""))))))))))))))))))))</f>
        <v/>
      </c>
      <c r="G119" t="str">
        <f>IF(OR(RIGHT('Application Form'!H130,2)="PV",RIGHT('Application Form'!I130,2)="PV",RIGHT('Application Form'!J130,2)="PV"),"Yes","")</f>
        <v/>
      </c>
      <c r="H119" s="81" t="str">
        <f>IF(ISBLANK(IF(F119="SKSTD_BDL",'Application Form'!M130,IF('Office Use Only - DONT TOUCH!!!'!G119="Yes",'Application Form'!M130,""))),"",IF(F119="SKSTD_BDL",'Application Form'!M130,IF('Office Use Only - DONT TOUCH!!!'!G119="Yes",'Application Form'!M130,"")))</f>
        <v/>
      </c>
      <c r="K119" t="str">
        <f>IF(ISBLANK(IF(F119="SKSTD_BDL",'Application Form'!O130,IF('Office Use Only - DONT TOUCH!!!'!G119="Yes",'Application Form'!O130,""))),"",IF(F119="SKSTD_BDL",'Application Form'!O130,IF('Office Use Only - DONT TOUCH!!!'!G119="Yes",'Application Form'!O130,"")))</f>
        <v/>
      </c>
      <c r="N119" t="str">
        <f>IF(AND(F119="",'Application Form'!H130=""),"",IF(AND(F119="",'Application Form'!H130&lt;&gt;""),'Application Form'!H130,IF(AND(F119&lt;&gt;"",'Application Form'!I130=""),"",IF(AND(F119&lt;&gt;"",'Application Form'!I130&lt;&gt;""),IF('Application Form'!I130="SKSTD_BDL","SKSTD_BDL",IF('Application Form'!I130="MIP","MIP",IF('Application Form'!I130="MIP+PV","MIP",IF('Application Form'!I130="SEEKSIRE","SEEKSIRE",IF('Application Form'!I130="SEEKSIRE+PV","SEEKSIRE",IF('Application Form'!I130="GGP50K","GGP50K",IF('Application Form'!I130="GGP50K+PV","GGP50K",IF('Application Form'!I130="GGPHD (150K)","GGPHD (150K)",IF('Application Form'!I130="GGPHD+PV","GGPHD",IF('Application Form'!I130="PV","",IF('Application Form'!I130="POLL","",IF('Application Form'!I130="MSTN","MSTN",IF('Application Form'!I130="COAT","COAT",IF('Application Form'!I130="PI","PI",IF('Application Form'!I130="POLL_50K (add on)*","POLL_50K (add on)*",IF('Application Form'!I130="POLL_HD (add on)*","POLL_HD (add_on)*",IF('Application Form'!I130="MSTN_50K (add_on)*","MSTN_50K (add_on)*",IF('Application Form'!I130="MSTN_HD (add on)*","MSTN_HD (add on)*",IF('Application Form'!I130="STORE","STORE",IF('Application Form'!I130="HE","HE","")))))))))))))))))))),"ERROR"))))</f>
        <v/>
      </c>
      <c r="O119" t="str">
        <f>IF(AND(F119="",'Application Form'!H130=""),"",IF(AND(F119="",'Application Form'!H130&lt;&gt;"",'Application Form'!I130=""),"",IF(AND(F119&lt;&gt;"",'Application Form'!I130=""),"",IF(AND(F119&lt;&gt;"",'Application Form'!I130&lt;&gt;"",'Application Form'!J130=""),"",IF(AND(F119="",'Application Form'!H130&lt;&gt;"",'Application Form'!I130&lt;&gt;""),IF('Application Form'!I130="SKSTD_BDL","SKSTD_BDL",IF('Application Form'!I130="MIP","MIP",IF('Application Form'!I130="MIP+PV","MIP",IF('Application Form'!I130="SEEKSIRE","SEEKSIRE",IF('Application Form'!I130="SEEKSIRE+PV","SEEKSIRE",IF('Application Form'!I130="GGP50K","GGP50K",IF('Application Form'!I130="GGP50K+PV","GGP50K",IF('Application Form'!I130="GGPHD (150K)","GGPHD (150K)",IF('Application Form'!I130="GGPHD+PV","GGPHD",IF('Application Form'!I130="PV","",IF('Application Form'!I130="POLL","",IF('Application Form'!I130="MSTN","MSTN",IF('Application Form'!I130="COAT","COAT",IF('Application Form'!I130="PI","PI",IF('Application Form'!I130="POLL_50K (add on)*","POLL_50K (add on)*",IF('Application Form'!I130="POLL_HD (add on)*","POLL_HD (add_on)*",IF('Application Form'!I130="MSTN_50K (add_on)*","MSTN_50K (add_on)*",IF('Application Form'!I130="MSTN_HD (add on)*","MSTN_HD (add on)*",IF('Application Form'!I130="STORE","STORE",IF('Application Form'!I130="HE","HE","ERROR")))))))))))))))))))),IF(AND(F119&lt;&gt;"",'Application Form'!I130&lt;&gt;"",'Application Form'!J130&lt;&gt;""),IF('Application Form'!J130="SKSTD_BDL","SKSTD_BDL",IF('Application Form'!J130="MIP","MIP",IF('Application Form'!J130="MIP+PV","MIP",IF('Application Form'!J130="SEEKSIRE","SEEKSIRE",IF('Application Form'!J130="SEEKSIRE+PV","SEEKSIRE",IF('Application Form'!J130="GGP50K","GGP50K",IF('Application Form'!J130="GGP50K+PV","GGP50K",IF('Application Form'!J130="GGPHD (150K)","GGPHD (150K)",IF('Application Form'!J130="GGPHD+PV","GGPHD",IF('Application Form'!J130="PV","",IF('Application Form'!J130="POLL","",IF('Application Form'!J130="MSTN","MSTN",IF('Application Form'!J130="COAT","COAT",IF('Application Form'!J130="PI","PI",IF('Application Form'!J130="POLL_50K (add on)*","POLL_50K (add on)*",IF('Application Form'!J130="POLL_HD (add on)*","POLL_HD (add_on)*",IF('Application Form'!J130="MSTN_50K (add_on)*","MSTN_50K (add_on)*",IF('Application Form'!J130="MSTN_HD (add on)*","MSTN_HD (add on)*",IF('Application Form'!J130="STORE","STORE",IF('Application Form'!J130="HE","HE","")))))))))))))))))))),"ERROR"))))))</f>
        <v/>
      </c>
      <c r="P119" t="str">
        <f>IF(AND(F119="",O119&lt;&gt;""),IF('Application Form'!J130="SKSTD_BDL","SKSTD_BDL",IF('Application Form'!J130="MIP","MIP",IF('Application Form'!J130="MIP+PV","MIP",IF('Application Form'!J130="SEEKSIRE","SEEKSIRE",IF('Application Form'!J130="SEEKSIRE+PV","SEEKSIRE",IF('Application Form'!J130="GGP50K","GGP50K",IF('Application Form'!J130="GGP50K+PV","GGP50K",IF('Application Form'!J130="GGPHD (150K)","GGPHD (150K)",IF('Application Form'!J130="GGPHD+PV","GGPHD",IF('Application Form'!J130="PV","",IF('Application Form'!J130="POLL","",IF('Application Form'!J130="MSTN","MSTN",IF('Application Form'!J130="COAT","COAT",IF('Application Form'!J130="PI","PI",IF('Application Form'!J130="POLL_50K (add on)*","POLL_50K (add on)*",IF('Application Form'!J130="POLL_HD (add on)*","POLL_HD (add_on)*",IF('Application Form'!J130="MSTN_50K (add_on)*","MSTN_50K (add_on)*",IF('Application Form'!J130="MSTN_HD (add on)*","MSTN_HD (add on)*",IF('Application Form'!J130="STORE","STORE",IF('Application Form'!J130="HE","HE","")))))))))))))))))))),"")</f>
        <v/>
      </c>
    </row>
    <row r="120" spans="1:16" x14ac:dyDescent="0.25">
      <c r="A120" s="72">
        <f>'Application Form'!E131</f>
        <v>0</v>
      </c>
      <c r="B120" t="str">
        <f>IF('Application Form'!C131="Hair","H",IF('Application Form'!C131="Done","D",IF('Application Form'!C131="Semen","S",IF('Application Form'!C131="TSU","T",""))))</f>
        <v/>
      </c>
      <c r="C120" t="str">
        <f t="shared" si="1"/>
        <v>NAA</v>
      </c>
      <c r="F120" t="str">
        <f>IF('Application Form'!H131="SKSTD_BDL","SKSTD_BDL",IF('Application Form'!H131="MIP","MIP",IF('Application Form'!H131="MIP+PV","MIP",IF('Application Form'!H131="SEEKSIRE","SEEKSIRE",IF('Application Form'!H131="SEEKSIRE+PV","SEEKSIRE",IF('Application Form'!H131="GGP50K","GGP50K",IF('Application Form'!H131="GGP50K+PV","GGP50K",IF('Application Form'!H131="GGPHD (150K)","GGPHD (150K)",IF('Application Form'!H131="GGPHD+PV","GGPHD",IF('Application Form'!H131="PV","",IF('Application Form'!H131="POLL","",IF('Application Form'!H131="MSTN","",IF('Application Form'!H131="COAT","",IF('Application Form'!H131="PI","",IF('Application Form'!H131="POLL_50K (add on)*","",IF('Application Form'!H131="POLL_HD (add on)*","",IF('Application Form'!H131="MSTN_50K (add_on)*","",IF('Application Form'!H131="MSTN_HD (add on)*","",IF('Application Form'!H131="STORE","STORE",IF('Application Form'!H131="HE","HE",""))))))))))))))))))))</f>
        <v/>
      </c>
      <c r="G120" t="str">
        <f>IF(OR(RIGHT('Application Form'!H131,2)="PV",RIGHT('Application Form'!I131,2)="PV",RIGHT('Application Form'!J131,2)="PV"),"Yes","")</f>
        <v/>
      </c>
      <c r="H120" s="81" t="str">
        <f>IF(ISBLANK(IF(F120="SKSTD_BDL",'Application Form'!M131,IF('Office Use Only - DONT TOUCH!!!'!G120="Yes",'Application Form'!M131,""))),"",IF(F120="SKSTD_BDL",'Application Form'!M131,IF('Office Use Only - DONT TOUCH!!!'!G120="Yes",'Application Form'!M131,"")))</f>
        <v/>
      </c>
      <c r="K120" t="str">
        <f>IF(ISBLANK(IF(F120="SKSTD_BDL",'Application Form'!O131,IF('Office Use Only - DONT TOUCH!!!'!G120="Yes",'Application Form'!O131,""))),"",IF(F120="SKSTD_BDL",'Application Form'!O131,IF('Office Use Only - DONT TOUCH!!!'!G120="Yes",'Application Form'!O131,"")))</f>
        <v/>
      </c>
      <c r="N120" t="str">
        <f>IF(AND(F120="",'Application Form'!H131=""),"",IF(AND(F120="",'Application Form'!H131&lt;&gt;""),'Application Form'!H131,IF(AND(F120&lt;&gt;"",'Application Form'!I131=""),"",IF(AND(F120&lt;&gt;"",'Application Form'!I131&lt;&gt;""),IF('Application Form'!I131="SKSTD_BDL","SKSTD_BDL",IF('Application Form'!I131="MIP","MIP",IF('Application Form'!I131="MIP+PV","MIP",IF('Application Form'!I131="SEEKSIRE","SEEKSIRE",IF('Application Form'!I131="SEEKSIRE+PV","SEEKSIRE",IF('Application Form'!I131="GGP50K","GGP50K",IF('Application Form'!I131="GGP50K+PV","GGP50K",IF('Application Form'!I131="GGPHD (150K)","GGPHD (150K)",IF('Application Form'!I131="GGPHD+PV","GGPHD",IF('Application Form'!I131="PV","",IF('Application Form'!I131="POLL","",IF('Application Form'!I131="MSTN","MSTN",IF('Application Form'!I131="COAT","COAT",IF('Application Form'!I131="PI","PI",IF('Application Form'!I131="POLL_50K (add on)*","POLL_50K (add on)*",IF('Application Form'!I131="POLL_HD (add on)*","POLL_HD (add_on)*",IF('Application Form'!I131="MSTN_50K (add_on)*","MSTN_50K (add_on)*",IF('Application Form'!I131="MSTN_HD (add on)*","MSTN_HD (add on)*",IF('Application Form'!I131="STORE","STORE",IF('Application Form'!I131="HE","HE","")))))))))))))))))))),"ERROR"))))</f>
        <v/>
      </c>
      <c r="O120" t="str">
        <f>IF(AND(F120="",'Application Form'!H131=""),"",IF(AND(F120="",'Application Form'!H131&lt;&gt;"",'Application Form'!I131=""),"",IF(AND(F120&lt;&gt;"",'Application Form'!I131=""),"",IF(AND(F120&lt;&gt;"",'Application Form'!I131&lt;&gt;"",'Application Form'!J131=""),"",IF(AND(F120="",'Application Form'!H131&lt;&gt;"",'Application Form'!I131&lt;&gt;""),IF('Application Form'!I131="SKSTD_BDL","SKSTD_BDL",IF('Application Form'!I131="MIP","MIP",IF('Application Form'!I131="MIP+PV","MIP",IF('Application Form'!I131="SEEKSIRE","SEEKSIRE",IF('Application Form'!I131="SEEKSIRE+PV","SEEKSIRE",IF('Application Form'!I131="GGP50K","GGP50K",IF('Application Form'!I131="GGP50K+PV","GGP50K",IF('Application Form'!I131="GGPHD (150K)","GGPHD (150K)",IF('Application Form'!I131="GGPHD+PV","GGPHD",IF('Application Form'!I131="PV","",IF('Application Form'!I131="POLL","",IF('Application Form'!I131="MSTN","MSTN",IF('Application Form'!I131="COAT","COAT",IF('Application Form'!I131="PI","PI",IF('Application Form'!I131="POLL_50K (add on)*","POLL_50K (add on)*",IF('Application Form'!I131="POLL_HD (add on)*","POLL_HD (add_on)*",IF('Application Form'!I131="MSTN_50K (add_on)*","MSTN_50K (add_on)*",IF('Application Form'!I131="MSTN_HD (add on)*","MSTN_HD (add on)*",IF('Application Form'!I131="STORE","STORE",IF('Application Form'!I131="HE","HE","ERROR")))))))))))))))))))),IF(AND(F120&lt;&gt;"",'Application Form'!I131&lt;&gt;"",'Application Form'!J131&lt;&gt;""),IF('Application Form'!J131="SKSTD_BDL","SKSTD_BDL",IF('Application Form'!J131="MIP","MIP",IF('Application Form'!J131="MIP+PV","MIP",IF('Application Form'!J131="SEEKSIRE","SEEKSIRE",IF('Application Form'!J131="SEEKSIRE+PV","SEEKSIRE",IF('Application Form'!J131="GGP50K","GGP50K",IF('Application Form'!J131="GGP50K+PV","GGP50K",IF('Application Form'!J131="GGPHD (150K)","GGPHD (150K)",IF('Application Form'!J131="GGPHD+PV","GGPHD",IF('Application Form'!J131="PV","",IF('Application Form'!J131="POLL","",IF('Application Form'!J131="MSTN","MSTN",IF('Application Form'!J131="COAT","COAT",IF('Application Form'!J131="PI","PI",IF('Application Form'!J131="POLL_50K (add on)*","POLL_50K (add on)*",IF('Application Form'!J131="POLL_HD (add on)*","POLL_HD (add_on)*",IF('Application Form'!J131="MSTN_50K (add_on)*","MSTN_50K (add_on)*",IF('Application Form'!J131="MSTN_HD (add on)*","MSTN_HD (add on)*",IF('Application Form'!J131="STORE","STORE",IF('Application Form'!J131="HE","HE","")))))))))))))))))))),"ERROR"))))))</f>
        <v/>
      </c>
      <c r="P120" t="str">
        <f>IF(AND(F120="",O120&lt;&gt;""),IF('Application Form'!J131="SKSTD_BDL","SKSTD_BDL",IF('Application Form'!J131="MIP","MIP",IF('Application Form'!J131="MIP+PV","MIP",IF('Application Form'!J131="SEEKSIRE","SEEKSIRE",IF('Application Form'!J131="SEEKSIRE+PV","SEEKSIRE",IF('Application Form'!J131="GGP50K","GGP50K",IF('Application Form'!J131="GGP50K+PV","GGP50K",IF('Application Form'!J131="GGPHD (150K)","GGPHD (150K)",IF('Application Form'!J131="GGPHD+PV","GGPHD",IF('Application Form'!J131="PV","",IF('Application Form'!J131="POLL","",IF('Application Form'!J131="MSTN","MSTN",IF('Application Form'!J131="COAT","COAT",IF('Application Form'!J131="PI","PI",IF('Application Form'!J131="POLL_50K (add on)*","POLL_50K (add on)*",IF('Application Form'!J131="POLL_HD (add on)*","POLL_HD (add_on)*",IF('Application Form'!J131="MSTN_50K (add_on)*","MSTN_50K (add_on)*",IF('Application Form'!J131="MSTN_HD (add on)*","MSTN_HD (add on)*",IF('Application Form'!J131="STORE","STORE",IF('Application Form'!J131="HE","HE","")))))))))))))))))))),"")</f>
        <v/>
      </c>
    </row>
    <row r="121" spans="1:16" x14ac:dyDescent="0.25">
      <c r="A121" s="72">
        <f>'Application Form'!E132</f>
        <v>0</v>
      </c>
      <c r="B121" t="str">
        <f>IF('Application Form'!C132="Hair","H",IF('Application Form'!C132="Done","D",IF('Application Form'!C132="Semen","S",IF('Application Form'!C132="TSU","T",""))))</f>
        <v/>
      </c>
      <c r="C121" t="str">
        <f t="shared" si="1"/>
        <v>NAA</v>
      </c>
      <c r="F121" t="str">
        <f>IF('Application Form'!H132="SKSTD_BDL","SKSTD_BDL",IF('Application Form'!H132="MIP","MIP",IF('Application Form'!H132="MIP+PV","MIP",IF('Application Form'!H132="SEEKSIRE","SEEKSIRE",IF('Application Form'!H132="SEEKSIRE+PV","SEEKSIRE",IF('Application Form'!H132="GGP50K","GGP50K",IF('Application Form'!H132="GGP50K+PV","GGP50K",IF('Application Form'!H132="GGPHD (150K)","GGPHD (150K)",IF('Application Form'!H132="GGPHD+PV","GGPHD",IF('Application Form'!H132="PV","",IF('Application Form'!H132="POLL","",IF('Application Form'!H132="MSTN","",IF('Application Form'!H132="COAT","",IF('Application Form'!H132="PI","",IF('Application Form'!H132="POLL_50K (add on)*","",IF('Application Form'!H132="POLL_HD (add on)*","",IF('Application Form'!H132="MSTN_50K (add_on)*","",IF('Application Form'!H132="MSTN_HD (add on)*","",IF('Application Form'!H132="STORE","STORE",IF('Application Form'!H132="HE","HE",""))))))))))))))))))))</f>
        <v/>
      </c>
      <c r="G121" t="str">
        <f>IF(OR(RIGHT('Application Form'!H132,2)="PV",RIGHT('Application Form'!I132,2)="PV",RIGHT('Application Form'!J132,2)="PV"),"Yes","")</f>
        <v/>
      </c>
      <c r="H121" s="81" t="str">
        <f>IF(ISBLANK(IF(F121="SKSTD_BDL",'Application Form'!M132,IF('Office Use Only - DONT TOUCH!!!'!G121="Yes",'Application Form'!M132,""))),"",IF(F121="SKSTD_BDL",'Application Form'!M132,IF('Office Use Only - DONT TOUCH!!!'!G121="Yes",'Application Form'!M132,"")))</f>
        <v/>
      </c>
      <c r="K121" t="str">
        <f>IF(ISBLANK(IF(F121="SKSTD_BDL",'Application Form'!O132,IF('Office Use Only - DONT TOUCH!!!'!G121="Yes",'Application Form'!O132,""))),"",IF(F121="SKSTD_BDL",'Application Form'!O132,IF('Office Use Only - DONT TOUCH!!!'!G121="Yes",'Application Form'!O132,"")))</f>
        <v/>
      </c>
      <c r="N121" t="str">
        <f>IF(AND(F121="",'Application Form'!H132=""),"",IF(AND(F121="",'Application Form'!H132&lt;&gt;""),'Application Form'!H132,IF(AND(F121&lt;&gt;"",'Application Form'!I132=""),"",IF(AND(F121&lt;&gt;"",'Application Form'!I132&lt;&gt;""),IF('Application Form'!I132="SKSTD_BDL","SKSTD_BDL",IF('Application Form'!I132="MIP","MIP",IF('Application Form'!I132="MIP+PV","MIP",IF('Application Form'!I132="SEEKSIRE","SEEKSIRE",IF('Application Form'!I132="SEEKSIRE+PV","SEEKSIRE",IF('Application Form'!I132="GGP50K","GGP50K",IF('Application Form'!I132="GGP50K+PV","GGP50K",IF('Application Form'!I132="GGPHD (150K)","GGPHD (150K)",IF('Application Form'!I132="GGPHD+PV","GGPHD",IF('Application Form'!I132="PV","",IF('Application Form'!I132="POLL","",IF('Application Form'!I132="MSTN","MSTN",IF('Application Form'!I132="COAT","COAT",IF('Application Form'!I132="PI","PI",IF('Application Form'!I132="POLL_50K (add on)*","POLL_50K (add on)*",IF('Application Form'!I132="POLL_HD (add on)*","POLL_HD (add_on)*",IF('Application Form'!I132="MSTN_50K (add_on)*","MSTN_50K (add_on)*",IF('Application Form'!I132="MSTN_HD (add on)*","MSTN_HD (add on)*",IF('Application Form'!I132="STORE","STORE",IF('Application Form'!I132="HE","HE","")))))))))))))))))))),"ERROR"))))</f>
        <v/>
      </c>
      <c r="O121" t="str">
        <f>IF(AND(F121="",'Application Form'!H132=""),"",IF(AND(F121="",'Application Form'!H132&lt;&gt;"",'Application Form'!I132=""),"",IF(AND(F121&lt;&gt;"",'Application Form'!I132=""),"",IF(AND(F121&lt;&gt;"",'Application Form'!I132&lt;&gt;"",'Application Form'!J132=""),"",IF(AND(F121="",'Application Form'!H132&lt;&gt;"",'Application Form'!I132&lt;&gt;""),IF('Application Form'!I132="SKSTD_BDL","SKSTD_BDL",IF('Application Form'!I132="MIP","MIP",IF('Application Form'!I132="MIP+PV","MIP",IF('Application Form'!I132="SEEKSIRE","SEEKSIRE",IF('Application Form'!I132="SEEKSIRE+PV","SEEKSIRE",IF('Application Form'!I132="GGP50K","GGP50K",IF('Application Form'!I132="GGP50K+PV","GGP50K",IF('Application Form'!I132="GGPHD (150K)","GGPHD (150K)",IF('Application Form'!I132="GGPHD+PV","GGPHD",IF('Application Form'!I132="PV","",IF('Application Form'!I132="POLL","",IF('Application Form'!I132="MSTN","MSTN",IF('Application Form'!I132="COAT","COAT",IF('Application Form'!I132="PI","PI",IF('Application Form'!I132="POLL_50K (add on)*","POLL_50K (add on)*",IF('Application Form'!I132="POLL_HD (add on)*","POLL_HD (add_on)*",IF('Application Form'!I132="MSTN_50K (add_on)*","MSTN_50K (add_on)*",IF('Application Form'!I132="MSTN_HD (add on)*","MSTN_HD (add on)*",IF('Application Form'!I132="STORE","STORE",IF('Application Form'!I132="HE","HE","ERROR")))))))))))))))))))),IF(AND(F121&lt;&gt;"",'Application Form'!I132&lt;&gt;"",'Application Form'!J132&lt;&gt;""),IF('Application Form'!J132="SKSTD_BDL","SKSTD_BDL",IF('Application Form'!J132="MIP","MIP",IF('Application Form'!J132="MIP+PV","MIP",IF('Application Form'!J132="SEEKSIRE","SEEKSIRE",IF('Application Form'!J132="SEEKSIRE+PV","SEEKSIRE",IF('Application Form'!J132="GGP50K","GGP50K",IF('Application Form'!J132="GGP50K+PV","GGP50K",IF('Application Form'!J132="GGPHD (150K)","GGPHD (150K)",IF('Application Form'!J132="GGPHD+PV","GGPHD",IF('Application Form'!J132="PV","",IF('Application Form'!J132="POLL","",IF('Application Form'!J132="MSTN","MSTN",IF('Application Form'!J132="COAT","COAT",IF('Application Form'!J132="PI","PI",IF('Application Form'!J132="POLL_50K (add on)*","POLL_50K (add on)*",IF('Application Form'!J132="POLL_HD (add on)*","POLL_HD (add_on)*",IF('Application Form'!J132="MSTN_50K (add_on)*","MSTN_50K (add_on)*",IF('Application Form'!J132="MSTN_HD (add on)*","MSTN_HD (add on)*",IF('Application Form'!J132="STORE","STORE",IF('Application Form'!J132="HE","HE","")))))))))))))))))))),"ERROR"))))))</f>
        <v/>
      </c>
      <c r="P121" t="str">
        <f>IF(AND(F121="",O121&lt;&gt;""),IF('Application Form'!J132="SKSTD_BDL","SKSTD_BDL",IF('Application Form'!J132="MIP","MIP",IF('Application Form'!J132="MIP+PV","MIP",IF('Application Form'!J132="SEEKSIRE","SEEKSIRE",IF('Application Form'!J132="SEEKSIRE+PV","SEEKSIRE",IF('Application Form'!J132="GGP50K","GGP50K",IF('Application Form'!J132="GGP50K+PV","GGP50K",IF('Application Form'!J132="GGPHD (150K)","GGPHD (150K)",IF('Application Form'!J132="GGPHD+PV","GGPHD",IF('Application Form'!J132="PV","",IF('Application Form'!J132="POLL","",IF('Application Form'!J132="MSTN","MSTN",IF('Application Form'!J132="COAT","COAT",IF('Application Form'!J132="PI","PI",IF('Application Form'!J132="POLL_50K (add on)*","POLL_50K (add on)*",IF('Application Form'!J132="POLL_HD (add on)*","POLL_HD (add_on)*",IF('Application Form'!J132="MSTN_50K (add_on)*","MSTN_50K (add_on)*",IF('Application Form'!J132="MSTN_HD (add on)*","MSTN_HD (add on)*",IF('Application Form'!J132="STORE","STORE",IF('Application Form'!J132="HE","HE","")))))))))))))))))))),"")</f>
        <v/>
      </c>
    </row>
    <row r="122" spans="1:16" x14ac:dyDescent="0.25">
      <c r="A122" s="72">
        <f>'Application Form'!E133</f>
        <v>0</v>
      </c>
      <c r="B122" t="str">
        <f>IF('Application Form'!C133="Hair","H",IF('Application Form'!C133="Done","D",IF('Application Form'!C133="Semen","S",IF('Application Form'!C133="TSU","T",""))))</f>
        <v/>
      </c>
      <c r="C122" t="str">
        <f t="shared" si="1"/>
        <v>NAA</v>
      </c>
      <c r="F122" t="str">
        <f>IF('Application Form'!H133="SKSTD_BDL","SKSTD_BDL",IF('Application Form'!H133="MIP","MIP",IF('Application Form'!H133="MIP+PV","MIP",IF('Application Form'!H133="SEEKSIRE","SEEKSIRE",IF('Application Form'!H133="SEEKSIRE+PV","SEEKSIRE",IF('Application Form'!H133="GGP50K","GGP50K",IF('Application Form'!H133="GGP50K+PV","GGP50K",IF('Application Form'!H133="GGPHD (150K)","GGPHD (150K)",IF('Application Form'!H133="GGPHD+PV","GGPHD",IF('Application Form'!H133="PV","",IF('Application Form'!H133="POLL","",IF('Application Form'!H133="MSTN","",IF('Application Form'!H133="COAT","",IF('Application Form'!H133="PI","",IF('Application Form'!H133="POLL_50K (add on)*","",IF('Application Form'!H133="POLL_HD (add on)*","",IF('Application Form'!H133="MSTN_50K (add_on)*","",IF('Application Form'!H133="MSTN_HD (add on)*","",IF('Application Form'!H133="STORE","STORE",IF('Application Form'!H133="HE","HE",""))))))))))))))))))))</f>
        <v/>
      </c>
      <c r="G122" t="str">
        <f>IF(OR(RIGHT('Application Form'!H133,2)="PV",RIGHT('Application Form'!I133,2)="PV",RIGHT('Application Form'!J133,2)="PV"),"Yes","")</f>
        <v/>
      </c>
      <c r="H122" s="81" t="str">
        <f>IF(ISBLANK(IF(F122="SKSTD_BDL",'Application Form'!M133,IF('Office Use Only - DONT TOUCH!!!'!G122="Yes",'Application Form'!M133,""))),"",IF(F122="SKSTD_BDL",'Application Form'!M133,IF('Office Use Only - DONT TOUCH!!!'!G122="Yes",'Application Form'!M133,"")))</f>
        <v/>
      </c>
      <c r="K122" t="str">
        <f>IF(ISBLANK(IF(F122="SKSTD_BDL",'Application Form'!O133,IF('Office Use Only - DONT TOUCH!!!'!G122="Yes",'Application Form'!O133,""))),"",IF(F122="SKSTD_BDL",'Application Form'!O133,IF('Office Use Only - DONT TOUCH!!!'!G122="Yes",'Application Form'!O133,"")))</f>
        <v/>
      </c>
      <c r="N122" t="str">
        <f>IF(AND(F122="",'Application Form'!H133=""),"",IF(AND(F122="",'Application Form'!H133&lt;&gt;""),'Application Form'!H133,IF(AND(F122&lt;&gt;"",'Application Form'!I133=""),"",IF(AND(F122&lt;&gt;"",'Application Form'!I133&lt;&gt;""),IF('Application Form'!I133="SKSTD_BDL","SKSTD_BDL",IF('Application Form'!I133="MIP","MIP",IF('Application Form'!I133="MIP+PV","MIP",IF('Application Form'!I133="SEEKSIRE","SEEKSIRE",IF('Application Form'!I133="SEEKSIRE+PV","SEEKSIRE",IF('Application Form'!I133="GGP50K","GGP50K",IF('Application Form'!I133="GGP50K+PV","GGP50K",IF('Application Form'!I133="GGPHD (150K)","GGPHD (150K)",IF('Application Form'!I133="GGPHD+PV","GGPHD",IF('Application Form'!I133="PV","",IF('Application Form'!I133="POLL","",IF('Application Form'!I133="MSTN","MSTN",IF('Application Form'!I133="COAT","COAT",IF('Application Form'!I133="PI","PI",IF('Application Form'!I133="POLL_50K (add on)*","POLL_50K (add on)*",IF('Application Form'!I133="POLL_HD (add on)*","POLL_HD (add_on)*",IF('Application Form'!I133="MSTN_50K (add_on)*","MSTN_50K (add_on)*",IF('Application Form'!I133="MSTN_HD (add on)*","MSTN_HD (add on)*",IF('Application Form'!I133="STORE","STORE",IF('Application Form'!I133="HE","HE","")))))))))))))))))))),"ERROR"))))</f>
        <v/>
      </c>
      <c r="O122" t="str">
        <f>IF(AND(F122="",'Application Form'!H133=""),"",IF(AND(F122="",'Application Form'!H133&lt;&gt;"",'Application Form'!I133=""),"",IF(AND(F122&lt;&gt;"",'Application Form'!I133=""),"",IF(AND(F122&lt;&gt;"",'Application Form'!I133&lt;&gt;"",'Application Form'!J133=""),"",IF(AND(F122="",'Application Form'!H133&lt;&gt;"",'Application Form'!I133&lt;&gt;""),IF('Application Form'!I133="SKSTD_BDL","SKSTD_BDL",IF('Application Form'!I133="MIP","MIP",IF('Application Form'!I133="MIP+PV","MIP",IF('Application Form'!I133="SEEKSIRE","SEEKSIRE",IF('Application Form'!I133="SEEKSIRE+PV","SEEKSIRE",IF('Application Form'!I133="GGP50K","GGP50K",IF('Application Form'!I133="GGP50K+PV","GGP50K",IF('Application Form'!I133="GGPHD (150K)","GGPHD (150K)",IF('Application Form'!I133="GGPHD+PV","GGPHD",IF('Application Form'!I133="PV","",IF('Application Form'!I133="POLL","",IF('Application Form'!I133="MSTN","MSTN",IF('Application Form'!I133="COAT","COAT",IF('Application Form'!I133="PI","PI",IF('Application Form'!I133="POLL_50K (add on)*","POLL_50K (add on)*",IF('Application Form'!I133="POLL_HD (add on)*","POLL_HD (add_on)*",IF('Application Form'!I133="MSTN_50K (add_on)*","MSTN_50K (add_on)*",IF('Application Form'!I133="MSTN_HD (add on)*","MSTN_HD (add on)*",IF('Application Form'!I133="STORE","STORE",IF('Application Form'!I133="HE","HE","ERROR")))))))))))))))))))),IF(AND(F122&lt;&gt;"",'Application Form'!I133&lt;&gt;"",'Application Form'!J133&lt;&gt;""),IF('Application Form'!J133="SKSTD_BDL","SKSTD_BDL",IF('Application Form'!J133="MIP","MIP",IF('Application Form'!J133="MIP+PV","MIP",IF('Application Form'!J133="SEEKSIRE","SEEKSIRE",IF('Application Form'!J133="SEEKSIRE+PV","SEEKSIRE",IF('Application Form'!J133="GGP50K","GGP50K",IF('Application Form'!J133="GGP50K+PV","GGP50K",IF('Application Form'!J133="GGPHD (150K)","GGPHD (150K)",IF('Application Form'!J133="GGPHD+PV","GGPHD",IF('Application Form'!J133="PV","",IF('Application Form'!J133="POLL","",IF('Application Form'!J133="MSTN","MSTN",IF('Application Form'!J133="COAT","COAT",IF('Application Form'!J133="PI","PI",IF('Application Form'!J133="POLL_50K (add on)*","POLL_50K (add on)*",IF('Application Form'!J133="POLL_HD (add on)*","POLL_HD (add_on)*",IF('Application Form'!J133="MSTN_50K (add_on)*","MSTN_50K (add_on)*",IF('Application Form'!J133="MSTN_HD (add on)*","MSTN_HD (add on)*",IF('Application Form'!J133="STORE","STORE",IF('Application Form'!J133="HE","HE","")))))))))))))))))))),"ERROR"))))))</f>
        <v/>
      </c>
      <c r="P122" t="str">
        <f>IF(AND(F122="",O122&lt;&gt;""),IF('Application Form'!J133="SKSTD_BDL","SKSTD_BDL",IF('Application Form'!J133="MIP","MIP",IF('Application Form'!J133="MIP+PV","MIP",IF('Application Form'!J133="SEEKSIRE","SEEKSIRE",IF('Application Form'!J133="SEEKSIRE+PV","SEEKSIRE",IF('Application Form'!J133="GGP50K","GGP50K",IF('Application Form'!J133="GGP50K+PV","GGP50K",IF('Application Form'!J133="GGPHD (150K)","GGPHD (150K)",IF('Application Form'!J133="GGPHD+PV","GGPHD",IF('Application Form'!J133="PV","",IF('Application Form'!J133="POLL","",IF('Application Form'!J133="MSTN","MSTN",IF('Application Form'!J133="COAT","COAT",IF('Application Form'!J133="PI","PI",IF('Application Form'!J133="POLL_50K (add on)*","POLL_50K (add on)*",IF('Application Form'!J133="POLL_HD (add on)*","POLL_HD (add_on)*",IF('Application Form'!J133="MSTN_50K (add_on)*","MSTN_50K (add_on)*",IF('Application Form'!J133="MSTN_HD (add on)*","MSTN_HD (add on)*",IF('Application Form'!J133="STORE","STORE",IF('Application Form'!J133="HE","HE","")))))))))))))))))))),"")</f>
        <v/>
      </c>
    </row>
    <row r="123" spans="1:16" x14ac:dyDescent="0.25">
      <c r="A123" s="72">
        <f>'Application Form'!E134</f>
        <v>0</v>
      </c>
      <c r="B123" t="str">
        <f>IF('Application Form'!C134="Hair","H",IF('Application Form'!C134="Done","D",IF('Application Form'!C134="Semen","S",IF('Application Form'!C134="TSU","T",""))))</f>
        <v/>
      </c>
      <c r="C123" t="str">
        <f t="shared" si="1"/>
        <v>NAA</v>
      </c>
      <c r="F123" t="str">
        <f>IF('Application Form'!H134="SKSTD_BDL","SKSTD_BDL",IF('Application Form'!H134="MIP","MIP",IF('Application Form'!H134="MIP+PV","MIP",IF('Application Form'!H134="SEEKSIRE","SEEKSIRE",IF('Application Form'!H134="SEEKSIRE+PV","SEEKSIRE",IF('Application Form'!H134="GGP50K","GGP50K",IF('Application Form'!H134="GGP50K+PV","GGP50K",IF('Application Form'!H134="GGPHD (150K)","GGPHD (150K)",IF('Application Form'!H134="GGPHD+PV","GGPHD",IF('Application Form'!H134="PV","",IF('Application Form'!H134="POLL","",IF('Application Form'!H134="MSTN","",IF('Application Form'!H134="COAT","",IF('Application Form'!H134="PI","",IF('Application Form'!H134="POLL_50K (add on)*","",IF('Application Form'!H134="POLL_HD (add on)*","",IF('Application Form'!H134="MSTN_50K (add_on)*","",IF('Application Form'!H134="MSTN_HD (add on)*","",IF('Application Form'!H134="STORE","STORE",IF('Application Form'!H134="HE","HE",""))))))))))))))))))))</f>
        <v/>
      </c>
      <c r="G123" t="str">
        <f>IF(OR(RIGHT('Application Form'!H134,2)="PV",RIGHT('Application Form'!I134,2)="PV",RIGHT('Application Form'!J134,2)="PV"),"Yes","")</f>
        <v/>
      </c>
      <c r="H123" s="81" t="str">
        <f>IF(ISBLANK(IF(F123="SKSTD_BDL",'Application Form'!M134,IF('Office Use Only - DONT TOUCH!!!'!G123="Yes",'Application Form'!M134,""))),"",IF(F123="SKSTD_BDL",'Application Form'!M134,IF('Office Use Only - DONT TOUCH!!!'!G123="Yes",'Application Form'!M134,"")))</f>
        <v/>
      </c>
      <c r="K123" t="str">
        <f>IF(ISBLANK(IF(F123="SKSTD_BDL",'Application Form'!O134,IF('Office Use Only - DONT TOUCH!!!'!G123="Yes",'Application Form'!O134,""))),"",IF(F123="SKSTD_BDL",'Application Form'!O134,IF('Office Use Only - DONT TOUCH!!!'!G123="Yes",'Application Form'!O134,"")))</f>
        <v/>
      </c>
      <c r="N123" t="str">
        <f>IF(AND(F123="",'Application Form'!H134=""),"",IF(AND(F123="",'Application Form'!H134&lt;&gt;""),'Application Form'!H134,IF(AND(F123&lt;&gt;"",'Application Form'!I134=""),"",IF(AND(F123&lt;&gt;"",'Application Form'!I134&lt;&gt;""),IF('Application Form'!I134="SKSTD_BDL","SKSTD_BDL",IF('Application Form'!I134="MIP","MIP",IF('Application Form'!I134="MIP+PV","MIP",IF('Application Form'!I134="SEEKSIRE","SEEKSIRE",IF('Application Form'!I134="SEEKSIRE+PV","SEEKSIRE",IF('Application Form'!I134="GGP50K","GGP50K",IF('Application Form'!I134="GGP50K+PV","GGP50K",IF('Application Form'!I134="GGPHD (150K)","GGPHD (150K)",IF('Application Form'!I134="GGPHD+PV","GGPHD",IF('Application Form'!I134="PV","",IF('Application Form'!I134="POLL","",IF('Application Form'!I134="MSTN","MSTN",IF('Application Form'!I134="COAT","COAT",IF('Application Form'!I134="PI","PI",IF('Application Form'!I134="POLL_50K (add on)*","POLL_50K (add on)*",IF('Application Form'!I134="POLL_HD (add on)*","POLL_HD (add_on)*",IF('Application Form'!I134="MSTN_50K (add_on)*","MSTN_50K (add_on)*",IF('Application Form'!I134="MSTN_HD (add on)*","MSTN_HD (add on)*",IF('Application Form'!I134="STORE","STORE",IF('Application Form'!I134="HE","HE","")))))))))))))))))))),"ERROR"))))</f>
        <v/>
      </c>
      <c r="O123" t="str">
        <f>IF(AND(F123="",'Application Form'!H134=""),"",IF(AND(F123="",'Application Form'!H134&lt;&gt;"",'Application Form'!I134=""),"",IF(AND(F123&lt;&gt;"",'Application Form'!I134=""),"",IF(AND(F123&lt;&gt;"",'Application Form'!I134&lt;&gt;"",'Application Form'!J134=""),"",IF(AND(F123="",'Application Form'!H134&lt;&gt;"",'Application Form'!I134&lt;&gt;""),IF('Application Form'!I134="SKSTD_BDL","SKSTD_BDL",IF('Application Form'!I134="MIP","MIP",IF('Application Form'!I134="MIP+PV","MIP",IF('Application Form'!I134="SEEKSIRE","SEEKSIRE",IF('Application Form'!I134="SEEKSIRE+PV","SEEKSIRE",IF('Application Form'!I134="GGP50K","GGP50K",IF('Application Form'!I134="GGP50K+PV","GGP50K",IF('Application Form'!I134="GGPHD (150K)","GGPHD (150K)",IF('Application Form'!I134="GGPHD+PV","GGPHD",IF('Application Form'!I134="PV","",IF('Application Form'!I134="POLL","",IF('Application Form'!I134="MSTN","MSTN",IF('Application Form'!I134="COAT","COAT",IF('Application Form'!I134="PI","PI",IF('Application Form'!I134="POLL_50K (add on)*","POLL_50K (add on)*",IF('Application Form'!I134="POLL_HD (add on)*","POLL_HD (add_on)*",IF('Application Form'!I134="MSTN_50K (add_on)*","MSTN_50K (add_on)*",IF('Application Form'!I134="MSTN_HD (add on)*","MSTN_HD (add on)*",IF('Application Form'!I134="STORE","STORE",IF('Application Form'!I134="HE","HE","ERROR")))))))))))))))))))),IF(AND(F123&lt;&gt;"",'Application Form'!I134&lt;&gt;"",'Application Form'!J134&lt;&gt;""),IF('Application Form'!J134="SKSTD_BDL","SKSTD_BDL",IF('Application Form'!J134="MIP","MIP",IF('Application Form'!J134="MIP+PV","MIP",IF('Application Form'!J134="SEEKSIRE","SEEKSIRE",IF('Application Form'!J134="SEEKSIRE+PV","SEEKSIRE",IF('Application Form'!J134="GGP50K","GGP50K",IF('Application Form'!J134="GGP50K+PV","GGP50K",IF('Application Form'!J134="GGPHD (150K)","GGPHD (150K)",IF('Application Form'!J134="GGPHD+PV","GGPHD",IF('Application Form'!J134="PV","",IF('Application Form'!J134="POLL","",IF('Application Form'!J134="MSTN","MSTN",IF('Application Form'!J134="COAT","COAT",IF('Application Form'!J134="PI","PI",IF('Application Form'!J134="POLL_50K (add on)*","POLL_50K (add on)*",IF('Application Form'!J134="POLL_HD (add on)*","POLL_HD (add_on)*",IF('Application Form'!J134="MSTN_50K (add_on)*","MSTN_50K (add_on)*",IF('Application Form'!J134="MSTN_HD (add on)*","MSTN_HD (add on)*",IF('Application Form'!J134="STORE","STORE",IF('Application Form'!J134="HE","HE","")))))))))))))))))))),"ERROR"))))))</f>
        <v/>
      </c>
      <c r="P123" t="str">
        <f>IF(AND(F123="",O123&lt;&gt;""),IF('Application Form'!J134="SKSTD_BDL","SKSTD_BDL",IF('Application Form'!J134="MIP","MIP",IF('Application Form'!J134="MIP+PV","MIP",IF('Application Form'!J134="SEEKSIRE","SEEKSIRE",IF('Application Form'!J134="SEEKSIRE+PV","SEEKSIRE",IF('Application Form'!J134="GGP50K","GGP50K",IF('Application Form'!J134="GGP50K+PV","GGP50K",IF('Application Form'!J134="GGPHD (150K)","GGPHD (150K)",IF('Application Form'!J134="GGPHD+PV","GGPHD",IF('Application Form'!J134="PV","",IF('Application Form'!J134="POLL","",IF('Application Form'!J134="MSTN","MSTN",IF('Application Form'!J134="COAT","COAT",IF('Application Form'!J134="PI","PI",IF('Application Form'!J134="POLL_50K (add on)*","POLL_50K (add on)*",IF('Application Form'!J134="POLL_HD (add on)*","POLL_HD (add_on)*",IF('Application Form'!J134="MSTN_50K (add_on)*","MSTN_50K (add_on)*",IF('Application Form'!J134="MSTN_HD (add on)*","MSTN_HD (add on)*",IF('Application Form'!J134="STORE","STORE",IF('Application Form'!J134="HE","HE","")))))))))))))))))))),"")</f>
        <v/>
      </c>
    </row>
    <row r="124" spans="1:16" x14ac:dyDescent="0.25">
      <c r="A124" s="72">
        <f>'Application Form'!E135</f>
        <v>0</v>
      </c>
      <c r="B124" t="str">
        <f>IF('Application Form'!C135="Hair","H",IF('Application Form'!C135="Done","D",IF('Application Form'!C135="Semen","S",IF('Application Form'!C135="TSU","T",""))))</f>
        <v/>
      </c>
      <c r="C124" t="str">
        <f t="shared" si="1"/>
        <v>NAA</v>
      </c>
      <c r="F124" t="str">
        <f>IF('Application Form'!H135="SKSTD_BDL","SKSTD_BDL",IF('Application Form'!H135="MIP","MIP",IF('Application Form'!H135="MIP+PV","MIP",IF('Application Form'!H135="SEEKSIRE","SEEKSIRE",IF('Application Form'!H135="SEEKSIRE+PV","SEEKSIRE",IF('Application Form'!H135="GGP50K","GGP50K",IF('Application Form'!H135="GGP50K+PV","GGP50K",IF('Application Form'!H135="GGPHD (150K)","GGPHD (150K)",IF('Application Form'!H135="GGPHD+PV","GGPHD",IF('Application Form'!H135="PV","",IF('Application Form'!H135="POLL","",IF('Application Form'!H135="MSTN","",IF('Application Form'!H135="COAT","",IF('Application Form'!H135="PI","",IF('Application Form'!H135="POLL_50K (add on)*","",IF('Application Form'!H135="POLL_HD (add on)*","",IF('Application Form'!H135="MSTN_50K (add_on)*","",IF('Application Form'!H135="MSTN_HD (add on)*","",IF('Application Form'!H135="STORE","STORE",IF('Application Form'!H135="HE","HE",""))))))))))))))))))))</f>
        <v/>
      </c>
      <c r="G124" t="str">
        <f>IF(OR(RIGHT('Application Form'!H135,2)="PV",RIGHT('Application Form'!I135,2)="PV",RIGHT('Application Form'!J135,2)="PV"),"Yes","")</f>
        <v/>
      </c>
      <c r="H124" s="81" t="str">
        <f>IF(ISBLANK(IF(F124="SKSTD_BDL",'Application Form'!M135,IF('Office Use Only - DONT TOUCH!!!'!G124="Yes",'Application Form'!M135,""))),"",IF(F124="SKSTD_BDL",'Application Form'!M135,IF('Office Use Only - DONT TOUCH!!!'!G124="Yes",'Application Form'!M135,"")))</f>
        <v/>
      </c>
      <c r="K124" t="str">
        <f>IF(ISBLANK(IF(F124="SKSTD_BDL",'Application Form'!O135,IF('Office Use Only - DONT TOUCH!!!'!G124="Yes",'Application Form'!O135,""))),"",IF(F124="SKSTD_BDL",'Application Form'!O135,IF('Office Use Only - DONT TOUCH!!!'!G124="Yes",'Application Form'!O135,"")))</f>
        <v/>
      </c>
      <c r="N124" t="str">
        <f>IF(AND(F124="",'Application Form'!H135=""),"",IF(AND(F124="",'Application Form'!H135&lt;&gt;""),'Application Form'!H135,IF(AND(F124&lt;&gt;"",'Application Form'!I135=""),"",IF(AND(F124&lt;&gt;"",'Application Form'!I135&lt;&gt;""),IF('Application Form'!I135="SKSTD_BDL","SKSTD_BDL",IF('Application Form'!I135="MIP","MIP",IF('Application Form'!I135="MIP+PV","MIP",IF('Application Form'!I135="SEEKSIRE","SEEKSIRE",IF('Application Form'!I135="SEEKSIRE+PV","SEEKSIRE",IF('Application Form'!I135="GGP50K","GGP50K",IF('Application Form'!I135="GGP50K+PV","GGP50K",IF('Application Form'!I135="GGPHD (150K)","GGPHD (150K)",IF('Application Form'!I135="GGPHD+PV","GGPHD",IF('Application Form'!I135="PV","",IF('Application Form'!I135="POLL","",IF('Application Form'!I135="MSTN","MSTN",IF('Application Form'!I135="COAT","COAT",IF('Application Form'!I135="PI","PI",IF('Application Form'!I135="POLL_50K (add on)*","POLL_50K (add on)*",IF('Application Form'!I135="POLL_HD (add on)*","POLL_HD (add_on)*",IF('Application Form'!I135="MSTN_50K (add_on)*","MSTN_50K (add_on)*",IF('Application Form'!I135="MSTN_HD (add on)*","MSTN_HD (add on)*",IF('Application Form'!I135="STORE","STORE",IF('Application Form'!I135="HE","HE","")))))))))))))))))))),"ERROR"))))</f>
        <v/>
      </c>
      <c r="O124" t="str">
        <f>IF(AND(F124="",'Application Form'!H135=""),"",IF(AND(F124="",'Application Form'!H135&lt;&gt;"",'Application Form'!I135=""),"",IF(AND(F124&lt;&gt;"",'Application Form'!I135=""),"",IF(AND(F124&lt;&gt;"",'Application Form'!I135&lt;&gt;"",'Application Form'!J135=""),"",IF(AND(F124="",'Application Form'!H135&lt;&gt;"",'Application Form'!I135&lt;&gt;""),IF('Application Form'!I135="SKSTD_BDL","SKSTD_BDL",IF('Application Form'!I135="MIP","MIP",IF('Application Form'!I135="MIP+PV","MIP",IF('Application Form'!I135="SEEKSIRE","SEEKSIRE",IF('Application Form'!I135="SEEKSIRE+PV","SEEKSIRE",IF('Application Form'!I135="GGP50K","GGP50K",IF('Application Form'!I135="GGP50K+PV","GGP50K",IF('Application Form'!I135="GGPHD (150K)","GGPHD (150K)",IF('Application Form'!I135="GGPHD+PV","GGPHD",IF('Application Form'!I135="PV","",IF('Application Form'!I135="POLL","",IF('Application Form'!I135="MSTN","MSTN",IF('Application Form'!I135="COAT","COAT",IF('Application Form'!I135="PI","PI",IF('Application Form'!I135="POLL_50K (add on)*","POLL_50K (add on)*",IF('Application Form'!I135="POLL_HD (add on)*","POLL_HD (add_on)*",IF('Application Form'!I135="MSTN_50K (add_on)*","MSTN_50K (add_on)*",IF('Application Form'!I135="MSTN_HD (add on)*","MSTN_HD (add on)*",IF('Application Form'!I135="STORE","STORE",IF('Application Form'!I135="HE","HE","ERROR")))))))))))))))))))),IF(AND(F124&lt;&gt;"",'Application Form'!I135&lt;&gt;"",'Application Form'!J135&lt;&gt;""),IF('Application Form'!J135="SKSTD_BDL","SKSTD_BDL",IF('Application Form'!J135="MIP","MIP",IF('Application Form'!J135="MIP+PV","MIP",IF('Application Form'!J135="SEEKSIRE","SEEKSIRE",IF('Application Form'!J135="SEEKSIRE+PV","SEEKSIRE",IF('Application Form'!J135="GGP50K","GGP50K",IF('Application Form'!J135="GGP50K+PV","GGP50K",IF('Application Form'!J135="GGPHD (150K)","GGPHD (150K)",IF('Application Form'!J135="GGPHD+PV","GGPHD",IF('Application Form'!J135="PV","",IF('Application Form'!J135="POLL","",IF('Application Form'!J135="MSTN","MSTN",IF('Application Form'!J135="COAT","COAT",IF('Application Form'!J135="PI","PI",IF('Application Form'!J135="POLL_50K (add on)*","POLL_50K (add on)*",IF('Application Form'!J135="POLL_HD (add on)*","POLL_HD (add_on)*",IF('Application Form'!J135="MSTN_50K (add_on)*","MSTN_50K (add_on)*",IF('Application Form'!J135="MSTN_HD (add on)*","MSTN_HD (add on)*",IF('Application Form'!J135="STORE","STORE",IF('Application Form'!J135="HE","HE","")))))))))))))))))))),"ERROR"))))))</f>
        <v/>
      </c>
      <c r="P124" t="str">
        <f>IF(AND(F124="",O124&lt;&gt;""),IF('Application Form'!J135="SKSTD_BDL","SKSTD_BDL",IF('Application Form'!J135="MIP","MIP",IF('Application Form'!J135="MIP+PV","MIP",IF('Application Form'!J135="SEEKSIRE","SEEKSIRE",IF('Application Form'!J135="SEEKSIRE+PV","SEEKSIRE",IF('Application Form'!J135="GGP50K","GGP50K",IF('Application Form'!J135="GGP50K+PV","GGP50K",IF('Application Form'!J135="GGPHD (150K)","GGPHD (150K)",IF('Application Form'!J135="GGPHD+PV","GGPHD",IF('Application Form'!J135="PV","",IF('Application Form'!J135="POLL","",IF('Application Form'!J135="MSTN","MSTN",IF('Application Form'!J135="COAT","COAT",IF('Application Form'!J135="PI","PI",IF('Application Form'!J135="POLL_50K (add on)*","POLL_50K (add on)*",IF('Application Form'!J135="POLL_HD (add on)*","POLL_HD (add_on)*",IF('Application Form'!J135="MSTN_50K (add_on)*","MSTN_50K (add_on)*",IF('Application Form'!J135="MSTN_HD (add on)*","MSTN_HD (add on)*",IF('Application Form'!J135="STORE","STORE",IF('Application Form'!J135="HE","HE","")))))))))))))))))))),"")</f>
        <v/>
      </c>
    </row>
    <row r="125" spans="1:16" x14ac:dyDescent="0.25">
      <c r="A125" s="72">
        <f>'Application Form'!E136</f>
        <v>0</v>
      </c>
      <c r="B125" t="str">
        <f>IF('Application Form'!C136="Hair","H",IF('Application Form'!C136="Done","D",IF('Application Form'!C136="Semen","S",IF('Application Form'!C136="TSU","T",""))))</f>
        <v/>
      </c>
      <c r="C125" t="str">
        <f t="shared" si="1"/>
        <v>NAA</v>
      </c>
      <c r="F125" t="str">
        <f>IF('Application Form'!H136="SKSTD_BDL","SKSTD_BDL",IF('Application Form'!H136="MIP","MIP",IF('Application Form'!H136="MIP+PV","MIP",IF('Application Form'!H136="SEEKSIRE","SEEKSIRE",IF('Application Form'!H136="SEEKSIRE+PV","SEEKSIRE",IF('Application Form'!H136="GGP50K","GGP50K",IF('Application Form'!H136="GGP50K+PV","GGP50K",IF('Application Form'!H136="GGPHD (150K)","GGPHD (150K)",IF('Application Form'!H136="GGPHD+PV","GGPHD",IF('Application Form'!H136="PV","",IF('Application Form'!H136="POLL","",IF('Application Form'!H136="MSTN","",IF('Application Form'!H136="COAT","",IF('Application Form'!H136="PI","",IF('Application Form'!H136="POLL_50K (add on)*","",IF('Application Form'!H136="POLL_HD (add on)*","",IF('Application Form'!H136="MSTN_50K (add_on)*","",IF('Application Form'!H136="MSTN_HD (add on)*","",IF('Application Form'!H136="STORE","STORE",IF('Application Form'!H136="HE","HE",""))))))))))))))))))))</f>
        <v/>
      </c>
      <c r="G125" t="str">
        <f>IF(OR(RIGHT('Application Form'!H136,2)="PV",RIGHT('Application Form'!I136,2)="PV",RIGHT('Application Form'!J136,2)="PV"),"Yes","")</f>
        <v/>
      </c>
      <c r="H125" s="81" t="str">
        <f>IF(ISBLANK(IF(F125="SKSTD_BDL",'Application Form'!M136,IF('Office Use Only - DONT TOUCH!!!'!G125="Yes",'Application Form'!M136,""))),"",IF(F125="SKSTD_BDL",'Application Form'!M136,IF('Office Use Only - DONT TOUCH!!!'!G125="Yes",'Application Form'!M136,"")))</f>
        <v/>
      </c>
      <c r="K125" t="str">
        <f>IF(ISBLANK(IF(F125="SKSTD_BDL",'Application Form'!O136,IF('Office Use Only - DONT TOUCH!!!'!G125="Yes",'Application Form'!O136,""))),"",IF(F125="SKSTD_BDL",'Application Form'!O136,IF('Office Use Only - DONT TOUCH!!!'!G125="Yes",'Application Form'!O136,"")))</f>
        <v/>
      </c>
      <c r="N125" t="str">
        <f>IF(AND(F125="",'Application Form'!H136=""),"",IF(AND(F125="",'Application Form'!H136&lt;&gt;""),'Application Form'!H136,IF(AND(F125&lt;&gt;"",'Application Form'!I136=""),"",IF(AND(F125&lt;&gt;"",'Application Form'!I136&lt;&gt;""),IF('Application Form'!I136="SKSTD_BDL","SKSTD_BDL",IF('Application Form'!I136="MIP","MIP",IF('Application Form'!I136="MIP+PV","MIP",IF('Application Form'!I136="SEEKSIRE","SEEKSIRE",IF('Application Form'!I136="SEEKSIRE+PV","SEEKSIRE",IF('Application Form'!I136="GGP50K","GGP50K",IF('Application Form'!I136="GGP50K+PV","GGP50K",IF('Application Form'!I136="GGPHD (150K)","GGPHD (150K)",IF('Application Form'!I136="GGPHD+PV","GGPHD",IF('Application Form'!I136="PV","",IF('Application Form'!I136="POLL","",IF('Application Form'!I136="MSTN","MSTN",IF('Application Form'!I136="COAT","COAT",IF('Application Form'!I136="PI","PI",IF('Application Form'!I136="POLL_50K (add on)*","POLL_50K (add on)*",IF('Application Form'!I136="POLL_HD (add on)*","POLL_HD (add_on)*",IF('Application Form'!I136="MSTN_50K (add_on)*","MSTN_50K (add_on)*",IF('Application Form'!I136="MSTN_HD (add on)*","MSTN_HD (add on)*",IF('Application Form'!I136="STORE","STORE",IF('Application Form'!I136="HE","HE","")))))))))))))))))))),"ERROR"))))</f>
        <v/>
      </c>
      <c r="O125" t="str">
        <f>IF(AND(F125="",'Application Form'!H136=""),"",IF(AND(F125="",'Application Form'!H136&lt;&gt;"",'Application Form'!I136=""),"",IF(AND(F125&lt;&gt;"",'Application Form'!I136=""),"",IF(AND(F125&lt;&gt;"",'Application Form'!I136&lt;&gt;"",'Application Form'!J136=""),"",IF(AND(F125="",'Application Form'!H136&lt;&gt;"",'Application Form'!I136&lt;&gt;""),IF('Application Form'!I136="SKSTD_BDL","SKSTD_BDL",IF('Application Form'!I136="MIP","MIP",IF('Application Form'!I136="MIP+PV","MIP",IF('Application Form'!I136="SEEKSIRE","SEEKSIRE",IF('Application Form'!I136="SEEKSIRE+PV","SEEKSIRE",IF('Application Form'!I136="GGP50K","GGP50K",IF('Application Form'!I136="GGP50K+PV","GGP50K",IF('Application Form'!I136="GGPHD (150K)","GGPHD (150K)",IF('Application Form'!I136="GGPHD+PV","GGPHD",IF('Application Form'!I136="PV","",IF('Application Form'!I136="POLL","",IF('Application Form'!I136="MSTN","MSTN",IF('Application Form'!I136="COAT","COAT",IF('Application Form'!I136="PI","PI",IF('Application Form'!I136="POLL_50K (add on)*","POLL_50K (add on)*",IF('Application Form'!I136="POLL_HD (add on)*","POLL_HD (add_on)*",IF('Application Form'!I136="MSTN_50K (add_on)*","MSTN_50K (add_on)*",IF('Application Form'!I136="MSTN_HD (add on)*","MSTN_HD (add on)*",IF('Application Form'!I136="STORE","STORE",IF('Application Form'!I136="HE","HE","ERROR")))))))))))))))))))),IF(AND(F125&lt;&gt;"",'Application Form'!I136&lt;&gt;"",'Application Form'!J136&lt;&gt;""),IF('Application Form'!J136="SKSTD_BDL","SKSTD_BDL",IF('Application Form'!J136="MIP","MIP",IF('Application Form'!J136="MIP+PV","MIP",IF('Application Form'!J136="SEEKSIRE","SEEKSIRE",IF('Application Form'!J136="SEEKSIRE+PV","SEEKSIRE",IF('Application Form'!J136="GGP50K","GGP50K",IF('Application Form'!J136="GGP50K+PV","GGP50K",IF('Application Form'!J136="GGPHD (150K)","GGPHD (150K)",IF('Application Form'!J136="GGPHD+PV","GGPHD",IF('Application Form'!J136="PV","",IF('Application Form'!J136="POLL","",IF('Application Form'!J136="MSTN","MSTN",IF('Application Form'!J136="COAT","COAT",IF('Application Form'!J136="PI","PI",IF('Application Form'!J136="POLL_50K (add on)*","POLL_50K (add on)*",IF('Application Form'!J136="POLL_HD (add on)*","POLL_HD (add_on)*",IF('Application Form'!J136="MSTN_50K (add_on)*","MSTN_50K (add_on)*",IF('Application Form'!J136="MSTN_HD (add on)*","MSTN_HD (add on)*",IF('Application Form'!J136="STORE","STORE",IF('Application Form'!J136="HE","HE","")))))))))))))))))))),"ERROR"))))))</f>
        <v/>
      </c>
      <c r="P125" t="str">
        <f>IF(AND(F125="",O125&lt;&gt;""),IF('Application Form'!J136="SKSTD_BDL","SKSTD_BDL",IF('Application Form'!J136="MIP","MIP",IF('Application Form'!J136="MIP+PV","MIP",IF('Application Form'!J136="SEEKSIRE","SEEKSIRE",IF('Application Form'!J136="SEEKSIRE+PV","SEEKSIRE",IF('Application Form'!J136="GGP50K","GGP50K",IF('Application Form'!J136="GGP50K+PV","GGP50K",IF('Application Form'!J136="GGPHD (150K)","GGPHD (150K)",IF('Application Form'!J136="GGPHD+PV","GGPHD",IF('Application Form'!J136="PV","",IF('Application Form'!J136="POLL","",IF('Application Form'!J136="MSTN","MSTN",IF('Application Form'!J136="COAT","COAT",IF('Application Form'!J136="PI","PI",IF('Application Form'!J136="POLL_50K (add on)*","POLL_50K (add on)*",IF('Application Form'!J136="POLL_HD (add on)*","POLL_HD (add_on)*",IF('Application Form'!J136="MSTN_50K (add_on)*","MSTN_50K (add_on)*",IF('Application Form'!J136="MSTN_HD (add on)*","MSTN_HD (add on)*",IF('Application Form'!J136="STORE","STORE",IF('Application Form'!J136="HE","HE","")))))))))))))))))))),"")</f>
        <v/>
      </c>
    </row>
    <row r="126" spans="1:16" x14ac:dyDescent="0.25">
      <c r="A126" s="72">
        <f>'Application Form'!E137</f>
        <v>0</v>
      </c>
      <c r="B126" t="str">
        <f>IF('Application Form'!C137="Hair","H",IF('Application Form'!C137="Done","D",IF('Application Form'!C137="Semen","S",IF('Application Form'!C137="TSU","T",""))))</f>
        <v/>
      </c>
      <c r="C126" t="str">
        <f t="shared" si="1"/>
        <v>NAA</v>
      </c>
      <c r="F126" t="str">
        <f>IF('Application Form'!H137="SKSTD_BDL","SKSTD_BDL",IF('Application Form'!H137="MIP","MIP",IF('Application Form'!H137="MIP+PV","MIP",IF('Application Form'!H137="SEEKSIRE","SEEKSIRE",IF('Application Form'!H137="SEEKSIRE+PV","SEEKSIRE",IF('Application Form'!H137="GGP50K","GGP50K",IF('Application Form'!H137="GGP50K+PV","GGP50K",IF('Application Form'!H137="GGPHD (150K)","GGPHD (150K)",IF('Application Form'!H137="GGPHD+PV","GGPHD",IF('Application Form'!H137="PV","",IF('Application Form'!H137="POLL","",IF('Application Form'!H137="MSTN","",IF('Application Form'!H137="COAT","",IF('Application Form'!H137="PI","",IF('Application Form'!H137="POLL_50K (add on)*","",IF('Application Form'!H137="POLL_HD (add on)*","",IF('Application Form'!H137="MSTN_50K (add_on)*","",IF('Application Form'!H137="MSTN_HD (add on)*","",IF('Application Form'!H137="STORE","STORE",IF('Application Form'!H137="HE","HE",""))))))))))))))))))))</f>
        <v/>
      </c>
      <c r="G126" t="str">
        <f>IF(OR(RIGHT('Application Form'!H137,2)="PV",RIGHT('Application Form'!I137,2)="PV",RIGHT('Application Form'!J137,2)="PV"),"Yes","")</f>
        <v/>
      </c>
      <c r="H126" s="81" t="str">
        <f>IF(ISBLANK(IF(F126="SKSTD_BDL",'Application Form'!M137,IF('Office Use Only - DONT TOUCH!!!'!G126="Yes",'Application Form'!M137,""))),"",IF(F126="SKSTD_BDL",'Application Form'!M137,IF('Office Use Only - DONT TOUCH!!!'!G126="Yes",'Application Form'!M137,"")))</f>
        <v/>
      </c>
      <c r="K126" t="str">
        <f>IF(ISBLANK(IF(F126="SKSTD_BDL",'Application Form'!O137,IF('Office Use Only - DONT TOUCH!!!'!G126="Yes",'Application Form'!O137,""))),"",IF(F126="SKSTD_BDL",'Application Form'!O137,IF('Office Use Only - DONT TOUCH!!!'!G126="Yes",'Application Form'!O137,"")))</f>
        <v/>
      </c>
      <c r="N126" t="str">
        <f>IF(AND(F126="",'Application Form'!H137=""),"",IF(AND(F126="",'Application Form'!H137&lt;&gt;""),'Application Form'!H137,IF(AND(F126&lt;&gt;"",'Application Form'!I137=""),"",IF(AND(F126&lt;&gt;"",'Application Form'!I137&lt;&gt;""),IF('Application Form'!I137="SKSTD_BDL","SKSTD_BDL",IF('Application Form'!I137="MIP","MIP",IF('Application Form'!I137="MIP+PV","MIP",IF('Application Form'!I137="SEEKSIRE","SEEKSIRE",IF('Application Form'!I137="SEEKSIRE+PV","SEEKSIRE",IF('Application Form'!I137="GGP50K","GGP50K",IF('Application Form'!I137="GGP50K+PV","GGP50K",IF('Application Form'!I137="GGPHD (150K)","GGPHD (150K)",IF('Application Form'!I137="GGPHD+PV","GGPHD",IF('Application Form'!I137="PV","",IF('Application Form'!I137="POLL","",IF('Application Form'!I137="MSTN","MSTN",IF('Application Form'!I137="COAT","COAT",IF('Application Form'!I137="PI","PI",IF('Application Form'!I137="POLL_50K (add on)*","POLL_50K (add on)*",IF('Application Form'!I137="POLL_HD (add on)*","POLL_HD (add_on)*",IF('Application Form'!I137="MSTN_50K (add_on)*","MSTN_50K (add_on)*",IF('Application Form'!I137="MSTN_HD (add on)*","MSTN_HD (add on)*",IF('Application Form'!I137="STORE","STORE",IF('Application Form'!I137="HE","HE","")))))))))))))))))))),"ERROR"))))</f>
        <v/>
      </c>
      <c r="O126" t="str">
        <f>IF(AND(F126="",'Application Form'!H137=""),"",IF(AND(F126="",'Application Form'!H137&lt;&gt;"",'Application Form'!I137=""),"",IF(AND(F126&lt;&gt;"",'Application Form'!I137=""),"",IF(AND(F126&lt;&gt;"",'Application Form'!I137&lt;&gt;"",'Application Form'!J137=""),"",IF(AND(F126="",'Application Form'!H137&lt;&gt;"",'Application Form'!I137&lt;&gt;""),IF('Application Form'!I137="SKSTD_BDL","SKSTD_BDL",IF('Application Form'!I137="MIP","MIP",IF('Application Form'!I137="MIP+PV","MIP",IF('Application Form'!I137="SEEKSIRE","SEEKSIRE",IF('Application Form'!I137="SEEKSIRE+PV","SEEKSIRE",IF('Application Form'!I137="GGP50K","GGP50K",IF('Application Form'!I137="GGP50K+PV","GGP50K",IF('Application Form'!I137="GGPHD (150K)","GGPHD (150K)",IF('Application Form'!I137="GGPHD+PV","GGPHD",IF('Application Form'!I137="PV","",IF('Application Form'!I137="POLL","",IF('Application Form'!I137="MSTN","MSTN",IF('Application Form'!I137="COAT","COAT",IF('Application Form'!I137="PI","PI",IF('Application Form'!I137="POLL_50K (add on)*","POLL_50K (add on)*",IF('Application Form'!I137="POLL_HD (add on)*","POLL_HD (add_on)*",IF('Application Form'!I137="MSTN_50K (add_on)*","MSTN_50K (add_on)*",IF('Application Form'!I137="MSTN_HD (add on)*","MSTN_HD (add on)*",IF('Application Form'!I137="STORE","STORE",IF('Application Form'!I137="HE","HE","ERROR")))))))))))))))))))),IF(AND(F126&lt;&gt;"",'Application Form'!I137&lt;&gt;"",'Application Form'!J137&lt;&gt;""),IF('Application Form'!J137="SKSTD_BDL","SKSTD_BDL",IF('Application Form'!J137="MIP","MIP",IF('Application Form'!J137="MIP+PV","MIP",IF('Application Form'!J137="SEEKSIRE","SEEKSIRE",IF('Application Form'!J137="SEEKSIRE+PV","SEEKSIRE",IF('Application Form'!J137="GGP50K","GGP50K",IF('Application Form'!J137="GGP50K+PV","GGP50K",IF('Application Form'!J137="GGPHD (150K)","GGPHD (150K)",IF('Application Form'!J137="GGPHD+PV","GGPHD",IF('Application Form'!J137="PV","",IF('Application Form'!J137="POLL","",IF('Application Form'!J137="MSTN","MSTN",IF('Application Form'!J137="COAT","COAT",IF('Application Form'!J137="PI","PI",IF('Application Form'!J137="POLL_50K (add on)*","POLL_50K (add on)*",IF('Application Form'!J137="POLL_HD (add on)*","POLL_HD (add_on)*",IF('Application Form'!J137="MSTN_50K (add_on)*","MSTN_50K (add_on)*",IF('Application Form'!J137="MSTN_HD (add on)*","MSTN_HD (add on)*",IF('Application Form'!J137="STORE","STORE",IF('Application Form'!J137="HE","HE","")))))))))))))))))))),"ERROR"))))))</f>
        <v/>
      </c>
      <c r="P126" t="str">
        <f>IF(AND(F126="",O126&lt;&gt;""),IF('Application Form'!J137="SKSTD_BDL","SKSTD_BDL",IF('Application Form'!J137="MIP","MIP",IF('Application Form'!J137="MIP+PV","MIP",IF('Application Form'!J137="SEEKSIRE","SEEKSIRE",IF('Application Form'!J137="SEEKSIRE+PV","SEEKSIRE",IF('Application Form'!J137="GGP50K","GGP50K",IF('Application Form'!J137="GGP50K+PV","GGP50K",IF('Application Form'!J137="GGPHD (150K)","GGPHD (150K)",IF('Application Form'!J137="GGPHD+PV","GGPHD",IF('Application Form'!J137="PV","",IF('Application Form'!J137="POLL","",IF('Application Form'!J137="MSTN","MSTN",IF('Application Form'!J137="COAT","COAT",IF('Application Form'!J137="PI","PI",IF('Application Form'!J137="POLL_50K (add on)*","POLL_50K (add on)*",IF('Application Form'!J137="POLL_HD (add on)*","POLL_HD (add_on)*",IF('Application Form'!J137="MSTN_50K (add_on)*","MSTN_50K (add_on)*",IF('Application Form'!J137="MSTN_HD (add on)*","MSTN_HD (add on)*",IF('Application Form'!J137="STORE","STORE",IF('Application Form'!J137="HE","HE","")))))))))))))))))))),"")</f>
        <v/>
      </c>
    </row>
    <row r="127" spans="1:16" x14ac:dyDescent="0.25">
      <c r="A127" s="72">
        <f>'Application Form'!E138</f>
        <v>0</v>
      </c>
      <c r="B127" t="str">
        <f>IF('Application Form'!C138="Hair","H",IF('Application Form'!C138="Done","D",IF('Application Form'!C138="Semen","S",IF('Application Form'!C138="TSU","T",""))))</f>
        <v/>
      </c>
      <c r="C127" t="str">
        <f t="shared" si="1"/>
        <v>NAA</v>
      </c>
      <c r="F127" t="str">
        <f>IF('Application Form'!H138="SKSTD_BDL","SKSTD_BDL",IF('Application Form'!H138="MIP","MIP",IF('Application Form'!H138="MIP+PV","MIP",IF('Application Form'!H138="SEEKSIRE","SEEKSIRE",IF('Application Form'!H138="SEEKSIRE+PV","SEEKSIRE",IF('Application Form'!H138="GGP50K","GGP50K",IF('Application Form'!H138="GGP50K+PV","GGP50K",IF('Application Form'!H138="GGPHD (150K)","GGPHD (150K)",IF('Application Form'!H138="GGPHD+PV","GGPHD",IF('Application Form'!H138="PV","",IF('Application Form'!H138="POLL","",IF('Application Form'!H138="MSTN","",IF('Application Form'!H138="COAT","",IF('Application Form'!H138="PI","",IF('Application Form'!H138="POLL_50K (add on)*","",IF('Application Form'!H138="POLL_HD (add on)*","",IF('Application Form'!H138="MSTN_50K (add_on)*","",IF('Application Form'!H138="MSTN_HD (add on)*","",IF('Application Form'!H138="STORE","STORE",IF('Application Form'!H138="HE","HE",""))))))))))))))))))))</f>
        <v/>
      </c>
      <c r="G127" t="str">
        <f>IF(OR(RIGHT('Application Form'!H138,2)="PV",RIGHT('Application Form'!I138,2)="PV",RIGHT('Application Form'!J138,2)="PV"),"Yes","")</f>
        <v/>
      </c>
      <c r="H127" s="81" t="str">
        <f>IF(ISBLANK(IF(F127="SKSTD_BDL",'Application Form'!M138,IF('Office Use Only - DONT TOUCH!!!'!G127="Yes",'Application Form'!M138,""))),"",IF(F127="SKSTD_BDL",'Application Form'!M138,IF('Office Use Only - DONT TOUCH!!!'!G127="Yes",'Application Form'!M138,"")))</f>
        <v/>
      </c>
      <c r="K127" t="str">
        <f>IF(ISBLANK(IF(F127="SKSTD_BDL",'Application Form'!O138,IF('Office Use Only - DONT TOUCH!!!'!G127="Yes",'Application Form'!O138,""))),"",IF(F127="SKSTD_BDL",'Application Form'!O138,IF('Office Use Only - DONT TOUCH!!!'!G127="Yes",'Application Form'!O138,"")))</f>
        <v/>
      </c>
      <c r="N127" t="str">
        <f>IF(AND(F127="",'Application Form'!H138=""),"",IF(AND(F127="",'Application Form'!H138&lt;&gt;""),'Application Form'!H138,IF(AND(F127&lt;&gt;"",'Application Form'!I138=""),"",IF(AND(F127&lt;&gt;"",'Application Form'!I138&lt;&gt;""),IF('Application Form'!I138="SKSTD_BDL","SKSTD_BDL",IF('Application Form'!I138="MIP","MIP",IF('Application Form'!I138="MIP+PV","MIP",IF('Application Form'!I138="SEEKSIRE","SEEKSIRE",IF('Application Form'!I138="SEEKSIRE+PV","SEEKSIRE",IF('Application Form'!I138="GGP50K","GGP50K",IF('Application Form'!I138="GGP50K+PV","GGP50K",IF('Application Form'!I138="GGPHD (150K)","GGPHD (150K)",IF('Application Form'!I138="GGPHD+PV","GGPHD",IF('Application Form'!I138="PV","",IF('Application Form'!I138="POLL","",IF('Application Form'!I138="MSTN","MSTN",IF('Application Form'!I138="COAT","COAT",IF('Application Form'!I138="PI","PI",IF('Application Form'!I138="POLL_50K (add on)*","POLL_50K (add on)*",IF('Application Form'!I138="POLL_HD (add on)*","POLL_HD (add_on)*",IF('Application Form'!I138="MSTN_50K (add_on)*","MSTN_50K (add_on)*",IF('Application Form'!I138="MSTN_HD (add on)*","MSTN_HD (add on)*",IF('Application Form'!I138="STORE","STORE",IF('Application Form'!I138="HE","HE","")))))))))))))))))))),"ERROR"))))</f>
        <v/>
      </c>
      <c r="O127" t="str">
        <f>IF(AND(F127="",'Application Form'!H138=""),"",IF(AND(F127="",'Application Form'!H138&lt;&gt;"",'Application Form'!I138=""),"",IF(AND(F127&lt;&gt;"",'Application Form'!I138=""),"",IF(AND(F127&lt;&gt;"",'Application Form'!I138&lt;&gt;"",'Application Form'!J138=""),"",IF(AND(F127="",'Application Form'!H138&lt;&gt;"",'Application Form'!I138&lt;&gt;""),IF('Application Form'!I138="SKSTD_BDL","SKSTD_BDL",IF('Application Form'!I138="MIP","MIP",IF('Application Form'!I138="MIP+PV","MIP",IF('Application Form'!I138="SEEKSIRE","SEEKSIRE",IF('Application Form'!I138="SEEKSIRE+PV","SEEKSIRE",IF('Application Form'!I138="GGP50K","GGP50K",IF('Application Form'!I138="GGP50K+PV","GGP50K",IF('Application Form'!I138="GGPHD (150K)","GGPHD (150K)",IF('Application Form'!I138="GGPHD+PV","GGPHD",IF('Application Form'!I138="PV","",IF('Application Form'!I138="POLL","",IF('Application Form'!I138="MSTN","MSTN",IF('Application Form'!I138="COAT","COAT",IF('Application Form'!I138="PI","PI",IF('Application Form'!I138="POLL_50K (add on)*","POLL_50K (add on)*",IF('Application Form'!I138="POLL_HD (add on)*","POLL_HD (add_on)*",IF('Application Form'!I138="MSTN_50K (add_on)*","MSTN_50K (add_on)*",IF('Application Form'!I138="MSTN_HD (add on)*","MSTN_HD (add on)*",IF('Application Form'!I138="STORE","STORE",IF('Application Form'!I138="HE","HE","ERROR")))))))))))))))))))),IF(AND(F127&lt;&gt;"",'Application Form'!I138&lt;&gt;"",'Application Form'!J138&lt;&gt;""),IF('Application Form'!J138="SKSTD_BDL","SKSTD_BDL",IF('Application Form'!J138="MIP","MIP",IF('Application Form'!J138="MIP+PV","MIP",IF('Application Form'!J138="SEEKSIRE","SEEKSIRE",IF('Application Form'!J138="SEEKSIRE+PV","SEEKSIRE",IF('Application Form'!J138="GGP50K","GGP50K",IF('Application Form'!J138="GGP50K+PV","GGP50K",IF('Application Form'!J138="GGPHD (150K)","GGPHD (150K)",IF('Application Form'!J138="GGPHD+PV","GGPHD",IF('Application Form'!J138="PV","",IF('Application Form'!J138="POLL","",IF('Application Form'!J138="MSTN","MSTN",IF('Application Form'!J138="COAT","COAT",IF('Application Form'!J138="PI","PI",IF('Application Form'!J138="POLL_50K (add on)*","POLL_50K (add on)*",IF('Application Form'!J138="POLL_HD (add on)*","POLL_HD (add_on)*",IF('Application Form'!J138="MSTN_50K (add_on)*","MSTN_50K (add_on)*",IF('Application Form'!J138="MSTN_HD (add on)*","MSTN_HD (add on)*",IF('Application Form'!J138="STORE","STORE",IF('Application Form'!J138="HE","HE","")))))))))))))))))))),"ERROR"))))))</f>
        <v/>
      </c>
      <c r="P127" t="str">
        <f>IF(AND(F127="",O127&lt;&gt;""),IF('Application Form'!J138="SKSTD_BDL","SKSTD_BDL",IF('Application Form'!J138="MIP","MIP",IF('Application Form'!J138="MIP+PV","MIP",IF('Application Form'!J138="SEEKSIRE","SEEKSIRE",IF('Application Form'!J138="SEEKSIRE+PV","SEEKSIRE",IF('Application Form'!J138="GGP50K","GGP50K",IF('Application Form'!J138="GGP50K+PV","GGP50K",IF('Application Form'!J138="GGPHD (150K)","GGPHD (150K)",IF('Application Form'!J138="GGPHD+PV","GGPHD",IF('Application Form'!J138="PV","",IF('Application Form'!J138="POLL","",IF('Application Form'!J138="MSTN","MSTN",IF('Application Form'!J138="COAT","COAT",IF('Application Form'!J138="PI","PI",IF('Application Form'!J138="POLL_50K (add on)*","POLL_50K (add on)*",IF('Application Form'!J138="POLL_HD (add on)*","POLL_HD (add_on)*",IF('Application Form'!J138="MSTN_50K (add_on)*","MSTN_50K (add_on)*",IF('Application Form'!J138="MSTN_HD (add on)*","MSTN_HD (add on)*",IF('Application Form'!J138="STORE","STORE",IF('Application Form'!J138="HE","HE","")))))))))))))))))))),"")</f>
        <v/>
      </c>
    </row>
    <row r="128" spans="1:16" x14ac:dyDescent="0.25">
      <c r="A128" s="72">
        <f>'Application Form'!E139</f>
        <v>0</v>
      </c>
      <c r="B128" t="str">
        <f>IF('Application Form'!C139="Hair","H",IF('Application Form'!C139="Done","D",IF('Application Form'!C139="Semen","S",IF('Application Form'!C139="TSU","T",""))))</f>
        <v/>
      </c>
      <c r="C128" t="str">
        <f t="shared" si="1"/>
        <v>NAA</v>
      </c>
      <c r="F128" t="str">
        <f>IF('Application Form'!H139="SKSTD_BDL","SKSTD_BDL",IF('Application Form'!H139="MIP","MIP",IF('Application Form'!H139="MIP+PV","MIP",IF('Application Form'!H139="SEEKSIRE","SEEKSIRE",IF('Application Form'!H139="SEEKSIRE+PV","SEEKSIRE",IF('Application Form'!H139="GGP50K","GGP50K",IF('Application Form'!H139="GGP50K+PV","GGP50K",IF('Application Form'!H139="GGPHD (150K)","GGPHD (150K)",IF('Application Form'!H139="GGPHD+PV","GGPHD",IF('Application Form'!H139="PV","",IF('Application Form'!H139="POLL","",IF('Application Form'!H139="MSTN","",IF('Application Form'!H139="COAT","",IF('Application Form'!H139="PI","",IF('Application Form'!H139="POLL_50K (add on)*","",IF('Application Form'!H139="POLL_HD (add on)*","",IF('Application Form'!H139="MSTN_50K (add_on)*","",IF('Application Form'!H139="MSTN_HD (add on)*","",IF('Application Form'!H139="STORE","STORE",IF('Application Form'!H139="HE","HE",""))))))))))))))))))))</f>
        <v/>
      </c>
      <c r="G128" t="str">
        <f>IF(OR(RIGHT('Application Form'!H139,2)="PV",RIGHT('Application Form'!I139,2)="PV",RIGHT('Application Form'!J139,2)="PV"),"Yes","")</f>
        <v/>
      </c>
      <c r="H128" s="81" t="str">
        <f>IF(ISBLANK(IF(F128="SKSTD_BDL",'Application Form'!M139,IF('Office Use Only - DONT TOUCH!!!'!G128="Yes",'Application Form'!M139,""))),"",IF(F128="SKSTD_BDL",'Application Form'!M139,IF('Office Use Only - DONT TOUCH!!!'!G128="Yes",'Application Form'!M139,"")))</f>
        <v/>
      </c>
      <c r="K128" t="str">
        <f>IF(ISBLANK(IF(F128="SKSTD_BDL",'Application Form'!O139,IF('Office Use Only - DONT TOUCH!!!'!G128="Yes",'Application Form'!O139,""))),"",IF(F128="SKSTD_BDL",'Application Form'!O139,IF('Office Use Only - DONT TOUCH!!!'!G128="Yes",'Application Form'!O139,"")))</f>
        <v/>
      </c>
      <c r="N128" t="str">
        <f>IF(AND(F128="",'Application Form'!H139=""),"",IF(AND(F128="",'Application Form'!H139&lt;&gt;""),'Application Form'!H139,IF(AND(F128&lt;&gt;"",'Application Form'!I139=""),"",IF(AND(F128&lt;&gt;"",'Application Form'!I139&lt;&gt;""),IF('Application Form'!I139="SKSTD_BDL","SKSTD_BDL",IF('Application Form'!I139="MIP","MIP",IF('Application Form'!I139="MIP+PV","MIP",IF('Application Form'!I139="SEEKSIRE","SEEKSIRE",IF('Application Form'!I139="SEEKSIRE+PV","SEEKSIRE",IF('Application Form'!I139="GGP50K","GGP50K",IF('Application Form'!I139="GGP50K+PV","GGP50K",IF('Application Form'!I139="GGPHD (150K)","GGPHD (150K)",IF('Application Form'!I139="GGPHD+PV","GGPHD",IF('Application Form'!I139="PV","",IF('Application Form'!I139="POLL","",IF('Application Form'!I139="MSTN","MSTN",IF('Application Form'!I139="COAT","COAT",IF('Application Form'!I139="PI","PI",IF('Application Form'!I139="POLL_50K (add on)*","POLL_50K (add on)*",IF('Application Form'!I139="POLL_HD (add on)*","POLL_HD (add_on)*",IF('Application Form'!I139="MSTN_50K (add_on)*","MSTN_50K (add_on)*",IF('Application Form'!I139="MSTN_HD (add on)*","MSTN_HD (add on)*",IF('Application Form'!I139="STORE","STORE",IF('Application Form'!I139="HE","HE","")))))))))))))))))))),"ERROR"))))</f>
        <v/>
      </c>
      <c r="O128" t="str">
        <f>IF(AND(F128="",'Application Form'!H139=""),"",IF(AND(F128="",'Application Form'!H139&lt;&gt;"",'Application Form'!I139=""),"",IF(AND(F128&lt;&gt;"",'Application Form'!I139=""),"",IF(AND(F128&lt;&gt;"",'Application Form'!I139&lt;&gt;"",'Application Form'!J139=""),"",IF(AND(F128="",'Application Form'!H139&lt;&gt;"",'Application Form'!I139&lt;&gt;""),IF('Application Form'!I139="SKSTD_BDL","SKSTD_BDL",IF('Application Form'!I139="MIP","MIP",IF('Application Form'!I139="MIP+PV","MIP",IF('Application Form'!I139="SEEKSIRE","SEEKSIRE",IF('Application Form'!I139="SEEKSIRE+PV","SEEKSIRE",IF('Application Form'!I139="GGP50K","GGP50K",IF('Application Form'!I139="GGP50K+PV","GGP50K",IF('Application Form'!I139="GGPHD (150K)","GGPHD (150K)",IF('Application Form'!I139="GGPHD+PV","GGPHD",IF('Application Form'!I139="PV","",IF('Application Form'!I139="POLL","",IF('Application Form'!I139="MSTN","MSTN",IF('Application Form'!I139="COAT","COAT",IF('Application Form'!I139="PI","PI",IF('Application Form'!I139="POLL_50K (add on)*","POLL_50K (add on)*",IF('Application Form'!I139="POLL_HD (add on)*","POLL_HD (add_on)*",IF('Application Form'!I139="MSTN_50K (add_on)*","MSTN_50K (add_on)*",IF('Application Form'!I139="MSTN_HD (add on)*","MSTN_HD (add on)*",IF('Application Form'!I139="STORE","STORE",IF('Application Form'!I139="HE","HE","ERROR")))))))))))))))))))),IF(AND(F128&lt;&gt;"",'Application Form'!I139&lt;&gt;"",'Application Form'!J139&lt;&gt;""),IF('Application Form'!J139="SKSTD_BDL","SKSTD_BDL",IF('Application Form'!J139="MIP","MIP",IF('Application Form'!J139="MIP+PV","MIP",IF('Application Form'!J139="SEEKSIRE","SEEKSIRE",IF('Application Form'!J139="SEEKSIRE+PV","SEEKSIRE",IF('Application Form'!J139="GGP50K","GGP50K",IF('Application Form'!J139="GGP50K+PV","GGP50K",IF('Application Form'!J139="GGPHD (150K)","GGPHD (150K)",IF('Application Form'!J139="GGPHD+PV","GGPHD",IF('Application Form'!J139="PV","",IF('Application Form'!J139="POLL","",IF('Application Form'!J139="MSTN","MSTN",IF('Application Form'!J139="COAT","COAT",IF('Application Form'!J139="PI","PI",IF('Application Form'!J139="POLL_50K (add on)*","POLL_50K (add on)*",IF('Application Form'!J139="POLL_HD (add on)*","POLL_HD (add_on)*",IF('Application Form'!J139="MSTN_50K (add_on)*","MSTN_50K (add_on)*",IF('Application Form'!J139="MSTN_HD (add on)*","MSTN_HD (add on)*",IF('Application Form'!J139="STORE","STORE",IF('Application Form'!J139="HE","HE","")))))))))))))))))))),"ERROR"))))))</f>
        <v/>
      </c>
      <c r="P128" t="str">
        <f>IF(AND(F128="",O128&lt;&gt;""),IF('Application Form'!J139="SKSTD_BDL","SKSTD_BDL",IF('Application Form'!J139="MIP","MIP",IF('Application Form'!J139="MIP+PV","MIP",IF('Application Form'!J139="SEEKSIRE","SEEKSIRE",IF('Application Form'!J139="SEEKSIRE+PV","SEEKSIRE",IF('Application Form'!J139="GGP50K","GGP50K",IF('Application Form'!J139="GGP50K+PV","GGP50K",IF('Application Form'!J139="GGPHD (150K)","GGPHD (150K)",IF('Application Form'!J139="GGPHD+PV","GGPHD",IF('Application Form'!J139="PV","",IF('Application Form'!J139="POLL","",IF('Application Form'!J139="MSTN","MSTN",IF('Application Form'!J139="COAT","COAT",IF('Application Form'!J139="PI","PI",IF('Application Form'!J139="POLL_50K (add on)*","POLL_50K (add on)*",IF('Application Form'!J139="POLL_HD (add on)*","POLL_HD (add_on)*",IF('Application Form'!J139="MSTN_50K (add_on)*","MSTN_50K (add_on)*",IF('Application Form'!J139="MSTN_HD (add on)*","MSTN_HD (add on)*",IF('Application Form'!J139="STORE","STORE",IF('Application Form'!J139="HE","HE","")))))))))))))))))))),"")</f>
        <v/>
      </c>
    </row>
    <row r="129" spans="1:16" x14ac:dyDescent="0.25">
      <c r="A129" s="72">
        <f>'Application Form'!E140</f>
        <v>0</v>
      </c>
      <c r="B129" t="str">
        <f>IF('Application Form'!C140="Hair","H",IF('Application Form'!C140="Done","D",IF('Application Form'!C140="Semen","S",IF('Application Form'!C140="TSU","T",""))))</f>
        <v/>
      </c>
      <c r="C129" t="str">
        <f t="shared" si="1"/>
        <v>NAA</v>
      </c>
      <c r="F129" t="str">
        <f>IF('Application Form'!H140="SKSTD_BDL","SKSTD_BDL",IF('Application Form'!H140="MIP","MIP",IF('Application Form'!H140="MIP+PV","MIP",IF('Application Form'!H140="SEEKSIRE","SEEKSIRE",IF('Application Form'!H140="SEEKSIRE+PV","SEEKSIRE",IF('Application Form'!H140="GGP50K","GGP50K",IF('Application Form'!H140="GGP50K+PV","GGP50K",IF('Application Form'!H140="GGPHD (150K)","GGPHD (150K)",IF('Application Form'!H140="GGPHD+PV","GGPHD",IF('Application Form'!H140="PV","",IF('Application Form'!H140="POLL","",IF('Application Form'!H140="MSTN","",IF('Application Form'!H140="COAT","",IF('Application Form'!H140="PI","",IF('Application Form'!H140="POLL_50K (add on)*","",IF('Application Form'!H140="POLL_HD (add on)*","",IF('Application Form'!H140="MSTN_50K (add_on)*","",IF('Application Form'!H140="MSTN_HD (add on)*","",IF('Application Form'!H140="STORE","STORE",IF('Application Form'!H140="HE","HE",""))))))))))))))))))))</f>
        <v/>
      </c>
      <c r="G129" t="str">
        <f>IF(OR(RIGHT('Application Form'!H140,2)="PV",RIGHT('Application Form'!I140,2)="PV",RIGHT('Application Form'!J140,2)="PV"),"Yes","")</f>
        <v/>
      </c>
      <c r="H129" s="81" t="str">
        <f>IF(ISBLANK(IF(F129="SKSTD_BDL",'Application Form'!M140,IF('Office Use Only - DONT TOUCH!!!'!G129="Yes",'Application Form'!M140,""))),"",IF(F129="SKSTD_BDL",'Application Form'!M140,IF('Office Use Only - DONT TOUCH!!!'!G129="Yes",'Application Form'!M140,"")))</f>
        <v/>
      </c>
      <c r="K129" t="str">
        <f>IF(ISBLANK(IF(F129="SKSTD_BDL",'Application Form'!O140,IF('Office Use Only - DONT TOUCH!!!'!G129="Yes",'Application Form'!O140,""))),"",IF(F129="SKSTD_BDL",'Application Form'!O140,IF('Office Use Only - DONT TOUCH!!!'!G129="Yes",'Application Form'!O140,"")))</f>
        <v/>
      </c>
      <c r="N129" t="str">
        <f>IF(AND(F129="",'Application Form'!H140=""),"",IF(AND(F129="",'Application Form'!H140&lt;&gt;""),'Application Form'!H140,IF(AND(F129&lt;&gt;"",'Application Form'!I140=""),"",IF(AND(F129&lt;&gt;"",'Application Form'!I140&lt;&gt;""),IF('Application Form'!I140="SKSTD_BDL","SKSTD_BDL",IF('Application Form'!I140="MIP","MIP",IF('Application Form'!I140="MIP+PV","MIP",IF('Application Form'!I140="SEEKSIRE","SEEKSIRE",IF('Application Form'!I140="SEEKSIRE+PV","SEEKSIRE",IF('Application Form'!I140="GGP50K","GGP50K",IF('Application Form'!I140="GGP50K+PV","GGP50K",IF('Application Form'!I140="GGPHD (150K)","GGPHD (150K)",IF('Application Form'!I140="GGPHD+PV","GGPHD",IF('Application Form'!I140="PV","",IF('Application Form'!I140="POLL","",IF('Application Form'!I140="MSTN","MSTN",IF('Application Form'!I140="COAT","COAT",IF('Application Form'!I140="PI","PI",IF('Application Form'!I140="POLL_50K (add on)*","POLL_50K (add on)*",IF('Application Form'!I140="POLL_HD (add on)*","POLL_HD (add_on)*",IF('Application Form'!I140="MSTN_50K (add_on)*","MSTN_50K (add_on)*",IF('Application Form'!I140="MSTN_HD (add on)*","MSTN_HD (add on)*",IF('Application Form'!I140="STORE","STORE",IF('Application Form'!I140="HE","HE","")))))))))))))))))))),"ERROR"))))</f>
        <v/>
      </c>
      <c r="O129" t="str">
        <f>IF(AND(F129="",'Application Form'!H140=""),"",IF(AND(F129="",'Application Form'!H140&lt;&gt;"",'Application Form'!I140=""),"",IF(AND(F129&lt;&gt;"",'Application Form'!I140=""),"",IF(AND(F129&lt;&gt;"",'Application Form'!I140&lt;&gt;"",'Application Form'!J140=""),"",IF(AND(F129="",'Application Form'!H140&lt;&gt;"",'Application Form'!I140&lt;&gt;""),IF('Application Form'!I140="SKSTD_BDL","SKSTD_BDL",IF('Application Form'!I140="MIP","MIP",IF('Application Form'!I140="MIP+PV","MIP",IF('Application Form'!I140="SEEKSIRE","SEEKSIRE",IF('Application Form'!I140="SEEKSIRE+PV","SEEKSIRE",IF('Application Form'!I140="GGP50K","GGP50K",IF('Application Form'!I140="GGP50K+PV","GGP50K",IF('Application Form'!I140="GGPHD (150K)","GGPHD (150K)",IF('Application Form'!I140="GGPHD+PV","GGPHD",IF('Application Form'!I140="PV","",IF('Application Form'!I140="POLL","",IF('Application Form'!I140="MSTN","MSTN",IF('Application Form'!I140="COAT","COAT",IF('Application Form'!I140="PI","PI",IF('Application Form'!I140="POLL_50K (add on)*","POLL_50K (add on)*",IF('Application Form'!I140="POLL_HD (add on)*","POLL_HD (add_on)*",IF('Application Form'!I140="MSTN_50K (add_on)*","MSTN_50K (add_on)*",IF('Application Form'!I140="MSTN_HD (add on)*","MSTN_HD (add on)*",IF('Application Form'!I140="STORE","STORE",IF('Application Form'!I140="HE","HE","ERROR")))))))))))))))))))),IF(AND(F129&lt;&gt;"",'Application Form'!I140&lt;&gt;"",'Application Form'!J140&lt;&gt;""),IF('Application Form'!J140="SKSTD_BDL","SKSTD_BDL",IF('Application Form'!J140="MIP","MIP",IF('Application Form'!J140="MIP+PV","MIP",IF('Application Form'!J140="SEEKSIRE","SEEKSIRE",IF('Application Form'!J140="SEEKSIRE+PV","SEEKSIRE",IF('Application Form'!J140="GGP50K","GGP50K",IF('Application Form'!J140="GGP50K+PV","GGP50K",IF('Application Form'!J140="GGPHD (150K)","GGPHD (150K)",IF('Application Form'!J140="GGPHD+PV","GGPHD",IF('Application Form'!J140="PV","",IF('Application Form'!J140="POLL","",IF('Application Form'!J140="MSTN","MSTN",IF('Application Form'!J140="COAT","COAT",IF('Application Form'!J140="PI","PI",IF('Application Form'!J140="POLL_50K (add on)*","POLL_50K (add on)*",IF('Application Form'!J140="POLL_HD (add on)*","POLL_HD (add_on)*",IF('Application Form'!J140="MSTN_50K (add_on)*","MSTN_50K (add_on)*",IF('Application Form'!J140="MSTN_HD (add on)*","MSTN_HD (add on)*",IF('Application Form'!J140="STORE","STORE",IF('Application Form'!J140="HE","HE","")))))))))))))))))))),"ERROR"))))))</f>
        <v/>
      </c>
      <c r="P129" t="str">
        <f>IF(AND(F129="",O129&lt;&gt;""),IF('Application Form'!J140="SKSTD_BDL","SKSTD_BDL",IF('Application Form'!J140="MIP","MIP",IF('Application Form'!J140="MIP+PV","MIP",IF('Application Form'!J140="SEEKSIRE","SEEKSIRE",IF('Application Form'!J140="SEEKSIRE+PV","SEEKSIRE",IF('Application Form'!J140="GGP50K","GGP50K",IF('Application Form'!J140="GGP50K+PV","GGP50K",IF('Application Form'!J140="GGPHD (150K)","GGPHD (150K)",IF('Application Form'!J140="GGPHD+PV","GGPHD",IF('Application Form'!J140="PV","",IF('Application Form'!J140="POLL","",IF('Application Form'!J140="MSTN","MSTN",IF('Application Form'!J140="COAT","COAT",IF('Application Form'!J140="PI","PI",IF('Application Form'!J140="POLL_50K (add on)*","POLL_50K (add on)*",IF('Application Form'!J140="POLL_HD (add on)*","POLL_HD (add_on)*",IF('Application Form'!J140="MSTN_50K (add_on)*","MSTN_50K (add_on)*",IF('Application Form'!J140="MSTN_HD (add on)*","MSTN_HD (add on)*",IF('Application Form'!J140="STORE","STORE",IF('Application Form'!J140="HE","HE","")))))))))))))))))))),"")</f>
        <v/>
      </c>
    </row>
    <row r="130" spans="1:16" x14ac:dyDescent="0.25">
      <c r="A130" s="72">
        <f>'Application Form'!E141</f>
        <v>0</v>
      </c>
      <c r="B130" t="str">
        <f>IF('Application Form'!C141="Hair","H",IF('Application Form'!C141="Done","D",IF('Application Form'!C141="Semen","S",IF('Application Form'!C141="TSU","T",""))))</f>
        <v/>
      </c>
      <c r="C130" t="str">
        <f t="shared" si="1"/>
        <v>NAA</v>
      </c>
      <c r="F130" t="str">
        <f>IF('Application Form'!H141="SKSTD_BDL","SKSTD_BDL",IF('Application Form'!H141="MIP","MIP",IF('Application Form'!H141="MIP+PV","MIP",IF('Application Form'!H141="SEEKSIRE","SEEKSIRE",IF('Application Form'!H141="SEEKSIRE+PV","SEEKSIRE",IF('Application Form'!H141="GGP50K","GGP50K",IF('Application Form'!H141="GGP50K+PV","GGP50K",IF('Application Form'!H141="GGPHD (150K)","GGPHD (150K)",IF('Application Form'!H141="GGPHD+PV","GGPHD",IF('Application Form'!H141="PV","",IF('Application Form'!H141="POLL","",IF('Application Form'!H141="MSTN","",IF('Application Form'!H141="COAT","",IF('Application Form'!H141="PI","",IF('Application Form'!H141="POLL_50K (add on)*","",IF('Application Form'!H141="POLL_HD (add on)*","",IF('Application Form'!H141="MSTN_50K (add_on)*","",IF('Application Form'!H141="MSTN_HD (add on)*","",IF('Application Form'!H141="STORE","STORE",IF('Application Form'!H141="HE","HE",""))))))))))))))))))))</f>
        <v/>
      </c>
      <c r="G130" t="str">
        <f>IF(OR(RIGHT('Application Form'!H141,2)="PV",RIGHT('Application Form'!I141,2)="PV",RIGHT('Application Form'!J141,2)="PV"),"Yes","")</f>
        <v/>
      </c>
      <c r="H130" s="81" t="str">
        <f>IF(ISBLANK(IF(F130="SKSTD_BDL",'Application Form'!M141,IF('Office Use Only - DONT TOUCH!!!'!G130="Yes",'Application Form'!M141,""))),"",IF(F130="SKSTD_BDL",'Application Form'!M141,IF('Office Use Only - DONT TOUCH!!!'!G130="Yes",'Application Form'!M141,"")))</f>
        <v/>
      </c>
      <c r="K130" t="str">
        <f>IF(ISBLANK(IF(F130="SKSTD_BDL",'Application Form'!O141,IF('Office Use Only - DONT TOUCH!!!'!G130="Yes",'Application Form'!O141,""))),"",IF(F130="SKSTD_BDL",'Application Form'!O141,IF('Office Use Only - DONT TOUCH!!!'!G130="Yes",'Application Form'!O141,"")))</f>
        <v/>
      </c>
      <c r="N130" t="str">
        <f>IF(AND(F130="",'Application Form'!H141=""),"",IF(AND(F130="",'Application Form'!H141&lt;&gt;""),'Application Form'!H141,IF(AND(F130&lt;&gt;"",'Application Form'!I141=""),"",IF(AND(F130&lt;&gt;"",'Application Form'!I141&lt;&gt;""),IF('Application Form'!I141="SKSTD_BDL","SKSTD_BDL",IF('Application Form'!I141="MIP","MIP",IF('Application Form'!I141="MIP+PV","MIP",IF('Application Form'!I141="SEEKSIRE","SEEKSIRE",IF('Application Form'!I141="SEEKSIRE+PV","SEEKSIRE",IF('Application Form'!I141="GGP50K","GGP50K",IF('Application Form'!I141="GGP50K+PV","GGP50K",IF('Application Form'!I141="GGPHD (150K)","GGPHD (150K)",IF('Application Form'!I141="GGPHD+PV","GGPHD",IF('Application Form'!I141="PV","",IF('Application Form'!I141="POLL","",IF('Application Form'!I141="MSTN","MSTN",IF('Application Form'!I141="COAT","COAT",IF('Application Form'!I141="PI","PI",IF('Application Form'!I141="POLL_50K (add on)*","POLL_50K (add on)*",IF('Application Form'!I141="POLL_HD (add on)*","POLL_HD (add_on)*",IF('Application Form'!I141="MSTN_50K (add_on)*","MSTN_50K (add_on)*",IF('Application Form'!I141="MSTN_HD (add on)*","MSTN_HD (add on)*",IF('Application Form'!I141="STORE","STORE",IF('Application Form'!I141="HE","HE","")))))))))))))))))))),"ERROR"))))</f>
        <v/>
      </c>
      <c r="O130" t="str">
        <f>IF(AND(F130="",'Application Form'!H141=""),"",IF(AND(F130="",'Application Form'!H141&lt;&gt;"",'Application Form'!I141=""),"",IF(AND(F130&lt;&gt;"",'Application Form'!I141=""),"",IF(AND(F130&lt;&gt;"",'Application Form'!I141&lt;&gt;"",'Application Form'!J141=""),"",IF(AND(F130="",'Application Form'!H141&lt;&gt;"",'Application Form'!I141&lt;&gt;""),IF('Application Form'!I141="SKSTD_BDL","SKSTD_BDL",IF('Application Form'!I141="MIP","MIP",IF('Application Form'!I141="MIP+PV","MIP",IF('Application Form'!I141="SEEKSIRE","SEEKSIRE",IF('Application Form'!I141="SEEKSIRE+PV","SEEKSIRE",IF('Application Form'!I141="GGP50K","GGP50K",IF('Application Form'!I141="GGP50K+PV","GGP50K",IF('Application Form'!I141="GGPHD (150K)","GGPHD (150K)",IF('Application Form'!I141="GGPHD+PV","GGPHD",IF('Application Form'!I141="PV","",IF('Application Form'!I141="POLL","",IF('Application Form'!I141="MSTN","MSTN",IF('Application Form'!I141="COAT","COAT",IF('Application Form'!I141="PI","PI",IF('Application Form'!I141="POLL_50K (add on)*","POLL_50K (add on)*",IF('Application Form'!I141="POLL_HD (add on)*","POLL_HD (add_on)*",IF('Application Form'!I141="MSTN_50K (add_on)*","MSTN_50K (add_on)*",IF('Application Form'!I141="MSTN_HD (add on)*","MSTN_HD (add on)*",IF('Application Form'!I141="STORE","STORE",IF('Application Form'!I141="HE","HE","ERROR")))))))))))))))))))),IF(AND(F130&lt;&gt;"",'Application Form'!I141&lt;&gt;"",'Application Form'!J141&lt;&gt;""),IF('Application Form'!J141="SKSTD_BDL","SKSTD_BDL",IF('Application Form'!J141="MIP","MIP",IF('Application Form'!J141="MIP+PV","MIP",IF('Application Form'!J141="SEEKSIRE","SEEKSIRE",IF('Application Form'!J141="SEEKSIRE+PV","SEEKSIRE",IF('Application Form'!J141="GGP50K","GGP50K",IF('Application Form'!J141="GGP50K+PV","GGP50K",IF('Application Form'!J141="GGPHD (150K)","GGPHD (150K)",IF('Application Form'!J141="GGPHD+PV","GGPHD",IF('Application Form'!J141="PV","",IF('Application Form'!J141="POLL","",IF('Application Form'!J141="MSTN","MSTN",IF('Application Form'!J141="COAT","COAT",IF('Application Form'!J141="PI","PI",IF('Application Form'!J141="POLL_50K (add on)*","POLL_50K (add on)*",IF('Application Form'!J141="POLL_HD (add on)*","POLL_HD (add_on)*",IF('Application Form'!J141="MSTN_50K (add_on)*","MSTN_50K (add_on)*",IF('Application Form'!J141="MSTN_HD (add on)*","MSTN_HD (add on)*",IF('Application Form'!J141="STORE","STORE",IF('Application Form'!J141="HE","HE","")))))))))))))))))))),"ERROR"))))))</f>
        <v/>
      </c>
      <c r="P130" t="str">
        <f>IF(AND(F130="",O130&lt;&gt;""),IF('Application Form'!J141="SKSTD_BDL","SKSTD_BDL",IF('Application Form'!J141="MIP","MIP",IF('Application Form'!J141="MIP+PV","MIP",IF('Application Form'!J141="SEEKSIRE","SEEKSIRE",IF('Application Form'!J141="SEEKSIRE+PV","SEEKSIRE",IF('Application Form'!J141="GGP50K","GGP50K",IF('Application Form'!J141="GGP50K+PV","GGP50K",IF('Application Form'!J141="GGPHD (150K)","GGPHD (150K)",IF('Application Form'!J141="GGPHD+PV","GGPHD",IF('Application Form'!J141="PV","",IF('Application Form'!J141="POLL","",IF('Application Form'!J141="MSTN","MSTN",IF('Application Form'!J141="COAT","COAT",IF('Application Form'!J141="PI","PI",IF('Application Form'!J141="POLL_50K (add on)*","POLL_50K (add on)*",IF('Application Form'!J141="POLL_HD (add on)*","POLL_HD (add_on)*",IF('Application Form'!J141="MSTN_50K (add_on)*","MSTN_50K (add_on)*",IF('Application Form'!J141="MSTN_HD (add on)*","MSTN_HD (add on)*",IF('Application Form'!J141="STORE","STORE",IF('Application Form'!J141="HE","HE","")))))))))))))))))))),"")</f>
        <v/>
      </c>
    </row>
    <row r="131" spans="1:16" x14ac:dyDescent="0.25">
      <c r="A131" s="72">
        <f>'Application Form'!E142</f>
        <v>0</v>
      </c>
      <c r="B131" t="str">
        <f>IF('Application Form'!C142="Hair","H",IF('Application Form'!C142="Done","D",IF('Application Form'!C142="Semen","S",IF('Application Form'!C142="TSU","T",""))))</f>
        <v/>
      </c>
      <c r="C131" t="str">
        <f t="shared" ref="C131:C194" si="2">IF(A131&lt;&gt;"","NAA","")</f>
        <v>NAA</v>
      </c>
      <c r="F131" t="str">
        <f>IF('Application Form'!H142="SKSTD_BDL","SKSTD_BDL",IF('Application Form'!H142="MIP","MIP",IF('Application Form'!H142="MIP+PV","MIP",IF('Application Form'!H142="SEEKSIRE","SEEKSIRE",IF('Application Form'!H142="SEEKSIRE+PV","SEEKSIRE",IF('Application Form'!H142="GGP50K","GGP50K",IF('Application Form'!H142="GGP50K+PV","GGP50K",IF('Application Form'!H142="GGPHD (150K)","GGPHD (150K)",IF('Application Form'!H142="GGPHD+PV","GGPHD",IF('Application Form'!H142="PV","",IF('Application Form'!H142="POLL","",IF('Application Form'!H142="MSTN","",IF('Application Form'!H142="COAT","",IF('Application Form'!H142="PI","",IF('Application Form'!H142="POLL_50K (add on)*","",IF('Application Form'!H142="POLL_HD (add on)*","",IF('Application Form'!H142="MSTN_50K (add_on)*","",IF('Application Form'!H142="MSTN_HD (add on)*","",IF('Application Form'!H142="STORE","STORE",IF('Application Form'!H142="HE","HE",""))))))))))))))))))))</f>
        <v/>
      </c>
      <c r="G131" t="str">
        <f>IF(OR(RIGHT('Application Form'!H142,2)="PV",RIGHT('Application Form'!I142,2)="PV",RIGHT('Application Form'!J142,2)="PV"),"Yes","")</f>
        <v/>
      </c>
      <c r="H131" s="81" t="str">
        <f>IF(ISBLANK(IF(F131="SKSTD_BDL",'Application Form'!M142,IF('Office Use Only - DONT TOUCH!!!'!G131="Yes",'Application Form'!M142,""))),"",IF(F131="SKSTD_BDL",'Application Form'!M142,IF('Office Use Only - DONT TOUCH!!!'!G131="Yes",'Application Form'!M142,"")))</f>
        <v/>
      </c>
      <c r="K131" t="str">
        <f>IF(ISBLANK(IF(F131="SKSTD_BDL",'Application Form'!O142,IF('Office Use Only - DONT TOUCH!!!'!G131="Yes",'Application Form'!O142,""))),"",IF(F131="SKSTD_BDL",'Application Form'!O142,IF('Office Use Only - DONT TOUCH!!!'!G131="Yes",'Application Form'!O142,"")))</f>
        <v/>
      </c>
      <c r="N131" t="str">
        <f>IF(AND(F131="",'Application Form'!H142=""),"",IF(AND(F131="",'Application Form'!H142&lt;&gt;""),'Application Form'!H142,IF(AND(F131&lt;&gt;"",'Application Form'!I142=""),"",IF(AND(F131&lt;&gt;"",'Application Form'!I142&lt;&gt;""),IF('Application Form'!I142="SKSTD_BDL","SKSTD_BDL",IF('Application Form'!I142="MIP","MIP",IF('Application Form'!I142="MIP+PV","MIP",IF('Application Form'!I142="SEEKSIRE","SEEKSIRE",IF('Application Form'!I142="SEEKSIRE+PV","SEEKSIRE",IF('Application Form'!I142="GGP50K","GGP50K",IF('Application Form'!I142="GGP50K+PV","GGP50K",IF('Application Form'!I142="GGPHD (150K)","GGPHD (150K)",IF('Application Form'!I142="GGPHD+PV","GGPHD",IF('Application Form'!I142="PV","",IF('Application Form'!I142="POLL","",IF('Application Form'!I142="MSTN","MSTN",IF('Application Form'!I142="COAT","COAT",IF('Application Form'!I142="PI","PI",IF('Application Form'!I142="POLL_50K (add on)*","POLL_50K (add on)*",IF('Application Form'!I142="POLL_HD (add on)*","POLL_HD (add_on)*",IF('Application Form'!I142="MSTN_50K (add_on)*","MSTN_50K (add_on)*",IF('Application Form'!I142="MSTN_HD (add on)*","MSTN_HD (add on)*",IF('Application Form'!I142="STORE","STORE",IF('Application Form'!I142="HE","HE","")))))))))))))))))))),"ERROR"))))</f>
        <v/>
      </c>
      <c r="O131" t="str">
        <f>IF(AND(F131="",'Application Form'!H142=""),"",IF(AND(F131="",'Application Form'!H142&lt;&gt;"",'Application Form'!I142=""),"",IF(AND(F131&lt;&gt;"",'Application Form'!I142=""),"",IF(AND(F131&lt;&gt;"",'Application Form'!I142&lt;&gt;"",'Application Form'!J142=""),"",IF(AND(F131="",'Application Form'!H142&lt;&gt;"",'Application Form'!I142&lt;&gt;""),IF('Application Form'!I142="SKSTD_BDL","SKSTD_BDL",IF('Application Form'!I142="MIP","MIP",IF('Application Form'!I142="MIP+PV","MIP",IF('Application Form'!I142="SEEKSIRE","SEEKSIRE",IF('Application Form'!I142="SEEKSIRE+PV","SEEKSIRE",IF('Application Form'!I142="GGP50K","GGP50K",IF('Application Form'!I142="GGP50K+PV","GGP50K",IF('Application Form'!I142="GGPHD (150K)","GGPHD (150K)",IF('Application Form'!I142="GGPHD+PV","GGPHD",IF('Application Form'!I142="PV","",IF('Application Form'!I142="POLL","",IF('Application Form'!I142="MSTN","MSTN",IF('Application Form'!I142="COAT","COAT",IF('Application Form'!I142="PI","PI",IF('Application Form'!I142="POLL_50K (add on)*","POLL_50K (add on)*",IF('Application Form'!I142="POLL_HD (add on)*","POLL_HD (add_on)*",IF('Application Form'!I142="MSTN_50K (add_on)*","MSTN_50K (add_on)*",IF('Application Form'!I142="MSTN_HD (add on)*","MSTN_HD (add on)*",IF('Application Form'!I142="STORE","STORE",IF('Application Form'!I142="HE","HE","ERROR")))))))))))))))))))),IF(AND(F131&lt;&gt;"",'Application Form'!I142&lt;&gt;"",'Application Form'!J142&lt;&gt;""),IF('Application Form'!J142="SKSTD_BDL","SKSTD_BDL",IF('Application Form'!J142="MIP","MIP",IF('Application Form'!J142="MIP+PV","MIP",IF('Application Form'!J142="SEEKSIRE","SEEKSIRE",IF('Application Form'!J142="SEEKSIRE+PV","SEEKSIRE",IF('Application Form'!J142="GGP50K","GGP50K",IF('Application Form'!J142="GGP50K+PV","GGP50K",IF('Application Form'!J142="GGPHD (150K)","GGPHD (150K)",IF('Application Form'!J142="GGPHD+PV","GGPHD",IF('Application Form'!J142="PV","",IF('Application Form'!J142="POLL","",IF('Application Form'!J142="MSTN","MSTN",IF('Application Form'!J142="COAT","COAT",IF('Application Form'!J142="PI","PI",IF('Application Form'!J142="POLL_50K (add on)*","POLL_50K (add on)*",IF('Application Form'!J142="POLL_HD (add on)*","POLL_HD (add_on)*",IF('Application Form'!J142="MSTN_50K (add_on)*","MSTN_50K (add_on)*",IF('Application Form'!J142="MSTN_HD (add on)*","MSTN_HD (add on)*",IF('Application Form'!J142="STORE","STORE",IF('Application Form'!J142="HE","HE","")))))))))))))))))))),"ERROR"))))))</f>
        <v/>
      </c>
      <c r="P131" t="str">
        <f>IF(AND(F131="",O131&lt;&gt;""),IF('Application Form'!J142="SKSTD_BDL","SKSTD_BDL",IF('Application Form'!J142="MIP","MIP",IF('Application Form'!J142="MIP+PV","MIP",IF('Application Form'!J142="SEEKSIRE","SEEKSIRE",IF('Application Form'!J142="SEEKSIRE+PV","SEEKSIRE",IF('Application Form'!J142="GGP50K","GGP50K",IF('Application Form'!J142="GGP50K+PV","GGP50K",IF('Application Form'!J142="GGPHD (150K)","GGPHD (150K)",IF('Application Form'!J142="GGPHD+PV","GGPHD",IF('Application Form'!J142="PV","",IF('Application Form'!J142="POLL","",IF('Application Form'!J142="MSTN","MSTN",IF('Application Form'!J142="COAT","COAT",IF('Application Form'!J142="PI","PI",IF('Application Form'!J142="POLL_50K (add on)*","POLL_50K (add on)*",IF('Application Form'!J142="POLL_HD (add on)*","POLL_HD (add_on)*",IF('Application Form'!J142="MSTN_50K (add_on)*","MSTN_50K (add_on)*",IF('Application Form'!J142="MSTN_HD (add on)*","MSTN_HD (add on)*",IF('Application Form'!J142="STORE","STORE",IF('Application Form'!J142="HE","HE","")))))))))))))))))))),"")</f>
        <v/>
      </c>
    </row>
    <row r="132" spans="1:16" x14ac:dyDescent="0.25">
      <c r="A132" s="72">
        <f>'Application Form'!E143</f>
        <v>0</v>
      </c>
      <c r="B132" t="str">
        <f>IF('Application Form'!C143="Hair","H",IF('Application Form'!C143="Done","D",IF('Application Form'!C143="Semen","S",IF('Application Form'!C143="TSU","T",""))))</f>
        <v/>
      </c>
      <c r="C132" t="str">
        <f t="shared" si="2"/>
        <v>NAA</v>
      </c>
      <c r="F132" t="str">
        <f>IF('Application Form'!H143="SKSTD_BDL","SKSTD_BDL",IF('Application Form'!H143="MIP","MIP",IF('Application Form'!H143="MIP+PV","MIP",IF('Application Form'!H143="SEEKSIRE","SEEKSIRE",IF('Application Form'!H143="SEEKSIRE+PV","SEEKSIRE",IF('Application Form'!H143="GGP50K","GGP50K",IF('Application Form'!H143="GGP50K+PV","GGP50K",IF('Application Form'!H143="GGPHD (150K)","GGPHD (150K)",IF('Application Form'!H143="GGPHD+PV","GGPHD",IF('Application Form'!H143="PV","",IF('Application Form'!H143="POLL","",IF('Application Form'!H143="MSTN","",IF('Application Form'!H143="COAT","",IF('Application Form'!H143="PI","",IF('Application Form'!H143="POLL_50K (add on)*","",IF('Application Form'!H143="POLL_HD (add on)*","",IF('Application Form'!H143="MSTN_50K (add_on)*","",IF('Application Form'!H143="MSTN_HD (add on)*","",IF('Application Form'!H143="STORE","STORE",IF('Application Form'!H143="HE","HE",""))))))))))))))))))))</f>
        <v/>
      </c>
      <c r="G132" t="str">
        <f>IF(OR(RIGHT('Application Form'!H143,2)="PV",RIGHT('Application Form'!I143,2)="PV",RIGHT('Application Form'!J143,2)="PV"),"Yes","")</f>
        <v/>
      </c>
      <c r="H132" s="81" t="str">
        <f>IF(ISBLANK(IF(F132="SKSTD_BDL",'Application Form'!M143,IF('Office Use Only - DONT TOUCH!!!'!G132="Yes",'Application Form'!M143,""))),"",IF(F132="SKSTD_BDL",'Application Form'!M143,IF('Office Use Only - DONT TOUCH!!!'!G132="Yes",'Application Form'!M143,"")))</f>
        <v/>
      </c>
      <c r="K132" t="str">
        <f>IF(ISBLANK(IF(F132="SKSTD_BDL",'Application Form'!O143,IF('Office Use Only - DONT TOUCH!!!'!G132="Yes",'Application Form'!O143,""))),"",IF(F132="SKSTD_BDL",'Application Form'!O143,IF('Office Use Only - DONT TOUCH!!!'!G132="Yes",'Application Form'!O143,"")))</f>
        <v/>
      </c>
      <c r="N132" t="str">
        <f>IF(AND(F132="",'Application Form'!H143=""),"",IF(AND(F132="",'Application Form'!H143&lt;&gt;""),'Application Form'!H143,IF(AND(F132&lt;&gt;"",'Application Form'!I143=""),"",IF(AND(F132&lt;&gt;"",'Application Form'!I143&lt;&gt;""),IF('Application Form'!I143="SKSTD_BDL","SKSTD_BDL",IF('Application Form'!I143="MIP","MIP",IF('Application Form'!I143="MIP+PV","MIP",IF('Application Form'!I143="SEEKSIRE","SEEKSIRE",IF('Application Form'!I143="SEEKSIRE+PV","SEEKSIRE",IF('Application Form'!I143="GGP50K","GGP50K",IF('Application Form'!I143="GGP50K+PV","GGP50K",IF('Application Form'!I143="GGPHD (150K)","GGPHD (150K)",IF('Application Form'!I143="GGPHD+PV","GGPHD",IF('Application Form'!I143="PV","",IF('Application Form'!I143="POLL","",IF('Application Form'!I143="MSTN","MSTN",IF('Application Form'!I143="COAT","COAT",IF('Application Form'!I143="PI","PI",IF('Application Form'!I143="POLL_50K (add on)*","POLL_50K (add on)*",IF('Application Form'!I143="POLL_HD (add on)*","POLL_HD (add_on)*",IF('Application Form'!I143="MSTN_50K (add_on)*","MSTN_50K (add_on)*",IF('Application Form'!I143="MSTN_HD (add on)*","MSTN_HD (add on)*",IF('Application Form'!I143="STORE","STORE",IF('Application Form'!I143="HE","HE","")))))))))))))))))))),"ERROR"))))</f>
        <v/>
      </c>
      <c r="O132" t="str">
        <f>IF(AND(F132="",'Application Form'!H143=""),"",IF(AND(F132="",'Application Form'!H143&lt;&gt;"",'Application Form'!I143=""),"",IF(AND(F132&lt;&gt;"",'Application Form'!I143=""),"",IF(AND(F132&lt;&gt;"",'Application Form'!I143&lt;&gt;"",'Application Form'!J143=""),"",IF(AND(F132="",'Application Form'!H143&lt;&gt;"",'Application Form'!I143&lt;&gt;""),IF('Application Form'!I143="SKSTD_BDL","SKSTD_BDL",IF('Application Form'!I143="MIP","MIP",IF('Application Form'!I143="MIP+PV","MIP",IF('Application Form'!I143="SEEKSIRE","SEEKSIRE",IF('Application Form'!I143="SEEKSIRE+PV","SEEKSIRE",IF('Application Form'!I143="GGP50K","GGP50K",IF('Application Form'!I143="GGP50K+PV","GGP50K",IF('Application Form'!I143="GGPHD (150K)","GGPHD (150K)",IF('Application Form'!I143="GGPHD+PV","GGPHD",IF('Application Form'!I143="PV","",IF('Application Form'!I143="POLL","",IF('Application Form'!I143="MSTN","MSTN",IF('Application Form'!I143="COAT","COAT",IF('Application Form'!I143="PI","PI",IF('Application Form'!I143="POLL_50K (add on)*","POLL_50K (add on)*",IF('Application Form'!I143="POLL_HD (add on)*","POLL_HD (add_on)*",IF('Application Form'!I143="MSTN_50K (add_on)*","MSTN_50K (add_on)*",IF('Application Form'!I143="MSTN_HD (add on)*","MSTN_HD (add on)*",IF('Application Form'!I143="STORE","STORE",IF('Application Form'!I143="HE","HE","ERROR")))))))))))))))))))),IF(AND(F132&lt;&gt;"",'Application Form'!I143&lt;&gt;"",'Application Form'!J143&lt;&gt;""),IF('Application Form'!J143="SKSTD_BDL","SKSTD_BDL",IF('Application Form'!J143="MIP","MIP",IF('Application Form'!J143="MIP+PV","MIP",IF('Application Form'!J143="SEEKSIRE","SEEKSIRE",IF('Application Form'!J143="SEEKSIRE+PV","SEEKSIRE",IF('Application Form'!J143="GGP50K","GGP50K",IF('Application Form'!J143="GGP50K+PV","GGP50K",IF('Application Form'!J143="GGPHD (150K)","GGPHD (150K)",IF('Application Form'!J143="GGPHD+PV","GGPHD",IF('Application Form'!J143="PV","",IF('Application Form'!J143="POLL","",IF('Application Form'!J143="MSTN","MSTN",IF('Application Form'!J143="COAT","COAT",IF('Application Form'!J143="PI","PI",IF('Application Form'!J143="POLL_50K (add on)*","POLL_50K (add on)*",IF('Application Form'!J143="POLL_HD (add on)*","POLL_HD (add_on)*",IF('Application Form'!J143="MSTN_50K (add_on)*","MSTN_50K (add_on)*",IF('Application Form'!J143="MSTN_HD (add on)*","MSTN_HD (add on)*",IF('Application Form'!J143="STORE","STORE",IF('Application Form'!J143="HE","HE","")))))))))))))))))))),"ERROR"))))))</f>
        <v/>
      </c>
      <c r="P132" t="str">
        <f>IF(AND(F132="",O132&lt;&gt;""),IF('Application Form'!J143="SKSTD_BDL","SKSTD_BDL",IF('Application Form'!J143="MIP","MIP",IF('Application Form'!J143="MIP+PV","MIP",IF('Application Form'!J143="SEEKSIRE","SEEKSIRE",IF('Application Form'!J143="SEEKSIRE+PV","SEEKSIRE",IF('Application Form'!J143="GGP50K","GGP50K",IF('Application Form'!J143="GGP50K+PV","GGP50K",IF('Application Form'!J143="GGPHD (150K)","GGPHD (150K)",IF('Application Form'!J143="GGPHD+PV","GGPHD",IF('Application Form'!J143="PV","",IF('Application Form'!J143="POLL","",IF('Application Form'!J143="MSTN","MSTN",IF('Application Form'!J143="COAT","COAT",IF('Application Form'!J143="PI","PI",IF('Application Form'!J143="POLL_50K (add on)*","POLL_50K (add on)*",IF('Application Form'!J143="POLL_HD (add on)*","POLL_HD (add_on)*",IF('Application Form'!J143="MSTN_50K (add_on)*","MSTN_50K (add_on)*",IF('Application Form'!J143="MSTN_HD (add on)*","MSTN_HD (add on)*",IF('Application Form'!J143="STORE","STORE",IF('Application Form'!J143="HE","HE","")))))))))))))))))))),"")</f>
        <v/>
      </c>
    </row>
    <row r="133" spans="1:16" x14ac:dyDescent="0.25">
      <c r="A133" s="72">
        <f>'Application Form'!E144</f>
        <v>0</v>
      </c>
      <c r="B133" t="str">
        <f>IF('Application Form'!C144="Hair","H",IF('Application Form'!C144="Done","D",IF('Application Form'!C144="Semen","S",IF('Application Form'!C144="TSU","T",""))))</f>
        <v/>
      </c>
      <c r="C133" t="str">
        <f t="shared" si="2"/>
        <v>NAA</v>
      </c>
      <c r="F133" t="str">
        <f>IF('Application Form'!H144="SKSTD_BDL","SKSTD_BDL",IF('Application Form'!H144="MIP","MIP",IF('Application Form'!H144="MIP+PV","MIP",IF('Application Form'!H144="SEEKSIRE","SEEKSIRE",IF('Application Form'!H144="SEEKSIRE+PV","SEEKSIRE",IF('Application Form'!H144="GGP50K","GGP50K",IF('Application Form'!H144="GGP50K+PV","GGP50K",IF('Application Form'!H144="GGPHD (150K)","GGPHD (150K)",IF('Application Form'!H144="GGPHD+PV","GGPHD",IF('Application Form'!H144="PV","",IF('Application Form'!H144="POLL","",IF('Application Form'!H144="MSTN","",IF('Application Form'!H144="COAT","",IF('Application Form'!H144="PI","",IF('Application Form'!H144="POLL_50K (add on)*","",IF('Application Form'!H144="POLL_HD (add on)*","",IF('Application Form'!H144="MSTN_50K (add_on)*","",IF('Application Form'!H144="MSTN_HD (add on)*","",IF('Application Form'!H144="STORE","STORE",IF('Application Form'!H144="HE","HE",""))))))))))))))))))))</f>
        <v/>
      </c>
      <c r="G133" t="str">
        <f>IF(OR(RIGHT('Application Form'!H144,2)="PV",RIGHT('Application Form'!I144,2)="PV",RIGHT('Application Form'!J144,2)="PV"),"Yes","")</f>
        <v/>
      </c>
      <c r="H133" s="81" t="str">
        <f>IF(ISBLANK(IF(F133="SKSTD_BDL",'Application Form'!M144,IF('Office Use Only - DONT TOUCH!!!'!G133="Yes",'Application Form'!M144,""))),"",IF(F133="SKSTD_BDL",'Application Form'!M144,IF('Office Use Only - DONT TOUCH!!!'!G133="Yes",'Application Form'!M144,"")))</f>
        <v/>
      </c>
      <c r="K133" t="str">
        <f>IF(ISBLANK(IF(F133="SKSTD_BDL",'Application Form'!O144,IF('Office Use Only - DONT TOUCH!!!'!G133="Yes",'Application Form'!O144,""))),"",IF(F133="SKSTD_BDL",'Application Form'!O144,IF('Office Use Only - DONT TOUCH!!!'!G133="Yes",'Application Form'!O144,"")))</f>
        <v/>
      </c>
      <c r="N133" t="str">
        <f>IF(AND(F133="",'Application Form'!H144=""),"",IF(AND(F133="",'Application Form'!H144&lt;&gt;""),'Application Form'!H144,IF(AND(F133&lt;&gt;"",'Application Form'!I144=""),"",IF(AND(F133&lt;&gt;"",'Application Form'!I144&lt;&gt;""),IF('Application Form'!I144="SKSTD_BDL","SKSTD_BDL",IF('Application Form'!I144="MIP","MIP",IF('Application Form'!I144="MIP+PV","MIP",IF('Application Form'!I144="SEEKSIRE","SEEKSIRE",IF('Application Form'!I144="SEEKSIRE+PV","SEEKSIRE",IF('Application Form'!I144="GGP50K","GGP50K",IF('Application Form'!I144="GGP50K+PV","GGP50K",IF('Application Form'!I144="GGPHD (150K)","GGPHD (150K)",IF('Application Form'!I144="GGPHD+PV","GGPHD",IF('Application Form'!I144="PV","",IF('Application Form'!I144="POLL","",IF('Application Form'!I144="MSTN","MSTN",IF('Application Form'!I144="COAT","COAT",IF('Application Form'!I144="PI","PI",IF('Application Form'!I144="POLL_50K (add on)*","POLL_50K (add on)*",IF('Application Form'!I144="POLL_HD (add on)*","POLL_HD (add_on)*",IF('Application Form'!I144="MSTN_50K (add_on)*","MSTN_50K (add_on)*",IF('Application Form'!I144="MSTN_HD (add on)*","MSTN_HD (add on)*",IF('Application Form'!I144="STORE","STORE",IF('Application Form'!I144="HE","HE","")))))))))))))))))))),"ERROR"))))</f>
        <v/>
      </c>
      <c r="O133" t="str">
        <f>IF(AND(F133="",'Application Form'!H144=""),"",IF(AND(F133="",'Application Form'!H144&lt;&gt;"",'Application Form'!I144=""),"",IF(AND(F133&lt;&gt;"",'Application Form'!I144=""),"",IF(AND(F133&lt;&gt;"",'Application Form'!I144&lt;&gt;"",'Application Form'!J144=""),"",IF(AND(F133="",'Application Form'!H144&lt;&gt;"",'Application Form'!I144&lt;&gt;""),IF('Application Form'!I144="SKSTD_BDL","SKSTD_BDL",IF('Application Form'!I144="MIP","MIP",IF('Application Form'!I144="MIP+PV","MIP",IF('Application Form'!I144="SEEKSIRE","SEEKSIRE",IF('Application Form'!I144="SEEKSIRE+PV","SEEKSIRE",IF('Application Form'!I144="GGP50K","GGP50K",IF('Application Form'!I144="GGP50K+PV","GGP50K",IF('Application Form'!I144="GGPHD (150K)","GGPHD (150K)",IF('Application Form'!I144="GGPHD+PV","GGPHD",IF('Application Form'!I144="PV","",IF('Application Form'!I144="POLL","",IF('Application Form'!I144="MSTN","MSTN",IF('Application Form'!I144="COAT","COAT",IF('Application Form'!I144="PI","PI",IF('Application Form'!I144="POLL_50K (add on)*","POLL_50K (add on)*",IF('Application Form'!I144="POLL_HD (add on)*","POLL_HD (add_on)*",IF('Application Form'!I144="MSTN_50K (add_on)*","MSTN_50K (add_on)*",IF('Application Form'!I144="MSTN_HD (add on)*","MSTN_HD (add on)*",IF('Application Form'!I144="STORE","STORE",IF('Application Form'!I144="HE","HE","ERROR")))))))))))))))))))),IF(AND(F133&lt;&gt;"",'Application Form'!I144&lt;&gt;"",'Application Form'!J144&lt;&gt;""),IF('Application Form'!J144="SKSTD_BDL","SKSTD_BDL",IF('Application Form'!J144="MIP","MIP",IF('Application Form'!J144="MIP+PV","MIP",IF('Application Form'!J144="SEEKSIRE","SEEKSIRE",IF('Application Form'!J144="SEEKSIRE+PV","SEEKSIRE",IF('Application Form'!J144="GGP50K","GGP50K",IF('Application Form'!J144="GGP50K+PV","GGP50K",IF('Application Form'!J144="GGPHD (150K)","GGPHD (150K)",IF('Application Form'!J144="GGPHD+PV","GGPHD",IF('Application Form'!J144="PV","",IF('Application Form'!J144="POLL","",IF('Application Form'!J144="MSTN","MSTN",IF('Application Form'!J144="COAT","COAT",IF('Application Form'!J144="PI","PI",IF('Application Form'!J144="POLL_50K (add on)*","POLL_50K (add on)*",IF('Application Form'!J144="POLL_HD (add on)*","POLL_HD (add_on)*",IF('Application Form'!J144="MSTN_50K (add_on)*","MSTN_50K (add_on)*",IF('Application Form'!J144="MSTN_HD (add on)*","MSTN_HD (add on)*",IF('Application Form'!J144="STORE","STORE",IF('Application Form'!J144="HE","HE","")))))))))))))))))))),"ERROR"))))))</f>
        <v/>
      </c>
      <c r="P133" t="str">
        <f>IF(AND(F133="",O133&lt;&gt;""),IF('Application Form'!J144="SKSTD_BDL","SKSTD_BDL",IF('Application Form'!J144="MIP","MIP",IF('Application Form'!J144="MIP+PV","MIP",IF('Application Form'!J144="SEEKSIRE","SEEKSIRE",IF('Application Form'!J144="SEEKSIRE+PV","SEEKSIRE",IF('Application Form'!J144="GGP50K","GGP50K",IF('Application Form'!J144="GGP50K+PV","GGP50K",IF('Application Form'!J144="GGPHD (150K)","GGPHD (150K)",IF('Application Form'!J144="GGPHD+PV","GGPHD",IF('Application Form'!J144="PV","",IF('Application Form'!J144="POLL","",IF('Application Form'!J144="MSTN","MSTN",IF('Application Form'!J144="COAT","COAT",IF('Application Form'!J144="PI","PI",IF('Application Form'!J144="POLL_50K (add on)*","POLL_50K (add on)*",IF('Application Form'!J144="POLL_HD (add on)*","POLL_HD (add_on)*",IF('Application Form'!J144="MSTN_50K (add_on)*","MSTN_50K (add_on)*",IF('Application Form'!J144="MSTN_HD (add on)*","MSTN_HD (add on)*",IF('Application Form'!J144="STORE","STORE",IF('Application Form'!J144="HE","HE","")))))))))))))))))))),"")</f>
        <v/>
      </c>
    </row>
    <row r="134" spans="1:16" x14ac:dyDescent="0.25">
      <c r="A134" s="72">
        <f>'Application Form'!E145</f>
        <v>0</v>
      </c>
      <c r="B134" t="str">
        <f>IF('Application Form'!C145="Hair","H",IF('Application Form'!C145="Done","D",IF('Application Form'!C145="Semen","S",IF('Application Form'!C145="TSU","T",""))))</f>
        <v/>
      </c>
      <c r="C134" t="str">
        <f t="shared" si="2"/>
        <v>NAA</v>
      </c>
      <c r="F134" t="str">
        <f>IF('Application Form'!H145="SKSTD_BDL","SKSTD_BDL",IF('Application Form'!H145="MIP","MIP",IF('Application Form'!H145="MIP+PV","MIP",IF('Application Form'!H145="SEEKSIRE","SEEKSIRE",IF('Application Form'!H145="SEEKSIRE+PV","SEEKSIRE",IF('Application Form'!H145="GGP50K","GGP50K",IF('Application Form'!H145="GGP50K+PV","GGP50K",IF('Application Form'!H145="GGPHD (150K)","GGPHD (150K)",IF('Application Form'!H145="GGPHD+PV","GGPHD",IF('Application Form'!H145="PV","",IF('Application Form'!H145="POLL","",IF('Application Form'!H145="MSTN","",IF('Application Form'!H145="COAT","",IF('Application Form'!H145="PI","",IF('Application Form'!H145="POLL_50K (add on)*","",IF('Application Form'!H145="POLL_HD (add on)*","",IF('Application Form'!H145="MSTN_50K (add_on)*","",IF('Application Form'!H145="MSTN_HD (add on)*","",IF('Application Form'!H145="STORE","STORE",IF('Application Form'!H145="HE","HE",""))))))))))))))))))))</f>
        <v/>
      </c>
      <c r="G134" t="str">
        <f>IF(OR(RIGHT('Application Form'!H145,2)="PV",RIGHT('Application Form'!I145,2)="PV",RIGHT('Application Form'!J145,2)="PV"),"Yes","")</f>
        <v/>
      </c>
      <c r="H134" s="81" t="str">
        <f>IF(ISBLANK(IF(F134="SKSTD_BDL",'Application Form'!M145,IF('Office Use Only - DONT TOUCH!!!'!G134="Yes",'Application Form'!M145,""))),"",IF(F134="SKSTD_BDL",'Application Form'!M145,IF('Office Use Only - DONT TOUCH!!!'!G134="Yes",'Application Form'!M145,"")))</f>
        <v/>
      </c>
      <c r="K134" t="str">
        <f>IF(ISBLANK(IF(F134="SKSTD_BDL",'Application Form'!O145,IF('Office Use Only - DONT TOUCH!!!'!G134="Yes",'Application Form'!O145,""))),"",IF(F134="SKSTD_BDL",'Application Form'!O145,IF('Office Use Only - DONT TOUCH!!!'!G134="Yes",'Application Form'!O145,"")))</f>
        <v/>
      </c>
      <c r="N134" t="str">
        <f>IF(AND(F134="",'Application Form'!H145=""),"",IF(AND(F134="",'Application Form'!H145&lt;&gt;""),'Application Form'!H145,IF(AND(F134&lt;&gt;"",'Application Form'!I145=""),"",IF(AND(F134&lt;&gt;"",'Application Form'!I145&lt;&gt;""),IF('Application Form'!I145="SKSTD_BDL","SKSTD_BDL",IF('Application Form'!I145="MIP","MIP",IF('Application Form'!I145="MIP+PV","MIP",IF('Application Form'!I145="SEEKSIRE","SEEKSIRE",IF('Application Form'!I145="SEEKSIRE+PV","SEEKSIRE",IF('Application Form'!I145="GGP50K","GGP50K",IF('Application Form'!I145="GGP50K+PV","GGP50K",IF('Application Form'!I145="GGPHD (150K)","GGPHD (150K)",IF('Application Form'!I145="GGPHD+PV","GGPHD",IF('Application Form'!I145="PV","",IF('Application Form'!I145="POLL","",IF('Application Form'!I145="MSTN","MSTN",IF('Application Form'!I145="COAT","COAT",IF('Application Form'!I145="PI","PI",IF('Application Form'!I145="POLL_50K (add on)*","POLL_50K (add on)*",IF('Application Form'!I145="POLL_HD (add on)*","POLL_HD (add_on)*",IF('Application Form'!I145="MSTN_50K (add_on)*","MSTN_50K (add_on)*",IF('Application Form'!I145="MSTN_HD (add on)*","MSTN_HD (add on)*",IF('Application Form'!I145="STORE","STORE",IF('Application Form'!I145="HE","HE","")))))))))))))))))))),"ERROR"))))</f>
        <v/>
      </c>
      <c r="O134" t="str">
        <f>IF(AND(F134="",'Application Form'!H145=""),"",IF(AND(F134="",'Application Form'!H145&lt;&gt;"",'Application Form'!I145=""),"",IF(AND(F134&lt;&gt;"",'Application Form'!I145=""),"",IF(AND(F134&lt;&gt;"",'Application Form'!I145&lt;&gt;"",'Application Form'!J145=""),"",IF(AND(F134="",'Application Form'!H145&lt;&gt;"",'Application Form'!I145&lt;&gt;""),IF('Application Form'!I145="SKSTD_BDL","SKSTD_BDL",IF('Application Form'!I145="MIP","MIP",IF('Application Form'!I145="MIP+PV","MIP",IF('Application Form'!I145="SEEKSIRE","SEEKSIRE",IF('Application Form'!I145="SEEKSIRE+PV","SEEKSIRE",IF('Application Form'!I145="GGP50K","GGP50K",IF('Application Form'!I145="GGP50K+PV","GGP50K",IF('Application Form'!I145="GGPHD (150K)","GGPHD (150K)",IF('Application Form'!I145="GGPHD+PV","GGPHD",IF('Application Form'!I145="PV","",IF('Application Form'!I145="POLL","",IF('Application Form'!I145="MSTN","MSTN",IF('Application Form'!I145="COAT","COAT",IF('Application Form'!I145="PI","PI",IF('Application Form'!I145="POLL_50K (add on)*","POLL_50K (add on)*",IF('Application Form'!I145="POLL_HD (add on)*","POLL_HD (add_on)*",IF('Application Form'!I145="MSTN_50K (add_on)*","MSTN_50K (add_on)*",IF('Application Form'!I145="MSTN_HD (add on)*","MSTN_HD (add on)*",IF('Application Form'!I145="STORE","STORE",IF('Application Form'!I145="HE","HE","ERROR")))))))))))))))))))),IF(AND(F134&lt;&gt;"",'Application Form'!I145&lt;&gt;"",'Application Form'!J145&lt;&gt;""),IF('Application Form'!J145="SKSTD_BDL","SKSTD_BDL",IF('Application Form'!J145="MIP","MIP",IF('Application Form'!J145="MIP+PV","MIP",IF('Application Form'!J145="SEEKSIRE","SEEKSIRE",IF('Application Form'!J145="SEEKSIRE+PV","SEEKSIRE",IF('Application Form'!J145="GGP50K","GGP50K",IF('Application Form'!J145="GGP50K+PV","GGP50K",IF('Application Form'!J145="GGPHD (150K)","GGPHD (150K)",IF('Application Form'!J145="GGPHD+PV","GGPHD",IF('Application Form'!J145="PV","",IF('Application Form'!J145="POLL","",IF('Application Form'!J145="MSTN","MSTN",IF('Application Form'!J145="COAT","COAT",IF('Application Form'!J145="PI","PI",IF('Application Form'!J145="POLL_50K (add on)*","POLL_50K (add on)*",IF('Application Form'!J145="POLL_HD (add on)*","POLL_HD (add_on)*",IF('Application Form'!J145="MSTN_50K (add_on)*","MSTN_50K (add_on)*",IF('Application Form'!J145="MSTN_HD (add on)*","MSTN_HD (add on)*",IF('Application Form'!J145="STORE","STORE",IF('Application Form'!J145="HE","HE","")))))))))))))))))))),"ERROR"))))))</f>
        <v/>
      </c>
      <c r="P134" t="str">
        <f>IF(AND(F134="",O134&lt;&gt;""),IF('Application Form'!J145="SKSTD_BDL","SKSTD_BDL",IF('Application Form'!J145="MIP","MIP",IF('Application Form'!J145="MIP+PV","MIP",IF('Application Form'!J145="SEEKSIRE","SEEKSIRE",IF('Application Form'!J145="SEEKSIRE+PV","SEEKSIRE",IF('Application Form'!J145="GGP50K","GGP50K",IF('Application Form'!J145="GGP50K+PV","GGP50K",IF('Application Form'!J145="GGPHD (150K)","GGPHD (150K)",IF('Application Form'!J145="GGPHD+PV","GGPHD",IF('Application Form'!J145="PV","",IF('Application Form'!J145="POLL","",IF('Application Form'!J145="MSTN","MSTN",IF('Application Form'!J145="COAT","COAT",IF('Application Form'!J145="PI","PI",IF('Application Form'!J145="POLL_50K (add on)*","POLL_50K (add on)*",IF('Application Form'!J145="POLL_HD (add on)*","POLL_HD (add_on)*",IF('Application Form'!J145="MSTN_50K (add_on)*","MSTN_50K (add_on)*",IF('Application Form'!J145="MSTN_HD (add on)*","MSTN_HD (add on)*",IF('Application Form'!J145="STORE","STORE",IF('Application Form'!J145="HE","HE","")))))))))))))))))))),"")</f>
        <v/>
      </c>
    </row>
    <row r="135" spans="1:16" x14ac:dyDescent="0.25">
      <c r="A135" s="72">
        <f>'Application Form'!E146</f>
        <v>0</v>
      </c>
      <c r="B135" t="str">
        <f>IF('Application Form'!C146="Hair","H",IF('Application Form'!C146="Done","D",IF('Application Form'!C146="Semen","S",IF('Application Form'!C146="TSU","T",""))))</f>
        <v/>
      </c>
      <c r="C135" t="str">
        <f t="shared" si="2"/>
        <v>NAA</v>
      </c>
      <c r="F135" t="str">
        <f>IF('Application Form'!H146="SKSTD_BDL","SKSTD_BDL",IF('Application Form'!H146="MIP","MIP",IF('Application Form'!H146="MIP+PV","MIP",IF('Application Form'!H146="SEEKSIRE","SEEKSIRE",IF('Application Form'!H146="SEEKSIRE+PV","SEEKSIRE",IF('Application Form'!H146="GGP50K","GGP50K",IF('Application Form'!H146="GGP50K+PV","GGP50K",IF('Application Form'!H146="GGPHD (150K)","GGPHD (150K)",IF('Application Form'!H146="GGPHD+PV","GGPHD",IF('Application Form'!H146="PV","",IF('Application Form'!H146="POLL","",IF('Application Form'!H146="MSTN","",IF('Application Form'!H146="COAT","",IF('Application Form'!H146="PI","",IF('Application Form'!H146="POLL_50K (add on)*","",IF('Application Form'!H146="POLL_HD (add on)*","",IF('Application Form'!H146="MSTN_50K (add_on)*","",IF('Application Form'!H146="MSTN_HD (add on)*","",IF('Application Form'!H146="STORE","STORE",IF('Application Form'!H146="HE","HE",""))))))))))))))))))))</f>
        <v/>
      </c>
      <c r="G135" t="str">
        <f>IF(OR(RIGHT('Application Form'!H146,2)="PV",RIGHT('Application Form'!I146,2)="PV",RIGHT('Application Form'!J146,2)="PV"),"Yes","")</f>
        <v/>
      </c>
      <c r="H135" s="81" t="str">
        <f>IF(ISBLANK(IF(F135="SKSTD_BDL",'Application Form'!M146,IF('Office Use Only - DONT TOUCH!!!'!G135="Yes",'Application Form'!M146,""))),"",IF(F135="SKSTD_BDL",'Application Form'!M146,IF('Office Use Only - DONT TOUCH!!!'!G135="Yes",'Application Form'!M146,"")))</f>
        <v/>
      </c>
      <c r="K135" t="str">
        <f>IF(ISBLANK(IF(F135="SKSTD_BDL",'Application Form'!O146,IF('Office Use Only - DONT TOUCH!!!'!G135="Yes",'Application Form'!O146,""))),"",IF(F135="SKSTD_BDL",'Application Form'!O146,IF('Office Use Only - DONT TOUCH!!!'!G135="Yes",'Application Form'!O146,"")))</f>
        <v/>
      </c>
      <c r="N135" t="str">
        <f>IF(AND(F135="",'Application Form'!H146=""),"",IF(AND(F135="",'Application Form'!H146&lt;&gt;""),'Application Form'!H146,IF(AND(F135&lt;&gt;"",'Application Form'!I146=""),"",IF(AND(F135&lt;&gt;"",'Application Form'!I146&lt;&gt;""),IF('Application Form'!I146="SKSTD_BDL","SKSTD_BDL",IF('Application Form'!I146="MIP","MIP",IF('Application Form'!I146="MIP+PV","MIP",IF('Application Form'!I146="SEEKSIRE","SEEKSIRE",IF('Application Form'!I146="SEEKSIRE+PV","SEEKSIRE",IF('Application Form'!I146="GGP50K","GGP50K",IF('Application Form'!I146="GGP50K+PV","GGP50K",IF('Application Form'!I146="GGPHD (150K)","GGPHD (150K)",IF('Application Form'!I146="GGPHD+PV","GGPHD",IF('Application Form'!I146="PV","",IF('Application Form'!I146="POLL","",IF('Application Form'!I146="MSTN","MSTN",IF('Application Form'!I146="COAT","COAT",IF('Application Form'!I146="PI","PI",IF('Application Form'!I146="POLL_50K (add on)*","POLL_50K (add on)*",IF('Application Form'!I146="POLL_HD (add on)*","POLL_HD (add_on)*",IF('Application Form'!I146="MSTN_50K (add_on)*","MSTN_50K (add_on)*",IF('Application Form'!I146="MSTN_HD (add on)*","MSTN_HD (add on)*",IF('Application Form'!I146="STORE","STORE",IF('Application Form'!I146="HE","HE","")))))))))))))))))))),"ERROR"))))</f>
        <v/>
      </c>
      <c r="O135" t="str">
        <f>IF(AND(F135="",'Application Form'!H146=""),"",IF(AND(F135="",'Application Form'!H146&lt;&gt;"",'Application Form'!I146=""),"",IF(AND(F135&lt;&gt;"",'Application Form'!I146=""),"",IF(AND(F135&lt;&gt;"",'Application Form'!I146&lt;&gt;"",'Application Form'!J146=""),"",IF(AND(F135="",'Application Form'!H146&lt;&gt;"",'Application Form'!I146&lt;&gt;""),IF('Application Form'!I146="SKSTD_BDL","SKSTD_BDL",IF('Application Form'!I146="MIP","MIP",IF('Application Form'!I146="MIP+PV","MIP",IF('Application Form'!I146="SEEKSIRE","SEEKSIRE",IF('Application Form'!I146="SEEKSIRE+PV","SEEKSIRE",IF('Application Form'!I146="GGP50K","GGP50K",IF('Application Form'!I146="GGP50K+PV","GGP50K",IF('Application Form'!I146="GGPHD (150K)","GGPHD (150K)",IF('Application Form'!I146="GGPHD+PV","GGPHD",IF('Application Form'!I146="PV","",IF('Application Form'!I146="POLL","",IF('Application Form'!I146="MSTN","MSTN",IF('Application Form'!I146="COAT","COAT",IF('Application Form'!I146="PI","PI",IF('Application Form'!I146="POLL_50K (add on)*","POLL_50K (add on)*",IF('Application Form'!I146="POLL_HD (add on)*","POLL_HD (add_on)*",IF('Application Form'!I146="MSTN_50K (add_on)*","MSTN_50K (add_on)*",IF('Application Form'!I146="MSTN_HD (add on)*","MSTN_HD (add on)*",IF('Application Form'!I146="STORE","STORE",IF('Application Form'!I146="HE","HE","ERROR")))))))))))))))))))),IF(AND(F135&lt;&gt;"",'Application Form'!I146&lt;&gt;"",'Application Form'!J146&lt;&gt;""),IF('Application Form'!J146="SKSTD_BDL","SKSTD_BDL",IF('Application Form'!J146="MIP","MIP",IF('Application Form'!J146="MIP+PV","MIP",IF('Application Form'!J146="SEEKSIRE","SEEKSIRE",IF('Application Form'!J146="SEEKSIRE+PV","SEEKSIRE",IF('Application Form'!J146="GGP50K","GGP50K",IF('Application Form'!J146="GGP50K+PV","GGP50K",IF('Application Form'!J146="GGPHD (150K)","GGPHD (150K)",IF('Application Form'!J146="GGPHD+PV","GGPHD",IF('Application Form'!J146="PV","",IF('Application Form'!J146="POLL","",IF('Application Form'!J146="MSTN","MSTN",IF('Application Form'!J146="COAT","COAT",IF('Application Form'!J146="PI","PI",IF('Application Form'!J146="POLL_50K (add on)*","POLL_50K (add on)*",IF('Application Form'!J146="POLL_HD (add on)*","POLL_HD (add_on)*",IF('Application Form'!J146="MSTN_50K (add_on)*","MSTN_50K (add_on)*",IF('Application Form'!J146="MSTN_HD (add on)*","MSTN_HD (add on)*",IF('Application Form'!J146="STORE","STORE",IF('Application Form'!J146="HE","HE","")))))))))))))))))))),"ERROR"))))))</f>
        <v/>
      </c>
      <c r="P135" t="str">
        <f>IF(AND(F135="",O135&lt;&gt;""),IF('Application Form'!J146="SKSTD_BDL","SKSTD_BDL",IF('Application Form'!J146="MIP","MIP",IF('Application Form'!J146="MIP+PV","MIP",IF('Application Form'!J146="SEEKSIRE","SEEKSIRE",IF('Application Form'!J146="SEEKSIRE+PV","SEEKSIRE",IF('Application Form'!J146="GGP50K","GGP50K",IF('Application Form'!J146="GGP50K+PV","GGP50K",IF('Application Form'!J146="GGPHD (150K)","GGPHD (150K)",IF('Application Form'!J146="GGPHD+PV","GGPHD",IF('Application Form'!J146="PV","",IF('Application Form'!J146="POLL","",IF('Application Form'!J146="MSTN","MSTN",IF('Application Form'!J146="COAT","COAT",IF('Application Form'!J146="PI","PI",IF('Application Form'!J146="POLL_50K (add on)*","POLL_50K (add on)*",IF('Application Form'!J146="POLL_HD (add on)*","POLL_HD (add_on)*",IF('Application Form'!J146="MSTN_50K (add_on)*","MSTN_50K (add_on)*",IF('Application Form'!J146="MSTN_HD (add on)*","MSTN_HD (add on)*",IF('Application Form'!J146="STORE","STORE",IF('Application Form'!J146="HE","HE","")))))))))))))))))))),"")</f>
        <v/>
      </c>
    </row>
    <row r="136" spans="1:16" x14ac:dyDescent="0.25">
      <c r="A136" s="72">
        <f>'Application Form'!E147</f>
        <v>0</v>
      </c>
      <c r="B136" t="str">
        <f>IF('Application Form'!C147="Hair","H",IF('Application Form'!C147="Done","D",IF('Application Form'!C147="Semen","S",IF('Application Form'!C147="TSU","T",""))))</f>
        <v/>
      </c>
      <c r="C136" t="str">
        <f t="shared" si="2"/>
        <v>NAA</v>
      </c>
      <c r="F136" t="str">
        <f>IF('Application Form'!H147="SKSTD_BDL","SKSTD_BDL",IF('Application Form'!H147="MIP","MIP",IF('Application Form'!H147="MIP+PV","MIP",IF('Application Form'!H147="SEEKSIRE","SEEKSIRE",IF('Application Form'!H147="SEEKSIRE+PV","SEEKSIRE",IF('Application Form'!H147="GGP50K","GGP50K",IF('Application Form'!H147="GGP50K+PV","GGP50K",IF('Application Form'!H147="GGPHD (150K)","GGPHD (150K)",IF('Application Form'!H147="GGPHD+PV","GGPHD",IF('Application Form'!H147="PV","",IF('Application Form'!H147="POLL","",IF('Application Form'!H147="MSTN","",IF('Application Form'!H147="COAT","",IF('Application Form'!H147="PI","",IF('Application Form'!H147="POLL_50K (add on)*","",IF('Application Form'!H147="POLL_HD (add on)*","",IF('Application Form'!H147="MSTN_50K (add_on)*","",IF('Application Form'!H147="MSTN_HD (add on)*","",IF('Application Form'!H147="STORE","STORE",IF('Application Form'!H147="HE","HE",""))))))))))))))))))))</f>
        <v/>
      </c>
      <c r="G136" t="str">
        <f>IF(OR(RIGHT('Application Form'!H147,2)="PV",RIGHT('Application Form'!I147,2)="PV",RIGHT('Application Form'!J147,2)="PV"),"Yes","")</f>
        <v/>
      </c>
      <c r="H136" s="81" t="str">
        <f>IF(ISBLANK(IF(F136="SKSTD_BDL",'Application Form'!M147,IF('Office Use Only - DONT TOUCH!!!'!G136="Yes",'Application Form'!M147,""))),"",IF(F136="SKSTD_BDL",'Application Form'!M147,IF('Office Use Only - DONT TOUCH!!!'!G136="Yes",'Application Form'!M147,"")))</f>
        <v/>
      </c>
      <c r="K136" t="str">
        <f>IF(ISBLANK(IF(F136="SKSTD_BDL",'Application Form'!O147,IF('Office Use Only - DONT TOUCH!!!'!G136="Yes",'Application Form'!O147,""))),"",IF(F136="SKSTD_BDL",'Application Form'!O147,IF('Office Use Only - DONT TOUCH!!!'!G136="Yes",'Application Form'!O147,"")))</f>
        <v/>
      </c>
      <c r="N136" t="str">
        <f>IF(AND(F136="",'Application Form'!H147=""),"",IF(AND(F136="",'Application Form'!H147&lt;&gt;""),'Application Form'!H147,IF(AND(F136&lt;&gt;"",'Application Form'!I147=""),"",IF(AND(F136&lt;&gt;"",'Application Form'!I147&lt;&gt;""),IF('Application Form'!I147="SKSTD_BDL","SKSTD_BDL",IF('Application Form'!I147="MIP","MIP",IF('Application Form'!I147="MIP+PV","MIP",IF('Application Form'!I147="SEEKSIRE","SEEKSIRE",IF('Application Form'!I147="SEEKSIRE+PV","SEEKSIRE",IF('Application Form'!I147="GGP50K","GGP50K",IF('Application Form'!I147="GGP50K+PV","GGP50K",IF('Application Form'!I147="GGPHD (150K)","GGPHD (150K)",IF('Application Form'!I147="GGPHD+PV","GGPHD",IF('Application Form'!I147="PV","",IF('Application Form'!I147="POLL","",IF('Application Form'!I147="MSTN","MSTN",IF('Application Form'!I147="COAT","COAT",IF('Application Form'!I147="PI","PI",IF('Application Form'!I147="POLL_50K (add on)*","POLL_50K (add on)*",IF('Application Form'!I147="POLL_HD (add on)*","POLL_HD (add_on)*",IF('Application Form'!I147="MSTN_50K (add_on)*","MSTN_50K (add_on)*",IF('Application Form'!I147="MSTN_HD (add on)*","MSTN_HD (add on)*",IF('Application Form'!I147="STORE","STORE",IF('Application Form'!I147="HE","HE","")))))))))))))))))))),"ERROR"))))</f>
        <v/>
      </c>
      <c r="O136" t="str">
        <f>IF(AND(F136="",'Application Form'!H147=""),"",IF(AND(F136="",'Application Form'!H147&lt;&gt;"",'Application Form'!I147=""),"",IF(AND(F136&lt;&gt;"",'Application Form'!I147=""),"",IF(AND(F136&lt;&gt;"",'Application Form'!I147&lt;&gt;"",'Application Form'!J147=""),"",IF(AND(F136="",'Application Form'!H147&lt;&gt;"",'Application Form'!I147&lt;&gt;""),IF('Application Form'!I147="SKSTD_BDL","SKSTD_BDL",IF('Application Form'!I147="MIP","MIP",IF('Application Form'!I147="MIP+PV","MIP",IF('Application Form'!I147="SEEKSIRE","SEEKSIRE",IF('Application Form'!I147="SEEKSIRE+PV","SEEKSIRE",IF('Application Form'!I147="GGP50K","GGP50K",IF('Application Form'!I147="GGP50K+PV","GGP50K",IF('Application Form'!I147="GGPHD (150K)","GGPHD (150K)",IF('Application Form'!I147="GGPHD+PV","GGPHD",IF('Application Form'!I147="PV","",IF('Application Form'!I147="POLL","",IF('Application Form'!I147="MSTN","MSTN",IF('Application Form'!I147="COAT","COAT",IF('Application Form'!I147="PI","PI",IF('Application Form'!I147="POLL_50K (add on)*","POLL_50K (add on)*",IF('Application Form'!I147="POLL_HD (add on)*","POLL_HD (add_on)*",IF('Application Form'!I147="MSTN_50K (add_on)*","MSTN_50K (add_on)*",IF('Application Form'!I147="MSTN_HD (add on)*","MSTN_HD (add on)*",IF('Application Form'!I147="STORE","STORE",IF('Application Form'!I147="HE","HE","ERROR")))))))))))))))))))),IF(AND(F136&lt;&gt;"",'Application Form'!I147&lt;&gt;"",'Application Form'!J147&lt;&gt;""),IF('Application Form'!J147="SKSTD_BDL","SKSTD_BDL",IF('Application Form'!J147="MIP","MIP",IF('Application Form'!J147="MIP+PV","MIP",IF('Application Form'!J147="SEEKSIRE","SEEKSIRE",IF('Application Form'!J147="SEEKSIRE+PV","SEEKSIRE",IF('Application Form'!J147="GGP50K","GGP50K",IF('Application Form'!J147="GGP50K+PV","GGP50K",IF('Application Form'!J147="GGPHD (150K)","GGPHD (150K)",IF('Application Form'!J147="GGPHD+PV","GGPHD",IF('Application Form'!J147="PV","",IF('Application Form'!J147="POLL","",IF('Application Form'!J147="MSTN","MSTN",IF('Application Form'!J147="COAT","COAT",IF('Application Form'!J147="PI","PI",IF('Application Form'!J147="POLL_50K (add on)*","POLL_50K (add on)*",IF('Application Form'!J147="POLL_HD (add on)*","POLL_HD (add_on)*",IF('Application Form'!J147="MSTN_50K (add_on)*","MSTN_50K (add_on)*",IF('Application Form'!J147="MSTN_HD (add on)*","MSTN_HD (add on)*",IF('Application Form'!J147="STORE","STORE",IF('Application Form'!J147="HE","HE","")))))))))))))))))))),"ERROR"))))))</f>
        <v/>
      </c>
      <c r="P136" t="str">
        <f>IF(AND(F136="",O136&lt;&gt;""),IF('Application Form'!J147="SKSTD_BDL","SKSTD_BDL",IF('Application Form'!J147="MIP","MIP",IF('Application Form'!J147="MIP+PV","MIP",IF('Application Form'!J147="SEEKSIRE","SEEKSIRE",IF('Application Form'!J147="SEEKSIRE+PV","SEEKSIRE",IF('Application Form'!J147="GGP50K","GGP50K",IF('Application Form'!J147="GGP50K+PV","GGP50K",IF('Application Form'!J147="GGPHD (150K)","GGPHD (150K)",IF('Application Form'!J147="GGPHD+PV","GGPHD",IF('Application Form'!J147="PV","",IF('Application Form'!J147="POLL","",IF('Application Form'!J147="MSTN","MSTN",IF('Application Form'!J147="COAT","COAT",IF('Application Form'!J147="PI","PI",IF('Application Form'!J147="POLL_50K (add on)*","POLL_50K (add on)*",IF('Application Form'!J147="POLL_HD (add on)*","POLL_HD (add_on)*",IF('Application Form'!J147="MSTN_50K (add_on)*","MSTN_50K (add_on)*",IF('Application Form'!J147="MSTN_HD (add on)*","MSTN_HD (add on)*",IF('Application Form'!J147="STORE","STORE",IF('Application Form'!J147="HE","HE","")))))))))))))))))))),"")</f>
        <v/>
      </c>
    </row>
    <row r="137" spans="1:16" x14ac:dyDescent="0.25">
      <c r="A137" s="72">
        <f>'Application Form'!E148</f>
        <v>0</v>
      </c>
      <c r="B137" t="str">
        <f>IF('Application Form'!C148="Hair","H",IF('Application Form'!C148="Done","D",IF('Application Form'!C148="Semen","S",IF('Application Form'!C148="TSU","T",""))))</f>
        <v/>
      </c>
      <c r="C137" t="str">
        <f t="shared" si="2"/>
        <v>NAA</v>
      </c>
      <c r="F137" t="str">
        <f>IF('Application Form'!H148="SKSTD_BDL","SKSTD_BDL",IF('Application Form'!H148="MIP","MIP",IF('Application Form'!H148="MIP+PV","MIP",IF('Application Form'!H148="SEEKSIRE","SEEKSIRE",IF('Application Form'!H148="SEEKSIRE+PV","SEEKSIRE",IF('Application Form'!H148="GGP50K","GGP50K",IF('Application Form'!H148="GGP50K+PV","GGP50K",IF('Application Form'!H148="GGPHD (150K)","GGPHD (150K)",IF('Application Form'!H148="GGPHD+PV","GGPHD",IF('Application Form'!H148="PV","",IF('Application Form'!H148="POLL","",IF('Application Form'!H148="MSTN","",IF('Application Form'!H148="COAT","",IF('Application Form'!H148="PI","",IF('Application Form'!H148="POLL_50K (add on)*","",IF('Application Form'!H148="POLL_HD (add on)*","",IF('Application Form'!H148="MSTN_50K (add_on)*","",IF('Application Form'!H148="MSTN_HD (add on)*","",IF('Application Form'!H148="STORE","STORE",IF('Application Form'!H148="HE","HE",""))))))))))))))))))))</f>
        <v/>
      </c>
      <c r="G137" t="str">
        <f>IF(OR(RIGHT('Application Form'!H148,2)="PV",RIGHT('Application Form'!I148,2)="PV",RIGHT('Application Form'!J148,2)="PV"),"Yes","")</f>
        <v/>
      </c>
      <c r="H137" s="81" t="str">
        <f>IF(ISBLANK(IF(F137="SKSTD_BDL",'Application Form'!M148,IF('Office Use Only - DONT TOUCH!!!'!G137="Yes",'Application Form'!M148,""))),"",IF(F137="SKSTD_BDL",'Application Form'!M148,IF('Office Use Only - DONT TOUCH!!!'!G137="Yes",'Application Form'!M148,"")))</f>
        <v/>
      </c>
      <c r="K137" t="str">
        <f>IF(ISBLANK(IF(F137="SKSTD_BDL",'Application Form'!O148,IF('Office Use Only - DONT TOUCH!!!'!G137="Yes",'Application Form'!O148,""))),"",IF(F137="SKSTD_BDL",'Application Form'!O148,IF('Office Use Only - DONT TOUCH!!!'!G137="Yes",'Application Form'!O148,"")))</f>
        <v/>
      </c>
      <c r="N137" t="str">
        <f>IF(AND(F137="",'Application Form'!H148=""),"",IF(AND(F137="",'Application Form'!H148&lt;&gt;""),'Application Form'!H148,IF(AND(F137&lt;&gt;"",'Application Form'!I148=""),"",IF(AND(F137&lt;&gt;"",'Application Form'!I148&lt;&gt;""),IF('Application Form'!I148="SKSTD_BDL","SKSTD_BDL",IF('Application Form'!I148="MIP","MIP",IF('Application Form'!I148="MIP+PV","MIP",IF('Application Form'!I148="SEEKSIRE","SEEKSIRE",IF('Application Form'!I148="SEEKSIRE+PV","SEEKSIRE",IF('Application Form'!I148="GGP50K","GGP50K",IF('Application Form'!I148="GGP50K+PV","GGP50K",IF('Application Form'!I148="GGPHD (150K)","GGPHD (150K)",IF('Application Form'!I148="GGPHD+PV","GGPHD",IF('Application Form'!I148="PV","",IF('Application Form'!I148="POLL","",IF('Application Form'!I148="MSTN","MSTN",IF('Application Form'!I148="COAT","COAT",IF('Application Form'!I148="PI","PI",IF('Application Form'!I148="POLL_50K (add on)*","POLL_50K (add on)*",IF('Application Form'!I148="POLL_HD (add on)*","POLL_HD (add_on)*",IF('Application Form'!I148="MSTN_50K (add_on)*","MSTN_50K (add_on)*",IF('Application Form'!I148="MSTN_HD (add on)*","MSTN_HD (add on)*",IF('Application Form'!I148="STORE","STORE",IF('Application Form'!I148="HE","HE","")))))))))))))))))))),"ERROR"))))</f>
        <v/>
      </c>
      <c r="O137" t="str">
        <f>IF(AND(F137="",'Application Form'!H148=""),"",IF(AND(F137="",'Application Form'!H148&lt;&gt;"",'Application Form'!I148=""),"",IF(AND(F137&lt;&gt;"",'Application Form'!I148=""),"",IF(AND(F137&lt;&gt;"",'Application Form'!I148&lt;&gt;"",'Application Form'!J148=""),"",IF(AND(F137="",'Application Form'!H148&lt;&gt;"",'Application Form'!I148&lt;&gt;""),IF('Application Form'!I148="SKSTD_BDL","SKSTD_BDL",IF('Application Form'!I148="MIP","MIP",IF('Application Form'!I148="MIP+PV","MIP",IF('Application Form'!I148="SEEKSIRE","SEEKSIRE",IF('Application Form'!I148="SEEKSIRE+PV","SEEKSIRE",IF('Application Form'!I148="GGP50K","GGP50K",IF('Application Form'!I148="GGP50K+PV","GGP50K",IF('Application Form'!I148="GGPHD (150K)","GGPHD (150K)",IF('Application Form'!I148="GGPHD+PV","GGPHD",IF('Application Form'!I148="PV","",IF('Application Form'!I148="POLL","",IF('Application Form'!I148="MSTN","MSTN",IF('Application Form'!I148="COAT","COAT",IF('Application Form'!I148="PI","PI",IF('Application Form'!I148="POLL_50K (add on)*","POLL_50K (add on)*",IF('Application Form'!I148="POLL_HD (add on)*","POLL_HD (add_on)*",IF('Application Form'!I148="MSTN_50K (add_on)*","MSTN_50K (add_on)*",IF('Application Form'!I148="MSTN_HD (add on)*","MSTN_HD (add on)*",IF('Application Form'!I148="STORE","STORE",IF('Application Form'!I148="HE","HE","ERROR")))))))))))))))))))),IF(AND(F137&lt;&gt;"",'Application Form'!I148&lt;&gt;"",'Application Form'!J148&lt;&gt;""),IF('Application Form'!J148="SKSTD_BDL","SKSTD_BDL",IF('Application Form'!J148="MIP","MIP",IF('Application Form'!J148="MIP+PV","MIP",IF('Application Form'!J148="SEEKSIRE","SEEKSIRE",IF('Application Form'!J148="SEEKSIRE+PV","SEEKSIRE",IF('Application Form'!J148="GGP50K","GGP50K",IF('Application Form'!J148="GGP50K+PV","GGP50K",IF('Application Form'!J148="GGPHD (150K)","GGPHD (150K)",IF('Application Form'!J148="GGPHD+PV","GGPHD",IF('Application Form'!J148="PV","",IF('Application Form'!J148="POLL","",IF('Application Form'!J148="MSTN","MSTN",IF('Application Form'!J148="COAT","COAT",IF('Application Form'!J148="PI","PI",IF('Application Form'!J148="POLL_50K (add on)*","POLL_50K (add on)*",IF('Application Form'!J148="POLL_HD (add on)*","POLL_HD (add_on)*",IF('Application Form'!J148="MSTN_50K (add_on)*","MSTN_50K (add_on)*",IF('Application Form'!J148="MSTN_HD (add on)*","MSTN_HD (add on)*",IF('Application Form'!J148="STORE","STORE",IF('Application Form'!J148="HE","HE","")))))))))))))))))))),"ERROR"))))))</f>
        <v/>
      </c>
      <c r="P137" t="str">
        <f>IF(AND(F137="",O137&lt;&gt;""),IF('Application Form'!J148="SKSTD_BDL","SKSTD_BDL",IF('Application Form'!J148="MIP","MIP",IF('Application Form'!J148="MIP+PV","MIP",IF('Application Form'!J148="SEEKSIRE","SEEKSIRE",IF('Application Form'!J148="SEEKSIRE+PV","SEEKSIRE",IF('Application Form'!J148="GGP50K","GGP50K",IF('Application Form'!J148="GGP50K+PV","GGP50K",IF('Application Form'!J148="GGPHD (150K)","GGPHD (150K)",IF('Application Form'!J148="GGPHD+PV","GGPHD",IF('Application Form'!J148="PV","",IF('Application Form'!J148="POLL","",IF('Application Form'!J148="MSTN","MSTN",IF('Application Form'!J148="COAT","COAT",IF('Application Form'!J148="PI","PI",IF('Application Form'!J148="POLL_50K (add on)*","POLL_50K (add on)*",IF('Application Form'!J148="POLL_HD (add on)*","POLL_HD (add_on)*",IF('Application Form'!J148="MSTN_50K (add_on)*","MSTN_50K (add_on)*",IF('Application Form'!J148="MSTN_HD (add on)*","MSTN_HD (add on)*",IF('Application Form'!J148="STORE","STORE",IF('Application Form'!J148="HE","HE","")))))))))))))))))))),"")</f>
        <v/>
      </c>
    </row>
    <row r="138" spans="1:16" x14ac:dyDescent="0.25">
      <c r="A138" s="72">
        <f>'Application Form'!E149</f>
        <v>0</v>
      </c>
      <c r="B138" t="str">
        <f>IF('Application Form'!C149="Hair","H",IF('Application Form'!C149="Done","D",IF('Application Form'!C149="Semen","S",IF('Application Form'!C149="TSU","T",""))))</f>
        <v/>
      </c>
      <c r="C138" t="str">
        <f t="shared" si="2"/>
        <v>NAA</v>
      </c>
      <c r="F138" t="str">
        <f>IF('Application Form'!H149="SKSTD_BDL","SKSTD_BDL",IF('Application Form'!H149="MIP","MIP",IF('Application Form'!H149="MIP+PV","MIP",IF('Application Form'!H149="SEEKSIRE","SEEKSIRE",IF('Application Form'!H149="SEEKSIRE+PV","SEEKSIRE",IF('Application Form'!H149="GGP50K","GGP50K",IF('Application Form'!H149="GGP50K+PV","GGP50K",IF('Application Form'!H149="GGPHD (150K)","GGPHD (150K)",IF('Application Form'!H149="GGPHD+PV","GGPHD",IF('Application Form'!H149="PV","",IF('Application Form'!H149="POLL","",IF('Application Form'!H149="MSTN","",IF('Application Form'!H149="COAT","",IF('Application Form'!H149="PI","",IF('Application Form'!H149="POLL_50K (add on)*","",IF('Application Form'!H149="POLL_HD (add on)*","",IF('Application Form'!H149="MSTN_50K (add_on)*","",IF('Application Form'!H149="MSTN_HD (add on)*","",IF('Application Form'!H149="STORE","STORE",IF('Application Form'!H149="HE","HE",""))))))))))))))))))))</f>
        <v/>
      </c>
      <c r="G138" t="str">
        <f>IF(OR(RIGHT('Application Form'!H149,2)="PV",RIGHT('Application Form'!I149,2)="PV",RIGHT('Application Form'!J149,2)="PV"),"Yes","")</f>
        <v/>
      </c>
      <c r="H138" s="81" t="str">
        <f>IF(ISBLANK(IF(F138="SKSTD_BDL",'Application Form'!M149,IF('Office Use Only - DONT TOUCH!!!'!G138="Yes",'Application Form'!M149,""))),"",IF(F138="SKSTD_BDL",'Application Form'!M149,IF('Office Use Only - DONT TOUCH!!!'!G138="Yes",'Application Form'!M149,"")))</f>
        <v/>
      </c>
      <c r="K138" t="str">
        <f>IF(ISBLANK(IF(F138="SKSTD_BDL",'Application Form'!O149,IF('Office Use Only - DONT TOUCH!!!'!G138="Yes",'Application Form'!O149,""))),"",IF(F138="SKSTD_BDL",'Application Form'!O149,IF('Office Use Only - DONT TOUCH!!!'!G138="Yes",'Application Form'!O149,"")))</f>
        <v/>
      </c>
      <c r="N138" t="str">
        <f>IF(AND(F138="",'Application Form'!H149=""),"",IF(AND(F138="",'Application Form'!H149&lt;&gt;""),'Application Form'!H149,IF(AND(F138&lt;&gt;"",'Application Form'!I149=""),"",IF(AND(F138&lt;&gt;"",'Application Form'!I149&lt;&gt;""),IF('Application Form'!I149="SKSTD_BDL","SKSTD_BDL",IF('Application Form'!I149="MIP","MIP",IF('Application Form'!I149="MIP+PV","MIP",IF('Application Form'!I149="SEEKSIRE","SEEKSIRE",IF('Application Form'!I149="SEEKSIRE+PV","SEEKSIRE",IF('Application Form'!I149="GGP50K","GGP50K",IF('Application Form'!I149="GGP50K+PV","GGP50K",IF('Application Form'!I149="GGPHD (150K)","GGPHD (150K)",IF('Application Form'!I149="GGPHD+PV","GGPHD",IF('Application Form'!I149="PV","",IF('Application Form'!I149="POLL","",IF('Application Form'!I149="MSTN","MSTN",IF('Application Form'!I149="COAT","COAT",IF('Application Form'!I149="PI","PI",IF('Application Form'!I149="POLL_50K (add on)*","POLL_50K (add on)*",IF('Application Form'!I149="POLL_HD (add on)*","POLL_HD (add_on)*",IF('Application Form'!I149="MSTN_50K (add_on)*","MSTN_50K (add_on)*",IF('Application Form'!I149="MSTN_HD (add on)*","MSTN_HD (add on)*",IF('Application Form'!I149="STORE","STORE",IF('Application Form'!I149="HE","HE","")))))))))))))))))))),"ERROR"))))</f>
        <v/>
      </c>
      <c r="O138" t="str">
        <f>IF(AND(F138="",'Application Form'!H149=""),"",IF(AND(F138="",'Application Form'!H149&lt;&gt;"",'Application Form'!I149=""),"",IF(AND(F138&lt;&gt;"",'Application Form'!I149=""),"",IF(AND(F138&lt;&gt;"",'Application Form'!I149&lt;&gt;"",'Application Form'!J149=""),"",IF(AND(F138="",'Application Form'!H149&lt;&gt;"",'Application Form'!I149&lt;&gt;""),IF('Application Form'!I149="SKSTD_BDL","SKSTD_BDL",IF('Application Form'!I149="MIP","MIP",IF('Application Form'!I149="MIP+PV","MIP",IF('Application Form'!I149="SEEKSIRE","SEEKSIRE",IF('Application Form'!I149="SEEKSIRE+PV","SEEKSIRE",IF('Application Form'!I149="GGP50K","GGP50K",IF('Application Form'!I149="GGP50K+PV","GGP50K",IF('Application Form'!I149="GGPHD (150K)","GGPHD (150K)",IF('Application Form'!I149="GGPHD+PV","GGPHD",IF('Application Form'!I149="PV","",IF('Application Form'!I149="POLL","",IF('Application Form'!I149="MSTN","MSTN",IF('Application Form'!I149="COAT","COAT",IF('Application Form'!I149="PI","PI",IF('Application Form'!I149="POLL_50K (add on)*","POLL_50K (add on)*",IF('Application Form'!I149="POLL_HD (add on)*","POLL_HD (add_on)*",IF('Application Form'!I149="MSTN_50K (add_on)*","MSTN_50K (add_on)*",IF('Application Form'!I149="MSTN_HD (add on)*","MSTN_HD (add on)*",IF('Application Form'!I149="STORE","STORE",IF('Application Form'!I149="HE","HE","ERROR")))))))))))))))))))),IF(AND(F138&lt;&gt;"",'Application Form'!I149&lt;&gt;"",'Application Form'!J149&lt;&gt;""),IF('Application Form'!J149="SKSTD_BDL","SKSTD_BDL",IF('Application Form'!J149="MIP","MIP",IF('Application Form'!J149="MIP+PV","MIP",IF('Application Form'!J149="SEEKSIRE","SEEKSIRE",IF('Application Form'!J149="SEEKSIRE+PV","SEEKSIRE",IF('Application Form'!J149="GGP50K","GGP50K",IF('Application Form'!J149="GGP50K+PV","GGP50K",IF('Application Form'!J149="GGPHD (150K)","GGPHD (150K)",IF('Application Form'!J149="GGPHD+PV","GGPHD",IF('Application Form'!J149="PV","",IF('Application Form'!J149="POLL","",IF('Application Form'!J149="MSTN","MSTN",IF('Application Form'!J149="COAT","COAT",IF('Application Form'!J149="PI","PI",IF('Application Form'!J149="POLL_50K (add on)*","POLL_50K (add on)*",IF('Application Form'!J149="POLL_HD (add on)*","POLL_HD (add_on)*",IF('Application Form'!J149="MSTN_50K (add_on)*","MSTN_50K (add_on)*",IF('Application Form'!J149="MSTN_HD (add on)*","MSTN_HD (add on)*",IF('Application Form'!J149="STORE","STORE",IF('Application Form'!J149="HE","HE","")))))))))))))))))))),"ERROR"))))))</f>
        <v/>
      </c>
      <c r="P138" t="str">
        <f>IF(AND(F138="",O138&lt;&gt;""),IF('Application Form'!J149="SKSTD_BDL","SKSTD_BDL",IF('Application Form'!J149="MIP","MIP",IF('Application Form'!J149="MIP+PV","MIP",IF('Application Form'!J149="SEEKSIRE","SEEKSIRE",IF('Application Form'!J149="SEEKSIRE+PV","SEEKSIRE",IF('Application Form'!J149="GGP50K","GGP50K",IF('Application Form'!J149="GGP50K+PV","GGP50K",IF('Application Form'!J149="GGPHD (150K)","GGPHD (150K)",IF('Application Form'!J149="GGPHD+PV","GGPHD",IF('Application Form'!J149="PV","",IF('Application Form'!J149="POLL","",IF('Application Form'!J149="MSTN","MSTN",IF('Application Form'!J149="COAT","COAT",IF('Application Form'!J149="PI","PI",IF('Application Form'!J149="POLL_50K (add on)*","POLL_50K (add on)*",IF('Application Form'!J149="POLL_HD (add on)*","POLL_HD (add_on)*",IF('Application Form'!J149="MSTN_50K (add_on)*","MSTN_50K (add_on)*",IF('Application Form'!J149="MSTN_HD (add on)*","MSTN_HD (add on)*",IF('Application Form'!J149="STORE","STORE",IF('Application Form'!J149="HE","HE","")))))))))))))))))))),"")</f>
        <v/>
      </c>
    </row>
    <row r="139" spans="1:16" x14ac:dyDescent="0.25">
      <c r="A139" s="72">
        <f>'Application Form'!E150</f>
        <v>0</v>
      </c>
      <c r="B139" t="str">
        <f>IF('Application Form'!C150="Hair","H",IF('Application Form'!C150="Done","D",IF('Application Form'!C150="Semen","S",IF('Application Form'!C150="TSU","T",""))))</f>
        <v/>
      </c>
      <c r="C139" t="str">
        <f t="shared" si="2"/>
        <v>NAA</v>
      </c>
      <c r="F139" t="str">
        <f>IF('Application Form'!H150="SKSTD_BDL","SKSTD_BDL",IF('Application Form'!H150="MIP","MIP",IF('Application Form'!H150="MIP+PV","MIP",IF('Application Form'!H150="SEEKSIRE","SEEKSIRE",IF('Application Form'!H150="SEEKSIRE+PV","SEEKSIRE",IF('Application Form'!H150="GGP50K","GGP50K",IF('Application Form'!H150="GGP50K+PV","GGP50K",IF('Application Form'!H150="GGPHD (150K)","GGPHD (150K)",IF('Application Form'!H150="GGPHD+PV","GGPHD",IF('Application Form'!H150="PV","",IF('Application Form'!H150="POLL","",IF('Application Form'!H150="MSTN","",IF('Application Form'!H150="COAT","",IF('Application Form'!H150="PI","",IF('Application Form'!H150="POLL_50K (add on)*","",IF('Application Form'!H150="POLL_HD (add on)*","",IF('Application Form'!H150="MSTN_50K (add_on)*","",IF('Application Form'!H150="MSTN_HD (add on)*","",IF('Application Form'!H150="STORE","STORE",IF('Application Form'!H150="HE","HE",""))))))))))))))))))))</f>
        <v/>
      </c>
      <c r="G139" t="str">
        <f>IF(OR(RIGHT('Application Form'!H150,2)="PV",RIGHT('Application Form'!I150,2)="PV",RIGHT('Application Form'!J150,2)="PV"),"Yes","")</f>
        <v/>
      </c>
      <c r="H139" s="81" t="str">
        <f>IF(ISBLANK(IF(F139="SKSTD_BDL",'Application Form'!M150,IF('Office Use Only - DONT TOUCH!!!'!G139="Yes",'Application Form'!M150,""))),"",IF(F139="SKSTD_BDL",'Application Form'!M150,IF('Office Use Only - DONT TOUCH!!!'!G139="Yes",'Application Form'!M150,"")))</f>
        <v/>
      </c>
      <c r="K139" t="str">
        <f>IF(ISBLANK(IF(F139="SKSTD_BDL",'Application Form'!O150,IF('Office Use Only - DONT TOUCH!!!'!G139="Yes",'Application Form'!O150,""))),"",IF(F139="SKSTD_BDL",'Application Form'!O150,IF('Office Use Only - DONT TOUCH!!!'!G139="Yes",'Application Form'!O150,"")))</f>
        <v/>
      </c>
      <c r="N139" t="str">
        <f>IF(AND(F139="",'Application Form'!H150=""),"",IF(AND(F139="",'Application Form'!H150&lt;&gt;""),'Application Form'!H150,IF(AND(F139&lt;&gt;"",'Application Form'!I150=""),"",IF(AND(F139&lt;&gt;"",'Application Form'!I150&lt;&gt;""),IF('Application Form'!I150="SKSTD_BDL","SKSTD_BDL",IF('Application Form'!I150="MIP","MIP",IF('Application Form'!I150="MIP+PV","MIP",IF('Application Form'!I150="SEEKSIRE","SEEKSIRE",IF('Application Form'!I150="SEEKSIRE+PV","SEEKSIRE",IF('Application Form'!I150="GGP50K","GGP50K",IF('Application Form'!I150="GGP50K+PV","GGP50K",IF('Application Form'!I150="GGPHD (150K)","GGPHD (150K)",IF('Application Form'!I150="GGPHD+PV","GGPHD",IF('Application Form'!I150="PV","",IF('Application Form'!I150="POLL","",IF('Application Form'!I150="MSTN","MSTN",IF('Application Form'!I150="COAT","COAT",IF('Application Form'!I150="PI","PI",IF('Application Form'!I150="POLL_50K (add on)*","POLL_50K (add on)*",IF('Application Form'!I150="POLL_HD (add on)*","POLL_HD (add_on)*",IF('Application Form'!I150="MSTN_50K (add_on)*","MSTN_50K (add_on)*",IF('Application Form'!I150="MSTN_HD (add on)*","MSTN_HD (add on)*",IF('Application Form'!I150="STORE","STORE",IF('Application Form'!I150="HE","HE","")))))))))))))))))))),"ERROR"))))</f>
        <v/>
      </c>
      <c r="O139" t="str">
        <f>IF(AND(F139="",'Application Form'!H150=""),"",IF(AND(F139="",'Application Form'!H150&lt;&gt;"",'Application Form'!I150=""),"",IF(AND(F139&lt;&gt;"",'Application Form'!I150=""),"",IF(AND(F139&lt;&gt;"",'Application Form'!I150&lt;&gt;"",'Application Form'!J150=""),"",IF(AND(F139="",'Application Form'!H150&lt;&gt;"",'Application Form'!I150&lt;&gt;""),IF('Application Form'!I150="SKSTD_BDL","SKSTD_BDL",IF('Application Form'!I150="MIP","MIP",IF('Application Form'!I150="MIP+PV","MIP",IF('Application Form'!I150="SEEKSIRE","SEEKSIRE",IF('Application Form'!I150="SEEKSIRE+PV","SEEKSIRE",IF('Application Form'!I150="GGP50K","GGP50K",IF('Application Form'!I150="GGP50K+PV","GGP50K",IF('Application Form'!I150="GGPHD (150K)","GGPHD (150K)",IF('Application Form'!I150="GGPHD+PV","GGPHD",IF('Application Form'!I150="PV","",IF('Application Form'!I150="POLL","",IF('Application Form'!I150="MSTN","MSTN",IF('Application Form'!I150="COAT","COAT",IF('Application Form'!I150="PI","PI",IF('Application Form'!I150="POLL_50K (add on)*","POLL_50K (add on)*",IF('Application Form'!I150="POLL_HD (add on)*","POLL_HD (add_on)*",IF('Application Form'!I150="MSTN_50K (add_on)*","MSTN_50K (add_on)*",IF('Application Form'!I150="MSTN_HD (add on)*","MSTN_HD (add on)*",IF('Application Form'!I150="STORE","STORE",IF('Application Form'!I150="HE","HE","ERROR")))))))))))))))))))),IF(AND(F139&lt;&gt;"",'Application Form'!I150&lt;&gt;"",'Application Form'!J150&lt;&gt;""),IF('Application Form'!J150="SKSTD_BDL","SKSTD_BDL",IF('Application Form'!J150="MIP","MIP",IF('Application Form'!J150="MIP+PV","MIP",IF('Application Form'!J150="SEEKSIRE","SEEKSIRE",IF('Application Form'!J150="SEEKSIRE+PV","SEEKSIRE",IF('Application Form'!J150="GGP50K","GGP50K",IF('Application Form'!J150="GGP50K+PV","GGP50K",IF('Application Form'!J150="GGPHD (150K)","GGPHD (150K)",IF('Application Form'!J150="GGPHD+PV","GGPHD",IF('Application Form'!J150="PV","",IF('Application Form'!J150="POLL","",IF('Application Form'!J150="MSTN","MSTN",IF('Application Form'!J150="COAT","COAT",IF('Application Form'!J150="PI","PI",IF('Application Form'!J150="POLL_50K (add on)*","POLL_50K (add on)*",IF('Application Form'!J150="POLL_HD (add on)*","POLL_HD (add_on)*",IF('Application Form'!J150="MSTN_50K (add_on)*","MSTN_50K (add_on)*",IF('Application Form'!J150="MSTN_HD (add on)*","MSTN_HD (add on)*",IF('Application Form'!J150="STORE","STORE",IF('Application Form'!J150="HE","HE","")))))))))))))))))))),"ERROR"))))))</f>
        <v/>
      </c>
      <c r="P139" t="str">
        <f>IF(AND(F139="",O139&lt;&gt;""),IF('Application Form'!J150="SKSTD_BDL","SKSTD_BDL",IF('Application Form'!J150="MIP","MIP",IF('Application Form'!J150="MIP+PV","MIP",IF('Application Form'!J150="SEEKSIRE","SEEKSIRE",IF('Application Form'!J150="SEEKSIRE+PV","SEEKSIRE",IF('Application Form'!J150="GGP50K","GGP50K",IF('Application Form'!J150="GGP50K+PV","GGP50K",IF('Application Form'!J150="GGPHD (150K)","GGPHD (150K)",IF('Application Form'!J150="GGPHD+PV","GGPHD",IF('Application Form'!J150="PV","",IF('Application Form'!J150="POLL","",IF('Application Form'!J150="MSTN","MSTN",IF('Application Form'!J150="COAT","COAT",IF('Application Form'!J150="PI","PI",IF('Application Form'!J150="POLL_50K (add on)*","POLL_50K (add on)*",IF('Application Form'!J150="POLL_HD (add on)*","POLL_HD (add_on)*",IF('Application Form'!J150="MSTN_50K (add_on)*","MSTN_50K (add_on)*",IF('Application Form'!J150="MSTN_HD (add on)*","MSTN_HD (add on)*",IF('Application Form'!J150="STORE","STORE",IF('Application Form'!J150="HE","HE","")))))))))))))))))))),"")</f>
        <v/>
      </c>
    </row>
    <row r="140" spans="1:16" x14ac:dyDescent="0.25">
      <c r="A140" s="72">
        <f>'Application Form'!E151</f>
        <v>0</v>
      </c>
      <c r="B140" t="str">
        <f>IF('Application Form'!C151="Hair","H",IF('Application Form'!C151="Done","D",IF('Application Form'!C151="Semen","S",IF('Application Form'!C151="TSU","T",""))))</f>
        <v/>
      </c>
      <c r="C140" t="str">
        <f t="shared" si="2"/>
        <v>NAA</v>
      </c>
      <c r="F140" t="str">
        <f>IF('Application Form'!H151="SKSTD_BDL","SKSTD_BDL",IF('Application Form'!H151="MIP","MIP",IF('Application Form'!H151="MIP+PV","MIP",IF('Application Form'!H151="SEEKSIRE","SEEKSIRE",IF('Application Form'!H151="SEEKSIRE+PV","SEEKSIRE",IF('Application Form'!H151="GGP50K","GGP50K",IF('Application Form'!H151="GGP50K+PV","GGP50K",IF('Application Form'!H151="GGPHD (150K)","GGPHD (150K)",IF('Application Form'!H151="GGPHD+PV","GGPHD",IF('Application Form'!H151="PV","",IF('Application Form'!H151="POLL","",IF('Application Form'!H151="MSTN","",IF('Application Form'!H151="COAT","",IF('Application Form'!H151="PI","",IF('Application Form'!H151="POLL_50K (add on)*","",IF('Application Form'!H151="POLL_HD (add on)*","",IF('Application Form'!H151="MSTN_50K (add_on)*","",IF('Application Form'!H151="MSTN_HD (add on)*","",IF('Application Form'!H151="STORE","STORE",IF('Application Form'!H151="HE","HE",""))))))))))))))))))))</f>
        <v/>
      </c>
      <c r="G140" t="str">
        <f>IF(OR(RIGHT('Application Form'!H151,2)="PV",RIGHT('Application Form'!I151,2)="PV",RIGHT('Application Form'!J151,2)="PV"),"Yes","")</f>
        <v/>
      </c>
      <c r="H140" s="81" t="str">
        <f>IF(ISBLANK(IF(F140="SKSTD_BDL",'Application Form'!M151,IF('Office Use Only - DONT TOUCH!!!'!G140="Yes",'Application Form'!M151,""))),"",IF(F140="SKSTD_BDL",'Application Form'!M151,IF('Office Use Only - DONT TOUCH!!!'!G140="Yes",'Application Form'!M151,"")))</f>
        <v/>
      </c>
      <c r="K140" t="str">
        <f>IF(ISBLANK(IF(F140="SKSTD_BDL",'Application Form'!O151,IF('Office Use Only - DONT TOUCH!!!'!G140="Yes",'Application Form'!O151,""))),"",IF(F140="SKSTD_BDL",'Application Form'!O151,IF('Office Use Only - DONT TOUCH!!!'!G140="Yes",'Application Form'!O151,"")))</f>
        <v/>
      </c>
      <c r="N140" t="str">
        <f>IF(AND(F140="",'Application Form'!H151=""),"",IF(AND(F140="",'Application Form'!H151&lt;&gt;""),'Application Form'!H151,IF(AND(F140&lt;&gt;"",'Application Form'!I151=""),"",IF(AND(F140&lt;&gt;"",'Application Form'!I151&lt;&gt;""),IF('Application Form'!I151="SKSTD_BDL","SKSTD_BDL",IF('Application Form'!I151="MIP","MIP",IF('Application Form'!I151="MIP+PV","MIP",IF('Application Form'!I151="SEEKSIRE","SEEKSIRE",IF('Application Form'!I151="SEEKSIRE+PV","SEEKSIRE",IF('Application Form'!I151="GGP50K","GGP50K",IF('Application Form'!I151="GGP50K+PV","GGP50K",IF('Application Form'!I151="GGPHD (150K)","GGPHD (150K)",IF('Application Form'!I151="GGPHD+PV","GGPHD",IF('Application Form'!I151="PV","",IF('Application Form'!I151="POLL","",IF('Application Form'!I151="MSTN","MSTN",IF('Application Form'!I151="COAT","COAT",IF('Application Form'!I151="PI","PI",IF('Application Form'!I151="POLL_50K (add on)*","POLL_50K (add on)*",IF('Application Form'!I151="POLL_HD (add on)*","POLL_HD (add_on)*",IF('Application Form'!I151="MSTN_50K (add_on)*","MSTN_50K (add_on)*",IF('Application Form'!I151="MSTN_HD (add on)*","MSTN_HD (add on)*",IF('Application Form'!I151="STORE","STORE",IF('Application Form'!I151="HE","HE","")))))))))))))))))))),"ERROR"))))</f>
        <v/>
      </c>
      <c r="O140" t="str">
        <f>IF(AND(F140="",'Application Form'!H151=""),"",IF(AND(F140="",'Application Form'!H151&lt;&gt;"",'Application Form'!I151=""),"",IF(AND(F140&lt;&gt;"",'Application Form'!I151=""),"",IF(AND(F140&lt;&gt;"",'Application Form'!I151&lt;&gt;"",'Application Form'!J151=""),"",IF(AND(F140="",'Application Form'!H151&lt;&gt;"",'Application Form'!I151&lt;&gt;""),IF('Application Form'!I151="SKSTD_BDL","SKSTD_BDL",IF('Application Form'!I151="MIP","MIP",IF('Application Form'!I151="MIP+PV","MIP",IF('Application Form'!I151="SEEKSIRE","SEEKSIRE",IF('Application Form'!I151="SEEKSIRE+PV","SEEKSIRE",IF('Application Form'!I151="GGP50K","GGP50K",IF('Application Form'!I151="GGP50K+PV","GGP50K",IF('Application Form'!I151="GGPHD (150K)","GGPHD (150K)",IF('Application Form'!I151="GGPHD+PV","GGPHD",IF('Application Form'!I151="PV","",IF('Application Form'!I151="POLL","",IF('Application Form'!I151="MSTN","MSTN",IF('Application Form'!I151="COAT","COAT",IF('Application Form'!I151="PI","PI",IF('Application Form'!I151="POLL_50K (add on)*","POLL_50K (add on)*",IF('Application Form'!I151="POLL_HD (add on)*","POLL_HD (add_on)*",IF('Application Form'!I151="MSTN_50K (add_on)*","MSTN_50K (add_on)*",IF('Application Form'!I151="MSTN_HD (add on)*","MSTN_HD (add on)*",IF('Application Form'!I151="STORE","STORE",IF('Application Form'!I151="HE","HE","ERROR")))))))))))))))))))),IF(AND(F140&lt;&gt;"",'Application Form'!I151&lt;&gt;"",'Application Form'!J151&lt;&gt;""),IF('Application Form'!J151="SKSTD_BDL","SKSTD_BDL",IF('Application Form'!J151="MIP","MIP",IF('Application Form'!J151="MIP+PV","MIP",IF('Application Form'!J151="SEEKSIRE","SEEKSIRE",IF('Application Form'!J151="SEEKSIRE+PV","SEEKSIRE",IF('Application Form'!J151="GGP50K","GGP50K",IF('Application Form'!J151="GGP50K+PV","GGP50K",IF('Application Form'!J151="GGPHD (150K)","GGPHD (150K)",IF('Application Form'!J151="GGPHD+PV","GGPHD",IF('Application Form'!J151="PV","",IF('Application Form'!J151="POLL","",IF('Application Form'!J151="MSTN","MSTN",IF('Application Form'!J151="COAT","COAT",IF('Application Form'!J151="PI","PI",IF('Application Form'!J151="POLL_50K (add on)*","POLL_50K (add on)*",IF('Application Form'!J151="POLL_HD (add on)*","POLL_HD (add_on)*",IF('Application Form'!J151="MSTN_50K (add_on)*","MSTN_50K (add_on)*",IF('Application Form'!J151="MSTN_HD (add on)*","MSTN_HD (add on)*",IF('Application Form'!J151="STORE","STORE",IF('Application Form'!J151="HE","HE","")))))))))))))))))))),"ERROR"))))))</f>
        <v/>
      </c>
      <c r="P140" t="str">
        <f>IF(AND(F140="",O140&lt;&gt;""),IF('Application Form'!J151="SKSTD_BDL","SKSTD_BDL",IF('Application Form'!J151="MIP","MIP",IF('Application Form'!J151="MIP+PV","MIP",IF('Application Form'!J151="SEEKSIRE","SEEKSIRE",IF('Application Form'!J151="SEEKSIRE+PV","SEEKSIRE",IF('Application Form'!J151="GGP50K","GGP50K",IF('Application Form'!J151="GGP50K+PV","GGP50K",IF('Application Form'!J151="GGPHD (150K)","GGPHD (150K)",IF('Application Form'!J151="GGPHD+PV","GGPHD",IF('Application Form'!J151="PV","",IF('Application Form'!J151="POLL","",IF('Application Form'!J151="MSTN","MSTN",IF('Application Form'!J151="COAT","COAT",IF('Application Form'!J151="PI","PI",IF('Application Form'!J151="POLL_50K (add on)*","POLL_50K (add on)*",IF('Application Form'!J151="POLL_HD (add on)*","POLL_HD (add_on)*",IF('Application Form'!J151="MSTN_50K (add_on)*","MSTN_50K (add_on)*",IF('Application Form'!J151="MSTN_HD (add on)*","MSTN_HD (add on)*",IF('Application Form'!J151="STORE","STORE",IF('Application Form'!J151="HE","HE","")))))))))))))))))))),"")</f>
        <v/>
      </c>
    </row>
    <row r="141" spans="1:16" x14ac:dyDescent="0.25">
      <c r="A141" s="72">
        <f>'Application Form'!E152</f>
        <v>0</v>
      </c>
      <c r="B141" t="str">
        <f>IF('Application Form'!C152="Hair","H",IF('Application Form'!C152="Done","D",IF('Application Form'!C152="Semen","S",IF('Application Form'!C152="TSU","T",""))))</f>
        <v/>
      </c>
      <c r="C141" t="str">
        <f t="shared" si="2"/>
        <v>NAA</v>
      </c>
      <c r="F141" t="str">
        <f>IF('Application Form'!H152="SKSTD_BDL","SKSTD_BDL",IF('Application Form'!H152="MIP","MIP",IF('Application Form'!H152="MIP+PV","MIP",IF('Application Form'!H152="SEEKSIRE","SEEKSIRE",IF('Application Form'!H152="SEEKSIRE+PV","SEEKSIRE",IF('Application Form'!H152="GGP50K","GGP50K",IF('Application Form'!H152="GGP50K+PV","GGP50K",IF('Application Form'!H152="GGPHD (150K)","GGPHD (150K)",IF('Application Form'!H152="GGPHD+PV","GGPHD",IF('Application Form'!H152="PV","",IF('Application Form'!H152="POLL","",IF('Application Form'!H152="MSTN","",IF('Application Form'!H152="COAT","",IF('Application Form'!H152="PI","",IF('Application Form'!H152="POLL_50K (add on)*","",IF('Application Form'!H152="POLL_HD (add on)*","",IF('Application Form'!H152="MSTN_50K (add_on)*","",IF('Application Form'!H152="MSTN_HD (add on)*","",IF('Application Form'!H152="STORE","STORE",IF('Application Form'!H152="HE","HE",""))))))))))))))))))))</f>
        <v/>
      </c>
      <c r="G141" t="str">
        <f>IF(OR(RIGHT('Application Form'!H152,2)="PV",RIGHT('Application Form'!I152,2)="PV",RIGHT('Application Form'!J152,2)="PV"),"Yes","")</f>
        <v/>
      </c>
      <c r="H141" s="81" t="str">
        <f>IF(ISBLANK(IF(F141="SKSTD_BDL",'Application Form'!M152,IF('Office Use Only - DONT TOUCH!!!'!G141="Yes",'Application Form'!M152,""))),"",IF(F141="SKSTD_BDL",'Application Form'!M152,IF('Office Use Only - DONT TOUCH!!!'!G141="Yes",'Application Form'!M152,"")))</f>
        <v/>
      </c>
      <c r="K141" t="str">
        <f>IF(ISBLANK(IF(F141="SKSTD_BDL",'Application Form'!O152,IF('Office Use Only - DONT TOUCH!!!'!G141="Yes",'Application Form'!O152,""))),"",IF(F141="SKSTD_BDL",'Application Form'!O152,IF('Office Use Only - DONT TOUCH!!!'!G141="Yes",'Application Form'!O152,"")))</f>
        <v/>
      </c>
      <c r="N141" t="str">
        <f>IF(AND(F141="",'Application Form'!H152=""),"",IF(AND(F141="",'Application Form'!H152&lt;&gt;""),'Application Form'!H152,IF(AND(F141&lt;&gt;"",'Application Form'!I152=""),"",IF(AND(F141&lt;&gt;"",'Application Form'!I152&lt;&gt;""),IF('Application Form'!I152="SKSTD_BDL","SKSTD_BDL",IF('Application Form'!I152="MIP","MIP",IF('Application Form'!I152="MIP+PV","MIP",IF('Application Form'!I152="SEEKSIRE","SEEKSIRE",IF('Application Form'!I152="SEEKSIRE+PV","SEEKSIRE",IF('Application Form'!I152="GGP50K","GGP50K",IF('Application Form'!I152="GGP50K+PV","GGP50K",IF('Application Form'!I152="GGPHD (150K)","GGPHD (150K)",IF('Application Form'!I152="GGPHD+PV","GGPHD",IF('Application Form'!I152="PV","",IF('Application Form'!I152="POLL","",IF('Application Form'!I152="MSTN","MSTN",IF('Application Form'!I152="COAT","COAT",IF('Application Form'!I152="PI","PI",IF('Application Form'!I152="POLL_50K (add on)*","POLL_50K (add on)*",IF('Application Form'!I152="POLL_HD (add on)*","POLL_HD (add_on)*",IF('Application Form'!I152="MSTN_50K (add_on)*","MSTN_50K (add_on)*",IF('Application Form'!I152="MSTN_HD (add on)*","MSTN_HD (add on)*",IF('Application Form'!I152="STORE","STORE",IF('Application Form'!I152="HE","HE","")))))))))))))))))))),"ERROR"))))</f>
        <v/>
      </c>
      <c r="O141" t="str">
        <f>IF(AND(F141="",'Application Form'!H152=""),"",IF(AND(F141="",'Application Form'!H152&lt;&gt;"",'Application Form'!I152=""),"",IF(AND(F141&lt;&gt;"",'Application Form'!I152=""),"",IF(AND(F141&lt;&gt;"",'Application Form'!I152&lt;&gt;"",'Application Form'!J152=""),"",IF(AND(F141="",'Application Form'!H152&lt;&gt;"",'Application Form'!I152&lt;&gt;""),IF('Application Form'!I152="SKSTD_BDL","SKSTD_BDL",IF('Application Form'!I152="MIP","MIP",IF('Application Form'!I152="MIP+PV","MIP",IF('Application Form'!I152="SEEKSIRE","SEEKSIRE",IF('Application Form'!I152="SEEKSIRE+PV","SEEKSIRE",IF('Application Form'!I152="GGP50K","GGP50K",IF('Application Form'!I152="GGP50K+PV","GGP50K",IF('Application Form'!I152="GGPHD (150K)","GGPHD (150K)",IF('Application Form'!I152="GGPHD+PV","GGPHD",IF('Application Form'!I152="PV","",IF('Application Form'!I152="POLL","",IF('Application Form'!I152="MSTN","MSTN",IF('Application Form'!I152="COAT","COAT",IF('Application Form'!I152="PI","PI",IF('Application Form'!I152="POLL_50K (add on)*","POLL_50K (add on)*",IF('Application Form'!I152="POLL_HD (add on)*","POLL_HD (add_on)*",IF('Application Form'!I152="MSTN_50K (add_on)*","MSTN_50K (add_on)*",IF('Application Form'!I152="MSTN_HD (add on)*","MSTN_HD (add on)*",IF('Application Form'!I152="STORE","STORE",IF('Application Form'!I152="HE","HE","ERROR")))))))))))))))))))),IF(AND(F141&lt;&gt;"",'Application Form'!I152&lt;&gt;"",'Application Form'!J152&lt;&gt;""),IF('Application Form'!J152="SKSTD_BDL","SKSTD_BDL",IF('Application Form'!J152="MIP","MIP",IF('Application Form'!J152="MIP+PV","MIP",IF('Application Form'!J152="SEEKSIRE","SEEKSIRE",IF('Application Form'!J152="SEEKSIRE+PV","SEEKSIRE",IF('Application Form'!J152="GGP50K","GGP50K",IF('Application Form'!J152="GGP50K+PV","GGP50K",IF('Application Form'!J152="GGPHD (150K)","GGPHD (150K)",IF('Application Form'!J152="GGPHD+PV","GGPHD",IF('Application Form'!J152="PV","",IF('Application Form'!J152="POLL","",IF('Application Form'!J152="MSTN","MSTN",IF('Application Form'!J152="COAT","COAT",IF('Application Form'!J152="PI","PI",IF('Application Form'!J152="POLL_50K (add on)*","POLL_50K (add on)*",IF('Application Form'!J152="POLL_HD (add on)*","POLL_HD (add_on)*",IF('Application Form'!J152="MSTN_50K (add_on)*","MSTN_50K (add_on)*",IF('Application Form'!J152="MSTN_HD (add on)*","MSTN_HD (add on)*",IF('Application Form'!J152="STORE","STORE",IF('Application Form'!J152="HE","HE","")))))))))))))))))))),"ERROR"))))))</f>
        <v/>
      </c>
      <c r="P141" t="str">
        <f>IF(AND(F141="",O141&lt;&gt;""),IF('Application Form'!J152="SKSTD_BDL","SKSTD_BDL",IF('Application Form'!J152="MIP","MIP",IF('Application Form'!J152="MIP+PV","MIP",IF('Application Form'!J152="SEEKSIRE","SEEKSIRE",IF('Application Form'!J152="SEEKSIRE+PV","SEEKSIRE",IF('Application Form'!J152="GGP50K","GGP50K",IF('Application Form'!J152="GGP50K+PV","GGP50K",IF('Application Form'!J152="GGPHD (150K)","GGPHD (150K)",IF('Application Form'!J152="GGPHD+PV","GGPHD",IF('Application Form'!J152="PV","",IF('Application Form'!J152="POLL","",IF('Application Form'!J152="MSTN","MSTN",IF('Application Form'!J152="COAT","COAT",IF('Application Form'!J152="PI","PI",IF('Application Form'!J152="POLL_50K (add on)*","POLL_50K (add on)*",IF('Application Form'!J152="POLL_HD (add on)*","POLL_HD (add_on)*",IF('Application Form'!J152="MSTN_50K (add_on)*","MSTN_50K (add_on)*",IF('Application Form'!J152="MSTN_HD (add on)*","MSTN_HD (add on)*",IF('Application Form'!J152="STORE","STORE",IF('Application Form'!J152="HE","HE","")))))))))))))))))))),"")</f>
        <v/>
      </c>
    </row>
    <row r="142" spans="1:16" x14ac:dyDescent="0.25">
      <c r="A142" s="72">
        <f>'Application Form'!E153</f>
        <v>0</v>
      </c>
      <c r="B142" t="str">
        <f>IF('Application Form'!C153="Hair","H",IF('Application Form'!C153="Done","D",IF('Application Form'!C153="Semen","S",IF('Application Form'!C153="TSU","T",""))))</f>
        <v/>
      </c>
      <c r="C142" t="str">
        <f t="shared" si="2"/>
        <v>NAA</v>
      </c>
      <c r="F142" t="str">
        <f>IF('Application Form'!H153="SKSTD_BDL","SKSTD_BDL",IF('Application Form'!H153="MIP","MIP",IF('Application Form'!H153="MIP+PV","MIP",IF('Application Form'!H153="SEEKSIRE","SEEKSIRE",IF('Application Form'!H153="SEEKSIRE+PV","SEEKSIRE",IF('Application Form'!H153="GGP50K","GGP50K",IF('Application Form'!H153="GGP50K+PV","GGP50K",IF('Application Form'!H153="GGPHD (150K)","GGPHD (150K)",IF('Application Form'!H153="GGPHD+PV","GGPHD",IF('Application Form'!H153="PV","",IF('Application Form'!H153="POLL","",IF('Application Form'!H153="MSTN","",IF('Application Form'!H153="COAT","",IF('Application Form'!H153="PI","",IF('Application Form'!H153="POLL_50K (add on)*","",IF('Application Form'!H153="POLL_HD (add on)*","",IF('Application Form'!H153="MSTN_50K (add_on)*","",IF('Application Form'!H153="MSTN_HD (add on)*","",IF('Application Form'!H153="STORE","STORE",IF('Application Form'!H153="HE","HE",""))))))))))))))))))))</f>
        <v/>
      </c>
      <c r="G142" t="str">
        <f>IF(OR(RIGHT('Application Form'!H153,2)="PV",RIGHT('Application Form'!I153,2)="PV",RIGHT('Application Form'!J153,2)="PV"),"Yes","")</f>
        <v/>
      </c>
      <c r="H142" s="81" t="str">
        <f>IF(ISBLANK(IF(F142="SKSTD_BDL",'Application Form'!M153,IF('Office Use Only - DONT TOUCH!!!'!G142="Yes",'Application Form'!M153,""))),"",IF(F142="SKSTD_BDL",'Application Form'!M153,IF('Office Use Only - DONT TOUCH!!!'!G142="Yes",'Application Form'!M153,"")))</f>
        <v/>
      </c>
      <c r="K142" t="str">
        <f>IF(ISBLANK(IF(F142="SKSTD_BDL",'Application Form'!O153,IF('Office Use Only - DONT TOUCH!!!'!G142="Yes",'Application Form'!O153,""))),"",IF(F142="SKSTD_BDL",'Application Form'!O153,IF('Office Use Only - DONT TOUCH!!!'!G142="Yes",'Application Form'!O153,"")))</f>
        <v/>
      </c>
      <c r="N142" t="str">
        <f>IF(AND(F142="",'Application Form'!H153=""),"",IF(AND(F142="",'Application Form'!H153&lt;&gt;""),'Application Form'!H153,IF(AND(F142&lt;&gt;"",'Application Form'!I153=""),"",IF(AND(F142&lt;&gt;"",'Application Form'!I153&lt;&gt;""),IF('Application Form'!I153="SKSTD_BDL","SKSTD_BDL",IF('Application Form'!I153="MIP","MIP",IF('Application Form'!I153="MIP+PV","MIP",IF('Application Form'!I153="SEEKSIRE","SEEKSIRE",IF('Application Form'!I153="SEEKSIRE+PV","SEEKSIRE",IF('Application Form'!I153="GGP50K","GGP50K",IF('Application Form'!I153="GGP50K+PV","GGP50K",IF('Application Form'!I153="GGPHD (150K)","GGPHD (150K)",IF('Application Form'!I153="GGPHD+PV","GGPHD",IF('Application Form'!I153="PV","",IF('Application Form'!I153="POLL","",IF('Application Form'!I153="MSTN","MSTN",IF('Application Form'!I153="COAT","COAT",IF('Application Form'!I153="PI","PI",IF('Application Form'!I153="POLL_50K (add on)*","POLL_50K (add on)*",IF('Application Form'!I153="POLL_HD (add on)*","POLL_HD (add_on)*",IF('Application Form'!I153="MSTN_50K (add_on)*","MSTN_50K (add_on)*",IF('Application Form'!I153="MSTN_HD (add on)*","MSTN_HD (add on)*",IF('Application Form'!I153="STORE","STORE",IF('Application Form'!I153="HE","HE","")))))))))))))))))))),"ERROR"))))</f>
        <v/>
      </c>
      <c r="O142" t="str">
        <f>IF(AND(F142="",'Application Form'!H153=""),"",IF(AND(F142="",'Application Form'!H153&lt;&gt;"",'Application Form'!I153=""),"",IF(AND(F142&lt;&gt;"",'Application Form'!I153=""),"",IF(AND(F142&lt;&gt;"",'Application Form'!I153&lt;&gt;"",'Application Form'!J153=""),"",IF(AND(F142="",'Application Form'!H153&lt;&gt;"",'Application Form'!I153&lt;&gt;""),IF('Application Form'!I153="SKSTD_BDL","SKSTD_BDL",IF('Application Form'!I153="MIP","MIP",IF('Application Form'!I153="MIP+PV","MIP",IF('Application Form'!I153="SEEKSIRE","SEEKSIRE",IF('Application Form'!I153="SEEKSIRE+PV","SEEKSIRE",IF('Application Form'!I153="GGP50K","GGP50K",IF('Application Form'!I153="GGP50K+PV","GGP50K",IF('Application Form'!I153="GGPHD (150K)","GGPHD (150K)",IF('Application Form'!I153="GGPHD+PV","GGPHD",IF('Application Form'!I153="PV","",IF('Application Form'!I153="POLL","",IF('Application Form'!I153="MSTN","MSTN",IF('Application Form'!I153="COAT","COAT",IF('Application Form'!I153="PI","PI",IF('Application Form'!I153="POLL_50K (add on)*","POLL_50K (add on)*",IF('Application Form'!I153="POLL_HD (add on)*","POLL_HD (add_on)*",IF('Application Form'!I153="MSTN_50K (add_on)*","MSTN_50K (add_on)*",IF('Application Form'!I153="MSTN_HD (add on)*","MSTN_HD (add on)*",IF('Application Form'!I153="STORE","STORE",IF('Application Form'!I153="HE","HE","ERROR")))))))))))))))))))),IF(AND(F142&lt;&gt;"",'Application Form'!I153&lt;&gt;"",'Application Form'!J153&lt;&gt;""),IF('Application Form'!J153="SKSTD_BDL","SKSTD_BDL",IF('Application Form'!J153="MIP","MIP",IF('Application Form'!J153="MIP+PV","MIP",IF('Application Form'!J153="SEEKSIRE","SEEKSIRE",IF('Application Form'!J153="SEEKSIRE+PV","SEEKSIRE",IF('Application Form'!J153="GGP50K","GGP50K",IF('Application Form'!J153="GGP50K+PV","GGP50K",IF('Application Form'!J153="GGPHD (150K)","GGPHD (150K)",IF('Application Form'!J153="GGPHD+PV","GGPHD",IF('Application Form'!J153="PV","",IF('Application Form'!J153="POLL","",IF('Application Form'!J153="MSTN","MSTN",IF('Application Form'!J153="COAT","COAT",IF('Application Form'!J153="PI","PI",IF('Application Form'!J153="POLL_50K (add on)*","POLL_50K (add on)*",IF('Application Form'!J153="POLL_HD (add on)*","POLL_HD (add_on)*",IF('Application Form'!J153="MSTN_50K (add_on)*","MSTN_50K (add_on)*",IF('Application Form'!J153="MSTN_HD (add on)*","MSTN_HD (add on)*",IF('Application Form'!J153="STORE","STORE",IF('Application Form'!J153="HE","HE","")))))))))))))))))))),"ERROR"))))))</f>
        <v/>
      </c>
      <c r="P142" t="str">
        <f>IF(AND(F142="",O142&lt;&gt;""),IF('Application Form'!J153="SKSTD_BDL","SKSTD_BDL",IF('Application Form'!J153="MIP","MIP",IF('Application Form'!J153="MIP+PV","MIP",IF('Application Form'!J153="SEEKSIRE","SEEKSIRE",IF('Application Form'!J153="SEEKSIRE+PV","SEEKSIRE",IF('Application Form'!J153="GGP50K","GGP50K",IF('Application Form'!J153="GGP50K+PV","GGP50K",IF('Application Form'!J153="GGPHD (150K)","GGPHD (150K)",IF('Application Form'!J153="GGPHD+PV","GGPHD",IF('Application Form'!J153="PV","",IF('Application Form'!J153="POLL","",IF('Application Form'!J153="MSTN","MSTN",IF('Application Form'!J153="COAT","COAT",IF('Application Form'!J153="PI","PI",IF('Application Form'!J153="POLL_50K (add on)*","POLL_50K (add on)*",IF('Application Form'!J153="POLL_HD (add on)*","POLL_HD (add_on)*",IF('Application Form'!J153="MSTN_50K (add_on)*","MSTN_50K (add_on)*",IF('Application Form'!J153="MSTN_HD (add on)*","MSTN_HD (add on)*",IF('Application Form'!J153="STORE","STORE",IF('Application Form'!J153="HE","HE","")))))))))))))))))))),"")</f>
        <v/>
      </c>
    </row>
    <row r="143" spans="1:16" x14ac:dyDescent="0.25">
      <c r="A143" s="72">
        <f>'Application Form'!E154</f>
        <v>0</v>
      </c>
      <c r="B143" t="str">
        <f>IF('Application Form'!C154="Hair","H",IF('Application Form'!C154="Done","D",IF('Application Form'!C154="Semen","S",IF('Application Form'!C154="TSU","T",""))))</f>
        <v/>
      </c>
      <c r="C143" t="str">
        <f t="shared" si="2"/>
        <v>NAA</v>
      </c>
      <c r="F143" t="str">
        <f>IF('Application Form'!H154="SKSTD_BDL","SKSTD_BDL",IF('Application Form'!H154="MIP","MIP",IF('Application Form'!H154="MIP+PV","MIP",IF('Application Form'!H154="SEEKSIRE","SEEKSIRE",IF('Application Form'!H154="SEEKSIRE+PV","SEEKSIRE",IF('Application Form'!H154="GGP50K","GGP50K",IF('Application Form'!H154="GGP50K+PV","GGP50K",IF('Application Form'!H154="GGPHD (150K)","GGPHD (150K)",IF('Application Form'!H154="GGPHD+PV","GGPHD",IF('Application Form'!H154="PV","",IF('Application Form'!H154="POLL","",IF('Application Form'!H154="MSTN","",IF('Application Form'!H154="COAT","",IF('Application Form'!H154="PI","",IF('Application Form'!H154="POLL_50K (add on)*","",IF('Application Form'!H154="POLL_HD (add on)*","",IF('Application Form'!H154="MSTN_50K (add_on)*","",IF('Application Form'!H154="MSTN_HD (add on)*","",IF('Application Form'!H154="STORE","STORE",IF('Application Form'!H154="HE","HE",""))))))))))))))))))))</f>
        <v/>
      </c>
      <c r="G143" t="str">
        <f>IF(OR(RIGHT('Application Form'!H154,2)="PV",RIGHT('Application Form'!I154,2)="PV",RIGHT('Application Form'!J154,2)="PV"),"Yes","")</f>
        <v/>
      </c>
      <c r="H143" s="81" t="str">
        <f>IF(ISBLANK(IF(F143="SKSTD_BDL",'Application Form'!M154,IF('Office Use Only - DONT TOUCH!!!'!G143="Yes",'Application Form'!M154,""))),"",IF(F143="SKSTD_BDL",'Application Form'!M154,IF('Office Use Only - DONT TOUCH!!!'!G143="Yes",'Application Form'!M154,"")))</f>
        <v/>
      </c>
      <c r="K143" t="str">
        <f>IF(ISBLANK(IF(F143="SKSTD_BDL",'Application Form'!O154,IF('Office Use Only - DONT TOUCH!!!'!G143="Yes",'Application Form'!O154,""))),"",IF(F143="SKSTD_BDL",'Application Form'!O154,IF('Office Use Only - DONT TOUCH!!!'!G143="Yes",'Application Form'!O154,"")))</f>
        <v/>
      </c>
      <c r="N143" t="str">
        <f>IF(AND(F143="",'Application Form'!H154=""),"",IF(AND(F143="",'Application Form'!H154&lt;&gt;""),'Application Form'!H154,IF(AND(F143&lt;&gt;"",'Application Form'!I154=""),"",IF(AND(F143&lt;&gt;"",'Application Form'!I154&lt;&gt;""),IF('Application Form'!I154="SKSTD_BDL","SKSTD_BDL",IF('Application Form'!I154="MIP","MIP",IF('Application Form'!I154="MIP+PV","MIP",IF('Application Form'!I154="SEEKSIRE","SEEKSIRE",IF('Application Form'!I154="SEEKSIRE+PV","SEEKSIRE",IF('Application Form'!I154="GGP50K","GGP50K",IF('Application Form'!I154="GGP50K+PV","GGP50K",IF('Application Form'!I154="GGPHD (150K)","GGPHD (150K)",IF('Application Form'!I154="GGPHD+PV","GGPHD",IF('Application Form'!I154="PV","",IF('Application Form'!I154="POLL","",IF('Application Form'!I154="MSTN","MSTN",IF('Application Form'!I154="COAT","COAT",IF('Application Form'!I154="PI","PI",IF('Application Form'!I154="POLL_50K (add on)*","POLL_50K (add on)*",IF('Application Form'!I154="POLL_HD (add on)*","POLL_HD (add_on)*",IF('Application Form'!I154="MSTN_50K (add_on)*","MSTN_50K (add_on)*",IF('Application Form'!I154="MSTN_HD (add on)*","MSTN_HD (add on)*",IF('Application Form'!I154="STORE","STORE",IF('Application Form'!I154="HE","HE","")))))))))))))))))))),"ERROR"))))</f>
        <v/>
      </c>
      <c r="O143" t="str">
        <f>IF(AND(F143="",'Application Form'!H154=""),"",IF(AND(F143="",'Application Form'!H154&lt;&gt;"",'Application Form'!I154=""),"",IF(AND(F143&lt;&gt;"",'Application Form'!I154=""),"",IF(AND(F143&lt;&gt;"",'Application Form'!I154&lt;&gt;"",'Application Form'!J154=""),"",IF(AND(F143="",'Application Form'!H154&lt;&gt;"",'Application Form'!I154&lt;&gt;""),IF('Application Form'!I154="SKSTD_BDL","SKSTD_BDL",IF('Application Form'!I154="MIP","MIP",IF('Application Form'!I154="MIP+PV","MIP",IF('Application Form'!I154="SEEKSIRE","SEEKSIRE",IF('Application Form'!I154="SEEKSIRE+PV","SEEKSIRE",IF('Application Form'!I154="GGP50K","GGP50K",IF('Application Form'!I154="GGP50K+PV","GGP50K",IF('Application Form'!I154="GGPHD (150K)","GGPHD (150K)",IF('Application Form'!I154="GGPHD+PV","GGPHD",IF('Application Form'!I154="PV","",IF('Application Form'!I154="POLL","",IF('Application Form'!I154="MSTN","MSTN",IF('Application Form'!I154="COAT","COAT",IF('Application Form'!I154="PI","PI",IF('Application Form'!I154="POLL_50K (add on)*","POLL_50K (add on)*",IF('Application Form'!I154="POLL_HD (add on)*","POLL_HD (add_on)*",IF('Application Form'!I154="MSTN_50K (add_on)*","MSTN_50K (add_on)*",IF('Application Form'!I154="MSTN_HD (add on)*","MSTN_HD (add on)*",IF('Application Form'!I154="STORE","STORE",IF('Application Form'!I154="HE","HE","ERROR")))))))))))))))))))),IF(AND(F143&lt;&gt;"",'Application Form'!I154&lt;&gt;"",'Application Form'!J154&lt;&gt;""),IF('Application Form'!J154="SKSTD_BDL","SKSTD_BDL",IF('Application Form'!J154="MIP","MIP",IF('Application Form'!J154="MIP+PV","MIP",IF('Application Form'!J154="SEEKSIRE","SEEKSIRE",IF('Application Form'!J154="SEEKSIRE+PV","SEEKSIRE",IF('Application Form'!J154="GGP50K","GGP50K",IF('Application Form'!J154="GGP50K+PV","GGP50K",IF('Application Form'!J154="GGPHD (150K)","GGPHD (150K)",IF('Application Form'!J154="GGPHD+PV","GGPHD",IF('Application Form'!J154="PV","",IF('Application Form'!J154="POLL","",IF('Application Form'!J154="MSTN","MSTN",IF('Application Form'!J154="COAT","COAT",IF('Application Form'!J154="PI","PI",IF('Application Form'!J154="POLL_50K (add on)*","POLL_50K (add on)*",IF('Application Form'!J154="POLL_HD (add on)*","POLL_HD (add_on)*",IF('Application Form'!J154="MSTN_50K (add_on)*","MSTN_50K (add_on)*",IF('Application Form'!J154="MSTN_HD (add on)*","MSTN_HD (add on)*",IF('Application Form'!J154="STORE","STORE",IF('Application Form'!J154="HE","HE","")))))))))))))))))))),"ERROR"))))))</f>
        <v/>
      </c>
      <c r="P143" t="str">
        <f>IF(AND(F143="",O143&lt;&gt;""),IF('Application Form'!J154="SKSTD_BDL","SKSTD_BDL",IF('Application Form'!J154="MIP","MIP",IF('Application Form'!J154="MIP+PV","MIP",IF('Application Form'!J154="SEEKSIRE","SEEKSIRE",IF('Application Form'!J154="SEEKSIRE+PV","SEEKSIRE",IF('Application Form'!J154="GGP50K","GGP50K",IF('Application Form'!J154="GGP50K+PV","GGP50K",IF('Application Form'!J154="GGPHD (150K)","GGPHD (150K)",IF('Application Form'!J154="GGPHD+PV","GGPHD",IF('Application Form'!J154="PV","",IF('Application Form'!J154="POLL","",IF('Application Form'!J154="MSTN","MSTN",IF('Application Form'!J154="COAT","COAT",IF('Application Form'!J154="PI","PI",IF('Application Form'!J154="POLL_50K (add on)*","POLL_50K (add on)*",IF('Application Form'!J154="POLL_HD (add on)*","POLL_HD (add_on)*",IF('Application Form'!J154="MSTN_50K (add_on)*","MSTN_50K (add_on)*",IF('Application Form'!J154="MSTN_HD (add on)*","MSTN_HD (add on)*",IF('Application Form'!J154="STORE","STORE",IF('Application Form'!J154="HE","HE","")))))))))))))))))))),"")</f>
        <v/>
      </c>
    </row>
    <row r="144" spans="1:16" x14ac:dyDescent="0.25">
      <c r="A144" s="72">
        <f>'Application Form'!E155</f>
        <v>0</v>
      </c>
      <c r="B144" t="str">
        <f>IF('Application Form'!C155="Hair","H",IF('Application Form'!C155="Done","D",IF('Application Form'!C155="Semen","S",IF('Application Form'!C155="TSU","T",""))))</f>
        <v/>
      </c>
      <c r="C144" t="str">
        <f t="shared" si="2"/>
        <v>NAA</v>
      </c>
      <c r="F144" t="str">
        <f>IF('Application Form'!H155="SKSTD_BDL","SKSTD_BDL",IF('Application Form'!H155="MIP","MIP",IF('Application Form'!H155="MIP+PV","MIP",IF('Application Form'!H155="SEEKSIRE","SEEKSIRE",IF('Application Form'!H155="SEEKSIRE+PV","SEEKSIRE",IF('Application Form'!H155="GGP50K","GGP50K",IF('Application Form'!H155="GGP50K+PV","GGP50K",IF('Application Form'!H155="GGPHD (150K)","GGPHD (150K)",IF('Application Form'!H155="GGPHD+PV","GGPHD",IF('Application Form'!H155="PV","",IF('Application Form'!H155="POLL","",IF('Application Form'!H155="MSTN","",IF('Application Form'!H155="COAT","",IF('Application Form'!H155="PI","",IF('Application Form'!H155="POLL_50K (add on)*","",IF('Application Form'!H155="POLL_HD (add on)*","",IF('Application Form'!H155="MSTN_50K (add_on)*","",IF('Application Form'!H155="MSTN_HD (add on)*","",IF('Application Form'!H155="STORE","STORE",IF('Application Form'!H155="HE","HE",""))))))))))))))))))))</f>
        <v/>
      </c>
      <c r="G144" t="str">
        <f>IF(OR(RIGHT('Application Form'!H155,2)="PV",RIGHT('Application Form'!I155,2)="PV",RIGHT('Application Form'!J155,2)="PV"),"Yes","")</f>
        <v/>
      </c>
      <c r="H144" s="81" t="str">
        <f>IF(ISBLANK(IF(F144="SKSTD_BDL",'Application Form'!M155,IF('Office Use Only - DONT TOUCH!!!'!G144="Yes",'Application Form'!M155,""))),"",IF(F144="SKSTD_BDL",'Application Form'!M155,IF('Office Use Only - DONT TOUCH!!!'!G144="Yes",'Application Form'!M155,"")))</f>
        <v/>
      </c>
      <c r="K144" t="str">
        <f>IF(ISBLANK(IF(F144="SKSTD_BDL",'Application Form'!O155,IF('Office Use Only - DONT TOUCH!!!'!G144="Yes",'Application Form'!O155,""))),"",IF(F144="SKSTD_BDL",'Application Form'!O155,IF('Office Use Only - DONT TOUCH!!!'!G144="Yes",'Application Form'!O155,"")))</f>
        <v/>
      </c>
      <c r="N144" t="str">
        <f>IF(AND(F144="",'Application Form'!H155=""),"",IF(AND(F144="",'Application Form'!H155&lt;&gt;""),'Application Form'!H155,IF(AND(F144&lt;&gt;"",'Application Form'!I155=""),"",IF(AND(F144&lt;&gt;"",'Application Form'!I155&lt;&gt;""),IF('Application Form'!I155="SKSTD_BDL","SKSTD_BDL",IF('Application Form'!I155="MIP","MIP",IF('Application Form'!I155="MIP+PV","MIP",IF('Application Form'!I155="SEEKSIRE","SEEKSIRE",IF('Application Form'!I155="SEEKSIRE+PV","SEEKSIRE",IF('Application Form'!I155="GGP50K","GGP50K",IF('Application Form'!I155="GGP50K+PV","GGP50K",IF('Application Form'!I155="GGPHD (150K)","GGPHD (150K)",IF('Application Form'!I155="GGPHD+PV","GGPHD",IF('Application Form'!I155="PV","",IF('Application Form'!I155="POLL","",IF('Application Form'!I155="MSTN","MSTN",IF('Application Form'!I155="COAT","COAT",IF('Application Form'!I155="PI","PI",IF('Application Form'!I155="POLL_50K (add on)*","POLL_50K (add on)*",IF('Application Form'!I155="POLL_HD (add on)*","POLL_HD (add_on)*",IF('Application Form'!I155="MSTN_50K (add_on)*","MSTN_50K (add_on)*",IF('Application Form'!I155="MSTN_HD (add on)*","MSTN_HD (add on)*",IF('Application Form'!I155="STORE","STORE",IF('Application Form'!I155="HE","HE","")))))))))))))))))))),"ERROR"))))</f>
        <v/>
      </c>
      <c r="O144" t="str">
        <f>IF(AND(F144="",'Application Form'!H155=""),"",IF(AND(F144="",'Application Form'!H155&lt;&gt;"",'Application Form'!I155=""),"",IF(AND(F144&lt;&gt;"",'Application Form'!I155=""),"",IF(AND(F144&lt;&gt;"",'Application Form'!I155&lt;&gt;"",'Application Form'!J155=""),"",IF(AND(F144="",'Application Form'!H155&lt;&gt;"",'Application Form'!I155&lt;&gt;""),IF('Application Form'!I155="SKSTD_BDL","SKSTD_BDL",IF('Application Form'!I155="MIP","MIP",IF('Application Form'!I155="MIP+PV","MIP",IF('Application Form'!I155="SEEKSIRE","SEEKSIRE",IF('Application Form'!I155="SEEKSIRE+PV","SEEKSIRE",IF('Application Form'!I155="GGP50K","GGP50K",IF('Application Form'!I155="GGP50K+PV","GGP50K",IF('Application Form'!I155="GGPHD (150K)","GGPHD (150K)",IF('Application Form'!I155="GGPHD+PV","GGPHD",IF('Application Form'!I155="PV","",IF('Application Form'!I155="POLL","",IF('Application Form'!I155="MSTN","MSTN",IF('Application Form'!I155="COAT","COAT",IF('Application Form'!I155="PI","PI",IF('Application Form'!I155="POLL_50K (add on)*","POLL_50K (add on)*",IF('Application Form'!I155="POLL_HD (add on)*","POLL_HD (add_on)*",IF('Application Form'!I155="MSTN_50K (add_on)*","MSTN_50K (add_on)*",IF('Application Form'!I155="MSTN_HD (add on)*","MSTN_HD (add on)*",IF('Application Form'!I155="STORE","STORE",IF('Application Form'!I155="HE","HE","ERROR")))))))))))))))))))),IF(AND(F144&lt;&gt;"",'Application Form'!I155&lt;&gt;"",'Application Form'!J155&lt;&gt;""),IF('Application Form'!J155="SKSTD_BDL","SKSTD_BDL",IF('Application Form'!J155="MIP","MIP",IF('Application Form'!J155="MIP+PV","MIP",IF('Application Form'!J155="SEEKSIRE","SEEKSIRE",IF('Application Form'!J155="SEEKSIRE+PV","SEEKSIRE",IF('Application Form'!J155="GGP50K","GGP50K",IF('Application Form'!J155="GGP50K+PV","GGP50K",IF('Application Form'!J155="GGPHD (150K)","GGPHD (150K)",IF('Application Form'!J155="GGPHD+PV","GGPHD",IF('Application Form'!J155="PV","",IF('Application Form'!J155="POLL","",IF('Application Form'!J155="MSTN","MSTN",IF('Application Form'!J155="COAT","COAT",IF('Application Form'!J155="PI","PI",IF('Application Form'!J155="POLL_50K (add on)*","POLL_50K (add on)*",IF('Application Form'!J155="POLL_HD (add on)*","POLL_HD (add_on)*",IF('Application Form'!J155="MSTN_50K (add_on)*","MSTN_50K (add_on)*",IF('Application Form'!J155="MSTN_HD (add on)*","MSTN_HD (add on)*",IF('Application Form'!J155="STORE","STORE",IF('Application Form'!J155="HE","HE","")))))))))))))))))))),"ERROR"))))))</f>
        <v/>
      </c>
      <c r="P144" t="str">
        <f>IF(AND(F144="",O144&lt;&gt;""),IF('Application Form'!J155="SKSTD_BDL","SKSTD_BDL",IF('Application Form'!J155="MIP","MIP",IF('Application Form'!J155="MIP+PV","MIP",IF('Application Form'!J155="SEEKSIRE","SEEKSIRE",IF('Application Form'!J155="SEEKSIRE+PV","SEEKSIRE",IF('Application Form'!J155="GGP50K","GGP50K",IF('Application Form'!J155="GGP50K+PV","GGP50K",IF('Application Form'!J155="GGPHD (150K)","GGPHD (150K)",IF('Application Form'!J155="GGPHD+PV","GGPHD",IF('Application Form'!J155="PV","",IF('Application Form'!J155="POLL","",IF('Application Form'!J155="MSTN","MSTN",IF('Application Form'!J155="COAT","COAT",IF('Application Form'!J155="PI","PI",IF('Application Form'!J155="POLL_50K (add on)*","POLL_50K (add on)*",IF('Application Form'!J155="POLL_HD (add on)*","POLL_HD (add_on)*",IF('Application Form'!J155="MSTN_50K (add_on)*","MSTN_50K (add_on)*",IF('Application Form'!J155="MSTN_HD (add on)*","MSTN_HD (add on)*",IF('Application Form'!J155="STORE","STORE",IF('Application Form'!J155="HE","HE","")))))))))))))))))))),"")</f>
        <v/>
      </c>
    </row>
    <row r="145" spans="1:16" x14ac:dyDescent="0.25">
      <c r="A145" s="72">
        <f>'Application Form'!E156</f>
        <v>0</v>
      </c>
      <c r="B145" t="str">
        <f>IF('Application Form'!C156="Hair","H",IF('Application Form'!C156="Done","D",IF('Application Form'!C156="Semen","S",IF('Application Form'!C156="TSU","T",""))))</f>
        <v/>
      </c>
      <c r="C145" t="str">
        <f t="shared" si="2"/>
        <v>NAA</v>
      </c>
      <c r="F145" t="str">
        <f>IF('Application Form'!H156="SKSTD_BDL","SKSTD_BDL",IF('Application Form'!H156="MIP","MIP",IF('Application Form'!H156="MIP+PV","MIP",IF('Application Form'!H156="SEEKSIRE","SEEKSIRE",IF('Application Form'!H156="SEEKSIRE+PV","SEEKSIRE",IF('Application Form'!H156="GGP50K","GGP50K",IF('Application Form'!H156="GGP50K+PV","GGP50K",IF('Application Form'!H156="GGPHD (150K)","GGPHD (150K)",IF('Application Form'!H156="GGPHD+PV","GGPHD",IF('Application Form'!H156="PV","",IF('Application Form'!H156="POLL","",IF('Application Form'!H156="MSTN","",IF('Application Form'!H156="COAT","",IF('Application Form'!H156="PI","",IF('Application Form'!H156="POLL_50K (add on)*","",IF('Application Form'!H156="POLL_HD (add on)*","",IF('Application Form'!H156="MSTN_50K (add_on)*","",IF('Application Form'!H156="MSTN_HD (add on)*","",IF('Application Form'!H156="STORE","STORE",IF('Application Form'!H156="HE","HE",""))))))))))))))))))))</f>
        <v/>
      </c>
      <c r="G145" t="str">
        <f>IF(OR(RIGHT('Application Form'!H156,2)="PV",RIGHT('Application Form'!I156,2)="PV",RIGHT('Application Form'!J156,2)="PV"),"Yes","")</f>
        <v/>
      </c>
      <c r="H145" s="81" t="str">
        <f>IF(ISBLANK(IF(F145="SKSTD_BDL",'Application Form'!M156,IF('Office Use Only - DONT TOUCH!!!'!G145="Yes",'Application Form'!M156,""))),"",IF(F145="SKSTD_BDL",'Application Form'!M156,IF('Office Use Only - DONT TOUCH!!!'!G145="Yes",'Application Form'!M156,"")))</f>
        <v/>
      </c>
      <c r="K145" t="str">
        <f>IF(ISBLANK(IF(F145="SKSTD_BDL",'Application Form'!O156,IF('Office Use Only - DONT TOUCH!!!'!G145="Yes",'Application Form'!O156,""))),"",IF(F145="SKSTD_BDL",'Application Form'!O156,IF('Office Use Only - DONT TOUCH!!!'!G145="Yes",'Application Form'!O156,"")))</f>
        <v/>
      </c>
      <c r="N145" t="str">
        <f>IF(AND(F145="",'Application Form'!H156=""),"",IF(AND(F145="",'Application Form'!H156&lt;&gt;""),'Application Form'!H156,IF(AND(F145&lt;&gt;"",'Application Form'!I156=""),"",IF(AND(F145&lt;&gt;"",'Application Form'!I156&lt;&gt;""),IF('Application Form'!I156="SKSTD_BDL","SKSTD_BDL",IF('Application Form'!I156="MIP","MIP",IF('Application Form'!I156="MIP+PV","MIP",IF('Application Form'!I156="SEEKSIRE","SEEKSIRE",IF('Application Form'!I156="SEEKSIRE+PV","SEEKSIRE",IF('Application Form'!I156="GGP50K","GGP50K",IF('Application Form'!I156="GGP50K+PV","GGP50K",IF('Application Form'!I156="GGPHD (150K)","GGPHD (150K)",IF('Application Form'!I156="GGPHD+PV","GGPHD",IF('Application Form'!I156="PV","",IF('Application Form'!I156="POLL","",IF('Application Form'!I156="MSTN","MSTN",IF('Application Form'!I156="COAT","COAT",IF('Application Form'!I156="PI","PI",IF('Application Form'!I156="POLL_50K (add on)*","POLL_50K (add on)*",IF('Application Form'!I156="POLL_HD (add on)*","POLL_HD (add_on)*",IF('Application Form'!I156="MSTN_50K (add_on)*","MSTN_50K (add_on)*",IF('Application Form'!I156="MSTN_HD (add on)*","MSTN_HD (add on)*",IF('Application Form'!I156="STORE","STORE",IF('Application Form'!I156="HE","HE","")))))))))))))))))))),"ERROR"))))</f>
        <v/>
      </c>
      <c r="O145" t="str">
        <f>IF(AND(F145="",'Application Form'!H156=""),"",IF(AND(F145="",'Application Form'!H156&lt;&gt;"",'Application Form'!I156=""),"",IF(AND(F145&lt;&gt;"",'Application Form'!I156=""),"",IF(AND(F145&lt;&gt;"",'Application Form'!I156&lt;&gt;"",'Application Form'!J156=""),"",IF(AND(F145="",'Application Form'!H156&lt;&gt;"",'Application Form'!I156&lt;&gt;""),IF('Application Form'!I156="SKSTD_BDL","SKSTD_BDL",IF('Application Form'!I156="MIP","MIP",IF('Application Form'!I156="MIP+PV","MIP",IF('Application Form'!I156="SEEKSIRE","SEEKSIRE",IF('Application Form'!I156="SEEKSIRE+PV","SEEKSIRE",IF('Application Form'!I156="GGP50K","GGP50K",IF('Application Form'!I156="GGP50K+PV","GGP50K",IF('Application Form'!I156="GGPHD (150K)","GGPHD (150K)",IF('Application Form'!I156="GGPHD+PV","GGPHD",IF('Application Form'!I156="PV","",IF('Application Form'!I156="POLL","",IF('Application Form'!I156="MSTN","MSTN",IF('Application Form'!I156="COAT","COAT",IF('Application Form'!I156="PI","PI",IF('Application Form'!I156="POLL_50K (add on)*","POLL_50K (add on)*",IF('Application Form'!I156="POLL_HD (add on)*","POLL_HD (add_on)*",IF('Application Form'!I156="MSTN_50K (add_on)*","MSTN_50K (add_on)*",IF('Application Form'!I156="MSTN_HD (add on)*","MSTN_HD (add on)*",IF('Application Form'!I156="STORE","STORE",IF('Application Form'!I156="HE","HE","ERROR")))))))))))))))))))),IF(AND(F145&lt;&gt;"",'Application Form'!I156&lt;&gt;"",'Application Form'!J156&lt;&gt;""),IF('Application Form'!J156="SKSTD_BDL","SKSTD_BDL",IF('Application Form'!J156="MIP","MIP",IF('Application Form'!J156="MIP+PV","MIP",IF('Application Form'!J156="SEEKSIRE","SEEKSIRE",IF('Application Form'!J156="SEEKSIRE+PV","SEEKSIRE",IF('Application Form'!J156="GGP50K","GGP50K",IF('Application Form'!J156="GGP50K+PV","GGP50K",IF('Application Form'!J156="GGPHD (150K)","GGPHD (150K)",IF('Application Form'!J156="GGPHD+PV","GGPHD",IF('Application Form'!J156="PV","",IF('Application Form'!J156="POLL","",IF('Application Form'!J156="MSTN","MSTN",IF('Application Form'!J156="COAT","COAT",IF('Application Form'!J156="PI","PI",IF('Application Form'!J156="POLL_50K (add on)*","POLL_50K (add on)*",IF('Application Form'!J156="POLL_HD (add on)*","POLL_HD (add_on)*",IF('Application Form'!J156="MSTN_50K (add_on)*","MSTN_50K (add_on)*",IF('Application Form'!J156="MSTN_HD (add on)*","MSTN_HD (add on)*",IF('Application Form'!J156="STORE","STORE",IF('Application Form'!J156="HE","HE","")))))))))))))))))))),"ERROR"))))))</f>
        <v/>
      </c>
      <c r="P145" t="str">
        <f>IF(AND(F145="",O145&lt;&gt;""),IF('Application Form'!J156="SKSTD_BDL","SKSTD_BDL",IF('Application Form'!J156="MIP","MIP",IF('Application Form'!J156="MIP+PV","MIP",IF('Application Form'!J156="SEEKSIRE","SEEKSIRE",IF('Application Form'!J156="SEEKSIRE+PV","SEEKSIRE",IF('Application Form'!J156="GGP50K","GGP50K",IF('Application Form'!J156="GGP50K+PV","GGP50K",IF('Application Form'!J156="GGPHD (150K)","GGPHD (150K)",IF('Application Form'!J156="GGPHD+PV","GGPHD",IF('Application Form'!J156="PV","",IF('Application Form'!J156="POLL","",IF('Application Form'!J156="MSTN","MSTN",IF('Application Form'!J156="COAT","COAT",IF('Application Form'!J156="PI","PI",IF('Application Form'!J156="POLL_50K (add on)*","POLL_50K (add on)*",IF('Application Form'!J156="POLL_HD (add on)*","POLL_HD (add_on)*",IF('Application Form'!J156="MSTN_50K (add_on)*","MSTN_50K (add_on)*",IF('Application Form'!J156="MSTN_HD (add on)*","MSTN_HD (add on)*",IF('Application Form'!J156="STORE","STORE",IF('Application Form'!J156="HE","HE","")))))))))))))))))))),"")</f>
        <v/>
      </c>
    </row>
    <row r="146" spans="1:16" x14ac:dyDescent="0.25">
      <c r="A146" s="72">
        <f>'Application Form'!E157</f>
        <v>0</v>
      </c>
      <c r="B146" t="str">
        <f>IF('Application Form'!C157="Hair","H",IF('Application Form'!C157="Done","D",IF('Application Form'!C157="Semen","S",IF('Application Form'!C157="TSU","T",""))))</f>
        <v/>
      </c>
      <c r="C146" t="str">
        <f t="shared" si="2"/>
        <v>NAA</v>
      </c>
      <c r="F146" t="str">
        <f>IF('Application Form'!H157="SKSTD_BDL","SKSTD_BDL",IF('Application Form'!H157="MIP","MIP",IF('Application Form'!H157="MIP+PV","MIP",IF('Application Form'!H157="SEEKSIRE","SEEKSIRE",IF('Application Form'!H157="SEEKSIRE+PV","SEEKSIRE",IF('Application Form'!H157="GGP50K","GGP50K",IF('Application Form'!H157="GGP50K+PV","GGP50K",IF('Application Form'!H157="GGPHD (150K)","GGPHD (150K)",IF('Application Form'!H157="GGPHD+PV","GGPHD",IF('Application Form'!H157="PV","",IF('Application Form'!H157="POLL","",IF('Application Form'!H157="MSTN","",IF('Application Form'!H157="COAT","",IF('Application Form'!H157="PI","",IF('Application Form'!H157="POLL_50K (add on)*","",IF('Application Form'!H157="POLL_HD (add on)*","",IF('Application Form'!H157="MSTN_50K (add_on)*","",IF('Application Form'!H157="MSTN_HD (add on)*","",IF('Application Form'!H157="STORE","STORE",IF('Application Form'!H157="HE","HE",""))))))))))))))))))))</f>
        <v/>
      </c>
      <c r="G146" t="str">
        <f>IF(OR(RIGHT('Application Form'!H157,2)="PV",RIGHT('Application Form'!I157,2)="PV",RIGHT('Application Form'!J157,2)="PV"),"Yes","")</f>
        <v/>
      </c>
      <c r="H146" s="81" t="str">
        <f>IF(ISBLANK(IF(F146="SKSTD_BDL",'Application Form'!M157,IF('Office Use Only - DONT TOUCH!!!'!G146="Yes",'Application Form'!M157,""))),"",IF(F146="SKSTD_BDL",'Application Form'!M157,IF('Office Use Only - DONT TOUCH!!!'!G146="Yes",'Application Form'!M157,"")))</f>
        <v/>
      </c>
      <c r="K146" t="str">
        <f>IF(ISBLANK(IF(F146="SKSTD_BDL",'Application Form'!O157,IF('Office Use Only - DONT TOUCH!!!'!G146="Yes",'Application Form'!O157,""))),"",IF(F146="SKSTD_BDL",'Application Form'!O157,IF('Office Use Only - DONT TOUCH!!!'!G146="Yes",'Application Form'!O157,"")))</f>
        <v/>
      </c>
      <c r="N146" t="str">
        <f>IF(AND(F146="",'Application Form'!H157=""),"",IF(AND(F146="",'Application Form'!H157&lt;&gt;""),'Application Form'!H157,IF(AND(F146&lt;&gt;"",'Application Form'!I157=""),"",IF(AND(F146&lt;&gt;"",'Application Form'!I157&lt;&gt;""),IF('Application Form'!I157="SKSTD_BDL","SKSTD_BDL",IF('Application Form'!I157="MIP","MIP",IF('Application Form'!I157="MIP+PV","MIP",IF('Application Form'!I157="SEEKSIRE","SEEKSIRE",IF('Application Form'!I157="SEEKSIRE+PV","SEEKSIRE",IF('Application Form'!I157="GGP50K","GGP50K",IF('Application Form'!I157="GGP50K+PV","GGP50K",IF('Application Form'!I157="GGPHD (150K)","GGPHD (150K)",IF('Application Form'!I157="GGPHD+PV","GGPHD",IF('Application Form'!I157="PV","",IF('Application Form'!I157="POLL","",IF('Application Form'!I157="MSTN","MSTN",IF('Application Form'!I157="COAT","COAT",IF('Application Form'!I157="PI","PI",IF('Application Form'!I157="POLL_50K (add on)*","POLL_50K (add on)*",IF('Application Form'!I157="POLL_HD (add on)*","POLL_HD (add_on)*",IF('Application Form'!I157="MSTN_50K (add_on)*","MSTN_50K (add_on)*",IF('Application Form'!I157="MSTN_HD (add on)*","MSTN_HD (add on)*",IF('Application Form'!I157="STORE","STORE",IF('Application Form'!I157="HE","HE","")))))))))))))))))))),"ERROR"))))</f>
        <v/>
      </c>
      <c r="O146" t="str">
        <f>IF(AND(F146="",'Application Form'!H157=""),"",IF(AND(F146="",'Application Form'!H157&lt;&gt;"",'Application Form'!I157=""),"",IF(AND(F146&lt;&gt;"",'Application Form'!I157=""),"",IF(AND(F146&lt;&gt;"",'Application Form'!I157&lt;&gt;"",'Application Form'!J157=""),"",IF(AND(F146="",'Application Form'!H157&lt;&gt;"",'Application Form'!I157&lt;&gt;""),IF('Application Form'!I157="SKSTD_BDL","SKSTD_BDL",IF('Application Form'!I157="MIP","MIP",IF('Application Form'!I157="MIP+PV","MIP",IF('Application Form'!I157="SEEKSIRE","SEEKSIRE",IF('Application Form'!I157="SEEKSIRE+PV","SEEKSIRE",IF('Application Form'!I157="GGP50K","GGP50K",IF('Application Form'!I157="GGP50K+PV","GGP50K",IF('Application Form'!I157="GGPHD (150K)","GGPHD (150K)",IF('Application Form'!I157="GGPHD+PV","GGPHD",IF('Application Form'!I157="PV","",IF('Application Form'!I157="POLL","",IF('Application Form'!I157="MSTN","MSTN",IF('Application Form'!I157="COAT","COAT",IF('Application Form'!I157="PI","PI",IF('Application Form'!I157="POLL_50K (add on)*","POLL_50K (add on)*",IF('Application Form'!I157="POLL_HD (add on)*","POLL_HD (add_on)*",IF('Application Form'!I157="MSTN_50K (add_on)*","MSTN_50K (add_on)*",IF('Application Form'!I157="MSTN_HD (add on)*","MSTN_HD (add on)*",IF('Application Form'!I157="STORE","STORE",IF('Application Form'!I157="HE","HE","ERROR")))))))))))))))))))),IF(AND(F146&lt;&gt;"",'Application Form'!I157&lt;&gt;"",'Application Form'!J157&lt;&gt;""),IF('Application Form'!J157="SKSTD_BDL","SKSTD_BDL",IF('Application Form'!J157="MIP","MIP",IF('Application Form'!J157="MIP+PV","MIP",IF('Application Form'!J157="SEEKSIRE","SEEKSIRE",IF('Application Form'!J157="SEEKSIRE+PV","SEEKSIRE",IF('Application Form'!J157="GGP50K","GGP50K",IF('Application Form'!J157="GGP50K+PV","GGP50K",IF('Application Form'!J157="GGPHD (150K)","GGPHD (150K)",IF('Application Form'!J157="GGPHD+PV","GGPHD",IF('Application Form'!J157="PV","",IF('Application Form'!J157="POLL","",IF('Application Form'!J157="MSTN","MSTN",IF('Application Form'!J157="COAT","COAT",IF('Application Form'!J157="PI","PI",IF('Application Form'!J157="POLL_50K (add on)*","POLL_50K (add on)*",IF('Application Form'!J157="POLL_HD (add on)*","POLL_HD (add_on)*",IF('Application Form'!J157="MSTN_50K (add_on)*","MSTN_50K (add_on)*",IF('Application Form'!J157="MSTN_HD (add on)*","MSTN_HD (add on)*",IF('Application Form'!J157="STORE","STORE",IF('Application Form'!J157="HE","HE","")))))))))))))))))))),"ERROR"))))))</f>
        <v/>
      </c>
      <c r="P146" t="str">
        <f>IF(AND(F146="",O146&lt;&gt;""),IF('Application Form'!J157="SKSTD_BDL","SKSTD_BDL",IF('Application Form'!J157="MIP","MIP",IF('Application Form'!J157="MIP+PV","MIP",IF('Application Form'!J157="SEEKSIRE","SEEKSIRE",IF('Application Form'!J157="SEEKSIRE+PV","SEEKSIRE",IF('Application Form'!J157="GGP50K","GGP50K",IF('Application Form'!J157="GGP50K+PV","GGP50K",IF('Application Form'!J157="GGPHD (150K)","GGPHD (150K)",IF('Application Form'!J157="GGPHD+PV","GGPHD",IF('Application Form'!J157="PV","",IF('Application Form'!J157="POLL","",IF('Application Form'!J157="MSTN","MSTN",IF('Application Form'!J157="COAT","COAT",IF('Application Form'!J157="PI","PI",IF('Application Form'!J157="POLL_50K (add on)*","POLL_50K (add on)*",IF('Application Form'!J157="POLL_HD (add on)*","POLL_HD (add_on)*",IF('Application Form'!J157="MSTN_50K (add_on)*","MSTN_50K (add_on)*",IF('Application Form'!J157="MSTN_HD (add on)*","MSTN_HD (add on)*",IF('Application Form'!J157="STORE","STORE",IF('Application Form'!J157="HE","HE","")))))))))))))))))))),"")</f>
        <v/>
      </c>
    </row>
    <row r="147" spans="1:16" x14ac:dyDescent="0.25">
      <c r="A147" s="72">
        <f>'Application Form'!E158</f>
        <v>0</v>
      </c>
      <c r="B147" t="str">
        <f>IF('Application Form'!C158="Hair","H",IF('Application Form'!C158="Done","D",IF('Application Form'!C158="Semen","S",IF('Application Form'!C158="TSU","T",""))))</f>
        <v/>
      </c>
      <c r="C147" t="str">
        <f t="shared" si="2"/>
        <v>NAA</v>
      </c>
      <c r="F147" t="str">
        <f>IF('Application Form'!H158="SKSTD_BDL","SKSTD_BDL",IF('Application Form'!H158="MIP","MIP",IF('Application Form'!H158="MIP+PV","MIP",IF('Application Form'!H158="SEEKSIRE","SEEKSIRE",IF('Application Form'!H158="SEEKSIRE+PV","SEEKSIRE",IF('Application Form'!H158="GGP50K","GGP50K",IF('Application Form'!H158="GGP50K+PV","GGP50K",IF('Application Form'!H158="GGPHD (150K)","GGPHD (150K)",IF('Application Form'!H158="GGPHD+PV","GGPHD",IF('Application Form'!H158="PV","",IF('Application Form'!H158="POLL","",IF('Application Form'!H158="MSTN","",IF('Application Form'!H158="COAT","",IF('Application Form'!H158="PI","",IF('Application Form'!H158="POLL_50K (add on)*","",IF('Application Form'!H158="POLL_HD (add on)*","",IF('Application Form'!H158="MSTN_50K (add_on)*","",IF('Application Form'!H158="MSTN_HD (add on)*","",IF('Application Form'!H158="STORE","STORE",IF('Application Form'!H158="HE","HE",""))))))))))))))))))))</f>
        <v/>
      </c>
      <c r="G147" t="str">
        <f>IF(OR(RIGHT('Application Form'!H158,2)="PV",RIGHT('Application Form'!I158,2)="PV",RIGHT('Application Form'!J158,2)="PV"),"Yes","")</f>
        <v/>
      </c>
      <c r="H147" s="81" t="str">
        <f>IF(ISBLANK(IF(F147="SKSTD_BDL",'Application Form'!M158,IF('Office Use Only - DONT TOUCH!!!'!G147="Yes",'Application Form'!M158,""))),"",IF(F147="SKSTD_BDL",'Application Form'!M158,IF('Office Use Only - DONT TOUCH!!!'!G147="Yes",'Application Form'!M158,"")))</f>
        <v/>
      </c>
      <c r="K147" t="str">
        <f>IF(ISBLANK(IF(F147="SKSTD_BDL",'Application Form'!O158,IF('Office Use Only - DONT TOUCH!!!'!G147="Yes",'Application Form'!O158,""))),"",IF(F147="SKSTD_BDL",'Application Form'!O158,IF('Office Use Only - DONT TOUCH!!!'!G147="Yes",'Application Form'!O158,"")))</f>
        <v/>
      </c>
      <c r="N147" t="str">
        <f>IF(AND(F147="",'Application Form'!H158=""),"",IF(AND(F147="",'Application Form'!H158&lt;&gt;""),'Application Form'!H158,IF(AND(F147&lt;&gt;"",'Application Form'!I158=""),"",IF(AND(F147&lt;&gt;"",'Application Form'!I158&lt;&gt;""),IF('Application Form'!I158="SKSTD_BDL","SKSTD_BDL",IF('Application Form'!I158="MIP","MIP",IF('Application Form'!I158="MIP+PV","MIP",IF('Application Form'!I158="SEEKSIRE","SEEKSIRE",IF('Application Form'!I158="SEEKSIRE+PV","SEEKSIRE",IF('Application Form'!I158="GGP50K","GGP50K",IF('Application Form'!I158="GGP50K+PV","GGP50K",IF('Application Form'!I158="GGPHD (150K)","GGPHD (150K)",IF('Application Form'!I158="GGPHD+PV","GGPHD",IF('Application Form'!I158="PV","",IF('Application Form'!I158="POLL","",IF('Application Form'!I158="MSTN","MSTN",IF('Application Form'!I158="COAT","COAT",IF('Application Form'!I158="PI","PI",IF('Application Form'!I158="POLL_50K (add on)*","POLL_50K (add on)*",IF('Application Form'!I158="POLL_HD (add on)*","POLL_HD (add_on)*",IF('Application Form'!I158="MSTN_50K (add_on)*","MSTN_50K (add_on)*",IF('Application Form'!I158="MSTN_HD (add on)*","MSTN_HD (add on)*",IF('Application Form'!I158="STORE","STORE",IF('Application Form'!I158="HE","HE","")))))))))))))))))))),"ERROR"))))</f>
        <v/>
      </c>
      <c r="O147" t="str">
        <f>IF(AND(F147="",'Application Form'!H158=""),"",IF(AND(F147="",'Application Form'!H158&lt;&gt;"",'Application Form'!I158=""),"",IF(AND(F147&lt;&gt;"",'Application Form'!I158=""),"",IF(AND(F147&lt;&gt;"",'Application Form'!I158&lt;&gt;"",'Application Form'!J158=""),"",IF(AND(F147="",'Application Form'!H158&lt;&gt;"",'Application Form'!I158&lt;&gt;""),IF('Application Form'!I158="SKSTD_BDL","SKSTD_BDL",IF('Application Form'!I158="MIP","MIP",IF('Application Form'!I158="MIP+PV","MIP",IF('Application Form'!I158="SEEKSIRE","SEEKSIRE",IF('Application Form'!I158="SEEKSIRE+PV","SEEKSIRE",IF('Application Form'!I158="GGP50K","GGP50K",IF('Application Form'!I158="GGP50K+PV","GGP50K",IF('Application Form'!I158="GGPHD (150K)","GGPHD (150K)",IF('Application Form'!I158="GGPHD+PV","GGPHD",IF('Application Form'!I158="PV","",IF('Application Form'!I158="POLL","",IF('Application Form'!I158="MSTN","MSTN",IF('Application Form'!I158="COAT","COAT",IF('Application Form'!I158="PI","PI",IF('Application Form'!I158="POLL_50K (add on)*","POLL_50K (add on)*",IF('Application Form'!I158="POLL_HD (add on)*","POLL_HD (add_on)*",IF('Application Form'!I158="MSTN_50K (add_on)*","MSTN_50K (add_on)*",IF('Application Form'!I158="MSTN_HD (add on)*","MSTN_HD (add on)*",IF('Application Form'!I158="STORE","STORE",IF('Application Form'!I158="HE","HE","ERROR")))))))))))))))))))),IF(AND(F147&lt;&gt;"",'Application Form'!I158&lt;&gt;"",'Application Form'!J158&lt;&gt;""),IF('Application Form'!J158="SKSTD_BDL","SKSTD_BDL",IF('Application Form'!J158="MIP","MIP",IF('Application Form'!J158="MIP+PV","MIP",IF('Application Form'!J158="SEEKSIRE","SEEKSIRE",IF('Application Form'!J158="SEEKSIRE+PV","SEEKSIRE",IF('Application Form'!J158="GGP50K","GGP50K",IF('Application Form'!J158="GGP50K+PV","GGP50K",IF('Application Form'!J158="GGPHD (150K)","GGPHD (150K)",IF('Application Form'!J158="GGPHD+PV","GGPHD",IF('Application Form'!J158="PV","",IF('Application Form'!J158="POLL","",IF('Application Form'!J158="MSTN","MSTN",IF('Application Form'!J158="COAT","COAT",IF('Application Form'!J158="PI","PI",IF('Application Form'!J158="POLL_50K (add on)*","POLL_50K (add on)*",IF('Application Form'!J158="POLL_HD (add on)*","POLL_HD (add_on)*",IF('Application Form'!J158="MSTN_50K (add_on)*","MSTN_50K (add_on)*",IF('Application Form'!J158="MSTN_HD (add on)*","MSTN_HD (add on)*",IF('Application Form'!J158="STORE","STORE",IF('Application Form'!J158="HE","HE","")))))))))))))))))))),"ERROR"))))))</f>
        <v/>
      </c>
      <c r="P147" t="str">
        <f>IF(AND(F147="",O147&lt;&gt;""),IF('Application Form'!J158="SKSTD_BDL","SKSTD_BDL",IF('Application Form'!J158="MIP","MIP",IF('Application Form'!J158="MIP+PV","MIP",IF('Application Form'!J158="SEEKSIRE","SEEKSIRE",IF('Application Form'!J158="SEEKSIRE+PV","SEEKSIRE",IF('Application Form'!J158="GGP50K","GGP50K",IF('Application Form'!J158="GGP50K+PV","GGP50K",IF('Application Form'!J158="GGPHD (150K)","GGPHD (150K)",IF('Application Form'!J158="GGPHD+PV","GGPHD",IF('Application Form'!J158="PV","",IF('Application Form'!J158="POLL","",IF('Application Form'!J158="MSTN","MSTN",IF('Application Form'!J158="COAT","COAT",IF('Application Form'!J158="PI","PI",IF('Application Form'!J158="POLL_50K (add on)*","POLL_50K (add on)*",IF('Application Form'!J158="POLL_HD (add on)*","POLL_HD (add_on)*",IF('Application Form'!J158="MSTN_50K (add_on)*","MSTN_50K (add_on)*",IF('Application Form'!J158="MSTN_HD (add on)*","MSTN_HD (add on)*",IF('Application Form'!J158="STORE","STORE",IF('Application Form'!J158="HE","HE","")))))))))))))))))))),"")</f>
        <v/>
      </c>
    </row>
    <row r="148" spans="1:16" x14ac:dyDescent="0.25">
      <c r="A148" s="72">
        <f>'Application Form'!E159</f>
        <v>0</v>
      </c>
      <c r="B148" t="str">
        <f>IF('Application Form'!C159="Hair","H",IF('Application Form'!C159="Done","D",IF('Application Form'!C159="Semen","S",IF('Application Form'!C159="TSU","T",""))))</f>
        <v/>
      </c>
      <c r="C148" t="str">
        <f t="shared" si="2"/>
        <v>NAA</v>
      </c>
      <c r="F148" t="str">
        <f>IF('Application Form'!H159="SKSTD_BDL","SKSTD_BDL",IF('Application Form'!H159="MIP","MIP",IF('Application Form'!H159="MIP+PV","MIP",IF('Application Form'!H159="SEEKSIRE","SEEKSIRE",IF('Application Form'!H159="SEEKSIRE+PV","SEEKSIRE",IF('Application Form'!H159="GGP50K","GGP50K",IF('Application Form'!H159="GGP50K+PV","GGP50K",IF('Application Form'!H159="GGPHD (150K)","GGPHD (150K)",IF('Application Form'!H159="GGPHD+PV","GGPHD",IF('Application Form'!H159="PV","",IF('Application Form'!H159="POLL","",IF('Application Form'!H159="MSTN","",IF('Application Form'!H159="COAT","",IF('Application Form'!H159="PI","",IF('Application Form'!H159="POLL_50K (add on)*","",IF('Application Form'!H159="POLL_HD (add on)*","",IF('Application Form'!H159="MSTN_50K (add_on)*","",IF('Application Form'!H159="MSTN_HD (add on)*","",IF('Application Form'!H159="STORE","STORE",IF('Application Form'!H159="HE","HE",""))))))))))))))))))))</f>
        <v/>
      </c>
      <c r="G148" t="str">
        <f>IF(OR(RIGHT('Application Form'!H159,2)="PV",RIGHT('Application Form'!I159,2)="PV",RIGHT('Application Form'!J159,2)="PV"),"Yes","")</f>
        <v/>
      </c>
      <c r="H148" s="81" t="str">
        <f>IF(ISBLANK(IF(F148="SKSTD_BDL",'Application Form'!M159,IF('Office Use Only - DONT TOUCH!!!'!G148="Yes",'Application Form'!M159,""))),"",IF(F148="SKSTD_BDL",'Application Form'!M159,IF('Office Use Only - DONT TOUCH!!!'!G148="Yes",'Application Form'!M159,"")))</f>
        <v/>
      </c>
      <c r="K148" t="str">
        <f>IF(ISBLANK(IF(F148="SKSTD_BDL",'Application Form'!O159,IF('Office Use Only - DONT TOUCH!!!'!G148="Yes",'Application Form'!O159,""))),"",IF(F148="SKSTD_BDL",'Application Form'!O159,IF('Office Use Only - DONT TOUCH!!!'!G148="Yes",'Application Form'!O159,"")))</f>
        <v/>
      </c>
      <c r="N148" t="str">
        <f>IF(AND(F148="",'Application Form'!H159=""),"",IF(AND(F148="",'Application Form'!H159&lt;&gt;""),'Application Form'!H159,IF(AND(F148&lt;&gt;"",'Application Form'!I159=""),"",IF(AND(F148&lt;&gt;"",'Application Form'!I159&lt;&gt;""),IF('Application Form'!I159="SKSTD_BDL","SKSTD_BDL",IF('Application Form'!I159="MIP","MIP",IF('Application Form'!I159="MIP+PV","MIP",IF('Application Form'!I159="SEEKSIRE","SEEKSIRE",IF('Application Form'!I159="SEEKSIRE+PV","SEEKSIRE",IF('Application Form'!I159="GGP50K","GGP50K",IF('Application Form'!I159="GGP50K+PV","GGP50K",IF('Application Form'!I159="GGPHD (150K)","GGPHD (150K)",IF('Application Form'!I159="GGPHD+PV","GGPHD",IF('Application Form'!I159="PV","",IF('Application Form'!I159="POLL","",IF('Application Form'!I159="MSTN","MSTN",IF('Application Form'!I159="COAT","COAT",IF('Application Form'!I159="PI","PI",IF('Application Form'!I159="POLL_50K (add on)*","POLL_50K (add on)*",IF('Application Form'!I159="POLL_HD (add on)*","POLL_HD (add_on)*",IF('Application Form'!I159="MSTN_50K (add_on)*","MSTN_50K (add_on)*",IF('Application Form'!I159="MSTN_HD (add on)*","MSTN_HD (add on)*",IF('Application Form'!I159="STORE","STORE",IF('Application Form'!I159="HE","HE","")))))))))))))))))))),"ERROR"))))</f>
        <v/>
      </c>
      <c r="O148" t="str">
        <f>IF(AND(F148="",'Application Form'!H159=""),"",IF(AND(F148="",'Application Form'!H159&lt;&gt;"",'Application Form'!I159=""),"",IF(AND(F148&lt;&gt;"",'Application Form'!I159=""),"",IF(AND(F148&lt;&gt;"",'Application Form'!I159&lt;&gt;"",'Application Form'!J159=""),"",IF(AND(F148="",'Application Form'!H159&lt;&gt;"",'Application Form'!I159&lt;&gt;""),IF('Application Form'!I159="SKSTD_BDL","SKSTD_BDL",IF('Application Form'!I159="MIP","MIP",IF('Application Form'!I159="MIP+PV","MIP",IF('Application Form'!I159="SEEKSIRE","SEEKSIRE",IF('Application Form'!I159="SEEKSIRE+PV","SEEKSIRE",IF('Application Form'!I159="GGP50K","GGP50K",IF('Application Form'!I159="GGP50K+PV","GGP50K",IF('Application Form'!I159="GGPHD (150K)","GGPHD (150K)",IF('Application Form'!I159="GGPHD+PV","GGPHD",IF('Application Form'!I159="PV","",IF('Application Form'!I159="POLL","",IF('Application Form'!I159="MSTN","MSTN",IF('Application Form'!I159="COAT","COAT",IF('Application Form'!I159="PI","PI",IF('Application Form'!I159="POLL_50K (add on)*","POLL_50K (add on)*",IF('Application Form'!I159="POLL_HD (add on)*","POLL_HD (add_on)*",IF('Application Form'!I159="MSTN_50K (add_on)*","MSTN_50K (add_on)*",IF('Application Form'!I159="MSTN_HD (add on)*","MSTN_HD (add on)*",IF('Application Form'!I159="STORE","STORE",IF('Application Form'!I159="HE","HE","ERROR")))))))))))))))))))),IF(AND(F148&lt;&gt;"",'Application Form'!I159&lt;&gt;"",'Application Form'!J159&lt;&gt;""),IF('Application Form'!J159="SKSTD_BDL","SKSTD_BDL",IF('Application Form'!J159="MIP","MIP",IF('Application Form'!J159="MIP+PV","MIP",IF('Application Form'!J159="SEEKSIRE","SEEKSIRE",IF('Application Form'!J159="SEEKSIRE+PV","SEEKSIRE",IF('Application Form'!J159="GGP50K","GGP50K",IF('Application Form'!J159="GGP50K+PV","GGP50K",IF('Application Form'!J159="GGPHD (150K)","GGPHD (150K)",IF('Application Form'!J159="GGPHD+PV","GGPHD",IF('Application Form'!J159="PV","",IF('Application Form'!J159="POLL","",IF('Application Form'!J159="MSTN","MSTN",IF('Application Form'!J159="COAT","COAT",IF('Application Form'!J159="PI","PI",IF('Application Form'!J159="POLL_50K (add on)*","POLL_50K (add on)*",IF('Application Form'!J159="POLL_HD (add on)*","POLL_HD (add_on)*",IF('Application Form'!J159="MSTN_50K (add_on)*","MSTN_50K (add_on)*",IF('Application Form'!J159="MSTN_HD (add on)*","MSTN_HD (add on)*",IF('Application Form'!J159="STORE","STORE",IF('Application Form'!J159="HE","HE","")))))))))))))))))))),"ERROR"))))))</f>
        <v/>
      </c>
      <c r="P148" t="str">
        <f>IF(AND(F148="",O148&lt;&gt;""),IF('Application Form'!J159="SKSTD_BDL","SKSTD_BDL",IF('Application Form'!J159="MIP","MIP",IF('Application Form'!J159="MIP+PV","MIP",IF('Application Form'!J159="SEEKSIRE","SEEKSIRE",IF('Application Form'!J159="SEEKSIRE+PV","SEEKSIRE",IF('Application Form'!J159="GGP50K","GGP50K",IF('Application Form'!J159="GGP50K+PV","GGP50K",IF('Application Form'!J159="GGPHD (150K)","GGPHD (150K)",IF('Application Form'!J159="GGPHD+PV","GGPHD",IF('Application Form'!J159="PV","",IF('Application Form'!J159="POLL","",IF('Application Form'!J159="MSTN","MSTN",IF('Application Form'!J159="COAT","COAT",IF('Application Form'!J159="PI","PI",IF('Application Form'!J159="POLL_50K (add on)*","POLL_50K (add on)*",IF('Application Form'!J159="POLL_HD (add on)*","POLL_HD (add_on)*",IF('Application Form'!J159="MSTN_50K (add_on)*","MSTN_50K (add_on)*",IF('Application Form'!J159="MSTN_HD (add on)*","MSTN_HD (add on)*",IF('Application Form'!J159="STORE","STORE",IF('Application Form'!J159="HE","HE","")))))))))))))))))))),"")</f>
        <v/>
      </c>
    </row>
    <row r="149" spans="1:16" x14ac:dyDescent="0.25">
      <c r="A149" s="72">
        <f>'Application Form'!E160</f>
        <v>0</v>
      </c>
      <c r="B149" t="str">
        <f>IF('Application Form'!C160="Hair","H",IF('Application Form'!C160="Done","D",IF('Application Form'!C160="Semen","S",IF('Application Form'!C160="TSU","T",""))))</f>
        <v/>
      </c>
      <c r="C149" t="str">
        <f t="shared" si="2"/>
        <v>NAA</v>
      </c>
      <c r="F149" t="str">
        <f>IF('Application Form'!H160="SKSTD_BDL","SKSTD_BDL",IF('Application Form'!H160="MIP","MIP",IF('Application Form'!H160="MIP+PV","MIP",IF('Application Form'!H160="SEEKSIRE","SEEKSIRE",IF('Application Form'!H160="SEEKSIRE+PV","SEEKSIRE",IF('Application Form'!H160="GGP50K","GGP50K",IF('Application Form'!H160="GGP50K+PV","GGP50K",IF('Application Form'!H160="GGPHD (150K)","GGPHD (150K)",IF('Application Form'!H160="GGPHD+PV","GGPHD",IF('Application Form'!H160="PV","",IF('Application Form'!H160="POLL","",IF('Application Form'!H160="MSTN","",IF('Application Form'!H160="COAT","",IF('Application Form'!H160="PI","",IF('Application Form'!H160="POLL_50K (add on)*","",IF('Application Form'!H160="POLL_HD (add on)*","",IF('Application Form'!H160="MSTN_50K (add_on)*","",IF('Application Form'!H160="MSTN_HD (add on)*","",IF('Application Form'!H160="STORE","STORE",IF('Application Form'!H160="HE","HE",""))))))))))))))))))))</f>
        <v/>
      </c>
      <c r="G149" t="str">
        <f>IF(OR(RIGHT('Application Form'!H160,2)="PV",RIGHT('Application Form'!I160,2)="PV",RIGHT('Application Form'!J160,2)="PV"),"Yes","")</f>
        <v/>
      </c>
      <c r="H149" s="81" t="str">
        <f>IF(ISBLANK(IF(F149="SKSTD_BDL",'Application Form'!M160,IF('Office Use Only - DONT TOUCH!!!'!G149="Yes",'Application Form'!M160,""))),"",IF(F149="SKSTD_BDL",'Application Form'!M160,IF('Office Use Only - DONT TOUCH!!!'!G149="Yes",'Application Form'!M160,"")))</f>
        <v/>
      </c>
      <c r="K149" t="str">
        <f>IF(ISBLANK(IF(F149="SKSTD_BDL",'Application Form'!O160,IF('Office Use Only - DONT TOUCH!!!'!G149="Yes",'Application Form'!O160,""))),"",IF(F149="SKSTD_BDL",'Application Form'!O160,IF('Office Use Only - DONT TOUCH!!!'!G149="Yes",'Application Form'!O160,"")))</f>
        <v/>
      </c>
      <c r="N149" t="str">
        <f>IF(AND(F149="",'Application Form'!H160=""),"",IF(AND(F149="",'Application Form'!H160&lt;&gt;""),'Application Form'!H160,IF(AND(F149&lt;&gt;"",'Application Form'!I160=""),"",IF(AND(F149&lt;&gt;"",'Application Form'!I160&lt;&gt;""),IF('Application Form'!I160="SKSTD_BDL","SKSTD_BDL",IF('Application Form'!I160="MIP","MIP",IF('Application Form'!I160="MIP+PV","MIP",IF('Application Form'!I160="SEEKSIRE","SEEKSIRE",IF('Application Form'!I160="SEEKSIRE+PV","SEEKSIRE",IF('Application Form'!I160="GGP50K","GGP50K",IF('Application Form'!I160="GGP50K+PV","GGP50K",IF('Application Form'!I160="GGPHD (150K)","GGPHD (150K)",IF('Application Form'!I160="GGPHD+PV","GGPHD",IF('Application Form'!I160="PV","",IF('Application Form'!I160="POLL","",IF('Application Form'!I160="MSTN","MSTN",IF('Application Form'!I160="COAT","COAT",IF('Application Form'!I160="PI","PI",IF('Application Form'!I160="POLL_50K (add on)*","POLL_50K (add on)*",IF('Application Form'!I160="POLL_HD (add on)*","POLL_HD (add_on)*",IF('Application Form'!I160="MSTN_50K (add_on)*","MSTN_50K (add_on)*",IF('Application Form'!I160="MSTN_HD (add on)*","MSTN_HD (add on)*",IF('Application Form'!I160="STORE","STORE",IF('Application Form'!I160="HE","HE","")))))))))))))))))))),"ERROR"))))</f>
        <v/>
      </c>
      <c r="O149" t="str">
        <f>IF(AND(F149="",'Application Form'!H160=""),"",IF(AND(F149="",'Application Form'!H160&lt;&gt;"",'Application Form'!I160=""),"",IF(AND(F149&lt;&gt;"",'Application Form'!I160=""),"",IF(AND(F149&lt;&gt;"",'Application Form'!I160&lt;&gt;"",'Application Form'!J160=""),"",IF(AND(F149="",'Application Form'!H160&lt;&gt;"",'Application Form'!I160&lt;&gt;""),IF('Application Form'!I160="SKSTD_BDL","SKSTD_BDL",IF('Application Form'!I160="MIP","MIP",IF('Application Form'!I160="MIP+PV","MIP",IF('Application Form'!I160="SEEKSIRE","SEEKSIRE",IF('Application Form'!I160="SEEKSIRE+PV","SEEKSIRE",IF('Application Form'!I160="GGP50K","GGP50K",IF('Application Form'!I160="GGP50K+PV","GGP50K",IF('Application Form'!I160="GGPHD (150K)","GGPHD (150K)",IF('Application Form'!I160="GGPHD+PV","GGPHD",IF('Application Form'!I160="PV","",IF('Application Form'!I160="POLL","",IF('Application Form'!I160="MSTN","MSTN",IF('Application Form'!I160="COAT","COAT",IF('Application Form'!I160="PI","PI",IF('Application Form'!I160="POLL_50K (add on)*","POLL_50K (add on)*",IF('Application Form'!I160="POLL_HD (add on)*","POLL_HD (add_on)*",IF('Application Form'!I160="MSTN_50K (add_on)*","MSTN_50K (add_on)*",IF('Application Form'!I160="MSTN_HD (add on)*","MSTN_HD (add on)*",IF('Application Form'!I160="STORE","STORE",IF('Application Form'!I160="HE","HE","ERROR")))))))))))))))))))),IF(AND(F149&lt;&gt;"",'Application Form'!I160&lt;&gt;"",'Application Form'!J160&lt;&gt;""),IF('Application Form'!J160="SKSTD_BDL","SKSTD_BDL",IF('Application Form'!J160="MIP","MIP",IF('Application Form'!J160="MIP+PV","MIP",IF('Application Form'!J160="SEEKSIRE","SEEKSIRE",IF('Application Form'!J160="SEEKSIRE+PV","SEEKSIRE",IF('Application Form'!J160="GGP50K","GGP50K",IF('Application Form'!J160="GGP50K+PV","GGP50K",IF('Application Form'!J160="GGPHD (150K)","GGPHD (150K)",IF('Application Form'!J160="GGPHD+PV","GGPHD",IF('Application Form'!J160="PV","",IF('Application Form'!J160="POLL","",IF('Application Form'!J160="MSTN","MSTN",IF('Application Form'!J160="COAT","COAT",IF('Application Form'!J160="PI","PI",IF('Application Form'!J160="POLL_50K (add on)*","POLL_50K (add on)*",IF('Application Form'!J160="POLL_HD (add on)*","POLL_HD (add_on)*",IF('Application Form'!J160="MSTN_50K (add_on)*","MSTN_50K (add_on)*",IF('Application Form'!J160="MSTN_HD (add on)*","MSTN_HD (add on)*",IF('Application Form'!J160="STORE","STORE",IF('Application Form'!J160="HE","HE","")))))))))))))))))))),"ERROR"))))))</f>
        <v/>
      </c>
      <c r="P149" t="str">
        <f>IF(AND(F149="",O149&lt;&gt;""),IF('Application Form'!J160="SKSTD_BDL","SKSTD_BDL",IF('Application Form'!J160="MIP","MIP",IF('Application Form'!J160="MIP+PV","MIP",IF('Application Form'!J160="SEEKSIRE","SEEKSIRE",IF('Application Form'!J160="SEEKSIRE+PV","SEEKSIRE",IF('Application Form'!J160="GGP50K","GGP50K",IF('Application Form'!J160="GGP50K+PV","GGP50K",IF('Application Form'!J160="GGPHD (150K)","GGPHD (150K)",IF('Application Form'!J160="GGPHD+PV","GGPHD",IF('Application Form'!J160="PV","",IF('Application Form'!J160="POLL","",IF('Application Form'!J160="MSTN","MSTN",IF('Application Form'!J160="COAT","COAT",IF('Application Form'!J160="PI","PI",IF('Application Form'!J160="POLL_50K (add on)*","POLL_50K (add on)*",IF('Application Form'!J160="POLL_HD (add on)*","POLL_HD (add_on)*",IF('Application Form'!J160="MSTN_50K (add_on)*","MSTN_50K (add_on)*",IF('Application Form'!J160="MSTN_HD (add on)*","MSTN_HD (add on)*",IF('Application Form'!J160="STORE","STORE",IF('Application Form'!J160="HE","HE","")))))))))))))))))))),"")</f>
        <v/>
      </c>
    </row>
    <row r="150" spans="1:16" x14ac:dyDescent="0.25">
      <c r="A150" s="72">
        <f>'Application Form'!E161</f>
        <v>0</v>
      </c>
      <c r="B150" t="str">
        <f>IF('Application Form'!C161="Hair","H",IF('Application Form'!C161="Done","D",IF('Application Form'!C161="Semen","S",IF('Application Form'!C161="TSU","T",""))))</f>
        <v/>
      </c>
      <c r="C150" t="str">
        <f t="shared" si="2"/>
        <v>NAA</v>
      </c>
      <c r="F150" t="str">
        <f>IF('Application Form'!H161="SKSTD_BDL","SKSTD_BDL",IF('Application Form'!H161="MIP","MIP",IF('Application Form'!H161="MIP+PV","MIP",IF('Application Form'!H161="SEEKSIRE","SEEKSIRE",IF('Application Form'!H161="SEEKSIRE+PV","SEEKSIRE",IF('Application Form'!H161="GGP50K","GGP50K",IF('Application Form'!H161="GGP50K+PV","GGP50K",IF('Application Form'!H161="GGPHD (150K)","GGPHD (150K)",IF('Application Form'!H161="GGPHD+PV","GGPHD",IF('Application Form'!H161="PV","",IF('Application Form'!H161="POLL","",IF('Application Form'!H161="MSTN","",IF('Application Form'!H161="COAT","",IF('Application Form'!H161="PI","",IF('Application Form'!H161="POLL_50K (add on)*","",IF('Application Form'!H161="POLL_HD (add on)*","",IF('Application Form'!H161="MSTN_50K (add_on)*","",IF('Application Form'!H161="MSTN_HD (add on)*","",IF('Application Form'!H161="STORE","STORE",IF('Application Form'!H161="HE","HE",""))))))))))))))))))))</f>
        <v/>
      </c>
      <c r="G150" t="str">
        <f>IF(OR(RIGHT('Application Form'!H161,2)="PV",RIGHT('Application Form'!I161,2)="PV",RIGHT('Application Form'!J161,2)="PV"),"Yes","")</f>
        <v/>
      </c>
      <c r="H150" s="81" t="str">
        <f>IF(ISBLANK(IF(F150="SKSTD_BDL",'Application Form'!M161,IF('Office Use Only - DONT TOUCH!!!'!G150="Yes",'Application Form'!M161,""))),"",IF(F150="SKSTD_BDL",'Application Form'!M161,IF('Office Use Only - DONT TOUCH!!!'!G150="Yes",'Application Form'!M161,"")))</f>
        <v/>
      </c>
      <c r="K150" t="str">
        <f>IF(ISBLANK(IF(F150="SKSTD_BDL",'Application Form'!O161,IF('Office Use Only - DONT TOUCH!!!'!G150="Yes",'Application Form'!O161,""))),"",IF(F150="SKSTD_BDL",'Application Form'!O161,IF('Office Use Only - DONT TOUCH!!!'!G150="Yes",'Application Form'!O161,"")))</f>
        <v/>
      </c>
      <c r="N150" t="str">
        <f>IF(AND(F150="",'Application Form'!H161=""),"",IF(AND(F150="",'Application Form'!H161&lt;&gt;""),'Application Form'!H161,IF(AND(F150&lt;&gt;"",'Application Form'!I161=""),"",IF(AND(F150&lt;&gt;"",'Application Form'!I161&lt;&gt;""),IF('Application Form'!I161="SKSTD_BDL","SKSTD_BDL",IF('Application Form'!I161="MIP","MIP",IF('Application Form'!I161="MIP+PV","MIP",IF('Application Form'!I161="SEEKSIRE","SEEKSIRE",IF('Application Form'!I161="SEEKSIRE+PV","SEEKSIRE",IF('Application Form'!I161="GGP50K","GGP50K",IF('Application Form'!I161="GGP50K+PV","GGP50K",IF('Application Form'!I161="GGPHD (150K)","GGPHD (150K)",IF('Application Form'!I161="GGPHD+PV","GGPHD",IF('Application Form'!I161="PV","",IF('Application Form'!I161="POLL","",IF('Application Form'!I161="MSTN","MSTN",IF('Application Form'!I161="COAT","COAT",IF('Application Form'!I161="PI","PI",IF('Application Form'!I161="POLL_50K (add on)*","POLL_50K (add on)*",IF('Application Form'!I161="POLL_HD (add on)*","POLL_HD (add_on)*",IF('Application Form'!I161="MSTN_50K (add_on)*","MSTN_50K (add_on)*",IF('Application Form'!I161="MSTN_HD (add on)*","MSTN_HD (add on)*",IF('Application Form'!I161="STORE","STORE",IF('Application Form'!I161="HE","HE","")))))))))))))))))))),"ERROR"))))</f>
        <v/>
      </c>
      <c r="O150" t="str">
        <f>IF(AND(F150="",'Application Form'!H161=""),"",IF(AND(F150="",'Application Form'!H161&lt;&gt;"",'Application Form'!I161=""),"",IF(AND(F150&lt;&gt;"",'Application Form'!I161=""),"",IF(AND(F150&lt;&gt;"",'Application Form'!I161&lt;&gt;"",'Application Form'!J161=""),"",IF(AND(F150="",'Application Form'!H161&lt;&gt;"",'Application Form'!I161&lt;&gt;""),IF('Application Form'!I161="SKSTD_BDL","SKSTD_BDL",IF('Application Form'!I161="MIP","MIP",IF('Application Form'!I161="MIP+PV","MIP",IF('Application Form'!I161="SEEKSIRE","SEEKSIRE",IF('Application Form'!I161="SEEKSIRE+PV","SEEKSIRE",IF('Application Form'!I161="GGP50K","GGP50K",IF('Application Form'!I161="GGP50K+PV","GGP50K",IF('Application Form'!I161="GGPHD (150K)","GGPHD (150K)",IF('Application Form'!I161="GGPHD+PV","GGPHD",IF('Application Form'!I161="PV","",IF('Application Form'!I161="POLL","",IF('Application Form'!I161="MSTN","MSTN",IF('Application Form'!I161="COAT","COAT",IF('Application Form'!I161="PI","PI",IF('Application Form'!I161="POLL_50K (add on)*","POLL_50K (add on)*",IF('Application Form'!I161="POLL_HD (add on)*","POLL_HD (add_on)*",IF('Application Form'!I161="MSTN_50K (add_on)*","MSTN_50K (add_on)*",IF('Application Form'!I161="MSTN_HD (add on)*","MSTN_HD (add on)*",IF('Application Form'!I161="STORE","STORE",IF('Application Form'!I161="HE","HE","ERROR")))))))))))))))))))),IF(AND(F150&lt;&gt;"",'Application Form'!I161&lt;&gt;"",'Application Form'!J161&lt;&gt;""),IF('Application Form'!J161="SKSTD_BDL","SKSTD_BDL",IF('Application Form'!J161="MIP","MIP",IF('Application Form'!J161="MIP+PV","MIP",IF('Application Form'!J161="SEEKSIRE","SEEKSIRE",IF('Application Form'!J161="SEEKSIRE+PV","SEEKSIRE",IF('Application Form'!J161="GGP50K","GGP50K",IF('Application Form'!J161="GGP50K+PV","GGP50K",IF('Application Form'!J161="GGPHD (150K)","GGPHD (150K)",IF('Application Form'!J161="GGPHD+PV","GGPHD",IF('Application Form'!J161="PV","",IF('Application Form'!J161="POLL","",IF('Application Form'!J161="MSTN","MSTN",IF('Application Form'!J161="COAT","COAT",IF('Application Form'!J161="PI","PI",IF('Application Form'!J161="POLL_50K (add on)*","POLL_50K (add on)*",IF('Application Form'!J161="POLL_HD (add on)*","POLL_HD (add_on)*",IF('Application Form'!J161="MSTN_50K (add_on)*","MSTN_50K (add_on)*",IF('Application Form'!J161="MSTN_HD (add on)*","MSTN_HD (add on)*",IF('Application Form'!J161="STORE","STORE",IF('Application Form'!J161="HE","HE","")))))))))))))))))))),"ERROR"))))))</f>
        <v/>
      </c>
      <c r="P150" t="str">
        <f>IF(AND(F150="",O150&lt;&gt;""),IF('Application Form'!J161="SKSTD_BDL","SKSTD_BDL",IF('Application Form'!J161="MIP","MIP",IF('Application Form'!J161="MIP+PV","MIP",IF('Application Form'!J161="SEEKSIRE","SEEKSIRE",IF('Application Form'!J161="SEEKSIRE+PV","SEEKSIRE",IF('Application Form'!J161="GGP50K","GGP50K",IF('Application Form'!J161="GGP50K+PV","GGP50K",IF('Application Form'!J161="GGPHD (150K)","GGPHD (150K)",IF('Application Form'!J161="GGPHD+PV","GGPHD",IF('Application Form'!J161="PV","",IF('Application Form'!J161="POLL","",IF('Application Form'!J161="MSTN","MSTN",IF('Application Form'!J161="COAT","COAT",IF('Application Form'!J161="PI","PI",IF('Application Form'!J161="POLL_50K (add on)*","POLL_50K (add on)*",IF('Application Form'!J161="POLL_HD (add on)*","POLL_HD (add_on)*",IF('Application Form'!J161="MSTN_50K (add_on)*","MSTN_50K (add_on)*",IF('Application Form'!J161="MSTN_HD (add on)*","MSTN_HD (add on)*",IF('Application Form'!J161="STORE","STORE",IF('Application Form'!J161="HE","HE","")))))))))))))))))))),"")</f>
        <v/>
      </c>
    </row>
    <row r="151" spans="1:16" x14ac:dyDescent="0.25">
      <c r="A151" s="72">
        <f>'Application Form'!E162</f>
        <v>0</v>
      </c>
      <c r="B151" t="str">
        <f>IF('Application Form'!C162="Hair","H",IF('Application Form'!C162="Done","D",IF('Application Form'!C162="Semen","S",IF('Application Form'!C162="TSU","T",""))))</f>
        <v/>
      </c>
      <c r="C151" t="str">
        <f t="shared" si="2"/>
        <v>NAA</v>
      </c>
      <c r="F151" t="str">
        <f>IF('Application Form'!H162="SKSTD_BDL","SKSTD_BDL",IF('Application Form'!H162="MIP","MIP",IF('Application Form'!H162="MIP+PV","MIP",IF('Application Form'!H162="SEEKSIRE","SEEKSIRE",IF('Application Form'!H162="SEEKSIRE+PV","SEEKSIRE",IF('Application Form'!H162="GGP50K","GGP50K",IF('Application Form'!H162="GGP50K+PV","GGP50K",IF('Application Form'!H162="GGPHD (150K)","GGPHD (150K)",IF('Application Form'!H162="GGPHD+PV","GGPHD",IF('Application Form'!H162="PV","",IF('Application Form'!H162="POLL","",IF('Application Form'!H162="MSTN","",IF('Application Form'!H162="COAT","",IF('Application Form'!H162="PI","",IF('Application Form'!H162="POLL_50K (add on)*","",IF('Application Form'!H162="POLL_HD (add on)*","",IF('Application Form'!H162="MSTN_50K (add_on)*","",IF('Application Form'!H162="MSTN_HD (add on)*","",IF('Application Form'!H162="STORE","STORE",IF('Application Form'!H162="HE","HE",""))))))))))))))))))))</f>
        <v/>
      </c>
      <c r="G151" t="str">
        <f>IF(OR(RIGHT('Application Form'!H162,2)="PV",RIGHT('Application Form'!I162,2)="PV",RIGHT('Application Form'!J162,2)="PV"),"Yes","")</f>
        <v/>
      </c>
      <c r="H151" s="81" t="str">
        <f>IF(ISBLANK(IF(F151="SKSTD_BDL",'Application Form'!M162,IF('Office Use Only - DONT TOUCH!!!'!G151="Yes",'Application Form'!M162,""))),"",IF(F151="SKSTD_BDL",'Application Form'!M162,IF('Office Use Only - DONT TOUCH!!!'!G151="Yes",'Application Form'!M162,"")))</f>
        <v/>
      </c>
      <c r="K151" t="str">
        <f>IF(ISBLANK(IF(F151="SKSTD_BDL",'Application Form'!O162,IF('Office Use Only - DONT TOUCH!!!'!G151="Yes",'Application Form'!O162,""))),"",IF(F151="SKSTD_BDL",'Application Form'!O162,IF('Office Use Only - DONT TOUCH!!!'!G151="Yes",'Application Form'!O162,"")))</f>
        <v/>
      </c>
      <c r="N151" t="str">
        <f>IF(AND(F151="",'Application Form'!H162=""),"",IF(AND(F151="",'Application Form'!H162&lt;&gt;""),'Application Form'!H162,IF(AND(F151&lt;&gt;"",'Application Form'!I162=""),"",IF(AND(F151&lt;&gt;"",'Application Form'!I162&lt;&gt;""),IF('Application Form'!I162="SKSTD_BDL","SKSTD_BDL",IF('Application Form'!I162="MIP","MIP",IF('Application Form'!I162="MIP+PV","MIP",IF('Application Form'!I162="SEEKSIRE","SEEKSIRE",IF('Application Form'!I162="SEEKSIRE+PV","SEEKSIRE",IF('Application Form'!I162="GGP50K","GGP50K",IF('Application Form'!I162="GGP50K+PV","GGP50K",IF('Application Form'!I162="GGPHD (150K)","GGPHD (150K)",IF('Application Form'!I162="GGPHD+PV","GGPHD",IF('Application Form'!I162="PV","",IF('Application Form'!I162="POLL","",IF('Application Form'!I162="MSTN","MSTN",IF('Application Form'!I162="COAT","COAT",IF('Application Form'!I162="PI","PI",IF('Application Form'!I162="POLL_50K (add on)*","POLL_50K (add on)*",IF('Application Form'!I162="POLL_HD (add on)*","POLL_HD (add_on)*",IF('Application Form'!I162="MSTN_50K (add_on)*","MSTN_50K (add_on)*",IF('Application Form'!I162="MSTN_HD (add on)*","MSTN_HD (add on)*",IF('Application Form'!I162="STORE","STORE",IF('Application Form'!I162="HE","HE","")))))))))))))))))))),"ERROR"))))</f>
        <v/>
      </c>
      <c r="O151" t="str">
        <f>IF(AND(F151="",'Application Form'!H162=""),"",IF(AND(F151="",'Application Form'!H162&lt;&gt;"",'Application Form'!I162=""),"",IF(AND(F151&lt;&gt;"",'Application Form'!I162=""),"",IF(AND(F151&lt;&gt;"",'Application Form'!I162&lt;&gt;"",'Application Form'!J162=""),"",IF(AND(F151="",'Application Form'!H162&lt;&gt;"",'Application Form'!I162&lt;&gt;""),IF('Application Form'!I162="SKSTD_BDL","SKSTD_BDL",IF('Application Form'!I162="MIP","MIP",IF('Application Form'!I162="MIP+PV","MIP",IF('Application Form'!I162="SEEKSIRE","SEEKSIRE",IF('Application Form'!I162="SEEKSIRE+PV","SEEKSIRE",IF('Application Form'!I162="GGP50K","GGP50K",IF('Application Form'!I162="GGP50K+PV","GGP50K",IF('Application Form'!I162="GGPHD (150K)","GGPHD (150K)",IF('Application Form'!I162="GGPHD+PV","GGPHD",IF('Application Form'!I162="PV","",IF('Application Form'!I162="POLL","",IF('Application Form'!I162="MSTN","MSTN",IF('Application Form'!I162="COAT","COAT",IF('Application Form'!I162="PI","PI",IF('Application Form'!I162="POLL_50K (add on)*","POLL_50K (add on)*",IF('Application Form'!I162="POLL_HD (add on)*","POLL_HD (add_on)*",IF('Application Form'!I162="MSTN_50K (add_on)*","MSTN_50K (add_on)*",IF('Application Form'!I162="MSTN_HD (add on)*","MSTN_HD (add on)*",IF('Application Form'!I162="STORE","STORE",IF('Application Form'!I162="HE","HE","ERROR")))))))))))))))))))),IF(AND(F151&lt;&gt;"",'Application Form'!I162&lt;&gt;"",'Application Form'!J162&lt;&gt;""),IF('Application Form'!J162="SKSTD_BDL","SKSTD_BDL",IF('Application Form'!J162="MIP","MIP",IF('Application Form'!J162="MIP+PV","MIP",IF('Application Form'!J162="SEEKSIRE","SEEKSIRE",IF('Application Form'!J162="SEEKSIRE+PV","SEEKSIRE",IF('Application Form'!J162="GGP50K","GGP50K",IF('Application Form'!J162="GGP50K+PV","GGP50K",IF('Application Form'!J162="GGPHD (150K)","GGPHD (150K)",IF('Application Form'!J162="GGPHD+PV","GGPHD",IF('Application Form'!J162="PV","",IF('Application Form'!J162="POLL","",IF('Application Form'!J162="MSTN","MSTN",IF('Application Form'!J162="COAT","COAT",IF('Application Form'!J162="PI","PI",IF('Application Form'!J162="POLL_50K (add on)*","POLL_50K (add on)*",IF('Application Form'!J162="POLL_HD (add on)*","POLL_HD (add_on)*",IF('Application Form'!J162="MSTN_50K (add_on)*","MSTN_50K (add_on)*",IF('Application Form'!J162="MSTN_HD (add on)*","MSTN_HD (add on)*",IF('Application Form'!J162="STORE","STORE",IF('Application Form'!J162="HE","HE","")))))))))))))))))))),"ERROR"))))))</f>
        <v/>
      </c>
      <c r="P151" t="str">
        <f>IF(AND(F151="",O151&lt;&gt;""),IF('Application Form'!J162="SKSTD_BDL","SKSTD_BDL",IF('Application Form'!J162="MIP","MIP",IF('Application Form'!J162="MIP+PV","MIP",IF('Application Form'!J162="SEEKSIRE","SEEKSIRE",IF('Application Form'!J162="SEEKSIRE+PV","SEEKSIRE",IF('Application Form'!J162="GGP50K","GGP50K",IF('Application Form'!J162="GGP50K+PV","GGP50K",IF('Application Form'!J162="GGPHD (150K)","GGPHD (150K)",IF('Application Form'!J162="GGPHD+PV","GGPHD",IF('Application Form'!J162="PV","",IF('Application Form'!J162="POLL","",IF('Application Form'!J162="MSTN","MSTN",IF('Application Form'!J162="COAT","COAT",IF('Application Form'!J162="PI","PI",IF('Application Form'!J162="POLL_50K (add on)*","POLL_50K (add on)*",IF('Application Form'!J162="POLL_HD (add on)*","POLL_HD (add_on)*",IF('Application Form'!J162="MSTN_50K (add_on)*","MSTN_50K (add_on)*",IF('Application Form'!J162="MSTN_HD (add on)*","MSTN_HD (add on)*",IF('Application Form'!J162="STORE","STORE",IF('Application Form'!J162="HE","HE","")))))))))))))))))))),"")</f>
        <v/>
      </c>
    </row>
    <row r="152" spans="1:16" x14ac:dyDescent="0.25">
      <c r="A152" s="72">
        <f>'Application Form'!E163</f>
        <v>0</v>
      </c>
      <c r="B152" t="str">
        <f>IF('Application Form'!C163="Hair","H",IF('Application Form'!C163="Done","D",IF('Application Form'!C163="Semen","S",IF('Application Form'!C163="TSU","T",""))))</f>
        <v/>
      </c>
      <c r="C152" t="str">
        <f t="shared" si="2"/>
        <v>NAA</v>
      </c>
      <c r="F152" t="str">
        <f>IF('Application Form'!H163="SKSTD_BDL","SKSTD_BDL",IF('Application Form'!H163="MIP","MIP",IF('Application Form'!H163="MIP+PV","MIP",IF('Application Form'!H163="SEEKSIRE","SEEKSIRE",IF('Application Form'!H163="SEEKSIRE+PV","SEEKSIRE",IF('Application Form'!H163="GGP50K","GGP50K",IF('Application Form'!H163="GGP50K+PV","GGP50K",IF('Application Form'!H163="GGPHD (150K)","GGPHD (150K)",IF('Application Form'!H163="GGPHD+PV","GGPHD",IF('Application Form'!H163="PV","",IF('Application Form'!H163="POLL","",IF('Application Form'!H163="MSTN","",IF('Application Form'!H163="COAT","",IF('Application Form'!H163="PI","",IF('Application Form'!H163="POLL_50K (add on)*","",IF('Application Form'!H163="POLL_HD (add on)*","",IF('Application Form'!H163="MSTN_50K (add_on)*","",IF('Application Form'!H163="MSTN_HD (add on)*","",IF('Application Form'!H163="STORE","STORE",IF('Application Form'!H163="HE","HE",""))))))))))))))))))))</f>
        <v/>
      </c>
      <c r="G152" t="str">
        <f>IF(OR(RIGHT('Application Form'!H163,2)="PV",RIGHT('Application Form'!I163,2)="PV",RIGHT('Application Form'!J163,2)="PV"),"Yes","")</f>
        <v/>
      </c>
      <c r="H152" s="81" t="str">
        <f>IF(ISBLANK(IF(F152="SKSTD_BDL",'Application Form'!M163,IF('Office Use Only - DONT TOUCH!!!'!G152="Yes",'Application Form'!M163,""))),"",IF(F152="SKSTD_BDL",'Application Form'!M163,IF('Office Use Only - DONT TOUCH!!!'!G152="Yes",'Application Form'!M163,"")))</f>
        <v/>
      </c>
      <c r="K152" t="str">
        <f>IF(ISBLANK(IF(F152="SKSTD_BDL",'Application Form'!O163,IF('Office Use Only - DONT TOUCH!!!'!G152="Yes",'Application Form'!O163,""))),"",IF(F152="SKSTD_BDL",'Application Form'!O163,IF('Office Use Only - DONT TOUCH!!!'!G152="Yes",'Application Form'!O163,"")))</f>
        <v/>
      </c>
      <c r="N152" t="str">
        <f>IF(AND(F152="",'Application Form'!H163=""),"",IF(AND(F152="",'Application Form'!H163&lt;&gt;""),'Application Form'!H163,IF(AND(F152&lt;&gt;"",'Application Form'!I163=""),"",IF(AND(F152&lt;&gt;"",'Application Form'!I163&lt;&gt;""),IF('Application Form'!I163="SKSTD_BDL","SKSTD_BDL",IF('Application Form'!I163="MIP","MIP",IF('Application Form'!I163="MIP+PV","MIP",IF('Application Form'!I163="SEEKSIRE","SEEKSIRE",IF('Application Form'!I163="SEEKSIRE+PV","SEEKSIRE",IF('Application Form'!I163="GGP50K","GGP50K",IF('Application Form'!I163="GGP50K+PV","GGP50K",IF('Application Form'!I163="GGPHD (150K)","GGPHD (150K)",IF('Application Form'!I163="GGPHD+PV","GGPHD",IF('Application Form'!I163="PV","",IF('Application Form'!I163="POLL","",IF('Application Form'!I163="MSTN","MSTN",IF('Application Form'!I163="COAT","COAT",IF('Application Form'!I163="PI","PI",IF('Application Form'!I163="POLL_50K (add on)*","POLL_50K (add on)*",IF('Application Form'!I163="POLL_HD (add on)*","POLL_HD (add_on)*",IF('Application Form'!I163="MSTN_50K (add_on)*","MSTN_50K (add_on)*",IF('Application Form'!I163="MSTN_HD (add on)*","MSTN_HD (add on)*",IF('Application Form'!I163="STORE","STORE",IF('Application Form'!I163="HE","HE","")))))))))))))))))))),"ERROR"))))</f>
        <v/>
      </c>
      <c r="O152" t="str">
        <f>IF(AND(F152="",'Application Form'!H163=""),"",IF(AND(F152="",'Application Form'!H163&lt;&gt;"",'Application Form'!I163=""),"",IF(AND(F152&lt;&gt;"",'Application Form'!I163=""),"",IF(AND(F152&lt;&gt;"",'Application Form'!I163&lt;&gt;"",'Application Form'!J163=""),"",IF(AND(F152="",'Application Form'!H163&lt;&gt;"",'Application Form'!I163&lt;&gt;""),IF('Application Form'!I163="SKSTD_BDL","SKSTD_BDL",IF('Application Form'!I163="MIP","MIP",IF('Application Form'!I163="MIP+PV","MIP",IF('Application Form'!I163="SEEKSIRE","SEEKSIRE",IF('Application Form'!I163="SEEKSIRE+PV","SEEKSIRE",IF('Application Form'!I163="GGP50K","GGP50K",IF('Application Form'!I163="GGP50K+PV","GGP50K",IF('Application Form'!I163="GGPHD (150K)","GGPHD (150K)",IF('Application Form'!I163="GGPHD+PV","GGPHD",IF('Application Form'!I163="PV","",IF('Application Form'!I163="POLL","",IF('Application Form'!I163="MSTN","MSTN",IF('Application Form'!I163="COAT","COAT",IF('Application Form'!I163="PI","PI",IF('Application Form'!I163="POLL_50K (add on)*","POLL_50K (add on)*",IF('Application Form'!I163="POLL_HD (add on)*","POLL_HD (add_on)*",IF('Application Form'!I163="MSTN_50K (add_on)*","MSTN_50K (add_on)*",IF('Application Form'!I163="MSTN_HD (add on)*","MSTN_HD (add on)*",IF('Application Form'!I163="STORE","STORE",IF('Application Form'!I163="HE","HE","ERROR")))))))))))))))))))),IF(AND(F152&lt;&gt;"",'Application Form'!I163&lt;&gt;"",'Application Form'!J163&lt;&gt;""),IF('Application Form'!J163="SKSTD_BDL","SKSTD_BDL",IF('Application Form'!J163="MIP","MIP",IF('Application Form'!J163="MIP+PV","MIP",IF('Application Form'!J163="SEEKSIRE","SEEKSIRE",IF('Application Form'!J163="SEEKSIRE+PV","SEEKSIRE",IF('Application Form'!J163="GGP50K","GGP50K",IF('Application Form'!J163="GGP50K+PV","GGP50K",IF('Application Form'!J163="GGPHD (150K)","GGPHD (150K)",IF('Application Form'!J163="GGPHD+PV","GGPHD",IF('Application Form'!J163="PV","",IF('Application Form'!J163="POLL","",IF('Application Form'!J163="MSTN","MSTN",IF('Application Form'!J163="COAT","COAT",IF('Application Form'!J163="PI","PI",IF('Application Form'!J163="POLL_50K (add on)*","POLL_50K (add on)*",IF('Application Form'!J163="POLL_HD (add on)*","POLL_HD (add_on)*",IF('Application Form'!J163="MSTN_50K (add_on)*","MSTN_50K (add_on)*",IF('Application Form'!J163="MSTN_HD (add on)*","MSTN_HD (add on)*",IF('Application Form'!J163="STORE","STORE",IF('Application Form'!J163="HE","HE","")))))))))))))))))))),"ERROR"))))))</f>
        <v/>
      </c>
      <c r="P152" t="str">
        <f>IF(AND(F152="",O152&lt;&gt;""),IF('Application Form'!J163="SKSTD_BDL","SKSTD_BDL",IF('Application Form'!J163="MIP","MIP",IF('Application Form'!J163="MIP+PV","MIP",IF('Application Form'!J163="SEEKSIRE","SEEKSIRE",IF('Application Form'!J163="SEEKSIRE+PV","SEEKSIRE",IF('Application Form'!J163="GGP50K","GGP50K",IF('Application Form'!J163="GGP50K+PV","GGP50K",IF('Application Form'!J163="GGPHD (150K)","GGPHD (150K)",IF('Application Form'!J163="GGPHD+PV","GGPHD",IF('Application Form'!J163="PV","",IF('Application Form'!J163="POLL","",IF('Application Form'!J163="MSTN","MSTN",IF('Application Form'!J163="COAT","COAT",IF('Application Form'!J163="PI","PI",IF('Application Form'!J163="POLL_50K (add on)*","POLL_50K (add on)*",IF('Application Form'!J163="POLL_HD (add on)*","POLL_HD (add_on)*",IF('Application Form'!J163="MSTN_50K (add_on)*","MSTN_50K (add_on)*",IF('Application Form'!J163="MSTN_HD (add on)*","MSTN_HD (add on)*",IF('Application Form'!J163="STORE","STORE",IF('Application Form'!J163="HE","HE","")))))))))))))))))))),"")</f>
        <v/>
      </c>
    </row>
    <row r="153" spans="1:16" x14ac:dyDescent="0.25">
      <c r="A153" s="72">
        <f>'Application Form'!E164</f>
        <v>0</v>
      </c>
      <c r="B153" t="str">
        <f>IF('Application Form'!C164="Hair","H",IF('Application Form'!C164="Done","D",IF('Application Form'!C164="Semen","S",IF('Application Form'!C164="TSU","T",""))))</f>
        <v/>
      </c>
      <c r="C153" t="str">
        <f t="shared" si="2"/>
        <v>NAA</v>
      </c>
      <c r="F153" t="str">
        <f>IF('Application Form'!H164="SKSTD_BDL","SKSTD_BDL",IF('Application Form'!H164="MIP","MIP",IF('Application Form'!H164="MIP+PV","MIP",IF('Application Form'!H164="SEEKSIRE","SEEKSIRE",IF('Application Form'!H164="SEEKSIRE+PV","SEEKSIRE",IF('Application Form'!H164="GGP50K","GGP50K",IF('Application Form'!H164="GGP50K+PV","GGP50K",IF('Application Form'!H164="GGPHD (150K)","GGPHD (150K)",IF('Application Form'!H164="GGPHD+PV","GGPHD",IF('Application Form'!H164="PV","",IF('Application Form'!H164="POLL","",IF('Application Form'!H164="MSTN","",IF('Application Form'!H164="COAT","",IF('Application Form'!H164="PI","",IF('Application Form'!H164="POLL_50K (add on)*","",IF('Application Form'!H164="POLL_HD (add on)*","",IF('Application Form'!H164="MSTN_50K (add_on)*","",IF('Application Form'!H164="MSTN_HD (add on)*","",IF('Application Form'!H164="STORE","STORE",IF('Application Form'!H164="HE","HE",""))))))))))))))))))))</f>
        <v/>
      </c>
      <c r="G153" t="str">
        <f>IF(OR(RIGHT('Application Form'!H164,2)="PV",RIGHT('Application Form'!I164,2)="PV",RIGHT('Application Form'!J164,2)="PV"),"Yes","")</f>
        <v/>
      </c>
      <c r="H153" s="81" t="str">
        <f>IF(ISBLANK(IF(F153="SKSTD_BDL",'Application Form'!M164,IF('Office Use Only - DONT TOUCH!!!'!G153="Yes",'Application Form'!M164,""))),"",IF(F153="SKSTD_BDL",'Application Form'!M164,IF('Office Use Only - DONT TOUCH!!!'!G153="Yes",'Application Form'!M164,"")))</f>
        <v/>
      </c>
      <c r="K153" t="str">
        <f>IF(ISBLANK(IF(F153="SKSTD_BDL",'Application Form'!O164,IF('Office Use Only - DONT TOUCH!!!'!G153="Yes",'Application Form'!O164,""))),"",IF(F153="SKSTD_BDL",'Application Form'!O164,IF('Office Use Only - DONT TOUCH!!!'!G153="Yes",'Application Form'!O164,"")))</f>
        <v/>
      </c>
      <c r="N153" t="str">
        <f>IF(AND(F153="",'Application Form'!H164=""),"",IF(AND(F153="",'Application Form'!H164&lt;&gt;""),'Application Form'!H164,IF(AND(F153&lt;&gt;"",'Application Form'!I164=""),"",IF(AND(F153&lt;&gt;"",'Application Form'!I164&lt;&gt;""),IF('Application Form'!I164="SKSTD_BDL","SKSTD_BDL",IF('Application Form'!I164="MIP","MIP",IF('Application Form'!I164="MIP+PV","MIP",IF('Application Form'!I164="SEEKSIRE","SEEKSIRE",IF('Application Form'!I164="SEEKSIRE+PV","SEEKSIRE",IF('Application Form'!I164="GGP50K","GGP50K",IF('Application Form'!I164="GGP50K+PV","GGP50K",IF('Application Form'!I164="GGPHD (150K)","GGPHD (150K)",IF('Application Form'!I164="GGPHD+PV","GGPHD",IF('Application Form'!I164="PV","",IF('Application Form'!I164="POLL","",IF('Application Form'!I164="MSTN","MSTN",IF('Application Form'!I164="COAT","COAT",IF('Application Form'!I164="PI","PI",IF('Application Form'!I164="POLL_50K (add on)*","POLL_50K (add on)*",IF('Application Form'!I164="POLL_HD (add on)*","POLL_HD (add_on)*",IF('Application Form'!I164="MSTN_50K (add_on)*","MSTN_50K (add_on)*",IF('Application Form'!I164="MSTN_HD (add on)*","MSTN_HD (add on)*",IF('Application Form'!I164="STORE","STORE",IF('Application Form'!I164="HE","HE","")))))))))))))))))))),"ERROR"))))</f>
        <v/>
      </c>
      <c r="O153" t="str">
        <f>IF(AND(F153="",'Application Form'!H164=""),"",IF(AND(F153="",'Application Form'!H164&lt;&gt;"",'Application Form'!I164=""),"",IF(AND(F153&lt;&gt;"",'Application Form'!I164=""),"",IF(AND(F153&lt;&gt;"",'Application Form'!I164&lt;&gt;"",'Application Form'!J164=""),"",IF(AND(F153="",'Application Form'!H164&lt;&gt;"",'Application Form'!I164&lt;&gt;""),IF('Application Form'!I164="SKSTD_BDL","SKSTD_BDL",IF('Application Form'!I164="MIP","MIP",IF('Application Form'!I164="MIP+PV","MIP",IF('Application Form'!I164="SEEKSIRE","SEEKSIRE",IF('Application Form'!I164="SEEKSIRE+PV","SEEKSIRE",IF('Application Form'!I164="GGP50K","GGP50K",IF('Application Form'!I164="GGP50K+PV","GGP50K",IF('Application Form'!I164="GGPHD (150K)","GGPHD (150K)",IF('Application Form'!I164="GGPHD+PV","GGPHD",IF('Application Form'!I164="PV","",IF('Application Form'!I164="POLL","",IF('Application Form'!I164="MSTN","MSTN",IF('Application Form'!I164="COAT","COAT",IF('Application Form'!I164="PI","PI",IF('Application Form'!I164="POLL_50K (add on)*","POLL_50K (add on)*",IF('Application Form'!I164="POLL_HD (add on)*","POLL_HD (add_on)*",IF('Application Form'!I164="MSTN_50K (add_on)*","MSTN_50K (add_on)*",IF('Application Form'!I164="MSTN_HD (add on)*","MSTN_HD (add on)*",IF('Application Form'!I164="STORE","STORE",IF('Application Form'!I164="HE","HE","ERROR")))))))))))))))))))),IF(AND(F153&lt;&gt;"",'Application Form'!I164&lt;&gt;"",'Application Form'!J164&lt;&gt;""),IF('Application Form'!J164="SKSTD_BDL","SKSTD_BDL",IF('Application Form'!J164="MIP","MIP",IF('Application Form'!J164="MIP+PV","MIP",IF('Application Form'!J164="SEEKSIRE","SEEKSIRE",IF('Application Form'!J164="SEEKSIRE+PV","SEEKSIRE",IF('Application Form'!J164="GGP50K","GGP50K",IF('Application Form'!J164="GGP50K+PV","GGP50K",IF('Application Form'!J164="GGPHD (150K)","GGPHD (150K)",IF('Application Form'!J164="GGPHD+PV","GGPHD",IF('Application Form'!J164="PV","",IF('Application Form'!J164="POLL","",IF('Application Form'!J164="MSTN","MSTN",IF('Application Form'!J164="COAT","COAT",IF('Application Form'!J164="PI","PI",IF('Application Form'!J164="POLL_50K (add on)*","POLL_50K (add on)*",IF('Application Form'!J164="POLL_HD (add on)*","POLL_HD (add_on)*",IF('Application Form'!J164="MSTN_50K (add_on)*","MSTN_50K (add_on)*",IF('Application Form'!J164="MSTN_HD (add on)*","MSTN_HD (add on)*",IF('Application Form'!J164="STORE","STORE",IF('Application Form'!J164="HE","HE","")))))))))))))))))))),"ERROR"))))))</f>
        <v/>
      </c>
      <c r="P153" t="str">
        <f>IF(AND(F153="",O153&lt;&gt;""),IF('Application Form'!J164="SKSTD_BDL","SKSTD_BDL",IF('Application Form'!J164="MIP","MIP",IF('Application Form'!J164="MIP+PV","MIP",IF('Application Form'!J164="SEEKSIRE","SEEKSIRE",IF('Application Form'!J164="SEEKSIRE+PV","SEEKSIRE",IF('Application Form'!J164="GGP50K","GGP50K",IF('Application Form'!J164="GGP50K+PV","GGP50K",IF('Application Form'!J164="GGPHD (150K)","GGPHD (150K)",IF('Application Form'!J164="GGPHD+PV","GGPHD",IF('Application Form'!J164="PV","",IF('Application Form'!J164="POLL","",IF('Application Form'!J164="MSTN","MSTN",IF('Application Form'!J164="COAT","COAT",IF('Application Form'!J164="PI","PI",IF('Application Form'!J164="POLL_50K (add on)*","POLL_50K (add on)*",IF('Application Form'!J164="POLL_HD (add on)*","POLL_HD (add_on)*",IF('Application Form'!J164="MSTN_50K (add_on)*","MSTN_50K (add_on)*",IF('Application Form'!J164="MSTN_HD (add on)*","MSTN_HD (add on)*",IF('Application Form'!J164="STORE","STORE",IF('Application Form'!J164="HE","HE","")))))))))))))))))))),"")</f>
        <v/>
      </c>
    </row>
    <row r="154" spans="1:16" x14ac:dyDescent="0.25">
      <c r="A154" s="72">
        <f>'Application Form'!E165</f>
        <v>0</v>
      </c>
      <c r="B154" t="str">
        <f>IF('Application Form'!C165="Hair","H",IF('Application Form'!C165="Done","D",IF('Application Form'!C165="Semen","S",IF('Application Form'!C165="TSU","T",""))))</f>
        <v/>
      </c>
      <c r="C154" t="str">
        <f t="shared" si="2"/>
        <v>NAA</v>
      </c>
      <c r="F154" t="str">
        <f>IF('Application Form'!H165="SKSTD_BDL","SKSTD_BDL",IF('Application Form'!H165="MIP","MIP",IF('Application Form'!H165="MIP+PV","MIP",IF('Application Form'!H165="SEEKSIRE","SEEKSIRE",IF('Application Form'!H165="SEEKSIRE+PV","SEEKSIRE",IF('Application Form'!H165="GGP50K","GGP50K",IF('Application Form'!H165="GGP50K+PV","GGP50K",IF('Application Form'!H165="GGPHD (150K)","GGPHD (150K)",IF('Application Form'!H165="GGPHD+PV","GGPHD",IF('Application Form'!H165="PV","",IF('Application Form'!H165="POLL","",IF('Application Form'!H165="MSTN","",IF('Application Form'!H165="COAT","",IF('Application Form'!H165="PI","",IF('Application Form'!H165="POLL_50K (add on)*","",IF('Application Form'!H165="POLL_HD (add on)*","",IF('Application Form'!H165="MSTN_50K (add_on)*","",IF('Application Form'!H165="MSTN_HD (add on)*","",IF('Application Form'!H165="STORE","STORE",IF('Application Form'!H165="HE","HE",""))))))))))))))))))))</f>
        <v/>
      </c>
      <c r="G154" t="str">
        <f>IF(OR(RIGHT('Application Form'!H165,2)="PV",RIGHT('Application Form'!I165,2)="PV",RIGHT('Application Form'!J165,2)="PV"),"Yes","")</f>
        <v/>
      </c>
      <c r="H154" s="81" t="str">
        <f>IF(ISBLANK(IF(F154="SKSTD_BDL",'Application Form'!M165,IF('Office Use Only - DONT TOUCH!!!'!G154="Yes",'Application Form'!M165,""))),"",IF(F154="SKSTD_BDL",'Application Form'!M165,IF('Office Use Only - DONT TOUCH!!!'!G154="Yes",'Application Form'!M165,"")))</f>
        <v/>
      </c>
      <c r="K154" t="str">
        <f>IF(ISBLANK(IF(F154="SKSTD_BDL",'Application Form'!O165,IF('Office Use Only - DONT TOUCH!!!'!G154="Yes",'Application Form'!O165,""))),"",IF(F154="SKSTD_BDL",'Application Form'!O165,IF('Office Use Only - DONT TOUCH!!!'!G154="Yes",'Application Form'!O165,"")))</f>
        <v/>
      </c>
      <c r="N154" t="str">
        <f>IF(AND(F154="",'Application Form'!H165=""),"",IF(AND(F154="",'Application Form'!H165&lt;&gt;""),'Application Form'!H165,IF(AND(F154&lt;&gt;"",'Application Form'!I165=""),"",IF(AND(F154&lt;&gt;"",'Application Form'!I165&lt;&gt;""),IF('Application Form'!I165="SKSTD_BDL","SKSTD_BDL",IF('Application Form'!I165="MIP","MIP",IF('Application Form'!I165="MIP+PV","MIP",IF('Application Form'!I165="SEEKSIRE","SEEKSIRE",IF('Application Form'!I165="SEEKSIRE+PV","SEEKSIRE",IF('Application Form'!I165="GGP50K","GGP50K",IF('Application Form'!I165="GGP50K+PV","GGP50K",IF('Application Form'!I165="GGPHD (150K)","GGPHD (150K)",IF('Application Form'!I165="GGPHD+PV","GGPHD",IF('Application Form'!I165="PV","",IF('Application Form'!I165="POLL","",IF('Application Form'!I165="MSTN","MSTN",IF('Application Form'!I165="COAT","COAT",IF('Application Form'!I165="PI","PI",IF('Application Form'!I165="POLL_50K (add on)*","POLL_50K (add on)*",IF('Application Form'!I165="POLL_HD (add on)*","POLL_HD (add_on)*",IF('Application Form'!I165="MSTN_50K (add_on)*","MSTN_50K (add_on)*",IF('Application Form'!I165="MSTN_HD (add on)*","MSTN_HD (add on)*",IF('Application Form'!I165="STORE","STORE",IF('Application Form'!I165="HE","HE","")))))))))))))))))))),"ERROR"))))</f>
        <v/>
      </c>
      <c r="O154" t="str">
        <f>IF(AND(F154="",'Application Form'!H165=""),"",IF(AND(F154="",'Application Form'!H165&lt;&gt;"",'Application Form'!I165=""),"",IF(AND(F154&lt;&gt;"",'Application Form'!I165=""),"",IF(AND(F154&lt;&gt;"",'Application Form'!I165&lt;&gt;"",'Application Form'!J165=""),"",IF(AND(F154="",'Application Form'!H165&lt;&gt;"",'Application Form'!I165&lt;&gt;""),IF('Application Form'!I165="SKSTD_BDL","SKSTD_BDL",IF('Application Form'!I165="MIP","MIP",IF('Application Form'!I165="MIP+PV","MIP",IF('Application Form'!I165="SEEKSIRE","SEEKSIRE",IF('Application Form'!I165="SEEKSIRE+PV","SEEKSIRE",IF('Application Form'!I165="GGP50K","GGP50K",IF('Application Form'!I165="GGP50K+PV","GGP50K",IF('Application Form'!I165="GGPHD (150K)","GGPHD (150K)",IF('Application Form'!I165="GGPHD+PV","GGPHD",IF('Application Form'!I165="PV","",IF('Application Form'!I165="POLL","",IF('Application Form'!I165="MSTN","MSTN",IF('Application Form'!I165="COAT","COAT",IF('Application Form'!I165="PI","PI",IF('Application Form'!I165="POLL_50K (add on)*","POLL_50K (add on)*",IF('Application Form'!I165="POLL_HD (add on)*","POLL_HD (add_on)*",IF('Application Form'!I165="MSTN_50K (add_on)*","MSTN_50K (add_on)*",IF('Application Form'!I165="MSTN_HD (add on)*","MSTN_HD (add on)*",IF('Application Form'!I165="STORE","STORE",IF('Application Form'!I165="HE","HE","ERROR")))))))))))))))))))),IF(AND(F154&lt;&gt;"",'Application Form'!I165&lt;&gt;"",'Application Form'!J165&lt;&gt;""),IF('Application Form'!J165="SKSTD_BDL","SKSTD_BDL",IF('Application Form'!J165="MIP","MIP",IF('Application Form'!J165="MIP+PV","MIP",IF('Application Form'!J165="SEEKSIRE","SEEKSIRE",IF('Application Form'!J165="SEEKSIRE+PV","SEEKSIRE",IF('Application Form'!J165="GGP50K","GGP50K",IF('Application Form'!J165="GGP50K+PV","GGP50K",IF('Application Form'!J165="GGPHD (150K)","GGPHD (150K)",IF('Application Form'!J165="GGPHD+PV","GGPHD",IF('Application Form'!J165="PV","",IF('Application Form'!J165="POLL","",IF('Application Form'!J165="MSTN","MSTN",IF('Application Form'!J165="COAT","COAT",IF('Application Form'!J165="PI","PI",IF('Application Form'!J165="POLL_50K (add on)*","POLL_50K (add on)*",IF('Application Form'!J165="POLL_HD (add on)*","POLL_HD (add_on)*",IF('Application Form'!J165="MSTN_50K (add_on)*","MSTN_50K (add_on)*",IF('Application Form'!J165="MSTN_HD (add on)*","MSTN_HD (add on)*",IF('Application Form'!J165="STORE","STORE",IF('Application Form'!J165="HE","HE","")))))))))))))))))))),"ERROR"))))))</f>
        <v/>
      </c>
      <c r="P154" t="str">
        <f>IF(AND(F154="",O154&lt;&gt;""),IF('Application Form'!J165="SKSTD_BDL","SKSTD_BDL",IF('Application Form'!J165="MIP","MIP",IF('Application Form'!J165="MIP+PV","MIP",IF('Application Form'!J165="SEEKSIRE","SEEKSIRE",IF('Application Form'!J165="SEEKSIRE+PV","SEEKSIRE",IF('Application Form'!J165="GGP50K","GGP50K",IF('Application Form'!J165="GGP50K+PV","GGP50K",IF('Application Form'!J165="GGPHD (150K)","GGPHD (150K)",IF('Application Form'!J165="GGPHD+PV","GGPHD",IF('Application Form'!J165="PV","",IF('Application Form'!J165="POLL","",IF('Application Form'!J165="MSTN","MSTN",IF('Application Form'!J165="COAT","COAT",IF('Application Form'!J165="PI","PI",IF('Application Form'!J165="POLL_50K (add on)*","POLL_50K (add on)*",IF('Application Form'!J165="POLL_HD (add on)*","POLL_HD (add_on)*",IF('Application Form'!J165="MSTN_50K (add_on)*","MSTN_50K (add_on)*",IF('Application Form'!J165="MSTN_HD (add on)*","MSTN_HD (add on)*",IF('Application Form'!J165="STORE","STORE",IF('Application Form'!J165="HE","HE","")))))))))))))))))))),"")</f>
        <v/>
      </c>
    </row>
    <row r="155" spans="1:16" x14ac:dyDescent="0.25">
      <c r="A155" s="72">
        <f>'Application Form'!E166</f>
        <v>0</v>
      </c>
      <c r="B155" t="str">
        <f>IF('Application Form'!C166="Hair","H",IF('Application Form'!C166="Done","D",IF('Application Form'!C166="Semen","S",IF('Application Form'!C166="TSU","T",""))))</f>
        <v/>
      </c>
      <c r="C155" t="str">
        <f t="shared" si="2"/>
        <v>NAA</v>
      </c>
      <c r="F155" t="str">
        <f>IF('Application Form'!H166="SKSTD_BDL","SKSTD_BDL",IF('Application Form'!H166="MIP","MIP",IF('Application Form'!H166="MIP+PV","MIP",IF('Application Form'!H166="SEEKSIRE","SEEKSIRE",IF('Application Form'!H166="SEEKSIRE+PV","SEEKSIRE",IF('Application Form'!H166="GGP50K","GGP50K",IF('Application Form'!H166="GGP50K+PV","GGP50K",IF('Application Form'!H166="GGPHD (150K)","GGPHD (150K)",IF('Application Form'!H166="GGPHD+PV","GGPHD",IF('Application Form'!H166="PV","",IF('Application Form'!H166="POLL","",IF('Application Form'!H166="MSTN","",IF('Application Form'!H166="COAT","",IF('Application Form'!H166="PI","",IF('Application Form'!H166="POLL_50K (add on)*","",IF('Application Form'!H166="POLL_HD (add on)*","",IF('Application Form'!H166="MSTN_50K (add_on)*","",IF('Application Form'!H166="MSTN_HD (add on)*","",IF('Application Form'!H166="STORE","STORE",IF('Application Form'!H166="HE","HE",""))))))))))))))))))))</f>
        <v/>
      </c>
      <c r="G155" t="str">
        <f>IF(OR(RIGHT('Application Form'!H166,2)="PV",RIGHT('Application Form'!I166,2)="PV",RIGHT('Application Form'!J166,2)="PV"),"Yes","")</f>
        <v/>
      </c>
      <c r="H155" s="81" t="str">
        <f>IF(ISBLANK(IF(F155="SKSTD_BDL",'Application Form'!M166,IF('Office Use Only - DONT TOUCH!!!'!G155="Yes",'Application Form'!M166,""))),"",IF(F155="SKSTD_BDL",'Application Form'!M166,IF('Office Use Only - DONT TOUCH!!!'!G155="Yes",'Application Form'!M166,"")))</f>
        <v/>
      </c>
      <c r="K155" t="str">
        <f>IF(ISBLANK(IF(F155="SKSTD_BDL",'Application Form'!O166,IF('Office Use Only - DONT TOUCH!!!'!G155="Yes",'Application Form'!O166,""))),"",IF(F155="SKSTD_BDL",'Application Form'!O166,IF('Office Use Only - DONT TOUCH!!!'!G155="Yes",'Application Form'!O166,"")))</f>
        <v/>
      </c>
      <c r="N155" t="str">
        <f>IF(AND(F155="",'Application Form'!H166=""),"",IF(AND(F155="",'Application Form'!H166&lt;&gt;""),'Application Form'!H166,IF(AND(F155&lt;&gt;"",'Application Form'!I166=""),"",IF(AND(F155&lt;&gt;"",'Application Form'!I166&lt;&gt;""),IF('Application Form'!I166="SKSTD_BDL","SKSTD_BDL",IF('Application Form'!I166="MIP","MIP",IF('Application Form'!I166="MIP+PV","MIP",IF('Application Form'!I166="SEEKSIRE","SEEKSIRE",IF('Application Form'!I166="SEEKSIRE+PV","SEEKSIRE",IF('Application Form'!I166="GGP50K","GGP50K",IF('Application Form'!I166="GGP50K+PV","GGP50K",IF('Application Form'!I166="GGPHD (150K)","GGPHD (150K)",IF('Application Form'!I166="GGPHD+PV","GGPHD",IF('Application Form'!I166="PV","",IF('Application Form'!I166="POLL","",IF('Application Form'!I166="MSTN","MSTN",IF('Application Form'!I166="COAT","COAT",IF('Application Form'!I166="PI","PI",IF('Application Form'!I166="POLL_50K (add on)*","POLL_50K (add on)*",IF('Application Form'!I166="POLL_HD (add on)*","POLL_HD (add_on)*",IF('Application Form'!I166="MSTN_50K (add_on)*","MSTN_50K (add_on)*",IF('Application Form'!I166="MSTN_HD (add on)*","MSTN_HD (add on)*",IF('Application Form'!I166="STORE","STORE",IF('Application Form'!I166="HE","HE","")))))))))))))))))))),"ERROR"))))</f>
        <v/>
      </c>
      <c r="O155" t="str">
        <f>IF(AND(F155="",'Application Form'!H166=""),"",IF(AND(F155="",'Application Form'!H166&lt;&gt;"",'Application Form'!I166=""),"",IF(AND(F155&lt;&gt;"",'Application Form'!I166=""),"",IF(AND(F155&lt;&gt;"",'Application Form'!I166&lt;&gt;"",'Application Form'!J166=""),"",IF(AND(F155="",'Application Form'!H166&lt;&gt;"",'Application Form'!I166&lt;&gt;""),IF('Application Form'!I166="SKSTD_BDL","SKSTD_BDL",IF('Application Form'!I166="MIP","MIP",IF('Application Form'!I166="MIP+PV","MIP",IF('Application Form'!I166="SEEKSIRE","SEEKSIRE",IF('Application Form'!I166="SEEKSIRE+PV","SEEKSIRE",IF('Application Form'!I166="GGP50K","GGP50K",IF('Application Form'!I166="GGP50K+PV","GGP50K",IF('Application Form'!I166="GGPHD (150K)","GGPHD (150K)",IF('Application Form'!I166="GGPHD+PV","GGPHD",IF('Application Form'!I166="PV","",IF('Application Form'!I166="POLL","",IF('Application Form'!I166="MSTN","MSTN",IF('Application Form'!I166="COAT","COAT",IF('Application Form'!I166="PI","PI",IF('Application Form'!I166="POLL_50K (add on)*","POLL_50K (add on)*",IF('Application Form'!I166="POLL_HD (add on)*","POLL_HD (add_on)*",IF('Application Form'!I166="MSTN_50K (add_on)*","MSTN_50K (add_on)*",IF('Application Form'!I166="MSTN_HD (add on)*","MSTN_HD (add on)*",IF('Application Form'!I166="STORE","STORE",IF('Application Form'!I166="HE","HE","ERROR")))))))))))))))))))),IF(AND(F155&lt;&gt;"",'Application Form'!I166&lt;&gt;"",'Application Form'!J166&lt;&gt;""),IF('Application Form'!J166="SKSTD_BDL","SKSTD_BDL",IF('Application Form'!J166="MIP","MIP",IF('Application Form'!J166="MIP+PV","MIP",IF('Application Form'!J166="SEEKSIRE","SEEKSIRE",IF('Application Form'!J166="SEEKSIRE+PV","SEEKSIRE",IF('Application Form'!J166="GGP50K","GGP50K",IF('Application Form'!J166="GGP50K+PV","GGP50K",IF('Application Form'!J166="GGPHD (150K)","GGPHD (150K)",IF('Application Form'!J166="GGPHD+PV","GGPHD",IF('Application Form'!J166="PV","",IF('Application Form'!J166="POLL","",IF('Application Form'!J166="MSTN","MSTN",IF('Application Form'!J166="COAT","COAT",IF('Application Form'!J166="PI","PI",IF('Application Form'!J166="POLL_50K (add on)*","POLL_50K (add on)*",IF('Application Form'!J166="POLL_HD (add on)*","POLL_HD (add_on)*",IF('Application Form'!J166="MSTN_50K (add_on)*","MSTN_50K (add_on)*",IF('Application Form'!J166="MSTN_HD (add on)*","MSTN_HD (add on)*",IF('Application Form'!J166="STORE","STORE",IF('Application Form'!J166="HE","HE","")))))))))))))))))))),"ERROR"))))))</f>
        <v/>
      </c>
      <c r="P155" t="str">
        <f>IF(AND(F155="",O155&lt;&gt;""),IF('Application Form'!J166="SKSTD_BDL","SKSTD_BDL",IF('Application Form'!J166="MIP","MIP",IF('Application Form'!J166="MIP+PV","MIP",IF('Application Form'!J166="SEEKSIRE","SEEKSIRE",IF('Application Form'!J166="SEEKSIRE+PV","SEEKSIRE",IF('Application Form'!J166="GGP50K","GGP50K",IF('Application Form'!J166="GGP50K+PV","GGP50K",IF('Application Form'!J166="GGPHD (150K)","GGPHD (150K)",IF('Application Form'!J166="GGPHD+PV","GGPHD",IF('Application Form'!J166="PV","",IF('Application Form'!J166="POLL","",IF('Application Form'!J166="MSTN","MSTN",IF('Application Form'!J166="COAT","COAT",IF('Application Form'!J166="PI","PI",IF('Application Form'!J166="POLL_50K (add on)*","POLL_50K (add on)*",IF('Application Form'!J166="POLL_HD (add on)*","POLL_HD (add_on)*",IF('Application Form'!J166="MSTN_50K (add_on)*","MSTN_50K (add_on)*",IF('Application Form'!J166="MSTN_HD (add on)*","MSTN_HD (add on)*",IF('Application Form'!J166="STORE","STORE",IF('Application Form'!J166="HE","HE","")))))))))))))))))))),"")</f>
        <v/>
      </c>
    </row>
    <row r="156" spans="1:16" x14ac:dyDescent="0.25">
      <c r="A156" s="72">
        <f>'Application Form'!E167</f>
        <v>0</v>
      </c>
      <c r="B156" t="str">
        <f>IF('Application Form'!C167="Hair","H",IF('Application Form'!C167="Done","D",IF('Application Form'!C167="Semen","S",IF('Application Form'!C167="TSU","T",""))))</f>
        <v/>
      </c>
      <c r="C156" t="str">
        <f t="shared" si="2"/>
        <v>NAA</v>
      </c>
      <c r="F156" t="str">
        <f>IF('Application Form'!H167="SKSTD_BDL","SKSTD_BDL",IF('Application Form'!H167="MIP","MIP",IF('Application Form'!H167="MIP+PV","MIP",IF('Application Form'!H167="SEEKSIRE","SEEKSIRE",IF('Application Form'!H167="SEEKSIRE+PV","SEEKSIRE",IF('Application Form'!H167="GGP50K","GGP50K",IF('Application Form'!H167="GGP50K+PV","GGP50K",IF('Application Form'!H167="GGPHD (150K)","GGPHD (150K)",IF('Application Form'!H167="GGPHD+PV","GGPHD",IF('Application Form'!H167="PV","",IF('Application Form'!H167="POLL","",IF('Application Form'!H167="MSTN","",IF('Application Form'!H167="COAT","",IF('Application Form'!H167="PI","",IF('Application Form'!H167="POLL_50K (add on)*","",IF('Application Form'!H167="POLL_HD (add on)*","",IF('Application Form'!H167="MSTN_50K (add_on)*","",IF('Application Form'!H167="MSTN_HD (add on)*","",IF('Application Form'!H167="STORE","STORE",IF('Application Form'!H167="HE","HE",""))))))))))))))))))))</f>
        <v/>
      </c>
      <c r="G156" t="str">
        <f>IF(OR(RIGHT('Application Form'!H167,2)="PV",RIGHT('Application Form'!I167,2)="PV",RIGHT('Application Form'!J167,2)="PV"),"Yes","")</f>
        <v/>
      </c>
      <c r="H156" s="81" t="str">
        <f>IF(ISBLANK(IF(F156="SKSTD_BDL",'Application Form'!M167,IF('Office Use Only - DONT TOUCH!!!'!G156="Yes",'Application Form'!M167,""))),"",IF(F156="SKSTD_BDL",'Application Form'!M167,IF('Office Use Only - DONT TOUCH!!!'!G156="Yes",'Application Form'!M167,"")))</f>
        <v/>
      </c>
      <c r="K156" t="str">
        <f>IF(ISBLANK(IF(F156="SKSTD_BDL",'Application Form'!O167,IF('Office Use Only - DONT TOUCH!!!'!G156="Yes",'Application Form'!O167,""))),"",IF(F156="SKSTD_BDL",'Application Form'!O167,IF('Office Use Only - DONT TOUCH!!!'!G156="Yes",'Application Form'!O167,"")))</f>
        <v/>
      </c>
      <c r="N156" t="str">
        <f>IF(AND(F156="",'Application Form'!H167=""),"",IF(AND(F156="",'Application Form'!H167&lt;&gt;""),'Application Form'!H167,IF(AND(F156&lt;&gt;"",'Application Form'!I167=""),"",IF(AND(F156&lt;&gt;"",'Application Form'!I167&lt;&gt;""),IF('Application Form'!I167="SKSTD_BDL","SKSTD_BDL",IF('Application Form'!I167="MIP","MIP",IF('Application Form'!I167="MIP+PV","MIP",IF('Application Form'!I167="SEEKSIRE","SEEKSIRE",IF('Application Form'!I167="SEEKSIRE+PV","SEEKSIRE",IF('Application Form'!I167="GGP50K","GGP50K",IF('Application Form'!I167="GGP50K+PV","GGP50K",IF('Application Form'!I167="GGPHD (150K)","GGPHD (150K)",IF('Application Form'!I167="GGPHD+PV","GGPHD",IF('Application Form'!I167="PV","",IF('Application Form'!I167="POLL","",IF('Application Form'!I167="MSTN","MSTN",IF('Application Form'!I167="COAT","COAT",IF('Application Form'!I167="PI","PI",IF('Application Form'!I167="POLL_50K (add on)*","POLL_50K (add on)*",IF('Application Form'!I167="POLL_HD (add on)*","POLL_HD (add_on)*",IF('Application Form'!I167="MSTN_50K (add_on)*","MSTN_50K (add_on)*",IF('Application Form'!I167="MSTN_HD (add on)*","MSTN_HD (add on)*",IF('Application Form'!I167="STORE","STORE",IF('Application Form'!I167="HE","HE","")))))))))))))))))))),"ERROR"))))</f>
        <v/>
      </c>
      <c r="O156" t="str">
        <f>IF(AND(F156="",'Application Form'!H167=""),"",IF(AND(F156="",'Application Form'!H167&lt;&gt;"",'Application Form'!I167=""),"",IF(AND(F156&lt;&gt;"",'Application Form'!I167=""),"",IF(AND(F156&lt;&gt;"",'Application Form'!I167&lt;&gt;"",'Application Form'!J167=""),"",IF(AND(F156="",'Application Form'!H167&lt;&gt;"",'Application Form'!I167&lt;&gt;""),IF('Application Form'!I167="SKSTD_BDL","SKSTD_BDL",IF('Application Form'!I167="MIP","MIP",IF('Application Form'!I167="MIP+PV","MIP",IF('Application Form'!I167="SEEKSIRE","SEEKSIRE",IF('Application Form'!I167="SEEKSIRE+PV","SEEKSIRE",IF('Application Form'!I167="GGP50K","GGP50K",IF('Application Form'!I167="GGP50K+PV","GGP50K",IF('Application Form'!I167="GGPHD (150K)","GGPHD (150K)",IF('Application Form'!I167="GGPHD+PV","GGPHD",IF('Application Form'!I167="PV","",IF('Application Form'!I167="POLL","",IF('Application Form'!I167="MSTN","MSTN",IF('Application Form'!I167="COAT","COAT",IF('Application Form'!I167="PI","PI",IF('Application Form'!I167="POLL_50K (add on)*","POLL_50K (add on)*",IF('Application Form'!I167="POLL_HD (add on)*","POLL_HD (add_on)*",IF('Application Form'!I167="MSTN_50K (add_on)*","MSTN_50K (add_on)*",IF('Application Form'!I167="MSTN_HD (add on)*","MSTN_HD (add on)*",IF('Application Form'!I167="STORE","STORE",IF('Application Form'!I167="HE","HE","ERROR")))))))))))))))))))),IF(AND(F156&lt;&gt;"",'Application Form'!I167&lt;&gt;"",'Application Form'!J167&lt;&gt;""),IF('Application Form'!J167="SKSTD_BDL","SKSTD_BDL",IF('Application Form'!J167="MIP","MIP",IF('Application Form'!J167="MIP+PV","MIP",IF('Application Form'!J167="SEEKSIRE","SEEKSIRE",IF('Application Form'!J167="SEEKSIRE+PV","SEEKSIRE",IF('Application Form'!J167="GGP50K","GGP50K",IF('Application Form'!J167="GGP50K+PV","GGP50K",IF('Application Form'!J167="GGPHD (150K)","GGPHD (150K)",IF('Application Form'!J167="GGPHD+PV","GGPHD",IF('Application Form'!J167="PV","",IF('Application Form'!J167="POLL","",IF('Application Form'!J167="MSTN","MSTN",IF('Application Form'!J167="COAT","COAT",IF('Application Form'!J167="PI","PI",IF('Application Form'!J167="POLL_50K (add on)*","POLL_50K (add on)*",IF('Application Form'!J167="POLL_HD (add on)*","POLL_HD (add_on)*",IF('Application Form'!J167="MSTN_50K (add_on)*","MSTN_50K (add_on)*",IF('Application Form'!J167="MSTN_HD (add on)*","MSTN_HD (add on)*",IF('Application Form'!J167="STORE","STORE",IF('Application Form'!J167="HE","HE","")))))))))))))))))))),"ERROR"))))))</f>
        <v/>
      </c>
      <c r="P156" t="str">
        <f>IF(AND(F156="",O156&lt;&gt;""),IF('Application Form'!J167="SKSTD_BDL","SKSTD_BDL",IF('Application Form'!J167="MIP","MIP",IF('Application Form'!J167="MIP+PV","MIP",IF('Application Form'!J167="SEEKSIRE","SEEKSIRE",IF('Application Form'!J167="SEEKSIRE+PV","SEEKSIRE",IF('Application Form'!J167="GGP50K","GGP50K",IF('Application Form'!J167="GGP50K+PV","GGP50K",IF('Application Form'!J167="GGPHD (150K)","GGPHD (150K)",IF('Application Form'!J167="GGPHD+PV","GGPHD",IF('Application Form'!J167="PV","",IF('Application Form'!J167="POLL","",IF('Application Form'!J167="MSTN","MSTN",IF('Application Form'!J167="COAT","COAT",IF('Application Form'!J167="PI","PI",IF('Application Form'!J167="POLL_50K (add on)*","POLL_50K (add on)*",IF('Application Form'!J167="POLL_HD (add on)*","POLL_HD (add_on)*",IF('Application Form'!J167="MSTN_50K (add_on)*","MSTN_50K (add_on)*",IF('Application Form'!J167="MSTN_HD (add on)*","MSTN_HD (add on)*",IF('Application Form'!J167="STORE","STORE",IF('Application Form'!J167="HE","HE","")))))))))))))))))))),"")</f>
        <v/>
      </c>
    </row>
    <row r="157" spans="1:16" x14ac:dyDescent="0.25">
      <c r="A157" s="72">
        <f>'Application Form'!E168</f>
        <v>0</v>
      </c>
      <c r="B157" t="str">
        <f>IF('Application Form'!C168="Hair","H",IF('Application Form'!C168="Done","D",IF('Application Form'!C168="Semen","S",IF('Application Form'!C168="TSU","T",""))))</f>
        <v/>
      </c>
      <c r="C157" t="str">
        <f t="shared" si="2"/>
        <v>NAA</v>
      </c>
      <c r="F157" t="str">
        <f>IF('Application Form'!H168="SKSTD_BDL","SKSTD_BDL",IF('Application Form'!H168="MIP","MIP",IF('Application Form'!H168="MIP+PV","MIP",IF('Application Form'!H168="SEEKSIRE","SEEKSIRE",IF('Application Form'!H168="SEEKSIRE+PV","SEEKSIRE",IF('Application Form'!H168="GGP50K","GGP50K",IF('Application Form'!H168="GGP50K+PV","GGP50K",IF('Application Form'!H168="GGPHD (150K)","GGPHD (150K)",IF('Application Form'!H168="GGPHD+PV","GGPHD",IF('Application Form'!H168="PV","",IF('Application Form'!H168="POLL","",IF('Application Form'!H168="MSTN","",IF('Application Form'!H168="COAT","",IF('Application Form'!H168="PI","",IF('Application Form'!H168="POLL_50K (add on)*","",IF('Application Form'!H168="POLL_HD (add on)*","",IF('Application Form'!H168="MSTN_50K (add_on)*","",IF('Application Form'!H168="MSTN_HD (add on)*","",IF('Application Form'!H168="STORE","STORE",IF('Application Form'!H168="HE","HE",""))))))))))))))))))))</f>
        <v/>
      </c>
      <c r="G157" t="str">
        <f>IF(OR(RIGHT('Application Form'!H168,2)="PV",RIGHT('Application Form'!I168,2)="PV",RIGHT('Application Form'!J168,2)="PV"),"Yes","")</f>
        <v/>
      </c>
      <c r="H157" s="81" t="str">
        <f>IF(ISBLANK(IF(F157="SKSTD_BDL",'Application Form'!M168,IF('Office Use Only - DONT TOUCH!!!'!G157="Yes",'Application Form'!M168,""))),"",IF(F157="SKSTD_BDL",'Application Form'!M168,IF('Office Use Only - DONT TOUCH!!!'!G157="Yes",'Application Form'!M168,"")))</f>
        <v/>
      </c>
      <c r="K157" t="str">
        <f>IF(ISBLANK(IF(F157="SKSTD_BDL",'Application Form'!O168,IF('Office Use Only - DONT TOUCH!!!'!G157="Yes",'Application Form'!O168,""))),"",IF(F157="SKSTD_BDL",'Application Form'!O168,IF('Office Use Only - DONT TOUCH!!!'!G157="Yes",'Application Form'!O168,"")))</f>
        <v/>
      </c>
      <c r="N157" t="str">
        <f>IF(AND(F157="",'Application Form'!H168=""),"",IF(AND(F157="",'Application Form'!H168&lt;&gt;""),'Application Form'!H168,IF(AND(F157&lt;&gt;"",'Application Form'!I168=""),"",IF(AND(F157&lt;&gt;"",'Application Form'!I168&lt;&gt;""),IF('Application Form'!I168="SKSTD_BDL","SKSTD_BDL",IF('Application Form'!I168="MIP","MIP",IF('Application Form'!I168="MIP+PV","MIP",IF('Application Form'!I168="SEEKSIRE","SEEKSIRE",IF('Application Form'!I168="SEEKSIRE+PV","SEEKSIRE",IF('Application Form'!I168="GGP50K","GGP50K",IF('Application Form'!I168="GGP50K+PV","GGP50K",IF('Application Form'!I168="GGPHD (150K)","GGPHD (150K)",IF('Application Form'!I168="GGPHD+PV","GGPHD",IF('Application Form'!I168="PV","",IF('Application Form'!I168="POLL","",IF('Application Form'!I168="MSTN","MSTN",IF('Application Form'!I168="COAT","COAT",IF('Application Form'!I168="PI","PI",IF('Application Form'!I168="POLL_50K (add on)*","POLL_50K (add on)*",IF('Application Form'!I168="POLL_HD (add on)*","POLL_HD (add_on)*",IF('Application Form'!I168="MSTN_50K (add_on)*","MSTN_50K (add_on)*",IF('Application Form'!I168="MSTN_HD (add on)*","MSTN_HD (add on)*",IF('Application Form'!I168="STORE","STORE",IF('Application Form'!I168="HE","HE","")))))))))))))))))))),"ERROR"))))</f>
        <v/>
      </c>
      <c r="O157" t="str">
        <f>IF(AND(F157="",'Application Form'!H168=""),"",IF(AND(F157="",'Application Form'!H168&lt;&gt;"",'Application Form'!I168=""),"",IF(AND(F157&lt;&gt;"",'Application Form'!I168=""),"",IF(AND(F157&lt;&gt;"",'Application Form'!I168&lt;&gt;"",'Application Form'!J168=""),"",IF(AND(F157="",'Application Form'!H168&lt;&gt;"",'Application Form'!I168&lt;&gt;""),IF('Application Form'!I168="SKSTD_BDL","SKSTD_BDL",IF('Application Form'!I168="MIP","MIP",IF('Application Form'!I168="MIP+PV","MIP",IF('Application Form'!I168="SEEKSIRE","SEEKSIRE",IF('Application Form'!I168="SEEKSIRE+PV","SEEKSIRE",IF('Application Form'!I168="GGP50K","GGP50K",IF('Application Form'!I168="GGP50K+PV","GGP50K",IF('Application Form'!I168="GGPHD (150K)","GGPHD (150K)",IF('Application Form'!I168="GGPHD+PV","GGPHD",IF('Application Form'!I168="PV","",IF('Application Form'!I168="POLL","",IF('Application Form'!I168="MSTN","MSTN",IF('Application Form'!I168="COAT","COAT",IF('Application Form'!I168="PI","PI",IF('Application Form'!I168="POLL_50K (add on)*","POLL_50K (add on)*",IF('Application Form'!I168="POLL_HD (add on)*","POLL_HD (add_on)*",IF('Application Form'!I168="MSTN_50K (add_on)*","MSTN_50K (add_on)*",IF('Application Form'!I168="MSTN_HD (add on)*","MSTN_HD (add on)*",IF('Application Form'!I168="STORE","STORE",IF('Application Form'!I168="HE","HE","ERROR")))))))))))))))))))),IF(AND(F157&lt;&gt;"",'Application Form'!I168&lt;&gt;"",'Application Form'!J168&lt;&gt;""),IF('Application Form'!J168="SKSTD_BDL","SKSTD_BDL",IF('Application Form'!J168="MIP","MIP",IF('Application Form'!J168="MIP+PV","MIP",IF('Application Form'!J168="SEEKSIRE","SEEKSIRE",IF('Application Form'!J168="SEEKSIRE+PV","SEEKSIRE",IF('Application Form'!J168="GGP50K","GGP50K",IF('Application Form'!J168="GGP50K+PV","GGP50K",IF('Application Form'!J168="GGPHD (150K)","GGPHD (150K)",IF('Application Form'!J168="GGPHD+PV","GGPHD",IF('Application Form'!J168="PV","",IF('Application Form'!J168="POLL","",IF('Application Form'!J168="MSTN","MSTN",IF('Application Form'!J168="COAT","COAT",IF('Application Form'!J168="PI","PI",IF('Application Form'!J168="POLL_50K (add on)*","POLL_50K (add on)*",IF('Application Form'!J168="POLL_HD (add on)*","POLL_HD (add_on)*",IF('Application Form'!J168="MSTN_50K (add_on)*","MSTN_50K (add_on)*",IF('Application Form'!J168="MSTN_HD (add on)*","MSTN_HD (add on)*",IF('Application Form'!J168="STORE","STORE",IF('Application Form'!J168="HE","HE","")))))))))))))))))))),"ERROR"))))))</f>
        <v/>
      </c>
      <c r="P157" t="str">
        <f>IF(AND(F157="",O157&lt;&gt;""),IF('Application Form'!J168="SKSTD_BDL","SKSTD_BDL",IF('Application Form'!J168="MIP","MIP",IF('Application Form'!J168="MIP+PV","MIP",IF('Application Form'!J168="SEEKSIRE","SEEKSIRE",IF('Application Form'!J168="SEEKSIRE+PV","SEEKSIRE",IF('Application Form'!J168="GGP50K","GGP50K",IF('Application Form'!J168="GGP50K+PV","GGP50K",IF('Application Form'!J168="GGPHD (150K)","GGPHD (150K)",IF('Application Form'!J168="GGPHD+PV","GGPHD",IF('Application Form'!J168="PV","",IF('Application Form'!J168="POLL","",IF('Application Form'!J168="MSTN","MSTN",IF('Application Form'!J168="COAT","COAT",IF('Application Form'!J168="PI","PI",IF('Application Form'!J168="POLL_50K (add on)*","POLL_50K (add on)*",IF('Application Form'!J168="POLL_HD (add on)*","POLL_HD (add_on)*",IF('Application Form'!J168="MSTN_50K (add_on)*","MSTN_50K (add_on)*",IF('Application Form'!J168="MSTN_HD (add on)*","MSTN_HD (add on)*",IF('Application Form'!J168="STORE","STORE",IF('Application Form'!J168="HE","HE","")))))))))))))))))))),"")</f>
        <v/>
      </c>
    </row>
    <row r="158" spans="1:16" x14ac:dyDescent="0.25">
      <c r="A158" s="72">
        <f>'Application Form'!E169</f>
        <v>0</v>
      </c>
      <c r="B158" t="str">
        <f>IF('Application Form'!C169="Hair","H",IF('Application Form'!C169="Done","D",IF('Application Form'!C169="Semen","S",IF('Application Form'!C169="TSU","T",""))))</f>
        <v/>
      </c>
      <c r="C158" t="str">
        <f t="shared" si="2"/>
        <v>NAA</v>
      </c>
      <c r="F158" t="str">
        <f>IF('Application Form'!H169="SKSTD_BDL","SKSTD_BDL",IF('Application Form'!H169="MIP","MIP",IF('Application Form'!H169="MIP+PV","MIP",IF('Application Form'!H169="SEEKSIRE","SEEKSIRE",IF('Application Form'!H169="SEEKSIRE+PV","SEEKSIRE",IF('Application Form'!H169="GGP50K","GGP50K",IF('Application Form'!H169="GGP50K+PV","GGP50K",IF('Application Form'!H169="GGPHD (150K)","GGPHD (150K)",IF('Application Form'!H169="GGPHD+PV","GGPHD",IF('Application Form'!H169="PV","",IF('Application Form'!H169="POLL","",IF('Application Form'!H169="MSTN","",IF('Application Form'!H169="COAT","",IF('Application Form'!H169="PI","",IF('Application Form'!H169="POLL_50K (add on)*","",IF('Application Form'!H169="POLL_HD (add on)*","",IF('Application Form'!H169="MSTN_50K (add_on)*","",IF('Application Form'!H169="MSTN_HD (add on)*","",IF('Application Form'!H169="STORE","STORE",IF('Application Form'!H169="HE","HE",""))))))))))))))))))))</f>
        <v/>
      </c>
      <c r="G158" t="str">
        <f>IF(OR(RIGHT('Application Form'!H169,2)="PV",RIGHT('Application Form'!I169,2)="PV",RIGHT('Application Form'!J169,2)="PV"),"Yes","")</f>
        <v/>
      </c>
      <c r="H158" s="81" t="str">
        <f>IF(ISBLANK(IF(F158="SKSTD_BDL",'Application Form'!M169,IF('Office Use Only - DONT TOUCH!!!'!G158="Yes",'Application Form'!M169,""))),"",IF(F158="SKSTD_BDL",'Application Form'!M169,IF('Office Use Only - DONT TOUCH!!!'!G158="Yes",'Application Form'!M169,"")))</f>
        <v/>
      </c>
      <c r="K158" t="str">
        <f>IF(ISBLANK(IF(F158="SKSTD_BDL",'Application Form'!O169,IF('Office Use Only - DONT TOUCH!!!'!G158="Yes",'Application Form'!O169,""))),"",IF(F158="SKSTD_BDL",'Application Form'!O169,IF('Office Use Only - DONT TOUCH!!!'!G158="Yes",'Application Form'!O169,"")))</f>
        <v/>
      </c>
      <c r="N158" t="str">
        <f>IF(AND(F158="",'Application Form'!H169=""),"",IF(AND(F158="",'Application Form'!H169&lt;&gt;""),'Application Form'!H169,IF(AND(F158&lt;&gt;"",'Application Form'!I169=""),"",IF(AND(F158&lt;&gt;"",'Application Form'!I169&lt;&gt;""),IF('Application Form'!I169="SKSTD_BDL","SKSTD_BDL",IF('Application Form'!I169="MIP","MIP",IF('Application Form'!I169="MIP+PV","MIP",IF('Application Form'!I169="SEEKSIRE","SEEKSIRE",IF('Application Form'!I169="SEEKSIRE+PV","SEEKSIRE",IF('Application Form'!I169="GGP50K","GGP50K",IF('Application Form'!I169="GGP50K+PV","GGP50K",IF('Application Form'!I169="GGPHD (150K)","GGPHD (150K)",IF('Application Form'!I169="GGPHD+PV","GGPHD",IF('Application Form'!I169="PV","",IF('Application Form'!I169="POLL","",IF('Application Form'!I169="MSTN","MSTN",IF('Application Form'!I169="COAT","COAT",IF('Application Form'!I169="PI","PI",IF('Application Form'!I169="POLL_50K (add on)*","POLL_50K (add on)*",IF('Application Form'!I169="POLL_HD (add on)*","POLL_HD (add_on)*",IF('Application Form'!I169="MSTN_50K (add_on)*","MSTN_50K (add_on)*",IF('Application Form'!I169="MSTN_HD (add on)*","MSTN_HD (add on)*",IF('Application Form'!I169="STORE","STORE",IF('Application Form'!I169="HE","HE","")))))))))))))))))))),"ERROR"))))</f>
        <v/>
      </c>
      <c r="O158" t="str">
        <f>IF(AND(F158="",'Application Form'!H169=""),"",IF(AND(F158="",'Application Form'!H169&lt;&gt;"",'Application Form'!I169=""),"",IF(AND(F158&lt;&gt;"",'Application Form'!I169=""),"",IF(AND(F158&lt;&gt;"",'Application Form'!I169&lt;&gt;"",'Application Form'!J169=""),"",IF(AND(F158="",'Application Form'!H169&lt;&gt;"",'Application Form'!I169&lt;&gt;""),IF('Application Form'!I169="SKSTD_BDL","SKSTD_BDL",IF('Application Form'!I169="MIP","MIP",IF('Application Form'!I169="MIP+PV","MIP",IF('Application Form'!I169="SEEKSIRE","SEEKSIRE",IF('Application Form'!I169="SEEKSIRE+PV","SEEKSIRE",IF('Application Form'!I169="GGP50K","GGP50K",IF('Application Form'!I169="GGP50K+PV","GGP50K",IF('Application Form'!I169="GGPHD (150K)","GGPHD (150K)",IF('Application Form'!I169="GGPHD+PV","GGPHD",IF('Application Form'!I169="PV","",IF('Application Form'!I169="POLL","",IF('Application Form'!I169="MSTN","MSTN",IF('Application Form'!I169="COAT","COAT",IF('Application Form'!I169="PI","PI",IF('Application Form'!I169="POLL_50K (add on)*","POLL_50K (add on)*",IF('Application Form'!I169="POLL_HD (add on)*","POLL_HD (add_on)*",IF('Application Form'!I169="MSTN_50K (add_on)*","MSTN_50K (add_on)*",IF('Application Form'!I169="MSTN_HD (add on)*","MSTN_HD (add on)*",IF('Application Form'!I169="STORE","STORE",IF('Application Form'!I169="HE","HE","ERROR")))))))))))))))))))),IF(AND(F158&lt;&gt;"",'Application Form'!I169&lt;&gt;"",'Application Form'!J169&lt;&gt;""),IF('Application Form'!J169="SKSTD_BDL","SKSTD_BDL",IF('Application Form'!J169="MIP","MIP",IF('Application Form'!J169="MIP+PV","MIP",IF('Application Form'!J169="SEEKSIRE","SEEKSIRE",IF('Application Form'!J169="SEEKSIRE+PV","SEEKSIRE",IF('Application Form'!J169="GGP50K","GGP50K",IF('Application Form'!J169="GGP50K+PV","GGP50K",IF('Application Form'!J169="GGPHD (150K)","GGPHD (150K)",IF('Application Form'!J169="GGPHD+PV","GGPHD",IF('Application Form'!J169="PV","",IF('Application Form'!J169="POLL","",IF('Application Form'!J169="MSTN","MSTN",IF('Application Form'!J169="COAT","COAT",IF('Application Form'!J169="PI","PI",IF('Application Form'!J169="POLL_50K (add on)*","POLL_50K (add on)*",IF('Application Form'!J169="POLL_HD (add on)*","POLL_HD (add_on)*",IF('Application Form'!J169="MSTN_50K (add_on)*","MSTN_50K (add_on)*",IF('Application Form'!J169="MSTN_HD (add on)*","MSTN_HD (add on)*",IF('Application Form'!J169="STORE","STORE",IF('Application Form'!J169="HE","HE","")))))))))))))))))))),"ERROR"))))))</f>
        <v/>
      </c>
      <c r="P158" t="str">
        <f>IF(AND(F158="",O158&lt;&gt;""),IF('Application Form'!J169="SKSTD_BDL","SKSTD_BDL",IF('Application Form'!J169="MIP","MIP",IF('Application Form'!J169="MIP+PV","MIP",IF('Application Form'!J169="SEEKSIRE","SEEKSIRE",IF('Application Form'!J169="SEEKSIRE+PV","SEEKSIRE",IF('Application Form'!J169="GGP50K","GGP50K",IF('Application Form'!J169="GGP50K+PV","GGP50K",IF('Application Form'!J169="GGPHD (150K)","GGPHD (150K)",IF('Application Form'!J169="GGPHD+PV","GGPHD",IF('Application Form'!J169="PV","",IF('Application Form'!J169="POLL","",IF('Application Form'!J169="MSTN","MSTN",IF('Application Form'!J169="COAT","COAT",IF('Application Form'!J169="PI","PI",IF('Application Form'!J169="POLL_50K (add on)*","POLL_50K (add on)*",IF('Application Form'!J169="POLL_HD (add on)*","POLL_HD (add_on)*",IF('Application Form'!J169="MSTN_50K (add_on)*","MSTN_50K (add_on)*",IF('Application Form'!J169="MSTN_HD (add on)*","MSTN_HD (add on)*",IF('Application Form'!J169="STORE","STORE",IF('Application Form'!J169="HE","HE","")))))))))))))))))))),"")</f>
        <v/>
      </c>
    </row>
    <row r="159" spans="1:16" x14ac:dyDescent="0.25">
      <c r="A159" s="72">
        <f>'Application Form'!E170</f>
        <v>0</v>
      </c>
      <c r="B159" t="str">
        <f>IF('Application Form'!C170="Hair","H",IF('Application Form'!C170="Done","D",IF('Application Form'!C170="Semen","S",IF('Application Form'!C170="TSU","T",""))))</f>
        <v/>
      </c>
      <c r="C159" t="str">
        <f t="shared" si="2"/>
        <v>NAA</v>
      </c>
      <c r="F159" t="str">
        <f>IF('Application Form'!H170="SKSTD_BDL","SKSTD_BDL",IF('Application Form'!H170="MIP","MIP",IF('Application Form'!H170="MIP+PV","MIP",IF('Application Form'!H170="SEEKSIRE","SEEKSIRE",IF('Application Form'!H170="SEEKSIRE+PV","SEEKSIRE",IF('Application Form'!H170="GGP50K","GGP50K",IF('Application Form'!H170="GGP50K+PV","GGP50K",IF('Application Form'!H170="GGPHD (150K)","GGPHD (150K)",IF('Application Form'!H170="GGPHD+PV","GGPHD",IF('Application Form'!H170="PV","",IF('Application Form'!H170="POLL","",IF('Application Form'!H170="MSTN","",IF('Application Form'!H170="COAT","",IF('Application Form'!H170="PI","",IF('Application Form'!H170="POLL_50K (add on)*","",IF('Application Form'!H170="POLL_HD (add on)*","",IF('Application Form'!H170="MSTN_50K (add_on)*","",IF('Application Form'!H170="MSTN_HD (add on)*","",IF('Application Form'!H170="STORE","STORE",IF('Application Form'!H170="HE","HE",""))))))))))))))))))))</f>
        <v/>
      </c>
      <c r="G159" t="str">
        <f>IF(OR(RIGHT('Application Form'!H170,2)="PV",RIGHT('Application Form'!I170,2)="PV",RIGHT('Application Form'!J170,2)="PV"),"Yes","")</f>
        <v/>
      </c>
      <c r="H159" s="81" t="str">
        <f>IF(ISBLANK(IF(F159="SKSTD_BDL",'Application Form'!M170,IF('Office Use Only - DONT TOUCH!!!'!G159="Yes",'Application Form'!M170,""))),"",IF(F159="SKSTD_BDL",'Application Form'!M170,IF('Office Use Only - DONT TOUCH!!!'!G159="Yes",'Application Form'!M170,"")))</f>
        <v/>
      </c>
      <c r="K159" t="str">
        <f>IF(ISBLANK(IF(F159="SKSTD_BDL",'Application Form'!O170,IF('Office Use Only - DONT TOUCH!!!'!G159="Yes",'Application Form'!O170,""))),"",IF(F159="SKSTD_BDL",'Application Form'!O170,IF('Office Use Only - DONT TOUCH!!!'!G159="Yes",'Application Form'!O170,"")))</f>
        <v/>
      </c>
      <c r="N159" t="str">
        <f>IF(AND(F159="",'Application Form'!H170=""),"",IF(AND(F159="",'Application Form'!H170&lt;&gt;""),'Application Form'!H170,IF(AND(F159&lt;&gt;"",'Application Form'!I170=""),"",IF(AND(F159&lt;&gt;"",'Application Form'!I170&lt;&gt;""),IF('Application Form'!I170="SKSTD_BDL","SKSTD_BDL",IF('Application Form'!I170="MIP","MIP",IF('Application Form'!I170="MIP+PV","MIP",IF('Application Form'!I170="SEEKSIRE","SEEKSIRE",IF('Application Form'!I170="SEEKSIRE+PV","SEEKSIRE",IF('Application Form'!I170="GGP50K","GGP50K",IF('Application Form'!I170="GGP50K+PV","GGP50K",IF('Application Form'!I170="GGPHD (150K)","GGPHD (150K)",IF('Application Form'!I170="GGPHD+PV","GGPHD",IF('Application Form'!I170="PV","",IF('Application Form'!I170="POLL","",IF('Application Form'!I170="MSTN","MSTN",IF('Application Form'!I170="COAT","COAT",IF('Application Form'!I170="PI","PI",IF('Application Form'!I170="POLL_50K (add on)*","POLL_50K (add on)*",IF('Application Form'!I170="POLL_HD (add on)*","POLL_HD (add_on)*",IF('Application Form'!I170="MSTN_50K (add_on)*","MSTN_50K (add_on)*",IF('Application Form'!I170="MSTN_HD (add on)*","MSTN_HD (add on)*",IF('Application Form'!I170="STORE","STORE",IF('Application Form'!I170="HE","HE","")))))))))))))))))))),"ERROR"))))</f>
        <v/>
      </c>
      <c r="O159" t="str">
        <f>IF(AND(F159="",'Application Form'!H170=""),"",IF(AND(F159="",'Application Form'!H170&lt;&gt;"",'Application Form'!I170=""),"",IF(AND(F159&lt;&gt;"",'Application Form'!I170=""),"",IF(AND(F159&lt;&gt;"",'Application Form'!I170&lt;&gt;"",'Application Form'!J170=""),"",IF(AND(F159="",'Application Form'!H170&lt;&gt;"",'Application Form'!I170&lt;&gt;""),IF('Application Form'!I170="SKSTD_BDL","SKSTD_BDL",IF('Application Form'!I170="MIP","MIP",IF('Application Form'!I170="MIP+PV","MIP",IF('Application Form'!I170="SEEKSIRE","SEEKSIRE",IF('Application Form'!I170="SEEKSIRE+PV","SEEKSIRE",IF('Application Form'!I170="GGP50K","GGP50K",IF('Application Form'!I170="GGP50K+PV","GGP50K",IF('Application Form'!I170="GGPHD (150K)","GGPHD (150K)",IF('Application Form'!I170="GGPHD+PV","GGPHD",IF('Application Form'!I170="PV","",IF('Application Form'!I170="POLL","",IF('Application Form'!I170="MSTN","MSTN",IF('Application Form'!I170="COAT","COAT",IF('Application Form'!I170="PI","PI",IF('Application Form'!I170="POLL_50K (add on)*","POLL_50K (add on)*",IF('Application Form'!I170="POLL_HD (add on)*","POLL_HD (add_on)*",IF('Application Form'!I170="MSTN_50K (add_on)*","MSTN_50K (add_on)*",IF('Application Form'!I170="MSTN_HD (add on)*","MSTN_HD (add on)*",IF('Application Form'!I170="STORE","STORE",IF('Application Form'!I170="HE","HE","ERROR")))))))))))))))))))),IF(AND(F159&lt;&gt;"",'Application Form'!I170&lt;&gt;"",'Application Form'!J170&lt;&gt;""),IF('Application Form'!J170="SKSTD_BDL","SKSTD_BDL",IF('Application Form'!J170="MIP","MIP",IF('Application Form'!J170="MIP+PV","MIP",IF('Application Form'!J170="SEEKSIRE","SEEKSIRE",IF('Application Form'!J170="SEEKSIRE+PV","SEEKSIRE",IF('Application Form'!J170="GGP50K","GGP50K",IF('Application Form'!J170="GGP50K+PV","GGP50K",IF('Application Form'!J170="GGPHD (150K)","GGPHD (150K)",IF('Application Form'!J170="GGPHD+PV","GGPHD",IF('Application Form'!J170="PV","",IF('Application Form'!J170="POLL","",IF('Application Form'!J170="MSTN","MSTN",IF('Application Form'!J170="COAT","COAT",IF('Application Form'!J170="PI","PI",IF('Application Form'!J170="POLL_50K (add on)*","POLL_50K (add on)*",IF('Application Form'!J170="POLL_HD (add on)*","POLL_HD (add_on)*",IF('Application Form'!J170="MSTN_50K (add_on)*","MSTN_50K (add_on)*",IF('Application Form'!J170="MSTN_HD (add on)*","MSTN_HD (add on)*",IF('Application Form'!J170="STORE","STORE",IF('Application Form'!J170="HE","HE","")))))))))))))))))))),"ERROR"))))))</f>
        <v/>
      </c>
      <c r="P159" t="str">
        <f>IF(AND(F159="",O159&lt;&gt;""),IF('Application Form'!J170="SKSTD_BDL","SKSTD_BDL",IF('Application Form'!J170="MIP","MIP",IF('Application Form'!J170="MIP+PV","MIP",IF('Application Form'!J170="SEEKSIRE","SEEKSIRE",IF('Application Form'!J170="SEEKSIRE+PV","SEEKSIRE",IF('Application Form'!J170="GGP50K","GGP50K",IF('Application Form'!J170="GGP50K+PV","GGP50K",IF('Application Form'!J170="GGPHD (150K)","GGPHD (150K)",IF('Application Form'!J170="GGPHD+PV","GGPHD",IF('Application Form'!J170="PV","",IF('Application Form'!J170="POLL","",IF('Application Form'!J170="MSTN","MSTN",IF('Application Form'!J170="COAT","COAT",IF('Application Form'!J170="PI","PI",IF('Application Form'!J170="POLL_50K (add on)*","POLL_50K (add on)*",IF('Application Form'!J170="POLL_HD (add on)*","POLL_HD (add_on)*",IF('Application Form'!J170="MSTN_50K (add_on)*","MSTN_50K (add_on)*",IF('Application Form'!J170="MSTN_HD (add on)*","MSTN_HD (add on)*",IF('Application Form'!J170="STORE","STORE",IF('Application Form'!J170="HE","HE","")))))))))))))))))))),"")</f>
        <v/>
      </c>
    </row>
    <row r="160" spans="1:16" x14ac:dyDescent="0.25">
      <c r="A160" s="72">
        <f>'Application Form'!E171</f>
        <v>0</v>
      </c>
      <c r="B160" t="str">
        <f>IF('Application Form'!C171="Hair","H",IF('Application Form'!C171="Done","D",IF('Application Form'!C171="Semen","S",IF('Application Form'!C171="TSU","T",""))))</f>
        <v/>
      </c>
      <c r="C160" t="str">
        <f t="shared" si="2"/>
        <v>NAA</v>
      </c>
      <c r="F160" t="str">
        <f>IF('Application Form'!H171="SKSTD_BDL","SKSTD_BDL",IF('Application Form'!H171="MIP","MIP",IF('Application Form'!H171="MIP+PV","MIP",IF('Application Form'!H171="SEEKSIRE","SEEKSIRE",IF('Application Form'!H171="SEEKSIRE+PV","SEEKSIRE",IF('Application Form'!H171="GGP50K","GGP50K",IF('Application Form'!H171="GGP50K+PV","GGP50K",IF('Application Form'!H171="GGPHD (150K)","GGPHD (150K)",IF('Application Form'!H171="GGPHD+PV","GGPHD",IF('Application Form'!H171="PV","",IF('Application Form'!H171="POLL","",IF('Application Form'!H171="MSTN","",IF('Application Form'!H171="COAT","",IF('Application Form'!H171="PI","",IF('Application Form'!H171="POLL_50K (add on)*","",IF('Application Form'!H171="POLL_HD (add on)*","",IF('Application Form'!H171="MSTN_50K (add_on)*","",IF('Application Form'!H171="MSTN_HD (add on)*","",IF('Application Form'!H171="STORE","STORE",IF('Application Form'!H171="HE","HE",""))))))))))))))))))))</f>
        <v/>
      </c>
      <c r="G160" t="str">
        <f>IF(OR(RIGHT('Application Form'!H171,2)="PV",RIGHT('Application Form'!I171,2)="PV",RIGHT('Application Form'!J171,2)="PV"),"Yes","")</f>
        <v/>
      </c>
      <c r="H160" s="81" t="str">
        <f>IF(ISBLANK(IF(F160="SKSTD_BDL",'Application Form'!M171,IF('Office Use Only - DONT TOUCH!!!'!G160="Yes",'Application Form'!M171,""))),"",IF(F160="SKSTD_BDL",'Application Form'!M171,IF('Office Use Only - DONT TOUCH!!!'!G160="Yes",'Application Form'!M171,"")))</f>
        <v/>
      </c>
      <c r="K160" t="str">
        <f>IF(ISBLANK(IF(F160="SKSTD_BDL",'Application Form'!O171,IF('Office Use Only - DONT TOUCH!!!'!G160="Yes",'Application Form'!O171,""))),"",IF(F160="SKSTD_BDL",'Application Form'!O171,IF('Office Use Only - DONT TOUCH!!!'!G160="Yes",'Application Form'!O171,"")))</f>
        <v/>
      </c>
      <c r="N160" t="str">
        <f>IF(AND(F160="",'Application Form'!H171=""),"",IF(AND(F160="",'Application Form'!H171&lt;&gt;""),'Application Form'!H171,IF(AND(F160&lt;&gt;"",'Application Form'!I171=""),"",IF(AND(F160&lt;&gt;"",'Application Form'!I171&lt;&gt;""),IF('Application Form'!I171="SKSTD_BDL","SKSTD_BDL",IF('Application Form'!I171="MIP","MIP",IF('Application Form'!I171="MIP+PV","MIP",IF('Application Form'!I171="SEEKSIRE","SEEKSIRE",IF('Application Form'!I171="SEEKSIRE+PV","SEEKSIRE",IF('Application Form'!I171="GGP50K","GGP50K",IF('Application Form'!I171="GGP50K+PV","GGP50K",IF('Application Form'!I171="GGPHD (150K)","GGPHD (150K)",IF('Application Form'!I171="GGPHD+PV","GGPHD",IF('Application Form'!I171="PV","",IF('Application Form'!I171="POLL","",IF('Application Form'!I171="MSTN","MSTN",IF('Application Form'!I171="COAT","COAT",IF('Application Form'!I171="PI","PI",IF('Application Form'!I171="POLL_50K (add on)*","POLL_50K (add on)*",IF('Application Form'!I171="POLL_HD (add on)*","POLL_HD (add_on)*",IF('Application Form'!I171="MSTN_50K (add_on)*","MSTN_50K (add_on)*",IF('Application Form'!I171="MSTN_HD (add on)*","MSTN_HD (add on)*",IF('Application Form'!I171="STORE","STORE",IF('Application Form'!I171="HE","HE","")))))))))))))))))))),"ERROR"))))</f>
        <v/>
      </c>
      <c r="O160" t="str">
        <f>IF(AND(F160="",'Application Form'!H171=""),"",IF(AND(F160="",'Application Form'!H171&lt;&gt;"",'Application Form'!I171=""),"",IF(AND(F160&lt;&gt;"",'Application Form'!I171=""),"",IF(AND(F160&lt;&gt;"",'Application Form'!I171&lt;&gt;"",'Application Form'!J171=""),"",IF(AND(F160="",'Application Form'!H171&lt;&gt;"",'Application Form'!I171&lt;&gt;""),IF('Application Form'!I171="SKSTD_BDL","SKSTD_BDL",IF('Application Form'!I171="MIP","MIP",IF('Application Form'!I171="MIP+PV","MIP",IF('Application Form'!I171="SEEKSIRE","SEEKSIRE",IF('Application Form'!I171="SEEKSIRE+PV","SEEKSIRE",IF('Application Form'!I171="GGP50K","GGP50K",IF('Application Form'!I171="GGP50K+PV","GGP50K",IF('Application Form'!I171="GGPHD (150K)","GGPHD (150K)",IF('Application Form'!I171="GGPHD+PV","GGPHD",IF('Application Form'!I171="PV","",IF('Application Form'!I171="POLL","",IF('Application Form'!I171="MSTN","MSTN",IF('Application Form'!I171="COAT","COAT",IF('Application Form'!I171="PI","PI",IF('Application Form'!I171="POLL_50K (add on)*","POLL_50K (add on)*",IF('Application Form'!I171="POLL_HD (add on)*","POLL_HD (add_on)*",IF('Application Form'!I171="MSTN_50K (add_on)*","MSTN_50K (add_on)*",IF('Application Form'!I171="MSTN_HD (add on)*","MSTN_HD (add on)*",IF('Application Form'!I171="STORE","STORE",IF('Application Form'!I171="HE","HE","ERROR")))))))))))))))))))),IF(AND(F160&lt;&gt;"",'Application Form'!I171&lt;&gt;"",'Application Form'!J171&lt;&gt;""),IF('Application Form'!J171="SKSTD_BDL","SKSTD_BDL",IF('Application Form'!J171="MIP","MIP",IF('Application Form'!J171="MIP+PV","MIP",IF('Application Form'!J171="SEEKSIRE","SEEKSIRE",IF('Application Form'!J171="SEEKSIRE+PV","SEEKSIRE",IF('Application Form'!J171="GGP50K","GGP50K",IF('Application Form'!J171="GGP50K+PV","GGP50K",IF('Application Form'!J171="GGPHD (150K)","GGPHD (150K)",IF('Application Form'!J171="GGPHD+PV","GGPHD",IF('Application Form'!J171="PV","",IF('Application Form'!J171="POLL","",IF('Application Form'!J171="MSTN","MSTN",IF('Application Form'!J171="COAT","COAT",IF('Application Form'!J171="PI","PI",IF('Application Form'!J171="POLL_50K (add on)*","POLL_50K (add on)*",IF('Application Form'!J171="POLL_HD (add on)*","POLL_HD (add_on)*",IF('Application Form'!J171="MSTN_50K (add_on)*","MSTN_50K (add_on)*",IF('Application Form'!J171="MSTN_HD (add on)*","MSTN_HD (add on)*",IF('Application Form'!J171="STORE","STORE",IF('Application Form'!J171="HE","HE","")))))))))))))))))))),"ERROR"))))))</f>
        <v/>
      </c>
      <c r="P160" t="str">
        <f>IF(AND(F160="",O160&lt;&gt;""),IF('Application Form'!J171="SKSTD_BDL","SKSTD_BDL",IF('Application Form'!J171="MIP","MIP",IF('Application Form'!J171="MIP+PV","MIP",IF('Application Form'!J171="SEEKSIRE","SEEKSIRE",IF('Application Form'!J171="SEEKSIRE+PV","SEEKSIRE",IF('Application Form'!J171="GGP50K","GGP50K",IF('Application Form'!J171="GGP50K+PV","GGP50K",IF('Application Form'!J171="GGPHD (150K)","GGPHD (150K)",IF('Application Form'!J171="GGPHD+PV","GGPHD",IF('Application Form'!J171="PV","",IF('Application Form'!J171="POLL","",IF('Application Form'!J171="MSTN","MSTN",IF('Application Form'!J171="COAT","COAT",IF('Application Form'!J171="PI","PI",IF('Application Form'!J171="POLL_50K (add on)*","POLL_50K (add on)*",IF('Application Form'!J171="POLL_HD (add on)*","POLL_HD (add_on)*",IF('Application Form'!J171="MSTN_50K (add_on)*","MSTN_50K (add_on)*",IF('Application Form'!J171="MSTN_HD (add on)*","MSTN_HD (add on)*",IF('Application Form'!J171="STORE","STORE",IF('Application Form'!J171="HE","HE","")))))))))))))))))))),"")</f>
        <v/>
      </c>
    </row>
    <row r="161" spans="1:16" x14ac:dyDescent="0.25">
      <c r="A161" s="72">
        <f>'Application Form'!E172</f>
        <v>0</v>
      </c>
      <c r="B161" t="str">
        <f>IF('Application Form'!C172="Hair","H",IF('Application Form'!C172="Done","D",IF('Application Form'!C172="Semen","S",IF('Application Form'!C172="TSU","T",""))))</f>
        <v/>
      </c>
      <c r="C161" t="str">
        <f t="shared" si="2"/>
        <v>NAA</v>
      </c>
      <c r="F161" t="str">
        <f>IF('Application Form'!H172="SKSTD_BDL","SKSTD_BDL",IF('Application Form'!H172="MIP","MIP",IF('Application Form'!H172="MIP+PV","MIP",IF('Application Form'!H172="SEEKSIRE","SEEKSIRE",IF('Application Form'!H172="SEEKSIRE+PV","SEEKSIRE",IF('Application Form'!H172="GGP50K","GGP50K",IF('Application Form'!H172="GGP50K+PV","GGP50K",IF('Application Form'!H172="GGPHD (150K)","GGPHD (150K)",IF('Application Form'!H172="GGPHD+PV","GGPHD",IF('Application Form'!H172="PV","",IF('Application Form'!H172="POLL","",IF('Application Form'!H172="MSTN","",IF('Application Form'!H172="COAT","",IF('Application Form'!H172="PI","",IF('Application Form'!H172="POLL_50K (add on)*","",IF('Application Form'!H172="POLL_HD (add on)*","",IF('Application Form'!H172="MSTN_50K (add_on)*","",IF('Application Form'!H172="MSTN_HD (add on)*","",IF('Application Form'!H172="STORE","STORE",IF('Application Form'!H172="HE","HE",""))))))))))))))))))))</f>
        <v/>
      </c>
      <c r="G161" t="str">
        <f>IF(OR(RIGHT('Application Form'!H172,2)="PV",RIGHT('Application Form'!I172,2)="PV",RIGHT('Application Form'!J172,2)="PV"),"Yes","")</f>
        <v/>
      </c>
      <c r="H161" s="81" t="str">
        <f>IF(ISBLANK(IF(F161="SKSTD_BDL",'Application Form'!M172,IF('Office Use Only - DONT TOUCH!!!'!G161="Yes",'Application Form'!M172,""))),"",IF(F161="SKSTD_BDL",'Application Form'!M172,IF('Office Use Only - DONT TOUCH!!!'!G161="Yes",'Application Form'!M172,"")))</f>
        <v/>
      </c>
      <c r="K161" t="str">
        <f>IF(ISBLANK(IF(F161="SKSTD_BDL",'Application Form'!O172,IF('Office Use Only - DONT TOUCH!!!'!G161="Yes",'Application Form'!O172,""))),"",IF(F161="SKSTD_BDL",'Application Form'!O172,IF('Office Use Only - DONT TOUCH!!!'!G161="Yes",'Application Form'!O172,"")))</f>
        <v/>
      </c>
      <c r="N161" t="str">
        <f>IF(AND(F161="",'Application Form'!H172=""),"",IF(AND(F161="",'Application Form'!H172&lt;&gt;""),'Application Form'!H172,IF(AND(F161&lt;&gt;"",'Application Form'!I172=""),"",IF(AND(F161&lt;&gt;"",'Application Form'!I172&lt;&gt;""),IF('Application Form'!I172="SKSTD_BDL","SKSTD_BDL",IF('Application Form'!I172="MIP","MIP",IF('Application Form'!I172="MIP+PV","MIP",IF('Application Form'!I172="SEEKSIRE","SEEKSIRE",IF('Application Form'!I172="SEEKSIRE+PV","SEEKSIRE",IF('Application Form'!I172="GGP50K","GGP50K",IF('Application Form'!I172="GGP50K+PV","GGP50K",IF('Application Form'!I172="GGPHD (150K)","GGPHD (150K)",IF('Application Form'!I172="GGPHD+PV","GGPHD",IF('Application Form'!I172="PV","",IF('Application Form'!I172="POLL","",IF('Application Form'!I172="MSTN","MSTN",IF('Application Form'!I172="COAT","COAT",IF('Application Form'!I172="PI","PI",IF('Application Form'!I172="POLL_50K (add on)*","POLL_50K (add on)*",IF('Application Form'!I172="POLL_HD (add on)*","POLL_HD (add_on)*",IF('Application Form'!I172="MSTN_50K (add_on)*","MSTN_50K (add_on)*",IF('Application Form'!I172="MSTN_HD (add on)*","MSTN_HD (add on)*",IF('Application Form'!I172="STORE","STORE",IF('Application Form'!I172="HE","HE","")))))))))))))))))))),"ERROR"))))</f>
        <v/>
      </c>
      <c r="O161" t="str">
        <f>IF(AND(F161="",'Application Form'!H172=""),"",IF(AND(F161="",'Application Form'!H172&lt;&gt;"",'Application Form'!I172=""),"",IF(AND(F161&lt;&gt;"",'Application Form'!I172=""),"",IF(AND(F161&lt;&gt;"",'Application Form'!I172&lt;&gt;"",'Application Form'!J172=""),"",IF(AND(F161="",'Application Form'!H172&lt;&gt;"",'Application Form'!I172&lt;&gt;""),IF('Application Form'!I172="SKSTD_BDL","SKSTD_BDL",IF('Application Form'!I172="MIP","MIP",IF('Application Form'!I172="MIP+PV","MIP",IF('Application Form'!I172="SEEKSIRE","SEEKSIRE",IF('Application Form'!I172="SEEKSIRE+PV","SEEKSIRE",IF('Application Form'!I172="GGP50K","GGP50K",IF('Application Form'!I172="GGP50K+PV","GGP50K",IF('Application Form'!I172="GGPHD (150K)","GGPHD (150K)",IF('Application Form'!I172="GGPHD+PV","GGPHD",IF('Application Form'!I172="PV","",IF('Application Form'!I172="POLL","",IF('Application Form'!I172="MSTN","MSTN",IF('Application Form'!I172="COAT","COAT",IF('Application Form'!I172="PI","PI",IF('Application Form'!I172="POLL_50K (add on)*","POLL_50K (add on)*",IF('Application Form'!I172="POLL_HD (add on)*","POLL_HD (add_on)*",IF('Application Form'!I172="MSTN_50K (add_on)*","MSTN_50K (add_on)*",IF('Application Form'!I172="MSTN_HD (add on)*","MSTN_HD (add on)*",IF('Application Form'!I172="STORE","STORE",IF('Application Form'!I172="HE","HE","ERROR")))))))))))))))))))),IF(AND(F161&lt;&gt;"",'Application Form'!I172&lt;&gt;"",'Application Form'!J172&lt;&gt;""),IF('Application Form'!J172="SKSTD_BDL","SKSTD_BDL",IF('Application Form'!J172="MIP","MIP",IF('Application Form'!J172="MIP+PV","MIP",IF('Application Form'!J172="SEEKSIRE","SEEKSIRE",IF('Application Form'!J172="SEEKSIRE+PV","SEEKSIRE",IF('Application Form'!J172="GGP50K","GGP50K",IF('Application Form'!J172="GGP50K+PV","GGP50K",IF('Application Form'!J172="GGPHD (150K)","GGPHD (150K)",IF('Application Form'!J172="GGPHD+PV","GGPHD",IF('Application Form'!J172="PV","",IF('Application Form'!J172="POLL","",IF('Application Form'!J172="MSTN","MSTN",IF('Application Form'!J172="COAT","COAT",IF('Application Form'!J172="PI","PI",IF('Application Form'!J172="POLL_50K (add on)*","POLL_50K (add on)*",IF('Application Form'!J172="POLL_HD (add on)*","POLL_HD (add_on)*",IF('Application Form'!J172="MSTN_50K (add_on)*","MSTN_50K (add_on)*",IF('Application Form'!J172="MSTN_HD (add on)*","MSTN_HD (add on)*",IF('Application Form'!J172="STORE","STORE",IF('Application Form'!J172="HE","HE","")))))))))))))))))))),"ERROR"))))))</f>
        <v/>
      </c>
      <c r="P161" t="str">
        <f>IF(AND(F161="",O161&lt;&gt;""),IF('Application Form'!J172="SKSTD_BDL","SKSTD_BDL",IF('Application Form'!J172="MIP","MIP",IF('Application Form'!J172="MIP+PV","MIP",IF('Application Form'!J172="SEEKSIRE","SEEKSIRE",IF('Application Form'!J172="SEEKSIRE+PV","SEEKSIRE",IF('Application Form'!J172="GGP50K","GGP50K",IF('Application Form'!J172="GGP50K+PV","GGP50K",IF('Application Form'!J172="GGPHD (150K)","GGPHD (150K)",IF('Application Form'!J172="GGPHD+PV","GGPHD",IF('Application Form'!J172="PV","",IF('Application Form'!J172="POLL","",IF('Application Form'!J172="MSTN","MSTN",IF('Application Form'!J172="COAT","COAT",IF('Application Form'!J172="PI","PI",IF('Application Form'!J172="POLL_50K (add on)*","POLL_50K (add on)*",IF('Application Form'!J172="POLL_HD (add on)*","POLL_HD (add_on)*",IF('Application Form'!J172="MSTN_50K (add_on)*","MSTN_50K (add_on)*",IF('Application Form'!J172="MSTN_HD (add on)*","MSTN_HD (add on)*",IF('Application Form'!J172="STORE","STORE",IF('Application Form'!J172="HE","HE","")))))))))))))))))))),"")</f>
        <v/>
      </c>
    </row>
    <row r="162" spans="1:16" x14ac:dyDescent="0.25">
      <c r="A162" s="72">
        <f>'Application Form'!E173</f>
        <v>0</v>
      </c>
      <c r="B162" t="str">
        <f>IF('Application Form'!C173="Hair","H",IF('Application Form'!C173="Done","D",IF('Application Form'!C173="Semen","S",IF('Application Form'!C173="TSU","T",""))))</f>
        <v/>
      </c>
      <c r="C162" t="str">
        <f t="shared" si="2"/>
        <v>NAA</v>
      </c>
      <c r="F162" t="str">
        <f>IF('Application Form'!H173="SKSTD_BDL","SKSTD_BDL",IF('Application Form'!H173="MIP","MIP",IF('Application Form'!H173="MIP+PV","MIP",IF('Application Form'!H173="SEEKSIRE","SEEKSIRE",IF('Application Form'!H173="SEEKSIRE+PV","SEEKSIRE",IF('Application Form'!H173="GGP50K","GGP50K",IF('Application Form'!H173="GGP50K+PV","GGP50K",IF('Application Form'!H173="GGPHD (150K)","GGPHD (150K)",IF('Application Form'!H173="GGPHD+PV","GGPHD",IF('Application Form'!H173="PV","",IF('Application Form'!H173="POLL","",IF('Application Form'!H173="MSTN","",IF('Application Form'!H173="COAT","",IF('Application Form'!H173="PI","",IF('Application Form'!H173="POLL_50K (add on)*","",IF('Application Form'!H173="POLL_HD (add on)*","",IF('Application Form'!H173="MSTN_50K (add_on)*","",IF('Application Form'!H173="MSTN_HD (add on)*","",IF('Application Form'!H173="STORE","STORE",IF('Application Form'!H173="HE","HE",""))))))))))))))))))))</f>
        <v/>
      </c>
      <c r="G162" t="str">
        <f>IF(OR(RIGHT('Application Form'!H173,2)="PV",RIGHT('Application Form'!I173,2)="PV",RIGHT('Application Form'!J173,2)="PV"),"Yes","")</f>
        <v/>
      </c>
      <c r="H162" s="81" t="str">
        <f>IF(ISBLANK(IF(F162="SKSTD_BDL",'Application Form'!M173,IF('Office Use Only - DONT TOUCH!!!'!G162="Yes",'Application Form'!M173,""))),"",IF(F162="SKSTD_BDL",'Application Form'!M173,IF('Office Use Only - DONT TOUCH!!!'!G162="Yes",'Application Form'!M173,"")))</f>
        <v/>
      </c>
      <c r="K162" t="str">
        <f>IF(ISBLANK(IF(F162="SKSTD_BDL",'Application Form'!O173,IF('Office Use Only - DONT TOUCH!!!'!G162="Yes",'Application Form'!O173,""))),"",IF(F162="SKSTD_BDL",'Application Form'!O173,IF('Office Use Only - DONT TOUCH!!!'!G162="Yes",'Application Form'!O173,"")))</f>
        <v/>
      </c>
      <c r="N162" t="str">
        <f>IF(AND(F162="",'Application Form'!H173=""),"",IF(AND(F162="",'Application Form'!H173&lt;&gt;""),'Application Form'!H173,IF(AND(F162&lt;&gt;"",'Application Form'!I173=""),"",IF(AND(F162&lt;&gt;"",'Application Form'!I173&lt;&gt;""),IF('Application Form'!I173="SKSTD_BDL","SKSTD_BDL",IF('Application Form'!I173="MIP","MIP",IF('Application Form'!I173="MIP+PV","MIP",IF('Application Form'!I173="SEEKSIRE","SEEKSIRE",IF('Application Form'!I173="SEEKSIRE+PV","SEEKSIRE",IF('Application Form'!I173="GGP50K","GGP50K",IF('Application Form'!I173="GGP50K+PV","GGP50K",IF('Application Form'!I173="GGPHD (150K)","GGPHD (150K)",IF('Application Form'!I173="GGPHD+PV","GGPHD",IF('Application Form'!I173="PV","",IF('Application Form'!I173="POLL","",IF('Application Form'!I173="MSTN","MSTN",IF('Application Form'!I173="COAT","COAT",IF('Application Form'!I173="PI","PI",IF('Application Form'!I173="POLL_50K (add on)*","POLL_50K (add on)*",IF('Application Form'!I173="POLL_HD (add on)*","POLL_HD (add_on)*",IF('Application Form'!I173="MSTN_50K (add_on)*","MSTN_50K (add_on)*",IF('Application Form'!I173="MSTN_HD (add on)*","MSTN_HD (add on)*",IF('Application Form'!I173="STORE","STORE",IF('Application Form'!I173="HE","HE","")))))))))))))))))))),"ERROR"))))</f>
        <v/>
      </c>
      <c r="O162" t="str">
        <f>IF(AND(F162="",'Application Form'!H173=""),"",IF(AND(F162="",'Application Form'!H173&lt;&gt;"",'Application Form'!I173=""),"",IF(AND(F162&lt;&gt;"",'Application Form'!I173=""),"",IF(AND(F162&lt;&gt;"",'Application Form'!I173&lt;&gt;"",'Application Form'!J173=""),"",IF(AND(F162="",'Application Form'!H173&lt;&gt;"",'Application Form'!I173&lt;&gt;""),IF('Application Form'!I173="SKSTD_BDL","SKSTD_BDL",IF('Application Form'!I173="MIP","MIP",IF('Application Form'!I173="MIP+PV","MIP",IF('Application Form'!I173="SEEKSIRE","SEEKSIRE",IF('Application Form'!I173="SEEKSIRE+PV","SEEKSIRE",IF('Application Form'!I173="GGP50K","GGP50K",IF('Application Form'!I173="GGP50K+PV","GGP50K",IF('Application Form'!I173="GGPHD (150K)","GGPHD (150K)",IF('Application Form'!I173="GGPHD+PV","GGPHD",IF('Application Form'!I173="PV","",IF('Application Form'!I173="POLL","",IF('Application Form'!I173="MSTN","MSTN",IF('Application Form'!I173="COAT","COAT",IF('Application Form'!I173="PI","PI",IF('Application Form'!I173="POLL_50K (add on)*","POLL_50K (add on)*",IF('Application Form'!I173="POLL_HD (add on)*","POLL_HD (add_on)*",IF('Application Form'!I173="MSTN_50K (add_on)*","MSTN_50K (add_on)*",IF('Application Form'!I173="MSTN_HD (add on)*","MSTN_HD (add on)*",IF('Application Form'!I173="STORE","STORE",IF('Application Form'!I173="HE","HE","ERROR")))))))))))))))))))),IF(AND(F162&lt;&gt;"",'Application Form'!I173&lt;&gt;"",'Application Form'!J173&lt;&gt;""),IF('Application Form'!J173="SKSTD_BDL","SKSTD_BDL",IF('Application Form'!J173="MIP","MIP",IF('Application Form'!J173="MIP+PV","MIP",IF('Application Form'!J173="SEEKSIRE","SEEKSIRE",IF('Application Form'!J173="SEEKSIRE+PV","SEEKSIRE",IF('Application Form'!J173="GGP50K","GGP50K",IF('Application Form'!J173="GGP50K+PV","GGP50K",IF('Application Form'!J173="GGPHD (150K)","GGPHD (150K)",IF('Application Form'!J173="GGPHD+PV","GGPHD",IF('Application Form'!J173="PV","",IF('Application Form'!J173="POLL","",IF('Application Form'!J173="MSTN","MSTN",IF('Application Form'!J173="COAT","COAT",IF('Application Form'!J173="PI","PI",IF('Application Form'!J173="POLL_50K (add on)*","POLL_50K (add on)*",IF('Application Form'!J173="POLL_HD (add on)*","POLL_HD (add_on)*",IF('Application Form'!J173="MSTN_50K (add_on)*","MSTN_50K (add_on)*",IF('Application Form'!J173="MSTN_HD (add on)*","MSTN_HD (add on)*",IF('Application Form'!J173="STORE","STORE",IF('Application Form'!J173="HE","HE","")))))))))))))))))))),"ERROR"))))))</f>
        <v/>
      </c>
      <c r="P162" t="str">
        <f>IF(AND(F162="",O162&lt;&gt;""),IF('Application Form'!J173="SKSTD_BDL","SKSTD_BDL",IF('Application Form'!J173="MIP","MIP",IF('Application Form'!J173="MIP+PV","MIP",IF('Application Form'!J173="SEEKSIRE","SEEKSIRE",IF('Application Form'!J173="SEEKSIRE+PV","SEEKSIRE",IF('Application Form'!J173="GGP50K","GGP50K",IF('Application Form'!J173="GGP50K+PV","GGP50K",IF('Application Form'!J173="GGPHD (150K)","GGPHD (150K)",IF('Application Form'!J173="GGPHD+PV","GGPHD",IF('Application Form'!J173="PV","",IF('Application Form'!J173="POLL","",IF('Application Form'!J173="MSTN","MSTN",IF('Application Form'!J173="COAT","COAT",IF('Application Form'!J173="PI","PI",IF('Application Form'!J173="POLL_50K (add on)*","POLL_50K (add on)*",IF('Application Form'!J173="POLL_HD (add on)*","POLL_HD (add_on)*",IF('Application Form'!J173="MSTN_50K (add_on)*","MSTN_50K (add_on)*",IF('Application Form'!J173="MSTN_HD (add on)*","MSTN_HD (add on)*",IF('Application Form'!J173="STORE","STORE",IF('Application Form'!J173="HE","HE","")))))))))))))))))))),"")</f>
        <v/>
      </c>
    </row>
    <row r="163" spans="1:16" x14ac:dyDescent="0.25">
      <c r="A163" s="72">
        <f>'Application Form'!E174</f>
        <v>0</v>
      </c>
      <c r="B163" t="str">
        <f>IF('Application Form'!C174="Hair","H",IF('Application Form'!C174="Done","D",IF('Application Form'!C174="Semen","S",IF('Application Form'!C174="TSU","T",""))))</f>
        <v/>
      </c>
      <c r="C163" t="str">
        <f t="shared" si="2"/>
        <v>NAA</v>
      </c>
      <c r="F163" t="str">
        <f>IF('Application Form'!H174="SKSTD_BDL","SKSTD_BDL",IF('Application Form'!H174="MIP","MIP",IF('Application Form'!H174="MIP+PV","MIP",IF('Application Form'!H174="SEEKSIRE","SEEKSIRE",IF('Application Form'!H174="SEEKSIRE+PV","SEEKSIRE",IF('Application Form'!H174="GGP50K","GGP50K",IF('Application Form'!H174="GGP50K+PV","GGP50K",IF('Application Form'!H174="GGPHD (150K)","GGPHD (150K)",IF('Application Form'!H174="GGPHD+PV","GGPHD",IF('Application Form'!H174="PV","",IF('Application Form'!H174="POLL","",IF('Application Form'!H174="MSTN","",IF('Application Form'!H174="COAT","",IF('Application Form'!H174="PI","",IF('Application Form'!H174="POLL_50K (add on)*","",IF('Application Form'!H174="POLL_HD (add on)*","",IF('Application Form'!H174="MSTN_50K (add_on)*","",IF('Application Form'!H174="MSTN_HD (add on)*","",IF('Application Form'!H174="STORE","STORE",IF('Application Form'!H174="HE","HE",""))))))))))))))))))))</f>
        <v/>
      </c>
      <c r="G163" t="str">
        <f>IF(OR(RIGHT('Application Form'!H174,2)="PV",RIGHT('Application Form'!I174,2)="PV",RIGHT('Application Form'!J174,2)="PV"),"Yes","")</f>
        <v/>
      </c>
      <c r="H163" s="81" t="str">
        <f>IF(ISBLANK(IF(F163="SKSTD_BDL",'Application Form'!M174,IF('Office Use Only - DONT TOUCH!!!'!G163="Yes",'Application Form'!M174,""))),"",IF(F163="SKSTD_BDL",'Application Form'!M174,IF('Office Use Only - DONT TOUCH!!!'!G163="Yes",'Application Form'!M174,"")))</f>
        <v/>
      </c>
      <c r="K163" t="str">
        <f>IF(ISBLANK(IF(F163="SKSTD_BDL",'Application Form'!O174,IF('Office Use Only - DONT TOUCH!!!'!G163="Yes",'Application Form'!O174,""))),"",IF(F163="SKSTD_BDL",'Application Form'!O174,IF('Office Use Only - DONT TOUCH!!!'!G163="Yes",'Application Form'!O174,"")))</f>
        <v/>
      </c>
      <c r="N163" t="str">
        <f>IF(AND(F163="",'Application Form'!H174=""),"",IF(AND(F163="",'Application Form'!H174&lt;&gt;""),'Application Form'!H174,IF(AND(F163&lt;&gt;"",'Application Form'!I174=""),"",IF(AND(F163&lt;&gt;"",'Application Form'!I174&lt;&gt;""),IF('Application Form'!I174="SKSTD_BDL","SKSTD_BDL",IF('Application Form'!I174="MIP","MIP",IF('Application Form'!I174="MIP+PV","MIP",IF('Application Form'!I174="SEEKSIRE","SEEKSIRE",IF('Application Form'!I174="SEEKSIRE+PV","SEEKSIRE",IF('Application Form'!I174="GGP50K","GGP50K",IF('Application Form'!I174="GGP50K+PV","GGP50K",IF('Application Form'!I174="GGPHD (150K)","GGPHD (150K)",IF('Application Form'!I174="GGPHD+PV","GGPHD",IF('Application Form'!I174="PV","",IF('Application Form'!I174="POLL","",IF('Application Form'!I174="MSTN","MSTN",IF('Application Form'!I174="COAT","COAT",IF('Application Form'!I174="PI","PI",IF('Application Form'!I174="POLL_50K (add on)*","POLL_50K (add on)*",IF('Application Form'!I174="POLL_HD (add on)*","POLL_HD (add_on)*",IF('Application Form'!I174="MSTN_50K (add_on)*","MSTN_50K (add_on)*",IF('Application Form'!I174="MSTN_HD (add on)*","MSTN_HD (add on)*",IF('Application Form'!I174="STORE","STORE",IF('Application Form'!I174="HE","HE","")))))))))))))))))))),"ERROR"))))</f>
        <v/>
      </c>
      <c r="O163" t="str">
        <f>IF(AND(F163="",'Application Form'!H174=""),"",IF(AND(F163="",'Application Form'!H174&lt;&gt;"",'Application Form'!I174=""),"",IF(AND(F163&lt;&gt;"",'Application Form'!I174=""),"",IF(AND(F163&lt;&gt;"",'Application Form'!I174&lt;&gt;"",'Application Form'!J174=""),"",IF(AND(F163="",'Application Form'!H174&lt;&gt;"",'Application Form'!I174&lt;&gt;""),IF('Application Form'!I174="SKSTD_BDL","SKSTD_BDL",IF('Application Form'!I174="MIP","MIP",IF('Application Form'!I174="MIP+PV","MIP",IF('Application Form'!I174="SEEKSIRE","SEEKSIRE",IF('Application Form'!I174="SEEKSIRE+PV","SEEKSIRE",IF('Application Form'!I174="GGP50K","GGP50K",IF('Application Form'!I174="GGP50K+PV","GGP50K",IF('Application Form'!I174="GGPHD (150K)","GGPHD (150K)",IF('Application Form'!I174="GGPHD+PV","GGPHD",IF('Application Form'!I174="PV","",IF('Application Form'!I174="POLL","",IF('Application Form'!I174="MSTN","MSTN",IF('Application Form'!I174="COAT","COAT",IF('Application Form'!I174="PI","PI",IF('Application Form'!I174="POLL_50K (add on)*","POLL_50K (add on)*",IF('Application Form'!I174="POLL_HD (add on)*","POLL_HD (add_on)*",IF('Application Form'!I174="MSTN_50K (add_on)*","MSTN_50K (add_on)*",IF('Application Form'!I174="MSTN_HD (add on)*","MSTN_HD (add on)*",IF('Application Form'!I174="STORE","STORE",IF('Application Form'!I174="HE","HE","ERROR")))))))))))))))))))),IF(AND(F163&lt;&gt;"",'Application Form'!I174&lt;&gt;"",'Application Form'!J174&lt;&gt;""),IF('Application Form'!J174="SKSTD_BDL","SKSTD_BDL",IF('Application Form'!J174="MIP","MIP",IF('Application Form'!J174="MIP+PV","MIP",IF('Application Form'!J174="SEEKSIRE","SEEKSIRE",IF('Application Form'!J174="SEEKSIRE+PV","SEEKSIRE",IF('Application Form'!J174="GGP50K","GGP50K",IF('Application Form'!J174="GGP50K+PV","GGP50K",IF('Application Form'!J174="GGPHD (150K)","GGPHD (150K)",IF('Application Form'!J174="GGPHD+PV","GGPHD",IF('Application Form'!J174="PV","",IF('Application Form'!J174="POLL","",IF('Application Form'!J174="MSTN","MSTN",IF('Application Form'!J174="COAT","COAT",IF('Application Form'!J174="PI","PI",IF('Application Form'!J174="POLL_50K (add on)*","POLL_50K (add on)*",IF('Application Form'!J174="POLL_HD (add on)*","POLL_HD (add_on)*",IF('Application Form'!J174="MSTN_50K (add_on)*","MSTN_50K (add_on)*",IF('Application Form'!J174="MSTN_HD (add on)*","MSTN_HD (add on)*",IF('Application Form'!J174="STORE","STORE",IF('Application Form'!J174="HE","HE","")))))))))))))))))))),"ERROR"))))))</f>
        <v/>
      </c>
      <c r="P163" t="str">
        <f>IF(AND(F163="",O163&lt;&gt;""),IF('Application Form'!J174="SKSTD_BDL","SKSTD_BDL",IF('Application Form'!J174="MIP","MIP",IF('Application Form'!J174="MIP+PV","MIP",IF('Application Form'!J174="SEEKSIRE","SEEKSIRE",IF('Application Form'!J174="SEEKSIRE+PV","SEEKSIRE",IF('Application Form'!J174="GGP50K","GGP50K",IF('Application Form'!J174="GGP50K+PV","GGP50K",IF('Application Form'!J174="GGPHD (150K)","GGPHD (150K)",IF('Application Form'!J174="GGPHD+PV","GGPHD",IF('Application Form'!J174="PV","",IF('Application Form'!J174="POLL","",IF('Application Form'!J174="MSTN","MSTN",IF('Application Form'!J174="COAT","COAT",IF('Application Form'!J174="PI","PI",IF('Application Form'!J174="POLL_50K (add on)*","POLL_50K (add on)*",IF('Application Form'!J174="POLL_HD (add on)*","POLL_HD (add_on)*",IF('Application Form'!J174="MSTN_50K (add_on)*","MSTN_50K (add_on)*",IF('Application Form'!J174="MSTN_HD (add on)*","MSTN_HD (add on)*",IF('Application Form'!J174="STORE","STORE",IF('Application Form'!J174="HE","HE","")))))))))))))))))))),"")</f>
        <v/>
      </c>
    </row>
    <row r="164" spans="1:16" x14ac:dyDescent="0.25">
      <c r="A164" s="72">
        <f>'Application Form'!E175</f>
        <v>0</v>
      </c>
      <c r="B164" t="str">
        <f>IF('Application Form'!C175="Hair","H",IF('Application Form'!C175="Done","D",IF('Application Form'!C175="Semen","S",IF('Application Form'!C175="TSU","T",""))))</f>
        <v/>
      </c>
      <c r="C164" t="str">
        <f t="shared" si="2"/>
        <v>NAA</v>
      </c>
      <c r="F164" t="str">
        <f>IF('Application Form'!H175="SKSTD_BDL","SKSTD_BDL",IF('Application Form'!H175="MIP","MIP",IF('Application Form'!H175="MIP+PV","MIP",IF('Application Form'!H175="SEEKSIRE","SEEKSIRE",IF('Application Form'!H175="SEEKSIRE+PV","SEEKSIRE",IF('Application Form'!H175="GGP50K","GGP50K",IF('Application Form'!H175="GGP50K+PV","GGP50K",IF('Application Form'!H175="GGPHD (150K)","GGPHD (150K)",IF('Application Form'!H175="GGPHD+PV","GGPHD",IF('Application Form'!H175="PV","",IF('Application Form'!H175="POLL","",IF('Application Form'!H175="MSTN","",IF('Application Form'!H175="COAT","",IF('Application Form'!H175="PI","",IF('Application Form'!H175="POLL_50K (add on)*","",IF('Application Form'!H175="POLL_HD (add on)*","",IF('Application Form'!H175="MSTN_50K (add_on)*","",IF('Application Form'!H175="MSTN_HD (add on)*","",IF('Application Form'!H175="STORE","STORE",IF('Application Form'!H175="HE","HE",""))))))))))))))))))))</f>
        <v/>
      </c>
      <c r="G164" t="str">
        <f>IF(OR(RIGHT('Application Form'!H175,2)="PV",RIGHT('Application Form'!I175,2)="PV",RIGHT('Application Form'!J175,2)="PV"),"Yes","")</f>
        <v/>
      </c>
      <c r="H164" s="81" t="str">
        <f>IF(ISBLANK(IF(F164="SKSTD_BDL",'Application Form'!M175,IF('Office Use Only - DONT TOUCH!!!'!G164="Yes",'Application Form'!M175,""))),"",IF(F164="SKSTD_BDL",'Application Form'!M175,IF('Office Use Only - DONT TOUCH!!!'!G164="Yes",'Application Form'!M175,"")))</f>
        <v/>
      </c>
      <c r="K164" t="str">
        <f>IF(ISBLANK(IF(F164="SKSTD_BDL",'Application Form'!O175,IF('Office Use Only - DONT TOUCH!!!'!G164="Yes",'Application Form'!O175,""))),"",IF(F164="SKSTD_BDL",'Application Form'!O175,IF('Office Use Only - DONT TOUCH!!!'!G164="Yes",'Application Form'!O175,"")))</f>
        <v/>
      </c>
      <c r="N164" t="str">
        <f>IF(AND(F164="",'Application Form'!H175=""),"",IF(AND(F164="",'Application Form'!H175&lt;&gt;""),'Application Form'!H175,IF(AND(F164&lt;&gt;"",'Application Form'!I175=""),"",IF(AND(F164&lt;&gt;"",'Application Form'!I175&lt;&gt;""),IF('Application Form'!I175="SKSTD_BDL","SKSTD_BDL",IF('Application Form'!I175="MIP","MIP",IF('Application Form'!I175="MIP+PV","MIP",IF('Application Form'!I175="SEEKSIRE","SEEKSIRE",IF('Application Form'!I175="SEEKSIRE+PV","SEEKSIRE",IF('Application Form'!I175="GGP50K","GGP50K",IF('Application Form'!I175="GGP50K+PV","GGP50K",IF('Application Form'!I175="GGPHD (150K)","GGPHD (150K)",IF('Application Form'!I175="GGPHD+PV","GGPHD",IF('Application Form'!I175="PV","",IF('Application Form'!I175="POLL","",IF('Application Form'!I175="MSTN","MSTN",IF('Application Form'!I175="COAT","COAT",IF('Application Form'!I175="PI","PI",IF('Application Form'!I175="POLL_50K (add on)*","POLL_50K (add on)*",IF('Application Form'!I175="POLL_HD (add on)*","POLL_HD (add_on)*",IF('Application Form'!I175="MSTN_50K (add_on)*","MSTN_50K (add_on)*",IF('Application Form'!I175="MSTN_HD (add on)*","MSTN_HD (add on)*",IF('Application Form'!I175="STORE","STORE",IF('Application Form'!I175="HE","HE","")))))))))))))))))))),"ERROR"))))</f>
        <v/>
      </c>
      <c r="O164" t="str">
        <f>IF(AND(F164="",'Application Form'!H175=""),"",IF(AND(F164="",'Application Form'!H175&lt;&gt;"",'Application Form'!I175=""),"",IF(AND(F164&lt;&gt;"",'Application Form'!I175=""),"",IF(AND(F164&lt;&gt;"",'Application Form'!I175&lt;&gt;"",'Application Form'!J175=""),"",IF(AND(F164="",'Application Form'!H175&lt;&gt;"",'Application Form'!I175&lt;&gt;""),IF('Application Form'!I175="SKSTD_BDL","SKSTD_BDL",IF('Application Form'!I175="MIP","MIP",IF('Application Form'!I175="MIP+PV","MIP",IF('Application Form'!I175="SEEKSIRE","SEEKSIRE",IF('Application Form'!I175="SEEKSIRE+PV","SEEKSIRE",IF('Application Form'!I175="GGP50K","GGP50K",IF('Application Form'!I175="GGP50K+PV","GGP50K",IF('Application Form'!I175="GGPHD (150K)","GGPHD (150K)",IF('Application Form'!I175="GGPHD+PV","GGPHD",IF('Application Form'!I175="PV","",IF('Application Form'!I175="POLL","",IF('Application Form'!I175="MSTN","MSTN",IF('Application Form'!I175="COAT","COAT",IF('Application Form'!I175="PI","PI",IF('Application Form'!I175="POLL_50K (add on)*","POLL_50K (add on)*",IF('Application Form'!I175="POLL_HD (add on)*","POLL_HD (add_on)*",IF('Application Form'!I175="MSTN_50K (add_on)*","MSTN_50K (add_on)*",IF('Application Form'!I175="MSTN_HD (add on)*","MSTN_HD (add on)*",IF('Application Form'!I175="STORE","STORE",IF('Application Form'!I175="HE","HE","ERROR")))))))))))))))))))),IF(AND(F164&lt;&gt;"",'Application Form'!I175&lt;&gt;"",'Application Form'!J175&lt;&gt;""),IF('Application Form'!J175="SKSTD_BDL","SKSTD_BDL",IF('Application Form'!J175="MIP","MIP",IF('Application Form'!J175="MIP+PV","MIP",IF('Application Form'!J175="SEEKSIRE","SEEKSIRE",IF('Application Form'!J175="SEEKSIRE+PV","SEEKSIRE",IF('Application Form'!J175="GGP50K","GGP50K",IF('Application Form'!J175="GGP50K+PV","GGP50K",IF('Application Form'!J175="GGPHD (150K)","GGPHD (150K)",IF('Application Form'!J175="GGPHD+PV","GGPHD",IF('Application Form'!J175="PV","",IF('Application Form'!J175="POLL","",IF('Application Form'!J175="MSTN","MSTN",IF('Application Form'!J175="COAT","COAT",IF('Application Form'!J175="PI","PI",IF('Application Form'!J175="POLL_50K (add on)*","POLL_50K (add on)*",IF('Application Form'!J175="POLL_HD (add on)*","POLL_HD (add_on)*",IF('Application Form'!J175="MSTN_50K (add_on)*","MSTN_50K (add_on)*",IF('Application Form'!J175="MSTN_HD (add on)*","MSTN_HD (add on)*",IF('Application Form'!J175="STORE","STORE",IF('Application Form'!J175="HE","HE","")))))))))))))))))))),"ERROR"))))))</f>
        <v/>
      </c>
      <c r="P164" t="str">
        <f>IF(AND(F164="",O164&lt;&gt;""),IF('Application Form'!J175="SKSTD_BDL","SKSTD_BDL",IF('Application Form'!J175="MIP","MIP",IF('Application Form'!J175="MIP+PV","MIP",IF('Application Form'!J175="SEEKSIRE","SEEKSIRE",IF('Application Form'!J175="SEEKSIRE+PV","SEEKSIRE",IF('Application Form'!J175="GGP50K","GGP50K",IF('Application Form'!J175="GGP50K+PV","GGP50K",IF('Application Form'!J175="GGPHD (150K)","GGPHD (150K)",IF('Application Form'!J175="GGPHD+PV","GGPHD",IF('Application Form'!J175="PV","",IF('Application Form'!J175="POLL","",IF('Application Form'!J175="MSTN","MSTN",IF('Application Form'!J175="COAT","COAT",IF('Application Form'!J175="PI","PI",IF('Application Form'!J175="POLL_50K (add on)*","POLL_50K (add on)*",IF('Application Form'!J175="POLL_HD (add on)*","POLL_HD (add_on)*",IF('Application Form'!J175="MSTN_50K (add_on)*","MSTN_50K (add_on)*",IF('Application Form'!J175="MSTN_HD (add on)*","MSTN_HD (add on)*",IF('Application Form'!J175="STORE","STORE",IF('Application Form'!J175="HE","HE","")))))))))))))))))))),"")</f>
        <v/>
      </c>
    </row>
    <row r="165" spans="1:16" x14ac:dyDescent="0.25">
      <c r="A165" s="72">
        <f>'Application Form'!E176</f>
        <v>0</v>
      </c>
      <c r="B165" t="str">
        <f>IF('Application Form'!C176="Hair","H",IF('Application Form'!C176="Done","D",IF('Application Form'!C176="Semen","S",IF('Application Form'!C176="TSU","T",""))))</f>
        <v/>
      </c>
      <c r="C165" t="str">
        <f t="shared" si="2"/>
        <v>NAA</v>
      </c>
      <c r="F165" t="str">
        <f>IF('Application Form'!H176="SKSTD_BDL","SKSTD_BDL",IF('Application Form'!H176="MIP","MIP",IF('Application Form'!H176="MIP+PV","MIP",IF('Application Form'!H176="SEEKSIRE","SEEKSIRE",IF('Application Form'!H176="SEEKSIRE+PV","SEEKSIRE",IF('Application Form'!H176="GGP50K","GGP50K",IF('Application Form'!H176="GGP50K+PV","GGP50K",IF('Application Form'!H176="GGPHD (150K)","GGPHD (150K)",IF('Application Form'!H176="GGPHD+PV","GGPHD",IF('Application Form'!H176="PV","",IF('Application Form'!H176="POLL","",IF('Application Form'!H176="MSTN","",IF('Application Form'!H176="COAT","",IF('Application Form'!H176="PI","",IF('Application Form'!H176="POLL_50K (add on)*","",IF('Application Form'!H176="POLL_HD (add on)*","",IF('Application Form'!H176="MSTN_50K (add_on)*","",IF('Application Form'!H176="MSTN_HD (add on)*","",IF('Application Form'!H176="STORE","STORE",IF('Application Form'!H176="HE","HE",""))))))))))))))))))))</f>
        <v/>
      </c>
      <c r="G165" t="str">
        <f>IF(OR(RIGHT('Application Form'!H176,2)="PV",RIGHT('Application Form'!I176,2)="PV",RIGHT('Application Form'!J176,2)="PV"),"Yes","")</f>
        <v/>
      </c>
      <c r="H165" s="81" t="str">
        <f>IF(ISBLANK(IF(F165="SKSTD_BDL",'Application Form'!M176,IF('Office Use Only - DONT TOUCH!!!'!G165="Yes",'Application Form'!M176,""))),"",IF(F165="SKSTD_BDL",'Application Form'!M176,IF('Office Use Only - DONT TOUCH!!!'!G165="Yes",'Application Form'!M176,"")))</f>
        <v/>
      </c>
      <c r="K165" t="str">
        <f>IF(ISBLANK(IF(F165="SKSTD_BDL",'Application Form'!O176,IF('Office Use Only - DONT TOUCH!!!'!G165="Yes",'Application Form'!O176,""))),"",IF(F165="SKSTD_BDL",'Application Form'!O176,IF('Office Use Only - DONT TOUCH!!!'!G165="Yes",'Application Form'!O176,"")))</f>
        <v/>
      </c>
      <c r="N165" t="str">
        <f>IF(AND(F165="",'Application Form'!H176=""),"",IF(AND(F165="",'Application Form'!H176&lt;&gt;""),'Application Form'!H176,IF(AND(F165&lt;&gt;"",'Application Form'!I176=""),"",IF(AND(F165&lt;&gt;"",'Application Form'!I176&lt;&gt;""),IF('Application Form'!I176="SKSTD_BDL","SKSTD_BDL",IF('Application Form'!I176="MIP","MIP",IF('Application Form'!I176="MIP+PV","MIP",IF('Application Form'!I176="SEEKSIRE","SEEKSIRE",IF('Application Form'!I176="SEEKSIRE+PV","SEEKSIRE",IF('Application Form'!I176="GGP50K","GGP50K",IF('Application Form'!I176="GGP50K+PV","GGP50K",IF('Application Form'!I176="GGPHD (150K)","GGPHD (150K)",IF('Application Form'!I176="GGPHD+PV","GGPHD",IF('Application Form'!I176="PV","",IF('Application Form'!I176="POLL","",IF('Application Form'!I176="MSTN","MSTN",IF('Application Form'!I176="COAT","COAT",IF('Application Form'!I176="PI","PI",IF('Application Form'!I176="POLL_50K (add on)*","POLL_50K (add on)*",IF('Application Form'!I176="POLL_HD (add on)*","POLL_HD (add_on)*",IF('Application Form'!I176="MSTN_50K (add_on)*","MSTN_50K (add_on)*",IF('Application Form'!I176="MSTN_HD (add on)*","MSTN_HD (add on)*",IF('Application Form'!I176="STORE","STORE",IF('Application Form'!I176="HE","HE","")))))))))))))))))))),"ERROR"))))</f>
        <v/>
      </c>
      <c r="O165" t="str">
        <f>IF(AND(F165="",'Application Form'!H176=""),"",IF(AND(F165="",'Application Form'!H176&lt;&gt;"",'Application Form'!I176=""),"",IF(AND(F165&lt;&gt;"",'Application Form'!I176=""),"",IF(AND(F165&lt;&gt;"",'Application Form'!I176&lt;&gt;"",'Application Form'!J176=""),"",IF(AND(F165="",'Application Form'!H176&lt;&gt;"",'Application Form'!I176&lt;&gt;""),IF('Application Form'!I176="SKSTD_BDL","SKSTD_BDL",IF('Application Form'!I176="MIP","MIP",IF('Application Form'!I176="MIP+PV","MIP",IF('Application Form'!I176="SEEKSIRE","SEEKSIRE",IF('Application Form'!I176="SEEKSIRE+PV","SEEKSIRE",IF('Application Form'!I176="GGP50K","GGP50K",IF('Application Form'!I176="GGP50K+PV","GGP50K",IF('Application Form'!I176="GGPHD (150K)","GGPHD (150K)",IF('Application Form'!I176="GGPHD+PV","GGPHD",IF('Application Form'!I176="PV","",IF('Application Form'!I176="POLL","",IF('Application Form'!I176="MSTN","MSTN",IF('Application Form'!I176="COAT","COAT",IF('Application Form'!I176="PI","PI",IF('Application Form'!I176="POLL_50K (add on)*","POLL_50K (add on)*",IF('Application Form'!I176="POLL_HD (add on)*","POLL_HD (add_on)*",IF('Application Form'!I176="MSTN_50K (add_on)*","MSTN_50K (add_on)*",IF('Application Form'!I176="MSTN_HD (add on)*","MSTN_HD (add on)*",IF('Application Form'!I176="STORE","STORE",IF('Application Form'!I176="HE","HE","ERROR")))))))))))))))))))),IF(AND(F165&lt;&gt;"",'Application Form'!I176&lt;&gt;"",'Application Form'!J176&lt;&gt;""),IF('Application Form'!J176="SKSTD_BDL","SKSTD_BDL",IF('Application Form'!J176="MIP","MIP",IF('Application Form'!J176="MIP+PV","MIP",IF('Application Form'!J176="SEEKSIRE","SEEKSIRE",IF('Application Form'!J176="SEEKSIRE+PV","SEEKSIRE",IF('Application Form'!J176="GGP50K","GGP50K",IF('Application Form'!J176="GGP50K+PV","GGP50K",IF('Application Form'!J176="GGPHD (150K)","GGPHD (150K)",IF('Application Form'!J176="GGPHD+PV","GGPHD",IF('Application Form'!J176="PV","",IF('Application Form'!J176="POLL","",IF('Application Form'!J176="MSTN","MSTN",IF('Application Form'!J176="COAT","COAT",IF('Application Form'!J176="PI","PI",IF('Application Form'!J176="POLL_50K (add on)*","POLL_50K (add on)*",IF('Application Form'!J176="POLL_HD (add on)*","POLL_HD (add_on)*",IF('Application Form'!J176="MSTN_50K (add_on)*","MSTN_50K (add_on)*",IF('Application Form'!J176="MSTN_HD (add on)*","MSTN_HD (add on)*",IF('Application Form'!J176="STORE","STORE",IF('Application Form'!J176="HE","HE","")))))))))))))))))))),"ERROR"))))))</f>
        <v/>
      </c>
      <c r="P165" t="str">
        <f>IF(AND(F165="",O165&lt;&gt;""),IF('Application Form'!J176="SKSTD_BDL","SKSTD_BDL",IF('Application Form'!J176="MIP","MIP",IF('Application Form'!J176="MIP+PV","MIP",IF('Application Form'!J176="SEEKSIRE","SEEKSIRE",IF('Application Form'!J176="SEEKSIRE+PV","SEEKSIRE",IF('Application Form'!J176="GGP50K","GGP50K",IF('Application Form'!J176="GGP50K+PV","GGP50K",IF('Application Form'!J176="GGPHD (150K)","GGPHD (150K)",IF('Application Form'!J176="GGPHD+PV","GGPHD",IF('Application Form'!J176="PV","",IF('Application Form'!J176="POLL","",IF('Application Form'!J176="MSTN","MSTN",IF('Application Form'!J176="COAT","COAT",IF('Application Form'!J176="PI","PI",IF('Application Form'!J176="POLL_50K (add on)*","POLL_50K (add on)*",IF('Application Form'!J176="POLL_HD (add on)*","POLL_HD (add_on)*",IF('Application Form'!J176="MSTN_50K (add_on)*","MSTN_50K (add_on)*",IF('Application Form'!J176="MSTN_HD (add on)*","MSTN_HD (add on)*",IF('Application Form'!J176="STORE","STORE",IF('Application Form'!J176="HE","HE","")))))))))))))))))))),"")</f>
        <v/>
      </c>
    </row>
    <row r="166" spans="1:16" x14ac:dyDescent="0.25">
      <c r="A166" s="72">
        <f>'Application Form'!E177</f>
        <v>0</v>
      </c>
      <c r="B166" t="str">
        <f>IF('Application Form'!C177="Hair","H",IF('Application Form'!C177="Done","D",IF('Application Form'!C177="Semen","S",IF('Application Form'!C177="TSU","T",""))))</f>
        <v/>
      </c>
      <c r="C166" t="str">
        <f t="shared" si="2"/>
        <v>NAA</v>
      </c>
      <c r="F166" t="str">
        <f>IF('Application Form'!H177="SKSTD_BDL","SKSTD_BDL",IF('Application Form'!H177="MIP","MIP",IF('Application Form'!H177="MIP+PV","MIP",IF('Application Form'!H177="SEEKSIRE","SEEKSIRE",IF('Application Form'!H177="SEEKSIRE+PV","SEEKSIRE",IF('Application Form'!H177="GGP50K","GGP50K",IF('Application Form'!H177="GGP50K+PV","GGP50K",IF('Application Form'!H177="GGPHD (150K)","GGPHD (150K)",IF('Application Form'!H177="GGPHD+PV","GGPHD",IF('Application Form'!H177="PV","",IF('Application Form'!H177="POLL","",IF('Application Form'!H177="MSTN","",IF('Application Form'!H177="COAT","",IF('Application Form'!H177="PI","",IF('Application Form'!H177="POLL_50K (add on)*","",IF('Application Form'!H177="POLL_HD (add on)*","",IF('Application Form'!H177="MSTN_50K (add_on)*","",IF('Application Form'!H177="MSTN_HD (add on)*","",IF('Application Form'!H177="STORE","STORE",IF('Application Form'!H177="HE","HE",""))))))))))))))))))))</f>
        <v/>
      </c>
      <c r="G166" t="str">
        <f>IF(OR(RIGHT('Application Form'!H177,2)="PV",RIGHT('Application Form'!I177,2)="PV",RIGHT('Application Form'!J177,2)="PV"),"Yes","")</f>
        <v/>
      </c>
      <c r="H166" s="81" t="str">
        <f>IF(ISBLANK(IF(F166="SKSTD_BDL",'Application Form'!M177,IF('Office Use Only - DONT TOUCH!!!'!G166="Yes",'Application Form'!M177,""))),"",IF(F166="SKSTD_BDL",'Application Form'!M177,IF('Office Use Only - DONT TOUCH!!!'!G166="Yes",'Application Form'!M177,"")))</f>
        <v/>
      </c>
      <c r="K166" t="str">
        <f>IF(ISBLANK(IF(F166="SKSTD_BDL",'Application Form'!O177,IF('Office Use Only - DONT TOUCH!!!'!G166="Yes",'Application Form'!O177,""))),"",IF(F166="SKSTD_BDL",'Application Form'!O177,IF('Office Use Only - DONT TOUCH!!!'!G166="Yes",'Application Form'!O177,"")))</f>
        <v/>
      </c>
      <c r="N166" t="str">
        <f>IF(AND(F166="",'Application Form'!H177=""),"",IF(AND(F166="",'Application Form'!H177&lt;&gt;""),'Application Form'!H177,IF(AND(F166&lt;&gt;"",'Application Form'!I177=""),"",IF(AND(F166&lt;&gt;"",'Application Form'!I177&lt;&gt;""),IF('Application Form'!I177="SKSTD_BDL","SKSTD_BDL",IF('Application Form'!I177="MIP","MIP",IF('Application Form'!I177="MIP+PV","MIP",IF('Application Form'!I177="SEEKSIRE","SEEKSIRE",IF('Application Form'!I177="SEEKSIRE+PV","SEEKSIRE",IF('Application Form'!I177="GGP50K","GGP50K",IF('Application Form'!I177="GGP50K+PV","GGP50K",IF('Application Form'!I177="GGPHD (150K)","GGPHD (150K)",IF('Application Form'!I177="GGPHD+PV","GGPHD",IF('Application Form'!I177="PV","",IF('Application Form'!I177="POLL","",IF('Application Form'!I177="MSTN","MSTN",IF('Application Form'!I177="COAT","COAT",IF('Application Form'!I177="PI","PI",IF('Application Form'!I177="POLL_50K (add on)*","POLL_50K (add on)*",IF('Application Form'!I177="POLL_HD (add on)*","POLL_HD (add_on)*",IF('Application Form'!I177="MSTN_50K (add_on)*","MSTN_50K (add_on)*",IF('Application Form'!I177="MSTN_HD (add on)*","MSTN_HD (add on)*",IF('Application Form'!I177="STORE","STORE",IF('Application Form'!I177="HE","HE","")))))))))))))))))))),"ERROR"))))</f>
        <v/>
      </c>
      <c r="O166" t="str">
        <f>IF(AND(F166="",'Application Form'!H177=""),"",IF(AND(F166="",'Application Form'!H177&lt;&gt;"",'Application Form'!I177=""),"",IF(AND(F166&lt;&gt;"",'Application Form'!I177=""),"",IF(AND(F166&lt;&gt;"",'Application Form'!I177&lt;&gt;"",'Application Form'!J177=""),"",IF(AND(F166="",'Application Form'!H177&lt;&gt;"",'Application Form'!I177&lt;&gt;""),IF('Application Form'!I177="SKSTD_BDL","SKSTD_BDL",IF('Application Form'!I177="MIP","MIP",IF('Application Form'!I177="MIP+PV","MIP",IF('Application Form'!I177="SEEKSIRE","SEEKSIRE",IF('Application Form'!I177="SEEKSIRE+PV","SEEKSIRE",IF('Application Form'!I177="GGP50K","GGP50K",IF('Application Form'!I177="GGP50K+PV","GGP50K",IF('Application Form'!I177="GGPHD (150K)","GGPHD (150K)",IF('Application Form'!I177="GGPHD+PV","GGPHD",IF('Application Form'!I177="PV","",IF('Application Form'!I177="POLL","",IF('Application Form'!I177="MSTN","MSTN",IF('Application Form'!I177="COAT","COAT",IF('Application Form'!I177="PI","PI",IF('Application Form'!I177="POLL_50K (add on)*","POLL_50K (add on)*",IF('Application Form'!I177="POLL_HD (add on)*","POLL_HD (add_on)*",IF('Application Form'!I177="MSTN_50K (add_on)*","MSTN_50K (add_on)*",IF('Application Form'!I177="MSTN_HD (add on)*","MSTN_HD (add on)*",IF('Application Form'!I177="STORE","STORE",IF('Application Form'!I177="HE","HE","ERROR")))))))))))))))))))),IF(AND(F166&lt;&gt;"",'Application Form'!I177&lt;&gt;"",'Application Form'!J177&lt;&gt;""),IF('Application Form'!J177="SKSTD_BDL","SKSTD_BDL",IF('Application Form'!J177="MIP","MIP",IF('Application Form'!J177="MIP+PV","MIP",IF('Application Form'!J177="SEEKSIRE","SEEKSIRE",IF('Application Form'!J177="SEEKSIRE+PV","SEEKSIRE",IF('Application Form'!J177="GGP50K","GGP50K",IF('Application Form'!J177="GGP50K+PV","GGP50K",IF('Application Form'!J177="GGPHD (150K)","GGPHD (150K)",IF('Application Form'!J177="GGPHD+PV","GGPHD",IF('Application Form'!J177="PV","",IF('Application Form'!J177="POLL","",IF('Application Form'!J177="MSTN","MSTN",IF('Application Form'!J177="COAT","COAT",IF('Application Form'!J177="PI","PI",IF('Application Form'!J177="POLL_50K (add on)*","POLL_50K (add on)*",IF('Application Form'!J177="POLL_HD (add on)*","POLL_HD (add_on)*",IF('Application Form'!J177="MSTN_50K (add_on)*","MSTN_50K (add_on)*",IF('Application Form'!J177="MSTN_HD (add on)*","MSTN_HD (add on)*",IF('Application Form'!J177="STORE","STORE",IF('Application Form'!J177="HE","HE","")))))))))))))))))))),"ERROR"))))))</f>
        <v/>
      </c>
      <c r="P166" t="str">
        <f>IF(AND(F166="",O166&lt;&gt;""),IF('Application Form'!J177="SKSTD_BDL","SKSTD_BDL",IF('Application Form'!J177="MIP","MIP",IF('Application Form'!J177="MIP+PV","MIP",IF('Application Form'!J177="SEEKSIRE","SEEKSIRE",IF('Application Form'!J177="SEEKSIRE+PV","SEEKSIRE",IF('Application Form'!J177="GGP50K","GGP50K",IF('Application Form'!J177="GGP50K+PV","GGP50K",IF('Application Form'!J177="GGPHD (150K)","GGPHD (150K)",IF('Application Form'!J177="GGPHD+PV","GGPHD",IF('Application Form'!J177="PV","",IF('Application Form'!J177="POLL","",IF('Application Form'!J177="MSTN","MSTN",IF('Application Form'!J177="COAT","COAT",IF('Application Form'!J177="PI","PI",IF('Application Form'!J177="POLL_50K (add on)*","POLL_50K (add on)*",IF('Application Form'!J177="POLL_HD (add on)*","POLL_HD (add_on)*",IF('Application Form'!J177="MSTN_50K (add_on)*","MSTN_50K (add_on)*",IF('Application Form'!J177="MSTN_HD (add on)*","MSTN_HD (add on)*",IF('Application Form'!J177="STORE","STORE",IF('Application Form'!J177="HE","HE","")))))))))))))))))))),"")</f>
        <v/>
      </c>
    </row>
    <row r="167" spans="1:16" x14ac:dyDescent="0.25">
      <c r="A167" s="72">
        <f>'Application Form'!E178</f>
        <v>0</v>
      </c>
      <c r="B167" t="str">
        <f>IF('Application Form'!C178="Hair","H",IF('Application Form'!C178="Done","D",IF('Application Form'!C178="Semen","S",IF('Application Form'!C178="TSU","T",""))))</f>
        <v/>
      </c>
      <c r="C167" t="str">
        <f t="shared" si="2"/>
        <v>NAA</v>
      </c>
      <c r="F167" t="str">
        <f>IF('Application Form'!H178="SKSTD_BDL","SKSTD_BDL",IF('Application Form'!H178="MIP","MIP",IF('Application Form'!H178="MIP+PV","MIP",IF('Application Form'!H178="SEEKSIRE","SEEKSIRE",IF('Application Form'!H178="SEEKSIRE+PV","SEEKSIRE",IF('Application Form'!H178="GGP50K","GGP50K",IF('Application Form'!H178="GGP50K+PV","GGP50K",IF('Application Form'!H178="GGPHD (150K)","GGPHD (150K)",IF('Application Form'!H178="GGPHD+PV","GGPHD",IF('Application Form'!H178="PV","",IF('Application Form'!H178="POLL","",IF('Application Form'!H178="MSTN","",IF('Application Form'!H178="COAT","",IF('Application Form'!H178="PI","",IF('Application Form'!H178="POLL_50K (add on)*","",IF('Application Form'!H178="POLL_HD (add on)*","",IF('Application Form'!H178="MSTN_50K (add_on)*","",IF('Application Form'!H178="MSTN_HD (add on)*","",IF('Application Form'!H178="STORE","STORE",IF('Application Form'!H178="HE","HE",""))))))))))))))))))))</f>
        <v/>
      </c>
      <c r="G167" t="str">
        <f>IF(OR(RIGHT('Application Form'!H178,2)="PV",RIGHT('Application Form'!I178,2)="PV",RIGHT('Application Form'!J178,2)="PV"),"Yes","")</f>
        <v/>
      </c>
      <c r="H167" s="81" t="str">
        <f>IF(ISBLANK(IF(F167="SKSTD_BDL",'Application Form'!M178,IF('Office Use Only - DONT TOUCH!!!'!G167="Yes",'Application Form'!M178,""))),"",IF(F167="SKSTD_BDL",'Application Form'!M178,IF('Office Use Only - DONT TOUCH!!!'!G167="Yes",'Application Form'!M178,"")))</f>
        <v/>
      </c>
      <c r="K167" t="str">
        <f>IF(ISBLANK(IF(F167="SKSTD_BDL",'Application Form'!O178,IF('Office Use Only - DONT TOUCH!!!'!G167="Yes",'Application Form'!O178,""))),"",IF(F167="SKSTD_BDL",'Application Form'!O178,IF('Office Use Only - DONT TOUCH!!!'!G167="Yes",'Application Form'!O178,"")))</f>
        <v/>
      </c>
      <c r="N167" t="str">
        <f>IF(AND(F167="",'Application Form'!H178=""),"",IF(AND(F167="",'Application Form'!H178&lt;&gt;""),'Application Form'!H178,IF(AND(F167&lt;&gt;"",'Application Form'!I178=""),"",IF(AND(F167&lt;&gt;"",'Application Form'!I178&lt;&gt;""),IF('Application Form'!I178="SKSTD_BDL","SKSTD_BDL",IF('Application Form'!I178="MIP","MIP",IF('Application Form'!I178="MIP+PV","MIP",IF('Application Form'!I178="SEEKSIRE","SEEKSIRE",IF('Application Form'!I178="SEEKSIRE+PV","SEEKSIRE",IF('Application Form'!I178="GGP50K","GGP50K",IF('Application Form'!I178="GGP50K+PV","GGP50K",IF('Application Form'!I178="GGPHD (150K)","GGPHD (150K)",IF('Application Form'!I178="GGPHD+PV","GGPHD",IF('Application Form'!I178="PV","",IF('Application Form'!I178="POLL","",IF('Application Form'!I178="MSTN","MSTN",IF('Application Form'!I178="COAT","COAT",IF('Application Form'!I178="PI","PI",IF('Application Form'!I178="POLL_50K (add on)*","POLL_50K (add on)*",IF('Application Form'!I178="POLL_HD (add on)*","POLL_HD (add_on)*",IF('Application Form'!I178="MSTN_50K (add_on)*","MSTN_50K (add_on)*",IF('Application Form'!I178="MSTN_HD (add on)*","MSTN_HD (add on)*",IF('Application Form'!I178="STORE","STORE",IF('Application Form'!I178="HE","HE","")))))))))))))))))))),"ERROR"))))</f>
        <v/>
      </c>
      <c r="O167" t="str">
        <f>IF(AND(F167="",'Application Form'!H178=""),"",IF(AND(F167="",'Application Form'!H178&lt;&gt;"",'Application Form'!I178=""),"",IF(AND(F167&lt;&gt;"",'Application Form'!I178=""),"",IF(AND(F167&lt;&gt;"",'Application Form'!I178&lt;&gt;"",'Application Form'!J178=""),"",IF(AND(F167="",'Application Form'!H178&lt;&gt;"",'Application Form'!I178&lt;&gt;""),IF('Application Form'!I178="SKSTD_BDL","SKSTD_BDL",IF('Application Form'!I178="MIP","MIP",IF('Application Form'!I178="MIP+PV","MIP",IF('Application Form'!I178="SEEKSIRE","SEEKSIRE",IF('Application Form'!I178="SEEKSIRE+PV","SEEKSIRE",IF('Application Form'!I178="GGP50K","GGP50K",IF('Application Form'!I178="GGP50K+PV","GGP50K",IF('Application Form'!I178="GGPHD (150K)","GGPHD (150K)",IF('Application Form'!I178="GGPHD+PV","GGPHD",IF('Application Form'!I178="PV","",IF('Application Form'!I178="POLL","",IF('Application Form'!I178="MSTN","MSTN",IF('Application Form'!I178="COAT","COAT",IF('Application Form'!I178="PI","PI",IF('Application Form'!I178="POLL_50K (add on)*","POLL_50K (add on)*",IF('Application Form'!I178="POLL_HD (add on)*","POLL_HD (add_on)*",IF('Application Form'!I178="MSTN_50K (add_on)*","MSTN_50K (add_on)*",IF('Application Form'!I178="MSTN_HD (add on)*","MSTN_HD (add on)*",IF('Application Form'!I178="STORE","STORE",IF('Application Form'!I178="HE","HE","ERROR")))))))))))))))))))),IF(AND(F167&lt;&gt;"",'Application Form'!I178&lt;&gt;"",'Application Form'!J178&lt;&gt;""),IF('Application Form'!J178="SKSTD_BDL","SKSTD_BDL",IF('Application Form'!J178="MIP","MIP",IF('Application Form'!J178="MIP+PV","MIP",IF('Application Form'!J178="SEEKSIRE","SEEKSIRE",IF('Application Form'!J178="SEEKSIRE+PV","SEEKSIRE",IF('Application Form'!J178="GGP50K","GGP50K",IF('Application Form'!J178="GGP50K+PV","GGP50K",IF('Application Form'!J178="GGPHD (150K)","GGPHD (150K)",IF('Application Form'!J178="GGPHD+PV","GGPHD",IF('Application Form'!J178="PV","",IF('Application Form'!J178="POLL","",IF('Application Form'!J178="MSTN","MSTN",IF('Application Form'!J178="COAT","COAT",IF('Application Form'!J178="PI","PI",IF('Application Form'!J178="POLL_50K (add on)*","POLL_50K (add on)*",IF('Application Form'!J178="POLL_HD (add on)*","POLL_HD (add_on)*",IF('Application Form'!J178="MSTN_50K (add_on)*","MSTN_50K (add_on)*",IF('Application Form'!J178="MSTN_HD (add on)*","MSTN_HD (add on)*",IF('Application Form'!J178="STORE","STORE",IF('Application Form'!J178="HE","HE","")))))))))))))))))))),"ERROR"))))))</f>
        <v/>
      </c>
      <c r="P167" t="str">
        <f>IF(AND(F167="",O167&lt;&gt;""),IF('Application Form'!J178="SKSTD_BDL","SKSTD_BDL",IF('Application Form'!J178="MIP","MIP",IF('Application Form'!J178="MIP+PV","MIP",IF('Application Form'!J178="SEEKSIRE","SEEKSIRE",IF('Application Form'!J178="SEEKSIRE+PV","SEEKSIRE",IF('Application Form'!J178="GGP50K","GGP50K",IF('Application Form'!J178="GGP50K+PV","GGP50K",IF('Application Form'!J178="GGPHD (150K)","GGPHD (150K)",IF('Application Form'!J178="GGPHD+PV","GGPHD",IF('Application Form'!J178="PV","",IF('Application Form'!J178="POLL","",IF('Application Form'!J178="MSTN","MSTN",IF('Application Form'!J178="COAT","COAT",IF('Application Form'!J178="PI","PI",IF('Application Form'!J178="POLL_50K (add on)*","POLL_50K (add on)*",IF('Application Form'!J178="POLL_HD (add on)*","POLL_HD (add_on)*",IF('Application Form'!J178="MSTN_50K (add_on)*","MSTN_50K (add_on)*",IF('Application Form'!J178="MSTN_HD (add on)*","MSTN_HD (add on)*",IF('Application Form'!J178="STORE","STORE",IF('Application Form'!J178="HE","HE","")))))))))))))))))))),"")</f>
        <v/>
      </c>
    </row>
    <row r="168" spans="1:16" x14ac:dyDescent="0.25">
      <c r="A168" s="72">
        <f>'Application Form'!E179</f>
        <v>0</v>
      </c>
      <c r="B168" t="str">
        <f>IF('Application Form'!C179="Hair","H",IF('Application Form'!C179="Done","D",IF('Application Form'!C179="Semen","S",IF('Application Form'!C179="TSU","T",""))))</f>
        <v/>
      </c>
      <c r="C168" t="str">
        <f t="shared" si="2"/>
        <v>NAA</v>
      </c>
      <c r="F168" t="str">
        <f>IF('Application Form'!H179="SKSTD_BDL","SKSTD_BDL",IF('Application Form'!H179="MIP","MIP",IF('Application Form'!H179="MIP+PV","MIP",IF('Application Form'!H179="SEEKSIRE","SEEKSIRE",IF('Application Form'!H179="SEEKSIRE+PV","SEEKSIRE",IF('Application Form'!H179="GGP50K","GGP50K",IF('Application Form'!H179="GGP50K+PV","GGP50K",IF('Application Form'!H179="GGPHD (150K)","GGPHD (150K)",IF('Application Form'!H179="GGPHD+PV","GGPHD",IF('Application Form'!H179="PV","",IF('Application Form'!H179="POLL","",IF('Application Form'!H179="MSTN","",IF('Application Form'!H179="COAT","",IF('Application Form'!H179="PI","",IF('Application Form'!H179="POLL_50K (add on)*","",IF('Application Form'!H179="POLL_HD (add on)*","",IF('Application Form'!H179="MSTN_50K (add_on)*","",IF('Application Form'!H179="MSTN_HD (add on)*","",IF('Application Form'!H179="STORE","STORE",IF('Application Form'!H179="HE","HE",""))))))))))))))))))))</f>
        <v/>
      </c>
      <c r="G168" t="str">
        <f>IF(OR(RIGHT('Application Form'!H179,2)="PV",RIGHT('Application Form'!I179,2)="PV",RIGHT('Application Form'!J179,2)="PV"),"Yes","")</f>
        <v/>
      </c>
      <c r="H168" s="81" t="str">
        <f>IF(ISBLANK(IF(F168="SKSTD_BDL",'Application Form'!M179,IF('Office Use Only - DONT TOUCH!!!'!G168="Yes",'Application Form'!M179,""))),"",IF(F168="SKSTD_BDL",'Application Form'!M179,IF('Office Use Only - DONT TOUCH!!!'!G168="Yes",'Application Form'!M179,"")))</f>
        <v/>
      </c>
      <c r="K168" t="str">
        <f>IF(ISBLANK(IF(F168="SKSTD_BDL",'Application Form'!O179,IF('Office Use Only - DONT TOUCH!!!'!G168="Yes",'Application Form'!O179,""))),"",IF(F168="SKSTD_BDL",'Application Form'!O179,IF('Office Use Only - DONT TOUCH!!!'!G168="Yes",'Application Form'!O179,"")))</f>
        <v/>
      </c>
      <c r="N168" t="str">
        <f>IF(AND(F168="",'Application Form'!H179=""),"",IF(AND(F168="",'Application Form'!H179&lt;&gt;""),'Application Form'!H179,IF(AND(F168&lt;&gt;"",'Application Form'!I179=""),"",IF(AND(F168&lt;&gt;"",'Application Form'!I179&lt;&gt;""),IF('Application Form'!I179="SKSTD_BDL","SKSTD_BDL",IF('Application Form'!I179="MIP","MIP",IF('Application Form'!I179="MIP+PV","MIP",IF('Application Form'!I179="SEEKSIRE","SEEKSIRE",IF('Application Form'!I179="SEEKSIRE+PV","SEEKSIRE",IF('Application Form'!I179="GGP50K","GGP50K",IF('Application Form'!I179="GGP50K+PV","GGP50K",IF('Application Form'!I179="GGPHD (150K)","GGPHD (150K)",IF('Application Form'!I179="GGPHD+PV","GGPHD",IF('Application Form'!I179="PV","",IF('Application Form'!I179="POLL","",IF('Application Form'!I179="MSTN","MSTN",IF('Application Form'!I179="COAT","COAT",IF('Application Form'!I179="PI","PI",IF('Application Form'!I179="POLL_50K (add on)*","POLL_50K (add on)*",IF('Application Form'!I179="POLL_HD (add on)*","POLL_HD (add_on)*",IF('Application Form'!I179="MSTN_50K (add_on)*","MSTN_50K (add_on)*",IF('Application Form'!I179="MSTN_HD (add on)*","MSTN_HD (add on)*",IF('Application Form'!I179="STORE","STORE",IF('Application Form'!I179="HE","HE","")))))))))))))))))))),"ERROR"))))</f>
        <v/>
      </c>
      <c r="O168" t="str">
        <f>IF(AND(F168="",'Application Form'!H179=""),"",IF(AND(F168="",'Application Form'!H179&lt;&gt;"",'Application Form'!I179=""),"",IF(AND(F168&lt;&gt;"",'Application Form'!I179=""),"",IF(AND(F168&lt;&gt;"",'Application Form'!I179&lt;&gt;"",'Application Form'!J179=""),"",IF(AND(F168="",'Application Form'!H179&lt;&gt;"",'Application Form'!I179&lt;&gt;""),IF('Application Form'!I179="SKSTD_BDL","SKSTD_BDL",IF('Application Form'!I179="MIP","MIP",IF('Application Form'!I179="MIP+PV","MIP",IF('Application Form'!I179="SEEKSIRE","SEEKSIRE",IF('Application Form'!I179="SEEKSIRE+PV","SEEKSIRE",IF('Application Form'!I179="GGP50K","GGP50K",IF('Application Form'!I179="GGP50K+PV","GGP50K",IF('Application Form'!I179="GGPHD (150K)","GGPHD (150K)",IF('Application Form'!I179="GGPHD+PV","GGPHD",IF('Application Form'!I179="PV","",IF('Application Form'!I179="POLL","",IF('Application Form'!I179="MSTN","MSTN",IF('Application Form'!I179="COAT","COAT",IF('Application Form'!I179="PI","PI",IF('Application Form'!I179="POLL_50K (add on)*","POLL_50K (add on)*",IF('Application Form'!I179="POLL_HD (add on)*","POLL_HD (add_on)*",IF('Application Form'!I179="MSTN_50K (add_on)*","MSTN_50K (add_on)*",IF('Application Form'!I179="MSTN_HD (add on)*","MSTN_HD (add on)*",IF('Application Form'!I179="STORE","STORE",IF('Application Form'!I179="HE","HE","ERROR")))))))))))))))))))),IF(AND(F168&lt;&gt;"",'Application Form'!I179&lt;&gt;"",'Application Form'!J179&lt;&gt;""),IF('Application Form'!J179="SKSTD_BDL","SKSTD_BDL",IF('Application Form'!J179="MIP","MIP",IF('Application Form'!J179="MIP+PV","MIP",IF('Application Form'!J179="SEEKSIRE","SEEKSIRE",IF('Application Form'!J179="SEEKSIRE+PV","SEEKSIRE",IF('Application Form'!J179="GGP50K","GGP50K",IF('Application Form'!J179="GGP50K+PV","GGP50K",IF('Application Form'!J179="GGPHD (150K)","GGPHD (150K)",IF('Application Form'!J179="GGPHD+PV","GGPHD",IF('Application Form'!J179="PV","",IF('Application Form'!J179="POLL","",IF('Application Form'!J179="MSTN","MSTN",IF('Application Form'!J179="COAT","COAT",IF('Application Form'!J179="PI","PI",IF('Application Form'!J179="POLL_50K (add on)*","POLL_50K (add on)*",IF('Application Form'!J179="POLL_HD (add on)*","POLL_HD (add_on)*",IF('Application Form'!J179="MSTN_50K (add_on)*","MSTN_50K (add_on)*",IF('Application Form'!J179="MSTN_HD (add on)*","MSTN_HD (add on)*",IF('Application Form'!J179="STORE","STORE",IF('Application Form'!J179="HE","HE","")))))))))))))))))))),"ERROR"))))))</f>
        <v/>
      </c>
      <c r="P168" t="str">
        <f>IF(AND(F168="",O168&lt;&gt;""),IF('Application Form'!J179="SKSTD_BDL","SKSTD_BDL",IF('Application Form'!J179="MIP","MIP",IF('Application Form'!J179="MIP+PV","MIP",IF('Application Form'!J179="SEEKSIRE","SEEKSIRE",IF('Application Form'!J179="SEEKSIRE+PV","SEEKSIRE",IF('Application Form'!J179="GGP50K","GGP50K",IF('Application Form'!J179="GGP50K+PV","GGP50K",IF('Application Form'!J179="GGPHD (150K)","GGPHD (150K)",IF('Application Form'!J179="GGPHD+PV","GGPHD",IF('Application Form'!J179="PV","",IF('Application Form'!J179="POLL","",IF('Application Form'!J179="MSTN","MSTN",IF('Application Form'!J179="COAT","COAT",IF('Application Form'!J179="PI","PI",IF('Application Form'!J179="POLL_50K (add on)*","POLL_50K (add on)*",IF('Application Form'!J179="POLL_HD (add on)*","POLL_HD (add_on)*",IF('Application Form'!J179="MSTN_50K (add_on)*","MSTN_50K (add_on)*",IF('Application Form'!J179="MSTN_HD (add on)*","MSTN_HD (add on)*",IF('Application Form'!J179="STORE","STORE",IF('Application Form'!J179="HE","HE","")))))))))))))))))))),"")</f>
        <v/>
      </c>
    </row>
    <row r="169" spans="1:16" x14ac:dyDescent="0.25">
      <c r="A169" s="72">
        <f>'Application Form'!E180</f>
        <v>0</v>
      </c>
      <c r="B169" t="str">
        <f>IF('Application Form'!C180="Hair","H",IF('Application Form'!C180="Done","D",IF('Application Form'!C180="Semen","S",IF('Application Form'!C180="TSU","T",""))))</f>
        <v/>
      </c>
      <c r="C169" t="str">
        <f t="shared" si="2"/>
        <v>NAA</v>
      </c>
      <c r="F169" t="str">
        <f>IF('Application Form'!H180="SKSTD_BDL","SKSTD_BDL",IF('Application Form'!H180="MIP","MIP",IF('Application Form'!H180="MIP+PV","MIP",IF('Application Form'!H180="SEEKSIRE","SEEKSIRE",IF('Application Form'!H180="SEEKSIRE+PV","SEEKSIRE",IF('Application Form'!H180="GGP50K","GGP50K",IF('Application Form'!H180="GGP50K+PV","GGP50K",IF('Application Form'!H180="GGPHD (150K)","GGPHD (150K)",IF('Application Form'!H180="GGPHD+PV","GGPHD",IF('Application Form'!H180="PV","",IF('Application Form'!H180="POLL","",IF('Application Form'!H180="MSTN","",IF('Application Form'!H180="COAT","",IF('Application Form'!H180="PI","",IF('Application Form'!H180="POLL_50K (add on)*","",IF('Application Form'!H180="POLL_HD (add on)*","",IF('Application Form'!H180="MSTN_50K (add_on)*","",IF('Application Form'!H180="MSTN_HD (add on)*","",IF('Application Form'!H180="STORE","STORE",IF('Application Form'!H180="HE","HE",""))))))))))))))))))))</f>
        <v/>
      </c>
      <c r="G169" t="str">
        <f>IF(OR(RIGHT('Application Form'!H180,2)="PV",RIGHT('Application Form'!I180,2)="PV",RIGHT('Application Form'!J180,2)="PV"),"Yes","")</f>
        <v/>
      </c>
      <c r="H169" s="81" t="str">
        <f>IF(ISBLANK(IF(F169="SKSTD_BDL",'Application Form'!M180,IF('Office Use Only - DONT TOUCH!!!'!G169="Yes",'Application Form'!M180,""))),"",IF(F169="SKSTD_BDL",'Application Form'!M180,IF('Office Use Only - DONT TOUCH!!!'!G169="Yes",'Application Form'!M180,"")))</f>
        <v/>
      </c>
      <c r="K169" t="str">
        <f>IF(ISBLANK(IF(F169="SKSTD_BDL",'Application Form'!O180,IF('Office Use Only - DONT TOUCH!!!'!G169="Yes",'Application Form'!O180,""))),"",IF(F169="SKSTD_BDL",'Application Form'!O180,IF('Office Use Only - DONT TOUCH!!!'!G169="Yes",'Application Form'!O180,"")))</f>
        <v/>
      </c>
      <c r="N169" t="str">
        <f>IF(AND(F169="",'Application Form'!H180=""),"",IF(AND(F169="",'Application Form'!H180&lt;&gt;""),'Application Form'!H180,IF(AND(F169&lt;&gt;"",'Application Form'!I180=""),"",IF(AND(F169&lt;&gt;"",'Application Form'!I180&lt;&gt;""),IF('Application Form'!I180="SKSTD_BDL","SKSTD_BDL",IF('Application Form'!I180="MIP","MIP",IF('Application Form'!I180="MIP+PV","MIP",IF('Application Form'!I180="SEEKSIRE","SEEKSIRE",IF('Application Form'!I180="SEEKSIRE+PV","SEEKSIRE",IF('Application Form'!I180="GGP50K","GGP50K",IF('Application Form'!I180="GGP50K+PV","GGP50K",IF('Application Form'!I180="GGPHD (150K)","GGPHD (150K)",IF('Application Form'!I180="GGPHD+PV","GGPHD",IF('Application Form'!I180="PV","",IF('Application Form'!I180="POLL","",IF('Application Form'!I180="MSTN","MSTN",IF('Application Form'!I180="COAT","COAT",IF('Application Form'!I180="PI","PI",IF('Application Form'!I180="POLL_50K (add on)*","POLL_50K (add on)*",IF('Application Form'!I180="POLL_HD (add on)*","POLL_HD (add_on)*",IF('Application Form'!I180="MSTN_50K (add_on)*","MSTN_50K (add_on)*",IF('Application Form'!I180="MSTN_HD (add on)*","MSTN_HD (add on)*",IF('Application Form'!I180="STORE","STORE",IF('Application Form'!I180="HE","HE","")))))))))))))))))))),"ERROR"))))</f>
        <v/>
      </c>
      <c r="O169" t="str">
        <f>IF(AND(F169="",'Application Form'!H180=""),"",IF(AND(F169="",'Application Form'!H180&lt;&gt;"",'Application Form'!I180=""),"",IF(AND(F169&lt;&gt;"",'Application Form'!I180=""),"",IF(AND(F169&lt;&gt;"",'Application Form'!I180&lt;&gt;"",'Application Form'!J180=""),"",IF(AND(F169="",'Application Form'!H180&lt;&gt;"",'Application Form'!I180&lt;&gt;""),IF('Application Form'!I180="SKSTD_BDL","SKSTD_BDL",IF('Application Form'!I180="MIP","MIP",IF('Application Form'!I180="MIP+PV","MIP",IF('Application Form'!I180="SEEKSIRE","SEEKSIRE",IF('Application Form'!I180="SEEKSIRE+PV","SEEKSIRE",IF('Application Form'!I180="GGP50K","GGP50K",IF('Application Form'!I180="GGP50K+PV","GGP50K",IF('Application Form'!I180="GGPHD (150K)","GGPHD (150K)",IF('Application Form'!I180="GGPHD+PV","GGPHD",IF('Application Form'!I180="PV","",IF('Application Form'!I180="POLL","",IF('Application Form'!I180="MSTN","MSTN",IF('Application Form'!I180="COAT","COAT",IF('Application Form'!I180="PI","PI",IF('Application Form'!I180="POLL_50K (add on)*","POLL_50K (add on)*",IF('Application Form'!I180="POLL_HD (add on)*","POLL_HD (add_on)*",IF('Application Form'!I180="MSTN_50K (add_on)*","MSTN_50K (add_on)*",IF('Application Form'!I180="MSTN_HD (add on)*","MSTN_HD (add on)*",IF('Application Form'!I180="STORE","STORE",IF('Application Form'!I180="HE","HE","ERROR")))))))))))))))))))),IF(AND(F169&lt;&gt;"",'Application Form'!I180&lt;&gt;"",'Application Form'!J180&lt;&gt;""),IF('Application Form'!J180="SKSTD_BDL","SKSTD_BDL",IF('Application Form'!J180="MIP","MIP",IF('Application Form'!J180="MIP+PV","MIP",IF('Application Form'!J180="SEEKSIRE","SEEKSIRE",IF('Application Form'!J180="SEEKSIRE+PV","SEEKSIRE",IF('Application Form'!J180="GGP50K","GGP50K",IF('Application Form'!J180="GGP50K+PV","GGP50K",IF('Application Form'!J180="GGPHD (150K)","GGPHD (150K)",IF('Application Form'!J180="GGPHD+PV","GGPHD",IF('Application Form'!J180="PV","",IF('Application Form'!J180="POLL","",IF('Application Form'!J180="MSTN","MSTN",IF('Application Form'!J180="COAT","COAT",IF('Application Form'!J180="PI","PI",IF('Application Form'!J180="POLL_50K (add on)*","POLL_50K (add on)*",IF('Application Form'!J180="POLL_HD (add on)*","POLL_HD (add_on)*",IF('Application Form'!J180="MSTN_50K (add_on)*","MSTN_50K (add_on)*",IF('Application Form'!J180="MSTN_HD (add on)*","MSTN_HD (add on)*",IF('Application Form'!J180="STORE","STORE",IF('Application Form'!J180="HE","HE","")))))))))))))))))))),"ERROR"))))))</f>
        <v/>
      </c>
      <c r="P169" t="str">
        <f>IF(AND(F169="",O169&lt;&gt;""),IF('Application Form'!J180="SKSTD_BDL","SKSTD_BDL",IF('Application Form'!J180="MIP","MIP",IF('Application Form'!J180="MIP+PV","MIP",IF('Application Form'!J180="SEEKSIRE","SEEKSIRE",IF('Application Form'!J180="SEEKSIRE+PV","SEEKSIRE",IF('Application Form'!J180="GGP50K","GGP50K",IF('Application Form'!J180="GGP50K+PV","GGP50K",IF('Application Form'!J180="GGPHD (150K)","GGPHD (150K)",IF('Application Form'!J180="GGPHD+PV","GGPHD",IF('Application Form'!J180="PV","",IF('Application Form'!J180="POLL","",IF('Application Form'!J180="MSTN","MSTN",IF('Application Form'!J180="COAT","COAT",IF('Application Form'!J180="PI","PI",IF('Application Form'!J180="POLL_50K (add on)*","POLL_50K (add on)*",IF('Application Form'!J180="POLL_HD (add on)*","POLL_HD (add_on)*",IF('Application Form'!J180="MSTN_50K (add_on)*","MSTN_50K (add_on)*",IF('Application Form'!J180="MSTN_HD (add on)*","MSTN_HD (add on)*",IF('Application Form'!J180="STORE","STORE",IF('Application Form'!J180="HE","HE","")))))))))))))))))))),"")</f>
        <v/>
      </c>
    </row>
    <row r="170" spans="1:16" x14ac:dyDescent="0.25">
      <c r="A170" s="72">
        <f>'Application Form'!E181</f>
        <v>0</v>
      </c>
      <c r="B170" t="str">
        <f>IF('Application Form'!C181="Hair","H",IF('Application Form'!C181="Done","D",IF('Application Form'!C181="Semen","S",IF('Application Form'!C181="TSU","T",""))))</f>
        <v/>
      </c>
      <c r="C170" t="str">
        <f t="shared" si="2"/>
        <v>NAA</v>
      </c>
      <c r="F170" t="str">
        <f>IF('Application Form'!H181="SKSTD_BDL","SKSTD_BDL",IF('Application Form'!H181="MIP","MIP",IF('Application Form'!H181="MIP+PV","MIP",IF('Application Form'!H181="SEEKSIRE","SEEKSIRE",IF('Application Form'!H181="SEEKSIRE+PV","SEEKSIRE",IF('Application Form'!H181="GGP50K","GGP50K",IF('Application Form'!H181="GGP50K+PV","GGP50K",IF('Application Form'!H181="GGPHD (150K)","GGPHD (150K)",IF('Application Form'!H181="GGPHD+PV","GGPHD",IF('Application Form'!H181="PV","",IF('Application Form'!H181="POLL","",IF('Application Form'!H181="MSTN","",IF('Application Form'!H181="COAT","",IF('Application Form'!H181="PI","",IF('Application Form'!H181="POLL_50K (add on)*","",IF('Application Form'!H181="POLL_HD (add on)*","",IF('Application Form'!H181="MSTN_50K (add_on)*","",IF('Application Form'!H181="MSTN_HD (add on)*","",IF('Application Form'!H181="STORE","STORE",IF('Application Form'!H181="HE","HE",""))))))))))))))))))))</f>
        <v/>
      </c>
      <c r="G170" t="str">
        <f>IF(OR(RIGHT('Application Form'!H181,2)="PV",RIGHT('Application Form'!I181,2)="PV",RIGHT('Application Form'!J181,2)="PV"),"Yes","")</f>
        <v/>
      </c>
      <c r="H170" s="81" t="str">
        <f>IF(ISBLANK(IF(F170="SKSTD_BDL",'Application Form'!M181,IF('Office Use Only - DONT TOUCH!!!'!G170="Yes",'Application Form'!M181,""))),"",IF(F170="SKSTD_BDL",'Application Form'!M181,IF('Office Use Only - DONT TOUCH!!!'!G170="Yes",'Application Form'!M181,"")))</f>
        <v/>
      </c>
      <c r="K170" t="str">
        <f>IF(ISBLANK(IF(F170="SKSTD_BDL",'Application Form'!O181,IF('Office Use Only - DONT TOUCH!!!'!G170="Yes",'Application Form'!O181,""))),"",IF(F170="SKSTD_BDL",'Application Form'!O181,IF('Office Use Only - DONT TOUCH!!!'!G170="Yes",'Application Form'!O181,"")))</f>
        <v/>
      </c>
      <c r="N170" t="str">
        <f>IF(AND(F170="",'Application Form'!H181=""),"",IF(AND(F170="",'Application Form'!H181&lt;&gt;""),'Application Form'!H181,IF(AND(F170&lt;&gt;"",'Application Form'!I181=""),"",IF(AND(F170&lt;&gt;"",'Application Form'!I181&lt;&gt;""),IF('Application Form'!I181="SKSTD_BDL","SKSTD_BDL",IF('Application Form'!I181="MIP","MIP",IF('Application Form'!I181="MIP+PV","MIP",IF('Application Form'!I181="SEEKSIRE","SEEKSIRE",IF('Application Form'!I181="SEEKSIRE+PV","SEEKSIRE",IF('Application Form'!I181="GGP50K","GGP50K",IF('Application Form'!I181="GGP50K+PV","GGP50K",IF('Application Form'!I181="GGPHD (150K)","GGPHD (150K)",IF('Application Form'!I181="GGPHD+PV","GGPHD",IF('Application Form'!I181="PV","",IF('Application Form'!I181="POLL","",IF('Application Form'!I181="MSTN","MSTN",IF('Application Form'!I181="COAT","COAT",IF('Application Form'!I181="PI","PI",IF('Application Form'!I181="POLL_50K (add on)*","POLL_50K (add on)*",IF('Application Form'!I181="POLL_HD (add on)*","POLL_HD (add_on)*",IF('Application Form'!I181="MSTN_50K (add_on)*","MSTN_50K (add_on)*",IF('Application Form'!I181="MSTN_HD (add on)*","MSTN_HD (add on)*",IF('Application Form'!I181="STORE","STORE",IF('Application Form'!I181="HE","HE","")))))))))))))))))))),"ERROR"))))</f>
        <v/>
      </c>
      <c r="O170" t="str">
        <f>IF(AND(F170="",'Application Form'!H181=""),"",IF(AND(F170="",'Application Form'!H181&lt;&gt;"",'Application Form'!I181=""),"",IF(AND(F170&lt;&gt;"",'Application Form'!I181=""),"",IF(AND(F170&lt;&gt;"",'Application Form'!I181&lt;&gt;"",'Application Form'!J181=""),"",IF(AND(F170="",'Application Form'!H181&lt;&gt;"",'Application Form'!I181&lt;&gt;""),IF('Application Form'!I181="SKSTD_BDL","SKSTD_BDL",IF('Application Form'!I181="MIP","MIP",IF('Application Form'!I181="MIP+PV","MIP",IF('Application Form'!I181="SEEKSIRE","SEEKSIRE",IF('Application Form'!I181="SEEKSIRE+PV","SEEKSIRE",IF('Application Form'!I181="GGP50K","GGP50K",IF('Application Form'!I181="GGP50K+PV","GGP50K",IF('Application Form'!I181="GGPHD (150K)","GGPHD (150K)",IF('Application Form'!I181="GGPHD+PV","GGPHD",IF('Application Form'!I181="PV","",IF('Application Form'!I181="POLL","",IF('Application Form'!I181="MSTN","MSTN",IF('Application Form'!I181="COAT","COAT",IF('Application Form'!I181="PI","PI",IF('Application Form'!I181="POLL_50K (add on)*","POLL_50K (add on)*",IF('Application Form'!I181="POLL_HD (add on)*","POLL_HD (add_on)*",IF('Application Form'!I181="MSTN_50K (add_on)*","MSTN_50K (add_on)*",IF('Application Form'!I181="MSTN_HD (add on)*","MSTN_HD (add on)*",IF('Application Form'!I181="STORE","STORE",IF('Application Form'!I181="HE","HE","ERROR")))))))))))))))))))),IF(AND(F170&lt;&gt;"",'Application Form'!I181&lt;&gt;"",'Application Form'!J181&lt;&gt;""),IF('Application Form'!J181="SKSTD_BDL","SKSTD_BDL",IF('Application Form'!J181="MIP","MIP",IF('Application Form'!J181="MIP+PV","MIP",IF('Application Form'!J181="SEEKSIRE","SEEKSIRE",IF('Application Form'!J181="SEEKSIRE+PV","SEEKSIRE",IF('Application Form'!J181="GGP50K","GGP50K",IF('Application Form'!J181="GGP50K+PV","GGP50K",IF('Application Form'!J181="GGPHD (150K)","GGPHD (150K)",IF('Application Form'!J181="GGPHD+PV","GGPHD",IF('Application Form'!J181="PV","",IF('Application Form'!J181="POLL","",IF('Application Form'!J181="MSTN","MSTN",IF('Application Form'!J181="COAT","COAT",IF('Application Form'!J181="PI","PI",IF('Application Form'!J181="POLL_50K (add on)*","POLL_50K (add on)*",IF('Application Form'!J181="POLL_HD (add on)*","POLL_HD (add_on)*",IF('Application Form'!J181="MSTN_50K (add_on)*","MSTN_50K (add_on)*",IF('Application Form'!J181="MSTN_HD (add on)*","MSTN_HD (add on)*",IF('Application Form'!J181="STORE","STORE",IF('Application Form'!J181="HE","HE","")))))))))))))))))))),"ERROR"))))))</f>
        <v/>
      </c>
      <c r="P170" t="str">
        <f>IF(AND(F170="",O170&lt;&gt;""),IF('Application Form'!J181="SKSTD_BDL","SKSTD_BDL",IF('Application Form'!J181="MIP","MIP",IF('Application Form'!J181="MIP+PV","MIP",IF('Application Form'!J181="SEEKSIRE","SEEKSIRE",IF('Application Form'!J181="SEEKSIRE+PV","SEEKSIRE",IF('Application Form'!J181="GGP50K","GGP50K",IF('Application Form'!J181="GGP50K+PV","GGP50K",IF('Application Form'!J181="GGPHD (150K)","GGPHD (150K)",IF('Application Form'!J181="GGPHD+PV","GGPHD",IF('Application Form'!J181="PV","",IF('Application Form'!J181="POLL","",IF('Application Form'!J181="MSTN","MSTN",IF('Application Form'!J181="COAT","COAT",IF('Application Form'!J181="PI","PI",IF('Application Form'!J181="POLL_50K (add on)*","POLL_50K (add on)*",IF('Application Form'!J181="POLL_HD (add on)*","POLL_HD (add_on)*",IF('Application Form'!J181="MSTN_50K (add_on)*","MSTN_50K (add_on)*",IF('Application Form'!J181="MSTN_HD (add on)*","MSTN_HD (add on)*",IF('Application Form'!J181="STORE","STORE",IF('Application Form'!J181="HE","HE","")))))))))))))))))))),"")</f>
        <v/>
      </c>
    </row>
    <row r="171" spans="1:16" x14ac:dyDescent="0.25">
      <c r="A171" s="72">
        <f>'Application Form'!E182</f>
        <v>0</v>
      </c>
      <c r="B171" t="str">
        <f>IF('Application Form'!C182="Hair","H",IF('Application Form'!C182="Done","D",IF('Application Form'!C182="Semen","S",IF('Application Form'!C182="TSU","T",""))))</f>
        <v/>
      </c>
      <c r="C171" t="str">
        <f t="shared" si="2"/>
        <v>NAA</v>
      </c>
      <c r="F171" t="str">
        <f>IF('Application Form'!H182="SKSTD_BDL","SKSTD_BDL",IF('Application Form'!H182="MIP","MIP",IF('Application Form'!H182="MIP+PV","MIP",IF('Application Form'!H182="SEEKSIRE","SEEKSIRE",IF('Application Form'!H182="SEEKSIRE+PV","SEEKSIRE",IF('Application Form'!H182="GGP50K","GGP50K",IF('Application Form'!H182="GGP50K+PV","GGP50K",IF('Application Form'!H182="GGPHD (150K)","GGPHD (150K)",IF('Application Form'!H182="GGPHD+PV","GGPHD",IF('Application Form'!H182="PV","",IF('Application Form'!H182="POLL","",IF('Application Form'!H182="MSTN","",IF('Application Form'!H182="COAT","",IF('Application Form'!H182="PI","",IF('Application Form'!H182="POLL_50K (add on)*","",IF('Application Form'!H182="POLL_HD (add on)*","",IF('Application Form'!H182="MSTN_50K (add_on)*","",IF('Application Form'!H182="MSTN_HD (add on)*","",IF('Application Form'!H182="STORE","STORE",IF('Application Form'!H182="HE","HE",""))))))))))))))))))))</f>
        <v/>
      </c>
      <c r="G171" t="str">
        <f>IF(OR(RIGHT('Application Form'!H182,2)="PV",RIGHT('Application Form'!I182,2)="PV",RIGHT('Application Form'!J182,2)="PV"),"Yes","")</f>
        <v/>
      </c>
      <c r="H171" s="81" t="str">
        <f>IF(ISBLANK(IF(F171="SKSTD_BDL",'Application Form'!M182,IF('Office Use Only - DONT TOUCH!!!'!G171="Yes",'Application Form'!M182,""))),"",IF(F171="SKSTD_BDL",'Application Form'!M182,IF('Office Use Only - DONT TOUCH!!!'!G171="Yes",'Application Form'!M182,"")))</f>
        <v/>
      </c>
      <c r="K171" t="str">
        <f>IF(ISBLANK(IF(F171="SKSTD_BDL",'Application Form'!O182,IF('Office Use Only - DONT TOUCH!!!'!G171="Yes",'Application Form'!O182,""))),"",IF(F171="SKSTD_BDL",'Application Form'!O182,IF('Office Use Only - DONT TOUCH!!!'!G171="Yes",'Application Form'!O182,"")))</f>
        <v/>
      </c>
      <c r="N171" t="str">
        <f>IF(AND(F171="",'Application Form'!H182=""),"",IF(AND(F171="",'Application Form'!H182&lt;&gt;""),'Application Form'!H182,IF(AND(F171&lt;&gt;"",'Application Form'!I182=""),"",IF(AND(F171&lt;&gt;"",'Application Form'!I182&lt;&gt;""),IF('Application Form'!I182="SKSTD_BDL","SKSTD_BDL",IF('Application Form'!I182="MIP","MIP",IF('Application Form'!I182="MIP+PV","MIP",IF('Application Form'!I182="SEEKSIRE","SEEKSIRE",IF('Application Form'!I182="SEEKSIRE+PV","SEEKSIRE",IF('Application Form'!I182="GGP50K","GGP50K",IF('Application Form'!I182="GGP50K+PV","GGP50K",IF('Application Form'!I182="GGPHD (150K)","GGPHD (150K)",IF('Application Form'!I182="GGPHD+PV","GGPHD",IF('Application Form'!I182="PV","",IF('Application Form'!I182="POLL","",IF('Application Form'!I182="MSTN","MSTN",IF('Application Form'!I182="COAT","COAT",IF('Application Form'!I182="PI","PI",IF('Application Form'!I182="POLL_50K (add on)*","POLL_50K (add on)*",IF('Application Form'!I182="POLL_HD (add on)*","POLL_HD (add_on)*",IF('Application Form'!I182="MSTN_50K (add_on)*","MSTN_50K (add_on)*",IF('Application Form'!I182="MSTN_HD (add on)*","MSTN_HD (add on)*",IF('Application Form'!I182="STORE","STORE",IF('Application Form'!I182="HE","HE","")))))))))))))))))))),"ERROR"))))</f>
        <v/>
      </c>
      <c r="O171" t="str">
        <f>IF(AND(F171="",'Application Form'!H182=""),"",IF(AND(F171="",'Application Form'!H182&lt;&gt;"",'Application Form'!I182=""),"",IF(AND(F171&lt;&gt;"",'Application Form'!I182=""),"",IF(AND(F171&lt;&gt;"",'Application Form'!I182&lt;&gt;"",'Application Form'!J182=""),"",IF(AND(F171="",'Application Form'!H182&lt;&gt;"",'Application Form'!I182&lt;&gt;""),IF('Application Form'!I182="SKSTD_BDL","SKSTD_BDL",IF('Application Form'!I182="MIP","MIP",IF('Application Form'!I182="MIP+PV","MIP",IF('Application Form'!I182="SEEKSIRE","SEEKSIRE",IF('Application Form'!I182="SEEKSIRE+PV","SEEKSIRE",IF('Application Form'!I182="GGP50K","GGP50K",IF('Application Form'!I182="GGP50K+PV","GGP50K",IF('Application Form'!I182="GGPHD (150K)","GGPHD (150K)",IF('Application Form'!I182="GGPHD+PV","GGPHD",IF('Application Form'!I182="PV","",IF('Application Form'!I182="POLL","",IF('Application Form'!I182="MSTN","MSTN",IF('Application Form'!I182="COAT","COAT",IF('Application Form'!I182="PI","PI",IF('Application Form'!I182="POLL_50K (add on)*","POLL_50K (add on)*",IF('Application Form'!I182="POLL_HD (add on)*","POLL_HD (add_on)*",IF('Application Form'!I182="MSTN_50K (add_on)*","MSTN_50K (add_on)*",IF('Application Form'!I182="MSTN_HD (add on)*","MSTN_HD (add on)*",IF('Application Form'!I182="STORE","STORE",IF('Application Form'!I182="HE","HE","ERROR")))))))))))))))))))),IF(AND(F171&lt;&gt;"",'Application Form'!I182&lt;&gt;"",'Application Form'!J182&lt;&gt;""),IF('Application Form'!J182="SKSTD_BDL","SKSTD_BDL",IF('Application Form'!J182="MIP","MIP",IF('Application Form'!J182="MIP+PV","MIP",IF('Application Form'!J182="SEEKSIRE","SEEKSIRE",IF('Application Form'!J182="SEEKSIRE+PV","SEEKSIRE",IF('Application Form'!J182="GGP50K","GGP50K",IF('Application Form'!J182="GGP50K+PV","GGP50K",IF('Application Form'!J182="GGPHD (150K)","GGPHD (150K)",IF('Application Form'!J182="GGPHD+PV","GGPHD",IF('Application Form'!J182="PV","",IF('Application Form'!J182="POLL","",IF('Application Form'!J182="MSTN","MSTN",IF('Application Form'!J182="COAT","COAT",IF('Application Form'!J182="PI","PI",IF('Application Form'!J182="POLL_50K (add on)*","POLL_50K (add on)*",IF('Application Form'!J182="POLL_HD (add on)*","POLL_HD (add_on)*",IF('Application Form'!J182="MSTN_50K (add_on)*","MSTN_50K (add_on)*",IF('Application Form'!J182="MSTN_HD (add on)*","MSTN_HD (add on)*",IF('Application Form'!J182="STORE","STORE",IF('Application Form'!J182="HE","HE","")))))))))))))))))))),"ERROR"))))))</f>
        <v/>
      </c>
      <c r="P171" t="str">
        <f>IF(AND(F171="",O171&lt;&gt;""),IF('Application Form'!J182="SKSTD_BDL","SKSTD_BDL",IF('Application Form'!J182="MIP","MIP",IF('Application Form'!J182="MIP+PV","MIP",IF('Application Form'!J182="SEEKSIRE","SEEKSIRE",IF('Application Form'!J182="SEEKSIRE+PV","SEEKSIRE",IF('Application Form'!J182="GGP50K","GGP50K",IF('Application Form'!J182="GGP50K+PV","GGP50K",IF('Application Form'!J182="GGPHD (150K)","GGPHD (150K)",IF('Application Form'!J182="GGPHD+PV","GGPHD",IF('Application Form'!J182="PV","",IF('Application Form'!J182="POLL","",IF('Application Form'!J182="MSTN","MSTN",IF('Application Form'!J182="COAT","COAT",IF('Application Form'!J182="PI","PI",IF('Application Form'!J182="POLL_50K (add on)*","POLL_50K (add on)*",IF('Application Form'!J182="POLL_HD (add on)*","POLL_HD (add_on)*",IF('Application Form'!J182="MSTN_50K (add_on)*","MSTN_50K (add_on)*",IF('Application Form'!J182="MSTN_HD (add on)*","MSTN_HD (add on)*",IF('Application Form'!J182="STORE","STORE",IF('Application Form'!J182="HE","HE","")))))))))))))))))))),"")</f>
        <v/>
      </c>
    </row>
    <row r="172" spans="1:16" x14ac:dyDescent="0.25">
      <c r="A172" s="72">
        <f>'Application Form'!E183</f>
        <v>0</v>
      </c>
      <c r="B172" t="str">
        <f>IF('Application Form'!C183="Hair","H",IF('Application Form'!C183="Done","D",IF('Application Form'!C183="Semen","S",IF('Application Form'!C183="TSU","T",""))))</f>
        <v/>
      </c>
      <c r="C172" t="str">
        <f t="shared" si="2"/>
        <v>NAA</v>
      </c>
      <c r="F172" t="str">
        <f>IF('Application Form'!H183="SKSTD_BDL","SKSTD_BDL",IF('Application Form'!H183="MIP","MIP",IF('Application Form'!H183="MIP+PV","MIP",IF('Application Form'!H183="SEEKSIRE","SEEKSIRE",IF('Application Form'!H183="SEEKSIRE+PV","SEEKSIRE",IF('Application Form'!H183="GGP50K","GGP50K",IF('Application Form'!H183="GGP50K+PV","GGP50K",IF('Application Form'!H183="GGPHD (150K)","GGPHD (150K)",IF('Application Form'!H183="GGPHD+PV","GGPHD",IF('Application Form'!H183="PV","",IF('Application Form'!H183="POLL","",IF('Application Form'!H183="MSTN","",IF('Application Form'!H183="COAT","",IF('Application Form'!H183="PI","",IF('Application Form'!H183="POLL_50K (add on)*","",IF('Application Form'!H183="POLL_HD (add on)*","",IF('Application Form'!H183="MSTN_50K (add_on)*","",IF('Application Form'!H183="MSTN_HD (add on)*","",IF('Application Form'!H183="STORE","STORE",IF('Application Form'!H183="HE","HE",""))))))))))))))))))))</f>
        <v/>
      </c>
      <c r="G172" t="str">
        <f>IF(OR(RIGHT('Application Form'!H183,2)="PV",RIGHT('Application Form'!I183,2)="PV",RIGHT('Application Form'!J183,2)="PV"),"Yes","")</f>
        <v/>
      </c>
      <c r="H172" s="81" t="str">
        <f>IF(ISBLANK(IF(F172="SKSTD_BDL",'Application Form'!M183,IF('Office Use Only - DONT TOUCH!!!'!G172="Yes",'Application Form'!M183,""))),"",IF(F172="SKSTD_BDL",'Application Form'!M183,IF('Office Use Only - DONT TOUCH!!!'!G172="Yes",'Application Form'!M183,"")))</f>
        <v/>
      </c>
      <c r="K172" t="str">
        <f>IF(ISBLANK(IF(F172="SKSTD_BDL",'Application Form'!O183,IF('Office Use Only - DONT TOUCH!!!'!G172="Yes",'Application Form'!O183,""))),"",IF(F172="SKSTD_BDL",'Application Form'!O183,IF('Office Use Only - DONT TOUCH!!!'!G172="Yes",'Application Form'!O183,"")))</f>
        <v/>
      </c>
      <c r="N172" t="str">
        <f>IF(AND(F172="",'Application Form'!H183=""),"",IF(AND(F172="",'Application Form'!H183&lt;&gt;""),'Application Form'!H183,IF(AND(F172&lt;&gt;"",'Application Form'!I183=""),"",IF(AND(F172&lt;&gt;"",'Application Form'!I183&lt;&gt;""),IF('Application Form'!I183="SKSTD_BDL","SKSTD_BDL",IF('Application Form'!I183="MIP","MIP",IF('Application Form'!I183="MIP+PV","MIP",IF('Application Form'!I183="SEEKSIRE","SEEKSIRE",IF('Application Form'!I183="SEEKSIRE+PV","SEEKSIRE",IF('Application Form'!I183="GGP50K","GGP50K",IF('Application Form'!I183="GGP50K+PV","GGP50K",IF('Application Form'!I183="GGPHD (150K)","GGPHD (150K)",IF('Application Form'!I183="GGPHD+PV","GGPHD",IF('Application Form'!I183="PV","",IF('Application Form'!I183="POLL","",IF('Application Form'!I183="MSTN","MSTN",IF('Application Form'!I183="COAT","COAT",IF('Application Form'!I183="PI","PI",IF('Application Form'!I183="POLL_50K (add on)*","POLL_50K (add on)*",IF('Application Form'!I183="POLL_HD (add on)*","POLL_HD (add_on)*",IF('Application Form'!I183="MSTN_50K (add_on)*","MSTN_50K (add_on)*",IF('Application Form'!I183="MSTN_HD (add on)*","MSTN_HD (add on)*",IF('Application Form'!I183="STORE","STORE",IF('Application Form'!I183="HE","HE","")))))))))))))))))))),"ERROR"))))</f>
        <v/>
      </c>
      <c r="O172" t="str">
        <f>IF(AND(F172="",'Application Form'!H183=""),"",IF(AND(F172="",'Application Form'!H183&lt;&gt;"",'Application Form'!I183=""),"",IF(AND(F172&lt;&gt;"",'Application Form'!I183=""),"",IF(AND(F172&lt;&gt;"",'Application Form'!I183&lt;&gt;"",'Application Form'!J183=""),"",IF(AND(F172="",'Application Form'!H183&lt;&gt;"",'Application Form'!I183&lt;&gt;""),IF('Application Form'!I183="SKSTD_BDL","SKSTD_BDL",IF('Application Form'!I183="MIP","MIP",IF('Application Form'!I183="MIP+PV","MIP",IF('Application Form'!I183="SEEKSIRE","SEEKSIRE",IF('Application Form'!I183="SEEKSIRE+PV","SEEKSIRE",IF('Application Form'!I183="GGP50K","GGP50K",IF('Application Form'!I183="GGP50K+PV","GGP50K",IF('Application Form'!I183="GGPHD (150K)","GGPHD (150K)",IF('Application Form'!I183="GGPHD+PV","GGPHD",IF('Application Form'!I183="PV","",IF('Application Form'!I183="POLL","",IF('Application Form'!I183="MSTN","MSTN",IF('Application Form'!I183="COAT","COAT",IF('Application Form'!I183="PI","PI",IF('Application Form'!I183="POLL_50K (add on)*","POLL_50K (add on)*",IF('Application Form'!I183="POLL_HD (add on)*","POLL_HD (add_on)*",IF('Application Form'!I183="MSTN_50K (add_on)*","MSTN_50K (add_on)*",IF('Application Form'!I183="MSTN_HD (add on)*","MSTN_HD (add on)*",IF('Application Form'!I183="STORE","STORE",IF('Application Form'!I183="HE","HE","ERROR")))))))))))))))))))),IF(AND(F172&lt;&gt;"",'Application Form'!I183&lt;&gt;"",'Application Form'!J183&lt;&gt;""),IF('Application Form'!J183="SKSTD_BDL","SKSTD_BDL",IF('Application Form'!J183="MIP","MIP",IF('Application Form'!J183="MIP+PV","MIP",IF('Application Form'!J183="SEEKSIRE","SEEKSIRE",IF('Application Form'!J183="SEEKSIRE+PV","SEEKSIRE",IF('Application Form'!J183="GGP50K","GGP50K",IF('Application Form'!J183="GGP50K+PV","GGP50K",IF('Application Form'!J183="GGPHD (150K)","GGPHD (150K)",IF('Application Form'!J183="GGPHD+PV","GGPHD",IF('Application Form'!J183="PV","",IF('Application Form'!J183="POLL","",IF('Application Form'!J183="MSTN","MSTN",IF('Application Form'!J183="COAT","COAT",IF('Application Form'!J183="PI","PI",IF('Application Form'!J183="POLL_50K (add on)*","POLL_50K (add on)*",IF('Application Form'!J183="POLL_HD (add on)*","POLL_HD (add_on)*",IF('Application Form'!J183="MSTN_50K (add_on)*","MSTN_50K (add_on)*",IF('Application Form'!J183="MSTN_HD (add on)*","MSTN_HD (add on)*",IF('Application Form'!J183="STORE","STORE",IF('Application Form'!J183="HE","HE","")))))))))))))))))))),"ERROR"))))))</f>
        <v/>
      </c>
      <c r="P172" t="str">
        <f>IF(AND(F172="",O172&lt;&gt;""),IF('Application Form'!J183="SKSTD_BDL","SKSTD_BDL",IF('Application Form'!J183="MIP","MIP",IF('Application Form'!J183="MIP+PV","MIP",IF('Application Form'!J183="SEEKSIRE","SEEKSIRE",IF('Application Form'!J183="SEEKSIRE+PV","SEEKSIRE",IF('Application Form'!J183="GGP50K","GGP50K",IF('Application Form'!J183="GGP50K+PV","GGP50K",IF('Application Form'!J183="GGPHD (150K)","GGPHD (150K)",IF('Application Form'!J183="GGPHD+PV","GGPHD",IF('Application Form'!J183="PV","",IF('Application Form'!J183="POLL","",IF('Application Form'!J183="MSTN","MSTN",IF('Application Form'!J183="COAT","COAT",IF('Application Form'!J183="PI","PI",IF('Application Form'!J183="POLL_50K (add on)*","POLL_50K (add on)*",IF('Application Form'!J183="POLL_HD (add on)*","POLL_HD (add_on)*",IF('Application Form'!J183="MSTN_50K (add_on)*","MSTN_50K (add_on)*",IF('Application Form'!J183="MSTN_HD (add on)*","MSTN_HD (add on)*",IF('Application Form'!J183="STORE","STORE",IF('Application Form'!J183="HE","HE","")))))))))))))))))))),"")</f>
        <v/>
      </c>
    </row>
    <row r="173" spans="1:16" x14ac:dyDescent="0.25">
      <c r="A173" s="72">
        <f>'Application Form'!E184</f>
        <v>0</v>
      </c>
      <c r="B173" t="str">
        <f>IF('Application Form'!C184="Hair","H",IF('Application Form'!C184="Done","D",IF('Application Form'!C184="Semen","S",IF('Application Form'!C184="TSU","T",""))))</f>
        <v/>
      </c>
      <c r="C173" t="str">
        <f t="shared" si="2"/>
        <v>NAA</v>
      </c>
      <c r="F173" t="str">
        <f>IF('Application Form'!H184="SKSTD_BDL","SKSTD_BDL",IF('Application Form'!H184="MIP","MIP",IF('Application Form'!H184="MIP+PV","MIP",IF('Application Form'!H184="SEEKSIRE","SEEKSIRE",IF('Application Form'!H184="SEEKSIRE+PV","SEEKSIRE",IF('Application Form'!H184="GGP50K","GGP50K",IF('Application Form'!H184="GGP50K+PV","GGP50K",IF('Application Form'!H184="GGPHD (150K)","GGPHD (150K)",IF('Application Form'!H184="GGPHD+PV","GGPHD",IF('Application Form'!H184="PV","",IF('Application Form'!H184="POLL","",IF('Application Form'!H184="MSTN","",IF('Application Form'!H184="COAT","",IF('Application Form'!H184="PI","",IF('Application Form'!H184="POLL_50K (add on)*","",IF('Application Form'!H184="POLL_HD (add on)*","",IF('Application Form'!H184="MSTN_50K (add_on)*","",IF('Application Form'!H184="MSTN_HD (add on)*","",IF('Application Form'!H184="STORE","STORE",IF('Application Form'!H184="HE","HE",""))))))))))))))))))))</f>
        <v/>
      </c>
      <c r="G173" t="str">
        <f>IF(OR(RIGHT('Application Form'!H184,2)="PV",RIGHT('Application Form'!I184,2)="PV",RIGHT('Application Form'!J184,2)="PV"),"Yes","")</f>
        <v/>
      </c>
      <c r="H173" s="81" t="str">
        <f>IF(ISBLANK(IF(F173="SKSTD_BDL",'Application Form'!M184,IF('Office Use Only - DONT TOUCH!!!'!G173="Yes",'Application Form'!M184,""))),"",IF(F173="SKSTD_BDL",'Application Form'!M184,IF('Office Use Only - DONT TOUCH!!!'!G173="Yes",'Application Form'!M184,"")))</f>
        <v/>
      </c>
      <c r="K173" t="str">
        <f>IF(ISBLANK(IF(F173="SKSTD_BDL",'Application Form'!O184,IF('Office Use Only - DONT TOUCH!!!'!G173="Yes",'Application Form'!O184,""))),"",IF(F173="SKSTD_BDL",'Application Form'!O184,IF('Office Use Only - DONT TOUCH!!!'!G173="Yes",'Application Form'!O184,"")))</f>
        <v/>
      </c>
      <c r="N173" t="str">
        <f>IF(AND(F173="",'Application Form'!H184=""),"",IF(AND(F173="",'Application Form'!H184&lt;&gt;""),'Application Form'!H184,IF(AND(F173&lt;&gt;"",'Application Form'!I184=""),"",IF(AND(F173&lt;&gt;"",'Application Form'!I184&lt;&gt;""),IF('Application Form'!I184="SKSTD_BDL","SKSTD_BDL",IF('Application Form'!I184="MIP","MIP",IF('Application Form'!I184="MIP+PV","MIP",IF('Application Form'!I184="SEEKSIRE","SEEKSIRE",IF('Application Form'!I184="SEEKSIRE+PV","SEEKSIRE",IF('Application Form'!I184="GGP50K","GGP50K",IF('Application Form'!I184="GGP50K+PV","GGP50K",IF('Application Form'!I184="GGPHD (150K)","GGPHD (150K)",IF('Application Form'!I184="GGPHD+PV","GGPHD",IF('Application Form'!I184="PV","",IF('Application Form'!I184="POLL","",IF('Application Form'!I184="MSTN","MSTN",IF('Application Form'!I184="COAT","COAT",IF('Application Form'!I184="PI","PI",IF('Application Form'!I184="POLL_50K (add on)*","POLL_50K (add on)*",IF('Application Form'!I184="POLL_HD (add on)*","POLL_HD (add_on)*",IF('Application Form'!I184="MSTN_50K (add_on)*","MSTN_50K (add_on)*",IF('Application Form'!I184="MSTN_HD (add on)*","MSTN_HD (add on)*",IF('Application Form'!I184="STORE","STORE",IF('Application Form'!I184="HE","HE","")))))))))))))))))))),"ERROR"))))</f>
        <v/>
      </c>
      <c r="O173" t="str">
        <f>IF(AND(F173="",'Application Form'!H184=""),"",IF(AND(F173="",'Application Form'!H184&lt;&gt;"",'Application Form'!I184=""),"",IF(AND(F173&lt;&gt;"",'Application Form'!I184=""),"",IF(AND(F173&lt;&gt;"",'Application Form'!I184&lt;&gt;"",'Application Form'!J184=""),"",IF(AND(F173="",'Application Form'!H184&lt;&gt;"",'Application Form'!I184&lt;&gt;""),IF('Application Form'!I184="SKSTD_BDL","SKSTD_BDL",IF('Application Form'!I184="MIP","MIP",IF('Application Form'!I184="MIP+PV","MIP",IF('Application Form'!I184="SEEKSIRE","SEEKSIRE",IF('Application Form'!I184="SEEKSIRE+PV","SEEKSIRE",IF('Application Form'!I184="GGP50K","GGP50K",IF('Application Form'!I184="GGP50K+PV","GGP50K",IF('Application Form'!I184="GGPHD (150K)","GGPHD (150K)",IF('Application Form'!I184="GGPHD+PV","GGPHD",IF('Application Form'!I184="PV","",IF('Application Form'!I184="POLL","",IF('Application Form'!I184="MSTN","MSTN",IF('Application Form'!I184="COAT","COAT",IF('Application Form'!I184="PI","PI",IF('Application Form'!I184="POLL_50K (add on)*","POLL_50K (add on)*",IF('Application Form'!I184="POLL_HD (add on)*","POLL_HD (add_on)*",IF('Application Form'!I184="MSTN_50K (add_on)*","MSTN_50K (add_on)*",IF('Application Form'!I184="MSTN_HD (add on)*","MSTN_HD (add on)*",IF('Application Form'!I184="STORE","STORE",IF('Application Form'!I184="HE","HE","ERROR")))))))))))))))))))),IF(AND(F173&lt;&gt;"",'Application Form'!I184&lt;&gt;"",'Application Form'!J184&lt;&gt;""),IF('Application Form'!J184="SKSTD_BDL","SKSTD_BDL",IF('Application Form'!J184="MIP","MIP",IF('Application Form'!J184="MIP+PV","MIP",IF('Application Form'!J184="SEEKSIRE","SEEKSIRE",IF('Application Form'!J184="SEEKSIRE+PV","SEEKSIRE",IF('Application Form'!J184="GGP50K","GGP50K",IF('Application Form'!J184="GGP50K+PV","GGP50K",IF('Application Form'!J184="GGPHD (150K)","GGPHD (150K)",IF('Application Form'!J184="GGPHD+PV","GGPHD",IF('Application Form'!J184="PV","",IF('Application Form'!J184="POLL","",IF('Application Form'!J184="MSTN","MSTN",IF('Application Form'!J184="COAT","COAT",IF('Application Form'!J184="PI","PI",IF('Application Form'!J184="POLL_50K (add on)*","POLL_50K (add on)*",IF('Application Form'!J184="POLL_HD (add on)*","POLL_HD (add_on)*",IF('Application Form'!J184="MSTN_50K (add_on)*","MSTN_50K (add_on)*",IF('Application Form'!J184="MSTN_HD (add on)*","MSTN_HD (add on)*",IF('Application Form'!J184="STORE","STORE",IF('Application Form'!J184="HE","HE","")))))))))))))))))))),"ERROR"))))))</f>
        <v/>
      </c>
      <c r="P173" t="str">
        <f>IF(AND(F173="",O173&lt;&gt;""),IF('Application Form'!J184="SKSTD_BDL","SKSTD_BDL",IF('Application Form'!J184="MIP","MIP",IF('Application Form'!J184="MIP+PV","MIP",IF('Application Form'!J184="SEEKSIRE","SEEKSIRE",IF('Application Form'!J184="SEEKSIRE+PV","SEEKSIRE",IF('Application Form'!J184="GGP50K","GGP50K",IF('Application Form'!J184="GGP50K+PV","GGP50K",IF('Application Form'!J184="GGPHD (150K)","GGPHD (150K)",IF('Application Form'!J184="GGPHD+PV","GGPHD",IF('Application Form'!J184="PV","",IF('Application Form'!J184="POLL","",IF('Application Form'!J184="MSTN","MSTN",IF('Application Form'!J184="COAT","COAT",IF('Application Form'!J184="PI","PI",IF('Application Form'!J184="POLL_50K (add on)*","POLL_50K (add on)*",IF('Application Form'!J184="POLL_HD (add on)*","POLL_HD (add_on)*",IF('Application Form'!J184="MSTN_50K (add_on)*","MSTN_50K (add_on)*",IF('Application Form'!J184="MSTN_HD (add on)*","MSTN_HD (add on)*",IF('Application Form'!J184="STORE","STORE",IF('Application Form'!J184="HE","HE","")))))))))))))))))))),"")</f>
        <v/>
      </c>
    </row>
    <row r="174" spans="1:16" x14ac:dyDescent="0.25">
      <c r="A174" s="72">
        <f>'Application Form'!E185</f>
        <v>0</v>
      </c>
      <c r="B174" t="str">
        <f>IF('Application Form'!C185="Hair","H",IF('Application Form'!C185="Done","D",IF('Application Form'!C185="Semen","S",IF('Application Form'!C185="TSU","T",""))))</f>
        <v/>
      </c>
      <c r="C174" t="str">
        <f t="shared" si="2"/>
        <v>NAA</v>
      </c>
      <c r="F174" t="str">
        <f>IF('Application Form'!H185="SKSTD_BDL","SKSTD_BDL",IF('Application Form'!H185="MIP","MIP",IF('Application Form'!H185="MIP+PV","MIP",IF('Application Form'!H185="SEEKSIRE","SEEKSIRE",IF('Application Form'!H185="SEEKSIRE+PV","SEEKSIRE",IF('Application Form'!H185="GGP50K","GGP50K",IF('Application Form'!H185="GGP50K+PV","GGP50K",IF('Application Form'!H185="GGPHD (150K)","GGPHD (150K)",IF('Application Form'!H185="GGPHD+PV","GGPHD",IF('Application Form'!H185="PV","",IF('Application Form'!H185="POLL","",IF('Application Form'!H185="MSTN","",IF('Application Form'!H185="COAT","",IF('Application Form'!H185="PI","",IF('Application Form'!H185="POLL_50K (add on)*","",IF('Application Form'!H185="POLL_HD (add on)*","",IF('Application Form'!H185="MSTN_50K (add_on)*","",IF('Application Form'!H185="MSTN_HD (add on)*","",IF('Application Form'!H185="STORE","STORE",IF('Application Form'!H185="HE","HE",""))))))))))))))))))))</f>
        <v/>
      </c>
      <c r="G174" t="str">
        <f>IF(OR(RIGHT('Application Form'!H185,2)="PV",RIGHT('Application Form'!I185,2)="PV",RIGHT('Application Form'!J185,2)="PV"),"Yes","")</f>
        <v/>
      </c>
      <c r="H174" s="81" t="str">
        <f>IF(ISBLANK(IF(F174="SKSTD_BDL",'Application Form'!M185,IF('Office Use Only - DONT TOUCH!!!'!G174="Yes",'Application Form'!M185,""))),"",IF(F174="SKSTD_BDL",'Application Form'!M185,IF('Office Use Only - DONT TOUCH!!!'!G174="Yes",'Application Form'!M185,"")))</f>
        <v/>
      </c>
      <c r="K174" t="str">
        <f>IF(ISBLANK(IF(F174="SKSTD_BDL",'Application Form'!O185,IF('Office Use Only - DONT TOUCH!!!'!G174="Yes",'Application Form'!O185,""))),"",IF(F174="SKSTD_BDL",'Application Form'!O185,IF('Office Use Only - DONT TOUCH!!!'!G174="Yes",'Application Form'!O185,"")))</f>
        <v/>
      </c>
      <c r="N174" t="str">
        <f>IF(AND(F174="",'Application Form'!H185=""),"",IF(AND(F174="",'Application Form'!H185&lt;&gt;""),'Application Form'!H185,IF(AND(F174&lt;&gt;"",'Application Form'!I185=""),"",IF(AND(F174&lt;&gt;"",'Application Form'!I185&lt;&gt;""),IF('Application Form'!I185="SKSTD_BDL","SKSTD_BDL",IF('Application Form'!I185="MIP","MIP",IF('Application Form'!I185="MIP+PV","MIP",IF('Application Form'!I185="SEEKSIRE","SEEKSIRE",IF('Application Form'!I185="SEEKSIRE+PV","SEEKSIRE",IF('Application Form'!I185="GGP50K","GGP50K",IF('Application Form'!I185="GGP50K+PV","GGP50K",IF('Application Form'!I185="GGPHD (150K)","GGPHD (150K)",IF('Application Form'!I185="GGPHD+PV","GGPHD",IF('Application Form'!I185="PV","",IF('Application Form'!I185="POLL","",IF('Application Form'!I185="MSTN","MSTN",IF('Application Form'!I185="COAT","COAT",IF('Application Form'!I185="PI","PI",IF('Application Form'!I185="POLL_50K (add on)*","POLL_50K (add on)*",IF('Application Form'!I185="POLL_HD (add on)*","POLL_HD (add_on)*",IF('Application Form'!I185="MSTN_50K (add_on)*","MSTN_50K (add_on)*",IF('Application Form'!I185="MSTN_HD (add on)*","MSTN_HD (add on)*",IF('Application Form'!I185="STORE","STORE",IF('Application Form'!I185="HE","HE","")))))))))))))))))))),"ERROR"))))</f>
        <v/>
      </c>
      <c r="O174" t="str">
        <f>IF(AND(F174="",'Application Form'!H185=""),"",IF(AND(F174="",'Application Form'!H185&lt;&gt;"",'Application Form'!I185=""),"",IF(AND(F174&lt;&gt;"",'Application Form'!I185=""),"",IF(AND(F174&lt;&gt;"",'Application Form'!I185&lt;&gt;"",'Application Form'!J185=""),"",IF(AND(F174="",'Application Form'!H185&lt;&gt;"",'Application Form'!I185&lt;&gt;""),IF('Application Form'!I185="SKSTD_BDL","SKSTD_BDL",IF('Application Form'!I185="MIP","MIP",IF('Application Form'!I185="MIP+PV","MIP",IF('Application Form'!I185="SEEKSIRE","SEEKSIRE",IF('Application Form'!I185="SEEKSIRE+PV","SEEKSIRE",IF('Application Form'!I185="GGP50K","GGP50K",IF('Application Form'!I185="GGP50K+PV","GGP50K",IF('Application Form'!I185="GGPHD (150K)","GGPHD (150K)",IF('Application Form'!I185="GGPHD+PV","GGPHD",IF('Application Form'!I185="PV","",IF('Application Form'!I185="POLL","",IF('Application Form'!I185="MSTN","MSTN",IF('Application Form'!I185="COAT","COAT",IF('Application Form'!I185="PI","PI",IF('Application Form'!I185="POLL_50K (add on)*","POLL_50K (add on)*",IF('Application Form'!I185="POLL_HD (add on)*","POLL_HD (add_on)*",IF('Application Form'!I185="MSTN_50K (add_on)*","MSTN_50K (add_on)*",IF('Application Form'!I185="MSTN_HD (add on)*","MSTN_HD (add on)*",IF('Application Form'!I185="STORE","STORE",IF('Application Form'!I185="HE","HE","ERROR")))))))))))))))))))),IF(AND(F174&lt;&gt;"",'Application Form'!I185&lt;&gt;"",'Application Form'!J185&lt;&gt;""),IF('Application Form'!J185="SKSTD_BDL","SKSTD_BDL",IF('Application Form'!J185="MIP","MIP",IF('Application Form'!J185="MIP+PV","MIP",IF('Application Form'!J185="SEEKSIRE","SEEKSIRE",IF('Application Form'!J185="SEEKSIRE+PV","SEEKSIRE",IF('Application Form'!J185="GGP50K","GGP50K",IF('Application Form'!J185="GGP50K+PV","GGP50K",IF('Application Form'!J185="GGPHD (150K)","GGPHD (150K)",IF('Application Form'!J185="GGPHD+PV","GGPHD",IF('Application Form'!J185="PV","",IF('Application Form'!J185="POLL","",IF('Application Form'!J185="MSTN","MSTN",IF('Application Form'!J185="COAT","COAT",IF('Application Form'!J185="PI","PI",IF('Application Form'!J185="POLL_50K (add on)*","POLL_50K (add on)*",IF('Application Form'!J185="POLL_HD (add on)*","POLL_HD (add_on)*",IF('Application Form'!J185="MSTN_50K (add_on)*","MSTN_50K (add_on)*",IF('Application Form'!J185="MSTN_HD (add on)*","MSTN_HD (add on)*",IF('Application Form'!J185="STORE","STORE",IF('Application Form'!J185="HE","HE","")))))))))))))))))))),"ERROR"))))))</f>
        <v/>
      </c>
      <c r="P174" t="str">
        <f>IF(AND(F174="",O174&lt;&gt;""),IF('Application Form'!J185="SKSTD_BDL","SKSTD_BDL",IF('Application Form'!J185="MIP","MIP",IF('Application Form'!J185="MIP+PV","MIP",IF('Application Form'!J185="SEEKSIRE","SEEKSIRE",IF('Application Form'!J185="SEEKSIRE+PV","SEEKSIRE",IF('Application Form'!J185="GGP50K","GGP50K",IF('Application Form'!J185="GGP50K+PV","GGP50K",IF('Application Form'!J185="GGPHD (150K)","GGPHD (150K)",IF('Application Form'!J185="GGPHD+PV","GGPHD",IF('Application Form'!J185="PV","",IF('Application Form'!J185="POLL","",IF('Application Form'!J185="MSTN","MSTN",IF('Application Form'!J185="COAT","COAT",IF('Application Form'!J185="PI","PI",IF('Application Form'!J185="POLL_50K (add on)*","POLL_50K (add on)*",IF('Application Form'!J185="POLL_HD (add on)*","POLL_HD (add_on)*",IF('Application Form'!J185="MSTN_50K (add_on)*","MSTN_50K (add_on)*",IF('Application Form'!J185="MSTN_HD (add on)*","MSTN_HD (add on)*",IF('Application Form'!J185="STORE","STORE",IF('Application Form'!J185="HE","HE","")))))))))))))))))))),"")</f>
        <v/>
      </c>
    </row>
    <row r="175" spans="1:16" x14ac:dyDescent="0.25">
      <c r="A175" s="72">
        <f>'Application Form'!E186</f>
        <v>0</v>
      </c>
      <c r="B175" t="str">
        <f>IF('Application Form'!C186="Hair","H",IF('Application Form'!C186="Done","D",IF('Application Form'!C186="Semen","S",IF('Application Form'!C186="TSU","T",""))))</f>
        <v/>
      </c>
      <c r="C175" t="str">
        <f t="shared" si="2"/>
        <v>NAA</v>
      </c>
      <c r="F175" t="str">
        <f>IF('Application Form'!H186="SKSTD_BDL","SKSTD_BDL",IF('Application Form'!H186="MIP","MIP",IF('Application Form'!H186="MIP+PV","MIP",IF('Application Form'!H186="SEEKSIRE","SEEKSIRE",IF('Application Form'!H186="SEEKSIRE+PV","SEEKSIRE",IF('Application Form'!H186="GGP50K","GGP50K",IF('Application Form'!H186="GGP50K+PV","GGP50K",IF('Application Form'!H186="GGPHD (150K)","GGPHD (150K)",IF('Application Form'!H186="GGPHD+PV","GGPHD",IF('Application Form'!H186="PV","",IF('Application Form'!H186="POLL","",IF('Application Form'!H186="MSTN","",IF('Application Form'!H186="COAT","",IF('Application Form'!H186="PI","",IF('Application Form'!H186="POLL_50K (add on)*","",IF('Application Form'!H186="POLL_HD (add on)*","",IF('Application Form'!H186="MSTN_50K (add_on)*","",IF('Application Form'!H186="MSTN_HD (add on)*","",IF('Application Form'!H186="STORE","STORE",IF('Application Form'!H186="HE","HE",""))))))))))))))))))))</f>
        <v/>
      </c>
      <c r="G175" t="str">
        <f>IF(OR(RIGHT('Application Form'!H186,2)="PV",RIGHT('Application Form'!I186,2)="PV",RIGHT('Application Form'!J186,2)="PV"),"Yes","")</f>
        <v/>
      </c>
      <c r="H175" s="81" t="str">
        <f>IF(ISBLANK(IF(F175="SKSTD_BDL",'Application Form'!M186,IF('Office Use Only - DONT TOUCH!!!'!G175="Yes",'Application Form'!M186,""))),"",IF(F175="SKSTD_BDL",'Application Form'!M186,IF('Office Use Only - DONT TOUCH!!!'!G175="Yes",'Application Form'!M186,"")))</f>
        <v/>
      </c>
      <c r="K175" t="str">
        <f>IF(ISBLANK(IF(F175="SKSTD_BDL",'Application Form'!O186,IF('Office Use Only - DONT TOUCH!!!'!G175="Yes",'Application Form'!O186,""))),"",IF(F175="SKSTD_BDL",'Application Form'!O186,IF('Office Use Only - DONT TOUCH!!!'!G175="Yes",'Application Form'!O186,"")))</f>
        <v/>
      </c>
      <c r="N175" t="str">
        <f>IF(AND(F175="",'Application Form'!H186=""),"",IF(AND(F175="",'Application Form'!H186&lt;&gt;""),'Application Form'!H186,IF(AND(F175&lt;&gt;"",'Application Form'!I186=""),"",IF(AND(F175&lt;&gt;"",'Application Form'!I186&lt;&gt;""),IF('Application Form'!I186="SKSTD_BDL","SKSTD_BDL",IF('Application Form'!I186="MIP","MIP",IF('Application Form'!I186="MIP+PV","MIP",IF('Application Form'!I186="SEEKSIRE","SEEKSIRE",IF('Application Form'!I186="SEEKSIRE+PV","SEEKSIRE",IF('Application Form'!I186="GGP50K","GGP50K",IF('Application Form'!I186="GGP50K+PV","GGP50K",IF('Application Form'!I186="GGPHD (150K)","GGPHD (150K)",IF('Application Form'!I186="GGPHD+PV","GGPHD",IF('Application Form'!I186="PV","",IF('Application Form'!I186="POLL","",IF('Application Form'!I186="MSTN","MSTN",IF('Application Form'!I186="COAT","COAT",IF('Application Form'!I186="PI","PI",IF('Application Form'!I186="POLL_50K (add on)*","POLL_50K (add on)*",IF('Application Form'!I186="POLL_HD (add on)*","POLL_HD (add_on)*",IF('Application Form'!I186="MSTN_50K (add_on)*","MSTN_50K (add_on)*",IF('Application Form'!I186="MSTN_HD (add on)*","MSTN_HD (add on)*",IF('Application Form'!I186="STORE","STORE",IF('Application Form'!I186="HE","HE","")))))))))))))))))))),"ERROR"))))</f>
        <v/>
      </c>
      <c r="O175" t="str">
        <f>IF(AND(F175="",'Application Form'!H186=""),"",IF(AND(F175="",'Application Form'!H186&lt;&gt;"",'Application Form'!I186=""),"",IF(AND(F175&lt;&gt;"",'Application Form'!I186=""),"",IF(AND(F175&lt;&gt;"",'Application Form'!I186&lt;&gt;"",'Application Form'!J186=""),"",IF(AND(F175="",'Application Form'!H186&lt;&gt;"",'Application Form'!I186&lt;&gt;""),IF('Application Form'!I186="SKSTD_BDL","SKSTD_BDL",IF('Application Form'!I186="MIP","MIP",IF('Application Form'!I186="MIP+PV","MIP",IF('Application Form'!I186="SEEKSIRE","SEEKSIRE",IF('Application Form'!I186="SEEKSIRE+PV","SEEKSIRE",IF('Application Form'!I186="GGP50K","GGP50K",IF('Application Form'!I186="GGP50K+PV","GGP50K",IF('Application Form'!I186="GGPHD (150K)","GGPHD (150K)",IF('Application Form'!I186="GGPHD+PV","GGPHD",IF('Application Form'!I186="PV","",IF('Application Form'!I186="POLL","",IF('Application Form'!I186="MSTN","MSTN",IF('Application Form'!I186="COAT","COAT",IF('Application Form'!I186="PI","PI",IF('Application Form'!I186="POLL_50K (add on)*","POLL_50K (add on)*",IF('Application Form'!I186="POLL_HD (add on)*","POLL_HD (add_on)*",IF('Application Form'!I186="MSTN_50K (add_on)*","MSTN_50K (add_on)*",IF('Application Form'!I186="MSTN_HD (add on)*","MSTN_HD (add on)*",IF('Application Form'!I186="STORE","STORE",IF('Application Form'!I186="HE","HE","ERROR")))))))))))))))))))),IF(AND(F175&lt;&gt;"",'Application Form'!I186&lt;&gt;"",'Application Form'!J186&lt;&gt;""),IF('Application Form'!J186="SKSTD_BDL","SKSTD_BDL",IF('Application Form'!J186="MIP","MIP",IF('Application Form'!J186="MIP+PV","MIP",IF('Application Form'!J186="SEEKSIRE","SEEKSIRE",IF('Application Form'!J186="SEEKSIRE+PV","SEEKSIRE",IF('Application Form'!J186="GGP50K","GGP50K",IF('Application Form'!J186="GGP50K+PV","GGP50K",IF('Application Form'!J186="GGPHD (150K)","GGPHD (150K)",IF('Application Form'!J186="GGPHD+PV","GGPHD",IF('Application Form'!J186="PV","",IF('Application Form'!J186="POLL","",IF('Application Form'!J186="MSTN","MSTN",IF('Application Form'!J186="COAT","COAT",IF('Application Form'!J186="PI","PI",IF('Application Form'!J186="POLL_50K (add on)*","POLL_50K (add on)*",IF('Application Form'!J186="POLL_HD (add on)*","POLL_HD (add_on)*",IF('Application Form'!J186="MSTN_50K (add_on)*","MSTN_50K (add_on)*",IF('Application Form'!J186="MSTN_HD (add on)*","MSTN_HD (add on)*",IF('Application Form'!J186="STORE","STORE",IF('Application Form'!J186="HE","HE","")))))))))))))))))))),"ERROR"))))))</f>
        <v/>
      </c>
      <c r="P175" t="str">
        <f>IF(AND(F175="",O175&lt;&gt;""),IF('Application Form'!J186="SKSTD_BDL","SKSTD_BDL",IF('Application Form'!J186="MIP","MIP",IF('Application Form'!J186="MIP+PV","MIP",IF('Application Form'!J186="SEEKSIRE","SEEKSIRE",IF('Application Form'!J186="SEEKSIRE+PV","SEEKSIRE",IF('Application Form'!J186="GGP50K","GGP50K",IF('Application Form'!J186="GGP50K+PV","GGP50K",IF('Application Form'!J186="GGPHD (150K)","GGPHD (150K)",IF('Application Form'!J186="GGPHD+PV","GGPHD",IF('Application Form'!J186="PV","",IF('Application Form'!J186="POLL","",IF('Application Form'!J186="MSTN","MSTN",IF('Application Form'!J186="COAT","COAT",IF('Application Form'!J186="PI","PI",IF('Application Form'!J186="POLL_50K (add on)*","POLL_50K (add on)*",IF('Application Form'!J186="POLL_HD (add on)*","POLL_HD (add_on)*",IF('Application Form'!J186="MSTN_50K (add_on)*","MSTN_50K (add_on)*",IF('Application Form'!J186="MSTN_HD (add on)*","MSTN_HD (add on)*",IF('Application Form'!J186="STORE","STORE",IF('Application Form'!J186="HE","HE","")))))))))))))))))))),"")</f>
        <v/>
      </c>
    </row>
    <row r="176" spans="1:16" x14ac:dyDescent="0.25">
      <c r="A176" s="72">
        <f>'Application Form'!E187</f>
        <v>0</v>
      </c>
      <c r="B176" t="str">
        <f>IF('Application Form'!C187="Hair","H",IF('Application Form'!C187="Done","D",IF('Application Form'!C187="Semen","S",IF('Application Form'!C187="TSU","T",""))))</f>
        <v/>
      </c>
      <c r="C176" t="str">
        <f t="shared" si="2"/>
        <v>NAA</v>
      </c>
      <c r="F176" t="str">
        <f>IF('Application Form'!H187="SKSTD_BDL","SKSTD_BDL",IF('Application Form'!H187="MIP","MIP",IF('Application Form'!H187="MIP+PV","MIP",IF('Application Form'!H187="SEEKSIRE","SEEKSIRE",IF('Application Form'!H187="SEEKSIRE+PV","SEEKSIRE",IF('Application Form'!H187="GGP50K","GGP50K",IF('Application Form'!H187="GGP50K+PV","GGP50K",IF('Application Form'!H187="GGPHD (150K)","GGPHD (150K)",IF('Application Form'!H187="GGPHD+PV","GGPHD",IF('Application Form'!H187="PV","",IF('Application Form'!H187="POLL","",IF('Application Form'!H187="MSTN","",IF('Application Form'!H187="COAT","",IF('Application Form'!H187="PI","",IF('Application Form'!H187="POLL_50K (add on)*","",IF('Application Form'!H187="POLL_HD (add on)*","",IF('Application Form'!H187="MSTN_50K (add_on)*","",IF('Application Form'!H187="MSTN_HD (add on)*","",IF('Application Form'!H187="STORE","STORE",IF('Application Form'!H187="HE","HE",""))))))))))))))))))))</f>
        <v/>
      </c>
      <c r="G176" t="str">
        <f>IF(OR(RIGHT('Application Form'!H187,2)="PV",RIGHT('Application Form'!I187,2)="PV",RIGHT('Application Form'!J187,2)="PV"),"Yes","")</f>
        <v/>
      </c>
      <c r="H176" s="81" t="str">
        <f>IF(ISBLANK(IF(F176="SKSTD_BDL",'Application Form'!M187,IF('Office Use Only - DONT TOUCH!!!'!G176="Yes",'Application Form'!M187,""))),"",IF(F176="SKSTD_BDL",'Application Form'!M187,IF('Office Use Only - DONT TOUCH!!!'!G176="Yes",'Application Form'!M187,"")))</f>
        <v/>
      </c>
      <c r="K176" t="str">
        <f>IF(ISBLANK(IF(F176="SKSTD_BDL",'Application Form'!O187,IF('Office Use Only - DONT TOUCH!!!'!G176="Yes",'Application Form'!O187,""))),"",IF(F176="SKSTD_BDL",'Application Form'!O187,IF('Office Use Only - DONT TOUCH!!!'!G176="Yes",'Application Form'!O187,"")))</f>
        <v/>
      </c>
      <c r="N176" t="str">
        <f>IF(AND(F176="",'Application Form'!H187=""),"",IF(AND(F176="",'Application Form'!H187&lt;&gt;""),'Application Form'!H187,IF(AND(F176&lt;&gt;"",'Application Form'!I187=""),"",IF(AND(F176&lt;&gt;"",'Application Form'!I187&lt;&gt;""),IF('Application Form'!I187="SKSTD_BDL","SKSTD_BDL",IF('Application Form'!I187="MIP","MIP",IF('Application Form'!I187="MIP+PV","MIP",IF('Application Form'!I187="SEEKSIRE","SEEKSIRE",IF('Application Form'!I187="SEEKSIRE+PV","SEEKSIRE",IF('Application Form'!I187="GGP50K","GGP50K",IF('Application Form'!I187="GGP50K+PV","GGP50K",IF('Application Form'!I187="GGPHD (150K)","GGPHD (150K)",IF('Application Form'!I187="GGPHD+PV","GGPHD",IF('Application Form'!I187="PV","",IF('Application Form'!I187="POLL","",IF('Application Form'!I187="MSTN","MSTN",IF('Application Form'!I187="COAT","COAT",IF('Application Form'!I187="PI","PI",IF('Application Form'!I187="POLL_50K (add on)*","POLL_50K (add on)*",IF('Application Form'!I187="POLL_HD (add on)*","POLL_HD (add_on)*",IF('Application Form'!I187="MSTN_50K (add_on)*","MSTN_50K (add_on)*",IF('Application Form'!I187="MSTN_HD (add on)*","MSTN_HD (add on)*",IF('Application Form'!I187="STORE","STORE",IF('Application Form'!I187="HE","HE","")))))))))))))))))))),"ERROR"))))</f>
        <v/>
      </c>
      <c r="O176" t="str">
        <f>IF(AND(F176="",'Application Form'!H187=""),"",IF(AND(F176="",'Application Form'!H187&lt;&gt;"",'Application Form'!I187=""),"",IF(AND(F176&lt;&gt;"",'Application Form'!I187=""),"",IF(AND(F176&lt;&gt;"",'Application Form'!I187&lt;&gt;"",'Application Form'!J187=""),"",IF(AND(F176="",'Application Form'!H187&lt;&gt;"",'Application Form'!I187&lt;&gt;""),IF('Application Form'!I187="SKSTD_BDL","SKSTD_BDL",IF('Application Form'!I187="MIP","MIP",IF('Application Form'!I187="MIP+PV","MIP",IF('Application Form'!I187="SEEKSIRE","SEEKSIRE",IF('Application Form'!I187="SEEKSIRE+PV","SEEKSIRE",IF('Application Form'!I187="GGP50K","GGP50K",IF('Application Form'!I187="GGP50K+PV","GGP50K",IF('Application Form'!I187="GGPHD (150K)","GGPHD (150K)",IF('Application Form'!I187="GGPHD+PV","GGPHD",IF('Application Form'!I187="PV","",IF('Application Form'!I187="POLL","",IF('Application Form'!I187="MSTN","MSTN",IF('Application Form'!I187="COAT","COAT",IF('Application Form'!I187="PI","PI",IF('Application Form'!I187="POLL_50K (add on)*","POLL_50K (add on)*",IF('Application Form'!I187="POLL_HD (add on)*","POLL_HD (add_on)*",IF('Application Form'!I187="MSTN_50K (add_on)*","MSTN_50K (add_on)*",IF('Application Form'!I187="MSTN_HD (add on)*","MSTN_HD (add on)*",IF('Application Form'!I187="STORE","STORE",IF('Application Form'!I187="HE","HE","ERROR")))))))))))))))))))),IF(AND(F176&lt;&gt;"",'Application Form'!I187&lt;&gt;"",'Application Form'!J187&lt;&gt;""),IF('Application Form'!J187="SKSTD_BDL","SKSTD_BDL",IF('Application Form'!J187="MIP","MIP",IF('Application Form'!J187="MIP+PV","MIP",IF('Application Form'!J187="SEEKSIRE","SEEKSIRE",IF('Application Form'!J187="SEEKSIRE+PV","SEEKSIRE",IF('Application Form'!J187="GGP50K","GGP50K",IF('Application Form'!J187="GGP50K+PV","GGP50K",IF('Application Form'!J187="GGPHD (150K)","GGPHD (150K)",IF('Application Form'!J187="GGPHD+PV","GGPHD",IF('Application Form'!J187="PV","",IF('Application Form'!J187="POLL","",IF('Application Form'!J187="MSTN","MSTN",IF('Application Form'!J187="COAT","COAT",IF('Application Form'!J187="PI","PI",IF('Application Form'!J187="POLL_50K (add on)*","POLL_50K (add on)*",IF('Application Form'!J187="POLL_HD (add on)*","POLL_HD (add_on)*",IF('Application Form'!J187="MSTN_50K (add_on)*","MSTN_50K (add_on)*",IF('Application Form'!J187="MSTN_HD (add on)*","MSTN_HD (add on)*",IF('Application Form'!J187="STORE","STORE",IF('Application Form'!J187="HE","HE","")))))))))))))))))))),"ERROR"))))))</f>
        <v/>
      </c>
      <c r="P176" t="str">
        <f>IF(AND(F176="",O176&lt;&gt;""),IF('Application Form'!J187="SKSTD_BDL","SKSTD_BDL",IF('Application Form'!J187="MIP","MIP",IF('Application Form'!J187="MIP+PV","MIP",IF('Application Form'!J187="SEEKSIRE","SEEKSIRE",IF('Application Form'!J187="SEEKSIRE+PV","SEEKSIRE",IF('Application Form'!J187="GGP50K","GGP50K",IF('Application Form'!J187="GGP50K+PV","GGP50K",IF('Application Form'!J187="GGPHD (150K)","GGPHD (150K)",IF('Application Form'!J187="GGPHD+PV","GGPHD",IF('Application Form'!J187="PV","",IF('Application Form'!J187="POLL","",IF('Application Form'!J187="MSTN","MSTN",IF('Application Form'!J187="COAT","COAT",IF('Application Form'!J187="PI","PI",IF('Application Form'!J187="POLL_50K (add on)*","POLL_50K (add on)*",IF('Application Form'!J187="POLL_HD (add on)*","POLL_HD (add_on)*",IF('Application Form'!J187="MSTN_50K (add_on)*","MSTN_50K (add_on)*",IF('Application Form'!J187="MSTN_HD (add on)*","MSTN_HD (add on)*",IF('Application Form'!J187="STORE","STORE",IF('Application Form'!J187="HE","HE","")))))))))))))))))))),"")</f>
        <v/>
      </c>
    </row>
    <row r="177" spans="1:16" x14ac:dyDescent="0.25">
      <c r="A177" s="72">
        <f>'Application Form'!E188</f>
        <v>0</v>
      </c>
      <c r="B177" t="str">
        <f>IF('Application Form'!C188="Hair","H",IF('Application Form'!C188="Done","D",IF('Application Form'!C188="Semen","S",IF('Application Form'!C188="TSU","T",""))))</f>
        <v/>
      </c>
      <c r="C177" t="str">
        <f t="shared" si="2"/>
        <v>NAA</v>
      </c>
      <c r="F177" t="str">
        <f>IF('Application Form'!H188="SKSTD_BDL","SKSTD_BDL",IF('Application Form'!H188="MIP","MIP",IF('Application Form'!H188="MIP+PV","MIP",IF('Application Form'!H188="SEEKSIRE","SEEKSIRE",IF('Application Form'!H188="SEEKSIRE+PV","SEEKSIRE",IF('Application Form'!H188="GGP50K","GGP50K",IF('Application Form'!H188="GGP50K+PV","GGP50K",IF('Application Form'!H188="GGPHD (150K)","GGPHD (150K)",IF('Application Form'!H188="GGPHD+PV","GGPHD",IF('Application Form'!H188="PV","",IF('Application Form'!H188="POLL","",IF('Application Form'!H188="MSTN","",IF('Application Form'!H188="COAT","",IF('Application Form'!H188="PI","",IF('Application Form'!H188="POLL_50K (add on)*","",IF('Application Form'!H188="POLL_HD (add on)*","",IF('Application Form'!H188="MSTN_50K (add_on)*","",IF('Application Form'!H188="MSTN_HD (add on)*","",IF('Application Form'!H188="STORE","STORE",IF('Application Form'!H188="HE","HE",""))))))))))))))))))))</f>
        <v/>
      </c>
      <c r="G177" t="str">
        <f>IF(OR(RIGHT('Application Form'!H188,2)="PV",RIGHT('Application Form'!I188,2)="PV",RIGHT('Application Form'!J188,2)="PV"),"Yes","")</f>
        <v/>
      </c>
      <c r="H177" s="81" t="str">
        <f>IF(ISBLANK(IF(F177="SKSTD_BDL",'Application Form'!M188,IF('Office Use Only - DONT TOUCH!!!'!G177="Yes",'Application Form'!M188,""))),"",IF(F177="SKSTD_BDL",'Application Form'!M188,IF('Office Use Only - DONT TOUCH!!!'!G177="Yes",'Application Form'!M188,"")))</f>
        <v/>
      </c>
      <c r="K177" t="str">
        <f>IF(ISBLANK(IF(F177="SKSTD_BDL",'Application Form'!O188,IF('Office Use Only - DONT TOUCH!!!'!G177="Yes",'Application Form'!O188,""))),"",IF(F177="SKSTD_BDL",'Application Form'!O188,IF('Office Use Only - DONT TOUCH!!!'!G177="Yes",'Application Form'!O188,"")))</f>
        <v/>
      </c>
      <c r="N177" t="str">
        <f>IF(AND(F177="",'Application Form'!H188=""),"",IF(AND(F177="",'Application Form'!H188&lt;&gt;""),'Application Form'!H188,IF(AND(F177&lt;&gt;"",'Application Form'!I188=""),"",IF(AND(F177&lt;&gt;"",'Application Form'!I188&lt;&gt;""),IF('Application Form'!I188="SKSTD_BDL","SKSTD_BDL",IF('Application Form'!I188="MIP","MIP",IF('Application Form'!I188="MIP+PV","MIP",IF('Application Form'!I188="SEEKSIRE","SEEKSIRE",IF('Application Form'!I188="SEEKSIRE+PV","SEEKSIRE",IF('Application Form'!I188="GGP50K","GGP50K",IF('Application Form'!I188="GGP50K+PV","GGP50K",IF('Application Form'!I188="GGPHD (150K)","GGPHD (150K)",IF('Application Form'!I188="GGPHD+PV","GGPHD",IF('Application Form'!I188="PV","",IF('Application Form'!I188="POLL","",IF('Application Form'!I188="MSTN","MSTN",IF('Application Form'!I188="COAT","COAT",IF('Application Form'!I188="PI","PI",IF('Application Form'!I188="POLL_50K (add on)*","POLL_50K (add on)*",IF('Application Form'!I188="POLL_HD (add on)*","POLL_HD (add_on)*",IF('Application Form'!I188="MSTN_50K (add_on)*","MSTN_50K (add_on)*",IF('Application Form'!I188="MSTN_HD (add on)*","MSTN_HD (add on)*",IF('Application Form'!I188="STORE","STORE",IF('Application Form'!I188="HE","HE","")))))))))))))))))))),"ERROR"))))</f>
        <v/>
      </c>
      <c r="O177" t="str">
        <f>IF(AND(F177="",'Application Form'!H188=""),"",IF(AND(F177="",'Application Form'!H188&lt;&gt;"",'Application Form'!I188=""),"",IF(AND(F177&lt;&gt;"",'Application Form'!I188=""),"",IF(AND(F177&lt;&gt;"",'Application Form'!I188&lt;&gt;"",'Application Form'!J188=""),"",IF(AND(F177="",'Application Form'!H188&lt;&gt;"",'Application Form'!I188&lt;&gt;""),IF('Application Form'!I188="SKSTD_BDL","SKSTD_BDL",IF('Application Form'!I188="MIP","MIP",IF('Application Form'!I188="MIP+PV","MIP",IF('Application Form'!I188="SEEKSIRE","SEEKSIRE",IF('Application Form'!I188="SEEKSIRE+PV","SEEKSIRE",IF('Application Form'!I188="GGP50K","GGP50K",IF('Application Form'!I188="GGP50K+PV","GGP50K",IF('Application Form'!I188="GGPHD (150K)","GGPHD (150K)",IF('Application Form'!I188="GGPHD+PV","GGPHD",IF('Application Form'!I188="PV","",IF('Application Form'!I188="POLL","",IF('Application Form'!I188="MSTN","MSTN",IF('Application Form'!I188="COAT","COAT",IF('Application Form'!I188="PI","PI",IF('Application Form'!I188="POLL_50K (add on)*","POLL_50K (add on)*",IF('Application Form'!I188="POLL_HD (add on)*","POLL_HD (add_on)*",IF('Application Form'!I188="MSTN_50K (add_on)*","MSTN_50K (add_on)*",IF('Application Form'!I188="MSTN_HD (add on)*","MSTN_HD (add on)*",IF('Application Form'!I188="STORE","STORE",IF('Application Form'!I188="HE","HE","ERROR")))))))))))))))))))),IF(AND(F177&lt;&gt;"",'Application Form'!I188&lt;&gt;"",'Application Form'!J188&lt;&gt;""),IF('Application Form'!J188="SKSTD_BDL","SKSTD_BDL",IF('Application Form'!J188="MIP","MIP",IF('Application Form'!J188="MIP+PV","MIP",IF('Application Form'!J188="SEEKSIRE","SEEKSIRE",IF('Application Form'!J188="SEEKSIRE+PV","SEEKSIRE",IF('Application Form'!J188="GGP50K","GGP50K",IF('Application Form'!J188="GGP50K+PV","GGP50K",IF('Application Form'!J188="GGPHD (150K)","GGPHD (150K)",IF('Application Form'!J188="GGPHD+PV","GGPHD",IF('Application Form'!J188="PV","",IF('Application Form'!J188="POLL","",IF('Application Form'!J188="MSTN","MSTN",IF('Application Form'!J188="COAT","COAT",IF('Application Form'!J188="PI","PI",IF('Application Form'!J188="POLL_50K (add on)*","POLL_50K (add on)*",IF('Application Form'!J188="POLL_HD (add on)*","POLL_HD (add_on)*",IF('Application Form'!J188="MSTN_50K (add_on)*","MSTN_50K (add_on)*",IF('Application Form'!J188="MSTN_HD (add on)*","MSTN_HD (add on)*",IF('Application Form'!J188="STORE","STORE",IF('Application Form'!J188="HE","HE","")))))))))))))))))))),"ERROR"))))))</f>
        <v/>
      </c>
      <c r="P177" t="str">
        <f>IF(AND(F177="",O177&lt;&gt;""),IF('Application Form'!J188="SKSTD_BDL","SKSTD_BDL",IF('Application Form'!J188="MIP","MIP",IF('Application Form'!J188="MIP+PV","MIP",IF('Application Form'!J188="SEEKSIRE","SEEKSIRE",IF('Application Form'!J188="SEEKSIRE+PV","SEEKSIRE",IF('Application Form'!J188="GGP50K","GGP50K",IF('Application Form'!J188="GGP50K+PV","GGP50K",IF('Application Form'!J188="GGPHD (150K)","GGPHD (150K)",IF('Application Form'!J188="GGPHD+PV","GGPHD",IF('Application Form'!J188="PV","",IF('Application Form'!J188="POLL","",IF('Application Form'!J188="MSTN","MSTN",IF('Application Form'!J188="COAT","COAT",IF('Application Form'!J188="PI","PI",IF('Application Form'!J188="POLL_50K (add on)*","POLL_50K (add on)*",IF('Application Form'!J188="POLL_HD (add on)*","POLL_HD (add_on)*",IF('Application Form'!J188="MSTN_50K (add_on)*","MSTN_50K (add_on)*",IF('Application Form'!J188="MSTN_HD (add on)*","MSTN_HD (add on)*",IF('Application Form'!J188="STORE","STORE",IF('Application Form'!J188="HE","HE","")))))))))))))))))))),"")</f>
        <v/>
      </c>
    </row>
    <row r="178" spans="1:16" x14ac:dyDescent="0.25">
      <c r="A178" s="72">
        <f>'Application Form'!E189</f>
        <v>0</v>
      </c>
      <c r="B178" t="str">
        <f>IF('Application Form'!C189="Hair","H",IF('Application Form'!C189="Done","D",IF('Application Form'!C189="Semen","S",IF('Application Form'!C189="TSU","T",""))))</f>
        <v/>
      </c>
      <c r="C178" t="str">
        <f t="shared" si="2"/>
        <v>NAA</v>
      </c>
      <c r="F178" t="str">
        <f>IF('Application Form'!H189="SKSTD_BDL","SKSTD_BDL",IF('Application Form'!H189="MIP","MIP",IF('Application Form'!H189="MIP+PV","MIP",IF('Application Form'!H189="SEEKSIRE","SEEKSIRE",IF('Application Form'!H189="SEEKSIRE+PV","SEEKSIRE",IF('Application Form'!H189="GGP50K","GGP50K",IF('Application Form'!H189="GGP50K+PV","GGP50K",IF('Application Form'!H189="GGPHD (150K)","GGPHD (150K)",IF('Application Form'!H189="GGPHD+PV","GGPHD",IF('Application Form'!H189="PV","",IF('Application Form'!H189="POLL","",IF('Application Form'!H189="MSTN","",IF('Application Form'!H189="COAT","",IF('Application Form'!H189="PI","",IF('Application Form'!H189="POLL_50K (add on)*","",IF('Application Form'!H189="POLL_HD (add on)*","",IF('Application Form'!H189="MSTN_50K (add_on)*","",IF('Application Form'!H189="MSTN_HD (add on)*","",IF('Application Form'!H189="STORE","STORE",IF('Application Form'!H189="HE","HE",""))))))))))))))))))))</f>
        <v/>
      </c>
      <c r="G178" t="str">
        <f>IF(OR(RIGHT('Application Form'!H189,2)="PV",RIGHT('Application Form'!I189,2)="PV",RIGHT('Application Form'!J189,2)="PV"),"Yes","")</f>
        <v/>
      </c>
      <c r="H178" s="81" t="str">
        <f>IF(ISBLANK(IF(F178="SKSTD_BDL",'Application Form'!M189,IF('Office Use Only - DONT TOUCH!!!'!G178="Yes",'Application Form'!M189,""))),"",IF(F178="SKSTD_BDL",'Application Form'!M189,IF('Office Use Only - DONT TOUCH!!!'!G178="Yes",'Application Form'!M189,"")))</f>
        <v/>
      </c>
      <c r="K178" t="str">
        <f>IF(ISBLANK(IF(F178="SKSTD_BDL",'Application Form'!O189,IF('Office Use Only - DONT TOUCH!!!'!G178="Yes",'Application Form'!O189,""))),"",IF(F178="SKSTD_BDL",'Application Form'!O189,IF('Office Use Only - DONT TOUCH!!!'!G178="Yes",'Application Form'!O189,"")))</f>
        <v/>
      </c>
      <c r="N178" t="str">
        <f>IF(AND(F178="",'Application Form'!H189=""),"",IF(AND(F178="",'Application Form'!H189&lt;&gt;""),'Application Form'!H189,IF(AND(F178&lt;&gt;"",'Application Form'!I189=""),"",IF(AND(F178&lt;&gt;"",'Application Form'!I189&lt;&gt;""),IF('Application Form'!I189="SKSTD_BDL","SKSTD_BDL",IF('Application Form'!I189="MIP","MIP",IF('Application Form'!I189="MIP+PV","MIP",IF('Application Form'!I189="SEEKSIRE","SEEKSIRE",IF('Application Form'!I189="SEEKSIRE+PV","SEEKSIRE",IF('Application Form'!I189="GGP50K","GGP50K",IF('Application Form'!I189="GGP50K+PV","GGP50K",IF('Application Form'!I189="GGPHD (150K)","GGPHD (150K)",IF('Application Form'!I189="GGPHD+PV","GGPHD",IF('Application Form'!I189="PV","",IF('Application Form'!I189="POLL","",IF('Application Form'!I189="MSTN","MSTN",IF('Application Form'!I189="COAT","COAT",IF('Application Form'!I189="PI","PI",IF('Application Form'!I189="POLL_50K (add on)*","POLL_50K (add on)*",IF('Application Form'!I189="POLL_HD (add on)*","POLL_HD (add_on)*",IF('Application Form'!I189="MSTN_50K (add_on)*","MSTN_50K (add_on)*",IF('Application Form'!I189="MSTN_HD (add on)*","MSTN_HD (add on)*",IF('Application Form'!I189="STORE","STORE",IF('Application Form'!I189="HE","HE","")))))))))))))))))))),"ERROR"))))</f>
        <v/>
      </c>
      <c r="O178" t="str">
        <f>IF(AND(F178="",'Application Form'!H189=""),"",IF(AND(F178="",'Application Form'!H189&lt;&gt;"",'Application Form'!I189=""),"",IF(AND(F178&lt;&gt;"",'Application Form'!I189=""),"",IF(AND(F178&lt;&gt;"",'Application Form'!I189&lt;&gt;"",'Application Form'!J189=""),"",IF(AND(F178="",'Application Form'!H189&lt;&gt;"",'Application Form'!I189&lt;&gt;""),IF('Application Form'!I189="SKSTD_BDL","SKSTD_BDL",IF('Application Form'!I189="MIP","MIP",IF('Application Form'!I189="MIP+PV","MIP",IF('Application Form'!I189="SEEKSIRE","SEEKSIRE",IF('Application Form'!I189="SEEKSIRE+PV","SEEKSIRE",IF('Application Form'!I189="GGP50K","GGP50K",IF('Application Form'!I189="GGP50K+PV","GGP50K",IF('Application Form'!I189="GGPHD (150K)","GGPHD (150K)",IF('Application Form'!I189="GGPHD+PV","GGPHD",IF('Application Form'!I189="PV","",IF('Application Form'!I189="POLL","",IF('Application Form'!I189="MSTN","MSTN",IF('Application Form'!I189="COAT","COAT",IF('Application Form'!I189="PI","PI",IF('Application Form'!I189="POLL_50K (add on)*","POLL_50K (add on)*",IF('Application Form'!I189="POLL_HD (add on)*","POLL_HD (add_on)*",IF('Application Form'!I189="MSTN_50K (add_on)*","MSTN_50K (add_on)*",IF('Application Form'!I189="MSTN_HD (add on)*","MSTN_HD (add on)*",IF('Application Form'!I189="STORE","STORE",IF('Application Form'!I189="HE","HE","ERROR")))))))))))))))))))),IF(AND(F178&lt;&gt;"",'Application Form'!I189&lt;&gt;"",'Application Form'!J189&lt;&gt;""),IF('Application Form'!J189="SKSTD_BDL","SKSTD_BDL",IF('Application Form'!J189="MIP","MIP",IF('Application Form'!J189="MIP+PV","MIP",IF('Application Form'!J189="SEEKSIRE","SEEKSIRE",IF('Application Form'!J189="SEEKSIRE+PV","SEEKSIRE",IF('Application Form'!J189="GGP50K","GGP50K",IF('Application Form'!J189="GGP50K+PV","GGP50K",IF('Application Form'!J189="GGPHD (150K)","GGPHD (150K)",IF('Application Form'!J189="GGPHD+PV","GGPHD",IF('Application Form'!J189="PV","",IF('Application Form'!J189="POLL","",IF('Application Form'!J189="MSTN","MSTN",IF('Application Form'!J189="COAT","COAT",IF('Application Form'!J189="PI","PI",IF('Application Form'!J189="POLL_50K (add on)*","POLL_50K (add on)*",IF('Application Form'!J189="POLL_HD (add on)*","POLL_HD (add_on)*",IF('Application Form'!J189="MSTN_50K (add_on)*","MSTN_50K (add_on)*",IF('Application Form'!J189="MSTN_HD (add on)*","MSTN_HD (add on)*",IF('Application Form'!J189="STORE","STORE",IF('Application Form'!J189="HE","HE","")))))))))))))))))))),"ERROR"))))))</f>
        <v/>
      </c>
      <c r="P178" t="str">
        <f>IF(AND(F178="",O178&lt;&gt;""),IF('Application Form'!J189="SKSTD_BDL","SKSTD_BDL",IF('Application Form'!J189="MIP","MIP",IF('Application Form'!J189="MIP+PV","MIP",IF('Application Form'!J189="SEEKSIRE","SEEKSIRE",IF('Application Form'!J189="SEEKSIRE+PV","SEEKSIRE",IF('Application Form'!J189="GGP50K","GGP50K",IF('Application Form'!J189="GGP50K+PV","GGP50K",IF('Application Form'!J189="GGPHD (150K)","GGPHD (150K)",IF('Application Form'!J189="GGPHD+PV","GGPHD",IF('Application Form'!J189="PV","",IF('Application Form'!J189="POLL","",IF('Application Form'!J189="MSTN","MSTN",IF('Application Form'!J189="COAT","COAT",IF('Application Form'!J189="PI","PI",IF('Application Form'!J189="POLL_50K (add on)*","POLL_50K (add on)*",IF('Application Form'!J189="POLL_HD (add on)*","POLL_HD (add_on)*",IF('Application Form'!J189="MSTN_50K (add_on)*","MSTN_50K (add_on)*",IF('Application Form'!J189="MSTN_HD (add on)*","MSTN_HD (add on)*",IF('Application Form'!J189="STORE","STORE",IF('Application Form'!J189="HE","HE","")))))))))))))))))))),"")</f>
        <v/>
      </c>
    </row>
    <row r="179" spans="1:16" x14ac:dyDescent="0.25">
      <c r="A179" s="72">
        <f>'Application Form'!E190</f>
        <v>0</v>
      </c>
      <c r="B179" t="str">
        <f>IF('Application Form'!C190="Hair","H",IF('Application Form'!C190="Done","D",IF('Application Form'!C190="Semen","S",IF('Application Form'!C190="TSU","T",""))))</f>
        <v/>
      </c>
      <c r="C179" t="str">
        <f t="shared" si="2"/>
        <v>NAA</v>
      </c>
      <c r="F179" t="str">
        <f>IF('Application Form'!H190="SKSTD_BDL","SKSTD_BDL",IF('Application Form'!H190="MIP","MIP",IF('Application Form'!H190="MIP+PV","MIP",IF('Application Form'!H190="SEEKSIRE","SEEKSIRE",IF('Application Form'!H190="SEEKSIRE+PV","SEEKSIRE",IF('Application Form'!H190="GGP50K","GGP50K",IF('Application Form'!H190="GGP50K+PV","GGP50K",IF('Application Form'!H190="GGPHD (150K)","GGPHD (150K)",IF('Application Form'!H190="GGPHD+PV","GGPHD",IF('Application Form'!H190="PV","",IF('Application Form'!H190="POLL","",IF('Application Form'!H190="MSTN","",IF('Application Form'!H190="COAT","",IF('Application Form'!H190="PI","",IF('Application Form'!H190="POLL_50K (add on)*","",IF('Application Form'!H190="POLL_HD (add on)*","",IF('Application Form'!H190="MSTN_50K (add_on)*","",IF('Application Form'!H190="MSTN_HD (add on)*","",IF('Application Form'!H190="STORE","STORE",IF('Application Form'!H190="HE","HE",""))))))))))))))))))))</f>
        <v/>
      </c>
      <c r="G179" t="str">
        <f>IF(OR(RIGHT('Application Form'!H190,2)="PV",RIGHT('Application Form'!I190,2)="PV",RIGHT('Application Form'!J190,2)="PV"),"Yes","")</f>
        <v/>
      </c>
      <c r="H179" s="81" t="str">
        <f>IF(ISBLANK(IF(F179="SKSTD_BDL",'Application Form'!M190,IF('Office Use Only - DONT TOUCH!!!'!G179="Yes",'Application Form'!M190,""))),"",IF(F179="SKSTD_BDL",'Application Form'!M190,IF('Office Use Only - DONT TOUCH!!!'!G179="Yes",'Application Form'!M190,"")))</f>
        <v/>
      </c>
      <c r="K179" t="str">
        <f>IF(ISBLANK(IF(F179="SKSTD_BDL",'Application Form'!O190,IF('Office Use Only - DONT TOUCH!!!'!G179="Yes",'Application Form'!O190,""))),"",IF(F179="SKSTD_BDL",'Application Form'!O190,IF('Office Use Only - DONT TOUCH!!!'!G179="Yes",'Application Form'!O190,"")))</f>
        <v/>
      </c>
      <c r="N179" t="str">
        <f>IF(AND(F179="",'Application Form'!H190=""),"",IF(AND(F179="",'Application Form'!H190&lt;&gt;""),'Application Form'!H190,IF(AND(F179&lt;&gt;"",'Application Form'!I190=""),"",IF(AND(F179&lt;&gt;"",'Application Form'!I190&lt;&gt;""),IF('Application Form'!I190="SKSTD_BDL","SKSTD_BDL",IF('Application Form'!I190="MIP","MIP",IF('Application Form'!I190="MIP+PV","MIP",IF('Application Form'!I190="SEEKSIRE","SEEKSIRE",IF('Application Form'!I190="SEEKSIRE+PV","SEEKSIRE",IF('Application Form'!I190="GGP50K","GGP50K",IF('Application Form'!I190="GGP50K+PV","GGP50K",IF('Application Form'!I190="GGPHD (150K)","GGPHD (150K)",IF('Application Form'!I190="GGPHD+PV","GGPHD",IF('Application Form'!I190="PV","",IF('Application Form'!I190="POLL","",IF('Application Form'!I190="MSTN","MSTN",IF('Application Form'!I190="COAT","COAT",IF('Application Form'!I190="PI","PI",IF('Application Form'!I190="POLL_50K (add on)*","POLL_50K (add on)*",IF('Application Form'!I190="POLL_HD (add on)*","POLL_HD (add_on)*",IF('Application Form'!I190="MSTN_50K (add_on)*","MSTN_50K (add_on)*",IF('Application Form'!I190="MSTN_HD (add on)*","MSTN_HD (add on)*",IF('Application Form'!I190="STORE","STORE",IF('Application Form'!I190="HE","HE","")))))))))))))))))))),"ERROR"))))</f>
        <v/>
      </c>
      <c r="O179" t="str">
        <f>IF(AND(F179="",'Application Form'!H190=""),"",IF(AND(F179="",'Application Form'!H190&lt;&gt;"",'Application Form'!I190=""),"",IF(AND(F179&lt;&gt;"",'Application Form'!I190=""),"",IF(AND(F179&lt;&gt;"",'Application Form'!I190&lt;&gt;"",'Application Form'!J190=""),"",IF(AND(F179="",'Application Form'!H190&lt;&gt;"",'Application Form'!I190&lt;&gt;""),IF('Application Form'!I190="SKSTD_BDL","SKSTD_BDL",IF('Application Form'!I190="MIP","MIP",IF('Application Form'!I190="MIP+PV","MIP",IF('Application Form'!I190="SEEKSIRE","SEEKSIRE",IF('Application Form'!I190="SEEKSIRE+PV","SEEKSIRE",IF('Application Form'!I190="GGP50K","GGP50K",IF('Application Form'!I190="GGP50K+PV","GGP50K",IF('Application Form'!I190="GGPHD (150K)","GGPHD (150K)",IF('Application Form'!I190="GGPHD+PV","GGPHD",IF('Application Form'!I190="PV","",IF('Application Form'!I190="POLL","",IF('Application Form'!I190="MSTN","MSTN",IF('Application Form'!I190="COAT","COAT",IF('Application Form'!I190="PI","PI",IF('Application Form'!I190="POLL_50K (add on)*","POLL_50K (add on)*",IF('Application Form'!I190="POLL_HD (add on)*","POLL_HD (add_on)*",IF('Application Form'!I190="MSTN_50K (add_on)*","MSTN_50K (add_on)*",IF('Application Form'!I190="MSTN_HD (add on)*","MSTN_HD (add on)*",IF('Application Form'!I190="STORE","STORE",IF('Application Form'!I190="HE","HE","ERROR")))))))))))))))))))),IF(AND(F179&lt;&gt;"",'Application Form'!I190&lt;&gt;"",'Application Form'!J190&lt;&gt;""),IF('Application Form'!J190="SKSTD_BDL","SKSTD_BDL",IF('Application Form'!J190="MIP","MIP",IF('Application Form'!J190="MIP+PV","MIP",IF('Application Form'!J190="SEEKSIRE","SEEKSIRE",IF('Application Form'!J190="SEEKSIRE+PV","SEEKSIRE",IF('Application Form'!J190="GGP50K","GGP50K",IF('Application Form'!J190="GGP50K+PV","GGP50K",IF('Application Form'!J190="GGPHD (150K)","GGPHD (150K)",IF('Application Form'!J190="GGPHD+PV","GGPHD",IF('Application Form'!J190="PV","",IF('Application Form'!J190="POLL","",IF('Application Form'!J190="MSTN","MSTN",IF('Application Form'!J190="COAT","COAT",IF('Application Form'!J190="PI","PI",IF('Application Form'!J190="POLL_50K (add on)*","POLL_50K (add on)*",IF('Application Form'!J190="POLL_HD (add on)*","POLL_HD (add_on)*",IF('Application Form'!J190="MSTN_50K (add_on)*","MSTN_50K (add_on)*",IF('Application Form'!J190="MSTN_HD (add on)*","MSTN_HD (add on)*",IF('Application Form'!J190="STORE","STORE",IF('Application Form'!J190="HE","HE","")))))))))))))))))))),"ERROR"))))))</f>
        <v/>
      </c>
      <c r="P179" t="str">
        <f>IF(AND(F179="",O179&lt;&gt;""),IF('Application Form'!J190="SKSTD_BDL","SKSTD_BDL",IF('Application Form'!J190="MIP","MIP",IF('Application Form'!J190="MIP+PV","MIP",IF('Application Form'!J190="SEEKSIRE","SEEKSIRE",IF('Application Form'!J190="SEEKSIRE+PV","SEEKSIRE",IF('Application Form'!J190="GGP50K","GGP50K",IF('Application Form'!J190="GGP50K+PV","GGP50K",IF('Application Form'!J190="GGPHD (150K)","GGPHD (150K)",IF('Application Form'!J190="GGPHD+PV","GGPHD",IF('Application Form'!J190="PV","",IF('Application Form'!J190="POLL","",IF('Application Form'!J190="MSTN","MSTN",IF('Application Form'!J190="COAT","COAT",IF('Application Form'!J190="PI","PI",IF('Application Form'!J190="POLL_50K (add on)*","POLL_50K (add on)*",IF('Application Form'!J190="POLL_HD (add on)*","POLL_HD (add_on)*",IF('Application Form'!J190="MSTN_50K (add_on)*","MSTN_50K (add_on)*",IF('Application Form'!J190="MSTN_HD (add on)*","MSTN_HD (add on)*",IF('Application Form'!J190="STORE","STORE",IF('Application Form'!J190="HE","HE","")))))))))))))))))))),"")</f>
        <v/>
      </c>
    </row>
    <row r="180" spans="1:16" x14ac:dyDescent="0.25">
      <c r="A180" s="72">
        <f>'Application Form'!E191</f>
        <v>0</v>
      </c>
      <c r="B180" t="str">
        <f>IF('Application Form'!C191="Hair","H",IF('Application Form'!C191="Done","D",IF('Application Form'!C191="Semen","S",IF('Application Form'!C191="TSU","T",""))))</f>
        <v/>
      </c>
      <c r="C180" t="str">
        <f t="shared" si="2"/>
        <v>NAA</v>
      </c>
      <c r="F180" t="str">
        <f>IF('Application Form'!H191="SKSTD_BDL","SKSTD_BDL",IF('Application Form'!H191="MIP","MIP",IF('Application Form'!H191="MIP+PV","MIP",IF('Application Form'!H191="SEEKSIRE","SEEKSIRE",IF('Application Form'!H191="SEEKSIRE+PV","SEEKSIRE",IF('Application Form'!H191="GGP50K","GGP50K",IF('Application Form'!H191="GGP50K+PV","GGP50K",IF('Application Form'!H191="GGPHD (150K)","GGPHD (150K)",IF('Application Form'!H191="GGPHD+PV","GGPHD",IF('Application Form'!H191="PV","",IF('Application Form'!H191="POLL","",IF('Application Form'!H191="MSTN","",IF('Application Form'!H191="COAT","",IF('Application Form'!H191="PI","",IF('Application Form'!H191="POLL_50K (add on)*","",IF('Application Form'!H191="POLL_HD (add on)*","",IF('Application Form'!H191="MSTN_50K (add_on)*","",IF('Application Form'!H191="MSTN_HD (add on)*","",IF('Application Form'!H191="STORE","STORE",IF('Application Form'!H191="HE","HE",""))))))))))))))))))))</f>
        <v/>
      </c>
      <c r="G180" t="str">
        <f>IF(OR(RIGHT('Application Form'!H191,2)="PV",RIGHT('Application Form'!I191,2)="PV",RIGHT('Application Form'!J191,2)="PV"),"Yes","")</f>
        <v/>
      </c>
      <c r="H180" s="81" t="str">
        <f>IF(ISBLANK(IF(F180="SKSTD_BDL",'Application Form'!M191,IF('Office Use Only - DONT TOUCH!!!'!G180="Yes",'Application Form'!M191,""))),"",IF(F180="SKSTD_BDL",'Application Form'!M191,IF('Office Use Only - DONT TOUCH!!!'!G180="Yes",'Application Form'!M191,"")))</f>
        <v/>
      </c>
      <c r="K180" t="str">
        <f>IF(ISBLANK(IF(F180="SKSTD_BDL",'Application Form'!O191,IF('Office Use Only - DONT TOUCH!!!'!G180="Yes",'Application Form'!O191,""))),"",IF(F180="SKSTD_BDL",'Application Form'!O191,IF('Office Use Only - DONT TOUCH!!!'!G180="Yes",'Application Form'!O191,"")))</f>
        <v/>
      </c>
      <c r="N180" t="str">
        <f>IF(AND(F180="",'Application Form'!H191=""),"",IF(AND(F180="",'Application Form'!H191&lt;&gt;""),'Application Form'!H191,IF(AND(F180&lt;&gt;"",'Application Form'!I191=""),"",IF(AND(F180&lt;&gt;"",'Application Form'!I191&lt;&gt;""),IF('Application Form'!I191="SKSTD_BDL","SKSTD_BDL",IF('Application Form'!I191="MIP","MIP",IF('Application Form'!I191="MIP+PV","MIP",IF('Application Form'!I191="SEEKSIRE","SEEKSIRE",IF('Application Form'!I191="SEEKSIRE+PV","SEEKSIRE",IF('Application Form'!I191="GGP50K","GGP50K",IF('Application Form'!I191="GGP50K+PV","GGP50K",IF('Application Form'!I191="GGPHD (150K)","GGPHD (150K)",IF('Application Form'!I191="GGPHD+PV","GGPHD",IF('Application Form'!I191="PV","",IF('Application Form'!I191="POLL","",IF('Application Form'!I191="MSTN","MSTN",IF('Application Form'!I191="COAT","COAT",IF('Application Form'!I191="PI","PI",IF('Application Form'!I191="POLL_50K (add on)*","POLL_50K (add on)*",IF('Application Form'!I191="POLL_HD (add on)*","POLL_HD (add_on)*",IF('Application Form'!I191="MSTN_50K (add_on)*","MSTN_50K (add_on)*",IF('Application Form'!I191="MSTN_HD (add on)*","MSTN_HD (add on)*",IF('Application Form'!I191="STORE","STORE",IF('Application Form'!I191="HE","HE","")))))))))))))))))))),"ERROR"))))</f>
        <v/>
      </c>
      <c r="O180" t="str">
        <f>IF(AND(F180="",'Application Form'!H191=""),"",IF(AND(F180="",'Application Form'!H191&lt;&gt;"",'Application Form'!I191=""),"",IF(AND(F180&lt;&gt;"",'Application Form'!I191=""),"",IF(AND(F180&lt;&gt;"",'Application Form'!I191&lt;&gt;"",'Application Form'!J191=""),"",IF(AND(F180="",'Application Form'!H191&lt;&gt;"",'Application Form'!I191&lt;&gt;""),IF('Application Form'!I191="SKSTD_BDL","SKSTD_BDL",IF('Application Form'!I191="MIP","MIP",IF('Application Form'!I191="MIP+PV","MIP",IF('Application Form'!I191="SEEKSIRE","SEEKSIRE",IF('Application Form'!I191="SEEKSIRE+PV","SEEKSIRE",IF('Application Form'!I191="GGP50K","GGP50K",IF('Application Form'!I191="GGP50K+PV","GGP50K",IF('Application Form'!I191="GGPHD (150K)","GGPHD (150K)",IF('Application Form'!I191="GGPHD+PV","GGPHD",IF('Application Form'!I191="PV","",IF('Application Form'!I191="POLL","",IF('Application Form'!I191="MSTN","MSTN",IF('Application Form'!I191="COAT","COAT",IF('Application Form'!I191="PI","PI",IF('Application Form'!I191="POLL_50K (add on)*","POLL_50K (add on)*",IF('Application Form'!I191="POLL_HD (add on)*","POLL_HD (add_on)*",IF('Application Form'!I191="MSTN_50K (add_on)*","MSTN_50K (add_on)*",IF('Application Form'!I191="MSTN_HD (add on)*","MSTN_HD (add on)*",IF('Application Form'!I191="STORE","STORE",IF('Application Form'!I191="HE","HE","ERROR")))))))))))))))))))),IF(AND(F180&lt;&gt;"",'Application Form'!I191&lt;&gt;"",'Application Form'!J191&lt;&gt;""),IF('Application Form'!J191="SKSTD_BDL","SKSTD_BDL",IF('Application Form'!J191="MIP","MIP",IF('Application Form'!J191="MIP+PV","MIP",IF('Application Form'!J191="SEEKSIRE","SEEKSIRE",IF('Application Form'!J191="SEEKSIRE+PV","SEEKSIRE",IF('Application Form'!J191="GGP50K","GGP50K",IF('Application Form'!J191="GGP50K+PV","GGP50K",IF('Application Form'!J191="GGPHD (150K)","GGPHD (150K)",IF('Application Form'!J191="GGPHD+PV","GGPHD",IF('Application Form'!J191="PV","",IF('Application Form'!J191="POLL","",IF('Application Form'!J191="MSTN","MSTN",IF('Application Form'!J191="COAT","COAT",IF('Application Form'!J191="PI","PI",IF('Application Form'!J191="POLL_50K (add on)*","POLL_50K (add on)*",IF('Application Form'!J191="POLL_HD (add on)*","POLL_HD (add_on)*",IF('Application Form'!J191="MSTN_50K (add_on)*","MSTN_50K (add_on)*",IF('Application Form'!J191="MSTN_HD (add on)*","MSTN_HD (add on)*",IF('Application Form'!J191="STORE","STORE",IF('Application Form'!J191="HE","HE","")))))))))))))))))))),"ERROR"))))))</f>
        <v/>
      </c>
      <c r="P180" t="str">
        <f>IF(AND(F180="",O180&lt;&gt;""),IF('Application Form'!J191="SKSTD_BDL","SKSTD_BDL",IF('Application Form'!J191="MIP","MIP",IF('Application Form'!J191="MIP+PV","MIP",IF('Application Form'!J191="SEEKSIRE","SEEKSIRE",IF('Application Form'!J191="SEEKSIRE+PV","SEEKSIRE",IF('Application Form'!J191="GGP50K","GGP50K",IF('Application Form'!J191="GGP50K+PV","GGP50K",IF('Application Form'!J191="GGPHD (150K)","GGPHD (150K)",IF('Application Form'!J191="GGPHD+PV","GGPHD",IF('Application Form'!J191="PV","",IF('Application Form'!J191="POLL","",IF('Application Form'!J191="MSTN","MSTN",IF('Application Form'!J191="COAT","COAT",IF('Application Form'!J191="PI","PI",IF('Application Form'!J191="POLL_50K (add on)*","POLL_50K (add on)*",IF('Application Form'!J191="POLL_HD (add on)*","POLL_HD (add_on)*",IF('Application Form'!J191="MSTN_50K (add_on)*","MSTN_50K (add_on)*",IF('Application Form'!J191="MSTN_HD (add on)*","MSTN_HD (add on)*",IF('Application Form'!J191="STORE","STORE",IF('Application Form'!J191="HE","HE","")))))))))))))))))))),"")</f>
        <v/>
      </c>
    </row>
    <row r="181" spans="1:16" x14ac:dyDescent="0.25">
      <c r="A181" s="72">
        <f>'Application Form'!E192</f>
        <v>0</v>
      </c>
      <c r="B181" t="str">
        <f>IF('Application Form'!C192="Hair","H",IF('Application Form'!C192="Done","D",IF('Application Form'!C192="Semen","S",IF('Application Form'!C192="TSU","T",""))))</f>
        <v/>
      </c>
      <c r="C181" t="str">
        <f t="shared" si="2"/>
        <v>NAA</v>
      </c>
      <c r="F181" t="str">
        <f>IF('Application Form'!H192="SKSTD_BDL","SKSTD_BDL",IF('Application Form'!H192="MIP","MIP",IF('Application Form'!H192="MIP+PV","MIP",IF('Application Form'!H192="SEEKSIRE","SEEKSIRE",IF('Application Form'!H192="SEEKSIRE+PV","SEEKSIRE",IF('Application Form'!H192="GGP50K","GGP50K",IF('Application Form'!H192="GGP50K+PV","GGP50K",IF('Application Form'!H192="GGPHD (150K)","GGPHD (150K)",IF('Application Form'!H192="GGPHD+PV","GGPHD",IF('Application Form'!H192="PV","",IF('Application Form'!H192="POLL","",IF('Application Form'!H192="MSTN","",IF('Application Form'!H192="COAT","",IF('Application Form'!H192="PI","",IF('Application Form'!H192="POLL_50K (add on)*","",IF('Application Form'!H192="POLL_HD (add on)*","",IF('Application Form'!H192="MSTN_50K (add_on)*","",IF('Application Form'!H192="MSTN_HD (add on)*","",IF('Application Form'!H192="STORE","STORE",IF('Application Form'!H192="HE","HE",""))))))))))))))))))))</f>
        <v/>
      </c>
      <c r="G181" t="str">
        <f>IF(OR(RIGHT('Application Form'!H192,2)="PV",RIGHT('Application Form'!I192,2)="PV",RIGHT('Application Form'!J192,2)="PV"),"Yes","")</f>
        <v/>
      </c>
      <c r="H181" s="81" t="str">
        <f>IF(ISBLANK(IF(F181="SKSTD_BDL",'Application Form'!M192,IF('Office Use Only - DONT TOUCH!!!'!G181="Yes",'Application Form'!M192,""))),"",IF(F181="SKSTD_BDL",'Application Form'!M192,IF('Office Use Only - DONT TOUCH!!!'!G181="Yes",'Application Form'!M192,"")))</f>
        <v/>
      </c>
      <c r="K181" t="str">
        <f>IF(ISBLANK(IF(F181="SKSTD_BDL",'Application Form'!O192,IF('Office Use Only - DONT TOUCH!!!'!G181="Yes",'Application Form'!O192,""))),"",IF(F181="SKSTD_BDL",'Application Form'!O192,IF('Office Use Only - DONT TOUCH!!!'!G181="Yes",'Application Form'!O192,"")))</f>
        <v/>
      </c>
      <c r="N181" t="str">
        <f>IF(AND(F181="",'Application Form'!H192=""),"",IF(AND(F181="",'Application Form'!H192&lt;&gt;""),'Application Form'!H192,IF(AND(F181&lt;&gt;"",'Application Form'!I192=""),"",IF(AND(F181&lt;&gt;"",'Application Form'!I192&lt;&gt;""),IF('Application Form'!I192="SKSTD_BDL","SKSTD_BDL",IF('Application Form'!I192="MIP","MIP",IF('Application Form'!I192="MIP+PV","MIP",IF('Application Form'!I192="SEEKSIRE","SEEKSIRE",IF('Application Form'!I192="SEEKSIRE+PV","SEEKSIRE",IF('Application Form'!I192="GGP50K","GGP50K",IF('Application Form'!I192="GGP50K+PV","GGP50K",IF('Application Form'!I192="GGPHD (150K)","GGPHD (150K)",IF('Application Form'!I192="GGPHD+PV","GGPHD",IF('Application Form'!I192="PV","",IF('Application Form'!I192="POLL","",IF('Application Form'!I192="MSTN","MSTN",IF('Application Form'!I192="COAT","COAT",IF('Application Form'!I192="PI","PI",IF('Application Form'!I192="POLL_50K (add on)*","POLL_50K (add on)*",IF('Application Form'!I192="POLL_HD (add on)*","POLL_HD (add_on)*",IF('Application Form'!I192="MSTN_50K (add_on)*","MSTN_50K (add_on)*",IF('Application Form'!I192="MSTN_HD (add on)*","MSTN_HD (add on)*",IF('Application Form'!I192="STORE","STORE",IF('Application Form'!I192="HE","HE","")))))))))))))))))))),"ERROR"))))</f>
        <v/>
      </c>
      <c r="O181" t="str">
        <f>IF(AND(F181="",'Application Form'!H192=""),"",IF(AND(F181="",'Application Form'!H192&lt;&gt;"",'Application Form'!I192=""),"",IF(AND(F181&lt;&gt;"",'Application Form'!I192=""),"",IF(AND(F181&lt;&gt;"",'Application Form'!I192&lt;&gt;"",'Application Form'!J192=""),"",IF(AND(F181="",'Application Form'!H192&lt;&gt;"",'Application Form'!I192&lt;&gt;""),IF('Application Form'!I192="SKSTD_BDL","SKSTD_BDL",IF('Application Form'!I192="MIP","MIP",IF('Application Form'!I192="MIP+PV","MIP",IF('Application Form'!I192="SEEKSIRE","SEEKSIRE",IF('Application Form'!I192="SEEKSIRE+PV","SEEKSIRE",IF('Application Form'!I192="GGP50K","GGP50K",IF('Application Form'!I192="GGP50K+PV","GGP50K",IF('Application Form'!I192="GGPHD (150K)","GGPHD (150K)",IF('Application Form'!I192="GGPHD+PV","GGPHD",IF('Application Form'!I192="PV","",IF('Application Form'!I192="POLL","",IF('Application Form'!I192="MSTN","MSTN",IF('Application Form'!I192="COAT","COAT",IF('Application Form'!I192="PI","PI",IF('Application Form'!I192="POLL_50K (add on)*","POLL_50K (add on)*",IF('Application Form'!I192="POLL_HD (add on)*","POLL_HD (add_on)*",IF('Application Form'!I192="MSTN_50K (add_on)*","MSTN_50K (add_on)*",IF('Application Form'!I192="MSTN_HD (add on)*","MSTN_HD (add on)*",IF('Application Form'!I192="STORE","STORE",IF('Application Form'!I192="HE","HE","ERROR")))))))))))))))))))),IF(AND(F181&lt;&gt;"",'Application Form'!I192&lt;&gt;"",'Application Form'!J192&lt;&gt;""),IF('Application Form'!J192="SKSTD_BDL","SKSTD_BDL",IF('Application Form'!J192="MIP","MIP",IF('Application Form'!J192="MIP+PV","MIP",IF('Application Form'!J192="SEEKSIRE","SEEKSIRE",IF('Application Form'!J192="SEEKSIRE+PV","SEEKSIRE",IF('Application Form'!J192="GGP50K","GGP50K",IF('Application Form'!J192="GGP50K+PV","GGP50K",IF('Application Form'!J192="GGPHD (150K)","GGPHD (150K)",IF('Application Form'!J192="GGPHD+PV","GGPHD",IF('Application Form'!J192="PV","",IF('Application Form'!J192="POLL","",IF('Application Form'!J192="MSTN","MSTN",IF('Application Form'!J192="COAT","COAT",IF('Application Form'!J192="PI","PI",IF('Application Form'!J192="POLL_50K (add on)*","POLL_50K (add on)*",IF('Application Form'!J192="POLL_HD (add on)*","POLL_HD (add_on)*",IF('Application Form'!J192="MSTN_50K (add_on)*","MSTN_50K (add_on)*",IF('Application Form'!J192="MSTN_HD (add on)*","MSTN_HD (add on)*",IF('Application Form'!J192="STORE","STORE",IF('Application Form'!J192="HE","HE","")))))))))))))))))))),"ERROR"))))))</f>
        <v/>
      </c>
      <c r="P181" t="str">
        <f>IF(AND(F181="",O181&lt;&gt;""),IF('Application Form'!J192="SKSTD_BDL","SKSTD_BDL",IF('Application Form'!J192="MIP","MIP",IF('Application Form'!J192="MIP+PV","MIP",IF('Application Form'!J192="SEEKSIRE","SEEKSIRE",IF('Application Form'!J192="SEEKSIRE+PV","SEEKSIRE",IF('Application Form'!J192="GGP50K","GGP50K",IF('Application Form'!J192="GGP50K+PV","GGP50K",IF('Application Form'!J192="GGPHD (150K)","GGPHD (150K)",IF('Application Form'!J192="GGPHD+PV","GGPHD",IF('Application Form'!J192="PV","",IF('Application Form'!J192="POLL","",IF('Application Form'!J192="MSTN","MSTN",IF('Application Form'!J192="COAT","COAT",IF('Application Form'!J192="PI","PI",IF('Application Form'!J192="POLL_50K (add on)*","POLL_50K (add on)*",IF('Application Form'!J192="POLL_HD (add on)*","POLL_HD (add_on)*",IF('Application Form'!J192="MSTN_50K (add_on)*","MSTN_50K (add_on)*",IF('Application Form'!J192="MSTN_HD (add on)*","MSTN_HD (add on)*",IF('Application Form'!J192="STORE","STORE",IF('Application Form'!J192="HE","HE","")))))))))))))))))))),"")</f>
        <v/>
      </c>
    </row>
    <row r="182" spans="1:16" x14ac:dyDescent="0.25">
      <c r="A182" s="72">
        <f>'Application Form'!E193</f>
        <v>0</v>
      </c>
      <c r="B182" t="str">
        <f>IF('Application Form'!C193="Hair","H",IF('Application Form'!C193="Done","D",IF('Application Form'!C193="Semen","S",IF('Application Form'!C193="TSU","T",""))))</f>
        <v/>
      </c>
      <c r="C182" t="str">
        <f t="shared" si="2"/>
        <v>NAA</v>
      </c>
      <c r="F182" t="str">
        <f>IF('Application Form'!H193="SKSTD_BDL","SKSTD_BDL",IF('Application Form'!H193="MIP","MIP",IF('Application Form'!H193="MIP+PV","MIP",IF('Application Form'!H193="SEEKSIRE","SEEKSIRE",IF('Application Form'!H193="SEEKSIRE+PV","SEEKSIRE",IF('Application Form'!H193="GGP50K","GGP50K",IF('Application Form'!H193="GGP50K+PV","GGP50K",IF('Application Form'!H193="GGPHD (150K)","GGPHD (150K)",IF('Application Form'!H193="GGPHD+PV","GGPHD",IF('Application Form'!H193="PV","",IF('Application Form'!H193="POLL","",IF('Application Form'!H193="MSTN","",IF('Application Form'!H193="COAT","",IF('Application Form'!H193="PI","",IF('Application Form'!H193="POLL_50K (add on)*","",IF('Application Form'!H193="POLL_HD (add on)*","",IF('Application Form'!H193="MSTN_50K (add_on)*","",IF('Application Form'!H193="MSTN_HD (add on)*","",IF('Application Form'!H193="STORE","STORE",IF('Application Form'!H193="HE","HE",""))))))))))))))))))))</f>
        <v/>
      </c>
      <c r="G182" t="str">
        <f>IF(OR(RIGHT('Application Form'!H193,2)="PV",RIGHT('Application Form'!I193,2)="PV",RIGHT('Application Form'!J193,2)="PV"),"Yes","")</f>
        <v/>
      </c>
      <c r="H182" s="81" t="str">
        <f>IF(ISBLANK(IF(F182="SKSTD_BDL",'Application Form'!M193,IF('Office Use Only - DONT TOUCH!!!'!G182="Yes",'Application Form'!M193,""))),"",IF(F182="SKSTD_BDL",'Application Form'!M193,IF('Office Use Only - DONT TOUCH!!!'!G182="Yes",'Application Form'!M193,"")))</f>
        <v/>
      </c>
      <c r="K182" t="str">
        <f>IF(ISBLANK(IF(F182="SKSTD_BDL",'Application Form'!O193,IF('Office Use Only - DONT TOUCH!!!'!G182="Yes",'Application Form'!O193,""))),"",IF(F182="SKSTD_BDL",'Application Form'!O193,IF('Office Use Only - DONT TOUCH!!!'!G182="Yes",'Application Form'!O193,"")))</f>
        <v/>
      </c>
      <c r="N182" t="str">
        <f>IF(AND(F182="",'Application Form'!H193=""),"",IF(AND(F182="",'Application Form'!H193&lt;&gt;""),'Application Form'!H193,IF(AND(F182&lt;&gt;"",'Application Form'!I193=""),"",IF(AND(F182&lt;&gt;"",'Application Form'!I193&lt;&gt;""),IF('Application Form'!I193="SKSTD_BDL","SKSTD_BDL",IF('Application Form'!I193="MIP","MIP",IF('Application Form'!I193="MIP+PV","MIP",IF('Application Form'!I193="SEEKSIRE","SEEKSIRE",IF('Application Form'!I193="SEEKSIRE+PV","SEEKSIRE",IF('Application Form'!I193="GGP50K","GGP50K",IF('Application Form'!I193="GGP50K+PV","GGP50K",IF('Application Form'!I193="GGPHD (150K)","GGPHD (150K)",IF('Application Form'!I193="GGPHD+PV","GGPHD",IF('Application Form'!I193="PV","",IF('Application Form'!I193="POLL","",IF('Application Form'!I193="MSTN","MSTN",IF('Application Form'!I193="COAT","COAT",IF('Application Form'!I193="PI","PI",IF('Application Form'!I193="POLL_50K (add on)*","POLL_50K (add on)*",IF('Application Form'!I193="POLL_HD (add on)*","POLL_HD (add_on)*",IF('Application Form'!I193="MSTN_50K (add_on)*","MSTN_50K (add_on)*",IF('Application Form'!I193="MSTN_HD (add on)*","MSTN_HD (add on)*",IF('Application Form'!I193="STORE","STORE",IF('Application Form'!I193="HE","HE","")))))))))))))))))))),"ERROR"))))</f>
        <v/>
      </c>
      <c r="O182" t="str">
        <f>IF(AND(F182="",'Application Form'!H193=""),"",IF(AND(F182="",'Application Form'!H193&lt;&gt;"",'Application Form'!I193=""),"",IF(AND(F182&lt;&gt;"",'Application Form'!I193=""),"",IF(AND(F182&lt;&gt;"",'Application Form'!I193&lt;&gt;"",'Application Form'!J193=""),"",IF(AND(F182="",'Application Form'!H193&lt;&gt;"",'Application Form'!I193&lt;&gt;""),IF('Application Form'!I193="SKSTD_BDL","SKSTD_BDL",IF('Application Form'!I193="MIP","MIP",IF('Application Form'!I193="MIP+PV","MIP",IF('Application Form'!I193="SEEKSIRE","SEEKSIRE",IF('Application Form'!I193="SEEKSIRE+PV","SEEKSIRE",IF('Application Form'!I193="GGP50K","GGP50K",IF('Application Form'!I193="GGP50K+PV","GGP50K",IF('Application Form'!I193="GGPHD (150K)","GGPHD (150K)",IF('Application Form'!I193="GGPHD+PV","GGPHD",IF('Application Form'!I193="PV","",IF('Application Form'!I193="POLL","",IF('Application Form'!I193="MSTN","MSTN",IF('Application Form'!I193="COAT","COAT",IF('Application Form'!I193="PI","PI",IF('Application Form'!I193="POLL_50K (add on)*","POLL_50K (add on)*",IF('Application Form'!I193="POLL_HD (add on)*","POLL_HD (add_on)*",IF('Application Form'!I193="MSTN_50K (add_on)*","MSTN_50K (add_on)*",IF('Application Form'!I193="MSTN_HD (add on)*","MSTN_HD (add on)*",IF('Application Form'!I193="STORE","STORE",IF('Application Form'!I193="HE","HE","ERROR")))))))))))))))))))),IF(AND(F182&lt;&gt;"",'Application Form'!I193&lt;&gt;"",'Application Form'!J193&lt;&gt;""),IF('Application Form'!J193="SKSTD_BDL","SKSTD_BDL",IF('Application Form'!J193="MIP","MIP",IF('Application Form'!J193="MIP+PV","MIP",IF('Application Form'!J193="SEEKSIRE","SEEKSIRE",IF('Application Form'!J193="SEEKSIRE+PV","SEEKSIRE",IF('Application Form'!J193="GGP50K","GGP50K",IF('Application Form'!J193="GGP50K+PV","GGP50K",IF('Application Form'!J193="GGPHD (150K)","GGPHD (150K)",IF('Application Form'!J193="GGPHD+PV","GGPHD",IF('Application Form'!J193="PV","",IF('Application Form'!J193="POLL","",IF('Application Form'!J193="MSTN","MSTN",IF('Application Form'!J193="COAT","COAT",IF('Application Form'!J193="PI","PI",IF('Application Form'!J193="POLL_50K (add on)*","POLL_50K (add on)*",IF('Application Form'!J193="POLL_HD (add on)*","POLL_HD (add_on)*",IF('Application Form'!J193="MSTN_50K (add_on)*","MSTN_50K (add_on)*",IF('Application Form'!J193="MSTN_HD (add on)*","MSTN_HD (add on)*",IF('Application Form'!J193="STORE","STORE",IF('Application Form'!J193="HE","HE","")))))))))))))))))))),"ERROR"))))))</f>
        <v/>
      </c>
      <c r="P182" t="str">
        <f>IF(AND(F182="",O182&lt;&gt;""),IF('Application Form'!J193="SKSTD_BDL","SKSTD_BDL",IF('Application Form'!J193="MIP","MIP",IF('Application Form'!J193="MIP+PV","MIP",IF('Application Form'!J193="SEEKSIRE","SEEKSIRE",IF('Application Form'!J193="SEEKSIRE+PV","SEEKSIRE",IF('Application Form'!J193="GGP50K","GGP50K",IF('Application Form'!J193="GGP50K+PV","GGP50K",IF('Application Form'!J193="GGPHD (150K)","GGPHD (150K)",IF('Application Form'!J193="GGPHD+PV","GGPHD",IF('Application Form'!J193="PV","",IF('Application Form'!J193="POLL","",IF('Application Form'!J193="MSTN","MSTN",IF('Application Form'!J193="COAT","COAT",IF('Application Form'!J193="PI","PI",IF('Application Form'!J193="POLL_50K (add on)*","POLL_50K (add on)*",IF('Application Form'!J193="POLL_HD (add on)*","POLL_HD (add_on)*",IF('Application Form'!J193="MSTN_50K (add_on)*","MSTN_50K (add_on)*",IF('Application Form'!J193="MSTN_HD (add on)*","MSTN_HD (add on)*",IF('Application Form'!J193="STORE","STORE",IF('Application Form'!J193="HE","HE","")))))))))))))))))))),"")</f>
        <v/>
      </c>
    </row>
    <row r="183" spans="1:16" x14ac:dyDescent="0.25">
      <c r="A183" s="72">
        <f>'Application Form'!E194</f>
        <v>0</v>
      </c>
      <c r="B183" t="str">
        <f>IF('Application Form'!C194="Hair","H",IF('Application Form'!C194="Done","D",IF('Application Form'!C194="Semen","S",IF('Application Form'!C194="TSU","T",""))))</f>
        <v/>
      </c>
      <c r="C183" t="str">
        <f t="shared" si="2"/>
        <v>NAA</v>
      </c>
      <c r="F183" t="str">
        <f>IF('Application Form'!H194="SKSTD_BDL","SKSTD_BDL",IF('Application Form'!H194="MIP","MIP",IF('Application Form'!H194="MIP+PV","MIP",IF('Application Form'!H194="SEEKSIRE","SEEKSIRE",IF('Application Form'!H194="SEEKSIRE+PV","SEEKSIRE",IF('Application Form'!H194="GGP50K","GGP50K",IF('Application Form'!H194="GGP50K+PV","GGP50K",IF('Application Form'!H194="GGPHD (150K)","GGPHD (150K)",IF('Application Form'!H194="GGPHD+PV","GGPHD",IF('Application Form'!H194="PV","",IF('Application Form'!H194="POLL","",IF('Application Form'!H194="MSTN","",IF('Application Form'!H194="COAT","",IF('Application Form'!H194="PI","",IF('Application Form'!H194="POLL_50K (add on)*","",IF('Application Form'!H194="POLL_HD (add on)*","",IF('Application Form'!H194="MSTN_50K (add_on)*","",IF('Application Form'!H194="MSTN_HD (add on)*","",IF('Application Form'!H194="STORE","STORE",IF('Application Form'!H194="HE","HE",""))))))))))))))))))))</f>
        <v/>
      </c>
      <c r="G183" t="str">
        <f>IF(OR(RIGHT('Application Form'!H194,2)="PV",RIGHT('Application Form'!I194,2)="PV",RIGHT('Application Form'!J194,2)="PV"),"Yes","")</f>
        <v/>
      </c>
      <c r="H183" s="81" t="str">
        <f>IF(ISBLANK(IF(F183="SKSTD_BDL",'Application Form'!M194,IF('Office Use Only - DONT TOUCH!!!'!G183="Yes",'Application Form'!M194,""))),"",IF(F183="SKSTD_BDL",'Application Form'!M194,IF('Office Use Only - DONT TOUCH!!!'!G183="Yes",'Application Form'!M194,"")))</f>
        <v/>
      </c>
      <c r="K183" t="str">
        <f>IF(ISBLANK(IF(F183="SKSTD_BDL",'Application Form'!O194,IF('Office Use Only - DONT TOUCH!!!'!G183="Yes",'Application Form'!O194,""))),"",IF(F183="SKSTD_BDL",'Application Form'!O194,IF('Office Use Only - DONT TOUCH!!!'!G183="Yes",'Application Form'!O194,"")))</f>
        <v/>
      </c>
      <c r="N183" t="str">
        <f>IF(AND(F183="",'Application Form'!H194=""),"",IF(AND(F183="",'Application Form'!H194&lt;&gt;""),'Application Form'!H194,IF(AND(F183&lt;&gt;"",'Application Form'!I194=""),"",IF(AND(F183&lt;&gt;"",'Application Form'!I194&lt;&gt;""),IF('Application Form'!I194="SKSTD_BDL","SKSTD_BDL",IF('Application Form'!I194="MIP","MIP",IF('Application Form'!I194="MIP+PV","MIP",IF('Application Form'!I194="SEEKSIRE","SEEKSIRE",IF('Application Form'!I194="SEEKSIRE+PV","SEEKSIRE",IF('Application Form'!I194="GGP50K","GGP50K",IF('Application Form'!I194="GGP50K+PV","GGP50K",IF('Application Form'!I194="GGPHD (150K)","GGPHD (150K)",IF('Application Form'!I194="GGPHD+PV","GGPHD",IF('Application Form'!I194="PV","",IF('Application Form'!I194="POLL","",IF('Application Form'!I194="MSTN","MSTN",IF('Application Form'!I194="COAT","COAT",IF('Application Form'!I194="PI","PI",IF('Application Form'!I194="POLL_50K (add on)*","POLL_50K (add on)*",IF('Application Form'!I194="POLL_HD (add on)*","POLL_HD (add_on)*",IF('Application Form'!I194="MSTN_50K (add_on)*","MSTN_50K (add_on)*",IF('Application Form'!I194="MSTN_HD (add on)*","MSTN_HD (add on)*",IF('Application Form'!I194="STORE","STORE",IF('Application Form'!I194="HE","HE","")))))))))))))))))))),"ERROR"))))</f>
        <v/>
      </c>
      <c r="O183" t="str">
        <f>IF(AND(F183="",'Application Form'!H194=""),"",IF(AND(F183="",'Application Form'!H194&lt;&gt;"",'Application Form'!I194=""),"",IF(AND(F183&lt;&gt;"",'Application Form'!I194=""),"",IF(AND(F183&lt;&gt;"",'Application Form'!I194&lt;&gt;"",'Application Form'!J194=""),"",IF(AND(F183="",'Application Form'!H194&lt;&gt;"",'Application Form'!I194&lt;&gt;""),IF('Application Form'!I194="SKSTD_BDL","SKSTD_BDL",IF('Application Form'!I194="MIP","MIP",IF('Application Form'!I194="MIP+PV","MIP",IF('Application Form'!I194="SEEKSIRE","SEEKSIRE",IF('Application Form'!I194="SEEKSIRE+PV","SEEKSIRE",IF('Application Form'!I194="GGP50K","GGP50K",IF('Application Form'!I194="GGP50K+PV","GGP50K",IF('Application Form'!I194="GGPHD (150K)","GGPHD (150K)",IF('Application Form'!I194="GGPHD+PV","GGPHD",IF('Application Form'!I194="PV","",IF('Application Form'!I194="POLL","",IF('Application Form'!I194="MSTN","MSTN",IF('Application Form'!I194="COAT","COAT",IF('Application Form'!I194="PI","PI",IF('Application Form'!I194="POLL_50K (add on)*","POLL_50K (add on)*",IF('Application Form'!I194="POLL_HD (add on)*","POLL_HD (add_on)*",IF('Application Form'!I194="MSTN_50K (add_on)*","MSTN_50K (add_on)*",IF('Application Form'!I194="MSTN_HD (add on)*","MSTN_HD (add on)*",IF('Application Form'!I194="STORE","STORE",IF('Application Form'!I194="HE","HE","ERROR")))))))))))))))))))),IF(AND(F183&lt;&gt;"",'Application Form'!I194&lt;&gt;"",'Application Form'!J194&lt;&gt;""),IF('Application Form'!J194="SKSTD_BDL","SKSTD_BDL",IF('Application Form'!J194="MIP","MIP",IF('Application Form'!J194="MIP+PV","MIP",IF('Application Form'!J194="SEEKSIRE","SEEKSIRE",IF('Application Form'!J194="SEEKSIRE+PV","SEEKSIRE",IF('Application Form'!J194="GGP50K","GGP50K",IF('Application Form'!J194="GGP50K+PV","GGP50K",IF('Application Form'!J194="GGPHD (150K)","GGPHD (150K)",IF('Application Form'!J194="GGPHD+PV","GGPHD",IF('Application Form'!J194="PV","",IF('Application Form'!J194="POLL","",IF('Application Form'!J194="MSTN","MSTN",IF('Application Form'!J194="COAT","COAT",IF('Application Form'!J194="PI","PI",IF('Application Form'!J194="POLL_50K (add on)*","POLL_50K (add on)*",IF('Application Form'!J194="POLL_HD (add on)*","POLL_HD (add_on)*",IF('Application Form'!J194="MSTN_50K (add_on)*","MSTN_50K (add_on)*",IF('Application Form'!J194="MSTN_HD (add on)*","MSTN_HD (add on)*",IF('Application Form'!J194="STORE","STORE",IF('Application Form'!J194="HE","HE","")))))))))))))))))))),"ERROR"))))))</f>
        <v/>
      </c>
      <c r="P183" t="str">
        <f>IF(AND(F183="",O183&lt;&gt;""),IF('Application Form'!J194="SKSTD_BDL","SKSTD_BDL",IF('Application Form'!J194="MIP","MIP",IF('Application Form'!J194="MIP+PV","MIP",IF('Application Form'!J194="SEEKSIRE","SEEKSIRE",IF('Application Form'!J194="SEEKSIRE+PV","SEEKSIRE",IF('Application Form'!J194="GGP50K","GGP50K",IF('Application Form'!J194="GGP50K+PV","GGP50K",IF('Application Form'!J194="GGPHD (150K)","GGPHD (150K)",IF('Application Form'!J194="GGPHD+PV","GGPHD",IF('Application Form'!J194="PV","",IF('Application Form'!J194="POLL","",IF('Application Form'!J194="MSTN","MSTN",IF('Application Form'!J194="COAT","COAT",IF('Application Form'!J194="PI","PI",IF('Application Form'!J194="POLL_50K (add on)*","POLL_50K (add on)*",IF('Application Form'!J194="POLL_HD (add on)*","POLL_HD (add_on)*",IF('Application Form'!J194="MSTN_50K (add_on)*","MSTN_50K (add_on)*",IF('Application Form'!J194="MSTN_HD (add on)*","MSTN_HD (add on)*",IF('Application Form'!J194="STORE","STORE",IF('Application Form'!J194="HE","HE","")))))))))))))))))))),"")</f>
        <v/>
      </c>
    </row>
    <row r="184" spans="1:16" x14ac:dyDescent="0.25">
      <c r="A184" s="72">
        <f>'Application Form'!E195</f>
        <v>0</v>
      </c>
      <c r="B184" t="str">
        <f>IF('Application Form'!C195="Hair","H",IF('Application Form'!C195="Done","D",IF('Application Form'!C195="Semen","S",IF('Application Form'!C195="TSU","T",""))))</f>
        <v/>
      </c>
      <c r="C184" t="str">
        <f t="shared" si="2"/>
        <v>NAA</v>
      </c>
      <c r="F184" t="str">
        <f>IF('Application Form'!H195="SKSTD_BDL","SKSTD_BDL",IF('Application Form'!H195="MIP","MIP",IF('Application Form'!H195="MIP+PV","MIP",IF('Application Form'!H195="SEEKSIRE","SEEKSIRE",IF('Application Form'!H195="SEEKSIRE+PV","SEEKSIRE",IF('Application Form'!H195="GGP50K","GGP50K",IF('Application Form'!H195="GGP50K+PV","GGP50K",IF('Application Form'!H195="GGPHD (150K)","GGPHD (150K)",IF('Application Form'!H195="GGPHD+PV","GGPHD",IF('Application Form'!H195="PV","",IF('Application Form'!H195="POLL","",IF('Application Form'!H195="MSTN","",IF('Application Form'!H195="COAT","",IF('Application Form'!H195="PI","",IF('Application Form'!H195="POLL_50K (add on)*","",IF('Application Form'!H195="POLL_HD (add on)*","",IF('Application Form'!H195="MSTN_50K (add_on)*","",IF('Application Form'!H195="MSTN_HD (add on)*","",IF('Application Form'!H195="STORE","STORE",IF('Application Form'!H195="HE","HE",""))))))))))))))))))))</f>
        <v/>
      </c>
      <c r="G184" t="str">
        <f>IF(OR(RIGHT('Application Form'!H195,2)="PV",RIGHT('Application Form'!I195,2)="PV",RIGHT('Application Form'!J195,2)="PV"),"Yes","")</f>
        <v/>
      </c>
      <c r="H184" s="81" t="str">
        <f>IF(ISBLANK(IF(F184="SKSTD_BDL",'Application Form'!M195,IF('Office Use Only - DONT TOUCH!!!'!G184="Yes",'Application Form'!M195,""))),"",IF(F184="SKSTD_BDL",'Application Form'!M195,IF('Office Use Only - DONT TOUCH!!!'!G184="Yes",'Application Form'!M195,"")))</f>
        <v/>
      </c>
      <c r="K184" t="str">
        <f>IF(ISBLANK(IF(F184="SKSTD_BDL",'Application Form'!O195,IF('Office Use Only - DONT TOUCH!!!'!G184="Yes",'Application Form'!O195,""))),"",IF(F184="SKSTD_BDL",'Application Form'!O195,IF('Office Use Only - DONT TOUCH!!!'!G184="Yes",'Application Form'!O195,"")))</f>
        <v/>
      </c>
      <c r="N184" t="str">
        <f>IF(AND(F184="",'Application Form'!H195=""),"",IF(AND(F184="",'Application Form'!H195&lt;&gt;""),'Application Form'!H195,IF(AND(F184&lt;&gt;"",'Application Form'!I195=""),"",IF(AND(F184&lt;&gt;"",'Application Form'!I195&lt;&gt;""),IF('Application Form'!I195="SKSTD_BDL","SKSTD_BDL",IF('Application Form'!I195="MIP","MIP",IF('Application Form'!I195="MIP+PV","MIP",IF('Application Form'!I195="SEEKSIRE","SEEKSIRE",IF('Application Form'!I195="SEEKSIRE+PV","SEEKSIRE",IF('Application Form'!I195="GGP50K","GGP50K",IF('Application Form'!I195="GGP50K+PV","GGP50K",IF('Application Form'!I195="GGPHD (150K)","GGPHD (150K)",IF('Application Form'!I195="GGPHD+PV","GGPHD",IF('Application Form'!I195="PV","",IF('Application Form'!I195="POLL","",IF('Application Form'!I195="MSTN","MSTN",IF('Application Form'!I195="COAT","COAT",IF('Application Form'!I195="PI","PI",IF('Application Form'!I195="POLL_50K (add on)*","POLL_50K (add on)*",IF('Application Form'!I195="POLL_HD (add on)*","POLL_HD (add_on)*",IF('Application Form'!I195="MSTN_50K (add_on)*","MSTN_50K (add_on)*",IF('Application Form'!I195="MSTN_HD (add on)*","MSTN_HD (add on)*",IF('Application Form'!I195="STORE","STORE",IF('Application Form'!I195="HE","HE","")))))))))))))))))))),"ERROR"))))</f>
        <v/>
      </c>
      <c r="O184" t="str">
        <f>IF(AND(F184="",'Application Form'!H195=""),"",IF(AND(F184="",'Application Form'!H195&lt;&gt;"",'Application Form'!I195=""),"",IF(AND(F184&lt;&gt;"",'Application Form'!I195=""),"",IF(AND(F184&lt;&gt;"",'Application Form'!I195&lt;&gt;"",'Application Form'!J195=""),"",IF(AND(F184="",'Application Form'!H195&lt;&gt;"",'Application Form'!I195&lt;&gt;""),IF('Application Form'!I195="SKSTD_BDL","SKSTD_BDL",IF('Application Form'!I195="MIP","MIP",IF('Application Form'!I195="MIP+PV","MIP",IF('Application Form'!I195="SEEKSIRE","SEEKSIRE",IF('Application Form'!I195="SEEKSIRE+PV","SEEKSIRE",IF('Application Form'!I195="GGP50K","GGP50K",IF('Application Form'!I195="GGP50K+PV","GGP50K",IF('Application Form'!I195="GGPHD (150K)","GGPHD (150K)",IF('Application Form'!I195="GGPHD+PV","GGPHD",IF('Application Form'!I195="PV","",IF('Application Form'!I195="POLL","",IF('Application Form'!I195="MSTN","MSTN",IF('Application Form'!I195="COAT","COAT",IF('Application Form'!I195="PI","PI",IF('Application Form'!I195="POLL_50K (add on)*","POLL_50K (add on)*",IF('Application Form'!I195="POLL_HD (add on)*","POLL_HD (add_on)*",IF('Application Form'!I195="MSTN_50K (add_on)*","MSTN_50K (add_on)*",IF('Application Form'!I195="MSTN_HD (add on)*","MSTN_HD (add on)*",IF('Application Form'!I195="STORE","STORE",IF('Application Form'!I195="HE","HE","ERROR")))))))))))))))))))),IF(AND(F184&lt;&gt;"",'Application Form'!I195&lt;&gt;"",'Application Form'!J195&lt;&gt;""),IF('Application Form'!J195="SKSTD_BDL","SKSTD_BDL",IF('Application Form'!J195="MIP","MIP",IF('Application Form'!J195="MIP+PV","MIP",IF('Application Form'!J195="SEEKSIRE","SEEKSIRE",IF('Application Form'!J195="SEEKSIRE+PV","SEEKSIRE",IF('Application Form'!J195="GGP50K","GGP50K",IF('Application Form'!J195="GGP50K+PV","GGP50K",IF('Application Form'!J195="GGPHD (150K)","GGPHD (150K)",IF('Application Form'!J195="GGPHD+PV","GGPHD",IF('Application Form'!J195="PV","",IF('Application Form'!J195="POLL","",IF('Application Form'!J195="MSTN","MSTN",IF('Application Form'!J195="COAT","COAT",IF('Application Form'!J195="PI","PI",IF('Application Form'!J195="POLL_50K (add on)*","POLL_50K (add on)*",IF('Application Form'!J195="POLL_HD (add on)*","POLL_HD (add_on)*",IF('Application Form'!J195="MSTN_50K (add_on)*","MSTN_50K (add_on)*",IF('Application Form'!J195="MSTN_HD (add on)*","MSTN_HD (add on)*",IF('Application Form'!J195="STORE","STORE",IF('Application Form'!J195="HE","HE","")))))))))))))))))))),"ERROR"))))))</f>
        <v/>
      </c>
      <c r="P184" t="str">
        <f>IF(AND(F184="",O184&lt;&gt;""),IF('Application Form'!J195="SKSTD_BDL","SKSTD_BDL",IF('Application Form'!J195="MIP","MIP",IF('Application Form'!J195="MIP+PV","MIP",IF('Application Form'!J195="SEEKSIRE","SEEKSIRE",IF('Application Form'!J195="SEEKSIRE+PV","SEEKSIRE",IF('Application Form'!J195="GGP50K","GGP50K",IF('Application Form'!J195="GGP50K+PV","GGP50K",IF('Application Form'!J195="GGPHD (150K)","GGPHD (150K)",IF('Application Form'!J195="GGPHD+PV","GGPHD",IF('Application Form'!J195="PV","",IF('Application Form'!J195="POLL","",IF('Application Form'!J195="MSTN","MSTN",IF('Application Form'!J195="COAT","COAT",IF('Application Form'!J195="PI","PI",IF('Application Form'!J195="POLL_50K (add on)*","POLL_50K (add on)*",IF('Application Form'!J195="POLL_HD (add on)*","POLL_HD (add_on)*",IF('Application Form'!J195="MSTN_50K (add_on)*","MSTN_50K (add_on)*",IF('Application Form'!J195="MSTN_HD (add on)*","MSTN_HD (add on)*",IF('Application Form'!J195="STORE","STORE",IF('Application Form'!J195="HE","HE","")))))))))))))))))))),"")</f>
        <v/>
      </c>
    </row>
    <row r="185" spans="1:16" x14ac:dyDescent="0.25">
      <c r="A185" s="72">
        <f>'Application Form'!E196</f>
        <v>0</v>
      </c>
      <c r="B185" t="str">
        <f>IF('Application Form'!C196="Hair","H",IF('Application Form'!C196="Done","D",IF('Application Form'!C196="Semen","S",IF('Application Form'!C196="TSU","T",""))))</f>
        <v/>
      </c>
      <c r="C185" t="str">
        <f t="shared" si="2"/>
        <v>NAA</v>
      </c>
      <c r="F185" t="str">
        <f>IF('Application Form'!H196="SKSTD_BDL","SKSTD_BDL",IF('Application Form'!H196="MIP","MIP",IF('Application Form'!H196="MIP+PV","MIP",IF('Application Form'!H196="SEEKSIRE","SEEKSIRE",IF('Application Form'!H196="SEEKSIRE+PV","SEEKSIRE",IF('Application Form'!H196="GGP50K","GGP50K",IF('Application Form'!H196="GGP50K+PV","GGP50K",IF('Application Form'!H196="GGPHD (150K)","GGPHD (150K)",IF('Application Form'!H196="GGPHD+PV","GGPHD",IF('Application Form'!H196="PV","",IF('Application Form'!H196="POLL","",IF('Application Form'!H196="MSTN","",IF('Application Form'!H196="COAT","",IF('Application Form'!H196="PI","",IF('Application Form'!H196="POLL_50K (add on)*","",IF('Application Form'!H196="POLL_HD (add on)*","",IF('Application Form'!H196="MSTN_50K (add_on)*","",IF('Application Form'!H196="MSTN_HD (add on)*","",IF('Application Form'!H196="STORE","STORE",IF('Application Form'!H196="HE","HE",""))))))))))))))))))))</f>
        <v/>
      </c>
      <c r="G185" t="str">
        <f>IF(OR(RIGHT('Application Form'!H196,2)="PV",RIGHT('Application Form'!I196,2)="PV",RIGHT('Application Form'!J196,2)="PV"),"Yes","")</f>
        <v/>
      </c>
      <c r="H185" s="81" t="str">
        <f>IF(ISBLANK(IF(F185="SKSTD_BDL",'Application Form'!M196,IF('Office Use Only - DONT TOUCH!!!'!G185="Yes",'Application Form'!M196,""))),"",IF(F185="SKSTD_BDL",'Application Form'!M196,IF('Office Use Only - DONT TOUCH!!!'!G185="Yes",'Application Form'!M196,"")))</f>
        <v/>
      </c>
      <c r="K185" t="str">
        <f>IF(ISBLANK(IF(F185="SKSTD_BDL",'Application Form'!O196,IF('Office Use Only - DONT TOUCH!!!'!G185="Yes",'Application Form'!O196,""))),"",IF(F185="SKSTD_BDL",'Application Form'!O196,IF('Office Use Only - DONT TOUCH!!!'!G185="Yes",'Application Form'!O196,"")))</f>
        <v/>
      </c>
      <c r="N185" t="str">
        <f>IF(AND(F185="",'Application Form'!H196=""),"",IF(AND(F185="",'Application Form'!H196&lt;&gt;""),'Application Form'!H196,IF(AND(F185&lt;&gt;"",'Application Form'!I196=""),"",IF(AND(F185&lt;&gt;"",'Application Form'!I196&lt;&gt;""),IF('Application Form'!I196="SKSTD_BDL","SKSTD_BDL",IF('Application Form'!I196="MIP","MIP",IF('Application Form'!I196="MIP+PV","MIP",IF('Application Form'!I196="SEEKSIRE","SEEKSIRE",IF('Application Form'!I196="SEEKSIRE+PV","SEEKSIRE",IF('Application Form'!I196="GGP50K","GGP50K",IF('Application Form'!I196="GGP50K+PV","GGP50K",IF('Application Form'!I196="GGPHD (150K)","GGPHD (150K)",IF('Application Form'!I196="GGPHD+PV","GGPHD",IF('Application Form'!I196="PV","",IF('Application Form'!I196="POLL","",IF('Application Form'!I196="MSTN","MSTN",IF('Application Form'!I196="COAT","COAT",IF('Application Form'!I196="PI","PI",IF('Application Form'!I196="POLL_50K (add on)*","POLL_50K (add on)*",IF('Application Form'!I196="POLL_HD (add on)*","POLL_HD (add_on)*",IF('Application Form'!I196="MSTN_50K (add_on)*","MSTN_50K (add_on)*",IF('Application Form'!I196="MSTN_HD (add on)*","MSTN_HD (add on)*",IF('Application Form'!I196="STORE","STORE",IF('Application Form'!I196="HE","HE","")))))))))))))))))))),"ERROR"))))</f>
        <v/>
      </c>
      <c r="O185" t="str">
        <f>IF(AND(F185="",'Application Form'!H196=""),"",IF(AND(F185="",'Application Form'!H196&lt;&gt;"",'Application Form'!I196=""),"",IF(AND(F185&lt;&gt;"",'Application Form'!I196=""),"",IF(AND(F185&lt;&gt;"",'Application Form'!I196&lt;&gt;"",'Application Form'!J196=""),"",IF(AND(F185="",'Application Form'!H196&lt;&gt;"",'Application Form'!I196&lt;&gt;""),IF('Application Form'!I196="SKSTD_BDL","SKSTD_BDL",IF('Application Form'!I196="MIP","MIP",IF('Application Form'!I196="MIP+PV","MIP",IF('Application Form'!I196="SEEKSIRE","SEEKSIRE",IF('Application Form'!I196="SEEKSIRE+PV","SEEKSIRE",IF('Application Form'!I196="GGP50K","GGP50K",IF('Application Form'!I196="GGP50K+PV","GGP50K",IF('Application Form'!I196="GGPHD (150K)","GGPHD (150K)",IF('Application Form'!I196="GGPHD+PV","GGPHD",IF('Application Form'!I196="PV","",IF('Application Form'!I196="POLL","",IF('Application Form'!I196="MSTN","MSTN",IF('Application Form'!I196="COAT","COAT",IF('Application Form'!I196="PI","PI",IF('Application Form'!I196="POLL_50K (add on)*","POLL_50K (add on)*",IF('Application Form'!I196="POLL_HD (add on)*","POLL_HD (add_on)*",IF('Application Form'!I196="MSTN_50K (add_on)*","MSTN_50K (add_on)*",IF('Application Form'!I196="MSTN_HD (add on)*","MSTN_HD (add on)*",IF('Application Form'!I196="STORE","STORE",IF('Application Form'!I196="HE","HE","ERROR")))))))))))))))))))),IF(AND(F185&lt;&gt;"",'Application Form'!I196&lt;&gt;"",'Application Form'!J196&lt;&gt;""),IF('Application Form'!J196="SKSTD_BDL","SKSTD_BDL",IF('Application Form'!J196="MIP","MIP",IF('Application Form'!J196="MIP+PV","MIP",IF('Application Form'!J196="SEEKSIRE","SEEKSIRE",IF('Application Form'!J196="SEEKSIRE+PV","SEEKSIRE",IF('Application Form'!J196="GGP50K","GGP50K",IF('Application Form'!J196="GGP50K+PV","GGP50K",IF('Application Form'!J196="GGPHD (150K)","GGPHD (150K)",IF('Application Form'!J196="GGPHD+PV","GGPHD",IF('Application Form'!J196="PV","",IF('Application Form'!J196="POLL","",IF('Application Form'!J196="MSTN","MSTN",IF('Application Form'!J196="COAT","COAT",IF('Application Form'!J196="PI","PI",IF('Application Form'!J196="POLL_50K (add on)*","POLL_50K (add on)*",IF('Application Form'!J196="POLL_HD (add on)*","POLL_HD (add_on)*",IF('Application Form'!J196="MSTN_50K (add_on)*","MSTN_50K (add_on)*",IF('Application Form'!J196="MSTN_HD (add on)*","MSTN_HD (add on)*",IF('Application Form'!J196="STORE","STORE",IF('Application Form'!J196="HE","HE","")))))))))))))))))))),"ERROR"))))))</f>
        <v/>
      </c>
      <c r="P185" t="str">
        <f>IF(AND(F185="",O185&lt;&gt;""),IF('Application Form'!J196="SKSTD_BDL","SKSTD_BDL",IF('Application Form'!J196="MIP","MIP",IF('Application Form'!J196="MIP+PV","MIP",IF('Application Form'!J196="SEEKSIRE","SEEKSIRE",IF('Application Form'!J196="SEEKSIRE+PV","SEEKSIRE",IF('Application Form'!J196="GGP50K","GGP50K",IF('Application Form'!J196="GGP50K+PV","GGP50K",IF('Application Form'!J196="GGPHD (150K)","GGPHD (150K)",IF('Application Form'!J196="GGPHD+PV","GGPHD",IF('Application Form'!J196="PV","",IF('Application Form'!J196="POLL","",IF('Application Form'!J196="MSTN","MSTN",IF('Application Form'!J196="COAT","COAT",IF('Application Form'!J196="PI","PI",IF('Application Form'!J196="POLL_50K (add on)*","POLL_50K (add on)*",IF('Application Form'!J196="POLL_HD (add on)*","POLL_HD (add_on)*",IF('Application Form'!J196="MSTN_50K (add_on)*","MSTN_50K (add_on)*",IF('Application Form'!J196="MSTN_HD (add on)*","MSTN_HD (add on)*",IF('Application Form'!J196="STORE","STORE",IF('Application Form'!J196="HE","HE","")))))))))))))))))))),"")</f>
        <v/>
      </c>
    </row>
    <row r="186" spans="1:16" x14ac:dyDescent="0.25">
      <c r="A186" s="72">
        <f>'Application Form'!E197</f>
        <v>0</v>
      </c>
      <c r="B186" t="str">
        <f>IF('Application Form'!C197="Hair","H",IF('Application Form'!C197="Done","D",IF('Application Form'!C197="Semen","S",IF('Application Form'!C197="TSU","T",""))))</f>
        <v/>
      </c>
      <c r="C186" t="str">
        <f t="shared" si="2"/>
        <v>NAA</v>
      </c>
      <c r="F186" t="str">
        <f>IF('Application Form'!H197="SKSTD_BDL","SKSTD_BDL",IF('Application Form'!H197="MIP","MIP",IF('Application Form'!H197="MIP+PV","MIP",IF('Application Form'!H197="SEEKSIRE","SEEKSIRE",IF('Application Form'!H197="SEEKSIRE+PV","SEEKSIRE",IF('Application Form'!H197="GGP50K","GGP50K",IF('Application Form'!H197="GGP50K+PV","GGP50K",IF('Application Form'!H197="GGPHD (150K)","GGPHD (150K)",IF('Application Form'!H197="GGPHD+PV","GGPHD",IF('Application Form'!H197="PV","",IF('Application Form'!H197="POLL","",IF('Application Form'!H197="MSTN","",IF('Application Form'!H197="COAT","",IF('Application Form'!H197="PI","",IF('Application Form'!H197="POLL_50K (add on)*","",IF('Application Form'!H197="POLL_HD (add on)*","",IF('Application Form'!H197="MSTN_50K (add_on)*","",IF('Application Form'!H197="MSTN_HD (add on)*","",IF('Application Form'!H197="STORE","STORE",IF('Application Form'!H197="HE","HE",""))))))))))))))))))))</f>
        <v/>
      </c>
      <c r="G186" t="str">
        <f>IF(OR(RIGHT('Application Form'!H197,2)="PV",RIGHT('Application Form'!I197,2)="PV",RIGHT('Application Form'!J197,2)="PV"),"Yes","")</f>
        <v/>
      </c>
      <c r="H186" s="81" t="str">
        <f>IF(ISBLANK(IF(F186="SKSTD_BDL",'Application Form'!M197,IF('Office Use Only - DONT TOUCH!!!'!G186="Yes",'Application Form'!M197,""))),"",IF(F186="SKSTD_BDL",'Application Form'!M197,IF('Office Use Only - DONT TOUCH!!!'!G186="Yes",'Application Form'!M197,"")))</f>
        <v/>
      </c>
      <c r="K186" t="str">
        <f>IF(ISBLANK(IF(F186="SKSTD_BDL",'Application Form'!O197,IF('Office Use Only - DONT TOUCH!!!'!G186="Yes",'Application Form'!O197,""))),"",IF(F186="SKSTD_BDL",'Application Form'!O197,IF('Office Use Only - DONT TOUCH!!!'!G186="Yes",'Application Form'!O197,"")))</f>
        <v/>
      </c>
      <c r="N186" t="str">
        <f>IF(AND(F186="",'Application Form'!H197=""),"",IF(AND(F186="",'Application Form'!H197&lt;&gt;""),'Application Form'!H197,IF(AND(F186&lt;&gt;"",'Application Form'!I197=""),"",IF(AND(F186&lt;&gt;"",'Application Form'!I197&lt;&gt;""),IF('Application Form'!I197="SKSTD_BDL","SKSTD_BDL",IF('Application Form'!I197="MIP","MIP",IF('Application Form'!I197="MIP+PV","MIP",IF('Application Form'!I197="SEEKSIRE","SEEKSIRE",IF('Application Form'!I197="SEEKSIRE+PV","SEEKSIRE",IF('Application Form'!I197="GGP50K","GGP50K",IF('Application Form'!I197="GGP50K+PV","GGP50K",IF('Application Form'!I197="GGPHD (150K)","GGPHD (150K)",IF('Application Form'!I197="GGPHD+PV","GGPHD",IF('Application Form'!I197="PV","",IF('Application Form'!I197="POLL","",IF('Application Form'!I197="MSTN","MSTN",IF('Application Form'!I197="COAT","COAT",IF('Application Form'!I197="PI","PI",IF('Application Form'!I197="POLL_50K (add on)*","POLL_50K (add on)*",IF('Application Form'!I197="POLL_HD (add on)*","POLL_HD (add_on)*",IF('Application Form'!I197="MSTN_50K (add_on)*","MSTN_50K (add_on)*",IF('Application Form'!I197="MSTN_HD (add on)*","MSTN_HD (add on)*",IF('Application Form'!I197="STORE","STORE",IF('Application Form'!I197="HE","HE","")))))))))))))))))))),"ERROR"))))</f>
        <v/>
      </c>
      <c r="O186" t="str">
        <f>IF(AND(F186="",'Application Form'!H197=""),"",IF(AND(F186="",'Application Form'!H197&lt;&gt;"",'Application Form'!I197=""),"",IF(AND(F186&lt;&gt;"",'Application Form'!I197=""),"",IF(AND(F186&lt;&gt;"",'Application Form'!I197&lt;&gt;"",'Application Form'!J197=""),"",IF(AND(F186="",'Application Form'!H197&lt;&gt;"",'Application Form'!I197&lt;&gt;""),IF('Application Form'!I197="SKSTD_BDL","SKSTD_BDL",IF('Application Form'!I197="MIP","MIP",IF('Application Form'!I197="MIP+PV","MIP",IF('Application Form'!I197="SEEKSIRE","SEEKSIRE",IF('Application Form'!I197="SEEKSIRE+PV","SEEKSIRE",IF('Application Form'!I197="GGP50K","GGP50K",IF('Application Form'!I197="GGP50K+PV","GGP50K",IF('Application Form'!I197="GGPHD (150K)","GGPHD (150K)",IF('Application Form'!I197="GGPHD+PV","GGPHD",IF('Application Form'!I197="PV","",IF('Application Form'!I197="POLL","",IF('Application Form'!I197="MSTN","MSTN",IF('Application Form'!I197="COAT","COAT",IF('Application Form'!I197="PI","PI",IF('Application Form'!I197="POLL_50K (add on)*","POLL_50K (add on)*",IF('Application Form'!I197="POLL_HD (add on)*","POLL_HD (add_on)*",IF('Application Form'!I197="MSTN_50K (add_on)*","MSTN_50K (add_on)*",IF('Application Form'!I197="MSTN_HD (add on)*","MSTN_HD (add on)*",IF('Application Form'!I197="STORE","STORE",IF('Application Form'!I197="HE","HE","ERROR")))))))))))))))))))),IF(AND(F186&lt;&gt;"",'Application Form'!I197&lt;&gt;"",'Application Form'!J197&lt;&gt;""),IF('Application Form'!J197="SKSTD_BDL","SKSTD_BDL",IF('Application Form'!J197="MIP","MIP",IF('Application Form'!J197="MIP+PV","MIP",IF('Application Form'!J197="SEEKSIRE","SEEKSIRE",IF('Application Form'!J197="SEEKSIRE+PV","SEEKSIRE",IF('Application Form'!J197="GGP50K","GGP50K",IF('Application Form'!J197="GGP50K+PV","GGP50K",IF('Application Form'!J197="GGPHD (150K)","GGPHD (150K)",IF('Application Form'!J197="GGPHD+PV","GGPHD",IF('Application Form'!J197="PV","",IF('Application Form'!J197="POLL","",IF('Application Form'!J197="MSTN","MSTN",IF('Application Form'!J197="COAT","COAT",IF('Application Form'!J197="PI","PI",IF('Application Form'!J197="POLL_50K (add on)*","POLL_50K (add on)*",IF('Application Form'!J197="POLL_HD (add on)*","POLL_HD (add_on)*",IF('Application Form'!J197="MSTN_50K (add_on)*","MSTN_50K (add_on)*",IF('Application Form'!J197="MSTN_HD (add on)*","MSTN_HD (add on)*",IF('Application Form'!J197="STORE","STORE",IF('Application Form'!J197="HE","HE","")))))))))))))))))))),"ERROR"))))))</f>
        <v/>
      </c>
      <c r="P186" t="str">
        <f>IF(AND(F186="",O186&lt;&gt;""),IF('Application Form'!J197="SKSTD_BDL","SKSTD_BDL",IF('Application Form'!J197="MIP","MIP",IF('Application Form'!J197="MIP+PV","MIP",IF('Application Form'!J197="SEEKSIRE","SEEKSIRE",IF('Application Form'!J197="SEEKSIRE+PV","SEEKSIRE",IF('Application Form'!J197="GGP50K","GGP50K",IF('Application Form'!J197="GGP50K+PV","GGP50K",IF('Application Form'!J197="GGPHD (150K)","GGPHD (150K)",IF('Application Form'!J197="GGPHD+PV","GGPHD",IF('Application Form'!J197="PV","",IF('Application Form'!J197="POLL","",IF('Application Form'!J197="MSTN","MSTN",IF('Application Form'!J197="COAT","COAT",IF('Application Form'!J197="PI","PI",IF('Application Form'!J197="POLL_50K (add on)*","POLL_50K (add on)*",IF('Application Form'!J197="POLL_HD (add on)*","POLL_HD (add_on)*",IF('Application Form'!J197="MSTN_50K (add_on)*","MSTN_50K (add_on)*",IF('Application Form'!J197="MSTN_HD (add on)*","MSTN_HD (add on)*",IF('Application Form'!J197="STORE","STORE",IF('Application Form'!J197="HE","HE","")))))))))))))))))))),"")</f>
        <v/>
      </c>
    </row>
    <row r="187" spans="1:16" x14ac:dyDescent="0.25">
      <c r="A187" s="72">
        <f>'Application Form'!E198</f>
        <v>0</v>
      </c>
      <c r="B187" t="str">
        <f>IF('Application Form'!C198="Hair","H",IF('Application Form'!C198="Done","D",IF('Application Form'!C198="Semen","S",IF('Application Form'!C198="TSU","T",""))))</f>
        <v/>
      </c>
      <c r="C187" t="str">
        <f t="shared" si="2"/>
        <v>NAA</v>
      </c>
      <c r="F187" t="str">
        <f>IF('Application Form'!H198="SKSTD_BDL","SKSTD_BDL",IF('Application Form'!H198="MIP","MIP",IF('Application Form'!H198="MIP+PV","MIP",IF('Application Form'!H198="SEEKSIRE","SEEKSIRE",IF('Application Form'!H198="SEEKSIRE+PV","SEEKSIRE",IF('Application Form'!H198="GGP50K","GGP50K",IF('Application Form'!H198="GGP50K+PV","GGP50K",IF('Application Form'!H198="GGPHD (150K)","GGPHD (150K)",IF('Application Form'!H198="GGPHD+PV","GGPHD",IF('Application Form'!H198="PV","",IF('Application Form'!H198="POLL","",IF('Application Form'!H198="MSTN","",IF('Application Form'!H198="COAT","",IF('Application Form'!H198="PI","",IF('Application Form'!H198="POLL_50K (add on)*","",IF('Application Form'!H198="POLL_HD (add on)*","",IF('Application Form'!H198="MSTN_50K (add_on)*","",IF('Application Form'!H198="MSTN_HD (add on)*","",IF('Application Form'!H198="STORE","STORE",IF('Application Form'!H198="HE","HE",""))))))))))))))))))))</f>
        <v/>
      </c>
      <c r="G187" t="str">
        <f>IF(OR(RIGHT('Application Form'!H198,2)="PV",RIGHT('Application Form'!I198,2)="PV",RIGHT('Application Form'!J198,2)="PV"),"Yes","")</f>
        <v/>
      </c>
      <c r="H187" s="81" t="str">
        <f>IF(ISBLANK(IF(F187="SKSTD_BDL",'Application Form'!M198,IF('Office Use Only - DONT TOUCH!!!'!G187="Yes",'Application Form'!M198,""))),"",IF(F187="SKSTD_BDL",'Application Form'!M198,IF('Office Use Only - DONT TOUCH!!!'!G187="Yes",'Application Form'!M198,"")))</f>
        <v/>
      </c>
      <c r="K187" t="str">
        <f>IF(ISBLANK(IF(F187="SKSTD_BDL",'Application Form'!O198,IF('Office Use Only - DONT TOUCH!!!'!G187="Yes",'Application Form'!O198,""))),"",IF(F187="SKSTD_BDL",'Application Form'!O198,IF('Office Use Only - DONT TOUCH!!!'!G187="Yes",'Application Form'!O198,"")))</f>
        <v/>
      </c>
      <c r="N187" t="str">
        <f>IF(AND(F187="",'Application Form'!H198=""),"",IF(AND(F187="",'Application Form'!H198&lt;&gt;""),'Application Form'!H198,IF(AND(F187&lt;&gt;"",'Application Form'!I198=""),"",IF(AND(F187&lt;&gt;"",'Application Form'!I198&lt;&gt;""),IF('Application Form'!I198="SKSTD_BDL","SKSTD_BDL",IF('Application Form'!I198="MIP","MIP",IF('Application Form'!I198="MIP+PV","MIP",IF('Application Form'!I198="SEEKSIRE","SEEKSIRE",IF('Application Form'!I198="SEEKSIRE+PV","SEEKSIRE",IF('Application Form'!I198="GGP50K","GGP50K",IF('Application Form'!I198="GGP50K+PV","GGP50K",IF('Application Form'!I198="GGPHD (150K)","GGPHD (150K)",IF('Application Form'!I198="GGPHD+PV","GGPHD",IF('Application Form'!I198="PV","",IF('Application Form'!I198="POLL","",IF('Application Form'!I198="MSTN","MSTN",IF('Application Form'!I198="COAT","COAT",IF('Application Form'!I198="PI","PI",IF('Application Form'!I198="POLL_50K (add on)*","POLL_50K (add on)*",IF('Application Form'!I198="POLL_HD (add on)*","POLL_HD (add_on)*",IF('Application Form'!I198="MSTN_50K (add_on)*","MSTN_50K (add_on)*",IF('Application Form'!I198="MSTN_HD (add on)*","MSTN_HD (add on)*",IF('Application Form'!I198="STORE","STORE",IF('Application Form'!I198="HE","HE","")))))))))))))))))))),"ERROR"))))</f>
        <v/>
      </c>
      <c r="O187" t="str">
        <f>IF(AND(F187="",'Application Form'!H198=""),"",IF(AND(F187="",'Application Form'!H198&lt;&gt;"",'Application Form'!I198=""),"",IF(AND(F187&lt;&gt;"",'Application Form'!I198=""),"",IF(AND(F187&lt;&gt;"",'Application Form'!I198&lt;&gt;"",'Application Form'!J198=""),"",IF(AND(F187="",'Application Form'!H198&lt;&gt;"",'Application Form'!I198&lt;&gt;""),IF('Application Form'!I198="SKSTD_BDL","SKSTD_BDL",IF('Application Form'!I198="MIP","MIP",IF('Application Form'!I198="MIP+PV","MIP",IF('Application Form'!I198="SEEKSIRE","SEEKSIRE",IF('Application Form'!I198="SEEKSIRE+PV","SEEKSIRE",IF('Application Form'!I198="GGP50K","GGP50K",IF('Application Form'!I198="GGP50K+PV","GGP50K",IF('Application Form'!I198="GGPHD (150K)","GGPHD (150K)",IF('Application Form'!I198="GGPHD+PV","GGPHD",IF('Application Form'!I198="PV","",IF('Application Form'!I198="POLL","",IF('Application Form'!I198="MSTN","MSTN",IF('Application Form'!I198="COAT","COAT",IF('Application Form'!I198="PI","PI",IF('Application Form'!I198="POLL_50K (add on)*","POLL_50K (add on)*",IF('Application Form'!I198="POLL_HD (add on)*","POLL_HD (add_on)*",IF('Application Form'!I198="MSTN_50K (add_on)*","MSTN_50K (add_on)*",IF('Application Form'!I198="MSTN_HD (add on)*","MSTN_HD (add on)*",IF('Application Form'!I198="STORE","STORE",IF('Application Form'!I198="HE","HE","ERROR")))))))))))))))))))),IF(AND(F187&lt;&gt;"",'Application Form'!I198&lt;&gt;"",'Application Form'!J198&lt;&gt;""),IF('Application Form'!J198="SKSTD_BDL","SKSTD_BDL",IF('Application Form'!J198="MIP","MIP",IF('Application Form'!J198="MIP+PV","MIP",IF('Application Form'!J198="SEEKSIRE","SEEKSIRE",IF('Application Form'!J198="SEEKSIRE+PV","SEEKSIRE",IF('Application Form'!J198="GGP50K","GGP50K",IF('Application Form'!J198="GGP50K+PV","GGP50K",IF('Application Form'!J198="GGPHD (150K)","GGPHD (150K)",IF('Application Form'!J198="GGPHD+PV","GGPHD",IF('Application Form'!J198="PV","",IF('Application Form'!J198="POLL","",IF('Application Form'!J198="MSTN","MSTN",IF('Application Form'!J198="COAT","COAT",IF('Application Form'!J198="PI","PI",IF('Application Form'!J198="POLL_50K (add on)*","POLL_50K (add on)*",IF('Application Form'!J198="POLL_HD (add on)*","POLL_HD (add_on)*",IF('Application Form'!J198="MSTN_50K (add_on)*","MSTN_50K (add_on)*",IF('Application Form'!J198="MSTN_HD (add on)*","MSTN_HD (add on)*",IF('Application Form'!J198="STORE","STORE",IF('Application Form'!J198="HE","HE","")))))))))))))))))))),"ERROR"))))))</f>
        <v/>
      </c>
      <c r="P187" t="str">
        <f>IF(AND(F187="",O187&lt;&gt;""),IF('Application Form'!J198="SKSTD_BDL","SKSTD_BDL",IF('Application Form'!J198="MIP","MIP",IF('Application Form'!J198="MIP+PV","MIP",IF('Application Form'!J198="SEEKSIRE","SEEKSIRE",IF('Application Form'!J198="SEEKSIRE+PV","SEEKSIRE",IF('Application Form'!J198="GGP50K","GGP50K",IF('Application Form'!J198="GGP50K+PV","GGP50K",IF('Application Form'!J198="GGPHD (150K)","GGPHD (150K)",IF('Application Form'!J198="GGPHD+PV","GGPHD",IF('Application Form'!J198="PV","",IF('Application Form'!J198="POLL","",IF('Application Form'!J198="MSTN","MSTN",IF('Application Form'!J198="COAT","COAT",IF('Application Form'!J198="PI","PI",IF('Application Form'!J198="POLL_50K (add on)*","POLL_50K (add on)*",IF('Application Form'!J198="POLL_HD (add on)*","POLL_HD (add_on)*",IF('Application Form'!J198="MSTN_50K (add_on)*","MSTN_50K (add_on)*",IF('Application Form'!J198="MSTN_HD (add on)*","MSTN_HD (add on)*",IF('Application Form'!J198="STORE","STORE",IF('Application Form'!J198="HE","HE","")))))))))))))))))))),"")</f>
        <v/>
      </c>
    </row>
    <row r="188" spans="1:16" x14ac:dyDescent="0.25">
      <c r="A188" s="72">
        <f>'Application Form'!E199</f>
        <v>0</v>
      </c>
      <c r="B188" t="str">
        <f>IF('Application Form'!C199="Hair","H",IF('Application Form'!C199="Done","D",IF('Application Form'!C199="Semen","S",IF('Application Form'!C199="TSU","T",""))))</f>
        <v/>
      </c>
      <c r="C188" t="str">
        <f t="shared" si="2"/>
        <v>NAA</v>
      </c>
      <c r="F188" t="str">
        <f>IF('Application Form'!H199="SKSTD_BDL","SKSTD_BDL",IF('Application Form'!H199="MIP","MIP",IF('Application Form'!H199="MIP+PV","MIP",IF('Application Form'!H199="SEEKSIRE","SEEKSIRE",IF('Application Form'!H199="SEEKSIRE+PV","SEEKSIRE",IF('Application Form'!H199="GGP50K","GGP50K",IF('Application Form'!H199="GGP50K+PV","GGP50K",IF('Application Form'!H199="GGPHD (150K)","GGPHD (150K)",IF('Application Form'!H199="GGPHD+PV","GGPHD",IF('Application Form'!H199="PV","",IF('Application Form'!H199="POLL","",IF('Application Form'!H199="MSTN","",IF('Application Form'!H199="COAT","",IF('Application Form'!H199="PI","",IF('Application Form'!H199="POLL_50K (add on)*","",IF('Application Form'!H199="POLL_HD (add on)*","",IF('Application Form'!H199="MSTN_50K (add_on)*","",IF('Application Form'!H199="MSTN_HD (add on)*","",IF('Application Form'!H199="STORE","STORE",IF('Application Form'!H199="HE","HE",""))))))))))))))))))))</f>
        <v/>
      </c>
      <c r="G188" t="str">
        <f>IF(OR(RIGHT('Application Form'!H199,2)="PV",RIGHT('Application Form'!I199,2)="PV",RIGHT('Application Form'!J199,2)="PV"),"Yes","")</f>
        <v/>
      </c>
      <c r="H188" s="81" t="str">
        <f>IF(ISBLANK(IF(F188="SKSTD_BDL",'Application Form'!M199,IF('Office Use Only - DONT TOUCH!!!'!G188="Yes",'Application Form'!M199,""))),"",IF(F188="SKSTD_BDL",'Application Form'!M199,IF('Office Use Only - DONT TOUCH!!!'!G188="Yes",'Application Form'!M199,"")))</f>
        <v/>
      </c>
      <c r="K188" t="str">
        <f>IF(ISBLANK(IF(F188="SKSTD_BDL",'Application Form'!O199,IF('Office Use Only - DONT TOUCH!!!'!G188="Yes",'Application Form'!O199,""))),"",IF(F188="SKSTD_BDL",'Application Form'!O199,IF('Office Use Only - DONT TOUCH!!!'!G188="Yes",'Application Form'!O199,"")))</f>
        <v/>
      </c>
      <c r="N188" t="str">
        <f>IF(AND(F188="",'Application Form'!H199=""),"",IF(AND(F188="",'Application Form'!H199&lt;&gt;""),'Application Form'!H199,IF(AND(F188&lt;&gt;"",'Application Form'!I199=""),"",IF(AND(F188&lt;&gt;"",'Application Form'!I199&lt;&gt;""),IF('Application Form'!I199="SKSTD_BDL","SKSTD_BDL",IF('Application Form'!I199="MIP","MIP",IF('Application Form'!I199="MIP+PV","MIP",IF('Application Form'!I199="SEEKSIRE","SEEKSIRE",IF('Application Form'!I199="SEEKSIRE+PV","SEEKSIRE",IF('Application Form'!I199="GGP50K","GGP50K",IF('Application Form'!I199="GGP50K+PV","GGP50K",IF('Application Form'!I199="GGPHD (150K)","GGPHD (150K)",IF('Application Form'!I199="GGPHD+PV","GGPHD",IF('Application Form'!I199="PV","",IF('Application Form'!I199="POLL","",IF('Application Form'!I199="MSTN","MSTN",IF('Application Form'!I199="COAT","COAT",IF('Application Form'!I199="PI","PI",IF('Application Form'!I199="POLL_50K (add on)*","POLL_50K (add on)*",IF('Application Form'!I199="POLL_HD (add on)*","POLL_HD (add_on)*",IF('Application Form'!I199="MSTN_50K (add_on)*","MSTN_50K (add_on)*",IF('Application Form'!I199="MSTN_HD (add on)*","MSTN_HD (add on)*",IF('Application Form'!I199="STORE","STORE",IF('Application Form'!I199="HE","HE","")))))))))))))))))))),"ERROR"))))</f>
        <v/>
      </c>
      <c r="O188" t="str">
        <f>IF(AND(F188="",'Application Form'!H199=""),"",IF(AND(F188="",'Application Form'!H199&lt;&gt;"",'Application Form'!I199=""),"",IF(AND(F188&lt;&gt;"",'Application Form'!I199=""),"",IF(AND(F188&lt;&gt;"",'Application Form'!I199&lt;&gt;"",'Application Form'!J199=""),"",IF(AND(F188="",'Application Form'!H199&lt;&gt;"",'Application Form'!I199&lt;&gt;""),IF('Application Form'!I199="SKSTD_BDL","SKSTD_BDL",IF('Application Form'!I199="MIP","MIP",IF('Application Form'!I199="MIP+PV","MIP",IF('Application Form'!I199="SEEKSIRE","SEEKSIRE",IF('Application Form'!I199="SEEKSIRE+PV","SEEKSIRE",IF('Application Form'!I199="GGP50K","GGP50K",IF('Application Form'!I199="GGP50K+PV","GGP50K",IF('Application Form'!I199="GGPHD (150K)","GGPHD (150K)",IF('Application Form'!I199="GGPHD+PV","GGPHD",IF('Application Form'!I199="PV","",IF('Application Form'!I199="POLL","",IF('Application Form'!I199="MSTN","MSTN",IF('Application Form'!I199="COAT","COAT",IF('Application Form'!I199="PI","PI",IF('Application Form'!I199="POLL_50K (add on)*","POLL_50K (add on)*",IF('Application Form'!I199="POLL_HD (add on)*","POLL_HD (add_on)*",IF('Application Form'!I199="MSTN_50K (add_on)*","MSTN_50K (add_on)*",IF('Application Form'!I199="MSTN_HD (add on)*","MSTN_HD (add on)*",IF('Application Form'!I199="STORE","STORE",IF('Application Form'!I199="HE","HE","ERROR")))))))))))))))))))),IF(AND(F188&lt;&gt;"",'Application Form'!I199&lt;&gt;"",'Application Form'!J199&lt;&gt;""),IF('Application Form'!J199="SKSTD_BDL","SKSTD_BDL",IF('Application Form'!J199="MIP","MIP",IF('Application Form'!J199="MIP+PV","MIP",IF('Application Form'!J199="SEEKSIRE","SEEKSIRE",IF('Application Form'!J199="SEEKSIRE+PV","SEEKSIRE",IF('Application Form'!J199="GGP50K","GGP50K",IF('Application Form'!J199="GGP50K+PV","GGP50K",IF('Application Form'!J199="GGPHD (150K)","GGPHD (150K)",IF('Application Form'!J199="GGPHD+PV","GGPHD",IF('Application Form'!J199="PV","",IF('Application Form'!J199="POLL","",IF('Application Form'!J199="MSTN","MSTN",IF('Application Form'!J199="COAT","COAT",IF('Application Form'!J199="PI","PI",IF('Application Form'!J199="POLL_50K (add on)*","POLL_50K (add on)*",IF('Application Form'!J199="POLL_HD (add on)*","POLL_HD (add_on)*",IF('Application Form'!J199="MSTN_50K (add_on)*","MSTN_50K (add_on)*",IF('Application Form'!J199="MSTN_HD (add on)*","MSTN_HD (add on)*",IF('Application Form'!J199="STORE","STORE",IF('Application Form'!J199="HE","HE","")))))))))))))))))))),"ERROR"))))))</f>
        <v/>
      </c>
      <c r="P188" t="str">
        <f>IF(AND(F188="",O188&lt;&gt;""),IF('Application Form'!J199="SKSTD_BDL","SKSTD_BDL",IF('Application Form'!J199="MIP","MIP",IF('Application Form'!J199="MIP+PV","MIP",IF('Application Form'!J199="SEEKSIRE","SEEKSIRE",IF('Application Form'!J199="SEEKSIRE+PV","SEEKSIRE",IF('Application Form'!J199="GGP50K","GGP50K",IF('Application Form'!J199="GGP50K+PV","GGP50K",IF('Application Form'!J199="GGPHD (150K)","GGPHD (150K)",IF('Application Form'!J199="GGPHD+PV","GGPHD",IF('Application Form'!J199="PV","",IF('Application Form'!J199="POLL","",IF('Application Form'!J199="MSTN","MSTN",IF('Application Form'!J199="COAT","COAT",IF('Application Form'!J199="PI","PI",IF('Application Form'!J199="POLL_50K (add on)*","POLL_50K (add on)*",IF('Application Form'!J199="POLL_HD (add on)*","POLL_HD (add_on)*",IF('Application Form'!J199="MSTN_50K (add_on)*","MSTN_50K (add_on)*",IF('Application Form'!J199="MSTN_HD (add on)*","MSTN_HD (add on)*",IF('Application Form'!J199="STORE","STORE",IF('Application Form'!J199="HE","HE","")))))))))))))))))))),"")</f>
        <v/>
      </c>
    </row>
    <row r="189" spans="1:16" x14ac:dyDescent="0.25">
      <c r="A189" s="72">
        <f>'Application Form'!E200</f>
        <v>0</v>
      </c>
      <c r="B189" t="str">
        <f>IF('Application Form'!C200="Hair","H",IF('Application Form'!C200="Done","D",IF('Application Form'!C200="Semen","S",IF('Application Form'!C200="TSU","T",""))))</f>
        <v/>
      </c>
      <c r="C189" t="str">
        <f t="shared" si="2"/>
        <v>NAA</v>
      </c>
      <c r="F189" t="str">
        <f>IF('Application Form'!H200="SKSTD_BDL","SKSTD_BDL",IF('Application Form'!H200="MIP","MIP",IF('Application Form'!H200="MIP+PV","MIP",IF('Application Form'!H200="SEEKSIRE","SEEKSIRE",IF('Application Form'!H200="SEEKSIRE+PV","SEEKSIRE",IF('Application Form'!H200="GGP50K","GGP50K",IF('Application Form'!H200="GGP50K+PV","GGP50K",IF('Application Form'!H200="GGPHD (150K)","GGPHD (150K)",IF('Application Form'!H200="GGPHD+PV","GGPHD",IF('Application Form'!H200="PV","",IF('Application Form'!H200="POLL","",IF('Application Form'!H200="MSTN","",IF('Application Form'!H200="COAT","",IF('Application Form'!H200="PI","",IF('Application Form'!H200="POLL_50K (add on)*","",IF('Application Form'!H200="POLL_HD (add on)*","",IF('Application Form'!H200="MSTN_50K (add_on)*","",IF('Application Form'!H200="MSTN_HD (add on)*","",IF('Application Form'!H200="STORE","STORE",IF('Application Form'!H200="HE","HE",""))))))))))))))))))))</f>
        <v/>
      </c>
      <c r="G189" t="str">
        <f>IF(OR(RIGHT('Application Form'!H200,2)="PV",RIGHT('Application Form'!I200,2)="PV",RIGHT('Application Form'!J200,2)="PV"),"Yes","")</f>
        <v/>
      </c>
      <c r="H189" s="81" t="str">
        <f>IF(ISBLANK(IF(F189="SKSTD_BDL",'Application Form'!M200,IF('Office Use Only - DONT TOUCH!!!'!G189="Yes",'Application Form'!M200,""))),"",IF(F189="SKSTD_BDL",'Application Form'!M200,IF('Office Use Only - DONT TOUCH!!!'!G189="Yes",'Application Form'!M200,"")))</f>
        <v/>
      </c>
      <c r="K189" t="str">
        <f>IF(ISBLANK(IF(F189="SKSTD_BDL",'Application Form'!O200,IF('Office Use Only - DONT TOUCH!!!'!G189="Yes",'Application Form'!O200,""))),"",IF(F189="SKSTD_BDL",'Application Form'!O200,IF('Office Use Only - DONT TOUCH!!!'!G189="Yes",'Application Form'!O200,"")))</f>
        <v/>
      </c>
      <c r="N189" t="str">
        <f>IF(AND(F189="",'Application Form'!H200=""),"",IF(AND(F189="",'Application Form'!H200&lt;&gt;""),'Application Form'!H200,IF(AND(F189&lt;&gt;"",'Application Form'!I200=""),"",IF(AND(F189&lt;&gt;"",'Application Form'!I200&lt;&gt;""),IF('Application Form'!I200="SKSTD_BDL","SKSTD_BDL",IF('Application Form'!I200="MIP","MIP",IF('Application Form'!I200="MIP+PV","MIP",IF('Application Form'!I200="SEEKSIRE","SEEKSIRE",IF('Application Form'!I200="SEEKSIRE+PV","SEEKSIRE",IF('Application Form'!I200="GGP50K","GGP50K",IF('Application Form'!I200="GGP50K+PV","GGP50K",IF('Application Form'!I200="GGPHD (150K)","GGPHD (150K)",IF('Application Form'!I200="GGPHD+PV","GGPHD",IF('Application Form'!I200="PV","",IF('Application Form'!I200="POLL","",IF('Application Form'!I200="MSTN","MSTN",IF('Application Form'!I200="COAT","COAT",IF('Application Form'!I200="PI","PI",IF('Application Form'!I200="POLL_50K (add on)*","POLL_50K (add on)*",IF('Application Form'!I200="POLL_HD (add on)*","POLL_HD (add_on)*",IF('Application Form'!I200="MSTN_50K (add_on)*","MSTN_50K (add_on)*",IF('Application Form'!I200="MSTN_HD (add on)*","MSTN_HD (add on)*",IF('Application Form'!I200="STORE","STORE",IF('Application Form'!I200="HE","HE","")))))))))))))))))))),"ERROR"))))</f>
        <v/>
      </c>
      <c r="O189" t="str">
        <f>IF(AND(F189="",'Application Form'!H200=""),"",IF(AND(F189="",'Application Form'!H200&lt;&gt;"",'Application Form'!I200=""),"",IF(AND(F189&lt;&gt;"",'Application Form'!I200=""),"",IF(AND(F189&lt;&gt;"",'Application Form'!I200&lt;&gt;"",'Application Form'!J200=""),"",IF(AND(F189="",'Application Form'!H200&lt;&gt;"",'Application Form'!I200&lt;&gt;""),IF('Application Form'!I200="SKSTD_BDL","SKSTD_BDL",IF('Application Form'!I200="MIP","MIP",IF('Application Form'!I200="MIP+PV","MIP",IF('Application Form'!I200="SEEKSIRE","SEEKSIRE",IF('Application Form'!I200="SEEKSIRE+PV","SEEKSIRE",IF('Application Form'!I200="GGP50K","GGP50K",IF('Application Form'!I200="GGP50K+PV","GGP50K",IF('Application Form'!I200="GGPHD (150K)","GGPHD (150K)",IF('Application Form'!I200="GGPHD+PV","GGPHD",IF('Application Form'!I200="PV","",IF('Application Form'!I200="POLL","",IF('Application Form'!I200="MSTN","MSTN",IF('Application Form'!I200="COAT","COAT",IF('Application Form'!I200="PI","PI",IF('Application Form'!I200="POLL_50K (add on)*","POLL_50K (add on)*",IF('Application Form'!I200="POLL_HD (add on)*","POLL_HD (add_on)*",IF('Application Form'!I200="MSTN_50K (add_on)*","MSTN_50K (add_on)*",IF('Application Form'!I200="MSTN_HD (add on)*","MSTN_HD (add on)*",IF('Application Form'!I200="STORE","STORE",IF('Application Form'!I200="HE","HE","ERROR")))))))))))))))))))),IF(AND(F189&lt;&gt;"",'Application Form'!I200&lt;&gt;"",'Application Form'!J200&lt;&gt;""),IF('Application Form'!J200="SKSTD_BDL","SKSTD_BDL",IF('Application Form'!J200="MIP","MIP",IF('Application Form'!J200="MIP+PV","MIP",IF('Application Form'!J200="SEEKSIRE","SEEKSIRE",IF('Application Form'!J200="SEEKSIRE+PV","SEEKSIRE",IF('Application Form'!J200="GGP50K","GGP50K",IF('Application Form'!J200="GGP50K+PV","GGP50K",IF('Application Form'!J200="GGPHD (150K)","GGPHD (150K)",IF('Application Form'!J200="GGPHD+PV","GGPHD",IF('Application Form'!J200="PV","",IF('Application Form'!J200="POLL","",IF('Application Form'!J200="MSTN","MSTN",IF('Application Form'!J200="COAT","COAT",IF('Application Form'!J200="PI","PI",IF('Application Form'!J200="POLL_50K (add on)*","POLL_50K (add on)*",IF('Application Form'!J200="POLL_HD (add on)*","POLL_HD (add_on)*",IF('Application Form'!J200="MSTN_50K (add_on)*","MSTN_50K (add_on)*",IF('Application Form'!J200="MSTN_HD (add on)*","MSTN_HD (add on)*",IF('Application Form'!J200="STORE","STORE",IF('Application Form'!J200="HE","HE","")))))))))))))))))))),"ERROR"))))))</f>
        <v/>
      </c>
      <c r="P189" t="str">
        <f>IF(AND(F189="",O189&lt;&gt;""),IF('Application Form'!J200="SKSTD_BDL","SKSTD_BDL",IF('Application Form'!J200="MIP","MIP",IF('Application Form'!J200="MIP+PV","MIP",IF('Application Form'!J200="SEEKSIRE","SEEKSIRE",IF('Application Form'!J200="SEEKSIRE+PV","SEEKSIRE",IF('Application Form'!J200="GGP50K","GGP50K",IF('Application Form'!J200="GGP50K+PV","GGP50K",IF('Application Form'!J200="GGPHD (150K)","GGPHD (150K)",IF('Application Form'!J200="GGPHD+PV","GGPHD",IF('Application Form'!J200="PV","",IF('Application Form'!J200="POLL","",IF('Application Form'!J200="MSTN","MSTN",IF('Application Form'!J200="COAT","COAT",IF('Application Form'!J200="PI","PI",IF('Application Form'!J200="POLL_50K (add on)*","POLL_50K (add on)*",IF('Application Form'!J200="POLL_HD (add on)*","POLL_HD (add_on)*",IF('Application Form'!J200="MSTN_50K (add_on)*","MSTN_50K (add_on)*",IF('Application Form'!J200="MSTN_HD (add on)*","MSTN_HD (add on)*",IF('Application Form'!J200="STORE","STORE",IF('Application Form'!J200="HE","HE","")))))))))))))))))))),"")</f>
        <v/>
      </c>
    </row>
    <row r="190" spans="1:16" x14ac:dyDescent="0.25">
      <c r="A190" s="72">
        <f>'Application Form'!E201</f>
        <v>0</v>
      </c>
      <c r="B190" t="str">
        <f>IF('Application Form'!C201="Hair","H",IF('Application Form'!C201="Done","D",IF('Application Form'!C201="Semen","S",IF('Application Form'!C201="TSU","T",""))))</f>
        <v/>
      </c>
      <c r="C190" t="str">
        <f t="shared" si="2"/>
        <v>NAA</v>
      </c>
      <c r="F190" t="str">
        <f>IF('Application Form'!H201="SKSTD_BDL","SKSTD_BDL",IF('Application Form'!H201="MIP","MIP",IF('Application Form'!H201="MIP+PV","MIP",IF('Application Form'!H201="SEEKSIRE","SEEKSIRE",IF('Application Form'!H201="SEEKSIRE+PV","SEEKSIRE",IF('Application Form'!H201="GGP50K","GGP50K",IF('Application Form'!H201="GGP50K+PV","GGP50K",IF('Application Form'!H201="GGPHD (150K)","GGPHD (150K)",IF('Application Form'!H201="GGPHD+PV","GGPHD",IF('Application Form'!H201="PV","",IF('Application Form'!H201="POLL","",IF('Application Form'!H201="MSTN","",IF('Application Form'!H201="COAT","",IF('Application Form'!H201="PI","",IF('Application Form'!H201="POLL_50K (add on)*","",IF('Application Form'!H201="POLL_HD (add on)*","",IF('Application Form'!H201="MSTN_50K (add_on)*","",IF('Application Form'!H201="MSTN_HD (add on)*","",IF('Application Form'!H201="STORE","STORE",IF('Application Form'!H201="HE","HE",""))))))))))))))))))))</f>
        <v/>
      </c>
      <c r="G190" t="str">
        <f>IF(OR(RIGHT('Application Form'!H201,2)="PV",RIGHT('Application Form'!I201,2)="PV",RIGHT('Application Form'!J201,2)="PV"),"Yes","")</f>
        <v/>
      </c>
      <c r="H190" s="81" t="str">
        <f>IF(ISBLANK(IF(F190="SKSTD_BDL",'Application Form'!M201,IF('Office Use Only - DONT TOUCH!!!'!G190="Yes",'Application Form'!M201,""))),"",IF(F190="SKSTD_BDL",'Application Form'!M201,IF('Office Use Only - DONT TOUCH!!!'!G190="Yes",'Application Form'!M201,"")))</f>
        <v/>
      </c>
      <c r="K190" t="str">
        <f>IF(ISBLANK(IF(F190="SKSTD_BDL",'Application Form'!O201,IF('Office Use Only - DONT TOUCH!!!'!G190="Yes",'Application Form'!O201,""))),"",IF(F190="SKSTD_BDL",'Application Form'!O201,IF('Office Use Only - DONT TOUCH!!!'!G190="Yes",'Application Form'!O201,"")))</f>
        <v/>
      </c>
      <c r="N190" t="str">
        <f>IF(AND(F190="",'Application Form'!H201=""),"",IF(AND(F190="",'Application Form'!H201&lt;&gt;""),'Application Form'!H201,IF(AND(F190&lt;&gt;"",'Application Form'!I201=""),"",IF(AND(F190&lt;&gt;"",'Application Form'!I201&lt;&gt;""),IF('Application Form'!I201="SKSTD_BDL","SKSTD_BDL",IF('Application Form'!I201="MIP","MIP",IF('Application Form'!I201="MIP+PV","MIP",IF('Application Form'!I201="SEEKSIRE","SEEKSIRE",IF('Application Form'!I201="SEEKSIRE+PV","SEEKSIRE",IF('Application Form'!I201="GGP50K","GGP50K",IF('Application Form'!I201="GGP50K+PV","GGP50K",IF('Application Form'!I201="GGPHD (150K)","GGPHD (150K)",IF('Application Form'!I201="GGPHD+PV","GGPHD",IF('Application Form'!I201="PV","",IF('Application Form'!I201="POLL","",IF('Application Form'!I201="MSTN","MSTN",IF('Application Form'!I201="COAT","COAT",IF('Application Form'!I201="PI","PI",IF('Application Form'!I201="POLL_50K (add on)*","POLL_50K (add on)*",IF('Application Form'!I201="POLL_HD (add on)*","POLL_HD (add_on)*",IF('Application Form'!I201="MSTN_50K (add_on)*","MSTN_50K (add_on)*",IF('Application Form'!I201="MSTN_HD (add on)*","MSTN_HD (add on)*",IF('Application Form'!I201="STORE","STORE",IF('Application Form'!I201="HE","HE","")))))))))))))))))))),"ERROR"))))</f>
        <v/>
      </c>
      <c r="O190" t="str">
        <f>IF(AND(F190="",'Application Form'!H201=""),"",IF(AND(F190="",'Application Form'!H201&lt;&gt;"",'Application Form'!I201=""),"",IF(AND(F190&lt;&gt;"",'Application Form'!I201=""),"",IF(AND(F190&lt;&gt;"",'Application Form'!I201&lt;&gt;"",'Application Form'!J201=""),"",IF(AND(F190="",'Application Form'!H201&lt;&gt;"",'Application Form'!I201&lt;&gt;""),IF('Application Form'!I201="SKSTD_BDL","SKSTD_BDL",IF('Application Form'!I201="MIP","MIP",IF('Application Form'!I201="MIP+PV","MIP",IF('Application Form'!I201="SEEKSIRE","SEEKSIRE",IF('Application Form'!I201="SEEKSIRE+PV","SEEKSIRE",IF('Application Form'!I201="GGP50K","GGP50K",IF('Application Form'!I201="GGP50K+PV","GGP50K",IF('Application Form'!I201="GGPHD (150K)","GGPHD (150K)",IF('Application Form'!I201="GGPHD+PV","GGPHD",IF('Application Form'!I201="PV","",IF('Application Form'!I201="POLL","",IF('Application Form'!I201="MSTN","MSTN",IF('Application Form'!I201="COAT","COAT",IF('Application Form'!I201="PI","PI",IF('Application Form'!I201="POLL_50K (add on)*","POLL_50K (add on)*",IF('Application Form'!I201="POLL_HD (add on)*","POLL_HD (add_on)*",IF('Application Form'!I201="MSTN_50K (add_on)*","MSTN_50K (add_on)*",IF('Application Form'!I201="MSTN_HD (add on)*","MSTN_HD (add on)*",IF('Application Form'!I201="STORE","STORE",IF('Application Form'!I201="HE","HE","ERROR")))))))))))))))))))),IF(AND(F190&lt;&gt;"",'Application Form'!I201&lt;&gt;"",'Application Form'!J201&lt;&gt;""),IF('Application Form'!J201="SKSTD_BDL","SKSTD_BDL",IF('Application Form'!J201="MIP","MIP",IF('Application Form'!J201="MIP+PV","MIP",IF('Application Form'!J201="SEEKSIRE","SEEKSIRE",IF('Application Form'!J201="SEEKSIRE+PV","SEEKSIRE",IF('Application Form'!J201="GGP50K","GGP50K",IF('Application Form'!J201="GGP50K+PV","GGP50K",IF('Application Form'!J201="GGPHD (150K)","GGPHD (150K)",IF('Application Form'!J201="GGPHD+PV","GGPHD",IF('Application Form'!J201="PV","",IF('Application Form'!J201="POLL","",IF('Application Form'!J201="MSTN","MSTN",IF('Application Form'!J201="COAT","COAT",IF('Application Form'!J201="PI","PI",IF('Application Form'!J201="POLL_50K (add on)*","POLL_50K (add on)*",IF('Application Form'!J201="POLL_HD (add on)*","POLL_HD (add_on)*",IF('Application Form'!J201="MSTN_50K (add_on)*","MSTN_50K (add_on)*",IF('Application Form'!J201="MSTN_HD (add on)*","MSTN_HD (add on)*",IF('Application Form'!J201="STORE","STORE",IF('Application Form'!J201="HE","HE","")))))))))))))))))))),"ERROR"))))))</f>
        <v/>
      </c>
      <c r="P190" t="str">
        <f>IF(AND(F190="",O190&lt;&gt;""),IF('Application Form'!J201="SKSTD_BDL","SKSTD_BDL",IF('Application Form'!J201="MIP","MIP",IF('Application Form'!J201="MIP+PV","MIP",IF('Application Form'!J201="SEEKSIRE","SEEKSIRE",IF('Application Form'!J201="SEEKSIRE+PV","SEEKSIRE",IF('Application Form'!J201="GGP50K","GGP50K",IF('Application Form'!J201="GGP50K+PV","GGP50K",IF('Application Form'!J201="GGPHD (150K)","GGPHD (150K)",IF('Application Form'!J201="GGPHD+PV","GGPHD",IF('Application Form'!J201="PV","",IF('Application Form'!J201="POLL","",IF('Application Form'!J201="MSTN","MSTN",IF('Application Form'!J201="COAT","COAT",IF('Application Form'!J201="PI","PI",IF('Application Form'!J201="POLL_50K (add on)*","POLL_50K (add on)*",IF('Application Form'!J201="POLL_HD (add on)*","POLL_HD (add_on)*",IF('Application Form'!J201="MSTN_50K (add_on)*","MSTN_50K (add_on)*",IF('Application Form'!J201="MSTN_HD (add on)*","MSTN_HD (add on)*",IF('Application Form'!J201="STORE","STORE",IF('Application Form'!J201="HE","HE","")))))))))))))))))))),"")</f>
        <v/>
      </c>
    </row>
    <row r="191" spans="1:16" x14ac:dyDescent="0.25">
      <c r="A191" s="72">
        <f>'Application Form'!E202</f>
        <v>0</v>
      </c>
      <c r="B191" t="str">
        <f>IF('Application Form'!C202="Hair","H",IF('Application Form'!C202="Done","D",IF('Application Form'!C202="Semen","S",IF('Application Form'!C202="TSU","T",""))))</f>
        <v/>
      </c>
      <c r="C191" t="str">
        <f t="shared" si="2"/>
        <v>NAA</v>
      </c>
      <c r="F191" t="str">
        <f>IF('Application Form'!H202="SKSTD_BDL","SKSTD_BDL",IF('Application Form'!H202="MIP","MIP",IF('Application Form'!H202="MIP+PV","MIP",IF('Application Form'!H202="SEEKSIRE","SEEKSIRE",IF('Application Form'!H202="SEEKSIRE+PV","SEEKSIRE",IF('Application Form'!H202="GGP50K","GGP50K",IF('Application Form'!H202="GGP50K+PV","GGP50K",IF('Application Form'!H202="GGPHD (150K)","GGPHD (150K)",IF('Application Form'!H202="GGPHD+PV","GGPHD",IF('Application Form'!H202="PV","",IF('Application Form'!H202="POLL","",IF('Application Form'!H202="MSTN","",IF('Application Form'!H202="COAT","",IF('Application Form'!H202="PI","",IF('Application Form'!H202="POLL_50K (add on)*","",IF('Application Form'!H202="POLL_HD (add on)*","",IF('Application Form'!H202="MSTN_50K (add_on)*","",IF('Application Form'!H202="MSTN_HD (add on)*","",IF('Application Form'!H202="STORE","STORE",IF('Application Form'!H202="HE","HE",""))))))))))))))))))))</f>
        <v/>
      </c>
      <c r="G191" t="str">
        <f>IF(OR(RIGHT('Application Form'!H202,2)="PV",RIGHT('Application Form'!I202,2)="PV",RIGHT('Application Form'!J202,2)="PV"),"Yes","")</f>
        <v/>
      </c>
      <c r="H191" s="81" t="str">
        <f>IF(ISBLANK(IF(F191="SKSTD_BDL",'Application Form'!M202,IF('Office Use Only - DONT TOUCH!!!'!G191="Yes",'Application Form'!M202,""))),"",IF(F191="SKSTD_BDL",'Application Form'!M202,IF('Office Use Only - DONT TOUCH!!!'!G191="Yes",'Application Form'!M202,"")))</f>
        <v/>
      </c>
      <c r="K191" t="str">
        <f>IF(ISBLANK(IF(F191="SKSTD_BDL",'Application Form'!O202,IF('Office Use Only - DONT TOUCH!!!'!G191="Yes",'Application Form'!O202,""))),"",IF(F191="SKSTD_BDL",'Application Form'!O202,IF('Office Use Only - DONT TOUCH!!!'!G191="Yes",'Application Form'!O202,"")))</f>
        <v/>
      </c>
      <c r="N191" t="str">
        <f>IF(AND(F191="",'Application Form'!H202=""),"",IF(AND(F191="",'Application Form'!H202&lt;&gt;""),'Application Form'!H202,IF(AND(F191&lt;&gt;"",'Application Form'!I202=""),"",IF(AND(F191&lt;&gt;"",'Application Form'!I202&lt;&gt;""),IF('Application Form'!I202="SKSTD_BDL","SKSTD_BDL",IF('Application Form'!I202="MIP","MIP",IF('Application Form'!I202="MIP+PV","MIP",IF('Application Form'!I202="SEEKSIRE","SEEKSIRE",IF('Application Form'!I202="SEEKSIRE+PV","SEEKSIRE",IF('Application Form'!I202="GGP50K","GGP50K",IF('Application Form'!I202="GGP50K+PV","GGP50K",IF('Application Form'!I202="GGPHD (150K)","GGPHD (150K)",IF('Application Form'!I202="GGPHD+PV","GGPHD",IF('Application Form'!I202="PV","",IF('Application Form'!I202="POLL","",IF('Application Form'!I202="MSTN","MSTN",IF('Application Form'!I202="COAT","COAT",IF('Application Form'!I202="PI","PI",IF('Application Form'!I202="POLL_50K (add on)*","POLL_50K (add on)*",IF('Application Form'!I202="POLL_HD (add on)*","POLL_HD (add_on)*",IF('Application Form'!I202="MSTN_50K (add_on)*","MSTN_50K (add_on)*",IF('Application Form'!I202="MSTN_HD (add on)*","MSTN_HD (add on)*",IF('Application Form'!I202="STORE","STORE",IF('Application Form'!I202="HE","HE","")))))))))))))))))))),"ERROR"))))</f>
        <v/>
      </c>
      <c r="O191" t="str">
        <f>IF(AND(F191="",'Application Form'!H202=""),"",IF(AND(F191="",'Application Form'!H202&lt;&gt;"",'Application Form'!I202=""),"",IF(AND(F191&lt;&gt;"",'Application Form'!I202=""),"",IF(AND(F191&lt;&gt;"",'Application Form'!I202&lt;&gt;"",'Application Form'!J202=""),"",IF(AND(F191="",'Application Form'!H202&lt;&gt;"",'Application Form'!I202&lt;&gt;""),IF('Application Form'!I202="SKSTD_BDL","SKSTD_BDL",IF('Application Form'!I202="MIP","MIP",IF('Application Form'!I202="MIP+PV","MIP",IF('Application Form'!I202="SEEKSIRE","SEEKSIRE",IF('Application Form'!I202="SEEKSIRE+PV","SEEKSIRE",IF('Application Form'!I202="GGP50K","GGP50K",IF('Application Form'!I202="GGP50K+PV","GGP50K",IF('Application Form'!I202="GGPHD (150K)","GGPHD (150K)",IF('Application Form'!I202="GGPHD+PV","GGPHD",IF('Application Form'!I202="PV","",IF('Application Form'!I202="POLL","",IF('Application Form'!I202="MSTN","MSTN",IF('Application Form'!I202="COAT","COAT",IF('Application Form'!I202="PI","PI",IF('Application Form'!I202="POLL_50K (add on)*","POLL_50K (add on)*",IF('Application Form'!I202="POLL_HD (add on)*","POLL_HD (add_on)*",IF('Application Form'!I202="MSTN_50K (add_on)*","MSTN_50K (add_on)*",IF('Application Form'!I202="MSTN_HD (add on)*","MSTN_HD (add on)*",IF('Application Form'!I202="STORE","STORE",IF('Application Form'!I202="HE","HE","ERROR")))))))))))))))))))),IF(AND(F191&lt;&gt;"",'Application Form'!I202&lt;&gt;"",'Application Form'!J202&lt;&gt;""),IF('Application Form'!J202="SKSTD_BDL","SKSTD_BDL",IF('Application Form'!J202="MIP","MIP",IF('Application Form'!J202="MIP+PV","MIP",IF('Application Form'!J202="SEEKSIRE","SEEKSIRE",IF('Application Form'!J202="SEEKSIRE+PV","SEEKSIRE",IF('Application Form'!J202="GGP50K","GGP50K",IF('Application Form'!J202="GGP50K+PV","GGP50K",IF('Application Form'!J202="GGPHD (150K)","GGPHD (150K)",IF('Application Form'!J202="GGPHD+PV","GGPHD",IF('Application Form'!J202="PV","",IF('Application Form'!J202="POLL","",IF('Application Form'!J202="MSTN","MSTN",IF('Application Form'!J202="COAT","COAT",IF('Application Form'!J202="PI","PI",IF('Application Form'!J202="POLL_50K (add on)*","POLL_50K (add on)*",IF('Application Form'!J202="POLL_HD (add on)*","POLL_HD (add_on)*",IF('Application Form'!J202="MSTN_50K (add_on)*","MSTN_50K (add_on)*",IF('Application Form'!J202="MSTN_HD (add on)*","MSTN_HD (add on)*",IF('Application Form'!J202="STORE","STORE",IF('Application Form'!J202="HE","HE","")))))))))))))))))))),"ERROR"))))))</f>
        <v/>
      </c>
      <c r="P191" t="str">
        <f>IF(AND(F191="",O191&lt;&gt;""),IF('Application Form'!J202="SKSTD_BDL","SKSTD_BDL",IF('Application Form'!J202="MIP","MIP",IF('Application Form'!J202="MIP+PV","MIP",IF('Application Form'!J202="SEEKSIRE","SEEKSIRE",IF('Application Form'!J202="SEEKSIRE+PV","SEEKSIRE",IF('Application Form'!J202="GGP50K","GGP50K",IF('Application Form'!J202="GGP50K+PV","GGP50K",IF('Application Form'!J202="GGPHD (150K)","GGPHD (150K)",IF('Application Form'!J202="GGPHD+PV","GGPHD",IF('Application Form'!J202="PV","",IF('Application Form'!J202="POLL","",IF('Application Form'!J202="MSTN","MSTN",IF('Application Form'!J202="COAT","COAT",IF('Application Form'!J202="PI","PI",IF('Application Form'!J202="POLL_50K (add on)*","POLL_50K (add on)*",IF('Application Form'!J202="POLL_HD (add on)*","POLL_HD (add_on)*",IF('Application Form'!J202="MSTN_50K (add_on)*","MSTN_50K (add_on)*",IF('Application Form'!J202="MSTN_HD (add on)*","MSTN_HD (add on)*",IF('Application Form'!J202="STORE","STORE",IF('Application Form'!J202="HE","HE","")))))))))))))))))))),"")</f>
        <v/>
      </c>
    </row>
    <row r="192" spans="1:16" x14ac:dyDescent="0.25">
      <c r="A192" s="72">
        <f>'Application Form'!E203</f>
        <v>0</v>
      </c>
      <c r="B192" t="str">
        <f>IF('Application Form'!C203="Hair","H",IF('Application Form'!C203="Done","D",IF('Application Form'!C203="Semen","S",IF('Application Form'!C203="TSU","T",""))))</f>
        <v/>
      </c>
      <c r="C192" t="str">
        <f t="shared" si="2"/>
        <v>NAA</v>
      </c>
      <c r="F192" t="str">
        <f>IF('Application Form'!H203="SKSTD_BDL","SKSTD_BDL",IF('Application Form'!H203="MIP","MIP",IF('Application Form'!H203="MIP+PV","MIP",IF('Application Form'!H203="SEEKSIRE","SEEKSIRE",IF('Application Form'!H203="SEEKSIRE+PV","SEEKSIRE",IF('Application Form'!H203="GGP50K","GGP50K",IF('Application Form'!H203="GGP50K+PV","GGP50K",IF('Application Form'!H203="GGPHD (150K)","GGPHD (150K)",IF('Application Form'!H203="GGPHD+PV","GGPHD",IF('Application Form'!H203="PV","",IF('Application Form'!H203="POLL","",IF('Application Form'!H203="MSTN","",IF('Application Form'!H203="COAT","",IF('Application Form'!H203="PI","",IF('Application Form'!H203="POLL_50K (add on)*","",IF('Application Form'!H203="POLL_HD (add on)*","",IF('Application Form'!H203="MSTN_50K (add_on)*","",IF('Application Form'!H203="MSTN_HD (add on)*","",IF('Application Form'!H203="STORE","STORE",IF('Application Form'!H203="HE","HE",""))))))))))))))))))))</f>
        <v/>
      </c>
      <c r="G192" t="str">
        <f>IF(OR(RIGHT('Application Form'!H203,2)="PV",RIGHT('Application Form'!I203,2)="PV",RIGHT('Application Form'!J203,2)="PV"),"Yes","")</f>
        <v/>
      </c>
      <c r="H192" s="81" t="str">
        <f>IF(ISBLANK(IF(F192="SKSTD_BDL",'Application Form'!M203,IF('Office Use Only - DONT TOUCH!!!'!G192="Yes",'Application Form'!M203,""))),"",IF(F192="SKSTD_BDL",'Application Form'!M203,IF('Office Use Only - DONT TOUCH!!!'!G192="Yes",'Application Form'!M203,"")))</f>
        <v/>
      </c>
      <c r="K192" t="str">
        <f>IF(ISBLANK(IF(F192="SKSTD_BDL",'Application Form'!O203,IF('Office Use Only - DONT TOUCH!!!'!G192="Yes",'Application Form'!O203,""))),"",IF(F192="SKSTD_BDL",'Application Form'!O203,IF('Office Use Only - DONT TOUCH!!!'!G192="Yes",'Application Form'!O203,"")))</f>
        <v/>
      </c>
      <c r="N192" t="str">
        <f>IF(AND(F192="",'Application Form'!H203=""),"",IF(AND(F192="",'Application Form'!H203&lt;&gt;""),'Application Form'!H203,IF(AND(F192&lt;&gt;"",'Application Form'!I203=""),"",IF(AND(F192&lt;&gt;"",'Application Form'!I203&lt;&gt;""),IF('Application Form'!I203="SKSTD_BDL","SKSTD_BDL",IF('Application Form'!I203="MIP","MIP",IF('Application Form'!I203="MIP+PV","MIP",IF('Application Form'!I203="SEEKSIRE","SEEKSIRE",IF('Application Form'!I203="SEEKSIRE+PV","SEEKSIRE",IF('Application Form'!I203="GGP50K","GGP50K",IF('Application Form'!I203="GGP50K+PV","GGP50K",IF('Application Form'!I203="GGPHD (150K)","GGPHD (150K)",IF('Application Form'!I203="GGPHD+PV","GGPHD",IF('Application Form'!I203="PV","",IF('Application Form'!I203="POLL","",IF('Application Form'!I203="MSTN","MSTN",IF('Application Form'!I203="COAT","COAT",IF('Application Form'!I203="PI","PI",IF('Application Form'!I203="POLL_50K (add on)*","POLL_50K (add on)*",IF('Application Form'!I203="POLL_HD (add on)*","POLL_HD (add_on)*",IF('Application Form'!I203="MSTN_50K (add_on)*","MSTN_50K (add_on)*",IF('Application Form'!I203="MSTN_HD (add on)*","MSTN_HD (add on)*",IF('Application Form'!I203="STORE","STORE",IF('Application Form'!I203="HE","HE","")))))))))))))))))))),"ERROR"))))</f>
        <v/>
      </c>
      <c r="O192" t="str">
        <f>IF(AND(F192="",'Application Form'!H203=""),"",IF(AND(F192="",'Application Form'!H203&lt;&gt;"",'Application Form'!I203=""),"",IF(AND(F192&lt;&gt;"",'Application Form'!I203=""),"",IF(AND(F192&lt;&gt;"",'Application Form'!I203&lt;&gt;"",'Application Form'!J203=""),"",IF(AND(F192="",'Application Form'!H203&lt;&gt;"",'Application Form'!I203&lt;&gt;""),IF('Application Form'!I203="SKSTD_BDL","SKSTD_BDL",IF('Application Form'!I203="MIP","MIP",IF('Application Form'!I203="MIP+PV","MIP",IF('Application Form'!I203="SEEKSIRE","SEEKSIRE",IF('Application Form'!I203="SEEKSIRE+PV","SEEKSIRE",IF('Application Form'!I203="GGP50K","GGP50K",IF('Application Form'!I203="GGP50K+PV","GGP50K",IF('Application Form'!I203="GGPHD (150K)","GGPHD (150K)",IF('Application Form'!I203="GGPHD+PV","GGPHD",IF('Application Form'!I203="PV","",IF('Application Form'!I203="POLL","",IF('Application Form'!I203="MSTN","MSTN",IF('Application Form'!I203="COAT","COAT",IF('Application Form'!I203="PI","PI",IF('Application Form'!I203="POLL_50K (add on)*","POLL_50K (add on)*",IF('Application Form'!I203="POLL_HD (add on)*","POLL_HD (add_on)*",IF('Application Form'!I203="MSTN_50K (add_on)*","MSTN_50K (add_on)*",IF('Application Form'!I203="MSTN_HD (add on)*","MSTN_HD (add on)*",IF('Application Form'!I203="STORE","STORE",IF('Application Form'!I203="HE","HE","ERROR")))))))))))))))))))),IF(AND(F192&lt;&gt;"",'Application Form'!I203&lt;&gt;"",'Application Form'!J203&lt;&gt;""),IF('Application Form'!J203="SKSTD_BDL","SKSTD_BDL",IF('Application Form'!J203="MIP","MIP",IF('Application Form'!J203="MIP+PV","MIP",IF('Application Form'!J203="SEEKSIRE","SEEKSIRE",IF('Application Form'!J203="SEEKSIRE+PV","SEEKSIRE",IF('Application Form'!J203="GGP50K","GGP50K",IF('Application Form'!J203="GGP50K+PV","GGP50K",IF('Application Form'!J203="GGPHD (150K)","GGPHD (150K)",IF('Application Form'!J203="GGPHD+PV","GGPHD",IF('Application Form'!J203="PV","",IF('Application Form'!J203="POLL","",IF('Application Form'!J203="MSTN","MSTN",IF('Application Form'!J203="COAT","COAT",IF('Application Form'!J203="PI","PI",IF('Application Form'!J203="POLL_50K (add on)*","POLL_50K (add on)*",IF('Application Form'!J203="POLL_HD (add on)*","POLL_HD (add_on)*",IF('Application Form'!J203="MSTN_50K (add_on)*","MSTN_50K (add_on)*",IF('Application Form'!J203="MSTN_HD (add on)*","MSTN_HD (add on)*",IF('Application Form'!J203="STORE","STORE",IF('Application Form'!J203="HE","HE","")))))))))))))))))))),"ERROR"))))))</f>
        <v/>
      </c>
      <c r="P192" t="str">
        <f>IF(AND(F192="",O192&lt;&gt;""),IF('Application Form'!J203="SKSTD_BDL","SKSTD_BDL",IF('Application Form'!J203="MIP","MIP",IF('Application Form'!J203="MIP+PV","MIP",IF('Application Form'!J203="SEEKSIRE","SEEKSIRE",IF('Application Form'!J203="SEEKSIRE+PV","SEEKSIRE",IF('Application Form'!J203="GGP50K","GGP50K",IF('Application Form'!J203="GGP50K+PV","GGP50K",IF('Application Form'!J203="GGPHD (150K)","GGPHD (150K)",IF('Application Form'!J203="GGPHD+PV","GGPHD",IF('Application Form'!J203="PV","",IF('Application Form'!J203="POLL","",IF('Application Form'!J203="MSTN","MSTN",IF('Application Form'!J203="COAT","COAT",IF('Application Form'!J203="PI","PI",IF('Application Form'!J203="POLL_50K (add on)*","POLL_50K (add on)*",IF('Application Form'!J203="POLL_HD (add on)*","POLL_HD (add_on)*",IF('Application Form'!J203="MSTN_50K (add_on)*","MSTN_50K (add_on)*",IF('Application Form'!J203="MSTN_HD (add on)*","MSTN_HD (add on)*",IF('Application Form'!J203="STORE","STORE",IF('Application Form'!J203="HE","HE","")))))))))))))))))))),"")</f>
        <v/>
      </c>
    </row>
    <row r="193" spans="1:16" x14ac:dyDescent="0.25">
      <c r="A193" s="72">
        <f>'Application Form'!E204</f>
        <v>0</v>
      </c>
      <c r="B193" t="str">
        <f>IF('Application Form'!C204="Hair","H",IF('Application Form'!C204="Done","D",IF('Application Form'!C204="Semen","S",IF('Application Form'!C204="TSU","T",""))))</f>
        <v/>
      </c>
      <c r="C193" t="str">
        <f t="shared" si="2"/>
        <v>NAA</v>
      </c>
      <c r="F193" t="str">
        <f>IF('Application Form'!H204="SKSTD_BDL","SKSTD_BDL",IF('Application Form'!H204="MIP","MIP",IF('Application Form'!H204="MIP+PV","MIP",IF('Application Form'!H204="SEEKSIRE","SEEKSIRE",IF('Application Form'!H204="SEEKSIRE+PV","SEEKSIRE",IF('Application Form'!H204="GGP50K","GGP50K",IF('Application Form'!H204="GGP50K+PV","GGP50K",IF('Application Form'!H204="GGPHD (150K)","GGPHD (150K)",IF('Application Form'!H204="GGPHD+PV","GGPHD",IF('Application Form'!H204="PV","",IF('Application Form'!H204="POLL","",IF('Application Form'!H204="MSTN","",IF('Application Form'!H204="COAT","",IF('Application Form'!H204="PI","",IF('Application Form'!H204="POLL_50K (add on)*","",IF('Application Form'!H204="POLL_HD (add on)*","",IF('Application Form'!H204="MSTN_50K (add_on)*","",IF('Application Form'!H204="MSTN_HD (add on)*","",IF('Application Form'!H204="STORE","STORE",IF('Application Form'!H204="HE","HE",""))))))))))))))))))))</f>
        <v/>
      </c>
      <c r="G193" t="str">
        <f>IF(OR(RIGHT('Application Form'!H204,2)="PV",RIGHT('Application Form'!I204,2)="PV",RIGHT('Application Form'!J204,2)="PV"),"Yes","")</f>
        <v/>
      </c>
      <c r="H193" s="81" t="str">
        <f>IF(ISBLANK(IF(F193="SKSTD_BDL",'Application Form'!M204,IF('Office Use Only - DONT TOUCH!!!'!G193="Yes",'Application Form'!M204,""))),"",IF(F193="SKSTD_BDL",'Application Form'!M204,IF('Office Use Only - DONT TOUCH!!!'!G193="Yes",'Application Form'!M204,"")))</f>
        <v/>
      </c>
      <c r="K193" t="str">
        <f>IF(ISBLANK(IF(F193="SKSTD_BDL",'Application Form'!O204,IF('Office Use Only - DONT TOUCH!!!'!G193="Yes",'Application Form'!O204,""))),"",IF(F193="SKSTD_BDL",'Application Form'!O204,IF('Office Use Only - DONT TOUCH!!!'!G193="Yes",'Application Form'!O204,"")))</f>
        <v/>
      </c>
      <c r="N193" t="str">
        <f>IF(AND(F193="",'Application Form'!H204=""),"",IF(AND(F193="",'Application Form'!H204&lt;&gt;""),'Application Form'!H204,IF(AND(F193&lt;&gt;"",'Application Form'!I204=""),"",IF(AND(F193&lt;&gt;"",'Application Form'!I204&lt;&gt;""),IF('Application Form'!I204="SKSTD_BDL","SKSTD_BDL",IF('Application Form'!I204="MIP","MIP",IF('Application Form'!I204="MIP+PV","MIP",IF('Application Form'!I204="SEEKSIRE","SEEKSIRE",IF('Application Form'!I204="SEEKSIRE+PV","SEEKSIRE",IF('Application Form'!I204="GGP50K","GGP50K",IF('Application Form'!I204="GGP50K+PV","GGP50K",IF('Application Form'!I204="GGPHD (150K)","GGPHD (150K)",IF('Application Form'!I204="GGPHD+PV","GGPHD",IF('Application Form'!I204="PV","",IF('Application Form'!I204="POLL","",IF('Application Form'!I204="MSTN","MSTN",IF('Application Form'!I204="COAT","COAT",IF('Application Form'!I204="PI","PI",IF('Application Form'!I204="POLL_50K (add on)*","POLL_50K (add on)*",IF('Application Form'!I204="POLL_HD (add on)*","POLL_HD (add_on)*",IF('Application Form'!I204="MSTN_50K (add_on)*","MSTN_50K (add_on)*",IF('Application Form'!I204="MSTN_HD (add on)*","MSTN_HD (add on)*",IF('Application Form'!I204="STORE","STORE",IF('Application Form'!I204="HE","HE","")))))))))))))))))))),"ERROR"))))</f>
        <v/>
      </c>
      <c r="O193" t="str">
        <f>IF(AND(F193="",'Application Form'!H204=""),"",IF(AND(F193="",'Application Form'!H204&lt;&gt;"",'Application Form'!I204=""),"",IF(AND(F193&lt;&gt;"",'Application Form'!I204=""),"",IF(AND(F193&lt;&gt;"",'Application Form'!I204&lt;&gt;"",'Application Form'!J204=""),"",IF(AND(F193="",'Application Form'!H204&lt;&gt;"",'Application Form'!I204&lt;&gt;""),IF('Application Form'!I204="SKSTD_BDL","SKSTD_BDL",IF('Application Form'!I204="MIP","MIP",IF('Application Form'!I204="MIP+PV","MIP",IF('Application Form'!I204="SEEKSIRE","SEEKSIRE",IF('Application Form'!I204="SEEKSIRE+PV","SEEKSIRE",IF('Application Form'!I204="GGP50K","GGP50K",IF('Application Form'!I204="GGP50K+PV","GGP50K",IF('Application Form'!I204="GGPHD (150K)","GGPHD (150K)",IF('Application Form'!I204="GGPHD+PV","GGPHD",IF('Application Form'!I204="PV","",IF('Application Form'!I204="POLL","",IF('Application Form'!I204="MSTN","MSTN",IF('Application Form'!I204="COAT","COAT",IF('Application Form'!I204="PI","PI",IF('Application Form'!I204="POLL_50K (add on)*","POLL_50K (add on)*",IF('Application Form'!I204="POLL_HD (add on)*","POLL_HD (add_on)*",IF('Application Form'!I204="MSTN_50K (add_on)*","MSTN_50K (add_on)*",IF('Application Form'!I204="MSTN_HD (add on)*","MSTN_HD (add on)*",IF('Application Form'!I204="STORE","STORE",IF('Application Form'!I204="HE","HE","ERROR")))))))))))))))))))),IF(AND(F193&lt;&gt;"",'Application Form'!I204&lt;&gt;"",'Application Form'!J204&lt;&gt;""),IF('Application Form'!J204="SKSTD_BDL","SKSTD_BDL",IF('Application Form'!J204="MIP","MIP",IF('Application Form'!J204="MIP+PV","MIP",IF('Application Form'!J204="SEEKSIRE","SEEKSIRE",IF('Application Form'!J204="SEEKSIRE+PV","SEEKSIRE",IF('Application Form'!J204="GGP50K","GGP50K",IF('Application Form'!J204="GGP50K+PV","GGP50K",IF('Application Form'!J204="GGPHD (150K)","GGPHD (150K)",IF('Application Form'!J204="GGPHD+PV","GGPHD",IF('Application Form'!J204="PV","",IF('Application Form'!J204="POLL","",IF('Application Form'!J204="MSTN","MSTN",IF('Application Form'!J204="COAT","COAT",IF('Application Form'!J204="PI","PI",IF('Application Form'!J204="POLL_50K (add on)*","POLL_50K (add on)*",IF('Application Form'!J204="POLL_HD (add on)*","POLL_HD (add_on)*",IF('Application Form'!J204="MSTN_50K (add_on)*","MSTN_50K (add_on)*",IF('Application Form'!J204="MSTN_HD (add on)*","MSTN_HD (add on)*",IF('Application Form'!J204="STORE","STORE",IF('Application Form'!J204="HE","HE","")))))))))))))))))))),"ERROR"))))))</f>
        <v/>
      </c>
      <c r="P193" t="str">
        <f>IF(AND(F193="",O193&lt;&gt;""),IF('Application Form'!J204="SKSTD_BDL","SKSTD_BDL",IF('Application Form'!J204="MIP","MIP",IF('Application Form'!J204="MIP+PV","MIP",IF('Application Form'!J204="SEEKSIRE","SEEKSIRE",IF('Application Form'!J204="SEEKSIRE+PV","SEEKSIRE",IF('Application Form'!J204="GGP50K","GGP50K",IF('Application Form'!J204="GGP50K+PV","GGP50K",IF('Application Form'!J204="GGPHD (150K)","GGPHD (150K)",IF('Application Form'!J204="GGPHD+PV","GGPHD",IF('Application Form'!J204="PV","",IF('Application Form'!J204="POLL","",IF('Application Form'!J204="MSTN","MSTN",IF('Application Form'!J204="COAT","COAT",IF('Application Form'!J204="PI","PI",IF('Application Form'!J204="POLL_50K (add on)*","POLL_50K (add on)*",IF('Application Form'!J204="POLL_HD (add on)*","POLL_HD (add_on)*",IF('Application Form'!J204="MSTN_50K (add_on)*","MSTN_50K (add_on)*",IF('Application Form'!J204="MSTN_HD (add on)*","MSTN_HD (add on)*",IF('Application Form'!J204="STORE","STORE",IF('Application Form'!J204="HE","HE","")))))))))))))))))))),"")</f>
        <v/>
      </c>
    </row>
    <row r="194" spans="1:16" x14ac:dyDescent="0.25">
      <c r="A194" s="72">
        <f>'Application Form'!E205</f>
        <v>0</v>
      </c>
      <c r="B194" t="str">
        <f>IF('Application Form'!C205="Hair","H",IF('Application Form'!C205="Done","D",IF('Application Form'!C205="Semen","S",IF('Application Form'!C205="TSU","T",""))))</f>
        <v/>
      </c>
      <c r="C194" t="str">
        <f t="shared" si="2"/>
        <v>NAA</v>
      </c>
      <c r="F194" t="str">
        <f>IF('Application Form'!H205="SKSTD_BDL","SKSTD_BDL",IF('Application Form'!H205="MIP","MIP",IF('Application Form'!H205="MIP+PV","MIP",IF('Application Form'!H205="SEEKSIRE","SEEKSIRE",IF('Application Form'!H205="SEEKSIRE+PV","SEEKSIRE",IF('Application Form'!H205="GGP50K","GGP50K",IF('Application Form'!H205="GGP50K+PV","GGP50K",IF('Application Form'!H205="GGPHD (150K)","GGPHD (150K)",IF('Application Form'!H205="GGPHD+PV","GGPHD",IF('Application Form'!H205="PV","",IF('Application Form'!H205="POLL","",IF('Application Form'!H205="MSTN","",IF('Application Form'!H205="COAT","",IF('Application Form'!H205="PI","",IF('Application Form'!H205="POLL_50K (add on)*","",IF('Application Form'!H205="POLL_HD (add on)*","",IF('Application Form'!H205="MSTN_50K (add_on)*","",IF('Application Form'!H205="MSTN_HD (add on)*","",IF('Application Form'!H205="STORE","STORE",IF('Application Form'!H205="HE","HE",""))))))))))))))))))))</f>
        <v/>
      </c>
      <c r="G194" t="str">
        <f>IF(OR(RIGHT('Application Form'!H205,2)="PV",RIGHT('Application Form'!I205,2)="PV",RIGHT('Application Form'!J205,2)="PV"),"Yes","")</f>
        <v/>
      </c>
      <c r="H194" s="81" t="str">
        <f>IF(ISBLANK(IF(F194="SKSTD_BDL",'Application Form'!M205,IF('Office Use Only - DONT TOUCH!!!'!G194="Yes",'Application Form'!M205,""))),"",IF(F194="SKSTD_BDL",'Application Form'!M205,IF('Office Use Only - DONT TOUCH!!!'!G194="Yes",'Application Form'!M205,"")))</f>
        <v/>
      </c>
      <c r="K194" t="str">
        <f>IF(ISBLANK(IF(F194="SKSTD_BDL",'Application Form'!O205,IF('Office Use Only - DONT TOUCH!!!'!G194="Yes",'Application Form'!O205,""))),"",IF(F194="SKSTD_BDL",'Application Form'!O205,IF('Office Use Only - DONT TOUCH!!!'!G194="Yes",'Application Form'!O205,"")))</f>
        <v/>
      </c>
      <c r="N194" t="str">
        <f>IF(AND(F194="",'Application Form'!H205=""),"",IF(AND(F194="",'Application Form'!H205&lt;&gt;""),'Application Form'!H205,IF(AND(F194&lt;&gt;"",'Application Form'!I205=""),"",IF(AND(F194&lt;&gt;"",'Application Form'!I205&lt;&gt;""),IF('Application Form'!I205="SKSTD_BDL","SKSTD_BDL",IF('Application Form'!I205="MIP","MIP",IF('Application Form'!I205="MIP+PV","MIP",IF('Application Form'!I205="SEEKSIRE","SEEKSIRE",IF('Application Form'!I205="SEEKSIRE+PV","SEEKSIRE",IF('Application Form'!I205="GGP50K","GGP50K",IF('Application Form'!I205="GGP50K+PV","GGP50K",IF('Application Form'!I205="GGPHD (150K)","GGPHD (150K)",IF('Application Form'!I205="GGPHD+PV","GGPHD",IF('Application Form'!I205="PV","",IF('Application Form'!I205="POLL","",IF('Application Form'!I205="MSTN","MSTN",IF('Application Form'!I205="COAT","COAT",IF('Application Form'!I205="PI","PI",IF('Application Form'!I205="POLL_50K (add on)*","POLL_50K (add on)*",IF('Application Form'!I205="POLL_HD (add on)*","POLL_HD (add_on)*",IF('Application Form'!I205="MSTN_50K (add_on)*","MSTN_50K (add_on)*",IF('Application Form'!I205="MSTN_HD (add on)*","MSTN_HD (add on)*",IF('Application Form'!I205="STORE","STORE",IF('Application Form'!I205="HE","HE","")))))))))))))))))))),"ERROR"))))</f>
        <v/>
      </c>
      <c r="O194" t="str">
        <f>IF(AND(F194="",'Application Form'!H205=""),"",IF(AND(F194="",'Application Form'!H205&lt;&gt;"",'Application Form'!I205=""),"",IF(AND(F194&lt;&gt;"",'Application Form'!I205=""),"",IF(AND(F194&lt;&gt;"",'Application Form'!I205&lt;&gt;"",'Application Form'!J205=""),"",IF(AND(F194="",'Application Form'!H205&lt;&gt;"",'Application Form'!I205&lt;&gt;""),IF('Application Form'!I205="SKSTD_BDL","SKSTD_BDL",IF('Application Form'!I205="MIP","MIP",IF('Application Form'!I205="MIP+PV","MIP",IF('Application Form'!I205="SEEKSIRE","SEEKSIRE",IF('Application Form'!I205="SEEKSIRE+PV","SEEKSIRE",IF('Application Form'!I205="GGP50K","GGP50K",IF('Application Form'!I205="GGP50K+PV","GGP50K",IF('Application Form'!I205="GGPHD (150K)","GGPHD (150K)",IF('Application Form'!I205="GGPHD+PV","GGPHD",IF('Application Form'!I205="PV","",IF('Application Form'!I205="POLL","",IF('Application Form'!I205="MSTN","MSTN",IF('Application Form'!I205="COAT","COAT",IF('Application Form'!I205="PI","PI",IF('Application Form'!I205="POLL_50K (add on)*","POLL_50K (add on)*",IF('Application Form'!I205="POLL_HD (add on)*","POLL_HD (add_on)*",IF('Application Form'!I205="MSTN_50K (add_on)*","MSTN_50K (add_on)*",IF('Application Form'!I205="MSTN_HD (add on)*","MSTN_HD (add on)*",IF('Application Form'!I205="STORE","STORE",IF('Application Form'!I205="HE","HE","ERROR")))))))))))))))))))),IF(AND(F194&lt;&gt;"",'Application Form'!I205&lt;&gt;"",'Application Form'!J205&lt;&gt;""),IF('Application Form'!J205="SKSTD_BDL","SKSTD_BDL",IF('Application Form'!J205="MIP","MIP",IF('Application Form'!J205="MIP+PV","MIP",IF('Application Form'!J205="SEEKSIRE","SEEKSIRE",IF('Application Form'!J205="SEEKSIRE+PV","SEEKSIRE",IF('Application Form'!J205="GGP50K","GGP50K",IF('Application Form'!J205="GGP50K+PV","GGP50K",IF('Application Form'!J205="GGPHD (150K)","GGPHD (150K)",IF('Application Form'!J205="GGPHD+PV","GGPHD",IF('Application Form'!J205="PV","",IF('Application Form'!J205="POLL","",IF('Application Form'!J205="MSTN","MSTN",IF('Application Form'!J205="COAT","COAT",IF('Application Form'!J205="PI","PI",IF('Application Form'!J205="POLL_50K (add on)*","POLL_50K (add on)*",IF('Application Form'!J205="POLL_HD (add on)*","POLL_HD (add_on)*",IF('Application Form'!J205="MSTN_50K (add_on)*","MSTN_50K (add_on)*",IF('Application Form'!J205="MSTN_HD (add on)*","MSTN_HD (add on)*",IF('Application Form'!J205="STORE","STORE",IF('Application Form'!J205="HE","HE","")))))))))))))))))))),"ERROR"))))))</f>
        <v/>
      </c>
      <c r="P194" t="str">
        <f>IF(AND(F194="",O194&lt;&gt;""),IF('Application Form'!J205="SKSTD_BDL","SKSTD_BDL",IF('Application Form'!J205="MIP","MIP",IF('Application Form'!J205="MIP+PV","MIP",IF('Application Form'!J205="SEEKSIRE","SEEKSIRE",IF('Application Form'!J205="SEEKSIRE+PV","SEEKSIRE",IF('Application Form'!J205="GGP50K","GGP50K",IF('Application Form'!J205="GGP50K+PV","GGP50K",IF('Application Form'!J205="GGPHD (150K)","GGPHD (150K)",IF('Application Form'!J205="GGPHD+PV","GGPHD",IF('Application Form'!J205="PV","",IF('Application Form'!J205="POLL","",IF('Application Form'!J205="MSTN","MSTN",IF('Application Form'!J205="COAT","COAT",IF('Application Form'!J205="PI","PI",IF('Application Form'!J205="POLL_50K (add on)*","POLL_50K (add on)*",IF('Application Form'!J205="POLL_HD (add on)*","POLL_HD (add_on)*",IF('Application Form'!J205="MSTN_50K (add_on)*","MSTN_50K (add_on)*",IF('Application Form'!J205="MSTN_HD (add on)*","MSTN_HD (add on)*",IF('Application Form'!J205="STORE","STORE",IF('Application Form'!J205="HE","HE","")))))))))))))))))))),"")</f>
        <v/>
      </c>
    </row>
    <row r="195" spans="1:16" x14ac:dyDescent="0.25">
      <c r="A195" s="72">
        <f>'Application Form'!E206</f>
        <v>0</v>
      </c>
      <c r="B195" t="str">
        <f>IF('Application Form'!C206="Hair","H",IF('Application Form'!C206="Done","D",IF('Application Form'!C206="Semen","S",IF('Application Form'!C206="TSU","T",""))))</f>
        <v/>
      </c>
      <c r="C195" t="str">
        <f t="shared" ref="C195:C258" si="3">IF(A195&lt;&gt;"","NAA","")</f>
        <v>NAA</v>
      </c>
      <c r="F195" t="str">
        <f>IF('Application Form'!H206="SKSTD_BDL","SKSTD_BDL",IF('Application Form'!H206="MIP","MIP",IF('Application Form'!H206="MIP+PV","MIP",IF('Application Form'!H206="SEEKSIRE","SEEKSIRE",IF('Application Form'!H206="SEEKSIRE+PV","SEEKSIRE",IF('Application Form'!H206="GGP50K","GGP50K",IF('Application Form'!H206="GGP50K+PV","GGP50K",IF('Application Form'!H206="GGPHD (150K)","GGPHD (150K)",IF('Application Form'!H206="GGPHD+PV","GGPHD",IF('Application Form'!H206="PV","",IF('Application Form'!H206="POLL","",IF('Application Form'!H206="MSTN","",IF('Application Form'!H206="COAT","",IF('Application Form'!H206="PI","",IF('Application Form'!H206="POLL_50K (add on)*","",IF('Application Form'!H206="POLL_HD (add on)*","",IF('Application Form'!H206="MSTN_50K (add_on)*","",IF('Application Form'!H206="MSTN_HD (add on)*","",IF('Application Form'!H206="STORE","STORE",IF('Application Form'!H206="HE","HE",""))))))))))))))))))))</f>
        <v/>
      </c>
      <c r="G195" t="str">
        <f>IF(OR(RIGHT('Application Form'!H206,2)="PV",RIGHT('Application Form'!I206,2)="PV",RIGHT('Application Form'!J206,2)="PV"),"Yes","")</f>
        <v/>
      </c>
      <c r="H195" s="81" t="str">
        <f>IF(ISBLANK(IF(F195="SKSTD_BDL",'Application Form'!M206,IF('Office Use Only - DONT TOUCH!!!'!G195="Yes",'Application Form'!M206,""))),"",IF(F195="SKSTD_BDL",'Application Form'!M206,IF('Office Use Only - DONT TOUCH!!!'!G195="Yes",'Application Form'!M206,"")))</f>
        <v/>
      </c>
      <c r="K195" t="str">
        <f>IF(ISBLANK(IF(F195="SKSTD_BDL",'Application Form'!O206,IF('Office Use Only - DONT TOUCH!!!'!G195="Yes",'Application Form'!O206,""))),"",IF(F195="SKSTD_BDL",'Application Form'!O206,IF('Office Use Only - DONT TOUCH!!!'!G195="Yes",'Application Form'!O206,"")))</f>
        <v/>
      </c>
      <c r="N195" t="str">
        <f>IF(AND(F195="",'Application Form'!H206=""),"",IF(AND(F195="",'Application Form'!H206&lt;&gt;""),'Application Form'!H206,IF(AND(F195&lt;&gt;"",'Application Form'!I206=""),"",IF(AND(F195&lt;&gt;"",'Application Form'!I206&lt;&gt;""),IF('Application Form'!I206="SKSTD_BDL","SKSTD_BDL",IF('Application Form'!I206="MIP","MIP",IF('Application Form'!I206="MIP+PV","MIP",IF('Application Form'!I206="SEEKSIRE","SEEKSIRE",IF('Application Form'!I206="SEEKSIRE+PV","SEEKSIRE",IF('Application Form'!I206="GGP50K","GGP50K",IF('Application Form'!I206="GGP50K+PV","GGP50K",IF('Application Form'!I206="GGPHD (150K)","GGPHD (150K)",IF('Application Form'!I206="GGPHD+PV","GGPHD",IF('Application Form'!I206="PV","",IF('Application Form'!I206="POLL","",IF('Application Form'!I206="MSTN","MSTN",IF('Application Form'!I206="COAT","COAT",IF('Application Form'!I206="PI","PI",IF('Application Form'!I206="POLL_50K (add on)*","POLL_50K (add on)*",IF('Application Form'!I206="POLL_HD (add on)*","POLL_HD (add_on)*",IF('Application Form'!I206="MSTN_50K (add_on)*","MSTN_50K (add_on)*",IF('Application Form'!I206="MSTN_HD (add on)*","MSTN_HD (add on)*",IF('Application Form'!I206="STORE","STORE",IF('Application Form'!I206="HE","HE","")))))))))))))))))))),"ERROR"))))</f>
        <v/>
      </c>
      <c r="O195" t="str">
        <f>IF(AND(F195="",'Application Form'!H206=""),"",IF(AND(F195="",'Application Form'!H206&lt;&gt;"",'Application Form'!I206=""),"",IF(AND(F195&lt;&gt;"",'Application Form'!I206=""),"",IF(AND(F195&lt;&gt;"",'Application Form'!I206&lt;&gt;"",'Application Form'!J206=""),"",IF(AND(F195="",'Application Form'!H206&lt;&gt;"",'Application Form'!I206&lt;&gt;""),IF('Application Form'!I206="SKSTD_BDL","SKSTD_BDL",IF('Application Form'!I206="MIP","MIP",IF('Application Form'!I206="MIP+PV","MIP",IF('Application Form'!I206="SEEKSIRE","SEEKSIRE",IF('Application Form'!I206="SEEKSIRE+PV","SEEKSIRE",IF('Application Form'!I206="GGP50K","GGP50K",IF('Application Form'!I206="GGP50K+PV","GGP50K",IF('Application Form'!I206="GGPHD (150K)","GGPHD (150K)",IF('Application Form'!I206="GGPHD+PV","GGPHD",IF('Application Form'!I206="PV","",IF('Application Form'!I206="POLL","",IF('Application Form'!I206="MSTN","MSTN",IF('Application Form'!I206="COAT","COAT",IF('Application Form'!I206="PI","PI",IF('Application Form'!I206="POLL_50K (add on)*","POLL_50K (add on)*",IF('Application Form'!I206="POLL_HD (add on)*","POLL_HD (add_on)*",IF('Application Form'!I206="MSTN_50K (add_on)*","MSTN_50K (add_on)*",IF('Application Form'!I206="MSTN_HD (add on)*","MSTN_HD (add on)*",IF('Application Form'!I206="STORE","STORE",IF('Application Form'!I206="HE","HE","ERROR")))))))))))))))))))),IF(AND(F195&lt;&gt;"",'Application Form'!I206&lt;&gt;"",'Application Form'!J206&lt;&gt;""),IF('Application Form'!J206="SKSTD_BDL","SKSTD_BDL",IF('Application Form'!J206="MIP","MIP",IF('Application Form'!J206="MIP+PV","MIP",IF('Application Form'!J206="SEEKSIRE","SEEKSIRE",IF('Application Form'!J206="SEEKSIRE+PV","SEEKSIRE",IF('Application Form'!J206="GGP50K","GGP50K",IF('Application Form'!J206="GGP50K+PV","GGP50K",IF('Application Form'!J206="GGPHD (150K)","GGPHD (150K)",IF('Application Form'!J206="GGPHD+PV","GGPHD",IF('Application Form'!J206="PV","",IF('Application Form'!J206="POLL","",IF('Application Form'!J206="MSTN","MSTN",IF('Application Form'!J206="COAT","COAT",IF('Application Form'!J206="PI","PI",IF('Application Form'!J206="POLL_50K (add on)*","POLL_50K (add on)*",IF('Application Form'!J206="POLL_HD (add on)*","POLL_HD (add_on)*",IF('Application Form'!J206="MSTN_50K (add_on)*","MSTN_50K (add_on)*",IF('Application Form'!J206="MSTN_HD (add on)*","MSTN_HD (add on)*",IF('Application Form'!J206="STORE","STORE",IF('Application Form'!J206="HE","HE","")))))))))))))))))))),"ERROR"))))))</f>
        <v/>
      </c>
      <c r="P195" t="str">
        <f>IF(AND(F195="",O195&lt;&gt;""),IF('Application Form'!J206="SKSTD_BDL","SKSTD_BDL",IF('Application Form'!J206="MIP","MIP",IF('Application Form'!J206="MIP+PV","MIP",IF('Application Form'!J206="SEEKSIRE","SEEKSIRE",IF('Application Form'!J206="SEEKSIRE+PV","SEEKSIRE",IF('Application Form'!J206="GGP50K","GGP50K",IF('Application Form'!J206="GGP50K+PV","GGP50K",IF('Application Form'!J206="GGPHD (150K)","GGPHD (150K)",IF('Application Form'!J206="GGPHD+PV","GGPHD",IF('Application Form'!J206="PV","",IF('Application Form'!J206="POLL","",IF('Application Form'!J206="MSTN","MSTN",IF('Application Form'!J206="COAT","COAT",IF('Application Form'!J206="PI","PI",IF('Application Form'!J206="POLL_50K (add on)*","POLL_50K (add on)*",IF('Application Form'!J206="POLL_HD (add on)*","POLL_HD (add_on)*",IF('Application Form'!J206="MSTN_50K (add_on)*","MSTN_50K (add_on)*",IF('Application Form'!J206="MSTN_HD (add on)*","MSTN_HD (add on)*",IF('Application Form'!J206="STORE","STORE",IF('Application Form'!J206="HE","HE","")))))))))))))))))))),"")</f>
        <v/>
      </c>
    </row>
    <row r="196" spans="1:16" x14ac:dyDescent="0.25">
      <c r="A196" s="72">
        <f>'Application Form'!E207</f>
        <v>0</v>
      </c>
      <c r="B196" t="str">
        <f>IF('Application Form'!C207="Hair","H",IF('Application Form'!C207="Done","D",IF('Application Form'!C207="Semen","S",IF('Application Form'!C207="TSU","T",""))))</f>
        <v/>
      </c>
      <c r="C196" t="str">
        <f t="shared" si="3"/>
        <v>NAA</v>
      </c>
      <c r="F196" t="str">
        <f>IF('Application Form'!H207="SKSTD_BDL","SKSTD_BDL",IF('Application Form'!H207="MIP","MIP",IF('Application Form'!H207="MIP+PV","MIP",IF('Application Form'!H207="SEEKSIRE","SEEKSIRE",IF('Application Form'!H207="SEEKSIRE+PV","SEEKSIRE",IF('Application Form'!H207="GGP50K","GGP50K",IF('Application Form'!H207="GGP50K+PV","GGP50K",IF('Application Form'!H207="GGPHD (150K)","GGPHD (150K)",IF('Application Form'!H207="GGPHD+PV","GGPHD",IF('Application Form'!H207="PV","",IF('Application Form'!H207="POLL","",IF('Application Form'!H207="MSTN","",IF('Application Form'!H207="COAT","",IF('Application Form'!H207="PI","",IF('Application Form'!H207="POLL_50K (add on)*","",IF('Application Form'!H207="POLL_HD (add on)*","",IF('Application Form'!H207="MSTN_50K (add_on)*","",IF('Application Form'!H207="MSTN_HD (add on)*","",IF('Application Form'!H207="STORE","STORE",IF('Application Form'!H207="HE","HE",""))))))))))))))))))))</f>
        <v/>
      </c>
      <c r="G196" t="str">
        <f>IF(OR(RIGHT('Application Form'!H207,2)="PV",RIGHT('Application Form'!I207,2)="PV",RIGHT('Application Form'!J207,2)="PV"),"Yes","")</f>
        <v/>
      </c>
      <c r="H196" s="81" t="str">
        <f>IF(ISBLANK(IF(F196="SKSTD_BDL",'Application Form'!M207,IF('Office Use Only - DONT TOUCH!!!'!G196="Yes",'Application Form'!M207,""))),"",IF(F196="SKSTD_BDL",'Application Form'!M207,IF('Office Use Only - DONT TOUCH!!!'!G196="Yes",'Application Form'!M207,"")))</f>
        <v/>
      </c>
      <c r="K196" t="str">
        <f>IF(ISBLANK(IF(F196="SKSTD_BDL",'Application Form'!O207,IF('Office Use Only - DONT TOUCH!!!'!G196="Yes",'Application Form'!O207,""))),"",IF(F196="SKSTD_BDL",'Application Form'!O207,IF('Office Use Only - DONT TOUCH!!!'!G196="Yes",'Application Form'!O207,"")))</f>
        <v/>
      </c>
      <c r="N196" t="str">
        <f>IF(AND(F196="",'Application Form'!H207=""),"",IF(AND(F196="",'Application Form'!H207&lt;&gt;""),'Application Form'!H207,IF(AND(F196&lt;&gt;"",'Application Form'!I207=""),"",IF(AND(F196&lt;&gt;"",'Application Form'!I207&lt;&gt;""),IF('Application Form'!I207="SKSTD_BDL","SKSTD_BDL",IF('Application Form'!I207="MIP","MIP",IF('Application Form'!I207="MIP+PV","MIP",IF('Application Form'!I207="SEEKSIRE","SEEKSIRE",IF('Application Form'!I207="SEEKSIRE+PV","SEEKSIRE",IF('Application Form'!I207="GGP50K","GGP50K",IF('Application Form'!I207="GGP50K+PV","GGP50K",IF('Application Form'!I207="GGPHD (150K)","GGPHD (150K)",IF('Application Form'!I207="GGPHD+PV","GGPHD",IF('Application Form'!I207="PV","",IF('Application Form'!I207="POLL","",IF('Application Form'!I207="MSTN","MSTN",IF('Application Form'!I207="COAT","COAT",IF('Application Form'!I207="PI","PI",IF('Application Form'!I207="POLL_50K (add on)*","POLL_50K (add on)*",IF('Application Form'!I207="POLL_HD (add on)*","POLL_HD (add_on)*",IF('Application Form'!I207="MSTN_50K (add_on)*","MSTN_50K (add_on)*",IF('Application Form'!I207="MSTN_HD (add on)*","MSTN_HD (add on)*",IF('Application Form'!I207="STORE","STORE",IF('Application Form'!I207="HE","HE","")))))))))))))))))))),"ERROR"))))</f>
        <v/>
      </c>
      <c r="O196" t="str">
        <f>IF(AND(F196="",'Application Form'!H207=""),"",IF(AND(F196="",'Application Form'!H207&lt;&gt;"",'Application Form'!I207=""),"",IF(AND(F196&lt;&gt;"",'Application Form'!I207=""),"",IF(AND(F196&lt;&gt;"",'Application Form'!I207&lt;&gt;"",'Application Form'!J207=""),"",IF(AND(F196="",'Application Form'!H207&lt;&gt;"",'Application Form'!I207&lt;&gt;""),IF('Application Form'!I207="SKSTD_BDL","SKSTD_BDL",IF('Application Form'!I207="MIP","MIP",IF('Application Form'!I207="MIP+PV","MIP",IF('Application Form'!I207="SEEKSIRE","SEEKSIRE",IF('Application Form'!I207="SEEKSIRE+PV","SEEKSIRE",IF('Application Form'!I207="GGP50K","GGP50K",IF('Application Form'!I207="GGP50K+PV","GGP50K",IF('Application Form'!I207="GGPHD (150K)","GGPHD (150K)",IF('Application Form'!I207="GGPHD+PV","GGPHD",IF('Application Form'!I207="PV","",IF('Application Form'!I207="POLL","",IF('Application Form'!I207="MSTN","MSTN",IF('Application Form'!I207="COAT","COAT",IF('Application Form'!I207="PI","PI",IF('Application Form'!I207="POLL_50K (add on)*","POLL_50K (add on)*",IF('Application Form'!I207="POLL_HD (add on)*","POLL_HD (add_on)*",IF('Application Form'!I207="MSTN_50K (add_on)*","MSTN_50K (add_on)*",IF('Application Form'!I207="MSTN_HD (add on)*","MSTN_HD (add on)*",IF('Application Form'!I207="STORE","STORE",IF('Application Form'!I207="HE","HE","ERROR")))))))))))))))))))),IF(AND(F196&lt;&gt;"",'Application Form'!I207&lt;&gt;"",'Application Form'!J207&lt;&gt;""),IF('Application Form'!J207="SKSTD_BDL","SKSTD_BDL",IF('Application Form'!J207="MIP","MIP",IF('Application Form'!J207="MIP+PV","MIP",IF('Application Form'!J207="SEEKSIRE","SEEKSIRE",IF('Application Form'!J207="SEEKSIRE+PV","SEEKSIRE",IF('Application Form'!J207="GGP50K","GGP50K",IF('Application Form'!J207="GGP50K+PV","GGP50K",IF('Application Form'!J207="GGPHD (150K)","GGPHD (150K)",IF('Application Form'!J207="GGPHD+PV","GGPHD",IF('Application Form'!J207="PV","",IF('Application Form'!J207="POLL","",IF('Application Form'!J207="MSTN","MSTN",IF('Application Form'!J207="COAT","COAT",IF('Application Form'!J207="PI","PI",IF('Application Form'!J207="POLL_50K (add on)*","POLL_50K (add on)*",IF('Application Form'!J207="POLL_HD (add on)*","POLL_HD (add_on)*",IF('Application Form'!J207="MSTN_50K (add_on)*","MSTN_50K (add_on)*",IF('Application Form'!J207="MSTN_HD (add on)*","MSTN_HD (add on)*",IF('Application Form'!J207="STORE","STORE",IF('Application Form'!J207="HE","HE","")))))))))))))))))))),"ERROR"))))))</f>
        <v/>
      </c>
      <c r="P196" t="str">
        <f>IF(AND(F196="",O196&lt;&gt;""),IF('Application Form'!J207="SKSTD_BDL","SKSTD_BDL",IF('Application Form'!J207="MIP","MIP",IF('Application Form'!J207="MIP+PV","MIP",IF('Application Form'!J207="SEEKSIRE","SEEKSIRE",IF('Application Form'!J207="SEEKSIRE+PV","SEEKSIRE",IF('Application Form'!J207="GGP50K","GGP50K",IF('Application Form'!J207="GGP50K+PV","GGP50K",IF('Application Form'!J207="GGPHD (150K)","GGPHD (150K)",IF('Application Form'!J207="GGPHD+PV","GGPHD",IF('Application Form'!J207="PV","",IF('Application Form'!J207="POLL","",IF('Application Form'!J207="MSTN","MSTN",IF('Application Form'!J207="COAT","COAT",IF('Application Form'!J207="PI","PI",IF('Application Form'!J207="POLL_50K (add on)*","POLL_50K (add on)*",IF('Application Form'!J207="POLL_HD (add on)*","POLL_HD (add_on)*",IF('Application Form'!J207="MSTN_50K (add_on)*","MSTN_50K (add_on)*",IF('Application Form'!J207="MSTN_HD (add on)*","MSTN_HD (add on)*",IF('Application Form'!J207="STORE","STORE",IF('Application Form'!J207="HE","HE","")))))))))))))))))))),"")</f>
        <v/>
      </c>
    </row>
    <row r="197" spans="1:16" x14ac:dyDescent="0.25">
      <c r="A197" s="72">
        <f>'Application Form'!E208</f>
        <v>0</v>
      </c>
      <c r="B197" t="str">
        <f>IF('Application Form'!C208="Hair","H",IF('Application Form'!C208="Done","D",IF('Application Form'!C208="Semen","S",IF('Application Form'!C208="TSU","T",""))))</f>
        <v/>
      </c>
      <c r="C197" t="str">
        <f t="shared" si="3"/>
        <v>NAA</v>
      </c>
      <c r="F197" t="str">
        <f>IF('Application Form'!H208="SKSTD_BDL","SKSTD_BDL",IF('Application Form'!H208="MIP","MIP",IF('Application Form'!H208="MIP+PV","MIP",IF('Application Form'!H208="SEEKSIRE","SEEKSIRE",IF('Application Form'!H208="SEEKSIRE+PV","SEEKSIRE",IF('Application Form'!H208="GGP50K","GGP50K",IF('Application Form'!H208="GGP50K+PV","GGP50K",IF('Application Form'!H208="GGPHD (150K)","GGPHD (150K)",IF('Application Form'!H208="GGPHD+PV","GGPHD",IF('Application Form'!H208="PV","",IF('Application Form'!H208="POLL","",IF('Application Form'!H208="MSTN","",IF('Application Form'!H208="COAT","",IF('Application Form'!H208="PI","",IF('Application Form'!H208="POLL_50K (add on)*","",IF('Application Form'!H208="POLL_HD (add on)*","",IF('Application Form'!H208="MSTN_50K (add_on)*","",IF('Application Form'!H208="MSTN_HD (add on)*","",IF('Application Form'!H208="STORE","STORE",IF('Application Form'!H208="HE","HE",""))))))))))))))))))))</f>
        <v/>
      </c>
      <c r="G197" t="str">
        <f>IF(OR(RIGHT('Application Form'!H208,2)="PV",RIGHT('Application Form'!I208,2)="PV",RIGHT('Application Form'!J208,2)="PV"),"Yes","")</f>
        <v/>
      </c>
      <c r="H197" s="81" t="str">
        <f>IF(ISBLANK(IF(F197="SKSTD_BDL",'Application Form'!M208,IF('Office Use Only - DONT TOUCH!!!'!G197="Yes",'Application Form'!M208,""))),"",IF(F197="SKSTD_BDL",'Application Form'!M208,IF('Office Use Only - DONT TOUCH!!!'!G197="Yes",'Application Form'!M208,"")))</f>
        <v/>
      </c>
      <c r="K197" t="str">
        <f>IF(ISBLANK(IF(F197="SKSTD_BDL",'Application Form'!O208,IF('Office Use Only - DONT TOUCH!!!'!G197="Yes",'Application Form'!O208,""))),"",IF(F197="SKSTD_BDL",'Application Form'!O208,IF('Office Use Only - DONT TOUCH!!!'!G197="Yes",'Application Form'!O208,"")))</f>
        <v/>
      </c>
      <c r="N197" t="str">
        <f>IF(AND(F197="",'Application Form'!H208=""),"",IF(AND(F197="",'Application Form'!H208&lt;&gt;""),'Application Form'!H208,IF(AND(F197&lt;&gt;"",'Application Form'!I208=""),"",IF(AND(F197&lt;&gt;"",'Application Form'!I208&lt;&gt;""),IF('Application Form'!I208="SKSTD_BDL","SKSTD_BDL",IF('Application Form'!I208="MIP","MIP",IF('Application Form'!I208="MIP+PV","MIP",IF('Application Form'!I208="SEEKSIRE","SEEKSIRE",IF('Application Form'!I208="SEEKSIRE+PV","SEEKSIRE",IF('Application Form'!I208="GGP50K","GGP50K",IF('Application Form'!I208="GGP50K+PV","GGP50K",IF('Application Form'!I208="GGPHD (150K)","GGPHD (150K)",IF('Application Form'!I208="GGPHD+PV","GGPHD",IF('Application Form'!I208="PV","",IF('Application Form'!I208="POLL","",IF('Application Form'!I208="MSTN","MSTN",IF('Application Form'!I208="COAT","COAT",IF('Application Form'!I208="PI","PI",IF('Application Form'!I208="POLL_50K (add on)*","POLL_50K (add on)*",IF('Application Form'!I208="POLL_HD (add on)*","POLL_HD (add_on)*",IF('Application Form'!I208="MSTN_50K (add_on)*","MSTN_50K (add_on)*",IF('Application Form'!I208="MSTN_HD (add on)*","MSTN_HD (add on)*",IF('Application Form'!I208="STORE","STORE",IF('Application Form'!I208="HE","HE","")))))))))))))))))))),"ERROR"))))</f>
        <v/>
      </c>
      <c r="O197" t="str">
        <f>IF(AND(F197="",'Application Form'!H208=""),"",IF(AND(F197="",'Application Form'!H208&lt;&gt;"",'Application Form'!I208=""),"",IF(AND(F197&lt;&gt;"",'Application Form'!I208=""),"",IF(AND(F197&lt;&gt;"",'Application Form'!I208&lt;&gt;"",'Application Form'!J208=""),"",IF(AND(F197="",'Application Form'!H208&lt;&gt;"",'Application Form'!I208&lt;&gt;""),IF('Application Form'!I208="SKSTD_BDL","SKSTD_BDL",IF('Application Form'!I208="MIP","MIP",IF('Application Form'!I208="MIP+PV","MIP",IF('Application Form'!I208="SEEKSIRE","SEEKSIRE",IF('Application Form'!I208="SEEKSIRE+PV","SEEKSIRE",IF('Application Form'!I208="GGP50K","GGP50K",IF('Application Form'!I208="GGP50K+PV","GGP50K",IF('Application Form'!I208="GGPHD (150K)","GGPHD (150K)",IF('Application Form'!I208="GGPHD+PV","GGPHD",IF('Application Form'!I208="PV","",IF('Application Form'!I208="POLL","",IF('Application Form'!I208="MSTN","MSTN",IF('Application Form'!I208="COAT","COAT",IF('Application Form'!I208="PI","PI",IF('Application Form'!I208="POLL_50K (add on)*","POLL_50K (add on)*",IF('Application Form'!I208="POLL_HD (add on)*","POLL_HD (add_on)*",IF('Application Form'!I208="MSTN_50K (add_on)*","MSTN_50K (add_on)*",IF('Application Form'!I208="MSTN_HD (add on)*","MSTN_HD (add on)*",IF('Application Form'!I208="STORE","STORE",IF('Application Form'!I208="HE","HE","ERROR")))))))))))))))))))),IF(AND(F197&lt;&gt;"",'Application Form'!I208&lt;&gt;"",'Application Form'!J208&lt;&gt;""),IF('Application Form'!J208="SKSTD_BDL","SKSTD_BDL",IF('Application Form'!J208="MIP","MIP",IF('Application Form'!J208="MIP+PV","MIP",IF('Application Form'!J208="SEEKSIRE","SEEKSIRE",IF('Application Form'!J208="SEEKSIRE+PV","SEEKSIRE",IF('Application Form'!J208="GGP50K","GGP50K",IF('Application Form'!J208="GGP50K+PV","GGP50K",IF('Application Form'!J208="GGPHD (150K)","GGPHD (150K)",IF('Application Form'!J208="GGPHD+PV","GGPHD",IF('Application Form'!J208="PV","",IF('Application Form'!J208="POLL","",IF('Application Form'!J208="MSTN","MSTN",IF('Application Form'!J208="COAT","COAT",IF('Application Form'!J208="PI","PI",IF('Application Form'!J208="POLL_50K (add on)*","POLL_50K (add on)*",IF('Application Form'!J208="POLL_HD (add on)*","POLL_HD (add_on)*",IF('Application Form'!J208="MSTN_50K (add_on)*","MSTN_50K (add_on)*",IF('Application Form'!J208="MSTN_HD (add on)*","MSTN_HD (add on)*",IF('Application Form'!J208="STORE","STORE",IF('Application Form'!J208="HE","HE","")))))))))))))))))))),"ERROR"))))))</f>
        <v/>
      </c>
      <c r="P197" t="str">
        <f>IF(AND(F197="",O197&lt;&gt;""),IF('Application Form'!J208="SKSTD_BDL","SKSTD_BDL",IF('Application Form'!J208="MIP","MIP",IF('Application Form'!J208="MIP+PV","MIP",IF('Application Form'!J208="SEEKSIRE","SEEKSIRE",IF('Application Form'!J208="SEEKSIRE+PV","SEEKSIRE",IF('Application Form'!J208="GGP50K","GGP50K",IF('Application Form'!J208="GGP50K+PV","GGP50K",IF('Application Form'!J208="GGPHD (150K)","GGPHD (150K)",IF('Application Form'!J208="GGPHD+PV","GGPHD",IF('Application Form'!J208="PV","",IF('Application Form'!J208="POLL","",IF('Application Form'!J208="MSTN","MSTN",IF('Application Form'!J208="COAT","COAT",IF('Application Form'!J208="PI","PI",IF('Application Form'!J208="POLL_50K (add on)*","POLL_50K (add on)*",IF('Application Form'!J208="POLL_HD (add on)*","POLL_HD (add_on)*",IF('Application Form'!J208="MSTN_50K (add_on)*","MSTN_50K (add_on)*",IF('Application Form'!J208="MSTN_HD (add on)*","MSTN_HD (add on)*",IF('Application Form'!J208="STORE","STORE",IF('Application Form'!J208="HE","HE","")))))))))))))))))))),"")</f>
        <v/>
      </c>
    </row>
    <row r="198" spans="1:16" x14ac:dyDescent="0.25">
      <c r="A198" s="72">
        <f>'Application Form'!E209</f>
        <v>0</v>
      </c>
      <c r="B198" t="str">
        <f>IF('Application Form'!C209="Hair","H",IF('Application Form'!C209="Done","D",IF('Application Form'!C209="Semen","S",IF('Application Form'!C209="TSU","T",""))))</f>
        <v/>
      </c>
      <c r="C198" t="str">
        <f t="shared" si="3"/>
        <v>NAA</v>
      </c>
      <c r="F198" t="str">
        <f>IF('Application Form'!H209="SKSTD_BDL","SKSTD_BDL",IF('Application Form'!H209="MIP","MIP",IF('Application Form'!H209="MIP+PV","MIP",IF('Application Form'!H209="SEEKSIRE","SEEKSIRE",IF('Application Form'!H209="SEEKSIRE+PV","SEEKSIRE",IF('Application Form'!H209="GGP50K","GGP50K",IF('Application Form'!H209="GGP50K+PV","GGP50K",IF('Application Form'!H209="GGPHD (150K)","GGPHD (150K)",IF('Application Form'!H209="GGPHD+PV","GGPHD",IF('Application Form'!H209="PV","",IF('Application Form'!H209="POLL","",IF('Application Form'!H209="MSTN","",IF('Application Form'!H209="COAT","",IF('Application Form'!H209="PI","",IF('Application Form'!H209="POLL_50K (add on)*","",IF('Application Form'!H209="POLL_HD (add on)*","",IF('Application Form'!H209="MSTN_50K (add_on)*","",IF('Application Form'!H209="MSTN_HD (add on)*","",IF('Application Form'!H209="STORE","STORE",IF('Application Form'!H209="HE","HE",""))))))))))))))))))))</f>
        <v/>
      </c>
      <c r="G198" t="str">
        <f>IF(OR(RIGHT('Application Form'!H209,2)="PV",RIGHT('Application Form'!I209,2)="PV",RIGHT('Application Form'!J209,2)="PV"),"Yes","")</f>
        <v/>
      </c>
      <c r="H198" s="81" t="str">
        <f>IF(ISBLANK(IF(F198="SKSTD_BDL",'Application Form'!M209,IF('Office Use Only - DONT TOUCH!!!'!G198="Yes",'Application Form'!M209,""))),"",IF(F198="SKSTD_BDL",'Application Form'!M209,IF('Office Use Only - DONT TOUCH!!!'!G198="Yes",'Application Form'!M209,"")))</f>
        <v/>
      </c>
      <c r="K198" t="str">
        <f>IF(ISBLANK(IF(F198="SKSTD_BDL",'Application Form'!O209,IF('Office Use Only - DONT TOUCH!!!'!G198="Yes",'Application Form'!O209,""))),"",IF(F198="SKSTD_BDL",'Application Form'!O209,IF('Office Use Only - DONT TOUCH!!!'!G198="Yes",'Application Form'!O209,"")))</f>
        <v/>
      </c>
      <c r="N198" t="str">
        <f>IF(AND(F198="",'Application Form'!H209=""),"",IF(AND(F198="",'Application Form'!H209&lt;&gt;""),'Application Form'!H209,IF(AND(F198&lt;&gt;"",'Application Form'!I209=""),"",IF(AND(F198&lt;&gt;"",'Application Form'!I209&lt;&gt;""),IF('Application Form'!I209="SKSTD_BDL","SKSTD_BDL",IF('Application Form'!I209="MIP","MIP",IF('Application Form'!I209="MIP+PV","MIP",IF('Application Form'!I209="SEEKSIRE","SEEKSIRE",IF('Application Form'!I209="SEEKSIRE+PV","SEEKSIRE",IF('Application Form'!I209="GGP50K","GGP50K",IF('Application Form'!I209="GGP50K+PV","GGP50K",IF('Application Form'!I209="GGPHD (150K)","GGPHD (150K)",IF('Application Form'!I209="GGPHD+PV","GGPHD",IF('Application Form'!I209="PV","",IF('Application Form'!I209="POLL","",IF('Application Form'!I209="MSTN","MSTN",IF('Application Form'!I209="COAT","COAT",IF('Application Form'!I209="PI","PI",IF('Application Form'!I209="POLL_50K (add on)*","POLL_50K (add on)*",IF('Application Form'!I209="POLL_HD (add on)*","POLL_HD (add_on)*",IF('Application Form'!I209="MSTN_50K (add_on)*","MSTN_50K (add_on)*",IF('Application Form'!I209="MSTN_HD (add on)*","MSTN_HD (add on)*",IF('Application Form'!I209="STORE","STORE",IF('Application Form'!I209="HE","HE","")))))))))))))))))))),"ERROR"))))</f>
        <v/>
      </c>
      <c r="O198" t="str">
        <f>IF(AND(F198="",'Application Form'!H209=""),"",IF(AND(F198="",'Application Form'!H209&lt;&gt;"",'Application Form'!I209=""),"",IF(AND(F198&lt;&gt;"",'Application Form'!I209=""),"",IF(AND(F198&lt;&gt;"",'Application Form'!I209&lt;&gt;"",'Application Form'!J209=""),"",IF(AND(F198="",'Application Form'!H209&lt;&gt;"",'Application Form'!I209&lt;&gt;""),IF('Application Form'!I209="SKSTD_BDL","SKSTD_BDL",IF('Application Form'!I209="MIP","MIP",IF('Application Form'!I209="MIP+PV","MIP",IF('Application Form'!I209="SEEKSIRE","SEEKSIRE",IF('Application Form'!I209="SEEKSIRE+PV","SEEKSIRE",IF('Application Form'!I209="GGP50K","GGP50K",IF('Application Form'!I209="GGP50K+PV","GGP50K",IF('Application Form'!I209="GGPHD (150K)","GGPHD (150K)",IF('Application Form'!I209="GGPHD+PV","GGPHD",IF('Application Form'!I209="PV","",IF('Application Form'!I209="POLL","",IF('Application Form'!I209="MSTN","MSTN",IF('Application Form'!I209="COAT","COAT",IF('Application Form'!I209="PI","PI",IF('Application Form'!I209="POLL_50K (add on)*","POLL_50K (add on)*",IF('Application Form'!I209="POLL_HD (add on)*","POLL_HD (add_on)*",IF('Application Form'!I209="MSTN_50K (add_on)*","MSTN_50K (add_on)*",IF('Application Form'!I209="MSTN_HD (add on)*","MSTN_HD (add on)*",IF('Application Form'!I209="STORE","STORE",IF('Application Form'!I209="HE","HE","ERROR")))))))))))))))))))),IF(AND(F198&lt;&gt;"",'Application Form'!I209&lt;&gt;"",'Application Form'!J209&lt;&gt;""),IF('Application Form'!J209="SKSTD_BDL","SKSTD_BDL",IF('Application Form'!J209="MIP","MIP",IF('Application Form'!J209="MIP+PV","MIP",IF('Application Form'!J209="SEEKSIRE","SEEKSIRE",IF('Application Form'!J209="SEEKSIRE+PV","SEEKSIRE",IF('Application Form'!J209="GGP50K","GGP50K",IF('Application Form'!J209="GGP50K+PV","GGP50K",IF('Application Form'!J209="GGPHD (150K)","GGPHD (150K)",IF('Application Form'!J209="GGPHD+PV","GGPHD",IF('Application Form'!J209="PV","",IF('Application Form'!J209="POLL","",IF('Application Form'!J209="MSTN","MSTN",IF('Application Form'!J209="COAT","COAT",IF('Application Form'!J209="PI","PI",IF('Application Form'!J209="POLL_50K (add on)*","POLL_50K (add on)*",IF('Application Form'!J209="POLL_HD (add on)*","POLL_HD (add_on)*",IF('Application Form'!J209="MSTN_50K (add_on)*","MSTN_50K (add_on)*",IF('Application Form'!J209="MSTN_HD (add on)*","MSTN_HD (add on)*",IF('Application Form'!J209="STORE","STORE",IF('Application Form'!J209="HE","HE","")))))))))))))))))))),"ERROR"))))))</f>
        <v/>
      </c>
      <c r="P198" t="str">
        <f>IF(AND(F198="",O198&lt;&gt;""),IF('Application Form'!J209="SKSTD_BDL","SKSTD_BDL",IF('Application Form'!J209="MIP","MIP",IF('Application Form'!J209="MIP+PV","MIP",IF('Application Form'!J209="SEEKSIRE","SEEKSIRE",IF('Application Form'!J209="SEEKSIRE+PV","SEEKSIRE",IF('Application Form'!J209="GGP50K","GGP50K",IF('Application Form'!J209="GGP50K+PV","GGP50K",IF('Application Form'!J209="GGPHD (150K)","GGPHD (150K)",IF('Application Form'!J209="GGPHD+PV","GGPHD",IF('Application Form'!J209="PV","",IF('Application Form'!J209="POLL","",IF('Application Form'!J209="MSTN","MSTN",IF('Application Form'!J209="COAT","COAT",IF('Application Form'!J209="PI","PI",IF('Application Form'!J209="POLL_50K (add on)*","POLL_50K (add on)*",IF('Application Form'!J209="POLL_HD (add on)*","POLL_HD (add_on)*",IF('Application Form'!J209="MSTN_50K (add_on)*","MSTN_50K (add_on)*",IF('Application Form'!J209="MSTN_HD (add on)*","MSTN_HD (add on)*",IF('Application Form'!J209="STORE","STORE",IF('Application Form'!J209="HE","HE","")))))))))))))))))))),"")</f>
        <v/>
      </c>
    </row>
    <row r="199" spans="1:16" x14ac:dyDescent="0.25">
      <c r="A199" s="72">
        <f>'Application Form'!E210</f>
        <v>0</v>
      </c>
      <c r="B199" t="str">
        <f>IF('Application Form'!C210="Hair","H",IF('Application Form'!C210="Done","D",IF('Application Form'!C210="Semen","S",IF('Application Form'!C210="TSU","T",""))))</f>
        <v/>
      </c>
      <c r="C199" t="str">
        <f t="shared" si="3"/>
        <v>NAA</v>
      </c>
      <c r="F199" t="str">
        <f>IF('Application Form'!H210="SKSTD_BDL","SKSTD_BDL",IF('Application Form'!H210="MIP","MIP",IF('Application Form'!H210="MIP+PV","MIP",IF('Application Form'!H210="SEEKSIRE","SEEKSIRE",IF('Application Form'!H210="SEEKSIRE+PV","SEEKSIRE",IF('Application Form'!H210="GGP50K","GGP50K",IF('Application Form'!H210="GGP50K+PV","GGP50K",IF('Application Form'!H210="GGPHD (150K)","GGPHD (150K)",IF('Application Form'!H210="GGPHD+PV","GGPHD",IF('Application Form'!H210="PV","",IF('Application Form'!H210="POLL","",IF('Application Form'!H210="MSTN","",IF('Application Form'!H210="COAT","",IF('Application Form'!H210="PI","",IF('Application Form'!H210="POLL_50K (add on)*","",IF('Application Form'!H210="POLL_HD (add on)*","",IF('Application Form'!H210="MSTN_50K (add_on)*","",IF('Application Form'!H210="MSTN_HD (add on)*","",IF('Application Form'!H210="STORE","STORE",IF('Application Form'!H210="HE","HE",""))))))))))))))))))))</f>
        <v/>
      </c>
      <c r="G199" t="str">
        <f>IF(OR(RIGHT('Application Form'!H210,2)="PV",RIGHT('Application Form'!I210,2)="PV",RIGHT('Application Form'!J210,2)="PV"),"Yes","")</f>
        <v/>
      </c>
      <c r="H199" s="81" t="str">
        <f>IF(ISBLANK(IF(F199="SKSTD_BDL",'Application Form'!M210,IF('Office Use Only - DONT TOUCH!!!'!G199="Yes",'Application Form'!M210,""))),"",IF(F199="SKSTD_BDL",'Application Form'!M210,IF('Office Use Only - DONT TOUCH!!!'!G199="Yes",'Application Form'!M210,"")))</f>
        <v/>
      </c>
      <c r="K199" t="str">
        <f>IF(ISBLANK(IF(F199="SKSTD_BDL",'Application Form'!O210,IF('Office Use Only - DONT TOUCH!!!'!G199="Yes",'Application Form'!O210,""))),"",IF(F199="SKSTD_BDL",'Application Form'!O210,IF('Office Use Only - DONT TOUCH!!!'!G199="Yes",'Application Form'!O210,"")))</f>
        <v/>
      </c>
      <c r="N199" t="str">
        <f>IF(AND(F199="",'Application Form'!H210=""),"",IF(AND(F199="",'Application Form'!H210&lt;&gt;""),'Application Form'!H210,IF(AND(F199&lt;&gt;"",'Application Form'!I210=""),"",IF(AND(F199&lt;&gt;"",'Application Form'!I210&lt;&gt;""),IF('Application Form'!I210="SKSTD_BDL","SKSTD_BDL",IF('Application Form'!I210="MIP","MIP",IF('Application Form'!I210="MIP+PV","MIP",IF('Application Form'!I210="SEEKSIRE","SEEKSIRE",IF('Application Form'!I210="SEEKSIRE+PV","SEEKSIRE",IF('Application Form'!I210="GGP50K","GGP50K",IF('Application Form'!I210="GGP50K+PV","GGP50K",IF('Application Form'!I210="GGPHD (150K)","GGPHD (150K)",IF('Application Form'!I210="GGPHD+PV","GGPHD",IF('Application Form'!I210="PV","",IF('Application Form'!I210="POLL","",IF('Application Form'!I210="MSTN","MSTN",IF('Application Form'!I210="COAT","COAT",IF('Application Form'!I210="PI","PI",IF('Application Form'!I210="POLL_50K (add on)*","POLL_50K (add on)*",IF('Application Form'!I210="POLL_HD (add on)*","POLL_HD (add_on)*",IF('Application Form'!I210="MSTN_50K (add_on)*","MSTN_50K (add_on)*",IF('Application Form'!I210="MSTN_HD (add on)*","MSTN_HD (add on)*",IF('Application Form'!I210="STORE","STORE",IF('Application Form'!I210="HE","HE","")))))))))))))))))))),"ERROR"))))</f>
        <v/>
      </c>
      <c r="O199" t="str">
        <f>IF(AND(F199="",'Application Form'!H210=""),"",IF(AND(F199="",'Application Form'!H210&lt;&gt;"",'Application Form'!I210=""),"",IF(AND(F199&lt;&gt;"",'Application Form'!I210=""),"",IF(AND(F199&lt;&gt;"",'Application Form'!I210&lt;&gt;"",'Application Form'!J210=""),"",IF(AND(F199="",'Application Form'!H210&lt;&gt;"",'Application Form'!I210&lt;&gt;""),IF('Application Form'!I210="SKSTD_BDL","SKSTD_BDL",IF('Application Form'!I210="MIP","MIP",IF('Application Form'!I210="MIP+PV","MIP",IF('Application Form'!I210="SEEKSIRE","SEEKSIRE",IF('Application Form'!I210="SEEKSIRE+PV","SEEKSIRE",IF('Application Form'!I210="GGP50K","GGP50K",IF('Application Form'!I210="GGP50K+PV","GGP50K",IF('Application Form'!I210="GGPHD (150K)","GGPHD (150K)",IF('Application Form'!I210="GGPHD+PV","GGPHD",IF('Application Form'!I210="PV","",IF('Application Form'!I210="POLL","",IF('Application Form'!I210="MSTN","MSTN",IF('Application Form'!I210="COAT","COAT",IF('Application Form'!I210="PI","PI",IF('Application Form'!I210="POLL_50K (add on)*","POLL_50K (add on)*",IF('Application Form'!I210="POLL_HD (add on)*","POLL_HD (add_on)*",IF('Application Form'!I210="MSTN_50K (add_on)*","MSTN_50K (add_on)*",IF('Application Form'!I210="MSTN_HD (add on)*","MSTN_HD (add on)*",IF('Application Form'!I210="STORE","STORE",IF('Application Form'!I210="HE","HE","ERROR")))))))))))))))))))),IF(AND(F199&lt;&gt;"",'Application Form'!I210&lt;&gt;"",'Application Form'!J210&lt;&gt;""),IF('Application Form'!J210="SKSTD_BDL","SKSTD_BDL",IF('Application Form'!J210="MIP","MIP",IF('Application Form'!J210="MIP+PV","MIP",IF('Application Form'!J210="SEEKSIRE","SEEKSIRE",IF('Application Form'!J210="SEEKSIRE+PV","SEEKSIRE",IF('Application Form'!J210="GGP50K","GGP50K",IF('Application Form'!J210="GGP50K+PV","GGP50K",IF('Application Form'!J210="GGPHD (150K)","GGPHD (150K)",IF('Application Form'!J210="GGPHD+PV","GGPHD",IF('Application Form'!J210="PV","",IF('Application Form'!J210="POLL","",IF('Application Form'!J210="MSTN","MSTN",IF('Application Form'!J210="COAT","COAT",IF('Application Form'!J210="PI","PI",IF('Application Form'!J210="POLL_50K (add on)*","POLL_50K (add on)*",IF('Application Form'!J210="POLL_HD (add on)*","POLL_HD (add_on)*",IF('Application Form'!J210="MSTN_50K (add_on)*","MSTN_50K (add_on)*",IF('Application Form'!J210="MSTN_HD (add on)*","MSTN_HD (add on)*",IF('Application Form'!J210="STORE","STORE",IF('Application Form'!J210="HE","HE","")))))))))))))))))))),"ERROR"))))))</f>
        <v/>
      </c>
      <c r="P199" t="str">
        <f>IF(AND(F199="",O199&lt;&gt;""),IF('Application Form'!J210="SKSTD_BDL","SKSTD_BDL",IF('Application Form'!J210="MIP","MIP",IF('Application Form'!J210="MIP+PV","MIP",IF('Application Form'!J210="SEEKSIRE","SEEKSIRE",IF('Application Form'!J210="SEEKSIRE+PV","SEEKSIRE",IF('Application Form'!J210="GGP50K","GGP50K",IF('Application Form'!J210="GGP50K+PV","GGP50K",IF('Application Form'!J210="GGPHD (150K)","GGPHD (150K)",IF('Application Form'!J210="GGPHD+PV","GGPHD",IF('Application Form'!J210="PV","",IF('Application Form'!J210="POLL","",IF('Application Form'!J210="MSTN","MSTN",IF('Application Form'!J210="COAT","COAT",IF('Application Form'!J210="PI","PI",IF('Application Form'!J210="POLL_50K (add on)*","POLL_50K (add on)*",IF('Application Form'!J210="POLL_HD (add on)*","POLL_HD (add_on)*",IF('Application Form'!J210="MSTN_50K (add_on)*","MSTN_50K (add_on)*",IF('Application Form'!J210="MSTN_HD (add on)*","MSTN_HD (add on)*",IF('Application Form'!J210="STORE","STORE",IF('Application Form'!J210="HE","HE","")))))))))))))))))))),"")</f>
        <v/>
      </c>
    </row>
    <row r="200" spans="1:16" x14ac:dyDescent="0.25">
      <c r="A200" s="72">
        <f>'Application Form'!E211</f>
        <v>0</v>
      </c>
      <c r="B200" t="str">
        <f>IF('Application Form'!C211="Hair","H",IF('Application Form'!C211="Done","D",IF('Application Form'!C211="Semen","S",IF('Application Form'!C211="TSU","T",""))))</f>
        <v/>
      </c>
      <c r="C200" t="str">
        <f t="shared" si="3"/>
        <v>NAA</v>
      </c>
      <c r="F200" t="str">
        <f>IF('Application Form'!H211="SKSTD_BDL","SKSTD_BDL",IF('Application Form'!H211="MIP","MIP",IF('Application Form'!H211="MIP+PV","MIP",IF('Application Form'!H211="SEEKSIRE","SEEKSIRE",IF('Application Form'!H211="SEEKSIRE+PV","SEEKSIRE",IF('Application Form'!H211="GGP50K","GGP50K",IF('Application Form'!H211="GGP50K+PV","GGP50K",IF('Application Form'!H211="GGPHD (150K)","GGPHD (150K)",IF('Application Form'!H211="GGPHD+PV","GGPHD",IF('Application Form'!H211="PV","",IF('Application Form'!H211="POLL","",IF('Application Form'!H211="MSTN","",IF('Application Form'!H211="COAT","",IF('Application Form'!H211="PI","",IF('Application Form'!H211="POLL_50K (add on)*","",IF('Application Form'!H211="POLL_HD (add on)*","",IF('Application Form'!H211="MSTN_50K (add_on)*","",IF('Application Form'!H211="MSTN_HD (add on)*","",IF('Application Form'!H211="STORE","STORE",IF('Application Form'!H211="HE","HE",""))))))))))))))))))))</f>
        <v/>
      </c>
      <c r="G200" t="str">
        <f>IF(OR(RIGHT('Application Form'!H211,2)="PV",RIGHT('Application Form'!I211,2)="PV",RIGHT('Application Form'!J211,2)="PV"),"Yes","")</f>
        <v/>
      </c>
      <c r="H200" s="81" t="str">
        <f>IF(ISBLANK(IF(F200="SKSTD_BDL",'Application Form'!M211,IF('Office Use Only - DONT TOUCH!!!'!G200="Yes",'Application Form'!M211,""))),"",IF(F200="SKSTD_BDL",'Application Form'!M211,IF('Office Use Only - DONT TOUCH!!!'!G200="Yes",'Application Form'!M211,"")))</f>
        <v/>
      </c>
      <c r="K200" t="str">
        <f>IF(ISBLANK(IF(F200="SKSTD_BDL",'Application Form'!O211,IF('Office Use Only - DONT TOUCH!!!'!G200="Yes",'Application Form'!O211,""))),"",IF(F200="SKSTD_BDL",'Application Form'!O211,IF('Office Use Only - DONT TOUCH!!!'!G200="Yes",'Application Form'!O211,"")))</f>
        <v/>
      </c>
      <c r="N200" t="str">
        <f>IF(AND(F200="",'Application Form'!H211=""),"",IF(AND(F200="",'Application Form'!H211&lt;&gt;""),'Application Form'!H211,IF(AND(F200&lt;&gt;"",'Application Form'!I211=""),"",IF(AND(F200&lt;&gt;"",'Application Form'!I211&lt;&gt;""),IF('Application Form'!I211="SKSTD_BDL","SKSTD_BDL",IF('Application Form'!I211="MIP","MIP",IF('Application Form'!I211="MIP+PV","MIP",IF('Application Form'!I211="SEEKSIRE","SEEKSIRE",IF('Application Form'!I211="SEEKSIRE+PV","SEEKSIRE",IF('Application Form'!I211="GGP50K","GGP50K",IF('Application Form'!I211="GGP50K+PV","GGP50K",IF('Application Form'!I211="GGPHD (150K)","GGPHD (150K)",IF('Application Form'!I211="GGPHD+PV","GGPHD",IF('Application Form'!I211="PV","",IF('Application Form'!I211="POLL","",IF('Application Form'!I211="MSTN","MSTN",IF('Application Form'!I211="COAT","COAT",IF('Application Form'!I211="PI","PI",IF('Application Form'!I211="POLL_50K (add on)*","POLL_50K (add on)*",IF('Application Form'!I211="POLL_HD (add on)*","POLL_HD (add_on)*",IF('Application Form'!I211="MSTN_50K (add_on)*","MSTN_50K (add_on)*",IF('Application Form'!I211="MSTN_HD (add on)*","MSTN_HD (add on)*",IF('Application Form'!I211="STORE","STORE",IF('Application Form'!I211="HE","HE","")))))))))))))))))))),"ERROR"))))</f>
        <v/>
      </c>
      <c r="O200" t="str">
        <f>IF(AND(F200="",'Application Form'!H211=""),"",IF(AND(F200="",'Application Form'!H211&lt;&gt;"",'Application Form'!I211=""),"",IF(AND(F200&lt;&gt;"",'Application Form'!I211=""),"",IF(AND(F200&lt;&gt;"",'Application Form'!I211&lt;&gt;"",'Application Form'!J211=""),"",IF(AND(F200="",'Application Form'!H211&lt;&gt;"",'Application Form'!I211&lt;&gt;""),IF('Application Form'!I211="SKSTD_BDL","SKSTD_BDL",IF('Application Form'!I211="MIP","MIP",IF('Application Form'!I211="MIP+PV","MIP",IF('Application Form'!I211="SEEKSIRE","SEEKSIRE",IF('Application Form'!I211="SEEKSIRE+PV","SEEKSIRE",IF('Application Form'!I211="GGP50K","GGP50K",IF('Application Form'!I211="GGP50K+PV","GGP50K",IF('Application Form'!I211="GGPHD (150K)","GGPHD (150K)",IF('Application Form'!I211="GGPHD+PV","GGPHD",IF('Application Form'!I211="PV","",IF('Application Form'!I211="POLL","",IF('Application Form'!I211="MSTN","MSTN",IF('Application Form'!I211="COAT","COAT",IF('Application Form'!I211="PI","PI",IF('Application Form'!I211="POLL_50K (add on)*","POLL_50K (add on)*",IF('Application Form'!I211="POLL_HD (add on)*","POLL_HD (add_on)*",IF('Application Form'!I211="MSTN_50K (add_on)*","MSTN_50K (add_on)*",IF('Application Form'!I211="MSTN_HD (add on)*","MSTN_HD (add on)*",IF('Application Form'!I211="STORE","STORE",IF('Application Form'!I211="HE","HE","ERROR")))))))))))))))))))),IF(AND(F200&lt;&gt;"",'Application Form'!I211&lt;&gt;"",'Application Form'!J211&lt;&gt;""),IF('Application Form'!J211="SKSTD_BDL","SKSTD_BDL",IF('Application Form'!J211="MIP","MIP",IF('Application Form'!J211="MIP+PV","MIP",IF('Application Form'!J211="SEEKSIRE","SEEKSIRE",IF('Application Form'!J211="SEEKSIRE+PV","SEEKSIRE",IF('Application Form'!J211="GGP50K","GGP50K",IF('Application Form'!J211="GGP50K+PV","GGP50K",IF('Application Form'!J211="GGPHD (150K)","GGPHD (150K)",IF('Application Form'!J211="GGPHD+PV","GGPHD",IF('Application Form'!J211="PV","",IF('Application Form'!J211="POLL","",IF('Application Form'!J211="MSTN","MSTN",IF('Application Form'!J211="COAT","COAT",IF('Application Form'!J211="PI","PI",IF('Application Form'!J211="POLL_50K (add on)*","POLL_50K (add on)*",IF('Application Form'!J211="POLL_HD (add on)*","POLL_HD (add_on)*",IF('Application Form'!J211="MSTN_50K (add_on)*","MSTN_50K (add_on)*",IF('Application Form'!J211="MSTN_HD (add on)*","MSTN_HD (add on)*",IF('Application Form'!J211="STORE","STORE",IF('Application Form'!J211="HE","HE","")))))))))))))))))))),"ERROR"))))))</f>
        <v/>
      </c>
      <c r="P200" t="str">
        <f>IF(AND(F200="",O200&lt;&gt;""),IF('Application Form'!J211="SKSTD_BDL","SKSTD_BDL",IF('Application Form'!J211="MIP","MIP",IF('Application Form'!J211="MIP+PV","MIP",IF('Application Form'!J211="SEEKSIRE","SEEKSIRE",IF('Application Form'!J211="SEEKSIRE+PV","SEEKSIRE",IF('Application Form'!J211="GGP50K","GGP50K",IF('Application Form'!J211="GGP50K+PV","GGP50K",IF('Application Form'!J211="GGPHD (150K)","GGPHD (150K)",IF('Application Form'!J211="GGPHD+PV","GGPHD",IF('Application Form'!J211="PV","",IF('Application Form'!J211="POLL","",IF('Application Form'!J211="MSTN","MSTN",IF('Application Form'!J211="COAT","COAT",IF('Application Form'!J211="PI","PI",IF('Application Form'!J211="POLL_50K (add on)*","POLL_50K (add on)*",IF('Application Form'!J211="POLL_HD (add on)*","POLL_HD (add_on)*",IF('Application Form'!J211="MSTN_50K (add_on)*","MSTN_50K (add_on)*",IF('Application Form'!J211="MSTN_HD (add on)*","MSTN_HD (add on)*",IF('Application Form'!J211="STORE","STORE",IF('Application Form'!J211="HE","HE","")))))))))))))))))))),"")</f>
        <v/>
      </c>
    </row>
    <row r="201" spans="1:16" x14ac:dyDescent="0.25">
      <c r="A201" s="72">
        <f>'Application Form'!E212</f>
        <v>0</v>
      </c>
      <c r="B201" t="str">
        <f>IF('Application Form'!C212="Hair","H",IF('Application Form'!C212="Done","D",IF('Application Form'!C212="Semen","S",IF('Application Form'!C212="TSU","T",""))))</f>
        <v/>
      </c>
      <c r="C201" t="str">
        <f t="shared" si="3"/>
        <v>NAA</v>
      </c>
      <c r="F201" t="str">
        <f>IF('Application Form'!H212="SKSTD_BDL","SKSTD_BDL",IF('Application Form'!H212="MIP","MIP",IF('Application Form'!H212="MIP+PV","MIP",IF('Application Form'!H212="SEEKSIRE","SEEKSIRE",IF('Application Form'!H212="SEEKSIRE+PV","SEEKSIRE",IF('Application Form'!H212="GGP50K","GGP50K",IF('Application Form'!H212="GGP50K+PV","GGP50K",IF('Application Form'!H212="GGPHD (150K)","GGPHD (150K)",IF('Application Form'!H212="GGPHD+PV","GGPHD",IF('Application Form'!H212="PV","",IF('Application Form'!H212="POLL","",IF('Application Form'!H212="MSTN","",IF('Application Form'!H212="COAT","",IF('Application Form'!H212="PI","",IF('Application Form'!H212="POLL_50K (add on)*","",IF('Application Form'!H212="POLL_HD (add on)*","",IF('Application Form'!H212="MSTN_50K (add_on)*","",IF('Application Form'!H212="MSTN_HD (add on)*","",IF('Application Form'!H212="STORE","STORE",IF('Application Form'!H212="HE","HE",""))))))))))))))))))))</f>
        <v/>
      </c>
      <c r="G201" t="str">
        <f>IF(OR(RIGHT('Application Form'!H212,2)="PV",RIGHT('Application Form'!I212,2)="PV",RIGHT('Application Form'!J212,2)="PV"),"Yes","")</f>
        <v/>
      </c>
      <c r="H201" s="81" t="str">
        <f>IF(ISBLANK(IF(F201="SKSTD_BDL",'Application Form'!M212,IF('Office Use Only - DONT TOUCH!!!'!G201="Yes",'Application Form'!M212,""))),"",IF(F201="SKSTD_BDL",'Application Form'!M212,IF('Office Use Only - DONT TOUCH!!!'!G201="Yes",'Application Form'!M212,"")))</f>
        <v/>
      </c>
      <c r="K201" t="str">
        <f>IF(ISBLANK(IF(F201="SKSTD_BDL",'Application Form'!O212,IF('Office Use Only - DONT TOUCH!!!'!G201="Yes",'Application Form'!O212,""))),"",IF(F201="SKSTD_BDL",'Application Form'!O212,IF('Office Use Only - DONT TOUCH!!!'!G201="Yes",'Application Form'!O212,"")))</f>
        <v/>
      </c>
      <c r="N201" t="str">
        <f>IF(AND(F201="",'Application Form'!H212=""),"",IF(AND(F201="",'Application Form'!H212&lt;&gt;""),'Application Form'!H212,IF(AND(F201&lt;&gt;"",'Application Form'!I212=""),"",IF(AND(F201&lt;&gt;"",'Application Form'!I212&lt;&gt;""),IF('Application Form'!I212="SKSTD_BDL","SKSTD_BDL",IF('Application Form'!I212="MIP","MIP",IF('Application Form'!I212="MIP+PV","MIP",IF('Application Form'!I212="SEEKSIRE","SEEKSIRE",IF('Application Form'!I212="SEEKSIRE+PV","SEEKSIRE",IF('Application Form'!I212="GGP50K","GGP50K",IF('Application Form'!I212="GGP50K+PV","GGP50K",IF('Application Form'!I212="GGPHD (150K)","GGPHD (150K)",IF('Application Form'!I212="GGPHD+PV","GGPHD",IF('Application Form'!I212="PV","",IF('Application Form'!I212="POLL","",IF('Application Form'!I212="MSTN","MSTN",IF('Application Form'!I212="COAT","COAT",IF('Application Form'!I212="PI","PI",IF('Application Form'!I212="POLL_50K (add on)*","POLL_50K (add on)*",IF('Application Form'!I212="POLL_HD (add on)*","POLL_HD (add_on)*",IF('Application Form'!I212="MSTN_50K (add_on)*","MSTN_50K (add_on)*",IF('Application Form'!I212="MSTN_HD (add on)*","MSTN_HD (add on)*",IF('Application Form'!I212="STORE","STORE",IF('Application Form'!I212="HE","HE","")))))))))))))))))))),"ERROR"))))</f>
        <v/>
      </c>
      <c r="O201" t="str">
        <f>IF(AND(F201="",'Application Form'!H212=""),"",IF(AND(F201="",'Application Form'!H212&lt;&gt;"",'Application Form'!I212=""),"",IF(AND(F201&lt;&gt;"",'Application Form'!I212=""),"",IF(AND(F201&lt;&gt;"",'Application Form'!I212&lt;&gt;"",'Application Form'!J212=""),"",IF(AND(F201="",'Application Form'!H212&lt;&gt;"",'Application Form'!I212&lt;&gt;""),IF('Application Form'!I212="SKSTD_BDL","SKSTD_BDL",IF('Application Form'!I212="MIP","MIP",IF('Application Form'!I212="MIP+PV","MIP",IF('Application Form'!I212="SEEKSIRE","SEEKSIRE",IF('Application Form'!I212="SEEKSIRE+PV","SEEKSIRE",IF('Application Form'!I212="GGP50K","GGP50K",IF('Application Form'!I212="GGP50K+PV","GGP50K",IF('Application Form'!I212="GGPHD (150K)","GGPHD (150K)",IF('Application Form'!I212="GGPHD+PV","GGPHD",IF('Application Form'!I212="PV","",IF('Application Form'!I212="POLL","",IF('Application Form'!I212="MSTN","MSTN",IF('Application Form'!I212="COAT","COAT",IF('Application Form'!I212="PI","PI",IF('Application Form'!I212="POLL_50K (add on)*","POLL_50K (add on)*",IF('Application Form'!I212="POLL_HD (add on)*","POLL_HD (add_on)*",IF('Application Form'!I212="MSTN_50K (add_on)*","MSTN_50K (add_on)*",IF('Application Form'!I212="MSTN_HD (add on)*","MSTN_HD (add on)*",IF('Application Form'!I212="STORE","STORE",IF('Application Form'!I212="HE","HE","ERROR")))))))))))))))))))),IF(AND(F201&lt;&gt;"",'Application Form'!I212&lt;&gt;"",'Application Form'!J212&lt;&gt;""),IF('Application Form'!J212="SKSTD_BDL","SKSTD_BDL",IF('Application Form'!J212="MIP","MIP",IF('Application Form'!J212="MIP+PV","MIP",IF('Application Form'!J212="SEEKSIRE","SEEKSIRE",IF('Application Form'!J212="SEEKSIRE+PV","SEEKSIRE",IF('Application Form'!J212="GGP50K","GGP50K",IF('Application Form'!J212="GGP50K+PV","GGP50K",IF('Application Form'!J212="GGPHD (150K)","GGPHD (150K)",IF('Application Form'!J212="GGPHD+PV","GGPHD",IF('Application Form'!J212="PV","",IF('Application Form'!J212="POLL","",IF('Application Form'!J212="MSTN","MSTN",IF('Application Form'!J212="COAT","COAT",IF('Application Form'!J212="PI","PI",IF('Application Form'!J212="POLL_50K (add on)*","POLL_50K (add on)*",IF('Application Form'!J212="POLL_HD (add on)*","POLL_HD (add_on)*",IF('Application Form'!J212="MSTN_50K (add_on)*","MSTN_50K (add_on)*",IF('Application Form'!J212="MSTN_HD (add on)*","MSTN_HD (add on)*",IF('Application Form'!J212="STORE","STORE",IF('Application Form'!J212="HE","HE","")))))))))))))))))))),"ERROR"))))))</f>
        <v/>
      </c>
      <c r="P201" t="str">
        <f>IF(AND(F201="",O201&lt;&gt;""),IF('Application Form'!J212="SKSTD_BDL","SKSTD_BDL",IF('Application Form'!J212="MIP","MIP",IF('Application Form'!J212="MIP+PV","MIP",IF('Application Form'!J212="SEEKSIRE","SEEKSIRE",IF('Application Form'!J212="SEEKSIRE+PV","SEEKSIRE",IF('Application Form'!J212="GGP50K","GGP50K",IF('Application Form'!J212="GGP50K+PV","GGP50K",IF('Application Form'!J212="GGPHD (150K)","GGPHD (150K)",IF('Application Form'!J212="GGPHD+PV","GGPHD",IF('Application Form'!J212="PV","",IF('Application Form'!J212="POLL","",IF('Application Form'!J212="MSTN","MSTN",IF('Application Form'!J212="COAT","COAT",IF('Application Form'!J212="PI","PI",IF('Application Form'!J212="POLL_50K (add on)*","POLL_50K (add on)*",IF('Application Form'!J212="POLL_HD (add on)*","POLL_HD (add_on)*",IF('Application Form'!J212="MSTN_50K (add_on)*","MSTN_50K (add_on)*",IF('Application Form'!J212="MSTN_HD (add on)*","MSTN_HD (add on)*",IF('Application Form'!J212="STORE","STORE",IF('Application Form'!J212="HE","HE","")))))))))))))))))))),"")</f>
        <v/>
      </c>
    </row>
    <row r="202" spans="1:16" x14ac:dyDescent="0.25">
      <c r="A202" s="72">
        <f>'Application Form'!E213</f>
        <v>0</v>
      </c>
      <c r="B202" t="str">
        <f>IF('Application Form'!C213="Hair","H",IF('Application Form'!C213="Done","D",IF('Application Form'!C213="Semen","S",IF('Application Form'!C213="TSU","T",""))))</f>
        <v/>
      </c>
      <c r="C202" t="str">
        <f t="shared" si="3"/>
        <v>NAA</v>
      </c>
      <c r="F202" t="str">
        <f>IF('Application Form'!H213="SKSTD_BDL","SKSTD_BDL",IF('Application Form'!H213="MIP","MIP",IF('Application Form'!H213="MIP+PV","MIP",IF('Application Form'!H213="SEEKSIRE","SEEKSIRE",IF('Application Form'!H213="SEEKSIRE+PV","SEEKSIRE",IF('Application Form'!H213="GGP50K","GGP50K",IF('Application Form'!H213="GGP50K+PV","GGP50K",IF('Application Form'!H213="GGPHD (150K)","GGPHD (150K)",IF('Application Form'!H213="GGPHD+PV","GGPHD",IF('Application Form'!H213="PV","",IF('Application Form'!H213="POLL","",IF('Application Form'!H213="MSTN","",IF('Application Form'!H213="COAT","",IF('Application Form'!H213="PI","",IF('Application Form'!H213="POLL_50K (add on)*","",IF('Application Form'!H213="POLL_HD (add on)*","",IF('Application Form'!H213="MSTN_50K (add_on)*","",IF('Application Form'!H213="MSTN_HD (add on)*","",IF('Application Form'!H213="STORE","STORE",IF('Application Form'!H213="HE","HE",""))))))))))))))))))))</f>
        <v/>
      </c>
      <c r="G202" t="str">
        <f>IF(OR(RIGHT('Application Form'!H213,2)="PV",RIGHT('Application Form'!I213,2)="PV",RIGHT('Application Form'!J213,2)="PV"),"Yes","")</f>
        <v/>
      </c>
      <c r="H202" s="81" t="str">
        <f>IF(ISBLANK(IF(F202="SKSTD_BDL",'Application Form'!M213,IF('Office Use Only - DONT TOUCH!!!'!G202="Yes",'Application Form'!M213,""))),"",IF(F202="SKSTD_BDL",'Application Form'!M213,IF('Office Use Only - DONT TOUCH!!!'!G202="Yes",'Application Form'!M213,"")))</f>
        <v/>
      </c>
      <c r="K202" t="str">
        <f>IF(ISBLANK(IF(F202="SKSTD_BDL",'Application Form'!O213,IF('Office Use Only - DONT TOUCH!!!'!G202="Yes",'Application Form'!O213,""))),"",IF(F202="SKSTD_BDL",'Application Form'!O213,IF('Office Use Only - DONT TOUCH!!!'!G202="Yes",'Application Form'!O213,"")))</f>
        <v/>
      </c>
      <c r="N202" t="str">
        <f>IF(AND(F202="",'Application Form'!H213=""),"",IF(AND(F202="",'Application Form'!H213&lt;&gt;""),'Application Form'!H213,IF(AND(F202&lt;&gt;"",'Application Form'!I213=""),"",IF(AND(F202&lt;&gt;"",'Application Form'!I213&lt;&gt;""),IF('Application Form'!I213="SKSTD_BDL","SKSTD_BDL",IF('Application Form'!I213="MIP","MIP",IF('Application Form'!I213="MIP+PV","MIP",IF('Application Form'!I213="SEEKSIRE","SEEKSIRE",IF('Application Form'!I213="SEEKSIRE+PV","SEEKSIRE",IF('Application Form'!I213="GGP50K","GGP50K",IF('Application Form'!I213="GGP50K+PV","GGP50K",IF('Application Form'!I213="GGPHD (150K)","GGPHD (150K)",IF('Application Form'!I213="GGPHD+PV","GGPHD",IF('Application Form'!I213="PV","",IF('Application Form'!I213="POLL","",IF('Application Form'!I213="MSTN","MSTN",IF('Application Form'!I213="COAT","COAT",IF('Application Form'!I213="PI","PI",IF('Application Form'!I213="POLL_50K (add on)*","POLL_50K (add on)*",IF('Application Form'!I213="POLL_HD (add on)*","POLL_HD (add_on)*",IF('Application Form'!I213="MSTN_50K (add_on)*","MSTN_50K (add_on)*",IF('Application Form'!I213="MSTN_HD (add on)*","MSTN_HD (add on)*",IF('Application Form'!I213="STORE","STORE",IF('Application Form'!I213="HE","HE","")))))))))))))))))))),"ERROR"))))</f>
        <v/>
      </c>
      <c r="O202" t="str">
        <f>IF(AND(F202="",'Application Form'!H213=""),"",IF(AND(F202="",'Application Form'!H213&lt;&gt;"",'Application Form'!I213=""),"",IF(AND(F202&lt;&gt;"",'Application Form'!I213=""),"",IF(AND(F202&lt;&gt;"",'Application Form'!I213&lt;&gt;"",'Application Form'!J213=""),"",IF(AND(F202="",'Application Form'!H213&lt;&gt;"",'Application Form'!I213&lt;&gt;""),IF('Application Form'!I213="SKSTD_BDL","SKSTD_BDL",IF('Application Form'!I213="MIP","MIP",IF('Application Form'!I213="MIP+PV","MIP",IF('Application Form'!I213="SEEKSIRE","SEEKSIRE",IF('Application Form'!I213="SEEKSIRE+PV","SEEKSIRE",IF('Application Form'!I213="GGP50K","GGP50K",IF('Application Form'!I213="GGP50K+PV","GGP50K",IF('Application Form'!I213="GGPHD (150K)","GGPHD (150K)",IF('Application Form'!I213="GGPHD+PV","GGPHD",IF('Application Form'!I213="PV","",IF('Application Form'!I213="POLL","",IF('Application Form'!I213="MSTN","MSTN",IF('Application Form'!I213="COAT","COAT",IF('Application Form'!I213="PI","PI",IF('Application Form'!I213="POLL_50K (add on)*","POLL_50K (add on)*",IF('Application Form'!I213="POLL_HD (add on)*","POLL_HD (add_on)*",IF('Application Form'!I213="MSTN_50K (add_on)*","MSTN_50K (add_on)*",IF('Application Form'!I213="MSTN_HD (add on)*","MSTN_HD (add on)*",IF('Application Form'!I213="STORE","STORE",IF('Application Form'!I213="HE","HE","ERROR")))))))))))))))))))),IF(AND(F202&lt;&gt;"",'Application Form'!I213&lt;&gt;"",'Application Form'!J213&lt;&gt;""),IF('Application Form'!J213="SKSTD_BDL","SKSTD_BDL",IF('Application Form'!J213="MIP","MIP",IF('Application Form'!J213="MIP+PV","MIP",IF('Application Form'!J213="SEEKSIRE","SEEKSIRE",IF('Application Form'!J213="SEEKSIRE+PV","SEEKSIRE",IF('Application Form'!J213="GGP50K","GGP50K",IF('Application Form'!J213="GGP50K+PV","GGP50K",IF('Application Form'!J213="GGPHD (150K)","GGPHD (150K)",IF('Application Form'!J213="GGPHD+PV","GGPHD",IF('Application Form'!J213="PV","",IF('Application Form'!J213="POLL","",IF('Application Form'!J213="MSTN","MSTN",IF('Application Form'!J213="COAT","COAT",IF('Application Form'!J213="PI","PI",IF('Application Form'!J213="POLL_50K (add on)*","POLL_50K (add on)*",IF('Application Form'!J213="POLL_HD (add on)*","POLL_HD (add_on)*",IF('Application Form'!J213="MSTN_50K (add_on)*","MSTN_50K (add_on)*",IF('Application Form'!J213="MSTN_HD (add on)*","MSTN_HD (add on)*",IF('Application Form'!J213="STORE","STORE",IF('Application Form'!J213="HE","HE","")))))))))))))))))))),"ERROR"))))))</f>
        <v/>
      </c>
      <c r="P202" t="str">
        <f>IF(AND(F202="",O202&lt;&gt;""),IF('Application Form'!J213="SKSTD_BDL","SKSTD_BDL",IF('Application Form'!J213="MIP","MIP",IF('Application Form'!J213="MIP+PV","MIP",IF('Application Form'!J213="SEEKSIRE","SEEKSIRE",IF('Application Form'!J213="SEEKSIRE+PV","SEEKSIRE",IF('Application Form'!J213="GGP50K","GGP50K",IF('Application Form'!J213="GGP50K+PV","GGP50K",IF('Application Form'!J213="GGPHD (150K)","GGPHD (150K)",IF('Application Form'!J213="GGPHD+PV","GGPHD",IF('Application Form'!J213="PV","",IF('Application Form'!J213="POLL","",IF('Application Form'!J213="MSTN","MSTN",IF('Application Form'!J213="COAT","COAT",IF('Application Form'!J213="PI","PI",IF('Application Form'!J213="POLL_50K (add on)*","POLL_50K (add on)*",IF('Application Form'!J213="POLL_HD (add on)*","POLL_HD (add_on)*",IF('Application Form'!J213="MSTN_50K (add_on)*","MSTN_50K (add_on)*",IF('Application Form'!J213="MSTN_HD (add on)*","MSTN_HD (add on)*",IF('Application Form'!J213="STORE","STORE",IF('Application Form'!J213="HE","HE","")))))))))))))))))))),"")</f>
        <v/>
      </c>
    </row>
    <row r="203" spans="1:16" x14ac:dyDescent="0.25">
      <c r="A203" s="72">
        <f>'Application Form'!E214</f>
        <v>0</v>
      </c>
      <c r="B203" t="str">
        <f>IF('Application Form'!C214="Hair","H",IF('Application Form'!C214="Done","D",IF('Application Form'!C214="Semen","S",IF('Application Form'!C214="TSU","T",""))))</f>
        <v/>
      </c>
      <c r="C203" t="str">
        <f t="shared" si="3"/>
        <v>NAA</v>
      </c>
      <c r="F203" t="str">
        <f>IF('Application Form'!H214="SKSTD_BDL","SKSTD_BDL",IF('Application Form'!H214="MIP","MIP",IF('Application Form'!H214="MIP+PV","MIP",IF('Application Form'!H214="SEEKSIRE","SEEKSIRE",IF('Application Form'!H214="SEEKSIRE+PV","SEEKSIRE",IF('Application Form'!H214="GGP50K","GGP50K",IF('Application Form'!H214="GGP50K+PV","GGP50K",IF('Application Form'!H214="GGPHD (150K)","GGPHD (150K)",IF('Application Form'!H214="GGPHD+PV","GGPHD",IF('Application Form'!H214="PV","",IF('Application Form'!H214="POLL","",IF('Application Form'!H214="MSTN","",IF('Application Form'!H214="COAT","",IF('Application Form'!H214="PI","",IF('Application Form'!H214="POLL_50K (add on)*","",IF('Application Form'!H214="POLL_HD (add on)*","",IF('Application Form'!H214="MSTN_50K (add_on)*","",IF('Application Form'!H214="MSTN_HD (add on)*","",IF('Application Form'!H214="STORE","STORE",IF('Application Form'!H214="HE","HE",""))))))))))))))))))))</f>
        <v/>
      </c>
      <c r="G203" t="str">
        <f>IF(OR(RIGHT('Application Form'!H214,2)="PV",RIGHT('Application Form'!I214,2)="PV",RIGHT('Application Form'!J214,2)="PV"),"Yes","")</f>
        <v/>
      </c>
      <c r="H203" s="81" t="str">
        <f>IF(ISBLANK(IF(F203="SKSTD_BDL",'Application Form'!M214,IF('Office Use Only - DONT TOUCH!!!'!G203="Yes",'Application Form'!M214,""))),"",IF(F203="SKSTD_BDL",'Application Form'!M214,IF('Office Use Only - DONT TOUCH!!!'!G203="Yes",'Application Form'!M214,"")))</f>
        <v/>
      </c>
      <c r="K203" t="str">
        <f>IF(ISBLANK(IF(F203="SKSTD_BDL",'Application Form'!O214,IF('Office Use Only - DONT TOUCH!!!'!G203="Yes",'Application Form'!O214,""))),"",IF(F203="SKSTD_BDL",'Application Form'!O214,IF('Office Use Only - DONT TOUCH!!!'!G203="Yes",'Application Form'!O214,"")))</f>
        <v/>
      </c>
      <c r="N203" t="str">
        <f>IF(AND(F203="",'Application Form'!H214=""),"",IF(AND(F203="",'Application Form'!H214&lt;&gt;""),'Application Form'!H214,IF(AND(F203&lt;&gt;"",'Application Form'!I214=""),"",IF(AND(F203&lt;&gt;"",'Application Form'!I214&lt;&gt;""),IF('Application Form'!I214="SKSTD_BDL","SKSTD_BDL",IF('Application Form'!I214="MIP","MIP",IF('Application Form'!I214="MIP+PV","MIP",IF('Application Form'!I214="SEEKSIRE","SEEKSIRE",IF('Application Form'!I214="SEEKSIRE+PV","SEEKSIRE",IF('Application Form'!I214="GGP50K","GGP50K",IF('Application Form'!I214="GGP50K+PV","GGP50K",IF('Application Form'!I214="GGPHD (150K)","GGPHD (150K)",IF('Application Form'!I214="GGPHD+PV","GGPHD",IF('Application Form'!I214="PV","",IF('Application Form'!I214="POLL","",IF('Application Form'!I214="MSTN","MSTN",IF('Application Form'!I214="COAT","COAT",IF('Application Form'!I214="PI","PI",IF('Application Form'!I214="POLL_50K (add on)*","POLL_50K (add on)*",IF('Application Form'!I214="POLL_HD (add on)*","POLL_HD (add_on)*",IF('Application Form'!I214="MSTN_50K (add_on)*","MSTN_50K (add_on)*",IF('Application Form'!I214="MSTN_HD (add on)*","MSTN_HD (add on)*",IF('Application Form'!I214="STORE","STORE",IF('Application Form'!I214="HE","HE","")))))))))))))))))))),"ERROR"))))</f>
        <v/>
      </c>
      <c r="O203" t="str">
        <f>IF(AND(F203="",'Application Form'!H214=""),"",IF(AND(F203="",'Application Form'!H214&lt;&gt;"",'Application Form'!I214=""),"",IF(AND(F203&lt;&gt;"",'Application Form'!I214=""),"",IF(AND(F203&lt;&gt;"",'Application Form'!I214&lt;&gt;"",'Application Form'!J214=""),"",IF(AND(F203="",'Application Form'!H214&lt;&gt;"",'Application Form'!I214&lt;&gt;""),IF('Application Form'!I214="SKSTD_BDL","SKSTD_BDL",IF('Application Form'!I214="MIP","MIP",IF('Application Form'!I214="MIP+PV","MIP",IF('Application Form'!I214="SEEKSIRE","SEEKSIRE",IF('Application Form'!I214="SEEKSIRE+PV","SEEKSIRE",IF('Application Form'!I214="GGP50K","GGP50K",IF('Application Form'!I214="GGP50K+PV","GGP50K",IF('Application Form'!I214="GGPHD (150K)","GGPHD (150K)",IF('Application Form'!I214="GGPHD+PV","GGPHD",IF('Application Form'!I214="PV","",IF('Application Form'!I214="POLL","",IF('Application Form'!I214="MSTN","MSTN",IF('Application Form'!I214="COAT","COAT",IF('Application Form'!I214="PI","PI",IF('Application Form'!I214="POLL_50K (add on)*","POLL_50K (add on)*",IF('Application Form'!I214="POLL_HD (add on)*","POLL_HD (add_on)*",IF('Application Form'!I214="MSTN_50K (add_on)*","MSTN_50K (add_on)*",IF('Application Form'!I214="MSTN_HD (add on)*","MSTN_HD (add on)*",IF('Application Form'!I214="STORE","STORE",IF('Application Form'!I214="HE","HE","ERROR")))))))))))))))))))),IF(AND(F203&lt;&gt;"",'Application Form'!I214&lt;&gt;"",'Application Form'!J214&lt;&gt;""),IF('Application Form'!J214="SKSTD_BDL","SKSTD_BDL",IF('Application Form'!J214="MIP","MIP",IF('Application Form'!J214="MIP+PV","MIP",IF('Application Form'!J214="SEEKSIRE","SEEKSIRE",IF('Application Form'!J214="SEEKSIRE+PV","SEEKSIRE",IF('Application Form'!J214="GGP50K","GGP50K",IF('Application Form'!J214="GGP50K+PV","GGP50K",IF('Application Form'!J214="GGPHD (150K)","GGPHD (150K)",IF('Application Form'!J214="GGPHD+PV","GGPHD",IF('Application Form'!J214="PV","",IF('Application Form'!J214="POLL","",IF('Application Form'!J214="MSTN","MSTN",IF('Application Form'!J214="COAT","COAT",IF('Application Form'!J214="PI","PI",IF('Application Form'!J214="POLL_50K (add on)*","POLL_50K (add on)*",IF('Application Form'!J214="POLL_HD (add on)*","POLL_HD (add_on)*",IF('Application Form'!J214="MSTN_50K (add_on)*","MSTN_50K (add_on)*",IF('Application Form'!J214="MSTN_HD (add on)*","MSTN_HD (add on)*",IF('Application Form'!J214="STORE","STORE",IF('Application Form'!J214="HE","HE","")))))))))))))))))))),"ERROR"))))))</f>
        <v/>
      </c>
      <c r="P203" t="str">
        <f>IF(AND(F203="",O203&lt;&gt;""),IF('Application Form'!J214="SKSTD_BDL","SKSTD_BDL",IF('Application Form'!J214="MIP","MIP",IF('Application Form'!J214="MIP+PV","MIP",IF('Application Form'!J214="SEEKSIRE","SEEKSIRE",IF('Application Form'!J214="SEEKSIRE+PV","SEEKSIRE",IF('Application Form'!J214="GGP50K","GGP50K",IF('Application Form'!J214="GGP50K+PV","GGP50K",IF('Application Form'!J214="GGPHD (150K)","GGPHD (150K)",IF('Application Form'!J214="GGPHD+PV","GGPHD",IF('Application Form'!J214="PV","",IF('Application Form'!J214="POLL","",IF('Application Form'!J214="MSTN","MSTN",IF('Application Form'!J214="COAT","COAT",IF('Application Form'!J214="PI","PI",IF('Application Form'!J214="POLL_50K (add on)*","POLL_50K (add on)*",IF('Application Form'!J214="POLL_HD (add on)*","POLL_HD (add_on)*",IF('Application Form'!J214="MSTN_50K (add_on)*","MSTN_50K (add_on)*",IF('Application Form'!J214="MSTN_HD (add on)*","MSTN_HD (add on)*",IF('Application Form'!J214="STORE","STORE",IF('Application Form'!J214="HE","HE","")))))))))))))))))))),"")</f>
        <v/>
      </c>
    </row>
    <row r="204" spans="1:16" x14ac:dyDescent="0.25">
      <c r="A204" s="72">
        <f>'Application Form'!E215</f>
        <v>0</v>
      </c>
      <c r="B204" t="str">
        <f>IF('Application Form'!C215="Hair","H",IF('Application Form'!C215="Done","D",IF('Application Form'!C215="Semen","S",IF('Application Form'!C215="TSU","T",""))))</f>
        <v/>
      </c>
      <c r="C204" t="str">
        <f t="shared" si="3"/>
        <v>NAA</v>
      </c>
      <c r="F204" t="str">
        <f>IF('Application Form'!H215="SKSTD_BDL","SKSTD_BDL",IF('Application Form'!H215="MIP","MIP",IF('Application Form'!H215="MIP+PV","MIP",IF('Application Form'!H215="SEEKSIRE","SEEKSIRE",IF('Application Form'!H215="SEEKSIRE+PV","SEEKSIRE",IF('Application Form'!H215="GGP50K","GGP50K",IF('Application Form'!H215="GGP50K+PV","GGP50K",IF('Application Form'!H215="GGPHD (150K)","GGPHD (150K)",IF('Application Form'!H215="GGPHD+PV","GGPHD",IF('Application Form'!H215="PV","",IF('Application Form'!H215="POLL","",IF('Application Form'!H215="MSTN","",IF('Application Form'!H215="COAT","",IF('Application Form'!H215="PI","",IF('Application Form'!H215="POLL_50K (add on)*","",IF('Application Form'!H215="POLL_HD (add on)*","",IF('Application Form'!H215="MSTN_50K (add_on)*","",IF('Application Form'!H215="MSTN_HD (add on)*","",IF('Application Form'!H215="STORE","STORE",IF('Application Form'!H215="HE","HE",""))))))))))))))))))))</f>
        <v/>
      </c>
      <c r="G204" t="str">
        <f>IF(OR(RIGHT('Application Form'!H215,2)="PV",RIGHT('Application Form'!I215,2)="PV",RIGHT('Application Form'!J215,2)="PV"),"Yes","")</f>
        <v/>
      </c>
      <c r="H204" s="81" t="str">
        <f>IF(ISBLANK(IF(F204="SKSTD_BDL",'Application Form'!M215,IF('Office Use Only - DONT TOUCH!!!'!G204="Yes",'Application Form'!M215,""))),"",IF(F204="SKSTD_BDL",'Application Form'!M215,IF('Office Use Only - DONT TOUCH!!!'!G204="Yes",'Application Form'!M215,"")))</f>
        <v/>
      </c>
      <c r="K204" t="str">
        <f>IF(ISBLANK(IF(F204="SKSTD_BDL",'Application Form'!O215,IF('Office Use Only - DONT TOUCH!!!'!G204="Yes",'Application Form'!O215,""))),"",IF(F204="SKSTD_BDL",'Application Form'!O215,IF('Office Use Only - DONT TOUCH!!!'!G204="Yes",'Application Form'!O215,"")))</f>
        <v/>
      </c>
      <c r="N204" t="str">
        <f>IF(AND(F204="",'Application Form'!H215=""),"",IF(AND(F204="",'Application Form'!H215&lt;&gt;""),'Application Form'!H215,IF(AND(F204&lt;&gt;"",'Application Form'!I215=""),"",IF(AND(F204&lt;&gt;"",'Application Form'!I215&lt;&gt;""),IF('Application Form'!I215="SKSTD_BDL","SKSTD_BDL",IF('Application Form'!I215="MIP","MIP",IF('Application Form'!I215="MIP+PV","MIP",IF('Application Form'!I215="SEEKSIRE","SEEKSIRE",IF('Application Form'!I215="SEEKSIRE+PV","SEEKSIRE",IF('Application Form'!I215="GGP50K","GGP50K",IF('Application Form'!I215="GGP50K+PV","GGP50K",IF('Application Form'!I215="GGPHD (150K)","GGPHD (150K)",IF('Application Form'!I215="GGPHD+PV","GGPHD",IF('Application Form'!I215="PV","",IF('Application Form'!I215="POLL","",IF('Application Form'!I215="MSTN","MSTN",IF('Application Form'!I215="COAT","COAT",IF('Application Form'!I215="PI","PI",IF('Application Form'!I215="POLL_50K (add on)*","POLL_50K (add on)*",IF('Application Form'!I215="POLL_HD (add on)*","POLL_HD (add_on)*",IF('Application Form'!I215="MSTN_50K (add_on)*","MSTN_50K (add_on)*",IF('Application Form'!I215="MSTN_HD (add on)*","MSTN_HD (add on)*",IF('Application Form'!I215="STORE","STORE",IF('Application Form'!I215="HE","HE","")))))))))))))))))))),"ERROR"))))</f>
        <v/>
      </c>
      <c r="O204" t="str">
        <f>IF(AND(F204="",'Application Form'!H215=""),"",IF(AND(F204="",'Application Form'!H215&lt;&gt;"",'Application Form'!I215=""),"",IF(AND(F204&lt;&gt;"",'Application Form'!I215=""),"",IF(AND(F204&lt;&gt;"",'Application Form'!I215&lt;&gt;"",'Application Form'!J215=""),"",IF(AND(F204="",'Application Form'!H215&lt;&gt;"",'Application Form'!I215&lt;&gt;""),IF('Application Form'!I215="SKSTD_BDL","SKSTD_BDL",IF('Application Form'!I215="MIP","MIP",IF('Application Form'!I215="MIP+PV","MIP",IF('Application Form'!I215="SEEKSIRE","SEEKSIRE",IF('Application Form'!I215="SEEKSIRE+PV","SEEKSIRE",IF('Application Form'!I215="GGP50K","GGP50K",IF('Application Form'!I215="GGP50K+PV","GGP50K",IF('Application Form'!I215="GGPHD (150K)","GGPHD (150K)",IF('Application Form'!I215="GGPHD+PV","GGPHD",IF('Application Form'!I215="PV","",IF('Application Form'!I215="POLL","",IF('Application Form'!I215="MSTN","MSTN",IF('Application Form'!I215="COAT","COAT",IF('Application Form'!I215="PI","PI",IF('Application Form'!I215="POLL_50K (add on)*","POLL_50K (add on)*",IF('Application Form'!I215="POLL_HD (add on)*","POLL_HD (add_on)*",IF('Application Form'!I215="MSTN_50K (add_on)*","MSTN_50K (add_on)*",IF('Application Form'!I215="MSTN_HD (add on)*","MSTN_HD (add on)*",IF('Application Form'!I215="STORE","STORE",IF('Application Form'!I215="HE","HE","ERROR")))))))))))))))))))),IF(AND(F204&lt;&gt;"",'Application Form'!I215&lt;&gt;"",'Application Form'!J215&lt;&gt;""),IF('Application Form'!J215="SKSTD_BDL","SKSTD_BDL",IF('Application Form'!J215="MIP","MIP",IF('Application Form'!J215="MIP+PV","MIP",IF('Application Form'!J215="SEEKSIRE","SEEKSIRE",IF('Application Form'!J215="SEEKSIRE+PV","SEEKSIRE",IF('Application Form'!J215="GGP50K","GGP50K",IF('Application Form'!J215="GGP50K+PV","GGP50K",IF('Application Form'!J215="GGPHD (150K)","GGPHD (150K)",IF('Application Form'!J215="GGPHD+PV","GGPHD",IF('Application Form'!J215="PV","",IF('Application Form'!J215="POLL","",IF('Application Form'!J215="MSTN","MSTN",IF('Application Form'!J215="COAT","COAT",IF('Application Form'!J215="PI","PI",IF('Application Form'!J215="POLL_50K (add on)*","POLL_50K (add on)*",IF('Application Form'!J215="POLL_HD (add on)*","POLL_HD (add_on)*",IF('Application Form'!J215="MSTN_50K (add_on)*","MSTN_50K (add_on)*",IF('Application Form'!J215="MSTN_HD (add on)*","MSTN_HD (add on)*",IF('Application Form'!J215="STORE","STORE",IF('Application Form'!J215="HE","HE","")))))))))))))))))))),"ERROR"))))))</f>
        <v/>
      </c>
      <c r="P204" t="str">
        <f>IF(AND(F204="",O204&lt;&gt;""),IF('Application Form'!J215="SKSTD_BDL","SKSTD_BDL",IF('Application Form'!J215="MIP","MIP",IF('Application Form'!J215="MIP+PV","MIP",IF('Application Form'!J215="SEEKSIRE","SEEKSIRE",IF('Application Form'!J215="SEEKSIRE+PV","SEEKSIRE",IF('Application Form'!J215="GGP50K","GGP50K",IF('Application Form'!J215="GGP50K+PV","GGP50K",IF('Application Form'!J215="GGPHD (150K)","GGPHD (150K)",IF('Application Form'!J215="GGPHD+PV","GGPHD",IF('Application Form'!J215="PV","",IF('Application Form'!J215="POLL","",IF('Application Form'!J215="MSTN","MSTN",IF('Application Form'!J215="COAT","COAT",IF('Application Form'!J215="PI","PI",IF('Application Form'!J215="POLL_50K (add on)*","POLL_50K (add on)*",IF('Application Form'!J215="POLL_HD (add on)*","POLL_HD (add_on)*",IF('Application Form'!J215="MSTN_50K (add_on)*","MSTN_50K (add_on)*",IF('Application Form'!J215="MSTN_HD (add on)*","MSTN_HD (add on)*",IF('Application Form'!J215="STORE","STORE",IF('Application Form'!J215="HE","HE","")))))))))))))))))))),"")</f>
        <v/>
      </c>
    </row>
    <row r="205" spans="1:16" x14ac:dyDescent="0.25">
      <c r="A205" s="72">
        <f>'Application Form'!E216</f>
        <v>0</v>
      </c>
      <c r="B205" t="str">
        <f>IF('Application Form'!C216="Hair","H",IF('Application Form'!C216="Done","D",IF('Application Form'!C216="Semen","S",IF('Application Form'!C216="TSU","T",""))))</f>
        <v/>
      </c>
      <c r="C205" t="str">
        <f t="shared" si="3"/>
        <v>NAA</v>
      </c>
      <c r="F205" t="str">
        <f>IF('Application Form'!H216="SKSTD_BDL","SKSTD_BDL",IF('Application Form'!H216="MIP","MIP",IF('Application Form'!H216="MIP+PV","MIP",IF('Application Form'!H216="SEEKSIRE","SEEKSIRE",IF('Application Form'!H216="SEEKSIRE+PV","SEEKSIRE",IF('Application Form'!H216="GGP50K","GGP50K",IF('Application Form'!H216="GGP50K+PV","GGP50K",IF('Application Form'!H216="GGPHD (150K)","GGPHD (150K)",IF('Application Form'!H216="GGPHD+PV","GGPHD",IF('Application Form'!H216="PV","",IF('Application Form'!H216="POLL","",IF('Application Form'!H216="MSTN","",IF('Application Form'!H216="COAT","",IF('Application Form'!H216="PI","",IF('Application Form'!H216="POLL_50K (add on)*","",IF('Application Form'!H216="POLL_HD (add on)*","",IF('Application Form'!H216="MSTN_50K (add_on)*","",IF('Application Form'!H216="MSTN_HD (add on)*","",IF('Application Form'!H216="STORE","STORE",IF('Application Form'!H216="HE","HE",""))))))))))))))))))))</f>
        <v/>
      </c>
      <c r="G205" t="str">
        <f>IF(OR(RIGHT('Application Form'!H216,2)="PV",RIGHT('Application Form'!I216,2)="PV",RIGHT('Application Form'!J216,2)="PV"),"Yes","")</f>
        <v/>
      </c>
      <c r="H205" s="81" t="str">
        <f>IF(ISBLANK(IF(F205="SKSTD_BDL",'Application Form'!M216,IF('Office Use Only - DONT TOUCH!!!'!G205="Yes",'Application Form'!M216,""))),"",IF(F205="SKSTD_BDL",'Application Form'!M216,IF('Office Use Only - DONT TOUCH!!!'!G205="Yes",'Application Form'!M216,"")))</f>
        <v/>
      </c>
      <c r="K205" t="str">
        <f>IF(ISBLANK(IF(F205="SKSTD_BDL",'Application Form'!O216,IF('Office Use Only - DONT TOUCH!!!'!G205="Yes",'Application Form'!O216,""))),"",IF(F205="SKSTD_BDL",'Application Form'!O216,IF('Office Use Only - DONT TOUCH!!!'!G205="Yes",'Application Form'!O216,"")))</f>
        <v/>
      </c>
      <c r="N205" t="str">
        <f>IF(AND(F205="",'Application Form'!H216=""),"",IF(AND(F205="",'Application Form'!H216&lt;&gt;""),'Application Form'!H216,IF(AND(F205&lt;&gt;"",'Application Form'!I216=""),"",IF(AND(F205&lt;&gt;"",'Application Form'!I216&lt;&gt;""),IF('Application Form'!I216="SKSTD_BDL","SKSTD_BDL",IF('Application Form'!I216="MIP","MIP",IF('Application Form'!I216="MIP+PV","MIP",IF('Application Form'!I216="SEEKSIRE","SEEKSIRE",IF('Application Form'!I216="SEEKSIRE+PV","SEEKSIRE",IF('Application Form'!I216="GGP50K","GGP50K",IF('Application Form'!I216="GGP50K+PV","GGP50K",IF('Application Form'!I216="GGPHD (150K)","GGPHD (150K)",IF('Application Form'!I216="GGPHD+PV","GGPHD",IF('Application Form'!I216="PV","",IF('Application Form'!I216="POLL","",IF('Application Form'!I216="MSTN","MSTN",IF('Application Form'!I216="COAT","COAT",IF('Application Form'!I216="PI","PI",IF('Application Form'!I216="POLL_50K (add on)*","POLL_50K (add on)*",IF('Application Form'!I216="POLL_HD (add on)*","POLL_HD (add_on)*",IF('Application Form'!I216="MSTN_50K (add_on)*","MSTN_50K (add_on)*",IF('Application Form'!I216="MSTN_HD (add on)*","MSTN_HD (add on)*",IF('Application Form'!I216="STORE","STORE",IF('Application Form'!I216="HE","HE","")))))))))))))))))))),"ERROR"))))</f>
        <v/>
      </c>
      <c r="O205" t="str">
        <f>IF(AND(F205="",'Application Form'!H216=""),"",IF(AND(F205="",'Application Form'!H216&lt;&gt;"",'Application Form'!I216=""),"",IF(AND(F205&lt;&gt;"",'Application Form'!I216=""),"",IF(AND(F205&lt;&gt;"",'Application Form'!I216&lt;&gt;"",'Application Form'!J216=""),"",IF(AND(F205="",'Application Form'!H216&lt;&gt;"",'Application Form'!I216&lt;&gt;""),IF('Application Form'!I216="SKSTD_BDL","SKSTD_BDL",IF('Application Form'!I216="MIP","MIP",IF('Application Form'!I216="MIP+PV","MIP",IF('Application Form'!I216="SEEKSIRE","SEEKSIRE",IF('Application Form'!I216="SEEKSIRE+PV","SEEKSIRE",IF('Application Form'!I216="GGP50K","GGP50K",IF('Application Form'!I216="GGP50K+PV","GGP50K",IF('Application Form'!I216="GGPHD (150K)","GGPHD (150K)",IF('Application Form'!I216="GGPHD+PV","GGPHD",IF('Application Form'!I216="PV","",IF('Application Form'!I216="POLL","",IF('Application Form'!I216="MSTN","MSTN",IF('Application Form'!I216="COAT","COAT",IF('Application Form'!I216="PI","PI",IF('Application Form'!I216="POLL_50K (add on)*","POLL_50K (add on)*",IF('Application Form'!I216="POLL_HD (add on)*","POLL_HD (add_on)*",IF('Application Form'!I216="MSTN_50K (add_on)*","MSTN_50K (add_on)*",IF('Application Form'!I216="MSTN_HD (add on)*","MSTN_HD (add on)*",IF('Application Form'!I216="STORE","STORE",IF('Application Form'!I216="HE","HE","ERROR")))))))))))))))))))),IF(AND(F205&lt;&gt;"",'Application Form'!I216&lt;&gt;"",'Application Form'!J216&lt;&gt;""),IF('Application Form'!J216="SKSTD_BDL","SKSTD_BDL",IF('Application Form'!J216="MIP","MIP",IF('Application Form'!J216="MIP+PV","MIP",IF('Application Form'!J216="SEEKSIRE","SEEKSIRE",IF('Application Form'!J216="SEEKSIRE+PV","SEEKSIRE",IF('Application Form'!J216="GGP50K","GGP50K",IF('Application Form'!J216="GGP50K+PV","GGP50K",IF('Application Form'!J216="GGPHD (150K)","GGPHD (150K)",IF('Application Form'!J216="GGPHD+PV","GGPHD",IF('Application Form'!J216="PV","",IF('Application Form'!J216="POLL","",IF('Application Form'!J216="MSTN","MSTN",IF('Application Form'!J216="COAT","COAT",IF('Application Form'!J216="PI","PI",IF('Application Form'!J216="POLL_50K (add on)*","POLL_50K (add on)*",IF('Application Form'!J216="POLL_HD (add on)*","POLL_HD (add_on)*",IF('Application Form'!J216="MSTN_50K (add_on)*","MSTN_50K (add_on)*",IF('Application Form'!J216="MSTN_HD (add on)*","MSTN_HD (add on)*",IF('Application Form'!J216="STORE","STORE",IF('Application Form'!J216="HE","HE","")))))))))))))))))))),"ERROR"))))))</f>
        <v/>
      </c>
      <c r="P205" t="str">
        <f>IF(AND(F205="",O205&lt;&gt;""),IF('Application Form'!J216="SKSTD_BDL","SKSTD_BDL",IF('Application Form'!J216="MIP","MIP",IF('Application Form'!J216="MIP+PV","MIP",IF('Application Form'!J216="SEEKSIRE","SEEKSIRE",IF('Application Form'!J216="SEEKSIRE+PV","SEEKSIRE",IF('Application Form'!J216="GGP50K","GGP50K",IF('Application Form'!J216="GGP50K+PV","GGP50K",IF('Application Form'!J216="GGPHD (150K)","GGPHD (150K)",IF('Application Form'!J216="GGPHD+PV","GGPHD",IF('Application Form'!J216="PV","",IF('Application Form'!J216="POLL","",IF('Application Form'!J216="MSTN","MSTN",IF('Application Form'!J216="COAT","COAT",IF('Application Form'!J216="PI","PI",IF('Application Form'!J216="POLL_50K (add on)*","POLL_50K (add on)*",IF('Application Form'!J216="POLL_HD (add on)*","POLL_HD (add_on)*",IF('Application Form'!J216="MSTN_50K (add_on)*","MSTN_50K (add_on)*",IF('Application Form'!J216="MSTN_HD (add on)*","MSTN_HD (add on)*",IF('Application Form'!J216="STORE","STORE",IF('Application Form'!J216="HE","HE","")))))))))))))))))))),"")</f>
        <v/>
      </c>
    </row>
    <row r="206" spans="1:16" x14ac:dyDescent="0.25">
      <c r="A206" s="72">
        <f>'Application Form'!E217</f>
        <v>0</v>
      </c>
      <c r="B206" t="str">
        <f>IF('Application Form'!C217="Hair","H",IF('Application Form'!C217="Done","D",IF('Application Form'!C217="Semen","S",IF('Application Form'!C217="TSU","T",""))))</f>
        <v/>
      </c>
      <c r="C206" t="str">
        <f t="shared" si="3"/>
        <v>NAA</v>
      </c>
      <c r="F206" t="str">
        <f>IF('Application Form'!H217="SKSTD_BDL","SKSTD_BDL",IF('Application Form'!H217="MIP","MIP",IF('Application Form'!H217="MIP+PV","MIP",IF('Application Form'!H217="SEEKSIRE","SEEKSIRE",IF('Application Form'!H217="SEEKSIRE+PV","SEEKSIRE",IF('Application Form'!H217="GGP50K","GGP50K",IF('Application Form'!H217="GGP50K+PV","GGP50K",IF('Application Form'!H217="GGPHD (150K)","GGPHD (150K)",IF('Application Form'!H217="GGPHD+PV","GGPHD",IF('Application Form'!H217="PV","",IF('Application Form'!H217="POLL","",IF('Application Form'!H217="MSTN","",IF('Application Form'!H217="COAT","",IF('Application Form'!H217="PI","",IF('Application Form'!H217="POLL_50K (add on)*","",IF('Application Form'!H217="POLL_HD (add on)*","",IF('Application Form'!H217="MSTN_50K (add_on)*","",IF('Application Form'!H217="MSTN_HD (add on)*","",IF('Application Form'!H217="STORE","STORE",IF('Application Form'!H217="HE","HE",""))))))))))))))))))))</f>
        <v/>
      </c>
      <c r="G206" t="str">
        <f>IF(OR(RIGHT('Application Form'!H217,2)="PV",RIGHT('Application Form'!I217,2)="PV",RIGHT('Application Form'!J217,2)="PV"),"Yes","")</f>
        <v/>
      </c>
      <c r="H206" s="81" t="str">
        <f>IF(ISBLANK(IF(F206="SKSTD_BDL",'Application Form'!M217,IF('Office Use Only - DONT TOUCH!!!'!G206="Yes",'Application Form'!M217,""))),"",IF(F206="SKSTD_BDL",'Application Form'!M217,IF('Office Use Only - DONT TOUCH!!!'!G206="Yes",'Application Form'!M217,"")))</f>
        <v/>
      </c>
      <c r="K206" t="str">
        <f>IF(ISBLANK(IF(F206="SKSTD_BDL",'Application Form'!O217,IF('Office Use Only - DONT TOUCH!!!'!G206="Yes",'Application Form'!O217,""))),"",IF(F206="SKSTD_BDL",'Application Form'!O217,IF('Office Use Only - DONT TOUCH!!!'!G206="Yes",'Application Form'!O217,"")))</f>
        <v/>
      </c>
      <c r="N206" t="str">
        <f>IF(AND(F206="",'Application Form'!H217=""),"",IF(AND(F206="",'Application Form'!H217&lt;&gt;""),'Application Form'!H217,IF(AND(F206&lt;&gt;"",'Application Form'!I217=""),"",IF(AND(F206&lt;&gt;"",'Application Form'!I217&lt;&gt;""),IF('Application Form'!I217="SKSTD_BDL","SKSTD_BDL",IF('Application Form'!I217="MIP","MIP",IF('Application Form'!I217="MIP+PV","MIP",IF('Application Form'!I217="SEEKSIRE","SEEKSIRE",IF('Application Form'!I217="SEEKSIRE+PV","SEEKSIRE",IF('Application Form'!I217="GGP50K","GGP50K",IF('Application Form'!I217="GGP50K+PV","GGP50K",IF('Application Form'!I217="GGPHD (150K)","GGPHD (150K)",IF('Application Form'!I217="GGPHD+PV","GGPHD",IF('Application Form'!I217="PV","",IF('Application Form'!I217="POLL","",IF('Application Form'!I217="MSTN","MSTN",IF('Application Form'!I217="COAT","COAT",IF('Application Form'!I217="PI","PI",IF('Application Form'!I217="POLL_50K (add on)*","POLL_50K (add on)*",IF('Application Form'!I217="POLL_HD (add on)*","POLL_HD (add_on)*",IF('Application Form'!I217="MSTN_50K (add_on)*","MSTN_50K (add_on)*",IF('Application Form'!I217="MSTN_HD (add on)*","MSTN_HD (add on)*",IF('Application Form'!I217="STORE","STORE",IF('Application Form'!I217="HE","HE","")))))))))))))))))))),"ERROR"))))</f>
        <v/>
      </c>
      <c r="O206" t="str">
        <f>IF(AND(F206="",'Application Form'!H217=""),"",IF(AND(F206="",'Application Form'!H217&lt;&gt;"",'Application Form'!I217=""),"",IF(AND(F206&lt;&gt;"",'Application Form'!I217=""),"",IF(AND(F206&lt;&gt;"",'Application Form'!I217&lt;&gt;"",'Application Form'!J217=""),"",IF(AND(F206="",'Application Form'!H217&lt;&gt;"",'Application Form'!I217&lt;&gt;""),IF('Application Form'!I217="SKSTD_BDL","SKSTD_BDL",IF('Application Form'!I217="MIP","MIP",IF('Application Form'!I217="MIP+PV","MIP",IF('Application Form'!I217="SEEKSIRE","SEEKSIRE",IF('Application Form'!I217="SEEKSIRE+PV","SEEKSIRE",IF('Application Form'!I217="GGP50K","GGP50K",IF('Application Form'!I217="GGP50K+PV","GGP50K",IF('Application Form'!I217="GGPHD (150K)","GGPHD (150K)",IF('Application Form'!I217="GGPHD+PV","GGPHD",IF('Application Form'!I217="PV","",IF('Application Form'!I217="POLL","",IF('Application Form'!I217="MSTN","MSTN",IF('Application Form'!I217="COAT","COAT",IF('Application Form'!I217="PI","PI",IF('Application Form'!I217="POLL_50K (add on)*","POLL_50K (add on)*",IF('Application Form'!I217="POLL_HD (add on)*","POLL_HD (add_on)*",IF('Application Form'!I217="MSTN_50K (add_on)*","MSTN_50K (add_on)*",IF('Application Form'!I217="MSTN_HD (add on)*","MSTN_HD (add on)*",IF('Application Form'!I217="STORE","STORE",IF('Application Form'!I217="HE","HE","ERROR")))))))))))))))))))),IF(AND(F206&lt;&gt;"",'Application Form'!I217&lt;&gt;"",'Application Form'!J217&lt;&gt;""),IF('Application Form'!J217="SKSTD_BDL","SKSTD_BDL",IF('Application Form'!J217="MIP","MIP",IF('Application Form'!J217="MIP+PV","MIP",IF('Application Form'!J217="SEEKSIRE","SEEKSIRE",IF('Application Form'!J217="SEEKSIRE+PV","SEEKSIRE",IF('Application Form'!J217="GGP50K","GGP50K",IF('Application Form'!J217="GGP50K+PV","GGP50K",IF('Application Form'!J217="GGPHD (150K)","GGPHD (150K)",IF('Application Form'!J217="GGPHD+PV","GGPHD",IF('Application Form'!J217="PV","",IF('Application Form'!J217="POLL","",IF('Application Form'!J217="MSTN","MSTN",IF('Application Form'!J217="COAT","COAT",IF('Application Form'!J217="PI","PI",IF('Application Form'!J217="POLL_50K (add on)*","POLL_50K (add on)*",IF('Application Form'!J217="POLL_HD (add on)*","POLL_HD (add_on)*",IF('Application Form'!J217="MSTN_50K (add_on)*","MSTN_50K (add_on)*",IF('Application Form'!J217="MSTN_HD (add on)*","MSTN_HD (add on)*",IF('Application Form'!J217="STORE","STORE",IF('Application Form'!J217="HE","HE","")))))))))))))))))))),"ERROR"))))))</f>
        <v/>
      </c>
      <c r="P206" t="str">
        <f>IF(AND(F206="",O206&lt;&gt;""),IF('Application Form'!J217="SKSTD_BDL","SKSTD_BDL",IF('Application Form'!J217="MIP","MIP",IF('Application Form'!J217="MIP+PV","MIP",IF('Application Form'!J217="SEEKSIRE","SEEKSIRE",IF('Application Form'!J217="SEEKSIRE+PV","SEEKSIRE",IF('Application Form'!J217="GGP50K","GGP50K",IF('Application Form'!J217="GGP50K+PV","GGP50K",IF('Application Form'!J217="GGPHD (150K)","GGPHD (150K)",IF('Application Form'!J217="GGPHD+PV","GGPHD",IF('Application Form'!J217="PV","",IF('Application Form'!J217="POLL","",IF('Application Form'!J217="MSTN","MSTN",IF('Application Form'!J217="COAT","COAT",IF('Application Form'!J217="PI","PI",IF('Application Form'!J217="POLL_50K (add on)*","POLL_50K (add on)*",IF('Application Form'!J217="POLL_HD (add on)*","POLL_HD (add_on)*",IF('Application Form'!J217="MSTN_50K (add_on)*","MSTN_50K (add_on)*",IF('Application Form'!J217="MSTN_HD (add on)*","MSTN_HD (add on)*",IF('Application Form'!J217="STORE","STORE",IF('Application Form'!J217="HE","HE","")))))))))))))))))))),"")</f>
        <v/>
      </c>
    </row>
    <row r="207" spans="1:16" x14ac:dyDescent="0.25">
      <c r="A207" s="72">
        <f>'Application Form'!E218</f>
        <v>0</v>
      </c>
      <c r="B207" t="str">
        <f>IF('Application Form'!C218="Hair","H",IF('Application Form'!C218="Done","D",IF('Application Form'!C218="Semen","S",IF('Application Form'!C218="TSU","T",""))))</f>
        <v/>
      </c>
      <c r="C207" t="str">
        <f t="shared" si="3"/>
        <v>NAA</v>
      </c>
      <c r="F207" t="str">
        <f>IF('Application Form'!H218="SKSTD_BDL","SKSTD_BDL",IF('Application Form'!H218="MIP","MIP",IF('Application Form'!H218="MIP+PV","MIP",IF('Application Form'!H218="SEEKSIRE","SEEKSIRE",IF('Application Form'!H218="SEEKSIRE+PV","SEEKSIRE",IF('Application Form'!H218="GGP50K","GGP50K",IF('Application Form'!H218="GGP50K+PV","GGP50K",IF('Application Form'!H218="GGPHD (150K)","GGPHD (150K)",IF('Application Form'!H218="GGPHD+PV","GGPHD",IF('Application Form'!H218="PV","",IF('Application Form'!H218="POLL","",IF('Application Form'!H218="MSTN","",IF('Application Form'!H218="COAT","",IF('Application Form'!H218="PI","",IF('Application Form'!H218="POLL_50K (add on)*","",IF('Application Form'!H218="POLL_HD (add on)*","",IF('Application Form'!H218="MSTN_50K (add_on)*","",IF('Application Form'!H218="MSTN_HD (add on)*","",IF('Application Form'!H218="STORE","STORE",IF('Application Form'!H218="HE","HE",""))))))))))))))))))))</f>
        <v/>
      </c>
      <c r="G207" t="str">
        <f>IF(OR(RIGHT('Application Form'!H218,2)="PV",RIGHT('Application Form'!I218,2)="PV",RIGHT('Application Form'!J218,2)="PV"),"Yes","")</f>
        <v/>
      </c>
      <c r="H207" s="81" t="str">
        <f>IF(ISBLANK(IF(F207="SKSTD_BDL",'Application Form'!M218,IF('Office Use Only - DONT TOUCH!!!'!G207="Yes",'Application Form'!M218,""))),"",IF(F207="SKSTD_BDL",'Application Form'!M218,IF('Office Use Only - DONT TOUCH!!!'!G207="Yes",'Application Form'!M218,"")))</f>
        <v/>
      </c>
      <c r="K207" t="str">
        <f>IF(ISBLANK(IF(F207="SKSTD_BDL",'Application Form'!O218,IF('Office Use Only - DONT TOUCH!!!'!G207="Yes",'Application Form'!O218,""))),"",IF(F207="SKSTD_BDL",'Application Form'!O218,IF('Office Use Only - DONT TOUCH!!!'!G207="Yes",'Application Form'!O218,"")))</f>
        <v/>
      </c>
      <c r="N207" t="str">
        <f>IF(AND(F207="",'Application Form'!H218=""),"",IF(AND(F207="",'Application Form'!H218&lt;&gt;""),'Application Form'!H218,IF(AND(F207&lt;&gt;"",'Application Form'!I218=""),"",IF(AND(F207&lt;&gt;"",'Application Form'!I218&lt;&gt;""),IF('Application Form'!I218="SKSTD_BDL","SKSTD_BDL",IF('Application Form'!I218="MIP","MIP",IF('Application Form'!I218="MIP+PV","MIP",IF('Application Form'!I218="SEEKSIRE","SEEKSIRE",IF('Application Form'!I218="SEEKSIRE+PV","SEEKSIRE",IF('Application Form'!I218="GGP50K","GGP50K",IF('Application Form'!I218="GGP50K+PV","GGP50K",IF('Application Form'!I218="GGPHD (150K)","GGPHD (150K)",IF('Application Form'!I218="GGPHD+PV","GGPHD",IF('Application Form'!I218="PV","",IF('Application Form'!I218="POLL","",IF('Application Form'!I218="MSTN","MSTN",IF('Application Form'!I218="COAT","COAT",IF('Application Form'!I218="PI","PI",IF('Application Form'!I218="POLL_50K (add on)*","POLL_50K (add on)*",IF('Application Form'!I218="POLL_HD (add on)*","POLL_HD (add_on)*",IF('Application Form'!I218="MSTN_50K (add_on)*","MSTN_50K (add_on)*",IF('Application Form'!I218="MSTN_HD (add on)*","MSTN_HD (add on)*",IF('Application Form'!I218="STORE","STORE",IF('Application Form'!I218="HE","HE","")))))))))))))))))))),"ERROR"))))</f>
        <v/>
      </c>
      <c r="O207" t="str">
        <f>IF(AND(F207="",'Application Form'!H218=""),"",IF(AND(F207="",'Application Form'!H218&lt;&gt;"",'Application Form'!I218=""),"",IF(AND(F207&lt;&gt;"",'Application Form'!I218=""),"",IF(AND(F207&lt;&gt;"",'Application Form'!I218&lt;&gt;"",'Application Form'!J218=""),"",IF(AND(F207="",'Application Form'!H218&lt;&gt;"",'Application Form'!I218&lt;&gt;""),IF('Application Form'!I218="SKSTD_BDL","SKSTD_BDL",IF('Application Form'!I218="MIP","MIP",IF('Application Form'!I218="MIP+PV","MIP",IF('Application Form'!I218="SEEKSIRE","SEEKSIRE",IF('Application Form'!I218="SEEKSIRE+PV","SEEKSIRE",IF('Application Form'!I218="GGP50K","GGP50K",IF('Application Form'!I218="GGP50K+PV","GGP50K",IF('Application Form'!I218="GGPHD (150K)","GGPHD (150K)",IF('Application Form'!I218="GGPHD+PV","GGPHD",IF('Application Form'!I218="PV","",IF('Application Form'!I218="POLL","",IF('Application Form'!I218="MSTN","MSTN",IF('Application Form'!I218="COAT","COAT",IF('Application Form'!I218="PI","PI",IF('Application Form'!I218="POLL_50K (add on)*","POLL_50K (add on)*",IF('Application Form'!I218="POLL_HD (add on)*","POLL_HD (add_on)*",IF('Application Form'!I218="MSTN_50K (add_on)*","MSTN_50K (add_on)*",IF('Application Form'!I218="MSTN_HD (add on)*","MSTN_HD (add on)*",IF('Application Form'!I218="STORE","STORE",IF('Application Form'!I218="HE","HE","ERROR")))))))))))))))))))),IF(AND(F207&lt;&gt;"",'Application Form'!I218&lt;&gt;"",'Application Form'!J218&lt;&gt;""),IF('Application Form'!J218="SKSTD_BDL","SKSTD_BDL",IF('Application Form'!J218="MIP","MIP",IF('Application Form'!J218="MIP+PV","MIP",IF('Application Form'!J218="SEEKSIRE","SEEKSIRE",IF('Application Form'!J218="SEEKSIRE+PV","SEEKSIRE",IF('Application Form'!J218="GGP50K","GGP50K",IF('Application Form'!J218="GGP50K+PV","GGP50K",IF('Application Form'!J218="GGPHD (150K)","GGPHD (150K)",IF('Application Form'!J218="GGPHD+PV","GGPHD",IF('Application Form'!J218="PV","",IF('Application Form'!J218="POLL","",IF('Application Form'!J218="MSTN","MSTN",IF('Application Form'!J218="COAT","COAT",IF('Application Form'!J218="PI","PI",IF('Application Form'!J218="POLL_50K (add on)*","POLL_50K (add on)*",IF('Application Form'!J218="POLL_HD (add on)*","POLL_HD (add_on)*",IF('Application Form'!J218="MSTN_50K (add_on)*","MSTN_50K (add_on)*",IF('Application Form'!J218="MSTN_HD (add on)*","MSTN_HD (add on)*",IF('Application Form'!J218="STORE","STORE",IF('Application Form'!J218="HE","HE","")))))))))))))))))))),"ERROR"))))))</f>
        <v/>
      </c>
      <c r="P207" t="str">
        <f>IF(AND(F207="",O207&lt;&gt;""),IF('Application Form'!J218="SKSTD_BDL","SKSTD_BDL",IF('Application Form'!J218="MIP","MIP",IF('Application Form'!J218="MIP+PV","MIP",IF('Application Form'!J218="SEEKSIRE","SEEKSIRE",IF('Application Form'!J218="SEEKSIRE+PV","SEEKSIRE",IF('Application Form'!J218="GGP50K","GGP50K",IF('Application Form'!J218="GGP50K+PV","GGP50K",IF('Application Form'!J218="GGPHD (150K)","GGPHD (150K)",IF('Application Form'!J218="GGPHD+PV","GGPHD",IF('Application Form'!J218="PV","",IF('Application Form'!J218="POLL","",IF('Application Form'!J218="MSTN","MSTN",IF('Application Form'!J218="COAT","COAT",IF('Application Form'!J218="PI","PI",IF('Application Form'!J218="POLL_50K (add on)*","POLL_50K (add on)*",IF('Application Form'!J218="POLL_HD (add on)*","POLL_HD (add_on)*",IF('Application Form'!J218="MSTN_50K (add_on)*","MSTN_50K (add_on)*",IF('Application Form'!J218="MSTN_HD (add on)*","MSTN_HD (add on)*",IF('Application Form'!J218="STORE","STORE",IF('Application Form'!J218="HE","HE","")))))))))))))))))))),"")</f>
        <v/>
      </c>
    </row>
    <row r="208" spans="1:16" x14ac:dyDescent="0.25">
      <c r="A208" s="72">
        <f>'Application Form'!E219</f>
        <v>0</v>
      </c>
      <c r="B208" t="str">
        <f>IF('Application Form'!C219="Hair","H",IF('Application Form'!C219="Done","D",IF('Application Form'!C219="Semen","S",IF('Application Form'!C219="TSU","T",""))))</f>
        <v/>
      </c>
      <c r="C208" t="str">
        <f t="shared" si="3"/>
        <v>NAA</v>
      </c>
      <c r="F208" t="str">
        <f>IF('Application Form'!H219="SKSTD_BDL","SKSTD_BDL",IF('Application Form'!H219="MIP","MIP",IF('Application Form'!H219="MIP+PV","MIP",IF('Application Form'!H219="SEEKSIRE","SEEKSIRE",IF('Application Form'!H219="SEEKSIRE+PV","SEEKSIRE",IF('Application Form'!H219="GGP50K","GGP50K",IF('Application Form'!H219="GGP50K+PV","GGP50K",IF('Application Form'!H219="GGPHD (150K)","GGPHD (150K)",IF('Application Form'!H219="GGPHD+PV","GGPHD",IF('Application Form'!H219="PV","",IF('Application Form'!H219="POLL","",IF('Application Form'!H219="MSTN","",IF('Application Form'!H219="COAT","",IF('Application Form'!H219="PI","",IF('Application Form'!H219="POLL_50K (add on)*","",IF('Application Form'!H219="POLL_HD (add on)*","",IF('Application Form'!H219="MSTN_50K (add_on)*","",IF('Application Form'!H219="MSTN_HD (add on)*","",IF('Application Form'!H219="STORE","STORE",IF('Application Form'!H219="HE","HE",""))))))))))))))))))))</f>
        <v/>
      </c>
      <c r="G208" t="str">
        <f>IF(OR(RIGHT('Application Form'!H219,2)="PV",RIGHT('Application Form'!I219,2)="PV",RIGHT('Application Form'!J219,2)="PV"),"Yes","")</f>
        <v/>
      </c>
      <c r="H208" s="81" t="str">
        <f>IF(ISBLANK(IF(F208="SKSTD_BDL",'Application Form'!M219,IF('Office Use Only - DONT TOUCH!!!'!G208="Yes",'Application Form'!M219,""))),"",IF(F208="SKSTD_BDL",'Application Form'!M219,IF('Office Use Only - DONT TOUCH!!!'!G208="Yes",'Application Form'!M219,"")))</f>
        <v/>
      </c>
      <c r="K208" t="str">
        <f>IF(ISBLANK(IF(F208="SKSTD_BDL",'Application Form'!O219,IF('Office Use Only - DONT TOUCH!!!'!G208="Yes",'Application Form'!O219,""))),"",IF(F208="SKSTD_BDL",'Application Form'!O219,IF('Office Use Only - DONT TOUCH!!!'!G208="Yes",'Application Form'!O219,"")))</f>
        <v/>
      </c>
      <c r="N208" t="str">
        <f>IF(AND(F208="",'Application Form'!H219=""),"",IF(AND(F208="",'Application Form'!H219&lt;&gt;""),'Application Form'!H219,IF(AND(F208&lt;&gt;"",'Application Form'!I219=""),"",IF(AND(F208&lt;&gt;"",'Application Form'!I219&lt;&gt;""),IF('Application Form'!I219="SKSTD_BDL","SKSTD_BDL",IF('Application Form'!I219="MIP","MIP",IF('Application Form'!I219="MIP+PV","MIP",IF('Application Form'!I219="SEEKSIRE","SEEKSIRE",IF('Application Form'!I219="SEEKSIRE+PV","SEEKSIRE",IF('Application Form'!I219="GGP50K","GGP50K",IF('Application Form'!I219="GGP50K+PV","GGP50K",IF('Application Form'!I219="GGPHD (150K)","GGPHD (150K)",IF('Application Form'!I219="GGPHD+PV","GGPHD",IF('Application Form'!I219="PV","",IF('Application Form'!I219="POLL","",IF('Application Form'!I219="MSTN","MSTN",IF('Application Form'!I219="COAT","COAT",IF('Application Form'!I219="PI","PI",IF('Application Form'!I219="POLL_50K (add on)*","POLL_50K (add on)*",IF('Application Form'!I219="POLL_HD (add on)*","POLL_HD (add_on)*",IF('Application Form'!I219="MSTN_50K (add_on)*","MSTN_50K (add_on)*",IF('Application Form'!I219="MSTN_HD (add on)*","MSTN_HD (add on)*",IF('Application Form'!I219="STORE","STORE",IF('Application Form'!I219="HE","HE","")))))))))))))))))))),"ERROR"))))</f>
        <v/>
      </c>
      <c r="O208" t="str">
        <f>IF(AND(F208="",'Application Form'!H219=""),"",IF(AND(F208="",'Application Form'!H219&lt;&gt;"",'Application Form'!I219=""),"",IF(AND(F208&lt;&gt;"",'Application Form'!I219=""),"",IF(AND(F208&lt;&gt;"",'Application Form'!I219&lt;&gt;"",'Application Form'!J219=""),"",IF(AND(F208="",'Application Form'!H219&lt;&gt;"",'Application Form'!I219&lt;&gt;""),IF('Application Form'!I219="SKSTD_BDL","SKSTD_BDL",IF('Application Form'!I219="MIP","MIP",IF('Application Form'!I219="MIP+PV","MIP",IF('Application Form'!I219="SEEKSIRE","SEEKSIRE",IF('Application Form'!I219="SEEKSIRE+PV","SEEKSIRE",IF('Application Form'!I219="GGP50K","GGP50K",IF('Application Form'!I219="GGP50K+PV","GGP50K",IF('Application Form'!I219="GGPHD (150K)","GGPHD (150K)",IF('Application Form'!I219="GGPHD+PV","GGPHD",IF('Application Form'!I219="PV","",IF('Application Form'!I219="POLL","",IF('Application Form'!I219="MSTN","MSTN",IF('Application Form'!I219="COAT","COAT",IF('Application Form'!I219="PI","PI",IF('Application Form'!I219="POLL_50K (add on)*","POLL_50K (add on)*",IF('Application Form'!I219="POLL_HD (add on)*","POLL_HD (add_on)*",IF('Application Form'!I219="MSTN_50K (add_on)*","MSTN_50K (add_on)*",IF('Application Form'!I219="MSTN_HD (add on)*","MSTN_HD (add on)*",IF('Application Form'!I219="STORE","STORE",IF('Application Form'!I219="HE","HE","ERROR")))))))))))))))))))),IF(AND(F208&lt;&gt;"",'Application Form'!I219&lt;&gt;"",'Application Form'!J219&lt;&gt;""),IF('Application Form'!J219="SKSTD_BDL","SKSTD_BDL",IF('Application Form'!J219="MIP","MIP",IF('Application Form'!J219="MIP+PV","MIP",IF('Application Form'!J219="SEEKSIRE","SEEKSIRE",IF('Application Form'!J219="SEEKSIRE+PV","SEEKSIRE",IF('Application Form'!J219="GGP50K","GGP50K",IF('Application Form'!J219="GGP50K+PV","GGP50K",IF('Application Form'!J219="GGPHD (150K)","GGPHD (150K)",IF('Application Form'!J219="GGPHD+PV","GGPHD",IF('Application Form'!J219="PV","",IF('Application Form'!J219="POLL","",IF('Application Form'!J219="MSTN","MSTN",IF('Application Form'!J219="COAT","COAT",IF('Application Form'!J219="PI","PI",IF('Application Form'!J219="POLL_50K (add on)*","POLL_50K (add on)*",IF('Application Form'!J219="POLL_HD (add on)*","POLL_HD (add_on)*",IF('Application Form'!J219="MSTN_50K (add_on)*","MSTN_50K (add_on)*",IF('Application Form'!J219="MSTN_HD (add on)*","MSTN_HD (add on)*",IF('Application Form'!J219="STORE","STORE",IF('Application Form'!J219="HE","HE","")))))))))))))))))))),"ERROR"))))))</f>
        <v/>
      </c>
      <c r="P208" t="str">
        <f>IF(AND(F208="",O208&lt;&gt;""),IF('Application Form'!J219="SKSTD_BDL","SKSTD_BDL",IF('Application Form'!J219="MIP","MIP",IF('Application Form'!J219="MIP+PV","MIP",IF('Application Form'!J219="SEEKSIRE","SEEKSIRE",IF('Application Form'!J219="SEEKSIRE+PV","SEEKSIRE",IF('Application Form'!J219="GGP50K","GGP50K",IF('Application Form'!J219="GGP50K+PV","GGP50K",IF('Application Form'!J219="GGPHD (150K)","GGPHD (150K)",IF('Application Form'!J219="GGPHD+PV","GGPHD",IF('Application Form'!J219="PV","",IF('Application Form'!J219="POLL","",IF('Application Form'!J219="MSTN","MSTN",IF('Application Form'!J219="COAT","COAT",IF('Application Form'!J219="PI","PI",IF('Application Form'!J219="POLL_50K (add on)*","POLL_50K (add on)*",IF('Application Form'!J219="POLL_HD (add on)*","POLL_HD (add_on)*",IF('Application Form'!J219="MSTN_50K (add_on)*","MSTN_50K (add_on)*",IF('Application Form'!J219="MSTN_HD (add on)*","MSTN_HD (add on)*",IF('Application Form'!J219="STORE","STORE",IF('Application Form'!J219="HE","HE","")))))))))))))))))))),"")</f>
        <v/>
      </c>
    </row>
    <row r="209" spans="1:16" x14ac:dyDescent="0.25">
      <c r="A209" s="72">
        <f>'Application Form'!E220</f>
        <v>0</v>
      </c>
      <c r="B209" t="str">
        <f>IF('Application Form'!C220="Hair","H",IF('Application Form'!C220="Done","D",IF('Application Form'!C220="Semen","S",IF('Application Form'!C220="TSU","T",""))))</f>
        <v/>
      </c>
      <c r="C209" t="str">
        <f t="shared" si="3"/>
        <v>NAA</v>
      </c>
      <c r="F209" t="str">
        <f>IF('Application Form'!H220="SKSTD_BDL","SKSTD_BDL",IF('Application Form'!H220="MIP","MIP",IF('Application Form'!H220="MIP+PV","MIP",IF('Application Form'!H220="SEEKSIRE","SEEKSIRE",IF('Application Form'!H220="SEEKSIRE+PV","SEEKSIRE",IF('Application Form'!H220="GGP50K","GGP50K",IF('Application Form'!H220="GGP50K+PV","GGP50K",IF('Application Form'!H220="GGPHD (150K)","GGPHD (150K)",IF('Application Form'!H220="GGPHD+PV","GGPHD",IF('Application Form'!H220="PV","",IF('Application Form'!H220="POLL","",IF('Application Form'!H220="MSTN","",IF('Application Form'!H220="COAT","",IF('Application Form'!H220="PI","",IF('Application Form'!H220="POLL_50K (add on)*","",IF('Application Form'!H220="POLL_HD (add on)*","",IF('Application Form'!H220="MSTN_50K (add_on)*","",IF('Application Form'!H220="MSTN_HD (add on)*","",IF('Application Form'!H220="STORE","STORE",IF('Application Form'!H220="HE","HE",""))))))))))))))))))))</f>
        <v/>
      </c>
      <c r="G209" t="str">
        <f>IF(OR(RIGHT('Application Form'!H220,2)="PV",RIGHT('Application Form'!I220,2)="PV",RIGHT('Application Form'!J220,2)="PV"),"Yes","")</f>
        <v/>
      </c>
      <c r="H209" s="81" t="str">
        <f>IF(ISBLANK(IF(F209="SKSTD_BDL",'Application Form'!M220,IF('Office Use Only - DONT TOUCH!!!'!G209="Yes",'Application Form'!M220,""))),"",IF(F209="SKSTD_BDL",'Application Form'!M220,IF('Office Use Only - DONT TOUCH!!!'!G209="Yes",'Application Form'!M220,"")))</f>
        <v/>
      </c>
      <c r="K209" t="str">
        <f>IF(ISBLANK(IF(F209="SKSTD_BDL",'Application Form'!O220,IF('Office Use Only - DONT TOUCH!!!'!G209="Yes",'Application Form'!O220,""))),"",IF(F209="SKSTD_BDL",'Application Form'!O220,IF('Office Use Only - DONT TOUCH!!!'!G209="Yes",'Application Form'!O220,"")))</f>
        <v/>
      </c>
      <c r="N209" t="str">
        <f>IF(AND(F209="",'Application Form'!H220=""),"",IF(AND(F209="",'Application Form'!H220&lt;&gt;""),'Application Form'!H220,IF(AND(F209&lt;&gt;"",'Application Form'!I220=""),"",IF(AND(F209&lt;&gt;"",'Application Form'!I220&lt;&gt;""),IF('Application Form'!I220="SKSTD_BDL","SKSTD_BDL",IF('Application Form'!I220="MIP","MIP",IF('Application Form'!I220="MIP+PV","MIP",IF('Application Form'!I220="SEEKSIRE","SEEKSIRE",IF('Application Form'!I220="SEEKSIRE+PV","SEEKSIRE",IF('Application Form'!I220="GGP50K","GGP50K",IF('Application Form'!I220="GGP50K+PV","GGP50K",IF('Application Form'!I220="GGPHD (150K)","GGPHD (150K)",IF('Application Form'!I220="GGPHD+PV","GGPHD",IF('Application Form'!I220="PV","",IF('Application Form'!I220="POLL","",IF('Application Form'!I220="MSTN","MSTN",IF('Application Form'!I220="COAT","COAT",IF('Application Form'!I220="PI","PI",IF('Application Form'!I220="POLL_50K (add on)*","POLL_50K (add on)*",IF('Application Form'!I220="POLL_HD (add on)*","POLL_HD (add_on)*",IF('Application Form'!I220="MSTN_50K (add_on)*","MSTN_50K (add_on)*",IF('Application Form'!I220="MSTN_HD (add on)*","MSTN_HD (add on)*",IF('Application Form'!I220="STORE","STORE",IF('Application Form'!I220="HE","HE","")))))))))))))))))))),"ERROR"))))</f>
        <v/>
      </c>
      <c r="O209" t="str">
        <f>IF(AND(F209="",'Application Form'!H220=""),"",IF(AND(F209="",'Application Form'!H220&lt;&gt;"",'Application Form'!I220=""),"",IF(AND(F209&lt;&gt;"",'Application Form'!I220=""),"",IF(AND(F209&lt;&gt;"",'Application Form'!I220&lt;&gt;"",'Application Form'!J220=""),"",IF(AND(F209="",'Application Form'!H220&lt;&gt;"",'Application Form'!I220&lt;&gt;""),IF('Application Form'!I220="SKSTD_BDL","SKSTD_BDL",IF('Application Form'!I220="MIP","MIP",IF('Application Form'!I220="MIP+PV","MIP",IF('Application Form'!I220="SEEKSIRE","SEEKSIRE",IF('Application Form'!I220="SEEKSIRE+PV","SEEKSIRE",IF('Application Form'!I220="GGP50K","GGP50K",IF('Application Form'!I220="GGP50K+PV","GGP50K",IF('Application Form'!I220="GGPHD (150K)","GGPHD (150K)",IF('Application Form'!I220="GGPHD+PV","GGPHD",IF('Application Form'!I220="PV","",IF('Application Form'!I220="POLL","",IF('Application Form'!I220="MSTN","MSTN",IF('Application Form'!I220="COAT","COAT",IF('Application Form'!I220="PI","PI",IF('Application Form'!I220="POLL_50K (add on)*","POLL_50K (add on)*",IF('Application Form'!I220="POLL_HD (add on)*","POLL_HD (add_on)*",IF('Application Form'!I220="MSTN_50K (add_on)*","MSTN_50K (add_on)*",IF('Application Form'!I220="MSTN_HD (add on)*","MSTN_HD (add on)*",IF('Application Form'!I220="STORE","STORE",IF('Application Form'!I220="HE","HE","ERROR")))))))))))))))))))),IF(AND(F209&lt;&gt;"",'Application Form'!I220&lt;&gt;"",'Application Form'!J220&lt;&gt;""),IF('Application Form'!J220="SKSTD_BDL","SKSTD_BDL",IF('Application Form'!J220="MIP","MIP",IF('Application Form'!J220="MIP+PV","MIP",IF('Application Form'!J220="SEEKSIRE","SEEKSIRE",IF('Application Form'!J220="SEEKSIRE+PV","SEEKSIRE",IF('Application Form'!J220="GGP50K","GGP50K",IF('Application Form'!J220="GGP50K+PV","GGP50K",IF('Application Form'!J220="GGPHD (150K)","GGPHD (150K)",IF('Application Form'!J220="GGPHD+PV","GGPHD",IF('Application Form'!J220="PV","",IF('Application Form'!J220="POLL","",IF('Application Form'!J220="MSTN","MSTN",IF('Application Form'!J220="COAT","COAT",IF('Application Form'!J220="PI","PI",IF('Application Form'!J220="POLL_50K (add on)*","POLL_50K (add on)*",IF('Application Form'!J220="POLL_HD (add on)*","POLL_HD (add_on)*",IF('Application Form'!J220="MSTN_50K (add_on)*","MSTN_50K (add_on)*",IF('Application Form'!J220="MSTN_HD (add on)*","MSTN_HD (add on)*",IF('Application Form'!J220="STORE","STORE",IF('Application Form'!J220="HE","HE","")))))))))))))))))))),"ERROR"))))))</f>
        <v/>
      </c>
      <c r="P209" t="str">
        <f>IF(AND(F209="",O209&lt;&gt;""),IF('Application Form'!J220="SKSTD_BDL","SKSTD_BDL",IF('Application Form'!J220="MIP","MIP",IF('Application Form'!J220="MIP+PV","MIP",IF('Application Form'!J220="SEEKSIRE","SEEKSIRE",IF('Application Form'!J220="SEEKSIRE+PV","SEEKSIRE",IF('Application Form'!J220="GGP50K","GGP50K",IF('Application Form'!J220="GGP50K+PV","GGP50K",IF('Application Form'!J220="GGPHD (150K)","GGPHD (150K)",IF('Application Form'!J220="GGPHD+PV","GGPHD",IF('Application Form'!J220="PV","",IF('Application Form'!J220="POLL","",IF('Application Form'!J220="MSTN","MSTN",IF('Application Form'!J220="COAT","COAT",IF('Application Form'!J220="PI","PI",IF('Application Form'!J220="POLL_50K (add on)*","POLL_50K (add on)*",IF('Application Form'!J220="POLL_HD (add on)*","POLL_HD (add_on)*",IF('Application Form'!J220="MSTN_50K (add_on)*","MSTN_50K (add_on)*",IF('Application Form'!J220="MSTN_HD (add on)*","MSTN_HD (add on)*",IF('Application Form'!J220="STORE","STORE",IF('Application Form'!J220="HE","HE","")))))))))))))))))))),"")</f>
        <v/>
      </c>
    </row>
    <row r="210" spans="1:16" x14ac:dyDescent="0.25">
      <c r="A210" s="72">
        <f>'Application Form'!E221</f>
        <v>0</v>
      </c>
      <c r="B210" t="str">
        <f>IF('Application Form'!C221="Hair","H",IF('Application Form'!C221="Done","D",IF('Application Form'!C221="Semen","S",IF('Application Form'!C221="TSU","T",""))))</f>
        <v/>
      </c>
      <c r="C210" t="str">
        <f t="shared" si="3"/>
        <v>NAA</v>
      </c>
      <c r="F210" t="str">
        <f>IF('Application Form'!H221="SKSTD_BDL","SKSTD_BDL",IF('Application Form'!H221="MIP","MIP",IF('Application Form'!H221="MIP+PV","MIP",IF('Application Form'!H221="SEEKSIRE","SEEKSIRE",IF('Application Form'!H221="SEEKSIRE+PV","SEEKSIRE",IF('Application Form'!H221="GGP50K","GGP50K",IF('Application Form'!H221="GGP50K+PV","GGP50K",IF('Application Form'!H221="GGPHD (150K)","GGPHD (150K)",IF('Application Form'!H221="GGPHD+PV","GGPHD",IF('Application Form'!H221="PV","",IF('Application Form'!H221="POLL","",IF('Application Form'!H221="MSTN","",IF('Application Form'!H221="COAT","",IF('Application Form'!H221="PI","",IF('Application Form'!H221="POLL_50K (add on)*","",IF('Application Form'!H221="POLL_HD (add on)*","",IF('Application Form'!H221="MSTN_50K (add_on)*","",IF('Application Form'!H221="MSTN_HD (add on)*","",IF('Application Form'!H221="STORE","STORE",IF('Application Form'!H221="HE","HE",""))))))))))))))))))))</f>
        <v/>
      </c>
      <c r="G210" t="str">
        <f>IF(OR(RIGHT('Application Form'!H221,2)="PV",RIGHT('Application Form'!I221,2)="PV",RIGHT('Application Form'!J221,2)="PV"),"Yes","")</f>
        <v/>
      </c>
      <c r="H210" s="81" t="str">
        <f>IF(ISBLANK(IF(F210="SKSTD_BDL",'Application Form'!M221,IF('Office Use Only - DONT TOUCH!!!'!G210="Yes",'Application Form'!M221,""))),"",IF(F210="SKSTD_BDL",'Application Form'!M221,IF('Office Use Only - DONT TOUCH!!!'!G210="Yes",'Application Form'!M221,"")))</f>
        <v/>
      </c>
      <c r="K210" t="str">
        <f>IF(ISBLANK(IF(F210="SKSTD_BDL",'Application Form'!O221,IF('Office Use Only - DONT TOUCH!!!'!G210="Yes",'Application Form'!O221,""))),"",IF(F210="SKSTD_BDL",'Application Form'!O221,IF('Office Use Only - DONT TOUCH!!!'!G210="Yes",'Application Form'!O221,"")))</f>
        <v/>
      </c>
      <c r="N210" t="str">
        <f>IF(AND(F210="",'Application Form'!H221=""),"",IF(AND(F210="",'Application Form'!H221&lt;&gt;""),'Application Form'!H221,IF(AND(F210&lt;&gt;"",'Application Form'!I221=""),"",IF(AND(F210&lt;&gt;"",'Application Form'!I221&lt;&gt;""),IF('Application Form'!I221="SKSTD_BDL","SKSTD_BDL",IF('Application Form'!I221="MIP","MIP",IF('Application Form'!I221="MIP+PV","MIP",IF('Application Form'!I221="SEEKSIRE","SEEKSIRE",IF('Application Form'!I221="SEEKSIRE+PV","SEEKSIRE",IF('Application Form'!I221="GGP50K","GGP50K",IF('Application Form'!I221="GGP50K+PV","GGP50K",IF('Application Form'!I221="GGPHD (150K)","GGPHD (150K)",IF('Application Form'!I221="GGPHD+PV","GGPHD",IF('Application Form'!I221="PV","",IF('Application Form'!I221="POLL","",IF('Application Form'!I221="MSTN","MSTN",IF('Application Form'!I221="COAT","COAT",IF('Application Form'!I221="PI","PI",IF('Application Form'!I221="POLL_50K (add on)*","POLL_50K (add on)*",IF('Application Form'!I221="POLL_HD (add on)*","POLL_HD (add_on)*",IF('Application Form'!I221="MSTN_50K (add_on)*","MSTN_50K (add_on)*",IF('Application Form'!I221="MSTN_HD (add on)*","MSTN_HD (add on)*",IF('Application Form'!I221="STORE","STORE",IF('Application Form'!I221="HE","HE","")))))))))))))))))))),"ERROR"))))</f>
        <v/>
      </c>
      <c r="O210" t="str">
        <f>IF(AND(F210="",'Application Form'!H221=""),"",IF(AND(F210="",'Application Form'!H221&lt;&gt;"",'Application Form'!I221=""),"",IF(AND(F210&lt;&gt;"",'Application Form'!I221=""),"",IF(AND(F210&lt;&gt;"",'Application Form'!I221&lt;&gt;"",'Application Form'!J221=""),"",IF(AND(F210="",'Application Form'!H221&lt;&gt;"",'Application Form'!I221&lt;&gt;""),IF('Application Form'!I221="SKSTD_BDL","SKSTD_BDL",IF('Application Form'!I221="MIP","MIP",IF('Application Form'!I221="MIP+PV","MIP",IF('Application Form'!I221="SEEKSIRE","SEEKSIRE",IF('Application Form'!I221="SEEKSIRE+PV","SEEKSIRE",IF('Application Form'!I221="GGP50K","GGP50K",IF('Application Form'!I221="GGP50K+PV","GGP50K",IF('Application Form'!I221="GGPHD (150K)","GGPHD (150K)",IF('Application Form'!I221="GGPHD+PV","GGPHD",IF('Application Form'!I221="PV","",IF('Application Form'!I221="POLL","",IF('Application Form'!I221="MSTN","MSTN",IF('Application Form'!I221="COAT","COAT",IF('Application Form'!I221="PI","PI",IF('Application Form'!I221="POLL_50K (add on)*","POLL_50K (add on)*",IF('Application Form'!I221="POLL_HD (add on)*","POLL_HD (add_on)*",IF('Application Form'!I221="MSTN_50K (add_on)*","MSTN_50K (add_on)*",IF('Application Form'!I221="MSTN_HD (add on)*","MSTN_HD (add on)*",IF('Application Form'!I221="STORE","STORE",IF('Application Form'!I221="HE","HE","ERROR")))))))))))))))))))),IF(AND(F210&lt;&gt;"",'Application Form'!I221&lt;&gt;"",'Application Form'!J221&lt;&gt;""),IF('Application Form'!J221="SKSTD_BDL","SKSTD_BDL",IF('Application Form'!J221="MIP","MIP",IF('Application Form'!J221="MIP+PV","MIP",IF('Application Form'!J221="SEEKSIRE","SEEKSIRE",IF('Application Form'!J221="SEEKSIRE+PV","SEEKSIRE",IF('Application Form'!J221="GGP50K","GGP50K",IF('Application Form'!J221="GGP50K+PV","GGP50K",IF('Application Form'!J221="GGPHD (150K)","GGPHD (150K)",IF('Application Form'!J221="GGPHD+PV","GGPHD",IF('Application Form'!J221="PV","",IF('Application Form'!J221="POLL","",IF('Application Form'!J221="MSTN","MSTN",IF('Application Form'!J221="COAT","COAT",IF('Application Form'!J221="PI","PI",IF('Application Form'!J221="POLL_50K (add on)*","POLL_50K (add on)*",IF('Application Form'!J221="POLL_HD (add on)*","POLL_HD (add_on)*",IF('Application Form'!J221="MSTN_50K (add_on)*","MSTN_50K (add_on)*",IF('Application Form'!J221="MSTN_HD (add on)*","MSTN_HD (add on)*",IF('Application Form'!J221="STORE","STORE",IF('Application Form'!J221="HE","HE","")))))))))))))))))))),"ERROR"))))))</f>
        <v/>
      </c>
      <c r="P210" t="str">
        <f>IF(AND(F210="",O210&lt;&gt;""),IF('Application Form'!J221="SKSTD_BDL","SKSTD_BDL",IF('Application Form'!J221="MIP","MIP",IF('Application Form'!J221="MIP+PV","MIP",IF('Application Form'!J221="SEEKSIRE","SEEKSIRE",IF('Application Form'!J221="SEEKSIRE+PV","SEEKSIRE",IF('Application Form'!J221="GGP50K","GGP50K",IF('Application Form'!J221="GGP50K+PV","GGP50K",IF('Application Form'!J221="GGPHD (150K)","GGPHD (150K)",IF('Application Form'!J221="GGPHD+PV","GGPHD",IF('Application Form'!J221="PV","",IF('Application Form'!J221="POLL","",IF('Application Form'!J221="MSTN","MSTN",IF('Application Form'!J221="COAT","COAT",IF('Application Form'!J221="PI","PI",IF('Application Form'!J221="POLL_50K (add on)*","POLL_50K (add on)*",IF('Application Form'!J221="POLL_HD (add on)*","POLL_HD (add_on)*",IF('Application Form'!J221="MSTN_50K (add_on)*","MSTN_50K (add_on)*",IF('Application Form'!J221="MSTN_HD (add on)*","MSTN_HD (add on)*",IF('Application Form'!J221="STORE","STORE",IF('Application Form'!J221="HE","HE","")))))))))))))))))))),"")</f>
        <v/>
      </c>
    </row>
    <row r="211" spans="1:16" x14ac:dyDescent="0.25">
      <c r="A211" s="72">
        <f>'Application Form'!E222</f>
        <v>0</v>
      </c>
      <c r="B211" t="str">
        <f>IF('Application Form'!C222="Hair","H",IF('Application Form'!C222="Done","D",IF('Application Form'!C222="Semen","S",IF('Application Form'!C222="TSU","T",""))))</f>
        <v/>
      </c>
      <c r="C211" t="str">
        <f t="shared" si="3"/>
        <v>NAA</v>
      </c>
      <c r="F211" t="str">
        <f>IF('Application Form'!H222="SKSTD_BDL","SKSTD_BDL",IF('Application Form'!H222="MIP","MIP",IF('Application Form'!H222="MIP+PV","MIP",IF('Application Form'!H222="SEEKSIRE","SEEKSIRE",IF('Application Form'!H222="SEEKSIRE+PV","SEEKSIRE",IF('Application Form'!H222="GGP50K","GGP50K",IF('Application Form'!H222="GGP50K+PV","GGP50K",IF('Application Form'!H222="GGPHD (150K)","GGPHD (150K)",IF('Application Form'!H222="GGPHD+PV","GGPHD",IF('Application Form'!H222="PV","",IF('Application Form'!H222="POLL","",IF('Application Form'!H222="MSTN","",IF('Application Form'!H222="COAT","",IF('Application Form'!H222="PI","",IF('Application Form'!H222="POLL_50K (add on)*","",IF('Application Form'!H222="POLL_HD (add on)*","",IF('Application Form'!H222="MSTN_50K (add_on)*","",IF('Application Form'!H222="MSTN_HD (add on)*","",IF('Application Form'!H222="STORE","STORE",IF('Application Form'!H222="HE","HE",""))))))))))))))))))))</f>
        <v/>
      </c>
      <c r="G211" t="str">
        <f>IF(OR(RIGHT('Application Form'!H222,2)="PV",RIGHT('Application Form'!I222,2)="PV",RIGHT('Application Form'!J222,2)="PV"),"Yes","")</f>
        <v/>
      </c>
      <c r="H211" s="81" t="str">
        <f>IF(ISBLANK(IF(F211="SKSTD_BDL",'Application Form'!M222,IF('Office Use Only - DONT TOUCH!!!'!G211="Yes",'Application Form'!M222,""))),"",IF(F211="SKSTD_BDL",'Application Form'!M222,IF('Office Use Only - DONT TOUCH!!!'!G211="Yes",'Application Form'!M222,"")))</f>
        <v/>
      </c>
      <c r="K211" t="str">
        <f>IF(ISBLANK(IF(F211="SKSTD_BDL",'Application Form'!O222,IF('Office Use Only - DONT TOUCH!!!'!G211="Yes",'Application Form'!O222,""))),"",IF(F211="SKSTD_BDL",'Application Form'!O222,IF('Office Use Only - DONT TOUCH!!!'!G211="Yes",'Application Form'!O222,"")))</f>
        <v/>
      </c>
      <c r="N211" t="str">
        <f>IF(AND(F211="",'Application Form'!H222=""),"",IF(AND(F211="",'Application Form'!H222&lt;&gt;""),'Application Form'!H222,IF(AND(F211&lt;&gt;"",'Application Form'!I222=""),"",IF(AND(F211&lt;&gt;"",'Application Form'!I222&lt;&gt;""),IF('Application Form'!I222="SKSTD_BDL","SKSTD_BDL",IF('Application Form'!I222="MIP","MIP",IF('Application Form'!I222="MIP+PV","MIP",IF('Application Form'!I222="SEEKSIRE","SEEKSIRE",IF('Application Form'!I222="SEEKSIRE+PV","SEEKSIRE",IF('Application Form'!I222="GGP50K","GGP50K",IF('Application Form'!I222="GGP50K+PV","GGP50K",IF('Application Form'!I222="GGPHD (150K)","GGPHD (150K)",IF('Application Form'!I222="GGPHD+PV","GGPHD",IF('Application Form'!I222="PV","",IF('Application Form'!I222="POLL","",IF('Application Form'!I222="MSTN","MSTN",IF('Application Form'!I222="COAT","COAT",IF('Application Form'!I222="PI","PI",IF('Application Form'!I222="POLL_50K (add on)*","POLL_50K (add on)*",IF('Application Form'!I222="POLL_HD (add on)*","POLL_HD (add_on)*",IF('Application Form'!I222="MSTN_50K (add_on)*","MSTN_50K (add_on)*",IF('Application Form'!I222="MSTN_HD (add on)*","MSTN_HD (add on)*",IF('Application Form'!I222="STORE","STORE",IF('Application Form'!I222="HE","HE","")))))))))))))))))))),"ERROR"))))</f>
        <v/>
      </c>
      <c r="O211" t="str">
        <f>IF(AND(F211="",'Application Form'!H222=""),"",IF(AND(F211="",'Application Form'!H222&lt;&gt;"",'Application Form'!I222=""),"",IF(AND(F211&lt;&gt;"",'Application Form'!I222=""),"",IF(AND(F211&lt;&gt;"",'Application Form'!I222&lt;&gt;"",'Application Form'!J222=""),"",IF(AND(F211="",'Application Form'!H222&lt;&gt;"",'Application Form'!I222&lt;&gt;""),IF('Application Form'!I222="SKSTD_BDL","SKSTD_BDL",IF('Application Form'!I222="MIP","MIP",IF('Application Form'!I222="MIP+PV","MIP",IF('Application Form'!I222="SEEKSIRE","SEEKSIRE",IF('Application Form'!I222="SEEKSIRE+PV","SEEKSIRE",IF('Application Form'!I222="GGP50K","GGP50K",IF('Application Form'!I222="GGP50K+PV","GGP50K",IF('Application Form'!I222="GGPHD (150K)","GGPHD (150K)",IF('Application Form'!I222="GGPHD+PV","GGPHD",IF('Application Form'!I222="PV","",IF('Application Form'!I222="POLL","",IF('Application Form'!I222="MSTN","MSTN",IF('Application Form'!I222="COAT","COAT",IF('Application Form'!I222="PI","PI",IF('Application Form'!I222="POLL_50K (add on)*","POLL_50K (add on)*",IF('Application Form'!I222="POLL_HD (add on)*","POLL_HD (add_on)*",IF('Application Form'!I222="MSTN_50K (add_on)*","MSTN_50K (add_on)*",IF('Application Form'!I222="MSTN_HD (add on)*","MSTN_HD (add on)*",IF('Application Form'!I222="STORE","STORE",IF('Application Form'!I222="HE","HE","ERROR")))))))))))))))))))),IF(AND(F211&lt;&gt;"",'Application Form'!I222&lt;&gt;"",'Application Form'!J222&lt;&gt;""),IF('Application Form'!J222="SKSTD_BDL","SKSTD_BDL",IF('Application Form'!J222="MIP","MIP",IF('Application Form'!J222="MIP+PV","MIP",IF('Application Form'!J222="SEEKSIRE","SEEKSIRE",IF('Application Form'!J222="SEEKSIRE+PV","SEEKSIRE",IF('Application Form'!J222="GGP50K","GGP50K",IF('Application Form'!J222="GGP50K+PV","GGP50K",IF('Application Form'!J222="GGPHD (150K)","GGPHD (150K)",IF('Application Form'!J222="GGPHD+PV","GGPHD",IF('Application Form'!J222="PV","",IF('Application Form'!J222="POLL","",IF('Application Form'!J222="MSTN","MSTN",IF('Application Form'!J222="COAT","COAT",IF('Application Form'!J222="PI","PI",IF('Application Form'!J222="POLL_50K (add on)*","POLL_50K (add on)*",IF('Application Form'!J222="POLL_HD (add on)*","POLL_HD (add_on)*",IF('Application Form'!J222="MSTN_50K (add_on)*","MSTN_50K (add_on)*",IF('Application Form'!J222="MSTN_HD (add on)*","MSTN_HD (add on)*",IF('Application Form'!J222="STORE","STORE",IF('Application Form'!J222="HE","HE","")))))))))))))))))))),"ERROR"))))))</f>
        <v/>
      </c>
      <c r="P211" t="str">
        <f>IF(AND(F211="",O211&lt;&gt;""),IF('Application Form'!J222="SKSTD_BDL","SKSTD_BDL",IF('Application Form'!J222="MIP","MIP",IF('Application Form'!J222="MIP+PV","MIP",IF('Application Form'!J222="SEEKSIRE","SEEKSIRE",IF('Application Form'!J222="SEEKSIRE+PV","SEEKSIRE",IF('Application Form'!J222="GGP50K","GGP50K",IF('Application Form'!J222="GGP50K+PV","GGP50K",IF('Application Form'!J222="GGPHD (150K)","GGPHD (150K)",IF('Application Form'!J222="GGPHD+PV","GGPHD",IF('Application Form'!J222="PV","",IF('Application Form'!J222="POLL","",IF('Application Form'!J222="MSTN","MSTN",IF('Application Form'!J222="COAT","COAT",IF('Application Form'!J222="PI","PI",IF('Application Form'!J222="POLL_50K (add on)*","POLL_50K (add on)*",IF('Application Form'!J222="POLL_HD (add on)*","POLL_HD (add_on)*",IF('Application Form'!J222="MSTN_50K (add_on)*","MSTN_50K (add_on)*",IF('Application Form'!J222="MSTN_HD (add on)*","MSTN_HD (add on)*",IF('Application Form'!J222="STORE","STORE",IF('Application Form'!J222="HE","HE","")))))))))))))))))))),"")</f>
        <v/>
      </c>
    </row>
    <row r="212" spans="1:16" x14ac:dyDescent="0.25">
      <c r="A212" s="72">
        <f>'Application Form'!E223</f>
        <v>0</v>
      </c>
      <c r="B212" t="str">
        <f>IF('Application Form'!C223="Hair","H",IF('Application Form'!C223="Done","D",IF('Application Form'!C223="Semen","S",IF('Application Form'!C223="TSU","T",""))))</f>
        <v/>
      </c>
      <c r="C212" t="str">
        <f t="shared" si="3"/>
        <v>NAA</v>
      </c>
      <c r="F212" t="str">
        <f>IF('Application Form'!H223="SKSTD_BDL","SKSTD_BDL",IF('Application Form'!H223="MIP","MIP",IF('Application Form'!H223="MIP+PV","MIP",IF('Application Form'!H223="SEEKSIRE","SEEKSIRE",IF('Application Form'!H223="SEEKSIRE+PV","SEEKSIRE",IF('Application Form'!H223="GGP50K","GGP50K",IF('Application Form'!H223="GGP50K+PV","GGP50K",IF('Application Form'!H223="GGPHD (150K)","GGPHD (150K)",IF('Application Form'!H223="GGPHD+PV","GGPHD",IF('Application Form'!H223="PV","",IF('Application Form'!H223="POLL","",IF('Application Form'!H223="MSTN","",IF('Application Form'!H223="COAT","",IF('Application Form'!H223="PI","",IF('Application Form'!H223="POLL_50K (add on)*","",IF('Application Form'!H223="POLL_HD (add on)*","",IF('Application Form'!H223="MSTN_50K (add_on)*","",IF('Application Form'!H223="MSTN_HD (add on)*","",IF('Application Form'!H223="STORE","STORE",IF('Application Form'!H223="HE","HE",""))))))))))))))))))))</f>
        <v/>
      </c>
      <c r="G212" t="str">
        <f>IF(OR(RIGHT('Application Form'!H223,2)="PV",RIGHT('Application Form'!I223,2)="PV",RIGHT('Application Form'!J223,2)="PV"),"Yes","")</f>
        <v/>
      </c>
      <c r="H212" s="81" t="str">
        <f>IF(ISBLANK(IF(F212="SKSTD_BDL",'Application Form'!M223,IF('Office Use Only - DONT TOUCH!!!'!G212="Yes",'Application Form'!M223,""))),"",IF(F212="SKSTD_BDL",'Application Form'!M223,IF('Office Use Only - DONT TOUCH!!!'!G212="Yes",'Application Form'!M223,"")))</f>
        <v/>
      </c>
      <c r="K212" t="str">
        <f>IF(ISBLANK(IF(F212="SKSTD_BDL",'Application Form'!O223,IF('Office Use Only - DONT TOUCH!!!'!G212="Yes",'Application Form'!O223,""))),"",IF(F212="SKSTD_BDL",'Application Form'!O223,IF('Office Use Only - DONT TOUCH!!!'!G212="Yes",'Application Form'!O223,"")))</f>
        <v/>
      </c>
      <c r="N212" t="str">
        <f>IF(AND(F212="",'Application Form'!H223=""),"",IF(AND(F212="",'Application Form'!H223&lt;&gt;""),'Application Form'!H223,IF(AND(F212&lt;&gt;"",'Application Form'!I223=""),"",IF(AND(F212&lt;&gt;"",'Application Form'!I223&lt;&gt;""),IF('Application Form'!I223="SKSTD_BDL","SKSTD_BDL",IF('Application Form'!I223="MIP","MIP",IF('Application Form'!I223="MIP+PV","MIP",IF('Application Form'!I223="SEEKSIRE","SEEKSIRE",IF('Application Form'!I223="SEEKSIRE+PV","SEEKSIRE",IF('Application Form'!I223="GGP50K","GGP50K",IF('Application Form'!I223="GGP50K+PV","GGP50K",IF('Application Form'!I223="GGPHD (150K)","GGPHD (150K)",IF('Application Form'!I223="GGPHD+PV","GGPHD",IF('Application Form'!I223="PV","",IF('Application Form'!I223="POLL","",IF('Application Form'!I223="MSTN","MSTN",IF('Application Form'!I223="COAT","COAT",IF('Application Form'!I223="PI","PI",IF('Application Form'!I223="POLL_50K (add on)*","POLL_50K (add on)*",IF('Application Form'!I223="POLL_HD (add on)*","POLL_HD (add_on)*",IF('Application Form'!I223="MSTN_50K (add_on)*","MSTN_50K (add_on)*",IF('Application Form'!I223="MSTN_HD (add on)*","MSTN_HD (add on)*",IF('Application Form'!I223="STORE","STORE",IF('Application Form'!I223="HE","HE","")))))))))))))))))))),"ERROR"))))</f>
        <v/>
      </c>
      <c r="O212" t="str">
        <f>IF(AND(F212="",'Application Form'!H223=""),"",IF(AND(F212="",'Application Form'!H223&lt;&gt;"",'Application Form'!I223=""),"",IF(AND(F212&lt;&gt;"",'Application Form'!I223=""),"",IF(AND(F212&lt;&gt;"",'Application Form'!I223&lt;&gt;"",'Application Form'!J223=""),"",IF(AND(F212="",'Application Form'!H223&lt;&gt;"",'Application Form'!I223&lt;&gt;""),IF('Application Form'!I223="SKSTD_BDL","SKSTD_BDL",IF('Application Form'!I223="MIP","MIP",IF('Application Form'!I223="MIP+PV","MIP",IF('Application Form'!I223="SEEKSIRE","SEEKSIRE",IF('Application Form'!I223="SEEKSIRE+PV","SEEKSIRE",IF('Application Form'!I223="GGP50K","GGP50K",IF('Application Form'!I223="GGP50K+PV","GGP50K",IF('Application Form'!I223="GGPHD (150K)","GGPHD (150K)",IF('Application Form'!I223="GGPHD+PV","GGPHD",IF('Application Form'!I223="PV","",IF('Application Form'!I223="POLL","",IF('Application Form'!I223="MSTN","MSTN",IF('Application Form'!I223="COAT","COAT",IF('Application Form'!I223="PI","PI",IF('Application Form'!I223="POLL_50K (add on)*","POLL_50K (add on)*",IF('Application Form'!I223="POLL_HD (add on)*","POLL_HD (add_on)*",IF('Application Form'!I223="MSTN_50K (add_on)*","MSTN_50K (add_on)*",IF('Application Form'!I223="MSTN_HD (add on)*","MSTN_HD (add on)*",IF('Application Form'!I223="STORE","STORE",IF('Application Form'!I223="HE","HE","ERROR")))))))))))))))))))),IF(AND(F212&lt;&gt;"",'Application Form'!I223&lt;&gt;"",'Application Form'!J223&lt;&gt;""),IF('Application Form'!J223="SKSTD_BDL","SKSTD_BDL",IF('Application Form'!J223="MIP","MIP",IF('Application Form'!J223="MIP+PV","MIP",IF('Application Form'!J223="SEEKSIRE","SEEKSIRE",IF('Application Form'!J223="SEEKSIRE+PV","SEEKSIRE",IF('Application Form'!J223="GGP50K","GGP50K",IF('Application Form'!J223="GGP50K+PV","GGP50K",IF('Application Form'!J223="GGPHD (150K)","GGPHD (150K)",IF('Application Form'!J223="GGPHD+PV","GGPHD",IF('Application Form'!J223="PV","",IF('Application Form'!J223="POLL","",IF('Application Form'!J223="MSTN","MSTN",IF('Application Form'!J223="COAT","COAT",IF('Application Form'!J223="PI","PI",IF('Application Form'!J223="POLL_50K (add on)*","POLL_50K (add on)*",IF('Application Form'!J223="POLL_HD (add on)*","POLL_HD (add_on)*",IF('Application Form'!J223="MSTN_50K (add_on)*","MSTN_50K (add_on)*",IF('Application Form'!J223="MSTN_HD (add on)*","MSTN_HD (add on)*",IF('Application Form'!J223="STORE","STORE",IF('Application Form'!J223="HE","HE","")))))))))))))))))))),"ERROR"))))))</f>
        <v/>
      </c>
      <c r="P212" t="str">
        <f>IF(AND(F212="",O212&lt;&gt;""),IF('Application Form'!J223="SKSTD_BDL","SKSTD_BDL",IF('Application Form'!J223="MIP","MIP",IF('Application Form'!J223="MIP+PV","MIP",IF('Application Form'!J223="SEEKSIRE","SEEKSIRE",IF('Application Form'!J223="SEEKSIRE+PV","SEEKSIRE",IF('Application Form'!J223="GGP50K","GGP50K",IF('Application Form'!J223="GGP50K+PV","GGP50K",IF('Application Form'!J223="GGPHD (150K)","GGPHD (150K)",IF('Application Form'!J223="GGPHD+PV","GGPHD",IF('Application Form'!J223="PV","",IF('Application Form'!J223="POLL","",IF('Application Form'!J223="MSTN","MSTN",IF('Application Form'!J223="COAT","COAT",IF('Application Form'!J223="PI","PI",IF('Application Form'!J223="POLL_50K (add on)*","POLL_50K (add on)*",IF('Application Form'!J223="POLL_HD (add on)*","POLL_HD (add_on)*",IF('Application Form'!J223="MSTN_50K (add_on)*","MSTN_50K (add_on)*",IF('Application Form'!J223="MSTN_HD (add on)*","MSTN_HD (add on)*",IF('Application Form'!J223="STORE","STORE",IF('Application Form'!J223="HE","HE","")))))))))))))))))))),"")</f>
        <v/>
      </c>
    </row>
    <row r="213" spans="1:16" x14ac:dyDescent="0.25">
      <c r="A213" s="72">
        <f>'Application Form'!E224</f>
        <v>0</v>
      </c>
      <c r="B213" t="str">
        <f>IF('Application Form'!C224="Hair","H",IF('Application Form'!C224="Done","D",IF('Application Form'!C224="Semen","S",IF('Application Form'!C224="TSU","T",""))))</f>
        <v/>
      </c>
      <c r="C213" t="str">
        <f t="shared" si="3"/>
        <v>NAA</v>
      </c>
      <c r="F213" t="str">
        <f>IF('Application Form'!H224="SKSTD_BDL","SKSTD_BDL",IF('Application Form'!H224="MIP","MIP",IF('Application Form'!H224="MIP+PV","MIP",IF('Application Form'!H224="SEEKSIRE","SEEKSIRE",IF('Application Form'!H224="SEEKSIRE+PV","SEEKSIRE",IF('Application Form'!H224="GGP50K","GGP50K",IF('Application Form'!H224="GGP50K+PV","GGP50K",IF('Application Form'!H224="GGPHD (150K)","GGPHD (150K)",IF('Application Form'!H224="GGPHD+PV","GGPHD",IF('Application Form'!H224="PV","",IF('Application Form'!H224="POLL","",IF('Application Form'!H224="MSTN","",IF('Application Form'!H224="COAT","",IF('Application Form'!H224="PI","",IF('Application Form'!H224="POLL_50K (add on)*","",IF('Application Form'!H224="POLL_HD (add on)*","",IF('Application Form'!H224="MSTN_50K (add_on)*","",IF('Application Form'!H224="MSTN_HD (add on)*","",IF('Application Form'!H224="STORE","STORE",IF('Application Form'!H224="HE","HE",""))))))))))))))))))))</f>
        <v/>
      </c>
      <c r="G213" t="str">
        <f>IF(OR(RIGHT('Application Form'!H224,2)="PV",RIGHT('Application Form'!I224,2)="PV",RIGHT('Application Form'!J224,2)="PV"),"Yes","")</f>
        <v/>
      </c>
      <c r="H213" s="81" t="str">
        <f>IF(ISBLANK(IF(F213="SKSTD_BDL",'Application Form'!M224,IF('Office Use Only - DONT TOUCH!!!'!G213="Yes",'Application Form'!M224,""))),"",IF(F213="SKSTD_BDL",'Application Form'!M224,IF('Office Use Only - DONT TOUCH!!!'!G213="Yes",'Application Form'!M224,"")))</f>
        <v/>
      </c>
      <c r="K213" t="str">
        <f>IF(ISBLANK(IF(F213="SKSTD_BDL",'Application Form'!O224,IF('Office Use Only - DONT TOUCH!!!'!G213="Yes",'Application Form'!O224,""))),"",IF(F213="SKSTD_BDL",'Application Form'!O224,IF('Office Use Only - DONT TOUCH!!!'!G213="Yes",'Application Form'!O224,"")))</f>
        <v/>
      </c>
      <c r="N213" t="str">
        <f>IF(AND(F213="",'Application Form'!H224=""),"",IF(AND(F213="",'Application Form'!H224&lt;&gt;""),'Application Form'!H224,IF(AND(F213&lt;&gt;"",'Application Form'!I224=""),"",IF(AND(F213&lt;&gt;"",'Application Form'!I224&lt;&gt;""),IF('Application Form'!I224="SKSTD_BDL","SKSTD_BDL",IF('Application Form'!I224="MIP","MIP",IF('Application Form'!I224="MIP+PV","MIP",IF('Application Form'!I224="SEEKSIRE","SEEKSIRE",IF('Application Form'!I224="SEEKSIRE+PV","SEEKSIRE",IF('Application Form'!I224="GGP50K","GGP50K",IF('Application Form'!I224="GGP50K+PV","GGP50K",IF('Application Form'!I224="GGPHD (150K)","GGPHD (150K)",IF('Application Form'!I224="GGPHD+PV","GGPHD",IF('Application Form'!I224="PV","",IF('Application Form'!I224="POLL","",IF('Application Form'!I224="MSTN","MSTN",IF('Application Form'!I224="COAT","COAT",IF('Application Form'!I224="PI","PI",IF('Application Form'!I224="POLL_50K (add on)*","POLL_50K (add on)*",IF('Application Form'!I224="POLL_HD (add on)*","POLL_HD (add_on)*",IF('Application Form'!I224="MSTN_50K (add_on)*","MSTN_50K (add_on)*",IF('Application Form'!I224="MSTN_HD (add on)*","MSTN_HD (add on)*",IF('Application Form'!I224="STORE","STORE",IF('Application Form'!I224="HE","HE","")))))))))))))))))))),"ERROR"))))</f>
        <v/>
      </c>
      <c r="O213" t="str">
        <f>IF(AND(F213="",'Application Form'!H224=""),"",IF(AND(F213="",'Application Form'!H224&lt;&gt;"",'Application Form'!I224=""),"",IF(AND(F213&lt;&gt;"",'Application Form'!I224=""),"",IF(AND(F213&lt;&gt;"",'Application Form'!I224&lt;&gt;"",'Application Form'!J224=""),"",IF(AND(F213="",'Application Form'!H224&lt;&gt;"",'Application Form'!I224&lt;&gt;""),IF('Application Form'!I224="SKSTD_BDL","SKSTD_BDL",IF('Application Form'!I224="MIP","MIP",IF('Application Form'!I224="MIP+PV","MIP",IF('Application Form'!I224="SEEKSIRE","SEEKSIRE",IF('Application Form'!I224="SEEKSIRE+PV","SEEKSIRE",IF('Application Form'!I224="GGP50K","GGP50K",IF('Application Form'!I224="GGP50K+PV","GGP50K",IF('Application Form'!I224="GGPHD (150K)","GGPHD (150K)",IF('Application Form'!I224="GGPHD+PV","GGPHD",IF('Application Form'!I224="PV","",IF('Application Form'!I224="POLL","",IF('Application Form'!I224="MSTN","MSTN",IF('Application Form'!I224="COAT","COAT",IF('Application Form'!I224="PI","PI",IF('Application Form'!I224="POLL_50K (add on)*","POLL_50K (add on)*",IF('Application Form'!I224="POLL_HD (add on)*","POLL_HD (add_on)*",IF('Application Form'!I224="MSTN_50K (add_on)*","MSTN_50K (add_on)*",IF('Application Form'!I224="MSTN_HD (add on)*","MSTN_HD (add on)*",IF('Application Form'!I224="STORE","STORE",IF('Application Form'!I224="HE","HE","ERROR")))))))))))))))))))),IF(AND(F213&lt;&gt;"",'Application Form'!I224&lt;&gt;"",'Application Form'!J224&lt;&gt;""),IF('Application Form'!J224="SKSTD_BDL","SKSTD_BDL",IF('Application Form'!J224="MIP","MIP",IF('Application Form'!J224="MIP+PV","MIP",IF('Application Form'!J224="SEEKSIRE","SEEKSIRE",IF('Application Form'!J224="SEEKSIRE+PV","SEEKSIRE",IF('Application Form'!J224="GGP50K","GGP50K",IF('Application Form'!J224="GGP50K+PV","GGP50K",IF('Application Form'!J224="GGPHD (150K)","GGPHD (150K)",IF('Application Form'!J224="GGPHD+PV","GGPHD",IF('Application Form'!J224="PV","",IF('Application Form'!J224="POLL","",IF('Application Form'!J224="MSTN","MSTN",IF('Application Form'!J224="COAT","COAT",IF('Application Form'!J224="PI","PI",IF('Application Form'!J224="POLL_50K (add on)*","POLL_50K (add on)*",IF('Application Form'!J224="POLL_HD (add on)*","POLL_HD (add_on)*",IF('Application Form'!J224="MSTN_50K (add_on)*","MSTN_50K (add_on)*",IF('Application Form'!J224="MSTN_HD (add on)*","MSTN_HD (add on)*",IF('Application Form'!J224="STORE","STORE",IF('Application Form'!J224="HE","HE","")))))))))))))))))))),"ERROR"))))))</f>
        <v/>
      </c>
      <c r="P213" t="str">
        <f>IF(AND(F213="",O213&lt;&gt;""),IF('Application Form'!J224="SKSTD_BDL","SKSTD_BDL",IF('Application Form'!J224="MIP","MIP",IF('Application Form'!J224="MIP+PV","MIP",IF('Application Form'!J224="SEEKSIRE","SEEKSIRE",IF('Application Form'!J224="SEEKSIRE+PV","SEEKSIRE",IF('Application Form'!J224="GGP50K","GGP50K",IF('Application Form'!J224="GGP50K+PV","GGP50K",IF('Application Form'!J224="GGPHD (150K)","GGPHD (150K)",IF('Application Form'!J224="GGPHD+PV","GGPHD",IF('Application Form'!J224="PV","",IF('Application Form'!J224="POLL","",IF('Application Form'!J224="MSTN","MSTN",IF('Application Form'!J224="COAT","COAT",IF('Application Form'!J224="PI","PI",IF('Application Form'!J224="POLL_50K (add on)*","POLL_50K (add on)*",IF('Application Form'!J224="POLL_HD (add on)*","POLL_HD (add_on)*",IF('Application Form'!J224="MSTN_50K (add_on)*","MSTN_50K (add_on)*",IF('Application Form'!J224="MSTN_HD (add on)*","MSTN_HD (add on)*",IF('Application Form'!J224="STORE","STORE",IF('Application Form'!J224="HE","HE","")))))))))))))))))))),"")</f>
        <v/>
      </c>
    </row>
    <row r="214" spans="1:16" x14ac:dyDescent="0.25">
      <c r="A214" s="72">
        <f>'Application Form'!E225</f>
        <v>0</v>
      </c>
      <c r="B214" t="str">
        <f>IF('Application Form'!C225="Hair","H",IF('Application Form'!C225="Done","D",IF('Application Form'!C225="Semen","S",IF('Application Form'!C225="TSU","T",""))))</f>
        <v/>
      </c>
      <c r="C214" t="str">
        <f t="shared" si="3"/>
        <v>NAA</v>
      </c>
      <c r="F214" t="str">
        <f>IF('Application Form'!H225="SKSTD_BDL","SKSTD_BDL",IF('Application Form'!H225="MIP","MIP",IF('Application Form'!H225="MIP+PV","MIP",IF('Application Form'!H225="SEEKSIRE","SEEKSIRE",IF('Application Form'!H225="SEEKSIRE+PV","SEEKSIRE",IF('Application Form'!H225="GGP50K","GGP50K",IF('Application Form'!H225="GGP50K+PV","GGP50K",IF('Application Form'!H225="GGPHD (150K)","GGPHD (150K)",IF('Application Form'!H225="GGPHD+PV","GGPHD",IF('Application Form'!H225="PV","",IF('Application Form'!H225="POLL","",IF('Application Form'!H225="MSTN","",IF('Application Form'!H225="COAT","",IF('Application Form'!H225="PI","",IF('Application Form'!H225="POLL_50K (add on)*","",IF('Application Form'!H225="POLL_HD (add on)*","",IF('Application Form'!H225="MSTN_50K (add_on)*","",IF('Application Form'!H225="MSTN_HD (add on)*","",IF('Application Form'!H225="STORE","STORE",IF('Application Form'!H225="HE","HE",""))))))))))))))))))))</f>
        <v/>
      </c>
      <c r="G214" t="str">
        <f>IF(OR(RIGHT('Application Form'!H225,2)="PV",RIGHT('Application Form'!I225,2)="PV",RIGHT('Application Form'!J225,2)="PV"),"Yes","")</f>
        <v/>
      </c>
      <c r="H214" s="81" t="str">
        <f>IF(ISBLANK(IF(F214="SKSTD_BDL",'Application Form'!M225,IF('Office Use Only - DONT TOUCH!!!'!G214="Yes",'Application Form'!M225,""))),"",IF(F214="SKSTD_BDL",'Application Form'!M225,IF('Office Use Only - DONT TOUCH!!!'!G214="Yes",'Application Form'!M225,"")))</f>
        <v/>
      </c>
      <c r="K214" t="str">
        <f>IF(ISBLANK(IF(F214="SKSTD_BDL",'Application Form'!O225,IF('Office Use Only - DONT TOUCH!!!'!G214="Yes",'Application Form'!O225,""))),"",IF(F214="SKSTD_BDL",'Application Form'!O225,IF('Office Use Only - DONT TOUCH!!!'!G214="Yes",'Application Form'!O225,"")))</f>
        <v/>
      </c>
      <c r="N214" t="str">
        <f>IF(AND(F214="",'Application Form'!H225=""),"",IF(AND(F214="",'Application Form'!H225&lt;&gt;""),'Application Form'!H225,IF(AND(F214&lt;&gt;"",'Application Form'!I225=""),"",IF(AND(F214&lt;&gt;"",'Application Form'!I225&lt;&gt;""),IF('Application Form'!I225="SKSTD_BDL","SKSTD_BDL",IF('Application Form'!I225="MIP","MIP",IF('Application Form'!I225="MIP+PV","MIP",IF('Application Form'!I225="SEEKSIRE","SEEKSIRE",IF('Application Form'!I225="SEEKSIRE+PV","SEEKSIRE",IF('Application Form'!I225="GGP50K","GGP50K",IF('Application Form'!I225="GGP50K+PV","GGP50K",IF('Application Form'!I225="GGPHD (150K)","GGPHD (150K)",IF('Application Form'!I225="GGPHD+PV","GGPHD",IF('Application Form'!I225="PV","",IF('Application Form'!I225="POLL","",IF('Application Form'!I225="MSTN","MSTN",IF('Application Form'!I225="COAT","COAT",IF('Application Form'!I225="PI","PI",IF('Application Form'!I225="POLL_50K (add on)*","POLL_50K (add on)*",IF('Application Form'!I225="POLL_HD (add on)*","POLL_HD (add_on)*",IF('Application Form'!I225="MSTN_50K (add_on)*","MSTN_50K (add_on)*",IF('Application Form'!I225="MSTN_HD (add on)*","MSTN_HD (add on)*",IF('Application Form'!I225="STORE","STORE",IF('Application Form'!I225="HE","HE","")))))))))))))))))))),"ERROR"))))</f>
        <v/>
      </c>
      <c r="O214" t="str">
        <f>IF(AND(F214="",'Application Form'!H225=""),"",IF(AND(F214="",'Application Form'!H225&lt;&gt;"",'Application Form'!I225=""),"",IF(AND(F214&lt;&gt;"",'Application Form'!I225=""),"",IF(AND(F214&lt;&gt;"",'Application Form'!I225&lt;&gt;"",'Application Form'!J225=""),"",IF(AND(F214="",'Application Form'!H225&lt;&gt;"",'Application Form'!I225&lt;&gt;""),IF('Application Form'!I225="SKSTD_BDL","SKSTD_BDL",IF('Application Form'!I225="MIP","MIP",IF('Application Form'!I225="MIP+PV","MIP",IF('Application Form'!I225="SEEKSIRE","SEEKSIRE",IF('Application Form'!I225="SEEKSIRE+PV","SEEKSIRE",IF('Application Form'!I225="GGP50K","GGP50K",IF('Application Form'!I225="GGP50K+PV","GGP50K",IF('Application Form'!I225="GGPHD (150K)","GGPHD (150K)",IF('Application Form'!I225="GGPHD+PV","GGPHD",IF('Application Form'!I225="PV","",IF('Application Form'!I225="POLL","",IF('Application Form'!I225="MSTN","MSTN",IF('Application Form'!I225="COAT","COAT",IF('Application Form'!I225="PI","PI",IF('Application Form'!I225="POLL_50K (add on)*","POLL_50K (add on)*",IF('Application Form'!I225="POLL_HD (add on)*","POLL_HD (add_on)*",IF('Application Form'!I225="MSTN_50K (add_on)*","MSTN_50K (add_on)*",IF('Application Form'!I225="MSTN_HD (add on)*","MSTN_HD (add on)*",IF('Application Form'!I225="STORE","STORE",IF('Application Form'!I225="HE","HE","ERROR")))))))))))))))))))),IF(AND(F214&lt;&gt;"",'Application Form'!I225&lt;&gt;"",'Application Form'!J225&lt;&gt;""),IF('Application Form'!J225="SKSTD_BDL","SKSTD_BDL",IF('Application Form'!J225="MIP","MIP",IF('Application Form'!J225="MIP+PV","MIP",IF('Application Form'!J225="SEEKSIRE","SEEKSIRE",IF('Application Form'!J225="SEEKSIRE+PV","SEEKSIRE",IF('Application Form'!J225="GGP50K","GGP50K",IF('Application Form'!J225="GGP50K+PV","GGP50K",IF('Application Form'!J225="GGPHD (150K)","GGPHD (150K)",IF('Application Form'!J225="GGPHD+PV","GGPHD",IF('Application Form'!J225="PV","",IF('Application Form'!J225="POLL","",IF('Application Form'!J225="MSTN","MSTN",IF('Application Form'!J225="COAT","COAT",IF('Application Form'!J225="PI","PI",IF('Application Form'!J225="POLL_50K (add on)*","POLL_50K (add on)*",IF('Application Form'!J225="POLL_HD (add on)*","POLL_HD (add_on)*",IF('Application Form'!J225="MSTN_50K (add_on)*","MSTN_50K (add_on)*",IF('Application Form'!J225="MSTN_HD (add on)*","MSTN_HD (add on)*",IF('Application Form'!J225="STORE","STORE",IF('Application Form'!J225="HE","HE","")))))))))))))))))))),"ERROR"))))))</f>
        <v/>
      </c>
      <c r="P214" t="str">
        <f>IF(AND(F214="",O214&lt;&gt;""),IF('Application Form'!J225="SKSTD_BDL","SKSTD_BDL",IF('Application Form'!J225="MIP","MIP",IF('Application Form'!J225="MIP+PV","MIP",IF('Application Form'!J225="SEEKSIRE","SEEKSIRE",IF('Application Form'!J225="SEEKSIRE+PV","SEEKSIRE",IF('Application Form'!J225="GGP50K","GGP50K",IF('Application Form'!J225="GGP50K+PV","GGP50K",IF('Application Form'!J225="GGPHD (150K)","GGPHD (150K)",IF('Application Form'!J225="GGPHD+PV","GGPHD",IF('Application Form'!J225="PV","",IF('Application Form'!J225="POLL","",IF('Application Form'!J225="MSTN","MSTN",IF('Application Form'!J225="COAT","COAT",IF('Application Form'!J225="PI","PI",IF('Application Form'!J225="POLL_50K (add on)*","POLL_50K (add on)*",IF('Application Form'!J225="POLL_HD (add on)*","POLL_HD (add_on)*",IF('Application Form'!J225="MSTN_50K (add_on)*","MSTN_50K (add_on)*",IF('Application Form'!J225="MSTN_HD (add on)*","MSTN_HD (add on)*",IF('Application Form'!J225="STORE","STORE",IF('Application Form'!J225="HE","HE","")))))))))))))))))))),"")</f>
        <v/>
      </c>
    </row>
    <row r="215" spans="1:16" x14ac:dyDescent="0.25">
      <c r="A215" s="72">
        <f>'Application Form'!E226</f>
        <v>0</v>
      </c>
      <c r="B215" t="str">
        <f>IF('Application Form'!C226="Hair","H",IF('Application Form'!C226="Done","D",IF('Application Form'!C226="Semen","S",IF('Application Form'!C226="TSU","T",""))))</f>
        <v/>
      </c>
      <c r="C215" t="str">
        <f t="shared" si="3"/>
        <v>NAA</v>
      </c>
      <c r="F215" t="str">
        <f>IF('Application Form'!H226="SKSTD_BDL","SKSTD_BDL",IF('Application Form'!H226="MIP","MIP",IF('Application Form'!H226="MIP+PV","MIP",IF('Application Form'!H226="SEEKSIRE","SEEKSIRE",IF('Application Form'!H226="SEEKSIRE+PV","SEEKSIRE",IF('Application Form'!H226="GGP50K","GGP50K",IF('Application Form'!H226="GGP50K+PV","GGP50K",IF('Application Form'!H226="GGPHD (150K)","GGPHD (150K)",IF('Application Form'!H226="GGPHD+PV","GGPHD",IF('Application Form'!H226="PV","",IF('Application Form'!H226="POLL","",IF('Application Form'!H226="MSTN","",IF('Application Form'!H226="COAT","",IF('Application Form'!H226="PI","",IF('Application Form'!H226="POLL_50K (add on)*","",IF('Application Form'!H226="POLL_HD (add on)*","",IF('Application Form'!H226="MSTN_50K (add_on)*","",IF('Application Form'!H226="MSTN_HD (add on)*","",IF('Application Form'!H226="STORE","STORE",IF('Application Form'!H226="HE","HE",""))))))))))))))))))))</f>
        <v/>
      </c>
      <c r="G215" t="str">
        <f>IF(OR(RIGHT('Application Form'!H226,2)="PV",RIGHT('Application Form'!I226,2)="PV",RIGHT('Application Form'!J226,2)="PV"),"Yes","")</f>
        <v/>
      </c>
      <c r="H215" s="81" t="str">
        <f>IF(ISBLANK(IF(F215="SKSTD_BDL",'Application Form'!M226,IF('Office Use Only - DONT TOUCH!!!'!G215="Yes",'Application Form'!M226,""))),"",IF(F215="SKSTD_BDL",'Application Form'!M226,IF('Office Use Only - DONT TOUCH!!!'!G215="Yes",'Application Form'!M226,"")))</f>
        <v/>
      </c>
      <c r="K215" t="str">
        <f>IF(ISBLANK(IF(F215="SKSTD_BDL",'Application Form'!O226,IF('Office Use Only - DONT TOUCH!!!'!G215="Yes",'Application Form'!O226,""))),"",IF(F215="SKSTD_BDL",'Application Form'!O226,IF('Office Use Only - DONT TOUCH!!!'!G215="Yes",'Application Form'!O226,"")))</f>
        <v/>
      </c>
      <c r="N215" t="str">
        <f>IF(AND(F215="",'Application Form'!H226=""),"",IF(AND(F215="",'Application Form'!H226&lt;&gt;""),'Application Form'!H226,IF(AND(F215&lt;&gt;"",'Application Form'!I226=""),"",IF(AND(F215&lt;&gt;"",'Application Form'!I226&lt;&gt;""),IF('Application Form'!I226="SKSTD_BDL","SKSTD_BDL",IF('Application Form'!I226="MIP","MIP",IF('Application Form'!I226="MIP+PV","MIP",IF('Application Form'!I226="SEEKSIRE","SEEKSIRE",IF('Application Form'!I226="SEEKSIRE+PV","SEEKSIRE",IF('Application Form'!I226="GGP50K","GGP50K",IF('Application Form'!I226="GGP50K+PV","GGP50K",IF('Application Form'!I226="GGPHD (150K)","GGPHD (150K)",IF('Application Form'!I226="GGPHD+PV","GGPHD",IF('Application Form'!I226="PV","",IF('Application Form'!I226="POLL","",IF('Application Form'!I226="MSTN","MSTN",IF('Application Form'!I226="COAT","COAT",IF('Application Form'!I226="PI","PI",IF('Application Form'!I226="POLL_50K (add on)*","POLL_50K (add on)*",IF('Application Form'!I226="POLL_HD (add on)*","POLL_HD (add_on)*",IF('Application Form'!I226="MSTN_50K (add_on)*","MSTN_50K (add_on)*",IF('Application Form'!I226="MSTN_HD (add on)*","MSTN_HD (add on)*",IF('Application Form'!I226="STORE","STORE",IF('Application Form'!I226="HE","HE","")))))))))))))))))))),"ERROR"))))</f>
        <v/>
      </c>
      <c r="O215" t="str">
        <f>IF(AND(F215="",'Application Form'!H226=""),"",IF(AND(F215="",'Application Form'!H226&lt;&gt;"",'Application Form'!I226=""),"",IF(AND(F215&lt;&gt;"",'Application Form'!I226=""),"",IF(AND(F215&lt;&gt;"",'Application Form'!I226&lt;&gt;"",'Application Form'!J226=""),"",IF(AND(F215="",'Application Form'!H226&lt;&gt;"",'Application Form'!I226&lt;&gt;""),IF('Application Form'!I226="SKSTD_BDL","SKSTD_BDL",IF('Application Form'!I226="MIP","MIP",IF('Application Form'!I226="MIP+PV","MIP",IF('Application Form'!I226="SEEKSIRE","SEEKSIRE",IF('Application Form'!I226="SEEKSIRE+PV","SEEKSIRE",IF('Application Form'!I226="GGP50K","GGP50K",IF('Application Form'!I226="GGP50K+PV","GGP50K",IF('Application Form'!I226="GGPHD (150K)","GGPHD (150K)",IF('Application Form'!I226="GGPHD+PV","GGPHD",IF('Application Form'!I226="PV","",IF('Application Form'!I226="POLL","",IF('Application Form'!I226="MSTN","MSTN",IF('Application Form'!I226="COAT","COAT",IF('Application Form'!I226="PI","PI",IF('Application Form'!I226="POLL_50K (add on)*","POLL_50K (add on)*",IF('Application Form'!I226="POLL_HD (add on)*","POLL_HD (add_on)*",IF('Application Form'!I226="MSTN_50K (add_on)*","MSTN_50K (add_on)*",IF('Application Form'!I226="MSTN_HD (add on)*","MSTN_HD (add on)*",IF('Application Form'!I226="STORE","STORE",IF('Application Form'!I226="HE","HE","ERROR")))))))))))))))))))),IF(AND(F215&lt;&gt;"",'Application Form'!I226&lt;&gt;"",'Application Form'!J226&lt;&gt;""),IF('Application Form'!J226="SKSTD_BDL","SKSTD_BDL",IF('Application Form'!J226="MIP","MIP",IF('Application Form'!J226="MIP+PV","MIP",IF('Application Form'!J226="SEEKSIRE","SEEKSIRE",IF('Application Form'!J226="SEEKSIRE+PV","SEEKSIRE",IF('Application Form'!J226="GGP50K","GGP50K",IF('Application Form'!J226="GGP50K+PV","GGP50K",IF('Application Form'!J226="GGPHD (150K)","GGPHD (150K)",IF('Application Form'!J226="GGPHD+PV","GGPHD",IF('Application Form'!J226="PV","",IF('Application Form'!J226="POLL","",IF('Application Form'!J226="MSTN","MSTN",IF('Application Form'!J226="COAT","COAT",IF('Application Form'!J226="PI","PI",IF('Application Form'!J226="POLL_50K (add on)*","POLL_50K (add on)*",IF('Application Form'!J226="POLL_HD (add on)*","POLL_HD (add_on)*",IF('Application Form'!J226="MSTN_50K (add_on)*","MSTN_50K (add_on)*",IF('Application Form'!J226="MSTN_HD (add on)*","MSTN_HD (add on)*",IF('Application Form'!J226="STORE","STORE",IF('Application Form'!J226="HE","HE","")))))))))))))))))))),"ERROR"))))))</f>
        <v/>
      </c>
      <c r="P215" t="str">
        <f>IF(AND(F215="",O215&lt;&gt;""),IF('Application Form'!J226="SKSTD_BDL","SKSTD_BDL",IF('Application Form'!J226="MIP","MIP",IF('Application Form'!J226="MIP+PV","MIP",IF('Application Form'!J226="SEEKSIRE","SEEKSIRE",IF('Application Form'!J226="SEEKSIRE+PV","SEEKSIRE",IF('Application Form'!J226="GGP50K","GGP50K",IF('Application Form'!J226="GGP50K+PV","GGP50K",IF('Application Form'!J226="GGPHD (150K)","GGPHD (150K)",IF('Application Form'!J226="GGPHD+PV","GGPHD",IF('Application Form'!J226="PV","",IF('Application Form'!J226="POLL","",IF('Application Form'!J226="MSTN","MSTN",IF('Application Form'!J226="COAT","COAT",IF('Application Form'!J226="PI","PI",IF('Application Form'!J226="POLL_50K (add on)*","POLL_50K (add on)*",IF('Application Form'!J226="POLL_HD (add on)*","POLL_HD (add_on)*",IF('Application Form'!J226="MSTN_50K (add_on)*","MSTN_50K (add_on)*",IF('Application Form'!J226="MSTN_HD (add on)*","MSTN_HD (add on)*",IF('Application Form'!J226="STORE","STORE",IF('Application Form'!J226="HE","HE","")))))))))))))))))))),"")</f>
        <v/>
      </c>
    </row>
    <row r="216" spans="1:16" x14ac:dyDescent="0.25">
      <c r="A216" s="72">
        <f>'Application Form'!E227</f>
        <v>0</v>
      </c>
      <c r="B216" t="str">
        <f>IF('Application Form'!C227="Hair","H",IF('Application Form'!C227="Done","D",IF('Application Form'!C227="Semen","S",IF('Application Form'!C227="TSU","T",""))))</f>
        <v/>
      </c>
      <c r="C216" t="str">
        <f t="shared" si="3"/>
        <v>NAA</v>
      </c>
      <c r="F216" t="str">
        <f>IF('Application Form'!H227="SKSTD_BDL","SKSTD_BDL",IF('Application Form'!H227="MIP","MIP",IF('Application Form'!H227="MIP+PV","MIP",IF('Application Form'!H227="SEEKSIRE","SEEKSIRE",IF('Application Form'!H227="SEEKSIRE+PV","SEEKSIRE",IF('Application Form'!H227="GGP50K","GGP50K",IF('Application Form'!H227="GGP50K+PV","GGP50K",IF('Application Form'!H227="GGPHD (150K)","GGPHD (150K)",IF('Application Form'!H227="GGPHD+PV","GGPHD",IF('Application Form'!H227="PV","",IF('Application Form'!H227="POLL","",IF('Application Form'!H227="MSTN","",IF('Application Form'!H227="COAT","",IF('Application Form'!H227="PI","",IF('Application Form'!H227="POLL_50K (add on)*","",IF('Application Form'!H227="POLL_HD (add on)*","",IF('Application Form'!H227="MSTN_50K (add_on)*","",IF('Application Form'!H227="MSTN_HD (add on)*","",IF('Application Form'!H227="STORE","STORE",IF('Application Form'!H227="HE","HE",""))))))))))))))))))))</f>
        <v/>
      </c>
      <c r="G216" t="str">
        <f>IF(OR(RIGHT('Application Form'!H227,2)="PV",RIGHT('Application Form'!I227,2)="PV",RIGHT('Application Form'!J227,2)="PV"),"Yes","")</f>
        <v/>
      </c>
      <c r="H216" s="81" t="str">
        <f>IF(ISBLANK(IF(F216="SKSTD_BDL",'Application Form'!M227,IF('Office Use Only - DONT TOUCH!!!'!G216="Yes",'Application Form'!M227,""))),"",IF(F216="SKSTD_BDL",'Application Form'!M227,IF('Office Use Only - DONT TOUCH!!!'!G216="Yes",'Application Form'!M227,"")))</f>
        <v/>
      </c>
      <c r="K216" t="str">
        <f>IF(ISBLANK(IF(F216="SKSTD_BDL",'Application Form'!O227,IF('Office Use Only - DONT TOUCH!!!'!G216="Yes",'Application Form'!O227,""))),"",IF(F216="SKSTD_BDL",'Application Form'!O227,IF('Office Use Only - DONT TOUCH!!!'!G216="Yes",'Application Form'!O227,"")))</f>
        <v/>
      </c>
      <c r="N216" t="str">
        <f>IF(AND(F216="",'Application Form'!H227=""),"",IF(AND(F216="",'Application Form'!H227&lt;&gt;""),'Application Form'!H227,IF(AND(F216&lt;&gt;"",'Application Form'!I227=""),"",IF(AND(F216&lt;&gt;"",'Application Form'!I227&lt;&gt;""),IF('Application Form'!I227="SKSTD_BDL","SKSTD_BDL",IF('Application Form'!I227="MIP","MIP",IF('Application Form'!I227="MIP+PV","MIP",IF('Application Form'!I227="SEEKSIRE","SEEKSIRE",IF('Application Form'!I227="SEEKSIRE+PV","SEEKSIRE",IF('Application Form'!I227="GGP50K","GGP50K",IF('Application Form'!I227="GGP50K+PV","GGP50K",IF('Application Form'!I227="GGPHD (150K)","GGPHD (150K)",IF('Application Form'!I227="GGPHD+PV","GGPHD",IF('Application Form'!I227="PV","",IF('Application Form'!I227="POLL","",IF('Application Form'!I227="MSTN","MSTN",IF('Application Form'!I227="COAT","COAT",IF('Application Form'!I227="PI","PI",IF('Application Form'!I227="POLL_50K (add on)*","POLL_50K (add on)*",IF('Application Form'!I227="POLL_HD (add on)*","POLL_HD (add_on)*",IF('Application Form'!I227="MSTN_50K (add_on)*","MSTN_50K (add_on)*",IF('Application Form'!I227="MSTN_HD (add on)*","MSTN_HD (add on)*",IF('Application Form'!I227="STORE","STORE",IF('Application Form'!I227="HE","HE","")))))))))))))))))))),"ERROR"))))</f>
        <v/>
      </c>
      <c r="O216" t="str">
        <f>IF(AND(F216="",'Application Form'!H227=""),"",IF(AND(F216="",'Application Form'!H227&lt;&gt;"",'Application Form'!I227=""),"",IF(AND(F216&lt;&gt;"",'Application Form'!I227=""),"",IF(AND(F216&lt;&gt;"",'Application Form'!I227&lt;&gt;"",'Application Form'!J227=""),"",IF(AND(F216="",'Application Form'!H227&lt;&gt;"",'Application Form'!I227&lt;&gt;""),IF('Application Form'!I227="SKSTD_BDL","SKSTD_BDL",IF('Application Form'!I227="MIP","MIP",IF('Application Form'!I227="MIP+PV","MIP",IF('Application Form'!I227="SEEKSIRE","SEEKSIRE",IF('Application Form'!I227="SEEKSIRE+PV","SEEKSIRE",IF('Application Form'!I227="GGP50K","GGP50K",IF('Application Form'!I227="GGP50K+PV","GGP50K",IF('Application Form'!I227="GGPHD (150K)","GGPHD (150K)",IF('Application Form'!I227="GGPHD+PV","GGPHD",IF('Application Form'!I227="PV","",IF('Application Form'!I227="POLL","",IF('Application Form'!I227="MSTN","MSTN",IF('Application Form'!I227="COAT","COAT",IF('Application Form'!I227="PI","PI",IF('Application Form'!I227="POLL_50K (add on)*","POLL_50K (add on)*",IF('Application Form'!I227="POLL_HD (add on)*","POLL_HD (add_on)*",IF('Application Form'!I227="MSTN_50K (add_on)*","MSTN_50K (add_on)*",IF('Application Form'!I227="MSTN_HD (add on)*","MSTN_HD (add on)*",IF('Application Form'!I227="STORE","STORE",IF('Application Form'!I227="HE","HE","ERROR")))))))))))))))))))),IF(AND(F216&lt;&gt;"",'Application Form'!I227&lt;&gt;"",'Application Form'!J227&lt;&gt;""),IF('Application Form'!J227="SKSTD_BDL","SKSTD_BDL",IF('Application Form'!J227="MIP","MIP",IF('Application Form'!J227="MIP+PV","MIP",IF('Application Form'!J227="SEEKSIRE","SEEKSIRE",IF('Application Form'!J227="SEEKSIRE+PV","SEEKSIRE",IF('Application Form'!J227="GGP50K","GGP50K",IF('Application Form'!J227="GGP50K+PV","GGP50K",IF('Application Form'!J227="GGPHD (150K)","GGPHD (150K)",IF('Application Form'!J227="GGPHD+PV","GGPHD",IF('Application Form'!J227="PV","",IF('Application Form'!J227="POLL","",IF('Application Form'!J227="MSTN","MSTN",IF('Application Form'!J227="COAT","COAT",IF('Application Form'!J227="PI","PI",IF('Application Form'!J227="POLL_50K (add on)*","POLL_50K (add on)*",IF('Application Form'!J227="POLL_HD (add on)*","POLL_HD (add_on)*",IF('Application Form'!J227="MSTN_50K (add_on)*","MSTN_50K (add_on)*",IF('Application Form'!J227="MSTN_HD (add on)*","MSTN_HD (add on)*",IF('Application Form'!J227="STORE","STORE",IF('Application Form'!J227="HE","HE","")))))))))))))))))))),"ERROR"))))))</f>
        <v/>
      </c>
      <c r="P216" t="str">
        <f>IF(AND(F216="",O216&lt;&gt;""),IF('Application Form'!J227="SKSTD_BDL","SKSTD_BDL",IF('Application Form'!J227="MIP","MIP",IF('Application Form'!J227="MIP+PV","MIP",IF('Application Form'!J227="SEEKSIRE","SEEKSIRE",IF('Application Form'!J227="SEEKSIRE+PV","SEEKSIRE",IF('Application Form'!J227="GGP50K","GGP50K",IF('Application Form'!J227="GGP50K+PV","GGP50K",IF('Application Form'!J227="GGPHD (150K)","GGPHD (150K)",IF('Application Form'!J227="GGPHD+PV","GGPHD",IF('Application Form'!J227="PV","",IF('Application Form'!J227="POLL","",IF('Application Form'!J227="MSTN","MSTN",IF('Application Form'!J227="COAT","COAT",IF('Application Form'!J227="PI","PI",IF('Application Form'!J227="POLL_50K (add on)*","POLL_50K (add on)*",IF('Application Form'!J227="POLL_HD (add on)*","POLL_HD (add_on)*",IF('Application Form'!J227="MSTN_50K (add_on)*","MSTN_50K (add_on)*",IF('Application Form'!J227="MSTN_HD (add on)*","MSTN_HD (add on)*",IF('Application Form'!J227="STORE","STORE",IF('Application Form'!J227="HE","HE","")))))))))))))))))))),"")</f>
        <v/>
      </c>
    </row>
    <row r="217" spans="1:16" x14ac:dyDescent="0.25">
      <c r="A217" s="72">
        <f>'Application Form'!E228</f>
        <v>0</v>
      </c>
      <c r="B217" t="str">
        <f>IF('Application Form'!C228="Hair","H",IF('Application Form'!C228="Done","D",IF('Application Form'!C228="Semen","S",IF('Application Form'!C228="TSU","T",""))))</f>
        <v/>
      </c>
      <c r="C217" t="str">
        <f t="shared" si="3"/>
        <v>NAA</v>
      </c>
      <c r="F217" t="str">
        <f>IF('Application Form'!H228="SKSTD_BDL","SKSTD_BDL",IF('Application Form'!H228="MIP","MIP",IF('Application Form'!H228="MIP+PV","MIP",IF('Application Form'!H228="SEEKSIRE","SEEKSIRE",IF('Application Form'!H228="SEEKSIRE+PV","SEEKSIRE",IF('Application Form'!H228="GGP50K","GGP50K",IF('Application Form'!H228="GGP50K+PV","GGP50K",IF('Application Form'!H228="GGPHD (150K)","GGPHD (150K)",IF('Application Form'!H228="GGPHD+PV","GGPHD",IF('Application Form'!H228="PV","",IF('Application Form'!H228="POLL","",IF('Application Form'!H228="MSTN","",IF('Application Form'!H228="COAT","",IF('Application Form'!H228="PI","",IF('Application Form'!H228="POLL_50K (add on)*","",IF('Application Form'!H228="POLL_HD (add on)*","",IF('Application Form'!H228="MSTN_50K (add_on)*","",IF('Application Form'!H228="MSTN_HD (add on)*","",IF('Application Form'!H228="STORE","STORE",IF('Application Form'!H228="HE","HE",""))))))))))))))))))))</f>
        <v/>
      </c>
      <c r="G217" t="str">
        <f>IF(OR(RIGHT('Application Form'!H228,2)="PV",RIGHT('Application Form'!I228,2)="PV",RIGHT('Application Form'!J228,2)="PV"),"Yes","")</f>
        <v/>
      </c>
      <c r="H217" s="81" t="str">
        <f>IF(ISBLANK(IF(F217="SKSTD_BDL",'Application Form'!M228,IF('Office Use Only - DONT TOUCH!!!'!G217="Yes",'Application Form'!M228,""))),"",IF(F217="SKSTD_BDL",'Application Form'!M228,IF('Office Use Only - DONT TOUCH!!!'!G217="Yes",'Application Form'!M228,"")))</f>
        <v/>
      </c>
      <c r="K217" t="str">
        <f>IF(ISBLANK(IF(F217="SKSTD_BDL",'Application Form'!O228,IF('Office Use Only - DONT TOUCH!!!'!G217="Yes",'Application Form'!O228,""))),"",IF(F217="SKSTD_BDL",'Application Form'!O228,IF('Office Use Only - DONT TOUCH!!!'!G217="Yes",'Application Form'!O228,"")))</f>
        <v/>
      </c>
      <c r="N217" t="str">
        <f>IF(AND(F217="",'Application Form'!H228=""),"",IF(AND(F217="",'Application Form'!H228&lt;&gt;""),'Application Form'!H228,IF(AND(F217&lt;&gt;"",'Application Form'!I228=""),"",IF(AND(F217&lt;&gt;"",'Application Form'!I228&lt;&gt;""),IF('Application Form'!I228="SKSTD_BDL","SKSTD_BDL",IF('Application Form'!I228="MIP","MIP",IF('Application Form'!I228="MIP+PV","MIP",IF('Application Form'!I228="SEEKSIRE","SEEKSIRE",IF('Application Form'!I228="SEEKSIRE+PV","SEEKSIRE",IF('Application Form'!I228="GGP50K","GGP50K",IF('Application Form'!I228="GGP50K+PV","GGP50K",IF('Application Form'!I228="GGPHD (150K)","GGPHD (150K)",IF('Application Form'!I228="GGPHD+PV","GGPHD",IF('Application Form'!I228="PV","",IF('Application Form'!I228="POLL","",IF('Application Form'!I228="MSTN","MSTN",IF('Application Form'!I228="COAT","COAT",IF('Application Form'!I228="PI","PI",IF('Application Form'!I228="POLL_50K (add on)*","POLL_50K (add on)*",IF('Application Form'!I228="POLL_HD (add on)*","POLL_HD (add_on)*",IF('Application Form'!I228="MSTN_50K (add_on)*","MSTN_50K (add_on)*",IF('Application Form'!I228="MSTN_HD (add on)*","MSTN_HD (add on)*",IF('Application Form'!I228="STORE","STORE",IF('Application Form'!I228="HE","HE","")))))))))))))))))))),"ERROR"))))</f>
        <v/>
      </c>
      <c r="O217" t="str">
        <f>IF(AND(F217="",'Application Form'!H228=""),"",IF(AND(F217="",'Application Form'!H228&lt;&gt;"",'Application Form'!I228=""),"",IF(AND(F217&lt;&gt;"",'Application Form'!I228=""),"",IF(AND(F217&lt;&gt;"",'Application Form'!I228&lt;&gt;"",'Application Form'!J228=""),"",IF(AND(F217="",'Application Form'!H228&lt;&gt;"",'Application Form'!I228&lt;&gt;""),IF('Application Form'!I228="SKSTD_BDL","SKSTD_BDL",IF('Application Form'!I228="MIP","MIP",IF('Application Form'!I228="MIP+PV","MIP",IF('Application Form'!I228="SEEKSIRE","SEEKSIRE",IF('Application Form'!I228="SEEKSIRE+PV","SEEKSIRE",IF('Application Form'!I228="GGP50K","GGP50K",IF('Application Form'!I228="GGP50K+PV","GGP50K",IF('Application Form'!I228="GGPHD (150K)","GGPHD (150K)",IF('Application Form'!I228="GGPHD+PV","GGPHD",IF('Application Form'!I228="PV","",IF('Application Form'!I228="POLL","",IF('Application Form'!I228="MSTN","MSTN",IF('Application Form'!I228="COAT","COAT",IF('Application Form'!I228="PI","PI",IF('Application Form'!I228="POLL_50K (add on)*","POLL_50K (add on)*",IF('Application Form'!I228="POLL_HD (add on)*","POLL_HD (add_on)*",IF('Application Form'!I228="MSTN_50K (add_on)*","MSTN_50K (add_on)*",IF('Application Form'!I228="MSTN_HD (add on)*","MSTN_HD (add on)*",IF('Application Form'!I228="STORE","STORE",IF('Application Form'!I228="HE","HE","ERROR")))))))))))))))))))),IF(AND(F217&lt;&gt;"",'Application Form'!I228&lt;&gt;"",'Application Form'!J228&lt;&gt;""),IF('Application Form'!J228="SKSTD_BDL","SKSTD_BDL",IF('Application Form'!J228="MIP","MIP",IF('Application Form'!J228="MIP+PV","MIP",IF('Application Form'!J228="SEEKSIRE","SEEKSIRE",IF('Application Form'!J228="SEEKSIRE+PV","SEEKSIRE",IF('Application Form'!J228="GGP50K","GGP50K",IF('Application Form'!J228="GGP50K+PV","GGP50K",IF('Application Form'!J228="GGPHD (150K)","GGPHD (150K)",IF('Application Form'!J228="GGPHD+PV","GGPHD",IF('Application Form'!J228="PV","",IF('Application Form'!J228="POLL","",IF('Application Form'!J228="MSTN","MSTN",IF('Application Form'!J228="COAT","COAT",IF('Application Form'!J228="PI","PI",IF('Application Form'!J228="POLL_50K (add on)*","POLL_50K (add on)*",IF('Application Form'!J228="POLL_HD (add on)*","POLL_HD (add_on)*",IF('Application Form'!J228="MSTN_50K (add_on)*","MSTN_50K (add_on)*",IF('Application Form'!J228="MSTN_HD (add on)*","MSTN_HD (add on)*",IF('Application Form'!J228="STORE","STORE",IF('Application Form'!J228="HE","HE","")))))))))))))))))))),"ERROR"))))))</f>
        <v/>
      </c>
      <c r="P217" t="str">
        <f>IF(AND(F217="",O217&lt;&gt;""),IF('Application Form'!J228="SKSTD_BDL","SKSTD_BDL",IF('Application Form'!J228="MIP","MIP",IF('Application Form'!J228="MIP+PV","MIP",IF('Application Form'!J228="SEEKSIRE","SEEKSIRE",IF('Application Form'!J228="SEEKSIRE+PV","SEEKSIRE",IF('Application Form'!J228="GGP50K","GGP50K",IF('Application Form'!J228="GGP50K+PV","GGP50K",IF('Application Form'!J228="GGPHD (150K)","GGPHD (150K)",IF('Application Form'!J228="GGPHD+PV","GGPHD",IF('Application Form'!J228="PV","",IF('Application Form'!J228="POLL","",IF('Application Form'!J228="MSTN","MSTN",IF('Application Form'!J228="COAT","COAT",IF('Application Form'!J228="PI","PI",IF('Application Form'!J228="POLL_50K (add on)*","POLL_50K (add on)*",IF('Application Form'!J228="POLL_HD (add on)*","POLL_HD (add_on)*",IF('Application Form'!J228="MSTN_50K (add_on)*","MSTN_50K (add_on)*",IF('Application Form'!J228="MSTN_HD (add on)*","MSTN_HD (add on)*",IF('Application Form'!J228="STORE","STORE",IF('Application Form'!J228="HE","HE","")))))))))))))))))))),"")</f>
        <v/>
      </c>
    </row>
    <row r="218" spans="1:16" x14ac:dyDescent="0.25">
      <c r="A218" s="72">
        <f>'Application Form'!E229</f>
        <v>0</v>
      </c>
      <c r="B218" t="str">
        <f>IF('Application Form'!C229="Hair","H",IF('Application Form'!C229="Done","D",IF('Application Form'!C229="Semen","S",IF('Application Form'!C229="TSU","T",""))))</f>
        <v/>
      </c>
      <c r="C218" t="str">
        <f t="shared" si="3"/>
        <v>NAA</v>
      </c>
      <c r="F218" t="str">
        <f>IF('Application Form'!H229="SKSTD_BDL","SKSTD_BDL",IF('Application Form'!H229="MIP","MIP",IF('Application Form'!H229="MIP+PV","MIP",IF('Application Form'!H229="SEEKSIRE","SEEKSIRE",IF('Application Form'!H229="SEEKSIRE+PV","SEEKSIRE",IF('Application Form'!H229="GGP50K","GGP50K",IF('Application Form'!H229="GGP50K+PV","GGP50K",IF('Application Form'!H229="GGPHD (150K)","GGPHD (150K)",IF('Application Form'!H229="GGPHD+PV","GGPHD",IF('Application Form'!H229="PV","",IF('Application Form'!H229="POLL","",IF('Application Form'!H229="MSTN","",IF('Application Form'!H229="COAT","",IF('Application Form'!H229="PI","",IF('Application Form'!H229="POLL_50K (add on)*","",IF('Application Form'!H229="POLL_HD (add on)*","",IF('Application Form'!H229="MSTN_50K (add_on)*","",IF('Application Form'!H229="MSTN_HD (add on)*","",IF('Application Form'!H229="STORE","STORE",IF('Application Form'!H229="HE","HE",""))))))))))))))))))))</f>
        <v/>
      </c>
      <c r="G218" t="str">
        <f>IF(OR(RIGHT('Application Form'!H229,2)="PV",RIGHT('Application Form'!I229,2)="PV",RIGHT('Application Form'!J229,2)="PV"),"Yes","")</f>
        <v/>
      </c>
      <c r="H218" s="81" t="str">
        <f>IF(ISBLANK(IF(F218="SKSTD_BDL",'Application Form'!M229,IF('Office Use Only - DONT TOUCH!!!'!G218="Yes",'Application Form'!M229,""))),"",IF(F218="SKSTD_BDL",'Application Form'!M229,IF('Office Use Only - DONT TOUCH!!!'!G218="Yes",'Application Form'!M229,"")))</f>
        <v/>
      </c>
      <c r="K218" t="str">
        <f>IF(ISBLANK(IF(F218="SKSTD_BDL",'Application Form'!O229,IF('Office Use Only - DONT TOUCH!!!'!G218="Yes",'Application Form'!O229,""))),"",IF(F218="SKSTD_BDL",'Application Form'!O229,IF('Office Use Only - DONT TOUCH!!!'!G218="Yes",'Application Form'!O229,"")))</f>
        <v/>
      </c>
      <c r="N218" t="str">
        <f>IF(AND(F218="",'Application Form'!H229=""),"",IF(AND(F218="",'Application Form'!H229&lt;&gt;""),'Application Form'!H229,IF(AND(F218&lt;&gt;"",'Application Form'!I229=""),"",IF(AND(F218&lt;&gt;"",'Application Form'!I229&lt;&gt;""),IF('Application Form'!I229="SKSTD_BDL","SKSTD_BDL",IF('Application Form'!I229="MIP","MIP",IF('Application Form'!I229="MIP+PV","MIP",IF('Application Form'!I229="SEEKSIRE","SEEKSIRE",IF('Application Form'!I229="SEEKSIRE+PV","SEEKSIRE",IF('Application Form'!I229="GGP50K","GGP50K",IF('Application Form'!I229="GGP50K+PV","GGP50K",IF('Application Form'!I229="GGPHD (150K)","GGPHD (150K)",IF('Application Form'!I229="GGPHD+PV","GGPHD",IF('Application Form'!I229="PV","",IF('Application Form'!I229="POLL","",IF('Application Form'!I229="MSTN","MSTN",IF('Application Form'!I229="COAT","COAT",IF('Application Form'!I229="PI","PI",IF('Application Form'!I229="POLL_50K (add on)*","POLL_50K (add on)*",IF('Application Form'!I229="POLL_HD (add on)*","POLL_HD (add_on)*",IF('Application Form'!I229="MSTN_50K (add_on)*","MSTN_50K (add_on)*",IF('Application Form'!I229="MSTN_HD (add on)*","MSTN_HD (add on)*",IF('Application Form'!I229="STORE","STORE",IF('Application Form'!I229="HE","HE","")))))))))))))))))))),"ERROR"))))</f>
        <v/>
      </c>
      <c r="O218" t="str">
        <f>IF(AND(F218="",'Application Form'!H229=""),"",IF(AND(F218="",'Application Form'!H229&lt;&gt;"",'Application Form'!I229=""),"",IF(AND(F218&lt;&gt;"",'Application Form'!I229=""),"",IF(AND(F218&lt;&gt;"",'Application Form'!I229&lt;&gt;"",'Application Form'!J229=""),"",IF(AND(F218="",'Application Form'!H229&lt;&gt;"",'Application Form'!I229&lt;&gt;""),IF('Application Form'!I229="SKSTD_BDL","SKSTD_BDL",IF('Application Form'!I229="MIP","MIP",IF('Application Form'!I229="MIP+PV","MIP",IF('Application Form'!I229="SEEKSIRE","SEEKSIRE",IF('Application Form'!I229="SEEKSIRE+PV","SEEKSIRE",IF('Application Form'!I229="GGP50K","GGP50K",IF('Application Form'!I229="GGP50K+PV","GGP50K",IF('Application Form'!I229="GGPHD (150K)","GGPHD (150K)",IF('Application Form'!I229="GGPHD+PV","GGPHD",IF('Application Form'!I229="PV","",IF('Application Form'!I229="POLL","",IF('Application Form'!I229="MSTN","MSTN",IF('Application Form'!I229="COAT","COAT",IF('Application Form'!I229="PI","PI",IF('Application Form'!I229="POLL_50K (add on)*","POLL_50K (add on)*",IF('Application Form'!I229="POLL_HD (add on)*","POLL_HD (add_on)*",IF('Application Form'!I229="MSTN_50K (add_on)*","MSTN_50K (add_on)*",IF('Application Form'!I229="MSTN_HD (add on)*","MSTN_HD (add on)*",IF('Application Form'!I229="STORE","STORE",IF('Application Form'!I229="HE","HE","ERROR")))))))))))))))))))),IF(AND(F218&lt;&gt;"",'Application Form'!I229&lt;&gt;"",'Application Form'!J229&lt;&gt;""),IF('Application Form'!J229="SKSTD_BDL","SKSTD_BDL",IF('Application Form'!J229="MIP","MIP",IF('Application Form'!J229="MIP+PV","MIP",IF('Application Form'!J229="SEEKSIRE","SEEKSIRE",IF('Application Form'!J229="SEEKSIRE+PV","SEEKSIRE",IF('Application Form'!J229="GGP50K","GGP50K",IF('Application Form'!J229="GGP50K+PV","GGP50K",IF('Application Form'!J229="GGPHD (150K)","GGPHD (150K)",IF('Application Form'!J229="GGPHD+PV","GGPHD",IF('Application Form'!J229="PV","",IF('Application Form'!J229="POLL","",IF('Application Form'!J229="MSTN","MSTN",IF('Application Form'!J229="COAT","COAT",IF('Application Form'!J229="PI","PI",IF('Application Form'!J229="POLL_50K (add on)*","POLL_50K (add on)*",IF('Application Form'!J229="POLL_HD (add on)*","POLL_HD (add_on)*",IF('Application Form'!J229="MSTN_50K (add_on)*","MSTN_50K (add_on)*",IF('Application Form'!J229="MSTN_HD (add on)*","MSTN_HD (add on)*",IF('Application Form'!J229="STORE","STORE",IF('Application Form'!J229="HE","HE","")))))))))))))))))))),"ERROR"))))))</f>
        <v/>
      </c>
      <c r="P218" t="str">
        <f>IF(AND(F218="",O218&lt;&gt;""),IF('Application Form'!J229="SKSTD_BDL","SKSTD_BDL",IF('Application Form'!J229="MIP","MIP",IF('Application Form'!J229="MIP+PV","MIP",IF('Application Form'!J229="SEEKSIRE","SEEKSIRE",IF('Application Form'!J229="SEEKSIRE+PV","SEEKSIRE",IF('Application Form'!J229="GGP50K","GGP50K",IF('Application Form'!J229="GGP50K+PV","GGP50K",IF('Application Form'!J229="GGPHD (150K)","GGPHD (150K)",IF('Application Form'!J229="GGPHD+PV","GGPHD",IF('Application Form'!J229="PV","",IF('Application Form'!J229="POLL","",IF('Application Form'!J229="MSTN","MSTN",IF('Application Form'!J229="COAT","COAT",IF('Application Form'!J229="PI","PI",IF('Application Form'!J229="POLL_50K (add on)*","POLL_50K (add on)*",IF('Application Form'!J229="POLL_HD (add on)*","POLL_HD (add_on)*",IF('Application Form'!J229="MSTN_50K (add_on)*","MSTN_50K (add_on)*",IF('Application Form'!J229="MSTN_HD (add on)*","MSTN_HD (add on)*",IF('Application Form'!J229="STORE","STORE",IF('Application Form'!J229="HE","HE","")))))))))))))))))))),"")</f>
        <v/>
      </c>
    </row>
    <row r="219" spans="1:16" x14ac:dyDescent="0.25">
      <c r="A219" s="72">
        <f>'Application Form'!E230</f>
        <v>0</v>
      </c>
      <c r="B219" t="str">
        <f>IF('Application Form'!C230="Hair","H",IF('Application Form'!C230="Done","D",IF('Application Form'!C230="Semen","S",IF('Application Form'!C230="TSU","T",""))))</f>
        <v/>
      </c>
      <c r="C219" t="str">
        <f t="shared" si="3"/>
        <v>NAA</v>
      </c>
      <c r="F219" t="str">
        <f>IF('Application Form'!H230="SKSTD_BDL","SKSTD_BDL",IF('Application Form'!H230="MIP","MIP",IF('Application Form'!H230="MIP+PV","MIP",IF('Application Form'!H230="SEEKSIRE","SEEKSIRE",IF('Application Form'!H230="SEEKSIRE+PV","SEEKSIRE",IF('Application Form'!H230="GGP50K","GGP50K",IF('Application Form'!H230="GGP50K+PV","GGP50K",IF('Application Form'!H230="GGPHD (150K)","GGPHD (150K)",IF('Application Form'!H230="GGPHD+PV","GGPHD",IF('Application Form'!H230="PV","",IF('Application Form'!H230="POLL","",IF('Application Form'!H230="MSTN","",IF('Application Form'!H230="COAT","",IF('Application Form'!H230="PI","",IF('Application Form'!H230="POLL_50K (add on)*","",IF('Application Form'!H230="POLL_HD (add on)*","",IF('Application Form'!H230="MSTN_50K (add_on)*","",IF('Application Form'!H230="MSTN_HD (add on)*","",IF('Application Form'!H230="STORE","STORE",IF('Application Form'!H230="HE","HE",""))))))))))))))))))))</f>
        <v/>
      </c>
      <c r="G219" t="str">
        <f>IF(OR(RIGHT('Application Form'!H230,2)="PV",RIGHT('Application Form'!I230,2)="PV",RIGHT('Application Form'!J230,2)="PV"),"Yes","")</f>
        <v/>
      </c>
      <c r="H219" s="81" t="str">
        <f>IF(ISBLANK(IF(F219="SKSTD_BDL",'Application Form'!M230,IF('Office Use Only - DONT TOUCH!!!'!G219="Yes",'Application Form'!M230,""))),"",IF(F219="SKSTD_BDL",'Application Form'!M230,IF('Office Use Only - DONT TOUCH!!!'!G219="Yes",'Application Form'!M230,"")))</f>
        <v/>
      </c>
      <c r="K219" t="str">
        <f>IF(ISBLANK(IF(F219="SKSTD_BDL",'Application Form'!O230,IF('Office Use Only - DONT TOUCH!!!'!G219="Yes",'Application Form'!O230,""))),"",IF(F219="SKSTD_BDL",'Application Form'!O230,IF('Office Use Only - DONT TOUCH!!!'!G219="Yes",'Application Form'!O230,"")))</f>
        <v/>
      </c>
      <c r="N219" t="str">
        <f>IF(AND(F219="",'Application Form'!H230=""),"",IF(AND(F219="",'Application Form'!H230&lt;&gt;""),'Application Form'!H230,IF(AND(F219&lt;&gt;"",'Application Form'!I230=""),"",IF(AND(F219&lt;&gt;"",'Application Form'!I230&lt;&gt;""),IF('Application Form'!I230="SKSTD_BDL","SKSTD_BDL",IF('Application Form'!I230="MIP","MIP",IF('Application Form'!I230="MIP+PV","MIP",IF('Application Form'!I230="SEEKSIRE","SEEKSIRE",IF('Application Form'!I230="SEEKSIRE+PV","SEEKSIRE",IF('Application Form'!I230="GGP50K","GGP50K",IF('Application Form'!I230="GGP50K+PV","GGP50K",IF('Application Form'!I230="GGPHD (150K)","GGPHD (150K)",IF('Application Form'!I230="GGPHD+PV","GGPHD",IF('Application Form'!I230="PV","",IF('Application Form'!I230="POLL","",IF('Application Form'!I230="MSTN","MSTN",IF('Application Form'!I230="COAT","COAT",IF('Application Form'!I230="PI","PI",IF('Application Form'!I230="POLL_50K (add on)*","POLL_50K (add on)*",IF('Application Form'!I230="POLL_HD (add on)*","POLL_HD (add_on)*",IF('Application Form'!I230="MSTN_50K (add_on)*","MSTN_50K (add_on)*",IF('Application Form'!I230="MSTN_HD (add on)*","MSTN_HD (add on)*",IF('Application Form'!I230="STORE","STORE",IF('Application Form'!I230="HE","HE","")))))))))))))))))))),"ERROR"))))</f>
        <v/>
      </c>
      <c r="O219" t="str">
        <f>IF(AND(F219="",'Application Form'!H230=""),"",IF(AND(F219="",'Application Form'!H230&lt;&gt;"",'Application Form'!I230=""),"",IF(AND(F219&lt;&gt;"",'Application Form'!I230=""),"",IF(AND(F219&lt;&gt;"",'Application Form'!I230&lt;&gt;"",'Application Form'!J230=""),"",IF(AND(F219="",'Application Form'!H230&lt;&gt;"",'Application Form'!I230&lt;&gt;""),IF('Application Form'!I230="SKSTD_BDL","SKSTD_BDL",IF('Application Form'!I230="MIP","MIP",IF('Application Form'!I230="MIP+PV","MIP",IF('Application Form'!I230="SEEKSIRE","SEEKSIRE",IF('Application Form'!I230="SEEKSIRE+PV","SEEKSIRE",IF('Application Form'!I230="GGP50K","GGP50K",IF('Application Form'!I230="GGP50K+PV","GGP50K",IF('Application Form'!I230="GGPHD (150K)","GGPHD (150K)",IF('Application Form'!I230="GGPHD+PV","GGPHD",IF('Application Form'!I230="PV","",IF('Application Form'!I230="POLL","",IF('Application Form'!I230="MSTN","MSTN",IF('Application Form'!I230="COAT","COAT",IF('Application Form'!I230="PI","PI",IF('Application Form'!I230="POLL_50K (add on)*","POLL_50K (add on)*",IF('Application Form'!I230="POLL_HD (add on)*","POLL_HD (add_on)*",IF('Application Form'!I230="MSTN_50K (add_on)*","MSTN_50K (add_on)*",IF('Application Form'!I230="MSTN_HD (add on)*","MSTN_HD (add on)*",IF('Application Form'!I230="STORE","STORE",IF('Application Form'!I230="HE","HE","ERROR")))))))))))))))))))),IF(AND(F219&lt;&gt;"",'Application Form'!I230&lt;&gt;"",'Application Form'!J230&lt;&gt;""),IF('Application Form'!J230="SKSTD_BDL","SKSTD_BDL",IF('Application Form'!J230="MIP","MIP",IF('Application Form'!J230="MIP+PV","MIP",IF('Application Form'!J230="SEEKSIRE","SEEKSIRE",IF('Application Form'!J230="SEEKSIRE+PV","SEEKSIRE",IF('Application Form'!J230="GGP50K","GGP50K",IF('Application Form'!J230="GGP50K+PV","GGP50K",IF('Application Form'!J230="GGPHD (150K)","GGPHD (150K)",IF('Application Form'!J230="GGPHD+PV","GGPHD",IF('Application Form'!J230="PV","",IF('Application Form'!J230="POLL","",IF('Application Form'!J230="MSTN","MSTN",IF('Application Form'!J230="COAT","COAT",IF('Application Form'!J230="PI","PI",IF('Application Form'!J230="POLL_50K (add on)*","POLL_50K (add on)*",IF('Application Form'!J230="POLL_HD (add on)*","POLL_HD (add_on)*",IF('Application Form'!J230="MSTN_50K (add_on)*","MSTN_50K (add_on)*",IF('Application Form'!J230="MSTN_HD (add on)*","MSTN_HD (add on)*",IF('Application Form'!J230="STORE","STORE",IF('Application Form'!J230="HE","HE","")))))))))))))))))))),"ERROR"))))))</f>
        <v/>
      </c>
      <c r="P219" t="str">
        <f>IF(AND(F219="",O219&lt;&gt;""),IF('Application Form'!J230="SKSTD_BDL","SKSTD_BDL",IF('Application Form'!J230="MIP","MIP",IF('Application Form'!J230="MIP+PV","MIP",IF('Application Form'!J230="SEEKSIRE","SEEKSIRE",IF('Application Form'!J230="SEEKSIRE+PV","SEEKSIRE",IF('Application Form'!J230="GGP50K","GGP50K",IF('Application Form'!J230="GGP50K+PV","GGP50K",IF('Application Form'!J230="GGPHD (150K)","GGPHD (150K)",IF('Application Form'!J230="GGPHD+PV","GGPHD",IF('Application Form'!J230="PV","",IF('Application Form'!J230="POLL","",IF('Application Form'!J230="MSTN","MSTN",IF('Application Form'!J230="COAT","COAT",IF('Application Form'!J230="PI","PI",IF('Application Form'!J230="POLL_50K (add on)*","POLL_50K (add on)*",IF('Application Form'!J230="POLL_HD (add on)*","POLL_HD (add_on)*",IF('Application Form'!J230="MSTN_50K (add_on)*","MSTN_50K (add_on)*",IF('Application Form'!J230="MSTN_HD (add on)*","MSTN_HD (add on)*",IF('Application Form'!J230="STORE","STORE",IF('Application Form'!J230="HE","HE","")))))))))))))))))))),"")</f>
        <v/>
      </c>
    </row>
    <row r="220" spans="1:16" x14ac:dyDescent="0.25">
      <c r="A220" s="72">
        <f>'Application Form'!E231</f>
        <v>0</v>
      </c>
      <c r="B220" t="str">
        <f>IF('Application Form'!C231="Hair","H",IF('Application Form'!C231="Done","D",IF('Application Form'!C231="Semen","S",IF('Application Form'!C231="TSU","T",""))))</f>
        <v/>
      </c>
      <c r="C220" t="str">
        <f t="shared" si="3"/>
        <v>NAA</v>
      </c>
      <c r="F220" t="str">
        <f>IF('Application Form'!H231="SKSTD_BDL","SKSTD_BDL",IF('Application Form'!H231="MIP","MIP",IF('Application Form'!H231="MIP+PV","MIP",IF('Application Form'!H231="SEEKSIRE","SEEKSIRE",IF('Application Form'!H231="SEEKSIRE+PV","SEEKSIRE",IF('Application Form'!H231="GGP50K","GGP50K",IF('Application Form'!H231="GGP50K+PV","GGP50K",IF('Application Form'!H231="GGPHD (150K)","GGPHD (150K)",IF('Application Form'!H231="GGPHD+PV","GGPHD",IF('Application Form'!H231="PV","",IF('Application Form'!H231="POLL","",IF('Application Form'!H231="MSTN","",IF('Application Form'!H231="COAT","",IF('Application Form'!H231="PI","",IF('Application Form'!H231="POLL_50K (add on)*","",IF('Application Form'!H231="POLL_HD (add on)*","",IF('Application Form'!H231="MSTN_50K (add_on)*","",IF('Application Form'!H231="MSTN_HD (add on)*","",IF('Application Form'!H231="STORE","STORE",IF('Application Form'!H231="HE","HE",""))))))))))))))))))))</f>
        <v/>
      </c>
      <c r="G220" t="str">
        <f>IF(OR(RIGHT('Application Form'!H231,2)="PV",RIGHT('Application Form'!I231,2)="PV",RIGHT('Application Form'!J231,2)="PV"),"Yes","")</f>
        <v/>
      </c>
      <c r="H220" s="81" t="str">
        <f>IF(ISBLANK(IF(F220="SKSTD_BDL",'Application Form'!M231,IF('Office Use Only - DONT TOUCH!!!'!G220="Yes",'Application Form'!M231,""))),"",IF(F220="SKSTD_BDL",'Application Form'!M231,IF('Office Use Only - DONT TOUCH!!!'!G220="Yes",'Application Form'!M231,"")))</f>
        <v/>
      </c>
      <c r="K220" t="str">
        <f>IF(ISBLANK(IF(F220="SKSTD_BDL",'Application Form'!O231,IF('Office Use Only - DONT TOUCH!!!'!G220="Yes",'Application Form'!O231,""))),"",IF(F220="SKSTD_BDL",'Application Form'!O231,IF('Office Use Only - DONT TOUCH!!!'!G220="Yes",'Application Form'!O231,"")))</f>
        <v/>
      </c>
      <c r="N220" t="str">
        <f>IF(AND(F220="",'Application Form'!H231=""),"",IF(AND(F220="",'Application Form'!H231&lt;&gt;""),'Application Form'!H231,IF(AND(F220&lt;&gt;"",'Application Form'!I231=""),"",IF(AND(F220&lt;&gt;"",'Application Form'!I231&lt;&gt;""),IF('Application Form'!I231="SKSTD_BDL","SKSTD_BDL",IF('Application Form'!I231="MIP","MIP",IF('Application Form'!I231="MIP+PV","MIP",IF('Application Form'!I231="SEEKSIRE","SEEKSIRE",IF('Application Form'!I231="SEEKSIRE+PV","SEEKSIRE",IF('Application Form'!I231="GGP50K","GGP50K",IF('Application Form'!I231="GGP50K+PV","GGP50K",IF('Application Form'!I231="GGPHD (150K)","GGPHD (150K)",IF('Application Form'!I231="GGPHD+PV","GGPHD",IF('Application Form'!I231="PV","",IF('Application Form'!I231="POLL","",IF('Application Form'!I231="MSTN","MSTN",IF('Application Form'!I231="COAT","COAT",IF('Application Form'!I231="PI","PI",IF('Application Form'!I231="POLL_50K (add on)*","POLL_50K (add on)*",IF('Application Form'!I231="POLL_HD (add on)*","POLL_HD (add_on)*",IF('Application Form'!I231="MSTN_50K (add_on)*","MSTN_50K (add_on)*",IF('Application Form'!I231="MSTN_HD (add on)*","MSTN_HD (add on)*",IF('Application Form'!I231="STORE","STORE",IF('Application Form'!I231="HE","HE","")))))))))))))))))))),"ERROR"))))</f>
        <v/>
      </c>
      <c r="O220" t="str">
        <f>IF(AND(F220="",'Application Form'!H231=""),"",IF(AND(F220="",'Application Form'!H231&lt;&gt;"",'Application Form'!I231=""),"",IF(AND(F220&lt;&gt;"",'Application Form'!I231=""),"",IF(AND(F220&lt;&gt;"",'Application Form'!I231&lt;&gt;"",'Application Form'!J231=""),"",IF(AND(F220="",'Application Form'!H231&lt;&gt;"",'Application Form'!I231&lt;&gt;""),IF('Application Form'!I231="SKSTD_BDL","SKSTD_BDL",IF('Application Form'!I231="MIP","MIP",IF('Application Form'!I231="MIP+PV","MIP",IF('Application Form'!I231="SEEKSIRE","SEEKSIRE",IF('Application Form'!I231="SEEKSIRE+PV","SEEKSIRE",IF('Application Form'!I231="GGP50K","GGP50K",IF('Application Form'!I231="GGP50K+PV","GGP50K",IF('Application Form'!I231="GGPHD (150K)","GGPHD (150K)",IF('Application Form'!I231="GGPHD+PV","GGPHD",IF('Application Form'!I231="PV","",IF('Application Form'!I231="POLL","",IF('Application Form'!I231="MSTN","MSTN",IF('Application Form'!I231="COAT","COAT",IF('Application Form'!I231="PI","PI",IF('Application Form'!I231="POLL_50K (add on)*","POLL_50K (add on)*",IF('Application Form'!I231="POLL_HD (add on)*","POLL_HD (add_on)*",IF('Application Form'!I231="MSTN_50K (add_on)*","MSTN_50K (add_on)*",IF('Application Form'!I231="MSTN_HD (add on)*","MSTN_HD (add on)*",IF('Application Form'!I231="STORE","STORE",IF('Application Form'!I231="HE","HE","ERROR")))))))))))))))))))),IF(AND(F220&lt;&gt;"",'Application Form'!I231&lt;&gt;"",'Application Form'!J231&lt;&gt;""),IF('Application Form'!J231="SKSTD_BDL","SKSTD_BDL",IF('Application Form'!J231="MIP","MIP",IF('Application Form'!J231="MIP+PV","MIP",IF('Application Form'!J231="SEEKSIRE","SEEKSIRE",IF('Application Form'!J231="SEEKSIRE+PV","SEEKSIRE",IF('Application Form'!J231="GGP50K","GGP50K",IF('Application Form'!J231="GGP50K+PV","GGP50K",IF('Application Form'!J231="GGPHD (150K)","GGPHD (150K)",IF('Application Form'!J231="GGPHD+PV","GGPHD",IF('Application Form'!J231="PV","",IF('Application Form'!J231="POLL","",IF('Application Form'!J231="MSTN","MSTN",IF('Application Form'!J231="COAT","COAT",IF('Application Form'!J231="PI","PI",IF('Application Form'!J231="POLL_50K (add on)*","POLL_50K (add on)*",IF('Application Form'!J231="POLL_HD (add on)*","POLL_HD (add_on)*",IF('Application Form'!J231="MSTN_50K (add_on)*","MSTN_50K (add_on)*",IF('Application Form'!J231="MSTN_HD (add on)*","MSTN_HD (add on)*",IF('Application Form'!J231="STORE","STORE",IF('Application Form'!J231="HE","HE","")))))))))))))))))))),"ERROR"))))))</f>
        <v/>
      </c>
      <c r="P220" t="str">
        <f>IF(AND(F220="",O220&lt;&gt;""),IF('Application Form'!J231="SKSTD_BDL","SKSTD_BDL",IF('Application Form'!J231="MIP","MIP",IF('Application Form'!J231="MIP+PV","MIP",IF('Application Form'!J231="SEEKSIRE","SEEKSIRE",IF('Application Form'!J231="SEEKSIRE+PV","SEEKSIRE",IF('Application Form'!J231="GGP50K","GGP50K",IF('Application Form'!J231="GGP50K+PV","GGP50K",IF('Application Form'!J231="GGPHD (150K)","GGPHD (150K)",IF('Application Form'!J231="GGPHD+PV","GGPHD",IF('Application Form'!J231="PV","",IF('Application Form'!J231="POLL","",IF('Application Form'!J231="MSTN","MSTN",IF('Application Form'!J231="COAT","COAT",IF('Application Form'!J231="PI","PI",IF('Application Form'!J231="POLL_50K (add on)*","POLL_50K (add on)*",IF('Application Form'!J231="POLL_HD (add on)*","POLL_HD (add_on)*",IF('Application Form'!J231="MSTN_50K (add_on)*","MSTN_50K (add_on)*",IF('Application Form'!J231="MSTN_HD (add on)*","MSTN_HD (add on)*",IF('Application Form'!J231="STORE","STORE",IF('Application Form'!J231="HE","HE","")))))))))))))))))))),"")</f>
        <v/>
      </c>
    </row>
    <row r="221" spans="1:16" x14ac:dyDescent="0.25">
      <c r="A221" s="72">
        <f>'Application Form'!E232</f>
        <v>0</v>
      </c>
      <c r="B221" t="str">
        <f>IF('Application Form'!C232="Hair","H",IF('Application Form'!C232="Done","D",IF('Application Form'!C232="Semen","S",IF('Application Form'!C232="TSU","T",""))))</f>
        <v/>
      </c>
      <c r="C221" t="str">
        <f t="shared" si="3"/>
        <v>NAA</v>
      </c>
      <c r="F221" t="str">
        <f>IF('Application Form'!H232="SKSTD_BDL","SKSTD_BDL",IF('Application Form'!H232="MIP","MIP",IF('Application Form'!H232="MIP+PV","MIP",IF('Application Form'!H232="SEEKSIRE","SEEKSIRE",IF('Application Form'!H232="SEEKSIRE+PV","SEEKSIRE",IF('Application Form'!H232="GGP50K","GGP50K",IF('Application Form'!H232="GGP50K+PV","GGP50K",IF('Application Form'!H232="GGPHD (150K)","GGPHD (150K)",IF('Application Form'!H232="GGPHD+PV","GGPHD",IF('Application Form'!H232="PV","",IF('Application Form'!H232="POLL","",IF('Application Form'!H232="MSTN","",IF('Application Form'!H232="COAT","",IF('Application Form'!H232="PI","",IF('Application Form'!H232="POLL_50K (add on)*","",IF('Application Form'!H232="POLL_HD (add on)*","",IF('Application Form'!H232="MSTN_50K (add_on)*","",IF('Application Form'!H232="MSTN_HD (add on)*","",IF('Application Form'!H232="STORE","STORE",IF('Application Form'!H232="HE","HE",""))))))))))))))))))))</f>
        <v/>
      </c>
      <c r="G221" t="str">
        <f>IF(OR(RIGHT('Application Form'!H232,2)="PV",RIGHT('Application Form'!I232,2)="PV",RIGHT('Application Form'!J232,2)="PV"),"Yes","")</f>
        <v/>
      </c>
      <c r="H221" s="81" t="str">
        <f>IF(ISBLANK(IF(F221="SKSTD_BDL",'Application Form'!M232,IF('Office Use Only - DONT TOUCH!!!'!G221="Yes",'Application Form'!M232,""))),"",IF(F221="SKSTD_BDL",'Application Form'!M232,IF('Office Use Only - DONT TOUCH!!!'!G221="Yes",'Application Form'!M232,"")))</f>
        <v/>
      </c>
      <c r="K221" t="str">
        <f>IF(ISBLANK(IF(F221="SKSTD_BDL",'Application Form'!O232,IF('Office Use Only - DONT TOUCH!!!'!G221="Yes",'Application Form'!O232,""))),"",IF(F221="SKSTD_BDL",'Application Form'!O232,IF('Office Use Only - DONT TOUCH!!!'!G221="Yes",'Application Form'!O232,"")))</f>
        <v/>
      </c>
      <c r="N221" t="str">
        <f>IF(AND(F221="",'Application Form'!H232=""),"",IF(AND(F221="",'Application Form'!H232&lt;&gt;""),'Application Form'!H232,IF(AND(F221&lt;&gt;"",'Application Form'!I232=""),"",IF(AND(F221&lt;&gt;"",'Application Form'!I232&lt;&gt;""),IF('Application Form'!I232="SKSTD_BDL","SKSTD_BDL",IF('Application Form'!I232="MIP","MIP",IF('Application Form'!I232="MIP+PV","MIP",IF('Application Form'!I232="SEEKSIRE","SEEKSIRE",IF('Application Form'!I232="SEEKSIRE+PV","SEEKSIRE",IF('Application Form'!I232="GGP50K","GGP50K",IF('Application Form'!I232="GGP50K+PV","GGP50K",IF('Application Form'!I232="GGPHD (150K)","GGPHD (150K)",IF('Application Form'!I232="GGPHD+PV","GGPHD",IF('Application Form'!I232="PV","",IF('Application Form'!I232="POLL","",IF('Application Form'!I232="MSTN","MSTN",IF('Application Form'!I232="COAT","COAT",IF('Application Form'!I232="PI","PI",IF('Application Form'!I232="POLL_50K (add on)*","POLL_50K (add on)*",IF('Application Form'!I232="POLL_HD (add on)*","POLL_HD (add_on)*",IF('Application Form'!I232="MSTN_50K (add_on)*","MSTN_50K (add_on)*",IF('Application Form'!I232="MSTN_HD (add on)*","MSTN_HD (add on)*",IF('Application Form'!I232="STORE","STORE",IF('Application Form'!I232="HE","HE","")))))))))))))))))))),"ERROR"))))</f>
        <v/>
      </c>
      <c r="O221" t="str">
        <f>IF(AND(F221="",'Application Form'!H232=""),"",IF(AND(F221="",'Application Form'!H232&lt;&gt;"",'Application Form'!I232=""),"",IF(AND(F221&lt;&gt;"",'Application Form'!I232=""),"",IF(AND(F221&lt;&gt;"",'Application Form'!I232&lt;&gt;"",'Application Form'!J232=""),"",IF(AND(F221="",'Application Form'!H232&lt;&gt;"",'Application Form'!I232&lt;&gt;""),IF('Application Form'!I232="SKSTD_BDL","SKSTD_BDL",IF('Application Form'!I232="MIP","MIP",IF('Application Form'!I232="MIP+PV","MIP",IF('Application Form'!I232="SEEKSIRE","SEEKSIRE",IF('Application Form'!I232="SEEKSIRE+PV","SEEKSIRE",IF('Application Form'!I232="GGP50K","GGP50K",IF('Application Form'!I232="GGP50K+PV","GGP50K",IF('Application Form'!I232="GGPHD (150K)","GGPHD (150K)",IF('Application Form'!I232="GGPHD+PV","GGPHD",IF('Application Form'!I232="PV","",IF('Application Form'!I232="POLL","",IF('Application Form'!I232="MSTN","MSTN",IF('Application Form'!I232="COAT","COAT",IF('Application Form'!I232="PI","PI",IF('Application Form'!I232="POLL_50K (add on)*","POLL_50K (add on)*",IF('Application Form'!I232="POLL_HD (add on)*","POLL_HD (add_on)*",IF('Application Form'!I232="MSTN_50K (add_on)*","MSTN_50K (add_on)*",IF('Application Form'!I232="MSTN_HD (add on)*","MSTN_HD (add on)*",IF('Application Form'!I232="STORE","STORE",IF('Application Form'!I232="HE","HE","ERROR")))))))))))))))))))),IF(AND(F221&lt;&gt;"",'Application Form'!I232&lt;&gt;"",'Application Form'!J232&lt;&gt;""),IF('Application Form'!J232="SKSTD_BDL","SKSTD_BDL",IF('Application Form'!J232="MIP","MIP",IF('Application Form'!J232="MIP+PV","MIP",IF('Application Form'!J232="SEEKSIRE","SEEKSIRE",IF('Application Form'!J232="SEEKSIRE+PV","SEEKSIRE",IF('Application Form'!J232="GGP50K","GGP50K",IF('Application Form'!J232="GGP50K+PV","GGP50K",IF('Application Form'!J232="GGPHD (150K)","GGPHD (150K)",IF('Application Form'!J232="GGPHD+PV","GGPHD",IF('Application Form'!J232="PV","",IF('Application Form'!J232="POLL","",IF('Application Form'!J232="MSTN","MSTN",IF('Application Form'!J232="COAT","COAT",IF('Application Form'!J232="PI","PI",IF('Application Form'!J232="POLL_50K (add on)*","POLL_50K (add on)*",IF('Application Form'!J232="POLL_HD (add on)*","POLL_HD (add_on)*",IF('Application Form'!J232="MSTN_50K (add_on)*","MSTN_50K (add_on)*",IF('Application Form'!J232="MSTN_HD (add on)*","MSTN_HD (add on)*",IF('Application Form'!J232="STORE","STORE",IF('Application Form'!J232="HE","HE","")))))))))))))))))))),"ERROR"))))))</f>
        <v/>
      </c>
      <c r="P221" t="str">
        <f>IF(AND(F221="",O221&lt;&gt;""),IF('Application Form'!J232="SKSTD_BDL","SKSTD_BDL",IF('Application Form'!J232="MIP","MIP",IF('Application Form'!J232="MIP+PV","MIP",IF('Application Form'!J232="SEEKSIRE","SEEKSIRE",IF('Application Form'!J232="SEEKSIRE+PV","SEEKSIRE",IF('Application Form'!J232="GGP50K","GGP50K",IF('Application Form'!J232="GGP50K+PV","GGP50K",IF('Application Form'!J232="GGPHD (150K)","GGPHD (150K)",IF('Application Form'!J232="GGPHD+PV","GGPHD",IF('Application Form'!J232="PV","",IF('Application Form'!J232="POLL","",IF('Application Form'!J232="MSTN","MSTN",IF('Application Form'!J232="COAT","COAT",IF('Application Form'!J232="PI","PI",IF('Application Form'!J232="POLL_50K (add on)*","POLL_50K (add on)*",IF('Application Form'!J232="POLL_HD (add on)*","POLL_HD (add_on)*",IF('Application Form'!J232="MSTN_50K (add_on)*","MSTN_50K (add_on)*",IF('Application Form'!J232="MSTN_HD (add on)*","MSTN_HD (add on)*",IF('Application Form'!J232="STORE","STORE",IF('Application Form'!J232="HE","HE","")))))))))))))))))))),"")</f>
        <v/>
      </c>
    </row>
    <row r="222" spans="1:16" x14ac:dyDescent="0.25">
      <c r="A222" s="72">
        <f>'Application Form'!E233</f>
        <v>0</v>
      </c>
      <c r="B222" t="str">
        <f>IF('Application Form'!C233="Hair","H",IF('Application Form'!C233="Done","D",IF('Application Form'!C233="Semen","S",IF('Application Form'!C233="TSU","T",""))))</f>
        <v/>
      </c>
      <c r="C222" t="str">
        <f t="shared" si="3"/>
        <v>NAA</v>
      </c>
      <c r="F222" t="str">
        <f>IF('Application Form'!H233="SKSTD_BDL","SKSTD_BDL",IF('Application Form'!H233="MIP","MIP",IF('Application Form'!H233="MIP+PV","MIP",IF('Application Form'!H233="SEEKSIRE","SEEKSIRE",IF('Application Form'!H233="SEEKSIRE+PV","SEEKSIRE",IF('Application Form'!H233="GGP50K","GGP50K",IF('Application Form'!H233="GGP50K+PV","GGP50K",IF('Application Form'!H233="GGPHD (150K)","GGPHD (150K)",IF('Application Form'!H233="GGPHD+PV","GGPHD",IF('Application Form'!H233="PV","",IF('Application Form'!H233="POLL","",IF('Application Form'!H233="MSTN","",IF('Application Form'!H233="COAT","",IF('Application Form'!H233="PI","",IF('Application Form'!H233="POLL_50K (add on)*","",IF('Application Form'!H233="POLL_HD (add on)*","",IF('Application Form'!H233="MSTN_50K (add_on)*","",IF('Application Form'!H233="MSTN_HD (add on)*","",IF('Application Form'!H233="STORE","STORE",IF('Application Form'!H233="HE","HE",""))))))))))))))))))))</f>
        <v/>
      </c>
      <c r="G222" t="str">
        <f>IF(OR(RIGHT('Application Form'!H233,2)="PV",RIGHT('Application Form'!I233,2)="PV",RIGHT('Application Form'!J233,2)="PV"),"Yes","")</f>
        <v/>
      </c>
      <c r="H222" s="81" t="str">
        <f>IF(ISBLANK(IF(F222="SKSTD_BDL",'Application Form'!M233,IF('Office Use Only - DONT TOUCH!!!'!G222="Yes",'Application Form'!M233,""))),"",IF(F222="SKSTD_BDL",'Application Form'!M233,IF('Office Use Only - DONT TOUCH!!!'!G222="Yes",'Application Form'!M233,"")))</f>
        <v/>
      </c>
      <c r="K222" t="str">
        <f>IF(ISBLANK(IF(F222="SKSTD_BDL",'Application Form'!O233,IF('Office Use Only - DONT TOUCH!!!'!G222="Yes",'Application Form'!O233,""))),"",IF(F222="SKSTD_BDL",'Application Form'!O233,IF('Office Use Only - DONT TOUCH!!!'!G222="Yes",'Application Form'!O233,"")))</f>
        <v/>
      </c>
      <c r="N222" t="str">
        <f>IF(AND(F222="",'Application Form'!H233=""),"",IF(AND(F222="",'Application Form'!H233&lt;&gt;""),'Application Form'!H233,IF(AND(F222&lt;&gt;"",'Application Form'!I233=""),"",IF(AND(F222&lt;&gt;"",'Application Form'!I233&lt;&gt;""),IF('Application Form'!I233="SKSTD_BDL","SKSTD_BDL",IF('Application Form'!I233="MIP","MIP",IF('Application Form'!I233="MIP+PV","MIP",IF('Application Form'!I233="SEEKSIRE","SEEKSIRE",IF('Application Form'!I233="SEEKSIRE+PV","SEEKSIRE",IF('Application Form'!I233="GGP50K","GGP50K",IF('Application Form'!I233="GGP50K+PV","GGP50K",IF('Application Form'!I233="GGPHD (150K)","GGPHD (150K)",IF('Application Form'!I233="GGPHD+PV","GGPHD",IF('Application Form'!I233="PV","",IF('Application Form'!I233="POLL","",IF('Application Form'!I233="MSTN","MSTN",IF('Application Form'!I233="COAT","COAT",IF('Application Form'!I233="PI","PI",IF('Application Form'!I233="POLL_50K (add on)*","POLL_50K (add on)*",IF('Application Form'!I233="POLL_HD (add on)*","POLL_HD (add_on)*",IF('Application Form'!I233="MSTN_50K (add_on)*","MSTN_50K (add_on)*",IF('Application Form'!I233="MSTN_HD (add on)*","MSTN_HD (add on)*",IF('Application Form'!I233="STORE","STORE",IF('Application Form'!I233="HE","HE","")))))))))))))))))))),"ERROR"))))</f>
        <v/>
      </c>
      <c r="O222" t="str">
        <f>IF(AND(F222="",'Application Form'!H233=""),"",IF(AND(F222="",'Application Form'!H233&lt;&gt;"",'Application Form'!I233=""),"",IF(AND(F222&lt;&gt;"",'Application Form'!I233=""),"",IF(AND(F222&lt;&gt;"",'Application Form'!I233&lt;&gt;"",'Application Form'!J233=""),"",IF(AND(F222="",'Application Form'!H233&lt;&gt;"",'Application Form'!I233&lt;&gt;""),IF('Application Form'!I233="SKSTD_BDL","SKSTD_BDL",IF('Application Form'!I233="MIP","MIP",IF('Application Form'!I233="MIP+PV","MIP",IF('Application Form'!I233="SEEKSIRE","SEEKSIRE",IF('Application Form'!I233="SEEKSIRE+PV","SEEKSIRE",IF('Application Form'!I233="GGP50K","GGP50K",IF('Application Form'!I233="GGP50K+PV","GGP50K",IF('Application Form'!I233="GGPHD (150K)","GGPHD (150K)",IF('Application Form'!I233="GGPHD+PV","GGPHD",IF('Application Form'!I233="PV","",IF('Application Form'!I233="POLL","",IF('Application Form'!I233="MSTN","MSTN",IF('Application Form'!I233="COAT","COAT",IF('Application Form'!I233="PI","PI",IF('Application Form'!I233="POLL_50K (add on)*","POLL_50K (add on)*",IF('Application Form'!I233="POLL_HD (add on)*","POLL_HD (add_on)*",IF('Application Form'!I233="MSTN_50K (add_on)*","MSTN_50K (add_on)*",IF('Application Form'!I233="MSTN_HD (add on)*","MSTN_HD (add on)*",IF('Application Form'!I233="STORE","STORE",IF('Application Form'!I233="HE","HE","ERROR")))))))))))))))))))),IF(AND(F222&lt;&gt;"",'Application Form'!I233&lt;&gt;"",'Application Form'!J233&lt;&gt;""),IF('Application Form'!J233="SKSTD_BDL","SKSTD_BDL",IF('Application Form'!J233="MIP","MIP",IF('Application Form'!J233="MIP+PV","MIP",IF('Application Form'!J233="SEEKSIRE","SEEKSIRE",IF('Application Form'!J233="SEEKSIRE+PV","SEEKSIRE",IF('Application Form'!J233="GGP50K","GGP50K",IF('Application Form'!J233="GGP50K+PV","GGP50K",IF('Application Form'!J233="GGPHD (150K)","GGPHD (150K)",IF('Application Form'!J233="GGPHD+PV","GGPHD",IF('Application Form'!J233="PV","",IF('Application Form'!J233="POLL","",IF('Application Form'!J233="MSTN","MSTN",IF('Application Form'!J233="COAT","COAT",IF('Application Form'!J233="PI","PI",IF('Application Form'!J233="POLL_50K (add on)*","POLL_50K (add on)*",IF('Application Form'!J233="POLL_HD (add on)*","POLL_HD (add_on)*",IF('Application Form'!J233="MSTN_50K (add_on)*","MSTN_50K (add_on)*",IF('Application Form'!J233="MSTN_HD (add on)*","MSTN_HD (add on)*",IF('Application Form'!J233="STORE","STORE",IF('Application Form'!J233="HE","HE","")))))))))))))))))))),"ERROR"))))))</f>
        <v/>
      </c>
      <c r="P222" t="str">
        <f>IF(AND(F222="",O222&lt;&gt;""),IF('Application Form'!J233="SKSTD_BDL","SKSTD_BDL",IF('Application Form'!J233="MIP","MIP",IF('Application Form'!J233="MIP+PV","MIP",IF('Application Form'!J233="SEEKSIRE","SEEKSIRE",IF('Application Form'!J233="SEEKSIRE+PV","SEEKSIRE",IF('Application Form'!J233="GGP50K","GGP50K",IF('Application Form'!J233="GGP50K+PV","GGP50K",IF('Application Form'!J233="GGPHD (150K)","GGPHD (150K)",IF('Application Form'!J233="GGPHD+PV","GGPHD",IF('Application Form'!J233="PV","",IF('Application Form'!J233="POLL","",IF('Application Form'!J233="MSTN","MSTN",IF('Application Form'!J233="COAT","COAT",IF('Application Form'!J233="PI","PI",IF('Application Form'!J233="POLL_50K (add on)*","POLL_50K (add on)*",IF('Application Form'!J233="POLL_HD (add on)*","POLL_HD (add_on)*",IF('Application Form'!J233="MSTN_50K (add_on)*","MSTN_50K (add_on)*",IF('Application Form'!J233="MSTN_HD (add on)*","MSTN_HD (add on)*",IF('Application Form'!J233="STORE","STORE",IF('Application Form'!J233="HE","HE","")))))))))))))))))))),"")</f>
        <v/>
      </c>
    </row>
    <row r="223" spans="1:16" x14ac:dyDescent="0.25">
      <c r="A223" s="72">
        <f>'Application Form'!E234</f>
        <v>0</v>
      </c>
      <c r="B223" t="str">
        <f>IF('Application Form'!C234="Hair","H",IF('Application Form'!C234="Done","D",IF('Application Form'!C234="Semen","S",IF('Application Form'!C234="TSU","T",""))))</f>
        <v/>
      </c>
      <c r="C223" t="str">
        <f t="shared" si="3"/>
        <v>NAA</v>
      </c>
      <c r="F223" t="str">
        <f>IF('Application Form'!H234="SKSTD_BDL","SKSTD_BDL",IF('Application Form'!H234="MIP","MIP",IF('Application Form'!H234="MIP+PV","MIP",IF('Application Form'!H234="SEEKSIRE","SEEKSIRE",IF('Application Form'!H234="SEEKSIRE+PV","SEEKSIRE",IF('Application Form'!H234="GGP50K","GGP50K",IF('Application Form'!H234="GGP50K+PV","GGP50K",IF('Application Form'!H234="GGPHD (150K)","GGPHD (150K)",IF('Application Form'!H234="GGPHD+PV","GGPHD",IF('Application Form'!H234="PV","",IF('Application Form'!H234="POLL","",IF('Application Form'!H234="MSTN","",IF('Application Form'!H234="COAT","",IF('Application Form'!H234="PI","",IF('Application Form'!H234="POLL_50K (add on)*","",IF('Application Form'!H234="POLL_HD (add on)*","",IF('Application Form'!H234="MSTN_50K (add_on)*","",IF('Application Form'!H234="MSTN_HD (add on)*","",IF('Application Form'!H234="STORE","STORE",IF('Application Form'!H234="HE","HE",""))))))))))))))))))))</f>
        <v/>
      </c>
      <c r="G223" t="str">
        <f>IF(OR(RIGHT('Application Form'!H234,2)="PV",RIGHT('Application Form'!I234,2)="PV",RIGHT('Application Form'!J234,2)="PV"),"Yes","")</f>
        <v/>
      </c>
      <c r="H223" s="81" t="str">
        <f>IF(ISBLANK(IF(F223="SKSTD_BDL",'Application Form'!M234,IF('Office Use Only - DONT TOUCH!!!'!G223="Yes",'Application Form'!M234,""))),"",IF(F223="SKSTD_BDL",'Application Form'!M234,IF('Office Use Only - DONT TOUCH!!!'!G223="Yes",'Application Form'!M234,"")))</f>
        <v/>
      </c>
      <c r="K223" t="str">
        <f>IF(ISBLANK(IF(F223="SKSTD_BDL",'Application Form'!O234,IF('Office Use Only - DONT TOUCH!!!'!G223="Yes",'Application Form'!O234,""))),"",IF(F223="SKSTD_BDL",'Application Form'!O234,IF('Office Use Only - DONT TOUCH!!!'!G223="Yes",'Application Form'!O234,"")))</f>
        <v/>
      </c>
      <c r="N223" t="str">
        <f>IF(AND(F223="",'Application Form'!H234=""),"",IF(AND(F223="",'Application Form'!H234&lt;&gt;""),'Application Form'!H234,IF(AND(F223&lt;&gt;"",'Application Form'!I234=""),"",IF(AND(F223&lt;&gt;"",'Application Form'!I234&lt;&gt;""),IF('Application Form'!I234="SKSTD_BDL","SKSTD_BDL",IF('Application Form'!I234="MIP","MIP",IF('Application Form'!I234="MIP+PV","MIP",IF('Application Form'!I234="SEEKSIRE","SEEKSIRE",IF('Application Form'!I234="SEEKSIRE+PV","SEEKSIRE",IF('Application Form'!I234="GGP50K","GGP50K",IF('Application Form'!I234="GGP50K+PV","GGP50K",IF('Application Form'!I234="GGPHD (150K)","GGPHD (150K)",IF('Application Form'!I234="GGPHD+PV","GGPHD",IF('Application Form'!I234="PV","",IF('Application Form'!I234="POLL","",IF('Application Form'!I234="MSTN","MSTN",IF('Application Form'!I234="COAT","COAT",IF('Application Form'!I234="PI","PI",IF('Application Form'!I234="POLL_50K (add on)*","POLL_50K (add on)*",IF('Application Form'!I234="POLL_HD (add on)*","POLL_HD (add_on)*",IF('Application Form'!I234="MSTN_50K (add_on)*","MSTN_50K (add_on)*",IF('Application Form'!I234="MSTN_HD (add on)*","MSTN_HD (add on)*",IF('Application Form'!I234="STORE","STORE",IF('Application Form'!I234="HE","HE","")))))))))))))))))))),"ERROR"))))</f>
        <v/>
      </c>
      <c r="O223" t="str">
        <f>IF(AND(F223="",'Application Form'!H234=""),"",IF(AND(F223="",'Application Form'!H234&lt;&gt;"",'Application Form'!I234=""),"",IF(AND(F223&lt;&gt;"",'Application Form'!I234=""),"",IF(AND(F223&lt;&gt;"",'Application Form'!I234&lt;&gt;"",'Application Form'!J234=""),"",IF(AND(F223="",'Application Form'!H234&lt;&gt;"",'Application Form'!I234&lt;&gt;""),IF('Application Form'!I234="SKSTD_BDL","SKSTD_BDL",IF('Application Form'!I234="MIP","MIP",IF('Application Form'!I234="MIP+PV","MIP",IF('Application Form'!I234="SEEKSIRE","SEEKSIRE",IF('Application Form'!I234="SEEKSIRE+PV","SEEKSIRE",IF('Application Form'!I234="GGP50K","GGP50K",IF('Application Form'!I234="GGP50K+PV","GGP50K",IF('Application Form'!I234="GGPHD (150K)","GGPHD (150K)",IF('Application Form'!I234="GGPHD+PV","GGPHD",IF('Application Form'!I234="PV","",IF('Application Form'!I234="POLL","",IF('Application Form'!I234="MSTN","MSTN",IF('Application Form'!I234="COAT","COAT",IF('Application Form'!I234="PI","PI",IF('Application Form'!I234="POLL_50K (add on)*","POLL_50K (add on)*",IF('Application Form'!I234="POLL_HD (add on)*","POLL_HD (add_on)*",IF('Application Form'!I234="MSTN_50K (add_on)*","MSTN_50K (add_on)*",IF('Application Form'!I234="MSTN_HD (add on)*","MSTN_HD (add on)*",IF('Application Form'!I234="STORE","STORE",IF('Application Form'!I234="HE","HE","ERROR")))))))))))))))))))),IF(AND(F223&lt;&gt;"",'Application Form'!I234&lt;&gt;"",'Application Form'!J234&lt;&gt;""),IF('Application Form'!J234="SKSTD_BDL","SKSTD_BDL",IF('Application Form'!J234="MIP","MIP",IF('Application Form'!J234="MIP+PV","MIP",IF('Application Form'!J234="SEEKSIRE","SEEKSIRE",IF('Application Form'!J234="SEEKSIRE+PV","SEEKSIRE",IF('Application Form'!J234="GGP50K","GGP50K",IF('Application Form'!J234="GGP50K+PV","GGP50K",IF('Application Form'!J234="GGPHD (150K)","GGPHD (150K)",IF('Application Form'!J234="GGPHD+PV","GGPHD",IF('Application Form'!J234="PV","",IF('Application Form'!J234="POLL","",IF('Application Form'!J234="MSTN","MSTN",IF('Application Form'!J234="COAT","COAT",IF('Application Form'!J234="PI","PI",IF('Application Form'!J234="POLL_50K (add on)*","POLL_50K (add on)*",IF('Application Form'!J234="POLL_HD (add on)*","POLL_HD (add_on)*",IF('Application Form'!J234="MSTN_50K (add_on)*","MSTN_50K (add_on)*",IF('Application Form'!J234="MSTN_HD (add on)*","MSTN_HD (add on)*",IF('Application Form'!J234="STORE","STORE",IF('Application Form'!J234="HE","HE","")))))))))))))))))))),"ERROR"))))))</f>
        <v/>
      </c>
      <c r="P223" t="str">
        <f>IF(AND(F223="",O223&lt;&gt;""),IF('Application Form'!J234="SKSTD_BDL","SKSTD_BDL",IF('Application Form'!J234="MIP","MIP",IF('Application Form'!J234="MIP+PV","MIP",IF('Application Form'!J234="SEEKSIRE","SEEKSIRE",IF('Application Form'!J234="SEEKSIRE+PV","SEEKSIRE",IF('Application Form'!J234="GGP50K","GGP50K",IF('Application Form'!J234="GGP50K+PV","GGP50K",IF('Application Form'!J234="GGPHD (150K)","GGPHD (150K)",IF('Application Form'!J234="GGPHD+PV","GGPHD",IF('Application Form'!J234="PV","",IF('Application Form'!J234="POLL","",IF('Application Form'!J234="MSTN","MSTN",IF('Application Form'!J234="COAT","COAT",IF('Application Form'!J234="PI","PI",IF('Application Form'!J234="POLL_50K (add on)*","POLL_50K (add on)*",IF('Application Form'!J234="POLL_HD (add on)*","POLL_HD (add_on)*",IF('Application Form'!J234="MSTN_50K (add_on)*","MSTN_50K (add_on)*",IF('Application Form'!J234="MSTN_HD (add on)*","MSTN_HD (add on)*",IF('Application Form'!J234="STORE","STORE",IF('Application Form'!J234="HE","HE","")))))))))))))))))))),"")</f>
        <v/>
      </c>
    </row>
    <row r="224" spans="1:16" x14ac:dyDescent="0.25">
      <c r="A224" s="72">
        <f>'Application Form'!E235</f>
        <v>0</v>
      </c>
      <c r="B224" t="str">
        <f>IF('Application Form'!C235="Hair","H",IF('Application Form'!C235="Done","D",IF('Application Form'!C235="Semen","S",IF('Application Form'!C235="TSU","T",""))))</f>
        <v/>
      </c>
      <c r="C224" t="str">
        <f t="shared" si="3"/>
        <v>NAA</v>
      </c>
      <c r="F224" t="str">
        <f>IF('Application Form'!H235="SKSTD_BDL","SKSTD_BDL",IF('Application Form'!H235="MIP","MIP",IF('Application Form'!H235="MIP+PV","MIP",IF('Application Form'!H235="SEEKSIRE","SEEKSIRE",IF('Application Form'!H235="SEEKSIRE+PV","SEEKSIRE",IF('Application Form'!H235="GGP50K","GGP50K",IF('Application Form'!H235="GGP50K+PV","GGP50K",IF('Application Form'!H235="GGPHD (150K)","GGPHD (150K)",IF('Application Form'!H235="GGPHD+PV","GGPHD",IF('Application Form'!H235="PV","",IF('Application Form'!H235="POLL","",IF('Application Form'!H235="MSTN","",IF('Application Form'!H235="COAT","",IF('Application Form'!H235="PI","",IF('Application Form'!H235="POLL_50K (add on)*","",IF('Application Form'!H235="POLL_HD (add on)*","",IF('Application Form'!H235="MSTN_50K (add_on)*","",IF('Application Form'!H235="MSTN_HD (add on)*","",IF('Application Form'!H235="STORE","STORE",IF('Application Form'!H235="HE","HE",""))))))))))))))))))))</f>
        <v/>
      </c>
      <c r="G224" t="str">
        <f>IF(OR(RIGHT('Application Form'!H235,2)="PV",RIGHT('Application Form'!I235,2)="PV",RIGHT('Application Form'!J235,2)="PV"),"Yes","")</f>
        <v/>
      </c>
      <c r="H224" s="81" t="str">
        <f>IF(ISBLANK(IF(F224="SKSTD_BDL",'Application Form'!M235,IF('Office Use Only - DONT TOUCH!!!'!G224="Yes",'Application Form'!M235,""))),"",IF(F224="SKSTD_BDL",'Application Form'!M235,IF('Office Use Only - DONT TOUCH!!!'!G224="Yes",'Application Form'!M235,"")))</f>
        <v/>
      </c>
      <c r="K224" t="str">
        <f>IF(ISBLANK(IF(F224="SKSTD_BDL",'Application Form'!O235,IF('Office Use Only - DONT TOUCH!!!'!G224="Yes",'Application Form'!O235,""))),"",IF(F224="SKSTD_BDL",'Application Form'!O235,IF('Office Use Only - DONT TOUCH!!!'!G224="Yes",'Application Form'!O235,"")))</f>
        <v/>
      </c>
      <c r="N224" t="str">
        <f>IF(AND(F224="",'Application Form'!H235=""),"",IF(AND(F224="",'Application Form'!H235&lt;&gt;""),'Application Form'!H235,IF(AND(F224&lt;&gt;"",'Application Form'!I235=""),"",IF(AND(F224&lt;&gt;"",'Application Form'!I235&lt;&gt;""),IF('Application Form'!I235="SKSTD_BDL","SKSTD_BDL",IF('Application Form'!I235="MIP","MIP",IF('Application Form'!I235="MIP+PV","MIP",IF('Application Form'!I235="SEEKSIRE","SEEKSIRE",IF('Application Form'!I235="SEEKSIRE+PV","SEEKSIRE",IF('Application Form'!I235="GGP50K","GGP50K",IF('Application Form'!I235="GGP50K+PV","GGP50K",IF('Application Form'!I235="GGPHD (150K)","GGPHD (150K)",IF('Application Form'!I235="GGPHD+PV","GGPHD",IF('Application Form'!I235="PV","",IF('Application Form'!I235="POLL","",IF('Application Form'!I235="MSTN","MSTN",IF('Application Form'!I235="COAT","COAT",IF('Application Form'!I235="PI","PI",IF('Application Form'!I235="POLL_50K (add on)*","POLL_50K (add on)*",IF('Application Form'!I235="POLL_HD (add on)*","POLL_HD (add_on)*",IF('Application Form'!I235="MSTN_50K (add_on)*","MSTN_50K (add_on)*",IF('Application Form'!I235="MSTN_HD (add on)*","MSTN_HD (add on)*",IF('Application Form'!I235="STORE","STORE",IF('Application Form'!I235="HE","HE","")))))))))))))))))))),"ERROR"))))</f>
        <v/>
      </c>
      <c r="O224" t="str">
        <f>IF(AND(F224="",'Application Form'!H235=""),"",IF(AND(F224="",'Application Form'!H235&lt;&gt;"",'Application Form'!I235=""),"",IF(AND(F224&lt;&gt;"",'Application Form'!I235=""),"",IF(AND(F224&lt;&gt;"",'Application Form'!I235&lt;&gt;"",'Application Form'!J235=""),"",IF(AND(F224="",'Application Form'!H235&lt;&gt;"",'Application Form'!I235&lt;&gt;""),IF('Application Form'!I235="SKSTD_BDL","SKSTD_BDL",IF('Application Form'!I235="MIP","MIP",IF('Application Form'!I235="MIP+PV","MIP",IF('Application Form'!I235="SEEKSIRE","SEEKSIRE",IF('Application Form'!I235="SEEKSIRE+PV","SEEKSIRE",IF('Application Form'!I235="GGP50K","GGP50K",IF('Application Form'!I235="GGP50K+PV","GGP50K",IF('Application Form'!I235="GGPHD (150K)","GGPHD (150K)",IF('Application Form'!I235="GGPHD+PV","GGPHD",IF('Application Form'!I235="PV","",IF('Application Form'!I235="POLL","",IF('Application Form'!I235="MSTN","MSTN",IF('Application Form'!I235="COAT","COAT",IF('Application Form'!I235="PI","PI",IF('Application Form'!I235="POLL_50K (add on)*","POLL_50K (add on)*",IF('Application Form'!I235="POLL_HD (add on)*","POLL_HD (add_on)*",IF('Application Form'!I235="MSTN_50K (add_on)*","MSTN_50K (add_on)*",IF('Application Form'!I235="MSTN_HD (add on)*","MSTN_HD (add on)*",IF('Application Form'!I235="STORE","STORE",IF('Application Form'!I235="HE","HE","ERROR")))))))))))))))))))),IF(AND(F224&lt;&gt;"",'Application Form'!I235&lt;&gt;"",'Application Form'!J235&lt;&gt;""),IF('Application Form'!J235="SKSTD_BDL","SKSTD_BDL",IF('Application Form'!J235="MIP","MIP",IF('Application Form'!J235="MIP+PV","MIP",IF('Application Form'!J235="SEEKSIRE","SEEKSIRE",IF('Application Form'!J235="SEEKSIRE+PV","SEEKSIRE",IF('Application Form'!J235="GGP50K","GGP50K",IF('Application Form'!J235="GGP50K+PV","GGP50K",IF('Application Form'!J235="GGPHD (150K)","GGPHD (150K)",IF('Application Form'!J235="GGPHD+PV","GGPHD",IF('Application Form'!J235="PV","",IF('Application Form'!J235="POLL","",IF('Application Form'!J235="MSTN","MSTN",IF('Application Form'!J235="COAT","COAT",IF('Application Form'!J235="PI","PI",IF('Application Form'!J235="POLL_50K (add on)*","POLL_50K (add on)*",IF('Application Form'!J235="POLL_HD (add on)*","POLL_HD (add_on)*",IF('Application Form'!J235="MSTN_50K (add_on)*","MSTN_50K (add_on)*",IF('Application Form'!J235="MSTN_HD (add on)*","MSTN_HD (add on)*",IF('Application Form'!J235="STORE","STORE",IF('Application Form'!J235="HE","HE","")))))))))))))))))))),"ERROR"))))))</f>
        <v/>
      </c>
      <c r="P224" t="str">
        <f>IF(AND(F224="",O224&lt;&gt;""),IF('Application Form'!J235="SKSTD_BDL","SKSTD_BDL",IF('Application Form'!J235="MIP","MIP",IF('Application Form'!J235="MIP+PV","MIP",IF('Application Form'!J235="SEEKSIRE","SEEKSIRE",IF('Application Form'!J235="SEEKSIRE+PV","SEEKSIRE",IF('Application Form'!J235="GGP50K","GGP50K",IF('Application Form'!J235="GGP50K+PV","GGP50K",IF('Application Form'!J235="GGPHD (150K)","GGPHD (150K)",IF('Application Form'!J235="GGPHD+PV","GGPHD",IF('Application Form'!J235="PV","",IF('Application Form'!J235="POLL","",IF('Application Form'!J235="MSTN","MSTN",IF('Application Form'!J235="COAT","COAT",IF('Application Form'!J235="PI","PI",IF('Application Form'!J235="POLL_50K (add on)*","POLL_50K (add on)*",IF('Application Form'!J235="POLL_HD (add on)*","POLL_HD (add_on)*",IF('Application Form'!J235="MSTN_50K (add_on)*","MSTN_50K (add_on)*",IF('Application Form'!J235="MSTN_HD (add on)*","MSTN_HD (add on)*",IF('Application Form'!J235="STORE","STORE",IF('Application Form'!J235="HE","HE","")))))))))))))))))))),"")</f>
        <v/>
      </c>
    </row>
    <row r="225" spans="1:16" x14ac:dyDescent="0.25">
      <c r="A225" s="72">
        <f>'Application Form'!E236</f>
        <v>0</v>
      </c>
      <c r="B225" t="str">
        <f>IF('Application Form'!C236="Hair","H",IF('Application Form'!C236="Done","D",IF('Application Form'!C236="Semen","S",IF('Application Form'!C236="TSU","T",""))))</f>
        <v/>
      </c>
      <c r="C225" t="str">
        <f t="shared" si="3"/>
        <v>NAA</v>
      </c>
      <c r="F225" t="str">
        <f>IF('Application Form'!H236="SKSTD_BDL","SKSTD_BDL",IF('Application Form'!H236="MIP","MIP",IF('Application Form'!H236="MIP+PV","MIP",IF('Application Form'!H236="SEEKSIRE","SEEKSIRE",IF('Application Form'!H236="SEEKSIRE+PV","SEEKSIRE",IF('Application Form'!H236="GGP50K","GGP50K",IF('Application Form'!H236="GGP50K+PV","GGP50K",IF('Application Form'!H236="GGPHD (150K)","GGPHD (150K)",IF('Application Form'!H236="GGPHD+PV","GGPHD",IF('Application Form'!H236="PV","",IF('Application Form'!H236="POLL","",IF('Application Form'!H236="MSTN","",IF('Application Form'!H236="COAT","",IF('Application Form'!H236="PI","",IF('Application Form'!H236="POLL_50K (add on)*","",IF('Application Form'!H236="POLL_HD (add on)*","",IF('Application Form'!H236="MSTN_50K (add_on)*","",IF('Application Form'!H236="MSTN_HD (add on)*","",IF('Application Form'!H236="STORE","STORE",IF('Application Form'!H236="HE","HE",""))))))))))))))))))))</f>
        <v/>
      </c>
      <c r="G225" t="str">
        <f>IF(OR(RIGHT('Application Form'!H236,2)="PV",RIGHT('Application Form'!I236,2)="PV",RIGHT('Application Form'!J236,2)="PV"),"Yes","")</f>
        <v/>
      </c>
      <c r="H225" s="81" t="str">
        <f>IF(ISBLANK(IF(F225="SKSTD_BDL",'Application Form'!M236,IF('Office Use Only - DONT TOUCH!!!'!G225="Yes",'Application Form'!M236,""))),"",IF(F225="SKSTD_BDL",'Application Form'!M236,IF('Office Use Only - DONT TOUCH!!!'!G225="Yes",'Application Form'!M236,"")))</f>
        <v/>
      </c>
      <c r="K225" t="str">
        <f>IF(ISBLANK(IF(F225="SKSTD_BDL",'Application Form'!O236,IF('Office Use Only - DONT TOUCH!!!'!G225="Yes",'Application Form'!O236,""))),"",IF(F225="SKSTD_BDL",'Application Form'!O236,IF('Office Use Only - DONT TOUCH!!!'!G225="Yes",'Application Form'!O236,"")))</f>
        <v/>
      </c>
      <c r="N225" t="str">
        <f>IF(AND(F225="",'Application Form'!H236=""),"",IF(AND(F225="",'Application Form'!H236&lt;&gt;""),'Application Form'!H236,IF(AND(F225&lt;&gt;"",'Application Form'!I236=""),"",IF(AND(F225&lt;&gt;"",'Application Form'!I236&lt;&gt;""),IF('Application Form'!I236="SKSTD_BDL","SKSTD_BDL",IF('Application Form'!I236="MIP","MIP",IF('Application Form'!I236="MIP+PV","MIP",IF('Application Form'!I236="SEEKSIRE","SEEKSIRE",IF('Application Form'!I236="SEEKSIRE+PV","SEEKSIRE",IF('Application Form'!I236="GGP50K","GGP50K",IF('Application Form'!I236="GGP50K+PV","GGP50K",IF('Application Form'!I236="GGPHD (150K)","GGPHD (150K)",IF('Application Form'!I236="GGPHD+PV","GGPHD",IF('Application Form'!I236="PV","",IF('Application Form'!I236="POLL","",IF('Application Form'!I236="MSTN","MSTN",IF('Application Form'!I236="COAT","COAT",IF('Application Form'!I236="PI","PI",IF('Application Form'!I236="POLL_50K (add on)*","POLL_50K (add on)*",IF('Application Form'!I236="POLL_HD (add on)*","POLL_HD (add_on)*",IF('Application Form'!I236="MSTN_50K (add_on)*","MSTN_50K (add_on)*",IF('Application Form'!I236="MSTN_HD (add on)*","MSTN_HD (add on)*",IF('Application Form'!I236="STORE","STORE",IF('Application Form'!I236="HE","HE","")))))))))))))))))))),"ERROR"))))</f>
        <v/>
      </c>
      <c r="O225" t="str">
        <f>IF(AND(F225="",'Application Form'!H236=""),"",IF(AND(F225="",'Application Form'!H236&lt;&gt;"",'Application Form'!I236=""),"",IF(AND(F225&lt;&gt;"",'Application Form'!I236=""),"",IF(AND(F225&lt;&gt;"",'Application Form'!I236&lt;&gt;"",'Application Form'!J236=""),"",IF(AND(F225="",'Application Form'!H236&lt;&gt;"",'Application Form'!I236&lt;&gt;""),IF('Application Form'!I236="SKSTD_BDL","SKSTD_BDL",IF('Application Form'!I236="MIP","MIP",IF('Application Form'!I236="MIP+PV","MIP",IF('Application Form'!I236="SEEKSIRE","SEEKSIRE",IF('Application Form'!I236="SEEKSIRE+PV","SEEKSIRE",IF('Application Form'!I236="GGP50K","GGP50K",IF('Application Form'!I236="GGP50K+PV","GGP50K",IF('Application Form'!I236="GGPHD (150K)","GGPHD (150K)",IF('Application Form'!I236="GGPHD+PV","GGPHD",IF('Application Form'!I236="PV","",IF('Application Form'!I236="POLL","",IF('Application Form'!I236="MSTN","MSTN",IF('Application Form'!I236="COAT","COAT",IF('Application Form'!I236="PI","PI",IF('Application Form'!I236="POLL_50K (add on)*","POLL_50K (add on)*",IF('Application Form'!I236="POLL_HD (add on)*","POLL_HD (add_on)*",IF('Application Form'!I236="MSTN_50K (add_on)*","MSTN_50K (add_on)*",IF('Application Form'!I236="MSTN_HD (add on)*","MSTN_HD (add on)*",IF('Application Form'!I236="STORE","STORE",IF('Application Form'!I236="HE","HE","ERROR")))))))))))))))))))),IF(AND(F225&lt;&gt;"",'Application Form'!I236&lt;&gt;"",'Application Form'!J236&lt;&gt;""),IF('Application Form'!J236="SKSTD_BDL","SKSTD_BDL",IF('Application Form'!J236="MIP","MIP",IF('Application Form'!J236="MIP+PV","MIP",IF('Application Form'!J236="SEEKSIRE","SEEKSIRE",IF('Application Form'!J236="SEEKSIRE+PV","SEEKSIRE",IF('Application Form'!J236="GGP50K","GGP50K",IF('Application Form'!J236="GGP50K+PV","GGP50K",IF('Application Form'!J236="GGPHD (150K)","GGPHD (150K)",IF('Application Form'!J236="GGPHD+PV","GGPHD",IF('Application Form'!J236="PV","",IF('Application Form'!J236="POLL","",IF('Application Form'!J236="MSTN","MSTN",IF('Application Form'!J236="COAT","COAT",IF('Application Form'!J236="PI","PI",IF('Application Form'!J236="POLL_50K (add on)*","POLL_50K (add on)*",IF('Application Form'!J236="POLL_HD (add on)*","POLL_HD (add_on)*",IF('Application Form'!J236="MSTN_50K (add_on)*","MSTN_50K (add_on)*",IF('Application Form'!J236="MSTN_HD (add on)*","MSTN_HD (add on)*",IF('Application Form'!J236="STORE","STORE",IF('Application Form'!J236="HE","HE","")))))))))))))))))))),"ERROR"))))))</f>
        <v/>
      </c>
      <c r="P225" t="str">
        <f>IF(AND(F225="",O225&lt;&gt;""),IF('Application Form'!J236="SKSTD_BDL","SKSTD_BDL",IF('Application Form'!J236="MIP","MIP",IF('Application Form'!J236="MIP+PV","MIP",IF('Application Form'!J236="SEEKSIRE","SEEKSIRE",IF('Application Form'!J236="SEEKSIRE+PV","SEEKSIRE",IF('Application Form'!J236="GGP50K","GGP50K",IF('Application Form'!J236="GGP50K+PV","GGP50K",IF('Application Form'!J236="GGPHD (150K)","GGPHD (150K)",IF('Application Form'!J236="GGPHD+PV","GGPHD",IF('Application Form'!J236="PV","",IF('Application Form'!J236="POLL","",IF('Application Form'!J236="MSTN","MSTN",IF('Application Form'!J236="COAT","COAT",IF('Application Form'!J236="PI","PI",IF('Application Form'!J236="POLL_50K (add on)*","POLL_50K (add on)*",IF('Application Form'!J236="POLL_HD (add on)*","POLL_HD (add_on)*",IF('Application Form'!J236="MSTN_50K (add_on)*","MSTN_50K (add_on)*",IF('Application Form'!J236="MSTN_HD (add on)*","MSTN_HD (add on)*",IF('Application Form'!J236="STORE","STORE",IF('Application Form'!J236="HE","HE","")))))))))))))))))))),"")</f>
        <v/>
      </c>
    </row>
    <row r="226" spans="1:16" x14ac:dyDescent="0.25">
      <c r="A226" s="72">
        <f>'Application Form'!E237</f>
        <v>0</v>
      </c>
      <c r="B226" t="str">
        <f>IF('Application Form'!C237="Hair","H",IF('Application Form'!C237="Done","D",IF('Application Form'!C237="Semen","S",IF('Application Form'!C237="TSU","T",""))))</f>
        <v/>
      </c>
      <c r="C226" t="str">
        <f t="shared" si="3"/>
        <v>NAA</v>
      </c>
      <c r="F226" t="str">
        <f>IF('Application Form'!H237="SKSTD_BDL","SKSTD_BDL",IF('Application Form'!H237="MIP","MIP",IF('Application Form'!H237="MIP+PV","MIP",IF('Application Form'!H237="SEEKSIRE","SEEKSIRE",IF('Application Form'!H237="SEEKSIRE+PV","SEEKSIRE",IF('Application Form'!H237="GGP50K","GGP50K",IF('Application Form'!H237="GGP50K+PV","GGP50K",IF('Application Form'!H237="GGPHD (150K)","GGPHD (150K)",IF('Application Form'!H237="GGPHD+PV","GGPHD",IF('Application Form'!H237="PV","",IF('Application Form'!H237="POLL","",IF('Application Form'!H237="MSTN","",IF('Application Form'!H237="COAT","",IF('Application Form'!H237="PI","",IF('Application Form'!H237="POLL_50K (add on)*","",IF('Application Form'!H237="POLL_HD (add on)*","",IF('Application Form'!H237="MSTN_50K (add_on)*","",IF('Application Form'!H237="MSTN_HD (add on)*","",IF('Application Form'!H237="STORE","STORE",IF('Application Form'!H237="HE","HE",""))))))))))))))))))))</f>
        <v/>
      </c>
      <c r="G226" t="str">
        <f>IF(OR(RIGHT('Application Form'!H237,2)="PV",RIGHT('Application Form'!I237,2)="PV",RIGHT('Application Form'!J237,2)="PV"),"Yes","")</f>
        <v/>
      </c>
      <c r="H226" s="81" t="str">
        <f>IF(ISBLANK(IF(F226="SKSTD_BDL",'Application Form'!M237,IF('Office Use Only - DONT TOUCH!!!'!G226="Yes",'Application Form'!M237,""))),"",IF(F226="SKSTD_BDL",'Application Form'!M237,IF('Office Use Only - DONT TOUCH!!!'!G226="Yes",'Application Form'!M237,"")))</f>
        <v/>
      </c>
      <c r="K226" t="str">
        <f>IF(ISBLANK(IF(F226="SKSTD_BDL",'Application Form'!O237,IF('Office Use Only - DONT TOUCH!!!'!G226="Yes",'Application Form'!O237,""))),"",IF(F226="SKSTD_BDL",'Application Form'!O237,IF('Office Use Only - DONT TOUCH!!!'!G226="Yes",'Application Form'!O237,"")))</f>
        <v/>
      </c>
      <c r="N226" t="str">
        <f>IF(AND(F226="",'Application Form'!H237=""),"",IF(AND(F226="",'Application Form'!H237&lt;&gt;""),'Application Form'!H237,IF(AND(F226&lt;&gt;"",'Application Form'!I237=""),"",IF(AND(F226&lt;&gt;"",'Application Form'!I237&lt;&gt;""),IF('Application Form'!I237="SKSTD_BDL","SKSTD_BDL",IF('Application Form'!I237="MIP","MIP",IF('Application Form'!I237="MIP+PV","MIP",IF('Application Form'!I237="SEEKSIRE","SEEKSIRE",IF('Application Form'!I237="SEEKSIRE+PV","SEEKSIRE",IF('Application Form'!I237="GGP50K","GGP50K",IF('Application Form'!I237="GGP50K+PV","GGP50K",IF('Application Form'!I237="GGPHD (150K)","GGPHD (150K)",IF('Application Form'!I237="GGPHD+PV","GGPHD",IF('Application Form'!I237="PV","",IF('Application Form'!I237="POLL","",IF('Application Form'!I237="MSTN","MSTN",IF('Application Form'!I237="COAT","COAT",IF('Application Form'!I237="PI","PI",IF('Application Form'!I237="POLL_50K (add on)*","POLL_50K (add on)*",IF('Application Form'!I237="POLL_HD (add on)*","POLL_HD (add_on)*",IF('Application Form'!I237="MSTN_50K (add_on)*","MSTN_50K (add_on)*",IF('Application Form'!I237="MSTN_HD (add on)*","MSTN_HD (add on)*",IF('Application Form'!I237="STORE","STORE",IF('Application Form'!I237="HE","HE","")))))))))))))))))))),"ERROR"))))</f>
        <v/>
      </c>
      <c r="O226" t="str">
        <f>IF(AND(F226="",'Application Form'!H237=""),"",IF(AND(F226="",'Application Form'!H237&lt;&gt;"",'Application Form'!I237=""),"",IF(AND(F226&lt;&gt;"",'Application Form'!I237=""),"",IF(AND(F226&lt;&gt;"",'Application Form'!I237&lt;&gt;"",'Application Form'!J237=""),"",IF(AND(F226="",'Application Form'!H237&lt;&gt;"",'Application Form'!I237&lt;&gt;""),IF('Application Form'!I237="SKSTD_BDL","SKSTD_BDL",IF('Application Form'!I237="MIP","MIP",IF('Application Form'!I237="MIP+PV","MIP",IF('Application Form'!I237="SEEKSIRE","SEEKSIRE",IF('Application Form'!I237="SEEKSIRE+PV","SEEKSIRE",IF('Application Form'!I237="GGP50K","GGP50K",IF('Application Form'!I237="GGP50K+PV","GGP50K",IF('Application Form'!I237="GGPHD (150K)","GGPHD (150K)",IF('Application Form'!I237="GGPHD+PV","GGPHD",IF('Application Form'!I237="PV","",IF('Application Form'!I237="POLL","",IF('Application Form'!I237="MSTN","MSTN",IF('Application Form'!I237="COAT","COAT",IF('Application Form'!I237="PI","PI",IF('Application Form'!I237="POLL_50K (add on)*","POLL_50K (add on)*",IF('Application Form'!I237="POLL_HD (add on)*","POLL_HD (add_on)*",IF('Application Form'!I237="MSTN_50K (add_on)*","MSTN_50K (add_on)*",IF('Application Form'!I237="MSTN_HD (add on)*","MSTN_HD (add on)*",IF('Application Form'!I237="STORE","STORE",IF('Application Form'!I237="HE","HE","ERROR")))))))))))))))))))),IF(AND(F226&lt;&gt;"",'Application Form'!I237&lt;&gt;"",'Application Form'!J237&lt;&gt;""),IF('Application Form'!J237="SKSTD_BDL","SKSTD_BDL",IF('Application Form'!J237="MIP","MIP",IF('Application Form'!J237="MIP+PV","MIP",IF('Application Form'!J237="SEEKSIRE","SEEKSIRE",IF('Application Form'!J237="SEEKSIRE+PV","SEEKSIRE",IF('Application Form'!J237="GGP50K","GGP50K",IF('Application Form'!J237="GGP50K+PV","GGP50K",IF('Application Form'!J237="GGPHD (150K)","GGPHD (150K)",IF('Application Form'!J237="GGPHD+PV","GGPHD",IF('Application Form'!J237="PV","",IF('Application Form'!J237="POLL","",IF('Application Form'!J237="MSTN","MSTN",IF('Application Form'!J237="COAT","COAT",IF('Application Form'!J237="PI","PI",IF('Application Form'!J237="POLL_50K (add on)*","POLL_50K (add on)*",IF('Application Form'!J237="POLL_HD (add on)*","POLL_HD (add_on)*",IF('Application Form'!J237="MSTN_50K (add_on)*","MSTN_50K (add_on)*",IF('Application Form'!J237="MSTN_HD (add on)*","MSTN_HD (add on)*",IF('Application Form'!J237="STORE","STORE",IF('Application Form'!J237="HE","HE","")))))))))))))))))))),"ERROR"))))))</f>
        <v/>
      </c>
      <c r="P226" t="str">
        <f>IF(AND(F226="",O226&lt;&gt;""),IF('Application Form'!J237="SKSTD_BDL","SKSTD_BDL",IF('Application Form'!J237="MIP","MIP",IF('Application Form'!J237="MIP+PV","MIP",IF('Application Form'!J237="SEEKSIRE","SEEKSIRE",IF('Application Form'!J237="SEEKSIRE+PV","SEEKSIRE",IF('Application Form'!J237="GGP50K","GGP50K",IF('Application Form'!J237="GGP50K+PV","GGP50K",IF('Application Form'!J237="GGPHD (150K)","GGPHD (150K)",IF('Application Form'!J237="GGPHD+PV","GGPHD",IF('Application Form'!J237="PV","",IF('Application Form'!J237="POLL","",IF('Application Form'!J237="MSTN","MSTN",IF('Application Form'!J237="COAT","COAT",IF('Application Form'!J237="PI","PI",IF('Application Form'!J237="POLL_50K (add on)*","POLL_50K (add on)*",IF('Application Form'!J237="POLL_HD (add on)*","POLL_HD (add_on)*",IF('Application Form'!J237="MSTN_50K (add_on)*","MSTN_50K (add_on)*",IF('Application Form'!J237="MSTN_HD (add on)*","MSTN_HD (add on)*",IF('Application Form'!J237="STORE","STORE",IF('Application Form'!J237="HE","HE","")))))))))))))))))))),"")</f>
        <v/>
      </c>
    </row>
    <row r="227" spans="1:16" x14ac:dyDescent="0.25">
      <c r="A227" s="72">
        <f>'Application Form'!E238</f>
        <v>0</v>
      </c>
      <c r="B227" t="str">
        <f>IF('Application Form'!C238="Hair","H",IF('Application Form'!C238="Done","D",IF('Application Form'!C238="Semen","S",IF('Application Form'!C238="TSU","T",""))))</f>
        <v/>
      </c>
      <c r="C227" t="str">
        <f t="shared" si="3"/>
        <v>NAA</v>
      </c>
      <c r="F227" t="str">
        <f>IF('Application Form'!H238="SKSTD_BDL","SKSTD_BDL",IF('Application Form'!H238="MIP","MIP",IF('Application Form'!H238="MIP+PV","MIP",IF('Application Form'!H238="SEEKSIRE","SEEKSIRE",IF('Application Form'!H238="SEEKSIRE+PV","SEEKSIRE",IF('Application Form'!H238="GGP50K","GGP50K",IF('Application Form'!H238="GGP50K+PV","GGP50K",IF('Application Form'!H238="GGPHD (150K)","GGPHD (150K)",IF('Application Form'!H238="GGPHD+PV","GGPHD",IF('Application Form'!H238="PV","",IF('Application Form'!H238="POLL","",IF('Application Form'!H238="MSTN","",IF('Application Form'!H238="COAT","",IF('Application Form'!H238="PI","",IF('Application Form'!H238="POLL_50K (add on)*","",IF('Application Form'!H238="POLL_HD (add on)*","",IF('Application Form'!H238="MSTN_50K (add_on)*","",IF('Application Form'!H238="MSTN_HD (add on)*","",IF('Application Form'!H238="STORE","STORE",IF('Application Form'!H238="HE","HE",""))))))))))))))))))))</f>
        <v/>
      </c>
      <c r="G227" t="str">
        <f>IF(OR(RIGHT('Application Form'!H238,2)="PV",RIGHT('Application Form'!I238,2)="PV",RIGHT('Application Form'!J238,2)="PV"),"Yes","")</f>
        <v/>
      </c>
      <c r="H227" s="81" t="str">
        <f>IF(ISBLANK(IF(F227="SKSTD_BDL",'Application Form'!M238,IF('Office Use Only - DONT TOUCH!!!'!G227="Yes",'Application Form'!M238,""))),"",IF(F227="SKSTD_BDL",'Application Form'!M238,IF('Office Use Only - DONT TOUCH!!!'!G227="Yes",'Application Form'!M238,"")))</f>
        <v/>
      </c>
      <c r="K227" t="str">
        <f>IF(ISBLANK(IF(F227="SKSTD_BDL",'Application Form'!O238,IF('Office Use Only - DONT TOUCH!!!'!G227="Yes",'Application Form'!O238,""))),"",IF(F227="SKSTD_BDL",'Application Form'!O238,IF('Office Use Only - DONT TOUCH!!!'!G227="Yes",'Application Form'!O238,"")))</f>
        <v/>
      </c>
      <c r="N227" t="str">
        <f>IF(AND(F227="",'Application Form'!H238=""),"",IF(AND(F227="",'Application Form'!H238&lt;&gt;""),'Application Form'!H238,IF(AND(F227&lt;&gt;"",'Application Form'!I238=""),"",IF(AND(F227&lt;&gt;"",'Application Form'!I238&lt;&gt;""),IF('Application Form'!I238="SKSTD_BDL","SKSTD_BDL",IF('Application Form'!I238="MIP","MIP",IF('Application Form'!I238="MIP+PV","MIP",IF('Application Form'!I238="SEEKSIRE","SEEKSIRE",IF('Application Form'!I238="SEEKSIRE+PV","SEEKSIRE",IF('Application Form'!I238="GGP50K","GGP50K",IF('Application Form'!I238="GGP50K+PV","GGP50K",IF('Application Form'!I238="GGPHD (150K)","GGPHD (150K)",IF('Application Form'!I238="GGPHD+PV","GGPHD",IF('Application Form'!I238="PV","",IF('Application Form'!I238="POLL","",IF('Application Form'!I238="MSTN","MSTN",IF('Application Form'!I238="COAT","COAT",IF('Application Form'!I238="PI","PI",IF('Application Form'!I238="POLL_50K (add on)*","POLL_50K (add on)*",IF('Application Form'!I238="POLL_HD (add on)*","POLL_HD (add_on)*",IF('Application Form'!I238="MSTN_50K (add_on)*","MSTN_50K (add_on)*",IF('Application Form'!I238="MSTN_HD (add on)*","MSTN_HD (add on)*",IF('Application Form'!I238="STORE","STORE",IF('Application Form'!I238="HE","HE","")))))))))))))))))))),"ERROR"))))</f>
        <v/>
      </c>
      <c r="O227" t="str">
        <f>IF(AND(F227="",'Application Form'!H238=""),"",IF(AND(F227="",'Application Form'!H238&lt;&gt;"",'Application Form'!I238=""),"",IF(AND(F227&lt;&gt;"",'Application Form'!I238=""),"",IF(AND(F227&lt;&gt;"",'Application Form'!I238&lt;&gt;"",'Application Form'!J238=""),"",IF(AND(F227="",'Application Form'!H238&lt;&gt;"",'Application Form'!I238&lt;&gt;""),IF('Application Form'!I238="SKSTD_BDL","SKSTD_BDL",IF('Application Form'!I238="MIP","MIP",IF('Application Form'!I238="MIP+PV","MIP",IF('Application Form'!I238="SEEKSIRE","SEEKSIRE",IF('Application Form'!I238="SEEKSIRE+PV","SEEKSIRE",IF('Application Form'!I238="GGP50K","GGP50K",IF('Application Form'!I238="GGP50K+PV","GGP50K",IF('Application Form'!I238="GGPHD (150K)","GGPHD (150K)",IF('Application Form'!I238="GGPHD+PV","GGPHD",IF('Application Form'!I238="PV","",IF('Application Form'!I238="POLL","",IF('Application Form'!I238="MSTN","MSTN",IF('Application Form'!I238="COAT","COAT",IF('Application Form'!I238="PI","PI",IF('Application Form'!I238="POLL_50K (add on)*","POLL_50K (add on)*",IF('Application Form'!I238="POLL_HD (add on)*","POLL_HD (add_on)*",IF('Application Form'!I238="MSTN_50K (add_on)*","MSTN_50K (add_on)*",IF('Application Form'!I238="MSTN_HD (add on)*","MSTN_HD (add on)*",IF('Application Form'!I238="STORE","STORE",IF('Application Form'!I238="HE","HE","ERROR")))))))))))))))))))),IF(AND(F227&lt;&gt;"",'Application Form'!I238&lt;&gt;"",'Application Form'!J238&lt;&gt;""),IF('Application Form'!J238="SKSTD_BDL","SKSTD_BDL",IF('Application Form'!J238="MIP","MIP",IF('Application Form'!J238="MIP+PV","MIP",IF('Application Form'!J238="SEEKSIRE","SEEKSIRE",IF('Application Form'!J238="SEEKSIRE+PV","SEEKSIRE",IF('Application Form'!J238="GGP50K","GGP50K",IF('Application Form'!J238="GGP50K+PV","GGP50K",IF('Application Form'!J238="GGPHD (150K)","GGPHD (150K)",IF('Application Form'!J238="GGPHD+PV","GGPHD",IF('Application Form'!J238="PV","",IF('Application Form'!J238="POLL","",IF('Application Form'!J238="MSTN","MSTN",IF('Application Form'!J238="COAT","COAT",IF('Application Form'!J238="PI","PI",IF('Application Form'!J238="POLL_50K (add on)*","POLL_50K (add on)*",IF('Application Form'!J238="POLL_HD (add on)*","POLL_HD (add_on)*",IF('Application Form'!J238="MSTN_50K (add_on)*","MSTN_50K (add_on)*",IF('Application Form'!J238="MSTN_HD (add on)*","MSTN_HD (add on)*",IF('Application Form'!J238="STORE","STORE",IF('Application Form'!J238="HE","HE","")))))))))))))))))))),"ERROR"))))))</f>
        <v/>
      </c>
      <c r="P227" t="str">
        <f>IF(AND(F227="",O227&lt;&gt;""),IF('Application Form'!J238="SKSTD_BDL","SKSTD_BDL",IF('Application Form'!J238="MIP","MIP",IF('Application Form'!J238="MIP+PV","MIP",IF('Application Form'!J238="SEEKSIRE","SEEKSIRE",IF('Application Form'!J238="SEEKSIRE+PV","SEEKSIRE",IF('Application Form'!J238="GGP50K","GGP50K",IF('Application Form'!J238="GGP50K+PV","GGP50K",IF('Application Form'!J238="GGPHD (150K)","GGPHD (150K)",IF('Application Form'!J238="GGPHD+PV","GGPHD",IF('Application Form'!J238="PV","",IF('Application Form'!J238="POLL","",IF('Application Form'!J238="MSTN","MSTN",IF('Application Form'!J238="COAT","COAT",IF('Application Form'!J238="PI","PI",IF('Application Form'!J238="POLL_50K (add on)*","POLL_50K (add on)*",IF('Application Form'!J238="POLL_HD (add on)*","POLL_HD (add_on)*",IF('Application Form'!J238="MSTN_50K (add_on)*","MSTN_50K (add_on)*",IF('Application Form'!J238="MSTN_HD (add on)*","MSTN_HD (add on)*",IF('Application Form'!J238="STORE","STORE",IF('Application Form'!J238="HE","HE","")))))))))))))))))))),"")</f>
        <v/>
      </c>
    </row>
    <row r="228" spans="1:16" x14ac:dyDescent="0.25">
      <c r="A228" s="72">
        <f>'Application Form'!E239</f>
        <v>0</v>
      </c>
      <c r="B228" t="str">
        <f>IF('Application Form'!C239="Hair","H",IF('Application Form'!C239="Done","D",IF('Application Form'!C239="Semen","S",IF('Application Form'!C239="TSU","T",""))))</f>
        <v/>
      </c>
      <c r="C228" t="str">
        <f t="shared" si="3"/>
        <v>NAA</v>
      </c>
      <c r="F228" t="str">
        <f>IF('Application Form'!H239="SKSTD_BDL","SKSTD_BDL",IF('Application Form'!H239="MIP","MIP",IF('Application Form'!H239="MIP+PV","MIP",IF('Application Form'!H239="SEEKSIRE","SEEKSIRE",IF('Application Form'!H239="SEEKSIRE+PV","SEEKSIRE",IF('Application Form'!H239="GGP50K","GGP50K",IF('Application Form'!H239="GGP50K+PV","GGP50K",IF('Application Form'!H239="GGPHD (150K)","GGPHD (150K)",IF('Application Form'!H239="GGPHD+PV","GGPHD",IF('Application Form'!H239="PV","",IF('Application Form'!H239="POLL","",IF('Application Form'!H239="MSTN","",IF('Application Form'!H239="COAT","",IF('Application Form'!H239="PI","",IF('Application Form'!H239="POLL_50K (add on)*","",IF('Application Form'!H239="POLL_HD (add on)*","",IF('Application Form'!H239="MSTN_50K (add_on)*","",IF('Application Form'!H239="MSTN_HD (add on)*","",IF('Application Form'!H239="STORE","STORE",IF('Application Form'!H239="HE","HE",""))))))))))))))))))))</f>
        <v/>
      </c>
      <c r="G228" t="str">
        <f>IF(OR(RIGHT('Application Form'!H239,2)="PV",RIGHT('Application Form'!I239,2)="PV",RIGHT('Application Form'!J239,2)="PV"),"Yes","")</f>
        <v/>
      </c>
      <c r="H228" s="81" t="str">
        <f>IF(ISBLANK(IF(F228="SKSTD_BDL",'Application Form'!M239,IF('Office Use Only - DONT TOUCH!!!'!G228="Yes",'Application Form'!M239,""))),"",IF(F228="SKSTD_BDL",'Application Form'!M239,IF('Office Use Only - DONT TOUCH!!!'!G228="Yes",'Application Form'!M239,"")))</f>
        <v/>
      </c>
      <c r="K228" t="str">
        <f>IF(ISBLANK(IF(F228="SKSTD_BDL",'Application Form'!O239,IF('Office Use Only - DONT TOUCH!!!'!G228="Yes",'Application Form'!O239,""))),"",IF(F228="SKSTD_BDL",'Application Form'!O239,IF('Office Use Only - DONT TOUCH!!!'!G228="Yes",'Application Form'!O239,"")))</f>
        <v/>
      </c>
      <c r="N228" t="str">
        <f>IF(AND(F228="",'Application Form'!H239=""),"",IF(AND(F228="",'Application Form'!H239&lt;&gt;""),'Application Form'!H239,IF(AND(F228&lt;&gt;"",'Application Form'!I239=""),"",IF(AND(F228&lt;&gt;"",'Application Form'!I239&lt;&gt;""),IF('Application Form'!I239="SKSTD_BDL","SKSTD_BDL",IF('Application Form'!I239="MIP","MIP",IF('Application Form'!I239="MIP+PV","MIP",IF('Application Form'!I239="SEEKSIRE","SEEKSIRE",IF('Application Form'!I239="SEEKSIRE+PV","SEEKSIRE",IF('Application Form'!I239="GGP50K","GGP50K",IF('Application Form'!I239="GGP50K+PV","GGP50K",IF('Application Form'!I239="GGPHD (150K)","GGPHD (150K)",IF('Application Form'!I239="GGPHD+PV","GGPHD",IF('Application Form'!I239="PV","",IF('Application Form'!I239="POLL","",IF('Application Form'!I239="MSTN","MSTN",IF('Application Form'!I239="COAT","COAT",IF('Application Form'!I239="PI","PI",IF('Application Form'!I239="POLL_50K (add on)*","POLL_50K (add on)*",IF('Application Form'!I239="POLL_HD (add on)*","POLL_HD (add_on)*",IF('Application Form'!I239="MSTN_50K (add_on)*","MSTN_50K (add_on)*",IF('Application Form'!I239="MSTN_HD (add on)*","MSTN_HD (add on)*",IF('Application Form'!I239="STORE","STORE",IF('Application Form'!I239="HE","HE","")))))))))))))))))))),"ERROR"))))</f>
        <v/>
      </c>
      <c r="O228" t="str">
        <f>IF(AND(F228="",'Application Form'!H239=""),"",IF(AND(F228="",'Application Form'!H239&lt;&gt;"",'Application Form'!I239=""),"",IF(AND(F228&lt;&gt;"",'Application Form'!I239=""),"",IF(AND(F228&lt;&gt;"",'Application Form'!I239&lt;&gt;"",'Application Form'!J239=""),"",IF(AND(F228="",'Application Form'!H239&lt;&gt;"",'Application Form'!I239&lt;&gt;""),IF('Application Form'!I239="SKSTD_BDL","SKSTD_BDL",IF('Application Form'!I239="MIP","MIP",IF('Application Form'!I239="MIP+PV","MIP",IF('Application Form'!I239="SEEKSIRE","SEEKSIRE",IF('Application Form'!I239="SEEKSIRE+PV","SEEKSIRE",IF('Application Form'!I239="GGP50K","GGP50K",IF('Application Form'!I239="GGP50K+PV","GGP50K",IF('Application Form'!I239="GGPHD (150K)","GGPHD (150K)",IF('Application Form'!I239="GGPHD+PV","GGPHD",IF('Application Form'!I239="PV","",IF('Application Form'!I239="POLL","",IF('Application Form'!I239="MSTN","MSTN",IF('Application Form'!I239="COAT","COAT",IF('Application Form'!I239="PI","PI",IF('Application Form'!I239="POLL_50K (add on)*","POLL_50K (add on)*",IF('Application Form'!I239="POLL_HD (add on)*","POLL_HD (add_on)*",IF('Application Form'!I239="MSTN_50K (add_on)*","MSTN_50K (add_on)*",IF('Application Form'!I239="MSTN_HD (add on)*","MSTN_HD (add on)*",IF('Application Form'!I239="STORE","STORE",IF('Application Form'!I239="HE","HE","ERROR")))))))))))))))))))),IF(AND(F228&lt;&gt;"",'Application Form'!I239&lt;&gt;"",'Application Form'!J239&lt;&gt;""),IF('Application Form'!J239="SKSTD_BDL","SKSTD_BDL",IF('Application Form'!J239="MIP","MIP",IF('Application Form'!J239="MIP+PV","MIP",IF('Application Form'!J239="SEEKSIRE","SEEKSIRE",IF('Application Form'!J239="SEEKSIRE+PV","SEEKSIRE",IF('Application Form'!J239="GGP50K","GGP50K",IF('Application Form'!J239="GGP50K+PV","GGP50K",IF('Application Form'!J239="GGPHD (150K)","GGPHD (150K)",IF('Application Form'!J239="GGPHD+PV","GGPHD",IF('Application Form'!J239="PV","",IF('Application Form'!J239="POLL","",IF('Application Form'!J239="MSTN","MSTN",IF('Application Form'!J239="COAT","COAT",IF('Application Form'!J239="PI","PI",IF('Application Form'!J239="POLL_50K (add on)*","POLL_50K (add on)*",IF('Application Form'!J239="POLL_HD (add on)*","POLL_HD (add_on)*",IF('Application Form'!J239="MSTN_50K (add_on)*","MSTN_50K (add_on)*",IF('Application Form'!J239="MSTN_HD (add on)*","MSTN_HD (add on)*",IF('Application Form'!J239="STORE","STORE",IF('Application Form'!J239="HE","HE","")))))))))))))))))))),"ERROR"))))))</f>
        <v/>
      </c>
      <c r="P228" t="str">
        <f>IF(AND(F228="",O228&lt;&gt;""),IF('Application Form'!J239="SKSTD_BDL","SKSTD_BDL",IF('Application Form'!J239="MIP","MIP",IF('Application Form'!J239="MIP+PV","MIP",IF('Application Form'!J239="SEEKSIRE","SEEKSIRE",IF('Application Form'!J239="SEEKSIRE+PV","SEEKSIRE",IF('Application Form'!J239="GGP50K","GGP50K",IF('Application Form'!J239="GGP50K+PV","GGP50K",IF('Application Form'!J239="GGPHD (150K)","GGPHD (150K)",IF('Application Form'!J239="GGPHD+PV","GGPHD",IF('Application Form'!J239="PV","",IF('Application Form'!J239="POLL","",IF('Application Form'!J239="MSTN","MSTN",IF('Application Form'!J239="COAT","COAT",IF('Application Form'!J239="PI","PI",IF('Application Form'!J239="POLL_50K (add on)*","POLL_50K (add on)*",IF('Application Form'!J239="POLL_HD (add on)*","POLL_HD (add_on)*",IF('Application Form'!J239="MSTN_50K (add_on)*","MSTN_50K (add_on)*",IF('Application Form'!J239="MSTN_HD (add on)*","MSTN_HD (add on)*",IF('Application Form'!J239="STORE","STORE",IF('Application Form'!J239="HE","HE","")))))))))))))))))))),"")</f>
        <v/>
      </c>
    </row>
    <row r="229" spans="1:16" x14ac:dyDescent="0.25">
      <c r="A229" s="72">
        <f>'Application Form'!E240</f>
        <v>0</v>
      </c>
      <c r="B229" t="str">
        <f>IF('Application Form'!C240="Hair","H",IF('Application Form'!C240="Done","D",IF('Application Form'!C240="Semen","S",IF('Application Form'!C240="TSU","T",""))))</f>
        <v/>
      </c>
      <c r="C229" t="str">
        <f t="shared" si="3"/>
        <v>NAA</v>
      </c>
      <c r="F229" t="str">
        <f>IF('Application Form'!H240="SKSTD_BDL","SKSTD_BDL",IF('Application Form'!H240="MIP","MIP",IF('Application Form'!H240="MIP+PV","MIP",IF('Application Form'!H240="SEEKSIRE","SEEKSIRE",IF('Application Form'!H240="SEEKSIRE+PV","SEEKSIRE",IF('Application Form'!H240="GGP50K","GGP50K",IF('Application Form'!H240="GGP50K+PV","GGP50K",IF('Application Form'!H240="GGPHD (150K)","GGPHD (150K)",IF('Application Form'!H240="GGPHD+PV","GGPHD",IF('Application Form'!H240="PV","",IF('Application Form'!H240="POLL","",IF('Application Form'!H240="MSTN","",IF('Application Form'!H240="COAT","",IF('Application Form'!H240="PI","",IF('Application Form'!H240="POLL_50K (add on)*","",IF('Application Form'!H240="POLL_HD (add on)*","",IF('Application Form'!H240="MSTN_50K (add_on)*","",IF('Application Form'!H240="MSTN_HD (add on)*","",IF('Application Form'!H240="STORE","STORE",IF('Application Form'!H240="HE","HE",""))))))))))))))))))))</f>
        <v/>
      </c>
      <c r="G229" t="str">
        <f>IF(OR(RIGHT('Application Form'!H240,2)="PV",RIGHT('Application Form'!I240,2)="PV",RIGHT('Application Form'!J240,2)="PV"),"Yes","")</f>
        <v/>
      </c>
      <c r="H229" s="81" t="str">
        <f>IF(ISBLANK(IF(F229="SKSTD_BDL",'Application Form'!M240,IF('Office Use Only - DONT TOUCH!!!'!G229="Yes",'Application Form'!M240,""))),"",IF(F229="SKSTD_BDL",'Application Form'!M240,IF('Office Use Only - DONT TOUCH!!!'!G229="Yes",'Application Form'!M240,"")))</f>
        <v/>
      </c>
      <c r="K229" t="str">
        <f>IF(ISBLANK(IF(F229="SKSTD_BDL",'Application Form'!O240,IF('Office Use Only - DONT TOUCH!!!'!G229="Yes",'Application Form'!O240,""))),"",IF(F229="SKSTD_BDL",'Application Form'!O240,IF('Office Use Only - DONT TOUCH!!!'!G229="Yes",'Application Form'!O240,"")))</f>
        <v/>
      </c>
      <c r="N229" t="str">
        <f>IF(AND(F229="",'Application Form'!H240=""),"",IF(AND(F229="",'Application Form'!H240&lt;&gt;""),'Application Form'!H240,IF(AND(F229&lt;&gt;"",'Application Form'!I240=""),"",IF(AND(F229&lt;&gt;"",'Application Form'!I240&lt;&gt;""),IF('Application Form'!I240="SKSTD_BDL","SKSTD_BDL",IF('Application Form'!I240="MIP","MIP",IF('Application Form'!I240="MIP+PV","MIP",IF('Application Form'!I240="SEEKSIRE","SEEKSIRE",IF('Application Form'!I240="SEEKSIRE+PV","SEEKSIRE",IF('Application Form'!I240="GGP50K","GGP50K",IF('Application Form'!I240="GGP50K+PV","GGP50K",IF('Application Form'!I240="GGPHD (150K)","GGPHD (150K)",IF('Application Form'!I240="GGPHD+PV","GGPHD",IF('Application Form'!I240="PV","",IF('Application Form'!I240="POLL","",IF('Application Form'!I240="MSTN","MSTN",IF('Application Form'!I240="COAT","COAT",IF('Application Form'!I240="PI","PI",IF('Application Form'!I240="POLL_50K (add on)*","POLL_50K (add on)*",IF('Application Form'!I240="POLL_HD (add on)*","POLL_HD (add_on)*",IF('Application Form'!I240="MSTN_50K (add_on)*","MSTN_50K (add_on)*",IF('Application Form'!I240="MSTN_HD (add on)*","MSTN_HD (add on)*",IF('Application Form'!I240="STORE","STORE",IF('Application Form'!I240="HE","HE","")))))))))))))))))))),"ERROR"))))</f>
        <v/>
      </c>
      <c r="O229" t="str">
        <f>IF(AND(F229="",'Application Form'!H240=""),"",IF(AND(F229="",'Application Form'!H240&lt;&gt;"",'Application Form'!I240=""),"",IF(AND(F229&lt;&gt;"",'Application Form'!I240=""),"",IF(AND(F229&lt;&gt;"",'Application Form'!I240&lt;&gt;"",'Application Form'!J240=""),"",IF(AND(F229="",'Application Form'!H240&lt;&gt;"",'Application Form'!I240&lt;&gt;""),IF('Application Form'!I240="SKSTD_BDL","SKSTD_BDL",IF('Application Form'!I240="MIP","MIP",IF('Application Form'!I240="MIP+PV","MIP",IF('Application Form'!I240="SEEKSIRE","SEEKSIRE",IF('Application Form'!I240="SEEKSIRE+PV","SEEKSIRE",IF('Application Form'!I240="GGP50K","GGP50K",IF('Application Form'!I240="GGP50K+PV","GGP50K",IF('Application Form'!I240="GGPHD (150K)","GGPHD (150K)",IF('Application Form'!I240="GGPHD+PV","GGPHD",IF('Application Form'!I240="PV","",IF('Application Form'!I240="POLL","",IF('Application Form'!I240="MSTN","MSTN",IF('Application Form'!I240="COAT","COAT",IF('Application Form'!I240="PI","PI",IF('Application Form'!I240="POLL_50K (add on)*","POLL_50K (add on)*",IF('Application Form'!I240="POLL_HD (add on)*","POLL_HD (add_on)*",IF('Application Form'!I240="MSTN_50K (add_on)*","MSTN_50K (add_on)*",IF('Application Form'!I240="MSTN_HD (add on)*","MSTN_HD (add on)*",IF('Application Form'!I240="STORE","STORE",IF('Application Form'!I240="HE","HE","ERROR")))))))))))))))))))),IF(AND(F229&lt;&gt;"",'Application Form'!I240&lt;&gt;"",'Application Form'!J240&lt;&gt;""),IF('Application Form'!J240="SKSTD_BDL","SKSTD_BDL",IF('Application Form'!J240="MIP","MIP",IF('Application Form'!J240="MIP+PV","MIP",IF('Application Form'!J240="SEEKSIRE","SEEKSIRE",IF('Application Form'!J240="SEEKSIRE+PV","SEEKSIRE",IF('Application Form'!J240="GGP50K","GGP50K",IF('Application Form'!J240="GGP50K+PV","GGP50K",IF('Application Form'!J240="GGPHD (150K)","GGPHD (150K)",IF('Application Form'!J240="GGPHD+PV","GGPHD",IF('Application Form'!J240="PV","",IF('Application Form'!J240="POLL","",IF('Application Form'!J240="MSTN","MSTN",IF('Application Form'!J240="COAT","COAT",IF('Application Form'!J240="PI","PI",IF('Application Form'!J240="POLL_50K (add on)*","POLL_50K (add on)*",IF('Application Form'!J240="POLL_HD (add on)*","POLL_HD (add_on)*",IF('Application Form'!J240="MSTN_50K (add_on)*","MSTN_50K (add_on)*",IF('Application Form'!J240="MSTN_HD (add on)*","MSTN_HD (add on)*",IF('Application Form'!J240="STORE","STORE",IF('Application Form'!J240="HE","HE","")))))))))))))))))))),"ERROR"))))))</f>
        <v/>
      </c>
      <c r="P229" t="str">
        <f>IF(AND(F229="",O229&lt;&gt;""),IF('Application Form'!J240="SKSTD_BDL","SKSTD_BDL",IF('Application Form'!J240="MIP","MIP",IF('Application Form'!J240="MIP+PV","MIP",IF('Application Form'!J240="SEEKSIRE","SEEKSIRE",IF('Application Form'!J240="SEEKSIRE+PV","SEEKSIRE",IF('Application Form'!J240="GGP50K","GGP50K",IF('Application Form'!J240="GGP50K+PV","GGP50K",IF('Application Form'!J240="GGPHD (150K)","GGPHD (150K)",IF('Application Form'!J240="GGPHD+PV","GGPHD",IF('Application Form'!J240="PV","",IF('Application Form'!J240="POLL","",IF('Application Form'!J240="MSTN","MSTN",IF('Application Form'!J240="COAT","COAT",IF('Application Form'!J240="PI","PI",IF('Application Form'!J240="POLL_50K (add on)*","POLL_50K (add on)*",IF('Application Form'!J240="POLL_HD (add on)*","POLL_HD (add_on)*",IF('Application Form'!J240="MSTN_50K (add_on)*","MSTN_50K (add_on)*",IF('Application Form'!J240="MSTN_HD (add on)*","MSTN_HD (add on)*",IF('Application Form'!J240="STORE","STORE",IF('Application Form'!J240="HE","HE","")))))))))))))))))))),"")</f>
        <v/>
      </c>
    </row>
    <row r="230" spans="1:16" x14ac:dyDescent="0.25">
      <c r="A230" s="72">
        <f>'Application Form'!E241</f>
        <v>0</v>
      </c>
      <c r="B230" t="str">
        <f>IF('Application Form'!C241="Hair","H",IF('Application Form'!C241="Done","D",IF('Application Form'!C241="Semen","S",IF('Application Form'!C241="TSU","T",""))))</f>
        <v/>
      </c>
      <c r="C230" t="str">
        <f t="shared" si="3"/>
        <v>NAA</v>
      </c>
      <c r="F230" t="str">
        <f>IF('Application Form'!H241="SKSTD_BDL","SKSTD_BDL",IF('Application Form'!H241="MIP","MIP",IF('Application Form'!H241="MIP+PV","MIP",IF('Application Form'!H241="SEEKSIRE","SEEKSIRE",IF('Application Form'!H241="SEEKSIRE+PV","SEEKSIRE",IF('Application Form'!H241="GGP50K","GGP50K",IF('Application Form'!H241="GGP50K+PV","GGP50K",IF('Application Form'!H241="GGPHD (150K)","GGPHD (150K)",IF('Application Form'!H241="GGPHD+PV","GGPHD",IF('Application Form'!H241="PV","",IF('Application Form'!H241="POLL","",IF('Application Form'!H241="MSTN","",IF('Application Form'!H241="COAT","",IF('Application Form'!H241="PI","",IF('Application Form'!H241="POLL_50K (add on)*","",IF('Application Form'!H241="POLL_HD (add on)*","",IF('Application Form'!H241="MSTN_50K (add_on)*","",IF('Application Form'!H241="MSTN_HD (add on)*","",IF('Application Form'!H241="STORE","STORE",IF('Application Form'!H241="HE","HE",""))))))))))))))))))))</f>
        <v/>
      </c>
      <c r="G230" t="str">
        <f>IF(OR(RIGHT('Application Form'!H241,2)="PV",RIGHT('Application Form'!I241,2)="PV",RIGHT('Application Form'!J241,2)="PV"),"Yes","")</f>
        <v/>
      </c>
      <c r="H230" s="81" t="str">
        <f>IF(ISBLANK(IF(F230="SKSTD_BDL",'Application Form'!M241,IF('Office Use Only - DONT TOUCH!!!'!G230="Yes",'Application Form'!M241,""))),"",IF(F230="SKSTD_BDL",'Application Form'!M241,IF('Office Use Only - DONT TOUCH!!!'!G230="Yes",'Application Form'!M241,"")))</f>
        <v/>
      </c>
      <c r="K230" t="str">
        <f>IF(ISBLANK(IF(F230="SKSTD_BDL",'Application Form'!O241,IF('Office Use Only - DONT TOUCH!!!'!G230="Yes",'Application Form'!O241,""))),"",IF(F230="SKSTD_BDL",'Application Form'!O241,IF('Office Use Only - DONT TOUCH!!!'!G230="Yes",'Application Form'!O241,"")))</f>
        <v/>
      </c>
      <c r="N230" t="str">
        <f>IF(AND(F230="",'Application Form'!H241=""),"",IF(AND(F230="",'Application Form'!H241&lt;&gt;""),'Application Form'!H241,IF(AND(F230&lt;&gt;"",'Application Form'!I241=""),"",IF(AND(F230&lt;&gt;"",'Application Form'!I241&lt;&gt;""),IF('Application Form'!I241="SKSTD_BDL","SKSTD_BDL",IF('Application Form'!I241="MIP","MIP",IF('Application Form'!I241="MIP+PV","MIP",IF('Application Form'!I241="SEEKSIRE","SEEKSIRE",IF('Application Form'!I241="SEEKSIRE+PV","SEEKSIRE",IF('Application Form'!I241="GGP50K","GGP50K",IF('Application Form'!I241="GGP50K+PV","GGP50K",IF('Application Form'!I241="GGPHD (150K)","GGPHD (150K)",IF('Application Form'!I241="GGPHD+PV","GGPHD",IF('Application Form'!I241="PV","",IF('Application Form'!I241="POLL","",IF('Application Form'!I241="MSTN","MSTN",IF('Application Form'!I241="COAT","COAT",IF('Application Form'!I241="PI","PI",IF('Application Form'!I241="POLL_50K (add on)*","POLL_50K (add on)*",IF('Application Form'!I241="POLL_HD (add on)*","POLL_HD (add_on)*",IF('Application Form'!I241="MSTN_50K (add_on)*","MSTN_50K (add_on)*",IF('Application Form'!I241="MSTN_HD (add on)*","MSTN_HD (add on)*",IF('Application Form'!I241="STORE","STORE",IF('Application Form'!I241="HE","HE","")))))))))))))))))))),"ERROR"))))</f>
        <v/>
      </c>
      <c r="O230" t="str">
        <f>IF(AND(F230="",'Application Form'!H241=""),"",IF(AND(F230="",'Application Form'!H241&lt;&gt;"",'Application Form'!I241=""),"",IF(AND(F230&lt;&gt;"",'Application Form'!I241=""),"",IF(AND(F230&lt;&gt;"",'Application Form'!I241&lt;&gt;"",'Application Form'!J241=""),"",IF(AND(F230="",'Application Form'!H241&lt;&gt;"",'Application Form'!I241&lt;&gt;""),IF('Application Form'!I241="SKSTD_BDL","SKSTD_BDL",IF('Application Form'!I241="MIP","MIP",IF('Application Form'!I241="MIP+PV","MIP",IF('Application Form'!I241="SEEKSIRE","SEEKSIRE",IF('Application Form'!I241="SEEKSIRE+PV","SEEKSIRE",IF('Application Form'!I241="GGP50K","GGP50K",IF('Application Form'!I241="GGP50K+PV","GGP50K",IF('Application Form'!I241="GGPHD (150K)","GGPHD (150K)",IF('Application Form'!I241="GGPHD+PV","GGPHD",IF('Application Form'!I241="PV","",IF('Application Form'!I241="POLL","",IF('Application Form'!I241="MSTN","MSTN",IF('Application Form'!I241="COAT","COAT",IF('Application Form'!I241="PI","PI",IF('Application Form'!I241="POLL_50K (add on)*","POLL_50K (add on)*",IF('Application Form'!I241="POLL_HD (add on)*","POLL_HD (add_on)*",IF('Application Form'!I241="MSTN_50K (add_on)*","MSTN_50K (add_on)*",IF('Application Form'!I241="MSTN_HD (add on)*","MSTN_HD (add on)*",IF('Application Form'!I241="STORE","STORE",IF('Application Form'!I241="HE","HE","ERROR")))))))))))))))))))),IF(AND(F230&lt;&gt;"",'Application Form'!I241&lt;&gt;"",'Application Form'!J241&lt;&gt;""),IF('Application Form'!J241="SKSTD_BDL","SKSTD_BDL",IF('Application Form'!J241="MIP","MIP",IF('Application Form'!J241="MIP+PV","MIP",IF('Application Form'!J241="SEEKSIRE","SEEKSIRE",IF('Application Form'!J241="SEEKSIRE+PV","SEEKSIRE",IF('Application Form'!J241="GGP50K","GGP50K",IF('Application Form'!J241="GGP50K+PV","GGP50K",IF('Application Form'!J241="GGPHD (150K)","GGPHD (150K)",IF('Application Form'!J241="GGPHD+PV","GGPHD",IF('Application Form'!J241="PV","",IF('Application Form'!J241="POLL","",IF('Application Form'!J241="MSTN","MSTN",IF('Application Form'!J241="COAT","COAT",IF('Application Form'!J241="PI","PI",IF('Application Form'!J241="POLL_50K (add on)*","POLL_50K (add on)*",IF('Application Form'!J241="POLL_HD (add on)*","POLL_HD (add_on)*",IF('Application Form'!J241="MSTN_50K (add_on)*","MSTN_50K (add_on)*",IF('Application Form'!J241="MSTN_HD (add on)*","MSTN_HD (add on)*",IF('Application Form'!J241="STORE","STORE",IF('Application Form'!J241="HE","HE","")))))))))))))))))))),"ERROR"))))))</f>
        <v/>
      </c>
      <c r="P230" t="str">
        <f>IF(AND(F230="",O230&lt;&gt;""),IF('Application Form'!J241="SKSTD_BDL","SKSTD_BDL",IF('Application Form'!J241="MIP","MIP",IF('Application Form'!J241="MIP+PV","MIP",IF('Application Form'!J241="SEEKSIRE","SEEKSIRE",IF('Application Form'!J241="SEEKSIRE+PV","SEEKSIRE",IF('Application Form'!J241="GGP50K","GGP50K",IF('Application Form'!J241="GGP50K+PV","GGP50K",IF('Application Form'!J241="GGPHD (150K)","GGPHD (150K)",IF('Application Form'!J241="GGPHD+PV","GGPHD",IF('Application Form'!J241="PV","",IF('Application Form'!J241="POLL","",IF('Application Form'!J241="MSTN","MSTN",IF('Application Form'!J241="COAT","COAT",IF('Application Form'!J241="PI","PI",IF('Application Form'!J241="POLL_50K (add on)*","POLL_50K (add on)*",IF('Application Form'!J241="POLL_HD (add on)*","POLL_HD (add_on)*",IF('Application Form'!J241="MSTN_50K (add_on)*","MSTN_50K (add_on)*",IF('Application Form'!J241="MSTN_HD (add on)*","MSTN_HD (add on)*",IF('Application Form'!J241="STORE","STORE",IF('Application Form'!J241="HE","HE","")))))))))))))))))))),"")</f>
        <v/>
      </c>
    </row>
    <row r="231" spans="1:16" x14ac:dyDescent="0.25">
      <c r="A231" s="72">
        <f>'Application Form'!E242</f>
        <v>0</v>
      </c>
      <c r="B231" t="str">
        <f>IF('Application Form'!C242="Hair","H",IF('Application Form'!C242="Done","D",IF('Application Form'!C242="Semen","S",IF('Application Form'!C242="TSU","T",""))))</f>
        <v/>
      </c>
      <c r="C231" t="str">
        <f t="shared" si="3"/>
        <v>NAA</v>
      </c>
      <c r="F231" t="str">
        <f>IF('Application Form'!H242="SKSTD_BDL","SKSTD_BDL",IF('Application Form'!H242="MIP","MIP",IF('Application Form'!H242="MIP+PV","MIP",IF('Application Form'!H242="SEEKSIRE","SEEKSIRE",IF('Application Form'!H242="SEEKSIRE+PV","SEEKSIRE",IF('Application Form'!H242="GGP50K","GGP50K",IF('Application Form'!H242="GGP50K+PV","GGP50K",IF('Application Form'!H242="GGPHD (150K)","GGPHD (150K)",IF('Application Form'!H242="GGPHD+PV","GGPHD",IF('Application Form'!H242="PV","",IF('Application Form'!H242="POLL","",IF('Application Form'!H242="MSTN","",IF('Application Form'!H242="COAT","",IF('Application Form'!H242="PI","",IF('Application Form'!H242="POLL_50K (add on)*","",IF('Application Form'!H242="POLL_HD (add on)*","",IF('Application Form'!H242="MSTN_50K (add_on)*","",IF('Application Form'!H242="MSTN_HD (add on)*","",IF('Application Form'!H242="STORE","STORE",IF('Application Form'!H242="HE","HE",""))))))))))))))))))))</f>
        <v/>
      </c>
      <c r="G231" t="str">
        <f>IF(OR(RIGHT('Application Form'!H242,2)="PV",RIGHT('Application Form'!I242,2)="PV",RIGHT('Application Form'!J242,2)="PV"),"Yes","")</f>
        <v/>
      </c>
      <c r="H231" s="81" t="str">
        <f>IF(ISBLANK(IF(F231="SKSTD_BDL",'Application Form'!M242,IF('Office Use Only - DONT TOUCH!!!'!G231="Yes",'Application Form'!M242,""))),"",IF(F231="SKSTD_BDL",'Application Form'!M242,IF('Office Use Only - DONT TOUCH!!!'!G231="Yes",'Application Form'!M242,"")))</f>
        <v/>
      </c>
      <c r="K231" t="str">
        <f>IF(ISBLANK(IF(F231="SKSTD_BDL",'Application Form'!O242,IF('Office Use Only - DONT TOUCH!!!'!G231="Yes",'Application Form'!O242,""))),"",IF(F231="SKSTD_BDL",'Application Form'!O242,IF('Office Use Only - DONT TOUCH!!!'!G231="Yes",'Application Form'!O242,"")))</f>
        <v/>
      </c>
      <c r="N231" t="str">
        <f>IF(AND(F231="",'Application Form'!H242=""),"",IF(AND(F231="",'Application Form'!H242&lt;&gt;""),'Application Form'!H242,IF(AND(F231&lt;&gt;"",'Application Form'!I242=""),"",IF(AND(F231&lt;&gt;"",'Application Form'!I242&lt;&gt;""),IF('Application Form'!I242="SKSTD_BDL","SKSTD_BDL",IF('Application Form'!I242="MIP","MIP",IF('Application Form'!I242="MIP+PV","MIP",IF('Application Form'!I242="SEEKSIRE","SEEKSIRE",IF('Application Form'!I242="SEEKSIRE+PV","SEEKSIRE",IF('Application Form'!I242="GGP50K","GGP50K",IF('Application Form'!I242="GGP50K+PV","GGP50K",IF('Application Form'!I242="GGPHD (150K)","GGPHD (150K)",IF('Application Form'!I242="GGPHD+PV","GGPHD",IF('Application Form'!I242="PV","",IF('Application Form'!I242="POLL","",IF('Application Form'!I242="MSTN","MSTN",IF('Application Form'!I242="COAT","COAT",IF('Application Form'!I242="PI","PI",IF('Application Form'!I242="POLL_50K (add on)*","POLL_50K (add on)*",IF('Application Form'!I242="POLL_HD (add on)*","POLL_HD (add_on)*",IF('Application Form'!I242="MSTN_50K (add_on)*","MSTN_50K (add_on)*",IF('Application Form'!I242="MSTN_HD (add on)*","MSTN_HD (add on)*",IF('Application Form'!I242="STORE","STORE",IF('Application Form'!I242="HE","HE","")))))))))))))))))))),"ERROR"))))</f>
        <v/>
      </c>
      <c r="O231" t="str">
        <f>IF(AND(F231="",'Application Form'!H242=""),"",IF(AND(F231="",'Application Form'!H242&lt;&gt;"",'Application Form'!I242=""),"",IF(AND(F231&lt;&gt;"",'Application Form'!I242=""),"",IF(AND(F231&lt;&gt;"",'Application Form'!I242&lt;&gt;"",'Application Form'!J242=""),"",IF(AND(F231="",'Application Form'!H242&lt;&gt;"",'Application Form'!I242&lt;&gt;""),IF('Application Form'!I242="SKSTD_BDL","SKSTD_BDL",IF('Application Form'!I242="MIP","MIP",IF('Application Form'!I242="MIP+PV","MIP",IF('Application Form'!I242="SEEKSIRE","SEEKSIRE",IF('Application Form'!I242="SEEKSIRE+PV","SEEKSIRE",IF('Application Form'!I242="GGP50K","GGP50K",IF('Application Form'!I242="GGP50K+PV","GGP50K",IF('Application Form'!I242="GGPHD (150K)","GGPHD (150K)",IF('Application Form'!I242="GGPHD+PV","GGPHD",IF('Application Form'!I242="PV","",IF('Application Form'!I242="POLL","",IF('Application Form'!I242="MSTN","MSTN",IF('Application Form'!I242="COAT","COAT",IF('Application Form'!I242="PI","PI",IF('Application Form'!I242="POLL_50K (add on)*","POLL_50K (add on)*",IF('Application Form'!I242="POLL_HD (add on)*","POLL_HD (add_on)*",IF('Application Form'!I242="MSTN_50K (add_on)*","MSTN_50K (add_on)*",IF('Application Form'!I242="MSTN_HD (add on)*","MSTN_HD (add on)*",IF('Application Form'!I242="STORE","STORE",IF('Application Form'!I242="HE","HE","ERROR")))))))))))))))))))),IF(AND(F231&lt;&gt;"",'Application Form'!I242&lt;&gt;"",'Application Form'!J242&lt;&gt;""),IF('Application Form'!J242="SKSTD_BDL","SKSTD_BDL",IF('Application Form'!J242="MIP","MIP",IF('Application Form'!J242="MIP+PV","MIP",IF('Application Form'!J242="SEEKSIRE","SEEKSIRE",IF('Application Form'!J242="SEEKSIRE+PV","SEEKSIRE",IF('Application Form'!J242="GGP50K","GGP50K",IF('Application Form'!J242="GGP50K+PV","GGP50K",IF('Application Form'!J242="GGPHD (150K)","GGPHD (150K)",IF('Application Form'!J242="GGPHD+PV","GGPHD",IF('Application Form'!J242="PV","",IF('Application Form'!J242="POLL","",IF('Application Form'!J242="MSTN","MSTN",IF('Application Form'!J242="COAT","COAT",IF('Application Form'!J242="PI","PI",IF('Application Form'!J242="POLL_50K (add on)*","POLL_50K (add on)*",IF('Application Form'!J242="POLL_HD (add on)*","POLL_HD (add_on)*",IF('Application Form'!J242="MSTN_50K (add_on)*","MSTN_50K (add_on)*",IF('Application Form'!J242="MSTN_HD (add on)*","MSTN_HD (add on)*",IF('Application Form'!J242="STORE","STORE",IF('Application Form'!J242="HE","HE","")))))))))))))))))))),"ERROR"))))))</f>
        <v/>
      </c>
      <c r="P231" t="str">
        <f>IF(AND(F231="",O231&lt;&gt;""),IF('Application Form'!J242="SKSTD_BDL","SKSTD_BDL",IF('Application Form'!J242="MIP","MIP",IF('Application Form'!J242="MIP+PV","MIP",IF('Application Form'!J242="SEEKSIRE","SEEKSIRE",IF('Application Form'!J242="SEEKSIRE+PV","SEEKSIRE",IF('Application Form'!J242="GGP50K","GGP50K",IF('Application Form'!J242="GGP50K+PV","GGP50K",IF('Application Form'!J242="GGPHD (150K)","GGPHD (150K)",IF('Application Form'!J242="GGPHD+PV","GGPHD",IF('Application Form'!J242="PV","",IF('Application Form'!J242="POLL","",IF('Application Form'!J242="MSTN","MSTN",IF('Application Form'!J242="COAT","COAT",IF('Application Form'!J242="PI","PI",IF('Application Form'!J242="POLL_50K (add on)*","POLL_50K (add on)*",IF('Application Form'!J242="POLL_HD (add on)*","POLL_HD (add_on)*",IF('Application Form'!J242="MSTN_50K (add_on)*","MSTN_50K (add_on)*",IF('Application Form'!J242="MSTN_HD (add on)*","MSTN_HD (add on)*",IF('Application Form'!J242="STORE","STORE",IF('Application Form'!J242="HE","HE","")))))))))))))))))))),"")</f>
        <v/>
      </c>
    </row>
    <row r="232" spans="1:16" x14ac:dyDescent="0.25">
      <c r="A232" s="72">
        <f>'Application Form'!E243</f>
        <v>0</v>
      </c>
      <c r="B232" t="str">
        <f>IF('Application Form'!C243="Hair","H",IF('Application Form'!C243="Done","D",IF('Application Form'!C243="Semen","S",IF('Application Form'!C243="TSU","T",""))))</f>
        <v/>
      </c>
      <c r="C232" t="str">
        <f t="shared" si="3"/>
        <v>NAA</v>
      </c>
      <c r="F232" t="str">
        <f>IF('Application Form'!H243="SKSTD_BDL","SKSTD_BDL",IF('Application Form'!H243="MIP","MIP",IF('Application Form'!H243="MIP+PV","MIP",IF('Application Form'!H243="SEEKSIRE","SEEKSIRE",IF('Application Form'!H243="SEEKSIRE+PV","SEEKSIRE",IF('Application Form'!H243="GGP50K","GGP50K",IF('Application Form'!H243="GGP50K+PV","GGP50K",IF('Application Form'!H243="GGPHD (150K)","GGPHD (150K)",IF('Application Form'!H243="GGPHD+PV","GGPHD",IF('Application Form'!H243="PV","",IF('Application Form'!H243="POLL","",IF('Application Form'!H243="MSTN","",IF('Application Form'!H243="COAT","",IF('Application Form'!H243="PI","",IF('Application Form'!H243="POLL_50K (add on)*","",IF('Application Form'!H243="POLL_HD (add on)*","",IF('Application Form'!H243="MSTN_50K (add_on)*","",IF('Application Form'!H243="MSTN_HD (add on)*","",IF('Application Form'!H243="STORE","STORE",IF('Application Form'!H243="HE","HE",""))))))))))))))))))))</f>
        <v/>
      </c>
      <c r="G232" t="str">
        <f>IF(OR(RIGHT('Application Form'!H243,2)="PV",RIGHT('Application Form'!I243,2)="PV",RIGHT('Application Form'!J243,2)="PV"),"Yes","")</f>
        <v/>
      </c>
      <c r="H232" s="81" t="str">
        <f>IF(ISBLANK(IF(F232="SKSTD_BDL",'Application Form'!M243,IF('Office Use Only - DONT TOUCH!!!'!G232="Yes",'Application Form'!M243,""))),"",IF(F232="SKSTD_BDL",'Application Form'!M243,IF('Office Use Only - DONT TOUCH!!!'!G232="Yes",'Application Form'!M243,"")))</f>
        <v/>
      </c>
      <c r="K232" t="str">
        <f>IF(ISBLANK(IF(F232="SKSTD_BDL",'Application Form'!O243,IF('Office Use Only - DONT TOUCH!!!'!G232="Yes",'Application Form'!O243,""))),"",IF(F232="SKSTD_BDL",'Application Form'!O243,IF('Office Use Only - DONT TOUCH!!!'!G232="Yes",'Application Form'!O243,"")))</f>
        <v/>
      </c>
      <c r="N232" t="str">
        <f>IF(AND(F232="",'Application Form'!H243=""),"",IF(AND(F232="",'Application Form'!H243&lt;&gt;""),'Application Form'!H243,IF(AND(F232&lt;&gt;"",'Application Form'!I243=""),"",IF(AND(F232&lt;&gt;"",'Application Form'!I243&lt;&gt;""),IF('Application Form'!I243="SKSTD_BDL","SKSTD_BDL",IF('Application Form'!I243="MIP","MIP",IF('Application Form'!I243="MIP+PV","MIP",IF('Application Form'!I243="SEEKSIRE","SEEKSIRE",IF('Application Form'!I243="SEEKSIRE+PV","SEEKSIRE",IF('Application Form'!I243="GGP50K","GGP50K",IF('Application Form'!I243="GGP50K+PV","GGP50K",IF('Application Form'!I243="GGPHD (150K)","GGPHD (150K)",IF('Application Form'!I243="GGPHD+PV","GGPHD",IF('Application Form'!I243="PV","",IF('Application Form'!I243="POLL","",IF('Application Form'!I243="MSTN","MSTN",IF('Application Form'!I243="COAT","COAT",IF('Application Form'!I243="PI","PI",IF('Application Form'!I243="POLL_50K (add on)*","POLL_50K (add on)*",IF('Application Form'!I243="POLL_HD (add on)*","POLL_HD (add_on)*",IF('Application Form'!I243="MSTN_50K (add_on)*","MSTN_50K (add_on)*",IF('Application Form'!I243="MSTN_HD (add on)*","MSTN_HD (add on)*",IF('Application Form'!I243="STORE","STORE",IF('Application Form'!I243="HE","HE","")))))))))))))))))))),"ERROR"))))</f>
        <v/>
      </c>
      <c r="O232" t="str">
        <f>IF(AND(F232="",'Application Form'!H243=""),"",IF(AND(F232="",'Application Form'!H243&lt;&gt;"",'Application Form'!I243=""),"",IF(AND(F232&lt;&gt;"",'Application Form'!I243=""),"",IF(AND(F232&lt;&gt;"",'Application Form'!I243&lt;&gt;"",'Application Form'!J243=""),"",IF(AND(F232="",'Application Form'!H243&lt;&gt;"",'Application Form'!I243&lt;&gt;""),IF('Application Form'!I243="SKSTD_BDL","SKSTD_BDL",IF('Application Form'!I243="MIP","MIP",IF('Application Form'!I243="MIP+PV","MIP",IF('Application Form'!I243="SEEKSIRE","SEEKSIRE",IF('Application Form'!I243="SEEKSIRE+PV","SEEKSIRE",IF('Application Form'!I243="GGP50K","GGP50K",IF('Application Form'!I243="GGP50K+PV","GGP50K",IF('Application Form'!I243="GGPHD (150K)","GGPHD (150K)",IF('Application Form'!I243="GGPHD+PV","GGPHD",IF('Application Form'!I243="PV","",IF('Application Form'!I243="POLL","",IF('Application Form'!I243="MSTN","MSTN",IF('Application Form'!I243="COAT","COAT",IF('Application Form'!I243="PI","PI",IF('Application Form'!I243="POLL_50K (add on)*","POLL_50K (add on)*",IF('Application Form'!I243="POLL_HD (add on)*","POLL_HD (add_on)*",IF('Application Form'!I243="MSTN_50K (add_on)*","MSTN_50K (add_on)*",IF('Application Form'!I243="MSTN_HD (add on)*","MSTN_HD (add on)*",IF('Application Form'!I243="STORE","STORE",IF('Application Form'!I243="HE","HE","ERROR")))))))))))))))))))),IF(AND(F232&lt;&gt;"",'Application Form'!I243&lt;&gt;"",'Application Form'!J243&lt;&gt;""),IF('Application Form'!J243="SKSTD_BDL","SKSTD_BDL",IF('Application Form'!J243="MIP","MIP",IF('Application Form'!J243="MIP+PV","MIP",IF('Application Form'!J243="SEEKSIRE","SEEKSIRE",IF('Application Form'!J243="SEEKSIRE+PV","SEEKSIRE",IF('Application Form'!J243="GGP50K","GGP50K",IF('Application Form'!J243="GGP50K+PV","GGP50K",IF('Application Form'!J243="GGPHD (150K)","GGPHD (150K)",IF('Application Form'!J243="GGPHD+PV","GGPHD",IF('Application Form'!J243="PV","",IF('Application Form'!J243="POLL","",IF('Application Form'!J243="MSTN","MSTN",IF('Application Form'!J243="COAT","COAT",IF('Application Form'!J243="PI","PI",IF('Application Form'!J243="POLL_50K (add on)*","POLL_50K (add on)*",IF('Application Form'!J243="POLL_HD (add on)*","POLL_HD (add_on)*",IF('Application Form'!J243="MSTN_50K (add_on)*","MSTN_50K (add_on)*",IF('Application Form'!J243="MSTN_HD (add on)*","MSTN_HD (add on)*",IF('Application Form'!J243="STORE","STORE",IF('Application Form'!J243="HE","HE","")))))))))))))))))))),"ERROR"))))))</f>
        <v/>
      </c>
      <c r="P232" t="str">
        <f>IF(AND(F232="",O232&lt;&gt;""),IF('Application Form'!J243="SKSTD_BDL","SKSTD_BDL",IF('Application Form'!J243="MIP","MIP",IF('Application Form'!J243="MIP+PV","MIP",IF('Application Form'!J243="SEEKSIRE","SEEKSIRE",IF('Application Form'!J243="SEEKSIRE+PV","SEEKSIRE",IF('Application Form'!J243="GGP50K","GGP50K",IF('Application Form'!J243="GGP50K+PV","GGP50K",IF('Application Form'!J243="GGPHD (150K)","GGPHD (150K)",IF('Application Form'!J243="GGPHD+PV","GGPHD",IF('Application Form'!J243="PV","",IF('Application Form'!J243="POLL","",IF('Application Form'!J243="MSTN","MSTN",IF('Application Form'!J243="COAT","COAT",IF('Application Form'!J243="PI","PI",IF('Application Form'!J243="POLL_50K (add on)*","POLL_50K (add on)*",IF('Application Form'!J243="POLL_HD (add on)*","POLL_HD (add_on)*",IF('Application Form'!J243="MSTN_50K (add_on)*","MSTN_50K (add_on)*",IF('Application Form'!J243="MSTN_HD (add on)*","MSTN_HD (add on)*",IF('Application Form'!J243="STORE","STORE",IF('Application Form'!J243="HE","HE","")))))))))))))))))))),"")</f>
        <v/>
      </c>
    </row>
    <row r="233" spans="1:16" x14ac:dyDescent="0.25">
      <c r="A233" s="72">
        <f>'Application Form'!E244</f>
        <v>0</v>
      </c>
      <c r="B233" t="str">
        <f>IF('Application Form'!C244="Hair","H",IF('Application Form'!C244="Done","D",IF('Application Form'!C244="Semen","S",IF('Application Form'!C244="TSU","T",""))))</f>
        <v/>
      </c>
      <c r="C233" t="str">
        <f t="shared" si="3"/>
        <v>NAA</v>
      </c>
      <c r="F233" t="str">
        <f>IF('Application Form'!H244="SKSTD_BDL","SKSTD_BDL",IF('Application Form'!H244="MIP","MIP",IF('Application Form'!H244="MIP+PV","MIP",IF('Application Form'!H244="SEEKSIRE","SEEKSIRE",IF('Application Form'!H244="SEEKSIRE+PV","SEEKSIRE",IF('Application Form'!H244="GGP50K","GGP50K",IF('Application Form'!H244="GGP50K+PV","GGP50K",IF('Application Form'!H244="GGPHD (150K)","GGPHD (150K)",IF('Application Form'!H244="GGPHD+PV","GGPHD",IF('Application Form'!H244="PV","",IF('Application Form'!H244="POLL","",IF('Application Form'!H244="MSTN","",IF('Application Form'!H244="COAT","",IF('Application Form'!H244="PI","",IF('Application Form'!H244="POLL_50K (add on)*","",IF('Application Form'!H244="POLL_HD (add on)*","",IF('Application Form'!H244="MSTN_50K (add_on)*","",IF('Application Form'!H244="MSTN_HD (add on)*","",IF('Application Form'!H244="STORE","STORE",IF('Application Form'!H244="HE","HE",""))))))))))))))))))))</f>
        <v/>
      </c>
      <c r="G233" t="str">
        <f>IF(OR(RIGHT('Application Form'!H244,2)="PV",RIGHT('Application Form'!I244,2)="PV",RIGHT('Application Form'!J244,2)="PV"),"Yes","")</f>
        <v/>
      </c>
      <c r="H233" s="81" t="str">
        <f>IF(ISBLANK(IF(F233="SKSTD_BDL",'Application Form'!M244,IF('Office Use Only - DONT TOUCH!!!'!G233="Yes",'Application Form'!M244,""))),"",IF(F233="SKSTD_BDL",'Application Form'!M244,IF('Office Use Only - DONT TOUCH!!!'!G233="Yes",'Application Form'!M244,"")))</f>
        <v/>
      </c>
      <c r="K233" t="str">
        <f>IF(ISBLANK(IF(F233="SKSTD_BDL",'Application Form'!O244,IF('Office Use Only - DONT TOUCH!!!'!G233="Yes",'Application Form'!O244,""))),"",IF(F233="SKSTD_BDL",'Application Form'!O244,IF('Office Use Only - DONT TOUCH!!!'!G233="Yes",'Application Form'!O244,"")))</f>
        <v/>
      </c>
      <c r="N233" t="str">
        <f>IF(AND(F233="",'Application Form'!H244=""),"",IF(AND(F233="",'Application Form'!H244&lt;&gt;""),'Application Form'!H244,IF(AND(F233&lt;&gt;"",'Application Form'!I244=""),"",IF(AND(F233&lt;&gt;"",'Application Form'!I244&lt;&gt;""),IF('Application Form'!I244="SKSTD_BDL","SKSTD_BDL",IF('Application Form'!I244="MIP","MIP",IF('Application Form'!I244="MIP+PV","MIP",IF('Application Form'!I244="SEEKSIRE","SEEKSIRE",IF('Application Form'!I244="SEEKSIRE+PV","SEEKSIRE",IF('Application Form'!I244="GGP50K","GGP50K",IF('Application Form'!I244="GGP50K+PV","GGP50K",IF('Application Form'!I244="GGPHD (150K)","GGPHD (150K)",IF('Application Form'!I244="GGPHD+PV","GGPHD",IF('Application Form'!I244="PV","",IF('Application Form'!I244="POLL","",IF('Application Form'!I244="MSTN","MSTN",IF('Application Form'!I244="COAT","COAT",IF('Application Form'!I244="PI","PI",IF('Application Form'!I244="POLL_50K (add on)*","POLL_50K (add on)*",IF('Application Form'!I244="POLL_HD (add on)*","POLL_HD (add_on)*",IF('Application Form'!I244="MSTN_50K (add_on)*","MSTN_50K (add_on)*",IF('Application Form'!I244="MSTN_HD (add on)*","MSTN_HD (add on)*",IF('Application Form'!I244="STORE","STORE",IF('Application Form'!I244="HE","HE","")))))))))))))))))))),"ERROR"))))</f>
        <v/>
      </c>
      <c r="O233" t="str">
        <f>IF(AND(F233="",'Application Form'!H244=""),"",IF(AND(F233="",'Application Form'!H244&lt;&gt;"",'Application Form'!I244=""),"",IF(AND(F233&lt;&gt;"",'Application Form'!I244=""),"",IF(AND(F233&lt;&gt;"",'Application Form'!I244&lt;&gt;"",'Application Form'!J244=""),"",IF(AND(F233="",'Application Form'!H244&lt;&gt;"",'Application Form'!I244&lt;&gt;""),IF('Application Form'!I244="SKSTD_BDL","SKSTD_BDL",IF('Application Form'!I244="MIP","MIP",IF('Application Form'!I244="MIP+PV","MIP",IF('Application Form'!I244="SEEKSIRE","SEEKSIRE",IF('Application Form'!I244="SEEKSIRE+PV","SEEKSIRE",IF('Application Form'!I244="GGP50K","GGP50K",IF('Application Form'!I244="GGP50K+PV","GGP50K",IF('Application Form'!I244="GGPHD (150K)","GGPHD (150K)",IF('Application Form'!I244="GGPHD+PV","GGPHD",IF('Application Form'!I244="PV","",IF('Application Form'!I244="POLL","",IF('Application Form'!I244="MSTN","MSTN",IF('Application Form'!I244="COAT","COAT",IF('Application Form'!I244="PI","PI",IF('Application Form'!I244="POLL_50K (add on)*","POLL_50K (add on)*",IF('Application Form'!I244="POLL_HD (add on)*","POLL_HD (add_on)*",IF('Application Form'!I244="MSTN_50K (add_on)*","MSTN_50K (add_on)*",IF('Application Form'!I244="MSTN_HD (add on)*","MSTN_HD (add on)*",IF('Application Form'!I244="STORE","STORE",IF('Application Form'!I244="HE","HE","ERROR")))))))))))))))))))),IF(AND(F233&lt;&gt;"",'Application Form'!I244&lt;&gt;"",'Application Form'!J244&lt;&gt;""),IF('Application Form'!J244="SKSTD_BDL","SKSTD_BDL",IF('Application Form'!J244="MIP","MIP",IF('Application Form'!J244="MIP+PV","MIP",IF('Application Form'!J244="SEEKSIRE","SEEKSIRE",IF('Application Form'!J244="SEEKSIRE+PV","SEEKSIRE",IF('Application Form'!J244="GGP50K","GGP50K",IF('Application Form'!J244="GGP50K+PV","GGP50K",IF('Application Form'!J244="GGPHD (150K)","GGPHD (150K)",IF('Application Form'!J244="GGPHD+PV","GGPHD",IF('Application Form'!J244="PV","",IF('Application Form'!J244="POLL","",IF('Application Form'!J244="MSTN","MSTN",IF('Application Form'!J244="COAT","COAT",IF('Application Form'!J244="PI","PI",IF('Application Form'!J244="POLL_50K (add on)*","POLL_50K (add on)*",IF('Application Form'!J244="POLL_HD (add on)*","POLL_HD (add_on)*",IF('Application Form'!J244="MSTN_50K (add_on)*","MSTN_50K (add_on)*",IF('Application Form'!J244="MSTN_HD (add on)*","MSTN_HD (add on)*",IF('Application Form'!J244="STORE","STORE",IF('Application Form'!J244="HE","HE","")))))))))))))))))))),"ERROR"))))))</f>
        <v/>
      </c>
      <c r="P233" t="str">
        <f>IF(AND(F233="",O233&lt;&gt;""),IF('Application Form'!J244="SKSTD_BDL","SKSTD_BDL",IF('Application Form'!J244="MIP","MIP",IF('Application Form'!J244="MIP+PV","MIP",IF('Application Form'!J244="SEEKSIRE","SEEKSIRE",IF('Application Form'!J244="SEEKSIRE+PV","SEEKSIRE",IF('Application Form'!J244="GGP50K","GGP50K",IF('Application Form'!J244="GGP50K+PV","GGP50K",IF('Application Form'!J244="GGPHD (150K)","GGPHD (150K)",IF('Application Form'!J244="GGPHD+PV","GGPHD",IF('Application Form'!J244="PV","",IF('Application Form'!J244="POLL","",IF('Application Form'!J244="MSTN","MSTN",IF('Application Form'!J244="COAT","COAT",IF('Application Form'!J244="PI","PI",IF('Application Form'!J244="POLL_50K (add on)*","POLL_50K (add on)*",IF('Application Form'!J244="POLL_HD (add on)*","POLL_HD (add_on)*",IF('Application Form'!J244="MSTN_50K (add_on)*","MSTN_50K (add_on)*",IF('Application Form'!J244="MSTN_HD (add on)*","MSTN_HD (add on)*",IF('Application Form'!J244="STORE","STORE",IF('Application Form'!J244="HE","HE","")))))))))))))))))))),"")</f>
        <v/>
      </c>
    </row>
    <row r="234" spans="1:16" x14ac:dyDescent="0.25">
      <c r="A234" s="72">
        <f>'Application Form'!E245</f>
        <v>0</v>
      </c>
      <c r="B234" t="str">
        <f>IF('Application Form'!C245="Hair","H",IF('Application Form'!C245="Done","D",IF('Application Form'!C245="Semen","S",IF('Application Form'!C245="TSU","T",""))))</f>
        <v/>
      </c>
      <c r="C234" t="str">
        <f t="shared" si="3"/>
        <v>NAA</v>
      </c>
      <c r="F234" t="str">
        <f>IF('Application Form'!H245="SKSTD_BDL","SKSTD_BDL",IF('Application Form'!H245="MIP","MIP",IF('Application Form'!H245="MIP+PV","MIP",IF('Application Form'!H245="SEEKSIRE","SEEKSIRE",IF('Application Form'!H245="SEEKSIRE+PV","SEEKSIRE",IF('Application Form'!H245="GGP50K","GGP50K",IF('Application Form'!H245="GGP50K+PV","GGP50K",IF('Application Form'!H245="GGPHD (150K)","GGPHD (150K)",IF('Application Form'!H245="GGPHD+PV","GGPHD",IF('Application Form'!H245="PV","",IF('Application Form'!H245="POLL","",IF('Application Form'!H245="MSTN","",IF('Application Form'!H245="COAT","",IF('Application Form'!H245="PI","",IF('Application Form'!H245="POLL_50K (add on)*","",IF('Application Form'!H245="POLL_HD (add on)*","",IF('Application Form'!H245="MSTN_50K (add_on)*","",IF('Application Form'!H245="MSTN_HD (add on)*","",IF('Application Form'!H245="STORE","STORE",IF('Application Form'!H245="HE","HE",""))))))))))))))))))))</f>
        <v/>
      </c>
      <c r="G234" t="str">
        <f>IF(OR(RIGHT('Application Form'!H245,2)="PV",RIGHT('Application Form'!I245,2)="PV",RIGHT('Application Form'!J245,2)="PV"),"Yes","")</f>
        <v/>
      </c>
      <c r="H234" s="81" t="str">
        <f>IF(ISBLANK(IF(F234="SKSTD_BDL",'Application Form'!M245,IF('Office Use Only - DONT TOUCH!!!'!G234="Yes",'Application Form'!M245,""))),"",IF(F234="SKSTD_BDL",'Application Form'!M245,IF('Office Use Only - DONT TOUCH!!!'!G234="Yes",'Application Form'!M245,"")))</f>
        <v/>
      </c>
      <c r="K234" t="str">
        <f>IF(ISBLANK(IF(F234="SKSTD_BDL",'Application Form'!O245,IF('Office Use Only - DONT TOUCH!!!'!G234="Yes",'Application Form'!O245,""))),"",IF(F234="SKSTD_BDL",'Application Form'!O245,IF('Office Use Only - DONT TOUCH!!!'!G234="Yes",'Application Form'!O245,"")))</f>
        <v/>
      </c>
      <c r="N234" t="str">
        <f>IF(AND(F234="",'Application Form'!H245=""),"",IF(AND(F234="",'Application Form'!H245&lt;&gt;""),'Application Form'!H245,IF(AND(F234&lt;&gt;"",'Application Form'!I245=""),"",IF(AND(F234&lt;&gt;"",'Application Form'!I245&lt;&gt;""),IF('Application Form'!I245="SKSTD_BDL","SKSTD_BDL",IF('Application Form'!I245="MIP","MIP",IF('Application Form'!I245="MIP+PV","MIP",IF('Application Form'!I245="SEEKSIRE","SEEKSIRE",IF('Application Form'!I245="SEEKSIRE+PV","SEEKSIRE",IF('Application Form'!I245="GGP50K","GGP50K",IF('Application Form'!I245="GGP50K+PV","GGP50K",IF('Application Form'!I245="GGPHD (150K)","GGPHD (150K)",IF('Application Form'!I245="GGPHD+PV","GGPHD",IF('Application Form'!I245="PV","",IF('Application Form'!I245="POLL","",IF('Application Form'!I245="MSTN","MSTN",IF('Application Form'!I245="COAT","COAT",IF('Application Form'!I245="PI","PI",IF('Application Form'!I245="POLL_50K (add on)*","POLL_50K (add on)*",IF('Application Form'!I245="POLL_HD (add on)*","POLL_HD (add_on)*",IF('Application Form'!I245="MSTN_50K (add_on)*","MSTN_50K (add_on)*",IF('Application Form'!I245="MSTN_HD (add on)*","MSTN_HD (add on)*",IF('Application Form'!I245="STORE","STORE",IF('Application Form'!I245="HE","HE","")))))))))))))))))))),"ERROR"))))</f>
        <v/>
      </c>
      <c r="O234" t="str">
        <f>IF(AND(F234="",'Application Form'!H245=""),"",IF(AND(F234="",'Application Form'!H245&lt;&gt;"",'Application Form'!I245=""),"",IF(AND(F234&lt;&gt;"",'Application Form'!I245=""),"",IF(AND(F234&lt;&gt;"",'Application Form'!I245&lt;&gt;"",'Application Form'!J245=""),"",IF(AND(F234="",'Application Form'!H245&lt;&gt;"",'Application Form'!I245&lt;&gt;""),IF('Application Form'!I245="SKSTD_BDL","SKSTD_BDL",IF('Application Form'!I245="MIP","MIP",IF('Application Form'!I245="MIP+PV","MIP",IF('Application Form'!I245="SEEKSIRE","SEEKSIRE",IF('Application Form'!I245="SEEKSIRE+PV","SEEKSIRE",IF('Application Form'!I245="GGP50K","GGP50K",IF('Application Form'!I245="GGP50K+PV","GGP50K",IF('Application Form'!I245="GGPHD (150K)","GGPHD (150K)",IF('Application Form'!I245="GGPHD+PV","GGPHD",IF('Application Form'!I245="PV","",IF('Application Form'!I245="POLL","",IF('Application Form'!I245="MSTN","MSTN",IF('Application Form'!I245="COAT","COAT",IF('Application Form'!I245="PI","PI",IF('Application Form'!I245="POLL_50K (add on)*","POLL_50K (add on)*",IF('Application Form'!I245="POLL_HD (add on)*","POLL_HD (add_on)*",IF('Application Form'!I245="MSTN_50K (add_on)*","MSTN_50K (add_on)*",IF('Application Form'!I245="MSTN_HD (add on)*","MSTN_HD (add on)*",IF('Application Form'!I245="STORE","STORE",IF('Application Form'!I245="HE","HE","ERROR")))))))))))))))))))),IF(AND(F234&lt;&gt;"",'Application Form'!I245&lt;&gt;"",'Application Form'!J245&lt;&gt;""),IF('Application Form'!J245="SKSTD_BDL","SKSTD_BDL",IF('Application Form'!J245="MIP","MIP",IF('Application Form'!J245="MIP+PV","MIP",IF('Application Form'!J245="SEEKSIRE","SEEKSIRE",IF('Application Form'!J245="SEEKSIRE+PV","SEEKSIRE",IF('Application Form'!J245="GGP50K","GGP50K",IF('Application Form'!J245="GGP50K+PV","GGP50K",IF('Application Form'!J245="GGPHD (150K)","GGPHD (150K)",IF('Application Form'!J245="GGPHD+PV","GGPHD",IF('Application Form'!J245="PV","",IF('Application Form'!J245="POLL","",IF('Application Form'!J245="MSTN","MSTN",IF('Application Form'!J245="COAT","COAT",IF('Application Form'!J245="PI","PI",IF('Application Form'!J245="POLL_50K (add on)*","POLL_50K (add on)*",IF('Application Form'!J245="POLL_HD (add on)*","POLL_HD (add_on)*",IF('Application Form'!J245="MSTN_50K (add_on)*","MSTN_50K (add_on)*",IF('Application Form'!J245="MSTN_HD (add on)*","MSTN_HD (add on)*",IF('Application Form'!J245="STORE","STORE",IF('Application Form'!J245="HE","HE","")))))))))))))))))))),"ERROR"))))))</f>
        <v/>
      </c>
      <c r="P234" t="str">
        <f>IF(AND(F234="",O234&lt;&gt;""),IF('Application Form'!J245="SKSTD_BDL","SKSTD_BDL",IF('Application Form'!J245="MIP","MIP",IF('Application Form'!J245="MIP+PV","MIP",IF('Application Form'!J245="SEEKSIRE","SEEKSIRE",IF('Application Form'!J245="SEEKSIRE+PV","SEEKSIRE",IF('Application Form'!J245="GGP50K","GGP50K",IF('Application Form'!J245="GGP50K+PV","GGP50K",IF('Application Form'!J245="GGPHD (150K)","GGPHD (150K)",IF('Application Form'!J245="GGPHD+PV","GGPHD",IF('Application Form'!J245="PV","",IF('Application Form'!J245="POLL","",IF('Application Form'!J245="MSTN","MSTN",IF('Application Form'!J245="COAT","COAT",IF('Application Form'!J245="PI","PI",IF('Application Form'!J245="POLL_50K (add on)*","POLL_50K (add on)*",IF('Application Form'!J245="POLL_HD (add on)*","POLL_HD (add_on)*",IF('Application Form'!J245="MSTN_50K (add_on)*","MSTN_50K (add_on)*",IF('Application Form'!J245="MSTN_HD (add on)*","MSTN_HD (add on)*",IF('Application Form'!J245="STORE","STORE",IF('Application Form'!J245="HE","HE","")))))))))))))))))))),"")</f>
        <v/>
      </c>
    </row>
    <row r="235" spans="1:16" x14ac:dyDescent="0.25">
      <c r="A235" s="72">
        <f>'Application Form'!E246</f>
        <v>0</v>
      </c>
      <c r="B235" t="str">
        <f>IF('Application Form'!C246="Hair","H",IF('Application Form'!C246="Done","D",IF('Application Form'!C246="Semen","S",IF('Application Form'!C246="TSU","T",""))))</f>
        <v/>
      </c>
      <c r="C235" t="str">
        <f t="shared" si="3"/>
        <v>NAA</v>
      </c>
      <c r="F235" t="str">
        <f>IF('Application Form'!H246="SKSTD_BDL","SKSTD_BDL",IF('Application Form'!H246="MIP","MIP",IF('Application Form'!H246="MIP+PV","MIP",IF('Application Form'!H246="SEEKSIRE","SEEKSIRE",IF('Application Form'!H246="SEEKSIRE+PV","SEEKSIRE",IF('Application Form'!H246="GGP50K","GGP50K",IF('Application Form'!H246="GGP50K+PV","GGP50K",IF('Application Form'!H246="GGPHD (150K)","GGPHD (150K)",IF('Application Form'!H246="GGPHD+PV","GGPHD",IF('Application Form'!H246="PV","",IF('Application Form'!H246="POLL","",IF('Application Form'!H246="MSTN","",IF('Application Form'!H246="COAT","",IF('Application Form'!H246="PI","",IF('Application Form'!H246="POLL_50K (add on)*","",IF('Application Form'!H246="POLL_HD (add on)*","",IF('Application Form'!H246="MSTN_50K (add_on)*","",IF('Application Form'!H246="MSTN_HD (add on)*","",IF('Application Form'!H246="STORE","STORE",IF('Application Form'!H246="HE","HE",""))))))))))))))))))))</f>
        <v/>
      </c>
      <c r="G235" t="str">
        <f>IF(OR(RIGHT('Application Form'!H246,2)="PV",RIGHT('Application Form'!I246,2)="PV",RIGHT('Application Form'!J246,2)="PV"),"Yes","")</f>
        <v/>
      </c>
      <c r="H235" s="81" t="str">
        <f>IF(ISBLANK(IF(F235="SKSTD_BDL",'Application Form'!M246,IF('Office Use Only - DONT TOUCH!!!'!G235="Yes",'Application Form'!M246,""))),"",IF(F235="SKSTD_BDL",'Application Form'!M246,IF('Office Use Only - DONT TOUCH!!!'!G235="Yes",'Application Form'!M246,"")))</f>
        <v/>
      </c>
      <c r="K235" t="str">
        <f>IF(ISBLANK(IF(F235="SKSTD_BDL",'Application Form'!O246,IF('Office Use Only - DONT TOUCH!!!'!G235="Yes",'Application Form'!O246,""))),"",IF(F235="SKSTD_BDL",'Application Form'!O246,IF('Office Use Only - DONT TOUCH!!!'!G235="Yes",'Application Form'!O246,"")))</f>
        <v/>
      </c>
      <c r="N235" t="str">
        <f>IF(AND(F235="",'Application Form'!H246=""),"",IF(AND(F235="",'Application Form'!H246&lt;&gt;""),'Application Form'!H246,IF(AND(F235&lt;&gt;"",'Application Form'!I246=""),"",IF(AND(F235&lt;&gt;"",'Application Form'!I246&lt;&gt;""),IF('Application Form'!I246="SKSTD_BDL","SKSTD_BDL",IF('Application Form'!I246="MIP","MIP",IF('Application Form'!I246="MIP+PV","MIP",IF('Application Form'!I246="SEEKSIRE","SEEKSIRE",IF('Application Form'!I246="SEEKSIRE+PV","SEEKSIRE",IF('Application Form'!I246="GGP50K","GGP50K",IF('Application Form'!I246="GGP50K+PV","GGP50K",IF('Application Form'!I246="GGPHD (150K)","GGPHD (150K)",IF('Application Form'!I246="GGPHD+PV","GGPHD",IF('Application Form'!I246="PV","",IF('Application Form'!I246="POLL","",IF('Application Form'!I246="MSTN","MSTN",IF('Application Form'!I246="COAT","COAT",IF('Application Form'!I246="PI","PI",IF('Application Form'!I246="POLL_50K (add on)*","POLL_50K (add on)*",IF('Application Form'!I246="POLL_HD (add on)*","POLL_HD (add_on)*",IF('Application Form'!I246="MSTN_50K (add_on)*","MSTN_50K (add_on)*",IF('Application Form'!I246="MSTN_HD (add on)*","MSTN_HD (add on)*",IF('Application Form'!I246="STORE","STORE",IF('Application Form'!I246="HE","HE","")))))))))))))))))))),"ERROR"))))</f>
        <v/>
      </c>
      <c r="O235" t="str">
        <f>IF(AND(F235="",'Application Form'!H246=""),"",IF(AND(F235="",'Application Form'!H246&lt;&gt;"",'Application Form'!I246=""),"",IF(AND(F235&lt;&gt;"",'Application Form'!I246=""),"",IF(AND(F235&lt;&gt;"",'Application Form'!I246&lt;&gt;"",'Application Form'!J246=""),"",IF(AND(F235="",'Application Form'!H246&lt;&gt;"",'Application Form'!I246&lt;&gt;""),IF('Application Form'!I246="SKSTD_BDL","SKSTD_BDL",IF('Application Form'!I246="MIP","MIP",IF('Application Form'!I246="MIP+PV","MIP",IF('Application Form'!I246="SEEKSIRE","SEEKSIRE",IF('Application Form'!I246="SEEKSIRE+PV","SEEKSIRE",IF('Application Form'!I246="GGP50K","GGP50K",IF('Application Form'!I246="GGP50K+PV","GGP50K",IF('Application Form'!I246="GGPHD (150K)","GGPHD (150K)",IF('Application Form'!I246="GGPHD+PV","GGPHD",IF('Application Form'!I246="PV","",IF('Application Form'!I246="POLL","",IF('Application Form'!I246="MSTN","MSTN",IF('Application Form'!I246="COAT","COAT",IF('Application Form'!I246="PI","PI",IF('Application Form'!I246="POLL_50K (add on)*","POLL_50K (add on)*",IF('Application Form'!I246="POLL_HD (add on)*","POLL_HD (add_on)*",IF('Application Form'!I246="MSTN_50K (add_on)*","MSTN_50K (add_on)*",IF('Application Form'!I246="MSTN_HD (add on)*","MSTN_HD (add on)*",IF('Application Form'!I246="STORE","STORE",IF('Application Form'!I246="HE","HE","ERROR")))))))))))))))))))),IF(AND(F235&lt;&gt;"",'Application Form'!I246&lt;&gt;"",'Application Form'!J246&lt;&gt;""),IF('Application Form'!J246="SKSTD_BDL","SKSTD_BDL",IF('Application Form'!J246="MIP","MIP",IF('Application Form'!J246="MIP+PV","MIP",IF('Application Form'!J246="SEEKSIRE","SEEKSIRE",IF('Application Form'!J246="SEEKSIRE+PV","SEEKSIRE",IF('Application Form'!J246="GGP50K","GGP50K",IF('Application Form'!J246="GGP50K+PV","GGP50K",IF('Application Form'!J246="GGPHD (150K)","GGPHD (150K)",IF('Application Form'!J246="GGPHD+PV","GGPHD",IF('Application Form'!J246="PV","",IF('Application Form'!J246="POLL","",IF('Application Form'!J246="MSTN","MSTN",IF('Application Form'!J246="COAT","COAT",IF('Application Form'!J246="PI","PI",IF('Application Form'!J246="POLL_50K (add on)*","POLL_50K (add on)*",IF('Application Form'!J246="POLL_HD (add on)*","POLL_HD (add_on)*",IF('Application Form'!J246="MSTN_50K (add_on)*","MSTN_50K (add_on)*",IF('Application Form'!J246="MSTN_HD (add on)*","MSTN_HD (add on)*",IF('Application Form'!J246="STORE","STORE",IF('Application Form'!J246="HE","HE","")))))))))))))))))))),"ERROR"))))))</f>
        <v/>
      </c>
      <c r="P235" t="str">
        <f>IF(AND(F235="",O235&lt;&gt;""),IF('Application Form'!J246="SKSTD_BDL","SKSTD_BDL",IF('Application Form'!J246="MIP","MIP",IF('Application Form'!J246="MIP+PV","MIP",IF('Application Form'!J246="SEEKSIRE","SEEKSIRE",IF('Application Form'!J246="SEEKSIRE+PV","SEEKSIRE",IF('Application Form'!J246="GGP50K","GGP50K",IF('Application Form'!J246="GGP50K+PV","GGP50K",IF('Application Form'!J246="GGPHD (150K)","GGPHD (150K)",IF('Application Form'!J246="GGPHD+PV","GGPHD",IF('Application Form'!J246="PV","",IF('Application Form'!J246="POLL","",IF('Application Form'!J246="MSTN","MSTN",IF('Application Form'!J246="COAT","COAT",IF('Application Form'!J246="PI","PI",IF('Application Form'!J246="POLL_50K (add on)*","POLL_50K (add on)*",IF('Application Form'!J246="POLL_HD (add on)*","POLL_HD (add_on)*",IF('Application Form'!J246="MSTN_50K (add_on)*","MSTN_50K (add_on)*",IF('Application Form'!J246="MSTN_HD (add on)*","MSTN_HD (add on)*",IF('Application Form'!J246="STORE","STORE",IF('Application Form'!J246="HE","HE","")))))))))))))))))))),"")</f>
        <v/>
      </c>
    </row>
    <row r="236" spans="1:16" x14ac:dyDescent="0.25">
      <c r="A236" s="72">
        <f>'Application Form'!E247</f>
        <v>0</v>
      </c>
      <c r="B236" t="str">
        <f>IF('Application Form'!C247="Hair","H",IF('Application Form'!C247="Done","D",IF('Application Form'!C247="Semen","S",IF('Application Form'!C247="TSU","T",""))))</f>
        <v/>
      </c>
      <c r="C236" t="str">
        <f t="shared" si="3"/>
        <v>NAA</v>
      </c>
      <c r="F236" t="str">
        <f>IF('Application Form'!H247="SKSTD_BDL","SKSTD_BDL",IF('Application Form'!H247="MIP","MIP",IF('Application Form'!H247="MIP+PV","MIP",IF('Application Form'!H247="SEEKSIRE","SEEKSIRE",IF('Application Form'!H247="SEEKSIRE+PV","SEEKSIRE",IF('Application Form'!H247="GGP50K","GGP50K",IF('Application Form'!H247="GGP50K+PV","GGP50K",IF('Application Form'!H247="GGPHD (150K)","GGPHD (150K)",IF('Application Form'!H247="GGPHD+PV","GGPHD",IF('Application Form'!H247="PV","",IF('Application Form'!H247="POLL","",IF('Application Form'!H247="MSTN","",IF('Application Form'!H247="COAT","",IF('Application Form'!H247="PI","",IF('Application Form'!H247="POLL_50K (add on)*","",IF('Application Form'!H247="POLL_HD (add on)*","",IF('Application Form'!H247="MSTN_50K (add_on)*","",IF('Application Form'!H247="MSTN_HD (add on)*","",IF('Application Form'!H247="STORE","STORE",IF('Application Form'!H247="HE","HE",""))))))))))))))))))))</f>
        <v/>
      </c>
      <c r="G236" t="str">
        <f>IF(OR(RIGHT('Application Form'!H247,2)="PV",RIGHT('Application Form'!I247,2)="PV",RIGHT('Application Form'!J247,2)="PV"),"Yes","")</f>
        <v/>
      </c>
      <c r="H236" s="81" t="str">
        <f>IF(ISBLANK(IF(F236="SKSTD_BDL",'Application Form'!M247,IF('Office Use Only - DONT TOUCH!!!'!G236="Yes",'Application Form'!M247,""))),"",IF(F236="SKSTD_BDL",'Application Form'!M247,IF('Office Use Only - DONT TOUCH!!!'!G236="Yes",'Application Form'!M247,"")))</f>
        <v/>
      </c>
      <c r="K236" t="str">
        <f>IF(ISBLANK(IF(F236="SKSTD_BDL",'Application Form'!O247,IF('Office Use Only - DONT TOUCH!!!'!G236="Yes",'Application Form'!O247,""))),"",IF(F236="SKSTD_BDL",'Application Form'!O247,IF('Office Use Only - DONT TOUCH!!!'!G236="Yes",'Application Form'!O247,"")))</f>
        <v/>
      </c>
      <c r="N236" t="str">
        <f>IF(AND(F236="",'Application Form'!H247=""),"",IF(AND(F236="",'Application Form'!H247&lt;&gt;""),'Application Form'!H247,IF(AND(F236&lt;&gt;"",'Application Form'!I247=""),"",IF(AND(F236&lt;&gt;"",'Application Form'!I247&lt;&gt;""),IF('Application Form'!I247="SKSTD_BDL","SKSTD_BDL",IF('Application Form'!I247="MIP","MIP",IF('Application Form'!I247="MIP+PV","MIP",IF('Application Form'!I247="SEEKSIRE","SEEKSIRE",IF('Application Form'!I247="SEEKSIRE+PV","SEEKSIRE",IF('Application Form'!I247="GGP50K","GGP50K",IF('Application Form'!I247="GGP50K+PV","GGP50K",IF('Application Form'!I247="GGPHD (150K)","GGPHD (150K)",IF('Application Form'!I247="GGPHD+PV","GGPHD",IF('Application Form'!I247="PV","",IF('Application Form'!I247="POLL","",IF('Application Form'!I247="MSTN","MSTN",IF('Application Form'!I247="COAT","COAT",IF('Application Form'!I247="PI","PI",IF('Application Form'!I247="POLL_50K (add on)*","POLL_50K (add on)*",IF('Application Form'!I247="POLL_HD (add on)*","POLL_HD (add_on)*",IF('Application Form'!I247="MSTN_50K (add_on)*","MSTN_50K (add_on)*",IF('Application Form'!I247="MSTN_HD (add on)*","MSTN_HD (add on)*",IF('Application Form'!I247="STORE","STORE",IF('Application Form'!I247="HE","HE","")))))))))))))))))))),"ERROR"))))</f>
        <v/>
      </c>
      <c r="O236" t="str">
        <f>IF(AND(F236="",'Application Form'!H247=""),"",IF(AND(F236="",'Application Form'!H247&lt;&gt;"",'Application Form'!I247=""),"",IF(AND(F236&lt;&gt;"",'Application Form'!I247=""),"",IF(AND(F236&lt;&gt;"",'Application Form'!I247&lt;&gt;"",'Application Form'!J247=""),"",IF(AND(F236="",'Application Form'!H247&lt;&gt;"",'Application Form'!I247&lt;&gt;""),IF('Application Form'!I247="SKSTD_BDL","SKSTD_BDL",IF('Application Form'!I247="MIP","MIP",IF('Application Form'!I247="MIP+PV","MIP",IF('Application Form'!I247="SEEKSIRE","SEEKSIRE",IF('Application Form'!I247="SEEKSIRE+PV","SEEKSIRE",IF('Application Form'!I247="GGP50K","GGP50K",IF('Application Form'!I247="GGP50K+PV","GGP50K",IF('Application Form'!I247="GGPHD (150K)","GGPHD (150K)",IF('Application Form'!I247="GGPHD+PV","GGPHD",IF('Application Form'!I247="PV","",IF('Application Form'!I247="POLL","",IF('Application Form'!I247="MSTN","MSTN",IF('Application Form'!I247="COAT","COAT",IF('Application Form'!I247="PI","PI",IF('Application Form'!I247="POLL_50K (add on)*","POLL_50K (add on)*",IF('Application Form'!I247="POLL_HD (add on)*","POLL_HD (add_on)*",IF('Application Form'!I247="MSTN_50K (add_on)*","MSTN_50K (add_on)*",IF('Application Form'!I247="MSTN_HD (add on)*","MSTN_HD (add on)*",IF('Application Form'!I247="STORE","STORE",IF('Application Form'!I247="HE","HE","ERROR")))))))))))))))))))),IF(AND(F236&lt;&gt;"",'Application Form'!I247&lt;&gt;"",'Application Form'!J247&lt;&gt;""),IF('Application Form'!J247="SKSTD_BDL","SKSTD_BDL",IF('Application Form'!J247="MIP","MIP",IF('Application Form'!J247="MIP+PV","MIP",IF('Application Form'!J247="SEEKSIRE","SEEKSIRE",IF('Application Form'!J247="SEEKSIRE+PV","SEEKSIRE",IF('Application Form'!J247="GGP50K","GGP50K",IF('Application Form'!J247="GGP50K+PV","GGP50K",IF('Application Form'!J247="GGPHD (150K)","GGPHD (150K)",IF('Application Form'!J247="GGPHD+PV","GGPHD",IF('Application Form'!J247="PV","",IF('Application Form'!J247="POLL","",IF('Application Form'!J247="MSTN","MSTN",IF('Application Form'!J247="COAT","COAT",IF('Application Form'!J247="PI","PI",IF('Application Form'!J247="POLL_50K (add on)*","POLL_50K (add on)*",IF('Application Form'!J247="POLL_HD (add on)*","POLL_HD (add_on)*",IF('Application Form'!J247="MSTN_50K (add_on)*","MSTN_50K (add_on)*",IF('Application Form'!J247="MSTN_HD (add on)*","MSTN_HD (add on)*",IF('Application Form'!J247="STORE","STORE",IF('Application Form'!J247="HE","HE","")))))))))))))))))))),"ERROR"))))))</f>
        <v/>
      </c>
      <c r="P236" t="str">
        <f>IF(AND(F236="",O236&lt;&gt;""),IF('Application Form'!J247="SKSTD_BDL","SKSTD_BDL",IF('Application Form'!J247="MIP","MIP",IF('Application Form'!J247="MIP+PV","MIP",IF('Application Form'!J247="SEEKSIRE","SEEKSIRE",IF('Application Form'!J247="SEEKSIRE+PV","SEEKSIRE",IF('Application Form'!J247="GGP50K","GGP50K",IF('Application Form'!J247="GGP50K+PV","GGP50K",IF('Application Form'!J247="GGPHD (150K)","GGPHD (150K)",IF('Application Form'!J247="GGPHD+PV","GGPHD",IF('Application Form'!J247="PV","",IF('Application Form'!J247="POLL","",IF('Application Form'!J247="MSTN","MSTN",IF('Application Form'!J247="COAT","COAT",IF('Application Form'!J247="PI","PI",IF('Application Form'!J247="POLL_50K (add on)*","POLL_50K (add on)*",IF('Application Form'!J247="POLL_HD (add on)*","POLL_HD (add_on)*",IF('Application Form'!J247="MSTN_50K (add_on)*","MSTN_50K (add_on)*",IF('Application Form'!J247="MSTN_HD (add on)*","MSTN_HD (add on)*",IF('Application Form'!J247="STORE","STORE",IF('Application Form'!J247="HE","HE","")))))))))))))))))))),"")</f>
        <v/>
      </c>
    </row>
    <row r="237" spans="1:16" x14ac:dyDescent="0.25">
      <c r="A237" s="72">
        <f>'Application Form'!E248</f>
        <v>0</v>
      </c>
      <c r="B237" t="str">
        <f>IF('Application Form'!C248="Hair","H",IF('Application Form'!C248="Done","D",IF('Application Form'!C248="Semen","S",IF('Application Form'!C248="TSU","T",""))))</f>
        <v/>
      </c>
      <c r="C237" t="str">
        <f t="shared" si="3"/>
        <v>NAA</v>
      </c>
      <c r="F237" t="str">
        <f>IF('Application Form'!H248="SKSTD_BDL","SKSTD_BDL",IF('Application Form'!H248="MIP","MIP",IF('Application Form'!H248="MIP+PV","MIP",IF('Application Form'!H248="SEEKSIRE","SEEKSIRE",IF('Application Form'!H248="SEEKSIRE+PV","SEEKSIRE",IF('Application Form'!H248="GGP50K","GGP50K",IF('Application Form'!H248="GGP50K+PV","GGP50K",IF('Application Form'!H248="GGPHD (150K)","GGPHD (150K)",IF('Application Form'!H248="GGPHD+PV","GGPHD",IF('Application Form'!H248="PV","",IF('Application Form'!H248="POLL","",IF('Application Form'!H248="MSTN","",IF('Application Form'!H248="COAT","",IF('Application Form'!H248="PI","",IF('Application Form'!H248="POLL_50K (add on)*","",IF('Application Form'!H248="POLL_HD (add on)*","",IF('Application Form'!H248="MSTN_50K (add_on)*","",IF('Application Form'!H248="MSTN_HD (add on)*","",IF('Application Form'!H248="STORE","STORE",IF('Application Form'!H248="HE","HE",""))))))))))))))))))))</f>
        <v/>
      </c>
      <c r="G237" t="str">
        <f>IF(OR(RIGHT('Application Form'!H248,2)="PV",RIGHT('Application Form'!I248,2)="PV",RIGHT('Application Form'!J248,2)="PV"),"Yes","")</f>
        <v/>
      </c>
      <c r="H237" s="81" t="str">
        <f>IF(ISBLANK(IF(F237="SKSTD_BDL",'Application Form'!M248,IF('Office Use Only - DONT TOUCH!!!'!G237="Yes",'Application Form'!M248,""))),"",IF(F237="SKSTD_BDL",'Application Form'!M248,IF('Office Use Only - DONT TOUCH!!!'!G237="Yes",'Application Form'!M248,"")))</f>
        <v/>
      </c>
      <c r="K237" t="str">
        <f>IF(ISBLANK(IF(F237="SKSTD_BDL",'Application Form'!O248,IF('Office Use Only - DONT TOUCH!!!'!G237="Yes",'Application Form'!O248,""))),"",IF(F237="SKSTD_BDL",'Application Form'!O248,IF('Office Use Only - DONT TOUCH!!!'!G237="Yes",'Application Form'!O248,"")))</f>
        <v/>
      </c>
      <c r="N237" t="str">
        <f>IF(AND(F237="",'Application Form'!H248=""),"",IF(AND(F237="",'Application Form'!H248&lt;&gt;""),'Application Form'!H248,IF(AND(F237&lt;&gt;"",'Application Form'!I248=""),"",IF(AND(F237&lt;&gt;"",'Application Form'!I248&lt;&gt;""),IF('Application Form'!I248="SKSTD_BDL","SKSTD_BDL",IF('Application Form'!I248="MIP","MIP",IF('Application Form'!I248="MIP+PV","MIP",IF('Application Form'!I248="SEEKSIRE","SEEKSIRE",IF('Application Form'!I248="SEEKSIRE+PV","SEEKSIRE",IF('Application Form'!I248="GGP50K","GGP50K",IF('Application Form'!I248="GGP50K+PV","GGP50K",IF('Application Form'!I248="GGPHD (150K)","GGPHD (150K)",IF('Application Form'!I248="GGPHD+PV","GGPHD",IF('Application Form'!I248="PV","",IF('Application Form'!I248="POLL","",IF('Application Form'!I248="MSTN","MSTN",IF('Application Form'!I248="COAT","COAT",IF('Application Form'!I248="PI","PI",IF('Application Form'!I248="POLL_50K (add on)*","POLL_50K (add on)*",IF('Application Form'!I248="POLL_HD (add on)*","POLL_HD (add_on)*",IF('Application Form'!I248="MSTN_50K (add_on)*","MSTN_50K (add_on)*",IF('Application Form'!I248="MSTN_HD (add on)*","MSTN_HD (add on)*",IF('Application Form'!I248="STORE","STORE",IF('Application Form'!I248="HE","HE","")))))))))))))))))))),"ERROR"))))</f>
        <v/>
      </c>
      <c r="O237" t="str">
        <f>IF(AND(F237="",'Application Form'!H248=""),"",IF(AND(F237="",'Application Form'!H248&lt;&gt;"",'Application Form'!I248=""),"",IF(AND(F237&lt;&gt;"",'Application Form'!I248=""),"",IF(AND(F237&lt;&gt;"",'Application Form'!I248&lt;&gt;"",'Application Form'!J248=""),"",IF(AND(F237="",'Application Form'!H248&lt;&gt;"",'Application Form'!I248&lt;&gt;""),IF('Application Form'!I248="SKSTD_BDL","SKSTD_BDL",IF('Application Form'!I248="MIP","MIP",IF('Application Form'!I248="MIP+PV","MIP",IF('Application Form'!I248="SEEKSIRE","SEEKSIRE",IF('Application Form'!I248="SEEKSIRE+PV","SEEKSIRE",IF('Application Form'!I248="GGP50K","GGP50K",IF('Application Form'!I248="GGP50K+PV","GGP50K",IF('Application Form'!I248="GGPHD (150K)","GGPHD (150K)",IF('Application Form'!I248="GGPHD+PV","GGPHD",IF('Application Form'!I248="PV","",IF('Application Form'!I248="POLL","",IF('Application Form'!I248="MSTN","MSTN",IF('Application Form'!I248="COAT","COAT",IF('Application Form'!I248="PI","PI",IF('Application Form'!I248="POLL_50K (add on)*","POLL_50K (add on)*",IF('Application Form'!I248="POLL_HD (add on)*","POLL_HD (add_on)*",IF('Application Form'!I248="MSTN_50K (add_on)*","MSTN_50K (add_on)*",IF('Application Form'!I248="MSTN_HD (add on)*","MSTN_HD (add on)*",IF('Application Form'!I248="STORE","STORE",IF('Application Form'!I248="HE","HE","ERROR")))))))))))))))))))),IF(AND(F237&lt;&gt;"",'Application Form'!I248&lt;&gt;"",'Application Form'!J248&lt;&gt;""),IF('Application Form'!J248="SKSTD_BDL","SKSTD_BDL",IF('Application Form'!J248="MIP","MIP",IF('Application Form'!J248="MIP+PV","MIP",IF('Application Form'!J248="SEEKSIRE","SEEKSIRE",IF('Application Form'!J248="SEEKSIRE+PV","SEEKSIRE",IF('Application Form'!J248="GGP50K","GGP50K",IF('Application Form'!J248="GGP50K+PV","GGP50K",IF('Application Form'!J248="GGPHD (150K)","GGPHD (150K)",IF('Application Form'!J248="GGPHD+PV","GGPHD",IF('Application Form'!J248="PV","",IF('Application Form'!J248="POLL","",IF('Application Form'!J248="MSTN","MSTN",IF('Application Form'!J248="COAT","COAT",IF('Application Form'!J248="PI","PI",IF('Application Form'!J248="POLL_50K (add on)*","POLL_50K (add on)*",IF('Application Form'!J248="POLL_HD (add on)*","POLL_HD (add_on)*",IF('Application Form'!J248="MSTN_50K (add_on)*","MSTN_50K (add_on)*",IF('Application Form'!J248="MSTN_HD (add on)*","MSTN_HD (add on)*",IF('Application Form'!J248="STORE","STORE",IF('Application Form'!J248="HE","HE","")))))))))))))))))))),"ERROR"))))))</f>
        <v/>
      </c>
      <c r="P237" t="str">
        <f>IF(AND(F237="",O237&lt;&gt;""),IF('Application Form'!J248="SKSTD_BDL","SKSTD_BDL",IF('Application Form'!J248="MIP","MIP",IF('Application Form'!J248="MIP+PV","MIP",IF('Application Form'!J248="SEEKSIRE","SEEKSIRE",IF('Application Form'!J248="SEEKSIRE+PV","SEEKSIRE",IF('Application Form'!J248="GGP50K","GGP50K",IF('Application Form'!J248="GGP50K+PV","GGP50K",IF('Application Form'!J248="GGPHD (150K)","GGPHD (150K)",IF('Application Form'!J248="GGPHD+PV","GGPHD",IF('Application Form'!J248="PV","",IF('Application Form'!J248="POLL","",IF('Application Form'!J248="MSTN","MSTN",IF('Application Form'!J248="COAT","COAT",IF('Application Form'!J248="PI","PI",IF('Application Form'!J248="POLL_50K (add on)*","POLL_50K (add on)*",IF('Application Form'!J248="POLL_HD (add on)*","POLL_HD (add_on)*",IF('Application Form'!J248="MSTN_50K (add_on)*","MSTN_50K (add_on)*",IF('Application Form'!J248="MSTN_HD (add on)*","MSTN_HD (add on)*",IF('Application Form'!J248="STORE","STORE",IF('Application Form'!J248="HE","HE","")))))))))))))))))))),"")</f>
        <v/>
      </c>
    </row>
    <row r="238" spans="1:16" x14ac:dyDescent="0.25">
      <c r="A238" s="72">
        <f>'Application Form'!E249</f>
        <v>0</v>
      </c>
      <c r="B238" t="str">
        <f>IF('Application Form'!C249="Hair","H",IF('Application Form'!C249="Done","D",IF('Application Form'!C249="Semen","S",IF('Application Form'!C249="TSU","T",""))))</f>
        <v/>
      </c>
      <c r="C238" t="str">
        <f t="shared" si="3"/>
        <v>NAA</v>
      </c>
      <c r="F238" t="str">
        <f>IF('Application Form'!H249="SKSTD_BDL","SKSTD_BDL",IF('Application Form'!H249="MIP","MIP",IF('Application Form'!H249="MIP+PV","MIP",IF('Application Form'!H249="SEEKSIRE","SEEKSIRE",IF('Application Form'!H249="SEEKSIRE+PV","SEEKSIRE",IF('Application Form'!H249="GGP50K","GGP50K",IF('Application Form'!H249="GGP50K+PV","GGP50K",IF('Application Form'!H249="GGPHD (150K)","GGPHD (150K)",IF('Application Form'!H249="GGPHD+PV","GGPHD",IF('Application Form'!H249="PV","",IF('Application Form'!H249="POLL","",IF('Application Form'!H249="MSTN","",IF('Application Form'!H249="COAT","",IF('Application Form'!H249="PI","",IF('Application Form'!H249="POLL_50K (add on)*","",IF('Application Form'!H249="POLL_HD (add on)*","",IF('Application Form'!H249="MSTN_50K (add_on)*","",IF('Application Form'!H249="MSTN_HD (add on)*","",IF('Application Form'!H249="STORE","STORE",IF('Application Form'!H249="HE","HE",""))))))))))))))))))))</f>
        <v/>
      </c>
      <c r="G238" t="str">
        <f>IF(OR(RIGHT('Application Form'!H249,2)="PV",RIGHT('Application Form'!I249,2)="PV",RIGHT('Application Form'!J249,2)="PV"),"Yes","")</f>
        <v/>
      </c>
      <c r="H238" s="81" t="str">
        <f>IF(ISBLANK(IF(F238="SKSTD_BDL",'Application Form'!M249,IF('Office Use Only - DONT TOUCH!!!'!G238="Yes",'Application Form'!M249,""))),"",IF(F238="SKSTD_BDL",'Application Form'!M249,IF('Office Use Only - DONT TOUCH!!!'!G238="Yes",'Application Form'!M249,"")))</f>
        <v/>
      </c>
      <c r="K238" t="str">
        <f>IF(ISBLANK(IF(F238="SKSTD_BDL",'Application Form'!O249,IF('Office Use Only - DONT TOUCH!!!'!G238="Yes",'Application Form'!O249,""))),"",IF(F238="SKSTD_BDL",'Application Form'!O249,IF('Office Use Only - DONT TOUCH!!!'!G238="Yes",'Application Form'!O249,"")))</f>
        <v/>
      </c>
      <c r="N238" t="str">
        <f>IF(AND(F238="",'Application Form'!H249=""),"",IF(AND(F238="",'Application Form'!H249&lt;&gt;""),'Application Form'!H249,IF(AND(F238&lt;&gt;"",'Application Form'!I249=""),"",IF(AND(F238&lt;&gt;"",'Application Form'!I249&lt;&gt;""),IF('Application Form'!I249="SKSTD_BDL","SKSTD_BDL",IF('Application Form'!I249="MIP","MIP",IF('Application Form'!I249="MIP+PV","MIP",IF('Application Form'!I249="SEEKSIRE","SEEKSIRE",IF('Application Form'!I249="SEEKSIRE+PV","SEEKSIRE",IF('Application Form'!I249="GGP50K","GGP50K",IF('Application Form'!I249="GGP50K+PV","GGP50K",IF('Application Form'!I249="GGPHD (150K)","GGPHD (150K)",IF('Application Form'!I249="GGPHD+PV","GGPHD",IF('Application Form'!I249="PV","",IF('Application Form'!I249="POLL","",IF('Application Form'!I249="MSTN","MSTN",IF('Application Form'!I249="COAT","COAT",IF('Application Form'!I249="PI","PI",IF('Application Form'!I249="POLL_50K (add on)*","POLL_50K (add on)*",IF('Application Form'!I249="POLL_HD (add on)*","POLL_HD (add_on)*",IF('Application Form'!I249="MSTN_50K (add_on)*","MSTN_50K (add_on)*",IF('Application Form'!I249="MSTN_HD (add on)*","MSTN_HD (add on)*",IF('Application Form'!I249="STORE","STORE",IF('Application Form'!I249="HE","HE","")))))))))))))))))))),"ERROR"))))</f>
        <v/>
      </c>
      <c r="O238" t="str">
        <f>IF(AND(F238="",'Application Form'!H249=""),"",IF(AND(F238="",'Application Form'!H249&lt;&gt;"",'Application Form'!I249=""),"",IF(AND(F238&lt;&gt;"",'Application Form'!I249=""),"",IF(AND(F238&lt;&gt;"",'Application Form'!I249&lt;&gt;"",'Application Form'!J249=""),"",IF(AND(F238="",'Application Form'!H249&lt;&gt;"",'Application Form'!I249&lt;&gt;""),IF('Application Form'!I249="SKSTD_BDL","SKSTD_BDL",IF('Application Form'!I249="MIP","MIP",IF('Application Form'!I249="MIP+PV","MIP",IF('Application Form'!I249="SEEKSIRE","SEEKSIRE",IF('Application Form'!I249="SEEKSIRE+PV","SEEKSIRE",IF('Application Form'!I249="GGP50K","GGP50K",IF('Application Form'!I249="GGP50K+PV","GGP50K",IF('Application Form'!I249="GGPHD (150K)","GGPHD (150K)",IF('Application Form'!I249="GGPHD+PV","GGPHD",IF('Application Form'!I249="PV","",IF('Application Form'!I249="POLL","",IF('Application Form'!I249="MSTN","MSTN",IF('Application Form'!I249="COAT","COAT",IF('Application Form'!I249="PI","PI",IF('Application Form'!I249="POLL_50K (add on)*","POLL_50K (add on)*",IF('Application Form'!I249="POLL_HD (add on)*","POLL_HD (add_on)*",IF('Application Form'!I249="MSTN_50K (add_on)*","MSTN_50K (add_on)*",IF('Application Form'!I249="MSTN_HD (add on)*","MSTN_HD (add on)*",IF('Application Form'!I249="STORE","STORE",IF('Application Form'!I249="HE","HE","ERROR")))))))))))))))))))),IF(AND(F238&lt;&gt;"",'Application Form'!I249&lt;&gt;"",'Application Form'!J249&lt;&gt;""),IF('Application Form'!J249="SKSTD_BDL","SKSTD_BDL",IF('Application Form'!J249="MIP","MIP",IF('Application Form'!J249="MIP+PV","MIP",IF('Application Form'!J249="SEEKSIRE","SEEKSIRE",IF('Application Form'!J249="SEEKSIRE+PV","SEEKSIRE",IF('Application Form'!J249="GGP50K","GGP50K",IF('Application Form'!J249="GGP50K+PV","GGP50K",IF('Application Form'!J249="GGPHD (150K)","GGPHD (150K)",IF('Application Form'!J249="GGPHD+PV","GGPHD",IF('Application Form'!J249="PV","",IF('Application Form'!J249="POLL","",IF('Application Form'!J249="MSTN","MSTN",IF('Application Form'!J249="COAT","COAT",IF('Application Form'!J249="PI","PI",IF('Application Form'!J249="POLL_50K (add on)*","POLL_50K (add on)*",IF('Application Form'!J249="POLL_HD (add on)*","POLL_HD (add_on)*",IF('Application Form'!J249="MSTN_50K (add_on)*","MSTN_50K (add_on)*",IF('Application Form'!J249="MSTN_HD (add on)*","MSTN_HD (add on)*",IF('Application Form'!J249="STORE","STORE",IF('Application Form'!J249="HE","HE","")))))))))))))))))))),"ERROR"))))))</f>
        <v/>
      </c>
      <c r="P238" t="str">
        <f>IF(AND(F238="",O238&lt;&gt;""),IF('Application Form'!J249="SKSTD_BDL","SKSTD_BDL",IF('Application Form'!J249="MIP","MIP",IF('Application Form'!J249="MIP+PV","MIP",IF('Application Form'!J249="SEEKSIRE","SEEKSIRE",IF('Application Form'!J249="SEEKSIRE+PV","SEEKSIRE",IF('Application Form'!J249="GGP50K","GGP50K",IF('Application Form'!J249="GGP50K+PV","GGP50K",IF('Application Form'!J249="GGPHD (150K)","GGPHD (150K)",IF('Application Form'!J249="GGPHD+PV","GGPHD",IF('Application Form'!J249="PV","",IF('Application Form'!J249="POLL","",IF('Application Form'!J249="MSTN","MSTN",IF('Application Form'!J249="COAT","COAT",IF('Application Form'!J249="PI","PI",IF('Application Form'!J249="POLL_50K (add on)*","POLL_50K (add on)*",IF('Application Form'!J249="POLL_HD (add on)*","POLL_HD (add_on)*",IF('Application Form'!J249="MSTN_50K (add_on)*","MSTN_50K (add_on)*",IF('Application Form'!J249="MSTN_HD (add on)*","MSTN_HD (add on)*",IF('Application Form'!J249="STORE","STORE",IF('Application Form'!J249="HE","HE","")))))))))))))))))))),"")</f>
        <v/>
      </c>
    </row>
    <row r="239" spans="1:16" x14ac:dyDescent="0.25">
      <c r="A239" s="72">
        <f>'Application Form'!E250</f>
        <v>0</v>
      </c>
      <c r="B239" t="str">
        <f>IF('Application Form'!C250="Hair","H",IF('Application Form'!C250="Done","D",IF('Application Form'!C250="Semen","S",IF('Application Form'!C250="TSU","T",""))))</f>
        <v/>
      </c>
      <c r="C239" t="str">
        <f t="shared" si="3"/>
        <v>NAA</v>
      </c>
      <c r="F239" t="str">
        <f>IF('Application Form'!H250="SKSTD_BDL","SKSTD_BDL",IF('Application Form'!H250="MIP","MIP",IF('Application Form'!H250="MIP+PV","MIP",IF('Application Form'!H250="SEEKSIRE","SEEKSIRE",IF('Application Form'!H250="SEEKSIRE+PV","SEEKSIRE",IF('Application Form'!H250="GGP50K","GGP50K",IF('Application Form'!H250="GGP50K+PV","GGP50K",IF('Application Form'!H250="GGPHD (150K)","GGPHD (150K)",IF('Application Form'!H250="GGPHD+PV","GGPHD",IF('Application Form'!H250="PV","",IF('Application Form'!H250="POLL","",IF('Application Form'!H250="MSTN","",IF('Application Form'!H250="COAT","",IF('Application Form'!H250="PI","",IF('Application Form'!H250="POLL_50K (add on)*","",IF('Application Form'!H250="POLL_HD (add on)*","",IF('Application Form'!H250="MSTN_50K (add_on)*","",IF('Application Form'!H250="MSTN_HD (add on)*","",IF('Application Form'!H250="STORE","STORE",IF('Application Form'!H250="HE","HE",""))))))))))))))))))))</f>
        <v/>
      </c>
      <c r="G239" t="str">
        <f>IF(OR(RIGHT('Application Form'!H250,2)="PV",RIGHT('Application Form'!I250,2)="PV",RIGHT('Application Form'!J250,2)="PV"),"Yes","")</f>
        <v/>
      </c>
      <c r="H239" s="81" t="str">
        <f>IF(ISBLANK(IF(F239="SKSTD_BDL",'Application Form'!M250,IF('Office Use Only - DONT TOUCH!!!'!G239="Yes",'Application Form'!M250,""))),"",IF(F239="SKSTD_BDL",'Application Form'!M250,IF('Office Use Only - DONT TOUCH!!!'!G239="Yes",'Application Form'!M250,"")))</f>
        <v/>
      </c>
      <c r="K239" t="str">
        <f>IF(ISBLANK(IF(F239="SKSTD_BDL",'Application Form'!O250,IF('Office Use Only - DONT TOUCH!!!'!G239="Yes",'Application Form'!O250,""))),"",IF(F239="SKSTD_BDL",'Application Form'!O250,IF('Office Use Only - DONT TOUCH!!!'!G239="Yes",'Application Form'!O250,"")))</f>
        <v/>
      </c>
      <c r="N239" t="str">
        <f>IF(AND(F239="",'Application Form'!H250=""),"",IF(AND(F239="",'Application Form'!H250&lt;&gt;""),'Application Form'!H250,IF(AND(F239&lt;&gt;"",'Application Form'!I250=""),"",IF(AND(F239&lt;&gt;"",'Application Form'!I250&lt;&gt;""),IF('Application Form'!I250="SKSTD_BDL","SKSTD_BDL",IF('Application Form'!I250="MIP","MIP",IF('Application Form'!I250="MIP+PV","MIP",IF('Application Form'!I250="SEEKSIRE","SEEKSIRE",IF('Application Form'!I250="SEEKSIRE+PV","SEEKSIRE",IF('Application Form'!I250="GGP50K","GGP50K",IF('Application Form'!I250="GGP50K+PV","GGP50K",IF('Application Form'!I250="GGPHD (150K)","GGPHD (150K)",IF('Application Form'!I250="GGPHD+PV","GGPHD",IF('Application Form'!I250="PV","",IF('Application Form'!I250="POLL","",IF('Application Form'!I250="MSTN","MSTN",IF('Application Form'!I250="COAT","COAT",IF('Application Form'!I250="PI","PI",IF('Application Form'!I250="POLL_50K (add on)*","POLL_50K (add on)*",IF('Application Form'!I250="POLL_HD (add on)*","POLL_HD (add_on)*",IF('Application Form'!I250="MSTN_50K (add_on)*","MSTN_50K (add_on)*",IF('Application Form'!I250="MSTN_HD (add on)*","MSTN_HD (add on)*",IF('Application Form'!I250="STORE","STORE",IF('Application Form'!I250="HE","HE","")))))))))))))))))))),"ERROR"))))</f>
        <v/>
      </c>
      <c r="O239" t="str">
        <f>IF(AND(F239="",'Application Form'!H250=""),"",IF(AND(F239="",'Application Form'!H250&lt;&gt;"",'Application Form'!I250=""),"",IF(AND(F239&lt;&gt;"",'Application Form'!I250=""),"",IF(AND(F239&lt;&gt;"",'Application Form'!I250&lt;&gt;"",'Application Form'!J250=""),"",IF(AND(F239="",'Application Form'!H250&lt;&gt;"",'Application Form'!I250&lt;&gt;""),IF('Application Form'!I250="SKSTD_BDL","SKSTD_BDL",IF('Application Form'!I250="MIP","MIP",IF('Application Form'!I250="MIP+PV","MIP",IF('Application Form'!I250="SEEKSIRE","SEEKSIRE",IF('Application Form'!I250="SEEKSIRE+PV","SEEKSIRE",IF('Application Form'!I250="GGP50K","GGP50K",IF('Application Form'!I250="GGP50K+PV","GGP50K",IF('Application Form'!I250="GGPHD (150K)","GGPHD (150K)",IF('Application Form'!I250="GGPHD+PV","GGPHD",IF('Application Form'!I250="PV","",IF('Application Form'!I250="POLL","",IF('Application Form'!I250="MSTN","MSTN",IF('Application Form'!I250="COAT","COAT",IF('Application Form'!I250="PI","PI",IF('Application Form'!I250="POLL_50K (add on)*","POLL_50K (add on)*",IF('Application Form'!I250="POLL_HD (add on)*","POLL_HD (add_on)*",IF('Application Form'!I250="MSTN_50K (add_on)*","MSTN_50K (add_on)*",IF('Application Form'!I250="MSTN_HD (add on)*","MSTN_HD (add on)*",IF('Application Form'!I250="STORE","STORE",IF('Application Form'!I250="HE","HE","ERROR")))))))))))))))))))),IF(AND(F239&lt;&gt;"",'Application Form'!I250&lt;&gt;"",'Application Form'!J250&lt;&gt;""),IF('Application Form'!J250="SKSTD_BDL","SKSTD_BDL",IF('Application Form'!J250="MIP","MIP",IF('Application Form'!J250="MIP+PV","MIP",IF('Application Form'!J250="SEEKSIRE","SEEKSIRE",IF('Application Form'!J250="SEEKSIRE+PV","SEEKSIRE",IF('Application Form'!J250="GGP50K","GGP50K",IF('Application Form'!J250="GGP50K+PV","GGP50K",IF('Application Form'!J250="GGPHD (150K)","GGPHD (150K)",IF('Application Form'!J250="GGPHD+PV","GGPHD",IF('Application Form'!J250="PV","",IF('Application Form'!J250="POLL","",IF('Application Form'!J250="MSTN","MSTN",IF('Application Form'!J250="COAT","COAT",IF('Application Form'!J250="PI","PI",IF('Application Form'!J250="POLL_50K (add on)*","POLL_50K (add on)*",IF('Application Form'!J250="POLL_HD (add on)*","POLL_HD (add_on)*",IF('Application Form'!J250="MSTN_50K (add_on)*","MSTN_50K (add_on)*",IF('Application Form'!J250="MSTN_HD (add on)*","MSTN_HD (add on)*",IF('Application Form'!J250="STORE","STORE",IF('Application Form'!J250="HE","HE","")))))))))))))))))))),"ERROR"))))))</f>
        <v/>
      </c>
      <c r="P239" t="str">
        <f>IF(AND(F239="",O239&lt;&gt;""),IF('Application Form'!J250="SKSTD_BDL","SKSTD_BDL",IF('Application Form'!J250="MIP","MIP",IF('Application Form'!J250="MIP+PV","MIP",IF('Application Form'!J250="SEEKSIRE","SEEKSIRE",IF('Application Form'!J250="SEEKSIRE+PV","SEEKSIRE",IF('Application Form'!J250="GGP50K","GGP50K",IF('Application Form'!J250="GGP50K+PV","GGP50K",IF('Application Form'!J250="GGPHD (150K)","GGPHD (150K)",IF('Application Form'!J250="GGPHD+PV","GGPHD",IF('Application Form'!J250="PV","",IF('Application Form'!J250="POLL","",IF('Application Form'!J250="MSTN","MSTN",IF('Application Form'!J250="COAT","COAT",IF('Application Form'!J250="PI","PI",IF('Application Form'!J250="POLL_50K (add on)*","POLL_50K (add on)*",IF('Application Form'!J250="POLL_HD (add on)*","POLL_HD (add_on)*",IF('Application Form'!J250="MSTN_50K (add_on)*","MSTN_50K (add_on)*",IF('Application Form'!J250="MSTN_HD (add on)*","MSTN_HD (add on)*",IF('Application Form'!J250="STORE","STORE",IF('Application Form'!J250="HE","HE","")))))))))))))))))))),"")</f>
        <v/>
      </c>
    </row>
    <row r="240" spans="1:16" x14ac:dyDescent="0.25">
      <c r="A240" s="72">
        <f>'Application Form'!E251</f>
        <v>0</v>
      </c>
      <c r="B240" t="str">
        <f>IF('Application Form'!C251="Hair","H",IF('Application Form'!C251="Done","D",IF('Application Form'!C251="Semen","S",IF('Application Form'!C251="TSU","T",""))))</f>
        <v/>
      </c>
      <c r="C240" t="str">
        <f t="shared" si="3"/>
        <v>NAA</v>
      </c>
      <c r="F240" t="str">
        <f>IF('Application Form'!H251="SKSTD_BDL","SKSTD_BDL",IF('Application Form'!H251="MIP","MIP",IF('Application Form'!H251="MIP+PV","MIP",IF('Application Form'!H251="SEEKSIRE","SEEKSIRE",IF('Application Form'!H251="SEEKSIRE+PV","SEEKSIRE",IF('Application Form'!H251="GGP50K","GGP50K",IF('Application Form'!H251="GGP50K+PV","GGP50K",IF('Application Form'!H251="GGPHD (150K)","GGPHD (150K)",IF('Application Form'!H251="GGPHD+PV","GGPHD",IF('Application Form'!H251="PV","",IF('Application Form'!H251="POLL","",IF('Application Form'!H251="MSTN","",IF('Application Form'!H251="COAT","",IF('Application Form'!H251="PI","",IF('Application Form'!H251="POLL_50K (add on)*","",IF('Application Form'!H251="POLL_HD (add on)*","",IF('Application Form'!H251="MSTN_50K (add_on)*","",IF('Application Form'!H251="MSTN_HD (add on)*","",IF('Application Form'!H251="STORE","STORE",IF('Application Form'!H251="HE","HE",""))))))))))))))))))))</f>
        <v/>
      </c>
      <c r="G240" t="str">
        <f>IF(OR(RIGHT('Application Form'!H251,2)="PV",RIGHT('Application Form'!I251,2)="PV",RIGHT('Application Form'!J251,2)="PV"),"Yes","")</f>
        <v/>
      </c>
      <c r="H240" s="81" t="str">
        <f>IF(ISBLANK(IF(F240="SKSTD_BDL",'Application Form'!M251,IF('Office Use Only - DONT TOUCH!!!'!G240="Yes",'Application Form'!M251,""))),"",IF(F240="SKSTD_BDL",'Application Form'!M251,IF('Office Use Only - DONT TOUCH!!!'!G240="Yes",'Application Form'!M251,"")))</f>
        <v/>
      </c>
      <c r="K240" t="str">
        <f>IF(ISBLANK(IF(F240="SKSTD_BDL",'Application Form'!O251,IF('Office Use Only - DONT TOUCH!!!'!G240="Yes",'Application Form'!O251,""))),"",IF(F240="SKSTD_BDL",'Application Form'!O251,IF('Office Use Only - DONT TOUCH!!!'!G240="Yes",'Application Form'!O251,"")))</f>
        <v/>
      </c>
      <c r="N240" t="str">
        <f>IF(AND(F240="",'Application Form'!H251=""),"",IF(AND(F240="",'Application Form'!H251&lt;&gt;""),'Application Form'!H251,IF(AND(F240&lt;&gt;"",'Application Form'!I251=""),"",IF(AND(F240&lt;&gt;"",'Application Form'!I251&lt;&gt;""),IF('Application Form'!I251="SKSTD_BDL","SKSTD_BDL",IF('Application Form'!I251="MIP","MIP",IF('Application Form'!I251="MIP+PV","MIP",IF('Application Form'!I251="SEEKSIRE","SEEKSIRE",IF('Application Form'!I251="SEEKSIRE+PV","SEEKSIRE",IF('Application Form'!I251="GGP50K","GGP50K",IF('Application Form'!I251="GGP50K+PV","GGP50K",IF('Application Form'!I251="GGPHD (150K)","GGPHD (150K)",IF('Application Form'!I251="GGPHD+PV","GGPHD",IF('Application Form'!I251="PV","",IF('Application Form'!I251="POLL","",IF('Application Form'!I251="MSTN","MSTN",IF('Application Form'!I251="COAT","COAT",IF('Application Form'!I251="PI","PI",IF('Application Form'!I251="POLL_50K (add on)*","POLL_50K (add on)*",IF('Application Form'!I251="POLL_HD (add on)*","POLL_HD (add_on)*",IF('Application Form'!I251="MSTN_50K (add_on)*","MSTN_50K (add_on)*",IF('Application Form'!I251="MSTN_HD (add on)*","MSTN_HD (add on)*",IF('Application Form'!I251="STORE","STORE",IF('Application Form'!I251="HE","HE","")))))))))))))))))))),"ERROR"))))</f>
        <v/>
      </c>
      <c r="O240" t="str">
        <f>IF(AND(F240="",'Application Form'!H251=""),"",IF(AND(F240="",'Application Form'!H251&lt;&gt;"",'Application Form'!I251=""),"",IF(AND(F240&lt;&gt;"",'Application Form'!I251=""),"",IF(AND(F240&lt;&gt;"",'Application Form'!I251&lt;&gt;"",'Application Form'!J251=""),"",IF(AND(F240="",'Application Form'!H251&lt;&gt;"",'Application Form'!I251&lt;&gt;""),IF('Application Form'!I251="SKSTD_BDL","SKSTD_BDL",IF('Application Form'!I251="MIP","MIP",IF('Application Form'!I251="MIP+PV","MIP",IF('Application Form'!I251="SEEKSIRE","SEEKSIRE",IF('Application Form'!I251="SEEKSIRE+PV","SEEKSIRE",IF('Application Form'!I251="GGP50K","GGP50K",IF('Application Form'!I251="GGP50K+PV","GGP50K",IF('Application Form'!I251="GGPHD (150K)","GGPHD (150K)",IF('Application Form'!I251="GGPHD+PV","GGPHD",IF('Application Form'!I251="PV","",IF('Application Form'!I251="POLL","",IF('Application Form'!I251="MSTN","MSTN",IF('Application Form'!I251="COAT","COAT",IF('Application Form'!I251="PI","PI",IF('Application Form'!I251="POLL_50K (add on)*","POLL_50K (add on)*",IF('Application Form'!I251="POLL_HD (add on)*","POLL_HD (add_on)*",IF('Application Form'!I251="MSTN_50K (add_on)*","MSTN_50K (add_on)*",IF('Application Form'!I251="MSTN_HD (add on)*","MSTN_HD (add on)*",IF('Application Form'!I251="STORE","STORE",IF('Application Form'!I251="HE","HE","ERROR")))))))))))))))))))),IF(AND(F240&lt;&gt;"",'Application Form'!I251&lt;&gt;"",'Application Form'!J251&lt;&gt;""),IF('Application Form'!J251="SKSTD_BDL","SKSTD_BDL",IF('Application Form'!J251="MIP","MIP",IF('Application Form'!J251="MIP+PV","MIP",IF('Application Form'!J251="SEEKSIRE","SEEKSIRE",IF('Application Form'!J251="SEEKSIRE+PV","SEEKSIRE",IF('Application Form'!J251="GGP50K","GGP50K",IF('Application Form'!J251="GGP50K+PV","GGP50K",IF('Application Form'!J251="GGPHD (150K)","GGPHD (150K)",IF('Application Form'!J251="GGPHD+PV","GGPHD",IF('Application Form'!J251="PV","",IF('Application Form'!J251="POLL","",IF('Application Form'!J251="MSTN","MSTN",IF('Application Form'!J251="COAT","COAT",IF('Application Form'!J251="PI","PI",IF('Application Form'!J251="POLL_50K (add on)*","POLL_50K (add on)*",IF('Application Form'!J251="POLL_HD (add on)*","POLL_HD (add_on)*",IF('Application Form'!J251="MSTN_50K (add_on)*","MSTN_50K (add_on)*",IF('Application Form'!J251="MSTN_HD (add on)*","MSTN_HD (add on)*",IF('Application Form'!J251="STORE","STORE",IF('Application Form'!J251="HE","HE","")))))))))))))))))))),"ERROR"))))))</f>
        <v/>
      </c>
      <c r="P240" t="str">
        <f>IF(AND(F240="",O240&lt;&gt;""),IF('Application Form'!J251="SKSTD_BDL","SKSTD_BDL",IF('Application Form'!J251="MIP","MIP",IF('Application Form'!J251="MIP+PV","MIP",IF('Application Form'!J251="SEEKSIRE","SEEKSIRE",IF('Application Form'!J251="SEEKSIRE+PV","SEEKSIRE",IF('Application Form'!J251="GGP50K","GGP50K",IF('Application Form'!J251="GGP50K+PV","GGP50K",IF('Application Form'!J251="GGPHD (150K)","GGPHD (150K)",IF('Application Form'!J251="GGPHD+PV","GGPHD",IF('Application Form'!J251="PV","",IF('Application Form'!J251="POLL","",IF('Application Form'!J251="MSTN","MSTN",IF('Application Form'!J251="COAT","COAT",IF('Application Form'!J251="PI","PI",IF('Application Form'!J251="POLL_50K (add on)*","POLL_50K (add on)*",IF('Application Form'!J251="POLL_HD (add on)*","POLL_HD (add_on)*",IF('Application Form'!J251="MSTN_50K (add_on)*","MSTN_50K (add_on)*",IF('Application Form'!J251="MSTN_HD (add on)*","MSTN_HD (add on)*",IF('Application Form'!J251="STORE","STORE",IF('Application Form'!J251="HE","HE","")))))))))))))))))))),"")</f>
        <v/>
      </c>
    </row>
    <row r="241" spans="1:16" x14ac:dyDescent="0.25">
      <c r="A241" s="72">
        <f>'Application Form'!E252</f>
        <v>0</v>
      </c>
      <c r="B241" t="str">
        <f>IF('Application Form'!C252="Hair","H",IF('Application Form'!C252="Done","D",IF('Application Form'!C252="Semen","S",IF('Application Form'!C252="TSU","T",""))))</f>
        <v/>
      </c>
      <c r="C241" t="str">
        <f t="shared" si="3"/>
        <v>NAA</v>
      </c>
      <c r="F241" t="str">
        <f>IF('Application Form'!H252="SKSTD_BDL","SKSTD_BDL",IF('Application Form'!H252="MIP","MIP",IF('Application Form'!H252="MIP+PV","MIP",IF('Application Form'!H252="SEEKSIRE","SEEKSIRE",IF('Application Form'!H252="SEEKSIRE+PV","SEEKSIRE",IF('Application Form'!H252="GGP50K","GGP50K",IF('Application Form'!H252="GGP50K+PV","GGP50K",IF('Application Form'!H252="GGPHD (150K)","GGPHD (150K)",IF('Application Form'!H252="GGPHD+PV","GGPHD",IF('Application Form'!H252="PV","",IF('Application Form'!H252="POLL","",IF('Application Form'!H252="MSTN","",IF('Application Form'!H252="COAT","",IF('Application Form'!H252="PI","",IF('Application Form'!H252="POLL_50K (add on)*","",IF('Application Form'!H252="POLL_HD (add on)*","",IF('Application Form'!H252="MSTN_50K (add_on)*","",IF('Application Form'!H252="MSTN_HD (add on)*","",IF('Application Form'!H252="STORE","STORE",IF('Application Form'!H252="HE","HE",""))))))))))))))))))))</f>
        <v/>
      </c>
      <c r="G241" t="str">
        <f>IF(OR(RIGHT('Application Form'!H252,2)="PV",RIGHT('Application Form'!I252,2)="PV",RIGHT('Application Form'!J252,2)="PV"),"Yes","")</f>
        <v/>
      </c>
      <c r="H241" s="81" t="str">
        <f>IF(ISBLANK(IF(F241="SKSTD_BDL",'Application Form'!M252,IF('Office Use Only - DONT TOUCH!!!'!G241="Yes",'Application Form'!M252,""))),"",IF(F241="SKSTD_BDL",'Application Form'!M252,IF('Office Use Only - DONT TOUCH!!!'!G241="Yes",'Application Form'!M252,"")))</f>
        <v/>
      </c>
      <c r="K241" t="str">
        <f>IF(ISBLANK(IF(F241="SKSTD_BDL",'Application Form'!O252,IF('Office Use Only - DONT TOUCH!!!'!G241="Yes",'Application Form'!O252,""))),"",IF(F241="SKSTD_BDL",'Application Form'!O252,IF('Office Use Only - DONT TOUCH!!!'!G241="Yes",'Application Form'!O252,"")))</f>
        <v/>
      </c>
      <c r="N241" t="str">
        <f>IF(AND(F241="",'Application Form'!H252=""),"",IF(AND(F241="",'Application Form'!H252&lt;&gt;""),'Application Form'!H252,IF(AND(F241&lt;&gt;"",'Application Form'!I252=""),"",IF(AND(F241&lt;&gt;"",'Application Form'!I252&lt;&gt;""),IF('Application Form'!I252="SKSTD_BDL","SKSTD_BDL",IF('Application Form'!I252="MIP","MIP",IF('Application Form'!I252="MIP+PV","MIP",IF('Application Form'!I252="SEEKSIRE","SEEKSIRE",IF('Application Form'!I252="SEEKSIRE+PV","SEEKSIRE",IF('Application Form'!I252="GGP50K","GGP50K",IF('Application Form'!I252="GGP50K+PV","GGP50K",IF('Application Form'!I252="GGPHD (150K)","GGPHD (150K)",IF('Application Form'!I252="GGPHD+PV","GGPHD",IF('Application Form'!I252="PV","",IF('Application Form'!I252="POLL","",IF('Application Form'!I252="MSTN","MSTN",IF('Application Form'!I252="COAT","COAT",IF('Application Form'!I252="PI","PI",IF('Application Form'!I252="POLL_50K (add on)*","POLL_50K (add on)*",IF('Application Form'!I252="POLL_HD (add on)*","POLL_HD (add_on)*",IF('Application Form'!I252="MSTN_50K (add_on)*","MSTN_50K (add_on)*",IF('Application Form'!I252="MSTN_HD (add on)*","MSTN_HD (add on)*",IF('Application Form'!I252="STORE","STORE",IF('Application Form'!I252="HE","HE","")))))))))))))))))))),"ERROR"))))</f>
        <v/>
      </c>
      <c r="O241" t="str">
        <f>IF(AND(F241="",'Application Form'!H252=""),"",IF(AND(F241="",'Application Form'!H252&lt;&gt;"",'Application Form'!I252=""),"",IF(AND(F241&lt;&gt;"",'Application Form'!I252=""),"",IF(AND(F241&lt;&gt;"",'Application Form'!I252&lt;&gt;"",'Application Form'!J252=""),"",IF(AND(F241="",'Application Form'!H252&lt;&gt;"",'Application Form'!I252&lt;&gt;""),IF('Application Form'!I252="SKSTD_BDL","SKSTD_BDL",IF('Application Form'!I252="MIP","MIP",IF('Application Form'!I252="MIP+PV","MIP",IF('Application Form'!I252="SEEKSIRE","SEEKSIRE",IF('Application Form'!I252="SEEKSIRE+PV","SEEKSIRE",IF('Application Form'!I252="GGP50K","GGP50K",IF('Application Form'!I252="GGP50K+PV","GGP50K",IF('Application Form'!I252="GGPHD (150K)","GGPHD (150K)",IF('Application Form'!I252="GGPHD+PV","GGPHD",IF('Application Form'!I252="PV","",IF('Application Form'!I252="POLL","",IF('Application Form'!I252="MSTN","MSTN",IF('Application Form'!I252="COAT","COAT",IF('Application Form'!I252="PI","PI",IF('Application Form'!I252="POLL_50K (add on)*","POLL_50K (add on)*",IF('Application Form'!I252="POLL_HD (add on)*","POLL_HD (add_on)*",IF('Application Form'!I252="MSTN_50K (add_on)*","MSTN_50K (add_on)*",IF('Application Form'!I252="MSTN_HD (add on)*","MSTN_HD (add on)*",IF('Application Form'!I252="STORE","STORE",IF('Application Form'!I252="HE","HE","ERROR")))))))))))))))))))),IF(AND(F241&lt;&gt;"",'Application Form'!I252&lt;&gt;"",'Application Form'!J252&lt;&gt;""),IF('Application Form'!J252="SKSTD_BDL","SKSTD_BDL",IF('Application Form'!J252="MIP","MIP",IF('Application Form'!J252="MIP+PV","MIP",IF('Application Form'!J252="SEEKSIRE","SEEKSIRE",IF('Application Form'!J252="SEEKSIRE+PV","SEEKSIRE",IF('Application Form'!J252="GGP50K","GGP50K",IF('Application Form'!J252="GGP50K+PV","GGP50K",IF('Application Form'!J252="GGPHD (150K)","GGPHD (150K)",IF('Application Form'!J252="GGPHD+PV","GGPHD",IF('Application Form'!J252="PV","",IF('Application Form'!J252="POLL","",IF('Application Form'!J252="MSTN","MSTN",IF('Application Form'!J252="COAT","COAT",IF('Application Form'!J252="PI","PI",IF('Application Form'!J252="POLL_50K (add on)*","POLL_50K (add on)*",IF('Application Form'!J252="POLL_HD (add on)*","POLL_HD (add_on)*",IF('Application Form'!J252="MSTN_50K (add_on)*","MSTN_50K (add_on)*",IF('Application Form'!J252="MSTN_HD (add on)*","MSTN_HD (add on)*",IF('Application Form'!J252="STORE","STORE",IF('Application Form'!J252="HE","HE","")))))))))))))))))))),"ERROR"))))))</f>
        <v/>
      </c>
      <c r="P241" t="str">
        <f>IF(AND(F241="",O241&lt;&gt;""),IF('Application Form'!J252="SKSTD_BDL","SKSTD_BDL",IF('Application Form'!J252="MIP","MIP",IF('Application Form'!J252="MIP+PV","MIP",IF('Application Form'!J252="SEEKSIRE","SEEKSIRE",IF('Application Form'!J252="SEEKSIRE+PV","SEEKSIRE",IF('Application Form'!J252="GGP50K","GGP50K",IF('Application Form'!J252="GGP50K+PV","GGP50K",IF('Application Form'!J252="GGPHD (150K)","GGPHD (150K)",IF('Application Form'!J252="GGPHD+PV","GGPHD",IF('Application Form'!J252="PV","",IF('Application Form'!J252="POLL","",IF('Application Form'!J252="MSTN","MSTN",IF('Application Form'!J252="COAT","COAT",IF('Application Form'!J252="PI","PI",IF('Application Form'!J252="POLL_50K (add on)*","POLL_50K (add on)*",IF('Application Form'!J252="POLL_HD (add on)*","POLL_HD (add_on)*",IF('Application Form'!J252="MSTN_50K (add_on)*","MSTN_50K (add_on)*",IF('Application Form'!J252="MSTN_HD (add on)*","MSTN_HD (add on)*",IF('Application Form'!J252="STORE","STORE",IF('Application Form'!J252="HE","HE","")))))))))))))))))))),"")</f>
        <v/>
      </c>
    </row>
    <row r="242" spans="1:16" x14ac:dyDescent="0.25">
      <c r="A242" s="72">
        <f>'Application Form'!E253</f>
        <v>0</v>
      </c>
      <c r="B242" t="str">
        <f>IF('Application Form'!C253="Hair","H",IF('Application Form'!C253="Done","D",IF('Application Form'!C253="Semen","S",IF('Application Form'!C253="TSU","T",""))))</f>
        <v/>
      </c>
      <c r="C242" t="str">
        <f t="shared" si="3"/>
        <v>NAA</v>
      </c>
      <c r="F242" t="str">
        <f>IF('Application Form'!H253="SKSTD_BDL","SKSTD_BDL",IF('Application Form'!H253="MIP","MIP",IF('Application Form'!H253="MIP+PV","MIP",IF('Application Form'!H253="SEEKSIRE","SEEKSIRE",IF('Application Form'!H253="SEEKSIRE+PV","SEEKSIRE",IF('Application Form'!H253="GGP50K","GGP50K",IF('Application Form'!H253="GGP50K+PV","GGP50K",IF('Application Form'!H253="GGPHD (150K)","GGPHD (150K)",IF('Application Form'!H253="GGPHD+PV","GGPHD",IF('Application Form'!H253="PV","",IF('Application Form'!H253="POLL","",IF('Application Form'!H253="MSTN","",IF('Application Form'!H253="COAT","",IF('Application Form'!H253="PI","",IF('Application Form'!H253="POLL_50K (add on)*","",IF('Application Form'!H253="POLL_HD (add on)*","",IF('Application Form'!H253="MSTN_50K (add_on)*","",IF('Application Form'!H253="MSTN_HD (add on)*","",IF('Application Form'!H253="STORE","STORE",IF('Application Form'!H253="HE","HE",""))))))))))))))))))))</f>
        <v/>
      </c>
      <c r="G242" t="str">
        <f>IF(OR(RIGHT('Application Form'!H253,2)="PV",RIGHT('Application Form'!I253,2)="PV",RIGHT('Application Form'!J253,2)="PV"),"Yes","")</f>
        <v/>
      </c>
      <c r="H242" s="81" t="str">
        <f>IF(ISBLANK(IF(F242="SKSTD_BDL",'Application Form'!M253,IF('Office Use Only - DONT TOUCH!!!'!G242="Yes",'Application Form'!M253,""))),"",IF(F242="SKSTD_BDL",'Application Form'!M253,IF('Office Use Only - DONT TOUCH!!!'!G242="Yes",'Application Form'!M253,"")))</f>
        <v/>
      </c>
      <c r="K242" t="str">
        <f>IF(ISBLANK(IF(F242="SKSTD_BDL",'Application Form'!O253,IF('Office Use Only - DONT TOUCH!!!'!G242="Yes",'Application Form'!O253,""))),"",IF(F242="SKSTD_BDL",'Application Form'!O253,IF('Office Use Only - DONT TOUCH!!!'!G242="Yes",'Application Form'!O253,"")))</f>
        <v/>
      </c>
      <c r="N242" t="str">
        <f>IF(AND(F242="",'Application Form'!H253=""),"",IF(AND(F242="",'Application Form'!H253&lt;&gt;""),'Application Form'!H253,IF(AND(F242&lt;&gt;"",'Application Form'!I253=""),"",IF(AND(F242&lt;&gt;"",'Application Form'!I253&lt;&gt;""),IF('Application Form'!I253="SKSTD_BDL","SKSTD_BDL",IF('Application Form'!I253="MIP","MIP",IF('Application Form'!I253="MIP+PV","MIP",IF('Application Form'!I253="SEEKSIRE","SEEKSIRE",IF('Application Form'!I253="SEEKSIRE+PV","SEEKSIRE",IF('Application Form'!I253="GGP50K","GGP50K",IF('Application Form'!I253="GGP50K+PV","GGP50K",IF('Application Form'!I253="GGPHD (150K)","GGPHD (150K)",IF('Application Form'!I253="GGPHD+PV","GGPHD",IF('Application Form'!I253="PV","",IF('Application Form'!I253="POLL","",IF('Application Form'!I253="MSTN","MSTN",IF('Application Form'!I253="COAT","COAT",IF('Application Form'!I253="PI","PI",IF('Application Form'!I253="POLL_50K (add on)*","POLL_50K (add on)*",IF('Application Form'!I253="POLL_HD (add on)*","POLL_HD (add_on)*",IF('Application Form'!I253="MSTN_50K (add_on)*","MSTN_50K (add_on)*",IF('Application Form'!I253="MSTN_HD (add on)*","MSTN_HD (add on)*",IF('Application Form'!I253="STORE","STORE",IF('Application Form'!I253="HE","HE","")))))))))))))))))))),"ERROR"))))</f>
        <v/>
      </c>
      <c r="O242" t="str">
        <f>IF(AND(F242="",'Application Form'!H253=""),"",IF(AND(F242="",'Application Form'!H253&lt;&gt;"",'Application Form'!I253=""),"",IF(AND(F242&lt;&gt;"",'Application Form'!I253=""),"",IF(AND(F242&lt;&gt;"",'Application Form'!I253&lt;&gt;"",'Application Form'!J253=""),"",IF(AND(F242="",'Application Form'!H253&lt;&gt;"",'Application Form'!I253&lt;&gt;""),IF('Application Form'!I253="SKSTD_BDL","SKSTD_BDL",IF('Application Form'!I253="MIP","MIP",IF('Application Form'!I253="MIP+PV","MIP",IF('Application Form'!I253="SEEKSIRE","SEEKSIRE",IF('Application Form'!I253="SEEKSIRE+PV","SEEKSIRE",IF('Application Form'!I253="GGP50K","GGP50K",IF('Application Form'!I253="GGP50K+PV","GGP50K",IF('Application Form'!I253="GGPHD (150K)","GGPHD (150K)",IF('Application Form'!I253="GGPHD+PV","GGPHD",IF('Application Form'!I253="PV","",IF('Application Form'!I253="POLL","",IF('Application Form'!I253="MSTN","MSTN",IF('Application Form'!I253="COAT","COAT",IF('Application Form'!I253="PI","PI",IF('Application Form'!I253="POLL_50K (add on)*","POLL_50K (add on)*",IF('Application Form'!I253="POLL_HD (add on)*","POLL_HD (add_on)*",IF('Application Form'!I253="MSTN_50K (add_on)*","MSTN_50K (add_on)*",IF('Application Form'!I253="MSTN_HD (add on)*","MSTN_HD (add on)*",IF('Application Form'!I253="STORE","STORE",IF('Application Form'!I253="HE","HE","ERROR")))))))))))))))))))),IF(AND(F242&lt;&gt;"",'Application Form'!I253&lt;&gt;"",'Application Form'!J253&lt;&gt;""),IF('Application Form'!J253="SKSTD_BDL","SKSTD_BDL",IF('Application Form'!J253="MIP","MIP",IF('Application Form'!J253="MIP+PV","MIP",IF('Application Form'!J253="SEEKSIRE","SEEKSIRE",IF('Application Form'!J253="SEEKSIRE+PV","SEEKSIRE",IF('Application Form'!J253="GGP50K","GGP50K",IF('Application Form'!J253="GGP50K+PV","GGP50K",IF('Application Form'!J253="GGPHD (150K)","GGPHD (150K)",IF('Application Form'!J253="GGPHD+PV","GGPHD",IF('Application Form'!J253="PV","",IF('Application Form'!J253="POLL","",IF('Application Form'!J253="MSTN","MSTN",IF('Application Form'!J253="COAT","COAT",IF('Application Form'!J253="PI","PI",IF('Application Form'!J253="POLL_50K (add on)*","POLL_50K (add on)*",IF('Application Form'!J253="POLL_HD (add on)*","POLL_HD (add_on)*",IF('Application Form'!J253="MSTN_50K (add_on)*","MSTN_50K (add_on)*",IF('Application Form'!J253="MSTN_HD (add on)*","MSTN_HD (add on)*",IF('Application Form'!J253="STORE","STORE",IF('Application Form'!J253="HE","HE","")))))))))))))))))))),"ERROR"))))))</f>
        <v/>
      </c>
      <c r="P242" t="str">
        <f>IF(AND(F242="",O242&lt;&gt;""),IF('Application Form'!J253="SKSTD_BDL","SKSTD_BDL",IF('Application Form'!J253="MIP","MIP",IF('Application Form'!J253="MIP+PV","MIP",IF('Application Form'!J253="SEEKSIRE","SEEKSIRE",IF('Application Form'!J253="SEEKSIRE+PV","SEEKSIRE",IF('Application Form'!J253="GGP50K","GGP50K",IF('Application Form'!J253="GGP50K+PV","GGP50K",IF('Application Form'!J253="GGPHD (150K)","GGPHD (150K)",IF('Application Form'!J253="GGPHD+PV","GGPHD",IF('Application Form'!J253="PV","",IF('Application Form'!J253="POLL","",IF('Application Form'!J253="MSTN","MSTN",IF('Application Form'!J253="COAT","COAT",IF('Application Form'!J253="PI","PI",IF('Application Form'!J253="POLL_50K (add on)*","POLL_50K (add on)*",IF('Application Form'!J253="POLL_HD (add on)*","POLL_HD (add_on)*",IF('Application Form'!J253="MSTN_50K (add_on)*","MSTN_50K (add_on)*",IF('Application Form'!J253="MSTN_HD (add on)*","MSTN_HD (add on)*",IF('Application Form'!J253="STORE","STORE",IF('Application Form'!J253="HE","HE","")))))))))))))))))))),"")</f>
        <v/>
      </c>
    </row>
    <row r="243" spans="1:16" x14ac:dyDescent="0.25">
      <c r="A243" s="72">
        <f>'Application Form'!E254</f>
        <v>0</v>
      </c>
      <c r="B243" t="str">
        <f>IF('Application Form'!C254="Hair","H",IF('Application Form'!C254="Done","D",IF('Application Form'!C254="Semen","S",IF('Application Form'!C254="TSU","T",""))))</f>
        <v/>
      </c>
      <c r="C243" t="str">
        <f t="shared" si="3"/>
        <v>NAA</v>
      </c>
      <c r="F243" t="str">
        <f>IF('Application Form'!H254="SKSTD_BDL","SKSTD_BDL",IF('Application Form'!H254="MIP","MIP",IF('Application Form'!H254="MIP+PV","MIP",IF('Application Form'!H254="SEEKSIRE","SEEKSIRE",IF('Application Form'!H254="SEEKSIRE+PV","SEEKSIRE",IF('Application Form'!H254="GGP50K","GGP50K",IF('Application Form'!H254="GGP50K+PV","GGP50K",IF('Application Form'!H254="GGPHD (150K)","GGPHD (150K)",IF('Application Form'!H254="GGPHD+PV","GGPHD",IF('Application Form'!H254="PV","",IF('Application Form'!H254="POLL","",IF('Application Form'!H254="MSTN","",IF('Application Form'!H254="COAT","",IF('Application Form'!H254="PI","",IF('Application Form'!H254="POLL_50K (add on)*","",IF('Application Form'!H254="POLL_HD (add on)*","",IF('Application Form'!H254="MSTN_50K (add_on)*","",IF('Application Form'!H254="MSTN_HD (add on)*","",IF('Application Form'!H254="STORE","STORE",IF('Application Form'!H254="HE","HE",""))))))))))))))))))))</f>
        <v/>
      </c>
      <c r="G243" t="str">
        <f>IF(OR(RIGHT('Application Form'!H254,2)="PV",RIGHT('Application Form'!I254,2)="PV",RIGHT('Application Form'!J254,2)="PV"),"Yes","")</f>
        <v/>
      </c>
      <c r="H243" s="81" t="str">
        <f>IF(ISBLANK(IF(F243="SKSTD_BDL",'Application Form'!M254,IF('Office Use Only - DONT TOUCH!!!'!G243="Yes",'Application Form'!M254,""))),"",IF(F243="SKSTD_BDL",'Application Form'!M254,IF('Office Use Only - DONT TOUCH!!!'!G243="Yes",'Application Form'!M254,"")))</f>
        <v/>
      </c>
      <c r="K243" t="str">
        <f>IF(ISBLANK(IF(F243="SKSTD_BDL",'Application Form'!O254,IF('Office Use Only - DONT TOUCH!!!'!G243="Yes",'Application Form'!O254,""))),"",IF(F243="SKSTD_BDL",'Application Form'!O254,IF('Office Use Only - DONT TOUCH!!!'!G243="Yes",'Application Form'!O254,"")))</f>
        <v/>
      </c>
      <c r="N243" t="str">
        <f>IF(AND(F243="",'Application Form'!H254=""),"",IF(AND(F243="",'Application Form'!H254&lt;&gt;""),'Application Form'!H254,IF(AND(F243&lt;&gt;"",'Application Form'!I254=""),"",IF(AND(F243&lt;&gt;"",'Application Form'!I254&lt;&gt;""),IF('Application Form'!I254="SKSTD_BDL","SKSTD_BDL",IF('Application Form'!I254="MIP","MIP",IF('Application Form'!I254="MIP+PV","MIP",IF('Application Form'!I254="SEEKSIRE","SEEKSIRE",IF('Application Form'!I254="SEEKSIRE+PV","SEEKSIRE",IF('Application Form'!I254="GGP50K","GGP50K",IF('Application Form'!I254="GGP50K+PV","GGP50K",IF('Application Form'!I254="GGPHD (150K)","GGPHD (150K)",IF('Application Form'!I254="GGPHD+PV","GGPHD",IF('Application Form'!I254="PV","",IF('Application Form'!I254="POLL","",IF('Application Form'!I254="MSTN","MSTN",IF('Application Form'!I254="COAT","COAT",IF('Application Form'!I254="PI","PI",IF('Application Form'!I254="POLL_50K (add on)*","POLL_50K (add on)*",IF('Application Form'!I254="POLL_HD (add on)*","POLL_HD (add_on)*",IF('Application Form'!I254="MSTN_50K (add_on)*","MSTN_50K (add_on)*",IF('Application Form'!I254="MSTN_HD (add on)*","MSTN_HD (add on)*",IF('Application Form'!I254="STORE","STORE",IF('Application Form'!I254="HE","HE","")))))))))))))))))))),"ERROR"))))</f>
        <v/>
      </c>
      <c r="O243" t="str">
        <f>IF(AND(F243="",'Application Form'!H254=""),"",IF(AND(F243="",'Application Form'!H254&lt;&gt;"",'Application Form'!I254=""),"",IF(AND(F243&lt;&gt;"",'Application Form'!I254=""),"",IF(AND(F243&lt;&gt;"",'Application Form'!I254&lt;&gt;"",'Application Form'!J254=""),"",IF(AND(F243="",'Application Form'!H254&lt;&gt;"",'Application Form'!I254&lt;&gt;""),IF('Application Form'!I254="SKSTD_BDL","SKSTD_BDL",IF('Application Form'!I254="MIP","MIP",IF('Application Form'!I254="MIP+PV","MIP",IF('Application Form'!I254="SEEKSIRE","SEEKSIRE",IF('Application Form'!I254="SEEKSIRE+PV","SEEKSIRE",IF('Application Form'!I254="GGP50K","GGP50K",IF('Application Form'!I254="GGP50K+PV","GGP50K",IF('Application Form'!I254="GGPHD (150K)","GGPHD (150K)",IF('Application Form'!I254="GGPHD+PV","GGPHD",IF('Application Form'!I254="PV","",IF('Application Form'!I254="POLL","",IF('Application Form'!I254="MSTN","MSTN",IF('Application Form'!I254="COAT","COAT",IF('Application Form'!I254="PI","PI",IF('Application Form'!I254="POLL_50K (add on)*","POLL_50K (add on)*",IF('Application Form'!I254="POLL_HD (add on)*","POLL_HD (add_on)*",IF('Application Form'!I254="MSTN_50K (add_on)*","MSTN_50K (add_on)*",IF('Application Form'!I254="MSTN_HD (add on)*","MSTN_HD (add on)*",IF('Application Form'!I254="STORE","STORE",IF('Application Form'!I254="HE","HE","ERROR")))))))))))))))))))),IF(AND(F243&lt;&gt;"",'Application Form'!I254&lt;&gt;"",'Application Form'!J254&lt;&gt;""),IF('Application Form'!J254="SKSTD_BDL","SKSTD_BDL",IF('Application Form'!J254="MIP","MIP",IF('Application Form'!J254="MIP+PV","MIP",IF('Application Form'!J254="SEEKSIRE","SEEKSIRE",IF('Application Form'!J254="SEEKSIRE+PV","SEEKSIRE",IF('Application Form'!J254="GGP50K","GGP50K",IF('Application Form'!J254="GGP50K+PV","GGP50K",IF('Application Form'!J254="GGPHD (150K)","GGPHD (150K)",IF('Application Form'!J254="GGPHD+PV","GGPHD",IF('Application Form'!J254="PV","",IF('Application Form'!J254="POLL","",IF('Application Form'!J254="MSTN","MSTN",IF('Application Form'!J254="COAT","COAT",IF('Application Form'!J254="PI","PI",IF('Application Form'!J254="POLL_50K (add on)*","POLL_50K (add on)*",IF('Application Form'!J254="POLL_HD (add on)*","POLL_HD (add_on)*",IF('Application Form'!J254="MSTN_50K (add_on)*","MSTN_50K (add_on)*",IF('Application Form'!J254="MSTN_HD (add on)*","MSTN_HD (add on)*",IF('Application Form'!J254="STORE","STORE",IF('Application Form'!J254="HE","HE","")))))))))))))))))))),"ERROR"))))))</f>
        <v/>
      </c>
      <c r="P243" t="str">
        <f>IF(AND(F243="",O243&lt;&gt;""),IF('Application Form'!J254="SKSTD_BDL","SKSTD_BDL",IF('Application Form'!J254="MIP","MIP",IF('Application Form'!J254="MIP+PV","MIP",IF('Application Form'!J254="SEEKSIRE","SEEKSIRE",IF('Application Form'!J254="SEEKSIRE+PV","SEEKSIRE",IF('Application Form'!J254="GGP50K","GGP50K",IF('Application Form'!J254="GGP50K+PV","GGP50K",IF('Application Form'!J254="GGPHD (150K)","GGPHD (150K)",IF('Application Form'!J254="GGPHD+PV","GGPHD",IF('Application Form'!J254="PV","",IF('Application Form'!J254="POLL","",IF('Application Form'!J254="MSTN","MSTN",IF('Application Form'!J254="COAT","COAT",IF('Application Form'!J254="PI","PI",IF('Application Form'!J254="POLL_50K (add on)*","POLL_50K (add on)*",IF('Application Form'!J254="POLL_HD (add on)*","POLL_HD (add_on)*",IF('Application Form'!J254="MSTN_50K (add_on)*","MSTN_50K (add_on)*",IF('Application Form'!J254="MSTN_HD (add on)*","MSTN_HD (add on)*",IF('Application Form'!J254="STORE","STORE",IF('Application Form'!J254="HE","HE","")))))))))))))))))))),"")</f>
        <v/>
      </c>
    </row>
    <row r="244" spans="1:16" x14ac:dyDescent="0.25">
      <c r="A244" s="72">
        <f>'Application Form'!E255</f>
        <v>0</v>
      </c>
      <c r="B244" t="str">
        <f>IF('Application Form'!C255="Hair","H",IF('Application Form'!C255="Done","D",IF('Application Form'!C255="Semen","S",IF('Application Form'!C255="TSU","T",""))))</f>
        <v/>
      </c>
      <c r="C244" t="str">
        <f t="shared" si="3"/>
        <v>NAA</v>
      </c>
      <c r="F244" t="str">
        <f>IF('Application Form'!H255="SKSTD_BDL","SKSTD_BDL",IF('Application Form'!H255="MIP","MIP",IF('Application Form'!H255="MIP+PV","MIP",IF('Application Form'!H255="SEEKSIRE","SEEKSIRE",IF('Application Form'!H255="SEEKSIRE+PV","SEEKSIRE",IF('Application Form'!H255="GGP50K","GGP50K",IF('Application Form'!H255="GGP50K+PV","GGP50K",IF('Application Form'!H255="GGPHD (150K)","GGPHD (150K)",IF('Application Form'!H255="GGPHD+PV","GGPHD",IF('Application Form'!H255="PV","",IF('Application Form'!H255="POLL","",IF('Application Form'!H255="MSTN","",IF('Application Form'!H255="COAT","",IF('Application Form'!H255="PI","",IF('Application Form'!H255="POLL_50K (add on)*","",IF('Application Form'!H255="POLL_HD (add on)*","",IF('Application Form'!H255="MSTN_50K (add_on)*","",IF('Application Form'!H255="MSTN_HD (add on)*","",IF('Application Form'!H255="STORE","STORE",IF('Application Form'!H255="HE","HE",""))))))))))))))))))))</f>
        <v/>
      </c>
      <c r="G244" t="str">
        <f>IF(OR(RIGHT('Application Form'!H255,2)="PV",RIGHT('Application Form'!I255,2)="PV",RIGHT('Application Form'!J255,2)="PV"),"Yes","")</f>
        <v/>
      </c>
      <c r="H244" s="81" t="str">
        <f>IF(ISBLANK(IF(F244="SKSTD_BDL",'Application Form'!M255,IF('Office Use Only - DONT TOUCH!!!'!G244="Yes",'Application Form'!M255,""))),"",IF(F244="SKSTD_BDL",'Application Form'!M255,IF('Office Use Only - DONT TOUCH!!!'!G244="Yes",'Application Form'!M255,"")))</f>
        <v/>
      </c>
      <c r="K244" t="str">
        <f>IF(ISBLANK(IF(F244="SKSTD_BDL",'Application Form'!O255,IF('Office Use Only - DONT TOUCH!!!'!G244="Yes",'Application Form'!O255,""))),"",IF(F244="SKSTD_BDL",'Application Form'!O255,IF('Office Use Only - DONT TOUCH!!!'!G244="Yes",'Application Form'!O255,"")))</f>
        <v/>
      </c>
      <c r="N244" t="str">
        <f>IF(AND(F244="",'Application Form'!H255=""),"",IF(AND(F244="",'Application Form'!H255&lt;&gt;""),'Application Form'!H255,IF(AND(F244&lt;&gt;"",'Application Form'!I255=""),"",IF(AND(F244&lt;&gt;"",'Application Form'!I255&lt;&gt;""),IF('Application Form'!I255="SKSTD_BDL","SKSTD_BDL",IF('Application Form'!I255="MIP","MIP",IF('Application Form'!I255="MIP+PV","MIP",IF('Application Form'!I255="SEEKSIRE","SEEKSIRE",IF('Application Form'!I255="SEEKSIRE+PV","SEEKSIRE",IF('Application Form'!I255="GGP50K","GGP50K",IF('Application Form'!I255="GGP50K+PV","GGP50K",IF('Application Form'!I255="GGPHD (150K)","GGPHD (150K)",IF('Application Form'!I255="GGPHD+PV","GGPHD",IF('Application Form'!I255="PV","",IF('Application Form'!I255="POLL","",IF('Application Form'!I255="MSTN","MSTN",IF('Application Form'!I255="COAT","COAT",IF('Application Form'!I255="PI","PI",IF('Application Form'!I255="POLL_50K (add on)*","POLL_50K (add on)*",IF('Application Form'!I255="POLL_HD (add on)*","POLL_HD (add_on)*",IF('Application Form'!I255="MSTN_50K (add_on)*","MSTN_50K (add_on)*",IF('Application Form'!I255="MSTN_HD (add on)*","MSTN_HD (add on)*",IF('Application Form'!I255="STORE","STORE",IF('Application Form'!I255="HE","HE","")))))))))))))))))))),"ERROR"))))</f>
        <v/>
      </c>
      <c r="O244" t="str">
        <f>IF(AND(F244="",'Application Form'!H255=""),"",IF(AND(F244="",'Application Form'!H255&lt;&gt;"",'Application Form'!I255=""),"",IF(AND(F244&lt;&gt;"",'Application Form'!I255=""),"",IF(AND(F244&lt;&gt;"",'Application Form'!I255&lt;&gt;"",'Application Form'!J255=""),"",IF(AND(F244="",'Application Form'!H255&lt;&gt;"",'Application Form'!I255&lt;&gt;""),IF('Application Form'!I255="SKSTD_BDL","SKSTD_BDL",IF('Application Form'!I255="MIP","MIP",IF('Application Form'!I255="MIP+PV","MIP",IF('Application Form'!I255="SEEKSIRE","SEEKSIRE",IF('Application Form'!I255="SEEKSIRE+PV","SEEKSIRE",IF('Application Form'!I255="GGP50K","GGP50K",IF('Application Form'!I255="GGP50K+PV","GGP50K",IF('Application Form'!I255="GGPHD (150K)","GGPHD (150K)",IF('Application Form'!I255="GGPHD+PV","GGPHD",IF('Application Form'!I255="PV","",IF('Application Form'!I255="POLL","",IF('Application Form'!I255="MSTN","MSTN",IF('Application Form'!I255="COAT","COAT",IF('Application Form'!I255="PI","PI",IF('Application Form'!I255="POLL_50K (add on)*","POLL_50K (add on)*",IF('Application Form'!I255="POLL_HD (add on)*","POLL_HD (add_on)*",IF('Application Form'!I255="MSTN_50K (add_on)*","MSTN_50K (add_on)*",IF('Application Form'!I255="MSTN_HD (add on)*","MSTN_HD (add on)*",IF('Application Form'!I255="STORE","STORE",IF('Application Form'!I255="HE","HE","ERROR")))))))))))))))))))),IF(AND(F244&lt;&gt;"",'Application Form'!I255&lt;&gt;"",'Application Form'!J255&lt;&gt;""),IF('Application Form'!J255="SKSTD_BDL","SKSTD_BDL",IF('Application Form'!J255="MIP","MIP",IF('Application Form'!J255="MIP+PV","MIP",IF('Application Form'!J255="SEEKSIRE","SEEKSIRE",IF('Application Form'!J255="SEEKSIRE+PV","SEEKSIRE",IF('Application Form'!J255="GGP50K","GGP50K",IF('Application Form'!J255="GGP50K+PV","GGP50K",IF('Application Form'!J255="GGPHD (150K)","GGPHD (150K)",IF('Application Form'!J255="GGPHD+PV","GGPHD",IF('Application Form'!J255="PV","",IF('Application Form'!J255="POLL","",IF('Application Form'!J255="MSTN","MSTN",IF('Application Form'!J255="COAT","COAT",IF('Application Form'!J255="PI","PI",IF('Application Form'!J255="POLL_50K (add on)*","POLL_50K (add on)*",IF('Application Form'!J255="POLL_HD (add on)*","POLL_HD (add_on)*",IF('Application Form'!J255="MSTN_50K (add_on)*","MSTN_50K (add_on)*",IF('Application Form'!J255="MSTN_HD (add on)*","MSTN_HD (add on)*",IF('Application Form'!J255="STORE","STORE",IF('Application Form'!J255="HE","HE","")))))))))))))))))))),"ERROR"))))))</f>
        <v/>
      </c>
      <c r="P244" t="str">
        <f>IF(AND(F244="",O244&lt;&gt;""),IF('Application Form'!J255="SKSTD_BDL","SKSTD_BDL",IF('Application Form'!J255="MIP","MIP",IF('Application Form'!J255="MIP+PV","MIP",IF('Application Form'!J255="SEEKSIRE","SEEKSIRE",IF('Application Form'!J255="SEEKSIRE+PV","SEEKSIRE",IF('Application Form'!J255="GGP50K","GGP50K",IF('Application Form'!J255="GGP50K+PV","GGP50K",IF('Application Form'!J255="GGPHD (150K)","GGPHD (150K)",IF('Application Form'!J255="GGPHD+PV","GGPHD",IF('Application Form'!J255="PV","",IF('Application Form'!J255="POLL","",IF('Application Form'!J255="MSTN","MSTN",IF('Application Form'!J255="COAT","COAT",IF('Application Form'!J255="PI","PI",IF('Application Form'!J255="POLL_50K (add on)*","POLL_50K (add on)*",IF('Application Form'!J255="POLL_HD (add on)*","POLL_HD (add_on)*",IF('Application Form'!J255="MSTN_50K (add_on)*","MSTN_50K (add_on)*",IF('Application Form'!J255="MSTN_HD (add on)*","MSTN_HD (add on)*",IF('Application Form'!J255="STORE","STORE",IF('Application Form'!J255="HE","HE","")))))))))))))))))))),"")</f>
        <v/>
      </c>
    </row>
    <row r="245" spans="1:16" x14ac:dyDescent="0.25">
      <c r="A245" s="72">
        <f>'Application Form'!E256</f>
        <v>0</v>
      </c>
      <c r="B245" t="str">
        <f>IF('Application Form'!C256="Hair","H",IF('Application Form'!C256="Done","D",IF('Application Form'!C256="Semen","S",IF('Application Form'!C256="TSU","T",""))))</f>
        <v/>
      </c>
      <c r="C245" t="str">
        <f t="shared" si="3"/>
        <v>NAA</v>
      </c>
      <c r="F245" t="str">
        <f>IF('Application Form'!H256="SKSTD_BDL","SKSTD_BDL",IF('Application Form'!H256="MIP","MIP",IF('Application Form'!H256="MIP+PV","MIP",IF('Application Form'!H256="SEEKSIRE","SEEKSIRE",IF('Application Form'!H256="SEEKSIRE+PV","SEEKSIRE",IF('Application Form'!H256="GGP50K","GGP50K",IF('Application Form'!H256="GGP50K+PV","GGP50K",IF('Application Form'!H256="GGPHD (150K)","GGPHD (150K)",IF('Application Form'!H256="GGPHD+PV","GGPHD",IF('Application Form'!H256="PV","",IF('Application Form'!H256="POLL","",IF('Application Form'!H256="MSTN","",IF('Application Form'!H256="COAT","",IF('Application Form'!H256="PI","",IF('Application Form'!H256="POLL_50K (add on)*","",IF('Application Form'!H256="POLL_HD (add on)*","",IF('Application Form'!H256="MSTN_50K (add_on)*","",IF('Application Form'!H256="MSTN_HD (add on)*","",IF('Application Form'!H256="STORE","STORE",IF('Application Form'!H256="HE","HE",""))))))))))))))))))))</f>
        <v/>
      </c>
      <c r="G245" t="str">
        <f>IF(OR(RIGHT('Application Form'!H256,2)="PV",RIGHT('Application Form'!I256,2)="PV",RIGHT('Application Form'!J256,2)="PV"),"Yes","")</f>
        <v/>
      </c>
      <c r="H245" s="81" t="str">
        <f>IF(ISBLANK(IF(F245="SKSTD_BDL",'Application Form'!M256,IF('Office Use Only - DONT TOUCH!!!'!G245="Yes",'Application Form'!M256,""))),"",IF(F245="SKSTD_BDL",'Application Form'!M256,IF('Office Use Only - DONT TOUCH!!!'!G245="Yes",'Application Form'!M256,"")))</f>
        <v/>
      </c>
      <c r="K245" t="str">
        <f>IF(ISBLANK(IF(F245="SKSTD_BDL",'Application Form'!O256,IF('Office Use Only - DONT TOUCH!!!'!G245="Yes",'Application Form'!O256,""))),"",IF(F245="SKSTD_BDL",'Application Form'!O256,IF('Office Use Only - DONT TOUCH!!!'!G245="Yes",'Application Form'!O256,"")))</f>
        <v/>
      </c>
      <c r="N245" t="str">
        <f>IF(AND(F245="",'Application Form'!H256=""),"",IF(AND(F245="",'Application Form'!H256&lt;&gt;""),'Application Form'!H256,IF(AND(F245&lt;&gt;"",'Application Form'!I256=""),"",IF(AND(F245&lt;&gt;"",'Application Form'!I256&lt;&gt;""),IF('Application Form'!I256="SKSTD_BDL","SKSTD_BDL",IF('Application Form'!I256="MIP","MIP",IF('Application Form'!I256="MIP+PV","MIP",IF('Application Form'!I256="SEEKSIRE","SEEKSIRE",IF('Application Form'!I256="SEEKSIRE+PV","SEEKSIRE",IF('Application Form'!I256="GGP50K","GGP50K",IF('Application Form'!I256="GGP50K+PV","GGP50K",IF('Application Form'!I256="GGPHD (150K)","GGPHD (150K)",IF('Application Form'!I256="GGPHD+PV","GGPHD",IF('Application Form'!I256="PV","",IF('Application Form'!I256="POLL","",IF('Application Form'!I256="MSTN","MSTN",IF('Application Form'!I256="COAT","COAT",IF('Application Form'!I256="PI","PI",IF('Application Form'!I256="POLL_50K (add on)*","POLL_50K (add on)*",IF('Application Form'!I256="POLL_HD (add on)*","POLL_HD (add_on)*",IF('Application Form'!I256="MSTN_50K (add_on)*","MSTN_50K (add_on)*",IF('Application Form'!I256="MSTN_HD (add on)*","MSTN_HD (add on)*",IF('Application Form'!I256="STORE","STORE",IF('Application Form'!I256="HE","HE","")))))))))))))))))))),"ERROR"))))</f>
        <v/>
      </c>
      <c r="O245" t="str">
        <f>IF(AND(F245="",'Application Form'!H256=""),"",IF(AND(F245="",'Application Form'!H256&lt;&gt;"",'Application Form'!I256=""),"",IF(AND(F245&lt;&gt;"",'Application Form'!I256=""),"",IF(AND(F245&lt;&gt;"",'Application Form'!I256&lt;&gt;"",'Application Form'!J256=""),"",IF(AND(F245="",'Application Form'!H256&lt;&gt;"",'Application Form'!I256&lt;&gt;""),IF('Application Form'!I256="SKSTD_BDL","SKSTD_BDL",IF('Application Form'!I256="MIP","MIP",IF('Application Form'!I256="MIP+PV","MIP",IF('Application Form'!I256="SEEKSIRE","SEEKSIRE",IF('Application Form'!I256="SEEKSIRE+PV","SEEKSIRE",IF('Application Form'!I256="GGP50K","GGP50K",IF('Application Form'!I256="GGP50K+PV","GGP50K",IF('Application Form'!I256="GGPHD (150K)","GGPHD (150K)",IF('Application Form'!I256="GGPHD+PV","GGPHD",IF('Application Form'!I256="PV","",IF('Application Form'!I256="POLL","",IF('Application Form'!I256="MSTN","MSTN",IF('Application Form'!I256="COAT","COAT",IF('Application Form'!I256="PI","PI",IF('Application Form'!I256="POLL_50K (add on)*","POLL_50K (add on)*",IF('Application Form'!I256="POLL_HD (add on)*","POLL_HD (add_on)*",IF('Application Form'!I256="MSTN_50K (add_on)*","MSTN_50K (add_on)*",IF('Application Form'!I256="MSTN_HD (add on)*","MSTN_HD (add on)*",IF('Application Form'!I256="STORE","STORE",IF('Application Form'!I256="HE","HE","ERROR")))))))))))))))))))),IF(AND(F245&lt;&gt;"",'Application Form'!I256&lt;&gt;"",'Application Form'!J256&lt;&gt;""),IF('Application Form'!J256="SKSTD_BDL","SKSTD_BDL",IF('Application Form'!J256="MIP","MIP",IF('Application Form'!J256="MIP+PV","MIP",IF('Application Form'!J256="SEEKSIRE","SEEKSIRE",IF('Application Form'!J256="SEEKSIRE+PV","SEEKSIRE",IF('Application Form'!J256="GGP50K","GGP50K",IF('Application Form'!J256="GGP50K+PV","GGP50K",IF('Application Form'!J256="GGPHD (150K)","GGPHD (150K)",IF('Application Form'!J256="GGPHD+PV","GGPHD",IF('Application Form'!J256="PV","",IF('Application Form'!J256="POLL","",IF('Application Form'!J256="MSTN","MSTN",IF('Application Form'!J256="COAT","COAT",IF('Application Form'!J256="PI","PI",IF('Application Form'!J256="POLL_50K (add on)*","POLL_50K (add on)*",IF('Application Form'!J256="POLL_HD (add on)*","POLL_HD (add_on)*",IF('Application Form'!J256="MSTN_50K (add_on)*","MSTN_50K (add_on)*",IF('Application Form'!J256="MSTN_HD (add on)*","MSTN_HD (add on)*",IF('Application Form'!J256="STORE","STORE",IF('Application Form'!J256="HE","HE","")))))))))))))))))))),"ERROR"))))))</f>
        <v/>
      </c>
      <c r="P245" t="str">
        <f>IF(AND(F245="",O245&lt;&gt;""),IF('Application Form'!J256="SKSTD_BDL","SKSTD_BDL",IF('Application Form'!J256="MIP","MIP",IF('Application Form'!J256="MIP+PV","MIP",IF('Application Form'!J256="SEEKSIRE","SEEKSIRE",IF('Application Form'!J256="SEEKSIRE+PV","SEEKSIRE",IF('Application Form'!J256="GGP50K","GGP50K",IF('Application Form'!J256="GGP50K+PV","GGP50K",IF('Application Form'!J256="GGPHD (150K)","GGPHD (150K)",IF('Application Form'!J256="GGPHD+PV","GGPHD",IF('Application Form'!J256="PV","",IF('Application Form'!J256="POLL","",IF('Application Form'!J256="MSTN","MSTN",IF('Application Form'!J256="COAT","COAT",IF('Application Form'!J256="PI","PI",IF('Application Form'!J256="POLL_50K (add on)*","POLL_50K (add on)*",IF('Application Form'!J256="POLL_HD (add on)*","POLL_HD (add_on)*",IF('Application Form'!J256="MSTN_50K (add_on)*","MSTN_50K (add_on)*",IF('Application Form'!J256="MSTN_HD (add on)*","MSTN_HD (add on)*",IF('Application Form'!J256="STORE","STORE",IF('Application Form'!J256="HE","HE","")))))))))))))))))))),"")</f>
        <v/>
      </c>
    </row>
    <row r="246" spans="1:16" x14ac:dyDescent="0.25">
      <c r="A246" s="72">
        <f>'Application Form'!E257</f>
        <v>0</v>
      </c>
      <c r="B246" t="str">
        <f>IF('Application Form'!C257="Hair","H",IF('Application Form'!C257="Done","D",IF('Application Form'!C257="Semen","S",IF('Application Form'!C257="TSU","T",""))))</f>
        <v/>
      </c>
      <c r="C246" t="str">
        <f t="shared" si="3"/>
        <v>NAA</v>
      </c>
      <c r="F246" t="str">
        <f>IF('Application Form'!H257="SKSTD_BDL","SKSTD_BDL",IF('Application Form'!H257="MIP","MIP",IF('Application Form'!H257="MIP+PV","MIP",IF('Application Form'!H257="SEEKSIRE","SEEKSIRE",IF('Application Form'!H257="SEEKSIRE+PV","SEEKSIRE",IF('Application Form'!H257="GGP50K","GGP50K",IF('Application Form'!H257="GGP50K+PV","GGP50K",IF('Application Form'!H257="GGPHD (150K)","GGPHD (150K)",IF('Application Form'!H257="GGPHD+PV","GGPHD",IF('Application Form'!H257="PV","",IF('Application Form'!H257="POLL","",IF('Application Form'!H257="MSTN","",IF('Application Form'!H257="COAT","",IF('Application Form'!H257="PI","",IF('Application Form'!H257="POLL_50K (add on)*","",IF('Application Form'!H257="POLL_HD (add on)*","",IF('Application Form'!H257="MSTN_50K (add_on)*","",IF('Application Form'!H257="MSTN_HD (add on)*","",IF('Application Form'!H257="STORE","STORE",IF('Application Form'!H257="HE","HE",""))))))))))))))))))))</f>
        <v/>
      </c>
      <c r="G246" t="str">
        <f>IF(OR(RIGHT('Application Form'!H257,2)="PV",RIGHT('Application Form'!I257,2)="PV",RIGHT('Application Form'!J257,2)="PV"),"Yes","")</f>
        <v/>
      </c>
      <c r="H246" s="81" t="str">
        <f>IF(ISBLANK(IF(F246="SKSTD_BDL",'Application Form'!M257,IF('Office Use Only - DONT TOUCH!!!'!G246="Yes",'Application Form'!M257,""))),"",IF(F246="SKSTD_BDL",'Application Form'!M257,IF('Office Use Only - DONT TOUCH!!!'!G246="Yes",'Application Form'!M257,"")))</f>
        <v/>
      </c>
      <c r="K246" t="str">
        <f>IF(ISBLANK(IF(F246="SKSTD_BDL",'Application Form'!O257,IF('Office Use Only - DONT TOUCH!!!'!G246="Yes",'Application Form'!O257,""))),"",IF(F246="SKSTD_BDL",'Application Form'!O257,IF('Office Use Only - DONT TOUCH!!!'!G246="Yes",'Application Form'!O257,"")))</f>
        <v/>
      </c>
      <c r="N246" t="str">
        <f>IF(AND(F246="",'Application Form'!H257=""),"",IF(AND(F246="",'Application Form'!H257&lt;&gt;""),'Application Form'!H257,IF(AND(F246&lt;&gt;"",'Application Form'!I257=""),"",IF(AND(F246&lt;&gt;"",'Application Form'!I257&lt;&gt;""),IF('Application Form'!I257="SKSTD_BDL","SKSTD_BDL",IF('Application Form'!I257="MIP","MIP",IF('Application Form'!I257="MIP+PV","MIP",IF('Application Form'!I257="SEEKSIRE","SEEKSIRE",IF('Application Form'!I257="SEEKSIRE+PV","SEEKSIRE",IF('Application Form'!I257="GGP50K","GGP50K",IF('Application Form'!I257="GGP50K+PV","GGP50K",IF('Application Form'!I257="GGPHD (150K)","GGPHD (150K)",IF('Application Form'!I257="GGPHD+PV","GGPHD",IF('Application Form'!I257="PV","",IF('Application Form'!I257="POLL","",IF('Application Form'!I257="MSTN","MSTN",IF('Application Form'!I257="COAT","COAT",IF('Application Form'!I257="PI","PI",IF('Application Form'!I257="POLL_50K (add on)*","POLL_50K (add on)*",IF('Application Form'!I257="POLL_HD (add on)*","POLL_HD (add_on)*",IF('Application Form'!I257="MSTN_50K (add_on)*","MSTN_50K (add_on)*",IF('Application Form'!I257="MSTN_HD (add on)*","MSTN_HD (add on)*",IF('Application Form'!I257="STORE","STORE",IF('Application Form'!I257="HE","HE","")))))))))))))))))))),"ERROR"))))</f>
        <v/>
      </c>
      <c r="O246" t="str">
        <f>IF(AND(F246="",'Application Form'!H257=""),"",IF(AND(F246="",'Application Form'!H257&lt;&gt;"",'Application Form'!I257=""),"",IF(AND(F246&lt;&gt;"",'Application Form'!I257=""),"",IF(AND(F246&lt;&gt;"",'Application Form'!I257&lt;&gt;"",'Application Form'!J257=""),"",IF(AND(F246="",'Application Form'!H257&lt;&gt;"",'Application Form'!I257&lt;&gt;""),IF('Application Form'!I257="SKSTD_BDL","SKSTD_BDL",IF('Application Form'!I257="MIP","MIP",IF('Application Form'!I257="MIP+PV","MIP",IF('Application Form'!I257="SEEKSIRE","SEEKSIRE",IF('Application Form'!I257="SEEKSIRE+PV","SEEKSIRE",IF('Application Form'!I257="GGP50K","GGP50K",IF('Application Form'!I257="GGP50K+PV","GGP50K",IF('Application Form'!I257="GGPHD (150K)","GGPHD (150K)",IF('Application Form'!I257="GGPHD+PV","GGPHD",IF('Application Form'!I257="PV","",IF('Application Form'!I257="POLL","",IF('Application Form'!I257="MSTN","MSTN",IF('Application Form'!I257="COAT","COAT",IF('Application Form'!I257="PI","PI",IF('Application Form'!I257="POLL_50K (add on)*","POLL_50K (add on)*",IF('Application Form'!I257="POLL_HD (add on)*","POLL_HD (add_on)*",IF('Application Form'!I257="MSTN_50K (add_on)*","MSTN_50K (add_on)*",IF('Application Form'!I257="MSTN_HD (add on)*","MSTN_HD (add on)*",IF('Application Form'!I257="STORE","STORE",IF('Application Form'!I257="HE","HE","ERROR")))))))))))))))))))),IF(AND(F246&lt;&gt;"",'Application Form'!I257&lt;&gt;"",'Application Form'!J257&lt;&gt;""),IF('Application Form'!J257="SKSTD_BDL","SKSTD_BDL",IF('Application Form'!J257="MIP","MIP",IF('Application Form'!J257="MIP+PV","MIP",IF('Application Form'!J257="SEEKSIRE","SEEKSIRE",IF('Application Form'!J257="SEEKSIRE+PV","SEEKSIRE",IF('Application Form'!J257="GGP50K","GGP50K",IF('Application Form'!J257="GGP50K+PV","GGP50K",IF('Application Form'!J257="GGPHD (150K)","GGPHD (150K)",IF('Application Form'!J257="GGPHD+PV","GGPHD",IF('Application Form'!J257="PV","",IF('Application Form'!J257="POLL","",IF('Application Form'!J257="MSTN","MSTN",IF('Application Form'!J257="COAT","COAT",IF('Application Form'!J257="PI","PI",IF('Application Form'!J257="POLL_50K (add on)*","POLL_50K (add on)*",IF('Application Form'!J257="POLL_HD (add on)*","POLL_HD (add_on)*",IF('Application Form'!J257="MSTN_50K (add_on)*","MSTN_50K (add_on)*",IF('Application Form'!J257="MSTN_HD (add on)*","MSTN_HD (add on)*",IF('Application Form'!J257="STORE","STORE",IF('Application Form'!J257="HE","HE","")))))))))))))))))))),"ERROR"))))))</f>
        <v/>
      </c>
      <c r="P246" t="str">
        <f>IF(AND(F246="",O246&lt;&gt;""),IF('Application Form'!J257="SKSTD_BDL","SKSTD_BDL",IF('Application Form'!J257="MIP","MIP",IF('Application Form'!J257="MIP+PV","MIP",IF('Application Form'!J257="SEEKSIRE","SEEKSIRE",IF('Application Form'!J257="SEEKSIRE+PV","SEEKSIRE",IF('Application Form'!J257="GGP50K","GGP50K",IF('Application Form'!J257="GGP50K+PV","GGP50K",IF('Application Form'!J257="GGPHD (150K)","GGPHD (150K)",IF('Application Form'!J257="GGPHD+PV","GGPHD",IF('Application Form'!J257="PV","",IF('Application Form'!J257="POLL","",IF('Application Form'!J257="MSTN","MSTN",IF('Application Form'!J257="COAT","COAT",IF('Application Form'!J257="PI","PI",IF('Application Form'!J257="POLL_50K (add on)*","POLL_50K (add on)*",IF('Application Form'!J257="POLL_HD (add on)*","POLL_HD (add_on)*",IF('Application Form'!J257="MSTN_50K (add_on)*","MSTN_50K (add_on)*",IF('Application Form'!J257="MSTN_HD (add on)*","MSTN_HD (add on)*",IF('Application Form'!J257="STORE","STORE",IF('Application Form'!J257="HE","HE","")))))))))))))))))))),"")</f>
        <v/>
      </c>
    </row>
    <row r="247" spans="1:16" x14ac:dyDescent="0.25">
      <c r="A247" s="72">
        <f>'Application Form'!E258</f>
        <v>0</v>
      </c>
      <c r="B247" t="str">
        <f>IF('Application Form'!C258="Hair","H",IF('Application Form'!C258="Done","D",IF('Application Form'!C258="Semen","S",IF('Application Form'!C258="TSU","T",""))))</f>
        <v/>
      </c>
      <c r="C247" t="str">
        <f t="shared" si="3"/>
        <v>NAA</v>
      </c>
      <c r="F247" t="str">
        <f>IF('Application Form'!H258="SKSTD_BDL","SKSTD_BDL",IF('Application Form'!H258="MIP","MIP",IF('Application Form'!H258="MIP+PV","MIP",IF('Application Form'!H258="SEEKSIRE","SEEKSIRE",IF('Application Form'!H258="SEEKSIRE+PV","SEEKSIRE",IF('Application Form'!H258="GGP50K","GGP50K",IF('Application Form'!H258="GGP50K+PV","GGP50K",IF('Application Form'!H258="GGPHD (150K)","GGPHD (150K)",IF('Application Form'!H258="GGPHD+PV","GGPHD",IF('Application Form'!H258="PV","",IF('Application Form'!H258="POLL","",IF('Application Form'!H258="MSTN","",IF('Application Form'!H258="COAT","",IF('Application Form'!H258="PI","",IF('Application Form'!H258="POLL_50K (add on)*","",IF('Application Form'!H258="POLL_HD (add on)*","",IF('Application Form'!H258="MSTN_50K (add_on)*","",IF('Application Form'!H258="MSTN_HD (add on)*","",IF('Application Form'!H258="STORE","STORE",IF('Application Form'!H258="HE","HE",""))))))))))))))))))))</f>
        <v/>
      </c>
      <c r="G247" t="str">
        <f>IF(OR(RIGHT('Application Form'!H258,2)="PV",RIGHT('Application Form'!I258,2)="PV",RIGHT('Application Form'!J258,2)="PV"),"Yes","")</f>
        <v/>
      </c>
      <c r="H247" s="81" t="str">
        <f>IF(ISBLANK(IF(F247="SKSTD_BDL",'Application Form'!M258,IF('Office Use Only - DONT TOUCH!!!'!G247="Yes",'Application Form'!M258,""))),"",IF(F247="SKSTD_BDL",'Application Form'!M258,IF('Office Use Only - DONT TOUCH!!!'!G247="Yes",'Application Form'!M258,"")))</f>
        <v/>
      </c>
      <c r="K247" t="str">
        <f>IF(ISBLANK(IF(F247="SKSTD_BDL",'Application Form'!O258,IF('Office Use Only - DONT TOUCH!!!'!G247="Yes",'Application Form'!O258,""))),"",IF(F247="SKSTD_BDL",'Application Form'!O258,IF('Office Use Only - DONT TOUCH!!!'!G247="Yes",'Application Form'!O258,"")))</f>
        <v/>
      </c>
      <c r="N247" t="str">
        <f>IF(AND(F247="",'Application Form'!H258=""),"",IF(AND(F247="",'Application Form'!H258&lt;&gt;""),'Application Form'!H258,IF(AND(F247&lt;&gt;"",'Application Form'!I258=""),"",IF(AND(F247&lt;&gt;"",'Application Form'!I258&lt;&gt;""),IF('Application Form'!I258="SKSTD_BDL","SKSTD_BDL",IF('Application Form'!I258="MIP","MIP",IF('Application Form'!I258="MIP+PV","MIP",IF('Application Form'!I258="SEEKSIRE","SEEKSIRE",IF('Application Form'!I258="SEEKSIRE+PV","SEEKSIRE",IF('Application Form'!I258="GGP50K","GGP50K",IF('Application Form'!I258="GGP50K+PV","GGP50K",IF('Application Form'!I258="GGPHD (150K)","GGPHD (150K)",IF('Application Form'!I258="GGPHD+PV","GGPHD",IF('Application Form'!I258="PV","",IF('Application Form'!I258="POLL","",IF('Application Form'!I258="MSTN","MSTN",IF('Application Form'!I258="COAT","COAT",IF('Application Form'!I258="PI","PI",IF('Application Form'!I258="POLL_50K (add on)*","POLL_50K (add on)*",IF('Application Form'!I258="POLL_HD (add on)*","POLL_HD (add_on)*",IF('Application Form'!I258="MSTN_50K (add_on)*","MSTN_50K (add_on)*",IF('Application Form'!I258="MSTN_HD (add on)*","MSTN_HD (add on)*",IF('Application Form'!I258="STORE","STORE",IF('Application Form'!I258="HE","HE","")))))))))))))))))))),"ERROR"))))</f>
        <v/>
      </c>
      <c r="O247" t="str">
        <f>IF(AND(F247="",'Application Form'!H258=""),"",IF(AND(F247="",'Application Form'!H258&lt;&gt;"",'Application Form'!I258=""),"",IF(AND(F247&lt;&gt;"",'Application Form'!I258=""),"",IF(AND(F247&lt;&gt;"",'Application Form'!I258&lt;&gt;"",'Application Form'!J258=""),"",IF(AND(F247="",'Application Form'!H258&lt;&gt;"",'Application Form'!I258&lt;&gt;""),IF('Application Form'!I258="SKSTD_BDL","SKSTD_BDL",IF('Application Form'!I258="MIP","MIP",IF('Application Form'!I258="MIP+PV","MIP",IF('Application Form'!I258="SEEKSIRE","SEEKSIRE",IF('Application Form'!I258="SEEKSIRE+PV","SEEKSIRE",IF('Application Form'!I258="GGP50K","GGP50K",IF('Application Form'!I258="GGP50K+PV","GGP50K",IF('Application Form'!I258="GGPHD (150K)","GGPHD (150K)",IF('Application Form'!I258="GGPHD+PV","GGPHD",IF('Application Form'!I258="PV","",IF('Application Form'!I258="POLL","",IF('Application Form'!I258="MSTN","MSTN",IF('Application Form'!I258="COAT","COAT",IF('Application Form'!I258="PI","PI",IF('Application Form'!I258="POLL_50K (add on)*","POLL_50K (add on)*",IF('Application Form'!I258="POLL_HD (add on)*","POLL_HD (add_on)*",IF('Application Form'!I258="MSTN_50K (add_on)*","MSTN_50K (add_on)*",IF('Application Form'!I258="MSTN_HD (add on)*","MSTN_HD (add on)*",IF('Application Form'!I258="STORE","STORE",IF('Application Form'!I258="HE","HE","ERROR")))))))))))))))))))),IF(AND(F247&lt;&gt;"",'Application Form'!I258&lt;&gt;"",'Application Form'!J258&lt;&gt;""),IF('Application Form'!J258="SKSTD_BDL","SKSTD_BDL",IF('Application Form'!J258="MIP","MIP",IF('Application Form'!J258="MIP+PV","MIP",IF('Application Form'!J258="SEEKSIRE","SEEKSIRE",IF('Application Form'!J258="SEEKSIRE+PV","SEEKSIRE",IF('Application Form'!J258="GGP50K","GGP50K",IF('Application Form'!J258="GGP50K+PV","GGP50K",IF('Application Form'!J258="GGPHD (150K)","GGPHD (150K)",IF('Application Form'!J258="GGPHD+PV","GGPHD",IF('Application Form'!J258="PV","",IF('Application Form'!J258="POLL","",IF('Application Form'!J258="MSTN","MSTN",IF('Application Form'!J258="COAT","COAT",IF('Application Form'!J258="PI","PI",IF('Application Form'!J258="POLL_50K (add on)*","POLL_50K (add on)*",IF('Application Form'!J258="POLL_HD (add on)*","POLL_HD (add_on)*",IF('Application Form'!J258="MSTN_50K (add_on)*","MSTN_50K (add_on)*",IF('Application Form'!J258="MSTN_HD (add on)*","MSTN_HD (add on)*",IF('Application Form'!J258="STORE","STORE",IF('Application Form'!J258="HE","HE","")))))))))))))))))))),"ERROR"))))))</f>
        <v/>
      </c>
      <c r="P247" t="str">
        <f>IF(AND(F247="",O247&lt;&gt;""),IF('Application Form'!J258="SKSTD_BDL","SKSTD_BDL",IF('Application Form'!J258="MIP","MIP",IF('Application Form'!J258="MIP+PV","MIP",IF('Application Form'!J258="SEEKSIRE","SEEKSIRE",IF('Application Form'!J258="SEEKSIRE+PV","SEEKSIRE",IF('Application Form'!J258="GGP50K","GGP50K",IF('Application Form'!J258="GGP50K+PV","GGP50K",IF('Application Form'!J258="GGPHD (150K)","GGPHD (150K)",IF('Application Form'!J258="GGPHD+PV","GGPHD",IF('Application Form'!J258="PV","",IF('Application Form'!J258="POLL","",IF('Application Form'!J258="MSTN","MSTN",IF('Application Form'!J258="COAT","COAT",IF('Application Form'!J258="PI","PI",IF('Application Form'!J258="POLL_50K (add on)*","POLL_50K (add on)*",IF('Application Form'!J258="POLL_HD (add on)*","POLL_HD (add_on)*",IF('Application Form'!J258="MSTN_50K (add_on)*","MSTN_50K (add_on)*",IF('Application Form'!J258="MSTN_HD (add on)*","MSTN_HD (add on)*",IF('Application Form'!J258="STORE","STORE",IF('Application Form'!J258="HE","HE","")))))))))))))))))))),"")</f>
        <v/>
      </c>
    </row>
    <row r="248" spans="1:16" x14ac:dyDescent="0.25">
      <c r="A248" s="72">
        <f>'Application Form'!E259</f>
        <v>0</v>
      </c>
      <c r="B248" t="str">
        <f>IF('Application Form'!C259="Hair","H",IF('Application Form'!C259="Done","D",IF('Application Form'!C259="Semen","S",IF('Application Form'!C259="TSU","T",""))))</f>
        <v/>
      </c>
      <c r="C248" t="str">
        <f t="shared" si="3"/>
        <v>NAA</v>
      </c>
      <c r="F248" t="str">
        <f>IF('Application Form'!H259="SKSTD_BDL","SKSTD_BDL",IF('Application Form'!H259="MIP","MIP",IF('Application Form'!H259="MIP+PV","MIP",IF('Application Form'!H259="SEEKSIRE","SEEKSIRE",IF('Application Form'!H259="SEEKSIRE+PV","SEEKSIRE",IF('Application Form'!H259="GGP50K","GGP50K",IF('Application Form'!H259="GGP50K+PV","GGP50K",IF('Application Form'!H259="GGPHD (150K)","GGPHD (150K)",IF('Application Form'!H259="GGPHD+PV","GGPHD",IF('Application Form'!H259="PV","",IF('Application Form'!H259="POLL","",IF('Application Form'!H259="MSTN","",IF('Application Form'!H259="COAT","",IF('Application Form'!H259="PI","",IF('Application Form'!H259="POLL_50K (add on)*","",IF('Application Form'!H259="POLL_HD (add on)*","",IF('Application Form'!H259="MSTN_50K (add_on)*","",IF('Application Form'!H259="MSTN_HD (add on)*","",IF('Application Form'!H259="STORE","STORE",IF('Application Form'!H259="HE","HE",""))))))))))))))))))))</f>
        <v/>
      </c>
      <c r="G248" t="str">
        <f>IF(OR(RIGHT('Application Form'!H259,2)="PV",RIGHT('Application Form'!I259,2)="PV",RIGHT('Application Form'!J259,2)="PV"),"Yes","")</f>
        <v/>
      </c>
      <c r="H248" s="81" t="str">
        <f>IF(ISBLANK(IF(F248="SKSTD_BDL",'Application Form'!M259,IF('Office Use Only - DONT TOUCH!!!'!G248="Yes",'Application Form'!M259,""))),"",IF(F248="SKSTD_BDL",'Application Form'!M259,IF('Office Use Only - DONT TOUCH!!!'!G248="Yes",'Application Form'!M259,"")))</f>
        <v/>
      </c>
      <c r="K248" t="str">
        <f>IF(ISBLANK(IF(F248="SKSTD_BDL",'Application Form'!O259,IF('Office Use Only - DONT TOUCH!!!'!G248="Yes",'Application Form'!O259,""))),"",IF(F248="SKSTD_BDL",'Application Form'!O259,IF('Office Use Only - DONT TOUCH!!!'!G248="Yes",'Application Form'!O259,"")))</f>
        <v/>
      </c>
      <c r="N248" t="str">
        <f>IF(AND(F248="",'Application Form'!H259=""),"",IF(AND(F248="",'Application Form'!H259&lt;&gt;""),'Application Form'!H259,IF(AND(F248&lt;&gt;"",'Application Form'!I259=""),"",IF(AND(F248&lt;&gt;"",'Application Form'!I259&lt;&gt;""),IF('Application Form'!I259="SKSTD_BDL","SKSTD_BDL",IF('Application Form'!I259="MIP","MIP",IF('Application Form'!I259="MIP+PV","MIP",IF('Application Form'!I259="SEEKSIRE","SEEKSIRE",IF('Application Form'!I259="SEEKSIRE+PV","SEEKSIRE",IF('Application Form'!I259="GGP50K","GGP50K",IF('Application Form'!I259="GGP50K+PV","GGP50K",IF('Application Form'!I259="GGPHD (150K)","GGPHD (150K)",IF('Application Form'!I259="GGPHD+PV","GGPHD",IF('Application Form'!I259="PV","",IF('Application Form'!I259="POLL","",IF('Application Form'!I259="MSTN","MSTN",IF('Application Form'!I259="COAT","COAT",IF('Application Form'!I259="PI","PI",IF('Application Form'!I259="POLL_50K (add on)*","POLL_50K (add on)*",IF('Application Form'!I259="POLL_HD (add on)*","POLL_HD (add_on)*",IF('Application Form'!I259="MSTN_50K (add_on)*","MSTN_50K (add_on)*",IF('Application Form'!I259="MSTN_HD (add on)*","MSTN_HD (add on)*",IF('Application Form'!I259="STORE","STORE",IF('Application Form'!I259="HE","HE","")))))))))))))))))))),"ERROR"))))</f>
        <v/>
      </c>
      <c r="O248" t="str">
        <f>IF(AND(F248="",'Application Form'!H259=""),"",IF(AND(F248="",'Application Form'!H259&lt;&gt;"",'Application Form'!I259=""),"",IF(AND(F248&lt;&gt;"",'Application Form'!I259=""),"",IF(AND(F248&lt;&gt;"",'Application Form'!I259&lt;&gt;"",'Application Form'!J259=""),"",IF(AND(F248="",'Application Form'!H259&lt;&gt;"",'Application Form'!I259&lt;&gt;""),IF('Application Form'!I259="SKSTD_BDL","SKSTD_BDL",IF('Application Form'!I259="MIP","MIP",IF('Application Form'!I259="MIP+PV","MIP",IF('Application Form'!I259="SEEKSIRE","SEEKSIRE",IF('Application Form'!I259="SEEKSIRE+PV","SEEKSIRE",IF('Application Form'!I259="GGP50K","GGP50K",IF('Application Form'!I259="GGP50K+PV","GGP50K",IF('Application Form'!I259="GGPHD (150K)","GGPHD (150K)",IF('Application Form'!I259="GGPHD+PV","GGPHD",IF('Application Form'!I259="PV","",IF('Application Form'!I259="POLL","",IF('Application Form'!I259="MSTN","MSTN",IF('Application Form'!I259="COAT","COAT",IF('Application Form'!I259="PI","PI",IF('Application Form'!I259="POLL_50K (add on)*","POLL_50K (add on)*",IF('Application Form'!I259="POLL_HD (add on)*","POLL_HD (add_on)*",IF('Application Form'!I259="MSTN_50K (add_on)*","MSTN_50K (add_on)*",IF('Application Form'!I259="MSTN_HD (add on)*","MSTN_HD (add on)*",IF('Application Form'!I259="STORE","STORE",IF('Application Form'!I259="HE","HE","ERROR")))))))))))))))))))),IF(AND(F248&lt;&gt;"",'Application Form'!I259&lt;&gt;"",'Application Form'!J259&lt;&gt;""),IF('Application Form'!J259="SKSTD_BDL","SKSTD_BDL",IF('Application Form'!J259="MIP","MIP",IF('Application Form'!J259="MIP+PV","MIP",IF('Application Form'!J259="SEEKSIRE","SEEKSIRE",IF('Application Form'!J259="SEEKSIRE+PV","SEEKSIRE",IF('Application Form'!J259="GGP50K","GGP50K",IF('Application Form'!J259="GGP50K+PV","GGP50K",IF('Application Form'!J259="GGPHD (150K)","GGPHD (150K)",IF('Application Form'!J259="GGPHD+PV","GGPHD",IF('Application Form'!J259="PV","",IF('Application Form'!J259="POLL","",IF('Application Form'!J259="MSTN","MSTN",IF('Application Form'!J259="COAT","COAT",IF('Application Form'!J259="PI","PI",IF('Application Form'!J259="POLL_50K (add on)*","POLL_50K (add on)*",IF('Application Form'!J259="POLL_HD (add on)*","POLL_HD (add_on)*",IF('Application Form'!J259="MSTN_50K (add_on)*","MSTN_50K (add_on)*",IF('Application Form'!J259="MSTN_HD (add on)*","MSTN_HD (add on)*",IF('Application Form'!J259="STORE","STORE",IF('Application Form'!J259="HE","HE","")))))))))))))))))))),"ERROR"))))))</f>
        <v/>
      </c>
      <c r="P248" t="str">
        <f>IF(AND(F248="",O248&lt;&gt;""),IF('Application Form'!J259="SKSTD_BDL","SKSTD_BDL",IF('Application Form'!J259="MIP","MIP",IF('Application Form'!J259="MIP+PV","MIP",IF('Application Form'!J259="SEEKSIRE","SEEKSIRE",IF('Application Form'!J259="SEEKSIRE+PV","SEEKSIRE",IF('Application Form'!J259="GGP50K","GGP50K",IF('Application Form'!J259="GGP50K+PV","GGP50K",IF('Application Form'!J259="GGPHD (150K)","GGPHD (150K)",IF('Application Form'!J259="GGPHD+PV","GGPHD",IF('Application Form'!J259="PV","",IF('Application Form'!J259="POLL","",IF('Application Form'!J259="MSTN","MSTN",IF('Application Form'!J259="COAT","COAT",IF('Application Form'!J259="PI","PI",IF('Application Form'!J259="POLL_50K (add on)*","POLL_50K (add on)*",IF('Application Form'!J259="POLL_HD (add on)*","POLL_HD (add_on)*",IF('Application Form'!J259="MSTN_50K (add_on)*","MSTN_50K (add_on)*",IF('Application Form'!J259="MSTN_HD (add on)*","MSTN_HD (add on)*",IF('Application Form'!J259="STORE","STORE",IF('Application Form'!J259="HE","HE","")))))))))))))))))))),"")</f>
        <v/>
      </c>
    </row>
    <row r="249" spans="1:16" x14ac:dyDescent="0.25">
      <c r="A249" s="72">
        <f>'Application Form'!E260</f>
        <v>0</v>
      </c>
      <c r="B249" t="str">
        <f>IF('Application Form'!C260="Hair","H",IF('Application Form'!C260="Done","D",IF('Application Form'!C260="Semen","S",IF('Application Form'!C260="TSU","T",""))))</f>
        <v/>
      </c>
      <c r="C249" t="str">
        <f t="shared" si="3"/>
        <v>NAA</v>
      </c>
      <c r="F249" t="str">
        <f>IF('Application Form'!H260="SKSTD_BDL","SKSTD_BDL",IF('Application Form'!H260="MIP","MIP",IF('Application Form'!H260="MIP+PV","MIP",IF('Application Form'!H260="SEEKSIRE","SEEKSIRE",IF('Application Form'!H260="SEEKSIRE+PV","SEEKSIRE",IF('Application Form'!H260="GGP50K","GGP50K",IF('Application Form'!H260="GGP50K+PV","GGP50K",IF('Application Form'!H260="GGPHD (150K)","GGPHD (150K)",IF('Application Form'!H260="GGPHD+PV","GGPHD",IF('Application Form'!H260="PV","",IF('Application Form'!H260="POLL","",IF('Application Form'!H260="MSTN","",IF('Application Form'!H260="COAT","",IF('Application Form'!H260="PI","",IF('Application Form'!H260="POLL_50K (add on)*","",IF('Application Form'!H260="POLL_HD (add on)*","",IF('Application Form'!H260="MSTN_50K (add_on)*","",IF('Application Form'!H260="MSTN_HD (add on)*","",IF('Application Form'!H260="STORE","STORE",IF('Application Form'!H260="HE","HE",""))))))))))))))))))))</f>
        <v/>
      </c>
      <c r="G249" t="str">
        <f>IF(OR(RIGHT('Application Form'!H260,2)="PV",RIGHT('Application Form'!I260,2)="PV",RIGHT('Application Form'!J260,2)="PV"),"Yes","")</f>
        <v/>
      </c>
      <c r="H249" s="81" t="str">
        <f>IF(ISBLANK(IF(F249="SKSTD_BDL",'Application Form'!M260,IF('Office Use Only - DONT TOUCH!!!'!G249="Yes",'Application Form'!M260,""))),"",IF(F249="SKSTD_BDL",'Application Form'!M260,IF('Office Use Only - DONT TOUCH!!!'!G249="Yes",'Application Form'!M260,"")))</f>
        <v/>
      </c>
      <c r="K249" t="str">
        <f>IF(ISBLANK(IF(F249="SKSTD_BDL",'Application Form'!O260,IF('Office Use Only - DONT TOUCH!!!'!G249="Yes",'Application Form'!O260,""))),"",IF(F249="SKSTD_BDL",'Application Form'!O260,IF('Office Use Only - DONT TOUCH!!!'!G249="Yes",'Application Form'!O260,"")))</f>
        <v/>
      </c>
      <c r="N249" t="str">
        <f>IF(AND(F249="",'Application Form'!H260=""),"",IF(AND(F249="",'Application Form'!H260&lt;&gt;""),'Application Form'!H260,IF(AND(F249&lt;&gt;"",'Application Form'!I260=""),"",IF(AND(F249&lt;&gt;"",'Application Form'!I260&lt;&gt;""),IF('Application Form'!I260="SKSTD_BDL","SKSTD_BDL",IF('Application Form'!I260="MIP","MIP",IF('Application Form'!I260="MIP+PV","MIP",IF('Application Form'!I260="SEEKSIRE","SEEKSIRE",IF('Application Form'!I260="SEEKSIRE+PV","SEEKSIRE",IF('Application Form'!I260="GGP50K","GGP50K",IF('Application Form'!I260="GGP50K+PV","GGP50K",IF('Application Form'!I260="GGPHD (150K)","GGPHD (150K)",IF('Application Form'!I260="GGPHD+PV","GGPHD",IF('Application Form'!I260="PV","",IF('Application Form'!I260="POLL","",IF('Application Form'!I260="MSTN","MSTN",IF('Application Form'!I260="COAT","COAT",IF('Application Form'!I260="PI","PI",IF('Application Form'!I260="POLL_50K (add on)*","POLL_50K (add on)*",IF('Application Form'!I260="POLL_HD (add on)*","POLL_HD (add_on)*",IF('Application Form'!I260="MSTN_50K (add_on)*","MSTN_50K (add_on)*",IF('Application Form'!I260="MSTN_HD (add on)*","MSTN_HD (add on)*",IF('Application Form'!I260="STORE","STORE",IF('Application Form'!I260="HE","HE","")))))))))))))))))))),"ERROR"))))</f>
        <v/>
      </c>
      <c r="O249" t="str">
        <f>IF(AND(F249="",'Application Form'!H260=""),"",IF(AND(F249="",'Application Form'!H260&lt;&gt;"",'Application Form'!I260=""),"",IF(AND(F249&lt;&gt;"",'Application Form'!I260=""),"",IF(AND(F249&lt;&gt;"",'Application Form'!I260&lt;&gt;"",'Application Form'!J260=""),"",IF(AND(F249="",'Application Form'!H260&lt;&gt;"",'Application Form'!I260&lt;&gt;""),IF('Application Form'!I260="SKSTD_BDL","SKSTD_BDL",IF('Application Form'!I260="MIP","MIP",IF('Application Form'!I260="MIP+PV","MIP",IF('Application Form'!I260="SEEKSIRE","SEEKSIRE",IF('Application Form'!I260="SEEKSIRE+PV","SEEKSIRE",IF('Application Form'!I260="GGP50K","GGP50K",IF('Application Form'!I260="GGP50K+PV","GGP50K",IF('Application Form'!I260="GGPHD (150K)","GGPHD (150K)",IF('Application Form'!I260="GGPHD+PV","GGPHD",IF('Application Form'!I260="PV","",IF('Application Form'!I260="POLL","",IF('Application Form'!I260="MSTN","MSTN",IF('Application Form'!I260="COAT","COAT",IF('Application Form'!I260="PI","PI",IF('Application Form'!I260="POLL_50K (add on)*","POLL_50K (add on)*",IF('Application Form'!I260="POLL_HD (add on)*","POLL_HD (add_on)*",IF('Application Form'!I260="MSTN_50K (add_on)*","MSTN_50K (add_on)*",IF('Application Form'!I260="MSTN_HD (add on)*","MSTN_HD (add on)*",IF('Application Form'!I260="STORE","STORE",IF('Application Form'!I260="HE","HE","ERROR")))))))))))))))))))),IF(AND(F249&lt;&gt;"",'Application Form'!I260&lt;&gt;"",'Application Form'!J260&lt;&gt;""),IF('Application Form'!J260="SKSTD_BDL","SKSTD_BDL",IF('Application Form'!J260="MIP","MIP",IF('Application Form'!J260="MIP+PV","MIP",IF('Application Form'!J260="SEEKSIRE","SEEKSIRE",IF('Application Form'!J260="SEEKSIRE+PV","SEEKSIRE",IF('Application Form'!J260="GGP50K","GGP50K",IF('Application Form'!J260="GGP50K+PV","GGP50K",IF('Application Form'!J260="GGPHD (150K)","GGPHD (150K)",IF('Application Form'!J260="GGPHD+PV","GGPHD",IF('Application Form'!J260="PV","",IF('Application Form'!J260="POLL","",IF('Application Form'!J260="MSTN","MSTN",IF('Application Form'!J260="COAT","COAT",IF('Application Form'!J260="PI","PI",IF('Application Form'!J260="POLL_50K (add on)*","POLL_50K (add on)*",IF('Application Form'!J260="POLL_HD (add on)*","POLL_HD (add_on)*",IF('Application Form'!J260="MSTN_50K (add_on)*","MSTN_50K (add_on)*",IF('Application Form'!J260="MSTN_HD (add on)*","MSTN_HD (add on)*",IF('Application Form'!J260="STORE","STORE",IF('Application Form'!J260="HE","HE","")))))))))))))))))))),"ERROR"))))))</f>
        <v/>
      </c>
      <c r="P249" t="str">
        <f>IF(AND(F249="",O249&lt;&gt;""),IF('Application Form'!J260="SKSTD_BDL","SKSTD_BDL",IF('Application Form'!J260="MIP","MIP",IF('Application Form'!J260="MIP+PV","MIP",IF('Application Form'!J260="SEEKSIRE","SEEKSIRE",IF('Application Form'!J260="SEEKSIRE+PV","SEEKSIRE",IF('Application Form'!J260="GGP50K","GGP50K",IF('Application Form'!J260="GGP50K+PV","GGP50K",IF('Application Form'!J260="GGPHD (150K)","GGPHD (150K)",IF('Application Form'!J260="GGPHD+PV","GGPHD",IF('Application Form'!J260="PV","",IF('Application Form'!J260="POLL","",IF('Application Form'!J260="MSTN","MSTN",IF('Application Form'!J260="COAT","COAT",IF('Application Form'!J260="PI","PI",IF('Application Form'!J260="POLL_50K (add on)*","POLL_50K (add on)*",IF('Application Form'!J260="POLL_HD (add on)*","POLL_HD (add_on)*",IF('Application Form'!J260="MSTN_50K (add_on)*","MSTN_50K (add_on)*",IF('Application Form'!J260="MSTN_HD (add on)*","MSTN_HD (add on)*",IF('Application Form'!J260="STORE","STORE",IF('Application Form'!J260="HE","HE","")))))))))))))))))))),"")</f>
        <v/>
      </c>
    </row>
    <row r="250" spans="1:16" x14ac:dyDescent="0.25">
      <c r="A250" s="72">
        <f>'Application Form'!E261</f>
        <v>0</v>
      </c>
      <c r="B250" t="str">
        <f>IF('Application Form'!C261="Hair","H",IF('Application Form'!C261="Done","D",IF('Application Form'!C261="Semen","S",IF('Application Form'!C261="TSU","T",""))))</f>
        <v/>
      </c>
      <c r="C250" t="str">
        <f t="shared" si="3"/>
        <v>NAA</v>
      </c>
      <c r="F250" t="str">
        <f>IF('Application Form'!H261="SKSTD_BDL","SKSTD_BDL",IF('Application Form'!H261="MIP","MIP",IF('Application Form'!H261="MIP+PV","MIP",IF('Application Form'!H261="SEEKSIRE","SEEKSIRE",IF('Application Form'!H261="SEEKSIRE+PV","SEEKSIRE",IF('Application Form'!H261="GGP50K","GGP50K",IF('Application Form'!H261="GGP50K+PV","GGP50K",IF('Application Form'!H261="GGPHD (150K)","GGPHD (150K)",IF('Application Form'!H261="GGPHD+PV","GGPHD",IF('Application Form'!H261="PV","",IF('Application Form'!H261="POLL","",IF('Application Form'!H261="MSTN","",IF('Application Form'!H261="COAT","",IF('Application Form'!H261="PI","",IF('Application Form'!H261="POLL_50K (add on)*","",IF('Application Form'!H261="POLL_HD (add on)*","",IF('Application Form'!H261="MSTN_50K (add_on)*","",IF('Application Form'!H261="MSTN_HD (add on)*","",IF('Application Form'!H261="STORE","STORE",IF('Application Form'!H261="HE","HE",""))))))))))))))))))))</f>
        <v/>
      </c>
      <c r="G250" t="str">
        <f>IF(OR(RIGHT('Application Form'!H261,2)="PV",RIGHT('Application Form'!I261,2)="PV",RIGHT('Application Form'!J261,2)="PV"),"Yes","")</f>
        <v/>
      </c>
      <c r="H250" s="81" t="str">
        <f>IF(ISBLANK(IF(F250="SKSTD_BDL",'Application Form'!M261,IF('Office Use Only - DONT TOUCH!!!'!G250="Yes",'Application Form'!M261,""))),"",IF(F250="SKSTD_BDL",'Application Form'!M261,IF('Office Use Only - DONT TOUCH!!!'!G250="Yes",'Application Form'!M261,"")))</f>
        <v/>
      </c>
      <c r="K250" t="str">
        <f>IF(ISBLANK(IF(F250="SKSTD_BDL",'Application Form'!O261,IF('Office Use Only - DONT TOUCH!!!'!G250="Yes",'Application Form'!O261,""))),"",IF(F250="SKSTD_BDL",'Application Form'!O261,IF('Office Use Only - DONT TOUCH!!!'!G250="Yes",'Application Form'!O261,"")))</f>
        <v/>
      </c>
      <c r="N250" t="str">
        <f>IF(AND(F250="",'Application Form'!H261=""),"",IF(AND(F250="",'Application Form'!H261&lt;&gt;""),'Application Form'!H261,IF(AND(F250&lt;&gt;"",'Application Form'!I261=""),"",IF(AND(F250&lt;&gt;"",'Application Form'!I261&lt;&gt;""),IF('Application Form'!I261="SKSTD_BDL","SKSTD_BDL",IF('Application Form'!I261="MIP","MIP",IF('Application Form'!I261="MIP+PV","MIP",IF('Application Form'!I261="SEEKSIRE","SEEKSIRE",IF('Application Form'!I261="SEEKSIRE+PV","SEEKSIRE",IF('Application Form'!I261="GGP50K","GGP50K",IF('Application Form'!I261="GGP50K+PV","GGP50K",IF('Application Form'!I261="GGPHD (150K)","GGPHD (150K)",IF('Application Form'!I261="GGPHD+PV","GGPHD",IF('Application Form'!I261="PV","",IF('Application Form'!I261="POLL","",IF('Application Form'!I261="MSTN","MSTN",IF('Application Form'!I261="COAT","COAT",IF('Application Form'!I261="PI","PI",IF('Application Form'!I261="POLL_50K (add on)*","POLL_50K (add on)*",IF('Application Form'!I261="POLL_HD (add on)*","POLL_HD (add_on)*",IF('Application Form'!I261="MSTN_50K (add_on)*","MSTN_50K (add_on)*",IF('Application Form'!I261="MSTN_HD (add on)*","MSTN_HD (add on)*",IF('Application Form'!I261="STORE","STORE",IF('Application Form'!I261="HE","HE","")))))))))))))))))))),"ERROR"))))</f>
        <v/>
      </c>
      <c r="O250" t="str">
        <f>IF(AND(F250="",'Application Form'!H261=""),"",IF(AND(F250="",'Application Form'!H261&lt;&gt;"",'Application Form'!I261=""),"",IF(AND(F250&lt;&gt;"",'Application Form'!I261=""),"",IF(AND(F250&lt;&gt;"",'Application Form'!I261&lt;&gt;"",'Application Form'!J261=""),"",IF(AND(F250="",'Application Form'!H261&lt;&gt;"",'Application Form'!I261&lt;&gt;""),IF('Application Form'!I261="SKSTD_BDL","SKSTD_BDL",IF('Application Form'!I261="MIP","MIP",IF('Application Form'!I261="MIP+PV","MIP",IF('Application Form'!I261="SEEKSIRE","SEEKSIRE",IF('Application Form'!I261="SEEKSIRE+PV","SEEKSIRE",IF('Application Form'!I261="GGP50K","GGP50K",IF('Application Form'!I261="GGP50K+PV","GGP50K",IF('Application Form'!I261="GGPHD (150K)","GGPHD (150K)",IF('Application Form'!I261="GGPHD+PV","GGPHD",IF('Application Form'!I261="PV","",IF('Application Form'!I261="POLL","",IF('Application Form'!I261="MSTN","MSTN",IF('Application Form'!I261="COAT","COAT",IF('Application Form'!I261="PI","PI",IF('Application Form'!I261="POLL_50K (add on)*","POLL_50K (add on)*",IF('Application Form'!I261="POLL_HD (add on)*","POLL_HD (add_on)*",IF('Application Form'!I261="MSTN_50K (add_on)*","MSTN_50K (add_on)*",IF('Application Form'!I261="MSTN_HD (add on)*","MSTN_HD (add on)*",IF('Application Form'!I261="STORE","STORE",IF('Application Form'!I261="HE","HE","ERROR")))))))))))))))))))),IF(AND(F250&lt;&gt;"",'Application Form'!I261&lt;&gt;"",'Application Form'!J261&lt;&gt;""),IF('Application Form'!J261="SKSTD_BDL","SKSTD_BDL",IF('Application Form'!J261="MIP","MIP",IF('Application Form'!J261="MIP+PV","MIP",IF('Application Form'!J261="SEEKSIRE","SEEKSIRE",IF('Application Form'!J261="SEEKSIRE+PV","SEEKSIRE",IF('Application Form'!J261="GGP50K","GGP50K",IF('Application Form'!J261="GGP50K+PV","GGP50K",IF('Application Form'!J261="GGPHD (150K)","GGPHD (150K)",IF('Application Form'!J261="GGPHD+PV","GGPHD",IF('Application Form'!J261="PV","",IF('Application Form'!J261="POLL","",IF('Application Form'!J261="MSTN","MSTN",IF('Application Form'!J261="COAT","COAT",IF('Application Form'!J261="PI","PI",IF('Application Form'!J261="POLL_50K (add on)*","POLL_50K (add on)*",IF('Application Form'!J261="POLL_HD (add on)*","POLL_HD (add_on)*",IF('Application Form'!J261="MSTN_50K (add_on)*","MSTN_50K (add_on)*",IF('Application Form'!J261="MSTN_HD (add on)*","MSTN_HD (add on)*",IF('Application Form'!J261="STORE","STORE",IF('Application Form'!J261="HE","HE","")))))))))))))))))))),"ERROR"))))))</f>
        <v/>
      </c>
      <c r="P250" t="str">
        <f>IF(AND(F250="",O250&lt;&gt;""),IF('Application Form'!J261="SKSTD_BDL","SKSTD_BDL",IF('Application Form'!J261="MIP","MIP",IF('Application Form'!J261="MIP+PV","MIP",IF('Application Form'!J261="SEEKSIRE","SEEKSIRE",IF('Application Form'!J261="SEEKSIRE+PV","SEEKSIRE",IF('Application Form'!J261="GGP50K","GGP50K",IF('Application Form'!J261="GGP50K+PV","GGP50K",IF('Application Form'!J261="GGPHD (150K)","GGPHD (150K)",IF('Application Form'!J261="GGPHD+PV","GGPHD",IF('Application Form'!J261="PV","",IF('Application Form'!J261="POLL","",IF('Application Form'!J261="MSTN","MSTN",IF('Application Form'!J261="COAT","COAT",IF('Application Form'!J261="PI","PI",IF('Application Form'!J261="POLL_50K (add on)*","POLL_50K (add on)*",IF('Application Form'!J261="POLL_HD (add on)*","POLL_HD (add_on)*",IF('Application Form'!J261="MSTN_50K (add_on)*","MSTN_50K (add_on)*",IF('Application Form'!J261="MSTN_HD (add on)*","MSTN_HD (add on)*",IF('Application Form'!J261="STORE","STORE",IF('Application Form'!J261="HE","HE","")))))))))))))))))))),"")</f>
        <v/>
      </c>
    </row>
    <row r="251" spans="1:16" x14ac:dyDescent="0.25">
      <c r="A251" s="72">
        <f>'Application Form'!E262</f>
        <v>0</v>
      </c>
      <c r="B251" t="str">
        <f>IF('Application Form'!C262="Hair","H",IF('Application Form'!C262="Done","D",IF('Application Form'!C262="Semen","S",IF('Application Form'!C262="TSU","T",""))))</f>
        <v/>
      </c>
      <c r="C251" t="str">
        <f t="shared" si="3"/>
        <v>NAA</v>
      </c>
      <c r="F251" t="str">
        <f>IF('Application Form'!H262="SKSTD_BDL","SKSTD_BDL",IF('Application Form'!H262="MIP","MIP",IF('Application Form'!H262="MIP+PV","MIP",IF('Application Form'!H262="SEEKSIRE","SEEKSIRE",IF('Application Form'!H262="SEEKSIRE+PV","SEEKSIRE",IF('Application Form'!H262="GGP50K","GGP50K",IF('Application Form'!H262="GGP50K+PV","GGP50K",IF('Application Form'!H262="GGPHD (150K)","GGPHD (150K)",IF('Application Form'!H262="GGPHD+PV","GGPHD",IF('Application Form'!H262="PV","",IF('Application Form'!H262="POLL","",IF('Application Form'!H262="MSTN","",IF('Application Form'!H262="COAT","",IF('Application Form'!H262="PI","",IF('Application Form'!H262="POLL_50K (add on)*","",IF('Application Form'!H262="POLL_HD (add on)*","",IF('Application Form'!H262="MSTN_50K (add_on)*","",IF('Application Form'!H262="MSTN_HD (add on)*","",IF('Application Form'!H262="STORE","STORE",IF('Application Form'!H262="HE","HE",""))))))))))))))))))))</f>
        <v/>
      </c>
      <c r="G251" t="str">
        <f>IF(OR(RIGHT('Application Form'!H262,2)="PV",RIGHT('Application Form'!I262,2)="PV",RIGHT('Application Form'!J262,2)="PV"),"Yes","")</f>
        <v/>
      </c>
      <c r="H251" s="81" t="str">
        <f>IF(ISBLANK(IF(F251="SKSTD_BDL",'Application Form'!M262,IF('Office Use Only - DONT TOUCH!!!'!G251="Yes",'Application Form'!M262,""))),"",IF(F251="SKSTD_BDL",'Application Form'!M262,IF('Office Use Only - DONT TOUCH!!!'!G251="Yes",'Application Form'!M262,"")))</f>
        <v/>
      </c>
      <c r="K251" t="str">
        <f>IF(ISBLANK(IF(F251="SKSTD_BDL",'Application Form'!O262,IF('Office Use Only - DONT TOUCH!!!'!G251="Yes",'Application Form'!O262,""))),"",IF(F251="SKSTD_BDL",'Application Form'!O262,IF('Office Use Only - DONT TOUCH!!!'!G251="Yes",'Application Form'!O262,"")))</f>
        <v/>
      </c>
      <c r="N251" t="str">
        <f>IF(AND(F251="",'Application Form'!H262=""),"",IF(AND(F251="",'Application Form'!H262&lt;&gt;""),'Application Form'!H262,IF(AND(F251&lt;&gt;"",'Application Form'!I262=""),"",IF(AND(F251&lt;&gt;"",'Application Form'!I262&lt;&gt;""),IF('Application Form'!I262="SKSTD_BDL","SKSTD_BDL",IF('Application Form'!I262="MIP","MIP",IF('Application Form'!I262="MIP+PV","MIP",IF('Application Form'!I262="SEEKSIRE","SEEKSIRE",IF('Application Form'!I262="SEEKSIRE+PV","SEEKSIRE",IF('Application Form'!I262="GGP50K","GGP50K",IF('Application Form'!I262="GGP50K+PV","GGP50K",IF('Application Form'!I262="GGPHD (150K)","GGPHD (150K)",IF('Application Form'!I262="GGPHD+PV","GGPHD",IF('Application Form'!I262="PV","",IF('Application Form'!I262="POLL","",IF('Application Form'!I262="MSTN","MSTN",IF('Application Form'!I262="COAT","COAT",IF('Application Form'!I262="PI","PI",IF('Application Form'!I262="POLL_50K (add on)*","POLL_50K (add on)*",IF('Application Form'!I262="POLL_HD (add on)*","POLL_HD (add_on)*",IF('Application Form'!I262="MSTN_50K (add_on)*","MSTN_50K (add_on)*",IF('Application Form'!I262="MSTN_HD (add on)*","MSTN_HD (add on)*",IF('Application Form'!I262="STORE","STORE",IF('Application Form'!I262="HE","HE","")))))))))))))))))))),"ERROR"))))</f>
        <v/>
      </c>
      <c r="O251" t="str">
        <f>IF(AND(F251="",'Application Form'!H262=""),"",IF(AND(F251="",'Application Form'!H262&lt;&gt;"",'Application Form'!I262=""),"",IF(AND(F251&lt;&gt;"",'Application Form'!I262=""),"",IF(AND(F251&lt;&gt;"",'Application Form'!I262&lt;&gt;"",'Application Form'!J262=""),"",IF(AND(F251="",'Application Form'!H262&lt;&gt;"",'Application Form'!I262&lt;&gt;""),IF('Application Form'!I262="SKSTD_BDL","SKSTD_BDL",IF('Application Form'!I262="MIP","MIP",IF('Application Form'!I262="MIP+PV","MIP",IF('Application Form'!I262="SEEKSIRE","SEEKSIRE",IF('Application Form'!I262="SEEKSIRE+PV","SEEKSIRE",IF('Application Form'!I262="GGP50K","GGP50K",IF('Application Form'!I262="GGP50K+PV","GGP50K",IF('Application Form'!I262="GGPHD (150K)","GGPHD (150K)",IF('Application Form'!I262="GGPHD+PV","GGPHD",IF('Application Form'!I262="PV","",IF('Application Form'!I262="POLL","",IF('Application Form'!I262="MSTN","MSTN",IF('Application Form'!I262="COAT","COAT",IF('Application Form'!I262="PI","PI",IF('Application Form'!I262="POLL_50K (add on)*","POLL_50K (add on)*",IF('Application Form'!I262="POLL_HD (add on)*","POLL_HD (add_on)*",IF('Application Form'!I262="MSTN_50K (add_on)*","MSTN_50K (add_on)*",IF('Application Form'!I262="MSTN_HD (add on)*","MSTN_HD (add on)*",IF('Application Form'!I262="STORE","STORE",IF('Application Form'!I262="HE","HE","ERROR")))))))))))))))))))),IF(AND(F251&lt;&gt;"",'Application Form'!I262&lt;&gt;"",'Application Form'!J262&lt;&gt;""),IF('Application Form'!J262="SKSTD_BDL","SKSTD_BDL",IF('Application Form'!J262="MIP","MIP",IF('Application Form'!J262="MIP+PV","MIP",IF('Application Form'!J262="SEEKSIRE","SEEKSIRE",IF('Application Form'!J262="SEEKSIRE+PV","SEEKSIRE",IF('Application Form'!J262="GGP50K","GGP50K",IF('Application Form'!J262="GGP50K+PV","GGP50K",IF('Application Form'!J262="GGPHD (150K)","GGPHD (150K)",IF('Application Form'!J262="GGPHD+PV","GGPHD",IF('Application Form'!J262="PV","",IF('Application Form'!J262="POLL","",IF('Application Form'!J262="MSTN","MSTN",IF('Application Form'!J262="COAT","COAT",IF('Application Form'!J262="PI","PI",IF('Application Form'!J262="POLL_50K (add on)*","POLL_50K (add on)*",IF('Application Form'!J262="POLL_HD (add on)*","POLL_HD (add_on)*",IF('Application Form'!J262="MSTN_50K (add_on)*","MSTN_50K (add_on)*",IF('Application Form'!J262="MSTN_HD (add on)*","MSTN_HD (add on)*",IF('Application Form'!J262="STORE","STORE",IF('Application Form'!J262="HE","HE","")))))))))))))))))))),"ERROR"))))))</f>
        <v/>
      </c>
      <c r="P251" t="str">
        <f>IF(AND(F251="",O251&lt;&gt;""),IF('Application Form'!J262="SKSTD_BDL","SKSTD_BDL",IF('Application Form'!J262="MIP","MIP",IF('Application Form'!J262="MIP+PV","MIP",IF('Application Form'!J262="SEEKSIRE","SEEKSIRE",IF('Application Form'!J262="SEEKSIRE+PV","SEEKSIRE",IF('Application Form'!J262="GGP50K","GGP50K",IF('Application Form'!J262="GGP50K+PV","GGP50K",IF('Application Form'!J262="GGPHD (150K)","GGPHD (150K)",IF('Application Form'!J262="GGPHD+PV","GGPHD",IF('Application Form'!J262="PV","",IF('Application Form'!J262="POLL","",IF('Application Form'!J262="MSTN","MSTN",IF('Application Form'!J262="COAT","COAT",IF('Application Form'!J262="PI","PI",IF('Application Form'!J262="POLL_50K (add on)*","POLL_50K (add on)*",IF('Application Form'!J262="POLL_HD (add on)*","POLL_HD (add_on)*",IF('Application Form'!J262="MSTN_50K (add_on)*","MSTN_50K (add_on)*",IF('Application Form'!J262="MSTN_HD (add on)*","MSTN_HD (add on)*",IF('Application Form'!J262="STORE","STORE",IF('Application Form'!J262="HE","HE","")))))))))))))))))))),"")</f>
        <v/>
      </c>
    </row>
    <row r="252" spans="1:16" x14ac:dyDescent="0.25">
      <c r="A252" s="72">
        <f>'Application Form'!E263</f>
        <v>0</v>
      </c>
      <c r="B252" t="str">
        <f>IF('Application Form'!C263="Hair","H",IF('Application Form'!C263="Done","D",IF('Application Form'!C263="Semen","S",IF('Application Form'!C263="TSU","T",""))))</f>
        <v/>
      </c>
      <c r="C252" t="str">
        <f t="shared" si="3"/>
        <v>NAA</v>
      </c>
      <c r="F252" t="str">
        <f>IF('Application Form'!H263="SKSTD_BDL","SKSTD_BDL",IF('Application Form'!H263="MIP","MIP",IF('Application Form'!H263="MIP+PV","MIP",IF('Application Form'!H263="SEEKSIRE","SEEKSIRE",IF('Application Form'!H263="SEEKSIRE+PV","SEEKSIRE",IF('Application Form'!H263="GGP50K","GGP50K",IF('Application Form'!H263="GGP50K+PV","GGP50K",IF('Application Form'!H263="GGPHD (150K)","GGPHD (150K)",IF('Application Form'!H263="GGPHD+PV","GGPHD",IF('Application Form'!H263="PV","",IF('Application Form'!H263="POLL","",IF('Application Form'!H263="MSTN","",IF('Application Form'!H263="COAT","",IF('Application Form'!H263="PI","",IF('Application Form'!H263="POLL_50K (add on)*","",IF('Application Form'!H263="POLL_HD (add on)*","",IF('Application Form'!H263="MSTN_50K (add_on)*","",IF('Application Form'!H263="MSTN_HD (add on)*","",IF('Application Form'!H263="STORE","STORE",IF('Application Form'!H263="HE","HE",""))))))))))))))))))))</f>
        <v/>
      </c>
      <c r="G252" t="str">
        <f>IF(OR(RIGHT('Application Form'!H263,2)="PV",RIGHT('Application Form'!I263,2)="PV",RIGHT('Application Form'!J263,2)="PV"),"Yes","")</f>
        <v/>
      </c>
      <c r="H252" s="81" t="str">
        <f>IF(ISBLANK(IF(F252="SKSTD_BDL",'Application Form'!M263,IF('Office Use Only - DONT TOUCH!!!'!G252="Yes",'Application Form'!M263,""))),"",IF(F252="SKSTD_BDL",'Application Form'!M263,IF('Office Use Only - DONT TOUCH!!!'!G252="Yes",'Application Form'!M263,"")))</f>
        <v/>
      </c>
      <c r="K252" t="str">
        <f>IF(ISBLANK(IF(F252="SKSTD_BDL",'Application Form'!O263,IF('Office Use Only - DONT TOUCH!!!'!G252="Yes",'Application Form'!O263,""))),"",IF(F252="SKSTD_BDL",'Application Form'!O263,IF('Office Use Only - DONT TOUCH!!!'!G252="Yes",'Application Form'!O263,"")))</f>
        <v/>
      </c>
      <c r="N252" t="str">
        <f>IF(AND(F252="",'Application Form'!H263=""),"",IF(AND(F252="",'Application Form'!H263&lt;&gt;""),'Application Form'!H263,IF(AND(F252&lt;&gt;"",'Application Form'!I263=""),"",IF(AND(F252&lt;&gt;"",'Application Form'!I263&lt;&gt;""),IF('Application Form'!I263="SKSTD_BDL","SKSTD_BDL",IF('Application Form'!I263="MIP","MIP",IF('Application Form'!I263="MIP+PV","MIP",IF('Application Form'!I263="SEEKSIRE","SEEKSIRE",IF('Application Form'!I263="SEEKSIRE+PV","SEEKSIRE",IF('Application Form'!I263="GGP50K","GGP50K",IF('Application Form'!I263="GGP50K+PV","GGP50K",IF('Application Form'!I263="GGPHD (150K)","GGPHD (150K)",IF('Application Form'!I263="GGPHD+PV","GGPHD",IF('Application Form'!I263="PV","",IF('Application Form'!I263="POLL","",IF('Application Form'!I263="MSTN","MSTN",IF('Application Form'!I263="COAT","COAT",IF('Application Form'!I263="PI","PI",IF('Application Form'!I263="POLL_50K (add on)*","POLL_50K (add on)*",IF('Application Form'!I263="POLL_HD (add on)*","POLL_HD (add_on)*",IF('Application Form'!I263="MSTN_50K (add_on)*","MSTN_50K (add_on)*",IF('Application Form'!I263="MSTN_HD (add on)*","MSTN_HD (add on)*",IF('Application Form'!I263="STORE","STORE",IF('Application Form'!I263="HE","HE","")))))))))))))))))))),"ERROR"))))</f>
        <v/>
      </c>
      <c r="O252" t="str">
        <f>IF(AND(F252="",'Application Form'!H263=""),"",IF(AND(F252="",'Application Form'!H263&lt;&gt;"",'Application Form'!I263=""),"",IF(AND(F252&lt;&gt;"",'Application Form'!I263=""),"",IF(AND(F252&lt;&gt;"",'Application Form'!I263&lt;&gt;"",'Application Form'!J263=""),"",IF(AND(F252="",'Application Form'!H263&lt;&gt;"",'Application Form'!I263&lt;&gt;""),IF('Application Form'!I263="SKSTD_BDL","SKSTD_BDL",IF('Application Form'!I263="MIP","MIP",IF('Application Form'!I263="MIP+PV","MIP",IF('Application Form'!I263="SEEKSIRE","SEEKSIRE",IF('Application Form'!I263="SEEKSIRE+PV","SEEKSIRE",IF('Application Form'!I263="GGP50K","GGP50K",IF('Application Form'!I263="GGP50K+PV","GGP50K",IF('Application Form'!I263="GGPHD (150K)","GGPHD (150K)",IF('Application Form'!I263="GGPHD+PV","GGPHD",IF('Application Form'!I263="PV","",IF('Application Form'!I263="POLL","",IF('Application Form'!I263="MSTN","MSTN",IF('Application Form'!I263="COAT","COAT",IF('Application Form'!I263="PI","PI",IF('Application Form'!I263="POLL_50K (add on)*","POLL_50K (add on)*",IF('Application Form'!I263="POLL_HD (add on)*","POLL_HD (add_on)*",IF('Application Form'!I263="MSTN_50K (add_on)*","MSTN_50K (add_on)*",IF('Application Form'!I263="MSTN_HD (add on)*","MSTN_HD (add on)*",IF('Application Form'!I263="STORE","STORE",IF('Application Form'!I263="HE","HE","ERROR")))))))))))))))))))),IF(AND(F252&lt;&gt;"",'Application Form'!I263&lt;&gt;"",'Application Form'!J263&lt;&gt;""),IF('Application Form'!J263="SKSTD_BDL","SKSTD_BDL",IF('Application Form'!J263="MIP","MIP",IF('Application Form'!J263="MIP+PV","MIP",IF('Application Form'!J263="SEEKSIRE","SEEKSIRE",IF('Application Form'!J263="SEEKSIRE+PV","SEEKSIRE",IF('Application Form'!J263="GGP50K","GGP50K",IF('Application Form'!J263="GGP50K+PV","GGP50K",IF('Application Form'!J263="GGPHD (150K)","GGPHD (150K)",IF('Application Form'!J263="GGPHD+PV","GGPHD",IF('Application Form'!J263="PV","",IF('Application Form'!J263="POLL","",IF('Application Form'!J263="MSTN","MSTN",IF('Application Form'!J263="COAT","COAT",IF('Application Form'!J263="PI","PI",IF('Application Form'!J263="POLL_50K (add on)*","POLL_50K (add on)*",IF('Application Form'!J263="POLL_HD (add on)*","POLL_HD (add_on)*",IF('Application Form'!J263="MSTN_50K (add_on)*","MSTN_50K (add_on)*",IF('Application Form'!J263="MSTN_HD (add on)*","MSTN_HD (add on)*",IF('Application Form'!J263="STORE","STORE",IF('Application Form'!J263="HE","HE","")))))))))))))))))))),"ERROR"))))))</f>
        <v/>
      </c>
      <c r="P252" t="str">
        <f>IF(AND(F252="",O252&lt;&gt;""),IF('Application Form'!J263="SKSTD_BDL","SKSTD_BDL",IF('Application Form'!J263="MIP","MIP",IF('Application Form'!J263="MIP+PV","MIP",IF('Application Form'!J263="SEEKSIRE","SEEKSIRE",IF('Application Form'!J263="SEEKSIRE+PV","SEEKSIRE",IF('Application Form'!J263="GGP50K","GGP50K",IF('Application Form'!J263="GGP50K+PV","GGP50K",IF('Application Form'!J263="GGPHD (150K)","GGPHD (150K)",IF('Application Form'!J263="GGPHD+PV","GGPHD",IF('Application Form'!J263="PV","",IF('Application Form'!J263="POLL","",IF('Application Form'!J263="MSTN","MSTN",IF('Application Form'!J263="COAT","COAT",IF('Application Form'!J263="PI","PI",IF('Application Form'!J263="POLL_50K (add on)*","POLL_50K (add on)*",IF('Application Form'!J263="POLL_HD (add on)*","POLL_HD (add_on)*",IF('Application Form'!J263="MSTN_50K (add_on)*","MSTN_50K (add_on)*",IF('Application Form'!J263="MSTN_HD (add on)*","MSTN_HD (add on)*",IF('Application Form'!J263="STORE","STORE",IF('Application Form'!J263="HE","HE","")))))))))))))))))))),"")</f>
        <v/>
      </c>
    </row>
    <row r="253" spans="1:16" x14ac:dyDescent="0.25">
      <c r="A253" s="72">
        <f>'Application Form'!E264</f>
        <v>0</v>
      </c>
      <c r="B253" t="str">
        <f>IF('Application Form'!C264="Hair","H",IF('Application Form'!C264="Done","D",IF('Application Form'!C264="Semen","S",IF('Application Form'!C264="TSU","T",""))))</f>
        <v/>
      </c>
      <c r="C253" t="str">
        <f t="shared" si="3"/>
        <v>NAA</v>
      </c>
      <c r="F253" t="str">
        <f>IF('Application Form'!H264="SKSTD_BDL","SKSTD_BDL",IF('Application Form'!H264="MIP","MIP",IF('Application Form'!H264="MIP+PV","MIP",IF('Application Form'!H264="SEEKSIRE","SEEKSIRE",IF('Application Form'!H264="SEEKSIRE+PV","SEEKSIRE",IF('Application Form'!H264="GGP50K","GGP50K",IF('Application Form'!H264="GGP50K+PV","GGP50K",IF('Application Form'!H264="GGPHD (150K)","GGPHD (150K)",IF('Application Form'!H264="GGPHD+PV","GGPHD",IF('Application Form'!H264="PV","",IF('Application Form'!H264="POLL","",IF('Application Form'!H264="MSTN","",IF('Application Form'!H264="COAT","",IF('Application Form'!H264="PI","",IF('Application Form'!H264="POLL_50K (add on)*","",IF('Application Form'!H264="POLL_HD (add on)*","",IF('Application Form'!H264="MSTN_50K (add_on)*","",IF('Application Form'!H264="MSTN_HD (add on)*","",IF('Application Form'!H264="STORE","STORE",IF('Application Form'!H264="HE","HE",""))))))))))))))))))))</f>
        <v/>
      </c>
      <c r="G253" t="str">
        <f>IF(OR(RIGHT('Application Form'!H264,2)="PV",RIGHT('Application Form'!I264,2)="PV",RIGHT('Application Form'!J264,2)="PV"),"Yes","")</f>
        <v/>
      </c>
      <c r="H253" s="81" t="str">
        <f>IF(ISBLANK(IF(F253="SKSTD_BDL",'Application Form'!M264,IF('Office Use Only - DONT TOUCH!!!'!G253="Yes",'Application Form'!M264,""))),"",IF(F253="SKSTD_BDL",'Application Form'!M264,IF('Office Use Only - DONT TOUCH!!!'!G253="Yes",'Application Form'!M264,"")))</f>
        <v/>
      </c>
      <c r="K253" t="str">
        <f>IF(ISBLANK(IF(F253="SKSTD_BDL",'Application Form'!O264,IF('Office Use Only - DONT TOUCH!!!'!G253="Yes",'Application Form'!O264,""))),"",IF(F253="SKSTD_BDL",'Application Form'!O264,IF('Office Use Only - DONT TOUCH!!!'!G253="Yes",'Application Form'!O264,"")))</f>
        <v/>
      </c>
      <c r="N253" t="str">
        <f>IF(AND(F253="",'Application Form'!H264=""),"",IF(AND(F253="",'Application Form'!H264&lt;&gt;""),'Application Form'!H264,IF(AND(F253&lt;&gt;"",'Application Form'!I264=""),"",IF(AND(F253&lt;&gt;"",'Application Form'!I264&lt;&gt;""),IF('Application Form'!I264="SKSTD_BDL","SKSTD_BDL",IF('Application Form'!I264="MIP","MIP",IF('Application Form'!I264="MIP+PV","MIP",IF('Application Form'!I264="SEEKSIRE","SEEKSIRE",IF('Application Form'!I264="SEEKSIRE+PV","SEEKSIRE",IF('Application Form'!I264="GGP50K","GGP50K",IF('Application Form'!I264="GGP50K+PV","GGP50K",IF('Application Form'!I264="GGPHD (150K)","GGPHD (150K)",IF('Application Form'!I264="GGPHD+PV","GGPHD",IF('Application Form'!I264="PV","",IF('Application Form'!I264="POLL","",IF('Application Form'!I264="MSTN","MSTN",IF('Application Form'!I264="COAT","COAT",IF('Application Form'!I264="PI","PI",IF('Application Form'!I264="POLL_50K (add on)*","POLL_50K (add on)*",IF('Application Form'!I264="POLL_HD (add on)*","POLL_HD (add_on)*",IF('Application Form'!I264="MSTN_50K (add_on)*","MSTN_50K (add_on)*",IF('Application Form'!I264="MSTN_HD (add on)*","MSTN_HD (add on)*",IF('Application Form'!I264="STORE","STORE",IF('Application Form'!I264="HE","HE","")))))))))))))))))))),"ERROR"))))</f>
        <v/>
      </c>
      <c r="O253" t="str">
        <f>IF(AND(F253="",'Application Form'!H264=""),"",IF(AND(F253="",'Application Form'!H264&lt;&gt;"",'Application Form'!I264=""),"",IF(AND(F253&lt;&gt;"",'Application Form'!I264=""),"",IF(AND(F253&lt;&gt;"",'Application Form'!I264&lt;&gt;"",'Application Form'!J264=""),"",IF(AND(F253="",'Application Form'!H264&lt;&gt;"",'Application Form'!I264&lt;&gt;""),IF('Application Form'!I264="SKSTD_BDL","SKSTD_BDL",IF('Application Form'!I264="MIP","MIP",IF('Application Form'!I264="MIP+PV","MIP",IF('Application Form'!I264="SEEKSIRE","SEEKSIRE",IF('Application Form'!I264="SEEKSIRE+PV","SEEKSIRE",IF('Application Form'!I264="GGP50K","GGP50K",IF('Application Form'!I264="GGP50K+PV","GGP50K",IF('Application Form'!I264="GGPHD (150K)","GGPHD (150K)",IF('Application Form'!I264="GGPHD+PV","GGPHD",IF('Application Form'!I264="PV","",IF('Application Form'!I264="POLL","",IF('Application Form'!I264="MSTN","MSTN",IF('Application Form'!I264="COAT","COAT",IF('Application Form'!I264="PI","PI",IF('Application Form'!I264="POLL_50K (add on)*","POLL_50K (add on)*",IF('Application Form'!I264="POLL_HD (add on)*","POLL_HD (add_on)*",IF('Application Form'!I264="MSTN_50K (add_on)*","MSTN_50K (add_on)*",IF('Application Form'!I264="MSTN_HD (add on)*","MSTN_HD (add on)*",IF('Application Form'!I264="STORE","STORE",IF('Application Form'!I264="HE","HE","ERROR")))))))))))))))))))),IF(AND(F253&lt;&gt;"",'Application Form'!I264&lt;&gt;"",'Application Form'!J264&lt;&gt;""),IF('Application Form'!J264="SKSTD_BDL","SKSTD_BDL",IF('Application Form'!J264="MIP","MIP",IF('Application Form'!J264="MIP+PV","MIP",IF('Application Form'!J264="SEEKSIRE","SEEKSIRE",IF('Application Form'!J264="SEEKSIRE+PV","SEEKSIRE",IF('Application Form'!J264="GGP50K","GGP50K",IF('Application Form'!J264="GGP50K+PV","GGP50K",IF('Application Form'!J264="GGPHD (150K)","GGPHD (150K)",IF('Application Form'!J264="GGPHD+PV","GGPHD",IF('Application Form'!J264="PV","",IF('Application Form'!J264="POLL","",IF('Application Form'!J264="MSTN","MSTN",IF('Application Form'!J264="COAT","COAT",IF('Application Form'!J264="PI","PI",IF('Application Form'!J264="POLL_50K (add on)*","POLL_50K (add on)*",IF('Application Form'!J264="POLL_HD (add on)*","POLL_HD (add_on)*",IF('Application Form'!J264="MSTN_50K (add_on)*","MSTN_50K (add_on)*",IF('Application Form'!J264="MSTN_HD (add on)*","MSTN_HD (add on)*",IF('Application Form'!J264="STORE","STORE",IF('Application Form'!J264="HE","HE","")))))))))))))))))))),"ERROR"))))))</f>
        <v/>
      </c>
      <c r="P253" t="str">
        <f>IF(AND(F253="",O253&lt;&gt;""),IF('Application Form'!J264="SKSTD_BDL","SKSTD_BDL",IF('Application Form'!J264="MIP","MIP",IF('Application Form'!J264="MIP+PV","MIP",IF('Application Form'!J264="SEEKSIRE","SEEKSIRE",IF('Application Form'!J264="SEEKSIRE+PV","SEEKSIRE",IF('Application Form'!J264="GGP50K","GGP50K",IF('Application Form'!J264="GGP50K+PV","GGP50K",IF('Application Form'!J264="GGPHD (150K)","GGPHD (150K)",IF('Application Form'!J264="GGPHD+PV","GGPHD",IF('Application Form'!J264="PV","",IF('Application Form'!J264="POLL","",IF('Application Form'!J264="MSTN","MSTN",IF('Application Form'!J264="COAT","COAT",IF('Application Form'!J264="PI","PI",IF('Application Form'!J264="POLL_50K (add on)*","POLL_50K (add on)*",IF('Application Form'!J264="POLL_HD (add on)*","POLL_HD (add_on)*",IF('Application Form'!J264="MSTN_50K (add_on)*","MSTN_50K (add_on)*",IF('Application Form'!J264="MSTN_HD (add on)*","MSTN_HD (add on)*",IF('Application Form'!J264="STORE","STORE",IF('Application Form'!J264="HE","HE","")))))))))))))))))))),"")</f>
        <v/>
      </c>
    </row>
    <row r="254" spans="1:16" x14ac:dyDescent="0.25">
      <c r="A254" s="72">
        <f>'Application Form'!E265</f>
        <v>0</v>
      </c>
      <c r="B254" t="str">
        <f>IF('Application Form'!C265="Hair","H",IF('Application Form'!C265="Done","D",IF('Application Form'!C265="Semen","S",IF('Application Form'!C265="TSU","T",""))))</f>
        <v/>
      </c>
      <c r="C254" t="str">
        <f t="shared" si="3"/>
        <v>NAA</v>
      </c>
      <c r="F254" t="str">
        <f>IF('Application Form'!H265="SKSTD_BDL","SKSTD_BDL",IF('Application Form'!H265="MIP","MIP",IF('Application Form'!H265="MIP+PV","MIP",IF('Application Form'!H265="SEEKSIRE","SEEKSIRE",IF('Application Form'!H265="SEEKSIRE+PV","SEEKSIRE",IF('Application Form'!H265="GGP50K","GGP50K",IF('Application Form'!H265="GGP50K+PV","GGP50K",IF('Application Form'!H265="GGPHD (150K)","GGPHD (150K)",IF('Application Form'!H265="GGPHD+PV","GGPHD",IF('Application Form'!H265="PV","",IF('Application Form'!H265="POLL","",IF('Application Form'!H265="MSTN","",IF('Application Form'!H265="COAT","",IF('Application Form'!H265="PI","",IF('Application Form'!H265="POLL_50K (add on)*","",IF('Application Form'!H265="POLL_HD (add on)*","",IF('Application Form'!H265="MSTN_50K (add_on)*","",IF('Application Form'!H265="MSTN_HD (add on)*","",IF('Application Form'!H265="STORE","STORE",IF('Application Form'!H265="HE","HE",""))))))))))))))))))))</f>
        <v/>
      </c>
      <c r="G254" t="str">
        <f>IF(OR(RIGHT('Application Form'!H265,2)="PV",RIGHT('Application Form'!I265,2)="PV",RIGHT('Application Form'!J265,2)="PV"),"Yes","")</f>
        <v/>
      </c>
      <c r="H254" s="81" t="str">
        <f>IF(ISBLANK(IF(F254="SKSTD_BDL",'Application Form'!M265,IF('Office Use Only - DONT TOUCH!!!'!G254="Yes",'Application Form'!M265,""))),"",IF(F254="SKSTD_BDL",'Application Form'!M265,IF('Office Use Only - DONT TOUCH!!!'!G254="Yes",'Application Form'!M265,"")))</f>
        <v/>
      </c>
      <c r="K254" t="str">
        <f>IF(ISBLANK(IF(F254="SKSTD_BDL",'Application Form'!O265,IF('Office Use Only - DONT TOUCH!!!'!G254="Yes",'Application Form'!O265,""))),"",IF(F254="SKSTD_BDL",'Application Form'!O265,IF('Office Use Only - DONT TOUCH!!!'!G254="Yes",'Application Form'!O265,"")))</f>
        <v/>
      </c>
      <c r="N254" t="str">
        <f>IF(AND(F254="",'Application Form'!H265=""),"",IF(AND(F254="",'Application Form'!H265&lt;&gt;""),'Application Form'!H265,IF(AND(F254&lt;&gt;"",'Application Form'!I265=""),"",IF(AND(F254&lt;&gt;"",'Application Form'!I265&lt;&gt;""),IF('Application Form'!I265="SKSTD_BDL","SKSTD_BDL",IF('Application Form'!I265="MIP","MIP",IF('Application Form'!I265="MIP+PV","MIP",IF('Application Form'!I265="SEEKSIRE","SEEKSIRE",IF('Application Form'!I265="SEEKSIRE+PV","SEEKSIRE",IF('Application Form'!I265="GGP50K","GGP50K",IF('Application Form'!I265="GGP50K+PV","GGP50K",IF('Application Form'!I265="GGPHD (150K)","GGPHD (150K)",IF('Application Form'!I265="GGPHD+PV","GGPHD",IF('Application Form'!I265="PV","",IF('Application Form'!I265="POLL","",IF('Application Form'!I265="MSTN","MSTN",IF('Application Form'!I265="COAT","COAT",IF('Application Form'!I265="PI","PI",IF('Application Form'!I265="POLL_50K (add on)*","POLL_50K (add on)*",IF('Application Form'!I265="POLL_HD (add on)*","POLL_HD (add_on)*",IF('Application Form'!I265="MSTN_50K (add_on)*","MSTN_50K (add_on)*",IF('Application Form'!I265="MSTN_HD (add on)*","MSTN_HD (add on)*",IF('Application Form'!I265="STORE","STORE",IF('Application Form'!I265="HE","HE","")))))))))))))))))))),"ERROR"))))</f>
        <v/>
      </c>
      <c r="O254" t="str">
        <f>IF(AND(F254="",'Application Form'!H265=""),"",IF(AND(F254="",'Application Form'!H265&lt;&gt;"",'Application Form'!I265=""),"",IF(AND(F254&lt;&gt;"",'Application Form'!I265=""),"",IF(AND(F254&lt;&gt;"",'Application Form'!I265&lt;&gt;"",'Application Form'!J265=""),"",IF(AND(F254="",'Application Form'!H265&lt;&gt;"",'Application Form'!I265&lt;&gt;""),IF('Application Form'!I265="SKSTD_BDL","SKSTD_BDL",IF('Application Form'!I265="MIP","MIP",IF('Application Form'!I265="MIP+PV","MIP",IF('Application Form'!I265="SEEKSIRE","SEEKSIRE",IF('Application Form'!I265="SEEKSIRE+PV","SEEKSIRE",IF('Application Form'!I265="GGP50K","GGP50K",IF('Application Form'!I265="GGP50K+PV","GGP50K",IF('Application Form'!I265="GGPHD (150K)","GGPHD (150K)",IF('Application Form'!I265="GGPHD+PV","GGPHD",IF('Application Form'!I265="PV","",IF('Application Form'!I265="POLL","",IF('Application Form'!I265="MSTN","MSTN",IF('Application Form'!I265="COAT","COAT",IF('Application Form'!I265="PI","PI",IF('Application Form'!I265="POLL_50K (add on)*","POLL_50K (add on)*",IF('Application Form'!I265="POLL_HD (add on)*","POLL_HD (add_on)*",IF('Application Form'!I265="MSTN_50K (add_on)*","MSTN_50K (add_on)*",IF('Application Form'!I265="MSTN_HD (add on)*","MSTN_HD (add on)*",IF('Application Form'!I265="STORE","STORE",IF('Application Form'!I265="HE","HE","ERROR")))))))))))))))))))),IF(AND(F254&lt;&gt;"",'Application Form'!I265&lt;&gt;"",'Application Form'!J265&lt;&gt;""),IF('Application Form'!J265="SKSTD_BDL","SKSTD_BDL",IF('Application Form'!J265="MIP","MIP",IF('Application Form'!J265="MIP+PV","MIP",IF('Application Form'!J265="SEEKSIRE","SEEKSIRE",IF('Application Form'!J265="SEEKSIRE+PV","SEEKSIRE",IF('Application Form'!J265="GGP50K","GGP50K",IF('Application Form'!J265="GGP50K+PV","GGP50K",IF('Application Form'!J265="GGPHD (150K)","GGPHD (150K)",IF('Application Form'!J265="GGPHD+PV","GGPHD",IF('Application Form'!J265="PV","",IF('Application Form'!J265="POLL","",IF('Application Form'!J265="MSTN","MSTN",IF('Application Form'!J265="COAT","COAT",IF('Application Form'!J265="PI","PI",IF('Application Form'!J265="POLL_50K (add on)*","POLL_50K (add on)*",IF('Application Form'!J265="POLL_HD (add on)*","POLL_HD (add_on)*",IF('Application Form'!J265="MSTN_50K (add_on)*","MSTN_50K (add_on)*",IF('Application Form'!J265="MSTN_HD (add on)*","MSTN_HD (add on)*",IF('Application Form'!J265="STORE","STORE",IF('Application Form'!J265="HE","HE","")))))))))))))))))))),"ERROR"))))))</f>
        <v/>
      </c>
      <c r="P254" t="str">
        <f>IF(AND(F254="",O254&lt;&gt;""),IF('Application Form'!J265="SKSTD_BDL","SKSTD_BDL",IF('Application Form'!J265="MIP","MIP",IF('Application Form'!J265="MIP+PV","MIP",IF('Application Form'!J265="SEEKSIRE","SEEKSIRE",IF('Application Form'!J265="SEEKSIRE+PV","SEEKSIRE",IF('Application Form'!J265="GGP50K","GGP50K",IF('Application Form'!J265="GGP50K+PV","GGP50K",IF('Application Form'!J265="GGPHD (150K)","GGPHD (150K)",IF('Application Form'!J265="GGPHD+PV","GGPHD",IF('Application Form'!J265="PV","",IF('Application Form'!J265="POLL","",IF('Application Form'!J265="MSTN","MSTN",IF('Application Form'!J265="COAT","COAT",IF('Application Form'!J265="PI","PI",IF('Application Form'!J265="POLL_50K (add on)*","POLL_50K (add on)*",IF('Application Form'!J265="POLL_HD (add on)*","POLL_HD (add_on)*",IF('Application Form'!J265="MSTN_50K (add_on)*","MSTN_50K (add_on)*",IF('Application Form'!J265="MSTN_HD (add on)*","MSTN_HD (add on)*",IF('Application Form'!J265="STORE","STORE",IF('Application Form'!J265="HE","HE","")))))))))))))))))))),"")</f>
        <v/>
      </c>
    </row>
    <row r="255" spans="1:16" x14ac:dyDescent="0.25">
      <c r="A255" s="72">
        <f>'Application Form'!E266</f>
        <v>0</v>
      </c>
      <c r="B255" t="str">
        <f>IF('Application Form'!C266="Hair","H",IF('Application Form'!C266="Done","D",IF('Application Form'!C266="Semen","S",IF('Application Form'!C266="TSU","T",""))))</f>
        <v/>
      </c>
      <c r="C255" t="str">
        <f t="shared" si="3"/>
        <v>NAA</v>
      </c>
      <c r="F255" t="str">
        <f>IF('Application Form'!H266="SKSTD_BDL","SKSTD_BDL",IF('Application Form'!H266="MIP","MIP",IF('Application Form'!H266="MIP+PV","MIP",IF('Application Form'!H266="SEEKSIRE","SEEKSIRE",IF('Application Form'!H266="SEEKSIRE+PV","SEEKSIRE",IF('Application Form'!H266="GGP50K","GGP50K",IF('Application Form'!H266="GGP50K+PV","GGP50K",IF('Application Form'!H266="GGPHD (150K)","GGPHD (150K)",IF('Application Form'!H266="GGPHD+PV","GGPHD",IF('Application Form'!H266="PV","",IF('Application Form'!H266="POLL","",IF('Application Form'!H266="MSTN","",IF('Application Form'!H266="COAT","",IF('Application Form'!H266="PI","",IF('Application Form'!H266="POLL_50K (add on)*","",IF('Application Form'!H266="POLL_HD (add on)*","",IF('Application Form'!H266="MSTN_50K (add_on)*","",IF('Application Form'!H266="MSTN_HD (add on)*","",IF('Application Form'!H266="STORE","STORE",IF('Application Form'!H266="HE","HE",""))))))))))))))))))))</f>
        <v/>
      </c>
      <c r="G255" t="str">
        <f>IF(OR(RIGHT('Application Form'!H266,2)="PV",RIGHT('Application Form'!I266,2)="PV",RIGHT('Application Form'!J266,2)="PV"),"Yes","")</f>
        <v/>
      </c>
      <c r="H255" s="81" t="str">
        <f>IF(ISBLANK(IF(F255="SKSTD_BDL",'Application Form'!M266,IF('Office Use Only - DONT TOUCH!!!'!G255="Yes",'Application Form'!M266,""))),"",IF(F255="SKSTD_BDL",'Application Form'!M266,IF('Office Use Only - DONT TOUCH!!!'!G255="Yes",'Application Form'!M266,"")))</f>
        <v/>
      </c>
      <c r="K255" t="str">
        <f>IF(ISBLANK(IF(F255="SKSTD_BDL",'Application Form'!O266,IF('Office Use Only - DONT TOUCH!!!'!G255="Yes",'Application Form'!O266,""))),"",IF(F255="SKSTD_BDL",'Application Form'!O266,IF('Office Use Only - DONT TOUCH!!!'!G255="Yes",'Application Form'!O266,"")))</f>
        <v/>
      </c>
      <c r="N255" t="str">
        <f>IF(AND(F255="",'Application Form'!H266=""),"",IF(AND(F255="",'Application Form'!H266&lt;&gt;""),'Application Form'!H266,IF(AND(F255&lt;&gt;"",'Application Form'!I266=""),"",IF(AND(F255&lt;&gt;"",'Application Form'!I266&lt;&gt;""),IF('Application Form'!I266="SKSTD_BDL","SKSTD_BDL",IF('Application Form'!I266="MIP","MIP",IF('Application Form'!I266="MIP+PV","MIP",IF('Application Form'!I266="SEEKSIRE","SEEKSIRE",IF('Application Form'!I266="SEEKSIRE+PV","SEEKSIRE",IF('Application Form'!I266="GGP50K","GGP50K",IF('Application Form'!I266="GGP50K+PV","GGP50K",IF('Application Form'!I266="GGPHD (150K)","GGPHD (150K)",IF('Application Form'!I266="GGPHD+PV","GGPHD",IF('Application Form'!I266="PV","",IF('Application Form'!I266="POLL","",IF('Application Form'!I266="MSTN","MSTN",IF('Application Form'!I266="COAT","COAT",IF('Application Form'!I266="PI","PI",IF('Application Form'!I266="POLL_50K (add on)*","POLL_50K (add on)*",IF('Application Form'!I266="POLL_HD (add on)*","POLL_HD (add_on)*",IF('Application Form'!I266="MSTN_50K (add_on)*","MSTN_50K (add_on)*",IF('Application Form'!I266="MSTN_HD (add on)*","MSTN_HD (add on)*",IF('Application Form'!I266="STORE","STORE",IF('Application Form'!I266="HE","HE","")))))))))))))))))))),"ERROR"))))</f>
        <v/>
      </c>
      <c r="O255" t="str">
        <f>IF(AND(F255="",'Application Form'!H266=""),"",IF(AND(F255="",'Application Form'!H266&lt;&gt;"",'Application Form'!I266=""),"",IF(AND(F255&lt;&gt;"",'Application Form'!I266=""),"",IF(AND(F255&lt;&gt;"",'Application Form'!I266&lt;&gt;"",'Application Form'!J266=""),"",IF(AND(F255="",'Application Form'!H266&lt;&gt;"",'Application Form'!I266&lt;&gt;""),IF('Application Form'!I266="SKSTD_BDL","SKSTD_BDL",IF('Application Form'!I266="MIP","MIP",IF('Application Form'!I266="MIP+PV","MIP",IF('Application Form'!I266="SEEKSIRE","SEEKSIRE",IF('Application Form'!I266="SEEKSIRE+PV","SEEKSIRE",IF('Application Form'!I266="GGP50K","GGP50K",IF('Application Form'!I266="GGP50K+PV","GGP50K",IF('Application Form'!I266="GGPHD (150K)","GGPHD (150K)",IF('Application Form'!I266="GGPHD+PV","GGPHD",IF('Application Form'!I266="PV","",IF('Application Form'!I266="POLL","",IF('Application Form'!I266="MSTN","MSTN",IF('Application Form'!I266="COAT","COAT",IF('Application Form'!I266="PI","PI",IF('Application Form'!I266="POLL_50K (add on)*","POLL_50K (add on)*",IF('Application Form'!I266="POLL_HD (add on)*","POLL_HD (add_on)*",IF('Application Form'!I266="MSTN_50K (add_on)*","MSTN_50K (add_on)*",IF('Application Form'!I266="MSTN_HD (add on)*","MSTN_HD (add on)*",IF('Application Form'!I266="STORE","STORE",IF('Application Form'!I266="HE","HE","ERROR")))))))))))))))))))),IF(AND(F255&lt;&gt;"",'Application Form'!I266&lt;&gt;"",'Application Form'!J266&lt;&gt;""),IF('Application Form'!J266="SKSTD_BDL","SKSTD_BDL",IF('Application Form'!J266="MIP","MIP",IF('Application Form'!J266="MIP+PV","MIP",IF('Application Form'!J266="SEEKSIRE","SEEKSIRE",IF('Application Form'!J266="SEEKSIRE+PV","SEEKSIRE",IF('Application Form'!J266="GGP50K","GGP50K",IF('Application Form'!J266="GGP50K+PV","GGP50K",IF('Application Form'!J266="GGPHD (150K)","GGPHD (150K)",IF('Application Form'!J266="GGPHD+PV","GGPHD",IF('Application Form'!J266="PV","",IF('Application Form'!J266="POLL","",IF('Application Form'!J266="MSTN","MSTN",IF('Application Form'!J266="COAT","COAT",IF('Application Form'!J266="PI","PI",IF('Application Form'!J266="POLL_50K (add on)*","POLL_50K (add on)*",IF('Application Form'!J266="POLL_HD (add on)*","POLL_HD (add_on)*",IF('Application Form'!J266="MSTN_50K (add_on)*","MSTN_50K (add_on)*",IF('Application Form'!J266="MSTN_HD (add on)*","MSTN_HD (add on)*",IF('Application Form'!J266="STORE","STORE",IF('Application Form'!J266="HE","HE","")))))))))))))))))))),"ERROR"))))))</f>
        <v/>
      </c>
      <c r="P255" t="str">
        <f>IF(AND(F255="",O255&lt;&gt;""),IF('Application Form'!J266="SKSTD_BDL","SKSTD_BDL",IF('Application Form'!J266="MIP","MIP",IF('Application Form'!J266="MIP+PV","MIP",IF('Application Form'!J266="SEEKSIRE","SEEKSIRE",IF('Application Form'!J266="SEEKSIRE+PV","SEEKSIRE",IF('Application Form'!J266="GGP50K","GGP50K",IF('Application Form'!J266="GGP50K+PV","GGP50K",IF('Application Form'!J266="GGPHD (150K)","GGPHD (150K)",IF('Application Form'!J266="GGPHD+PV","GGPHD",IF('Application Form'!J266="PV","",IF('Application Form'!J266="POLL","",IF('Application Form'!J266="MSTN","MSTN",IF('Application Form'!J266="COAT","COAT",IF('Application Form'!J266="PI","PI",IF('Application Form'!J266="POLL_50K (add on)*","POLL_50K (add on)*",IF('Application Form'!J266="POLL_HD (add on)*","POLL_HD (add_on)*",IF('Application Form'!J266="MSTN_50K (add_on)*","MSTN_50K (add_on)*",IF('Application Form'!J266="MSTN_HD (add on)*","MSTN_HD (add on)*",IF('Application Form'!J266="STORE","STORE",IF('Application Form'!J266="HE","HE","")))))))))))))))))))),"")</f>
        <v/>
      </c>
    </row>
    <row r="256" spans="1:16" x14ac:dyDescent="0.25">
      <c r="A256" s="72">
        <f>'Application Form'!E267</f>
        <v>0</v>
      </c>
      <c r="B256" t="str">
        <f>IF('Application Form'!C267="Hair","H",IF('Application Form'!C267="Done","D",IF('Application Form'!C267="Semen","S",IF('Application Form'!C267="TSU","T",""))))</f>
        <v/>
      </c>
      <c r="C256" t="str">
        <f t="shared" si="3"/>
        <v>NAA</v>
      </c>
      <c r="F256" t="str">
        <f>IF('Application Form'!H267="SKSTD_BDL","SKSTD_BDL",IF('Application Form'!H267="MIP","MIP",IF('Application Form'!H267="MIP+PV","MIP",IF('Application Form'!H267="SEEKSIRE","SEEKSIRE",IF('Application Form'!H267="SEEKSIRE+PV","SEEKSIRE",IF('Application Form'!H267="GGP50K","GGP50K",IF('Application Form'!H267="GGP50K+PV","GGP50K",IF('Application Form'!H267="GGPHD (150K)","GGPHD (150K)",IF('Application Form'!H267="GGPHD+PV","GGPHD",IF('Application Form'!H267="PV","",IF('Application Form'!H267="POLL","",IF('Application Form'!H267="MSTN","",IF('Application Form'!H267="COAT","",IF('Application Form'!H267="PI","",IF('Application Form'!H267="POLL_50K (add on)*","",IF('Application Form'!H267="POLL_HD (add on)*","",IF('Application Form'!H267="MSTN_50K (add_on)*","",IF('Application Form'!H267="MSTN_HD (add on)*","",IF('Application Form'!H267="STORE","STORE",IF('Application Form'!H267="HE","HE",""))))))))))))))))))))</f>
        <v/>
      </c>
      <c r="G256" t="str">
        <f>IF(OR(RIGHT('Application Form'!H267,2)="PV",RIGHT('Application Form'!I267,2)="PV",RIGHT('Application Form'!J267,2)="PV"),"Yes","")</f>
        <v/>
      </c>
      <c r="H256" s="81" t="str">
        <f>IF(ISBLANK(IF(F256="SKSTD_BDL",'Application Form'!M267,IF('Office Use Only - DONT TOUCH!!!'!G256="Yes",'Application Form'!M267,""))),"",IF(F256="SKSTD_BDL",'Application Form'!M267,IF('Office Use Only - DONT TOUCH!!!'!G256="Yes",'Application Form'!M267,"")))</f>
        <v/>
      </c>
      <c r="K256" t="str">
        <f>IF(ISBLANK(IF(F256="SKSTD_BDL",'Application Form'!O267,IF('Office Use Only - DONT TOUCH!!!'!G256="Yes",'Application Form'!O267,""))),"",IF(F256="SKSTD_BDL",'Application Form'!O267,IF('Office Use Only - DONT TOUCH!!!'!G256="Yes",'Application Form'!O267,"")))</f>
        <v/>
      </c>
      <c r="N256" t="str">
        <f>IF(AND(F256="",'Application Form'!H267=""),"",IF(AND(F256="",'Application Form'!H267&lt;&gt;""),'Application Form'!H267,IF(AND(F256&lt;&gt;"",'Application Form'!I267=""),"",IF(AND(F256&lt;&gt;"",'Application Form'!I267&lt;&gt;""),IF('Application Form'!I267="SKSTD_BDL","SKSTD_BDL",IF('Application Form'!I267="MIP","MIP",IF('Application Form'!I267="MIP+PV","MIP",IF('Application Form'!I267="SEEKSIRE","SEEKSIRE",IF('Application Form'!I267="SEEKSIRE+PV","SEEKSIRE",IF('Application Form'!I267="GGP50K","GGP50K",IF('Application Form'!I267="GGP50K+PV","GGP50K",IF('Application Form'!I267="GGPHD (150K)","GGPHD (150K)",IF('Application Form'!I267="GGPHD+PV","GGPHD",IF('Application Form'!I267="PV","",IF('Application Form'!I267="POLL","",IF('Application Form'!I267="MSTN","MSTN",IF('Application Form'!I267="COAT","COAT",IF('Application Form'!I267="PI","PI",IF('Application Form'!I267="POLL_50K (add on)*","POLL_50K (add on)*",IF('Application Form'!I267="POLL_HD (add on)*","POLL_HD (add_on)*",IF('Application Form'!I267="MSTN_50K (add_on)*","MSTN_50K (add_on)*",IF('Application Form'!I267="MSTN_HD (add on)*","MSTN_HD (add on)*",IF('Application Form'!I267="STORE","STORE",IF('Application Form'!I267="HE","HE","")))))))))))))))))))),"ERROR"))))</f>
        <v/>
      </c>
      <c r="O256" t="str">
        <f>IF(AND(F256="",'Application Form'!H267=""),"",IF(AND(F256="",'Application Form'!H267&lt;&gt;"",'Application Form'!I267=""),"",IF(AND(F256&lt;&gt;"",'Application Form'!I267=""),"",IF(AND(F256&lt;&gt;"",'Application Form'!I267&lt;&gt;"",'Application Form'!J267=""),"",IF(AND(F256="",'Application Form'!H267&lt;&gt;"",'Application Form'!I267&lt;&gt;""),IF('Application Form'!I267="SKSTD_BDL","SKSTD_BDL",IF('Application Form'!I267="MIP","MIP",IF('Application Form'!I267="MIP+PV","MIP",IF('Application Form'!I267="SEEKSIRE","SEEKSIRE",IF('Application Form'!I267="SEEKSIRE+PV","SEEKSIRE",IF('Application Form'!I267="GGP50K","GGP50K",IF('Application Form'!I267="GGP50K+PV","GGP50K",IF('Application Form'!I267="GGPHD (150K)","GGPHD (150K)",IF('Application Form'!I267="GGPHD+PV","GGPHD",IF('Application Form'!I267="PV","",IF('Application Form'!I267="POLL","",IF('Application Form'!I267="MSTN","MSTN",IF('Application Form'!I267="COAT","COAT",IF('Application Form'!I267="PI","PI",IF('Application Form'!I267="POLL_50K (add on)*","POLL_50K (add on)*",IF('Application Form'!I267="POLL_HD (add on)*","POLL_HD (add_on)*",IF('Application Form'!I267="MSTN_50K (add_on)*","MSTN_50K (add_on)*",IF('Application Form'!I267="MSTN_HD (add on)*","MSTN_HD (add on)*",IF('Application Form'!I267="STORE","STORE",IF('Application Form'!I267="HE","HE","ERROR")))))))))))))))))))),IF(AND(F256&lt;&gt;"",'Application Form'!I267&lt;&gt;"",'Application Form'!J267&lt;&gt;""),IF('Application Form'!J267="SKSTD_BDL","SKSTD_BDL",IF('Application Form'!J267="MIP","MIP",IF('Application Form'!J267="MIP+PV","MIP",IF('Application Form'!J267="SEEKSIRE","SEEKSIRE",IF('Application Form'!J267="SEEKSIRE+PV","SEEKSIRE",IF('Application Form'!J267="GGP50K","GGP50K",IF('Application Form'!J267="GGP50K+PV","GGP50K",IF('Application Form'!J267="GGPHD (150K)","GGPHD (150K)",IF('Application Form'!J267="GGPHD+PV","GGPHD",IF('Application Form'!J267="PV","",IF('Application Form'!J267="POLL","",IF('Application Form'!J267="MSTN","MSTN",IF('Application Form'!J267="COAT","COAT",IF('Application Form'!J267="PI","PI",IF('Application Form'!J267="POLL_50K (add on)*","POLL_50K (add on)*",IF('Application Form'!J267="POLL_HD (add on)*","POLL_HD (add_on)*",IF('Application Form'!J267="MSTN_50K (add_on)*","MSTN_50K (add_on)*",IF('Application Form'!J267="MSTN_HD (add on)*","MSTN_HD (add on)*",IF('Application Form'!J267="STORE","STORE",IF('Application Form'!J267="HE","HE","")))))))))))))))))))),"ERROR"))))))</f>
        <v/>
      </c>
      <c r="P256" t="str">
        <f>IF(AND(F256="",O256&lt;&gt;""),IF('Application Form'!J267="SKSTD_BDL","SKSTD_BDL",IF('Application Form'!J267="MIP","MIP",IF('Application Form'!J267="MIP+PV","MIP",IF('Application Form'!J267="SEEKSIRE","SEEKSIRE",IF('Application Form'!J267="SEEKSIRE+PV","SEEKSIRE",IF('Application Form'!J267="GGP50K","GGP50K",IF('Application Form'!J267="GGP50K+PV","GGP50K",IF('Application Form'!J267="GGPHD (150K)","GGPHD (150K)",IF('Application Form'!J267="GGPHD+PV","GGPHD",IF('Application Form'!J267="PV","",IF('Application Form'!J267="POLL","",IF('Application Form'!J267="MSTN","MSTN",IF('Application Form'!J267="COAT","COAT",IF('Application Form'!J267="PI","PI",IF('Application Form'!J267="POLL_50K (add on)*","POLL_50K (add on)*",IF('Application Form'!J267="POLL_HD (add on)*","POLL_HD (add_on)*",IF('Application Form'!J267="MSTN_50K (add_on)*","MSTN_50K (add_on)*",IF('Application Form'!J267="MSTN_HD (add on)*","MSTN_HD (add on)*",IF('Application Form'!J267="STORE","STORE",IF('Application Form'!J267="HE","HE","")))))))))))))))))))),"")</f>
        <v/>
      </c>
    </row>
    <row r="257" spans="1:16" x14ac:dyDescent="0.25">
      <c r="A257" s="72">
        <f>'Application Form'!E268</f>
        <v>0</v>
      </c>
      <c r="B257" t="str">
        <f>IF('Application Form'!C268="Hair","H",IF('Application Form'!C268="Done","D",IF('Application Form'!C268="Semen","S",IF('Application Form'!C268="TSU","T",""))))</f>
        <v/>
      </c>
      <c r="C257" t="str">
        <f t="shared" si="3"/>
        <v>NAA</v>
      </c>
      <c r="F257" t="str">
        <f>IF('Application Form'!H268="SKSTD_BDL","SKSTD_BDL",IF('Application Form'!H268="MIP","MIP",IF('Application Form'!H268="MIP+PV","MIP",IF('Application Form'!H268="SEEKSIRE","SEEKSIRE",IF('Application Form'!H268="SEEKSIRE+PV","SEEKSIRE",IF('Application Form'!H268="GGP50K","GGP50K",IF('Application Form'!H268="GGP50K+PV","GGP50K",IF('Application Form'!H268="GGPHD (150K)","GGPHD (150K)",IF('Application Form'!H268="GGPHD+PV","GGPHD",IF('Application Form'!H268="PV","",IF('Application Form'!H268="POLL","",IF('Application Form'!H268="MSTN","",IF('Application Form'!H268="COAT","",IF('Application Form'!H268="PI","",IF('Application Form'!H268="POLL_50K (add on)*","",IF('Application Form'!H268="POLL_HD (add on)*","",IF('Application Form'!H268="MSTN_50K (add_on)*","",IF('Application Form'!H268="MSTN_HD (add on)*","",IF('Application Form'!H268="STORE","STORE",IF('Application Form'!H268="HE","HE",""))))))))))))))))))))</f>
        <v/>
      </c>
      <c r="G257" t="str">
        <f>IF(OR(RIGHT('Application Form'!H268,2)="PV",RIGHT('Application Form'!I268,2)="PV",RIGHT('Application Form'!J268,2)="PV"),"Yes","")</f>
        <v/>
      </c>
      <c r="H257" s="81" t="str">
        <f>IF(ISBLANK(IF(F257="SKSTD_BDL",'Application Form'!M268,IF('Office Use Only - DONT TOUCH!!!'!G257="Yes",'Application Form'!M268,""))),"",IF(F257="SKSTD_BDL",'Application Form'!M268,IF('Office Use Only - DONT TOUCH!!!'!G257="Yes",'Application Form'!M268,"")))</f>
        <v/>
      </c>
      <c r="K257" t="str">
        <f>IF(ISBLANK(IF(F257="SKSTD_BDL",'Application Form'!O268,IF('Office Use Only - DONT TOUCH!!!'!G257="Yes",'Application Form'!O268,""))),"",IF(F257="SKSTD_BDL",'Application Form'!O268,IF('Office Use Only - DONT TOUCH!!!'!G257="Yes",'Application Form'!O268,"")))</f>
        <v/>
      </c>
      <c r="N257" t="str">
        <f>IF(AND(F257="",'Application Form'!H268=""),"",IF(AND(F257="",'Application Form'!H268&lt;&gt;""),'Application Form'!H268,IF(AND(F257&lt;&gt;"",'Application Form'!I268=""),"",IF(AND(F257&lt;&gt;"",'Application Form'!I268&lt;&gt;""),IF('Application Form'!I268="SKSTD_BDL","SKSTD_BDL",IF('Application Form'!I268="MIP","MIP",IF('Application Form'!I268="MIP+PV","MIP",IF('Application Form'!I268="SEEKSIRE","SEEKSIRE",IF('Application Form'!I268="SEEKSIRE+PV","SEEKSIRE",IF('Application Form'!I268="GGP50K","GGP50K",IF('Application Form'!I268="GGP50K+PV","GGP50K",IF('Application Form'!I268="GGPHD (150K)","GGPHD (150K)",IF('Application Form'!I268="GGPHD+PV","GGPHD",IF('Application Form'!I268="PV","",IF('Application Form'!I268="POLL","",IF('Application Form'!I268="MSTN","MSTN",IF('Application Form'!I268="COAT","COAT",IF('Application Form'!I268="PI","PI",IF('Application Form'!I268="POLL_50K (add on)*","POLL_50K (add on)*",IF('Application Form'!I268="POLL_HD (add on)*","POLL_HD (add_on)*",IF('Application Form'!I268="MSTN_50K (add_on)*","MSTN_50K (add_on)*",IF('Application Form'!I268="MSTN_HD (add on)*","MSTN_HD (add on)*",IF('Application Form'!I268="STORE","STORE",IF('Application Form'!I268="HE","HE","")))))))))))))))))))),"ERROR"))))</f>
        <v/>
      </c>
      <c r="O257" t="str">
        <f>IF(AND(F257="",'Application Form'!H268=""),"",IF(AND(F257="",'Application Form'!H268&lt;&gt;"",'Application Form'!I268=""),"",IF(AND(F257&lt;&gt;"",'Application Form'!I268=""),"",IF(AND(F257&lt;&gt;"",'Application Form'!I268&lt;&gt;"",'Application Form'!J268=""),"",IF(AND(F257="",'Application Form'!H268&lt;&gt;"",'Application Form'!I268&lt;&gt;""),IF('Application Form'!I268="SKSTD_BDL","SKSTD_BDL",IF('Application Form'!I268="MIP","MIP",IF('Application Form'!I268="MIP+PV","MIP",IF('Application Form'!I268="SEEKSIRE","SEEKSIRE",IF('Application Form'!I268="SEEKSIRE+PV","SEEKSIRE",IF('Application Form'!I268="GGP50K","GGP50K",IF('Application Form'!I268="GGP50K+PV","GGP50K",IF('Application Form'!I268="GGPHD (150K)","GGPHD (150K)",IF('Application Form'!I268="GGPHD+PV","GGPHD",IF('Application Form'!I268="PV","",IF('Application Form'!I268="POLL","",IF('Application Form'!I268="MSTN","MSTN",IF('Application Form'!I268="COAT","COAT",IF('Application Form'!I268="PI","PI",IF('Application Form'!I268="POLL_50K (add on)*","POLL_50K (add on)*",IF('Application Form'!I268="POLL_HD (add on)*","POLL_HD (add_on)*",IF('Application Form'!I268="MSTN_50K (add_on)*","MSTN_50K (add_on)*",IF('Application Form'!I268="MSTN_HD (add on)*","MSTN_HD (add on)*",IF('Application Form'!I268="STORE","STORE",IF('Application Form'!I268="HE","HE","ERROR")))))))))))))))))))),IF(AND(F257&lt;&gt;"",'Application Form'!I268&lt;&gt;"",'Application Form'!J268&lt;&gt;""),IF('Application Form'!J268="SKSTD_BDL","SKSTD_BDL",IF('Application Form'!J268="MIP","MIP",IF('Application Form'!J268="MIP+PV","MIP",IF('Application Form'!J268="SEEKSIRE","SEEKSIRE",IF('Application Form'!J268="SEEKSIRE+PV","SEEKSIRE",IF('Application Form'!J268="GGP50K","GGP50K",IF('Application Form'!J268="GGP50K+PV","GGP50K",IF('Application Form'!J268="GGPHD (150K)","GGPHD (150K)",IF('Application Form'!J268="GGPHD+PV","GGPHD",IF('Application Form'!J268="PV","",IF('Application Form'!J268="POLL","",IF('Application Form'!J268="MSTN","MSTN",IF('Application Form'!J268="COAT","COAT",IF('Application Form'!J268="PI","PI",IF('Application Form'!J268="POLL_50K (add on)*","POLL_50K (add on)*",IF('Application Form'!J268="POLL_HD (add on)*","POLL_HD (add_on)*",IF('Application Form'!J268="MSTN_50K (add_on)*","MSTN_50K (add_on)*",IF('Application Form'!J268="MSTN_HD (add on)*","MSTN_HD (add on)*",IF('Application Form'!J268="STORE","STORE",IF('Application Form'!J268="HE","HE","")))))))))))))))))))),"ERROR"))))))</f>
        <v/>
      </c>
      <c r="P257" t="str">
        <f>IF(AND(F257="",O257&lt;&gt;""),IF('Application Form'!J268="SKSTD_BDL","SKSTD_BDL",IF('Application Form'!J268="MIP","MIP",IF('Application Form'!J268="MIP+PV","MIP",IF('Application Form'!J268="SEEKSIRE","SEEKSIRE",IF('Application Form'!J268="SEEKSIRE+PV","SEEKSIRE",IF('Application Form'!J268="GGP50K","GGP50K",IF('Application Form'!J268="GGP50K+PV","GGP50K",IF('Application Form'!J268="GGPHD (150K)","GGPHD (150K)",IF('Application Form'!J268="GGPHD+PV","GGPHD",IF('Application Form'!J268="PV","",IF('Application Form'!J268="POLL","",IF('Application Form'!J268="MSTN","MSTN",IF('Application Form'!J268="COAT","COAT",IF('Application Form'!J268="PI","PI",IF('Application Form'!J268="POLL_50K (add on)*","POLL_50K (add on)*",IF('Application Form'!J268="POLL_HD (add on)*","POLL_HD (add_on)*",IF('Application Form'!J268="MSTN_50K (add_on)*","MSTN_50K (add_on)*",IF('Application Form'!J268="MSTN_HD (add on)*","MSTN_HD (add on)*",IF('Application Form'!J268="STORE","STORE",IF('Application Form'!J268="HE","HE","")))))))))))))))))))),"")</f>
        <v/>
      </c>
    </row>
    <row r="258" spans="1:16" x14ac:dyDescent="0.25">
      <c r="A258" s="72">
        <f>'Application Form'!E269</f>
        <v>0</v>
      </c>
      <c r="B258" t="str">
        <f>IF('Application Form'!C269="Hair","H",IF('Application Form'!C269="Done","D",IF('Application Form'!C269="Semen","S",IF('Application Form'!C269="TSU","T",""))))</f>
        <v/>
      </c>
      <c r="C258" t="str">
        <f t="shared" si="3"/>
        <v>NAA</v>
      </c>
      <c r="F258" t="str">
        <f>IF('Application Form'!H269="SKSTD_BDL","SKSTD_BDL",IF('Application Form'!H269="MIP","MIP",IF('Application Form'!H269="MIP+PV","MIP",IF('Application Form'!H269="SEEKSIRE","SEEKSIRE",IF('Application Form'!H269="SEEKSIRE+PV","SEEKSIRE",IF('Application Form'!H269="GGP50K","GGP50K",IF('Application Form'!H269="GGP50K+PV","GGP50K",IF('Application Form'!H269="GGPHD (150K)","GGPHD (150K)",IF('Application Form'!H269="GGPHD+PV","GGPHD",IF('Application Form'!H269="PV","",IF('Application Form'!H269="POLL","",IF('Application Form'!H269="MSTN","",IF('Application Form'!H269="COAT","",IF('Application Form'!H269="PI","",IF('Application Form'!H269="POLL_50K (add on)*","",IF('Application Form'!H269="POLL_HD (add on)*","",IF('Application Form'!H269="MSTN_50K (add_on)*","",IF('Application Form'!H269="MSTN_HD (add on)*","",IF('Application Form'!H269="STORE","STORE",IF('Application Form'!H269="HE","HE",""))))))))))))))))))))</f>
        <v/>
      </c>
      <c r="G258" t="str">
        <f>IF(OR(RIGHT('Application Form'!H269,2)="PV",RIGHT('Application Form'!I269,2)="PV",RIGHT('Application Form'!J269,2)="PV"),"Yes","")</f>
        <v/>
      </c>
      <c r="H258" s="81" t="str">
        <f>IF(ISBLANK(IF(F258="SKSTD_BDL",'Application Form'!M269,IF('Office Use Only - DONT TOUCH!!!'!G258="Yes",'Application Form'!M269,""))),"",IF(F258="SKSTD_BDL",'Application Form'!M269,IF('Office Use Only - DONT TOUCH!!!'!G258="Yes",'Application Form'!M269,"")))</f>
        <v/>
      </c>
      <c r="K258" t="str">
        <f>IF(ISBLANK(IF(F258="SKSTD_BDL",'Application Form'!O269,IF('Office Use Only - DONT TOUCH!!!'!G258="Yes",'Application Form'!O269,""))),"",IF(F258="SKSTD_BDL",'Application Form'!O269,IF('Office Use Only - DONT TOUCH!!!'!G258="Yes",'Application Form'!O269,"")))</f>
        <v/>
      </c>
      <c r="N258" t="str">
        <f>IF(AND(F258="",'Application Form'!H269=""),"",IF(AND(F258="",'Application Form'!H269&lt;&gt;""),'Application Form'!H269,IF(AND(F258&lt;&gt;"",'Application Form'!I269=""),"",IF(AND(F258&lt;&gt;"",'Application Form'!I269&lt;&gt;""),IF('Application Form'!I269="SKSTD_BDL","SKSTD_BDL",IF('Application Form'!I269="MIP","MIP",IF('Application Form'!I269="MIP+PV","MIP",IF('Application Form'!I269="SEEKSIRE","SEEKSIRE",IF('Application Form'!I269="SEEKSIRE+PV","SEEKSIRE",IF('Application Form'!I269="GGP50K","GGP50K",IF('Application Form'!I269="GGP50K+PV","GGP50K",IF('Application Form'!I269="GGPHD (150K)","GGPHD (150K)",IF('Application Form'!I269="GGPHD+PV","GGPHD",IF('Application Form'!I269="PV","",IF('Application Form'!I269="POLL","",IF('Application Form'!I269="MSTN","MSTN",IF('Application Form'!I269="COAT","COAT",IF('Application Form'!I269="PI","PI",IF('Application Form'!I269="POLL_50K (add on)*","POLL_50K (add on)*",IF('Application Form'!I269="POLL_HD (add on)*","POLL_HD (add_on)*",IF('Application Form'!I269="MSTN_50K (add_on)*","MSTN_50K (add_on)*",IF('Application Form'!I269="MSTN_HD (add on)*","MSTN_HD (add on)*",IF('Application Form'!I269="STORE","STORE",IF('Application Form'!I269="HE","HE","")))))))))))))))))))),"ERROR"))))</f>
        <v/>
      </c>
      <c r="O258" t="str">
        <f>IF(AND(F258="",'Application Form'!H269=""),"",IF(AND(F258="",'Application Form'!H269&lt;&gt;"",'Application Form'!I269=""),"",IF(AND(F258&lt;&gt;"",'Application Form'!I269=""),"",IF(AND(F258&lt;&gt;"",'Application Form'!I269&lt;&gt;"",'Application Form'!J269=""),"",IF(AND(F258="",'Application Form'!H269&lt;&gt;"",'Application Form'!I269&lt;&gt;""),IF('Application Form'!I269="SKSTD_BDL","SKSTD_BDL",IF('Application Form'!I269="MIP","MIP",IF('Application Form'!I269="MIP+PV","MIP",IF('Application Form'!I269="SEEKSIRE","SEEKSIRE",IF('Application Form'!I269="SEEKSIRE+PV","SEEKSIRE",IF('Application Form'!I269="GGP50K","GGP50K",IF('Application Form'!I269="GGP50K+PV","GGP50K",IF('Application Form'!I269="GGPHD (150K)","GGPHD (150K)",IF('Application Form'!I269="GGPHD+PV","GGPHD",IF('Application Form'!I269="PV","",IF('Application Form'!I269="POLL","",IF('Application Form'!I269="MSTN","MSTN",IF('Application Form'!I269="COAT","COAT",IF('Application Form'!I269="PI","PI",IF('Application Form'!I269="POLL_50K (add on)*","POLL_50K (add on)*",IF('Application Form'!I269="POLL_HD (add on)*","POLL_HD (add_on)*",IF('Application Form'!I269="MSTN_50K (add_on)*","MSTN_50K (add_on)*",IF('Application Form'!I269="MSTN_HD (add on)*","MSTN_HD (add on)*",IF('Application Form'!I269="STORE","STORE",IF('Application Form'!I269="HE","HE","ERROR")))))))))))))))))))),IF(AND(F258&lt;&gt;"",'Application Form'!I269&lt;&gt;"",'Application Form'!J269&lt;&gt;""),IF('Application Form'!J269="SKSTD_BDL","SKSTD_BDL",IF('Application Form'!J269="MIP","MIP",IF('Application Form'!J269="MIP+PV","MIP",IF('Application Form'!J269="SEEKSIRE","SEEKSIRE",IF('Application Form'!J269="SEEKSIRE+PV","SEEKSIRE",IF('Application Form'!J269="GGP50K","GGP50K",IF('Application Form'!J269="GGP50K+PV","GGP50K",IF('Application Form'!J269="GGPHD (150K)","GGPHD (150K)",IF('Application Form'!J269="GGPHD+PV","GGPHD",IF('Application Form'!J269="PV","",IF('Application Form'!J269="POLL","",IF('Application Form'!J269="MSTN","MSTN",IF('Application Form'!J269="COAT","COAT",IF('Application Form'!J269="PI","PI",IF('Application Form'!J269="POLL_50K (add on)*","POLL_50K (add on)*",IF('Application Form'!J269="POLL_HD (add on)*","POLL_HD (add_on)*",IF('Application Form'!J269="MSTN_50K (add_on)*","MSTN_50K (add_on)*",IF('Application Form'!J269="MSTN_HD (add on)*","MSTN_HD (add on)*",IF('Application Form'!J269="STORE","STORE",IF('Application Form'!J269="HE","HE","")))))))))))))))))))),"ERROR"))))))</f>
        <v/>
      </c>
      <c r="P258" t="str">
        <f>IF(AND(F258="",O258&lt;&gt;""),IF('Application Form'!J269="SKSTD_BDL","SKSTD_BDL",IF('Application Form'!J269="MIP","MIP",IF('Application Form'!J269="MIP+PV","MIP",IF('Application Form'!J269="SEEKSIRE","SEEKSIRE",IF('Application Form'!J269="SEEKSIRE+PV","SEEKSIRE",IF('Application Form'!J269="GGP50K","GGP50K",IF('Application Form'!J269="GGP50K+PV","GGP50K",IF('Application Form'!J269="GGPHD (150K)","GGPHD (150K)",IF('Application Form'!J269="GGPHD+PV","GGPHD",IF('Application Form'!J269="PV","",IF('Application Form'!J269="POLL","",IF('Application Form'!J269="MSTN","MSTN",IF('Application Form'!J269="COAT","COAT",IF('Application Form'!J269="PI","PI",IF('Application Form'!J269="POLL_50K (add on)*","POLL_50K (add on)*",IF('Application Form'!J269="POLL_HD (add on)*","POLL_HD (add_on)*",IF('Application Form'!J269="MSTN_50K (add_on)*","MSTN_50K (add_on)*",IF('Application Form'!J269="MSTN_HD (add on)*","MSTN_HD (add on)*",IF('Application Form'!J269="STORE","STORE",IF('Application Form'!J269="HE","HE","")))))))))))))))))))),"")</f>
        <v/>
      </c>
    </row>
    <row r="259" spans="1:16" x14ac:dyDescent="0.25">
      <c r="A259" s="72">
        <f>'Application Form'!E270</f>
        <v>0</v>
      </c>
      <c r="B259" t="str">
        <f>IF('Application Form'!C270="Hair","H",IF('Application Form'!C270="Done","D",IF('Application Form'!C270="Semen","S",IF('Application Form'!C270="TSU","T",""))))</f>
        <v/>
      </c>
      <c r="C259" t="str">
        <f t="shared" ref="C259:C322" si="4">IF(A259&lt;&gt;"","NAA","")</f>
        <v>NAA</v>
      </c>
      <c r="F259" t="str">
        <f>IF('Application Form'!H270="SKSTD_BDL","SKSTD_BDL",IF('Application Form'!H270="MIP","MIP",IF('Application Form'!H270="MIP+PV","MIP",IF('Application Form'!H270="SEEKSIRE","SEEKSIRE",IF('Application Form'!H270="SEEKSIRE+PV","SEEKSIRE",IF('Application Form'!H270="GGP50K","GGP50K",IF('Application Form'!H270="GGP50K+PV","GGP50K",IF('Application Form'!H270="GGPHD (150K)","GGPHD (150K)",IF('Application Form'!H270="GGPHD+PV","GGPHD",IF('Application Form'!H270="PV","",IF('Application Form'!H270="POLL","",IF('Application Form'!H270="MSTN","",IF('Application Form'!H270="COAT","",IF('Application Form'!H270="PI","",IF('Application Form'!H270="POLL_50K (add on)*","",IF('Application Form'!H270="POLL_HD (add on)*","",IF('Application Form'!H270="MSTN_50K (add_on)*","",IF('Application Form'!H270="MSTN_HD (add on)*","",IF('Application Form'!H270="STORE","STORE",IF('Application Form'!H270="HE","HE",""))))))))))))))))))))</f>
        <v/>
      </c>
      <c r="G259" t="str">
        <f>IF(OR(RIGHT('Application Form'!H270,2)="PV",RIGHT('Application Form'!I270,2)="PV",RIGHT('Application Form'!J270,2)="PV"),"Yes","")</f>
        <v/>
      </c>
      <c r="H259" s="81" t="str">
        <f>IF(ISBLANK(IF(F259="SKSTD_BDL",'Application Form'!M270,IF('Office Use Only - DONT TOUCH!!!'!G259="Yes",'Application Form'!M270,""))),"",IF(F259="SKSTD_BDL",'Application Form'!M270,IF('Office Use Only - DONT TOUCH!!!'!G259="Yes",'Application Form'!M270,"")))</f>
        <v/>
      </c>
      <c r="K259" t="str">
        <f>IF(ISBLANK(IF(F259="SKSTD_BDL",'Application Form'!O270,IF('Office Use Only - DONT TOUCH!!!'!G259="Yes",'Application Form'!O270,""))),"",IF(F259="SKSTD_BDL",'Application Form'!O270,IF('Office Use Only - DONT TOUCH!!!'!G259="Yes",'Application Form'!O270,"")))</f>
        <v/>
      </c>
      <c r="N259" t="str">
        <f>IF(AND(F259="",'Application Form'!H270=""),"",IF(AND(F259="",'Application Form'!H270&lt;&gt;""),'Application Form'!H270,IF(AND(F259&lt;&gt;"",'Application Form'!I270=""),"",IF(AND(F259&lt;&gt;"",'Application Form'!I270&lt;&gt;""),IF('Application Form'!I270="SKSTD_BDL","SKSTD_BDL",IF('Application Form'!I270="MIP","MIP",IF('Application Form'!I270="MIP+PV","MIP",IF('Application Form'!I270="SEEKSIRE","SEEKSIRE",IF('Application Form'!I270="SEEKSIRE+PV","SEEKSIRE",IF('Application Form'!I270="GGP50K","GGP50K",IF('Application Form'!I270="GGP50K+PV","GGP50K",IF('Application Form'!I270="GGPHD (150K)","GGPHD (150K)",IF('Application Form'!I270="GGPHD+PV","GGPHD",IF('Application Form'!I270="PV","",IF('Application Form'!I270="POLL","",IF('Application Form'!I270="MSTN","MSTN",IF('Application Form'!I270="COAT","COAT",IF('Application Form'!I270="PI","PI",IF('Application Form'!I270="POLL_50K (add on)*","POLL_50K (add on)*",IF('Application Form'!I270="POLL_HD (add on)*","POLL_HD (add_on)*",IF('Application Form'!I270="MSTN_50K (add_on)*","MSTN_50K (add_on)*",IF('Application Form'!I270="MSTN_HD (add on)*","MSTN_HD (add on)*",IF('Application Form'!I270="STORE","STORE",IF('Application Form'!I270="HE","HE","")))))))))))))))))))),"ERROR"))))</f>
        <v/>
      </c>
      <c r="O259" t="str">
        <f>IF(AND(F259="",'Application Form'!H270=""),"",IF(AND(F259="",'Application Form'!H270&lt;&gt;"",'Application Form'!I270=""),"",IF(AND(F259&lt;&gt;"",'Application Form'!I270=""),"",IF(AND(F259&lt;&gt;"",'Application Form'!I270&lt;&gt;"",'Application Form'!J270=""),"",IF(AND(F259="",'Application Form'!H270&lt;&gt;"",'Application Form'!I270&lt;&gt;""),IF('Application Form'!I270="SKSTD_BDL","SKSTD_BDL",IF('Application Form'!I270="MIP","MIP",IF('Application Form'!I270="MIP+PV","MIP",IF('Application Form'!I270="SEEKSIRE","SEEKSIRE",IF('Application Form'!I270="SEEKSIRE+PV","SEEKSIRE",IF('Application Form'!I270="GGP50K","GGP50K",IF('Application Form'!I270="GGP50K+PV","GGP50K",IF('Application Form'!I270="GGPHD (150K)","GGPHD (150K)",IF('Application Form'!I270="GGPHD+PV","GGPHD",IF('Application Form'!I270="PV","",IF('Application Form'!I270="POLL","",IF('Application Form'!I270="MSTN","MSTN",IF('Application Form'!I270="COAT","COAT",IF('Application Form'!I270="PI","PI",IF('Application Form'!I270="POLL_50K (add on)*","POLL_50K (add on)*",IF('Application Form'!I270="POLL_HD (add on)*","POLL_HD (add_on)*",IF('Application Form'!I270="MSTN_50K (add_on)*","MSTN_50K (add_on)*",IF('Application Form'!I270="MSTN_HD (add on)*","MSTN_HD (add on)*",IF('Application Form'!I270="STORE","STORE",IF('Application Form'!I270="HE","HE","ERROR")))))))))))))))))))),IF(AND(F259&lt;&gt;"",'Application Form'!I270&lt;&gt;"",'Application Form'!J270&lt;&gt;""),IF('Application Form'!J270="SKSTD_BDL","SKSTD_BDL",IF('Application Form'!J270="MIP","MIP",IF('Application Form'!J270="MIP+PV","MIP",IF('Application Form'!J270="SEEKSIRE","SEEKSIRE",IF('Application Form'!J270="SEEKSIRE+PV","SEEKSIRE",IF('Application Form'!J270="GGP50K","GGP50K",IF('Application Form'!J270="GGP50K+PV","GGP50K",IF('Application Form'!J270="GGPHD (150K)","GGPHD (150K)",IF('Application Form'!J270="GGPHD+PV","GGPHD",IF('Application Form'!J270="PV","",IF('Application Form'!J270="POLL","",IF('Application Form'!J270="MSTN","MSTN",IF('Application Form'!J270="COAT","COAT",IF('Application Form'!J270="PI","PI",IF('Application Form'!J270="POLL_50K (add on)*","POLL_50K (add on)*",IF('Application Form'!J270="POLL_HD (add on)*","POLL_HD (add_on)*",IF('Application Form'!J270="MSTN_50K (add_on)*","MSTN_50K (add_on)*",IF('Application Form'!J270="MSTN_HD (add on)*","MSTN_HD (add on)*",IF('Application Form'!J270="STORE","STORE",IF('Application Form'!J270="HE","HE","")))))))))))))))))))),"ERROR"))))))</f>
        <v/>
      </c>
      <c r="P259" t="str">
        <f>IF(AND(F259="",O259&lt;&gt;""),IF('Application Form'!J270="SKSTD_BDL","SKSTD_BDL",IF('Application Form'!J270="MIP","MIP",IF('Application Form'!J270="MIP+PV","MIP",IF('Application Form'!J270="SEEKSIRE","SEEKSIRE",IF('Application Form'!J270="SEEKSIRE+PV","SEEKSIRE",IF('Application Form'!J270="GGP50K","GGP50K",IF('Application Form'!J270="GGP50K+PV","GGP50K",IF('Application Form'!J270="GGPHD (150K)","GGPHD (150K)",IF('Application Form'!J270="GGPHD+PV","GGPHD",IF('Application Form'!J270="PV","",IF('Application Form'!J270="POLL","",IF('Application Form'!J270="MSTN","MSTN",IF('Application Form'!J270="COAT","COAT",IF('Application Form'!J270="PI","PI",IF('Application Form'!J270="POLL_50K (add on)*","POLL_50K (add on)*",IF('Application Form'!J270="POLL_HD (add on)*","POLL_HD (add_on)*",IF('Application Form'!J270="MSTN_50K (add_on)*","MSTN_50K (add_on)*",IF('Application Form'!J270="MSTN_HD (add on)*","MSTN_HD (add on)*",IF('Application Form'!J270="STORE","STORE",IF('Application Form'!J270="HE","HE","")))))))))))))))))))),"")</f>
        <v/>
      </c>
    </row>
    <row r="260" spans="1:16" x14ac:dyDescent="0.25">
      <c r="A260" s="72">
        <f>'Application Form'!E271</f>
        <v>0</v>
      </c>
      <c r="B260" t="str">
        <f>IF('Application Form'!C271="Hair","H",IF('Application Form'!C271="Done","D",IF('Application Form'!C271="Semen","S",IF('Application Form'!C271="TSU","T",""))))</f>
        <v/>
      </c>
      <c r="C260" t="str">
        <f t="shared" si="4"/>
        <v>NAA</v>
      </c>
      <c r="F260" t="str">
        <f>IF('Application Form'!H271="SKSTD_BDL","SKSTD_BDL",IF('Application Form'!H271="MIP","MIP",IF('Application Form'!H271="MIP+PV","MIP",IF('Application Form'!H271="SEEKSIRE","SEEKSIRE",IF('Application Form'!H271="SEEKSIRE+PV","SEEKSIRE",IF('Application Form'!H271="GGP50K","GGP50K",IF('Application Form'!H271="GGP50K+PV","GGP50K",IF('Application Form'!H271="GGPHD (150K)","GGPHD (150K)",IF('Application Form'!H271="GGPHD+PV","GGPHD",IF('Application Form'!H271="PV","",IF('Application Form'!H271="POLL","",IF('Application Form'!H271="MSTN","",IF('Application Form'!H271="COAT","",IF('Application Form'!H271="PI","",IF('Application Form'!H271="POLL_50K (add on)*","",IF('Application Form'!H271="POLL_HD (add on)*","",IF('Application Form'!H271="MSTN_50K (add_on)*","",IF('Application Form'!H271="MSTN_HD (add on)*","",IF('Application Form'!H271="STORE","STORE",IF('Application Form'!H271="HE","HE",""))))))))))))))))))))</f>
        <v/>
      </c>
      <c r="G260" t="str">
        <f>IF(OR(RIGHT('Application Form'!H271,2)="PV",RIGHT('Application Form'!I271,2)="PV",RIGHT('Application Form'!J271,2)="PV"),"Yes","")</f>
        <v/>
      </c>
      <c r="H260" s="81" t="str">
        <f>IF(ISBLANK(IF(F260="SKSTD_BDL",'Application Form'!M271,IF('Office Use Only - DONT TOUCH!!!'!G260="Yes",'Application Form'!M271,""))),"",IF(F260="SKSTD_BDL",'Application Form'!M271,IF('Office Use Only - DONT TOUCH!!!'!G260="Yes",'Application Form'!M271,"")))</f>
        <v/>
      </c>
      <c r="K260" t="str">
        <f>IF(ISBLANK(IF(F260="SKSTD_BDL",'Application Form'!O271,IF('Office Use Only - DONT TOUCH!!!'!G260="Yes",'Application Form'!O271,""))),"",IF(F260="SKSTD_BDL",'Application Form'!O271,IF('Office Use Only - DONT TOUCH!!!'!G260="Yes",'Application Form'!O271,"")))</f>
        <v/>
      </c>
      <c r="N260" t="str">
        <f>IF(AND(F260="",'Application Form'!H271=""),"",IF(AND(F260="",'Application Form'!H271&lt;&gt;""),'Application Form'!H271,IF(AND(F260&lt;&gt;"",'Application Form'!I271=""),"",IF(AND(F260&lt;&gt;"",'Application Form'!I271&lt;&gt;""),IF('Application Form'!I271="SKSTD_BDL","SKSTD_BDL",IF('Application Form'!I271="MIP","MIP",IF('Application Form'!I271="MIP+PV","MIP",IF('Application Form'!I271="SEEKSIRE","SEEKSIRE",IF('Application Form'!I271="SEEKSIRE+PV","SEEKSIRE",IF('Application Form'!I271="GGP50K","GGP50K",IF('Application Form'!I271="GGP50K+PV","GGP50K",IF('Application Form'!I271="GGPHD (150K)","GGPHD (150K)",IF('Application Form'!I271="GGPHD+PV","GGPHD",IF('Application Form'!I271="PV","",IF('Application Form'!I271="POLL","",IF('Application Form'!I271="MSTN","MSTN",IF('Application Form'!I271="COAT","COAT",IF('Application Form'!I271="PI","PI",IF('Application Form'!I271="POLL_50K (add on)*","POLL_50K (add on)*",IF('Application Form'!I271="POLL_HD (add on)*","POLL_HD (add_on)*",IF('Application Form'!I271="MSTN_50K (add_on)*","MSTN_50K (add_on)*",IF('Application Form'!I271="MSTN_HD (add on)*","MSTN_HD (add on)*",IF('Application Form'!I271="STORE","STORE",IF('Application Form'!I271="HE","HE","")))))))))))))))))))),"ERROR"))))</f>
        <v/>
      </c>
      <c r="O260" t="str">
        <f>IF(AND(F260="",'Application Form'!H271=""),"",IF(AND(F260="",'Application Form'!H271&lt;&gt;"",'Application Form'!I271=""),"",IF(AND(F260&lt;&gt;"",'Application Form'!I271=""),"",IF(AND(F260&lt;&gt;"",'Application Form'!I271&lt;&gt;"",'Application Form'!J271=""),"",IF(AND(F260="",'Application Form'!H271&lt;&gt;"",'Application Form'!I271&lt;&gt;""),IF('Application Form'!I271="SKSTD_BDL","SKSTD_BDL",IF('Application Form'!I271="MIP","MIP",IF('Application Form'!I271="MIP+PV","MIP",IF('Application Form'!I271="SEEKSIRE","SEEKSIRE",IF('Application Form'!I271="SEEKSIRE+PV","SEEKSIRE",IF('Application Form'!I271="GGP50K","GGP50K",IF('Application Form'!I271="GGP50K+PV","GGP50K",IF('Application Form'!I271="GGPHD (150K)","GGPHD (150K)",IF('Application Form'!I271="GGPHD+PV","GGPHD",IF('Application Form'!I271="PV","",IF('Application Form'!I271="POLL","",IF('Application Form'!I271="MSTN","MSTN",IF('Application Form'!I271="COAT","COAT",IF('Application Form'!I271="PI","PI",IF('Application Form'!I271="POLL_50K (add on)*","POLL_50K (add on)*",IF('Application Form'!I271="POLL_HD (add on)*","POLL_HD (add_on)*",IF('Application Form'!I271="MSTN_50K (add_on)*","MSTN_50K (add_on)*",IF('Application Form'!I271="MSTN_HD (add on)*","MSTN_HD (add on)*",IF('Application Form'!I271="STORE","STORE",IF('Application Form'!I271="HE","HE","ERROR")))))))))))))))))))),IF(AND(F260&lt;&gt;"",'Application Form'!I271&lt;&gt;"",'Application Form'!J271&lt;&gt;""),IF('Application Form'!J271="SKSTD_BDL","SKSTD_BDL",IF('Application Form'!J271="MIP","MIP",IF('Application Form'!J271="MIP+PV","MIP",IF('Application Form'!J271="SEEKSIRE","SEEKSIRE",IF('Application Form'!J271="SEEKSIRE+PV","SEEKSIRE",IF('Application Form'!J271="GGP50K","GGP50K",IF('Application Form'!J271="GGP50K+PV","GGP50K",IF('Application Form'!J271="GGPHD (150K)","GGPHD (150K)",IF('Application Form'!J271="GGPHD+PV","GGPHD",IF('Application Form'!J271="PV","",IF('Application Form'!J271="POLL","",IF('Application Form'!J271="MSTN","MSTN",IF('Application Form'!J271="COAT","COAT",IF('Application Form'!J271="PI","PI",IF('Application Form'!J271="POLL_50K (add on)*","POLL_50K (add on)*",IF('Application Form'!J271="POLL_HD (add on)*","POLL_HD (add_on)*",IF('Application Form'!J271="MSTN_50K (add_on)*","MSTN_50K (add_on)*",IF('Application Form'!J271="MSTN_HD (add on)*","MSTN_HD (add on)*",IF('Application Form'!J271="STORE","STORE",IF('Application Form'!J271="HE","HE","")))))))))))))))))))),"ERROR"))))))</f>
        <v/>
      </c>
      <c r="P260" t="str">
        <f>IF(AND(F260="",O260&lt;&gt;""),IF('Application Form'!J271="SKSTD_BDL","SKSTD_BDL",IF('Application Form'!J271="MIP","MIP",IF('Application Form'!J271="MIP+PV","MIP",IF('Application Form'!J271="SEEKSIRE","SEEKSIRE",IF('Application Form'!J271="SEEKSIRE+PV","SEEKSIRE",IF('Application Form'!J271="GGP50K","GGP50K",IF('Application Form'!J271="GGP50K+PV","GGP50K",IF('Application Form'!J271="GGPHD (150K)","GGPHD (150K)",IF('Application Form'!J271="GGPHD+PV","GGPHD",IF('Application Form'!J271="PV","",IF('Application Form'!J271="POLL","",IF('Application Form'!J271="MSTN","MSTN",IF('Application Form'!J271="COAT","COAT",IF('Application Form'!J271="PI","PI",IF('Application Form'!J271="POLL_50K (add on)*","POLL_50K (add on)*",IF('Application Form'!J271="POLL_HD (add on)*","POLL_HD (add_on)*",IF('Application Form'!J271="MSTN_50K (add_on)*","MSTN_50K (add_on)*",IF('Application Form'!J271="MSTN_HD (add on)*","MSTN_HD (add on)*",IF('Application Form'!J271="STORE","STORE",IF('Application Form'!J271="HE","HE","")))))))))))))))))))),"")</f>
        <v/>
      </c>
    </row>
    <row r="261" spans="1:16" x14ac:dyDescent="0.25">
      <c r="A261" s="72">
        <f>'Application Form'!E272</f>
        <v>0</v>
      </c>
      <c r="B261" t="str">
        <f>IF('Application Form'!C272="Hair","H",IF('Application Form'!C272="Done","D",IF('Application Form'!C272="Semen","S",IF('Application Form'!C272="TSU","T",""))))</f>
        <v/>
      </c>
      <c r="C261" t="str">
        <f t="shared" si="4"/>
        <v>NAA</v>
      </c>
      <c r="F261" t="str">
        <f>IF('Application Form'!H272="SKSTD_BDL","SKSTD_BDL",IF('Application Form'!H272="MIP","MIP",IF('Application Form'!H272="MIP+PV","MIP",IF('Application Form'!H272="SEEKSIRE","SEEKSIRE",IF('Application Form'!H272="SEEKSIRE+PV","SEEKSIRE",IF('Application Form'!H272="GGP50K","GGP50K",IF('Application Form'!H272="GGP50K+PV","GGP50K",IF('Application Form'!H272="GGPHD (150K)","GGPHD (150K)",IF('Application Form'!H272="GGPHD+PV","GGPHD",IF('Application Form'!H272="PV","",IF('Application Form'!H272="POLL","",IF('Application Form'!H272="MSTN","",IF('Application Form'!H272="COAT","",IF('Application Form'!H272="PI","",IF('Application Form'!H272="POLL_50K (add on)*","",IF('Application Form'!H272="POLL_HD (add on)*","",IF('Application Form'!H272="MSTN_50K (add_on)*","",IF('Application Form'!H272="MSTN_HD (add on)*","",IF('Application Form'!H272="STORE","STORE",IF('Application Form'!H272="HE","HE",""))))))))))))))))))))</f>
        <v/>
      </c>
      <c r="G261" t="str">
        <f>IF(OR(RIGHT('Application Form'!H272,2)="PV",RIGHT('Application Form'!I272,2)="PV",RIGHT('Application Form'!J272,2)="PV"),"Yes","")</f>
        <v/>
      </c>
      <c r="H261" s="81" t="str">
        <f>IF(ISBLANK(IF(F261="SKSTD_BDL",'Application Form'!M272,IF('Office Use Only - DONT TOUCH!!!'!G261="Yes",'Application Form'!M272,""))),"",IF(F261="SKSTD_BDL",'Application Form'!M272,IF('Office Use Only - DONT TOUCH!!!'!G261="Yes",'Application Form'!M272,"")))</f>
        <v/>
      </c>
      <c r="K261" t="str">
        <f>IF(ISBLANK(IF(F261="SKSTD_BDL",'Application Form'!O272,IF('Office Use Only - DONT TOUCH!!!'!G261="Yes",'Application Form'!O272,""))),"",IF(F261="SKSTD_BDL",'Application Form'!O272,IF('Office Use Only - DONT TOUCH!!!'!G261="Yes",'Application Form'!O272,"")))</f>
        <v/>
      </c>
      <c r="N261" t="str">
        <f>IF(AND(F261="",'Application Form'!H272=""),"",IF(AND(F261="",'Application Form'!H272&lt;&gt;""),'Application Form'!H272,IF(AND(F261&lt;&gt;"",'Application Form'!I272=""),"",IF(AND(F261&lt;&gt;"",'Application Form'!I272&lt;&gt;""),IF('Application Form'!I272="SKSTD_BDL","SKSTD_BDL",IF('Application Form'!I272="MIP","MIP",IF('Application Form'!I272="MIP+PV","MIP",IF('Application Form'!I272="SEEKSIRE","SEEKSIRE",IF('Application Form'!I272="SEEKSIRE+PV","SEEKSIRE",IF('Application Form'!I272="GGP50K","GGP50K",IF('Application Form'!I272="GGP50K+PV","GGP50K",IF('Application Form'!I272="GGPHD (150K)","GGPHD (150K)",IF('Application Form'!I272="GGPHD+PV","GGPHD",IF('Application Form'!I272="PV","",IF('Application Form'!I272="POLL","",IF('Application Form'!I272="MSTN","MSTN",IF('Application Form'!I272="COAT","COAT",IF('Application Form'!I272="PI","PI",IF('Application Form'!I272="POLL_50K (add on)*","POLL_50K (add on)*",IF('Application Form'!I272="POLL_HD (add on)*","POLL_HD (add_on)*",IF('Application Form'!I272="MSTN_50K (add_on)*","MSTN_50K (add_on)*",IF('Application Form'!I272="MSTN_HD (add on)*","MSTN_HD (add on)*",IF('Application Form'!I272="STORE","STORE",IF('Application Form'!I272="HE","HE","")))))))))))))))))))),"ERROR"))))</f>
        <v/>
      </c>
      <c r="O261" t="str">
        <f>IF(AND(F261="",'Application Form'!H272=""),"",IF(AND(F261="",'Application Form'!H272&lt;&gt;"",'Application Form'!I272=""),"",IF(AND(F261&lt;&gt;"",'Application Form'!I272=""),"",IF(AND(F261&lt;&gt;"",'Application Form'!I272&lt;&gt;"",'Application Form'!J272=""),"",IF(AND(F261="",'Application Form'!H272&lt;&gt;"",'Application Form'!I272&lt;&gt;""),IF('Application Form'!I272="SKSTD_BDL","SKSTD_BDL",IF('Application Form'!I272="MIP","MIP",IF('Application Form'!I272="MIP+PV","MIP",IF('Application Form'!I272="SEEKSIRE","SEEKSIRE",IF('Application Form'!I272="SEEKSIRE+PV","SEEKSIRE",IF('Application Form'!I272="GGP50K","GGP50K",IF('Application Form'!I272="GGP50K+PV","GGP50K",IF('Application Form'!I272="GGPHD (150K)","GGPHD (150K)",IF('Application Form'!I272="GGPHD+PV","GGPHD",IF('Application Form'!I272="PV","",IF('Application Form'!I272="POLL","",IF('Application Form'!I272="MSTN","MSTN",IF('Application Form'!I272="COAT","COAT",IF('Application Form'!I272="PI","PI",IF('Application Form'!I272="POLL_50K (add on)*","POLL_50K (add on)*",IF('Application Form'!I272="POLL_HD (add on)*","POLL_HD (add_on)*",IF('Application Form'!I272="MSTN_50K (add_on)*","MSTN_50K (add_on)*",IF('Application Form'!I272="MSTN_HD (add on)*","MSTN_HD (add on)*",IF('Application Form'!I272="STORE","STORE",IF('Application Form'!I272="HE","HE","ERROR")))))))))))))))))))),IF(AND(F261&lt;&gt;"",'Application Form'!I272&lt;&gt;"",'Application Form'!J272&lt;&gt;""),IF('Application Form'!J272="SKSTD_BDL","SKSTD_BDL",IF('Application Form'!J272="MIP","MIP",IF('Application Form'!J272="MIP+PV","MIP",IF('Application Form'!J272="SEEKSIRE","SEEKSIRE",IF('Application Form'!J272="SEEKSIRE+PV","SEEKSIRE",IF('Application Form'!J272="GGP50K","GGP50K",IF('Application Form'!J272="GGP50K+PV","GGP50K",IF('Application Form'!J272="GGPHD (150K)","GGPHD (150K)",IF('Application Form'!J272="GGPHD+PV","GGPHD",IF('Application Form'!J272="PV","",IF('Application Form'!J272="POLL","",IF('Application Form'!J272="MSTN","MSTN",IF('Application Form'!J272="COAT","COAT",IF('Application Form'!J272="PI","PI",IF('Application Form'!J272="POLL_50K (add on)*","POLL_50K (add on)*",IF('Application Form'!J272="POLL_HD (add on)*","POLL_HD (add_on)*",IF('Application Form'!J272="MSTN_50K (add_on)*","MSTN_50K (add_on)*",IF('Application Form'!J272="MSTN_HD (add on)*","MSTN_HD (add on)*",IF('Application Form'!J272="STORE","STORE",IF('Application Form'!J272="HE","HE","")))))))))))))))))))),"ERROR"))))))</f>
        <v/>
      </c>
      <c r="P261" t="str">
        <f>IF(AND(F261="",O261&lt;&gt;""),IF('Application Form'!J272="SKSTD_BDL","SKSTD_BDL",IF('Application Form'!J272="MIP","MIP",IF('Application Form'!J272="MIP+PV","MIP",IF('Application Form'!J272="SEEKSIRE","SEEKSIRE",IF('Application Form'!J272="SEEKSIRE+PV","SEEKSIRE",IF('Application Form'!J272="GGP50K","GGP50K",IF('Application Form'!J272="GGP50K+PV","GGP50K",IF('Application Form'!J272="GGPHD (150K)","GGPHD (150K)",IF('Application Form'!J272="GGPHD+PV","GGPHD",IF('Application Form'!J272="PV","",IF('Application Form'!J272="POLL","",IF('Application Form'!J272="MSTN","MSTN",IF('Application Form'!J272="COAT","COAT",IF('Application Form'!J272="PI","PI",IF('Application Form'!J272="POLL_50K (add on)*","POLL_50K (add on)*",IF('Application Form'!J272="POLL_HD (add on)*","POLL_HD (add_on)*",IF('Application Form'!J272="MSTN_50K (add_on)*","MSTN_50K (add_on)*",IF('Application Form'!J272="MSTN_HD (add on)*","MSTN_HD (add on)*",IF('Application Form'!J272="STORE","STORE",IF('Application Form'!J272="HE","HE","")))))))))))))))))))),"")</f>
        <v/>
      </c>
    </row>
    <row r="262" spans="1:16" x14ac:dyDescent="0.25">
      <c r="A262" s="72">
        <f>'Application Form'!E273</f>
        <v>0</v>
      </c>
      <c r="B262" t="str">
        <f>IF('Application Form'!C273="Hair","H",IF('Application Form'!C273="Done","D",IF('Application Form'!C273="Semen","S",IF('Application Form'!C273="TSU","T",""))))</f>
        <v/>
      </c>
      <c r="C262" t="str">
        <f t="shared" si="4"/>
        <v>NAA</v>
      </c>
      <c r="F262" t="str">
        <f>IF('Application Form'!H273="SKSTD_BDL","SKSTD_BDL",IF('Application Form'!H273="MIP","MIP",IF('Application Form'!H273="MIP+PV","MIP",IF('Application Form'!H273="SEEKSIRE","SEEKSIRE",IF('Application Form'!H273="SEEKSIRE+PV","SEEKSIRE",IF('Application Form'!H273="GGP50K","GGP50K",IF('Application Form'!H273="GGP50K+PV","GGP50K",IF('Application Form'!H273="GGPHD (150K)","GGPHD (150K)",IF('Application Form'!H273="GGPHD+PV","GGPHD",IF('Application Form'!H273="PV","",IF('Application Form'!H273="POLL","",IF('Application Form'!H273="MSTN","",IF('Application Form'!H273="COAT","",IF('Application Form'!H273="PI","",IF('Application Form'!H273="POLL_50K (add on)*","",IF('Application Form'!H273="POLL_HD (add on)*","",IF('Application Form'!H273="MSTN_50K (add_on)*","",IF('Application Form'!H273="MSTN_HD (add on)*","",IF('Application Form'!H273="STORE","STORE",IF('Application Form'!H273="HE","HE",""))))))))))))))))))))</f>
        <v/>
      </c>
      <c r="G262" t="str">
        <f>IF(OR(RIGHT('Application Form'!H273,2)="PV",RIGHT('Application Form'!I273,2)="PV",RIGHT('Application Form'!J273,2)="PV"),"Yes","")</f>
        <v/>
      </c>
      <c r="H262" s="81" t="str">
        <f>IF(ISBLANK(IF(F262="SKSTD_BDL",'Application Form'!M273,IF('Office Use Only - DONT TOUCH!!!'!G262="Yes",'Application Form'!M273,""))),"",IF(F262="SKSTD_BDL",'Application Form'!M273,IF('Office Use Only - DONT TOUCH!!!'!G262="Yes",'Application Form'!M273,"")))</f>
        <v/>
      </c>
      <c r="K262" t="str">
        <f>IF(ISBLANK(IF(F262="SKSTD_BDL",'Application Form'!O273,IF('Office Use Only - DONT TOUCH!!!'!G262="Yes",'Application Form'!O273,""))),"",IF(F262="SKSTD_BDL",'Application Form'!O273,IF('Office Use Only - DONT TOUCH!!!'!G262="Yes",'Application Form'!O273,"")))</f>
        <v/>
      </c>
      <c r="N262" t="str">
        <f>IF(AND(F262="",'Application Form'!H273=""),"",IF(AND(F262="",'Application Form'!H273&lt;&gt;""),'Application Form'!H273,IF(AND(F262&lt;&gt;"",'Application Form'!I273=""),"",IF(AND(F262&lt;&gt;"",'Application Form'!I273&lt;&gt;""),IF('Application Form'!I273="SKSTD_BDL","SKSTD_BDL",IF('Application Form'!I273="MIP","MIP",IF('Application Form'!I273="MIP+PV","MIP",IF('Application Form'!I273="SEEKSIRE","SEEKSIRE",IF('Application Form'!I273="SEEKSIRE+PV","SEEKSIRE",IF('Application Form'!I273="GGP50K","GGP50K",IF('Application Form'!I273="GGP50K+PV","GGP50K",IF('Application Form'!I273="GGPHD (150K)","GGPHD (150K)",IF('Application Form'!I273="GGPHD+PV","GGPHD",IF('Application Form'!I273="PV","",IF('Application Form'!I273="POLL","",IF('Application Form'!I273="MSTN","MSTN",IF('Application Form'!I273="COAT","COAT",IF('Application Form'!I273="PI","PI",IF('Application Form'!I273="POLL_50K (add on)*","POLL_50K (add on)*",IF('Application Form'!I273="POLL_HD (add on)*","POLL_HD (add_on)*",IF('Application Form'!I273="MSTN_50K (add_on)*","MSTN_50K (add_on)*",IF('Application Form'!I273="MSTN_HD (add on)*","MSTN_HD (add on)*",IF('Application Form'!I273="STORE","STORE",IF('Application Form'!I273="HE","HE","")))))))))))))))))))),"ERROR"))))</f>
        <v/>
      </c>
      <c r="O262" t="str">
        <f>IF(AND(F262="",'Application Form'!H273=""),"",IF(AND(F262="",'Application Form'!H273&lt;&gt;"",'Application Form'!I273=""),"",IF(AND(F262&lt;&gt;"",'Application Form'!I273=""),"",IF(AND(F262&lt;&gt;"",'Application Form'!I273&lt;&gt;"",'Application Form'!J273=""),"",IF(AND(F262="",'Application Form'!H273&lt;&gt;"",'Application Form'!I273&lt;&gt;""),IF('Application Form'!I273="SKSTD_BDL","SKSTD_BDL",IF('Application Form'!I273="MIP","MIP",IF('Application Form'!I273="MIP+PV","MIP",IF('Application Form'!I273="SEEKSIRE","SEEKSIRE",IF('Application Form'!I273="SEEKSIRE+PV","SEEKSIRE",IF('Application Form'!I273="GGP50K","GGP50K",IF('Application Form'!I273="GGP50K+PV","GGP50K",IF('Application Form'!I273="GGPHD (150K)","GGPHD (150K)",IF('Application Form'!I273="GGPHD+PV","GGPHD",IF('Application Form'!I273="PV","",IF('Application Form'!I273="POLL","",IF('Application Form'!I273="MSTN","MSTN",IF('Application Form'!I273="COAT","COAT",IF('Application Form'!I273="PI","PI",IF('Application Form'!I273="POLL_50K (add on)*","POLL_50K (add on)*",IF('Application Form'!I273="POLL_HD (add on)*","POLL_HD (add_on)*",IF('Application Form'!I273="MSTN_50K (add_on)*","MSTN_50K (add_on)*",IF('Application Form'!I273="MSTN_HD (add on)*","MSTN_HD (add on)*",IF('Application Form'!I273="STORE","STORE",IF('Application Form'!I273="HE","HE","ERROR")))))))))))))))))))),IF(AND(F262&lt;&gt;"",'Application Form'!I273&lt;&gt;"",'Application Form'!J273&lt;&gt;""),IF('Application Form'!J273="SKSTD_BDL","SKSTD_BDL",IF('Application Form'!J273="MIP","MIP",IF('Application Form'!J273="MIP+PV","MIP",IF('Application Form'!J273="SEEKSIRE","SEEKSIRE",IF('Application Form'!J273="SEEKSIRE+PV","SEEKSIRE",IF('Application Form'!J273="GGP50K","GGP50K",IF('Application Form'!J273="GGP50K+PV","GGP50K",IF('Application Form'!J273="GGPHD (150K)","GGPHD (150K)",IF('Application Form'!J273="GGPHD+PV","GGPHD",IF('Application Form'!J273="PV","",IF('Application Form'!J273="POLL","",IF('Application Form'!J273="MSTN","MSTN",IF('Application Form'!J273="COAT","COAT",IF('Application Form'!J273="PI","PI",IF('Application Form'!J273="POLL_50K (add on)*","POLL_50K (add on)*",IF('Application Form'!J273="POLL_HD (add on)*","POLL_HD (add_on)*",IF('Application Form'!J273="MSTN_50K (add_on)*","MSTN_50K (add_on)*",IF('Application Form'!J273="MSTN_HD (add on)*","MSTN_HD (add on)*",IF('Application Form'!J273="STORE","STORE",IF('Application Form'!J273="HE","HE","")))))))))))))))))))),"ERROR"))))))</f>
        <v/>
      </c>
      <c r="P262" t="str">
        <f>IF(AND(F262="",O262&lt;&gt;""),IF('Application Form'!J273="SKSTD_BDL","SKSTD_BDL",IF('Application Form'!J273="MIP","MIP",IF('Application Form'!J273="MIP+PV","MIP",IF('Application Form'!J273="SEEKSIRE","SEEKSIRE",IF('Application Form'!J273="SEEKSIRE+PV","SEEKSIRE",IF('Application Form'!J273="GGP50K","GGP50K",IF('Application Form'!J273="GGP50K+PV","GGP50K",IF('Application Form'!J273="GGPHD (150K)","GGPHD (150K)",IF('Application Form'!J273="GGPHD+PV","GGPHD",IF('Application Form'!J273="PV","",IF('Application Form'!J273="POLL","",IF('Application Form'!J273="MSTN","MSTN",IF('Application Form'!J273="COAT","COAT",IF('Application Form'!J273="PI","PI",IF('Application Form'!J273="POLL_50K (add on)*","POLL_50K (add on)*",IF('Application Form'!J273="POLL_HD (add on)*","POLL_HD (add_on)*",IF('Application Form'!J273="MSTN_50K (add_on)*","MSTN_50K (add_on)*",IF('Application Form'!J273="MSTN_HD (add on)*","MSTN_HD (add on)*",IF('Application Form'!J273="STORE","STORE",IF('Application Form'!J273="HE","HE","")))))))))))))))))))),"")</f>
        <v/>
      </c>
    </row>
    <row r="263" spans="1:16" x14ac:dyDescent="0.25">
      <c r="A263" s="72">
        <f>'Application Form'!E274</f>
        <v>0</v>
      </c>
      <c r="B263" t="str">
        <f>IF('Application Form'!C274="Hair","H",IF('Application Form'!C274="Done","D",IF('Application Form'!C274="Semen","S",IF('Application Form'!C274="TSU","T",""))))</f>
        <v/>
      </c>
      <c r="C263" t="str">
        <f t="shared" si="4"/>
        <v>NAA</v>
      </c>
      <c r="F263" t="str">
        <f>IF('Application Form'!H274="SKSTD_BDL","SKSTD_BDL",IF('Application Form'!H274="MIP","MIP",IF('Application Form'!H274="MIP+PV","MIP",IF('Application Form'!H274="SEEKSIRE","SEEKSIRE",IF('Application Form'!H274="SEEKSIRE+PV","SEEKSIRE",IF('Application Form'!H274="GGP50K","GGP50K",IF('Application Form'!H274="GGP50K+PV","GGP50K",IF('Application Form'!H274="GGPHD (150K)","GGPHD (150K)",IF('Application Form'!H274="GGPHD+PV","GGPHD",IF('Application Form'!H274="PV","",IF('Application Form'!H274="POLL","",IF('Application Form'!H274="MSTN","",IF('Application Form'!H274="COAT","",IF('Application Form'!H274="PI","",IF('Application Form'!H274="POLL_50K (add on)*","",IF('Application Form'!H274="POLL_HD (add on)*","",IF('Application Form'!H274="MSTN_50K (add_on)*","",IF('Application Form'!H274="MSTN_HD (add on)*","",IF('Application Form'!H274="STORE","STORE",IF('Application Form'!H274="HE","HE",""))))))))))))))))))))</f>
        <v/>
      </c>
      <c r="G263" t="str">
        <f>IF(OR(RIGHT('Application Form'!H274,2)="PV",RIGHT('Application Form'!I274,2)="PV",RIGHT('Application Form'!J274,2)="PV"),"Yes","")</f>
        <v/>
      </c>
      <c r="H263" s="81" t="str">
        <f>IF(ISBLANK(IF(F263="SKSTD_BDL",'Application Form'!M274,IF('Office Use Only - DONT TOUCH!!!'!G263="Yes",'Application Form'!M274,""))),"",IF(F263="SKSTD_BDL",'Application Form'!M274,IF('Office Use Only - DONT TOUCH!!!'!G263="Yes",'Application Form'!M274,"")))</f>
        <v/>
      </c>
      <c r="K263" t="str">
        <f>IF(ISBLANK(IF(F263="SKSTD_BDL",'Application Form'!O274,IF('Office Use Only - DONT TOUCH!!!'!G263="Yes",'Application Form'!O274,""))),"",IF(F263="SKSTD_BDL",'Application Form'!O274,IF('Office Use Only - DONT TOUCH!!!'!G263="Yes",'Application Form'!O274,"")))</f>
        <v/>
      </c>
      <c r="N263" t="str">
        <f>IF(AND(F263="",'Application Form'!H274=""),"",IF(AND(F263="",'Application Form'!H274&lt;&gt;""),'Application Form'!H274,IF(AND(F263&lt;&gt;"",'Application Form'!I274=""),"",IF(AND(F263&lt;&gt;"",'Application Form'!I274&lt;&gt;""),IF('Application Form'!I274="SKSTD_BDL","SKSTD_BDL",IF('Application Form'!I274="MIP","MIP",IF('Application Form'!I274="MIP+PV","MIP",IF('Application Form'!I274="SEEKSIRE","SEEKSIRE",IF('Application Form'!I274="SEEKSIRE+PV","SEEKSIRE",IF('Application Form'!I274="GGP50K","GGP50K",IF('Application Form'!I274="GGP50K+PV","GGP50K",IF('Application Form'!I274="GGPHD (150K)","GGPHD (150K)",IF('Application Form'!I274="GGPHD+PV","GGPHD",IF('Application Form'!I274="PV","",IF('Application Form'!I274="POLL","",IF('Application Form'!I274="MSTN","MSTN",IF('Application Form'!I274="COAT","COAT",IF('Application Form'!I274="PI","PI",IF('Application Form'!I274="POLL_50K (add on)*","POLL_50K (add on)*",IF('Application Form'!I274="POLL_HD (add on)*","POLL_HD (add_on)*",IF('Application Form'!I274="MSTN_50K (add_on)*","MSTN_50K (add_on)*",IF('Application Form'!I274="MSTN_HD (add on)*","MSTN_HD (add on)*",IF('Application Form'!I274="STORE","STORE",IF('Application Form'!I274="HE","HE","")))))))))))))))))))),"ERROR"))))</f>
        <v/>
      </c>
      <c r="O263" t="str">
        <f>IF(AND(F263="",'Application Form'!H274=""),"",IF(AND(F263="",'Application Form'!H274&lt;&gt;"",'Application Form'!I274=""),"",IF(AND(F263&lt;&gt;"",'Application Form'!I274=""),"",IF(AND(F263&lt;&gt;"",'Application Form'!I274&lt;&gt;"",'Application Form'!J274=""),"",IF(AND(F263="",'Application Form'!H274&lt;&gt;"",'Application Form'!I274&lt;&gt;""),IF('Application Form'!I274="SKSTD_BDL","SKSTD_BDL",IF('Application Form'!I274="MIP","MIP",IF('Application Form'!I274="MIP+PV","MIP",IF('Application Form'!I274="SEEKSIRE","SEEKSIRE",IF('Application Form'!I274="SEEKSIRE+PV","SEEKSIRE",IF('Application Form'!I274="GGP50K","GGP50K",IF('Application Form'!I274="GGP50K+PV","GGP50K",IF('Application Form'!I274="GGPHD (150K)","GGPHD (150K)",IF('Application Form'!I274="GGPHD+PV","GGPHD",IF('Application Form'!I274="PV","",IF('Application Form'!I274="POLL","",IF('Application Form'!I274="MSTN","MSTN",IF('Application Form'!I274="COAT","COAT",IF('Application Form'!I274="PI","PI",IF('Application Form'!I274="POLL_50K (add on)*","POLL_50K (add on)*",IF('Application Form'!I274="POLL_HD (add on)*","POLL_HD (add_on)*",IF('Application Form'!I274="MSTN_50K (add_on)*","MSTN_50K (add_on)*",IF('Application Form'!I274="MSTN_HD (add on)*","MSTN_HD (add on)*",IF('Application Form'!I274="STORE","STORE",IF('Application Form'!I274="HE","HE","ERROR")))))))))))))))))))),IF(AND(F263&lt;&gt;"",'Application Form'!I274&lt;&gt;"",'Application Form'!J274&lt;&gt;""),IF('Application Form'!J274="SKSTD_BDL","SKSTD_BDL",IF('Application Form'!J274="MIP","MIP",IF('Application Form'!J274="MIP+PV","MIP",IF('Application Form'!J274="SEEKSIRE","SEEKSIRE",IF('Application Form'!J274="SEEKSIRE+PV","SEEKSIRE",IF('Application Form'!J274="GGP50K","GGP50K",IF('Application Form'!J274="GGP50K+PV","GGP50K",IF('Application Form'!J274="GGPHD (150K)","GGPHD (150K)",IF('Application Form'!J274="GGPHD+PV","GGPHD",IF('Application Form'!J274="PV","",IF('Application Form'!J274="POLL","",IF('Application Form'!J274="MSTN","MSTN",IF('Application Form'!J274="COAT","COAT",IF('Application Form'!J274="PI","PI",IF('Application Form'!J274="POLL_50K (add on)*","POLL_50K (add on)*",IF('Application Form'!J274="POLL_HD (add on)*","POLL_HD (add_on)*",IF('Application Form'!J274="MSTN_50K (add_on)*","MSTN_50K (add_on)*",IF('Application Form'!J274="MSTN_HD (add on)*","MSTN_HD (add on)*",IF('Application Form'!J274="STORE","STORE",IF('Application Form'!J274="HE","HE","")))))))))))))))))))),"ERROR"))))))</f>
        <v/>
      </c>
      <c r="P263" t="str">
        <f>IF(AND(F263="",O263&lt;&gt;""),IF('Application Form'!J274="SKSTD_BDL","SKSTD_BDL",IF('Application Form'!J274="MIP","MIP",IF('Application Form'!J274="MIP+PV","MIP",IF('Application Form'!J274="SEEKSIRE","SEEKSIRE",IF('Application Form'!J274="SEEKSIRE+PV","SEEKSIRE",IF('Application Form'!J274="GGP50K","GGP50K",IF('Application Form'!J274="GGP50K+PV","GGP50K",IF('Application Form'!J274="GGPHD (150K)","GGPHD (150K)",IF('Application Form'!J274="GGPHD+PV","GGPHD",IF('Application Form'!J274="PV","",IF('Application Form'!J274="POLL","",IF('Application Form'!J274="MSTN","MSTN",IF('Application Form'!J274="COAT","COAT",IF('Application Form'!J274="PI","PI",IF('Application Form'!J274="POLL_50K (add on)*","POLL_50K (add on)*",IF('Application Form'!J274="POLL_HD (add on)*","POLL_HD (add_on)*",IF('Application Form'!J274="MSTN_50K (add_on)*","MSTN_50K (add_on)*",IF('Application Form'!J274="MSTN_HD (add on)*","MSTN_HD (add on)*",IF('Application Form'!J274="STORE","STORE",IF('Application Form'!J274="HE","HE","")))))))))))))))))))),"")</f>
        <v/>
      </c>
    </row>
    <row r="264" spans="1:16" x14ac:dyDescent="0.25">
      <c r="A264" s="72">
        <f>'Application Form'!E275</f>
        <v>0</v>
      </c>
      <c r="B264" t="str">
        <f>IF('Application Form'!C275="Hair","H",IF('Application Form'!C275="Done","D",IF('Application Form'!C275="Semen","S",IF('Application Form'!C275="TSU","T",""))))</f>
        <v/>
      </c>
      <c r="C264" t="str">
        <f t="shared" si="4"/>
        <v>NAA</v>
      </c>
      <c r="F264" t="str">
        <f>IF('Application Form'!H275="SKSTD_BDL","SKSTD_BDL",IF('Application Form'!H275="MIP","MIP",IF('Application Form'!H275="MIP+PV","MIP",IF('Application Form'!H275="SEEKSIRE","SEEKSIRE",IF('Application Form'!H275="SEEKSIRE+PV","SEEKSIRE",IF('Application Form'!H275="GGP50K","GGP50K",IF('Application Form'!H275="GGP50K+PV","GGP50K",IF('Application Form'!H275="GGPHD (150K)","GGPHD (150K)",IF('Application Form'!H275="GGPHD+PV","GGPHD",IF('Application Form'!H275="PV","",IF('Application Form'!H275="POLL","",IF('Application Form'!H275="MSTN","",IF('Application Form'!H275="COAT","",IF('Application Form'!H275="PI","",IF('Application Form'!H275="POLL_50K (add on)*","",IF('Application Form'!H275="POLL_HD (add on)*","",IF('Application Form'!H275="MSTN_50K (add_on)*","",IF('Application Form'!H275="MSTN_HD (add on)*","",IF('Application Form'!H275="STORE","STORE",IF('Application Form'!H275="HE","HE",""))))))))))))))))))))</f>
        <v/>
      </c>
      <c r="G264" t="str">
        <f>IF(OR(RIGHT('Application Form'!H275,2)="PV",RIGHT('Application Form'!I275,2)="PV",RIGHT('Application Form'!J275,2)="PV"),"Yes","")</f>
        <v/>
      </c>
      <c r="H264" s="81" t="str">
        <f>IF(ISBLANK(IF(F264="SKSTD_BDL",'Application Form'!M275,IF('Office Use Only - DONT TOUCH!!!'!G264="Yes",'Application Form'!M275,""))),"",IF(F264="SKSTD_BDL",'Application Form'!M275,IF('Office Use Only - DONT TOUCH!!!'!G264="Yes",'Application Form'!M275,"")))</f>
        <v/>
      </c>
      <c r="K264" t="str">
        <f>IF(ISBLANK(IF(F264="SKSTD_BDL",'Application Form'!O275,IF('Office Use Only - DONT TOUCH!!!'!G264="Yes",'Application Form'!O275,""))),"",IF(F264="SKSTD_BDL",'Application Form'!O275,IF('Office Use Only - DONT TOUCH!!!'!G264="Yes",'Application Form'!O275,"")))</f>
        <v/>
      </c>
      <c r="N264" t="str">
        <f>IF(AND(F264="",'Application Form'!H275=""),"",IF(AND(F264="",'Application Form'!H275&lt;&gt;""),'Application Form'!H275,IF(AND(F264&lt;&gt;"",'Application Form'!I275=""),"",IF(AND(F264&lt;&gt;"",'Application Form'!I275&lt;&gt;""),IF('Application Form'!I275="SKSTD_BDL","SKSTD_BDL",IF('Application Form'!I275="MIP","MIP",IF('Application Form'!I275="MIP+PV","MIP",IF('Application Form'!I275="SEEKSIRE","SEEKSIRE",IF('Application Form'!I275="SEEKSIRE+PV","SEEKSIRE",IF('Application Form'!I275="GGP50K","GGP50K",IF('Application Form'!I275="GGP50K+PV","GGP50K",IF('Application Form'!I275="GGPHD (150K)","GGPHD (150K)",IF('Application Form'!I275="GGPHD+PV","GGPHD",IF('Application Form'!I275="PV","",IF('Application Form'!I275="POLL","",IF('Application Form'!I275="MSTN","MSTN",IF('Application Form'!I275="COAT","COAT",IF('Application Form'!I275="PI","PI",IF('Application Form'!I275="POLL_50K (add on)*","POLL_50K (add on)*",IF('Application Form'!I275="POLL_HD (add on)*","POLL_HD (add_on)*",IF('Application Form'!I275="MSTN_50K (add_on)*","MSTN_50K (add_on)*",IF('Application Form'!I275="MSTN_HD (add on)*","MSTN_HD (add on)*",IF('Application Form'!I275="STORE","STORE",IF('Application Form'!I275="HE","HE","")))))))))))))))))))),"ERROR"))))</f>
        <v/>
      </c>
      <c r="O264" t="str">
        <f>IF(AND(F264="",'Application Form'!H275=""),"",IF(AND(F264="",'Application Form'!H275&lt;&gt;"",'Application Form'!I275=""),"",IF(AND(F264&lt;&gt;"",'Application Form'!I275=""),"",IF(AND(F264&lt;&gt;"",'Application Form'!I275&lt;&gt;"",'Application Form'!J275=""),"",IF(AND(F264="",'Application Form'!H275&lt;&gt;"",'Application Form'!I275&lt;&gt;""),IF('Application Form'!I275="SKSTD_BDL","SKSTD_BDL",IF('Application Form'!I275="MIP","MIP",IF('Application Form'!I275="MIP+PV","MIP",IF('Application Form'!I275="SEEKSIRE","SEEKSIRE",IF('Application Form'!I275="SEEKSIRE+PV","SEEKSIRE",IF('Application Form'!I275="GGP50K","GGP50K",IF('Application Form'!I275="GGP50K+PV","GGP50K",IF('Application Form'!I275="GGPHD (150K)","GGPHD (150K)",IF('Application Form'!I275="GGPHD+PV","GGPHD",IF('Application Form'!I275="PV","",IF('Application Form'!I275="POLL","",IF('Application Form'!I275="MSTN","MSTN",IF('Application Form'!I275="COAT","COAT",IF('Application Form'!I275="PI","PI",IF('Application Form'!I275="POLL_50K (add on)*","POLL_50K (add on)*",IF('Application Form'!I275="POLL_HD (add on)*","POLL_HD (add_on)*",IF('Application Form'!I275="MSTN_50K (add_on)*","MSTN_50K (add_on)*",IF('Application Form'!I275="MSTN_HD (add on)*","MSTN_HD (add on)*",IF('Application Form'!I275="STORE","STORE",IF('Application Form'!I275="HE","HE","ERROR")))))))))))))))))))),IF(AND(F264&lt;&gt;"",'Application Form'!I275&lt;&gt;"",'Application Form'!J275&lt;&gt;""),IF('Application Form'!J275="SKSTD_BDL","SKSTD_BDL",IF('Application Form'!J275="MIP","MIP",IF('Application Form'!J275="MIP+PV","MIP",IF('Application Form'!J275="SEEKSIRE","SEEKSIRE",IF('Application Form'!J275="SEEKSIRE+PV","SEEKSIRE",IF('Application Form'!J275="GGP50K","GGP50K",IF('Application Form'!J275="GGP50K+PV","GGP50K",IF('Application Form'!J275="GGPHD (150K)","GGPHD (150K)",IF('Application Form'!J275="GGPHD+PV","GGPHD",IF('Application Form'!J275="PV","",IF('Application Form'!J275="POLL","",IF('Application Form'!J275="MSTN","MSTN",IF('Application Form'!J275="COAT","COAT",IF('Application Form'!J275="PI","PI",IF('Application Form'!J275="POLL_50K (add on)*","POLL_50K (add on)*",IF('Application Form'!J275="POLL_HD (add on)*","POLL_HD (add_on)*",IF('Application Form'!J275="MSTN_50K (add_on)*","MSTN_50K (add_on)*",IF('Application Form'!J275="MSTN_HD (add on)*","MSTN_HD (add on)*",IF('Application Form'!J275="STORE","STORE",IF('Application Form'!J275="HE","HE","")))))))))))))))))))),"ERROR"))))))</f>
        <v/>
      </c>
      <c r="P264" t="str">
        <f>IF(AND(F264="",O264&lt;&gt;""),IF('Application Form'!J275="SKSTD_BDL","SKSTD_BDL",IF('Application Form'!J275="MIP","MIP",IF('Application Form'!J275="MIP+PV","MIP",IF('Application Form'!J275="SEEKSIRE","SEEKSIRE",IF('Application Form'!J275="SEEKSIRE+PV","SEEKSIRE",IF('Application Form'!J275="GGP50K","GGP50K",IF('Application Form'!J275="GGP50K+PV","GGP50K",IF('Application Form'!J275="GGPHD (150K)","GGPHD (150K)",IF('Application Form'!J275="GGPHD+PV","GGPHD",IF('Application Form'!J275="PV","",IF('Application Form'!J275="POLL","",IF('Application Form'!J275="MSTN","MSTN",IF('Application Form'!J275="COAT","COAT",IF('Application Form'!J275="PI","PI",IF('Application Form'!J275="POLL_50K (add on)*","POLL_50K (add on)*",IF('Application Form'!J275="POLL_HD (add on)*","POLL_HD (add_on)*",IF('Application Form'!J275="MSTN_50K (add_on)*","MSTN_50K (add_on)*",IF('Application Form'!J275="MSTN_HD (add on)*","MSTN_HD (add on)*",IF('Application Form'!J275="STORE","STORE",IF('Application Form'!J275="HE","HE","")))))))))))))))))))),"")</f>
        <v/>
      </c>
    </row>
    <row r="265" spans="1:16" x14ac:dyDescent="0.25">
      <c r="A265" s="72">
        <f>'Application Form'!E276</f>
        <v>0</v>
      </c>
      <c r="B265" t="str">
        <f>IF('Application Form'!C276="Hair","H",IF('Application Form'!C276="Done","D",IF('Application Form'!C276="Semen","S",IF('Application Form'!C276="TSU","T",""))))</f>
        <v/>
      </c>
      <c r="C265" t="str">
        <f t="shared" si="4"/>
        <v>NAA</v>
      </c>
      <c r="F265" t="str">
        <f>IF('Application Form'!H276="SKSTD_BDL","SKSTD_BDL",IF('Application Form'!H276="MIP","MIP",IF('Application Form'!H276="MIP+PV","MIP",IF('Application Form'!H276="SEEKSIRE","SEEKSIRE",IF('Application Form'!H276="SEEKSIRE+PV","SEEKSIRE",IF('Application Form'!H276="GGP50K","GGP50K",IF('Application Form'!H276="GGP50K+PV","GGP50K",IF('Application Form'!H276="GGPHD (150K)","GGPHD (150K)",IF('Application Form'!H276="GGPHD+PV","GGPHD",IF('Application Form'!H276="PV","",IF('Application Form'!H276="POLL","",IF('Application Form'!H276="MSTN","",IF('Application Form'!H276="COAT","",IF('Application Form'!H276="PI","",IF('Application Form'!H276="POLL_50K (add on)*","",IF('Application Form'!H276="POLL_HD (add on)*","",IF('Application Form'!H276="MSTN_50K (add_on)*","",IF('Application Form'!H276="MSTN_HD (add on)*","",IF('Application Form'!H276="STORE","STORE",IF('Application Form'!H276="HE","HE",""))))))))))))))))))))</f>
        <v/>
      </c>
      <c r="G265" t="str">
        <f>IF(OR(RIGHT('Application Form'!H276,2)="PV",RIGHT('Application Form'!I276,2)="PV",RIGHT('Application Form'!J276,2)="PV"),"Yes","")</f>
        <v/>
      </c>
      <c r="H265" s="81" t="str">
        <f>IF(ISBLANK(IF(F265="SKSTD_BDL",'Application Form'!M276,IF('Office Use Only - DONT TOUCH!!!'!G265="Yes",'Application Form'!M276,""))),"",IF(F265="SKSTD_BDL",'Application Form'!M276,IF('Office Use Only - DONT TOUCH!!!'!G265="Yes",'Application Form'!M276,"")))</f>
        <v/>
      </c>
      <c r="K265" t="str">
        <f>IF(ISBLANK(IF(F265="SKSTD_BDL",'Application Form'!O276,IF('Office Use Only - DONT TOUCH!!!'!G265="Yes",'Application Form'!O276,""))),"",IF(F265="SKSTD_BDL",'Application Form'!O276,IF('Office Use Only - DONT TOUCH!!!'!G265="Yes",'Application Form'!O276,"")))</f>
        <v/>
      </c>
      <c r="N265" t="str">
        <f>IF(AND(F265="",'Application Form'!H276=""),"",IF(AND(F265="",'Application Form'!H276&lt;&gt;""),'Application Form'!H276,IF(AND(F265&lt;&gt;"",'Application Form'!I276=""),"",IF(AND(F265&lt;&gt;"",'Application Form'!I276&lt;&gt;""),IF('Application Form'!I276="SKSTD_BDL","SKSTD_BDL",IF('Application Form'!I276="MIP","MIP",IF('Application Form'!I276="MIP+PV","MIP",IF('Application Form'!I276="SEEKSIRE","SEEKSIRE",IF('Application Form'!I276="SEEKSIRE+PV","SEEKSIRE",IF('Application Form'!I276="GGP50K","GGP50K",IF('Application Form'!I276="GGP50K+PV","GGP50K",IF('Application Form'!I276="GGPHD (150K)","GGPHD (150K)",IF('Application Form'!I276="GGPHD+PV","GGPHD",IF('Application Form'!I276="PV","",IF('Application Form'!I276="POLL","",IF('Application Form'!I276="MSTN","MSTN",IF('Application Form'!I276="COAT","COAT",IF('Application Form'!I276="PI","PI",IF('Application Form'!I276="POLL_50K (add on)*","POLL_50K (add on)*",IF('Application Form'!I276="POLL_HD (add on)*","POLL_HD (add_on)*",IF('Application Form'!I276="MSTN_50K (add_on)*","MSTN_50K (add_on)*",IF('Application Form'!I276="MSTN_HD (add on)*","MSTN_HD (add on)*",IF('Application Form'!I276="STORE","STORE",IF('Application Form'!I276="HE","HE","")))))))))))))))))))),"ERROR"))))</f>
        <v/>
      </c>
      <c r="O265" t="str">
        <f>IF(AND(F265="",'Application Form'!H276=""),"",IF(AND(F265="",'Application Form'!H276&lt;&gt;"",'Application Form'!I276=""),"",IF(AND(F265&lt;&gt;"",'Application Form'!I276=""),"",IF(AND(F265&lt;&gt;"",'Application Form'!I276&lt;&gt;"",'Application Form'!J276=""),"",IF(AND(F265="",'Application Form'!H276&lt;&gt;"",'Application Form'!I276&lt;&gt;""),IF('Application Form'!I276="SKSTD_BDL","SKSTD_BDL",IF('Application Form'!I276="MIP","MIP",IF('Application Form'!I276="MIP+PV","MIP",IF('Application Form'!I276="SEEKSIRE","SEEKSIRE",IF('Application Form'!I276="SEEKSIRE+PV","SEEKSIRE",IF('Application Form'!I276="GGP50K","GGP50K",IF('Application Form'!I276="GGP50K+PV","GGP50K",IF('Application Form'!I276="GGPHD (150K)","GGPHD (150K)",IF('Application Form'!I276="GGPHD+PV","GGPHD",IF('Application Form'!I276="PV","",IF('Application Form'!I276="POLL","",IF('Application Form'!I276="MSTN","MSTN",IF('Application Form'!I276="COAT","COAT",IF('Application Form'!I276="PI","PI",IF('Application Form'!I276="POLL_50K (add on)*","POLL_50K (add on)*",IF('Application Form'!I276="POLL_HD (add on)*","POLL_HD (add_on)*",IF('Application Form'!I276="MSTN_50K (add_on)*","MSTN_50K (add_on)*",IF('Application Form'!I276="MSTN_HD (add on)*","MSTN_HD (add on)*",IF('Application Form'!I276="STORE","STORE",IF('Application Form'!I276="HE","HE","ERROR")))))))))))))))))))),IF(AND(F265&lt;&gt;"",'Application Form'!I276&lt;&gt;"",'Application Form'!J276&lt;&gt;""),IF('Application Form'!J276="SKSTD_BDL","SKSTD_BDL",IF('Application Form'!J276="MIP","MIP",IF('Application Form'!J276="MIP+PV","MIP",IF('Application Form'!J276="SEEKSIRE","SEEKSIRE",IF('Application Form'!J276="SEEKSIRE+PV","SEEKSIRE",IF('Application Form'!J276="GGP50K","GGP50K",IF('Application Form'!J276="GGP50K+PV","GGP50K",IF('Application Form'!J276="GGPHD (150K)","GGPHD (150K)",IF('Application Form'!J276="GGPHD+PV","GGPHD",IF('Application Form'!J276="PV","",IF('Application Form'!J276="POLL","",IF('Application Form'!J276="MSTN","MSTN",IF('Application Form'!J276="COAT","COAT",IF('Application Form'!J276="PI","PI",IF('Application Form'!J276="POLL_50K (add on)*","POLL_50K (add on)*",IF('Application Form'!J276="POLL_HD (add on)*","POLL_HD (add_on)*",IF('Application Form'!J276="MSTN_50K (add_on)*","MSTN_50K (add_on)*",IF('Application Form'!J276="MSTN_HD (add on)*","MSTN_HD (add on)*",IF('Application Form'!J276="STORE","STORE",IF('Application Form'!J276="HE","HE","")))))))))))))))))))),"ERROR"))))))</f>
        <v/>
      </c>
      <c r="P265" t="str">
        <f>IF(AND(F265="",O265&lt;&gt;""),IF('Application Form'!J276="SKSTD_BDL","SKSTD_BDL",IF('Application Form'!J276="MIP","MIP",IF('Application Form'!J276="MIP+PV","MIP",IF('Application Form'!J276="SEEKSIRE","SEEKSIRE",IF('Application Form'!J276="SEEKSIRE+PV","SEEKSIRE",IF('Application Form'!J276="GGP50K","GGP50K",IF('Application Form'!J276="GGP50K+PV","GGP50K",IF('Application Form'!J276="GGPHD (150K)","GGPHD (150K)",IF('Application Form'!J276="GGPHD+PV","GGPHD",IF('Application Form'!J276="PV","",IF('Application Form'!J276="POLL","",IF('Application Form'!J276="MSTN","MSTN",IF('Application Form'!J276="COAT","COAT",IF('Application Form'!J276="PI","PI",IF('Application Form'!J276="POLL_50K (add on)*","POLL_50K (add on)*",IF('Application Form'!J276="POLL_HD (add on)*","POLL_HD (add_on)*",IF('Application Form'!J276="MSTN_50K (add_on)*","MSTN_50K (add_on)*",IF('Application Form'!J276="MSTN_HD (add on)*","MSTN_HD (add on)*",IF('Application Form'!J276="STORE","STORE",IF('Application Form'!J276="HE","HE","")))))))))))))))))))),"")</f>
        <v/>
      </c>
    </row>
    <row r="266" spans="1:16" x14ac:dyDescent="0.25">
      <c r="A266" s="72">
        <f>'Application Form'!E277</f>
        <v>0</v>
      </c>
      <c r="B266" t="str">
        <f>IF('Application Form'!C277="Hair","H",IF('Application Form'!C277="Done","D",IF('Application Form'!C277="Semen","S",IF('Application Form'!C277="TSU","T",""))))</f>
        <v/>
      </c>
      <c r="C266" t="str">
        <f t="shared" si="4"/>
        <v>NAA</v>
      </c>
      <c r="F266" t="str">
        <f>IF('Application Form'!H277="SKSTD_BDL","SKSTD_BDL",IF('Application Form'!H277="MIP","MIP",IF('Application Form'!H277="MIP+PV","MIP",IF('Application Form'!H277="SEEKSIRE","SEEKSIRE",IF('Application Form'!H277="SEEKSIRE+PV","SEEKSIRE",IF('Application Form'!H277="GGP50K","GGP50K",IF('Application Form'!H277="GGP50K+PV","GGP50K",IF('Application Form'!H277="GGPHD (150K)","GGPHD (150K)",IF('Application Form'!H277="GGPHD+PV","GGPHD",IF('Application Form'!H277="PV","",IF('Application Form'!H277="POLL","",IF('Application Form'!H277="MSTN","",IF('Application Form'!H277="COAT","",IF('Application Form'!H277="PI","",IF('Application Form'!H277="POLL_50K (add on)*","",IF('Application Form'!H277="POLL_HD (add on)*","",IF('Application Form'!H277="MSTN_50K (add_on)*","",IF('Application Form'!H277="MSTN_HD (add on)*","",IF('Application Form'!H277="STORE","STORE",IF('Application Form'!H277="HE","HE",""))))))))))))))))))))</f>
        <v/>
      </c>
      <c r="G266" t="str">
        <f>IF(OR(RIGHT('Application Form'!H277,2)="PV",RIGHT('Application Form'!I277,2)="PV",RIGHT('Application Form'!J277,2)="PV"),"Yes","")</f>
        <v/>
      </c>
      <c r="H266" s="81" t="str">
        <f>IF(ISBLANK(IF(F266="SKSTD_BDL",'Application Form'!M277,IF('Office Use Only - DONT TOUCH!!!'!G266="Yes",'Application Form'!M277,""))),"",IF(F266="SKSTD_BDL",'Application Form'!M277,IF('Office Use Only - DONT TOUCH!!!'!G266="Yes",'Application Form'!M277,"")))</f>
        <v/>
      </c>
      <c r="K266" t="str">
        <f>IF(ISBLANK(IF(F266="SKSTD_BDL",'Application Form'!O277,IF('Office Use Only - DONT TOUCH!!!'!G266="Yes",'Application Form'!O277,""))),"",IF(F266="SKSTD_BDL",'Application Form'!O277,IF('Office Use Only - DONT TOUCH!!!'!G266="Yes",'Application Form'!O277,"")))</f>
        <v/>
      </c>
      <c r="N266" t="str">
        <f>IF(AND(F266="",'Application Form'!H277=""),"",IF(AND(F266="",'Application Form'!H277&lt;&gt;""),'Application Form'!H277,IF(AND(F266&lt;&gt;"",'Application Form'!I277=""),"",IF(AND(F266&lt;&gt;"",'Application Form'!I277&lt;&gt;""),IF('Application Form'!I277="SKSTD_BDL","SKSTD_BDL",IF('Application Form'!I277="MIP","MIP",IF('Application Form'!I277="MIP+PV","MIP",IF('Application Form'!I277="SEEKSIRE","SEEKSIRE",IF('Application Form'!I277="SEEKSIRE+PV","SEEKSIRE",IF('Application Form'!I277="GGP50K","GGP50K",IF('Application Form'!I277="GGP50K+PV","GGP50K",IF('Application Form'!I277="GGPHD (150K)","GGPHD (150K)",IF('Application Form'!I277="GGPHD+PV","GGPHD",IF('Application Form'!I277="PV","",IF('Application Form'!I277="POLL","",IF('Application Form'!I277="MSTN","MSTN",IF('Application Form'!I277="COAT","COAT",IF('Application Form'!I277="PI","PI",IF('Application Form'!I277="POLL_50K (add on)*","POLL_50K (add on)*",IF('Application Form'!I277="POLL_HD (add on)*","POLL_HD (add_on)*",IF('Application Form'!I277="MSTN_50K (add_on)*","MSTN_50K (add_on)*",IF('Application Form'!I277="MSTN_HD (add on)*","MSTN_HD (add on)*",IF('Application Form'!I277="STORE","STORE",IF('Application Form'!I277="HE","HE","")))))))))))))))))))),"ERROR"))))</f>
        <v/>
      </c>
      <c r="O266" t="str">
        <f>IF(AND(F266="",'Application Form'!H277=""),"",IF(AND(F266="",'Application Form'!H277&lt;&gt;"",'Application Form'!I277=""),"",IF(AND(F266&lt;&gt;"",'Application Form'!I277=""),"",IF(AND(F266&lt;&gt;"",'Application Form'!I277&lt;&gt;"",'Application Form'!J277=""),"",IF(AND(F266="",'Application Form'!H277&lt;&gt;"",'Application Form'!I277&lt;&gt;""),IF('Application Form'!I277="SKSTD_BDL","SKSTD_BDL",IF('Application Form'!I277="MIP","MIP",IF('Application Form'!I277="MIP+PV","MIP",IF('Application Form'!I277="SEEKSIRE","SEEKSIRE",IF('Application Form'!I277="SEEKSIRE+PV","SEEKSIRE",IF('Application Form'!I277="GGP50K","GGP50K",IF('Application Form'!I277="GGP50K+PV","GGP50K",IF('Application Form'!I277="GGPHD (150K)","GGPHD (150K)",IF('Application Form'!I277="GGPHD+PV","GGPHD",IF('Application Form'!I277="PV","",IF('Application Form'!I277="POLL","",IF('Application Form'!I277="MSTN","MSTN",IF('Application Form'!I277="COAT","COAT",IF('Application Form'!I277="PI","PI",IF('Application Form'!I277="POLL_50K (add on)*","POLL_50K (add on)*",IF('Application Form'!I277="POLL_HD (add on)*","POLL_HD (add_on)*",IF('Application Form'!I277="MSTN_50K (add_on)*","MSTN_50K (add_on)*",IF('Application Form'!I277="MSTN_HD (add on)*","MSTN_HD (add on)*",IF('Application Form'!I277="STORE","STORE",IF('Application Form'!I277="HE","HE","ERROR")))))))))))))))))))),IF(AND(F266&lt;&gt;"",'Application Form'!I277&lt;&gt;"",'Application Form'!J277&lt;&gt;""),IF('Application Form'!J277="SKSTD_BDL","SKSTD_BDL",IF('Application Form'!J277="MIP","MIP",IF('Application Form'!J277="MIP+PV","MIP",IF('Application Form'!J277="SEEKSIRE","SEEKSIRE",IF('Application Form'!J277="SEEKSIRE+PV","SEEKSIRE",IF('Application Form'!J277="GGP50K","GGP50K",IF('Application Form'!J277="GGP50K+PV","GGP50K",IF('Application Form'!J277="GGPHD (150K)","GGPHD (150K)",IF('Application Form'!J277="GGPHD+PV","GGPHD",IF('Application Form'!J277="PV","",IF('Application Form'!J277="POLL","",IF('Application Form'!J277="MSTN","MSTN",IF('Application Form'!J277="COAT","COAT",IF('Application Form'!J277="PI","PI",IF('Application Form'!J277="POLL_50K (add on)*","POLL_50K (add on)*",IF('Application Form'!J277="POLL_HD (add on)*","POLL_HD (add_on)*",IF('Application Form'!J277="MSTN_50K (add_on)*","MSTN_50K (add_on)*",IF('Application Form'!J277="MSTN_HD (add on)*","MSTN_HD (add on)*",IF('Application Form'!J277="STORE","STORE",IF('Application Form'!J277="HE","HE","")))))))))))))))))))),"ERROR"))))))</f>
        <v/>
      </c>
      <c r="P266" t="str">
        <f>IF(AND(F266="",O266&lt;&gt;""),IF('Application Form'!J277="SKSTD_BDL","SKSTD_BDL",IF('Application Form'!J277="MIP","MIP",IF('Application Form'!J277="MIP+PV","MIP",IF('Application Form'!J277="SEEKSIRE","SEEKSIRE",IF('Application Form'!J277="SEEKSIRE+PV","SEEKSIRE",IF('Application Form'!J277="GGP50K","GGP50K",IF('Application Form'!J277="GGP50K+PV","GGP50K",IF('Application Form'!J277="GGPHD (150K)","GGPHD (150K)",IF('Application Form'!J277="GGPHD+PV","GGPHD",IF('Application Form'!J277="PV","",IF('Application Form'!J277="POLL","",IF('Application Form'!J277="MSTN","MSTN",IF('Application Form'!J277="COAT","COAT",IF('Application Form'!J277="PI","PI",IF('Application Form'!J277="POLL_50K (add on)*","POLL_50K (add on)*",IF('Application Form'!J277="POLL_HD (add on)*","POLL_HD (add_on)*",IF('Application Form'!J277="MSTN_50K (add_on)*","MSTN_50K (add_on)*",IF('Application Form'!J277="MSTN_HD (add on)*","MSTN_HD (add on)*",IF('Application Form'!J277="STORE","STORE",IF('Application Form'!J277="HE","HE","")))))))))))))))))))),"")</f>
        <v/>
      </c>
    </row>
    <row r="267" spans="1:16" x14ac:dyDescent="0.25">
      <c r="A267" s="72">
        <f>'Application Form'!E278</f>
        <v>0</v>
      </c>
      <c r="B267" t="str">
        <f>IF('Application Form'!C278="Hair","H",IF('Application Form'!C278="Done","D",IF('Application Form'!C278="Semen","S",IF('Application Form'!C278="TSU","T",""))))</f>
        <v/>
      </c>
      <c r="C267" t="str">
        <f t="shared" si="4"/>
        <v>NAA</v>
      </c>
      <c r="F267" t="str">
        <f>IF('Application Form'!H278="SKSTD_BDL","SKSTD_BDL",IF('Application Form'!H278="MIP","MIP",IF('Application Form'!H278="MIP+PV","MIP",IF('Application Form'!H278="SEEKSIRE","SEEKSIRE",IF('Application Form'!H278="SEEKSIRE+PV","SEEKSIRE",IF('Application Form'!H278="GGP50K","GGP50K",IF('Application Form'!H278="GGP50K+PV","GGP50K",IF('Application Form'!H278="GGPHD (150K)","GGPHD (150K)",IF('Application Form'!H278="GGPHD+PV","GGPHD",IF('Application Form'!H278="PV","",IF('Application Form'!H278="POLL","",IF('Application Form'!H278="MSTN","",IF('Application Form'!H278="COAT","",IF('Application Form'!H278="PI","",IF('Application Form'!H278="POLL_50K (add on)*","",IF('Application Form'!H278="POLL_HD (add on)*","",IF('Application Form'!H278="MSTN_50K (add_on)*","",IF('Application Form'!H278="MSTN_HD (add on)*","",IF('Application Form'!H278="STORE","STORE",IF('Application Form'!H278="HE","HE",""))))))))))))))))))))</f>
        <v/>
      </c>
      <c r="G267" t="str">
        <f>IF(OR(RIGHT('Application Form'!H278,2)="PV",RIGHT('Application Form'!I278,2)="PV",RIGHT('Application Form'!J278,2)="PV"),"Yes","")</f>
        <v/>
      </c>
      <c r="H267" s="81" t="str">
        <f>IF(ISBLANK(IF(F267="SKSTD_BDL",'Application Form'!M278,IF('Office Use Only - DONT TOUCH!!!'!G267="Yes",'Application Form'!M278,""))),"",IF(F267="SKSTD_BDL",'Application Form'!M278,IF('Office Use Only - DONT TOUCH!!!'!G267="Yes",'Application Form'!M278,"")))</f>
        <v/>
      </c>
      <c r="K267" t="str">
        <f>IF(ISBLANK(IF(F267="SKSTD_BDL",'Application Form'!O278,IF('Office Use Only - DONT TOUCH!!!'!G267="Yes",'Application Form'!O278,""))),"",IF(F267="SKSTD_BDL",'Application Form'!O278,IF('Office Use Only - DONT TOUCH!!!'!G267="Yes",'Application Form'!O278,"")))</f>
        <v/>
      </c>
      <c r="N267" t="str">
        <f>IF(AND(F267="",'Application Form'!H278=""),"",IF(AND(F267="",'Application Form'!H278&lt;&gt;""),'Application Form'!H278,IF(AND(F267&lt;&gt;"",'Application Form'!I278=""),"",IF(AND(F267&lt;&gt;"",'Application Form'!I278&lt;&gt;""),IF('Application Form'!I278="SKSTD_BDL","SKSTD_BDL",IF('Application Form'!I278="MIP","MIP",IF('Application Form'!I278="MIP+PV","MIP",IF('Application Form'!I278="SEEKSIRE","SEEKSIRE",IF('Application Form'!I278="SEEKSIRE+PV","SEEKSIRE",IF('Application Form'!I278="GGP50K","GGP50K",IF('Application Form'!I278="GGP50K+PV","GGP50K",IF('Application Form'!I278="GGPHD (150K)","GGPHD (150K)",IF('Application Form'!I278="GGPHD+PV","GGPHD",IF('Application Form'!I278="PV","",IF('Application Form'!I278="POLL","",IF('Application Form'!I278="MSTN","MSTN",IF('Application Form'!I278="COAT","COAT",IF('Application Form'!I278="PI","PI",IF('Application Form'!I278="POLL_50K (add on)*","POLL_50K (add on)*",IF('Application Form'!I278="POLL_HD (add on)*","POLL_HD (add_on)*",IF('Application Form'!I278="MSTN_50K (add_on)*","MSTN_50K (add_on)*",IF('Application Form'!I278="MSTN_HD (add on)*","MSTN_HD (add on)*",IF('Application Form'!I278="STORE","STORE",IF('Application Form'!I278="HE","HE","")))))))))))))))))))),"ERROR"))))</f>
        <v/>
      </c>
      <c r="O267" t="str">
        <f>IF(AND(F267="",'Application Form'!H278=""),"",IF(AND(F267="",'Application Form'!H278&lt;&gt;"",'Application Form'!I278=""),"",IF(AND(F267&lt;&gt;"",'Application Form'!I278=""),"",IF(AND(F267&lt;&gt;"",'Application Form'!I278&lt;&gt;"",'Application Form'!J278=""),"",IF(AND(F267="",'Application Form'!H278&lt;&gt;"",'Application Form'!I278&lt;&gt;""),IF('Application Form'!I278="SKSTD_BDL","SKSTD_BDL",IF('Application Form'!I278="MIP","MIP",IF('Application Form'!I278="MIP+PV","MIP",IF('Application Form'!I278="SEEKSIRE","SEEKSIRE",IF('Application Form'!I278="SEEKSIRE+PV","SEEKSIRE",IF('Application Form'!I278="GGP50K","GGP50K",IF('Application Form'!I278="GGP50K+PV","GGP50K",IF('Application Form'!I278="GGPHD (150K)","GGPHD (150K)",IF('Application Form'!I278="GGPHD+PV","GGPHD",IF('Application Form'!I278="PV","",IF('Application Form'!I278="POLL","",IF('Application Form'!I278="MSTN","MSTN",IF('Application Form'!I278="COAT","COAT",IF('Application Form'!I278="PI","PI",IF('Application Form'!I278="POLL_50K (add on)*","POLL_50K (add on)*",IF('Application Form'!I278="POLL_HD (add on)*","POLL_HD (add_on)*",IF('Application Form'!I278="MSTN_50K (add_on)*","MSTN_50K (add_on)*",IF('Application Form'!I278="MSTN_HD (add on)*","MSTN_HD (add on)*",IF('Application Form'!I278="STORE","STORE",IF('Application Form'!I278="HE","HE","ERROR")))))))))))))))))))),IF(AND(F267&lt;&gt;"",'Application Form'!I278&lt;&gt;"",'Application Form'!J278&lt;&gt;""),IF('Application Form'!J278="SKSTD_BDL","SKSTD_BDL",IF('Application Form'!J278="MIP","MIP",IF('Application Form'!J278="MIP+PV","MIP",IF('Application Form'!J278="SEEKSIRE","SEEKSIRE",IF('Application Form'!J278="SEEKSIRE+PV","SEEKSIRE",IF('Application Form'!J278="GGP50K","GGP50K",IF('Application Form'!J278="GGP50K+PV","GGP50K",IF('Application Form'!J278="GGPHD (150K)","GGPHD (150K)",IF('Application Form'!J278="GGPHD+PV","GGPHD",IF('Application Form'!J278="PV","",IF('Application Form'!J278="POLL","",IF('Application Form'!J278="MSTN","MSTN",IF('Application Form'!J278="COAT","COAT",IF('Application Form'!J278="PI","PI",IF('Application Form'!J278="POLL_50K (add on)*","POLL_50K (add on)*",IF('Application Form'!J278="POLL_HD (add on)*","POLL_HD (add_on)*",IF('Application Form'!J278="MSTN_50K (add_on)*","MSTN_50K (add_on)*",IF('Application Form'!J278="MSTN_HD (add on)*","MSTN_HD (add on)*",IF('Application Form'!J278="STORE","STORE",IF('Application Form'!J278="HE","HE","")))))))))))))))))))),"ERROR"))))))</f>
        <v/>
      </c>
      <c r="P267" t="str">
        <f>IF(AND(F267="",O267&lt;&gt;""),IF('Application Form'!J278="SKSTD_BDL","SKSTD_BDL",IF('Application Form'!J278="MIP","MIP",IF('Application Form'!J278="MIP+PV","MIP",IF('Application Form'!J278="SEEKSIRE","SEEKSIRE",IF('Application Form'!J278="SEEKSIRE+PV","SEEKSIRE",IF('Application Form'!J278="GGP50K","GGP50K",IF('Application Form'!J278="GGP50K+PV","GGP50K",IF('Application Form'!J278="GGPHD (150K)","GGPHD (150K)",IF('Application Form'!J278="GGPHD+PV","GGPHD",IF('Application Form'!J278="PV","",IF('Application Form'!J278="POLL","",IF('Application Form'!J278="MSTN","MSTN",IF('Application Form'!J278="COAT","COAT",IF('Application Form'!J278="PI","PI",IF('Application Form'!J278="POLL_50K (add on)*","POLL_50K (add on)*",IF('Application Form'!J278="POLL_HD (add on)*","POLL_HD (add_on)*",IF('Application Form'!J278="MSTN_50K (add_on)*","MSTN_50K (add_on)*",IF('Application Form'!J278="MSTN_HD (add on)*","MSTN_HD (add on)*",IF('Application Form'!J278="STORE","STORE",IF('Application Form'!J278="HE","HE","")))))))))))))))))))),"")</f>
        <v/>
      </c>
    </row>
    <row r="268" spans="1:16" x14ac:dyDescent="0.25">
      <c r="A268" s="72">
        <f>'Application Form'!E279</f>
        <v>0</v>
      </c>
      <c r="B268" t="str">
        <f>IF('Application Form'!C279="Hair","H",IF('Application Form'!C279="Done","D",IF('Application Form'!C279="Semen","S",IF('Application Form'!C279="TSU","T",""))))</f>
        <v/>
      </c>
      <c r="C268" t="str">
        <f t="shared" si="4"/>
        <v>NAA</v>
      </c>
      <c r="F268" t="str">
        <f>IF('Application Form'!H279="SKSTD_BDL","SKSTD_BDL",IF('Application Form'!H279="MIP","MIP",IF('Application Form'!H279="MIP+PV","MIP",IF('Application Form'!H279="SEEKSIRE","SEEKSIRE",IF('Application Form'!H279="SEEKSIRE+PV","SEEKSIRE",IF('Application Form'!H279="GGP50K","GGP50K",IF('Application Form'!H279="GGP50K+PV","GGP50K",IF('Application Form'!H279="GGPHD (150K)","GGPHD (150K)",IF('Application Form'!H279="GGPHD+PV","GGPHD",IF('Application Form'!H279="PV","",IF('Application Form'!H279="POLL","",IF('Application Form'!H279="MSTN","",IF('Application Form'!H279="COAT","",IF('Application Form'!H279="PI","",IF('Application Form'!H279="POLL_50K (add on)*","",IF('Application Form'!H279="POLL_HD (add on)*","",IF('Application Form'!H279="MSTN_50K (add_on)*","",IF('Application Form'!H279="MSTN_HD (add on)*","",IF('Application Form'!H279="STORE","STORE",IF('Application Form'!H279="HE","HE",""))))))))))))))))))))</f>
        <v/>
      </c>
      <c r="G268" t="str">
        <f>IF(OR(RIGHT('Application Form'!H279,2)="PV",RIGHT('Application Form'!I279,2)="PV",RIGHT('Application Form'!J279,2)="PV"),"Yes","")</f>
        <v/>
      </c>
      <c r="H268" s="81" t="str">
        <f>IF(ISBLANK(IF(F268="SKSTD_BDL",'Application Form'!M279,IF('Office Use Only - DONT TOUCH!!!'!G268="Yes",'Application Form'!M279,""))),"",IF(F268="SKSTD_BDL",'Application Form'!M279,IF('Office Use Only - DONT TOUCH!!!'!G268="Yes",'Application Form'!M279,"")))</f>
        <v/>
      </c>
      <c r="K268" t="str">
        <f>IF(ISBLANK(IF(F268="SKSTD_BDL",'Application Form'!O279,IF('Office Use Only - DONT TOUCH!!!'!G268="Yes",'Application Form'!O279,""))),"",IF(F268="SKSTD_BDL",'Application Form'!O279,IF('Office Use Only - DONT TOUCH!!!'!G268="Yes",'Application Form'!O279,"")))</f>
        <v/>
      </c>
      <c r="N268" t="str">
        <f>IF(AND(F268="",'Application Form'!H279=""),"",IF(AND(F268="",'Application Form'!H279&lt;&gt;""),'Application Form'!H279,IF(AND(F268&lt;&gt;"",'Application Form'!I279=""),"",IF(AND(F268&lt;&gt;"",'Application Form'!I279&lt;&gt;""),IF('Application Form'!I279="SKSTD_BDL","SKSTD_BDL",IF('Application Form'!I279="MIP","MIP",IF('Application Form'!I279="MIP+PV","MIP",IF('Application Form'!I279="SEEKSIRE","SEEKSIRE",IF('Application Form'!I279="SEEKSIRE+PV","SEEKSIRE",IF('Application Form'!I279="GGP50K","GGP50K",IF('Application Form'!I279="GGP50K+PV","GGP50K",IF('Application Form'!I279="GGPHD (150K)","GGPHD (150K)",IF('Application Form'!I279="GGPHD+PV","GGPHD",IF('Application Form'!I279="PV","",IF('Application Form'!I279="POLL","",IF('Application Form'!I279="MSTN","MSTN",IF('Application Form'!I279="COAT","COAT",IF('Application Form'!I279="PI","PI",IF('Application Form'!I279="POLL_50K (add on)*","POLL_50K (add on)*",IF('Application Form'!I279="POLL_HD (add on)*","POLL_HD (add_on)*",IF('Application Form'!I279="MSTN_50K (add_on)*","MSTN_50K (add_on)*",IF('Application Form'!I279="MSTN_HD (add on)*","MSTN_HD (add on)*",IF('Application Form'!I279="STORE","STORE",IF('Application Form'!I279="HE","HE","")))))))))))))))))))),"ERROR"))))</f>
        <v/>
      </c>
      <c r="O268" t="str">
        <f>IF(AND(F268="",'Application Form'!H279=""),"",IF(AND(F268="",'Application Form'!H279&lt;&gt;"",'Application Form'!I279=""),"",IF(AND(F268&lt;&gt;"",'Application Form'!I279=""),"",IF(AND(F268&lt;&gt;"",'Application Form'!I279&lt;&gt;"",'Application Form'!J279=""),"",IF(AND(F268="",'Application Form'!H279&lt;&gt;"",'Application Form'!I279&lt;&gt;""),IF('Application Form'!I279="SKSTD_BDL","SKSTD_BDL",IF('Application Form'!I279="MIP","MIP",IF('Application Form'!I279="MIP+PV","MIP",IF('Application Form'!I279="SEEKSIRE","SEEKSIRE",IF('Application Form'!I279="SEEKSIRE+PV","SEEKSIRE",IF('Application Form'!I279="GGP50K","GGP50K",IF('Application Form'!I279="GGP50K+PV","GGP50K",IF('Application Form'!I279="GGPHD (150K)","GGPHD (150K)",IF('Application Form'!I279="GGPHD+PV","GGPHD",IF('Application Form'!I279="PV","",IF('Application Form'!I279="POLL","",IF('Application Form'!I279="MSTN","MSTN",IF('Application Form'!I279="COAT","COAT",IF('Application Form'!I279="PI","PI",IF('Application Form'!I279="POLL_50K (add on)*","POLL_50K (add on)*",IF('Application Form'!I279="POLL_HD (add on)*","POLL_HD (add_on)*",IF('Application Form'!I279="MSTN_50K (add_on)*","MSTN_50K (add_on)*",IF('Application Form'!I279="MSTN_HD (add on)*","MSTN_HD (add on)*",IF('Application Form'!I279="STORE","STORE",IF('Application Form'!I279="HE","HE","ERROR")))))))))))))))))))),IF(AND(F268&lt;&gt;"",'Application Form'!I279&lt;&gt;"",'Application Form'!J279&lt;&gt;""),IF('Application Form'!J279="SKSTD_BDL","SKSTD_BDL",IF('Application Form'!J279="MIP","MIP",IF('Application Form'!J279="MIP+PV","MIP",IF('Application Form'!J279="SEEKSIRE","SEEKSIRE",IF('Application Form'!J279="SEEKSIRE+PV","SEEKSIRE",IF('Application Form'!J279="GGP50K","GGP50K",IF('Application Form'!J279="GGP50K+PV","GGP50K",IF('Application Form'!J279="GGPHD (150K)","GGPHD (150K)",IF('Application Form'!J279="GGPHD+PV","GGPHD",IF('Application Form'!J279="PV","",IF('Application Form'!J279="POLL","",IF('Application Form'!J279="MSTN","MSTN",IF('Application Form'!J279="COAT","COAT",IF('Application Form'!J279="PI","PI",IF('Application Form'!J279="POLL_50K (add on)*","POLL_50K (add on)*",IF('Application Form'!J279="POLL_HD (add on)*","POLL_HD (add_on)*",IF('Application Form'!J279="MSTN_50K (add_on)*","MSTN_50K (add_on)*",IF('Application Form'!J279="MSTN_HD (add on)*","MSTN_HD (add on)*",IF('Application Form'!J279="STORE","STORE",IF('Application Form'!J279="HE","HE","")))))))))))))))))))),"ERROR"))))))</f>
        <v/>
      </c>
      <c r="P268" t="str">
        <f>IF(AND(F268="",O268&lt;&gt;""),IF('Application Form'!J279="SKSTD_BDL","SKSTD_BDL",IF('Application Form'!J279="MIP","MIP",IF('Application Form'!J279="MIP+PV","MIP",IF('Application Form'!J279="SEEKSIRE","SEEKSIRE",IF('Application Form'!J279="SEEKSIRE+PV","SEEKSIRE",IF('Application Form'!J279="GGP50K","GGP50K",IF('Application Form'!J279="GGP50K+PV","GGP50K",IF('Application Form'!J279="GGPHD (150K)","GGPHD (150K)",IF('Application Form'!J279="GGPHD+PV","GGPHD",IF('Application Form'!J279="PV","",IF('Application Form'!J279="POLL","",IF('Application Form'!J279="MSTN","MSTN",IF('Application Form'!J279="COAT","COAT",IF('Application Form'!J279="PI","PI",IF('Application Form'!J279="POLL_50K (add on)*","POLL_50K (add on)*",IF('Application Form'!J279="POLL_HD (add on)*","POLL_HD (add_on)*",IF('Application Form'!J279="MSTN_50K (add_on)*","MSTN_50K (add_on)*",IF('Application Form'!J279="MSTN_HD (add on)*","MSTN_HD (add on)*",IF('Application Form'!J279="STORE","STORE",IF('Application Form'!J279="HE","HE","")))))))))))))))))))),"")</f>
        <v/>
      </c>
    </row>
    <row r="269" spans="1:16" x14ac:dyDescent="0.25">
      <c r="A269" s="72">
        <f>'Application Form'!E280</f>
        <v>0</v>
      </c>
      <c r="B269" t="str">
        <f>IF('Application Form'!C280="Hair","H",IF('Application Form'!C280="Done","D",IF('Application Form'!C280="Semen","S",IF('Application Form'!C280="TSU","T",""))))</f>
        <v/>
      </c>
      <c r="C269" t="str">
        <f t="shared" si="4"/>
        <v>NAA</v>
      </c>
      <c r="F269" t="str">
        <f>IF('Application Form'!H280="SKSTD_BDL","SKSTD_BDL",IF('Application Form'!H280="MIP","MIP",IF('Application Form'!H280="MIP+PV","MIP",IF('Application Form'!H280="SEEKSIRE","SEEKSIRE",IF('Application Form'!H280="SEEKSIRE+PV","SEEKSIRE",IF('Application Form'!H280="GGP50K","GGP50K",IF('Application Form'!H280="GGP50K+PV","GGP50K",IF('Application Form'!H280="GGPHD (150K)","GGPHD (150K)",IF('Application Form'!H280="GGPHD+PV","GGPHD",IF('Application Form'!H280="PV","",IF('Application Form'!H280="POLL","",IF('Application Form'!H280="MSTN","",IF('Application Form'!H280="COAT","",IF('Application Form'!H280="PI","",IF('Application Form'!H280="POLL_50K (add on)*","",IF('Application Form'!H280="POLL_HD (add on)*","",IF('Application Form'!H280="MSTN_50K (add_on)*","",IF('Application Form'!H280="MSTN_HD (add on)*","",IF('Application Form'!H280="STORE","STORE",IF('Application Form'!H280="HE","HE",""))))))))))))))))))))</f>
        <v/>
      </c>
      <c r="G269" t="str">
        <f>IF(OR(RIGHT('Application Form'!H280,2)="PV",RIGHT('Application Form'!I280,2)="PV",RIGHT('Application Form'!J280,2)="PV"),"Yes","")</f>
        <v/>
      </c>
      <c r="H269" s="81" t="str">
        <f>IF(ISBLANK(IF(F269="SKSTD_BDL",'Application Form'!M280,IF('Office Use Only - DONT TOUCH!!!'!G269="Yes",'Application Form'!M280,""))),"",IF(F269="SKSTD_BDL",'Application Form'!M280,IF('Office Use Only - DONT TOUCH!!!'!G269="Yes",'Application Form'!M280,"")))</f>
        <v/>
      </c>
      <c r="K269" t="str">
        <f>IF(ISBLANK(IF(F269="SKSTD_BDL",'Application Form'!O280,IF('Office Use Only - DONT TOUCH!!!'!G269="Yes",'Application Form'!O280,""))),"",IF(F269="SKSTD_BDL",'Application Form'!O280,IF('Office Use Only - DONT TOUCH!!!'!G269="Yes",'Application Form'!O280,"")))</f>
        <v/>
      </c>
      <c r="N269" t="str">
        <f>IF(AND(F269="",'Application Form'!H280=""),"",IF(AND(F269="",'Application Form'!H280&lt;&gt;""),'Application Form'!H280,IF(AND(F269&lt;&gt;"",'Application Form'!I280=""),"",IF(AND(F269&lt;&gt;"",'Application Form'!I280&lt;&gt;""),IF('Application Form'!I280="SKSTD_BDL","SKSTD_BDL",IF('Application Form'!I280="MIP","MIP",IF('Application Form'!I280="MIP+PV","MIP",IF('Application Form'!I280="SEEKSIRE","SEEKSIRE",IF('Application Form'!I280="SEEKSIRE+PV","SEEKSIRE",IF('Application Form'!I280="GGP50K","GGP50K",IF('Application Form'!I280="GGP50K+PV","GGP50K",IF('Application Form'!I280="GGPHD (150K)","GGPHD (150K)",IF('Application Form'!I280="GGPHD+PV","GGPHD",IF('Application Form'!I280="PV","",IF('Application Form'!I280="POLL","",IF('Application Form'!I280="MSTN","MSTN",IF('Application Form'!I280="COAT","COAT",IF('Application Form'!I280="PI","PI",IF('Application Form'!I280="POLL_50K (add on)*","POLL_50K (add on)*",IF('Application Form'!I280="POLL_HD (add on)*","POLL_HD (add_on)*",IF('Application Form'!I280="MSTN_50K (add_on)*","MSTN_50K (add_on)*",IF('Application Form'!I280="MSTN_HD (add on)*","MSTN_HD (add on)*",IF('Application Form'!I280="STORE","STORE",IF('Application Form'!I280="HE","HE","")))))))))))))))))))),"ERROR"))))</f>
        <v/>
      </c>
      <c r="O269" t="str">
        <f>IF(AND(F269="",'Application Form'!H280=""),"",IF(AND(F269="",'Application Form'!H280&lt;&gt;"",'Application Form'!I280=""),"",IF(AND(F269&lt;&gt;"",'Application Form'!I280=""),"",IF(AND(F269&lt;&gt;"",'Application Form'!I280&lt;&gt;"",'Application Form'!J280=""),"",IF(AND(F269="",'Application Form'!H280&lt;&gt;"",'Application Form'!I280&lt;&gt;""),IF('Application Form'!I280="SKSTD_BDL","SKSTD_BDL",IF('Application Form'!I280="MIP","MIP",IF('Application Form'!I280="MIP+PV","MIP",IF('Application Form'!I280="SEEKSIRE","SEEKSIRE",IF('Application Form'!I280="SEEKSIRE+PV","SEEKSIRE",IF('Application Form'!I280="GGP50K","GGP50K",IF('Application Form'!I280="GGP50K+PV","GGP50K",IF('Application Form'!I280="GGPHD (150K)","GGPHD (150K)",IF('Application Form'!I280="GGPHD+PV","GGPHD",IF('Application Form'!I280="PV","",IF('Application Form'!I280="POLL","",IF('Application Form'!I280="MSTN","MSTN",IF('Application Form'!I280="COAT","COAT",IF('Application Form'!I280="PI","PI",IF('Application Form'!I280="POLL_50K (add on)*","POLL_50K (add on)*",IF('Application Form'!I280="POLL_HD (add on)*","POLL_HD (add_on)*",IF('Application Form'!I280="MSTN_50K (add_on)*","MSTN_50K (add_on)*",IF('Application Form'!I280="MSTN_HD (add on)*","MSTN_HD (add on)*",IF('Application Form'!I280="STORE","STORE",IF('Application Form'!I280="HE","HE","ERROR")))))))))))))))))))),IF(AND(F269&lt;&gt;"",'Application Form'!I280&lt;&gt;"",'Application Form'!J280&lt;&gt;""),IF('Application Form'!J280="SKSTD_BDL","SKSTD_BDL",IF('Application Form'!J280="MIP","MIP",IF('Application Form'!J280="MIP+PV","MIP",IF('Application Form'!J280="SEEKSIRE","SEEKSIRE",IF('Application Form'!J280="SEEKSIRE+PV","SEEKSIRE",IF('Application Form'!J280="GGP50K","GGP50K",IF('Application Form'!J280="GGP50K+PV","GGP50K",IF('Application Form'!J280="GGPHD (150K)","GGPHD (150K)",IF('Application Form'!J280="GGPHD+PV","GGPHD",IF('Application Form'!J280="PV","",IF('Application Form'!J280="POLL","",IF('Application Form'!J280="MSTN","MSTN",IF('Application Form'!J280="COAT","COAT",IF('Application Form'!J280="PI","PI",IF('Application Form'!J280="POLL_50K (add on)*","POLL_50K (add on)*",IF('Application Form'!J280="POLL_HD (add on)*","POLL_HD (add_on)*",IF('Application Form'!J280="MSTN_50K (add_on)*","MSTN_50K (add_on)*",IF('Application Form'!J280="MSTN_HD (add on)*","MSTN_HD (add on)*",IF('Application Form'!J280="STORE","STORE",IF('Application Form'!J280="HE","HE","")))))))))))))))))))),"ERROR"))))))</f>
        <v/>
      </c>
      <c r="P269" t="str">
        <f>IF(AND(F269="",O269&lt;&gt;""),IF('Application Form'!J280="SKSTD_BDL","SKSTD_BDL",IF('Application Form'!J280="MIP","MIP",IF('Application Form'!J280="MIP+PV","MIP",IF('Application Form'!J280="SEEKSIRE","SEEKSIRE",IF('Application Form'!J280="SEEKSIRE+PV","SEEKSIRE",IF('Application Form'!J280="GGP50K","GGP50K",IF('Application Form'!J280="GGP50K+PV","GGP50K",IF('Application Form'!J280="GGPHD (150K)","GGPHD (150K)",IF('Application Form'!J280="GGPHD+PV","GGPHD",IF('Application Form'!J280="PV","",IF('Application Form'!J280="POLL","",IF('Application Form'!J280="MSTN","MSTN",IF('Application Form'!J280="COAT","COAT",IF('Application Form'!J280="PI","PI",IF('Application Form'!J280="POLL_50K (add on)*","POLL_50K (add on)*",IF('Application Form'!J280="POLL_HD (add on)*","POLL_HD (add_on)*",IF('Application Form'!J280="MSTN_50K (add_on)*","MSTN_50K (add_on)*",IF('Application Form'!J280="MSTN_HD (add on)*","MSTN_HD (add on)*",IF('Application Form'!J280="STORE","STORE",IF('Application Form'!J280="HE","HE","")))))))))))))))))))),"")</f>
        <v/>
      </c>
    </row>
    <row r="270" spans="1:16" x14ac:dyDescent="0.25">
      <c r="A270" s="72">
        <f>'Application Form'!E281</f>
        <v>0</v>
      </c>
      <c r="B270" t="str">
        <f>IF('Application Form'!C281="Hair","H",IF('Application Form'!C281="Done","D",IF('Application Form'!C281="Semen","S",IF('Application Form'!C281="TSU","T",""))))</f>
        <v/>
      </c>
      <c r="C270" t="str">
        <f t="shared" si="4"/>
        <v>NAA</v>
      </c>
      <c r="F270" t="str">
        <f>IF('Application Form'!H281="SKSTD_BDL","SKSTD_BDL",IF('Application Form'!H281="MIP","MIP",IF('Application Form'!H281="MIP+PV","MIP",IF('Application Form'!H281="SEEKSIRE","SEEKSIRE",IF('Application Form'!H281="SEEKSIRE+PV","SEEKSIRE",IF('Application Form'!H281="GGP50K","GGP50K",IF('Application Form'!H281="GGP50K+PV","GGP50K",IF('Application Form'!H281="GGPHD (150K)","GGPHD (150K)",IF('Application Form'!H281="GGPHD+PV","GGPHD",IF('Application Form'!H281="PV","",IF('Application Form'!H281="POLL","",IF('Application Form'!H281="MSTN","",IF('Application Form'!H281="COAT","",IF('Application Form'!H281="PI","",IF('Application Form'!H281="POLL_50K (add on)*","",IF('Application Form'!H281="POLL_HD (add on)*","",IF('Application Form'!H281="MSTN_50K (add_on)*","",IF('Application Form'!H281="MSTN_HD (add on)*","",IF('Application Form'!H281="STORE","STORE",IF('Application Form'!H281="HE","HE",""))))))))))))))))))))</f>
        <v/>
      </c>
      <c r="G270" t="str">
        <f>IF(OR(RIGHT('Application Form'!H281,2)="PV",RIGHT('Application Form'!I281,2)="PV",RIGHT('Application Form'!J281,2)="PV"),"Yes","")</f>
        <v/>
      </c>
      <c r="H270" s="81" t="str">
        <f>IF(ISBLANK(IF(F270="SKSTD_BDL",'Application Form'!M281,IF('Office Use Only - DONT TOUCH!!!'!G270="Yes",'Application Form'!M281,""))),"",IF(F270="SKSTD_BDL",'Application Form'!M281,IF('Office Use Only - DONT TOUCH!!!'!G270="Yes",'Application Form'!M281,"")))</f>
        <v/>
      </c>
      <c r="K270" t="str">
        <f>IF(ISBLANK(IF(F270="SKSTD_BDL",'Application Form'!O281,IF('Office Use Only - DONT TOUCH!!!'!G270="Yes",'Application Form'!O281,""))),"",IF(F270="SKSTD_BDL",'Application Form'!O281,IF('Office Use Only - DONT TOUCH!!!'!G270="Yes",'Application Form'!O281,"")))</f>
        <v/>
      </c>
      <c r="N270" t="str">
        <f>IF(AND(F270="",'Application Form'!H281=""),"",IF(AND(F270="",'Application Form'!H281&lt;&gt;""),'Application Form'!H281,IF(AND(F270&lt;&gt;"",'Application Form'!I281=""),"",IF(AND(F270&lt;&gt;"",'Application Form'!I281&lt;&gt;""),IF('Application Form'!I281="SKSTD_BDL","SKSTD_BDL",IF('Application Form'!I281="MIP","MIP",IF('Application Form'!I281="MIP+PV","MIP",IF('Application Form'!I281="SEEKSIRE","SEEKSIRE",IF('Application Form'!I281="SEEKSIRE+PV","SEEKSIRE",IF('Application Form'!I281="GGP50K","GGP50K",IF('Application Form'!I281="GGP50K+PV","GGP50K",IF('Application Form'!I281="GGPHD (150K)","GGPHD (150K)",IF('Application Form'!I281="GGPHD+PV","GGPHD",IF('Application Form'!I281="PV","",IF('Application Form'!I281="POLL","",IF('Application Form'!I281="MSTN","MSTN",IF('Application Form'!I281="COAT","COAT",IF('Application Form'!I281="PI","PI",IF('Application Form'!I281="POLL_50K (add on)*","POLL_50K (add on)*",IF('Application Form'!I281="POLL_HD (add on)*","POLL_HD (add_on)*",IF('Application Form'!I281="MSTN_50K (add_on)*","MSTN_50K (add_on)*",IF('Application Form'!I281="MSTN_HD (add on)*","MSTN_HD (add on)*",IF('Application Form'!I281="STORE","STORE",IF('Application Form'!I281="HE","HE","")))))))))))))))))))),"ERROR"))))</f>
        <v/>
      </c>
      <c r="O270" t="str">
        <f>IF(AND(F270="",'Application Form'!H281=""),"",IF(AND(F270="",'Application Form'!H281&lt;&gt;"",'Application Form'!I281=""),"",IF(AND(F270&lt;&gt;"",'Application Form'!I281=""),"",IF(AND(F270&lt;&gt;"",'Application Form'!I281&lt;&gt;"",'Application Form'!J281=""),"",IF(AND(F270="",'Application Form'!H281&lt;&gt;"",'Application Form'!I281&lt;&gt;""),IF('Application Form'!I281="SKSTD_BDL","SKSTD_BDL",IF('Application Form'!I281="MIP","MIP",IF('Application Form'!I281="MIP+PV","MIP",IF('Application Form'!I281="SEEKSIRE","SEEKSIRE",IF('Application Form'!I281="SEEKSIRE+PV","SEEKSIRE",IF('Application Form'!I281="GGP50K","GGP50K",IF('Application Form'!I281="GGP50K+PV","GGP50K",IF('Application Form'!I281="GGPHD (150K)","GGPHD (150K)",IF('Application Form'!I281="GGPHD+PV","GGPHD",IF('Application Form'!I281="PV","",IF('Application Form'!I281="POLL","",IF('Application Form'!I281="MSTN","MSTN",IF('Application Form'!I281="COAT","COAT",IF('Application Form'!I281="PI","PI",IF('Application Form'!I281="POLL_50K (add on)*","POLL_50K (add on)*",IF('Application Form'!I281="POLL_HD (add on)*","POLL_HD (add_on)*",IF('Application Form'!I281="MSTN_50K (add_on)*","MSTN_50K (add_on)*",IF('Application Form'!I281="MSTN_HD (add on)*","MSTN_HD (add on)*",IF('Application Form'!I281="STORE","STORE",IF('Application Form'!I281="HE","HE","ERROR")))))))))))))))))))),IF(AND(F270&lt;&gt;"",'Application Form'!I281&lt;&gt;"",'Application Form'!J281&lt;&gt;""),IF('Application Form'!J281="SKSTD_BDL","SKSTD_BDL",IF('Application Form'!J281="MIP","MIP",IF('Application Form'!J281="MIP+PV","MIP",IF('Application Form'!J281="SEEKSIRE","SEEKSIRE",IF('Application Form'!J281="SEEKSIRE+PV","SEEKSIRE",IF('Application Form'!J281="GGP50K","GGP50K",IF('Application Form'!J281="GGP50K+PV","GGP50K",IF('Application Form'!J281="GGPHD (150K)","GGPHD (150K)",IF('Application Form'!J281="GGPHD+PV","GGPHD",IF('Application Form'!J281="PV","",IF('Application Form'!J281="POLL","",IF('Application Form'!J281="MSTN","MSTN",IF('Application Form'!J281="COAT","COAT",IF('Application Form'!J281="PI","PI",IF('Application Form'!J281="POLL_50K (add on)*","POLL_50K (add on)*",IF('Application Form'!J281="POLL_HD (add on)*","POLL_HD (add_on)*",IF('Application Form'!J281="MSTN_50K (add_on)*","MSTN_50K (add_on)*",IF('Application Form'!J281="MSTN_HD (add on)*","MSTN_HD (add on)*",IF('Application Form'!J281="STORE","STORE",IF('Application Form'!J281="HE","HE","")))))))))))))))))))),"ERROR"))))))</f>
        <v/>
      </c>
      <c r="P270" t="str">
        <f>IF(AND(F270="",O270&lt;&gt;""),IF('Application Form'!J281="SKSTD_BDL","SKSTD_BDL",IF('Application Form'!J281="MIP","MIP",IF('Application Form'!J281="MIP+PV","MIP",IF('Application Form'!J281="SEEKSIRE","SEEKSIRE",IF('Application Form'!J281="SEEKSIRE+PV","SEEKSIRE",IF('Application Form'!J281="GGP50K","GGP50K",IF('Application Form'!J281="GGP50K+PV","GGP50K",IF('Application Form'!J281="GGPHD (150K)","GGPHD (150K)",IF('Application Form'!J281="GGPHD+PV","GGPHD",IF('Application Form'!J281="PV","",IF('Application Form'!J281="POLL","",IF('Application Form'!J281="MSTN","MSTN",IF('Application Form'!J281="COAT","COAT",IF('Application Form'!J281="PI","PI",IF('Application Form'!J281="POLL_50K (add on)*","POLL_50K (add on)*",IF('Application Form'!J281="POLL_HD (add on)*","POLL_HD (add_on)*",IF('Application Form'!J281="MSTN_50K (add_on)*","MSTN_50K (add_on)*",IF('Application Form'!J281="MSTN_HD (add on)*","MSTN_HD (add on)*",IF('Application Form'!J281="STORE","STORE",IF('Application Form'!J281="HE","HE","")))))))))))))))))))),"")</f>
        <v/>
      </c>
    </row>
    <row r="271" spans="1:16" x14ac:dyDescent="0.25">
      <c r="A271" s="72">
        <f>'Application Form'!E282</f>
        <v>0</v>
      </c>
      <c r="B271" t="str">
        <f>IF('Application Form'!C282="Hair","H",IF('Application Form'!C282="Done","D",IF('Application Form'!C282="Semen","S",IF('Application Form'!C282="TSU","T",""))))</f>
        <v/>
      </c>
      <c r="C271" t="str">
        <f t="shared" si="4"/>
        <v>NAA</v>
      </c>
      <c r="F271" t="str">
        <f>IF('Application Form'!H282="SKSTD_BDL","SKSTD_BDL",IF('Application Form'!H282="MIP","MIP",IF('Application Form'!H282="MIP+PV","MIP",IF('Application Form'!H282="SEEKSIRE","SEEKSIRE",IF('Application Form'!H282="SEEKSIRE+PV","SEEKSIRE",IF('Application Form'!H282="GGP50K","GGP50K",IF('Application Form'!H282="GGP50K+PV","GGP50K",IF('Application Form'!H282="GGPHD (150K)","GGPHD (150K)",IF('Application Form'!H282="GGPHD+PV","GGPHD",IF('Application Form'!H282="PV","",IF('Application Form'!H282="POLL","",IF('Application Form'!H282="MSTN","",IF('Application Form'!H282="COAT","",IF('Application Form'!H282="PI","",IF('Application Form'!H282="POLL_50K (add on)*","",IF('Application Form'!H282="POLL_HD (add on)*","",IF('Application Form'!H282="MSTN_50K (add_on)*","",IF('Application Form'!H282="MSTN_HD (add on)*","",IF('Application Form'!H282="STORE","STORE",IF('Application Form'!H282="HE","HE",""))))))))))))))))))))</f>
        <v/>
      </c>
      <c r="G271" t="str">
        <f>IF(OR(RIGHT('Application Form'!H282,2)="PV",RIGHT('Application Form'!I282,2)="PV",RIGHT('Application Form'!J282,2)="PV"),"Yes","")</f>
        <v/>
      </c>
      <c r="H271" s="81" t="str">
        <f>IF(ISBLANK(IF(F271="SKSTD_BDL",'Application Form'!M282,IF('Office Use Only - DONT TOUCH!!!'!G271="Yes",'Application Form'!M282,""))),"",IF(F271="SKSTD_BDL",'Application Form'!M282,IF('Office Use Only - DONT TOUCH!!!'!G271="Yes",'Application Form'!M282,"")))</f>
        <v/>
      </c>
      <c r="K271" t="str">
        <f>IF(ISBLANK(IF(F271="SKSTD_BDL",'Application Form'!O282,IF('Office Use Only - DONT TOUCH!!!'!G271="Yes",'Application Form'!O282,""))),"",IF(F271="SKSTD_BDL",'Application Form'!O282,IF('Office Use Only - DONT TOUCH!!!'!G271="Yes",'Application Form'!O282,"")))</f>
        <v/>
      </c>
      <c r="N271" t="str">
        <f>IF(AND(F271="",'Application Form'!H282=""),"",IF(AND(F271="",'Application Form'!H282&lt;&gt;""),'Application Form'!H282,IF(AND(F271&lt;&gt;"",'Application Form'!I282=""),"",IF(AND(F271&lt;&gt;"",'Application Form'!I282&lt;&gt;""),IF('Application Form'!I282="SKSTD_BDL","SKSTD_BDL",IF('Application Form'!I282="MIP","MIP",IF('Application Form'!I282="MIP+PV","MIP",IF('Application Form'!I282="SEEKSIRE","SEEKSIRE",IF('Application Form'!I282="SEEKSIRE+PV","SEEKSIRE",IF('Application Form'!I282="GGP50K","GGP50K",IF('Application Form'!I282="GGP50K+PV","GGP50K",IF('Application Form'!I282="GGPHD (150K)","GGPHD (150K)",IF('Application Form'!I282="GGPHD+PV","GGPHD",IF('Application Form'!I282="PV","",IF('Application Form'!I282="POLL","",IF('Application Form'!I282="MSTN","MSTN",IF('Application Form'!I282="COAT","COAT",IF('Application Form'!I282="PI","PI",IF('Application Form'!I282="POLL_50K (add on)*","POLL_50K (add on)*",IF('Application Form'!I282="POLL_HD (add on)*","POLL_HD (add_on)*",IF('Application Form'!I282="MSTN_50K (add_on)*","MSTN_50K (add_on)*",IF('Application Form'!I282="MSTN_HD (add on)*","MSTN_HD (add on)*",IF('Application Form'!I282="STORE","STORE",IF('Application Form'!I282="HE","HE","")))))))))))))))))))),"ERROR"))))</f>
        <v/>
      </c>
      <c r="O271" t="str">
        <f>IF(AND(F271="",'Application Form'!H282=""),"",IF(AND(F271="",'Application Form'!H282&lt;&gt;"",'Application Form'!I282=""),"",IF(AND(F271&lt;&gt;"",'Application Form'!I282=""),"",IF(AND(F271&lt;&gt;"",'Application Form'!I282&lt;&gt;"",'Application Form'!J282=""),"",IF(AND(F271="",'Application Form'!H282&lt;&gt;"",'Application Form'!I282&lt;&gt;""),IF('Application Form'!I282="SKSTD_BDL","SKSTD_BDL",IF('Application Form'!I282="MIP","MIP",IF('Application Form'!I282="MIP+PV","MIP",IF('Application Form'!I282="SEEKSIRE","SEEKSIRE",IF('Application Form'!I282="SEEKSIRE+PV","SEEKSIRE",IF('Application Form'!I282="GGP50K","GGP50K",IF('Application Form'!I282="GGP50K+PV","GGP50K",IF('Application Form'!I282="GGPHD (150K)","GGPHD (150K)",IF('Application Form'!I282="GGPHD+PV","GGPHD",IF('Application Form'!I282="PV","",IF('Application Form'!I282="POLL","",IF('Application Form'!I282="MSTN","MSTN",IF('Application Form'!I282="COAT","COAT",IF('Application Form'!I282="PI","PI",IF('Application Form'!I282="POLL_50K (add on)*","POLL_50K (add on)*",IF('Application Form'!I282="POLL_HD (add on)*","POLL_HD (add_on)*",IF('Application Form'!I282="MSTN_50K (add_on)*","MSTN_50K (add_on)*",IF('Application Form'!I282="MSTN_HD (add on)*","MSTN_HD (add on)*",IF('Application Form'!I282="STORE","STORE",IF('Application Form'!I282="HE","HE","ERROR")))))))))))))))))))),IF(AND(F271&lt;&gt;"",'Application Form'!I282&lt;&gt;"",'Application Form'!J282&lt;&gt;""),IF('Application Form'!J282="SKSTD_BDL","SKSTD_BDL",IF('Application Form'!J282="MIP","MIP",IF('Application Form'!J282="MIP+PV","MIP",IF('Application Form'!J282="SEEKSIRE","SEEKSIRE",IF('Application Form'!J282="SEEKSIRE+PV","SEEKSIRE",IF('Application Form'!J282="GGP50K","GGP50K",IF('Application Form'!J282="GGP50K+PV","GGP50K",IF('Application Form'!J282="GGPHD (150K)","GGPHD (150K)",IF('Application Form'!J282="GGPHD+PV","GGPHD",IF('Application Form'!J282="PV","",IF('Application Form'!J282="POLL","",IF('Application Form'!J282="MSTN","MSTN",IF('Application Form'!J282="COAT","COAT",IF('Application Form'!J282="PI","PI",IF('Application Form'!J282="POLL_50K (add on)*","POLL_50K (add on)*",IF('Application Form'!J282="POLL_HD (add on)*","POLL_HD (add_on)*",IF('Application Form'!J282="MSTN_50K (add_on)*","MSTN_50K (add_on)*",IF('Application Form'!J282="MSTN_HD (add on)*","MSTN_HD (add on)*",IF('Application Form'!J282="STORE","STORE",IF('Application Form'!J282="HE","HE","")))))))))))))))))))),"ERROR"))))))</f>
        <v/>
      </c>
      <c r="P271" t="str">
        <f>IF(AND(F271="",O271&lt;&gt;""),IF('Application Form'!J282="SKSTD_BDL","SKSTD_BDL",IF('Application Form'!J282="MIP","MIP",IF('Application Form'!J282="MIP+PV","MIP",IF('Application Form'!J282="SEEKSIRE","SEEKSIRE",IF('Application Form'!J282="SEEKSIRE+PV","SEEKSIRE",IF('Application Form'!J282="GGP50K","GGP50K",IF('Application Form'!J282="GGP50K+PV","GGP50K",IF('Application Form'!J282="GGPHD (150K)","GGPHD (150K)",IF('Application Form'!J282="GGPHD+PV","GGPHD",IF('Application Form'!J282="PV","",IF('Application Form'!J282="POLL","",IF('Application Form'!J282="MSTN","MSTN",IF('Application Form'!J282="COAT","COAT",IF('Application Form'!J282="PI","PI",IF('Application Form'!J282="POLL_50K (add on)*","POLL_50K (add on)*",IF('Application Form'!J282="POLL_HD (add on)*","POLL_HD (add_on)*",IF('Application Form'!J282="MSTN_50K (add_on)*","MSTN_50K (add_on)*",IF('Application Form'!J282="MSTN_HD (add on)*","MSTN_HD (add on)*",IF('Application Form'!J282="STORE","STORE",IF('Application Form'!J282="HE","HE","")))))))))))))))))))),"")</f>
        <v/>
      </c>
    </row>
    <row r="272" spans="1:16" x14ac:dyDescent="0.25">
      <c r="A272" s="72">
        <f>'Application Form'!E283</f>
        <v>0</v>
      </c>
      <c r="B272" t="str">
        <f>IF('Application Form'!C283="Hair","H",IF('Application Form'!C283="Done","D",IF('Application Form'!C283="Semen","S",IF('Application Form'!C283="TSU","T",""))))</f>
        <v/>
      </c>
      <c r="C272" t="str">
        <f t="shared" si="4"/>
        <v>NAA</v>
      </c>
      <c r="F272" t="str">
        <f>IF('Application Form'!H283="SKSTD_BDL","SKSTD_BDL",IF('Application Form'!H283="MIP","MIP",IF('Application Form'!H283="MIP+PV","MIP",IF('Application Form'!H283="SEEKSIRE","SEEKSIRE",IF('Application Form'!H283="SEEKSIRE+PV","SEEKSIRE",IF('Application Form'!H283="GGP50K","GGP50K",IF('Application Form'!H283="GGP50K+PV","GGP50K",IF('Application Form'!H283="GGPHD (150K)","GGPHD (150K)",IF('Application Form'!H283="GGPHD+PV","GGPHD",IF('Application Form'!H283="PV","",IF('Application Form'!H283="POLL","",IF('Application Form'!H283="MSTN","",IF('Application Form'!H283="COAT","",IF('Application Form'!H283="PI","",IF('Application Form'!H283="POLL_50K (add on)*","",IF('Application Form'!H283="POLL_HD (add on)*","",IF('Application Form'!H283="MSTN_50K (add_on)*","",IF('Application Form'!H283="MSTN_HD (add on)*","",IF('Application Form'!H283="STORE","STORE",IF('Application Form'!H283="HE","HE",""))))))))))))))))))))</f>
        <v/>
      </c>
      <c r="G272" t="str">
        <f>IF(OR(RIGHT('Application Form'!H283,2)="PV",RIGHT('Application Form'!I283,2)="PV",RIGHT('Application Form'!J283,2)="PV"),"Yes","")</f>
        <v/>
      </c>
      <c r="H272" s="81" t="str">
        <f>IF(ISBLANK(IF(F272="SKSTD_BDL",'Application Form'!M283,IF('Office Use Only - DONT TOUCH!!!'!G272="Yes",'Application Form'!M283,""))),"",IF(F272="SKSTD_BDL",'Application Form'!M283,IF('Office Use Only - DONT TOUCH!!!'!G272="Yes",'Application Form'!M283,"")))</f>
        <v/>
      </c>
      <c r="K272" t="str">
        <f>IF(ISBLANK(IF(F272="SKSTD_BDL",'Application Form'!O283,IF('Office Use Only - DONT TOUCH!!!'!G272="Yes",'Application Form'!O283,""))),"",IF(F272="SKSTD_BDL",'Application Form'!O283,IF('Office Use Only - DONT TOUCH!!!'!G272="Yes",'Application Form'!O283,"")))</f>
        <v/>
      </c>
      <c r="N272" t="str">
        <f>IF(AND(F272="",'Application Form'!H283=""),"",IF(AND(F272="",'Application Form'!H283&lt;&gt;""),'Application Form'!H283,IF(AND(F272&lt;&gt;"",'Application Form'!I283=""),"",IF(AND(F272&lt;&gt;"",'Application Form'!I283&lt;&gt;""),IF('Application Form'!I283="SKSTD_BDL","SKSTD_BDL",IF('Application Form'!I283="MIP","MIP",IF('Application Form'!I283="MIP+PV","MIP",IF('Application Form'!I283="SEEKSIRE","SEEKSIRE",IF('Application Form'!I283="SEEKSIRE+PV","SEEKSIRE",IF('Application Form'!I283="GGP50K","GGP50K",IF('Application Form'!I283="GGP50K+PV","GGP50K",IF('Application Form'!I283="GGPHD (150K)","GGPHD (150K)",IF('Application Form'!I283="GGPHD+PV","GGPHD",IF('Application Form'!I283="PV","",IF('Application Form'!I283="POLL","",IF('Application Form'!I283="MSTN","MSTN",IF('Application Form'!I283="COAT","COAT",IF('Application Form'!I283="PI","PI",IF('Application Form'!I283="POLL_50K (add on)*","POLL_50K (add on)*",IF('Application Form'!I283="POLL_HD (add on)*","POLL_HD (add_on)*",IF('Application Form'!I283="MSTN_50K (add_on)*","MSTN_50K (add_on)*",IF('Application Form'!I283="MSTN_HD (add on)*","MSTN_HD (add on)*",IF('Application Form'!I283="STORE","STORE",IF('Application Form'!I283="HE","HE","")))))))))))))))))))),"ERROR"))))</f>
        <v/>
      </c>
      <c r="O272" t="str">
        <f>IF(AND(F272="",'Application Form'!H283=""),"",IF(AND(F272="",'Application Form'!H283&lt;&gt;"",'Application Form'!I283=""),"",IF(AND(F272&lt;&gt;"",'Application Form'!I283=""),"",IF(AND(F272&lt;&gt;"",'Application Form'!I283&lt;&gt;"",'Application Form'!J283=""),"",IF(AND(F272="",'Application Form'!H283&lt;&gt;"",'Application Form'!I283&lt;&gt;""),IF('Application Form'!I283="SKSTD_BDL","SKSTD_BDL",IF('Application Form'!I283="MIP","MIP",IF('Application Form'!I283="MIP+PV","MIP",IF('Application Form'!I283="SEEKSIRE","SEEKSIRE",IF('Application Form'!I283="SEEKSIRE+PV","SEEKSIRE",IF('Application Form'!I283="GGP50K","GGP50K",IF('Application Form'!I283="GGP50K+PV","GGP50K",IF('Application Form'!I283="GGPHD (150K)","GGPHD (150K)",IF('Application Form'!I283="GGPHD+PV","GGPHD",IF('Application Form'!I283="PV","",IF('Application Form'!I283="POLL","",IF('Application Form'!I283="MSTN","MSTN",IF('Application Form'!I283="COAT","COAT",IF('Application Form'!I283="PI","PI",IF('Application Form'!I283="POLL_50K (add on)*","POLL_50K (add on)*",IF('Application Form'!I283="POLL_HD (add on)*","POLL_HD (add_on)*",IF('Application Form'!I283="MSTN_50K (add_on)*","MSTN_50K (add_on)*",IF('Application Form'!I283="MSTN_HD (add on)*","MSTN_HD (add on)*",IF('Application Form'!I283="STORE","STORE",IF('Application Form'!I283="HE","HE","ERROR")))))))))))))))))))),IF(AND(F272&lt;&gt;"",'Application Form'!I283&lt;&gt;"",'Application Form'!J283&lt;&gt;""),IF('Application Form'!J283="SKSTD_BDL","SKSTD_BDL",IF('Application Form'!J283="MIP","MIP",IF('Application Form'!J283="MIP+PV","MIP",IF('Application Form'!J283="SEEKSIRE","SEEKSIRE",IF('Application Form'!J283="SEEKSIRE+PV","SEEKSIRE",IF('Application Form'!J283="GGP50K","GGP50K",IF('Application Form'!J283="GGP50K+PV","GGP50K",IF('Application Form'!J283="GGPHD (150K)","GGPHD (150K)",IF('Application Form'!J283="GGPHD+PV","GGPHD",IF('Application Form'!J283="PV","",IF('Application Form'!J283="POLL","",IF('Application Form'!J283="MSTN","MSTN",IF('Application Form'!J283="COAT","COAT",IF('Application Form'!J283="PI","PI",IF('Application Form'!J283="POLL_50K (add on)*","POLL_50K (add on)*",IF('Application Form'!J283="POLL_HD (add on)*","POLL_HD (add_on)*",IF('Application Form'!J283="MSTN_50K (add_on)*","MSTN_50K (add_on)*",IF('Application Form'!J283="MSTN_HD (add on)*","MSTN_HD (add on)*",IF('Application Form'!J283="STORE","STORE",IF('Application Form'!J283="HE","HE","")))))))))))))))))))),"ERROR"))))))</f>
        <v/>
      </c>
      <c r="P272" t="str">
        <f>IF(AND(F272="",O272&lt;&gt;""),IF('Application Form'!J283="SKSTD_BDL","SKSTD_BDL",IF('Application Form'!J283="MIP","MIP",IF('Application Form'!J283="MIP+PV","MIP",IF('Application Form'!J283="SEEKSIRE","SEEKSIRE",IF('Application Form'!J283="SEEKSIRE+PV","SEEKSIRE",IF('Application Form'!J283="GGP50K","GGP50K",IF('Application Form'!J283="GGP50K+PV","GGP50K",IF('Application Form'!J283="GGPHD (150K)","GGPHD (150K)",IF('Application Form'!J283="GGPHD+PV","GGPHD",IF('Application Form'!J283="PV","",IF('Application Form'!J283="POLL","",IF('Application Form'!J283="MSTN","MSTN",IF('Application Form'!J283="COAT","COAT",IF('Application Form'!J283="PI","PI",IF('Application Form'!J283="POLL_50K (add on)*","POLL_50K (add on)*",IF('Application Form'!J283="POLL_HD (add on)*","POLL_HD (add_on)*",IF('Application Form'!J283="MSTN_50K (add_on)*","MSTN_50K (add_on)*",IF('Application Form'!J283="MSTN_HD (add on)*","MSTN_HD (add on)*",IF('Application Form'!J283="STORE","STORE",IF('Application Form'!J283="HE","HE","")))))))))))))))))))),"")</f>
        <v/>
      </c>
    </row>
    <row r="273" spans="1:16" x14ac:dyDescent="0.25">
      <c r="A273" s="72">
        <f>'Application Form'!E284</f>
        <v>0</v>
      </c>
      <c r="B273" t="str">
        <f>IF('Application Form'!C284="Hair","H",IF('Application Form'!C284="Done","D",IF('Application Form'!C284="Semen","S",IF('Application Form'!C284="TSU","T",""))))</f>
        <v/>
      </c>
      <c r="C273" t="str">
        <f t="shared" si="4"/>
        <v>NAA</v>
      </c>
      <c r="F273" t="str">
        <f>IF('Application Form'!H284="SKSTD_BDL","SKSTD_BDL",IF('Application Form'!H284="MIP","MIP",IF('Application Form'!H284="MIP+PV","MIP",IF('Application Form'!H284="SEEKSIRE","SEEKSIRE",IF('Application Form'!H284="SEEKSIRE+PV","SEEKSIRE",IF('Application Form'!H284="GGP50K","GGP50K",IF('Application Form'!H284="GGP50K+PV","GGP50K",IF('Application Form'!H284="GGPHD (150K)","GGPHD (150K)",IF('Application Form'!H284="GGPHD+PV","GGPHD",IF('Application Form'!H284="PV","",IF('Application Form'!H284="POLL","",IF('Application Form'!H284="MSTN","",IF('Application Form'!H284="COAT","",IF('Application Form'!H284="PI","",IF('Application Form'!H284="POLL_50K (add on)*","",IF('Application Form'!H284="POLL_HD (add on)*","",IF('Application Form'!H284="MSTN_50K (add_on)*","",IF('Application Form'!H284="MSTN_HD (add on)*","",IF('Application Form'!H284="STORE","STORE",IF('Application Form'!H284="HE","HE",""))))))))))))))))))))</f>
        <v/>
      </c>
      <c r="G273" t="str">
        <f>IF(OR(RIGHT('Application Form'!H284,2)="PV",RIGHT('Application Form'!I284,2)="PV",RIGHT('Application Form'!J284,2)="PV"),"Yes","")</f>
        <v/>
      </c>
      <c r="H273" s="81" t="str">
        <f>IF(ISBLANK(IF(F273="SKSTD_BDL",'Application Form'!M284,IF('Office Use Only - DONT TOUCH!!!'!G273="Yes",'Application Form'!M284,""))),"",IF(F273="SKSTD_BDL",'Application Form'!M284,IF('Office Use Only - DONT TOUCH!!!'!G273="Yes",'Application Form'!M284,"")))</f>
        <v/>
      </c>
      <c r="K273" t="str">
        <f>IF(ISBLANK(IF(F273="SKSTD_BDL",'Application Form'!O284,IF('Office Use Only - DONT TOUCH!!!'!G273="Yes",'Application Form'!O284,""))),"",IF(F273="SKSTD_BDL",'Application Form'!O284,IF('Office Use Only - DONT TOUCH!!!'!G273="Yes",'Application Form'!O284,"")))</f>
        <v/>
      </c>
      <c r="N273" t="str">
        <f>IF(AND(F273="",'Application Form'!H284=""),"",IF(AND(F273="",'Application Form'!H284&lt;&gt;""),'Application Form'!H284,IF(AND(F273&lt;&gt;"",'Application Form'!I284=""),"",IF(AND(F273&lt;&gt;"",'Application Form'!I284&lt;&gt;""),IF('Application Form'!I284="SKSTD_BDL","SKSTD_BDL",IF('Application Form'!I284="MIP","MIP",IF('Application Form'!I284="MIP+PV","MIP",IF('Application Form'!I284="SEEKSIRE","SEEKSIRE",IF('Application Form'!I284="SEEKSIRE+PV","SEEKSIRE",IF('Application Form'!I284="GGP50K","GGP50K",IF('Application Form'!I284="GGP50K+PV","GGP50K",IF('Application Form'!I284="GGPHD (150K)","GGPHD (150K)",IF('Application Form'!I284="GGPHD+PV","GGPHD",IF('Application Form'!I284="PV","",IF('Application Form'!I284="POLL","",IF('Application Form'!I284="MSTN","MSTN",IF('Application Form'!I284="COAT","COAT",IF('Application Form'!I284="PI","PI",IF('Application Form'!I284="POLL_50K (add on)*","POLL_50K (add on)*",IF('Application Form'!I284="POLL_HD (add on)*","POLL_HD (add_on)*",IF('Application Form'!I284="MSTN_50K (add_on)*","MSTN_50K (add_on)*",IF('Application Form'!I284="MSTN_HD (add on)*","MSTN_HD (add on)*",IF('Application Form'!I284="STORE","STORE",IF('Application Form'!I284="HE","HE","")))))))))))))))))))),"ERROR"))))</f>
        <v/>
      </c>
      <c r="O273" t="str">
        <f>IF(AND(F273="",'Application Form'!H284=""),"",IF(AND(F273="",'Application Form'!H284&lt;&gt;"",'Application Form'!I284=""),"",IF(AND(F273&lt;&gt;"",'Application Form'!I284=""),"",IF(AND(F273&lt;&gt;"",'Application Form'!I284&lt;&gt;"",'Application Form'!J284=""),"",IF(AND(F273="",'Application Form'!H284&lt;&gt;"",'Application Form'!I284&lt;&gt;""),IF('Application Form'!I284="SKSTD_BDL","SKSTD_BDL",IF('Application Form'!I284="MIP","MIP",IF('Application Form'!I284="MIP+PV","MIP",IF('Application Form'!I284="SEEKSIRE","SEEKSIRE",IF('Application Form'!I284="SEEKSIRE+PV","SEEKSIRE",IF('Application Form'!I284="GGP50K","GGP50K",IF('Application Form'!I284="GGP50K+PV","GGP50K",IF('Application Form'!I284="GGPHD (150K)","GGPHD (150K)",IF('Application Form'!I284="GGPHD+PV","GGPHD",IF('Application Form'!I284="PV","",IF('Application Form'!I284="POLL","",IF('Application Form'!I284="MSTN","MSTN",IF('Application Form'!I284="COAT","COAT",IF('Application Form'!I284="PI","PI",IF('Application Form'!I284="POLL_50K (add on)*","POLL_50K (add on)*",IF('Application Form'!I284="POLL_HD (add on)*","POLL_HD (add_on)*",IF('Application Form'!I284="MSTN_50K (add_on)*","MSTN_50K (add_on)*",IF('Application Form'!I284="MSTN_HD (add on)*","MSTN_HD (add on)*",IF('Application Form'!I284="STORE","STORE",IF('Application Form'!I284="HE","HE","ERROR")))))))))))))))))))),IF(AND(F273&lt;&gt;"",'Application Form'!I284&lt;&gt;"",'Application Form'!J284&lt;&gt;""),IF('Application Form'!J284="SKSTD_BDL","SKSTD_BDL",IF('Application Form'!J284="MIP","MIP",IF('Application Form'!J284="MIP+PV","MIP",IF('Application Form'!J284="SEEKSIRE","SEEKSIRE",IF('Application Form'!J284="SEEKSIRE+PV","SEEKSIRE",IF('Application Form'!J284="GGP50K","GGP50K",IF('Application Form'!J284="GGP50K+PV","GGP50K",IF('Application Form'!J284="GGPHD (150K)","GGPHD (150K)",IF('Application Form'!J284="GGPHD+PV","GGPHD",IF('Application Form'!J284="PV","",IF('Application Form'!J284="POLL","",IF('Application Form'!J284="MSTN","MSTN",IF('Application Form'!J284="COAT","COAT",IF('Application Form'!J284="PI","PI",IF('Application Form'!J284="POLL_50K (add on)*","POLL_50K (add on)*",IF('Application Form'!J284="POLL_HD (add on)*","POLL_HD (add_on)*",IF('Application Form'!J284="MSTN_50K (add_on)*","MSTN_50K (add_on)*",IF('Application Form'!J284="MSTN_HD (add on)*","MSTN_HD (add on)*",IF('Application Form'!J284="STORE","STORE",IF('Application Form'!J284="HE","HE","")))))))))))))))))))),"ERROR"))))))</f>
        <v/>
      </c>
      <c r="P273" t="str">
        <f>IF(AND(F273="",O273&lt;&gt;""),IF('Application Form'!J284="SKSTD_BDL","SKSTD_BDL",IF('Application Form'!J284="MIP","MIP",IF('Application Form'!J284="MIP+PV","MIP",IF('Application Form'!J284="SEEKSIRE","SEEKSIRE",IF('Application Form'!J284="SEEKSIRE+PV","SEEKSIRE",IF('Application Form'!J284="GGP50K","GGP50K",IF('Application Form'!J284="GGP50K+PV","GGP50K",IF('Application Form'!J284="GGPHD (150K)","GGPHD (150K)",IF('Application Form'!J284="GGPHD+PV","GGPHD",IF('Application Form'!J284="PV","",IF('Application Form'!J284="POLL","",IF('Application Form'!J284="MSTN","MSTN",IF('Application Form'!J284="COAT","COAT",IF('Application Form'!J284="PI","PI",IF('Application Form'!J284="POLL_50K (add on)*","POLL_50K (add on)*",IF('Application Form'!J284="POLL_HD (add on)*","POLL_HD (add_on)*",IF('Application Form'!J284="MSTN_50K (add_on)*","MSTN_50K (add_on)*",IF('Application Form'!J284="MSTN_HD (add on)*","MSTN_HD (add on)*",IF('Application Form'!J284="STORE","STORE",IF('Application Form'!J284="HE","HE","")))))))))))))))))))),"")</f>
        <v/>
      </c>
    </row>
    <row r="274" spans="1:16" x14ac:dyDescent="0.25">
      <c r="A274" s="72">
        <f>'Application Form'!E285</f>
        <v>0</v>
      </c>
      <c r="B274" t="str">
        <f>IF('Application Form'!C285="Hair","H",IF('Application Form'!C285="Done","D",IF('Application Form'!C285="Semen","S",IF('Application Form'!C285="TSU","T",""))))</f>
        <v/>
      </c>
      <c r="C274" t="str">
        <f t="shared" si="4"/>
        <v>NAA</v>
      </c>
      <c r="F274" t="str">
        <f>IF('Application Form'!H285="SKSTD_BDL","SKSTD_BDL",IF('Application Form'!H285="MIP","MIP",IF('Application Form'!H285="MIP+PV","MIP",IF('Application Form'!H285="SEEKSIRE","SEEKSIRE",IF('Application Form'!H285="SEEKSIRE+PV","SEEKSIRE",IF('Application Form'!H285="GGP50K","GGP50K",IF('Application Form'!H285="GGP50K+PV","GGP50K",IF('Application Form'!H285="GGPHD (150K)","GGPHD (150K)",IF('Application Form'!H285="GGPHD+PV","GGPHD",IF('Application Form'!H285="PV","",IF('Application Form'!H285="POLL","",IF('Application Form'!H285="MSTN","",IF('Application Form'!H285="COAT","",IF('Application Form'!H285="PI","",IF('Application Form'!H285="POLL_50K (add on)*","",IF('Application Form'!H285="POLL_HD (add on)*","",IF('Application Form'!H285="MSTN_50K (add_on)*","",IF('Application Form'!H285="MSTN_HD (add on)*","",IF('Application Form'!H285="STORE","STORE",IF('Application Form'!H285="HE","HE",""))))))))))))))))))))</f>
        <v/>
      </c>
      <c r="G274" t="str">
        <f>IF(OR(RIGHT('Application Form'!H285,2)="PV",RIGHT('Application Form'!I285,2)="PV",RIGHT('Application Form'!J285,2)="PV"),"Yes","")</f>
        <v/>
      </c>
      <c r="H274" s="81" t="str">
        <f>IF(ISBLANK(IF(F274="SKSTD_BDL",'Application Form'!M285,IF('Office Use Only - DONT TOUCH!!!'!G274="Yes",'Application Form'!M285,""))),"",IF(F274="SKSTD_BDL",'Application Form'!M285,IF('Office Use Only - DONT TOUCH!!!'!G274="Yes",'Application Form'!M285,"")))</f>
        <v/>
      </c>
      <c r="K274" t="str">
        <f>IF(ISBLANK(IF(F274="SKSTD_BDL",'Application Form'!O285,IF('Office Use Only - DONT TOUCH!!!'!G274="Yes",'Application Form'!O285,""))),"",IF(F274="SKSTD_BDL",'Application Form'!O285,IF('Office Use Only - DONT TOUCH!!!'!G274="Yes",'Application Form'!O285,"")))</f>
        <v/>
      </c>
      <c r="N274" t="str">
        <f>IF(AND(F274="",'Application Form'!H285=""),"",IF(AND(F274="",'Application Form'!H285&lt;&gt;""),'Application Form'!H285,IF(AND(F274&lt;&gt;"",'Application Form'!I285=""),"",IF(AND(F274&lt;&gt;"",'Application Form'!I285&lt;&gt;""),IF('Application Form'!I285="SKSTD_BDL","SKSTD_BDL",IF('Application Form'!I285="MIP","MIP",IF('Application Form'!I285="MIP+PV","MIP",IF('Application Form'!I285="SEEKSIRE","SEEKSIRE",IF('Application Form'!I285="SEEKSIRE+PV","SEEKSIRE",IF('Application Form'!I285="GGP50K","GGP50K",IF('Application Form'!I285="GGP50K+PV","GGP50K",IF('Application Form'!I285="GGPHD (150K)","GGPHD (150K)",IF('Application Form'!I285="GGPHD+PV","GGPHD",IF('Application Form'!I285="PV","",IF('Application Form'!I285="POLL","",IF('Application Form'!I285="MSTN","MSTN",IF('Application Form'!I285="COAT","COAT",IF('Application Form'!I285="PI","PI",IF('Application Form'!I285="POLL_50K (add on)*","POLL_50K (add on)*",IF('Application Form'!I285="POLL_HD (add on)*","POLL_HD (add_on)*",IF('Application Form'!I285="MSTN_50K (add_on)*","MSTN_50K (add_on)*",IF('Application Form'!I285="MSTN_HD (add on)*","MSTN_HD (add on)*",IF('Application Form'!I285="STORE","STORE",IF('Application Form'!I285="HE","HE","")))))))))))))))))))),"ERROR"))))</f>
        <v/>
      </c>
      <c r="O274" t="str">
        <f>IF(AND(F274="",'Application Form'!H285=""),"",IF(AND(F274="",'Application Form'!H285&lt;&gt;"",'Application Form'!I285=""),"",IF(AND(F274&lt;&gt;"",'Application Form'!I285=""),"",IF(AND(F274&lt;&gt;"",'Application Form'!I285&lt;&gt;"",'Application Form'!J285=""),"",IF(AND(F274="",'Application Form'!H285&lt;&gt;"",'Application Form'!I285&lt;&gt;""),IF('Application Form'!I285="SKSTD_BDL","SKSTD_BDL",IF('Application Form'!I285="MIP","MIP",IF('Application Form'!I285="MIP+PV","MIP",IF('Application Form'!I285="SEEKSIRE","SEEKSIRE",IF('Application Form'!I285="SEEKSIRE+PV","SEEKSIRE",IF('Application Form'!I285="GGP50K","GGP50K",IF('Application Form'!I285="GGP50K+PV","GGP50K",IF('Application Form'!I285="GGPHD (150K)","GGPHD (150K)",IF('Application Form'!I285="GGPHD+PV","GGPHD",IF('Application Form'!I285="PV","",IF('Application Form'!I285="POLL","",IF('Application Form'!I285="MSTN","MSTN",IF('Application Form'!I285="COAT","COAT",IF('Application Form'!I285="PI","PI",IF('Application Form'!I285="POLL_50K (add on)*","POLL_50K (add on)*",IF('Application Form'!I285="POLL_HD (add on)*","POLL_HD (add_on)*",IF('Application Form'!I285="MSTN_50K (add_on)*","MSTN_50K (add_on)*",IF('Application Form'!I285="MSTN_HD (add on)*","MSTN_HD (add on)*",IF('Application Form'!I285="STORE","STORE",IF('Application Form'!I285="HE","HE","ERROR")))))))))))))))))))),IF(AND(F274&lt;&gt;"",'Application Form'!I285&lt;&gt;"",'Application Form'!J285&lt;&gt;""),IF('Application Form'!J285="SKSTD_BDL","SKSTD_BDL",IF('Application Form'!J285="MIP","MIP",IF('Application Form'!J285="MIP+PV","MIP",IF('Application Form'!J285="SEEKSIRE","SEEKSIRE",IF('Application Form'!J285="SEEKSIRE+PV","SEEKSIRE",IF('Application Form'!J285="GGP50K","GGP50K",IF('Application Form'!J285="GGP50K+PV","GGP50K",IF('Application Form'!J285="GGPHD (150K)","GGPHD (150K)",IF('Application Form'!J285="GGPHD+PV","GGPHD",IF('Application Form'!J285="PV","",IF('Application Form'!J285="POLL","",IF('Application Form'!J285="MSTN","MSTN",IF('Application Form'!J285="COAT","COAT",IF('Application Form'!J285="PI","PI",IF('Application Form'!J285="POLL_50K (add on)*","POLL_50K (add on)*",IF('Application Form'!J285="POLL_HD (add on)*","POLL_HD (add_on)*",IF('Application Form'!J285="MSTN_50K (add_on)*","MSTN_50K (add_on)*",IF('Application Form'!J285="MSTN_HD (add on)*","MSTN_HD (add on)*",IF('Application Form'!J285="STORE","STORE",IF('Application Form'!J285="HE","HE","")))))))))))))))))))),"ERROR"))))))</f>
        <v/>
      </c>
      <c r="P274" t="str">
        <f>IF(AND(F274="",O274&lt;&gt;""),IF('Application Form'!J285="SKSTD_BDL","SKSTD_BDL",IF('Application Form'!J285="MIP","MIP",IF('Application Form'!J285="MIP+PV","MIP",IF('Application Form'!J285="SEEKSIRE","SEEKSIRE",IF('Application Form'!J285="SEEKSIRE+PV","SEEKSIRE",IF('Application Form'!J285="GGP50K","GGP50K",IF('Application Form'!J285="GGP50K+PV","GGP50K",IF('Application Form'!J285="GGPHD (150K)","GGPHD (150K)",IF('Application Form'!J285="GGPHD+PV","GGPHD",IF('Application Form'!J285="PV","",IF('Application Form'!J285="POLL","",IF('Application Form'!J285="MSTN","MSTN",IF('Application Form'!J285="COAT","COAT",IF('Application Form'!J285="PI","PI",IF('Application Form'!J285="POLL_50K (add on)*","POLL_50K (add on)*",IF('Application Form'!J285="POLL_HD (add on)*","POLL_HD (add_on)*",IF('Application Form'!J285="MSTN_50K (add_on)*","MSTN_50K (add_on)*",IF('Application Form'!J285="MSTN_HD (add on)*","MSTN_HD (add on)*",IF('Application Form'!J285="STORE","STORE",IF('Application Form'!J285="HE","HE","")))))))))))))))))))),"")</f>
        <v/>
      </c>
    </row>
    <row r="275" spans="1:16" x14ac:dyDescent="0.25">
      <c r="A275" s="72">
        <f>'Application Form'!E286</f>
        <v>0</v>
      </c>
      <c r="B275" t="str">
        <f>IF('Application Form'!C286="Hair","H",IF('Application Form'!C286="Done","D",IF('Application Form'!C286="Semen","S",IF('Application Form'!C286="TSU","T",""))))</f>
        <v/>
      </c>
      <c r="C275" t="str">
        <f t="shared" si="4"/>
        <v>NAA</v>
      </c>
      <c r="F275" t="str">
        <f>IF('Application Form'!H286="SKSTD_BDL","SKSTD_BDL",IF('Application Form'!H286="MIP","MIP",IF('Application Form'!H286="MIP+PV","MIP",IF('Application Form'!H286="SEEKSIRE","SEEKSIRE",IF('Application Form'!H286="SEEKSIRE+PV","SEEKSIRE",IF('Application Form'!H286="GGP50K","GGP50K",IF('Application Form'!H286="GGP50K+PV","GGP50K",IF('Application Form'!H286="GGPHD (150K)","GGPHD (150K)",IF('Application Form'!H286="GGPHD+PV","GGPHD",IF('Application Form'!H286="PV","",IF('Application Form'!H286="POLL","",IF('Application Form'!H286="MSTN","",IF('Application Form'!H286="COAT","",IF('Application Form'!H286="PI","",IF('Application Form'!H286="POLL_50K (add on)*","",IF('Application Form'!H286="POLL_HD (add on)*","",IF('Application Form'!H286="MSTN_50K (add_on)*","",IF('Application Form'!H286="MSTN_HD (add on)*","",IF('Application Form'!H286="STORE","STORE",IF('Application Form'!H286="HE","HE",""))))))))))))))))))))</f>
        <v/>
      </c>
      <c r="G275" t="str">
        <f>IF(OR(RIGHT('Application Form'!H286,2)="PV",RIGHT('Application Form'!I286,2)="PV",RIGHT('Application Form'!J286,2)="PV"),"Yes","")</f>
        <v/>
      </c>
      <c r="H275" s="81" t="str">
        <f>IF(ISBLANK(IF(F275="SKSTD_BDL",'Application Form'!M286,IF('Office Use Only - DONT TOUCH!!!'!G275="Yes",'Application Form'!M286,""))),"",IF(F275="SKSTD_BDL",'Application Form'!M286,IF('Office Use Only - DONT TOUCH!!!'!G275="Yes",'Application Form'!M286,"")))</f>
        <v/>
      </c>
      <c r="K275" t="str">
        <f>IF(ISBLANK(IF(F275="SKSTD_BDL",'Application Form'!O286,IF('Office Use Only - DONT TOUCH!!!'!G275="Yes",'Application Form'!O286,""))),"",IF(F275="SKSTD_BDL",'Application Form'!O286,IF('Office Use Only - DONT TOUCH!!!'!G275="Yes",'Application Form'!O286,"")))</f>
        <v/>
      </c>
      <c r="N275" t="str">
        <f>IF(AND(F275="",'Application Form'!H286=""),"",IF(AND(F275="",'Application Form'!H286&lt;&gt;""),'Application Form'!H286,IF(AND(F275&lt;&gt;"",'Application Form'!I286=""),"",IF(AND(F275&lt;&gt;"",'Application Form'!I286&lt;&gt;""),IF('Application Form'!I286="SKSTD_BDL","SKSTD_BDL",IF('Application Form'!I286="MIP","MIP",IF('Application Form'!I286="MIP+PV","MIP",IF('Application Form'!I286="SEEKSIRE","SEEKSIRE",IF('Application Form'!I286="SEEKSIRE+PV","SEEKSIRE",IF('Application Form'!I286="GGP50K","GGP50K",IF('Application Form'!I286="GGP50K+PV","GGP50K",IF('Application Form'!I286="GGPHD (150K)","GGPHD (150K)",IF('Application Form'!I286="GGPHD+PV","GGPHD",IF('Application Form'!I286="PV","",IF('Application Form'!I286="POLL","",IF('Application Form'!I286="MSTN","MSTN",IF('Application Form'!I286="COAT","COAT",IF('Application Form'!I286="PI","PI",IF('Application Form'!I286="POLL_50K (add on)*","POLL_50K (add on)*",IF('Application Form'!I286="POLL_HD (add on)*","POLL_HD (add_on)*",IF('Application Form'!I286="MSTN_50K (add_on)*","MSTN_50K (add_on)*",IF('Application Form'!I286="MSTN_HD (add on)*","MSTN_HD (add on)*",IF('Application Form'!I286="STORE","STORE",IF('Application Form'!I286="HE","HE","")))))))))))))))))))),"ERROR"))))</f>
        <v/>
      </c>
      <c r="O275" t="str">
        <f>IF(AND(F275="",'Application Form'!H286=""),"",IF(AND(F275="",'Application Form'!H286&lt;&gt;"",'Application Form'!I286=""),"",IF(AND(F275&lt;&gt;"",'Application Form'!I286=""),"",IF(AND(F275&lt;&gt;"",'Application Form'!I286&lt;&gt;"",'Application Form'!J286=""),"",IF(AND(F275="",'Application Form'!H286&lt;&gt;"",'Application Form'!I286&lt;&gt;""),IF('Application Form'!I286="SKSTD_BDL","SKSTD_BDL",IF('Application Form'!I286="MIP","MIP",IF('Application Form'!I286="MIP+PV","MIP",IF('Application Form'!I286="SEEKSIRE","SEEKSIRE",IF('Application Form'!I286="SEEKSIRE+PV","SEEKSIRE",IF('Application Form'!I286="GGP50K","GGP50K",IF('Application Form'!I286="GGP50K+PV","GGP50K",IF('Application Form'!I286="GGPHD (150K)","GGPHD (150K)",IF('Application Form'!I286="GGPHD+PV","GGPHD",IF('Application Form'!I286="PV","",IF('Application Form'!I286="POLL","",IF('Application Form'!I286="MSTN","MSTN",IF('Application Form'!I286="COAT","COAT",IF('Application Form'!I286="PI","PI",IF('Application Form'!I286="POLL_50K (add on)*","POLL_50K (add on)*",IF('Application Form'!I286="POLL_HD (add on)*","POLL_HD (add_on)*",IF('Application Form'!I286="MSTN_50K (add_on)*","MSTN_50K (add_on)*",IF('Application Form'!I286="MSTN_HD (add on)*","MSTN_HD (add on)*",IF('Application Form'!I286="STORE","STORE",IF('Application Form'!I286="HE","HE","ERROR")))))))))))))))))))),IF(AND(F275&lt;&gt;"",'Application Form'!I286&lt;&gt;"",'Application Form'!J286&lt;&gt;""),IF('Application Form'!J286="SKSTD_BDL","SKSTD_BDL",IF('Application Form'!J286="MIP","MIP",IF('Application Form'!J286="MIP+PV","MIP",IF('Application Form'!J286="SEEKSIRE","SEEKSIRE",IF('Application Form'!J286="SEEKSIRE+PV","SEEKSIRE",IF('Application Form'!J286="GGP50K","GGP50K",IF('Application Form'!J286="GGP50K+PV","GGP50K",IF('Application Form'!J286="GGPHD (150K)","GGPHD (150K)",IF('Application Form'!J286="GGPHD+PV","GGPHD",IF('Application Form'!J286="PV","",IF('Application Form'!J286="POLL","",IF('Application Form'!J286="MSTN","MSTN",IF('Application Form'!J286="COAT","COAT",IF('Application Form'!J286="PI","PI",IF('Application Form'!J286="POLL_50K (add on)*","POLL_50K (add on)*",IF('Application Form'!J286="POLL_HD (add on)*","POLL_HD (add_on)*",IF('Application Form'!J286="MSTN_50K (add_on)*","MSTN_50K (add_on)*",IF('Application Form'!J286="MSTN_HD (add on)*","MSTN_HD (add on)*",IF('Application Form'!J286="STORE","STORE",IF('Application Form'!J286="HE","HE","")))))))))))))))))))),"ERROR"))))))</f>
        <v/>
      </c>
      <c r="P275" t="str">
        <f>IF(AND(F275="",O275&lt;&gt;""),IF('Application Form'!J286="SKSTD_BDL","SKSTD_BDL",IF('Application Form'!J286="MIP","MIP",IF('Application Form'!J286="MIP+PV","MIP",IF('Application Form'!J286="SEEKSIRE","SEEKSIRE",IF('Application Form'!J286="SEEKSIRE+PV","SEEKSIRE",IF('Application Form'!J286="GGP50K","GGP50K",IF('Application Form'!J286="GGP50K+PV","GGP50K",IF('Application Form'!J286="GGPHD (150K)","GGPHD (150K)",IF('Application Form'!J286="GGPHD+PV","GGPHD",IF('Application Form'!J286="PV","",IF('Application Form'!J286="POLL","",IF('Application Form'!J286="MSTN","MSTN",IF('Application Form'!J286="COAT","COAT",IF('Application Form'!J286="PI","PI",IF('Application Form'!J286="POLL_50K (add on)*","POLL_50K (add on)*",IF('Application Form'!J286="POLL_HD (add on)*","POLL_HD (add_on)*",IF('Application Form'!J286="MSTN_50K (add_on)*","MSTN_50K (add_on)*",IF('Application Form'!J286="MSTN_HD (add on)*","MSTN_HD (add on)*",IF('Application Form'!J286="STORE","STORE",IF('Application Form'!J286="HE","HE","")))))))))))))))))))),"")</f>
        <v/>
      </c>
    </row>
    <row r="276" spans="1:16" x14ac:dyDescent="0.25">
      <c r="A276" s="72">
        <f>'Application Form'!E287</f>
        <v>0</v>
      </c>
      <c r="B276" t="str">
        <f>IF('Application Form'!C287="Hair","H",IF('Application Form'!C287="Done","D",IF('Application Form'!C287="Semen","S",IF('Application Form'!C287="TSU","T",""))))</f>
        <v/>
      </c>
      <c r="C276" t="str">
        <f t="shared" si="4"/>
        <v>NAA</v>
      </c>
      <c r="F276" t="str">
        <f>IF('Application Form'!H287="SKSTD_BDL","SKSTD_BDL",IF('Application Form'!H287="MIP","MIP",IF('Application Form'!H287="MIP+PV","MIP",IF('Application Form'!H287="SEEKSIRE","SEEKSIRE",IF('Application Form'!H287="SEEKSIRE+PV","SEEKSIRE",IF('Application Form'!H287="GGP50K","GGP50K",IF('Application Form'!H287="GGP50K+PV","GGP50K",IF('Application Form'!H287="GGPHD (150K)","GGPHD (150K)",IF('Application Form'!H287="GGPHD+PV","GGPHD",IF('Application Form'!H287="PV","",IF('Application Form'!H287="POLL","",IF('Application Form'!H287="MSTN","",IF('Application Form'!H287="COAT","",IF('Application Form'!H287="PI","",IF('Application Form'!H287="POLL_50K (add on)*","",IF('Application Form'!H287="POLL_HD (add on)*","",IF('Application Form'!H287="MSTN_50K (add_on)*","",IF('Application Form'!H287="MSTN_HD (add on)*","",IF('Application Form'!H287="STORE","STORE",IF('Application Form'!H287="HE","HE",""))))))))))))))))))))</f>
        <v/>
      </c>
      <c r="G276" t="str">
        <f>IF(OR(RIGHT('Application Form'!H287,2)="PV",RIGHT('Application Form'!I287,2)="PV",RIGHT('Application Form'!J287,2)="PV"),"Yes","")</f>
        <v/>
      </c>
      <c r="H276" s="81" t="str">
        <f>IF(ISBLANK(IF(F276="SKSTD_BDL",'Application Form'!M287,IF('Office Use Only - DONT TOUCH!!!'!G276="Yes",'Application Form'!M287,""))),"",IF(F276="SKSTD_BDL",'Application Form'!M287,IF('Office Use Only - DONT TOUCH!!!'!G276="Yes",'Application Form'!M287,"")))</f>
        <v/>
      </c>
      <c r="K276" t="str">
        <f>IF(ISBLANK(IF(F276="SKSTD_BDL",'Application Form'!O287,IF('Office Use Only - DONT TOUCH!!!'!G276="Yes",'Application Form'!O287,""))),"",IF(F276="SKSTD_BDL",'Application Form'!O287,IF('Office Use Only - DONT TOUCH!!!'!G276="Yes",'Application Form'!O287,"")))</f>
        <v/>
      </c>
      <c r="N276" t="str">
        <f>IF(AND(F276="",'Application Form'!H287=""),"",IF(AND(F276="",'Application Form'!H287&lt;&gt;""),'Application Form'!H287,IF(AND(F276&lt;&gt;"",'Application Form'!I287=""),"",IF(AND(F276&lt;&gt;"",'Application Form'!I287&lt;&gt;""),IF('Application Form'!I287="SKSTD_BDL","SKSTD_BDL",IF('Application Form'!I287="MIP","MIP",IF('Application Form'!I287="MIP+PV","MIP",IF('Application Form'!I287="SEEKSIRE","SEEKSIRE",IF('Application Form'!I287="SEEKSIRE+PV","SEEKSIRE",IF('Application Form'!I287="GGP50K","GGP50K",IF('Application Form'!I287="GGP50K+PV","GGP50K",IF('Application Form'!I287="GGPHD (150K)","GGPHD (150K)",IF('Application Form'!I287="GGPHD+PV","GGPHD",IF('Application Form'!I287="PV","",IF('Application Form'!I287="POLL","",IF('Application Form'!I287="MSTN","MSTN",IF('Application Form'!I287="COAT","COAT",IF('Application Form'!I287="PI","PI",IF('Application Form'!I287="POLL_50K (add on)*","POLL_50K (add on)*",IF('Application Form'!I287="POLL_HD (add on)*","POLL_HD (add_on)*",IF('Application Form'!I287="MSTN_50K (add_on)*","MSTN_50K (add_on)*",IF('Application Form'!I287="MSTN_HD (add on)*","MSTN_HD (add on)*",IF('Application Form'!I287="STORE","STORE",IF('Application Form'!I287="HE","HE","")))))))))))))))))))),"ERROR"))))</f>
        <v/>
      </c>
      <c r="O276" t="str">
        <f>IF(AND(F276="",'Application Form'!H287=""),"",IF(AND(F276="",'Application Form'!H287&lt;&gt;"",'Application Form'!I287=""),"",IF(AND(F276&lt;&gt;"",'Application Form'!I287=""),"",IF(AND(F276&lt;&gt;"",'Application Form'!I287&lt;&gt;"",'Application Form'!J287=""),"",IF(AND(F276="",'Application Form'!H287&lt;&gt;"",'Application Form'!I287&lt;&gt;""),IF('Application Form'!I287="SKSTD_BDL","SKSTD_BDL",IF('Application Form'!I287="MIP","MIP",IF('Application Form'!I287="MIP+PV","MIP",IF('Application Form'!I287="SEEKSIRE","SEEKSIRE",IF('Application Form'!I287="SEEKSIRE+PV","SEEKSIRE",IF('Application Form'!I287="GGP50K","GGP50K",IF('Application Form'!I287="GGP50K+PV","GGP50K",IF('Application Form'!I287="GGPHD (150K)","GGPHD (150K)",IF('Application Form'!I287="GGPHD+PV","GGPHD",IF('Application Form'!I287="PV","",IF('Application Form'!I287="POLL","",IF('Application Form'!I287="MSTN","MSTN",IF('Application Form'!I287="COAT","COAT",IF('Application Form'!I287="PI","PI",IF('Application Form'!I287="POLL_50K (add on)*","POLL_50K (add on)*",IF('Application Form'!I287="POLL_HD (add on)*","POLL_HD (add_on)*",IF('Application Form'!I287="MSTN_50K (add_on)*","MSTN_50K (add_on)*",IF('Application Form'!I287="MSTN_HD (add on)*","MSTN_HD (add on)*",IF('Application Form'!I287="STORE","STORE",IF('Application Form'!I287="HE","HE","ERROR")))))))))))))))))))),IF(AND(F276&lt;&gt;"",'Application Form'!I287&lt;&gt;"",'Application Form'!J287&lt;&gt;""),IF('Application Form'!J287="SKSTD_BDL","SKSTD_BDL",IF('Application Form'!J287="MIP","MIP",IF('Application Form'!J287="MIP+PV","MIP",IF('Application Form'!J287="SEEKSIRE","SEEKSIRE",IF('Application Form'!J287="SEEKSIRE+PV","SEEKSIRE",IF('Application Form'!J287="GGP50K","GGP50K",IF('Application Form'!J287="GGP50K+PV","GGP50K",IF('Application Form'!J287="GGPHD (150K)","GGPHD (150K)",IF('Application Form'!J287="GGPHD+PV","GGPHD",IF('Application Form'!J287="PV","",IF('Application Form'!J287="POLL","",IF('Application Form'!J287="MSTN","MSTN",IF('Application Form'!J287="COAT","COAT",IF('Application Form'!J287="PI","PI",IF('Application Form'!J287="POLL_50K (add on)*","POLL_50K (add on)*",IF('Application Form'!J287="POLL_HD (add on)*","POLL_HD (add_on)*",IF('Application Form'!J287="MSTN_50K (add_on)*","MSTN_50K (add_on)*",IF('Application Form'!J287="MSTN_HD (add on)*","MSTN_HD (add on)*",IF('Application Form'!J287="STORE","STORE",IF('Application Form'!J287="HE","HE","")))))))))))))))))))),"ERROR"))))))</f>
        <v/>
      </c>
      <c r="P276" t="str">
        <f>IF(AND(F276="",O276&lt;&gt;""),IF('Application Form'!J287="SKSTD_BDL","SKSTD_BDL",IF('Application Form'!J287="MIP","MIP",IF('Application Form'!J287="MIP+PV","MIP",IF('Application Form'!J287="SEEKSIRE","SEEKSIRE",IF('Application Form'!J287="SEEKSIRE+PV","SEEKSIRE",IF('Application Form'!J287="GGP50K","GGP50K",IF('Application Form'!J287="GGP50K+PV","GGP50K",IF('Application Form'!J287="GGPHD (150K)","GGPHD (150K)",IF('Application Form'!J287="GGPHD+PV","GGPHD",IF('Application Form'!J287="PV","",IF('Application Form'!J287="POLL","",IF('Application Form'!J287="MSTN","MSTN",IF('Application Form'!J287="COAT","COAT",IF('Application Form'!J287="PI","PI",IF('Application Form'!J287="POLL_50K (add on)*","POLL_50K (add on)*",IF('Application Form'!J287="POLL_HD (add on)*","POLL_HD (add_on)*",IF('Application Form'!J287="MSTN_50K (add_on)*","MSTN_50K (add_on)*",IF('Application Form'!J287="MSTN_HD (add on)*","MSTN_HD (add on)*",IF('Application Form'!J287="STORE","STORE",IF('Application Form'!J287="HE","HE","")))))))))))))))))))),"")</f>
        <v/>
      </c>
    </row>
    <row r="277" spans="1:16" x14ac:dyDescent="0.25">
      <c r="A277" s="72">
        <f>'Application Form'!E288</f>
        <v>0</v>
      </c>
      <c r="B277" t="str">
        <f>IF('Application Form'!C288="Hair","H",IF('Application Form'!C288="Done","D",IF('Application Form'!C288="Semen","S",IF('Application Form'!C288="TSU","T",""))))</f>
        <v/>
      </c>
      <c r="C277" t="str">
        <f t="shared" si="4"/>
        <v>NAA</v>
      </c>
      <c r="F277" t="str">
        <f>IF('Application Form'!H288="SKSTD_BDL","SKSTD_BDL",IF('Application Form'!H288="MIP","MIP",IF('Application Form'!H288="MIP+PV","MIP",IF('Application Form'!H288="SEEKSIRE","SEEKSIRE",IF('Application Form'!H288="SEEKSIRE+PV","SEEKSIRE",IF('Application Form'!H288="GGP50K","GGP50K",IF('Application Form'!H288="GGP50K+PV","GGP50K",IF('Application Form'!H288="GGPHD (150K)","GGPHD (150K)",IF('Application Form'!H288="GGPHD+PV","GGPHD",IF('Application Form'!H288="PV","",IF('Application Form'!H288="POLL","",IF('Application Form'!H288="MSTN","",IF('Application Form'!H288="COAT","",IF('Application Form'!H288="PI","",IF('Application Form'!H288="POLL_50K (add on)*","",IF('Application Form'!H288="POLL_HD (add on)*","",IF('Application Form'!H288="MSTN_50K (add_on)*","",IF('Application Form'!H288="MSTN_HD (add on)*","",IF('Application Form'!H288="STORE","STORE",IF('Application Form'!H288="HE","HE",""))))))))))))))))))))</f>
        <v/>
      </c>
      <c r="G277" t="str">
        <f>IF(OR(RIGHT('Application Form'!H288,2)="PV",RIGHT('Application Form'!I288,2)="PV",RIGHT('Application Form'!J288,2)="PV"),"Yes","")</f>
        <v/>
      </c>
      <c r="H277" s="81" t="str">
        <f>IF(ISBLANK(IF(F277="SKSTD_BDL",'Application Form'!M288,IF('Office Use Only - DONT TOUCH!!!'!G277="Yes",'Application Form'!M288,""))),"",IF(F277="SKSTD_BDL",'Application Form'!M288,IF('Office Use Only - DONT TOUCH!!!'!G277="Yes",'Application Form'!M288,"")))</f>
        <v/>
      </c>
      <c r="K277" t="str">
        <f>IF(ISBLANK(IF(F277="SKSTD_BDL",'Application Form'!O288,IF('Office Use Only - DONT TOUCH!!!'!G277="Yes",'Application Form'!O288,""))),"",IF(F277="SKSTD_BDL",'Application Form'!O288,IF('Office Use Only - DONT TOUCH!!!'!G277="Yes",'Application Form'!O288,"")))</f>
        <v/>
      </c>
      <c r="N277" t="str">
        <f>IF(AND(F277="",'Application Form'!H288=""),"",IF(AND(F277="",'Application Form'!H288&lt;&gt;""),'Application Form'!H288,IF(AND(F277&lt;&gt;"",'Application Form'!I288=""),"",IF(AND(F277&lt;&gt;"",'Application Form'!I288&lt;&gt;""),IF('Application Form'!I288="SKSTD_BDL","SKSTD_BDL",IF('Application Form'!I288="MIP","MIP",IF('Application Form'!I288="MIP+PV","MIP",IF('Application Form'!I288="SEEKSIRE","SEEKSIRE",IF('Application Form'!I288="SEEKSIRE+PV","SEEKSIRE",IF('Application Form'!I288="GGP50K","GGP50K",IF('Application Form'!I288="GGP50K+PV","GGP50K",IF('Application Form'!I288="GGPHD (150K)","GGPHD (150K)",IF('Application Form'!I288="GGPHD+PV","GGPHD",IF('Application Form'!I288="PV","",IF('Application Form'!I288="POLL","",IF('Application Form'!I288="MSTN","MSTN",IF('Application Form'!I288="COAT","COAT",IF('Application Form'!I288="PI","PI",IF('Application Form'!I288="POLL_50K (add on)*","POLL_50K (add on)*",IF('Application Form'!I288="POLL_HD (add on)*","POLL_HD (add_on)*",IF('Application Form'!I288="MSTN_50K (add_on)*","MSTN_50K (add_on)*",IF('Application Form'!I288="MSTN_HD (add on)*","MSTN_HD (add on)*",IF('Application Form'!I288="STORE","STORE",IF('Application Form'!I288="HE","HE","")))))))))))))))))))),"ERROR"))))</f>
        <v/>
      </c>
      <c r="O277" t="str">
        <f>IF(AND(F277="",'Application Form'!H288=""),"",IF(AND(F277="",'Application Form'!H288&lt;&gt;"",'Application Form'!I288=""),"",IF(AND(F277&lt;&gt;"",'Application Form'!I288=""),"",IF(AND(F277&lt;&gt;"",'Application Form'!I288&lt;&gt;"",'Application Form'!J288=""),"",IF(AND(F277="",'Application Form'!H288&lt;&gt;"",'Application Form'!I288&lt;&gt;""),IF('Application Form'!I288="SKSTD_BDL","SKSTD_BDL",IF('Application Form'!I288="MIP","MIP",IF('Application Form'!I288="MIP+PV","MIP",IF('Application Form'!I288="SEEKSIRE","SEEKSIRE",IF('Application Form'!I288="SEEKSIRE+PV","SEEKSIRE",IF('Application Form'!I288="GGP50K","GGP50K",IF('Application Form'!I288="GGP50K+PV","GGP50K",IF('Application Form'!I288="GGPHD (150K)","GGPHD (150K)",IF('Application Form'!I288="GGPHD+PV","GGPHD",IF('Application Form'!I288="PV","",IF('Application Form'!I288="POLL","",IF('Application Form'!I288="MSTN","MSTN",IF('Application Form'!I288="COAT","COAT",IF('Application Form'!I288="PI","PI",IF('Application Form'!I288="POLL_50K (add on)*","POLL_50K (add on)*",IF('Application Form'!I288="POLL_HD (add on)*","POLL_HD (add_on)*",IF('Application Form'!I288="MSTN_50K (add_on)*","MSTN_50K (add_on)*",IF('Application Form'!I288="MSTN_HD (add on)*","MSTN_HD (add on)*",IF('Application Form'!I288="STORE","STORE",IF('Application Form'!I288="HE","HE","ERROR")))))))))))))))))))),IF(AND(F277&lt;&gt;"",'Application Form'!I288&lt;&gt;"",'Application Form'!J288&lt;&gt;""),IF('Application Form'!J288="SKSTD_BDL","SKSTD_BDL",IF('Application Form'!J288="MIP","MIP",IF('Application Form'!J288="MIP+PV","MIP",IF('Application Form'!J288="SEEKSIRE","SEEKSIRE",IF('Application Form'!J288="SEEKSIRE+PV","SEEKSIRE",IF('Application Form'!J288="GGP50K","GGP50K",IF('Application Form'!J288="GGP50K+PV","GGP50K",IF('Application Form'!J288="GGPHD (150K)","GGPHD (150K)",IF('Application Form'!J288="GGPHD+PV","GGPHD",IF('Application Form'!J288="PV","",IF('Application Form'!J288="POLL","",IF('Application Form'!J288="MSTN","MSTN",IF('Application Form'!J288="COAT","COAT",IF('Application Form'!J288="PI","PI",IF('Application Form'!J288="POLL_50K (add on)*","POLL_50K (add on)*",IF('Application Form'!J288="POLL_HD (add on)*","POLL_HD (add_on)*",IF('Application Form'!J288="MSTN_50K (add_on)*","MSTN_50K (add_on)*",IF('Application Form'!J288="MSTN_HD (add on)*","MSTN_HD (add on)*",IF('Application Form'!J288="STORE","STORE",IF('Application Form'!J288="HE","HE","")))))))))))))))))))),"ERROR"))))))</f>
        <v/>
      </c>
      <c r="P277" t="str">
        <f>IF(AND(F277="",O277&lt;&gt;""),IF('Application Form'!J288="SKSTD_BDL","SKSTD_BDL",IF('Application Form'!J288="MIP","MIP",IF('Application Form'!J288="MIP+PV","MIP",IF('Application Form'!J288="SEEKSIRE","SEEKSIRE",IF('Application Form'!J288="SEEKSIRE+PV","SEEKSIRE",IF('Application Form'!J288="GGP50K","GGP50K",IF('Application Form'!J288="GGP50K+PV","GGP50K",IF('Application Form'!J288="GGPHD (150K)","GGPHD (150K)",IF('Application Form'!J288="GGPHD+PV","GGPHD",IF('Application Form'!J288="PV","",IF('Application Form'!J288="POLL","",IF('Application Form'!J288="MSTN","MSTN",IF('Application Form'!J288="COAT","COAT",IF('Application Form'!J288="PI","PI",IF('Application Form'!J288="POLL_50K (add on)*","POLL_50K (add on)*",IF('Application Form'!J288="POLL_HD (add on)*","POLL_HD (add_on)*",IF('Application Form'!J288="MSTN_50K (add_on)*","MSTN_50K (add_on)*",IF('Application Form'!J288="MSTN_HD (add on)*","MSTN_HD (add on)*",IF('Application Form'!J288="STORE","STORE",IF('Application Form'!J288="HE","HE","")))))))))))))))))))),"")</f>
        <v/>
      </c>
    </row>
    <row r="278" spans="1:16" x14ac:dyDescent="0.25">
      <c r="A278" s="72">
        <f>'Application Form'!E289</f>
        <v>0</v>
      </c>
      <c r="B278" t="str">
        <f>IF('Application Form'!C289="Hair","H",IF('Application Form'!C289="Done","D",IF('Application Form'!C289="Semen","S",IF('Application Form'!C289="TSU","T",""))))</f>
        <v/>
      </c>
      <c r="C278" t="str">
        <f t="shared" si="4"/>
        <v>NAA</v>
      </c>
      <c r="F278" t="str">
        <f>IF('Application Form'!H289="SKSTD_BDL","SKSTD_BDL",IF('Application Form'!H289="MIP","MIP",IF('Application Form'!H289="MIP+PV","MIP",IF('Application Form'!H289="SEEKSIRE","SEEKSIRE",IF('Application Form'!H289="SEEKSIRE+PV","SEEKSIRE",IF('Application Form'!H289="GGP50K","GGP50K",IF('Application Form'!H289="GGP50K+PV","GGP50K",IF('Application Form'!H289="GGPHD (150K)","GGPHD (150K)",IF('Application Form'!H289="GGPHD+PV","GGPHD",IF('Application Form'!H289="PV","",IF('Application Form'!H289="POLL","",IF('Application Form'!H289="MSTN","",IF('Application Form'!H289="COAT","",IF('Application Form'!H289="PI","",IF('Application Form'!H289="POLL_50K (add on)*","",IF('Application Form'!H289="POLL_HD (add on)*","",IF('Application Form'!H289="MSTN_50K (add_on)*","",IF('Application Form'!H289="MSTN_HD (add on)*","",IF('Application Form'!H289="STORE","STORE",IF('Application Form'!H289="HE","HE",""))))))))))))))))))))</f>
        <v/>
      </c>
      <c r="G278" t="str">
        <f>IF(OR(RIGHT('Application Form'!H289,2)="PV",RIGHT('Application Form'!I289,2)="PV",RIGHT('Application Form'!J289,2)="PV"),"Yes","")</f>
        <v/>
      </c>
      <c r="H278" s="81" t="str">
        <f>IF(ISBLANK(IF(F278="SKSTD_BDL",'Application Form'!M289,IF('Office Use Only - DONT TOUCH!!!'!G278="Yes",'Application Form'!M289,""))),"",IF(F278="SKSTD_BDL",'Application Form'!M289,IF('Office Use Only - DONT TOUCH!!!'!G278="Yes",'Application Form'!M289,"")))</f>
        <v/>
      </c>
      <c r="K278" t="str">
        <f>IF(ISBLANK(IF(F278="SKSTD_BDL",'Application Form'!O289,IF('Office Use Only - DONT TOUCH!!!'!G278="Yes",'Application Form'!O289,""))),"",IF(F278="SKSTD_BDL",'Application Form'!O289,IF('Office Use Only - DONT TOUCH!!!'!G278="Yes",'Application Form'!O289,"")))</f>
        <v/>
      </c>
      <c r="N278" t="str">
        <f>IF(AND(F278="",'Application Form'!H289=""),"",IF(AND(F278="",'Application Form'!H289&lt;&gt;""),'Application Form'!H289,IF(AND(F278&lt;&gt;"",'Application Form'!I289=""),"",IF(AND(F278&lt;&gt;"",'Application Form'!I289&lt;&gt;""),IF('Application Form'!I289="SKSTD_BDL","SKSTD_BDL",IF('Application Form'!I289="MIP","MIP",IF('Application Form'!I289="MIP+PV","MIP",IF('Application Form'!I289="SEEKSIRE","SEEKSIRE",IF('Application Form'!I289="SEEKSIRE+PV","SEEKSIRE",IF('Application Form'!I289="GGP50K","GGP50K",IF('Application Form'!I289="GGP50K+PV","GGP50K",IF('Application Form'!I289="GGPHD (150K)","GGPHD (150K)",IF('Application Form'!I289="GGPHD+PV","GGPHD",IF('Application Form'!I289="PV","",IF('Application Form'!I289="POLL","",IF('Application Form'!I289="MSTN","MSTN",IF('Application Form'!I289="COAT","COAT",IF('Application Form'!I289="PI","PI",IF('Application Form'!I289="POLL_50K (add on)*","POLL_50K (add on)*",IF('Application Form'!I289="POLL_HD (add on)*","POLL_HD (add_on)*",IF('Application Form'!I289="MSTN_50K (add_on)*","MSTN_50K (add_on)*",IF('Application Form'!I289="MSTN_HD (add on)*","MSTN_HD (add on)*",IF('Application Form'!I289="STORE","STORE",IF('Application Form'!I289="HE","HE","")))))))))))))))))))),"ERROR"))))</f>
        <v/>
      </c>
      <c r="O278" t="str">
        <f>IF(AND(F278="",'Application Form'!H289=""),"",IF(AND(F278="",'Application Form'!H289&lt;&gt;"",'Application Form'!I289=""),"",IF(AND(F278&lt;&gt;"",'Application Form'!I289=""),"",IF(AND(F278&lt;&gt;"",'Application Form'!I289&lt;&gt;"",'Application Form'!J289=""),"",IF(AND(F278="",'Application Form'!H289&lt;&gt;"",'Application Form'!I289&lt;&gt;""),IF('Application Form'!I289="SKSTD_BDL","SKSTD_BDL",IF('Application Form'!I289="MIP","MIP",IF('Application Form'!I289="MIP+PV","MIP",IF('Application Form'!I289="SEEKSIRE","SEEKSIRE",IF('Application Form'!I289="SEEKSIRE+PV","SEEKSIRE",IF('Application Form'!I289="GGP50K","GGP50K",IF('Application Form'!I289="GGP50K+PV","GGP50K",IF('Application Form'!I289="GGPHD (150K)","GGPHD (150K)",IF('Application Form'!I289="GGPHD+PV","GGPHD",IF('Application Form'!I289="PV","",IF('Application Form'!I289="POLL","",IF('Application Form'!I289="MSTN","MSTN",IF('Application Form'!I289="COAT","COAT",IF('Application Form'!I289="PI","PI",IF('Application Form'!I289="POLL_50K (add on)*","POLL_50K (add on)*",IF('Application Form'!I289="POLL_HD (add on)*","POLL_HD (add_on)*",IF('Application Form'!I289="MSTN_50K (add_on)*","MSTN_50K (add_on)*",IF('Application Form'!I289="MSTN_HD (add on)*","MSTN_HD (add on)*",IF('Application Form'!I289="STORE","STORE",IF('Application Form'!I289="HE","HE","ERROR")))))))))))))))))))),IF(AND(F278&lt;&gt;"",'Application Form'!I289&lt;&gt;"",'Application Form'!J289&lt;&gt;""),IF('Application Form'!J289="SKSTD_BDL","SKSTD_BDL",IF('Application Form'!J289="MIP","MIP",IF('Application Form'!J289="MIP+PV","MIP",IF('Application Form'!J289="SEEKSIRE","SEEKSIRE",IF('Application Form'!J289="SEEKSIRE+PV","SEEKSIRE",IF('Application Form'!J289="GGP50K","GGP50K",IF('Application Form'!J289="GGP50K+PV","GGP50K",IF('Application Form'!J289="GGPHD (150K)","GGPHD (150K)",IF('Application Form'!J289="GGPHD+PV","GGPHD",IF('Application Form'!J289="PV","",IF('Application Form'!J289="POLL","",IF('Application Form'!J289="MSTN","MSTN",IF('Application Form'!J289="COAT","COAT",IF('Application Form'!J289="PI","PI",IF('Application Form'!J289="POLL_50K (add on)*","POLL_50K (add on)*",IF('Application Form'!J289="POLL_HD (add on)*","POLL_HD (add_on)*",IF('Application Form'!J289="MSTN_50K (add_on)*","MSTN_50K (add_on)*",IF('Application Form'!J289="MSTN_HD (add on)*","MSTN_HD (add on)*",IF('Application Form'!J289="STORE","STORE",IF('Application Form'!J289="HE","HE","")))))))))))))))))))),"ERROR"))))))</f>
        <v/>
      </c>
      <c r="P278" t="str">
        <f>IF(AND(F278="",O278&lt;&gt;""),IF('Application Form'!J289="SKSTD_BDL","SKSTD_BDL",IF('Application Form'!J289="MIP","MIP",IF('Application Form'!J289="MIP+PV","MIP",IF('Application Form'!J289="SEEKSIRE","SEEKSIRE",IF('Application Form'!J289="SEEKSIRE+PV","SEEKSIRE",IF('Application Form'!J289="GGP50K","GGP50K",IF('Application Form'!J289="GGP50K+PV","GGP50K",IF('Application Form'!J289="GGPHD (150K)","GGPHD (150K)",IF('Application Form'!J289="GGPHD+PV","GGPHD",IF('Application Form'!J289="PV","",IF('Application Form'!J289="POLL","",IF('Application Form'!J289="MSTN","MSTN",IF('Application Form'!J289="COAT","COAT",IF('Application Form'!J289="PI","PI",IF('Application Form'!J289="POLL_50K (add on)*","POLL_50K (add on)*",IF('Application Form'!J289="POLL_HD (add on)*","POLL_HD (add_on)*",IF('Application Form'!J289="MSTN_50K (add_on)*","MSTN_50K (add_on)*",IF('Application Form'!J289="MSTN_HD (add on)*","MSTN_HD (add on)*",IF('Application Form'!J289="STORE","STORE",IF('Application Form'!J289="HE","HE","")))))))))))))))))))),"")</f>
        <v/>
      </c>
    </row>
    <row r="279" spans="1:16" x14ac:dyDescent="0.25">
      <c r="A279" s="72">
        <f>'Application Form'!E290</f>
        <v>0</v>
      </c>
      <c r="B279" t="str">
        <f>IF('Application Form'!C290="Hair","H",IF('Application Form'!C290="Done","D",IF('Application Form'!C290="Semen","S",IF('Application Form'!C290="TSU","T",""))))</f>
        <v/>
      </c>
      <c r="C279" t="str">
        <f t="shared" si="4"/>
        <v>NAA</v>
      </c>
      <c r="F279" t="str">
        <f>IF('Application Form'!H290="SKSTD_BDL","SKSTD_BDL",IF('Application Form'!H290="MIP","MIP",IF('Application Form'!H290="MIP+PV","MIP",IF('Application Form'!H290="SEEKSIRE","SEEKSIRE",IF('Application Form'!H290="SEEKSIRE+PV","SEEKSIRE",IF('Application Form'!H290="GGP50K","GGP50K",IF('Application Form'!H290="GGP50K+PV","GGP50K",IF('Application Form'!H290="GGPHD (150K)","GGPHD (150K)",IF('Application Form'!H290="GGPHD+PV","GGPHD",IF('Application Form'!H290="PV","",IF('Application Form'!H290="POLL","",IF('Application Form'!H290="MSTN","",IF('Application Form'!H290="COAT","",IF('Application Form'!H290="PI","",IF('Application Form'!H290="POLL_50K (add on)*","",IF('Application Form'!H290="POLL_HD (add on)*","",IF('Application Form'!H290="MSTN_50K (add_on)*","",IF('Application Form'!H290="MSTN_HD (add on)*","",IF('Application Form'!H290="STORE","STORE",IF('Application Form'!H290="HE","HE",""))))))))))))))))))))</f>
        <v/>
      </c>
      <c r="G279" t="str">
        <f>IF(OR(RIGHT('Application Form'!H290,2)="PV",RIGHT('Application Form'!I290,2)="PV",RIGHT('Application Form'!J290,2)="PV"),"Yes","")</f>
        <v/>
      </c>
      <c r="H279" s="81" t="str">
        <f>IF(ISBLANK(IF(F279="SKSTD_BDL",'Application Form'!M290,IF('Office Use Only - DONT TOUCH!!!'!G279="Yes",'Application Form'!M290,""))),"",IF(F279="SKSTD_BDL",'Application Form'!M290,IF('Office Use Only - DONT TOUCH!!!'!G279="Yes",'Application Form'!M290,"")))</f>
        <v/>
      </c>
      <c r="K279" t="str">
        <f>IF(ISBLANK(IF(F279="SKSTD_BDL",'Application Form'!O290,IF('Office Use Only - DONT TOUCH!!!'!G279="Yes",'Application Form'!O290,""))),"",IF(F279="SKSTD_BDL",'Application Form'!O290,IF('Office Use Only - DONT TOUCH!!!'!G279="Yes",'Application Form'!O290,"")))</f>
        <v/>
      </c>
      <c r="N279" t="str">
        <f>IF(AND(F279="",'Application Form'!H290=""),"",IF(AND(F279="",'Application Form'!H290&lt;&gt;""),'Application Form'!H290,IF(AND(F279&lt;&gt;"",'Application Form'!I290=""),"",IF(AND(F279&lt;&gt;"",'Application Form'!I290&lt;&gt;""),IF('Application Form'!I290="SKSTD_BDL","SKSTD_BDL",IF('Application Form'!I290="MIP","MIP",IF('Application Form'!I290="MIP+PV","MIP",IF('Application Form'!I290="SEEKSIRE","SEEKSIRE",IF('Application Form'!I290="SEEKSIRE+PV","SEEKSIRE",IF('Application Form'!I290="GGP50K","GGP50K",IF('Application Form'!I290="GGP50K+PV","GGP50K",IF('Application Form'!I290="GGPHD (150K)","GGPHD (150K)",IF('Application Form'!I290="GGPHD+PV","GGPHD",IF('Application Form'!I290="PV","",IF('Application Form'!I290="POLL","",IF('Application Form'!I290="MSTN","MSTN",IF('Application Form'!I290="COAT","COAT",IF('Application Form'!I290="PI","PI",IF('Application Form'!I290="POLL_50K (add on)*","POLL_50K (add on)*",IF('Application Form'!I290="POLL_HD (add on)*","POLL_HD (add_on)*",IF('Application Form'!I290="MSTN_50K (add_on)*","MSTN_50K (add_on)*",IF('Application Form'!I290="MSTN_HD (add on)*","MSTN_HD (add on)*",IF('Application Form'!I290="STORE","STORE",IF('Application Form'!I290="HE","HE","")))))))))))))))))))),"ERROR"))))</f>
        <v/>
      </c>
      <c r="O279" t="str">
        <f>IF(AND(F279="",'Application Form'!H290=""),"",IF(AND(F279="",'Application Form'!H290&lt;&gt;"",'Application Form'!I290=""),"",IF(AND(F279&lt;&gt;"",'Application Form'!I290=""),"",IF(AND(F279&lt;&gt;"",'Application Form'!I290&lt;&gt;"",'Application Form'!J290=""),"",IF(AND(F279="",'Application Form'!H290&lt;&gt;"",'Application Form'!I290&lt;&gt;""),IF('Application Form'!I290="SKSTD_BDL","SKSTD_BDL",IF('Application Form'!I290="MIP","MIP",IF('Application Form'!I290="MIP+PV","MIP",IF('Application Form'!I290="SEEKSIRE","SEEKSIRE",IF('Application Form'!I290="SEEKSIRE+PV","SEEKSIRE",IF('Application Form'!I290="GGP50K","GGP50K",IF('Application Form'!I290="GGP50K+PV","GGP50K",IF('Application Form'!I290="GGPHD (150K)","GGPHD (150K)",IF('Application Form'!I290="GGPHD+PV","GGPHD",IF('Application Form'!I290="PV","",IF('Application Form'!I290="POLL","",IF('Application Form'!I290="MSTN","MSTN",IF('Application Form'!I290="COAT","COAT",IF('Application Form'!I290="PI","PI",IF('Application Form'!I290="POLL_50K (add on)*","POLL_50K (add on)*",IF('Application Form'!I290="POLL_HD (add on)*","POLL_HD (add_on)*",IF('Application Form'!I290="MSTN_50K (add_on)*","MSTN_50K (add_on)*",IF('Application Form'!I290="MSTN_HD (add on)*","MSTN_HD (add on)*",IF('Application Form'!I290="STORE","STORE",IF('Application Form'!I290="HE","HE","ERROR")))))))))))))))))))),IF(AND(F279&lt;&gt;"",'Application Form'!I290&lt;&gt;"",'Application Form'!J290&lt;&gt;""),IF('Application Form'!J290="SKSTD_BDL","SKSTD_BDL",IF('Application Form'!J290="MIP","MIP",IF('Application Form'!J290="MIP+PV","MIP",IF('Application Form'!J290="SEEKSIRE","SEEKSIRE",IF('Application Form'!J290="SEEKSIRE+PV","SEEKSIRE",IF('Application Form'!J290="GGP50K","GGP50K",IF('Application Form'!J290="GGP50K+PV","GGP50K",IF('Application Form'!J290="GGPHD (150K)","GGPHD (150K)",IF('Application Form'!J290="GGPHD+PV","GGPHD",IF('Application Form'!J290="PV","",IF('Application Form'!J290="POLL","",IF('Application Form'!J290="MSTN","MSTN",IF('Application Form'!J290="COAT","COAT",IF('Application Form'!J290="PI","PI",IF('Application Form'!J290="POLL_50K (add on)*","POLL_50K (add on)*",IF('Application Form'!J290="POLL_HD (add on)*","POLL_HD (add_on)*",IF('Application Form'!J290="MSTN_50K (add_on)*","MSTN_50K (add_on)*",IF('Application Form'!J290="MSTN_HD (add on)*","MSTN_HD (add on)*",IF('Application Form'!J290="STORE","STORE",IF('Application Form'!J290="HE","HE","")))))))))))))))))))),"ERROR"))))))</f>
        <v/>
      </c>
      <c r="P279" t="str">
        <f>IF(AND(F279="",O279&lt;&gt;""),IF('Application Form'!J290="SKSTD_BDL","SKSTD_BDL",IF('Application Form'!J290="MIP","MIP",IF('Application Form'!J290="MIP+PV","MIP",IF('Application Form'!J290="SEEKSIRE","SEEKSIRE",IF('Application Form'!J290="SEEKSIRE+PV","SEEKSIRE",IF('Application Form'!J290="GGP50K","GGP50K",IF('Application Form'!J290="GGP50K+PV","GGP50K",IF('Application Form'!J290="GGPHD (150K)","GGPHD (150K)",IF('Application Form'!J290="GGPHD+PV","GGPHD",IF('Application Form'!J290="PV","",IF('Application Form'!J290="POLL","",IF('Application Form'!J290="MSTN","MSTN",IF('Application Form'!J290="COAT","COAT",IF('Application Form'!J290="PI","PI",IF('Application Form'!J290="POLL_50K (add on)*","POLL_50K (add on)*",IF('Application Form'!J290="POLL_HD (add on)*","POLL_HD (add_on)*",IF('Application Form'!J290="MSTN_50K (add_on)*","MSTN_50K (add_on)*",IF('Application Form'!J290="MSTN_HD (add on)*","MSTN_HD (add on)*",IF('Application Form'!J290="STORE","STORE",IF('Application Form'!J290="HE","HE","")))))))))))))))))))),"")</f>
        <v/>
      </c>
    </row>
    <row r="280" spans="1:16" x14ac:dyDescent="0.25">
      <c r="A280" s="72">
        <f>'Application Form'!E291</f>
        <v>0</v>
      </c>
      <c r="B280" t="str">
        <f>IF('Application Form'!C291="Hair","H",IF('Application Form'!C291="Done","D",IF('Application Form'!C291="Semen","S",IF('Application Form'!C291="TSU","T",""))))</f>
        <v/>
      </c>
      <c r="C280" t="str">
        <f t="shared" si="4"/>
        <v>NAA</v>
      </c>
      <c r="F280" t="str">
        <f>IF('Application Form'!H291="SKSTD_BDL","SKSTD_BDL",IF('Application Form'!H291="MIP","MIP",IF('Application Form'!H291="MIP+PV","MIP",IF('Application Form'!H291="SEEKSIRE","SEEKSIRE",IF('Application Form'!H291="SEEKSIRE+PV","SEEKSIRE",IF('Application Form'!H291="GGP50K","GGP50K",IF('Application Form'!H291="GGP50K+PV","GGP50K",IF('Application Form'!H291="GGPHD (150K)","GGPHD (150K)",IF('Application Form'!H291="GGPHD+PV","GGPHD",IF('Application Form'!H291="PV","",IF('Application Form'!H291="POLL","",IF('Application Form'!H291="MSTN","",IF('Application Form'!H291="COAT","",IF('Application Form'!H291="PI","",IF('Application Form'!H291="POLL_50K (add on)*","",IF('Application Form'!H291="POLL_HD (add on)*","",IF('Application Form'!H291="MSTN_50K (add_on)*","",IF('Application Form'!H291="MSTN_HD (add on)*","",IF('Application Form'!H291="STORE","STORE",IF('Application Form'!H291="HE","HE",""))))))))))))))))))))</f>
        <v/>
      </c>
      <c r="G280" t="str">
        <f>IF(OR(RIGHT('Application Form'!H291,2)="PV",RIGHT('Application Form'!I291,2)="PV",RIGHT('Application Form'!J291,2)="PV"),"Yes","")</f>
        <v/>
      </c>
      <c r="H280" s="81" t="str">
        <f>IF(ISBLANK(IF(F280="SKSTD_BDL",'Application Form'!M291,IF('Office Use Only - DONT TOUCH!!!'!G280="Yes",'Application Form'!M291,""))),"",IF(F280="SKSTD_BDL",'Application Form'!M291,IF('Office Use Only - DONT TOUCH!!!'!G280="Yes",'Application Form'!M291,"")))</f>
        <v/>
      </c>
      <c r="K280" t="str">
        <f>IF(ISBLANK(IF(F280="SKSTD_BDL",'Application Form'!O291,IF('Office Use Only - DONT TOUCH!!!'!G280="Yes",'Application Form'!O291,""))),"",IF(F280="SKSTD_BDL",'Application Form'!O291,IF('Office Use Only - DONT TOUCH!!!'!G280="Yes",'Application Form'!O291,"")))</f>
        <v/>
      </c>
      <c r="N280" t="str">
        <f>IF(AND(F280="",'Application Form'!H291=""),"",IF(AND(F280="",'Application Form'!H291&lt;&gt;""),'Application Form'!H291,IF(AND(F280&lt;&gt;"",'Application Form'!I291=""),"",IF(AND(F280&lt;&gt;"",'Application Form'!I291&lt;&gt;""),IF('Application Form'!I291="SKSTD_BDL","SKSTD_BDL",IF('Application Form'!I291="MIP","MIP",IF('Application Form'!I291="MIP+PV","MIP",IF('Application Form'!I291="SEEKSIRE","SEEKSIRE",IF('Application Form'!I291="SEEKSIRE+PV","SEEKSIRE",IF('Application Form'!I291="GGP50K","GGP50K",IF('Application Form'!I291="GGP50K+PV","GGP50K",IF('Application Form'!I291="GGPHD (150K)","GGPHD (150K)",IF('Application Form'!I291="GGPHD+PV","GGPHD",IF('Application Form'!I291="PV","",IF('Application Form'!I291="POLL","",IF('Application Form'!I291="MSTN","MSTN",IF('Application Form'!I291="COAT","COAT",IF('Application Form'!I291="PI","PI",IF('Application Form'!I291="POLL_50K (add on)*","POLL_50K (add on)*",IF('Application Form'!I291="POLL_HD (add on)*","POLL_HD (add_on)*",IF('Application Form'!I291="MSTN_50K (add_on)*","MSTN_50K (add_on)*",IF('Application Form'!I291="MSTN_HD (add on)*","MSTN_HD (add on)*",IF('Application Form'!I291="STORE","STORE",IF('Application Form'!I291="HE","HE","")))))))))))))))))))),"ERROR"))))</f>
        <v/>
      </c>
      <c r="O280" t="str">
        <f>IF(AND(F280="",'Application Form'!H291=""),"",IF(AND(F280="",'Application Form'!H291&lt;&gt;"",'Application Form'!I291=""),"",IF(AND(F280&lt;&gt;"",'Application Form'!I291=""),"",IF(AND(F280&lt;&gt;"",'Application Form'!I291&lt;&gt;"",'Application Form'!J291=""),"",IF(AND(F280="",'Application Form'!H291&lt;&gt;"",'Application Form'!I291&lt;&gt;""),IF('Application Form'!I291="SKSTD_BDL","SKSTD_BDL",IF('Application Form'!I291="MIP","MIP",IF('Application Form'!I291="MIP+PV","MIP",IF('Application Form'!I291="SEEKSIRE","SEEKSIRE",IF('Application Form'!I291="SEEKSIRE+PV","SEEKSIRE",IF('Application Form'!I291="GGP50K","GGP50K",IF('Application Form'!I291="GGP50K+PV","GGP50K",IF('Application Form'!I291="GGPHD (150K)","GGPHD (150K)",IF('Application Form'!I291="GGPHD+PV","GGPHD",IF('Application Form'!I291="PV","",IF('Application Form'!I291="POLL","",IF('Application Form'!I291="MSTN","MSTN",IF('Application Form'!I291="COAT","COAT",IF('Application Form'!I291="PI","PI",IF('Application Form'!I291="POLL_50K (add on)*","POLL_50K (add on)*",IF('Application Form'!I291="POLL_HD (add on)*","POLL_HD (add_on)*",IF('Application Form'!I291="MSTN_50K (add_on)*","MSTN_50K (add_on)*",IF('Application Form'!I291="MSTN_HD (add on)*","MSTN_HD (add on)*",IF('Application Form'!I291="STORE","STORE",IF('Application Form'!I291="HE","HE","ERROR")))))))))))))))))))),IF(AND(F280&lt;&gt;"",'Application Form'!I291&lt;&gt;"",'Application Form'!J291&lt;&gt;""),IF('Application Form'!J291="SKSTD_BDL","SKSTD_BDL",IF('Application Form'!J291="MIP","MIP",IF('Application Form'!J291="MIP+PV","MIP",IF('Application Form'!J291="SEEKSIRE","SEEKSIRE",IF('Application Form'!J291="SEEKSIRE+PV","SEEKSIRE",IF('Application Form'!J291="GGP50K","GGP50K",IF('Application Form'!J291="GGP50K+PV","GGP50K",IF('Application Form'!J291="GGPHD (150K)","GGPHD (150K)",IF('Application Form'!J291="GGPHD+PV","GGPHD",IF('Application Form'!J291="PV","",IF('Application Form'!J291="POLL","",IF('Application Form'!J291="MSTN","MSTN",IF('Application Form'!J291="COAT","COAT",IF('Application Form'!J291="PI","PI",IF('Application Form'!J291="POLL_50K (add on)*","POLL_50K (add on)*",IF('Application Form'!J291="POLL_HD (add on)*","POLL_HD (add_on)*",IF('Application Form'!J291="MSTN_50K (add_on)*","MSTN_50K (add_on)*",IF('Application Form'!J291="MSTN_HD (add on)*","MSTN_HD (add on)*",IF('Application Form'!J291="STORE","STORE",IF('Application Form'!J291="HE","HE","")))))))))))))))))))),"ERROR"))))))</f>
        <v/>
      </c>
      <c r="P280" t="str">
        <f>IF(AND(F280="",O280&lt;&gt;""),IF('Application Form'!J291="SKSTD_BDL","SKSTD_BDL",IF('Application Form'!J291="MIP","MIP",IF('Application Form'!J291="MIP+PV","MIP",IF('Application Form'!J291="SEEKSIRE","SEEKSIRE",IF('Application Form'!J291="SEEKSIRE+PV","SEEKSIRE",IF('Application Form'!J291="GGP50K","GGP50K",IF('Application Form'!J291="GGP50K+PV","GGP50K",IF('Application Form'!J291="GGPHD (150K)","GGPHD (150K)",IF('Application Form'!J291="GGPHD+PV","GGPHD",IF('Application Form'!J291="PV","",IF('Application Form'!J291="POLL","",IF('Application Form'!J291="MSTN","MSTN",IF('Application Form'!J291="COAT","COAT",IF('Application Form'!J291="PI","PI",IF('Application Form'!J291="POLL_50K (add on)*","POLL_50K (add on)*",IF('Application Form'!J291="POLL_HD (add on)*","POLL_HD (add_on)*",IF('Application Form'!J291="MSTN_50K (add_on)*","MSTN_50K (add_on)*",IF('Application Form'!J291="MSTN_HD (add on)*","MSTN_HD (add on)*",IF('Application Form'!J291="STORE","STORE",IF('Application Form'!J291="HE","HE","")))))))))))))))))))),"")</f>
        <v/>
      </c>
    </row>
    <row r="281" spans="1:16" x14ac:dyDescent="0.25">
      <c r="A281" s="72">
        <f>'Application Form'!E292</f>
        <v>0</v>
      </c>
      <c r="B281" t="str">
        <f>IF('Application Form'!C292="Hair","H",IF('Application Form'!C292="Done","D",IF('Application Form'!C292="Semen","S",IF('Application Form'!C292="TSU","T",""))))</f>
        <v/>
      </c>
      <c r="C281" t="str">
        <f t="shared" si="4"/>
        <v>NAA</v>
      </c>
      <c r="F281" t="str">
        <f>IF('Application Form'!H292="SKSTD_BDL","SKSTD_BDL",IF('Application Form'!H292="MIP","MIP",IF('Application Form'!H292="MIP+PV","MIP",IF('Application Form'!H292="SEEKSIRE","SEEKSIRE",IF('Application Form'!H292="SEEKSIRE+PV","SEEKSIRE",IF('Application Form'!H292="GGP50K","GGP50K",IF('Application Form'!H292="GGP50K+PV","GGP50K",IF('Application Form'!H292="GGPHD (150K)","GGPHD (150K)",IF('Application Form'!H292="GGPHD+PV","GGPHD",IF('Application Form'!H292="PV","",IF('Application Form'!H292="POLL","",IF('Application Form'!H292="MSTN","",IF('Application Form'!H292="COAT","",IF('Application Form'!H292="PI","",IF('Application Form'!H292="POLL_50K (add on)*","",IF('Application Form'!H292="POLL_HD (add on)*","",IF('Application Form'!H292="MSTN_50K (add_on)*","",IF('Application Form'!H292="MSTN_HD (add on)*","",IF('Application Form'!H292="STORE","STORE",IF('Application Form'!H292="HE","HE",""))))))))))))))))))))</f>
        <v/>
      </c>
      <c r="G281" t="str">
        <f>IF(OR(RIGHT('Application Form'!H292,2)="PV",RIGHT('Application Form'!I292,2)="PV",RIGHT('Application Form'!J292,2)="PV"),"Yes","")</f>
        <v/>
      </c>
      <c r="H281" s="81" t="str">
        <f>IF(ISBLANK(IF(F281="SKSTD_BDL",'Application Form'!M292,IF('Office Use Only - DONT TOUCH!!!'!G281="Yes",'Application Form'!M292,""))),"",IF(F281="SKSTD_BDL",'Application Form'!M292,IF('Office Use Only - DONT TOUCH!!!'!G281="Yes",'Application Form'!M292,"")))</f>
        <v/>
      </c>
      <c r="K281" t="str">
        <f>IF(ISBLANK(IF(F281="SKSTD_BDL",'Application Form'!O292,IF('Office Use Only - DONT TOUCH!!!'!G281="Yes",'Application Form'!O292,""))),"",IF(F281="SKSTD_BDL",'Application Form'!O292,IF('Office Use Only - DONT TOUCH!!!'!G281="Yes",'Application Form'!O292,"")))</f>
        <v/>
      </c>
      <c r="N281" t="str">
        <f>IF(AND(F281="",'Application Form'!H292=""),"",IF(AND(F281="",'Application Form'!H292&lt;&gt;""),'Application Form'!H292,IF(AND(F281&lt;&gt;"",'Application Form'!I292=""),"",IF(AND(F281&lt;&gt;"",'Application Form'!I292&lt;&gt;""),IF('Application Form'!I292="SKSTD_BDL","SKSTD_BDL",IF('Application Form'!I292="MIP","MIP",IF('Application Form'!I292="MIP+PV","MIP",IF('Application Form'!I292="SEEKSIRE","SEEKSIRE",IF('Application Form'!I292="SEEKSIRE+PV","SEEKSIRE",IF('Application Form'!I292="GGP50K","GGP50K",IF('Application Form'!I292="GGP50K+PV","GGP50K",IF('Application Form'!I292="GGPHD (150K)","GGPHD (150K)",IF('Application Form'!I292="GGPHD+PV","GGPHD",IF('Application Form'!I292="PV","",IF('Application Form'!I292="POLL","",IF('Application Form'!I292="MSTN","MSTN",IF('Application Form'!I292="COAT","COAT",IF('Application Form'!I292="PI","PI",IF('Application Form'!I292="POLL_50K (add on)*","POLL_50K (add on)*",IF('Application Form'!I292="POLL_HD (add on)*","POLL_HD (add_on)*",IF('Application Form'!I292="MSTN_50K (add_on)*","MSTN_50K (add_on)*",IF('Application Form'!I292="MSTN_HD (add on)*","MSTN_HD (add on)*",IF('Application Form'!I292="STORE","STORE",IF('Application Form'!I292="HE","HE","")))))))))))))))))))),"ERROR"))))</f>
        <v/>
      </c>
      <c r="O281" t="str">
        <f>IF(AND(F281="",'Application Form'!H292=""),"",IF(AND(F281="",'Application Form'!H292&lt;&gt;"",'Application Form'!I292=""),"",IF(AND(F281&lt;&gt;"",'Application Form'!I292=""),"",IF(AND(F281&lt;&gt;"",'Application Form'!I292&lt;&gt;"",'Application Form'!J292=""),"",IF(AND(F281="",'Application Form'!H292&lt;&gt;"",'Application Form'!I292&lt;&gt;""),IF('Application Form'!I292="SKSTD_BDL","SKSTD_BDL",IF('Application Form'!I292="MIP","MIP",IF('Application Form'!I292="MIP+PV","MIP",IF('Application Form'!I292="SEEKSIRE","SEEKSIRE",IF('Application Form'!I292="SEEKSIRE+PV","SEEKSIRE",IF('Application Form'!I292="GGP50K","GGP50K",IF('Application Form'!I292="GGP50K+PV","GGP50K",IF('Application Form'!I292="GGPHD (150K)","GGPHD (150K)",IF('Application Form'!I292="GGPHD+PV","GGPHD",IF('Application Form'!I292="PV","",IF('Application Form'!I292="POLL","",IF('Application Form'!I292="MSTN","MSTN",IF('Application Form'!I292="COAT","COAT",IF('Application Form'!I292="PI","PI",IF('Application Form'!I292="POLL_50K (add on)*","POLL_50K (add on)*",IF('Application Form'!I292="POLL_HD (add on)*","POLL_HD (add_on)*",IF('Application Form'!I292="MSTN_50K (add_on)*","MSTN_50K (add_on)*",IF('Application Form'!I292="MSTN_HD (add on)*","MSTN_HD (add on)*",IF('Application Form'!I292="STORE","STORE",IF('Application Form'!I292="HE","HE","ERROR")))))))))))))))))))),IF(AND(F281&lt;&gt;"",'Application Form'!I292&lt;&gt;"",'Application Form'!J292&lt;&gt;""),IF('Application Form'!J292="SKSTD_BDL","SKSTD_BDL",IF('Application Form'!J292="MIP","MIP",IF('Application Form'!J292="MIP+PV","MIP",IF('Application Form'!J292="SEEKSIRE","SEEKSIRE",IF('Application Form'!J292="SEEKSIRE+PV","SEEKSIRE",IF('Application Form'!J292="GGP50K","GGP50K",IF('Application Form'!J292="GGP50K+PV","GGP50K",IF('Application Form'!J292="GGPHD (150K)","GGPHD (150K)",IF('Application Form'!J292="GGPHD+PV","GGPHD",IF('Application Form'!J292="PV","",IF('Application Form'!J292="POLL","",IF('Application Form'!J292="MSTN","MSTN",IF('Application Form'!J292="COAT","COAT",IF('Application Form'!J292="PI","PI",IF('Application Form'!J292="POLL_50K (add on)*","POLL_50K (add on)*",IF('Application Form'!J292="POLL_HD (add on)*","POLL_HD (add_on)*",IF('Application Form'!J292="MSTN_50K (add_on)*","MSTN_50K (add_on)*",IF('Application Form'!J292="MSTN_HD (add on)*","MSTN_HD (add on)*",IF('Application Form'!J292="STORE","STORE",IF('Application Form'!J292="HE","HE","")))))))))))))))))))),"ERROR"))))))</f>
        <v/>
      </c>
      <c r="P281" t="str">
        <f>IF(AND(F281="",O281&lt;&gt;""),IF('Application Form'!J292="SKSTD_BDL","SKSTD_BDL",IF('Application Form'!J292="MIP","MIP",IF('Application Form'!J292="MIP+PV","MIP",IF('Application Form'!J292="SEEKSIRE","SEEKSIRE",IF('Application Form'!J292="SEEKSIRE+PV","SEEKSIRE",IF('Application Form'!J292="GGP50K","GGP50K",IF('Application Form'!J292="GGP50K+PV","GGP50K",IF('Application Form'!J292="GGPHD (150K)","GGPHD (150K)",IF('Application Form'!J292="GGPHD+PV","GGPHD",IF('Application Form'!J292="PV","",IF('Application Form'!J292="POLL","",IF('Application Form'!J292="MSTN","MSTN",IF('Application Form'!J292="COAT","COAT",IF('Application Form'!J292="PI","PI",IF('Application Form'!J292="POLL_50K (add on)*","POLL_50K (add on)*",IF('Application Form'!J292="POLL_HD (add on)*","POLL_HD (add_on)*",IF('Application Form'!J292="MSTN_50K (add_on)*","MSTN_50K (add_on)*",IF('Application Form'!J292="MSTN_HD (add on)*","MSTN_HD (add on)*",IF('Application Form'!J292="STORE","STORE",IF('Application Form'!J292="HE","HE","")))))))))))))))))))),"")</f>
        <v/>
      </c>
    </row>
    <row r="282" spans="1:16" x14ac:dyDescent="0.25">
      <c r="A282" s="72">
        <f>'Application Form'!E293</f>
        <v>0</v>
      </c>
      <c r="B282" t="str">
        <f>IF('Application Form'!C293="Hair","H",IF('Application Form'!C293="Done","D",IF('Application Form'!C293="Semen","S",IF('Application Form'!C293="TSU","T",""))))</f>
        <v/>
      </c>
      <c r="C282" t="str">
        <f t="shared" si="4"/>
        <v>NAA</v>
      </c>
      <c r="F282" t="str">
        <f>IF('Application Form'!H293="SKSTD_BDL","SKSTD_BDL",IF('Application Form'!H293="MIP","MIP",IF('Application Form'!H293="MIP+PV","MIP",IF('Application Form'!H293="SEEKSIRE","SEEKSIRE",IF('Application Form'!H293="SEEKSIRE+PV","SEEKSIRE",IF('Application Form'!H293="GGP50K","GGP50K",IF('Application Form'!H293="GGP50K+PV","GGP50K",IF('Application Form'!H293="GGPHD (150K)","GGPHD (150K)",IF('Application Form'!H293="GGPHD+PV","GGPHD",IF('Application Form'!H293="PV","",IF('Application Form'!H293="POLL","",IF('Application Form'!H293="MSTN","",IF('Application Form'!H293="COAT","",IF('Application Form'!H293="PI","",IF('Application Form'!H293="POLL_50K (add on)*","",IF('Application Form'!H293="POLL_HD (add on)*","",IF('Application Form'!H293="MSTN_50K (add_on)*","",IF('Application Form'!H293="MSTN_HD (add on)*","",IF('Application Form'!H293="STORE","STORE",IF('Application Form'!H293="HE","HE",""))))))))))))))))))))</f>
        <v/>
      </c>
      <c r="G282" t="str">
        <f>IF(OR(RIGHT('Application Form'!H293,2)="PV",RIGHT('Application Form'!I293,2)="PV",RIGHT('Application Form'!J293,2)="PV"),"Yes","")</f>
        <v/>
      </c>
      <c r="H282" s="81" t="str">
        <f>IF(ISBLANK(IF(F282="SKSTD_BDL",'Application Form'!M293,IF('Office Use Only - DONT TOUCH!!!'!G282="Yes",'Application Form'!M293,""))),"",IF(F282="SKSTD_BDL",'Application Form'!M293,IF('Office Use Only - DONT TOUCH!!!'!G282="Yes",'Application Form'!M293,"")))</f>
        <v/>
      </c>
      <c r="K282" t="str">
        <f>IF(ISBLANK(IF(F282="SKSTD_BDL",'Application Form'!O293,IF('Office Use Only - DONT TOUCH!!!'!G282="Yes",'Application Form'!O293,""))),"",IF(F282="SKSTD_BDL",'Application Form'!O293,IF('Office Use Only - DONT TOUCH!!!'!G282="Yes",'Application Form'!O293,"")))</f>
        <v/>
      </c>
      <c r="N282" t="str">
        <f>IF(AND(F282="",'Application Form'!H293=""),"",IF(AND(F282="",'Application Form'!H293&lt;&gt;""),'Application Form'!H293,IF(AND(F282&lt;&gt;"",'Application Form'!I293=""),"",IF(AND(F282&lt;&gt;"",'Application Form'!I293&lt;&gt;""),IF('Application Form'!I293="SKSTD_BDL","SKSTD_BDL",IF('Application Form'!I293="MIP","MIP",IF('Application Form'!I293="MIP+PV","MIP",IF('Application Form'!I293="SEEKSIRE","SEEKSIRE",IF('Application Form'!I293="SEEKSIRE+PV","SEEKSIRE",IF('Application Form'!I293="GGP50K","GGP50K",IF('Application Form'!I293="GGP50K+PV","GGP50K",IF('Application Form'!I293="GGPHD (150K)","GGPHD (150K)",IF('Application Form'!I293="GGPHD+PV","GGPHD",IF('Application Form'!I293="PV","",IF('Application Form'!I293="POLL","",IF('Application Form'!I293="MSTN","MSTN",IF('Application Form'!I293="COAT","COAT",IF('Application Form'!I293="PI","PI",IF('Application Form'!I293="POLL_50K (add on)*","POLL_50K (add on)*",IF('Application Form'!I293="POLL_HD (add on)*","POLL_HD (add_on)*",IF('Application Form'!I293="MSTN_50K (add_on)*","MSTN_50K (add_on)*",IF('Application Form'!I293="MSTN_HD (add on)*","MSTN_HD (add on)*",IF('Application Form'!I293="STORE","STORE",IF('Application Form'!I293="HE","HE","")))))))))))))))))))),"ERROR"))))</f>
        <v/>
      </c>
      <c r="O282" t="str">
        <f>IF(AND(F282="",'Application Form'!H293=""),"",IF(AND(F282="",'Application Form'!H293&lt;&gt;"",'Application Form'!I293=""),"",IF(AND(F282&lt;&gt;"",'Application Form'!I293=""),"",IF(AND(F282&lt;&gt;"",'Application Form'!I293&lt;&gt;"",'Application Form'!J293=""),"",IF(AND(F282="",'Application Form'!H293&lt;&gt;"",'Application Form'!I293&lt;&gt;""),IF('Application Form'!I293="SKSTD_BDL","SKSTD_BDL",IF('Application Form'!I293="MIP","MIP",IF('Application Form'!I293="MIP+PV","MIP",IF('Application Form'!I293="SEEKSIRE","SEEKSIRE",IF('Application Form'!I293="SEEKSIRE+PV","SEEKSIRE",IF('Application Form'!I293="GGP50K","GGP50K",IF('Application Form'!I293="GGP50K+PV","GGP50K",IF('Application Form'!I293="GGPHD (150K)","GGPHD (150K)",IF('Application Form'!I293="GGPHD+PV","GGPHD",IF('Application Form'!I293="PV","",IF('Application Form'!I293="POLL","",IF('Application Form'!I293="MSTN","MSTN",IF('Application Form'!I293="COAT","COAT",IF('Application Form'!I293="PI","PI",IF('Application Form'!I293="POLL_50K (add on)*","POLL_50K (add on)*",IF('Application Form'!I293="POLL_HD (add on)*","POLL_HD (add_on)*",IF('Application Form'!I293="MSTN_50K (add_on)*","MSTN_50K (add_on)*",IF('Application Form'!I293="MSTN_HD (add on)*","MSTN_HD (add on)*",IF('Application Form'!I293="STORE","STORE",IF('Application Form'!I293="HE","HE","ERROR")))))))))))))))))))),IF(AND(F282&lt;&gt;"",'Application Form'!I293&lt;&gt;"",'Application Form'!J293&lt;&gt;""),IF('Application Form'!J293="SKSTD_BDL","SKSTD_BDL",IF('Application Form'!J293="MIP","MIP",IF('Application Form'!J293="MIP+PV","MIP",IF('Application Form'!J293="SEEKSIRE","SEEKSIRE",IF('Application Form'!J293="SEEKSIRE+PV","SEEKSIRE",IF('Application Form'!J293="GGP50K","GGP50K",IF('Application Form'!J293="GGP50K+PV","GGP50K",IF('Application Form'!J293="GGPHD (150K)","GGPHD (150K)",IF('Application Form'!J293="GGPHD+PV","GGPHD",IF('Application Form'!J293="PV","",IF('Application Form'!J293="POLL","",IF('Application Form'!J293="MSTN","MSTN",IF('Application Form'!J293="COAT","COAT",IF('Application Form'!J293="PI","PI",IF('Application Form'!J293="POLL_50K (add on)*","POLL_50K (add on)*",IF('Application Form'!J293="POLL_HD (add on)*","POLL_HD (add_on)*",IF('Application Form'!J293="MSTN_50K (add_on)*","MSTN_50K (add_on)*",IF('Application Form'!J293="MSTN_HD (add on)*","MSTN_HD (add on)*",IF('Application Form'!J293="STORE","STORE",IF('Application Form'!J293="HE","HE","")))))))))))))))))))),"ERROR"))))))</f>
        <v/>
      </c>
      <c r="P282" t="str">
        <f>IF(AND(F282="",O282&lt;&gt;""),IF('Application Form'!J293="SKSTD_BDL","SKSTD_BDL",IF('Application Form'!J293="MIP","MIP",IF('Application Form'!J293="MIP+PV","MIP",IF('Application Form'!J293="SEEKSIRE","SEEKSIRE",IF('Application Form'!J293="SEEKSIRE+PV","SEEKSIRE",IF('Application Form'!J293="GGP50K","GGP50K",IF('Application Form'!J293="GGP50K+PV","GGP50K",IF('Application Form'!J293="GGPHD (150K)","GGPHD (150K)",IF('Application Form'!J293="GGPHD+PV","GGPHD",IF('Application Form'!J293="PV","",IF('Application Form'!J293="POLL","",IF('Application Form'!J293="MSTN","MSTN",IF('Application Form'!J293="COAT","COAT",IF('Application Form'!J293="PI","PI",IF('Application Form'!J293="POLL_50K (add on)*","POLL_50K (add on)*",IF('Application Form'!J293="POLL_HD (add on)*","POLL_HD (add_on)*",IF('Application Form'!J293="MSTN_50K (add_on)*","MSTN_50K (add_on)*",IF('Application Form'!J293="MSTN_HD (add on)*","MSTN_HD (add on)*",IF('Application Form'!J293="STORE","STORE",IF('Application Form'!J293="HE","HE","")))))))))))))))))))),"")</f>
        <v/>
      </c>
    </row>
    <row r="283" spans="1:16" x14ac:dyDescent="0.25">
      <c r="A283" s="72">
        <f>'Application Form'!E294</f>
        <v>0</v>
      </c>
      <c r="B283" t="str">
        <f>IF('Application Form'!C294="Hair","H",IF('Application Form'!C294="Done","D",IF('Application Form'!C294="Semen","S",IF('Application Form'!C294="TSU","T",""))))</f>
        <v/>
      </c>
      <c r="C283" t="str">
        <f t="shared" si="4"/>
        <v>NAA</v>
      </c>
      <c r="F283" t="str">
        <f>IF('Application Form'!H294="SKSTD_BDL","SKSTD_BDL",IF('Application Form'!H294="MIP","MIP",IF('Application Form'!H294="MIP+PV","MIP",IF('Application Form'!H294="SEEKSIRE","SEEKSIRE",IF('Application Form'!H294="SEEKSIRE+PV","SEEKSIRE",IF('Application Form'!H294="GGP50K","GGP50K",IF('Application Form'!H294="GGP50K+PV","GGP50K",IF('Application Form'!H294="GGPHD (150K)","GGPHD (150K)",IF('Application Form'!H294="GGPHD+PV","GGPHD",IF('Application Form'!H294="PV","",IF('Application Form'!H294="POLL","",IF('Application Form'!H294="MSTN","",IF('Application Form'!H294="COAT","",IF('Application Form'!H294="PI","",IF('Application Form'!H294="POLL_50K (add on)*","",IF('Application Form'!H294="POLL_HD (add on)*","",IF('Application Form'!H294="MSTN_50K (add_on)*","",IF('Application Form'!H294="MSTN_HD (add on)*","",IF('Application Form'!H294="STORE","STORE",IF('Application Form'!H294="HE","HE",""))))))))))))))))))))</f>
        <v/>
      </c>
      <c r="G283" t="str">
        <f>IF(OR(RIGHT('Application Form'!H294,2)="PV",RIGHT('Application Form'!I294,2)="PV",RIGHT('Application Form'!J294,2)="PV"),"Yes","")</f>
        <v/>
      </c>
      <c r="H283" s="81" t="str">
        <f>IF(ISBLANK(IF(F283="SKSTD_BDL",'Application Form'!M294,IF('Office Use Only - DONT TOUCH!!!'!G283="Yes",'Application Form'!M294,""))),"",IF(F283="SKSTD_BDL",'Application Form'!M294,IF('Office Use Only - DONT TOUCH!!!'!G283="Yes",'Application Form'!M294,"")))</f>
        <v/>
      </c>
      <c r="K283" t="str">
        <f>IF(ISBLANK(IF(F283="SKSTD_BDL",'Application Form'!O294,IF('Office Use Only - DONT TOUCH!!!'!G283="Yes",'Application Form'!O294,""))),"",IF(F283="SKSTD_BDL",'Application Form'!O294,IF('Office Use Only - DONT TOUCH!!!'!G283="Yes",'Application Form'!O294,"")))</f>
        <v/>
      </c>
      <c r="N283" t="str">
        <f>IF(AND(F283="",'Application Form'!H294=""),"",IF(AND(F283="",'Application Form'!H294&lt;&gt;""),'Application Form'!H294,IF(AND(F283&lt;&gt;"",'Application Form'!I294=""),"",IF(AND(F283&lt;&gt;"",'Application Form'!I294&lt;&gt;""),IF('Application Form'!I294="SKSTD_BDL","SKSTD_BDL",IF('Application Form'!I294="MIP","MIP",IF('Application Form'!I294="MIP+PV","MIP",IF('Application Form'!I294="SEEKSIRE","SEEKSIRE",IF('Application Form'!I294="SEEKSIRE+PV","SEEKSIRE",IF('Application Form'!I294="GGP50K","GGP50K",IF('Application Form'!I294="GGP50K+PV","GGP50K",IF('Application Form'!I294="GGPHD (150K)","GGPHD (150K)",IF('Application Form'!I294="GGPHD+PV","GGPHD",IF('Application Form'!I294="PV","",IF('Application Form'!I294="POLL","",IF('Application Form'!I294="MSTN","MSTN",IF('Application Form'!I294="COAT","COAT",IF('Application Form'!I294="PI","PI",IF('Application Form'!I294="POLL_50K (add on)*","POLL_50K (add on)*",IF('Application Form'!I294="POLL_HD (add on)*","POLL_HD (add_on)*",IF('Application Form'!I294="MSTN_50K (add_on)*","MSTN_50K (add_on)*",IF('Application Form'!I294="MSTN_HD (add on)*","MSTN_HD (add on)*",IF('Application Form'!I294="STORE","STORE",IF('Application Form'!I294="HE","HE","")))))))))))))))))))),"ERROR"))))</f>
        <v/>
      </c>
      <c r="O283" t="str">
        <f>IF(AND(F283="",'Application Form'!H294=""),"",IF(AND(F283="",'Application Form'!H294&lt;&gt;"",'Application Form'!I294=""),"",IF(AND(F283&lt;&gt;"",'Application Form'!I294=""),"",IF(AND(F283&lt;&gt;"",'Application Form'!I294&lt;&gt;"",'Application Form'!J294=""),"",IF(AND(F283="",'Application Form'!H294&lt;&gt;"",'Application Form'!I294&lt;&gt;""),IF('Application Form'!I294="SKSTD_BDL","SKSTD_BDL",IF('Application Form'!I294="MIP","MIP",IF('Application Form'!I294="MIP+PV","MIP",IF('Application Form'!I294="SEEKSIRE","SEEKSIRE",IF('Application Form'!I294="SEEKSIRE+PV","SEEKSIRE",IF('Application Form'!I294="GGP50K","GGP50K",IF('Application Form'!I294="GGP50K+PV","GGP50K",IF('Application Form'!I294="GGPHD (150K)","GGPHD (150K)",IF('Application Form'!I294="GGPHD+PV","GGPHD",IF('Application Form'!I294="PV","",IF('Application Form'!I294="POLL","",IF('Application Form'!I294="MSTN","MSTN",IF('Application Form'!I294="COAT","COAT",IF('Application Form'!I294="PI","PI",IF('Application Form'!I294="POLL_50K (add on)*","POLL_50K (add on)*",IF('Application Form'!I294="POLL_HD (add on)*","POLL_HD (add_on)*",IF('Application Form'!I294="MSTN_50K (add_on)*","MSTN_50K (add_on)*",IF('Application Form'!I294="MSTN_HD (add on)*","MSTN_HD (add on)*",IF('Application Form'!I294="STORE","STORE",IF('Application Form'!I294="HE","HE","ERROR")))))))))))))))))))),IF(AND(F283&lt;&gt;"",'Application Form'!I294&lt;&gt;"",'Application Form'!J294&lt;&gt;""),IF('Application Form'!J294="SKSTD_BDL","SKSTD_BDL",IF('Application Form'!J294="MIP","MIP",IF('Application Form'!J294="MIP+PV","MIP",IF('Application Form'!J294="SEEKSIRE","SEEKSIRE",IF('Application Form'!J294="SEEKSIRE+PV","SEEKSIRE",IF('Application Form'!J294="GGP50K","GGP50K",IF('Application Form'!J294="GGP50K+PV","GGP50K",IF('Application Form'!J294="GGPHD (150K)","GGPHD (150K)",IF('Application Form'!J294="GGPHD+PV","GGPHD",IF('Application Form'!J294="PV","",IF('Application Form'!J294="POLL","",IF('Application Form'!J294="MSTN","MSTN",IF('Application Form'!J294="COAT","COAT",IF('Application Form'!J294="PI","PI",IF('Application Form'!J294="POLL_50K (add on)*","POLL_50K (add on)*",IF('Application Form'!J294="POLL_HD (add on)*","POLL_HD (add_on)*",IF('Application Form'!J294="MSTN_50K (add_on)*","MSTN_50K (add_on)*",IF('Application Form'!J294="MSTN_HD (add on)*","MSTN_HD (add on)*",IF('Application Form'!J294="STORE","STORE",IF('Application Form'!J294="HE","HE","")))))))))))))))))))),"ERROR"))))))</f>
        <v/>
      </c>
      <c r="P283" t="str">
        <f>IF(AND(F283="",O283&lt;&gt;""),IF('Application Form'!J294="SKSTD_BDL","SKSTD_BDL",IF('Application Form'!J294="MIP","MIP",IF('Application Form'!J294="MIP+PV","MIP",IF('Application Form'!J294="SEEKSIRE","SEEKSIRE",IF('Application Form'!J294="SEEKSIRE+PV","SEEKSIRE",IF('Application Form'!J294="GGP50K","GGP50K",IF('Application Form'!J294="GGP50K+PV","GGP50K",IF('Application Form'!J294="GGPHD (150K)","GGPHD (150K)",IF('Application Form'!J294="GGPHD+PV","GGPHD",IF('Application Form'!J294="PV","",IF('Application Form'!J294="POLL","",IF('Application Form'!J294="MSTN","MSTN",IF('Application Form'!J294="COAT","COAT",IF('Application Form'!J294="PI","PI",IF('Application Form'!J294="POLL_50K (add on)*","POLL_50K (add on)*",IF('Application Form'!J294="POLL_HD (add on)*","POLL_HD (add_on)*",IF('Application Form'!J294="MSTN_50K (add_on)*","MSTN_50K (add_on)*",IF('Application Form'!J294="MSTN_HD (add on)*","MSTN_HD (add on)*",IF('Application Form'!J294="STORE","STORE",IF('Application Form'!J294="HE","HE","")))))))))))))))))))),"")</f>
        <v/>
      </c>
    </row>
    <row r="284" spans="1:16" x14ac:dyDescent="0.25">
      <c r="A284" s="72">
        <f>'Application Form'!E295</f>
        <v>0</v>
      </c>
      <c r="B284" t="str">
        <f>IF('Application Form'!C295="Hair","H",IF('Application Form'!C295="Done","D",IF('Application Form'!C295="Semen","S",IF('Application Form'!C295="TSU","T",""))))</f>
        <v/>
      </c>
      <c r="C284" t="str">
        <f t="shared" si="4"/>
        <v>NAA</v>
      </c>
      <c r="F284" t="str">
        <f>IF('Application Form'!H295="SKSTD_BDL","SKSTD_BDL",IF('Application Form'!H295="MIP","MIP",IF('Application Form'!H295="MIP+PV","MIP",IF('Application Form'!H295="SEEKSIRE","SEEKSIRE",IF('Application Form'!H295="SEEKSIRE+PV","SEEKSIRE",IF('Application Form'!H295="GGP50K","GGP50K",IF('Application Form'!H295="GGP50K+PV","GGP50K",IF('Application Form'!H295="GGPHD (150K)","GGPHD (150K)",IF('Application Form'!H295="GGPHD+PV","GGPHD",IF('Application Form'!H295="PV","",IF('Application Form'!H295="POLL","",IF('Application Form'!H295="MSTN","",IF('Application Form'!H295="COAT","",IF('Application Form'!H295="PI","",IF('Application Form'!H295="POLL_50K (add on)*","",IF('Application Form'!H295="POLL_HD (add on)*","",IF('Application Form'!H295="MSTN_50K (add_on)*","",IF('Application Form'!H295="MSTN_HD (add on)*","",IF('Application Form'!H295="STORE","STORE",IF('Application Form'!H295="HE","HE",""))))))))))))))))))))</f>
        <v/>
      </c>
      <c r="G284" t="str">
        <f>IF(OR(RIGHT('Application Form'!H295,2)="PV",RIGHT('Application Form'!I295,2)="PV",RIGHT('Application Form'!J295,2)="PV"),"Yes","")</f>
        <v/>
      </c>
      <c r="H284" s="81" t="str">
        <f>IF(ISBLANK(IF(F284="SKSTD_BDL",'Application Form'!M295,IF('Office Use Only - DONT TOUCH!!!'!G284="Yes",'Application Form'!M295,""))),"",IF(F284="SKSTD_BDL",'Application Form'!M295,IF('Office Use Only - DONT TOUCH!!!'!G284="Yes",'Application Form'!M295,"")))</f>
        <v/>
      </c>
      <c r="K284" t="str">
        <f>IF(ISBLANK(IF(F284="SKSTD_BDL",'Application Form'!O295,IF('Office Use Only - DONT TOUCH!!!'!G284="Yes",'Application Form'!O295,""))),"",IF(F284="SKSTD_BDL",'Application Form'!O295,IF('Office Use Only - DONT TOUCH!!!'!G284="Yes",'Application Form'!O295,"")))</f>
        <v/>
      </c>
      <c r="N284" t="str">
        <f>IF(AND(F284="",'Application Form'!H295=""),"",IF(AND(F284="",'Application Form'!H295&lt;&gt;""),'Application Form'!H295,IF(AND(F284&lt;&gt;"",'Application Form'!I295=""),"",IF(AND(F284&lt;&gt;"",'Application Form'!I295&lt;&gt;""),IF('Application Form'!I295="SKSTD_BDL","SKSTD_BDL",IF('Application Form'!I295="MIP","MIP",IF('Application Form'!I295="MIP+PV","MIP",IF('Application Form'!I295="SEEKSIRE","SEEKSIRE",IF('Application Form'!I295="SEEKSIRE+PV","SEEKSIRE",IF('Application Form'!I295="GGP50K","GGP50K",IF('Application Form'!I295="GGP50K+PV","GGP50K",IF('Application Form'!I295="GGPHD (150K)","GGPHD (150K)",IF('Application Form'!I295="GGPHD+PV","GGPHD",IF('Application Form'!I295="PV","",IF('Application Form'!I295="POLL","",IF('Application Form'!I295="MSTN","MSTN",IF('Application Form'!I295="COAT","COAT",IF('Application Form'!I295="PI","PI",IF('Application Form'!I295="POLL_50K (add on)*","POLL_50K (add on)*",IF('Application Form'!I295="POLL_HD (add on)*","POLL_HD (add_on)*",IF('Application Form'!I295="MSTN_50K (add_on)*","MSTN_50K (add_on)*",IF('Application Form'!I295="MSTN_HD (add on)*","MSTN_HD (add on)*",IF('Application Form'!I295="STORE","STORE",IF('Application Form'!I295="HE","HE","")))))))))))))))))))),"ERROR"))))</f>
        <v/>
      </c>
      <c r="O284" t="str">
        <f>IF(AND(F284="",'Application Form'!H295=""),"",IF(AND(F284="",'Application Form'!H295&lt;&gt;"",'Application Form'!I295=""),"",IF(AND(F284&lt;&gt;"",'Application Form'!I295=""),"",IF(AND(F284&lt;&gt;"",'Application Form'!I295&lt;&gt;"",'Application Form'!J295=""),"",IF(AND(F284="",'Application Form'!H295&lt;&gt;"",'Application Form'!I295&lt;&gt;""),IF('Application Form'!I295="SKSTD_BDL","SKSTD_BDL",IF('Application Form'!I295="MIP","MIP",IF('Application Form'!I295="MIP+PV","MIP",IF('Application Form'!I295="SEEKSIRE","SEEKSIRE",IF('Application Form'!I295="SEEKSIRE+PV","SEEKSIRE",IF('Application Form'!I295="GGP50K","GGP50K",IF('Application Form'!I295="GGP50K+PV","GGP50K",IF('Application Form'!I295="GGPHD (150K)","GGPHD (150K)",IF('Application Form'!I295="GGPHD+PV","GGPHD",IF('Application Form'!I295="PV","",IF('Application Form'!I295="POLL","",IF('Application Form'!I295="MSTN","MSTN",IF('Application Form'!I295="COAT","COAT",IF('Application Form'!I295="PI","PI",IF('Application Form'!I295="POLL_50K (add on)*","POLL_50K (add on)*",IF('Application Form'!I295="POLL_HD (add on)*","POLL_HD (add_on)*",IF('Application Form'!I295="MSTN_50K (add_on)*","MSTN_50K (add_on)*",IF('Application Form'!I295="MSTN_HD (add on)*","MSTN_HD (add on)*",IF('Application Form'!I295="STORE","STORE",IF('Application Form'!I295="HE","HE","ERROR")))))))))))))))))))),IF(AND(F284&lt;&gt;"",'Application Form'!I295&lt;&gt;"",'Application Form'!J295&lt;&gt;""),IF('Application Form'!J295="SKSTD_BDL","SKSTD_BDL",IF('Application Form'!J295="MIP","MIP",IF('Application Form'!J295="MIP+PV","MIP",IF('Application Form'!J295="SEEKSIRE","SEEKSIRE",IF('Application Form'!J295="SEEKSIRE+PV","SEEKSIRE",IF('Application Form'!J295="GGP50K","GGP50K",IF('Application Form'!J295="GGP50K+PV","GGP50K",IF('Application Form'!J295="GGPHD (150K)","GGPHD (150K)",IF('Application Form'!J295="GGPHD+PV","GGPHD",IF('Application Form'!J295="PV","",IF('Application Form'!J295="POLL","",IF('Application Form'!J295="MSTN","MSTN",IF('Application Form'!J295="COAT","COAT",IF('Application Form'!J295="PI","PI",IF('Application Form'!J295="POLL_50K (add on)*","POLL_50K (add on)*",IF('Application Form'!J295="POLL_HD (add on)*","POLL_HD (add_on)*",IF('Application Form'!J295="MSTN_50K (add_on)*","MSTN_50K (add_on)*",IF('Application Form'!J295="MSTN_HD (add on)*","MSTN_HD (add on)*",IF('Application Form'!J295="STORE","STORE",IF('Application Form'!J295="HE","HE","")))))))))))))))))))),"ERROR"))))))</f>
        <v/>
      </c>
      <c r="P284" t="str">
        <f>IF(AND(F284="",O284&lt;&gt;""),IF('Application Form'!J295="SKSTD_BDL","SKSTD_BDL",IF('Application Form'!J295="MIP","MIP",IF('Application Form'!J295="MIP+PV","MIP",IF('Application Form'!J295="SEEKSIRE","SEEKSIRE",IF('Application Form'!J295="SEEKSIRE+PV","SEEKSIRE",IF('Application Form'!J295="GGP50K","GGP50K",IF('Application Form'!J295="GGP50K+PV","GGP50K",IF('Application Form'!J295="GGPHD (150K)","GGPHD (150K)",IF('Application Form'!J295="GGPHD+PV","GGPHD",IF('Application Form'!J295="PV","",IF('Application Form'!J295="POLL","",IF('Application Form'!J295="MSTN","MSTN",IF('Application Form'!J295="COAT","COAT",IF('Application Form'!J295="PI","PI",IF('Application Form'!J295="POLL_50K (add on)*","POLL_50K (add on)*",IF('Application Form'!J295="POLL_HD (add on)*","POLL_HD (add_on)*",IF('Application Form'!J295="MSTN_50K (add_on)*","MSTN_50K (add_on)*",IF('Application Form'!J295="MSTN_HD (add on)*","MSTN_HD (add on)*",IF('Application Form'!J295="STORE","STORE",IF('Application Form'!J295="HE","HE","")))))))))))))))))))),"")</f>
        <v/>
      </c>
    </row>
    <row r="285" spans="1:16" x14ac:dyDescent="0.25">
      <c r="A285" s="72">
        <f>'Application Form'!E296</f>
        <v>0</v>
      </c>
      <c r="B285" t="str">
        <f>IF('Application Form'!C296="Hair","H",IF('Application Form'!C296="Done","D",IF('Application Form'!C296="Semen","S",IF('Application Form'!C296="TSU","T",""))))</f>
        <v/>
      </c>
      <c r="C285" t="str">
        <f t="shared" si="4"/>
        <v>NAA</v>
      </c>
      <c r="F285" t="str">
        <f>IF('Application Form'!H296="SKSTD_BDL","SKSTD_BDL",IF('Application Form'!H296="MIP","MIP",IF('Application Form'!H296="MIP+PV","MIP",IF('Application Form'!H296="SEEKSIRE","SEEKSIRE",IF('Application Form'!H296="SEEKSIRE+PV","SEEKSIRE",IF('Application Form'!H296="GGP50K","GGP50K",IF('Application Form'!H296="GGP50K+PV","GGP50K",IF('Application Form'!H296="GGPHD (150K)","GGPHD (150K)",IF('Application Form'!H296="GGPHD+PV","GGPHD",IF('Application Form'!H296="PV","",IF('Application Form'!H296="POLL","",IF('Application Form'!H296="MSTN","",IF('Application Form'!H296="COAT","",IF('Application Form'!H296="PI","",IF('Application Form'!H296="POLL_50K (add on)*","",IF('Application Form'!H296="POLL_HD (add on)*","",IF('Application Form'!H296="MSTN_50K (add_on)*","",IF('Application Form'!H296="MSTN_HD (add on)*","",IF('Application Form'!H296="STORE","STORE",IF('Application Form'!H296="HE","HE",""))))))))))))))))))))</f>
        <v/>
      </c>
      <c r="G285" t="str">
        <f>IF(OR(RIGHT('Application Form'!H296,2)="PV",RIGHT('Application Form'!I296,2)="PV",RIGHT('Application Form'!J296,2)="PV"),"Yes","")</f>
        <v/>
      </c>
      <c r="H285" s="81" t="str">
        <f>IF(ISBLANK(IF(F285="SKSTD_BDL",'Application Form'!M296,IF('Office Use Only - DONT TOUCH!!!'!G285="Yes",'Application Form'!M296,""))),"",IF(F285="SKSTD_BDL",'Application Form'!M296,IF('Office Use Only - DONT TOUCH!!!'!G285="Yes",'Application Form'!M296,"")))</f>
        <v/>
      </c>
      <c r="K285" t="str">
        <f>IF(ISBLANK(IF(F285="SKSTD_BDL",'Application Form'!O296,IF('Office Use Only - DONT TOUCH!!!'!G285="Yes",'Application Form'!O296,""))),"",IF(F285="SKSTD_BDL",'Application Form'!O296,IF('Office Use Only - DONT TOUCH!!!'!G285="Yes",'Application Form'!O296,"")))</f>
        <v/>
      </c>
      <c r="N285" t="str">
        <f>IF(AND(F285="",'Application Form'!H296=""),"",IF(AND(F285="",'Application Form'!H296&lt;&gt;""),'Application Form'!H296,IF(AND(F285&lt;&gt;"",'Application Form'!I296=""),"",IF(AND(F285&lt;&gt;"",'Application Form'!I296&lt;&gt;""),IF('Application Form'!I296="SKSTD_BDL","SKSTD_BDL",IF('Application Form'!I296="MIP","MIP",IF('Application Form'!I296="MIP+PV","MIP",IF('Application Form'!I296="SEEKSIRE","SEEKSIRE",IF('Application Form'!I296="SEEKSIRE+PV","SEEKSIRE",IF('Application Form'!I296="GGP50K","GGP50K",IF('Application Form'!I296="GGP50K+PV","GGP50K",IF('Application Form'!I296="GGPHD (150K)","GGPHD (150K)",IF('Application Form'!I296="GGPHD+PV","GGPHD",IF('Application Form'!I296="PV","",IF('Application Form'!I296="POLL","",IF('Application Form'!I296="MSTN","MSTN",IF('Application Form'!I296="COAT","COAT",IF('Application Form'!I296="PI","PI",IF('Application Form'!I296="POLL_50K (add on)*","POLL_50K (add on)*",IF('Application Form'!I296="POLL_HD (add on)*","POLL_HD (add_on)*",IF('Application Form'!I296="MSTN_50K (add_on)*","MSTN_50K (add_on)*",IF('Application Form'!I296="MSTN_HD (add on)*","MSTN_HD (add on)*",IF('Application Form'!I296="STORE","STORE",IF('Application Form'!I296="HE","HE","")))))))))))))))))))),"ERROR"))))</f>
        <v/>
      </c>
      <c r="O285" t="str">
        <f>IF(AND(F285="",'Application Form'!H296=""),"",IF(AND(F285="",'Application Form'!H296&lt;&gt;"",'Application Form'!I296=""),"",IF(AND(F285&lt;&gt;"",'Application Form'!I296=""),"",IF(AND(F285&lt;&gt;"",'Application Form'!I296&lt;&gt;"",'Application Form'!J296=""),"",IF(AND(F285="",'Application Form'!H296&lt;&gt;"",'Application Form'!I296&lt;&gt;""),IF('Application Form'!I296="SKSTD_BDL","SKSTD_BDL",IF('Application Form'!I296="MIP","MIP",IF('Application Form'!I296="MIP+PV","MIP",IF('Application Form'!I296="SEEKSIRE","SEEKSIRE",IF('Application Form'!I296="SEEKSIRE+PV","SEEKSIRE",IF('Application Form'!I296="GGP50K","GGP50K",IF('Application Form'!I296="GGP50K+PV","GGP50K",IF('Application Form'!I296="GGPHD (150K)","GGPHD (150K)",IF('Application Form'!I296="GGPHD+PV","GGPHD",IF('Application Form'!I296="PV","",IF('Application Form'!I296="POLL","",IF('Application Form'!I296="MSTN","MSTN",IF('Application Form'!I296="COAT","COAT",IF('Application Form'!I296="PI","PI",IF('Application Form'!I296="POLL_50K (add on)*","POLL_50K (add on)*",IF('Application Form'!I296="POLL_HD (add on)*","POLL_HD (add_on)*",IF('Application Form'!I296="MSTN_50K (add_on)*","MSTN_50K (add_on)*",IF('Application Form'!I296="MSTN_HD (add on)*","MSTN_HD (add on)*",IF('Application Form'!I296="STORE","STORE",IF('Application Form'!I296="HE","HE","ERROR")))))))))))))))))))),IF(AND(F285&lt;&gt;"",'Application Form'!I296&lt;&gt;"",'Application Form'!J296&lt;&gt;""),IF('Application Form'!J296="SKSTD_BDL","SKSTD_BDL",IF('Application Form'!J296="MIP","MIP",IF('Application Form'!J296="MIP+PV","MIP",IF('Application Form'!J296="SEEKSIRE","SEEKSIRE",IF('Application Form'!J296="SEEKSIRE+PV","SEEKSIRE",IF('Application Form'!J296="GGP50K","GGP50K",IF('Application Form'!J296="GGP50K+PV","GGP50K",IF('Application Form'!J296="GGPHD (150K)","GGPHD (150K)",IF('Application Form'!J296="GGPHD+PV","GGPHD",IF('Application Form'!J296="PV","",IF('Application Form'!J296="POLL","",IF('Application Form'!J296="MSTN","MSTN",IF('Application Form'!J296="COAT","COAT",IF('Application Form'!J296="PI","PI",IF('Application Form'!J296="POLL_50K (add on)*","POLL_50K (add on)*",IF('Application Form'!J296="POLL_HD (add on)*","POLL_HD (add_on)*",IF('Application Form'!J296="MSTN_50K (add_on)*","MSTN_50K (add_on)*",IF('Application Form'!J296="MSTN_HD (add on)*","MSTN_HD (add on)*",IF('Application Form'!J296="STORE","STORE",IF('Application Form'!J296="HE","HE","")))))))))))))))))))),"ERROR"))))))</f>
        <v/>
      </c>
      <c r="P285" t="str">
        <f>IF(AND(F285="",O285&lt;&gt;""),IF('Application Form'!J296="SKSTD_BDL","SKSTD_BDL",IF('Application Form'!J296="MIP","MIP",IF('Application Form'!J296="MIP+PV","MIP",IF('Application Form'!J296="SEEKSIRE","SEEKSIRE",IF('Application Form'!J296="SEEKSIRE+PV","SEEKSIRE",IF('Application Form'!J296="GGP50K","GGP50K",IF('Application Form'!J296="GGP50K+PV","GGP50K",IF('Application Form'!J296="GGPHD (150K)","GGPHD (150K)",IF('Application Form'!J296="GGPHD+PV","GGPHD",IF('Application Form'!J296="PV","",IF('Application Form'!J296="POLL","",IF('Application Form'!J296="MSTN","MSTN",IF('Application Form'!J296="COAT","COAT",IF('Application Form'!J296="PI","PI",IF('Application Form'!J296="POLL_50K (add on)*","POLL_50K (add on)*",IF('Application Form'!J296="POLL_HD (add on)*","POLL_HD (add_on)*",IF('Application Form'!J296="MSTN_50K (add_on)*","MSTN_50K (add_on)*",IF('Application Form'!J296="MSTN_HD (add on)*","MSTN_HD (add on)*",IF('Application Form'!J296="STORE","STORE",IF('Application Form'!J296="HE","HE","")))))))))))))))))))),"")</f>
        <v/>
      </c>
    </row>
    <row r="286" spans="1:16" x14ac:dyDescent="0.25">
      <c r="A286" s="72">
        <f>'Application Form'!E297</f>
        <v>0</v>
      </c>
      <c r="B286" t="str">
        <f>IF('Application Form'!C297="Hair","H",IF('Application Form'!C297="Done","D",IF('Application Form'!C297="Semen","S",IF('Application Form'!C297="TSU","T",""))))</f>
        <v/>
      </c>
      <c r="C286" t="str">
        <f t="shared" si="4"/>
        <v>NAA</v>
      </c>
      <c r="F286" t="str">
        <f>IF('Application Form'!H297="SKSTD_BDL","SKSTD_BDL",IF('Application Form'!H297="MIP","MIP",IF('Application Form'!H297="MIP+PV","MIP",IF('Application Form'!H297="SEEKSIRE","SEEKSIRE",IF('Application Form'!H297="SEEKSIRE+PV","SEEKSIRE",IF('Application Form'!H297="GGP50K","GGP50K",IF('Application Form'!H297="GGP50K+PV","GGP50K",IF('Application Form'!H297="GGPHD (150K)","GGPHD (150K)",IF('Application Form'!H297="GGPHD+PV","GGPHD",IF('Application Form'!H297="PV","",IF('Application Form'!H297="POLL","",IF('Application Form'!H297="MSTN","",IF('Application Form'!H297="COAT","",IF('Application Form'!H297="PI","",IF('Application Form'!H297="POLL_50K (add on)*","",IF('Application Form'!H297="POLL_HD (add on)*","",IF('Application Form'!H297="MSTN_50K (add_on)*","",IF('Application Form'!H297="MSTN_HD (add on)*","",IF('Application Form'!H297="STORE","STORE",IF('Application Form'!H297="HE","HE",""))))))))))))))))))))</f>
        <v/>
      </c>
      <c r="G286" t="str">
        <f>IF(OR(RIGHT('Application Form'!H297,2)="PV",RIGHT('Application Form'!I297,2)="PV",RIGHT('Application Form'!J297,2)="PV"),"Yes","")</f>
        <v/>
      </c>
      <c r="H286" s="81" t="str">
        <f>IF(ISBLANK(IF(F286="SKSTD_BDL",'Application Form'!M297,IF('Office Use Only - DONT TOUCH!!!'!G286="Yes",'Application Form'!M297,""))),"",IF(F286="SKSTD_BDL",'Application Form'!M297,IF('Office Use Only - DONT TOUCH!!!'!G286="Yes",'Application Form'!M297,"")))</f>
        <v/>
      </c>
      <c r="K286" t="str">
        <f>IF(ISBLANK(IF(F286="SKSTD_BDL",'Application Form'!O297,IF('Office Use Only - DONT TOUCH!!!'!G286="Yes",'Application Form'!O297,""))),"",IF(F286="SKSTD_BDL",'Application Form'!O297,IF('Office Use Only - DONT TOUCH!!!'!G286="Yes",'Application Form'!O297,"")))</f>
        <v/>
      </c>
      <c r="N286" t="str">
        <f>IF(AND(F286="",'Application Form'!H297=""),"",IF(AND(F286="",'Application Form'!H297&lt;&gt;""),'Application Form'!H297,IF(AND(F286&lt;&gt;"",'Application Form'!I297=""),"",IF(AND(F286&lt;&gt;"",'Application Form'!I297&lt;&gt;""),IF('Application Form'!I297="SKSTD_BDL","SKSTD_BDL",IF('Application Form'!I297="MIP","MIP",IF('Application Form'!I297="MIP+PV","MIP",IF('Application Form'!I297="SEEKSIRE","SEEKSIRE",IF('Application Form'!I297="SEEKSIRE+PV","SEEKSIRE",IF('Application Form'!I297="GGP50K","GGP50K",IF('Application Form'!I297="GGP50K+PV","GGP50K",IF('Application Form'!I297="GGPHD (150K)","GGPHD (150K)",IF('Application Form'!I297="GGPHD+PV","GGPHD",IF('Application Form'!I297="PV","",IF('Application Form'!I297="POLL","",IF('Application Form'!I297="MSTN","MSTN",IF('Application Form'!I297="COAT","COAT",IF('Application Form'!I297="PI","PI",IF('Application Form'!I297="POLL_50K (add on)*","POLL_50K (add on)*",IF('Application Form'!I297="POLL_HD (add on)*","POLL_HD (add_on)*",IF('Application Form'!I297="MSTN_50K (add_on)*","MSTN_50K (add_on)*",IF('Application Form'!I297="MSTN_HD (add on)*","MSTN_HD (add on)*",IF('Application Form'!I297="STORE","STORE",IF('Application Form'!I297="HE","HE","")))))))))))))))))))),"ERROR"))))</f>
        <v/>
      </c>
      <c r="O286" t="str">
        <f>IF(AND(F286="",'Application Form'!H297=""),"",IF(AND(F286="",'Application Form'!H297&lt;&gt;"",'Application Form'!I297=""),"",IF(AND(F286&lt;&gt;"",'Application Form'!I297=""),"",IF(AND(F286&lt;&gt;"",'Application Form'!I297&lt;&gt;"",'Application Form'!J297=""),"",IF(AND(F286="",'Application Form'!H297&lt;&gt;"",'Application Form'!I297&lt;&gt;""),IF('Application Form'!I297="SKSTD_BDL","SKSTD_BDL",IF('Application Form'!I297="MIP","MIP",IF('Application Form'!I297="MIP+PV","MIP",IF('Application Form'!I297="SEEKSIRE","SEEKSIRE",IF('Application Form'!I297="SEEKSIRE+PV","SEEKSIRE",IF('Application Form'!I297="GGP50K","GGP50K",IF('Application Form'!I297="GGP50K+PV","GGP50K",IF('Application Form'!I297="GGPHD (150K)","GGPHD (150K)",IF('Application Form'!I297="GGPHD+PV","GGPHD",IF('Application Form'!I297="PV","",IF('Application Form'!I297="POLL","",IF('Application Form'!I297="MSTN","MSTN",IF('Application Form'!I297="COAT","COAT",IF('Application Form'!I297="PI","PI",IF('Application Form'!I297="POLL_50K (add on)*","POLL_50K (add on)*",IF('Application Form'!I297="POLL_HD (add on)*","POLL_HD (add_on)*",IF('Application Form'!I297="MSTN_50K (add_on)*","MSTN_50K (add_on)*",IF('Application Form'!I297="MSTN_HD (add on)*","MSTN_HD (add on)*",IF('Application Form'!I297="STORE","STORE",IF('Application Form'!I297="HE","HE","ERROR")))))))))))))))))))),IF(AND(F286&lt;&gt;"",'Application Form'!I297&lt;&gt;"",'Application Form'!J297&lt;&gt;""),IF('Application Form'!J297="SKSTD_BDL","SKSTD_BDL",IF('Application Form'!J297="MIP","MIP",IF('Application Form'!J297="MIP+PV","MIP",IF('Application Form'!J297="SEEKSIRE","SEEKSIRE",IF('Application Form'!J297="SEEKSIRE+PV","SEEKSIRE",IF('Application Form'!J297="GGP50K","GGP50K",IF('Application Form'!J297="GGP50K+PV","GGP50K",IF('Application Form'!J297="GGPHD (150K)","GGPHD (150K)",IF('Application Form'!J297="GGPHD+PV","GGPHD",IF('Application Form'!J297="PV","",IF('Application Form'!J297="POLL","",IF('Application Form'!J297="MSTN","MSTN",IF('Application Form'!J297="COAT","COAT",IF('Application Form'!J297="PI","PI",IF('Application Form'!J297="POLL_50K (add on)*","POLL_50K (add on)*",IF('Application Form'!J297="POLL_HD (add on)*","POLL_HD (add_on)*",IF('Application Form'!J297="MSTN_50K (add_on)*","MSTN_50K (add_on)*",IF('Application Form'!J297="MSTN_HD (add on)*","MSTN_HD (add on)*",IF('Application Form'!J297="STORE","STORE",IF('Application Form'!J297="HE","HE","")))))))))))))))))))),"ERROR"))))))</f>
        <v/>
      </c>
      <c r="P286" t="str">
        <f>IF(AND(F286="",O286&lt;&gt;""),IF('Application Form'!J297="SKSTD_BDL","SKSTD_BDL",IF('Application Form'!J297="MIP","MIP",IF('Application Form'!J297="MIP+PV","MIP",IF('Application Form'!J297="SEEKSIRE","SEEKSIRE",IF('Application Form'!J297="SEEKSIRE+PV","SEEKSIRE",IF('Application Form'!J297="GGP50K","GGP50K",IF('Application Form'!J297="GGP50K+PV","GGP50K",IF('Application Form'!J297="GGPHD (150K)","GGPHD (150K)",IF('Application Form'!J297="GGPHD+PV","GGPHD",IF('Application Form'!J297="PV","",IF('Application Form'!J297="POLL","",IF('Application Form'!J297="MSTN","MSTN",IF('Application Form'!J297="COAT","COAT",IF('Application Form'!J297="PI","PI",IF('Application Form'!J297="POLL_50K (add on)*","POLL_50K (add on)*",IF('Application Form'!J297="POLL_HD (add on)*","POLL_HD (add_on)*",IF('Application Form'!J297="MSTN_50K (add_on)*","MSTN_50K (add_on)*",IF('Application Form'!J297="MSTN_HD (add on)*","MSTN_HD (add on)*",IF('Application Form'!J297="STORE","STORE",IF('Application Form'!J297="HE","HE","")))))))))))))))))))),"")</f>
        <v/>
      </c>
    </row>
    <row r="287" spans="1:16" x14ac:dyDescent="0.25">
      <c r="A287" s="72">
        <f>'Application Form'!E298</f>
        <v>0</v>
      </c>
      <c r="B287" t="str">
        <f>IF('Application Form'!C298="Hair","H",IF('Application Form'!C298="Done","D",IF('Application Form'!C298="Semen","S",IF('Application Form'!C298="TSU","T",""))))</f>
        <v/>
      </c>
      <c r="C287" t="str">
        <f t="shared" si="4"/>
        <v>NAA</v>
      </c>
      <c r="F287" t="str">
        <f>IF('Application Form'!H298="SKSTD_BDL","SKSTD_BDL",IF('Application Form'!H298="MIP","MIP",IF('Application Form'!H298="MIP+PV","MIP",IF('Application Form'!H298="SEEKSIRE","SEEKSIRE",IF('Application Form'!H298="SEEKSIRE+PV","SEEKSIRE",IF('Application Form'!H298="GGP50K","GGP50K",IF('Application Form'!H298="GGP50K+PV","GGP50K",IF('Application Form'!H298="GGPHD (150K)","GGPHD (150K)",IF('Application Form'!H298="GGPHD+PV","GGPHD",IF('Application Form'!H298="PV","",IF('Application Form'!H298="POLL","",IF('Application Form'!H298="MSTN","",IF('Application Form'!H298="COAT","",IF('Application Form'!H298="PI","",IF('Application Form'!H298="POLL_50K (add on)*","",IF('Application Form'!H298="POLL_HD (add on)*","",IF('Application Form'!H298="MSTN_50K (add_on)*","",IF('Application Form'!H298="MSTN_HD (add on)*","",IF('Application Form'!H298="STORE","STORE",IF('Application Form'!H298="HE","HE",""))))))))))))))))))))</f>
        <v/>
      </c>
      <c r="G287" t="str">
        <f>IF(OR(RIGHT('Application Form'!H298,2)="PV",RIGHT('Application Form'!I298,2)="PV",RIGHT('Application Form'!J298,2)="PV"),"Yes","")</f>
        <v/>
      </c>
      <c r="H287" s="81" t="str">
        <f>IF(ISBLANK(IF(F287="SKSTD_BDL",'Application Form'!M298,IF('Office Use Only - DONT TOUCH!!!'!G287="Yes",'Application Form'!M298,""))),"",IF(F287="SKSTD_BDL",'Application Form'!M298,IF('Office Use Only - DONT TOUCH!!!'!G287="Yes",'Application Form'!M298,"")))</f>
        <v/>
      </c>
      <c r="K287" t="str">
        <f>IF(ISBLANK(IF(F287="SKSTD_BDL",'Application Form'!O298,IF('Office Use Only - DONT TOUCH!!!'!G287="Yes",'Application Form'!O298,""))),"",IF(F287="SKSTD_BDL",'Application Form'!O298,IF('Office Use Only - DONT TOUCH!!!'!G287="Yes",'Application Form'!O298,"")))</f>
        <v/>
      </c>
      <c r="N287" t="str">
        <f>IF(AND(F287="",'Application Form'!H298=""),"",IF(AND(F287="",'Application Form'!H298&lt;&gt;""),'Application Form'!H298,IF(AND(F287&lt;&gt;"",'Application Form'!I298=""),"",IF(AND(F287&lt;&gt;"",'Application Form'!I298&lt;&gt;""),IF('Application Form'!I298="SKSTD_BDL","SKSTD_BDL",IF('Application Form'!I298="MIP","MIP",IF('Application Form'!I298="MIP+PV","MIP",IF('Application Form'!I298="SEEKSIRE","SEEKSIRE",IF('Application Form'!I298="SEEKSIRE+PV","SEEKSIRE",IF('Application Form'!I298="GGP50K","GGP50K",IF('Application Form'!I298="GGP50K+PV","GGP50K",IF('Application Form'!I298="GGPHD (150K)","GGPHD (150K)",IF('Application Form'!I298="GGPHD+PV","GGPHD",IF('Application Form'!I298="PV","",IF('Application Form'!I298="POLL","",IF('Application Form'!I298="MSTN","MSTN",IF('Application Form'!I298="COAT","COAT",IF('Application Form'!I298="PI","PI",IF('Application Form'!I298="POLL_50K (add on)*","POLL_50K (add on)*",IF('Application Form'!I298="POLL_HD (add on)*","POLL_HD (add_on)*",IF('Application Form'!I298="MSTN_50K (add_on)*","MSTN_50K (add_on)*",IF('Application Form'!I298="MSTN_HD (add on)*","MSTN_HD (add on)*",IF('Application Form'!I298="STORE","STORE",IF('Application Form'!I298="HE","HE","")))))))))))))))))))),"ERROR"))))</f>
        <v/>
      </c>
      <c r="O287" t="str">
        <f>IF(AND(F287="",'Application Form'!H298=""),"",IF(AND(F287="",'Application Form'!H298&lt;&gt;"",'Application Form'!I298=""),"",IF(AND(F287&lt;&gt;"",'Application Form'!I298=""),"",IF(AND(F287&lt;&gt;"",'Application Form'!I298&lt;&gt;"",'Application Form'!J298=""),"",IF(AND(F287="",'Application Form'!H298&lt;&gt;"",'Application Form'!I298&lt;&gt;""),IF('Application Form'!I298="SKSTD_BDL","SKSTD_BDL",IF('Application Form'!I298="MIP","MIP",IF('Application Form'!I298="MIP+PV","MIP",IF('Application Form'!I298="SEEKSIRE","SEEKSIRE",IF('Application Form'!I298="SEEKSIRE+PV","SEEKSIRE",IF('Application Form'!I298="GGP50K","GGP50K",IF('Application Form'!I298="GGP50K+PV","GGP50K",IF('Application Form'!I298="GGPHD (150K)","GGPHD (150K)",IF('Application Form'!I298="GGPHD+PV","GGPHD",IF('Application Form'!I298="PV","",IF('Application Form'!I298="POLL","",IF('Application Form'!I298="MSTN","MSTN",IF('Application Form'!I298="COAT","COAT",IF('Application Form'!I298="PI","PI",IF('Application Form'!I298="POLL_50K (add on)*","POLL_50K (add on)*",IF('Application Form'!I298="POLL_HD (add on)*","POLL_HD (add_on)*",IF('Application Form'!I298="MSTN_50K (add_on)*","MSTN_50K (add_on)*",IF('Application Form'!I298="MSTN_HD (add on)*","MSTN_HD (add on)*",IF('Application Form'!I298="STORE","STORE",IF('Application Form'!I298="HE","HE","ERROR")))))))))))))))))))),IF(AND(F287&lt;&gt;"",'Application Form'!I298&lt;&gt;"",'Application Form'!J298&lt;&gt;""),IF('Application Form'!J298="SKSTD_BDL","SKSTD_BDL",IF('Application Form'!J298="MIP","MIP",IF('Application Form'!J298="MIP+PV","MIP",IF('Application Form'!J298="SEEKSIRE","SEEKSIRE",IF('Application Form'!J298="SEEKSIRE+PV","SEEKSIRE",IF('Application Form'!J298="GGP50K","GGP50K",IF('Application Form'!J298="GGP50K+PV","GGP50K",IF('Application Form'!J298="GGPHD (150K)","GGPHD (150K)",IF('Application Form'!J298="GGPHD+PV","GGPHD",IF('Application Form'!J298="PV","",IF('Application Form'!J298="POLL","",IF('Application Form'!J298="MSTN","MSTN",IF('Application Form'!J298="COAT","COAT",IF('Application Form'!J298="PI","PI",IF('Application Form'!J298="POLL_50K (add on)*","POLL_50K (add on)*",IF('Application Form'!J298="POLL_HD (add on)*","POLL_HD (add_on)*",IF('Application Form'!J298="MSTN_50K (add_on)*","MSTN_50K (add_on)*",IF('Application Form'!J298="MSTN_HD (add on)*","MSTN_HD (add on)*",IF('Application Form'!J298="STORE","STORE",IF('Application Form'!J298="HE","HE","")))))))))))))))))))),"ERROR"))))))</f>
        <v/>
      </c>
      <c r="P287" t="str">
        <f>IF(AND(F287="",O287&lt;&gt;""),IF('Application Form'!J298="SKSTD_BDL","SKSTD_BDL",IF('Application Form'!J298="MIP","MIP",IF('Application Form'!J298="MIP+PV","MIP",IF('Application Form'!J298="SEEKSIRE","SEEKSIRE",IF('Application Form'!J298="SEEKSIRE+PV","SEEKSIRE",IF('Application Form'!J298="GGP50K","GGP50K",IF('Application Form'!J298="GGP50K+PV","GGP50K",IF('Application Form'!J298="GGPHD (150K)","GGPHD (150K)",IF('Application Form'!J298="GGPHD+PV","GGPHD",IF('Application Form'!J298="PV","",IF('Application Form'!J298="POLL","",IF('Application Form'!J298="MSTN","MSTN",IF('Application Form'!J298="COAT","COAT",IF('Application Form'!J298="PI","PI",IF('Application Form'!J298="POLL_50K (add on)*","POLL_50K (add on)*",IF('Application Form'!J298="POLL_HD (add on)*","POLL_HD (add_on)*",IF('Application Form'!J298="MSTN_50K (add_on)*","MSTN_50K (add_on)*",IF('Application Form'!J298="MSTN_HD (add on)*","MSTN_HD (add on)*",IF('Application Form'!J298="STORE","STORE",IF('Application Form'!J298="HE","HE","")))))))))))))))))))),"")</f>
        <v/>
      </c>
    </row>
    <row r="288" spans="1:16" x14ac:dyDescent="0.25">
      <c r="A288" s="72">
        <f>'Application Form'!E299</f>
        <v>0</v>
      </c>
      <c r="B288" t="str">
        <f>IF('Application Form'!C299="Hair","H",IF('Application Form'!C299="Done","D",IF('Application Form'!C299="Semen","S",IF('Application Form'!C299="TSU","T",""))))</f>
        <v/>
      </c>
      <c r="C288" t="str">
        <f t="shared" si="4"/>
        <v>NAA</v>
      </c>
      <c r="F288" t="str">
        <f>IF('Application Form'!H299="SKSTD_BDL","SKSTD_BDL",IF('Application Form'!H299="MIP","MIP",IF('Application Form'!H299="MIP+PV","MIP",IF('Application Form'!H299="SEEKSIRE","SEEKSIRE",IF('Application Form'!H299="SEEKSIRE+PV","SEEKSIRE",IF('Application Form'!H299="GGP50K","GGP50K",IF('Application Form'!H299="GGP50K+PV","GGP50K",IF('Application Form'!H299="GGPHD (150K)","GGPHD (150K)",IF('Application Form'!H299="GGPHD+PV","GGPHD",IF('Application Form'!H299="PV","",IF('Application Form'!H299="POLL","",IF('Application Form'!H299="MSTN","",IF('Application Form'!H299="COAT","",IF('Application Form'!H299="PI","",IF('Application Form'!H299="POLL_50K (add on)*","",IF('Application Form'!H299="POLL_HD (add on)*","",IF('Application Form'!H299="MSTN_50K (add_on)*","",IF('Application Form'!H299="MSTN_HD (add on)*","",IF('Application Form'!H299="STORE","STORE",IF('Application Form'!H299="HE","HE",""))))))))))))))))))))</f>
        <v/>
      </c>
      <c r="G288" t="str">
        <f>IF(OR(RIGHT('Application Form'!H299,2)="PV",RIGHT('Application Form'!I299,2)="PV",RIGHT('Application Form'!J299,2)="PV"),"Yes","")</f>
        <v/>
      </c>
      <c r="H288" s="81" t="str">
        <f>IF(ISBLANK(IF(F288="SKSTD_BDL",'Application Form'!M299,IF('Office Use Only - DONT TOUCH!!!'!G288="Yes",'Application Form'!M299,""))),"",IF(F288="SKSTD_BDL",'Application Form'!M299,IF('Office Use Only - DONT TOUCH!!!'!G288="Yes",'Application Form'!M299,"")))</f>
        <v/>
      </c>
      <c r="K288" t="str">
        <f>IF(ISBLANK(IF(F288="SKSTD_BDL",'Application Form'!O299,IF('Office Use Only - DONT TOUCH!!!'!G288="Yes",'Application Form'!O299,""))),"",IF(F288="SKSTD_BDL",'Application Form'!O299,IF('Office Use Only - DONT TOUCH!!!'!G288="Yes",'Application Form'!O299,"")))</f>
        <v/>
      </c>
      <c r="N288" t="str">
        <f>IF(AND(F288="",'Application Form'!H299=""),"",IF(AND(F288="",'Application Form'!H299&lt;&gt;""),'Application Form'!H299,IF(AND(F288&lt;&gt;"",'Application Form'!I299=""),"",IF(AND(F288&lt;&gt;"",'Application Form'!I299&lt;&gt;""),IF('Application Form'!I299="SKSTD_BDL","SKSTD_BDL",IF('Application Form'!I299="MIP","MIP",IF('Application Form'!I299="MIP+PV","MIP",IF('Application Form'!I299="SEEKSIRE","SEEKSIRE",IF('Application Form'!I299="SEEKSIRE+PV","SEEKSIRE",IF('Application Form'!I299="GGP50K","GGP50K",IF('Application Form'!I299="GGP50K+PV","GGP50K",IF('Application Form'!I299="GGPHD (150K)","GGPHD (150K)",IF('Application Form'!I299="GGPHD+PV","GGPHD",IF('Application Form'!I299="PV","",IF('Application Form'!I299="POLL","",IF('Application Form'!I299="MSTN","MSTN",IF('Application Form'!I299="COAT","COAT",IF('Application Form'!I299="PI","PI",IF('Application Form'!I299="POLL_50K (add on)*","POLL_50K (add on)*",IF('Application Form'!I299="POLL_HD (add on)*","POLL_HD (add_on)*",IF('Application Form'!I299="MSTN_50K (add_on)*","MSTN_50K (add_on)*",IF('Application Form'!I299="MSTN_HD (add on)*","MSTN_HD (add on)*",IF('Application Form'!I299="STORE","STORE",IF('Application Form'!I299="HE","HE","")))))))))))))))))))),"ERROR"))))</f>
        <v/>
      </c>
      <c r="O288" t="str">
        <f>IF(AND(F288="",'Application Form'!H299=""),"",IF(AND(F288="",'Application Form'!H299&lt;&gt;"",'Application Form'!I299=""),"",IF(AND(F288&lt;&gt;"",'Application Form'!I299=""),"",IF(AND(F288&lt;&gt;"",'Application Form'!I299&lt;&gt;"",'Application Form'!J299=""),"",IF(AND(F288="",'Application Form'!H299&lt;&gt;"",'Application Form'!I299&lt;&gt;""),IF('Application Form'!I299="SKSTD_BDL","SKSTD_BDL",IF('Application Form'!I299="MIP","MIP",IF('Application Form'!I299="MIP+PV","MIP",IF('Application Form'!I299="SEEKSIRE","SEEKSIRE",IF('Application Form'!I299="SEEKSIRE+PV","SEEKSIRE",IF('Application Form'!I299="GGP50K","GGP50K",IF('Application Form'!I299="GGP50K+PV","GGP50K",IF('Application Form'!I299="GGPHD (150K)","GGPHD (150K)",IF('Application Form'!I299="GGPHD+PV","GGPHD",IF('Application Form'!I299="PV","",IF('Application Form'!I299="POLL","",IF('Application Form'!I299="MSTN","MSTN",IF('Application Form'!I299="COAT","COAT",IF('Application Form'!I299="PI","PI",IF('Application Form'!I299="POLL_50K (add on)*","POLL_50K (add on)*",IF('Application Form'!I299="POLL_HD (add on)*","POLL_HD (add_on)*",IF('Application Form'!I299="MSTN_50K (add_on)*","MSTN_50K (add_on)*",IF('Application Form'!I299="MSTN_HD (add on)*","MSTN_HD (add on)*",IF('Application Form'!I299="STORE","STORE",IF('Application Form'!I299="HE","HE","ERROR")))))))))))))))))))),IF(AND(F288&lt;&gt;"",'Application Form'!I299&lt;&gt;"",'Application Form'!J299&lt;&gt;""),IF('Application Form'!J299="SKSTD_BDL","SKSTD_BDL",IF('Application Form'!J299="MIP","MIP",IF('Application Form'!J299="MIP+PV","MIP",IF('Application Form'!J299="SEEKSIRE","SEEKSIRE",IF('Application Form'!J299="SEEKSIRE+PV","SEEKSIRE",IF('Application Form'!J299="GGP50K","GGP50K",IF('Application Form'!J299="GGP50K+PV","GGP50K",IF('Application Form'!J299="GGPHD (150K)","GGPHD (150K)",IF('Application Form'!J299="GGPHD+PV","GGPHD",IF('Application Form'!J299="PV","",IF('Application Form'!J299="POLL","",IF('Application Form'!J299="MSTN","MSTN",IF('Application Form'!J299="COAT","COAT",IF('Application Form'!J299="PI","PI",IF('Application Form'!J299="POLL_50K (add on)*","POLL_50K (add on)*",IF('Application Form'!J299="POLL_HD (add on)*","POLL_HD (add_on)*",IF('Application Form'!J299="MSTN_50K (add_on)*","MSTN_50K (add_on)*",IF('Application Form'!J299="MSTN_HD (add on)*","MSTN_HD (add on)*",IF('Application Form'!J299="STORE","STORE",IF('Application Form'!J299="HE","HE","")))))))))))))))))))),"ERROR"))))))</f>
        <v/>
      </c>
      <c r="P288" t="str">
        <f>IF(AND(F288="",O288&lt;&gt;""),IF('Application Form'!J299="SKSTD_BDL","SKSTD_BDL",IF('Application Form'!J299="MIP","MIP",IF('Application Form'!J299="MIP+PV","MIP",IF('Application Form'!J299="SEEKSIRE","SEEKSIRE",IF('Application Form'!J299="SEEKSIRE+PV","SEEKSIRE",IF('Application Form'!J299="GGP50K","GGP50K",IF('Application Form'!J299="GGP50K+PV","GGP50K",IF('Application Form'!J299="GGPHD (150K)","GGPHD (150K)",IF('Application Form'!J299="GGPHD+PV","GGPHD",IF('Application Form'!J299="PV","",IF('Application Form'!J299="POLL","",IF('Application Form'!J299="MSTN","MSTN",IF('Application Form'!J299="COAT","COAT",IF('Application Form'!J299="PI","PI",IF('Application Form'!J299="POLL_50K (add on)*","POLL_50K (add on)*",IF('Application Form'!J299="POLL_HD (add on)*","POLL_HD (add_on)*",IF('Application Form'!J299="MSTN_50K (add_on)*","MSTN_50K (add_on)*",IF('Application Form'!J299="MSTN_HD (add on)*","MSTN_HD (add on)*",IF('Application Form'!J299="STORE","STORE",IF('Application Form'!J299="HE","HE","")))))))))))))))))))),"")</f>
        <v/>
      </c>
    </row>
    <row r="289" spans="1:16" x14ac:dyDescent="0.25">
      <c r="A289" s="72">
        <f>'Application Form'!E300</f>
        <v>0</v>
      </c>
      <c r="B289" t="str">
        <f>IF('Application Form'!C300="Hair","H",IF('Application Form'!C300="Done","D",IF('Application Form'!C300="Semen","S",IF('Application Form'!C300="TSU","T",""))))</f>
        <v/>
      </c>
      <c r="C289" t="str">
        <f t="shared" si="4"/>
        <v>NAA</v>
      </c>
      <c r="F289" t="str">
        <f>IF('Application Form'!H300="SKSTD_BDL","SKSTD_BDL",IF('Application Form'!H300="MIP","MIP",IF('Application Form'!H300="MIP+PV","MIP",IF('Application Form'!H300="SEEKSIRE","SEEKSIRE",IF('Application Form'!H300="SEEKSIRE+PV","SEEKSIRE",IF('Application Form'!H300="GGP50K","GGP50K",IF('Application Form'!H300="GGP50K+PV","GGP50K",IF('Application Form'!H300="GGPHD (150K)","GGPHD (150K)",IF('Application Form'!H300="GGPHD+PV","GGPHD",IF('Application Form'!H300="PV","",IF('Application Form'!H300="POLL","",IF('Application Form'!H300="MSTN","",IF('Application Form'!H300="COAT","",IF('Application Form'!H300="PI","",IF('Application Form'!H300="POLL_50K (add on)*","",IF('Application Form'!H300="POLL_HD (add on)*","",IF('Application Form'!H300="MSTN_50K (add_on)*","",IF('Application Form'!H300="MSTN_HD (add on)*","",IF('Application Form'!H300="STORE","STORE",IF('Application Form'!H300="HE","HE",""))))))))))))))))))))</f>
        <v/>
      </c>
      <c r="G289" t="str">
        <f>IF(OR(RIGHT('Application Form'!H300,2)="PV",RIGHT('Application Form'!I300,2)="PV",RIGHT('Application Form'!J300,2)="PV"),"Yes","")</f>
        <v/>
      </c>
      <c r="H289" s="81" t="str">
        <f>IF(ISBLANK(IF(F289="SKSTD_BDL",'Application Form'!M300,IF('Office Use Only - DONT TOUCH!!!'!G289="Yes",'Application Form'!M300,""))),"",IF(F289="SKSTD_BDL",'Application Form'!M300,IF('Office Use Only - DONT TOUCH!!!'!G289="Yes",'Application Form'!M300,"")))</f>
        <v/>
      </c>
      <c r="K289" t="str">
        <f>IF(ISBLANK(IF(F289="SKSTD_BDL",'Application Form'!O300,IF('Office Use Only - DONT TOUCH!!!'!G289="Yes",'Application Form'!O300,""))),"",IF(F289="SKSTD_BDL",'Application Form'!O300,IF('Office Use Only - DONT TOUCH!!!'!G289="Yes",'Application Form'!O300,"")))</f>
        <v/>
      </c>
      <c r="N289" t="str">
        <f>IF(AND(F289="",'Application Form'!H300=""),"",IF(AND(F289="",'Application Form'!H300&lt;&gt;""),'Application Form'!H300,IF(AND(F289&lt;&gt;"",'Application Form'!I300=""),"",IF(AND(F289&lt;&gt;"",'Application Form'!I300&lt;&gt;""),IF('Application Form'!I300="SKSTD_BDL","SKSTD_BDL",IF('Application Form'!I300="MIP","MIP",IF('Application Form'!I300="MIP+PV","MIP",IF('Application Form'!I300="SEEKSIRE","SEEKSIRE",IF('Application Form'!I300="SEEKSIRE+PV","SEEKSIRE",IF('Application Form'!I300="GGP50K","GGP50K",IF('Application Form'!I300="GGP50K+PV","GGP50K",IF('Application Form'!I300="GGPHD (150K)","GGPHD (150K)",IF('Application Form'!I300="GGPHD+PV","GGPHD",IF('Application Form'!I300="PV","",IF('Application Form'!I300="POLL","",IF('Application Form'!I300="MSTN","MSTN",IF('Application Form'!I300="COAT","COAT",IF('Application Form'!I300="PI","PI",IF('Application Form'!I300="POLL_50K (add on)*","POLL_50K (add on)*",IF('Application Form'!I300="POLL_HD (add on)*","POLL_HD (add_on)*",IF('Application Form'!I300="MSTN_50K (add_on)*","MSTN_50K (add_on)*",IF('Application Form'!I300="MSTN_HD (add on)*","MSTN_HD (add on)*",IF('Application Form'!I300="STORE","STORE",IF('Application Form'!I300="HE","HE","")))))))))))))))))))),"ERROR"))))</f>
        <v/>
      </c>
      <c r="O289" t="str">
        <f>IF(AND(F289="",'Application Form'!H300=""),"",IF(AND(F289="",'Application Form'!H300&lt;&gt;"",'Application Form'!I300=""),"",IF(AND(F289&lt;&gt;"",'Application Form'!I300=""),"",IF(AND(F289&lt;&gt;"",'Application Form'!I300&lt;&gt;"",'Application Form'!J300=""),"",IF(AND(F289="",'Application Form'!H300&lt;&gt;"",'Application Form'!I300&lt;&gt;""),IF('Application Form'!I300="SKSTD_BDL","SKSTD_BDL",IF('Application Form'!I300="MIP","MIP",IF('Application Form'!I300="MIP+PV","MIP",IF('Application Form'!I300="SEEKSIRE","SEEKSIRE",IF('Application Form'!I300="SEEKSIRE+PV","SEEKSIRE",IF('Application Form'!I300="GGP50K","GGP50K",IF('Application Form'!I300="GGP50K+PV","GGP50K",IF('Application Form'!I300="GGPHD (150K)","GGPHD (150K)",IF('Application Form'!I300="GGPHD+PV","GGPHD",IF('Application Form'!I300="PV","",IF('Application Form'!I300="POLL","",IF('Application Form'!I300="MSTN","MSTN",IF('Application Form'!I300="COAT","COAT",IF('Application Form'!I300="PI","PI",IF('Application Form'!I300="POLL_50K (add on)*","POLL_50K (add on)*",IF('Application Form'!I300="POLL_HD (add on)*","POLL_HD (add_on)*",IF('Application Form'!I300="MSTN_50K (add_on)*","MSTN_50K (add_on)*",IF('Application Form'!I300="MSTN_HD (add on)*","MSTN_HD (add on)*",IF('Application Form'!I300="STORE","STORE",IF('Application Form'!I300="HE","HE","ERROR")))))))))))))))))))),IF(AND(F289&lt;&gt;"",'Application Form'!I300&lt;&gt;"",'Application Form'!J300&lt;&gt;""),IF('Application Form'!J300="SKSTD_BDL","SKSTD_BDL",IF('Application Form'!J300="MIP","MIP",IF('Application Form'!J300="MIP+PV","MIP",IF('Application Form'!J300="SEEKSIRE","SEEKSIRE",IF('Application Form'!J300="SEEKSIRE+PV","SEEKSIRE",IF('Application Form'!J300="GGP50K","GGP50K",IF('Application Form'!J300="GGP50K+PV","GGP50K",IF('Application Form'!J300="GGPHD (150K)","GGPHD (150K)",IF('Application Form'!J300="GGPHD+PV","GGPHD",IF('Application Form'!J300="PV","",IF('Application Form'!J300="POLL","",IF('Application Form'!J300="MSTN","MSTN",IF('Application Form'!J300="COAT","COAT",IF('Application Form'!J300="PI","PI",IF('Application Form'!J300="POLL_50K (add on)*","POLL_50K (add on)*",IF('Application Form'!J300="POLL_HD (add on)*","POLL_HD (add_on)*",IF('Application Form'!J300="MSTN_50K (add_on)*","MSTN_50K (add_on)*",IF('Application Form'!J300="MSTN_HD (add on)*","MSTN_HD (add on)*",IF('Application Form'!J300="STORE","STORE",IF('Application Form'!J300="HE","HE","")))))))))))))))))))),"ERROR"))))))</f>
        <v/>
      </c>
      <c r="P289" t="str">
        <f>IF(AND(F289="",O289&lt;&gt;""),IF('Application Form'!J300="SKSTD_BDL","SKSTD_BDL",IF('Application Form'!J300="MIP","MIP",IF('Application Form'!J300="MIP+PV","MIP",IF('Application Form'!J300="SEEKSIRE","SEEKSIRE",IF('Application Form'!J300="SEEKSIRE+PV","SEEKSIRE",IF('Application Form'!J300="GGP50K","GGP50K",IF('Application Form'!J300="GGP50K+PV","GGP50K",IF('Application Form'!J300="GGPHD (150K)","GGPHD (150K)",IF('Application Form'!J300="GGPHD+PV","GGPHD",IF('Application Form'!J300="PV","",IF('Application Form'!J300="POLL","",IF('Application Form'!J300="MSTN","MSTN",IF('Application Form'!J300="COAT","COAT",IF('Application Form'!J300="PI","PI",IF('Application Form'!J300="POLL_50K (add on)*","POLL_50K (add on)*",IF('Application Form'!J300="POLL_HD (add on)*","POLL_HD (add_on)*",IF('Application Form'!J300="MSTN_50K (add_on)*","MSTN_50K (add_on)*",IF('Application Form'!J300="MSTN_HD (add on)*","MSTN_HD (add on)*",IF('Application Form'!J300="STORE","STORE",IF('Application Form'!J300="HE","HE","")))))))))))))))))))),"")</f>
        <v/>
      </c>
    </row>
    <row r="290" spans="1:16" x14ac:dyDescent="0.25">
      <c r="A290" s="72">
        <f>'Application Form'!E301</f>
        <v>0</v>
      </c>
      <c r="B290" t="str">
        <f>IF('Application Form'!C301="Hair","H",IF('Application Form'!C301="Done","D",IF('Application Form'!C301="Semen","S",IF('Application Form'!C301="TSU","T",""))))</f>
        <v/>
      </c>
      <c r="C290" t="str">
        <f t="shared" si="4"/>
        <v>NAA</v>
      </c>
      <c r="F290" t="str">
        <f>IF('Application Form'!H301="SKSTD_BDL","SKSTD_BDL",IF('Application Form'!H301="MIP","MIP",IF('Application Form'!H301="MIP+PV","MIP",IF('Application Form'!H301="SEEKSIRE","SEEKSIRE",IF('Application Form'!H301="SEEKSIRE+PV","SEEKSIRE",IF('Application Form'!H301="GGP50K","GGP50K",IF('Application Form'!H301="GGP50K+PV","GGP50K",IF('Application Form'!H301="GGPHD (150K)","GGPHD (150K)",IF('Application Form'!H301="GGPHD+PV","GGPHD",IF('Application Form'!H301="PV","",IF('Application Form'!H301="POLL","",IF('Application Form'!H301="MSTN","",IF('Application Form'!H301="COAT","",IF('Application Form'!H301="PI","",IF('Application Form'!H301="POLL_50K (add on)*","",IF('Application Form'!H301="POLL_HD (add on)*","",IF('Application Form'!H301="MSTN_50K (add_on)*","",IF('Application Form'!H301="MSTN_HD (add on)*","",IF('Application Form'!H301="STORE","STORE",IF('Application Form'!H301="HE","HE",""))))))))))))))))))))</f>
        <v/>
      </c>
      <c r="G290" t="str">
        <f>IF(OR(RIGHT('Application Form'!H301,2)="PV",RIGHT('Application Form'!I301,2)="PV",RIGHT('Application Form'!J301,2)="PV"),"Yes","")</f>
        <v/>
      </c>
      <c r="H290" s="81" t="str">
        <f>IF(ISBLANK(IF(F290="SKSTD_BDL",'Application Form'!M301,IF('Office Use Only - DONT TOUCH!!!'!G290="Yes",'Application Form'!M301,""))),"",IF(F290="SKSTD_BDL",'Application Form'!M301,IF('Office Use Only - DONT TOUCH!!!'!G290="Yes",'Application Form'!M301,"")))</f>
        <v/>
      </c>
      <c r="K290" t="str">
        <f>IF(ISBLANK(IF(F290="SKSTD_BDL",'Application Form'!O301,IF('Office Use Only - DONT TOUCH!!!'!G290="Yes",'Application Form'!O301,""))),"",IF(F290="SKSTD_BDL",'Application Form'!O301,IF('Office Use Only - DONT TOUCH!!!'!G290="Yes",'Application Form'!O301,"")))</f>
        <v/>
      </c>
      <c r="N290" t="str">
        <f>IF(AND(F290="",'Application Form'!H301=""),"",IF(AND(F290="",'Application Form'!H301&lt;&gt;""),'Application Form'!H301,IF(AND(F290&lt;&gt;"",'Application Form'!I301=""),"",IF(AND(F290&lt;&gt;"",'Application Form'!I301&lt;&gt;""),IF('Application Form'!I301="SKSTD_BDL","SKSTD_BDL",IF('Application Form'!I301="MIP","MIP",IF('Application Form'!I301="MIP+PV","MIP",IF('Application Form'!I301="SEEKSIRE","SEEKSIRE",IF('Application Form'!I301="SEEKSIRE+PV","SEEKSIRE",IF('Application Form'!I301="GGP50K","GGP50K",IF('Application Form'!I301="GGP50K+PV","GGP50K",IF('Application Form'!I301="GGPHD (150K)","GGPHD (150K)",IF('Application Form'!I301="GGPHD+PV","GGPHD",IF('Application Form'!I301="PV","",IF('Application Form'!I301="POLL","",IF('Application Form'!I301="MSTN","MSTN",IF('Application Form'!I301="COAT","COAT",IF('Application Form'!I301="PI","PI",IF('Application Form'!I301="POLL_50K (add on)*","POLL_50K (add on)*",IF('Application Form'!I301="POLL_HD (add on)*","POLL_HD (add_on)*",IF('Application Form'!I301="MSTN_50K (add_on)*","MSTN_50K (add_on)*",IF('Application Form'!I301="MSTN_HD (add on)*","MSTN_HD (add on)*",IF('Application Form'!I301="STORE","STORE",IF('Application Form'!I301="HE","HE","")))))))))))))))))))),"ERROR"))))</f>
        <v/>
      </c>
      <c r="O290" t="str">
        <f>IF(AND(F290="",'Application Form'!H301=""),"",IF(AND(F290="",'Application Form'!H301&lt;&gt;"",'Application Form'!I301=""),"",IF(AND(F290&lt;&gt;"",'Application Form'!I301=""),"",IF(AND(F290&lt;&gt;"",'Application Form'!I301&lt;&gt;"",'Application Form'!J301=""),"",IF(AND(F290="",'Application Form'!H301&lt;&gt;"",'Application Form'!I301&lt;&gt;""),IF('Application Form'!I301="SKSTD_BDL","SKSTD_BDL",IF('Application Form'!I301="MIP","MIP",IF('Application Form'!I301="MIP+PV","MIP",IF('Application Form'!I301="SEEKSIRE","SEEKSIRE",IF('Application Form'!I301="SEEKSIRE+PV","SEEKSIRE",IF('Application Form'!I301="GGP50K","GGP50K",IF('Application Form'!I301="GGP50K+PV","GGP50K",IF('Application Form'!I301="GGPHD (150K)","GGPHD (150K)",IF('Application Form'!I301="GGPHD+PV","GGPHD",IF('Application Form'!I301="PV","",IF('Application Form'!I301="POLL","",IF('Application Form'!I301="MSTN","MSTN",IF('Application Form'!I301="COAT","COAT",IF('Application Form'!I301="PI","PI",IF('Application Form'!I301="POLL_50K (add on)*","POLL_50K (add on)*",IF('Application Form'!I301="POLL_HD (add on)*","POLL_HD (add_on)*",IF('Application Form'!I301="MSTN_50K (add_on)*","MSTN_50K (add_on)*",IF('Application Form'!I301="MSTN_HD (add on)*","MSTN_HD (add on)*",IF('Application Form'!I301="STORE","STORE",IF('Application Form'!I301="HE","HE","ERROR")))))))))))))))))))),IF(AND(F290&lt;&gt;"",'Application Form'!I301&lt;&gt;"",'Application Form'!J301&lt;&gt;""),IF('Application Form'!J301="SKSTD_BDL","SKSTD_BDL",IF('Application Form'!J301="MIP","MIP",IF('Application Form'!J301="MIP+PV","MIP",IF('Application Form'!J301="SEEKSIRE","SEEKSIRE",IF('Application Form'!J301="SEEKSIRE+PV","SEEKSIRE",IF('Application Form'!J301="GGP50K","GGP50K",IF('Application Form'!J301="GGP50K+PV","GGP50K",IF('Application Form'!J301="GGPHD (150K)","GGPHD (150K)",IF('Application Form'!J301="GGPHD+PV","GGPHD",IF('Application Form'!J301="PV","",IF('Application Form'!J301="POLL","",IF('Application Form'!J301="MSTN","MSTN",IF('Application Form'!J301="COAT","COAT",IF('Application Form'!J301="PI","PI",IF('Application Form'!J301="POLL_50K (add on)*","POLL_50K (add on)*",IF('Application Form'!J301="POLL_HD (add on)*","POLL_HD (add_on)*",IF('Application Form'!J301="MSTN_50K (add_on)*","MSTN_50K (add_on)*",IF('Application Form'!J301="MSTN_HD (add on)*","MSTN_HD (add on)*",IF('Application Form'!J301="STORE","STORE",IF('Application Form'!J301="HE","HE","")))))))))))))))))))),"ERROR"))))))</f>
        <v/>
      </c>
      <c r="P290" t="str">
        <f>IF(AND(F290="",O290&lt;&gt;""),IF('Application Form'!J301="SKSTD_BDL","SKSTD_BDL",IF('Application Form'!J301="MIP","MIP",IF('Application Form'!J301="MIP+PV","MIP",IF('Application Form'!J301="SEEKSIRE","SEEKSIRE",IF('Application Form'!J301="SEEKSIRE+PV","SEEKSIRE",IF('Application Form'!J301="GGP50K","GGP50K",IF('Application Form'!J301="GGP50K+PV","GGP50K",IF('Application Form'!J301="GGPHD (150K)","GGPHD (150K)",IF('Application Form'!J301="GGPHD+PV","GGPHD",IF('Application Form'!J301="PV","",IF('Application Form'!J301="POLL","",IF('Application Form'!J301="MSTN","MSTN",IF('Application Form'!J301="COAT","COAT",IF('Application Form'!J301="PI","PI",IF('Application Form'!J301="POLL_50K (add on)*","POLL_50K (add on)*",IF('Application Form'!J301="POLL_HD (add on)*","POLL_HD (add_on)*",IF('Application Form'!J301="MSTN_50K (add_on)*","MSTN_50K (add_on)*",IF('Application Form'!J301="MSTN_HD (add on)*","MSTN_HD (add on)*",IF('Application Form'!J301="STORE","STORE",IF('Application Form'!J301="HE","HE","")))))))))))))))))))),"")</f>
        <v/>
      </c>
    </row>
    <row r="291" spans="1:16" x14ac:dyDescent="0.25">
      <c r="A291" s="72">
        <f>'Application Form'!E302</f>
        <v>0</v>
      </c>
      <c r="B291" t="str">
        <f>IF('Application Form'!C302="Hair","H",IF('Application Form'!C302="Done","D",IF('Application Form'!C302="Semen","S",IF('Application Form'!C302="TSU","T",""))))</f>
        <v/>
      </c>
      <c r="C291" t="str">
        <f t="shared" si="4"/>
        <v>NAA</v>
      </c>
      <c r="F291" t="str">
        <f>IF('Application Form'!H302="SKSTD_BDL","SKSTD_BDL",IF('Application Form'!H302="MIP","MIP",IF('Application Form'!H302="MIP+PV","MIP",IF('Application Form'!H302="SEEKSIRE","SEEKSIRE",IF('Application Form'!H302="SEEKSIRE+PV","SEEKSIRE",IF('Application Form'!H302="GGP50K","GGP50K",IF('Application Form'!H302="GGP50K+PV","GGP50K",IF('Application Form'!H302="GGPHD (150K)","GGPHD (150K)",IF('Application Form'!H302="GGPHD+PV","GGPHD",IF('Application Form'!H302="PV","",IF('Application Form'!H302="POLL","",IF('Application Form'!H302="MSTN","",IF('Application Form'!H302="COAT","",IF('Application Form'!H302="PI","",IF('Application Form'!H302="POLL_50K (add on)*","",IF('Application Form'!H302="POLL_HD (add on)*","",IF('Application Form'!H302="MSTN_50K (add_on)*","",IF('Application Form'!H302="MSTN_HD (add on)*","",IF('Application Form'!H302="STORE","STORE",IF('Application Form'!H302="HE","HE",""))))))))))))))))))))</f>
        <v/>
      </c>
      <c r="G291" t="str">
        <f>IF(OR(RIGHT('Application Form'!H302,2)="PV",RIGHT('Application Form'!I302,2)="PV",RIGHT('Application Form'!J302,2)="PV"),"Yes","")</f>
        <v/>
      </c>
      <c r="H291" s="81" t="str">
        <f>IF(ISBLANK(IF(F291="SKSTD_BDL",'Application Form'!M302,IF('Office Use Only - DONT TOUCH!!!'!G291="Yes",'Application Form'!M302,""))),"",IF(F291="SKSTD_BDL",'Application Form'!M302,IF('Office Use Only - DONT TOUCH!!!'!G291="Yes",'Application Form'!M302,"")))</f>
        <v/>
      </c>
      <c r="K291" t="str">
        <f>IF(ISBLANK(IF(F291="SKSTD_BDL",'Application Form'!O302,IF('Office Use Only - DONT TOUCH!!!'!G291="Yes",'Application Form'!O302,""))),"",IF(F291="SKSTD_BDL",'Application Form'!O302,IF('Office Use Only - DONT TOUCH!!!'!G291="Yes",'Application Form'!O302,"")))</f>
        <v/>
      </c>
      <c r="N291" t="str">
        <f>IF(AND(F291="",'Application Form'!H302=""),"",IF(AND(F291="",'Application Form'!H302&lt;&gt;""),'Application Form'!H302,IF(AND(F291&lt;&gt;"",'Application Form'!I302=""),"",IF(AND(F291&lt;&gt;"",'Application Form'!I302&lt;&gt;""),IF('Application Form'!I302="SKSTD_BDL","SKSTD_BDL",IF('Application Form'!I302="MIP","MIP",IF('Application Form'!I302="MIP+PV","MIP",IF('Application Form'!I302="SEEKSIRE","SEEKSIRE",IF('Application Form'!I302="SEEKSIRE+PV","SEEKSIRE",IF('Application Form'!I302="GGP50K","GGP50K",IF('Application Form'!I302="GGP50K+PV","GGP50K",IF('Application Form'!I302="GGPHD (150K)","GGPHD (150K)",IF('Application Form'!I302="GGPHD+PV","GGPHD",IF('Application Form'!I302="PV","",IF('Application Form'!I302="POLL","",IF('Application Form'!I302="MSTN","MSTN",IF('Application Form'!I302="COAT","COAT",IF('Application Form'!I302="PI","PI",IF('Application Form'!I302="POLL_50K (add on)*","POLL_50K (add on)*",IF('Application Form'!I302="POLL_HD (add on)*","POLL_HD (add_on)*",IF('Application Form'!I302="MSTN_50K (add_on)*","MSTN_50K (add_on)*",IF('Application Form'!I302="MSTN_HD (add on)*","MSTN_HD (add on)*",IF('Application Form'!I302="STORE","STORE",IF('Application Form'!I302="HE","HE","")))))))))))))))))))),"ERROR"))))</f>
        <v/>
      </c>
      <c r="O291" t="str">
        <f>IF(AND(F291="",'Application Form'!H302=""),"",IF(AND(F291="",'Application Form'!H302&lt;&gt;"",'Application Form'!I302=""),"",IF(AND(F291&lt;&gt;"",'Application Form'!I302=""),"",IF(AND(F291&lt;&gt;"",'Application Form'!I302&lt;&gt;"",'Application Form'!J302=""),"",IF(AND(F291="",'Application Form'!H302&lt;&gt;"",'Application Form'!I302&lt;&gt;""),IF('Application Form'!I302="SKSTD_BDL","SKSTD_BDL",IF('Application Form'!I302="MIP","MIP",IF('Application Form'!I302="MIP+PV","MIP",IF('Application Form'!I302="SEEKSIRE","SEEKSIRE",IF('Application Form'!I302="SEEKSIRE+PV","SEEKSIRE",IF('Application Form'!I302="GGP50K","GGP50K",IF('Application Form'!I302="GGP50K+PV","GGP50K",IF('Application Form'!I302="GGPHD (150K)","GGPHD (150K)",IF('Application Form'!I302="GGPHD+PV","GGPHD",IF('Application Form'!I302="PV","",IF('Application Form'!I302="POLL","",IF('Application Form'!I302="MSTN","MSTN",IF('Application Form'!I302="COAT","COAT",IF('Application Form'!I302="PI","PI",IF('Application Form'!I302="POLL_50K (add on)*","POLL_50K (add on)*",IF('Application Form'!I302="POLL_HD (add on)*","POLL_HD (add_on)*",IF('Application Form'!I302="MSTN_50K (add_on)*","MSTN_50K (add_on)*",IF('Application Form'!I302="MSTN_HD (add on)*","MSTN_HD (add on)*",IF('Application Form'!I302="STORE","STORE",IF('Application Form'!I302="HE","HE","ERROR")))))))))))))))))))),IF(AND(F291&lt;&gt;"",'Application Form'!I302&lt;&gt;"",'Application Form'!J302&lt;&gt;""),IF('Application Form'!J302="SKSTD_BDL","SKSTD_BDL",IF('Application Form'!J302="MIP","MIP",IF('Application Form'!J302="MIP+PV","MIP",IF('Application Form'!J302="SEEKSIRE","SEEKSIRE",IF('Application Form'!J302="SEEKSIRE+PV","SEEKSIRE",IF('Application Form'!J302="GGP50K","GGP50K",IF('Application Form'!J302="GGP50K+PV","GGP50K",IF('Application Form'!J302="GGPHD (150K)","GGPHD (150K)",IF('Application Form'!J302="GGPHD+PV","GGPHD",IF('Application Form'!J302="PV","",IF('Application Form'!J302="POLL","",IF('Application Form'!J302="MSTN","MSTN",IF('Application Form'!J302="COAT","COAT",IF('Application Form'!J302="PI","PI",IF('Application Form'!J302="POLL_50K (add on)*","POLL_50K (add on)*",IF('Application Form'!J302="POLL_HD (add on)*","POLL_HD (add_on)*",IF('Application Form'!J302="MSTN_50K (add_on)*","MSTN_50K (add_on)*",IF('Application Form'!J302="MSTN_HD (add on)*","MSTN_HD (add on)*",IF('Application Form'!J302="STORE","STORE",IF('Application Form'!J302="HE","HE","")))))))))))))))))))),"ERROR"))))))</f>
        <v/>
      </c>
      <c r="P291" t="str">
        <f>IF(AND(F291="",O291&lt;&gt;""),IF('Application Form'!J302="SKSTD_BDL","SKSTD_BDL",IF('Application Form'!J302="MIP","MIP",IF('Application Form'!J302="MIP+PV","MIP",IF('Application Form'!J302="SEEKSIRE","SEEKSIRE",IF('Application Form'!J302="SEEKSIRE+PV","SEEKSIRE",IF('Application Form'!J302="GGP50K","GGP50K",IF('Application Form'!J302="GGP50K+PV","GGP50K",IF('Application Form'!J302="GGPHD (150K)","GGPHD (150K)",IF('Application Form'!J302="GGPHD+PV","GGPHD",IF('Application Form'!J302="PV","",IF('Application Form'!J302="POLL","",IF('Application Form'!J302="MSTN","MSTN",IF('Application Form'!J302="COAT","COAT",IF('Application Form'!J302="PI","PI",IF('Application Form'!J302="POLL_50K (add on)*","POLL_50K (add on)*",IF('Application Form'!J302="POLL_HD (add on)*","POLL_HD (add_on)*",IF('Application Form'!J302="MSTN_50K (add_on)*","MSTN_50K (add_on)*",IF('Application Form'!J302="MSTN_HD (add on)*","MSTN_HD (add on)*",IF('Application Form'!J302="STORE","STORE",IF('Application Form'!J302="HE","HE","")))))))))))))))))))),"")</f>
        <v/>
      </c>
    </row>
    <row r="292" spans="1:16" x14ac:dyDescent="0.25">
      <c r="A292" s="72">
        <f>'Application Form'!E303</f>
        <v>0</v>
      </c>
      <c r="B292" t="str">
        <f>IF('Application Form'!C303="Hair","H",IF('Application Form'!C303="Done","D",IF('Application Form'!C303="Semen","S",IF('Application Form'!C303="TSU","T",""))))</f>
        <v/>
      </c>
      <c r="C292" t="str">
        <f t="shared" si="4"/>
        <v>NAA</v>
      </c>
      <c r="F292" t="str">
        <f>IF('Application Form'!H303="SKSTD_BDL","SKSTD_BDL",IF('Application Form'!H303="MIP","MIP",IF('Application Form'!H303="MIP+PV","MIP",IF('Application Form'!H303="SEEKSIRE","SEEKSIRE",IF('Application Form'!H303="SEEKSIRE+PV","SEEKSIRE",IF('Application Form'!H303="GGP50K","GGP50K",IF('Application Form'!H303="GGP50K+PV","GGP50K",IF('Application Form'!H303="GGPHD (150K)","GGPHD (150K)",IF('Application Form'!H303="GGPHD+PV","GGPHD",IF('Application Form'!H303="PV","",IF('Application Form'!H303="POLL","",IF('Application Form'!H303="MSTN","",IF('Application Form'!H303="COAT","",IF('Application Form'!H303="PI","",IF('Application Form'!H303="POLL_50K (add on)*","",IF('Application Form'!H303="POLL_HD (add on)*","",IF('Application Form'!H303="MSTN_50K (add_on)*","",IF('Application Form'!H303="MSTN_HD (add on)*","",IF('Application Form'!H303="STORE","STORE",IF('Application Form'!H303="HE","HE",""))))))))))))))))))))</f>
        <v/>
      </c>
      <c r="G292" t="str">
        <f>IF(OR(RIGHT('Application Form'!H303,2)="PV",RIGHT('Application Form'!I303,2)="PV",RIGHT('Application Form'!J303,2)="PV"),"Yes","")</f>
        <v/>
      </c>
      <c r="H292" s="81" t="str">
        <f>IF(ISBLANK(IF(F292="SKSTD_BDL",'Application Form'!M303,IF('Office Use Only - DONT TOUCH!!!'!G292="Yes",'Application Form'!M303,""))),"",IF(F292="SKSTD_BDL",'Application Form'!M303,IF('Office Use Only - DONT TOUCH!!!'!G292="Yes",'Application Form'!M303,"")))</f>
        <v/>
      </c>
      <c r="K292" t="str">
        <f>IF(ISBLANK(IF(F292="SKSTD_BDL",'Application Form'!O303,IF('Office Use Only - DONT TOUCH!!!'!G292="Yes",'Application Form'!O303,""))),"",IF(F292="SKSTD_BDL",'Application Form'!O303,IF('Office Use Only - DONT TOUCH!!!'!G292="Yes",'Application Form'!O303,"")))</f>
        <v/>
      </c>
      <c r="N292" t="str">
        <f>IF(AND(F292="",'Application Form'!H303=""),"",IF(AND(F292="",'Application Form'!H303&lt;&gt;""),'Application Form'!H303,IF(AND(F292&lt;&gt;"",'Application Form'!I303=""),"",IF(AND(F292&lt;&gt;"",'Application Form'!I303&lt;&gt;""),IF('Application Form'!I303="SKSTD_BDL","SKSTD_BDL",IF('Application Form'!I303="MIP","MIP",IF('Application Form'!I303="MIP+PV","MIP",IF('Application Form'!I303="SEEKSIRE","SEEKSIRE",IF('Application Form'!I303="SEEKSIRE+PV","SEEKSIRE",IF('Application Form'!I303="GGP50K","GGP50K",IF('Application Form'!I303="GGP50K+PV","GGP50K",IF('Application Form'!I303="GGPHD (150K)","GGPHD (150K)",IF('Application Form'!I303="GGPHD+PV","GGPHD",IF('Application Form'!I303="PV","",IF('Application Form'!I303="POLL","",IF('Application Form'!I303="MSTN","MSTN",IF('Application Form'!I303="COAT","COAT",IF('Application Form'!I303="PI","PI",IF('Application Form'!I303="POLL_50K (add on)*","POLL_50K (add on)*",IF('Application Form'!I303="POLL_HD (add on)*","POLL_HD (add_on)*",IF('Application Form'!I303="MSTN_50K (add_on)*","MSTN_50K (add_on)*",IF('Application Form'!I303="MSTN_HD (add on)*","MSTN_HD (add on)*",IF('Application Form'!I303="STORE","STORE",IF('Application Form'!I303="HE","HE","")))))))))))))))))))),"ERROR"))))</f>
        <v/>
      </c>
      <c r="O292" t="str">
        <f>IF(AND(F292="",'Application Form'!H303=""),"",IF(AND(F292="",'Application Form'!H303&lt;&gt;"",'Application Form'!I303=""),"",IF(AND(F292&lt;&gt;"",'Application Form'!I303=""),"",IF(AND(F292&lt;&gt;"",'Application Form'!I303&lt;&gt;"",'Application Form'!J303=""),"",IF(AND(F292="",'Application Form'!H303&lt;&gt;"",'Application Form'!I303&lt;&gt;""),IF('Application Form'!I303="SKSTD_BDL","SKSTD_BDL",IF('Application Form'!I303="MIP","MIP",IF('Application Form'!I303="MIP+PV","MIP",IF('Application Form'!I303="SEEKSIRE","SEEKSIRE",IF('Application Form'!I303="SEEKSIRE+PV","SEEKSIRE",IF('Application Form'!I303="GGP50K","GGP50K",IF('Application Form'!I303="GGP50K+PV","GGP50K",IF('Application Form'!I303="GGPHD (150K)","GGPHD (150K)",IF('Application Form'!I303="GGPHD+PV","GGPHD",IF('Application Form'!I303="PV","",IF('Application Form'!I303="POLL","",IF('Application Form'!I303="MSTN","MSTN",IF('Application Form'!I303="COAT","COAT",IF('Application Form'!I303="PI","PI",IF('Application Form'!I303="POLL_50K (add on)*","POLL_50K (add on)*",IF('Application Form'!I303="POLL_HD (add on)*","POLL_HD (add_on)*",IF('Application Form'!I303="MSTN_50K (add_on)*","MSTN_50K (add_on)*",IF('Application Form'!I303="MSTN_HD (add on)*","MSTN_HD (add on)*",IF('Application Form'!I303="STORE","STORE",IF('Application Form'!I303="HE","HE","ERROR")))))))))))))))))))),IF(AND(F292&lt;&gt;"",'Application Form'!I303&lt;&gt;"",'Application Form'!J303&lt;&gt;""),IF('Application Form'!J303="SKSTD_BDL","SKSTD_BDL",IF('Application Form'!J303="MIP","MIP",IF('Application Form'!J303="MIP+PV","MIP",IF('Application Form'!J303="SEEKSIRE","SEEKSIRE",IF('Application Form'!J303="SEEKSIRE+PV","SEEKSIRE",IF('Application Form'!J303="GGP50K","GGP50K",IF('Application Form'!J303="GGP50K+PV","GGP50K",IF('Application Form'!J303="GGPHD (150K)","GGPHD (150K)",IF('Application Form'!J303="GGPHD+PV","GGPHD",IF('Application Form'!J303="PV","",IF('Application Form'!J303="POLL","",IF('Application Form'!J303="MSTN","MSTN",IF('Application Form'!J303="COAT","COAT",IF('Application Form'!J303="PI","PI",IF('Application Form'!J303="POLL_50K (add on)*","POLL_50K (add on)*",IF('Application Form'!J303="POLL_HD (add on)*","POLL_HD (add_on)*",IF('Application Form'!J303="MSTN_50K (add_on)*","MSTN_50K (add_on)*",IF('Application Form'!J303="MSTN_HD (add on)*","MSTN_HD (add on)*",IF('Application Form'!J303="STORE","STORE",IF('Application Form'!J303="HE","HE","")))))))))))))))))))),"ERROR"))))))</f>
        <v/>
      </c>
      <c r="P292" t="str">
        <f>IF(AND(F292="",O292&lt;&gt;""),IF('Application Form'!J303="SKSTD_BDL","SKSTD_BDL",IF('Application Form'!J303="MIP","MIP",IF('Application Form'!J303="MIP+PV","MIP",IF('Application Form'!J303="SEEKSIRE","SEEKSIRE",IF('Application Form'!J303="SEEKSIRE+PV","SEEKSIRE",IF('Application Form'!J303="GGP50K","GGP50K",IF('Application Form'!J303="GGP50K+PV","GGP50K",IF('Application Form'!J303="GGPHD (150K)","GGPHD (150K)",IF('Application Form'!J303="GGPHD+PV","GGPHD",IF('Application Form'!J303="PV","",IF('Application Form'!J303="POLL","",IF('Application Form'!J303="MSTN","MSTN",IF('Application Form'!J303="COAT","COAT",IF('Application Form'!J303="PI","PI",IF('Application Form'!J303="POLL_50K (add on)*","POLL_50K (add on)*",IF('Application Form'!J303="POLL_HD (add on)*","POLL_HD (add_on)*",IF('Application Form'!J303="MSTN_50K (add_on)*","MSTN_50K (add_on)*",IF('Application Form'!J303="MSTN_HD (add on)*","MSTN_HD (add on)*",IF('Application Form'!J303="STORE","STORE",IF('Application Form'!J303="HE","HE","")))))))))))))))))))),"")</f>
        <v/>
      </c>
    </row>
    <row r="293" spans="1:16" x14ac:dyDescent="0.25">
      <c r="A293" s="72">
        <f>'Application Form'!E304</f>
        <v>0</v>
      </c>
      <c r="B293" t="str">
        <f>IF('Application Form'!C304="Hair","H",IF('Application Form'!C304="Done","D",IF('Application Form'!C304="Semen","S",IF('Application Form'!C304="TSU","T",""))))</f>
        <v/>
      </c>
      <c r="C293" t="str">
        <f t="shared" si="4"/>
        <v>NAA</v>
      </c>
      <c r="F293" t="str">
        <f>IF('Application Form'!H304="SKSTD_BDL","SKSTD_BDL",IF('Application Form'!H304="MIP","MIP",IF('Application Form'!H304="MIP+PV","MIP",IF('Application Form'!H304="SEEKSIRE","SEEKSIRE",IF('Application Form'!H304="SEEKSIRE+PV","SEEKSIRE",IF('Application Form'!H304="GGP50K","GGP50K",IF('Application Form'!H304="GGP50K+PV","GGP50K",IF('Application Form'!H304="GGPHD (150K)","GGPHD (150K)",IF('Application Form'!H304="GGPHD+PV","GGPHD",IF('Application Form'!H304="PV","",IF('Application Form'!H304="POLL","",IF('Application Form'!H304="MSTN","",IF('Application Form'!H304="COAT","",IF('Application Form'!H304="PI","",IF('Application Form'!H304="POLL_50K (add on)*","",IF('Application Form'!H304="POLL_HD (add on)*","",IF('Application Form'!H304="MSTN_50K (add_on)*","",IF('Application Form'!H304="MSTN_HD (add on)*","",IF('Application Form'!H304="STORE","STORE",IF('Application Form'!H304="HE","HE",""))))))))))))))))))))</f>
        <v/>
      </c>
      <c r="G293" t="str">
        <f>IF(OR(RIGHT('Application Form'!H304,2)="PV",RIGHT('Application Form'!I304,2)="PV",RIGHT('Application Form'!J304,2)="PV"),"Yes","")</f>
        <v/>
      </c>
      <c r="H293" s="81" t="str">
        <f>IF(ISBLANK(IF(F293="SKSTD_BDL",'Application Form'!M304,IF('Office Use Only - DONT TOUCH!!!'!G293="Yes",'Application Form'!M304,""))),"",IF(F293="SKSTD_BDL",'Application Form'!M304,IF('Office Use Only - DONT TOUCH!!!'!G293="Yes",'Application Form'!M304,"")))</f>
        <v/>
      </c>
      <c r="K293" t="str">
        <f>IF(ISBLANK(IF(F293="SKSTD_BDL",'Application Form'!O304,IF('Office Use Only - DONT TOUCH!!!'!G293="Yes",'Application Form'!O304,""))),"",IF(F293="SKSTD_BDL",'Application Form'!O304,IF('Office Use Only - DONT TOUCH!!!'!G293="Yes",'Application Form'!O304,"")))</f>
        <v/>
      </c>
      <c r="N293" t="str">
        <f>IF(AND(F293="",'Application Form'!H304=""),"",IF(AND(F293="",'Application Form'!H304&lt;&gt;""),'Application Form'!H304,IF(AND(F293&lt;&gt;"",'Application Form'!I304=""),"",IF(AND(F293&lt;&gt;"",'Application Form'!I304&lt;&gt;""),IF('Application Form'!I304="SKSTD_BDL","SKSTD_BDL",IF('Application Form'!I304="MIP","MIP",IF('Application Form'!I304="MIP+PV","MIP",IF('Application Form'!I304="SEEKSIRE","SEEKSIRE",IF('Application Form'!I304="SEEKSIRE+PV","SEEKSIRE",IF('Application Form'!I304="GGP50K","GGP50K",IF('Application Form'!I304="GGP50K+PV","GGP50K",IF('Application Form'!I304="GGPHD (150K)","GGPHD (150K)",IF('Application Form'!I304="GGPHD+PV","GGPHD",IF('Application Form'!I304="PV","",IF('Application Form'!I304="POLL","",IF('Application Form'!I304="MSTN","MSTN",IF('Application Form'!I304="COAT","COAT",IF('Application Form'!I304="PI","PI",IF('Application Form'!I304="POLL_50K (add on)*","POLL_50K (add on)*",IF('Application Form'!I304="POLL_HD (add on)*","POLL_HD (add_on)*",IF('Application Form'!I304="MSTN_50K (add_on)*","MSTN_50K (add_on)*",IF('Application Form'!I304="MSTN_HD (add on)*","MSTN_HD (add on)*",IF('Application Form'!I304="STORE","STORE",IF('Application Form'!I304="HE","HE","")))))))))))))))))))),"ERROR"))))</f>
        <v/>
      </c>
      <c r="O293" t="str">
        <f>IF(AND(F293="",'Application Form'!H304=""),"",IF(AND(F293="",'Application Form'!H304&lt;&gt;"",'Application Form'!I304=""),"",IF(AND(F293&lt;&gt;"",'Application Form'!I304=""),"",IF(AND(F293&lt;&gt;"",'Application Form'!I304&lt;&gt;"",'Application Form'!J304=""),"",IF(AND(F293="",'Application Form'!H304&lt;&gt;"",'Application Form'!I304&lt;&gt;""),IF('Application Form'!I304="SKSTD_BDL","SKSTD_BDL",IF('Application Form'!I304="MIP","MIP",IF('Application Form'!I304="MIP+PV","MIP",IF('Application Form'!I304="SEEKSIRE","SEEKSIRE",IF('Application Form'!I304="SEEKSIRE+PV","SEEKSIRE",IF('Application Form'!I304="GGP50K","GGP50K",IF('Application Form'!I304="GGP50K+PV","GGP50K",IF('Application Form'!I304="GGPHD (150K)","GGPHD (150K)",IF('Application Form'!I304="GGPHD+PV","GGPHD",IF('Application Form'!I304="PV","",IF('Application Form'!I304="POLL","",IF('Application Form'!I304="MSTN","MSTN",IF('Application Form'!I304="COAT","COAT",IF('Application Form'!I304="PI","PI",IF('Application Form'!I304="POLL_50K (add on)*","POLL_50K (add on)*",IF('Application Form'!I304="POLL_HD (add on)*","POLL_HD (add_on)*",IF('Application Form'!I304="MSTN_50K (add_on)*","MSTN_50K (add_on)*",IF('Application Form'!I304="MSTN_HD (add on)*","MSTN_HD (add on)*",IF('Application Form'!I304="STORE","STORE",IF('Application Form'!I304="HE","HE","ERROR")))))))))))))))))))),IF(AND(F293&lt;&gt;"",'Application Form'!I304&lt;&gt;"",'Application Form'!J304&lt;&gt;""),IF('Application Form'!J304="SKSTD_BDL","SKSTD_BDL",IF('Application Form'!J304="MIP","MIP",IF('Application Form'!J304="MIP+PV","MIP",IF('Application Form'!J304="SEEKSIRE","SEEKSIRE",IF('Application Form'!J304="SEEKSIRE+PV","SEEKSIRE",IF('Application Form'!J304="GGP50K","GGP50K",IF('Application Form'!J304="GGP50K+PV","GGP50K",IF('Application Form'!J304="GGPHD (150K)","GGPHD (150K)",IF('Application Form'!J304="GGPHD+PV","GGPHD",IF('Application Form'!J304="PV","",IF('Application Form'!J304="POLL","",IF('Application Form'!J304="MSTN","MSTN",IF('Application Form'!J304="COAT","COAT",IF('Application Form'!J304="PI","PI",IF('Application Form'!J304="POLL_50K (add on)*","POLL_50K (add on)*",IF('Application Form'!J304="POLL_HD (add on)*","POLL_HD (add_on)*",IF('Application Form'!J304="MSTN_50K (add_on)*","MSTN_50K (add_on)*",IF('Application Form'!J304="MSTN_HD (add on)*","MSTN_HD (add on)*",IF('Application Form'!J304="STORE","STORE",IF('Application Form'!J304="HE","HE","")))))))))))))))))))),"ERROR"))))))</f>
        <v/>
      </c>
      <c r="P293" t="str">
        <f>IF(AND(F293="",O293&lt;&gt;""),IF('Application Form'!J304="SKSTD_BDL","SKSTD_BDL",IF('Application Form'!J304="MIP","MIP",IF('Application Form'!J304="MIP+PV","MIP",IF('Application Form'!J304="SEEKSIRE","SEEKSIRE",IF('Application Form'!J304="SEEKSIRE+PV","SEEKSIRE",IF('Application Form'!J304="GGP50K","GGP50K",IF('Application Form'!J304="GGP50K+PV","GGP50K",IF('Application Form'!J304="GGPHD (150K)","GGPHD (150K)",IF('Application Form'!J304="GGPHD+PV","GGPHD",IF('Application Form'!J304="PV","",IF('Application Form'!J304="POLL","",IF('Application Form'!J304="MSTN","MSTN",IF('Application Form'!J304="COAT","COAT",IF('Application Form'!J304="PI","PI",IF('Application Form'!J304="POLL_50K (add on)*","POLL_50K (add on)*",IF('Application Form'!J304="POLL_HD (add on)*","POLL_HD (add_on)*",IF('Application Form'!J304="MSTN_50K (add_on)*","MSTN_50K (add_on)*",IF('Application Form'!J304="MSTN_HD (add on)*","MSTN_HD (add on)*",IF('Application Form'!J304="STORE","STORE",IF('Application Form'!J304="HE","HE","")))))))))))))))))))),"")</f>
        <v/>
      </c>
    </row>
    <row r="294" spans="1:16" x14ac:dyDescent="0.25">
      <c r="A294" s="72">
        <f>'Application Form'!E305</f>
        <v>0</v>
      </c>
      <c r="B294" t="str">
        <f>IF('Application Form'!C305="Hair","H",IF('Application Form'!C305="Done","D",IF('Application Form'!C305="Semen","S",IF('Application Form'!C305="TSU","T",""))))</f>
        <v/>
      </c>
      <c r="C294" t="str">
        <f t="shared" si="4"/>
        <v>NAA</v>
      </c>
      <c r="F294" t="str">
        <f>IF('Application Form'!H305="SKSTD_BDL","SKSTD_BDL",IF('Application Form'!H305="MIP","MIP",IF('Application Form'!H305="MIP+PV","MIP",IF('Application Form'!H305="SEEKSIRE","SEEKSIRE",IF('Application Form'!H305="SEEKSIRE+PV","SEEKSIRE",IF('Application Form'!H305="GGP50K","GGP50K",IF('Application Form'!H305="GGP50K+PV","GGP50K",IF('Application Form'!H305="GGPHD (150K)","GGPHD (150K)",IF('Application Form'!H305="GGPHD+PV","GGPHD",IF('Application Form'!H305="PV","",IF('Application Form'!H305="POLL","",IF('Application Form'!H305="MSTN","",IF('Application Form'!H305="COAT","",IF('Application Form'!H305="PI","",IF('Application Form'!H305="POLL_50K (add on)*","",IF('Application Form'!H305="POLL_HD (add on)*","",IF('Application Form'!H305="MSTN_50K (add_on)*","",IF('Application Form'!H305="MSTN_HD (add on)*","",IF('Application Form'!H305="STORE","STORE",IF('Application Form'!H305="HE","HE",""))))))))))))))))))))</f>
        <v/>
      </c>
      <c r="G294" t="str">
        <f>IF(OR(RIGHT('Application Form'!H305,2)="PV",RIGHT('Application Form'!I305,2)="PV",RIGHT('Application Form'!J305,2)="PV"),"Yes","")</f>
        <v/>
      </c>
      <c r="H294" s="81" t="str">
        <f>IF(ISBLANK(IF(F294="SKSTD_BDL",'Application Form'!M305,IF('Office Use Only - DONT TOUCH!!!'!G294="Yes",'Application Form'!M305,""))),"",IF(F294="SKSTD_BDL",'Application Form'!M305,IF('Office Use Only - DONT TOUCH!!!'!G294="Yes",'Application Form'!M305,"")))</f>
        <v/>
      </c>
      <c r="K294" t="str">
        <f>IF(ISBLANK(IF(F294="SKSTD_BDL",'Application Form'!O305,IF('Office Use Only - DONT TOUCH!!!'!G294="Yes",'Application Form'!O305,""))),"",IF(F294="SKSTD_BDL",'Application Form'!O305,IF('Office Use Only - DONT TOUCH!!!'!G294="Yes",'Application Form'!O305,"")))</f>
        <v/>
      </c>
      <c r="N294" t="str">
        <f>IF(AND(F294="",'Application Form'!H305=""),"",IF(AND(F294="",'Application Form'!H305&lt;&gt;""),'Application Form'!H305,IF(AND(F294&lt;&gt;"",'Application Form'!I305=""),"",IF(AND(F294&lt;&gt;"",'Application Form'!I305&lt;&gt;""),IF('Application Form'!I305="SKSTD_BDL","SKSTD_BDL",IF('Application Form'!I305="MIP","MIP",IF('Application Form'!I305="MIP+PV","MIP",IF('Application Form'!I305="SEEKSIRE","SEEKSIRE",IF('Application Form'!I305="SEEKSIRE+PV","SEEKSIRE",IF('Application Form'!I305="GGP50K","GGP50K",IF('Application Form'!I305="GGP50K+PV","GGP50K",IF('Application Form'!I305="GGPHD (150K)","GGPHD (150K)",IF('Application Form'!I305="GGPHD+PV","GGPHD",IF('Application Form'!I305="PV","",IF('Application Form'!I305="POLL","",IF('Application Form'!I305="MSTN","MSTN",IF('Application Form'!I305="COAT","COAT",IF('Application Form'!I305="PI","PI",IF('Application Form'!I305="POLL_50K (add on)*","POLL_50K (add on)*",IF('Application Form'!I305="POLL_HD (add on)*","POLL_HD (add_on)*",IF('Application Form'!I305="MSTN_50K (add_on)*","MSTN_50K (add_on)*",IF('Application Form'!I305="MSTN_HD (add on)*","MSTN_HD (add on)*",IF('Application Form'!I305="STORE","STORE",IF('Application Form'!I305="HE","HE","")))))))))))))))))))),"ERROR"))))</f>
        <v/>
      </c>
      <c r="O294" t="str">
        <f>IF(AND(F294="",'Application Form'!H305=""),"",IF(AND(F294="",'Application Form'!H305&lt;&gt;"",'Application Form'!I305=""),"",IF(AND(F294&lt;&gt;"",'Application Form'!I305=""),"",IF(AND(F294&lt;&gt;"",'Application Form'!I305&lt;&gt;"",'Application Form'!J305=""),"",IF(AND(F294="",'Application Form'!H305&lt;&gt;"",'Application Form'!I305&lt;&gt;""),IF('Application Form'!I305="SKSTD_BDL","SKSTD_BDL",IF('Application Form'!I305="MIP","MIP",IF('Application Form'!I305="MIP+PV","MIP",IF('Application Form'!I305="SEEKSIRE","SEEKSIRE",IF('Application Form'!I305="SEEKSIRE+PV","SEEKSIRE",IF('Application Form'!I305="GGP50K","GGP50K",IF('Application Form'!I305="GGP50K+PV","GGP50K",IF('Application Form'!I305="GGPHD (150K)","GGPHD (150K)",IF('Application Form'!I305="GGPHD+PV","GGPHD",IF('Application Form'!I305="PV","",IF('Application Form'!I305="POLL","",IF('Application Form'!I305="MSTN","MSTN",IF('Application Form'!I305="COAT","COAT",IF('Application Form'!I305="PI","PI",IF('Application Form'!I305="POLL_50K (add on)*","POLL_50K (add on)*",IF('Application Form'!I305="POLL_HD (add on)*","POLL_HD (add_on)*",IF('Application Form'!I305="MSTN_50K (add_on)*","MSTN_50K (add_on)*",IF('Application Form'!I305="MSTN_HD (add on)*","MSTN_HD (add on)*",IF('Application Form'!I305="STORE","STORE",IF('Application Form'!I305="HE","HE","ERROR")))))))))))))))))))),IF(AND(F294&lt;&gt;"",'Application Form'!I305&lt;&gt;"",'Application Form'!J305&lt;&gt;""),IF('Application Form'!J305="SKSTD_BDL","SKSTD_BDL",IF('Application Form'!J305="MIP","MIP",IF('Application Form'!J305="MIP+PV","MIP",IF('Application Form'!J305="SEEKSIRE","SEEKSIRE",IF('Application Form'!J305="SEEKSIRE+PV","SEEKSIRE",IF('Application Form'!J305="GGP50K","GGP50K",IF('Application Form'!J305="GGP50K+PV","GGP50K",IF('Application Form'!J305="GGPHD (150K)","GGPHD (150K)",IF('Application Form'!J305="GGPHD+PV","GGPHD",IF('Application Form'!J305="PV","",IF('Application Form'!J305="POLL","",IF('Application Form'!J305="MSTN","MSTN",IF('Application Form'!J305="COAT","COAT",IF('Application Form'!J305="PI","PI",IF('Application Form'!J305="POLL_50K (add on)*","POLL_50K (add on)*",IF('Application Form'!J305="POLL_HD (add on)*","POLL_HD (add_on)*",IF('Application Form'!J305="MSTN_50K (add_on)*","MSTN_50K (add_on)*",IF('Application Form'!J305="MSTN_HD (add on)*","MSTN_HD (add on)*",IF('Application Form'!J305="STORE","STORE",IF('Application Form'!J305="HE","HE","")))))))))))))))))))),"ERROR"))))))</f>
        <v/>
      </c>
      <c r="P294" t="str">
        <f>IF(AND(F294="",O294&lt;&gt;""),IF('Application Form'!J305="SKSTD_BDL","SKSTD_BDL",IF('Application Form'!J305="MIP","MIP",IF('Application Form'!J305="MIP+PV","MIP",IF('Application Form'!J305="SEEKSIRE","SEEKSIRE",IF('Application Form'!J305="SEEKSIRE+PV","SEEKSIRE",IF('Application Form'!J305="GGP50K","GGP50K",IF('Application Form'!J305="GGP50K+PV","GGP50K",IF('Application Form'!J305="GGPHD (150K)","GGPHD (150K)",IF('Application Form'!J305="GGPHD+PV","GGPHD",IF('Application Form'!J305="PV","",IF('Application Form'!J305="POLL","",IF('Application Form'!J305="MSTN","MSTN",IF('Application Form'!J305="COAT","COAT",IF('Application Form'!J305="PI","PI",IF('Application Form'!J305="POLL_50K (add on)*","POLL_50K (add on)*",IF('Application Form'!J305="POLL_HD (add on)*","POLL_HD (add_on)*",IF('Application Form'!J305="MSTN_50K (add_on)*","MSTN_50K (add_on)*",IF('Application Form'!J305="MSTN_HD (add on)*","MSTN_HD (add on)*",IF('Application Form'!J305="STORE","STORE",IF('Application Form'!J305="HE","HE","")))))))))))))))))))),"")</f>
        <v/>
      </c>
    </row>
    <row r="295" spans="1:16" x14ac:dyDescent="0.25">
      <c r="A295" s="72">
        <f>'Application Form'!E306</f>
        <v>0</v>
      </c>
      <c r="B295" t="str">
        <f>IF('Application Form'!C306="Hair","H",IF('Application Form'!C306="Done","D",IF('Application Form'!C306="Semen","S",IF('Application Form'!C306="TSU","T",""))))</f>
        <v/>
      </c>
      <c r="C295" t="str">
        <f t="shared" si="4"/>
        <v>NAA</v>
      </c>
      <c r="F295" t="str">
        <f>IF('Application Form'!H306="SKSTD_BDL","SKSTD_BDL",IF('Application Form'!H306="MIP","MIP",IF('Application Form'!H306="MIP+PV","MIP",IF('Application Form'!H306="SEEKSIRE","SEEKSIRE",IF('Application Form'!H306="SEEKSIRE+PV","SEEKSIRE",IF('Application Form'!H306="GGP50K","GGP50K",IF('Application Form'!H306="GGP50K+PV","GGP50K",IF('Application Form'!H306="GGPHD (150K)","GGPHD (150K)",IF('Application Form'!H306="GGPHD+PV","GGPHD",IF('Application Form'!H306="PV","",IF('Application Form'!H306="POLL","",IF('Application Form'!H306="MSTN","",IF('Application Form'!H306="COAT","",IF('Application Form'!H306="PI","",IF('Application Form'!H306="POLL_50K (add on)*","",IF('Application Form'!H306="POLL_HD (add on)*","",IF('Application Form'!H306="MSTN_50K (add_on)*","",IF('Application Form'!H306="MSTN_HD (add on)*","",IF('Application Form'!H306="STORE","STORE",IF('Application Form'!H306="HE","HE",""))))))))))))))))))))</f>
        <v/>
      </c>
      <c r="G295" t="str">
        <f>IF(OR(RIGHT('Application Form'!H306,2)="PV",RIGHT('Application Form'!I306,2)="PV",RIGHT('Application Form'!J306,2)="PV"),"Yes","")</f>
        <v/>
      </c>
      <c r="H295" s="81" t="str">
        <f>IF(ISBLANK(IF(F295="SKSTD_BDL",'Application Form'!M306,IF('Office Use Only - DONT TOUCH!!!'!G295="Yes",'Application Form'!M306,""))),"",IF(F295="SKSTD_BDL",'Application Form'!M306,IF('Office Use Only - DONT TOUCH!!!'!G295="Yes",'Application Form'!M306,"")))</f>
        <v/>
      </c>
      <c r="K295" t="str">
        <f>IF(ISBLANK(IF(F295="SKSTD_BDL",'Application Form'!O306,IF('Office Use Only - DONT TOUCH!!!'!G295="Yes",'Application Form'!O306,""))),"",IF(F295="SKSTD_BDL",'Application Form'!O306,IF('Office Use Only - DONT TOUCH!!!'!G295="Yes",'Application Form'!O306,"")))</f>
        <v/>
      </c>
      <c r="N295" t="str">
        <f>IF(AND(F295="",'Application Form'!H306=""),"",IF(AND(F295="",'Application Form'!H306&lt;&gt;""),'Application Form'!H306,IF(AND(F295&lt;&gt;"",'Application Form'!I306=""),"",IF(AND(F295&lt;&gt;"",'Application Form'!I306&lt;&gt;""),IF('Application Form'!I306="SKSTD_BDL","SKSTD_BDL",IF('Application Form'!I306="MIP","MIP",IF('Application Form'!I306="MIP+PV","MIP",IF('Application Form'!I306="SEEKSIRE","SEEKSIRE",IF('Application Form'!I306="SEEKSIRE+PV","SEEKSIRE",IF('Application Form'!I306="GGP50K","GGP50K",IF('Application Form'!I306="GGP50K+PV","GGP50K",IF('Application Form'!I306="GGPHD (150K)","GGPHD (150K)",IF('Application Form'!I306="GGPHD+PV","GGPHD",IF('Application Form'!I306="PV","",IF('Application Form'!I306="POLL","",IF('Application Form'!I306="MSTN","MSTN",IF('Application Form'!I306="COAT","COAT",IF('Application Form'!I306="PI","PI",IF('Application Form'!I306="POLL_50K (add on)*","POLL_50K (add on)*",IF('Application Form'!I306="POLL_HD (add on)*","POLL_HD (add_on)*",IF('Application Form'!I306="MSTN_50K (add_on)*","MSTN_50K (add_on)*",IF('Application Form'!I306="MSTN_HD (add on)*","MSTN_HD (add on)*",IF('Application Form'!I306="STORE","STORE",IF('Application Form'!I306="HE","HE","")))))))))))))))))))),"ERROR"))))</f>
        <v/>
      </c>
      <c r="O295" t="str">
        <f>IF(AND(F295="",'Application Form'!H306=""),"",IF(AND(F295="",'Application Form'!H306&lt;&gt;"",'Application Form'!I306=""),"",IF(AND(F295&lt;&gt;"",'Application Form'!I306=""),"",IF(AND(F295&lt;&gt;"",'Application Form'!I306&lt;&gt;"",'Application Form'!J306=""),"",IF(AND(F295="",'Application Form'!H306&lt;&gt;"",'Application Form'!I306&lt;&gt;""),IF('Application Form'!I306="SKSTD_BDL","SKSTD_BDL",IF('Application Form'!I306="MIP","MIP",IF('Application Form'!I306="MIP+PV","MIP",IF('Application Form'!I306="SEEKSIRE","SEEKSIRE",IF('Application Form'!I306="SEEKSIRE+PV","SEEKSIRE",IF('Application Form'!I306="GGP50K","GGP50K",IF('Application Form'!I306="GGP50K+PV","GGP50K",IF('Application Form'!I306="GGPHD (150K)","GGPHD (150K)",IF('Application Form'!I306="GGPHD+PV","GGPHD",IF('Application Form'!I306="PV","",IF('Application Form'!I306="POLL","",IF('Application Form'!I306="MSTN","MSTN",IF('Application Form'!I306="COAT","COAT",IF('Application Form'!I306="PI","PI",IF('Application Form'!I306="POLL_50K (add on)*","POLL_50K (add on)*",IF('Application Form'!I306="POLL_HD (add on)*","POLL_HD (add_on)*",IF('Application Form'!I306="MSTN_50K (add_on)*","MSTN_50K (add_on)*",IF('Application Form'!I306="MSTN_HD (add on)*","MSTN_HD (add on)*",IF('Application Form'!I306="STORE","STORE",IF('Application Form'!I306="HE","HE","ERROR")))))))))))))))))))),IF(AND(F295&lt;&gt;"",'Application Form'!I306&lt;&gt;"",'Application Form'!J306&lt;&gt;""),IF('Application Form'!J306="SKSTD_BDL","SKSTD_BDL",IF('Application Form'!J306="MIP","MIP",IF('Application Form'!J306="MIP+PV","MIP",IF('Application Form'!J306="SEEKSIRE","SEEKSIRE",IF('Application Form'!J306="SEEKSIRE+PV","SEEKSIRE",IF('Application Form'!J306="GGP50K","GGP50K",IF('Application Form'!J306="GGP50K+PV","GGP50K",IF('Application Form'!J306="GGPHD (150K)","GGPHD (150K)",IF('Application Form'!J306="GGPHD+PV","GGPHD",IF('Application Form'!J306="PV","",IF('Application Form'!J306="POLL","",IF('Application Form'!J306="MSTN","MSTN",IF('Application Form'!J306="COAT","COAT",IF('Application Form'!J306="PI","PI",IF('Application Form'!J306="POLL_50K (add on)*","POLL_50K (add on)*",IF('Application Form'!J306="POLL_HD (add on)*","POLL_HD (add_on)*",IF('Application Form'!J306="MSTN_50K (add_on)*","MSTN_50K (add_on)*",IF('Application Form'!J306="MSTN_HD (add on)*","MSTN_HD (add on)*",IF('Application Form'!J306="STORE","STORE",IF('Application Form'!J306="HE","HE","")))))))))))))))))))),"ERROR"))))))</f>
        <v/>
      </c>
      <c r="P295" t="str">
        <f>IF(AND(F295="",O295&lt;&gt;""),IF('Application Form'!J306="SKSTD_BDL","SKSTD_BDL",IF('Application Form'!J306="MIP","MIP",IF('Application Form'!J306="MIP+PV","MIP",IF('Application Form'!J306="SEEKSIRE","SEEKSIRE",IF('Application Form'!J306="SEEKSIRE+PV","SEEKSIRE",IF('Application Form'!J306="GGP50K","GGP50K",IF('Application Form'!J306="GGP50K+PV","GGP50K",IF('Application Form'!J306="GGPHD (150K)","GGPHD (150K)",IF('Application Form'!J306="GGPHD+PV","GGPHD",IF('Application Form'!J306="PV","",IF('Application Form'!J306="POLL","",IF('Application Form'!J306="MSTN","MSTN",IF('Application Form'!J306="COAT","COAT",IF('Application Form'!J306="PI","PI",IF('Application Form'!J306="POLL_50K (add on)*","POLL_50K (add on)*",IF('Application Form'!J306="POLL_HD (add on)*","POLL_HD (add_on)*",IF('Application Form'!J306="MSTN_50K (add_on)*","MSTN_50K (add_on)*",IF('Application Form'!J306="MSTN_HD (add on)*","MSTN_HD (add on)*",IF('Application Form'!J306="STORE","STORE",IF('Application Form'!J306="HE","HE","")))))))))))))))))))),"")</f>
        <v/>
      </c>
    </row>
    <row r="296" spans="1:16" x14ac:dyDescent="0.25">
      <c r="A296" s="72">
        <f>'Application Form'!E307</f>
        <v>0</v>
      </c>
      <c r="B296" t="str">
        <f>IF('Application Form'!C307="Hair","H",IF('Application Form'!C307="Done","D",IF('Application Form'!C307="Semen","S",IF('Application Form'!C307="TSU","T",""))))</f>
        <v/>
      </c>
      <c r="C296" t="str">
        <f t="shared" si="4"/>
        <v>NAA</v>
      </c>
      <c r="F296" t="str">
        <f>IF('Application Form'!H307="SKSTD_BDL","SKSTD_BDL",IF('Application Form'!H307="MIP","MIP",IF('Application Form'!H307="MIP+PV","MIP",IF('Application Form'!H307="SEEKSIRE","SEEKSIRE",IF('Application Form'!H307="SEEKSIRE+PV","SEEKSIRE",IF('Application Form'!H307="GGP50K","GGP50K",IF('Application Form'!H307="GGP50K+PV","GGP50K",IF('Application Form'!H307="GGPHD (150K)","GGPHD (150K)",IF('Application Form'!H307="GGPHD+PV","GGPHD",IF('Application Form'!H307="PV","",IF('Application Form'!H307="POLL","",IF('Application Form'!H307="MSTN","",IF('Application Form'!H307="COAT","",IF('Application Form'!H307="PI","",IF('Application Form'!H307="POLL_50K (add on)*","",IF('Application Form'!H307="POLL_HD (add on)*","",IF('Application Form'!H307="MSTN_50K (add_on)*","",IF('Application Form'!H307="MSTN_HD (add on)*","",IF('Application Form'!H307="STORE","STORE",IF('Application Form'!H307="HE","HE",""))))))))))))))))))))</f>
        <v/>
      </c>
      <c r="G296" t="str">
        <f>IF(OR(RIGHT('Application Form'!H307,2)="PV",RIGHT('Application Form'!I307,2)="PV",RIGHT('Application Form'!J307,2)="PV"),"Yes","")</f>
        <v/>
      </c>
      <c r="H296" s="81" t="str">
        <f>IF(ISBLANK(IF(F296="SKSTD_BDL",'Application Form'!M307,IF('Office Use Only - DONT TOUCH!!!'!G296="Yes",'Application Form'!M307,""))),"",IF(F296="SKSTD_BDL",'Application Form'!M307,IF('Office Use Only - DONT TOUCH!!!'!G296="Yes",'Application Form'!M307,"")))</f>
        <v/>
      </c>
      <c r="K296" t="str">
        <f>IF(ISBLANK(IF(F296="SKSTD_BDL",'Application Form'!O307,IF('Office Use Only - DONT TOUCH!!!'!G296="Yes",'Application Form'!O307,""))),"",IF(F296="SKSTD_BDL",'Application Form'!O307,IF('Office Use Only - DONT TOUCH!!!'!G296="Yes",'Application Form'!O307,"")))</f>
        <v/>
      </c>
      <c r="N296" t="str">
        <f>IF(AND(F296="",'Application Form'!H307=""),"",IF(AND(F296="",'Application Form'!H307&lt;&gt;""),'Application Form'!H307,IF(AND(F296&lt;&gt;"",'Application Form'!I307=""),"",IF(AND(F296&lt;&gt;"",'Application Form'!I307&lt;&gt;""),IF('Application Form'!I307="SKSTD_BDL","SKSTD_BDL",IF('Application Form'!I307="MIP","MIP",IF('Application Form'!I307="MIP+PV","MIP",IF('Application Form'!I307="SEEKSIRE","SEEKSIRE",IF('Application Form'!I307="SEEKSIRE+PV","SEEKSIRE",IF('Application Form'!I307="GGP50K","GGP50K",IF('Application Form'!I307="GGP50K+PV","GGP50K",IF('Application Form'!I307="GGPHD (150K)","GGPHD (150K)",IF('Application Form'!I307="GGPHD+PV","GGPHD",IF('Application Form'!I307="PV","",IF('Application Form'!I307="POLL","",IF('Application Form'!I307="MSTN","MSTN",IF('Application Form'!I307="COAT","COAT",IF('Application Form'!I307="PI","PI",IF('Application Form'!I307="POLL_50K (add on)*","POLL_50K (add on)*",IF('Application Form'!I307="POLL_HD (add on)*","POLL_HD (add_on)*",IF('Application Form'!I307="MSTN_50K (add_on)*","MSTN_50K (add_on)*",IF('Application Form'!I307="MSTN_HD (add on)*","MSTN_HD (add on)*",IF('Application Form'!I307="STORE","STORE",IF('Application Form'!I307="HE","HE","")))))))))))))))))))),"ERROR"))))</f>
        <v/>
      </c>
      <c r="O296" t="str">
        <f>IF(AND(F296="",'Application Form'!H307=""),"",IF(AND(F296="",'Application Form'!H307&lt;&gt;"",'Application Form'!I307=""),"",IF(AND(F296&lt;&gt;"",'Application Form'!I307=""),"",IF(AND(F296&lt;&gt;"",'Application Form'!I307&lt;&gt;"",'Application Form'!J307=""),"",IF(AND(F296="",'Application Form'!H307&lt;&gt;"",'Application Form'!I307&lt;&gt;""),IF('Application Form'!I307="SKSTD_BDL","SKSTD_BDL",IF('Application Form'!I307="MIP","MIP",IF('Application Form'!I307="MIP+PV","MIP",IF('Application Form'!I307="SEEKSIRE","SEEKSIRE",IF('Application Form'!I307="SEEKSIRE+PV","SEEKSIRE",IF('Application Form'!I307="GGP50K","GGP50K",IF('Application Form'!I307="GGP50K+PV","GGP50K",IF('Application Form'!I307="GGPHD (150K)","GGPHD (150K)",IF('Application Form'!I307="GGPHD+PV","GGPHD",IF('Application Form'!I307="PV","",IF('Application Form'!I307="POLL","",IF('Application Form'!I307="MSTN","MSTN",IF('Application Form'!I307="COAT","COAT",IF('Application Form'!I307="PI","PI",IF('Application Form'!I307="POLL_50K (add on)*","POLL_50K (add on)*",IF('Application Form'!I307="POLL_HD (add on)*","POLL_HD (add_on)*",IF('Application Form'!I307="MSTN_50K (add_on)*","MSTN_50K (add_on)*",IF('Application Form'!I307="MSTN_HD (add on)*","MSTN_HD (add on)*",IF('Application Form'!I307="STORE","STORE",IF('Application Form'!I307="HE","HE","ERROR")))))))))))))))))))),IF(AND(F296&lt;&gt;"",'Application Form'!I307&lt;&gt;"",'Application Form'!J307&lt;&gt;""),IF('Application Form'!J307="SKSTD_BDL","SKSTD_BDL",IF('Application Form'!J307="MIP","MIP",IF('Application Form'!J307="MIP+PV","MIP",IF('Application Form'!J307="SEEKSIRE","SEEKSIRE",IF('Application Form'!J307="SEEKSIRE+PV","SEEKSIRE",IF('Application Form'!J307="GGP50K","GGP50K",IF('Application Form'!J307="GGP50K+PV","GGP50K",IF('Application Form'!J307="GGPHD (150K)","GGPHD (150K)",IF('Application Form'!J307="GGPHD+PV","GGPHD",IF('Application Form'!J307="PV","",IF('Application Form'!J307="POLL","",IF('Application Form'!J307="MSTN","MSTN",IF('Application Form'!J307="COAT","COAT",IF('Application Form'!J307="PI","PI",IF('Application Form'!J307="POLL_50K (add on)*","POLL_50K (add on)*",IF('Application Form'!J307="POLL_HD (add on)*","POLL_HD (add_on)*",IF('Application Form'!J307="MSTN_50K (add_on)*","MSTN_50K (add_on)*",IF('Application Form'!J307="MSTN_HD (add on)*","MSTN_HD (add on)*",IF('Application Form'!J307="STORE","STORE",IF('Application Form'!J307="HE","HE","")))))))))))))))))))),"ERROR"))))))</f>
        <v/>
      </c>
      <c r="P296" t="str">
        <f>IF(AND(F296="",O296&lt;&gt;""),IF('Application Form'!J307="SKSTD_BDL","SKSTD_BDL",IF('Application Form'!J307="MIP","MIP",IF('Application Form'!J307="MIP+PV","MIP",IF('Application Form'!J307="SEEKSIRE","SEEKSIRE",IF('Application Form'!J307="SEEKSIRE+PV","SEEKSIRE",IF('Application Form'!J307="GGP50K","GGP50K",IF('Application Form'!J307="GGP50K+PV","GGP50K",IF('Application Form'!J307="GGPHD (150K)","GGPHD (150K)",IF('Application Form'!J307="GGPHD+PV","GGPHD",IF('Application Form'!J307="PV","",IF('Application Form'!J307="POLL","",IF('Application Form'!J307="MSTN","MSTN",IF('Application Form'!J307="COAT","COAT",IF('Application Form'!J307="PI","PI",IF('Application Form'!J307="POLL_50K (add on)*","POLL_50K (add on)*",IF('Application Form'!J307="POLL_HD (add on)*","POLL_HD (add_on)*",IF('Application Form'!J307="MSTN_50K (add_on)*","MSTN_50K (add_on)*",IF('Application Form'!J307="MSTN_HD (add on)*","MSTN_HD (add on)*",IF('Application Form'!J307="STORE","STORE",IF('Application Form'!J307="HE","HE","")))))))))))))))))))),"")</f>
        <v/>
      </c>
    </row>
    <row r="297" spans="1:16" x14ac:dyDescent="0.25">
      <c r="A297" s="72">
        <f>'Application Form'!E308</f>
        <v>0</v>
      </c>
      <c r="B297" t="str">
        <f>IF('Application Form'!C308="Hair","H",IF('Application Form'!C308="Done","D",IF('Application Form'!C308="Semen","S",IF('Application Form'!C308="TSU","T",""))))</f>
        <v/>
      </c>
      <c r="C297" t="str">
        <f t="shared" si="4"/>
        <v>NAA</v>
      </c>
      <c r="F297" t="str">
        <f>IF('Application Form'!H308="SKSTD_BDL","SKSTD_BDL",IF('Application Form'!H308="MIP","MIP",IF('Application Form'!H308="MIP+PV","MIP",IF('Application Form'!H308="SEEKSIRE","SEEKSIRE",IF('Application Form'!H308="SEEKSIRE+PV","SEEKSIRE",IF('Application Form'!H308="GGP50K","GGP50K",IF('Application Form'!H308="GGP50K+PV","GGP50K",IF('Application Form'!H308="GGPHD (150K)","GGPHD (150K)",IF('Application Form'!H308="GGPHD+PV","GGPHD",IF('Application Form'!H308="PV","",IF('Application Form'!H308="POLL","",IF('Application Form'!H308="MSTN","",IF('Application Form'!H308="COAT","",IF('Application Form'!H308="PI","",IF('Application Form'!H308="POLL_50K (add on)*","",IF('Application Form'!H308="POLL_HD (add on)*","",IF('Application Form'!H308="MSTN_50K (add_on)*","",IF('Application Form'!H308="MSTN_HD (add on)*","",IF('Application Form'!H308="STORE","STORE",IF('Application Form'!H308="HE","HE",""))))))))))))))))))))</f>
        <v/>
      </c>
      <c r="G297" t="str">
        <f>IF(OR(RIGHT('Application Form'!H308,2)="PV",RIGHT('Application Form'!I308,2)="PV",RIGHT('Application Form'!J308,2)="PV"),"Yes","")</f>
        <v/>
      </c>
      <c r="H297" s="81" t="str">
        <f>IF(ISBLANK(IF(F297="SKSTD_BDL",'Application Form'!M308,IF('Office Use Only - DONT TOUCH!!!'!G297="Yes",'Application Form'!M308,""))),"",IF(F297="SKSTD_BDL",'Application Form'!M308,IF('Office Use Only - DONT TOUCH!!!'!G297="Yes",'Application Form'!M308,"")))</f>
        <v/>
      </c>
      <c r="K297" t="str">
        <f>IF(ISBLANK(IF(F297="SKSTD_BDL",'Application Form'!O308,IF('Office Use Only - DONT TOUCH!!!'!G297="Yes",'Application Form'!O308,""))),"",IF(F297="SKSTD_BDL",'Application Form'!O308,IF('Office Use Only - DONT TOUCH!!!'!G297="Yes",'Application Form'!O308,"")))</f>
        <v/>
      </c>
      <c r="N297" t="str">
        <f>IF(AND(F297="",'Application Form'!H308=""),"",IF(AND(F297="",'Application Form'!H308&lt;&gt;""),'Application Form'!H308,IF(AND(F297&lt;&gt;"",'Application Form'!I308=""),"",IF(AND(F297&lt;&gt;"",'Application Form'!I308&lt;&gt;""),IF('Application Form'!I308="SKSTD_BDL","SKSTD_BDL",IF('Application Form'!I308="MIP","MIP",IF('Application Form'!I308="MIP+PV","MIP",IF('Application Form'!I308="SEEKSIRE","SEEKSIRE",IF('Application Form'!I308="SEEKSIRE+PV","SEEKSIRE",IF('Application Form'!I308="GGP50K","GGP50K",IF('Application Form'!I308="GGP50K+PV","GGP50K",IF('Application Form'!I308="GGPHD (150K)","GGPHD (150K)",IF('Application Form'!I308="GGPHD+PV","GGPHD",IF('Application Form'!I308="PV","",IF('Application Form'!I308="POLL","",IF('Application Form'!I308="MSTN","MSTN",IF('Application Form'!I308="COAT","COAT",IF('Application Form'!I308="PI","PI",IF('Application Form'!I308="POLL_50K (add on)*","POLL_50K (add on)*",IF('Application Form'!I308="POLL_HD (add on)*","POLL_HD (add_on)*",IF('Application Form'!I308="MSTN_50K (add_on)*","MSTN_50K (add_on)*",IF('Application Form'!I308="MSTN_HD (add on)*","MSTN_HD (add on)*",IF('Application Form'!I308="STORE","STORE",IF('Application Form'!I308="HE","HE","")))))))))))))))))))),"ERROR"))))</f>
        <v/>
      </c>
      <c r="O297" t="str">
        <f>IF(AND(F297="",'Application Form'!H308=""),"",IF(AND(F297="",'Application Form'!H308&lt;&gt;"",'Application Form'!I308=""),"",IF(AND(F297&lt;&gt;"",'Application Form'!I308=""),"",IF(AND(F297&lt;&gt;"",'Application Form'!I308&lt;&gt;"",'Application Form'!J308=""),"",IF(AND(F297="",'Application Form'!H308&lt;&gt;"",'Application Form'!I308&lt;&gt;""),IF('Application Form'!I308="SKSTD_BDL","SKSTD_BDL",IF('Application Form'!I308="MIP","MIP",IF('Application Form'!I308="MIP+PV","MIP",IF('Application Form'!I308="SEEKSIRE","SEEKSIRE",IF('Application Form'!I308="SEEKSIRE+PV","SEEKSIRE",IF('Application Form'!I308="GGP50K","GGP50K",IF('Application Form'!I308="GGP50K+PV","GGP50K",IF('Application Form'!I308="GGPHD (150K)","GGPHD (150K)",IF('Application Form'!I308="GGPHD+PV","GGPHD",IF('Application Form'!I308="PV","",IF('Application Form'!I308="POLL","",IF('Application Form'!I308="MSTN","MSTN",IF('Application Form'!I308="COAT","COAT",IF('Application Form'!I308="PI","PI",IF('Application Form'!I308="POLL_50K (add on)*","POLL_50K (add on)*",IF('Application Form'!I308="POLL_HD (add on)*","POLL_HD (add_on)*",IF('Application Form'!I308="MSTN_50K (add_on)*","MSTN_50K (add_on)*",IF('Application Form'!I308="MSTN_HD (add on)*","MSTN_HD (add on)*",IF('Application Form'!I308="STORE","STORE",IF('Application Form'!I308="HE","HE","ERROR")))))))))))))))))))),IF(AND(F297&lt;&gt;"",'Application Form'!I308&lt;&gt;"",'Application Form'!J308&lt;&gt;""),IF('Application Form'!J308="SKSTD_BDL","SKSTD_BDL",IF('Application Form'!J308="MIP","MIP",IF('Application Form'!J308="MIP+PV","MIP",IF('Application Form'!J308="SEEKSIRE","SEEKSIRE",IF('Application Form'!J308="SEEKSIRE+PV","SEEKSIRE",IF('Application Form'!J308="GGP50K","GGP50K",IF('Application Form'!J308="GGP50K+PV","GGP50K",IF('Application Form'!J308="GGPHD (150K)","GGPHD (150K)",IF('Application Form'!J308="GGPHD+PV","GGPHD",IF('Application Form'!J308="PV","",IF('Application Form'!J308="POLL","",IF('Application Form'!J308="MSTN","MSTN",IF('Application Form'!J308="COAT","COAT",IF('Application Form'!J308="PI","PI",IF('Application Form'!J308="POLL_50K (add on)*","POLL_50K (add on)*",IF('Application Form'!J308="POLL_HD (add on)*","POLL_HD (add_on)*",IF('Application Form'!J308="MSTN_50K (add_on)*","MSTN_50K (add_on)*",IF('Application Form'!J308="MSTN_HD (add on)*","MSTN_HD (add on)*",IF('Application Form'!J308="STORE","STORE",IF('Application Form'!J308="HE","HE","")))))))))))))))))))),"ERROR"))))))</f>
        <v/>
      </c>
      <c r="P297" t="str">
        <f>IF(AND(F297="",O297&lt;&gt;""),IF('Application Form'!J308="SKSTD_BDL","SKSTD_BDL",IF('Application Form'!J308="MIP","MIP",IF('Application Form'!J308="MIP+PV","MIP",IF('Application Form'!J308="SEEKSIRE","SEEKSIRE",IF('Application Form'!J308="SEEKSIRE+PV","SEEKSIRE",IF('Application Form'!J308="GGP50K","GGP50K",IF('Application Form'!J308="GGP50K+PV","GGP50K",IF('Application Form'!J308="GGPHD (150K)","GGPHD (150K)",IF('Application Form'!J308="GGPHD+PV","GGPHD",IF('Application Form'!J308="PV","",IF('Application Form'!J308="POLL","",IF('Application Form'!J308="MSTN","MSTN",IF('Application Form'!J308="COAT","COAT",IF('Application Form'!J308="PI","PI",IF('Application Form'!J308="POLL_50K (add on)*","POLL_50K (add on)*",IF('Application Form'!J308="POLL_HD (add on)*","POLL_HD (add_on)*",IF('Application Form'!J308="MSTN_50K (add_on)*","MSTN_50K (add_on)*",IF('Application Form'!J308="MSTN_HD (add on)*","MSTN_HD (add on)*",IF('Application Form'!J308="STORE","STORE",IF('Application Form'!J308="HE","HE","")))))))))))))))))))),"")</f>
        <v/>
      </c>
    </row>
    <row r="298" spans="1:16" x14ac:dyDescent="0.25">
      <c r="A298" s="72">
        <f>'Application Form'!E309</f>
        <v>0</v>
      </c>
      <c r="B298" t="str">
        <f>IF('Application Form'!C309="Hair","H",IF('Application Form'!C309="Done","D",IF('Application Form'!C309="Semen","S",IF('Application Form'!C309="TSU","T",""))))</f>
        <v/>
      </c>
      <c r="C298" t="str">
        <f t="shared" si="4"/>
        <v>NAA</v>
      </c>
      <c r="F298" t="str">
        <f>IF('Application Form'!H309="SKSTD_BDL","SKSTD_BDL",IF('Application Form'!H309="MIP","MIP",IF('Application Form'!H309="MIP+PV","MIP",IF('Application Form'!H309="SEEKSIRE","SEEKSIRE",IF('Application Form'!H309="SEEKSIRE+PV","SEEKSIRE",IF('Application Form'!H309="GGP50K","GGP50K",IF('Application Form'!H309="GGP50K+PV","GGP50K",IF('Application Form'!H309="GGPHD (150K)","GGPHD (150K)",IF('Application Form'!H309="GGPHD+PV","GGPHD",IF('Application Form'!H309="PV","",IF('Application Form'!H309="POLL","",IF('Application Form'!H309="MSTN","",IF('Application Form'!H309="COAT","",IF('Application Form'!H309="PI","",IF('Application Form'!H309="POLL_50K (add on)*","",IF('Application Form'!H309="POLL_HD (add on)*","",IF('Application Form'!H309="MSTN_50K (add_on)*","",IF('Application Form'!H309="MSTN_HD (add on)*","",IF('Application Form'!H309="STORE","STORE",IF('Application Form'!H309="HE","HE",""))))))))))))))))))))</f>
        <v/>
      </c>
      <c r="G298" t="str">
        <f>IF(OR(RIGHT('Application Form'!H309,2)="PV",RIGHT('Application Form'!I309,2)="PV",RIGHT('Application Form'!J309,2)="PV"),"Yes","")</f>
        <v/>
      </c>
      <c r="H298" s="81" t="str">
        <f>IF(ISBLANK(IF(F298="SKSTD_BDL",'Application Form'!M309,IF('Office Use Only - DONT TOUCH!!!'!G298="Yes",'Application Form'!M309,""))),"",IF(F298="SKSTD_BDL",'Application Form'!M309,IF('Office Use Only - DONT TOUCH!!!'!G298="Yes",'Application Form'!M309,"")))</f>
        <v/>
      </c>
      <c r="K298" t="str">
        <f>IF(ISBLANK(IF(F298="SKSTD_BDL",'Application Form'!O309,IF('Office Use Only - DONT TOUCH!!!'!G298="Yes",'Application Form'!O309,""))),"",IF(F298="SKSTD_BDL",'Application Form'!O309,IF('Office Use Only - DONT TOUCH!!!'!G298="Yes",'Application Form'!O309,"")))</f>
        <v/>
      </c>
      <c r="N298" t="str">
        <f>IF(AND(F298="",'Application Form'!H309=""),"",IF(AND(F298="",'Application Form'!H309&lt;&gt;""),'Application Form'!H309,IF(AND(F298&lt;&gt;"",'Application Form'!I309=""),"",IF(AND(F298&lt;&gt;"",'Application Form'!I309&lt;&gt;""),IF('Application Form'!I309="SKSTD_BDL","SKSTD_BDL",IF('Application Form'!I309="MIP","MIP",IF('Application Form'!I309="MIP+PV","MIP",IF('Application Form'!I309="SEEKSIRE","SEEKSIRE",IF('Application Form'!I309="SEEKSIRE+PV","SEEKSIRE",IF('Application Form'!I309="GGP50K","GGP50K",IF('Application Form'!I309="GGP50K+PV","GGP50K",IF('Application Form'!I309="GGPHD (150K)","GGPHD (150K)",IF('Application Form'!I309="GGPHD+PV","GGPHD",IF('Application Form'!I309="PV","",IF('Application Form'!I309="POLL","",IF('Application Form'!I309="MSTN","MSTN",IF('Application Form'!I309="COAT","COAT",IF('Application Form'!I309="PI","PI",IF('Application Form'!I309="POLL_50K (add on)*","POLL_50K (add on)*",IF('Application Form'!I309="POLL_HD (add on)*","POLL_HD (add_on)*",IF('Application Form'!I309="MSTN_50K (add_on)*","MSTN_50K (add_on)*",IF('Application Form'!I309="MSTN_HD (add on)*","MSTN_HD (add on)*",IF('Application Form'!I309="STORE","STORE",IF('Application Form'!I309="HE","HE","")))))))))))))))))))),"ERROR"))))</f>
        <v/>
      </c>
      <c r="O298" t="str">
        <f>IF(AND(F298="",'Application Form'!H309=""),"",IF(AND(F298="",'Application Form'!H309&lt;&gt;"",'Application Form'!I309=""),"",IF(AND(F298&lt;&gt;"",'Application Form'!I309=""),"",IF(AND(F298&lt;&gt;"",'Application Form'!I309&lt;&gt;"",'Application Form'!J309=""),"",IF(AND(F298="",'Application Form'!H309&lt;&gt;"",'Application Form'!I309&lt;&gt;""),IF('Application Form'!I309="SKSTD_BDL","SKSTD_BDL",IF('Application Form'!I309="MIP","MIP",IF('Application Form'!I309="MIP+PV","MIP",IF('Application Form'!I309="SEEKSIRE","SEEKSIRE",IF('Application Form'!I309="SEEKSIRE+PV","SEEKSIRE",IF('Application Form'!I309="GGP50K","GGP50K",IF('Application Form'!I309="GGP50K+PV","GGP50K",IF('Application Form'!I309="GGPHD (150K)","GGPHD (150K)",IF('Application Form'!I309="GGPHD+PV","GGPHD",IF('Application Form'!I309="PV","",IF('Application Form'!I309="POLL","",IF('Application Form'!I309="MSTN","MSTN",IF('Application Form'!I309="COAT","COAT",IF('Application Form'!I309="PI","PI",IF('Application Form'!I309="POLL_50K (add on)*","POLL_50K (add on)*",IF('Application Form'!I309="POLL_HD (add on)*","POLL_HD (add_on)*",IF('Application Form'!I309="MSTN_50K (add_on)*","MSTN_50K (add_on)*",IF('Application Form'!I309="MSTN_HD (add on)*","MSTN_HD (add on)*",IF('Application Form'!I309="STORE","STORE",IF('Application Form'!I309="HE","HE","ERROR")))))))))))))))))))),IF(AND(F298&lt;&gt;"",'Application Form'!I309&lt;&gt;"",'Application Form'!J309&lt;&gt;""),IF('Application Form'!J309="SKSTD_BDL","SKSTD_BDL",IF('Application Form'!J309="MIP","MIP",IF('Application Form'!J309="MIP+PV","MIP",IF('Application Form'!J309="SEEKSIRE","SEEKSIRE",IF('Application Form'!J309="SEEKSIRE+PV","SEEKSIRE",IF('Application Form'!J309="GGP50K","GGP50K",IF('Application Form'!J309="GGP50K+PV","GGP50K",IF('Application Form'!J309="GGPHD (150K)","GGPHD (150K)",IF('Application Form'!J309="GGPHD+PV","GGPHD",IF('Application Form'!J309="PV","",IF('Application Form'!J309="POLL","",IF('Application Form'!J309="MSTN","MSTN",IF('Application Form'!J309="COAT","COAT",IF('Application Form'!J309="PI","PI",IF('Application Form'!J309="POLL_50K (add on)*","POLL_50K (add on)*",IF('Application Form'!J309="POLL_HD (add on)*","POLL_HD (add_on)*",IF('Application Form'!J309="MSTN_50K (add_on)*","MSTN_50K (add_on)*",IF('Application Form'!J309="MSTN_HD (add on)*","MSTN_HD (add on)*",IF('Application Form'!J309="STORE","STORE",IF('Application Form'!J309="HE","HE","")))))))))))))))))))),"ERROR"))))))</f>
        <v/>
      </c>
      <c r="P298" t="str">
        <f>IF(AND(F298="",O298&lt;&gt;""),IF('Application Form'!J309="SKSTD_BDL","SKSTD_BDL",IF('Application Form'!J309="MIP","MIP",IF('Application Form'!J309="MIP+PV","MIP",IF('Application Form'!J309="SEEKSIRE","SEEKSIRE",IF('Application Form'!J309="SEEKSIRE+PV","SEEKSIRE",IF('Application Form'!J309="GGP50K","GGP50K",IF('Application Form'!J309="GGP50K+PV","GGP50K",IF('Application Form'!J309="GGPHD (150K)","GGPHD (150K)",IF('Application Form'!J309="GGPHD+PV","GGPHD",IF('Application Form'!J309="PV","",IF('Application Form'!J309="POLL","",IF('Application Form'!J309="MSTN","MSTN",IF('Application Form'!J309="COAT","COAT",IF('Application Form'!J309="PI","PI",IF('Application Form'!J309="POLL_50K (add on)*","POLL_50K (add on)*",IF('Application Form'!J309="POLL_HD (add on)*","POLL_HD (add_on)*",IF('Application Form'!J309="MSTN_50K (add_on)*","MSTN_50K (add_on)*",IF('Application Form'!J309="MSTN_HD (add on)*","MSTN_HD (add on)*",IF('Application Form'!J309="STORE","STORE",IF('Application Form'!J309="HE","HE","")))))))))))))))))))),"")</f>
        <v/>
      </c>
    </row>
    <row r="299" spans="1:16" x14ac:dyDescent="0.25">
      <c r="A299" s="72">
        <f>'Application Form'!E310</f>
        <v>0</v>
      </c>
      <c r="B299" t="str">
        <f>IF('Application Form'!C310="Hair","H",IF('Application Form'!C310="Done","D",IF('Application Form'!C310="Semen","S",IF('Application Form'!C310="TSU","T",""))))</f>
        <v/>
      </c>
      <c r="C299" t="str">
        <f t="shared" si="4"/>
        <v>NAA</v>
      </c>
      <c r="F299" t="str">
        <f>IF('Application Form'!H310="SKSTD_BDL","SKSTD_BDL",IF('Application Form'!H310="MIP","MIP",IF('Application Form'!H310="MIP+PV","MIP",IF('Application Form'!H310="SEEKSIRE","SEEKSIRE",IF('Application Form'!H310="SEEKSIRE+PV","SEEKSIRE",IF('Application Form'!H310="GGP50K","GGP50K",IF('Application Form'!H310="GGP50K+PV","GGP50K",IF('Application Form'!H310="GGPHD (150K)","GGPHD (150K)",IF('Application Form'!H310="GGPHD+PV","GGPHD",IF('Application Form'!H310="PV","",IF('Application Form'!H310="POLL","",IF('Application Form'!H310="MSTN","",IF('Application Form'!H310="COAT","",IF('Application Form'!H310="PI","",IF('Application Form'!H310="POLL_50K (add on)*","",IF('Application Form'!H310="POLL_HD (add on)*","",IF('Application Form'!H310="MSTN_50K (add_on)*","",IF('Application Form'!H310="MSTN_HD (add on)*","",IF('Application Form'!H310="STORE","STORE",IF('Application Form'!H310="HE","HE",""))))))))))))))))))))</f>
        <v/>
      </c>
      <c r="G299" t="str">
        <f>IF(OR(RIGHT('Application Form'!H310,2)="PV",RIGHT('Application Form'!I310,2)="PV",RIGHT('Application Form'!J310,2)="PV"),"Yes","")</f>
        <v/>
      </c>
      <c r="H299" s="81" t="str">
        <f>IF(ISBLANK(IF(F299="SKSTD_BDL",'Application Form'!M310,IF('Office Use Only - DONT TOUCH!!!'!G299="Yes",'Application Form'!M310,""))),"",IF(F299="SKSTD_BDL",'Application Form'!M310,IF('Office Use Only - DONT TOUCH!!!'!G299="Yes",'Application Form'!M310,"")))</f>
        <v/>
      </c>
      <c r="K299" t="str">
        <f>IF(ISBLANK(IF(F299="SKSTD_BDL",'Application Form'!O310,IF('Office Use Only - DONT TOUCH!!!'!G299="Yes",'Application Form'!O310,""))),"",IF(F299="SKSTD_BDL",'Application Form'!O310,IF('Office Use Only - DONT TOUCH!!!'!G299="Yes",'Application Form'!O310,"")))</f>
        <v/>
      </c>
      <c r="N299" t="str">
        <f>IF(AND(F299="",'Application Form'!H310=""),"",IF(AND(F299="",'Application Form'!H310&lt;&gt;""),'Application Form'!H310,IF(AND(F299&lt;&gt;"",'Application Form'!I310=""),"",IF(AND(F299&lt;&gt;"",'Application Form'!I310&lt;&gt;""),IF('Application Form'!I310="SKSTD_BDL","SKSTD_BDL",IF('Application Form'!I310="MIP","MIP",IF('Application Form'!I310="MIP+PV","MIP",IF('Application Form'!I310="SEEKSIRE","SEEKSIRE",IF('Application Form'!I310="SEEKSIRE+PV","SEEKSIRE",IF('Application Form'!I310="GGP50K","GGP50K",IF('Application Form'!I310="GGP50K+PV","GGP50K",IF('Application Form'!I310="GGPHD (150K)","GGPHD (150K)",IF('Application Form'!I310="GGPHD+PV","GGPHD",IF('Application Form'!I310="PV","",IF('Application Form'!I310="POLL","",IF('Application Form'!I310="MSTN","MSTN",IF('Application Form'!I310="COAT","COAT",IF('Application Form'!I310="PI","PI",IF('Application Form'!I310="POLL_50K (add on)*","POLL_50K (add on)*",IF('Application Form'!I310="POLL_HD (add on)*","POLL_HD (add_on)*",IF('Application Form'!I310="MSTN_50K (add_on)*","MSTN_50K (add_on)*",IF('Application Form'!I310="MSTN_HD (add on)*","MSTN_HD (add on)*",IF('Application Form'!I310="STORE","STORE",IF('Application Form'!I310="HE","HE","")))))))))))))))))))),"ERROR"))))</f>
        <v/>
      </c>
      <c r="O299" t="str">
        <f>IF(AND(F299="",'Application Form'!H310=""),"",IF(AND(F299="",'Application Form'!H310&lt;&gt;"",'Application Form'!I310=""),"",IF(AND(F299&lt;&gt;"",'Application Form'!I310=""),"",IF(AND(F299&lt;&gt;"",'Application Form'!I310&lt;&gt;"",'Application Form'!J310=""),"",IF(AND(F299="",'Application Form'!H310&lt;&gt;"",'Application Form'!I310&lt;&gt;""),IF('Application Form'!I310="SKSTD_BDL","SKSTD_BDL",IF('Application Form'!I310="MIP","MIP",IF('Application Form'!I310="MIP+PV","MIP",IF('Application Form'!I310="SEEKSIRE","SEEKSIRE",IF('Application Form'!I310="SEEKSIRE+PV","SEEKSIRE",IF('Application Form'!I310="GGP50K","GGP50K",IF('Application Form'!I310="GGP50K+PV","GGP50K",IF('Application Form'!I310="GGPHD (150K)","GGPHD (150K)",IF('Application Form'!I310="GGPHD+PV","GGPHD",IF('Application Form'!I310="PV","",IF('Application Form'!I310="POLL","",IF('Application Form'!I310="MSTN","MSTN",IF('Application Form'!I310="COAT","COAT",IF('Application Form'!I310="PI","PI",IF('Application Form'!I310="POLL_50K (add on)*","POLL_50K (add on)*",IF('Application Form'!I310="POLL_HD (add on)*","POLL_HD (add_on)*",IF('Application Form'!I310="MSTN_50K (add_on)*","MSTN_50K (add_on)*",IF('Application Form'!I310="MSTN_HD (add on)*","MSTN_HD (add on)*",IF('Application Form'!I310="STORE","STORE",IF('Application Form'!I310="HE","HE","ERROR")))))))))))))))))))),IF(AND(F299&lt;&gt;"",'Application Form'!I310&lt;&gt;"",'Application Form'!J310&lt;&gt;""),IF('Application Form'!J310="SKSTD_BDL","SKSTD_BDL",IF('Application Form'!J310="MIP","MIP",IF('Application Form'!J310="MIP+PV","MIP",IF('Application Form'!J310="SEEKSIRE","SEEKSIRE",IF('Application Form'!J310="SEEKSIRE+PV","SEEKSIRE",IF('Application Form'!J310="GGP50K","GGP50K",IF('Application Form'!J310="GGP50K+PV","GGP50K",IF('Application Form'!J310="GGPHD (150K)","GGPHD (150K)",IF('Application Form'!J310="GGPHD+PV","GGPHD",IF('Application Form'!J310="PV","",IF('Application Form'!J310="POLL","",IF('Application Form'!J310="MSTN","MSTN",IF('Application Form'!J310="COAT","COAT",IF('Application Form'!J310="PI","PI",IF('Application Form'!J310="POLL_50K (add on)*","POLL_50K (add on)*",IF('Application Form'!J310="POLL_HD (add on)*","POLL_HD (add_on)*",IF('Application Form'!J310="MSTN_50K (add_on)*","MSTN_50K (add_on)*",IF('Application Form'!J310="MSTN_HD (add on)*","MSTN_HD (add on)*",IF('Application Form'!J310="STORE","STORE",IF('Application Form'!J310="HE","HE","")))))))))))))))))))),"ERROR"))))))</f>
        <v/>
      </c>
      <c r="P299" t="str">
        <f>IF(AND(F299="",O299&lt;&gt;""),IF('Application Form'!J310="SKSTD_BDL","SKSTD_BDL",IF('Application Form'!J310="MIP","MIP",IF('Application Form'!J310="MIP+PV","MIP",IF('Application Form'!J310="SEEKSIRE","SEEKSIRE",IF('Application Form'!J310="SEEKSIRE+PV","SEEKSIRE",IF('Application Form'!J310="GGP50K","GGP50K",IF('Application Form'!J310="GGP50K+PV","GGP50K",IF('Application Form'!J310="GGPHD (150K)","GGPHD (150K)",IF('Application Form'!J310="GGPHD+PV","GGPHD",IF('Application Form'!J310="PV","",IF('Application Form'!J310="POLL","",IF('Application Form'!J310="MSTN","MSTN",IF('Application Form'!J310="COAT","COAT",IF('Application Form'!J310="PI","PI",IF('Application Form'!J310="POLL_50K (add on)*","POLL_50K (add on)*",IF('Application Form'!J310="POLL_HD (add on)*","POLL_HD (add_on)*",IF('Application Form'!J310="MSTN_50K (add_on)*","MSTN_50K (add_on)*",IF('Application Form'!J310="MSTN_HD (add on)*","MSTN_HD (add on)*",IF('Application Form'!J310="STORE","STORE",IF('Application Form'!J310="HE","HE","")))))))))))))))))))),"")</f>
        <v/>
      </c>
    </row>
    <row r="300" spans="1:16" x14ac:dyDescent="0.25">
      <c r="A300" s="72">
        <f>'Application Form'!E311</f>
        <v>0</v>
      </c>
      <c r="B300" t="str">
        <f>IF('Application Form'!C311="Hair","H",IF('Application Form'!C311="Done","D",IF('Application Form'!C311="Semen","S",IF('Application Form'!C311="TSU","T",""))))</f>
        <v/>
      </c>
      <c r="C300" t="str">
        <f t="shared" si="4"/>
        <v>NAA</v>
      </c>
      <c r="F300" t="str">
        <f>IF('Application Form'!H311="SKSTD_BDL","SKSTD_BDL",IF('Application Form'!H311="MIP","MIP",IF('Application Form'!H311="MIP+PV","MIP",IF('Application Form'!H311="SEEKSIRE","SEEKSIRE",IF('Application Form'!H311="SEEKSIRE+PV","SEEKSIRE",IF('Application Form'!H311="GGP50K","GGP50K",IF('Application Form'!H311="GGP50K+PV","GGP50K",IF('Application Form'!H311="GGPHD (150K)","GGPHD (150K)",IF('Application Form'!H311="GGPHD+PV","GGPHD",IF('Application Form'!H311="PV","",IF('Application Form'!H311="POLL","",IF('Application Form'!H311="MSTN","",IF('Application Form'!H311="COAT","",IF('Application Form'!H311="PI","",IF('Application Form'!H311="POLL_50K (add on)*","",IF('Application Form'!H311="POLL_HD (add on)*","",IF('Application Form'!H311="MSTN_50K (add_on)*","",IF('Application Form'!H311="MSTN_HD (add on)*","",IF('Application Form'!H311="STORE","STORE",IF('Application Form'!H311="HE","HE",""))))))))))))))))))))</f>
        <v/>
      </c>
      <c r="G300" t="str">
        <f>IF(OR(RIGHT('Application Form'!H311,2)="PV",RIGHT('Application Form'!I311,2)="PV",RIGHT('Application Form'!J311,2)="PV"),"Yes","")</f>
        <v/>
      </c>
      <c r="H300" s="81" t="str">
        <f>IF(ISBLANK(IF(F300="SKSTD_BDL",'Application Form'!M311,IF('Office Use Only - DONT TOUCH!!!'!G300="Yes",'Application Form'!M311,""))),"",IF(F300="SKSTD_BDL",'Application Form'!M311,IF('Office Use Only - DONT TOUCH!!!'!G300="Yes",'Application Form'!M311,"")))</f>
        <v/>
      </c>
      <c r="K300" t="str">
        <f>IF(ISBLANK(IF(F300="SKSTD_BDL",'Application Form'!O311,IF('Office Use Only - DONT TOUCH!!!'!G300="Yes",'Application Form'!O311,""))),"",IF(F300="SKSTD_BDL",'Application Form'!O311,IF('Office Use Only - DONT TOUCH!!!'!G300="Yes",'Application Form'!O311,"")))</f>
        <v/>
      </c>
      <c r="N300" t="str">
        <f>IF(AND(F300="",'Application Form'!H311=""),"",IF(AND(F300="",'Application Form'!H311&lt;&gt;""),'Application Form'!H311,IF(AND(F300&lt;&gt;"",'Application Form'!I311=""),"",IF(AND(F300&lt;&gt;"",'Application Form'!I311&lt;&gt;""),IF('Application Form'!I311="SKSTD_BDL","SKSTD_BDL",IF('Application Form'!I311="MIP","MIP",IF('Application Form'!I311="MIP+PV","MIP",IF('Application Form'!I311="SEEKSIRE","SEEKSIRE",IF('Application Form'!I311="SEEKSIRE+PV","SEEKSIRE",IF('Application Form'!I311="GGP50K","GGP50K",IF('Application Form'!I311="GGP50K+PV","GGP50K",IF('Application Form'!I311="GGPHD (150K)","GGPHD (150K)",IF('Application Form'!I311="GGPHD+PV","GGPHD",IF('Application Form'!I311="PV","",IF('Application Form'!I311="POLL","",IF('Application Form'!I311="MSTN","MSTN",IF('Application Form'!I311="COAT","COAT",IF('Application Form'!I311="PI","PI",IF('Application Form'!I311="POLL_50K (add on)*","POLL_50K (add on)*",IF('Application Form'!I311="POLL_HD (add on)*","POLL_HD (add_on)*",IF('Application Form'!I311="MSTN_50K (add_on)*","MSTN_50K (add_on)*",IF('Application Form'!I311="MSTN_HD (add on)*","MSTN_HD (add on)*",IF('Application Form'!I311="STORE","STORE",IF('Application Form'!I311="HE","HE","")))))))))))))))))))),"ERROR"))))</f>
        <v/>
      </c>
      <c r="O300" t="str">
        <f>IF(AND(F300="",'Application Form'!H311=""),"",IF(AND(F300="",'Application Form'!H311&lt;&gt;"",'Application Form'!I311=""),"",IF(AND(F300&lt;&gt;"",'Application Form'!I311=""),"",IF(AND(F300&lt;&gt;"",'Application Form'!I311&lt;&gt;"",'Application Form'!J311=""),"",IF(AND(F300="",'Application Form'!H311&lt;&gt;"",'Application Form'!I311&lt;&gt;""),IF('Application Form'!I311="SKSTD_BDL","SKSTD_BDL",IF('Application Form'!I311="MIP","MIP",IF('Application Form'!I311="MIP+PV","MIP",IF('Application Form'!I311="SEEKSIRE","SEEKSIRE",IF('Application Form'!I311="SEEKSIRE+PV","SEEKSIRE",IF('Application Form'!I311="GGP50K","GGP50K",IF('Application Form'!I311="GGP50K+PV","GGP50K",IF('Application Form'!I311="GGPHD (150K)","GGPHD (150K)",IF('Application Form'!I311="GGPHD+PV","GGPHD",IF('Application Form'!I311="PV","",IF('Application Form'!I311="POLL","",IF('Application Form'!I311="MSTN","MSTN",IF('Application Form'!I311="COAT","COAT",IF('Application Form'!I311="PI","PI",IF('Application Form'!I311="POLL_50K (add on)*","POLL_50K (add on)*",IF('Application Form'!I311="POLL_HD (add on)*","POLL_HD (add_on)*",IF('Application Form'!I311="MSTN_50K (add_on)*","MSTN_50K (add_on)*",IF('Application Form'!I311="MSTN_HD (add on)*","MSTN_HD (add on)*",IF('Application Form'!I311="STORE","STORE",IF('Application Form'!I311="HE","HE","ERROR")))))))))))))))))))),IF(AND(F300&lt;&gt;"",'Application Form'!I311&lt;&gt;"",'Application Form'!J311&lt;&gt;""),IF('Application Form'!J311="SKSTD_BDL","SKSTD_BDL",IF('Application Form'!J311="MIP","MIP",IF('Application Form'!J311="MIP+PV","MIP",IF('Application Form'!J311="SEEKSIRE","SEEKSIRE",IF('Application Form'!J311="SEEKSIRE+PV","SEEKSIRE",IF('Application Form'!J311="GGP50K","GGP50K",IF('Application Form'!J311="GGP50K+PV","GGP50K",IF('Application Form'!J311="GGPHD (150K)","GGPHD (150K)",IF('Application Form'!J311="GGPHD+PV","GGPHD",IF('Application Form'!J311="PV","",IF('Application Form'!J311="POLL","",IF('Application Form'!J311="MSTN","MSTN",IF('Application Form'!J311="COAT","COAT",IF('Application Form'!J311="PI","PI",IF('Application Form'!J311="POLL_50K (add on)*","POLL_50K (add on)*",IF('Application Form'!J311="POLL_HD (add on)*","POLL_HD (add_on)*",IF('Application Form'!J311="MSTN_50K (add_on)*","MSTN_50K (add_on)*",IF('Application Form'!J311="MSTN_HD (add on)*","MSTN_HD (add on)*",IF('Application Form'!J311="STORE","STORE",IF('Application Form'!J311="HE","HE","")))))))))))))))))))),"ERROR"))))))</f>
        <v/>
      </c>
      <c r="P300" t="str">
        <f>IF(AND(F300="",O300&lt;&gt;""),IF('Application Form'!J311="SKSTD_BDL","SKSTD_BDL",IF('Application Form'!J311="MIP","MIP",IF('Application Form'!J311="MIP+PV","MIP",IF('Application Form'!J311="SEEKSIRE","SEEKSIRE",IF('Application Form'!J311="SEEKSIRE+PV","SEEKSIRE",IF('Application Form'!J311="GGP50K","GGP50K",IF('Application Form'!J311="GGP50K+PV","GGP50K",IF('Application Form'!J311="GGPHD (150K)","GGPHD (150K)",IF('Application Form'!J311="GGPHD+PV","GGPHD",IF('Application Form'!J311="PV","",IF('Application Form'!J311="POLL","",IF('Application Form'!J311="MSTN","MSTN",IF('Application Form'!J311="COAT","COAT",IF('Application Form'!J311="PI","PI",IF('Application Form'!J311="POLL_50K (add on)*","POLL_50K (add on)*",IF('Application Form'!J311="POLL_HD (add on)*","POLL_HD (add_on)*",IF('Application Form'!J311="MSTN_50K (add_on)*","MSTN_50K (add_on)*",IF('Application Form'!J311="MSTN_HD (add on)*","MSTN_HD (add on)*",IF('Application Form'!J311="STORE","STORE",IF('Application Form'!J311="HE","HE","")))))))))))))))))))),"")</f>
        <v/>
      </c>
    </row>
    <row r="301" spans="1:16" x14ac:dyDescent="0.25">
      <c r="A301" s="72">
        <f>'Application Form'!E312</f>
        <v>0</v>
      </c>
      <c r="B301" t="str">
        <f>IF('Application Form'!C312="Hair","H",IF('Application Form'!C312="Done","D",IF('Application Form'!C312="Semen","S",IF('Application Form'!C312="TSU","T",""))))</f>
        <v/>
      </c>
      <c r="C301" t="str">
        <f t="shared" si="4"/>
        <v>NAA</v>
      </c>
      <c r="F301" t="str">
        <f>IF('Application Form'!H312="SKSTD_BDL","SKSTD_BDL",IF('Application Form'!H312="MIP","MIP",IF('Application Form'!H312="MIP+PV","MIP",IF('Application Form'!H312="SEEKSIRE","SEEKSIRE",IF('Application Form'!H312="SEEKSIRE+PV","SEEKSIRE",IF('Application Form'!H312="GGP50K","GGP50K",IF('Application Form'!H312="GGP50K+PV","GGP50K",IF('Application Form'!H312="GGPHD (150K)","GGPHD (150K)",IF('Application Form'!H312="GGPHD+PV","GGPHD",IF('Application Form'!H312="PV","",IF('Application Form'!H312="POLL","",IF('Application Form'!H312="MSTN","",IF('Application Form'!H312="COAT","",IF('Application Form'!H312="PI","",IF('Application Form'!H312="POLL_50K (add on)*","",IF('Application Form'!H312="POLL_HD (add on)*","",IF('Application Form'!H312="MSTN_50K (add_on)*","",IF('Application Form'!H312="MSTN_HD (add on)*","",IF('Application Form'!H312="STORE","STORE",IF('Application Form'!H312="HE","HE",""))))))))))))))))))))</f>
        <v/>
      </c>
      <c r="G301" t="str">
        <f>IF(OR(RIGHT('Application Form'!H312,2)="PV",RIGHT('Application Form'!I312,2)="PV",RIGHT('Application Form'!J312,2)="PV"),"Yes","")</f>
        <v/>
      </c>
      <c r="H301" s="81" t="str">
        <f>IF(ISBLANK(IF(F301="SKSTD_BDL",'Application Form'!M312,IF('Office Use Only - DONT TOUCH!!!'!G301="Yes",'Application Form'!M312,""))),"",IF(F301="SKSTD_BDL",'Application Form'!M312,IF('Office Use Only - DONT TOUCH!!!'!G301="Yes",'Application Form'!M312,"")))</f>
        <v/>
      </c>
      <c r="K301" t="str">
        <f>IF(ISBLANK(IF(F301="SKSTD_BDL",'Application Form'!O312,IF('Office Use Only - DONT TOUCH!!!'!G301="Yes",'Application Form'!O312,""))),"",IF(F301="SKSTD_BDL",'Application Form'!O312,IF('Office Use Only - DONT TOUCH!!!'!G301="Yes",'Application Form'!O312,"")))</f>
        <v/>
      </c>
      <c r="N301" t="str">
        <f>IF(AND(F301="",'Application Form'!H312=""),"",IF(AND(F301="",'Application Form'!H312&lt;&gt;""),'Application Form'!H312,IF(AND(F301&lt;&gt;"",'Application Form'!I312=""),"",IF(AND(F301&lt;&gt;"",'Application Form'!I312&lt;&gt;""),IF('Application Form'!I312="SKSTD_BDL","SKSTD_BDL",IF('Application Form'!I312="MIP","MIP",IF('Application Form'!I312="MIP+PV","MIP",IF('Application Form'!I312="SEEKSIRE","SEEKSIRE",IF('Application Form'!I312="SEEKSIRE+PV","SEEKSIRE",IF('Application Form'!I312="GGP50K","GGP50K",IF('Application Form'!I312="GGP50K+PV","GGP50K",IF('Application Form'!I312="GGPHD (150K)","GGPHD (150K)",IF('Application Form'!I312="GGPHD+PV","GGPHD",IF('Application Form'!I312="PV","",IF('Application Form'!I312="POLL","",IF('Application Form'!I312="MSTN","MSTN",IF('Application Form'!I312="COAT","COAT",IF('Application Form'!I312="PI","PI",IF('Application Form'!I312="POLL_50K (add on)*","POLL_50K (add on)*",IF('Application Form'!I312="POLL_HD (add on)*","POLL_HD (add_on)*",IF('Application Form'!I312="MSTN_50K (add_on)*","MSTN_50K (add_on)*",IF('Application Form'!I312="MSTN_HD (add on)*","MSTN_HD (add on)*",IF('Application Form'!I312="STORE","STORE",IF('Application Form'!I312="HE","HE","")))))))))))))))))))),"ERROR"))))</f>
        <v/>
      </c>
      <c r="O301" t="str">
        <f>IF(AND(F301="",'Application Form'!H312=""),"",IF(AND(F301="",'Application Form'!H312&lt;&gt;"",'Application Form'!I312=""),"",IF(AND(F301&lt;&gt;"",'Application Form'!I312=""),"",IF(AND(F301&lt;&gt;"",'Application Form'!I312&lt;&gt;"",'Application Form'!J312=""),"",IF(AND(F301="",'Application Form'!H312&lt;&gt;"",'Application Form'!I312&lt;&gt;""),IF('Application Form'!I312="SKSTD_BDL","SKSTD_BDL",IF('Application Form'!I312="MIP","MIP",IF('Application Form'!I312="MIP+PV","MIP",IF('Application Form'!I312="SEEKSIRE","SEEKSIRE",IF('Application Form'!I312="SEEKSIRE+PV","SEEKSIRE",IF('Application Form'!I312="GGP50K","GGP50K",IF('Application Form'!I312="GGP50K+PV","GGP50K",IF('Application Form'!I312="GGPHD (150K)","GGPHD (150K)",IF('Application Form'!I312="GGPHD+PV","GGPHD",IF('Application Form'!I312="PV","",IF('Application Form'!I312="POLL","",IF('Application Form'!I312="MSTN","MSTN",IF('Application Form'!I312="COAT","COAT",IF('Application Form'!I312="PI","PI",IF('Application Form'!I312="POLL_50K (add on)*","POLL_50K (add on)*",IF('Application Form'!I312="POLL_HD (add on)*","POLL_HD (add_on)*",IF('Application Form'!I312="MSTN_50K (add_on)*","MSTN_50K (add_on)*",IF('Application Form'!I312="MSTN_HD (add on)*","MSTN_HD (add on)*",IF('Application Form'!I312="STORE","STORE",IF('Application Form'!I312="HE","HE","ERROR")))))))))))))))))))),IF(AND(F301&lt;&gt;"",'Application Form'!I312&lt;&gt;"",'Application Form'!J312&lt;&gt;""),IF('Application Form'!J312="SKSTD_BDL","SKSTD_BDL",IF('Application Form'!J312="MIP","MIP",IF('Application Form'!J312="MIP+PV","MIP",IF('Application Form'!J312="SEEKSIRE","SEEKSIRE",IF('Application Form'!J312="SEEKSIRE+PV","SEEKSIRE",IF('Application Form'!J312="GGP50K","GGP50K",IF('Application Form'!J312="GGP50K+PV","GGP50K",IF('Application Form'!J312="GGPHD (150K)","GGPHD (150K)",IF('Application Form'!J312="GGPHD+PV","GGPHD",IF('Application Form'!J312="PV","",IF('Application Form'!J312="POLL","",IF('Application Form'!J312="MSTN","MSTN",IF('Application Form'!J312="COAT","COAT",IF('Application Form'!J312="PI","PI",IF('Application Form'!J312="POLL_50K (add on)*","POLL_50K (add on)*",IF('Application Form'!J312="POLL_HD (add on)*","POLL_HD (add_on)*",IF('Application Form'!J312="MSTN_50K (add_on)*","MSTN_50K (add_on)*",IF('Application Form'!J312="MSTN_HD (add on)*","MSTN_HD (add on)*",IF('Application Form'!J312="STORE","STORE",IF('Application Form'!J312="HE","HE","")))))))))))))))))))),"ERROR"))))))</f>
        <v/>
      </c>
      <c r="P301" t="str">
        <f>IF(AND(F301="",O301&lt;&gt;""),IF('Application Form'!J312="SKSTD_BDL","SKSTD_BDL",IF('Application Form'!J312="MIP","MIP",IF('Application Form'!J312="MIP+PV","MIP",IF('Application Form'!J312="SEEKSIRE","SEEKSIRE",IF('Application Form'!J312="SEEKSIRE+PV","SEEKSIRE",IF('Application Form'!J312="GGP50K","GGP50K",IF('Application Form'!J312="GGP50K+PV","GGP50K",IF('Application Form'!J312="GGPHD (150K)","GGPHD (150K)",IF('Application Form'!J312="GGPHD+PV","GGPHD",IF('Application Form'!J312="PV","",IF('Application Form'!J312="POLL","",IF('Application Form'!J312="MSTN","MSTN",IF('Application Form'!J312="COAT","COAT",IF('Application Form'!J312="PI","PI",IF('Application Form'!J312="POLL_50K (add on)*","POLL_50K (add on)*",IF('Application Form'!J312="POLL_HD (add on)*","POLL_HD (add_on)*",IF('Application Form'!J312="MSTN_50K (add_on)*","MSTN_50K (add_on)*",IF('Application Form'!J312="MSTN_HD (add on)*","MSTN_HD (add on)*",IF('Application Form'!J312="STORE","STORE",IF('Application Form'!J312="HE","HE","")))))))))))))))))))),"")</f>
        <v/>
      </c>
    </row>
    <row r="302" spans="1:16" x14ac:dyDescent="0.25">
      <c r="A302" s="72">
        <f>'Application Form'!E313</f>
        <v>0</v>
      </c>
      <c r="B302" t="str">
        <f>IF('Application Form'!C313="Hair","H",IF('Application Form'!C313="Done","D",IF('Application Form'!C313="Semen","S",IF('Application Form'!C313="TSU","T",""))))</f>
        <v/>
      </c>
      <c r="C302" t="str">
        <f t="shared" si="4"/>
        <v>NAA</v>
      </c>
      <c r="F302" t="str">
        <f>IF('Application Form'!H313="SKSTD_BDL","SKSTD_BDL",IF('Application Form'!H313="MIP","MIP",IF('Application Form'!H313="MIP+PV","MIP",IF('Application Form'!H313="SEEKSIRE","SEEKSIRE",IF('Application Form'!H313="SEEKSIRE+PV","SEEKSIRE",IF('Application Form'!H313="GGP50K","GGP50K",IF('Application Form'!H313="GGP50K+PV","GGP50K",IF('Application Form'!H313="GGPHD (150K)","GGPHD (150K)",IF('Application Form'!H313="GGPHD+PV","GGPHD",IF('Application Form'!H313="PV","",IF('Application Form'!H313="POLL","",IF('Application Form'!H313="MSTN","",IF('Application Form'!H313="COAT","",IF('Application Form'!H313="PI","",IF('Application Form'!H313="POLL_50K (add on)*","",IF('Application Form'!H313="POLL_HD (add on)*","",IF('Application Form'!H313="MSTN_50K (add_on)*","",IF('Application Form'!H313="MSTN_HD (add on)*","",IF('Application Form'!H313="STORE","STORE",IF('Application Form'!H313="HE","HE",""))))))))))))))))))))</f>
        <v/>
      </c>
      <c r="G302" t="str">
        <f>IF(OR(RIGHT('Application Form'!H313,2)="PV",RIGHT('Application Form'!I313,2)="PV",RIGHT('Application Form'!J313,2)="PV"),"Yes","")</f>
        <v/>
      </c>
      <c r="H302" s="81" t="str">
        <f>IF(ISBLANK(IF(F302="SKSTD_BDL",'Application Form'!M313,IF('Office Use Only - DONT TOUCH!!!'!G302="Yes",'Application Form'!M313,""))),"",IF(F302="SKSTD_BDL",'Application Form'!M313,IF('Office Use Only - DONT TOUCH!!!'!G302="Yes",'Application Form'!M313,"")))</f>
        <v/>
      </c>
      <c r="K302" t="str">
        <f>IF(ISBLANK(IF(F302="SKSTD_BDL",'Application Form'!O313,IF('Office Use Only - DONT TOUCH!!!'!G302="Yes",'Application Form'!O313,""))),"",IF(F302="SKSTD_BDL",'Application Form'!O313,IF('Office Use Only - DONT TOUCH!!!'!G302="Yes",'Application Form'!O313,"")))</f>
        <v/>
      </c>
      <c r="N302" t="str">
        <f>IF(AND(F302="",'Application Form'!H313=""),"",IF(AND(F302="",'Application Form'!H313&lt;&gt;""),'Application Form'!H313,IF(AND(F302&lt;&gt;"",'Application Form'!I313=""),"",IF(AND(F302&lt;&gt;"",'Application Form'!I313&lt;&gt;""),IF('Application Form'!I313="SKSTD_BDL","SKSTD_BDL",IF('Application Form'!I313="MIP","MIP",IF('Application Form'!I313="MIP+PV","MIP",IF('Application Form'!I313="SEEKSIRE","SEEKSIRE",IF('Application Form'!I313="SEEKSIRE+PV","SEEKSIRE",IF('Application Form'!I313="GGP50K","GGP50K",IF('Application Form'!I313="GGP50K+PV","GGP50K",IF('Application Form'!I313="GGPHD (150K)","GGPHD (150K)",IF('Application Form'!I313="GGPHD+PV","GGPHD",IF('Application Form'!I313="PV","",IF('Application Form'!I313="POLL","",IF('Application Form'!I313="MSTN","MSTN",IF('Application Form'!I313="COAT","COAT",IF('Application Form'!I313="PI","PI",IF('Application Form'!I313="POLL_50K (add on)*","POLL_50K (add on)*",IF('Application Form'!I313="POLL_HD (add on)*","POLL_HD (add_on)*",IF('Application Form'!I313="MSTN_50K (add_on)*","MSTN_50K (add_on)*",IF('Application Form'!I313="MSTN_HD (add on)*","MSTN_HD (add on)*",IF('Application Form'!I313="STORE","STORE",IF('Application Form'!I313="HE","HE","")))))))))))))))))))),"ERROR"))))</f>
        <v/>
      </c>
      <c r="O302" t="str">
        <f>IF(AND(F302="",'Application Form'!H313=""),"",IF(AND(F302="",'Application Form'!H313&lt;&gt;"",'Application Form'!I313=""),"",IF(AND(F302&lt;&gt;"",'Application Form'!I313=""),"",IF(AND(F302&lt;&gt;"",'Application Form'!I313&lt;&gt;"",'Application Form'!J313=""),"",IF(AND(F302="",'Application Form'!H313&lt;&gt;"",'Application Form'!I313&lt;&gt;""),IF('Application Form'!I313="SKSTD_BDL","SKSTD_BDL",IF('Application Form'!I313="MIP","MIP",IF('Application Form'!I313="MIP+PV","MIP",IF('Application Form'!I313="SEEKSIRE","SEEKSIRE",IF('Application Form'!I313="SEEKSIRE+PV","SEEKSIRE",IF('Application Form'!I313="GGP50K","GGP50K",IF('Application Form'!I313="GGP50K+PV","GGP50K",IF('Application Form'!I313="GGPHD (150K)","GGPHD (150K)",IF('Application Form'!I313="GGPHD+PV","GGPHD",IF('Application Form'!I313="PV","",IF('Application Form'!I313="POLL","",IF('Application Form'!I313="MSTN","MSTN",IF('Application Form'!I313="COAT","COAT",IF('Application Form'!I313="PI","PI",IF('Application Form'!I313="POLL_50K (add on)*","POLL_50K (add on)*",IF('Application Form'!I313="POLL_HD (add on)*","POLL_HD (add_on)*",IF('Application Form'!I313="MSTN_50K (add_on)*","MSTN_50K (add_on)*",IF('Application Form'!I313="MSTN_HD (add on)*","MSTN_HD (add on)*",IF('Application Form'!I313="STORE","STORE",IF('Application Form'!I313="HE","HE","ERROR")))))))))))))))))))),IF(AND(F302&lt;&gt;"",'Application Form'!I313&lt;&gt;"",'Application Form'!J313&lt;&gt;""),IF('Application Form'!J313="SKSTD_BDL","SKSTD_BDL",IF('Application Form'!J313="MIP","MIP",IF('Application Form'!J313="MIP+PV","MIP",IF('Application Form'!J313="SEEKSIRE","SEEKSIRE",IF('Application Form'!J313="SEEKSIRE+PV","SEEKSIRE",IF('Application Form'!J313="GGP50K","GGP50K",IF('Application Form'!J313="GGP50K+PV","GGP50K",IF('Application Form'!J313="GGPHD (150K)","GGPHD (150K)",IF('Application Form'!J313="GGPHD+PV","GGPHD",IF('Application Form'!J313="PV","",IF('Application Form'!J313="POLL","",IF('Application Form'!J313="MSTN","MSTN",IF('Application Form'!J313="COAT","COAT",IF('Application Form'!J313="PI","PI",IF('Application Form'!J313="POLL_50K (add on)*","POLL_50K (add on)*",IF('Application Form'!J313="POLL_HD (add on)*","POLL_HD (add_on)*",IF('Application Form'!J313="MSTN_50K (add_on)*","MSTN_50K (add_on)*",IF('Application Form'!J313="MSTN_HD (add on)*","MSTN_HD (add on)*",IF('Application Form'!J313="STORE","STORE",IF('Application Form'!J313="HE","HE","")))))))))))))))))))),"ERROR"))))))</f>
        <v/>
      </c>
      <c r="P302" t="str">
        <f>IF(AND(F302="",O302&lt;&gt;""),IF('Application Form'!J313="SKSTD_BDL","SKSTD_BDL",IF('Application Form'!J313="MIP","MIP",IF('Application Form'!J313="MIP+PV","MIP",IF('Application Form'!J313="SEEKSIRE","SEEKSIRE",IF('Application Form'!J313="SEEKSIRE+PV","SEEKSIRE",IF('Application Form'!J313="GGP50K","GGP50K",IF('Application Form'!J313="GGP50K+PV","GGP50K",IF('Application Form'!J313="GGPHD (150K)","GGPHD (150K)",IF('Application Form'!J313="GGPHD+PV","GGPHD",IF('Application Form'!J313="PV","",IF('Application Form'!J313="POLL","",IF('Application Form'!J313="MSTN","MSTN",IF('Application Form'!J313="COAT","COAT",IF('Application Form'!J313="PI","PI",IF('Application Form'!J313="POLL_50K (add on)*","POLL_50K (add on)*",IF('Application Form'!J313="POLL_HD (add on)*","POLL_HD (add_on)*",IF('Application Form'!J313="MSTN_50K (add_on)*","MSTN_50K (add_on)*",IF('Application Form'!J313="MSTN_HD (add on)*","MSTN_HD (add on)*",IF('Application Form'!J313="STORE","STORE",IF('Application Form'!J313="HE","HE","")))))))))))))))))))),"")</f>
        <v/>
      </c>
    </row>
    <row r="303" spans="1:16" x14ac:dyDescent="0.25">
      <c r="A303" s="72">
        <f>'Application Form'!E314</f>
        <v>0</v>
      </c>
      <c r="B303" t="str">
        <f>IF('Application Form'!C314="Hair","H",IF('Application Form'!C314="Done","D",IF('Application Form'!C314="Semen","S",IF('Application Form'!C314="TSU","T",""))))</f>
        <v/>
      </c>
      <c r="C303" t="str">
        <f t="shared" si="4"/>
        <v>NAA</v>
      </c>
      <c r="F303" t="str">
        <f>IF('Application Form'!H314="SKSTD_BDL","SKSTD_BDL",IF('Application Form'!H314="MIP","MIP",IF('Application Form'!H314="MIP+PV","MIP",IF('Application Form'!H314="SEEKSIRE","SEEKSIRE",IF('Application Form'!H314="SEEKSIRE+PV","SEEKSIRE",IF('Application Form'!H314="GGP50K","GGP50K",IF('Application Form'!H314="GGP50K+PV","GGP50K",IF('Application Form'!H314="GGPHD (150K)","GGPHD (150K)",IF('Application Form'!H314="GGPHD+PV","GGPHD",IF('Application Form'!H314="PV","",IF('Application Form'!H314="POLL","",IF('Application Form'!H314="MSTN","",IF('Application Form'!H314="COAT","",IF('Application Form'!H314="PI","",IF('Application Form'!H314="POLL_50K (add on)*","",IF('Application Form'!H314="POLL_HD (add on)*","",IF('Application Form'!H314="MSTN_50K (add_on)*","",IF('Application Form'!H314="MSTN_HD (add on)*","",IF('Application Form'!H314="STORE","STORE",IF('Application Form'!H314="HE","HE",""))))))))))))))))))))</f>
        <v/>
      </c>
      <c r="G303" t="str">
        <f>IF(OR(RIGHT('Application Form'!H314,2)="PV",RIGHT('Application Form'!I314,2)="PV",RIGHT('Application Form'!J314,2)="PV"),"Yes","")</f>
        <v/>
      </c>
      <c r="H303" s="81" t="str">
        <f>IF(ISBLANK(IF(F303="SKSTD_BDL",'Application Form'!M314,IF('Office Use Only - DONT TOUCH!!!'!G303="Yes",'Application Form'!M314,""))),"",IF(F303="SKSTD_BDL",'Application Form'!M314,IF('Office Use Only - DONT TOUCH!!!'!G303="Yes",'Application Form'!M314,"")))</f>
        <v/>
      </c>
      <c r="K303" t="str">
        <f>IF(ISBLANK(IF(F303="SKSTD_BDL",'Application Form'!O314,IF('Office Use Only - DONT TOUCH!!!'!G303="Yes",'Application Form'!O314,""))),"",IF(F303="SKSTD_BDL",'Application Form'!O314,IF('Office Use Only - DONT TOUCH!!!'!G303="Yes",'Application Form'!O314,"")))</f>
        <v/>
      </c>
      <c r="N303" t="str">
        <f>IF(AND(F303="",'Application Form'!H314=""),"",IF(AND(F303="",'Application Form'!H314&lt;&gt;""),'Application Form'!H314,IF(AND(F303&lt;&gt;"",'Application Form'!I314=""),"",IF(AND(F303&lt;&gt;"",'Application Form'!I314&lt;&gt;""),IF('Application Form'!I314="SKSTD_BDL","SKSTD_BDL",IF('Application Form'!I314="MIP","MIP",IF('Application Form'!I314="MIP+PV","MIP",IF('Application Form'!I314="SEEKSIRE","SEEKSIRE",IF('Application Form'!I314="SEEKSIRE+PV","SEEKSIRE",IF('Application Form'!I314="GGP50K","GGP50K",IF('Application Form'!I314="GGP50K+PV","GGP50K",IF('Application Form'!I314="GGPHD (150K)","GGPHD (150K)",IF('Application Form'!I314="GGPHD+PV","GGPHD",IF('Application Form'!I314="PV","",IF('Application Form'!I314="POLL","",IF('Application Form'!I314="MSTN","MSTN",IF('Application Form'!I314="COAT","COAT",IF('Application Form'!I314="PI","PI",IF('Application Form'!I314="POLL_50K (add on)*","POLL_50K (add on)*",IF('Application Form'!I314="POLL_HD (add on)*","POLL_HD (add_on)*",IF('Application Form'!I314="MSTN_50K (add_on)*","MSTN_50K (add_on)*",IF('Application Form'!I314="MSTN_HD (add on)*","MSTN_HD (add on)*",IF('Application Form'!I314="STORE","STORE",IF('Application Form'!I314="HE","HE","")))))))))))))))))))),"ERROR"))))</f>
        <v/>
      </c>
      <c r="O303" t="str">
        <f>IF(AND(F303="",'Application Form'!H314=""),"",IF(AND(F303="",'Application Form'!H314&lt;&gt;"",'Application Form'!I314=""),"",IF(AND(F303&lt;&gt;"",'Application Form'!I314=""),"",IF(AND(F303&lt;&gt;"",'Application Form'!I314&lt;&gt;"",'Application Form'!J314=""),"",IF(AND(F303="",'Application Form'!H314&lt;&gt;"",'Application Form'!I314&lt;&gt;""),IF('Application Form'!I314="SKSTD_BDL","SKSTD_BDL",IF('Application Form'!I314="MIP","MIP",IF('Application Form'!I314="MIP+PV","MIP",IF('Application Form'!I314="SEEKSIRE","SEEKSIRE",IF('Application Form'!I314="SEEKSIRE+PV","SEEKSIRE",IF('Application Form'!I314="GGP50K","GGP50K",IF('Application Form'!I314="GGP50K+PV","GGP50K",IF('Application Form'!I314="GGPHD (150K)","GGPHD (150K)",IF('Application Form'!I314="GGPHD+PV","GGPHD",IF('Application Form'!I314="PV","",IF('Application Form'!I314="POLL","",IF('Application Form'!I314="MSTN","MSTN",IF('Application Form'!I314="COAT","COAT",IF('Application Form'!I314="PI","PI",IF('Application Form'!I314="POLL_50K (add on)*","POLL_50K (add on)*",IF('Application Form'!I314="POLL_HD (add on)*","POLL_HD (add_on)*",IF('Application Form'!I314="MSTN_50K (add_on)*","MSTN_50K (add_on)*",IF('Application Form'!I314="MSTN_HD (add on)*","MSTN_HD (add on)*",IF('Application Form'!I314="STORE","STORE",IF('Application Form'!I314="HE","HE","ERROR")))))))))))))))))))),IF(AND(F303&lt;&gt;"",'Application Form'!I314&lt;&gt;"",'Application Form'!J314&lt;&gt;""),IF('Application Form'!J314="SKSTD_BDL","SKSTD_BDL",IF('Application Form'!J314="MIP","MIP",IF('Application Form'!J314="MIP+PV","MIP",IF('Application Form'!J314="SEEKSIRE","SEEKSIRE",IF('Application Form'!J314="SEEKSIRE+PV","SEEKSIRE",IF('Application Form'!J314="GGP50K","GGP50K",IF('Application Form'!J314="GGP50K+PV","GGP50K",IF('Application Form'!J314="GGPHD (150K)","GGPHD (150K)",IF('Application Form'!J314="GGPHD+PV","GGPHD",IF('Application Form'!J314="PV","",IF('Application Form'!J314="POLL","",IF('Application Form'!J314="MSTN","MSTN",IF('Application Form'!J314="COAT","COAT",IF('Application Form'!J314="PI","PI",IF('Application Form'!J314="POLL_50K (add on)*","POLL_50K (add on)*",IF('Application Form'!J314="POLL_HD (add on)*","POLL_HD (add_on)*",IF('Application Form'!J314="MSTN_50K (add_on)*","MSTN_50K (add_on)*",IF('Application Form'!J314="MSTN_HD (add on)*","MSTN_HD (add on)*",IF('Application Form'!J314="STORE","STORE",IF('Application Form'!J314="HE","HE","")))))))))))))))))))),"ERROR"))))))</f>
        <v/>
      </c>
      <c r="P303" t="str">
        <f>IF(AND(F303="",O303&lt;&gt;""),IF('Application Form'!J314="SKSTD_BDL","SKSTD_BDL",IF('Application Form'!J314="MIP","MIP",IF('Application Form'!J314="MIP+PV","MIP",IF('Application Form'!J314="SEEKSIRE","SEEKSIRE",IF('Application Form'!J314="SEEKSIRE+PV","SEEKSIRE",IF('Application Form'!J314="GGP50K","GGP50K",IF('Application Form'!J314="GGP50K+PV","GGP50K",IF('Application Form'!J314="GGPHD (150K)","GGPHD (150K)",IF('Application Form'!J314="GGPHD+PV","GGPHD",IF('Application Form'!J314="PV","",IF('Application Form'!J314="POLL","",IF('Application Form'!J314="MSTN","MSTN",IF('Application Form'!J314="COAT","COAT",IF('Application Form'!J314="PI","PI",IF('Application Form'!J314="POLL_50K (add on)*","POLL_50K (add on)*",IF('Application Form'!J314="POLL_HD (add on)*","POLL_HD (add_on)*",IF('Application Form'!J314="MSTN_50K (add_on)*","MSTN_50K (add_on)*",IF('Application Form'!J314="MSTN_HD (add on)*","MSTN_HD (add on)*",IF('Application Form'!J314="STORE","STORE",IF('Application Form'!J314="HE","HE","")))))))))))))))))))),"")</f>
        <v/>
      </c>
    </row>
    <row r="304" spans="1:16" x14ac:dyDescent="0.25">
      <c r="A304" s="72">
        <f>'Application Form'!E315</f>
        <v>0</v>
      </c>
      <c r="B304" t="str">
        <f>IF('Application Form'!C315="Hair","H",IF('Application Form'!C315="Done","D",IF('Application Form'!C315="Semen","S",IF('Application Form'!C315="TSU","T",""))))</f>
        <v/>
      </c>
      <c r="C304" t="str">
        <f t="shared" si="4"/>
        <v>NAA</v>
      </c>
      <c r="F304" t="str">
        <f>IF('Application Form'!H315="SKSTD_BDL","SKSTD_BDL",IF('Application Form'!H315="MIP","MIP",IF('Application Form'!H315="MIP+PV","MIP",IF('Application Form'!H315="SEEKSIRE","SEEKSIRE",IF('Application Form'!H315="SEEKSIRE+PV","SEEKSIRE",IF('Application Form'!H315="GGP50K","GGP50K",IF('Application Form'!H315="GGP50K+PV","GGP50K",IF('Application Form'!H315="GGPHD (150K)","GGPHD (150K)",IF('Application Form'!H315="GGPHD+PV","GGPHD",IF('Application Form'!H315="PV","",IF('Application Form'!H315="POLL","",IF('Application Form'!H315="MSTN","",IF('Application Form'!H315="COAT","",IF('Application Form'!H315="PI","",IF('Application Form'!H315="POLL_50K (add on)*","",IF('Application Form'!H315="POLL_HD (add on)*","",IF('Application Form'!H315="MSTN_50K (add_on)*","",IF('Application Form'!H315="MSTN_HD (add on)*","",IF('Application Form'!H315="STORE","STORE",IF('Application Form'!H315="HE","HE",""))))))))))))))))))))</f>
        <v/>
      </c>
      <c r="G304" t="str">
        <f>IF(OR(RIGHT('Application Form'!H315,2)="PV",RIGHT('Application Form'!I315,2)="PV",RIGHT('Application Form'!J315,2)="PV"),"Yes","")</f>
        <v/>
      </c>
      <c r="H304" s="81" t="str">
        <f>IF(ISBLANK(IF(F304="SKSTD_BDL",'Application Form'!M315,IF('Office Use Only - DONT TOUCH!!!'!G304="Yes",'Application Form'!M315,""))),"",IF(F304="SKSTD_BDL",'Application Form'!M315,IF('Office Use Only - DONT TOUCH!!!'!G304="Yes",'Application Form'!M315,"")))</f>
        <v/>
      </c>
      <c r="K304" t="str">
        <f>IF(ISBLANK(IF(F304="SKSTD_BDL",'Application Form'!O315,IF('Office Use Only - DONT TOUCH!!!'!G304="Yes",'Application Form'!O315,""))),"",IF(F304="SKSTD_BDL",'Application Form'!O315,IF('Office Use Only - DONT TOUCH!!!'!G304="Yes",'Application Form'!O315,"")))</f>
        <v/>
      </c>
      <c r="N304" t="str">
        <f>IF(AND(F304="",'Application Form'!H315=""),"",IF(AND(F304="",'Application Form'!H315&lt;&gt;""),'Application Form'!H315,IF(AND(F304&lt;&gt;"",'Application Form'!I315=""),"",IF(AND(F304&lt;&gt;"",'Application Form'!I315&lt;&gt;""),IF('Application Form'!I315="SKSTD_BDL","SKSTD_BDL",IF('Application Form'!I315="MIP","MIP",IF('Application Form'!I315="MIP+PV","MIP",IF('Application Form'!I315="SEEKSIRE","SEEKSIRE",IF('Application Form'!I315="SEEKSIRE+PV","SEEKSIRE",IF('Application Form'!I315="GGP50K","GGP50K",IF('Application Form'!I315="GGP50K+PV","GGP50K",IF('Application Form'!I315="GGPHD (150K)","GGPHD (150K)",IF('Application Form'!I315="GGPHD+PV","GGPHD",IF('Application Form'!I315="PV","",IF('Application Form'!I315="POLL","",IF('Application Form'!I315="MSTN","MSTN",IF('Application Form'!I315="COAT","COAT",IF('Application Form'!I315="PI","PI",IF('Application Form'!I315="POLL_50K (add on)*","POLL_50K (add on)*",IF('Application Form'!I315="POLL_HD (add on)*","POLL_HD (add_on)*",IF('Application Form'!I315="MSTN_50K (add_on)*","MSTN_50K (add_on)*",IF('Application Form'!I315="MSTN_HD (add on)*","MSTN_HD (add on)*",IF('Application Form'!I315="STORE","STORE",IF('Application Form'!I315="HE","HE","")))))))))))))))))))),"ERROR"))))</f>
        <v/>
      </c>
      <c r="O304" t="str">
        <f>IF(AND(F304="",'Application Form'!H315=""),"",IF(AND(F304="",'Application Form'!H315&lt;&gt;"",'Application Form'!I315=""),"",IF(AND(F304&lt;&gt;"",'Application Form'!I315=""),"",IF(AND(F304&lt;&gt;"",'Application Form'!I315&lt;&gt;"",'Application Form'!J315=""),"",IF(AND(F304="",'Application Form'!H315&lt;&gt;"",'Application Form'!I315&lt;&gt;""),IF('Application Form'!I315="SKSTD_BDL","SKSTD_BDL",IF('Application Form'!I315="MIP","MIP",IF('Application Form'!I315="MIP+PV","MIP",IF('Application Form'!I315="SEEKSIRE","SEEKSIRE",IF('Application Form'!I315="SEEKSIRE+PV","SEEKSIRE",IF('Application Form'!I315="GGP50K","GGP50K",IF('Application Form'!I315="GGP50K+PV","GGP50K",IF('Application Form'!I315="GGPHD (150K)","GGPHD (150K)",IF('Application Form'!I315="GGPHD+PV","GGPHD",IF('Application Form'!I315="PV","",IF('Application Form'!I315="POLL","",IF('Application Form'!I315="MSTN","MSTN",IF('Application Form'!I315="COAT","COAT",IF('Application Form'!I315="PI","PI",IF('Application Form'!I315="POLL_50K (add on)*","POLL_50K (add on)*",IF('Application Form'!I315="POLL_HD (add on)*","POLL_HD (add_on)*",IF('Application Form'!I315="MSTN_50K (add_on)*","MSTN_50K (add_on)*",IF('Application Form'!I315="MSTN_HD (add on)*","MSTN_HD (add on)*",IF('Application Form'!I315="STORE","STORE",IF('Application Form'!I315="HE","HE","ERROR")))))))))))))))))))),IF(AND(F304&lt;&gt;"",'Application Form'!I315&lt;&gt;"",'Application Form'!J315&lt;&gt;""),IF('Application Form'!J315="SKSTD_BDL","SKSTD_BDL",IF('Application Form'!J315="MIP","MIP",IF('Application Form'!J315="MIP+PV","MIP",IF('Application Form'!J315="SEEKSIRE","SEEKSIRE",IF('Application Form'!J315="SEEKSIRE+PV","SEEKSIRE",IF('Application Form'!J315="GGP50K","GGP50K",IF('Application Form'!J315="GGP50K+PV","GGP50K",IF('Application Form'!J315="GGPHD (150K)","GGPHD (150K)",IF('Application Form'!J315="GGPHD+PV","GGPHD",IF('Application Form'!J315="PV","",IF('Application Form'!J315="POLL","",IF('Application Form'!J315="MSTN","MSTN",IF('Application Form'!J315="COAT","COAT",IF('Application Form'!J315="PI","PI",IF('Application Form'!J315="POLL_50K (add on)*","POLL_50K (add on)*",IF('Application Form'!J315="POLL_HD (add on)*","POLL_HD (add_on)*",IF('Application Form'!J315="MSTN_50K (add_on)*","MSTN_50K (add_on)*",IF('Application Form'!J315="MSTN_HD (add on)*","MSTN_HD (add on)*",IF('Application Form'!J315="STORE","STORE",IF('Application Form'!J315="HE","HE","")))))))))))))))))))),"ERROR"))))))</f>
        <v/>
      </c>
      <c r="P304" t="str">
        <f>IF(AND(F304="",O304&lt;&gt;""),IF('Application Form'!J315="SKSTD_BDL","SKSTD_BDL",IF('Application Form'!J315="MIP","MIP",IF('Application Form'!J315="MIP+PV","MIP",IF('Application Form'!J315="SEEKSIRE","SEEKSIRE",IF('Application Form'!J315="SEEKSIRE+PV","SEEKSIRE",IF('Application Form'!J315="GGP50K","GGP50K",IF('Application Form'!J315="GGP50K+PV","GGP50K",IF('Application Form'!J315="GGPHD (150K)","GGPHD (150K)",IF('Application Form'!J315="GGPHD+PV","GGPHD",IF('Application Form'!J315="PV","",IF('Application Form'!J315="POLL","",IF('Application Form'!J315="MSTN","MSTN",IF('Application Form'!J315="COAT","COAT",IF('Application Form'!J315="PI","PI",IF('Application Form'!J315="POLL_50K (add on)*","POLL_50K (add on)*",IF('Application Form'!J315="POLL_HD (add on)*","POLL_HD (add_on)*",IF('Application Form'!J315="MSTN_50K (add_on)*","MSTN_50K (add_on)*",IF('Application Form'!J315="MSTN_HD (add on)*","MSTN_HD (add on)*",IF('Application Form'!J315="STORE","STORE",IF('Application Form'!J315="HE","HE","")))))))))))))))))))),"")</f>
        <v/>
      </c>
    </row>
    <row r="305" spans="1:16" x14ac:dyDescent="0.25">
      <c r="A305" s="72">
        <f>'Application Form'!E316</f>
        <v>0</v>
      </c>
      <c r="B305" t="str">
        <f>IF('Application Form'!C316="Hair","H",IF('Application Form'!C316="Done","D",IF('Application Form'!C316="Semen","S",IF('Application Form'!C316="TSU","T",""))))</f>
        <v/>
      </c>
      <c r="C305" t="str">
        <f t="shared" si="4"/>
        <v>NAA</v>
      </c>
      <c r="F305" t="str">
        <f>IF('Application Form'!H316="SKSTD_BDL","SKSTD_BDL",IF('Application Form'!H316="MIP","MIP",IF('Application Form'!H316="MIP+PV","MIP",IF('Application Form'!H316="SEEKSIRE","SEEKSIRE",IF('Application Form'!H316="SEEKSIRE+PV","SEEKSIRE",IF('Application Form'!H316="GGP50K","GGP50K",IF('Application Form'!H316="GGP50K+PV","GGP50K",IF('Application Form'!H316="GGPHD (150K)","GGPHD (150K)",IF('Application Form'!H316="GGPHD+PV","GGPHD",IF('Application Form'!H316="PV","",IF('Application Form'!H316="POLL","",IF('Application Form'!H316="MSTN","",IF('Application Form'!H316="COAT","",IF('Application Form'!H316="PI","",IF('Application Form'!H316="POLL_50K (add on)*","",IF('Application Form'!H316="POLL_HD (add on)*","",IF('Application Form'!H316="MSTN_50K (add_on)*","",IF('Application Form'!H316="MSTN_HD (add on)*","",IF('Application Form'!H316="STORE","STORE",IF('Application Form'!H316="HE","HE",""))))))))))))))))))))</f>
        <v/>
      </c>
      <c r="G305" t="str">
        <f>IF(OR(RIGHT('Application Form'!H316,2)="PV",RIGHT('Application Form'!I316,2)="PV",RIGHT('Application Form'!J316,2)="PV"),"Yes","")</f>
        <v/>
      </c>
      <c r="H305" s="81" t="str">
        <f>IF(ISBLANK(IF(F305="SKSTD_BDL",'Application Form'!M316,IF('Office Use Only - DONT TOUCH!!!'!G305="Yes",'Application Form'!M316,""))),"",IF(F305="SKSTD_BDL",'Application Form'!M316,IF('Office Use Only - DONT TOUCH!!!'!G305="Yes",'Application Form'!M316,"")))</f>
        <v/>
      </c>
      <c r="K305" t="str">
        <f>IF(ISBLANK(IF(F305="SKSTD_BDL",'Application Form'!O316,IF('Office Use Only - DONT TOUCH!!!'!G305="Yes",'Application Form'!O316,""))),"",IF(F305="SKSTD_BDL",'Application Form'!O316,IF('Office Use Only - DONT TOUCH!!!'!G305="Yes",'Application Form'!O316,"")))</f>
        <v/>
      </c>
      <c r="N305" t="str">
        <f>IF(AND(F305="",'Application Form'!H316=""),"",IF(AND(F305="",'Application Form'!H316&lt;&gt;""),'Application Form'!H316,IF(AND(F305&lt;&gt;"",'Application Form'!I316=""),"",IF(AND(F305&lt;&gt;"",'Application Form'!I316&lt;&gt;""),IF('Application Form'!I316="SKSTD_BDL","SKSTD_BDL",IF('Application Form'!I316="MIP","MIP",IF('Application Form'!I316="MIP+PV","MIP",IF('Application Form'!I316="SEEKSIRE","SEEKSIRE",IF('Application Form'!I316="SEEKSIRE+PV","SEEKSIRE",IF('Application Form'!I316="GGP50K","GGP50K",IF('Application Form'!I316="GGP50K+PV","GGP50K",IF('Application Form'!I316="GGPHD (150K)","GGPHD (150K)",IF('Application Form'!I316="GGPHD+PV","GGPHD",IF('Application Form'!I316="PV","",IF('Application Form'!I316="POLL","",IF('Application Form'!I316="MSTN","MSTN",IF('Application Form'!I316="COAT","COAT",IF('Application Form'!I316="PI","PI",IF('Application Form'!I316="POLL_50K (add on)*","POLL_50K (add on)*",IF('Application Form'!I316="POLL_HD (add on)*","POLL_HD (add_on)*",IF('Application Form'!I316="MSTN_50K (add_on)*","MSTN_50K (add_on)*",IF('Application Form'!I316="MSTN_HD (add on)*","MSTN_HD (add on)*",IF('Application Form'!I316="STORE","STORE",IF('Application Form'!I316="HE","HE","")))))))))))))))))))),"ERROR"))))</f>
        <v/>
      </c>
      <c r="O305" t="str">
        <f>IF(AND(F305="",'Application Form'!H316=""),"",IF(AND(F305="",'Application Form'!H316&lt;&gt;"",'Application Form'!I316=""),"",IF(AND(F305&lt;&gt;"",'Application Form'!I316=""),"",IF(AND(F305&lt;&gt;"",'Application Form'!I316&lt;&gt;"",'Application Form'!J316=""),"",IF(AND(F305="",'Application Form'!H316&lt;&gt;"",'Application Form'!I316&lt;&gt;""),IF('Application Form'!I316="SKSTD_BDL","SKSTD_BDL",IF('Application Form'!I316="MIP","MIP",IF('Application Form'!I316="MIP+PV","MIP",IF('Application Form'!I316="SEEKSIRE","SEEKSIRE",IF('Application Form'!I316="SEEKSIRE+PV","SEEKSIRE",IF('Application Form'!I316="GGP50K","GGP50K",IF('Application Form'!I316="GGP50K+PV","GGP50K",IF('Application Form'!I316="GGPHD (150K)","GGPHD (150K)",IF('Application Form'!I316="GGPHD+PV","GGPHD",IF('Application Form'!I316="PV","",IF('Application Form'!I316="POLL","",IF('Application Form'!I316="MSTN","MSTN",IF('Application Form'!I316="COAT","COAT",IF('Application Form'!I316="PI","PI",IF('Application Form'!I316="POLL_50K (add on)*","POLL_50K (add on)*",IF('Application Form'!I316="POLL_HD (add on)*","POLL_HD (add_on)*",IF('Application Form'!I316="MSTN_50K (add_on)*","MSTN_50K (add_on)*",IF('Application Form'!I316="MSTN_HD (add on)*","MSTN_HD (add on)*",IF('Application Form'!I316="STORE","STORE",IF('Application Form'!I316="HE","HE","ERROR")))))))))))))))))))),IF(AND(F305&lt;&gt;"",'Application Form'!I316&lt;&gt;"",'Application Form'!J316&lt;&gt;""),IF('Application Form'!J316="SKSTD_BDL","SKSTD_BDL",IF('Application Form'!J316="MIP","MIP",IF('Application Form'!J316="MIP+PV","MIP",IF('Application Form'!J316="SEEKSIRE","SEEKSIRE",IF('Application Form'!J316="SEEKSIRE+PV","SEEKSIRE",IF('Application Form'!J316="GGP50K","GGP50K",IF('Application Form'!J316="GGP50K+PV","GGP50K",IF('Application Form'!J316="GGPHD (150K)","GGPHD (150K)",IF('Application Form'!J316="GGPHD+PV","GGPHD",IF('Application Form'!J316="PV","",IF('Application Form'!J316="POLL","",IF('Application Form'!J316="MSTN","MSTN",IF('Application Form'!J316="COAT","COAT",IF('Application Form'!J316="PI","PI",IF('Application Form'!J316="POLL_50K (add on)*","POLL_50K (add on)*",IF('Application Form'!J316="POLL_HD (add on)*","POLL_HD (add_on)*",IF('Application Form'!J316="MSTN_50K (add_on)*","MSTN_50K (add_on)*",IF('Application Form'!J316="MSTN_HD (add on)*","MSTN_HD (add on)*",IF('Application Form'!J316="STORE","STORE",IF('Application Form'!J316="HE","HE","")))))))))))))))))))),"ERROR"))))))</f>
        <v/>
      </c>
      <c r="P305" t="str">
        <f>IF(AND(F305="",O305&lt;&gt;""),IF('Application Form'!J316="SKSTD_BDL","SKSTD_BDL",IF('Application Form'!J316="MIP","MIP",IF('Application Form'!J316="MIP+PV","MIP",IF('Application Form'!J316="SEEKSIRE","SEEKSIRE",IF('Application Form'!J316="SEEKSIRE+PV","SEEKSIRE",IF('Application Form'!J316="GGP50K","GGP50K",IF('Application Form'!J316="GGP50K+PV","GGP50K",IF('Application Form'!J316="GGPHD (150K)","GGPHD (150K)",IF('Application Form'!J316="GGPHD+PV","GGPHD",IF('Application Form'!J316="PV","",IF('Application Form'!J316="POLL","",IF('Application Form'!J316="MSTN","MSTN",IF('Application Form'!J316="COAT","COAT",IF('Application Form'!J316="PI","PI",IF('Application Form'!J316="POLL_50K (add on)*","POLL_50K (add on)*",IF('Application Form'!J316="POLL_HD (add on)*","POLL_HD (add_on)*",IF('Application Form'!J316="MSTN_50K (add_on)*","MSTN_50K (add_on)*",IF('Application Form'!J316="MSTN_HD (add on)*","MSTN_HD (add on)*",IF('Application Form'!J316="STORE","STORE",IF('Application Form'!J316="HE","HE","")))))))))))))))))))),"")</f>
        <v/>
      </c>
    </row>
    <row r="306" spans="1:16" x14ac:dyDescent="0.25">
      <c r="A306" s="72">
        <f>'Application Form'!E317</f>
        <v>0</v>
      </c>
      <c r="B306" t="str">
        <f>IF('Application Form'!C317="Hair","H",IF('Application Form'!C317="Done","D",IF('Application Form'!C317="Semen","S",IF('Application Form'!C317="TSU","T",""))))</f>
        <v/>
      </c>
      <c r="C306" t="str">
        <f t="shared" si="4"/>
        <v>NAA</v>
      </c>
      <c r="F306" t="str">
        <f>IF('Application Form'!H317="SKSTD_BDL","SKSTD_BDL",IF('Application Form'!H317="MIP","MIP",IF('Application Form'!H317="MIP+PV","MIP",IF('Application Form'!H317="SEEKSIRE","SEEKSIRE",IF('Application Form'!H317="SEEKSIRE+PV","SEEKSIRE",IF('Application Form'!H317="GGP50K","GGP50K",IF('Application Form'!H317="GGP50K+PV","GGP50K",IF('Application Form'!H317="GGPHD (150K)","GGPHD (150K)",IF('Application Form'!H317="GGPHD+PV","GGPHD",IF('Application Form'!H317="PV","",IF('Application Form'!H317="POLL","",IF('Application Form'!H317="MSTN","",IF('Application Form'!H317="COAT","",IF('Application Form'!H317="PI","",IF('Application Form'!H317="POLL_50K (add on)*","",IF('Application Form'!H317="POLL_HD (add on)*","",IF('Application Form'!H317="MSTN_50K (add_on)*","",IF('Application Form'!H317="MSTN_HD (add on)*","",IF('Application Form'!H317="STORE","STORE",IF('Application Form'!H317="HE","HE",""))))))))))))))))))))</f>
        <v/>
      </c>
      <c r="G306" t="str">
        <f>IF(OR(RIGHT('Application Form'!H317,2)="PV",RIGHT('Application Form'!I317,2)="PV",RIGHT('Application Form'!J317,2)="PV"),"Yes","")</f>
        <v/>
      </c>
      <c r="H306" s="81" t="str">
        <f>IF(ISBLANK(IF(F306="SKSTD_BDL",'Application Form'!M317,IF('Office Use Only - DONT TOUCH!!!'!G306="Yes",'Application Form'!M317,""))),"",IF(F306="SKSTD_BDL",'Application Form'!M317,IF('Office Use Only - DONT TOUCH!!!'!G306="Yes",'Application Form'!M317,"")))</f>
        <v/>
      </c>
      <c r="K306" t="str">
        <f>IF(ISBLANK(IF(F306="SKSTD_BDL",'Application Form'!O317,IF('Office Use Only - DONT TOUCH!!!'!G306="Yes",'Application Form'!O317,""))),"",IF(F306="SKSTD_BDL",'Application Form'!O317,IF('Office Use Only - DONT TOUCH!!!'!G306="Yes",'Application Form'!O317,"")))</f>
        <v/>
      </c>
      <c r="N306" t="str">
        <f>IF(AND(F306="",'Application Form'!H317=""),"",IF(AND(F306="",'Application Form'!H317&lt;&gt;""),'Application Form'!H317,IF(AND(F306&lt;&gt;"",'Application Form'!I317=""),"",IF(AND(F306&lt;&gt;"",'Application Form'!I317&lt;&gt;""),IF('Application Form'!I317="SKSTD_BDL","SKSTD_BDL",IF('Application Form'!I317="MIP","MIP",IF('Application Form'!I317="MIP+PV","MIP",IF('Application Form'!I317="SEEKSIRE","SEEKSIRE",IF('Application Form'!I317="SEEKSIRE+PV","SEEKSIRE",IF('Application Form'!I317="GGP50K","GGP50K",IF('Application Form'!I317="GGP50K+PV","GGP50K",IF('Application Form'!I317="GGPHD (150K)","GGPHD (150K)",IF('Application Form'!I317="GGPHD+PV","GGPHD",IF('Application Form'!I317="PV","",IF('Application Form'!I317="POLL","",IF('Application Form'!I317="MSTN","MSTN",IF('Application Form'!I317="COAT","COAT",IF('Application Form'!I317="PI","PI",IF('Application Form'!I317="POLL_50K (add on)*","POLL_50K (add on)*",IF('Application Form'!I317="POLL_HD (add on)*","POLL_HD (add_on)*",IF('Application Form'!I317="MSTN_50K (add_on)*","MSTN_50K (add_on)*",IF('Application Form'!I317="MSTN_HD (add on)*","MSTN_HD (add on)*",IF('Application Form'!I317="STORE","STORE",IF('Application Form'!I317="HE","HE","")))))))))))))))))))),"ERROR"))))</f>
        <v/>
      </c>
      <c r="O306" t="str">
        <f>IF(AND(F306="",'Application Form'!H317=""),"",IF(AND(F306="",'Application Form'!H317&lt;&gt;"",'Application Form'!I317=""),"",IF(AND(F306&lt;&gt;"",'Application Form'!I317=""),"",IF(AND(F306&lt;&gt;"",'Application Form'!I317&lt;&gt;"",'Application Form'!J317=""),"",IF(AND(F306="",'Application Form'!H317&lt;&gt;"",'Application Form'!I317&lt;&gt;""),IF('Application Form'!I317="SKSTD_BDL","SKSTD_BDL",IF('Application Form'!I317="MIP","MIP",IF('Application Form'!I317="MIP+PV","MIP",IF('Application Form'!I317="SEEKSIRE","SEEKSIRE",IF('Application Form'!I317="SEEKSIRE+PV","SEEKSIRE",IF('Application Form'!I317="GGP50K","GGP50K",IF('Application Form'!I317="GGP50K+PV","GGP50K",IF('Application Form'!I317="GGPHD (150K)","GGPHD (150K)",IF('Application Form'!I317="GGPHD+PV","GGPHD",IF('Application Form'!I317="PV","",IF('Application Form'!I317="POLL","",IF('Application Form'!I317="MSTN","MSTN",IF('Application Form'!I317="COAT","COAT",IF('Application Form'!I317="PI","PI",IF('Application Form'!I317="POLL_50K (add on)*","POLL_50K (add on)*",IF('Application Form'!I317="POLL_HD (add on)*","POLL_HD (add_on)*",IF('Application Form'!I317="MSTN_50K (add_on)*","MSTN_50K (add_on)*",IF('Application Form'!I317="MSTN_HD (add on)*","MSTN_HD (add on)*",IF('Application Form'!I317="STORE","STORE",IF('Application Form'!I317="HE","HE","ERROR")))))))))))))))))))),IF(AND(F306&lt;&gt;"",'Application Form'!I317&lt;&gt;"",'Application Form'!J317&lt;&gt;""),IF('Application Form'!J317="SKSTD_BDL","SKSTD_BDL",IF('Application Form'!J317="MIP","MIP",IF('Application Form'!J317="MIP+PV","MIP",IF('Application Form'!J317="SEEKSIRE","SEEKSIRE",IF('Application Form'!J317="SEEKSIRE+PV","SEEKSIRE",IF('Application Form'!J317="GGP50K","GGP50K",IF('Application Form'!J317="GGP50K+PV","GGP50K",IF('Application Form'!J317="GGPHD (150K)","GGPHD (150K)",IF('Application Form'!J317="GGPHD+PV","GGPHD",IF('Application Form'!J317="PV","",IF('Application Form'!J317="POLL","",IF('Application Form'!J317="MSTN","MSTN",IF('Application Form'!J317="COAT","COAT",IF('Application Form'!J317="PI","PI",IF('Application Form'!J317="POLL_50K (add on)*","POLL_50K (add on)*",IF('Application Form'!J317="POLL_HD (add on)*","POLL_HD (add_on)*",IF('Application Form'!J317="MSTN_50K (add_on)*","MSTN_50K (add_on)*",IF('Application Form'!J317="MSTN_HD (add on)*","MSTN_HD (add on)*",IF('Application Form'!J317="STORE","STORE",IF('Application Form'!J317="HE","HE","")))))))))))))))))))),"ERROR"))))))</f>
        <v/>
      </c>
      <c r="P306" t="str">
        <f>IF(AND(F306="",O306&lt;&gt;""),IF('Application Form'!J317="SKSTD_BDL","SKSTD_BDL",IF('Application Form'!J317="MIP","MIP",IF('Application Form'!J317="MIP+PV","MIP",IF('Application Form'!J317="SEEKSIRE","SEEKSIRE",IF('Application Form'!J317="SEEKSIRE+PV","SEEKSIRE",IF('Application Form'!J317="GGP50K","GGP50K",IF('Application Form'!J317="GGP50K+PV","GGP50K",IF('Application Form'!J317="GGPHD (150K)","GGPHD (150K)",IF('Application Form'!J317="GGPHD+PV","GGPHD",IF('Application Form'!J317="PV","",IF('Application Form'!J317="POLL","",IF('Application Form'!J317="MSTN","MSTN",IF('Application Form'!J317="COAT","COAT",IF('Application Form'!J317="PI","PI",IF('Application Form'!J317="POLL_50K (add on)*","POLL_50K (add on)*",IF('Application Form'!J317="POLL_HD (add on)*","POLL_HD (add_on)*",IF('Application Form'!J317="MSTN_50K (add_on)*","MSTN_50K (add_on)*",IF('Application Form'!J317="MSTN_HD (add on)*","MSTN_HD (add on)*",IF('Application Form'!J317="STORE","STORE",IF('Application Form'!J317="HE","HE","")))))))))))))))))))),"")</f>
        <v/>
      </c>
    </row>
    <row r="307" spans="1:16" x14ac:dyDescent="0.25">
      <c r="A307" s="72">
        <f>'Application Form'!E318</f>
        <v>0</v>
      </c>
      <c r="B307" t="str">
        <f>IF('Application Form'!C318="Hair","H",IF('Application Form'!C318="Done","D",IF('Application Form'!C318="Semen","S",IF('Application Form'!C318="TSU","T",""))))</f>
        <v/>
      </c>
      <c r="C307" t="str">
        <f t="shared" si="4"/>
        <v>NAA</v>
      </c>
      <c r="F307" t="str">
        <f>IF('Application Form'!H318="SKSTD_BDL","SKSTD_BDL",IF('Application Form'!H318="MIP","MIP",IF('Application Form'!H318="MIP+PV","MIP",IF('Application Form'!H318="SEEKSIRE","SEEKSIRE",IF('Application Form'!H318="SEEKSIRE+PV","SEEKSIRE",IF('Application Form'!H318="GGP50K","GGP50K",IF('Application Form'!H318="GGP50K+PV","GGP50K",IF('Application Form'!H318="GGPHD (150K)","GGPHD (150K)",IF('Application Form'!H318="GGPHD+PV","GGPHD",IF('Application Form'!H318="PV","",IF('Application Form'!H318="POLL","",IF('Application Form'!H318="MSTN","",IF('Application Form'!H318="COAT","",IF('Application Form'!H318="PI","",IF('Application Form'!H318="POLL_50K (add on)*","",IF('Application Form'!H318="POLL_HD (add on)*","",IF('Application Form'!H318="MSTN_50K (add_on)*","",IF('Application Form'!H318="MSTN_HD (add on)*","",IF('Application Form'!H318="STORE","STORE",IF('Application Form'!H318="HE","HE",""))))))))))))))))))))</f>
        <v/>
      </c>
      <c r="G307" t="str">
        <f>IF(OR(RIGHT('Application Form'!H318,2)="PV",RIGHT('Application Form'!I318,2)="PV",RIGHT('Application Form'!J318,2)="PV"),"Yes","")</f>
        <v/>
      </c>
      <c r="H307" s="81" t="str">
        <f>IF(ISBLANK(IF(F307="SKSTD_BDL",'Application Form'!M318,IF('Office Use Only - DONT TOUCH!!!'!G307="Yes",'Application Form'!M318,""))),"",IF(F307="SKSTD_BDL",'Application Form'!M318,IF('Office Use Only - DONT TOUCH!!!'!G307="Yes",'Application Form'!M318,"")))</f>
        <v/>
      </c>
      <c r="K307" t="str">
        <f>IF(ISBLANK(IF(F307="SKSTD_BDL",'Application Form'!O318,IF('Office Use Only - DONT TOUCH!!!'!G307="Yes",'Application Form'!O318,""))),"",IF(F307="SKSTD_BDL",'Application Form'!O318,IF('Office Use Only - DONT TOUCH!!!'!G307="Yes",'Application Form'!O318,"")))</f>
        <v/>
      </c>
      <c r="N307" t="str">
        <f>IF(AND(F307="",'Application Form'!H318=""),"",IF(AND(F307="",'Application Form'!H318&lt;&gt;""),'Application Form'!H318,IF(AND(F307&lt;&gt;"",'Application Form'!I318=""),"",IF(AND(F307&lt;&gt;"",'Application Form'!I318&lt;&gt;""),IF('Application Form'!I318="SKSTD_BDL","SKSTD_BDL",IF('Application Form'!I318="MIP","MIP",IF('Application Form'!I318="MIP+PV","MIP",IF('Application Form'!I318="SEEKSIRE","SEEKSIRE",IF('Application Form'!I318="SEEKSIRE+PV","SEEKSIRE",IF('Application Form'!I318="GGP50K","GGP50K",IF('Application Form'!I318="GGP50K+PV","GGP50K",IF('Application Form'!I318="GGPHD (150K)","GGPHD (150K)",IF('Application Form'!I318="GGPHD+PV","GGPHD",IF('Application Form'!I318="PV","",IF('Application Form'!I318="POLL","",IF('Application Form'!I318="MSTN","MSTN",IF('Application Form'!I318="COAT","COAT",IF('Application Form'!I318="PI","PI",IF('Application Form'!I318="POLL_50K (add on)*","POLL_50K (add on)*",IF('Application Form'!I318="POLL_HD (add on)*","POLL_HD (add_on)*",IF('Application Form'!I318="MSTN_50K (add_on)*","MSTN_50K (add_on)*",IF('Application Form'!I318="MSTN_HD (add on)*","MSTN_HD (add on)*",IF('Application Form'!I318="STORE","STORE",IF('Application Form'!I318="HE","HE","")))))))))))))))))))),"ERROR"))))</f>
        <v/>
      </c>
      <c r="O307" t="str">
        <f>IF(AND(F307="",'Application Form'!H318=""),"",IF(AND(F307="",'Application Form'!H318&lt;&gt;"",'Application Form'!I318=""),"",IF(AND(F307&lt;&gt;"",'Application Form'!I318=""),"",IF(AND(F307&lt;&gt;"",'Application Form'!I318&lt;&gt;"",'Application Form'!J318=""),"",IF(AND(F307="",'Application Form'!H318&lt;&gt;"",'Application Form'!I318&lt;&gt;""),IF('Application Form'!I318="SKSTD_BDL","SKSTD_BDL",IF('Application Form'!I318="MIP","MIP",IF('Application Form'!I318="MIP+PV","MIP",IF('Application Form'!I318="SEEKSIRE","SEEKSIRE",IF('Application Form'!I318="SEEKSIRE+PV","SEEKSIRE",IF('Application Form'!I318="GGP50K","GGP50K",IF('Application Form'!I318="GGP50K+PV","GGP50K",IF('Application Form'!I318="GGPHD (150K)","GGPHD (150K)",IF('Application Form'!I318="GGPHD+PV","GGPHD",IF('Application Form'!I318="PV","",IF('Application Form'!I318="POLL","",IF('Application Form'!I318="MSTN","MSTN",IF('Application Form'!I318="COAT","COAT",IF('Application Form'!I318="PI","PI",IF('Application Form'!I318="POLL_50K (add on)*","POLL_50K (add on)*",IF('Application Form'!I318="POLL_HD (add on)*","POLL_HD (add_on)*",IF('Application Form'!I318="MSTN_50K (add_on)*","MSTN_50K (add_on)*",IF('Application Form'!I318="MSTN_HD (add on)*","MSTN_HD (add on)*",IF('Application Form'!I318="STORE","STORE",IF('Application Form'!I318="HE","HE","ERROR")))))))))))))))))))),IF(AND(F307&lt;&gt;"",'Application Form'!I318&lt;&gt;"",'Application Form'!J318&lt;&gt;""),IF('Application Form'!J318="SKSTD_BDL","SKSTD_BDL",IF('Application Form'!J318="MIP","MIP",IF('Application Form'!J318="MIP+PV","MIP",IF('Application Form'!J318="SEEKSIRE","SEEKSIRE",IF('Application Form'!J318="SEEKSIRE+PV","SEEKSIRE",IF('Application Form'!J318="GGP50K","GGP50K",IF('Application Form'!J318="GGP50K+PV","GGP50K",IF('Application Form'!J318="GGPHD (150K)","GGPHD (150K)",IF('Application Form'!J318="GGPHD+PV","GGPHD",IF('Application Form'!J318="PV","",IF('Application Form'!J318="POLL","",IF('Application Form'!J318="MSTN","MSTN",IF('Application Form'!J318="COAT","COAT",IF('Application Form'!J318="PI","PI",IF('Application Form'!J318="POLL_50K (add on)*","POLL_50K (add on)*",IF('Application Form'!J318="POLL_HD (add on)*","POLL_HD (add_on)*",IF('Application Form'!J318="MSTN_50K (add_on)*","MSTN_50K (add_on)*",IF('Application Form'!J318="MSTN_HD (add on)*","MSTN_HD (add on)*",IF('Application Form'!J318="STORE","STORE",IF('Application Form'!J318="HE","HE","")))))))))))))))))))),"ERROR"))))))</f>
        <v/>
      </c>
      <c r="P307" t="str">
        <f>IF(AND(F307="",O307&lt;&gt;""),IF('Application Form'!J318="SKSTD_BDL","SKSTD_BDL",IF('Application Form'!J318="MIP","MIP",IF('Application Form'!J318="MIP+PV","MIP",IF('Application Form'!J318="SEEKSIRE","SEEKSIRE",IF('Application Form'!J318="SEEKSIRE+PV","SEEKSIRE",IF('Application Form'!J318="GGP50K","GGP50K",IF('Application Form'!J318="GGP50K+PV","GGP50K",IF('Application Form'!J318="GGPHD (150K)","GGPHD (150K)",IF('Application Form'!J318="GGPHD+PV","GGPHD",IF('Application Form'!J318="PV","",IF('Application Form'!J318="POLL","",IF('Application Form'!J318="MSTN","MSTN",IF('Application Form'!J318="COAT","COAT",IF('Application Form'!J318="PI","PI",IF('Application Form'!J318="POLL_50K (add on)*","POLL_50K (add on)*",IF('Application Form'!J318="POLL_HD (add on)*","POLL_HD (add_on)*",IF('Application Form'!J318="MSTN_50K (add_on)*","MSTN_50K (add_on)*",IF('Application Form'!J318="MSTN_HD (add on)*","MSTN_HD (add on)*",IF('Application Form'!J318="STORE","STORE",IF('Application Form'!J318="HE","HE","")))))))))))))))))))),"")</f>
        <v/>
      </c>
    </row>
    <row r="308" spans="1:16" x14ac:dyDescent="0.25">
      <c r="A308" s="72">
        <f>'Application Form'!E319</f>
        <v>0</v>
      </c>
      <c r="B308" t="str">
        <f>IF('Application Form'!C319="Hair","H",IF('Application Form'!C319="Done","D",IF('Application Form'!C319="Semen","S",IF('Application Form'!C319="TSU","T",""))))</f>
        <v/>
      </c>
      <c r="C308" t="str">
        <f t="shared" si="4"/>
        <v>NAA</v>
      </c>
      <c r="F308" t="str">
        <f>IF('Application Form'!H319="SKSTD_BDL","SKSTD_BDL",IF('Application Form'!H319="MIP","MIP",IF('Application Form'!H319="MIP+PV","MIP",IF('Application Form'!H319="SEEKSIRE","SEEKSIRE",IF('Application Form'!H319="SEEKSIRE+PV","SEEKSIRE",IF('Application Form'!H319="GGP50K","GGP50K",IF('Application Form'!H319="GGP50K+PV","GGP50K",IF('Application Form'!H319="GGPHD (150K)","GGPHD (150K)",IF('Application Form'!H319="GGPHD+PV","GGPHD",IF('Application Form'!H319="PV","",IF('Application Form'!H319="POLL","",IF('Application Form'!H319="MSTN","",IF('Application Form'!H319="COAT","",IF('Application Form'!H319="PI","",IF('Application Form'!H319="POLL_50K (add on)*","",IF('Application Form'!H319="POLL_HD (add on)*","",IF('Application Form'!H319="MSTN_50K (add_on)*","",IF('Application Form'!H319="MSTN_HD (add on)*","",IF('Application Form'!H319="STORE","STORE",IF('Application Form'!H319="HE","HE",""))))))))))))))))))))</f>
        <v/>
      </c>
      <c r="G308" t="str">
        <f>IF(OR(RIGHT('Application Form'!H319,2)="PV",RIGHT('Application Form'!I319,2)="PV",RIGHT('Application Form'!J319,2)="PV"),"Yes","")</f>
        <v/>
      </c>
      <c r="H308" s="81" t="str">
        <f>IF(ISBLANK(IF(F308="SKSTD_BDL",'Application Form'!M319,IF('Office Use Only - DONT TOUCH!!!'!G308="Yes",'Application Form'!M319,""))),"",IF(F308="SKSTD_BDL",'Application Form'!M319,IF('Office Use Only - DONT TOUCH!!!'!G308="Yes",'Application Form'!M319,"")))</f>
        <v/>
      </c>
      <c r="K308" t="str">
        <f>IF(ISBLANK(IF(F308="SKSTD_BDL",'Application Form'!O319,IF('Office Use Only - DONT TOUCH!!!'!G308="Yes",'Application Form'!O319,""))),"",IF(F308="SKSTD_BDL",'Application Form'!O319,IF('Office Use Only - DONT TOUCH!!!'!G308="Yes",'Application Form'!O319,"")))</f>
        <v/>
      </c>
      <c r="N308" t="str">
        <f>IF(AND(F308="",'Application Form'!H319=""),"",IF(AND(F308="",'Application Form'!H319&lt;&gt;""),'Application Form'!H319,IF(AND(F308&lt;&gt;"",'Application Form'!I319=""),"",IF(AND(F308&lt;&gt;"",'Application Form'!I319&lt;&gt;""),IF('Application Form'!I319="SKSTD_BDL","SKSTD_BDL",IF('Application Form'!I319="MIP","MIP",IF('Application Form'!I319="MIP+PV","MIP",IF('Application Form'!I319="SEEKSIRE","SEEKSIRE",IF('Application Form'!I319="SEEKSIRE+PV","SEEKSIRE",IF('Application Form'!I319="GGP50K","GGP50K",IF('Application Form'!I319="GGP50K+PV","GGP50K",IF('Application Form'!I319="GGPHD (150K)","GGPHD (150K)",IF('Application Form'!I319="GGPHD+PV","GGPHD",IF('Application Form'!I319="PV","",IF('Application Form'!I319="POLL","",IF('Application Form'!I319="MSTN","MSTN",IF('Application Form'!I319="COAT","COAT",IF('Application Form'!I319="PI","PI",IF('Application Form'!I319="POLL_50K (add on)*","POLL_50K (add on)*",IF('Application Form'!I319="POLL_HD (add on)*","POLL_HD (add_on)*",IF('Application Form'!I319="MSTN_50K (add_on)*","MSTN_50K (add_on)*",IF('Application Form'!I319="MSTN_HD (add on)*","MSTN_HD (add on)*",IF('Application Form'!I319="STORE","STORE",IF('Application Form'!I319="HE","HE","")))))))))))))))))))),"ERROR"))))</f>
        <v/>
      </c>
      <c r="O308" t="str">
        <f>IF(AND(F308="",'Application Form'!H319=""),"",IF(AND(F308="",'Application Form'!H319&lt;&gt;"",'Application Form'!I319=""),"",IF(AND(F308&lt;&gt;"",'Application Form'!I319=""),"",IF(AND(F308&lt;&gt;"",'Application Form'!I319&lt;&gt;"",'Application Form'!J319=""),"",IF(AND(F308="",'Application Form'!H319&lt;&gt;"",'Application Form'!I319&lt;&gt;""),IF('Application Form'!I319="SKSTD_BDL","SKSTD_BDL",IF('Application Form'!I319="MIP","MIP",IF('Application Form'!I319="MIP+PV","MIP",IF('Application Form'!I319="SEEKSIRE","SEEKSIRE",IF('Application Form'!I319="SEEKSIRE+PV","SEEKSIRE",IF('Application Form'!I319="GGP50K","GGP50K",IF('Application Form'!I319="GGP50K+PV","GGP50K",IF('Application Form'!I319="GGPHD (150K)","GGPHD (150K)",IF('Application Form'!I319="GGPHD+PV","GGPHD",IF('Application Form'!I319="PV","",IF('Application Form'!I319="POLL","",IF('Application Form'!I319="MSTN","MSTN",IF('Application Form'!I319="COAT","COAT",IF('Application Form'!I319="PI","PI",IF('Application Form'!I319="POLL_50K (add on)*","POLL_50K (add on)*",IF('Application Form'!I319="POLL_HD (add on)*","POLL_HD (add_on)*",IF('Application Form'!I319="MSTN_50K (add_on)*","MSTN_50K (add_on)*",IF('Application Form'!I319="MSTN_HD (add on)*","MSTN_HD (add on)*",IF('Application Form'!I319="STORE","STORE",IF('Application Form'!I319="HE","HE","ERROR")))))))))))))))))))),IF(AND(F308&lt;&gt;"",'Application Form'!I319&lt;&gt;"",'Application Form'!J319&lt;&gt;""),IF('Application Form'!J319="SKSTD_BDL","SKSTD_BDL",IF('Application Form'!J319="MIP","MIP",IF('Application Form'!J319="MIP+PV","MIP",IF('Application Form'!J319="SEEKSIRE","SEEKSIRE",IF('Application Form'!J319="SEEKSIRE+PV","SEEKSIRE",IF('Application Form'!J319="GGP50K","GGP50K",IF('Application Form'!J319="GGP50K+PV","GGP50K",IF('Application Form'!J319="GGPHD (150K)","GGPHD (150K)",IF('Application Form'!J319="GGPHD+PV","GGPHD",IF('Application Form'!J319="PV","",IF('Application Form'!J319="POLL","",IF('Application Form'!J319="MSTN","MSTN",IF('Application Form'!J319="COAT","COAT",IF('Application Form'!J319="PI","PI",IF('Application Form'!J319="POLL_50K (add on)*","POLL_50K (add on)*",IF('Application Form'!J319="POLL_HD (add on)*","POLL_HD (add_on)*",IF('Application Form'!J319="MSTN_50K (add_on)*","MSTN_50K (add_on)*",IF('Application Form'!J319="MSTN_HD (add on)*","MSTN_HD (add on)*",IF('Application Form'!J319="STORE","STORE",IF('Application Form'!J319="HE","HE","")))))))))))))))))))),"ERROR"))))))</f>
        <v/>
      </c>
      <c r="P308" t="str">
        <f>IF(AND(F308="",O308&lt;&gt;""),IF('Application Form'!J319="SKSTD_BDL","SKSTD_BDL",IF('Application Form'!J319="MIP","MIP",IF('Application Form'!J319="MIP+PV","MIP",IF('Application Form'!J319="SEEKSIRE","SEEKSIRE",IF('Application Form'!J319="SEEKSIRE+PV","SEEKSIRE",IF('Application Form'!J319="GGP50K","GGP50K",IF('Application Form'!J319="GGP50K+PV","GGP50K",IF('Application Form'!J319="GGPHD (150K)","GGPHD (150K)",IF('Application Form'!J319="GGPHD+PV","GGPHD",IF('Application Form'!J319="PV","",IF('Application Form'!J319="POLL","",IF('Application Form'!J319="MSTN","MSTN",IF('Application Form'!J319="COAT","COAT",IF('Application Form'!J319="PI","PI",IF('Application Form'!J319="POLL_50K (add on)*","POLL_50K (add on)*",IF('Application Form'!J319="POLL_HD (add on)*","POLL_HD (add_on)*",IF('Application Form'!J319="MSTN_50K (add_on)*","MSTN_50K (add_on)*",IF('Application Form'!J319="MSTN_HD (add on)*","MSTN_HD (add on)*",IF('Application Form'!J319="STORE","STORE",IF('Application Form'!J319="HE","HE","")))))))))))))))))))),"")</f>
        <v/>
      </c>
    </row>
    <row r="309" spans="1:16" x14ac:dyDescent="0.25">
      <c r="A309" s="72">
        <f>'Application Form'!E320</f>
        <v>0</v>
      </c>
      <c r="B309" t="str">
        <f>IF('Application Form'!C320="Hair","H",IF('Application Form'!C320="Done","D",IF('Application Form'!C320="Semen","S",IF('Application Form'!C320="TSU","T",""))))</f>
        <v/>
      </c>
      <c r="C309" t="str">
        <f t="shared" si="4"/>
        <v>NAA</v>
      </c>
      <c r="F309" t="str">
        <f>IF('Application Form'!H320="SKSTD_BDL","SKSTD_BDL",IF('Application Form'!H320="MIP","MIP",IF('Application Form'!H320="MIP+PV","MIP",IF('Application Form'!H320="SEEKSIRE","SEEKSIRE",IF('Application Form'!H320="SEEKSIRE+PV","SEEKSIRE",IF('Application Form'!H320="GGP50K","GGP50K",IF('Application Form'!H320="GGP50K+PV","GGP50K",IF('Application Form'!H320="GGPHD (150K)","GGPHD (150K)",IF('Application Form'!H320="GGPHD+PV","GGPHD",IF('Application Form'!H320="PV","",IF('Application Form'!H320="POLL","",IF('Application Form'!H320="MSTN","",IF('Application Form'!H320="COAT","",IF('Application Form'!H320="PI","",IF('Application Form'!H320="POLL_50K (add on)*","",IF('Application Form'!H320="POLL_HD (add on)*","",IF('Application Form'!H320="MSTN_50K (add_on)*","",IF('Application Form'!H320="MSTN_HD (add on)*","",IF('Application Form'!H320="STORE","STORE",IF('Application Form'!H320="HE","HE",""))))))))))))))))))))</f>
        <v/>
      </c>
      <c r="G309" t="str">
        <f>IF(OR(RIGHT('Application Form'!H320,2)="PV",RIGHT('Application Form'!I320,2)="PV",RIGHT('Application Form'!J320,2)="PV"),"Yes","")</f>
        <v/>
      </c>
      <c r="H309" s="81" t="str">
        <f>IF(ISBLANK(IF(F309="SKSTD_BDL",'Application Form'!M320,IF('Office Use Only - DONT TOUCH!!!'!G309="Yes",'Application Form'!M320,""))),"",IF(F309="SKSTD_BDL",'Application Form'!M320,IF('Office Use Only - DONT TOUCH!!!'!G309="Yes",'Application Form'!M320,"")))</f>
        <v/>
      </c>
      <c r="K309" t="str">
        <f>IF(ISBLANK(IF(F309="SKSTD_BDL",'Application Form'!O320,IF('Office Use Only - DONT TOUCH!!!'!G309="Yes",'Application Form'!O320,""))),"",IF(F309="SKSTD_BDL",'Application Form'!O320,IF('Office Use Only - DONT TOUCH!!!'!G309="Yes",'Application Form'!O320,"")))</f>
        <v/>
      </c>
      <c r="N309" t="str">
        <f>IF(AND(F309="",'Application Form'!H320=""),"",IF(AND(F309="",'Application Form'!H320&lt;&gt;""),'Application Form'!H320,IF(AND(F309&lt;&gt;"",'Application Form'!I320=""),"",IF(AND(F309&lt;&gt;"",'Application Form'!I320&lt;&gt;""),IF('Application Form'!I320="SKSTD_BDL","SKSTD_BDL",IF('Application Form'!I320="MIP","MIP",IF('Application Form'!I320="MIP+PV","MIP",IF('Application Form'!I320="SEEKSIRE","SEEKSIRE",IF('Application Form'!I320="SEEKSIRE+PV","SEEKSIRE",IF('Application Form'!I320="GGP50K","GGP50K",IF('Application Form'!I320="GGP50K+PV","GGP50K",IF('Application Form'!I320="GGPHD (150K)","GGPHD (150K)",IF('Application Form'!I320="GGPHD+PV","GGPHD",IF('Application Form'!I320="PV","",IF('Application Form'!I320="POLL","",IF('Application Form'!I320="MSTN","MSTN",IF('Application Form'!I320="COAT","COAT",IF('Application Form'!I320="PI","PI",IF('Application Form'!I320="POLL_50K (add on)*","POLL_50K (add on)*",IF('Application Form'!I320="POLL_HD (add on)*","POLL_HD (add_on)*",IF('Application Form'!I320="MSTN_50K (add_on)*","MSTN_50K (add_on)*",IF('Application Form'!I320="MSTN_HD (add on)*","MSTN_HD (add on)*",IF('Application Form'!I320="STORE","STORE",IF('Application Form'!I320="HE","HE","")))))))))))))))))))),"ERROR"))))</f>
        <v/>
      </c>
      <c r="O309" t="str">
        <f>IF(AND(F309="",'Application Form'!H320=""),"",IF(AND(F309="",'Application Form'!H320&lt;&gt;"",'Application Form'!I320=""),"",IF(AND(F309&lt;&gt;"",'Application Form'!I320=""),"",IF(AND(F309&lt;&gt;"",'Application Form'!I320&lt;&gt;"",'Application Form'!J320=""),"",IF(AND(F309="",'Application Form'!H320&lt;&gt;"",'Application Form'!I320&lt;&gt;""),IF('Application Form'!I320="SKSTD_BDL","SKSTD_BDL",IF('Application Form'!I320="MIP","MIP",IF('Application Form'!I320="MIP+PV","MIP",IF('Application Form'!I320="SEEKSIRE","SEEKSIRE",IF('Application Form'!I320="SEEKSIRE+PV","SEEKSIRE",IF('Application Form'!I320="GGP50K","GGP50K",IF('Application Form'!I320="GGP50K+PV","GGP50K",IF('Application Form'!I320="GGPHD (150K)","GGPHD (150K)",IF('Application Form'!I320="GGPHD+PV","GGPHD",IF('Application Form'!I320="PV","",IF('Application Form'!I320="POLL","",IF('Application Form'!I320="MSTN","MSTN",IF('Application Form'!I320="COAT","COAT",IF('Application Form'!I320="PI","PI",IF('Application Form'!I320="POLL_50K (add on)*","POLL_50K (add on)*",IF('Application Form'!I320="POLL_HD (add on)*","POLL_HD (add_on)*",IF('Application Form'!I320="MSTN_50K (add_on)*","MSTN_50K (add_on)*",IF('Application Form'!I320="MSTN_HD (add on)*","MSTN_HD (add on)*",IF('Application Form'!I320="STORE","STORE",IF('Application Form'!I320="HE","HE","ERROR")))))))))))))))))))),IF(AND(F309&lt;&gt;"",'Application Form'!I320&lt;&gt;"",'Application Form'!J320&lt;&gt;""),IF('Application Form'!J320="SKSTD_BDL","SKSTD_BDL",IF('Application Form'!J320="MIP","MIP",IF('Application Form'!J320="MIP+PV","MIP",IF('Application Form'!J320="SEEKSIRE","SEEKSIRE",IF('Application Form'!J320="SEEKSIRE+PV","SEEKSIRE",IF('Application Form'!J320="GGP50K","GGP50K",IF('Application Form'!J320="GGP50K+PV","GGP50K",IF('Application Form'!J320="GGPHD (150K)","GGPHD (150K)",IF('Application Form'!J320="GGPHD+PV","GGPHD",IF('Application Form'!J320="PV","",IF('Application Form'!J320="POLL","",IF('Application Form'!J320="MSTN","MSTN",IF('Application Form'!J320="COAT","COAT",IF('Application Form'!J320="PI","PI",IF('Application Form'!J320="POLL_50K (add on)*","POLL_50K (add on)*",IF('Application Form'!J320="POLL_HD (add on)*","POLL_HD (add_on)*",IF('Application Form'!J320="MSTN_50K (add_on)*","MSTN_50K (add_on)*",IF('Application Form'!J320="MSTN_HD (add on)*","MSTN_HD (add on)*",IF('Application Form'!J320="STORE","STORE",IF('Application Form'!J320="HE","HE","")))))))))))))))))))),"ERROR"))))))</f>
        <v/>
      </c>
      <c r="P309" t="str">
        <f>IF(AND(F309="",O309&lt;&gt;""),IF('Application Form'!J320="SKSTD_BDL","SKSTD_BDL",IF('Application Form'!J320="MIP","MIP",IF('Application Form'!J320="MIP+PV","MIP",IF('Application Form'!J320="SEEKSIRE","SEEKSIRE",IF('Application Form'!J320="SEEKSIRE+PV","SEEKSIRE",IF('Application Form'!J320="GGP50K","GGP50K",IF('Application Form'!J320="GGP50K+PV","GGP50K",IF('Application Form'!J320="GGPHD (150K)","GGPHD (150K)",IF('Application Form'!J320="GGPHD+PV","GGPHD",IF('Application Form'!J320="PV","",IF('Application Form'!J320="POLL","",IF('Application Form'!J320="MSTN","MSTN",IF('Application Form'!J320="COAT","COAT",IF('Application Form'!J320="PI","PI",IF('Application Form'!J320="POLL_50K (add on)*","POLL_50K (add on)*",IF('Application Form'!J320="POLL_HD (add on)*","POLL_HD (add_on)*",IF('Application Form'!J320="MSTN_50K (add_on)*","MSTN_50K (add_on)*",IF('Application Form'!J320="MSTN_HD (add on)*","MSTN_HD (add on)*",IF('Application Form'!J320="STORE","STORE",IF('Application Form'!J320="HE","HE","")))))))))))))))))))),"")</f>
        <v/>
      </c>
    </row>
    <row r="310" spans="1:16" x14ac:dyDescent="0.25">
      <c r="A310" s="72">
        <f>'Application Form'!E321</f>
        <v>0</v>
      </c>
      <c r="B310" t="str">
        <f>IF('Application Form'!C321="Hair","H",IF('Application Form'!C321="Done","D",IF('Application Form'!C321="Semen","S",IF('Application Form'!C321="TSU","T",""))))</f>
        <v/>
      </c>
      <c r="C310" t="str">
        <f t="shared" si="4"/>
        <v>NAA</v>
      </c>
      <c r="F310" t="str">
        <f>IF('Application Form'!H321="SKSTD_BDL","SKSTD_BDL",IF('Application Form'!H321="MIP","MIP",IF('Application Form'!H321="MIP+PV","MIP",IF('Application Form'!H321="SEEKSIRE","SEEKSIRE",IF('Application Form'!H321="SEEKSIRE+PV","SEEKSIRE",IF('Application Form'!H321="GGP50K","GGP50K",IF('Application Form'!H321="GGP50K+PV","GGP50K",IF('Application Form'!H321="GGPHD (150K)","GGPHD (150K)",IF('Application Form'!H321="GGPHD+PV","GGPHD",IF('Application Form'!H321="PV","",IF('Application Form'!H321="POLL","",IF('Application Form'!H321="MSTN","",IF('Application Form'!H321="COAT","",IF('Application Form'!H321="PI","",IF('Application Form'!H321="POLL_50K (add on)*","",IF('Application Form'!H321="POLL_HD (add on)*","",IF('Application Form'!H321="MSTN_50K (add_on)*","",IF('Application Form'!H321="MSTN_HD (add on)*","",IF('Application Form'!H321="STORE","STORE",IF('Application Form'!H321="HE","HE",""))))))))))))))))))))</f>
        <v/>
      </c>
      <c r="G310" t="str">
        <f>IF(OR(RIGHT('Application Form'!H321,2)="PV",RIGHT('Application Form'!I321,2)="PV",RIGHT('Application Form'!J321,2)="PV"),"Yes","")</f>
        <v/>
      </c>
      <c r="H310" s="81" t="str">
        <f>IF(ISBLANK(IF(F310="SKSTD_BDL",'Application Form'!M321,IF('Office Use Only - DONT TOUCH!!!'!G310="Yes",'Application Form'!M321,""))),"",IF(F310="SKSTD_BDL",'Application Form'!M321,IF('Office Use Only - DONT TOUCH!!!'!G310="Yes",'Application Form'!M321,"")))</f>
        <v/>
      </c>
      <c r="K310" t="str">
        <f>IF(ISBLANK(IF(F310="SKSTD_BDL",'Application Form'!O321,IF('Office Use Only - DONT TOUCH!!!'!G310="Yes",'Application Form'!O321,""))),"",IF(F310="SKSTD_BDL",'Application Form'!O321,IF('Office Use Only - DONT TOUCH!!!'!G310="Yes",'Application Form'!O321,"")))</f>
        <v/>
      </c>
      <c r="N310" t="str">
        <f>IF(AND(F310="",'Application Form'!H321=""),"",IF(AND(F310="",'Application Form'!H321&lt;&gt;""),'Application Form'!H321,IF(AND(F310&lt;&gt;"",'Application Form'!I321=""),"",IF(AND(F310&lt;&gt;"",'Application Form'!I321&lt;&gt;""),IF('Application Form'!I321="SKSTD_BDL","SKSTD_BDL",IF('Application Form'!I321="MIP","MIP",IF('Application Form'!I321="MIP+PV","MIP",IF('Application Form'!I321="SEEKSIRE","SEEKSIRE",IF('Application Form'!I321="SEEKSIRE+PV","SEEKSIRE",IF('Application Form'!I321="GGP50K","GGP50K",IF('Application Form'!I321="GGP50K+PV","GGP50K",IF('Application Form'!I321="GGPHD (150K)","GGPHD (150K)",IF('Application Form'!I321="GGPHD+PV","GGPHD",IF('Application Form'!I321="PV","",IF('Application Form'!I321="POLL","",IF('Application Form'!I321="MSTN","MSTN",IF('Application Form'!I321="COAT","COAT",IF('Application Form'!I321="PI","PI",IF('Application Form'!I321="POLL_50K (add on)*","POLL_50K (add on)*",IF('Application Form'!I321="POLL_HD (add on)*","POLL_HD (add_on)*",IF('Application Form'!I321="MSTN_50K (add_on)*","MSTN_50K (add_on)*",IF('Application Form'!I321="MSTN_HD (add on)*","MSTN_HD (add on)*",IF('Application Form'!I321="STORE","STORE",IF('Application Form'!I321="HE","HE","")))))))))))))))))))),"ERROR"))))</f>
        <v/>
      </c>
      <c r="O310" t="str">
        <f>IF(AND(F310="",'Application Form'!H321=""),"",IF(AND(F310="",'Application Form'!H321&lt;&gt;"",'Application Form'!I321=""),"",IF(AND(F310&lt;&gt;"",'Application Form'!I321=""),"",IF(AND(F310&lt;&gt;"",'Application Form'!I321&lt;&gt;"",'Application Form'!J321=""),"",IF(AND(F310="",'Application Form'!H321&lt;&gt;"",'Application Form'!I321&lt;&gt;""),IF('Application Form'!I321="SKSTD_BDL","SKSTD_BDL",IF('Application Form'!I321="MIP","MIP",IF('Application Form'!I321="MIP+PV","MIP",IF('Application Form'!I321="SEEKSIRE","SEEKSIRE",IF('Application Form'!I321="SEEKSIRE+PV","SEEKSIRE",IF('Application Form'!I321="GGP50K","GGP50K",IF('Application Form'!I321="GGP50K+PV","GGP50K",IF('Application Form'!I321="GGPHD (150K)","GGPHD (150K)",IF('Application Form'!I321="GGPHD+PV","GGPHD",IF('Application Form'!I321="PV","",IF('Application Form'!I321="POLL","",IF('Application Form'!I321="MSTN","MSTN",IF('Application Form'!I321="COAT","COAT",IF('Application Form'!I321="PI","PI",IF('Application Form'!I321="POLL_50K (add on)*","POLL_50K (add on)*",IF('Application Form'!I321="POLL_HD (add on)*","POLL_HD (add_on)*",IF('Application Form'!I321="MSTN_50K (add_on)*","MSTN_50K (add_on)*",IF('Application Form'!I321="MSTN_HD (add on)*","MSTN_HD (add on)*",IF('Application Form'!I321="STORE","STORE",IF('Application Form'!I321="HE","HE","ERROR")))))))))))))))))))),IF(AND(F310&lt;&gt;"",'Application Form'!I321&lt;&gt;"",'Application Form'!J321&lt;&gt;""),IF('Application Form'!J321="SKSTD_BDL","SKSTD_BDL",IF('Application Form'!J321="MIP","MIP",IF('Application Form'!J321="MIP+PV","MIP",IF('Application Form'!J321="SEEKSIRE","SEEKSIRE",IF('Application Form'!J321="SEEKSIRE+PV","SEEKSIRE",IF('Application Form'!J321="GGP50K","GGP50K",IF('Application Form'!J321="GGP50K+PV","GGP50K",IF('Application Form'!J321="GGPHD (150K)","GGPHD (150K)",IF('Application Form'!J321="GGPHD+PV","GGPHD",IF('Application Form'!J321="PV","",IF('Application Form'!J321="POLL","",IF('Application Form'!J321="MSTN","MSTN",IF('Application Form'!J321="COAT","COAT",IF('Application Form'!J321="PI","PI",IF('Application Form'!J321="POLL_50K (add on)*","POLL_50K (add on)*",IF('Application Form'!J321="POLL_HD (add on)*","POLL_HD (add_on)*",IF('Application Form'!J321="MSTN_50K (add_on)*","MSTN_50K (add_on)*",IF('Application Form'!J321="MSTN_HD (add on)*","MSTN_HD (add on)*",IF('Application Form'!J321="STORE","STORE",IF('Application Form'!J321="HE","HE","")))))))))))))))))))),"ERROR"))))))</f>
        <v/>
      </c>
      <c r="P310" t="str">
        <f>IF(AND(F310="",O310&lt;&gt;""),IF('Application Form'!J321="SKSTD_BDL","SKSTD_BDL",IF('Application Form'!J321="MIP","MIP",IF('Application Form'!J321="MIP+PV","MIP",IF('Application Form'!J321="SEEKSIRE","SEEKSIRE",IF('Application Form'!J321="SEEKSIRE+PV","SEEKSIRE",IF('Application Form'!J321="GGP50K","GGP50K",IF('Application Form'!J321="GGP50K+PV","GGP50K",IF('Application Form'!J321="GGPHD (150K)","GGPHD (150K)",IF('Application Form'!J321="GGPHD+PV","GGPHD",IF('Application Form'!J321="PV","",IF('Application Form'!J321="POLL","",IF('Application Form'!J321="MSTN","MSTN",IF('Application Form'!J321="COAT","COAT",IF('Application Form'!J321="PI","PI",IF('Application Form'!J321="POLL_50K (add on)*","POLL_50K (add on)*",IF('Application Form'!J321="POLL_HD (add on)*","POLL_HD (add_on)*",IF('Application Form'!J321="MSTN_50K (add_on)*","MSTN_50K (add_on)*",IF('Application Form'!J321="MSTN_HD (add on)*","MSTN_HD (add on)*",IF('Application Form'!J321="STORE","STORE",IF('Application Form'!J321="HE","HE","")))))))))))))))))))),"")</f>
        <v/>
      </c>
    </row>
    <row r="311" spans="1:16" x14ac:dyDescent="0.25">
      <c r="A311" s="72">
        <f>'Application Form'!E322</f>
        <v>0</v>
      </c>
      <c r="B311" t="str">
        <f>IF('Application Form'!C322="Hair","H",IF('Application Form'!C322="Done","D",IF('Application Form'!C322="Semen","S",IF('Application Form'!C322="TSU","T",""))))</f>
        <v/>
      </c>
      <c r="C311" t="str">
        <f t="shared" si="4"/>
        <v>NAA</v>
      </c>
      <c r="F311" t="str">
        <f>IF('Application Form'!H322="SKSTD_BDL","SKSTD_BDL",IF('Application Form'!H322="MIP","MIP",IF('Application Form'!H322="MIP+PV","MIP",IF('Application Form'!H322="SEEKSIRE","SEEKSIRE",IF('Application Form'!H322="SEEKSIRE+PV","SEEKSIRE",IF('Application Form'!H322="GGP50K","GGP50K",IF('Application Form'!H322="GGP50K+PV","GGP50K",IF('Application Form'!H322="GGPHD (150K)","GGPHD (150K)",IF('Application Form'!H322="GGPHD+PV","GGPHD",IF('Application Form'!H322="PV","",IF('Application Form'!H322="POLL","",IF('Application Form'!H322="MSTN","",IF('Application Form'!H322="COAT","",IF('Application Form'!H322="PI","",IF('Application Form'!H322="POLL_50K (add on)*","",IF('Application Form'!H322="POLL_HD (add on)*","",IF('Application Form'!H322="MSTN_50K (add_on)*","",IF('Application Form'!H322="MSTN_HD (add on)*","",IF('Application Form'!H322="STORE","STORE",IF('Application Form'!H322="HE","HE",""))))))))))))))))))))</f>
        <v/>
      </c>
      <c r="G311" t="str">
        <f>IF(OR(RIGHT('Application Form'!H322,2)="PV",RIGHT('Application Form'!I322,2)="PV",RIGHT('Application Form'!J322,2)="PV"),"Yes","")</f>
        <v/>
      </c>
      <c r="H311" s="81" t="str">
        <f>IF(ISBLANK(IF(F311="SKSTD_BDL",'Application Form'!M322,IF('Office Use Only - DONT TOUCH!!!'!G311="Yes",'Application Form'!M322,""))),"",IF(F311="SKSTD_BDL",'Application Form'!M322,IF('Office Use Only - DONT TOUCH!!!'!G311="Yes",'Application Form'!M322,"")))</f>
        <v/>
      </c>
      <c r="K311" t="str">
        <f>IF(ISBLANK(IF(F311="SKSTD_BDL",'Application Form'!O322,IF('Office Use Only - DONT TOUCH!!!'!G311="Yes",'Application Form'!O322,""))),"",IF(F311="SKSTD_BDL",'Application Form'!O322,IF('Office Use Only - DONT TOUCH!!!'!G311="Yes",'Application Form'!O322,"")))</f>
        <v/>
      </c>
      <c r="N311" t="str">
        <f>IF(AND(F311="",'Application Form'!H322=""),"",IF(AND(F311="",'Application Form'!H322&lt;&gt;""),'Application Form'!H322,IF(AND(F311&lt;&gt;"",'Application Form'!I322=""),"",IF(AND(F311&lt;&gt;"",'Application Form'!I322&lt;&gt;""),IF('Application Form'!I322="SKSTD_BDL","SKSTD_BDL",IF('Application Form'!I322="MIP","MIP",IF('Application Form'!I322="MIP+PV","MIP",IF('Application Form'!I322="SEEKSIRE","SEEKSIRE",IF('Application Form'!I322="SEEKSIRE+PV","SEEKSIRE",IF('Application Form'!I322="GGP50K","GGP50K",IF('Application Form'!I322="GGP50K+PV","GGP50K",IF('Application Form'!I322="GGPHD (150K)","GGPHD (150K)",IF('Application Form'!I322="GGPHD+PV","GGPHD",IF('Application Form'!I322="PV","",IF('Application Form'!I322="POLL","",IF('Application Form'!I322="MSTN","MSTN",IF('Application Form'!I322="COAT","COAT",IF('Application Form'!I322="PI","PI",IF('Application Form'!I322="POLL_50K (add on)*","POLL_50K (add on)*",IF('Application Form'!I322="POLL_HD (add on)*","POLL_HD (add_on)*",IF('Application Form'!I322="MSTN_50K (add_on)*","MSTN_50K (add_on)*",IF('Application Form'!I322="MSTN_HD (add on)*","MSTN_HD (add on)*",IF('Application Form'!I322="STORE","STORE",IF('Application Form'!I322="HE","HE","")))))))))))))))))))),"ERROR"))))</f>
        <v/>
      </c>
      <c r="O311" t="str">
        <f>IF(AND(F311="",'Application Form'!H322=""),"",IF(AND(F311="",'Application Form'!H322&lt;&gt;"",'Application Form'!I322=""),"",IF(AND(F311&lt;&gt;"",'Application Form'!I322=""),"",IF(AND(F311&lt;&gt;"",'Application Form'!I322&lt;&gt;"",'Application Form'!J322=""),"",IF(AND(F311="",'Application Form'!H322&lt;&gt;"",'Application Form'!I322&lt;&gt;""),IF('Application Form'!I322="SKSTD_BDL","SKSTD_BDL",IF('Application Form'!I322="MIP","MIP",IF('Application Form'!I322="MIP+PV","MIP",IF('Application Form'!I322="SEEKSIRE","SEEKSIRE",IF('Application Form'!I322="SEEKSIRE+PV","SEEKSIRE",IF('Application Form'!I322="GGP50K","GGP50K",IF('Application Form'!I322="GGP50K+PV","GGP50K",IF('Application Form'!I322="GGPHD (150K)","GGPHD (150K)",IF('Application Form'!I322="GGPHD+PV","GGPHD",IF('Application Form'!I322="PV","",IF('Application Form'!I322="POLL","",IF('Application Form'!I322="MSTN","MSTN",IF('Application Form'!I322="COAT","COAT",IF('Application Form'!I322="PI","PI",IF('Application Form'!I322="POLL_50K (add on)*","POLL_50K (add on)*",IF('Application Form'!I322="POLL_HD (add on)*","POLL_HD (add_on)*",IF('Application Form'!I322="MSTN_50K (add_on)*","MSTN_50K (add_on)*",IF('Application Form'!I322="MSTN_HD (add on)*","MSTN_HD (add on)*",IF('Application Form'!I322="STORE","STORE",IF('Application Form'!I322="HE","HE","ERROR")))))))))))))))))))),IF(AND(F311&lt;&gt;"",'Application Form'!I322&lt;&gt;"",'Application Form'!J322&lt;&gt;""),IF('Application Form'!J322="SKSTD_BDL","SKSTD_BDL",IF('Application Form'!J322="MIP","MIP",IF('Application Form'!J322="MIP+PV","MIP",IF('Application Form'!J322="SEEKSIRE","SEEKSIRE",IF('Application Form'!J322="SEEKSIRE+PV","SEEKSIRE",IF('Application Form'!J322="GGP50K","GGP50K",IF('Application Form'!J322="GGP50K+PV","GGP50K",IF('Application Form'!J322="GGPHD (150K)","GGPHD (150K)",IF('Application Form'!J322="GGPHD+PV","GGPHD",IF('Application Form'!J322="PV","",IF('Application Form'!J322="POLL","",IF('Application Form'!J322="MSTN","MSTN",IF('Application Form'!J322="COAT","COAT",IF('Application Form'!J322="PI","PI",IF('Application Form'!J322="POLL_50K (add on)*","POLL_50K (add on)*",IF('Application Form'!J322="POLL_HD (add on)*","POLL_HD (add_on)*",IF('Application Form'!J322="MSTN_50K (add_on)*","MSTN_50K (add_on)*",IF('Application Form'!J322="MSTN_HD (add on)*","MSTN_HD (add on)*",IF('Application Form'!J322="STORE","STORE",IF('Application Form'!J322="HE","HE","")))))))))))))))))))),"ERROR"))))))</f>
        <v/>
      </c>
      <c r="P311" t="str">
        <f>IF(AND(F311="",O311&lt;&gt;""),IF('Application Form'!J322="SKSTD_BDL","SKSTD_BDL",IF('Application Form'!J322="MIP","MIP",IF('Application Form'!J322="MIP+PV","MIP",IF('Application Form'!J322="SEEKSIRE","SEEKSIRE",IF('Application Form'!J322="SEEKSIRE+PV","SEEKSIRE",IF('Application Form'!J322="GGP50K","GGP50K",IF('Application Form'!J322="GGP50K+PV","GGP50K",IF('Application Form'!J322="GGPHD (150K)","GGPHD (150K)",IF('Application Form'!J322="GGPHD+PV","GGPHD",IF('Application Form'!J322="PV","",IF('Application Form'!J322="POLL","",IF('Application Form'!J322="MSTN","MSTN",IF('Application Form'!J322="COAT","COAT",IF('Application Form'!J322="PI","PI",IF('Application Form'!J322="POLL_50K (add on)*","POLL_50K (add on)*",IF('Application Form'!J322="POLL_HD (add on)*","POLL_HD (add_on)*",IF('Application Form'!J322="MSTN_50K (add_on)*","MSTN_50K (add_on)*",IF('Application Form'!J322="MSTN_HD (add on)*","MSTN_HD (add on)*",IF('Application Form'!J322="STORE","STORE",IF('Application Form'!J322="HE","HE","")))))))))))))))))))),"")</f>
        <v/>
      </c>
    </row>
    <row r="312" spans="1:16" x14ac:dyDescent="0.25">
      <c r="A312" s="72">
        <f>'Application Form'!E323</f>
        <v>0</v>
      </c>
      <c r="B312" t="str">
        <f>IF('Application Form'!C323="Hair","H",IF('Application Form'!C323="Done","D",IF('Application Form'!C323="Semen","S",IF('Application Form'!C323="TSU","T",""))))</f>
        <v/>
      </c>
      <c r="C312" t="str">
        <f t="shared" si="4"/>
        <v>NAA</v>
      </c>
      <c r="F312" t="str">
        <f>IF('Application Form'!H323="SKSTD_BDL","SKSTD_BDL",IF('Application Form'!H323="MIP","MIP",IF('Application Form'!H323="MIP+PV","MIP",IF('Application Form'!H323="SEEKSIRE","SEEKSIRE",IF('Application Form'!H323="SEEKSIRE+PV","SEEKSIRE",IF('Application Form'!H323="GGP50K","GGP50K",IF('Application Form'!H323="GGP50K+PV","GGP50K",IF('Application Form'!H323="GGPHD (150K)","GGPHD (150K)",IF('Application Form'!H323="GGPHD+PV","GGPHD",IF('Application Form'!H323="PV","",IF('Application Form'!H323="POLL","",IF('Application Form'!H323="MSTN","",IF('Application Form'!H323="COAT","",IF('Application Form'!H323="PI","",IF('Application Form'!H323="POLL_50K (add on)*","",IF('Application Form'!H323="POLL_HD (add on)*","",IF('Application Form'!H323="MSTN_50K (add_on)*","",IF('Application Form'!H323="MSTN_HD (add on)*","",IF('Application Form'!H323="STORE","STORE",IF('Application Form'!H323="HE","HE",""))))))))))))))))))))</f>
        <v/>
      </c>
      <c r="G312" t="str">
        <f>IF(OR(RIGHT('Application Form'!H323,2)="PV",RIGHT('Application Form'!I323,2)="PV",RIGHT('Application Form'!J323,2)="PV"),"Yes","")</f>
        <v/>
      </c>
      <c r="H312" s="81" t="str">
        <f>IF(ISBLANK(IF(F312="SKSTD_BDL",'Application Form'!M323,IF('Office Use Only - DONT TOUCH!!!'!G312="Yes",'Application Form'!M323,""))),"",IF(F312="SKSTD_BDL",'Application Form'!M323,IF('Office Use Only - DONT TOUCH!!!'!G312="Yes",'Application Form'!M323,"")))</f>
        <v/>
      </c>
      <c r="K312" t="str">
        <f>IF(ISBLANK(IF(F312="SKSTD_BDL",'Application Form'!O323,IF('Office Use Only - DONT TOUCH!!!'!G312="Yes",'Application Form'!O323,""))),"",IF(F312="SKSTD_BDL",'Application Form'!O323,IF('Office Use Only - DONT TOUCH!!!'!G312="Yes",'Application Form'!O323,"")))</f>
        <v/>
      </c>
      <c r="N312" t="str">
        <f>IF(AND(F312="",'Application Form'!H323=""),"",IF(AND(F312="",'Application Form'!H323&lt;&gt;""),'Application Form'!H323,IF(AND(F312&lt;&gt;"",'Application Form'!I323=""),"",IF(AND(F312&lt;&gt;"",'Application Form'!I323&lt;&gt;""),IF('Application Form'!I323="SKSTD_BDL","SKSTD_BDL",IF('Application Form'!I323="MIP","MIP",IF('Application Form'!I323="MIP+PV","MIP",IF('Application Form'!I323="SEEKSIRE","SEEKSIRE",IF('Application Form'!I323="SEEKSIRE+PV","SEEKSIRE",IF('Application Form'!I323="GGP50K","GGP50K",IF('Application Form'!I323="GGP50K+PV","GGP50K",IF('Application Form'!I323="GGPHD (150K)","GGPHD (150K)",IF('Application Form'!I323="GGPHD+PV","GGPHD",IF('Application Form'!I323="PV","",IF('Application Form'!I323="POLL","",IF('Application Form'!I323="MSTN","MSTN",IF('Application Form'!I323="COAT","COAT",IF('Application Form'!I323="PI","PI",IF('Application Form'!I323="POLL_50K (add on)*","POLL_50K (add on)*",IF('Application Form'!I323="POLL_HD (add on)*","POLL_HD (add_on)*",IF('Application Form'!I323="MSTN_50K (add_on)*","MSTN_50K (add_on)*",IF('Application Form'!I323="MSTN_HD (add on)*","MSTN_HD (add on)*",IF('Application Form'!I323="STORE","STORE",IF('Application Form'!I323="HE","HE","")))))))))))))))))))),"ERROR"))))</f>
        <v/>
      </c>
      <c r="O312" t="str">
        <f>IF(AND(F312="",'Application Form'!H323=""),"",IF(AND(F312="",'Application Form'!H323&lt;&gt;"",'Application Form'!I323=""),"",IF(AND(F312&lt;&gt;"",'Application Form'!I323=""),"",IF(AND(F312&lt;&gt;"",'Application Form'!I323&lt;&gt;"",'Application Form'!J323=""),"",IF(AND(F312="",'Application Form'!H323&lt;&gt;"",'Application Form'!I323&lt;&gt;""),IF('Application Form'!I323="SKSTD_BDL","SKSTD_BDL",IF('Application Form'!I323="MIP","MIP",IF('Application Form'!I323="MIP+PV","MIP",IF('Application Form'!I323="SEEKSIRE","SEEKSIRE",IF('Application Form'!I323="SEEKSIRE+PV","SEEKSIRE",IF('Application Form'!I323="GGP50K","GGP50K",IF('Application Form'!I323="GGP50K+PV","GGP50K",IF('Application Form'!I323="GGPHD (150K)","GGPHD (150K)",IF('Application Form'!I323="GGPHD+PV","GGPHD",IF('Application Form'!I323="PV","",IF('Application Form'!I323="POLL","",IF('Application Form'!I323="MSTN","MSTN",IF('Application Form'!I323="COAT","COAT",IF('Application Form'!I323="PI","PI",IF('Application Form'!I323="POLL_50K (add on)*","POLL_50K (add on)*",IF('Application Form'!I323="POLL_HD (add on)*","POLL_HD (add_on)*",IF('Application Form'!I323="MSTN_50K (add_on)*","MSTN_50K (add_on)*",IF('Application Form'!I323="MSTN_HD (add on)*","MSTN_HD (add on)*",IF('Application Form'!I323="STORE","STORE",IF('Application Form'!I323="HE","HE","ERROR")))))))))))))))))))),IF(AND(F312&lt;&gt;"",'Application Form'!I323&lt;&gt;"",'Application Form'!J323&lt;&gt;""),IF('Application Form'!J323="SKSTD_BDL","SKSTD_BDL",IF('Application Form'!J323="MIP","MIP",IF('Application Form'!J323="MIP+PV","MIP",IF('Application Form'!J323="SEEKSIRE","SEEKSIRE",IF('Application Form'!J323="SEEKSIRE+PV","SEEKSIRE",IF('Application Form'!J323="GGP50K","GGP50K",IF('Application Form'!J323="GGP50K+PV","GGP50K",IF('Application Form'!J323="GGPHD (150K)","GGPHD (150K)",IF('Application Form'!J323="GGPHD+PV","GGPHD",IF('Application Form'!J323="PV","",IF('Application Form'!J323="POLL","",IF('Application Form'!J323="MSTN","MSTN",IF('Application Form'!J323="COAT","COAT",IF('Application Form'!J323="PI","PI",IF('Application Form'!J323="POLL_50K (add on)*","POLL_50K (add on)*",IF('Application Form'!J323="POLL_HD (add on)*","POLL_HD (add_on)*",IF('Application Form'!J323="MSTN_50K (add_on)*","MSTN_50K (add_on)*",IF('Application Form'!J323="MSTN_HD (add on)*","MSTN_HD (add on)*",IF('Application Form'!J323="STORE","STORE",IF('Application Form'!J323="HE","HE","")))))))))))))))))))),"ERROR"))))))</f>
        <v/>
      </c>
      <c r="P312" t="str">
        <f>IF(AND(F312="",O312&lt;&gt;""),IF('Application Form'!J323="SKSTD_BDL","SKSTD_BDL",IF('Application Form'!J323="MIP","MIP",IF('Application Form'!J323="MIP+PV","MIP",IF('Application Form'!J323="SEEKSIRE","SEEKSIRE",IF('Application Form'!J323="SEEKSIRE+PV","SEEKSIRE",IF('Application Form'!J323="GGP50K","GGP50K",IF('Application Form'!J323="GGP50K+PV","GGP50K",IF('Application Form'!J323="GGPHD (150K)","GGPHD (150K)",IF('Application Form'!J323="GGPHD+PV","GGPHD",IF('Application Form'!J323="PV","",IF('Application Form'!J323="POLL","",IF('Application Form'!J323="MSTN","MSTN",IF('Application Form'!J323="COAT","COAT",IF('Application Form'!J323="PI","PI",IF('Application Form'!J323="POLL_50K (add on)*","POLL_50K (add on)*",IF('Application Form'!J323="POLL_HD (add on)*","POLL_HD (add_on)*",IF('Application Form'!J323="MSTN_50K (add_on)*","MSTN_50K (add_on)*",IF('Application Form'!J323="MSTN_HD (add on)*","MSTN_HD (add on)*",IF('Application Form'!J323="STORE","STORE",IF('Application Form'!J323="HE","HE","")))))))))))))))))))),"")</f>
        <v/>
      </c>
    </row>
    <row r="313" spans="1:16" x14ac:dyDescent="0.25">
      <c r="A313" s="72">
        <f>'Application Form'!E324</f>
        <v>0</v>
      </c>
      <c r="B313" t="str">
        <f>IF('Application Form'!C324="Hair","H",IF('Application Form'!C324="Done","D",IF('Application Form'!C324="Semen","S",IF('Application Form'!C324="TSU","T",""))))</f>
        <v/>
      </c>
      <c r="C313" t="str">
        <f t="shared" si="4"/>
        <v>NAA</v>
      </c>
      <c r="F313" t="str">
        <f>IF('Application Form'!H324="SKSTD_BDL","SKSTD_BDL",IF('Application Form'!H324="MIP","MIP",IF('Application Form'!H324="MIP+PV","MIP",IF('Application Form'!H324="SEEKSIRE","SEEKSIRE",IF('Application Form'!H324="SEEKSIRE+PV","SEEKSIRE",IF('Application Form'!H324="GGP50K","GGP50K",IF('Application Form'!H324="GGP50K+PV","GGP50K",IF('Application Form'!H324="GGPHD (150K)","GGPHD (150K)",IF('Application Form'!H324="GGPHD+PV","GGPHD",IF('Application Form'!H324="PV","",IF('Application Form'!H324="POLL","",IF('Application Form'!H324="MSTN","",IF('Application Form'!H324="COAT","",IF('Application Form'!H324="PI","",IF('Application Form'!H324="POLL_50K (add on)*","",IF('Application Form'!H324="POLL_HD (add on)*","",IF('Application Form'!H324="MSTN_50K (add_on)*","",IF('Application Form'!H324="MSTN_HD (add on)*","",IF('Application Form'!H324="STORE","STORE",IF('Application Form'!H324="HE","HE",""))))))))))))))))))))</f>
        <v/>
      </c>
      <c r="G313" t="str">
        <f>IF(OR(RIGHT('Application Form'!H324,2)="PV",RIGHT('Application Form'!I324,2)="PV",RIGHT('Application Form'!J324,2)="PV"),"Yes","")</f>
        <v/>
      </c>
      <c r="H313" s="81" t="str">
        <f>IF(ISBLANK(IF(F313="SKSTD_BDL",'Application Form'!M324,IF('Office Use Only - DONT TOUCH!!!'!G313="Yes",'Application Form'!M324,""))),"",IF(F313="SKSTD_BDL",'Application Form'!M324,IF('Office Use Only - DONT TOUCH!!!'!G313="Yes",'Application Form'!M324,"")))</f>
        <v/>
      </c>
      <c r="K313" t="str">
        <f>IF(ISBLANK(IF(F313="SKSTD_BDL",'Application Form'!O324,IF('Office Use Only - DONT TOUCH!!!'!G313="Yes",'Application Form'!O324,""))),"",IF(F313="SKSTD_BDL",'Application Form'!O324,IF('Office Use Only - DONT TOUCH!!!'!G313="Yes",'Application Form'!O324,"")))</f>
        <v/>
      </c>
      <c r="N313" t="str">
        <f>IF(AND(F313="",'Application Form'!H324=""),"",IF(AND(F313="",'Application Form'!H324&lt;&gt;""),'Application Form'!H324,IF(AND(F313&lt;&gt;"",'Application Form'!I324=""),"",IF(AND(F313&lt;&gt;"",'Application Form'!I324&lt;&gt;""),IF('Application Form'!I324="SKSTD_BDL","SKSTD_BDL",IF('Application Form'!I324="MIP","MIP",IF('Application Form'!I324="MIP+PV","MIP",IF('Application Form'!I324="SEEKSIRE","SEEKSIRE",IF('Application Form'!I324="SEEKSIRE+PV","SEEKSIRE",IF('Application Form'!I324="GGP50K","GGP50K",IF('Application Form'!I324="GGP50K+PV","GGP50K",IF('Application Form'!I324="GGPHD (150K)","GGPHD (150K)",IF('Application Form'!I324="GGPHD+PV","GGPHD",IF('Application Form'!I324="PV","",IF('Application Form'!I324="POLL","",IF('Application Form'!I324="MSTN","MSTN",IF('Application Form'!I324="COAT","COAT",IF('Application Form'!I324="PI","PI",IF('Application Form'!I324="POLL_50K (add on)*","POLL_50K (add on)*",IF('Application Form'!I324="POLL_HD (add on)*","POLL_HD (add_on)*",IF('Application Form'!I324="MSTN_50K (add_on)*","MSTN_50K (add_on)*",IF('Application Form'!I324="MSTN_HD (add on)*","MSTN_HD (add on)*",IF('Application Form'!I324="STORE","STORE",IF('Application Form'!I324="HE","HE","")))))))))))))))))))),"ERROR"))))</f>
        <v/>
      </c>
      <c r="O313" t="str">
        <f>IF(AND(F313="",'Application Form'!H324=""),"",IF(AND(F313="",'Application Form'!H324&lt;&gt;"",'Application Form'!I324=""),"",IF(AND(F313&lt;&gt;"",'Application Form'!I324=""),"",IF(AND(F313&lt;&gt;"",'Application Form'!I324&lt;&gt;"",'Application Form'!J324=""),"",IF(AND(F313="",'Application Form'!H324&lt;&gt;"",'Application Form'!I324&lt;&gt;""),IF('Application Form'!I324="SKSTD_BDL","SKSTD_BDL",IF('Application Form'!I324="MIP","MIP",IF('Application Form'!I324="MIP+PV","MIP",IF('Application Form'!I324="SEEKSIRE","SEEKSIRE",IF('Application Form'!I324="SEEKSIRE+PV","SEEKSIRE",IF('Application Form'!I324="GGP50K","GGP50K",IF('Application Form'!I324="GGP50K+PV","GGP50K",IF('Application Form'!I324="GGPHD (150K)","GGPHD (150K)",IF('Application Form'!I324="GGPHD+PV","GGPHD",IF('Application Form'!I324="PV","",IF('Application Form'!I324="POLL","",IF('Application Form'!I324="MSTN","MSTN",IF('Application Form'!I324="COAT","COAT",IF('Application Form'!I324="PI","PI",IF('Application Form'!I324="POLL_50K (add on)*","POLL_50K (add on)*",IF('Application Form'!I324="POLL_HD (add on)*","POLL_HD (add_on)*",IF('Application Form'!I324="MSTN_50K (add_on)*","MSTN_50K (add_on)*",IF('Application Form'!I324="MSTN_HD (add on)*","MSTN_HD (add on)*",IF('Application Form'!I324="STORE","STORE",IF('Application Form'!I324="HE","HE","ERROR")))))))))))))))))))),IF(AND(F313&lt;&gt;"",'Application Form'!I324&lt;&gt;"",'Application Form'!J324&lt;&gt;""),IF('Application Form'!J324="SKSTD_BDL","SKSTD_BDL",IF('Application Form'!J324="MIP","MIP",IF('Application Form'!J324="MIP+PV","MIP",IF('Application Form'!J324="SEEKSIRE","SEEKSIRE",IF('Application Form'!J324="SEEKSIRE+PV","SEEKSIRE",IF('Application Form'!J324="GGP50K","GGP50K",IF('Application Form'!J324="GGP50K+PV","GGP50K",IF('Application Form'!J324="GGPHD (150K)","GGPHD (150K)",IF('Application Form'!J324="GGPHD+PV","GGPHD",IF('Application Form'!J324="PV","",IF('Application Form'!J324="POLL","",IF('Application Form'!J324="MSTN","MSTN",IF('Application Form'!J324="COAT","COAT",IF('Application Form'!J324="PI","PI",IF('Application Form'!J324="POLL_50K (add on)*","POLL_50K (add on)*",IF('Application Form'!J324="POLL_HD (add on)*","POLL_HD (add_on)*",IF('Application Form'!J324="MSTN_50K (add_on)*","MSTN_50K (add_on)*",IF('Application Form'!J324="MSTN_HD (add on)*","MSTN_HD (add on)*",IF('Application Form'!J324="STORE","STORE",IF('Application Form'!J324="HE","HE","")))))))))))))))))))),"ERROR"))))))</f>
        <v/>
      </c>
      <c r="P313" t="str">
        <f>IF(AND(F313="",O313&lt;&gt;""),IF('Application Form'!J324="SKSTD_BDL","SKSTD_BDL",IF('Application Form'!J324="MIP","MIP",IF('Application Form'!J324="MIP+PV","MIP",IF('Application Form'!J324="SEEKSIRE","SEEKSIRE",IF('Application Form'!J324="SEEKSIRE+PV","SEEKSIRE",IF('Application Form'!J324="GGP50K","GGP50K",IF('Application Form'!J324="GGP50K+PV","GGP50K",IF('Application Form'!J324="GGPHD (150K)","GGPHD (150K)",IF('Application Form'!J324="GGPHD+PV","GGPHD",IF('Application Form'!J324="PV","",IF('Application Form'!J324="POLL","",IF('Application Form'!J324="MSTN","MSTN",IF('Application Form'!J324="COAT","COAT",IF('Application Form'!J324="PI","PI",IF('Application Form'!J324="POLL_50K (add on)*","POLL_50K (add on)*",IF('Application Form'!J324="POLL_HD (add on)*","POLL_HD (add_on)*",IF('Application Form'!J324="MSTN_50K (add_on)*","MSTN_50K (add_on)*",IF('Application Form'!J324="MSTN_HD (add on)*","MSTN_HD (add on)*",IF('Application Form'!J324="STORE","STORE",IF('Application Form'!J324="HE","HE","")))))))))))))))))))),"")</f>
        <v/>
      </c>
    </row>
    <row r="314" spans="1:16" x14ac:dyDescent="0.25">
      <c r="A314" s="72">
        <f>'Application Form'!E325</f>
        <v>0</v>
      </c>
      <c r="B314" t="str">
        <f>IF('Application Form'!C325="Hair","H",IF('Application Form'!C325="Done","D",IF('Application Form'!C325="Semen","S",IF('Application Form'!C325="TSU","T",""))))</f>
        <v/>
      </c>
      <c r="C314" t="str">
        <f t="shared" si="4"/>
        <v>NAA</v>
      </c>
      <c r="F314" t="str">
        <f>IF('Application Form'!H325="SKSTD_BDL","SKSTD_BDL",IF('Application Form'!H325="MIP","MIP",IF('Application Form'!H325="MIP+PV","MIP",IF('Application Form'!H325="SEEKSIRE","SEEKSIRE",IF('Application Form'!H325="SEEKSIRE+PV","SEEKSIRE",IF('Application Form'!H325="GGP50K","GGP50K",IF('Application Form'!H325="GGP50K+PV","GGP50K",IF('Application Form'!H325="GGPHD (150K)","GGPHD (150K)",IF('Application Form'!H325="GGPHD+PV","GGPHD",IF('Application Form'!H325="PV","",IF('Application Form'!H325="POLL","",IF('Application Form'!H325="MSTN","",IF('Application Form'!H325="COAT","",IF('Application Form'!H325="PI","",IF('Application Form'!H325="POLL_50K (add on)*","",IF('Application Form'!H325="POLL_HD (add on)*","",IF('Application Form'!H325="MSTN_50K (add_on)*","",IF('Application Form'!H325="MSTN_HD (add on)*","",IF('Application Form'!H325="STORE","STORE",IF('Application Form'!H325="HE","HE",""))))))))))))))))))))</f>
        <v/>
      </c>
      <c r="G314" t="str">
        <f>IF(OR(RIGHT('Application Form'!H325,2)="PV",RIGHT('Application Form'!I325,2)="PV",RIGHT('Application Form'!J325,2)="PV"),"Yes","")</f>
        <v/>
      </c>
      <c r="H314" s="81" t="str">
        <f>IF(ISBLANK(IF(F314="SKSTD_BDL",'Application Form'!M325,IF('Office Use Only - DONT TOUCH!!!'!G314="Yes",'Application Form'!M325,""))),"",IF(F314="SKSTD_BDL",'Application Form'!M325,IF('Office Use Only - DONT TOUCH!!!'!G314="Yes",'Application Form'!M325,"")))</f>
        <v/>
      </c>
      <c r="K314" t="str">
        <f>IF(ISBLANK(IF(F314="SKSTD_BDL",'Application Form'!O325,IF('Office Use Only - DONT TOUCH!!!'!G314="Yes",'Application Form'!O325,""))),"",IF(F314="SKSTD_BDL",'Application Form'!O325,IF('Office Use Only - DONT TOUCH!!!'!G314="Yes",'Application Form'!O325,"")))</f>
        <v/>
      </c>
      <c r="N314" t="str">
        <f>IF(AND(F314="",'Application Form'!H325=""),"",IF(AND(F314="",'Application Form'!H325&lt;&gt;""),'Application Form'!H325,IF(AND(F314&lt;&gt;"",'Application Form'!I325=""),"",IF(AND(F314&lt;&gt;"",'Application Form'!I325&lt;&gt;""),IF('Application Form'!I325="SKSTD_BDL","SKSTD_BDL",IF('Application Form'!I325="MIP","MIP",IF('Application Form'!I325="MIP+PV","MIP",IF('Application Form'!I325="SEEKSIRE","SEEKSIRE",IF('Application Form'!I325="SEEKSIRE+PV","SEEKSIRE",IF('Application Form'!I325="GGP50K","GGP50K",IF('Application Form'!I325="GGP50K+PV","GGP50K",IF('Application Form'!I325="GGPHD (150K)","GGPHD (150K)",IF('Application Form'!I325="GGPHD+PV","GGPHD",IF('Application Form'!I325="PV","",IF('Application Form'!I325="POLL","",IF('Application Form'!I325="MSTN","MSTN",IF('Application Form'!I325="COAT","COAT",IF('Application Form'!I325="PI","PI",IF('Application Form'!I325="POLL_50K (add on)*","POLL_50K (add on)*",IF('Application Form'!I325="POLL_HD (add on)*","POLL_HD (add_on)*",IF('Application Form'!I325="MSTN_50K (add_on)*","MSTN_50K (add_on)*",IF('Application Form'!I325="MSTN_HD (add on)*","MSTN_HD (add on)*",IF('Application Form'!I325="STORE","STORE",IF('Application Form'!I325="HE","HE","")))))))))))))))))))),"ERROR"))))</f>
        <v/>
      </c>
      <c r="O314" t="str">
        <f>IF(AND(F314="",'Application Form'!H325=""),"",IF(AND(F314="",'Application Form'!H325&lt;&gt;"",'Application Form'!I325=""),"",IF(AND(F314&lt;&gt;"",'Application Form'!I325=""),"",IF(AND(F314&lt;&gt;"",'Application Form'!I325&lt;&gt;"",'Application Form'!J325=""),"",IF(AND(F314="",'Application Form'!H325&lt;&gt;"",'Application Form'!I325&lt;&gt;""),IF('Application Form'!I325="SKSTD_BDL","SKSTD_BDL",IF('Application Form'!I325="MIP","MIP",IF('Application Form'!I325="MIP+PV","MIP",IF('Application Form'!I325="SEEKSIRE","SEEKSIRE",IF('Application Form'!I325="SEEKSIRE+PV","SEEKSIRE",IF('Application Form'!I325="GGP50K","GGP50K",IF('Application Form'!I325="GGP50K+PV","GGP50K",IF('Application Form'!I325="GGPHD (150K)","GGPHD (150K)",IF('Application Form'!I325="GGPHD+PV","GGPHD",IF('Application Form'!I325="PV","",IF('Application Form'!I325="POLL","",IF('Application Form'!I325="MSTN","MSTN",IF('Application Form'!I325="COAT","COAT",IF('Application Form'!I325="PI","PI",IF('Application Form'!I325="POLL_50K (add on)*","POLL_50K (add on)*",IF('Application Form'!I325="POLL_HD (add on)*","POLL_HD (add_on)*",IF('Application Form'!I325="MSTN_50K (add_on)*","MSTN_50K (add_on)*",IF('Application Form'!I325="MSTN_HD (add on)*","MSTN_HD (add on)*",IF('Application Form'!I325="STORE","STORE",IF('Application Form'!I325="HE","HE","ERROR")))))))))))))))))))),IF(AND(F314&lt;&gt;"",'Application Form'!I325&lt;&gt;"",'Application Form'!J325&lt;&gt;""),IF('Application Form'!J325="SKSTD_BDL","SKSTD_BDL",IF('Application Form'!J325="MIP","MIP",IF('Application Form'!J325="MIP+PV","MIP",IF('Application Form'!J325="SEEKSIRE","SEEKSIRE",IF('Application Form'!J325="SEEKSIRE+PV","SEEKSIRE",IF('Application Form'!J325="GGP50K","GGP50K",IF('Application Form'!J325="GGP50K+PV","GGP50K",IF('Application Form'!J325="GGPHD (150K)","GGPHD (150K)",IF('Application Form'!J325="GGPHD+PV","GGPHD",IF('Application Form'!J325="PV","",IF('Application Form'!J325="POLL","",IF('Application Form'!J325="MSTN","MSTN",IF('Application Form'!J325="COAT","COAT",IF('Application Form'!J325="PI","PI",IF('Application Form'!J325="POLL_50K (add on)*","POLL_50K (add on)*",IF('Application Form'!J325="POLL_HD (add on)*","POLL_HD (add_on)*",IF('Application Form'!J325="MSTN_50K (add_on)*","MSTN_50K (add_on)*",IF('Application Form'!J325="MSTN_HD (add on)*","MSTN_HD (add on)*",IF('Application Form'!J325="STORE","STORE",IF('Application Form'!J325="HE","HE","")))))))))))))))))))),"ERROR"))))))</f>
        <v/>
      </c>
      <c r="P314" t="str">
        <f>IF(AND(F314="",O314&lt;&gt;""),IF('Application Form'!J325="SKSTD_BDL","SKSTD_BDL",IF('Application Form'!J325="MIP","MIP",IF('Application Form'!J325="MIP+PV","MIP",IF('Application Form'!J325="SEEKSIRE","SEEKSIRE",IF('Application Form'!J325="SEEKSIRE+PV","SEEKSIRE",IF('Application Form'!J325="GGP50K","GGP50K",IF('Application Form'!J325="GGP50K+PV","GGP50K",IF('Application Form'!J325="GGPHD (150K)","GGPHD (150K)",IF('Application Form'!J325="GGPHD+PV","GGPHD",IF('Application Form'!J325="PV","",IF('Application Form'!J325="POLL","",IF('Application Form'!J325="MSTN","MSTN",IF('Application Form'!J325="COAT","COAT",IF('Application Form'!J325="PI","PI",IF('Application Form'!J325="POLL_50K (add on)*","POLL_50K (add on)*",IF('Application Form'!J325="POLL_HD (add on)*","POLL_HD (add_on)*",IF('Application Form'!J325="MSTN_50K (add_on)*","MSTN_50K (add_on)*",IF('Application Form'!J325="MSTN_HD (add on)*","MSTN_HD (add on)*",IF('Application Form'!J325="STORE","STORE",IF('Application Form'!J325="HE","HE","")))))))))))))))))))),"")</f>
        <v/>
      </c>
    </row>
    <row r="315" spans="1:16" x14ac:dyDescent="0.25">
      <c r="A315" s="72">
        <f>'Application Form'!E326</f>
        <v>0</v>
      </c>
      <c r="B315" t="str">
        <f>IF('Application Form'!C326="Hair","H",IF('Application Form'!C326="Done","D",IF('Application Form'!C326="Semen","S",IF('Application Form'!C326="TSU","T",""))))</f>
        <v/>
      </c>
      <c r="C315" t="str">
        <f t="shared" si="4"/>
        <v>NAA</v>
      </c>
      <c r="F315" t="str">
        <f>IF('Application Form'!H326="SKSTD_BDL","SKSTD_BDL",IF('Application Form'!H326="MIP","MIP",IF('Application Form'!H326="MIP+PV","MIP",IF('Application Form'!H326="SEEKSIRE","SEEKSIRE",IF('Application Form'!H326="SEEKSIRE+PV","SEEKSIRE",IF('Application Form'!H326="GGP50K","GGP50K",IF('Application Form'!H326="GGP50K+PV","GGP50K",IF('Application Form'!H326="GGPHD (150K)","GGPHD (150K)",IF('Application Form'!H326="GGPHD+PV","GGPHD",IF('Application Form'!H326="PV","",IF('Application Form'!H326="POLL","",IF('Application Form'!H326="MSTN","",IF('Application Form'!H326="COAT","",IF('Application Form'!H326="PI","",IF('Application Form'!H326="POLL_50K (add on)*","",IF('Application Form'!H326="POLL_HD (add on)*","",IF('Application Form'!H326="MSTN_50K (add_on)*","",IF('Application Form'!H326="MSTN_HD (add on)*","",IF('Application Form'!H326="STORE","STORE",IF('Application Form'!H326="HE","HE",""))))))))))))))))))))</f>
        <v/>
      </c>
      <c r="G315" t="str">
        <f>IF(OR(RIGHT('Application Form'!H326,2)="PV",RIGHT('Application Form'!I326,2)="PV",RIGHT('Application Form'!J326,2)="PV"),"Yes","")</f>
        <v/>
      </c>
      <c r="H315" s="81" t="str">
        <f>IF(ISBLANK(IF(F315="SKSTD_BDL",'Application Form'!M326,IF('Office Use Only - DONT TOUCH!!!'!G315="Yes",'Application Form'!M326,""))),"",IF(F315="SKSTD_BDL",'Application Form'!M326,IF('Office Use Only - DONT TOUCH!!!'!G315="Yes",'Application Form'!M326,"")))</f>
        <v/>
      </c>
      <c r="K315" t="str">
        <f>IF(ISBLANK(IF(F315="SKSTD_BDL",'Application Form'!O326,IF('Office Use Only - DONT TOUCH!!!'!G315="Yes",'Application Form'!O326,""))),"",IF(F315="SKSTD_BDL",'Application Form'!O326,IF('Office Use Only - DONT TOUCH!!!'!G315="Yes",'Application Form'!O326,"")))</f>
        <v/>
      </c>
      <c r="N315" t="str">
        <f>IF(AND(F315="",'Application Form'!H326=""),"",IF(AND(F315="",'Application Form'!H326&lt;&gt;""),'Application Form'!H326,IF(AND(F315&lt;&gt;"",'Application Form'!I326=""),"",IF(AND(F315&lt;&gt;"",'Application Form'!I326&lt;&gt;""),IF('Application Form'!I326="SKSTD_BDL","SKSTD_BDL",IF('Application Form'!I326="MIP","MIP",IF('Application Form'!I326="MIP+PV","MIP",IF('Application Form'!I326="SEEKSIRE","SEEKSIRE",IF('Application Form'!I326="SEEKSIRE+PV","SEEKSIRE",IF('Application Form'!I326="GGP50K","GGP50K",IF('Application Form'!I326="GGP50K+PV","GGP50K",IF('Application Form'!I326="GGPHD (150K)","GGPHD (150K)",IF('Application Form'!I326="GGPHD+PV","GGPHD",IF('Application Form'!I326="PV","",IF('Application Form'!I326="POLL","",IF('Application Form'!I326="MSTN","MSTN",IF('Application Form'!I326="COAT","COAT",IF('Application Form'!I326="PI","PI",IF('Application Form'!I326="POLL_50K (add on)*","POLL_50K (add on)*",IF('Application Form'!I326="POLL_HD (add on)*","POLL_HD (add_on)*",IF('Application Form'!I326="MSTN_50K (add_on)*","MSTN_50K (add_on)*",IF('Application Form'!I326="MSTN_HD (add on)*","MSTN_HD (add on)*",IF('Application Form'!I326="STORE","STORE",IF('Application Form'!I326="HE","HE","")))))))))))))))))))),"ERROR"))))</f>
        <v/>
      </c>
      <c r="O315" t="str">
        <f>IF(AND(F315="",'Application Form'!H326=""),"",IF(AND(F315="",'Application Form'!H326&lt;&gt;"",'Application Form'!I326=""),"",IF(AND(F315&lt;&gt;"",'Application Form'!I326=""),"",IF(AND(F315&lt;&gt;"",'Application Form'!I326&lt;&gt;"",'Application Form'!J326=""),"",IF(AND(F315="",'Application Form'!H326&lt;&gt;"",'Application Form'!I326&lt;&gt;""),IF('Application Form'!I326="SKSTD_BDL","SKSTD_BDL",IF('Application Form'!I326="MIP","MIP",IF('Application Form'!I326="MIP+PV","MIP",IF('Application Form'!I326="SEEKSIRE","SEEKSIRE",IF('Application Form'!I326="SEEKSIRE+PV","SEEKSIRE",IF('Application Form'!I326="GGP50K","GGP50K",IF('Application Form'!I326="GGP50K+PV","GGP50K",IF('Application Form'!I326="GGPHD (150K)","GGPHD (150K)",IF('Application Form'!I326="GGPHD+PV","GGPHD",IF('Application Form'!I326="PV","",IF('Application Form'!I326="POLL","",IF('Application Form'!I326="MSTN","MSTN",IF('Application Form'!I326="COAT","COAT",IF('Application Form'!I326="PI","PI",IF('Application Form'!I326="POLL_50K (add on)*","POLL_50K (add on)*",IF('Application Form'!I326="POLL_HD (add on)*","POLL_HD (add_on)*",IF('Application Form'!I326="MSTN_50K (add_on)*","MSTN_50K (add_on)*",IF('Application Form'!I326="MSTN_HD (add on)*","MSTN_HD (add on)*",IF('Application Form'!I326="STORE","STORE",IF('Application Form'!I326="HE","HE","ERROR")))))))))))))))))))),IF(AND(F315&lt;&gt;"",'Application Form'!I326&lt;&gt;"",'Application Form'!J326&lt;&gt;""),IF('Application Form'!J326="SKSTD_BDL","SKSTD_BDL",IF('Application Form'!J326="MIP","MIP",IF('Application Form'!J326="MIP+PV","MIP",IF('Application Form'!J326="SEEKSIRE","SEEKSIRE",IF('Application Form'!J326="SEEKSIRE+PV","SEEKSIRE",IF('Application Form'!J326="GGP50K","GGP50K",IF('Application Form'!J326="GGP50K+PV","GGP50K",IF('Application Form'!J326="GGPHD (150K)","GGPHD (150K)",IF('Application Form'!J326="GGPHD+PV","GGPHD",IF('Application Form'!J326="PV","",IF('Application Form'!J326="POLL","",IF('Application Form'!J326="MSTN","MSTN",IF('Application Form'!J326="COAT","COAT",IF('Application Form'!J326="PI","PI",IF('Application Form'!J326="POLL_50K (add on)*","POLL_50K (add on)*",IF('Application Form'!J326="POLL_HD (add on)*","POLL_HD (add_on)*",IF('Application Form'!J326="MSTN_50K (add_on)*","MSTN_50K (add_on)*",IF('Application Form'!J326="MSTN_HD (add on)*","MSTN_HD (add on)*",IF('Application Form'!J326="STORE","STORE",IF('Application Form'!J326="HE","HE","")))))))))))))))))))),"ERROR"))))))</f>
        <v/>
      </c>
      <c r="P315" t="str">
        <f>IF(AND(F315="",O315&lt;&gt;""),IF('Application Form'!J326="SKSTD_BDL","SKSTD_BDL",IF('Application Form'!J326="MIP","MIP",IF('Application Form'!J326="MIP+PV","MIP",IF('Application Form'!J326="SEEKSIRE","SEEKSIRE",IF('Application Form'!J326="SEEKSIRE+PV","SEEKSIRE",IF('Application Form'!J326="GGP50K","GGP50K",IF('Application Form'!J326="GGP50K+PV","GGP50K",IF('Application Form'!J326="GGPHD (150K)","GGPHD (150K)",IF('Application Form'!J326="GGPHD+PV","GGPHD",IF('Application Form'!J326="PV","",IF('Application Form'!J326="POLL","",IF('Application Form'!J326="MSTN","MSTN",IF('Application Form'!J326="COAT","COAT",IF('Application Form'!J326="PI","PI",IF('Application Form'!J326="POLL_50K (add on)*","POLL_50K (add on)*",IF('Application Form'!J326="POLL_HD (add on)*","POLL_HD (add_on)*",IF('Application Form'!J326="MSTN_50K (add_on)*","MSTN_50K (add_on)*",IF('Application Form'!J326="MSTN_HD (add on)*","MSTN_HD (add on)*",IF('Application Form'!J326="STORE","STORE",IF('Application Form'!J326="HE","HE","")))))))))))))))))))),"")</f>
        <v/>
      </c>
    </row>
    <row r="316" spans="1:16" x14ac:dyDescent="0.25">
      <c r="A316" s="72">
        <f>'Application Form'!E327</f>
        <v>0</v>
      </c>
      <c r="B316" t="str">
        <f>IF('Application Form'!C327="Hair","H",IF('Application Form'!C327="Done","D",IF('Application Form'!C327="Semen","S",IF('Application Form'!C327="TSU","T",""))))</f>
        <v/>
      </c>
      <c r="C316" t="str">
        <f t="shared" si="4"/>
        <v>NAA</v>
      </c>
      <c r="F316" t="str">
        <f>IF('Application Form'!H327="SKSTD_BDL","SKSTD_BDL",IF('Application Form'!H327="MIP","MIP",IF('Application Form'!H327="MIP+PV","MIP",IF('Application Form'!H327="SEEKSIRE","SEEKSIRE",IF('Application Form'!H327="SEEKSIRE+PV","SEEKSIRE",IF('Application Form'!H327="GGP50K","GGP50K",IF('Application Form'!H327="GGP50K+PV","GGP50K",IF('Application Form'!H327="GGPHD (150K)","GGPHD (150K)",IF('Application Form'!H327="GGPHD+PV","GGPHD",IF('Application Form'!H327="PV","",IF('Application Form'!H327="POLL","",IF('Application Form'!H327="MSTN","",IF('Application Form'!H327="COAT","",IF('Application Form'!H327="PI","",IF('Application Form'!H327="POLL_50K (add on)*","",IF('Application Form'!H327="POLL_HD (add on)*","",IF('Application Form'!H327="MSTN_50K (add_on)*","",IF('Application Form'!H327="MSTN_HD (add on)*","",IF('Application Form'!H327="STORE","STORE",IF('Application Form'!H327="HE","HE",""))))))))))))))))))))</f>
        <v/>
      </c>
      <c r="G316" t="str">
        <f>IF(OR(RIGHT('Application Form'!H327,2)="PV",RIGHT('Application Form'!I327,2)="PV",RIGHT('Application Form'!J327,2)="PV"),"Yes","")</f>
        <v/>
      </c>
      <c r="H316" s="81" t="str">
        <f>IF(ISBLANK(IF(F316="SKSTD_BDL",'Application Form'!M327,IF('Office Use Only - DONT TOUCH!!!'!G316="Yes",'Application Form'!M327,""))),"",IF(F316="SKSTD_BDL",'Application Form'!M327,IF('Office Use Only - DONT TOUCH!!!'!G316="Yes",'Application Form'!M327,"")))</f>
        <v/>
      </c>
      <c r="K316" t="str">
        <f>IF(ISBLANK(IF(F316="SKSTD_BDL",'Application Form'!O327,IF('Office Use Only - DONT TOUCH!!!'!G316="Yes",'Application Form'!O327,""))),"",IF(F316="SKSTD_BDL",'Application Form'!O327,IF('Office Use Only - DONT TOUCH!!!'!G316="Yes",'Application Form'!O327,"")))</f>
        <v/>
      </c>
      <c r="N316" t="str">
        <f>IF(AND(F316="",'Application Form'!H327=""),"",IF(AND(F316="",'Application Form'!H327&lt;&gt;""),'Application Form'!H327,IF(AND(F316&lt;&gt;"",'Application Form'!I327=""),"",IF(AND(F316&lt;&gt;"",'Application Form'!I327&lt;&gt;""),IF('Application Form'!I327="SKSTD_BDL","SKSTD_BDL",IF('Application Form'!I327="MIP","MIP",IF('Application Form'!I327="MIP+PV","MIP",IF('Application Form'!I327="SEEKSIRE","SEEKSIRE",IF('Application Form'!I327="SEEKSIRE+PV","SEEKSIRE",IF('Application Form'!I327="GGP50K","GGP50K",IF('Application Form'!I327="GGP50K+PV","GGP50K",IF('Application Form'!I327="GGPHD (150K)","GGPHD (150K)",IF('Application Form'!I327="GGPHD+PV","GGPHD",IF('Application Form'!I327="PV","",IF('Application Form'!I327="POLL","",IF('Application Form'!I327="MSTN","MSTN",IF('Application Form'!I327="COAT","COAT",IF('Application Form'!I327="PI","PI",IF('Application Form'!I327="POLL_50K (add on)*","POLL_50K (add on)*",IF('Application Form'!I327="POLL_HD (add on)*","POLL_HD (add_on)*",IF('Application Form'!I327="MSTN_50K (add_on)*","MSTN_50K (add_on)*",IF('Application Form'!I327="MSTN_HD (add on)*","MSTN_HD (add on)*",IF('Application Form'!I327="STORE","STORE",IF('Application Form'!I327="HE","HE","")))))))))))))))))))),"ERROR"))))</f>
        <v/>
      </c>
      <c r="O316" t="str">
        <f>IF(AND(F316="",'Application Form'!H327=""),"",IF(AND(F316="",'Application Form'!H327&lt;&gt;"",'Application Form'!I327=""),"",IF(AND(F316&lt;&gt;"",'Application Form'!I327=""),"",IF(AND(F316&lt;&gt;"",'Application Form'!I327&lt;&gt;"",'Application Form'!J327=""),"",IF(AND(F316="",'Application Form'!H327&lt;&gt;"",'Application Form'!I327&lt;&gt;""),IF('Application Form'!I327="SKSTD_BDL","SKSTD_BDL",IF('Application Form'!I327="MIP","MIP",IF('Application Form'!I327="MIP+PV","MIP",IF('Application Form'!I327="SEEKSIRE","SEEKSIRE",IF('Application Form'!I327="SEEKSIRE+PV","SEEKSIRE",IF('Application Form'!I327="GGP50K","GGP50K",IF('Application Form'!I327="GGP50K+PV","GGP50K",IF('Application Form'!I327="GGPHD (150K)","GGPHD (150K)",IF('Application Form'!I327="GGPHD+PV","GGPHD",IF('Application Form'!I327="PV","",IF('Application Form'!I327="POLL","",IF('Application Form'!I327="MSTN","MSTN",IF('Application Form'!I327="COAT","COAT",IF('Application Form'!I327="PI","PI",IF('Application Form'!I327="POLL_50K (add on)*","POLL_50K (add on)*",IF('Application Form'!I327="POLL_HD (add on)*","POLL_HD (add_on)*",IF('Application Form'!I327="MSTN_50K (add_on)*","MSTN_50K (add_on)*",IF('Application Form'!I327="MSTN_HD (add on)*","MSTN_HD (add on)*",IF('Application Form'!I327="STORE","STORE",IF('Application Form'!I327="HE","HE","ERROR")))))))))))))))))))),IF(AND(F316&lt;&gt;"",'Application Form'!I327&lt;&gt;"",'Application Form'!J327&lt;&gt;""),IF('Application Form'!J327="SKSTD_BDL","SKSTD_BDL",IF('Application Form'!J327="MIP","MIP",IF('Application Form'!J327="MIP+PV","MIP",IF('Application Form'!J327="SEEKSIRE","SEEKSIRE",IF('Application Form'!J327="SEEKSIRE+PV","SEEKSIRE",IF('Application Form'!J327="GGP50K","GGP50K",IF('Application Form'!J327="GGP50K+PV","GGP50K",IF('Application Form'!J327="GGPHD (150K)","GGPHD (150K)",IF('Application Form'!J327="GGPHD+PV","GGPHD",IF('Application Form'!J327="PV","",IF('Application Form'!J327="POLL","",IF('Application Form'!J327="MSTN","MSTN",IF('Application Form'!J327="COAT","COAT",IF('Application Form'!J327="PI","PI",IF('Application Form'!J327="POLL_50K (add on)*","POLL_50K (add on)*",IF('Application Form'!J327="POLL_HD (add on)*","POLL_HD (add_on)*",IF('Application Form'!J327="MSTN_50K (add_on)*","MSTN_50K (add_on)*",IF('Application Form'!J327="MSTN_HD (add on)*","MSTN_HD (add on)*",IF('Application Form'!J327="STORE","STORE",IF('Application Form'!J327="HE","HE","")))))))))))))))))))),"ERROR"))))))</f>
        <v/>
      </c>
      <c r="P316" t="str">
        <f>IF(AND(F316="",O316&lt;&gt;""),IF('Application Form'!J327="SKSTD_BDL","SKSTD_BDL",IF('Application Form'!J327="MIP","MIP",IF('Application Form'!J327="MIP+PV","MIP",IF('Application Form'!J327="SEEKSIRE","SEEKSIRE",IF('Application Form'!J327="SEEKSIRE+PV","SEEKSIRE",IF('Application Form'!J327="GGP50K","GGP50K",IF('Application Form'!J327="GGP50K+PV","GGP50K",IF('Application Form'!J327="GGPHD (150K)","GGPHD (150K)",IF('Application Form'!J327="GGPHD+PV","GGPHD",IF('Application Form'!J327="PV","",IF('Application Form'!J327="POLL","",IF('Application Form'!J327="MSTN","MSTN",IF('Application Form'!J327="COAT","COAT",IF('Application Form'!J327="PI","PI",IF('Application Form'!J327="POLL_50K (add on)*","POLL_50K (add on)*",IF('Application Form'!J327="POLL_HD (add on)*","POLL_HD (add_on)*",IF('Application Form'!J327="MSTN_50K (add_on)*","MSTN_50K (add_on)*",IF('Application Form'!J327="MSTN_HD (add on)*","MSTN_HD (add on)*",IF('Application Form'!J327="STORE","STORE",IF('Application Form'!J327="HE","HE","")))))))))))))))))))),"")</f>
        <v/>
      </c>
    </row>
    <row r="317" spans="1:16" x14ac:dyDescent="0.25">
      <c r="A317" s="72">
        <f>'Application Form'!E328</f>
        <v>0</v>
      </c>
      <c r="B317" t="str">
        <f>IF('Application Form'!C328="Hair","H",IF('Application Form'!C328="Done","D",IF('Application Form'!C328="Semen","S",IF('Application Form'!C328="TSU","T",""))))</f>
        <v/>
      </c>
      <c r="C317" t="str">
        <f t="shared" si="4"/>
        <v>NAA</v>
      </c>
      <c r="F317" t="str">
        <f>IF('Application Form'!H328="SKSTD_BDL","SKSTD_BDL",IF('Application Form'!H328="MIP","MIP",IF('Application Form'!H328="MIP+PV","MIP",IF('Application Form'!H328="SEEKSIRE","SEEKSIRE",IF('Application Form'!H328="SEEKSIRE+PV","SEEKSIRE",IF('Application Form'!H328="GGP50K","GGP50K",IF('Application Form'!H328="GGP50K+PV","GGP50K",IF('Application Form'!H328="GGPHD (150K)","GGPHD (150K)",IF('Application Form'!H328="GGPHD+PV","GGPHD",IF('Application Form'!H328="PV","",IF('Application Form'!H328="POLL","",IF('Application Form'!H328="MSTN","",IF('Application Form'!H328="COAT","",IF('Application Form'!H328="PI","",IF('Application Form'!H328="POLL_50K (add on)*","",IF('Application Form'!H328="POLL_HD (add on)*","",IF('Application Form'!H328="MSTN_50K (add_on)*","",IF('Application Form'!H328="MSTN_HD (add on)*","",IF('Application Form'!H328="STORE","STORE",IF('Application Form'!H328="HE","HE",""))))))))))))))))))))</f>
        <v/>
      </c>
      <c r="G317" t="str">
        <f>IF(OR(RIGHT('Application Form'!H328,2)="PV",RIGHT('Application Form'!I328,2)="PV",RIGHT('Application Form'!J328,2)="PV"),"Yes","")</f>
        <v/>
      </c>
      <c r="H317" s="81" t="str">
        <f>IF(ISBLANK(IF(F317="SKSTD_BDL",'Application Form'!M328,IF('Office Use Only - DONT TOUCH!!!'!G317="Yes",'Application Form'!M328,""))),"",IF(F317="SKSTD_BDL",'Application Form'!M328,IF('Office Use Only - DONT TOUCH!!!'!G317="Yes",'Application Form'!M328,"")))</f>
        <v/>
      </c>
      <c r="K317" t="str">
        <f>IF(ISBLANK(IF(F317="SKSTD_BDL",'Application Form'!O328,IF('Office Use Only - DONT TOUCH!!!'!G317="Yes",'Application Form'!O328,""))),"",IF(F317="SKSTD_BDL",'Application Form'!O328,IF('Office Use Only - DONT TOUCH!!!'!G317="Yes",'Application Form'!O328,"")))</f>
        <v/>
      </c>
      <c r="N317" t="str">
        <f>IF(AND(F317="",'Application Form'!H328=""),"",IF(AND(F317="",'Application Form'!H328&lt;&gt;""),'Application Form'!H328,IF(AND(F317&lt;&gt;"",'Application Form'!I328=""),"",IF(AND(F317&lt;&gt;"",'Application Form'!I328&lt;&gt;""),IF('Application Form'!I328="SKSTD_BDL","SKSTD_BDL",IF('Application Form'!I328="MIP","MIP",IF('Application Form'!I328="MIP+PV","MIP",IF('Application Form'!I328="SEEKSIRE","SEEKSIRE",IF('Application Form'!I328="SEEKSIRE+PV","SEEKSIRE",IF('Application Form'!I328="GGP50K","GGP50K",IF('Application Form'!I328="GGP50K+PV","GGP50K",IF('Application Form'!I328="GGPHD (150K)","GGPHD (150K)",IF('Application Form'!I328="GGPHD+PV","GGPHD",IF('Application Form'!I328="PV","",IF('Application Form'!I328="POLL","",IF('Application Form'!I328="MSTN","MSTN",IF('Application Form'!I328="COAT","COAT",IF('Application Form'!I328="PI","PI",IF('Application Form'!I328="POLL_50K (add on)*","POLL_50K (add on)*",IF('Application Form'!I328="POLL_HD (add on)*","POLL_HD (add_on)*",IF('Application Form'!I328="MSTN_50K (add_on)*","MSTN_50K (add_on)*",IF('Application Form'!I328="MSTN_HD (add on)*","MSTN_HD (add on)*",IF('Application Form'!I328="STORE","STORE",IF('Application Form'!I328="HE","HE","")))))))))))))))))))),"ERROR"))))</f>
        <v/>
      </c>
      <c r="O317" t="str">
        <f>IF(AND(F317="",'Application Form'!H328=""),"",IF(AND(F317="",'Application Form'!H328&lt;&gt;"",'Application Form'!I328=""),"",IF(AND(F317&lt;&gt;"",'Application Form'!I328=""),"",IF(AND(F317&lt;&gt;"",'Application Form'!I328&lt;&gt;"",'Application Form'!J328=""),"",IF(AND(F317="",'Application Form'!H328&lt;&gt;"",'Application Form'!I328&lt;&gt;""),IF('Application Form'!I328="SKSTD_BDL","SKSTD_BDL",IF('Application Form'!I328="MIP","MIP",IF('Application Form'!I328="MIP+PV","MIP",IF('Application Form'!I328="SEEKSIRE","SEEKSIRE",IF('Application Form'!I328="SEEKSIRE+PV","SEEKSIRE",IF('Application Form'!I328="GGP50K","GGP50K",IF('Application Form'!I328="GGP50K+PV","GGP50K",IF('Application Form'!I328="GGPHD (150K)","GGPHD (150K)",IF('Application Form'!I328="GGPHD+PV","GGPHD",IF('Application Form'!I328="PV","",IF('Application Form'!I328="POLL","",IF('Application Form'!I328="MSTN","MSTN",IF('Application Form'!I328="COAT","COAT",IF('Application Form'!I328="PI","PI",IF('Application Form'!I328="POLL_50K (add on)*","POLL_50K (add on)*",IF('Application Form'!I328="POLL_HD (add on)*","POLL_HD (add_on)*",IF('Application Form'!I328="MSTN_50K (add_on)*","MSTN_50K (add_on)*",IF('Application Form'!I328="MSTN_HD (add on)*","MSTN_HD (add on)*",IF('Application Form'!I328="STORE","STORE",IF('Application Form'!I328="HE","HE","ERROR")))))))))))))))))))),IF(AND(F317&lt;&gt;"",'Application Form'!I328&lt;&gt;"",'Application Form'!J328&lt;&gt;""),IF('Application Form'!J328="SKSTD_BDL","SKSTD_BDL",IF('Application Form'!J328="MIP","MIP",IF('Application Form'!J328="MIP+PV","MIP",IF('Application Form'!J328="SEEKSIRE","SEEKSIRE",IF('Application Form'!J328="SEEKSIRE+PV","SEEKSIRE",IF('Application Form'!J328="GGP50K","GGP50K",IF('Application Form'!J328="GGP50K+PV","GGP50K",IF('Application Form'!J328="GGPHD (150K)","GGPHD (150K)",IF('Application Form'!J328="GGPHD+PV","GGPHD",IF('Application Form'!J328="PV","",IF('Application Form'!J328="POLL","",IF('Application Form'!J328="MSTN","MSTN",IF('Application Form'!J328="COAT","COAT",IF('Application Form'!J328="PI","PI",IF('Application Form'!J328="POLL_50K (add on)*","POLL_50K (add on)*",IF('Application Form'!J328="POLL_HD (add on)*","POLL_HD (add_on)*",IF('Application Form'!J328="MSTN_50K (add_on)*","MSTN_50K (add_on)*",IF('Application Form'!J328="MSTN_HD (add on)*","MSTN_HD (add on)*",IF('Application Form'!J328="STORE","STORE",IF('Application Form'!J328="HE","HE","")))))))))))))))))))),"ERROR"))))))</f>
        <v/>
      </c>
      <c r="P317" t="str">
        <f>IF(AND(F317="",O317&lt;&gt;""),IF('Application Form'!J328="SKSTD_BDL","SKSTD_BDL",IF('Application Form'!J328="MIP","MIP",IF('Application Form'!J328="MIP+PV","MIP",IF('Application Form'!J328="SEEKSIRE","SEEKSIRE",IF('Application Form'!J328="SEEKSIRE+PV","SEEKSIRE",IF('Application Form'!J328="GGP50K","GGP50K",IF('Application Form'!J328="GGP50K+PV","GGP50K",IF('Application Form'!J328="GGPHD (150K)","GGPHD (150K)",IF('Application Form'!J328="GGPHD+PV","GGPHD",IF('Application Form'!J328="PV","",IF('Application Form'!J328="POLL","",IF('Application Form'!J328="MSTN","MSTN",IF('Application Form'!J328="COAT","COAT",IF('Application Form'!J328="PI","PI",IF('Application Form'!J328="POLL_50K (add on)*","POLL_50K (add on)*",IF('Application Form'!J328="POLL_HD (add on)*","POLL_HD (add_on)*",IF('Application Form'!J328="MSTN_50K (add_on)*","MSTN_50K (add_on)*",IF('Application Form'!J328="MSTN_HD (add on)*","MSTN_HD (add on)*",IF('Application Form'!J328="STORE","STORE",IF('Application Form'!J328="HE","HE","")))))))))))))))))))),"")</f>
        <v/>
      </c>
    </row>
    <row r="318" spans="1:16" x14ac:dyDescent="0.25">
      <c r="A318" s="72">
        <f>'Application Form'!E329</f>
        <v>0</v>
      </c>
      <c r="B318" t="str">
        <f>IF('Application Form'!C329="Hair","H",IF('Application Form'!C329="Done","D",IF('Application Form'!C329="Semen","S",IF('Application Form'!C329="TSU","T",""))))</f>
        <v/>
      </c>
      <c r="C318" t="str">
        <f t="shared" si="4"/>
        <v>NAA</v>
      </c>
      <c r="F318" t="str">
        <f>IF('Application Form'!H329="SKSTD_BDL","SKSTD_BDL",IF('Application Form'!H329="MIP","MIP",IF('Application Form'!H329="MIP+PV","MIP",IF('Application Form'!H329="SEEKSIRE","SEEKSIRE",IF('Application Form'!H329="SEEKSIRE+PV","SEEKSIRE",IF('Application Form'!H329="GGP50K","GGP50K",IF('Application Form'!H329="GGP50K+PV","GGP50K",IF('Application Form'!H329="GGPHD (150K)","GGPHD (150K)",IF('Application Form'!H329="GGPHD+PV","GGPHD",IF('Application Form'!H329="PV","",IF('Application Form'!H329="POLL","",IF('Application Form'!H329="MSTN","",IF('Application Form'!H329="COAT","",IF('Application Form'!H329="PI","",IF('Application Form'!H329="POLL_50K (add on)*","",IF('Application Form'!H329="POLL_HD (add on)*","",IF('Application Form'!H329="MSTN_50K (add_on)*","",IF('Application Form'!H329="MSTN_HD (add on)*","",IF('Application Form'!H329="STORE","STORE",IF('Application Form'!H329="HE","HE",""))))))))))))))))))))</f>
        <v/>
      </c>
      <c r="G318" t="str">
        <f>IF(OR(RIGHT('Application Form'!H329,2)="PV",RIGHT('Application Form'!I329,2)="PV",RIGHT('Application Form'!J329,2)="PV"),"Yes","")</f>
        <v/>
      </c>
      <c r="H318" s="81" t="str">
        <f>IF(ISBLANK(IF(F318="SKSTD_BDL",'Application Form'!M329,IF('Office Use Only - DONT TOUCH!!!'!G318="Yes",'Application Form'!M329,""))),"",IF(F318="SKSTD_BDL",'Application Form'!M329,IF('Office Use Only - DONT TOUCH!!!'!G318="Yes",'Application Form'!M329,"")))</f>
        <v/>
      </c>
      <c r="K318" t="str">
        <f>IF(ISBLANK(IF(F318="SKSTD_BDL",'Application Form'!O329,IF('Office Use Only - DONT TOUCH!!!'!G318="Yes",'Application Form'!O329,""))),"",IF(F318="SKSTD_BDL",'Application Form'!O329,IF('Office Use Only - DONT TOUCH!!!'!G318="Yes",'Application Form'!O329,"")))</f>
        <v/>
      </c>
      <c r="N318" t="str">
        <f>IF(AND(F318="",'Application Form'!H329=""),"",IF(AND(F318="",'Application Form'!H329&lt;&gt;""),'Application Form'!H329,IF(AND(F318&lt;&gt;"",'Application Form'!I329=""),"",IF(AND(F318&lt;&gt;"",'Application Form'!I329&lt;&gt;""),IF('Application Form'!I329="SKSTD_BDL","SKSTD_BDL",IF('Application Form'!I329="MIP","MIP",IF('Application Form'!I329="MIP+PV","MIP",IF('Application Form'!I329="SEEKSIRE","SEEKSIRE",IF('Application Form'!I329="SEEKSIRE+PV","SEEKSIRE",IF('Application Form'!I329="GGP50K","GGP50K",IF('Application Form'!I329="GGP50K+PV","GGP50K",IF('Application Form'!I329="GGPHD (150K)","GGPHD (150K)",IF('Application Form'!I329="GGPHD+PV","GGPHD",IF('Application Form'!I329="PV","",IF('Application Form'!I329="POLL","",IF('Application Form'!I329="MSTN","MSTN",IF('Application Form'!I329="COAT","COAT",IF('Application Form'!I329="PI","PI",IF('Application Form'!I329="POLL_50K (add on)*","POLL_50K (add on)*",IF('Application Form'!I329="POLL_HD (add on)*","POLL_HD (add_on)*",IF('Application Form'!I329="MSTN_50K (add_on)*","MSTN_50K (add_on)*",IF('Application Form'!I329="MSTN_HD (add on)*","MSTN_HD (add on)*",IF('Application Form'!I329="STORE","STORE",IF('Application Form'!I329="HE","HE","")))))))))))))))))))),"ERROR"))))</f>
        <v/>
      </c>
      <c r="O318" t="str">
        <f>IF(AND(F318="",'Application Form'!H329=""),"",IF(AND(F318="",'Application Form'!H329&lt;&gt;"",'Application Form'!I329=""),"",IF(AND(F318&lt;&gt;"",'Application Form'!I329=""),"",IF(AND(F318&lt;&gt;"",'Application Form'!I329&lt;&gt;"",'Application Form'!J329=""),"",IF(AND(F318="",'Application Form'!H329&lt;&gt;"",'Application Form'!I329&lt;&gt;""),IF('Application Form'!I329="SKSTD_BDL","SKSTD_BDL",IF('Application Form'!I329="MIP","MIP",IF('Application Form'!I329="MIP+PV","MIP",IF('Application Form'!I329="SEEKSIRE","SEEKSIRE",IF('Application Form'!I329="SEEKSIRE+PV","SEEKSIRE",IF('Application Form'!I329="GGP50K","GGP50K",IF('Application Form'!I329="GGP50K+PV","GGP50K",IF('Application Form'!I329="GGPHD (150K)","GGPHD (150K)",IF('Application Form'!I329="GGPHD+PV","GGPHD",IF('Application Form'!I329="PV","",IF('Application Form'!I329="POLL","",IF('Application Form'!I329="MSTN","MSTN",IF('Application Form'!I329="COAT","COAT",IF('Application Form'!I329="PI","PI",IF('Application Form'!I329="POLL_50K (add on)*","POLL_50K (add on)*",IF('Application Form'!I329="POLL_HD (add on)*","POLL_HD (add_on)*",IF('Application Form'!I329="MSTN_50K (add_on)*","MSTN_50K (add_on)*",IF('Application Form'!I329="MSTN_HD (add on)*","MSTN_HD (add on)*",IF('Application Form'!I329="STORE","STORE",IF('Application Form'!I329="HE","HE","ERROR")))))))))))))))))))),IF(AND(F318&lt;&gt;"",'Application Form'!I329&lt;&gt;"",'Application Form'!J329&lt;&gt;""),IF('Application Form'!J329="SKSTD_BDL","SKSTD_BDL",IF('Application Form'!J329="MIP","MIP",IF('Application Form'!J329="MIP+PV","MIP",IF('Application Form'!J329="SEEKSIRE","SEEKSIRE",IF('Application Form'!J329="SEEKSIRE+PV","SEEKSIRE",IF('Application Form'!J329="GGP50K","GGP50K",IF('Application Form'!J329="GGP50K+PV","GGP50K",IF('Application Form'!J329="GGPHD (150K)","GGPHD (150K)",IF('Application Form'!J329="GGPHD+PV","GGPHD",IF('Application Form'!J329="PV","",IF('Application Form'!J329="POLL","",IF('Application Form'!J329="MSTN","MSTN",IF('Application Form'!J329="COAT","COAT",IF('Application Form'!J329="PI","PI",IF('Application Form'!J329="POLL_50K (add on)*","POLL_50K (add on)*",IF('Application Form'!J329="POLL_HD (add on)*","POLL_HD (add_on)*",IF('Application Form'!J329="MSTN_50K (add_on)*","MSTN_50K (add_on)*",IF('Application Form'!J329="MSTN_HD (add on)*","MSTN_HD (add on)*",IF('Application Form'!J329="STORE","STORE",IF('Application Form'!J329="HE","HE","")))))))))))))))))))),"ERROR"))))))</f>
        <v/>
      </c>
      <c r="P318" t="str">
        <f>IF(AND(F318="",O318&lt;&gt;""),IF('Application Form'!J329="SKSTD_BDL","SKSTD_BDL",IF('Application Form'!J329="MIP","MIP",IF('Application Form'!J329="MIP+PV","MIP",IF('Application Form'!J329="SEEKSIRE","SEEKSIRE",IF('Application Form'!J329="SEEKSIRE+PV","SEEKSIRE",IF('Application Form'!J329="GGP50K","GGP50K",IF('Application Form'!J329="GGP50K+PV","GGP50K",IF('Application Form'!J329="GGPHD (150K)","GGPHD (150K)",IF('Application Form'!J329="GGPHD+PV","GGPHD",IF('Application Form'!J329="PV","",IF('Application Form'!J329="POLL","",IF('Application Form'!J329="MSTN","MSTN",IF('Application Form'!J329="COAT","COAT",IF('Application Form'!J329="PI","PI",IF('Application Form'!J329="POLL_50K (add on)*","POLL_50K (add on)*",IF('Application Form'!J329="POLL_HD (add on)*","POLL_HD (add_on)*",IF('Application Form'!J329="MSTN_50K (add_on)*","MSTN_50K (add_on)*",IF('Application Form'!J329="MSTN_HD (add on)*","MSTN_HD (add on)*",IF('Application Form'!J329="STORE","STORE",IF('Application Form'!J329="HE","HE","")))))))))))))))))))),"")</f>
        <v/>
      </c>
    </row>
    <row r="319" spans="1:16" x14ac:dyDescent="0.25">
      <c r="A319" s="72">
        <f>'Application Form'!E330</f>
        <v>0</v>
      </c>
      <c r="B319" t="str">
        <f>IF('Application Form'!C330="Hair","H",IF('Application Form'!C330="Done","D",IF('Application Form'!C330="Semen","S",IF('Application Form'!C330="TSU","T",""))))</f>
        <v/>
      </c>
      <c r="C319" t="str">
        <f t="shared" si="4"/>
        <v>NAA</v>
      </c>
      <c r="F319" t="str">
        <f>IF('Application Form'!H330="SKSTD_BDL","SKSTD_BDL",IF('Application Form'!H330="MIP","MIP",IF('Application Form'!H330="MIP+PV","MIP",IF('Application Form'!H330="SEEKSIRE","SEEKSIRE",IF('Application Form'!H330="SEEKSIRE+PV","SEEKSIRE",IF('Application Form'!H330="GGP50K","GGP50K",IF('Application Form'!H330="GGP50K+PV","GGP50K",IF('Application Form'!H330="GGPHD (150K)","GGPHD (150K)",IF('Application Form'!H330="GGPHD+PV","GGPHD",IF('Application Form'!H330="PV","",IF('Application Form'!H330="POLL","",IF('Application Form'!H330="MSTN","",IF('Application Form'!H330="COAT","",IF('Application Form'!H330="PI","",IF('Application Form'!H330="POLL_50K (add on)*","",IF('Application Form'!H330="POLL_HD (add on)*","",IF('Application Form'!H330="MSTN_50K (add_on)*","",IF('Application Form'!H330="MSTN_HD (add on)*","",IF('Application Form'!H330="STORE","STORE",IF('Application Form'!H330="HE","HE",""))))))))))))))))))))</f>
        <v/>
      </c>
      <c r="G319" t="str">
        <f>IF(OR(RIGHT('Application Form'!H330,2)="PV",RIGHT('Application Form'!I330,2)="PV",RIGHT('Application Form'!J330,2)="PV"),"Yes","")</f>
        <v/>
      </c>
      <c r="H319" s="81" t="str">
        <f>IF(ISBLANK(IF(F319="SKSTD_BDL",'Application Form'!M330,IF('Office Use Only - DONT TOUCH!!!'!G319="Yes",'Application Form'!M330,""))),"",IF(F319="SKSTD_BDL",'Application Form'!M330,IF('Office Use Only - DONT TOUCH!!!'!G319="Yes",'Application Form'!M330,"")))</f>
        <v/>
      </c>
      <c r="K319" t="str">
        <f>IF(ISBLANK(IF(F319="SKSTD_BDL",'Application Form'!O330,IF('Office Use Only - DONT TOUCH!!!'!G319="Yes",'Application Form'!O330,""))),"",IF(F319="SKSTD_BDL",'Application Form'!O330,IF('Office Use Only - DONT TOUCH!!!'!G319="Yes",'Application Form'!O330,"")))</f>
        <v/>
      </c>
      <c r="N319" t="str">
        <f>IF(AND(F319="",'Application Form'!H330=""),"",IF(AND(F319="",'Application Form'!H330&lt;&gt;""),'Application Form'!H330,IF(AND(F319&lt;&gt;"",'Application Form'!I330=""),"",IF(AND(F319&lt;&gt;"",'Application Form'!I330&lt;&gt;""),IF('Application Form'!I330="SKSTD_BDL","SKSTD_BDL",IF('Application Form'!I330="MIP","MIP",IF('Application Form'!I330="MIP+PV","MIP",IF('Application Form'!I330="SEEKSIRE","SEEKSIRE",IF('Application Form'!I330="SEEKSIRE+PV","SEEKSIRE",IF('Application Form'!I330="GGP50K","GGP50K",IF('Application Form'!I330="GGP50K+PV","GGP50K",IF('Application Form'!I330="GGPHD (150K)","GGPHD (150K)",IF('Application Form'!I330="GGPHD+PV","GGPHD",IF('Application Form'!I330="PV","",IF('Application Form'!I330="POLL","",IF('Application Form'!I330="MSTN","MSTN",IF('Application Form'!I330="COAT","COAT",IF('Application Form'!I330="PI","PI",IF('Application Form'!I330="POLL_50K (add on)*","POLL_50K (add on)*",IF('Application Form'!I330="POLL_HD (add on)*","POLL_HD (add_on)*",IF('Application Form'!I330="MSTN_50K (add_on)*","MSTN_50K (add_on)*",IF('Application Form'!I330="MSTN_HD (add on)*","MSTN_HD (add on)*",IF('Application Form'!I330="STORE","STORE",IF('Application Form'!I330="HE","HE","")))))))))))))))))))),"ERROR"))))</f>
        <v/>
      </c>
      <c r="O319" t="str">
        <f>IF(AND(F319="",'Application Form'!H330=""),"",IF(AND(F319="",'Application Form'!H330&lt;&gt;"",'Application Form'!I330=""),"",IF(AND(F319&lt;&gt;"",'Application Form'!I330=""),"",IF(AND(F319&lt;&gt;"",'Application Form'!I330&lt;&gt;"",'Application Form'!J330=""),"",IF(AND(F319="",'Application Form'!H330&lt;&gt;"",'Application Form'!I330&lt;&gt;""),IF('Application Form'!I330="SKSTD_BDL","SKSTD_BDL",IF('Application Form'!I330="MIP","MIP",IF('Application Form'!I330="MIP+PV","MIP",IF('Application Form'!I330="SEEKSIRE","SEEKSIRE",IF('Application Form'!I330="SEEKSIRE+PV","SEEKSIRE",IF('Application Form'!I330="GGP50K","GGP50K",IF('Application Form'!I330="GGP50K+PV","GGP50K",IF('Application Form'!I330="GGPHD (150K)","GGPHD (150K)",IF('Application Form'!I330="GGPHD+PV","GGPHD",IF('Application Form'!I330="PV","",IF('Application Form'!I330="POLL","",IF('Application Form'!I330="MSTN","MSTN",IF('Application Form'!I330="COAT","COAT",IF('Application Form'!I330="PI","PI",IF('Application Form'!I330="POLL_50K (add on)*","POLL_50K (add on)*",IF('Application Form'!I330="POLL_HD (add on)*","POLL_HD (add_on)*",IF('Application Form'!I330="MSTN_50K (add_on)*","MSTN_50K (add_on)*",IF('Application Form'!I330="MSTN_HD (add on)*","MSTN_HD (add on)*",IF('Application Form'!I330="STORE","STORE",IF('Application Form'!I330="HE","HE","ERROR")))))))))))))))))))),IF(AND(F319&lt;&gt;"",'Application Form'!I330&lt;&gt;"",'Application Form'!J330&lt;&gt;""),IF('Application Form'!J330="SKSTD_BDL","SKSTD_BDL",IF('Application Form'!J330="MIP","MIP",IF('Application Form'!J330="MIP+PV","MIP",IF('Application Form'!J330="SEEKSIRE","SEEKSIRE",IF('Application Form'!J330="SEEKSIRE+PV","SEEKSIRE",IF('Application Form'!J330="GGP50K","GGP50K",IF('Application Form'!J330="GGP50K+PV","GGP50K",IF('Application Form'!J330="GGPHD (150K)","GGPHD (150K)",IF('Application Form'!J330="GGPHD+PV","GGPHD",IF('Application Form'!J330="PV","",IF('Application Form'!J330="POLL","",IF('Application Form'!J330="MSTN","MSTN",IF('Application Form'!J330="COAT","COAT",IF('Application Form'!J330="PI","PI",IF('Application Form'!J330="POLL_50K (add on)*","POLL_50K (add on)*",IF('Application Form'!J330="POLL_HD (add on)*","POLL_HD (add_on)*",IF('Application Form'!J330="MSTN_50K (add_on)*","MSTN_50K (add_on)*",IF('Application Form'!J330="MSTN_HD (add on)*","MSTN_HD (add on)*",IF('Application Form'!J330="STORE","STORE",IF('Application Form'!J330="HE","HE","")))))))))))))))))))),"ERROR"))))))</f>
        <v/>
      </c>
      <c r="P319" t="str">
        <f>IF(AND(F319="",O319&lt;&gt;""),IF('Application Form'!J330="SKSTD_BDL","SKSTD_BDL",IF('Application Form'!J330="MIP","MIP",IF('Application Form'!J330="MIP+PV","MIP",IF('Application Form'!J330="SEEKSIRE","SEEKSIRE",IF('Application Form'!J330="SEEKSIRE+PV","SEEKSIRE",IF('Application Form'!J330="GGP50K","GGP50K",IF('Application Form'!J330="GGP50K+PV","GGP50K",IF('Application Form'!J330="GGPHD (150K)","GGPHD (150K)",IF('Application Form'!J330="GGPHD+PV","GGPHD",IF('Application Form'!J330="PV","",IF('Application Form'!J330="POLL","",IF('Application Form'!J330="MSTN","MSTN",IF('Application Form'!J330="COAT","COAT",IF('Application Form'!J330="PI","PI",IF('Application Form'!J330="POLL_50K (add on)*","POLL_50K (add on)*",IF('Application Form'!J330="POLL_HD (add on)*","POLL_HD (add_on)*",IF('Application Form'!J330="MSTN_50K (add_on)*","MSTN_50K (add_on)*",IF('Application Form'!J330="MSTN_HD (add on)*","MSTN_HD (add on)*",IF('Application Form'!J330="STORE","STORE",IF('Application Form'!J330="HE","HE","")))))))))))))))))))),"")</f>
        <v/>
      </c>
    </row>
    <row r="320" spans="1:16" x14ac:dyDescent="0.25">
      <c r="A320" s="72">
        <f>'Application Form'!E331</f>
        <v>0</v>
      </c>
      <c r="B320" t="str">
        <f>IF('Application Form'!C331="Hair","H",IF('Application Form'!C331="Done","D",IF('Application Form'!C331="Semen","S",IF('Application Form'!C331="TSU","T",""))))</f>
        <v/>
      </c>
      <c r="C320" t="str">
        <f t="shared" si="4"/>
        <v>NAA</v>
      </c>
      <c r="F320" t="str">
        <f>IF('Application Form'!H331="SKSTD_BDL","SKSTD_BDL",IF('Application Form'!H331="MIP","MIP",IF('Application Form'!H331="MIP+PV","MIP",IF('Application Form'!H331="SEEKSIRE","SEEKSIRE",IF('Application Form'!H331="SEEKSIRE+PV","SEEKSIRE",IF('Application Form'!H331="GGP50K","GGP50K",IF('Application Form'!H331="GGP50K+PV","GGP50K",IF('Application Form'!H331="GGPHD (150K)","GGPHD (150K)",IF('Application Form'!H331="GGPHD+PV","GGPHD",IF('Application Form'!H331="PV","",IF('Application Form'!H331="POLL","",IF('Application Form'!H331="MSTN","",IF('Application Form'!H331="COAT","",IF('Application Form'!H331="PI","",IF('Application Form'!H331="POLL_50K (add on)*","",IF('Application Form'!H331="POLL_HD (add on)*","",IF('Application Form'!H331="MSTN_50K (add_on)*","",IF('Application Form'!H331="MSTN_HD (add on)*","",IF('Application Form'!H331="STORE","STORE",IF('Application Form'!H331="HE","HE",""))))))))))))))))))))</f>
        <v/>
      </c>
      <c r="G320" t="str">
        <f>IF(OR(RIGHT('Application Form'!H331,2)="PV",RIGHT('Application Form'!I331,2)="PV",RIGHT('Application Form'!J331,2)="PV"),"Yes","")</f>
        <v/>
      </c>
      <c r="H320" s="81" t="str">
        <f>IF(ISBLANK(IF(F320="SKSTD_BDL",'Application Form'!M331,IF('Office Use Only - DONT TOUCH!!!'!G320="Yes",'Application Form'!M331,""))),"",IF(F320="SKSTD_BDL",'Application Form'!M331,IF('Office Use Only - DONT TOUCH!!!'!G320="Yes",'Application Form'!M331,"")))</f>
        <v/>
      </c>
      <c r="K320" t="str">
        <f>IF(ISBLANK(IF(F320="SKSTD_BDL",'Application Form'!O331,IF('Office Use Only - DONT TOUCH!!!'!G320="Yes",'Application Form'!O331,""))),"",IF(F320="SKSTD_BDL",'Application Form'!O331,IF('Office Use Only - DONT TOUCH!!!'!G320="Yes",'Application Form'!O331,"")))</f>
        <v/>
      </c>
      <c r="N320" t="str">
        <f>IF(AND(F320="",'Application Form'!H331=""),"",IF(AND(F320="",'Application Form'!H331&lt;&gt;""),'Application Form'!H331,IF(AND(F320&lt;&gt;"",'Application Form'!I331=""),"",IF(AND(F320&lt;&gt;"",'Application Form'!I331&lt;&gt;""),IF('Application Form'!I331="SKSTD_BDL","SKSTD_BDL",IF('Application Form'!I331="MIP","MIP",IF('Application Form'!I331="MIP+PV","MIP",IF('Application Form'!I331="SEEKSIRE","SEEKSIRE",IF('Application Form'!I331="SEEKSIRE+PV","SEEKSIRE",IF('Application Form'!I331="GGP50K","GGP50K",IF('Application Form'!I331="GGP50K+PV","GGP50K",IF('Application Form'!I331="GGPHD (150K)","GGPHD (150K)",IF('Application Form'!I331="GGPHD+PV","GGPHD",IF('Application Form'!I331="PV","",IF('Application Form'!I331="POLL","",IF('Application Form'!I331="MSTN","MSTN",IF('Application Form'!I331="COAT","COAT",IF('Application Form'!I331="PI","PI",IF('Application Form'!I331="POLL_50K (add on)*","POLL_50K (add on)*",IF('Application Form'!I331="POLL_HD (add on)*","POLL_HD (add_on)*",IF('Application Form'!I331="MSTN_50K (add_on)*","MSTN_50K (add_on)*",IF('Application Form'!I331="MSTN_HD (add on)*","MSTN_HD (add on)*",IF('Application Form'!I331="STORE","STORE",IF('Application Form'!I331="HE","HE","")))))))))))))))))))),"ERROR"))))</f>
        <v/>
      </c>
      <c r="O320" t="str">
        <f>IF(AND(F320="",'Application Form'!H331=""),"",IF(AND(F320="",'Application Form'!H331&lt;&gt;"",'Application Form'!I331=""),"",IF(AND(F320&lt;&gt;"",'Application Form'!I331=""),"",IF(AND(F320&lt;&gt;"",'Application Form'!I331&lt;&gt;"",'Application Form'!J331=""),"",IF(AND(F320="",'Application Form'!H331&lt;&gt;"",'Application Form'!I331&lt;&gt;""),IF('Application Form'!I331="SKSTD_BDL","SKSTD_BDL",IF('Application Form'!I331="MIP","MIP",IF('Application Form'!I331="MIP+PV","MIP",IF('Application Form'!I331="SEEKSIRE","SEEKSIRE",IF('Application Form'!I331="SEEKSIRE+PV","SEEKSIRE",IF('Application Form'!I331="GGP50K","GGP50K",IF('Application Form'!I331="GGP50K+PV","GGP50K",IF('Application Form'!I331="GGPHD (150K)","GGPHD (150K)",IF('Application Form'!I331="GGPHD+PV","GGPHD",IF('Application Form'!I331="PV","",IF('Application Form'!I331="POLL","",IF('Application Form'!I331="MSTN","MSTN",IF('Application Form'!I331="COAT","COAT",IF('Application Form'!I331="PI","PI",IF('Application Form'!I331="POLL_50K (add on)*","POLL_50K (add on)*",IF('Application Form'!I331="POLL_HD (add on)*","POLL_HD (add_on)*",IF('Application Form'!I331="MSTN_50K (add_on)*","MSTN_50K (add_on)*",IF('Application Form'!I331="MSTN_HD (add on)*","MSTN_HD (add on)*",IF('Application Form'!I331="STORE","STORE",IF('Application Form'!I331="HE","HE","ERROR")))))))))))))))))))),IF(AND(F320&lt;&gt;"",'Application Form'!I331&lt;&gt;"",'Application Form'!J331&lt;&gt;""),IF('Application Form'!J331="SKSTD_BDL","SKSTD_BDL",IF('Application Form'!J331="MIP","MIP",IF('Application Form'!J331="MIP+PV","MIP",IF('Application Form'!J331="SEEKSIRE","SEEKSIRE",IF('Application Form'!J331="SEEKSIRE+PV","SEEKSIRE",IF('Application Form'!J331="GGP50K","GGP50K",IF('Application Form'!J331="GGP50K+PV","GGP50K",IF('Application Form'!J331="GGPHD (150K)","GGPHD (150K)",IF('Application Form'!J331="GGPHD+PV","GGPHD",IF('Application Form'!J331="PV","",IF('Application Form'!J331="POLL","",IF('Application Form'!J331="MSTN","MSTN",IF('Application Form'!J331="COAT","COAT",IF('Application Form'!J331="PI","PI",IF('Application Form'!J331="POLL_50K (add on)*","POLL_50K (add on)*",IF('Application Form'!J331="POLL_HD (add on)*","POLL_HD (add_on)*",IF('Application Form'!J331="MSTN_50K (add_on)*","MSTN_50K (add_on)*",IF('Application Form'!J331="MSTN_HD (add on)*","MSTN_HD (add on)*",IF('Application Form'!J331="STORE","STORE",IF('Application Form'!J331="HE","HE","")))))))))))))))))))),"ERROR"))))))</f>
        <v/>
      </c>
      <c r="P320" t="str">
        <f>IF(AND(F320="",O320&lt;&gt;""),IF('Application Form'!J331="SKSTD_BDL","SKSTD_BDL",IF('Application Form'!J331="MIP","MIP",IF('Application Form'!J331="MIP+PV","MIP",IF('Application Form'!J331="SEEKSIRE","SEEKSIRE",IF('Application Form'!J331="SEEKSIRE+PV","SEEKSIRE",IF('Application Form'!J331="GGP50K","GGP50K",IF('Application Form'!J331="GGP50K+PV","GGP50K",IF('Application Form'!J331="GGPHD (150K)","GGPHD (150K)",IF('Application Form'!J331="GGPHD+PV","GGPHD",IF('Application Form'!J331="PV","",IF('Application Form'!J331="POLL","",IF('Application Form'!J331="MSTN","MSTN",IF('Application Form'!J331="COAT","COAT",IF('Application Form'!J331="PI","PI",IF('Application Form'!J331="POLL_50K (add on)*","POLL_50K (add on)*",IF('Application Form'!J331="POLL_HD (add on)*","POLL_HD (add_on)*",IF('Application Form'!J331="MSTN_50K (add_on)*","MSTN_50K (add_on)*",IF('Application Form'!J331="MSTN_HD (add on)*","MSTN_HD (add on)*",IF('Application Form'!J331="STORE","STORE",IF('Application Form'!J331="HE","HE","")))))))))))))))))))),"")</f>
        <v/>
      </c>
    </row>
    <row r="321" spans="1:16" x14ac:dyDescent="0.25">
      <c r="A321" s="72">
        <f>'Application Form'!E332</f>
        <v>0</v>
      </c>
      <c r="B321" t="str">
        <f>IF('Application Form'!C332="Hair","H",IF('Application Form'!C332="Done","D",IF('Application Form'!C332="Semen","S",IF('Application Form'!C332="TSU","T",""))))</f>
        <v/>
      </c>
      <c r="C321" t="str">
        <f t="shared" si="4"/>
        <v>NAA</v>
      </c>
      <c r="F321" t="str">
        <f>IF('Application Form'!H332="SKSTD_BDL","SKSTD_BDL",IF('Application Form'!H332="MIP","MIP",IF('Application Form'!H332="MIP+PV","MIP",IF('Application Form'!H332="SEEKSIRE","SEEKSIRE",IF('Application Form'!H332="SEEKSIRE+PV","SEEKSIRE",IF('Application Form'!H332="GGP50K","GGP50K",IF('Application Form'!H332="GGP50K+PV","GGP50K",IF('Application Form'!H332="GGPHD (150K)","GGPHD (150K)",IF('Application Form'!H332="GGPHD+PV","GGPHD",IF('Application Form'!H332="PV","",IF('Application Form'!H332="POLL","",IF('Application Form'!H332="MSTN","",IF('Application Form'!H332="COAT","",IF('Application Form'!H332="PI","",IF('Application Form'!H332="POLL_50K (add on)*","",IF('Application Form'!H332="POLL_HD (add on)*","",IF('Application Form'!H332="MSTN_50K (add_on)*","",IF('Application Form'!H332="MSTN_HD (add on)*","",IF('Application Form'!H332="STORE","STORE",IF('Application Form'!H332="HE","HE",""))))))))))))))))))))</f>
        <v/>
      </c>
      <c r="G321" t="str">
        <f>IF(OR(RIGHT('Application Form'!H332,2)="PV",RIGHT('Application Form'!I332,2)="PV",RIGHT('Application Form'!J332,2)="PV"),"Yes","")</f>
        <v/>
      </c>
      <c r="H321" s="81" t="str">
        <f>IF(ISBLANK(IF(F321="SKSTD_BDL",'Application Form'!M332,IF('Office Use Only - DONT TOUCH!!!'!G321="Yes",'Application Form'!M332,""))),"",IF(F321="SKSTD_BDL",'Application Form'!M332,IF('Office Use Only - DONT TOUCH!!!'!G321="Yes",'Application Form'!M332,"")))</f>
        <v/>
      </c>
      <c r="K321" t="str">
        <f>IF(ISBLANK(IF(F321="SKSTD_BDL",'Application Form'!O332,IF('Office Use Only - DONT TOUCH!!!'!G321="Yes",'Application Form'!O332,""))),"",IF(F321="SKSTD_BDL",'Application Form'!O332,IF('Office Use Only - DONT TOUCH!!!'!G321="Yes",'Application Form'!O332,"")))</f>
        <v/>
      </c>
      <c r="N321" t="str">
        <f>IF(AND(F321="",'Application Form'!H332=""),"",IF(AND(F321="",'Application Form'!H332&lt;&gt;""),'Application Form'!H332,IF(AND(F321&lt;&gt;"",'Application Form'!I332=""),"",IF(AND(F321&lt;&gt;"",'Application Form'!I332&lt;&gt;""),IF('Application Form'!I332="SKSTD_BDL","SKSTD_BDL",IF('Application Form'!I332="MIP","MIP",IF('Application Form'!I332="MIP+PV","MIP",IF('Application Form'!I332="SEEKSIRE","SEEKSIRE",IF('Application Form'!I332="SEEKSIRE+PV","SEEKSIRE",IF('Application Form'!I332="GGP50K","GGP50K",IF('Application Form'!I332="GGP50K+PV","GGP50K",IF('Application Form'!I332="GGPHD (150K)","GGPHD (150K)",IF('Application Form'!I332="GGPHD+PV","GGPHD",IF('Application Form'!I332="PV","",IF('Application Form'!I332="POLL","",IF('Application Form'!I332="MSTN","MSTN",IF('Application Form'!I332="COAT","COAT",IF('Application Form'!I332="PI","PI",IF('Application Form'!I332="POLL_50K (add on)*","POLL_50K (add on)*",IF('Application Form'!I332="POLL_HD (add on)*","POLL_HD (add_on)*",IF('Application Form'!I332="MSTN_50K (add_on)*","MSTN_50K (add_on)*",IF('Application Form'!I332="MSTN_HD (add on)*","MSTN_HD (add on)*",IF('Application Form'!I332="STORE","STORE",IF('Application Form'!I332="HE","HE","")))))))))))))))))))),"ERROR"))))</f>
        <v/>
      </c>
      <c r="O321" t="str">
        <f>IF(AND(F321="",'Application Form'!H332=""),"",IF(AND(F321="",'Application Form'!H332&lt;&gt;"",'Application Form'!I332=""),"",IF(AND(F321&lt;&gt;"",'Application Form'!I332=""),"",IF(AND(F321&lt;&gt;"",'Application Form'!I332&lt;&gt;"",'Application Form'!J332=""),"",IF(AND(F321="",'Application Form'!H332&lt;&gt;"",'Application Form'!I332&lt;&gt;""),IF('Application Form'!I332="SKSTD_BDL","SKSTD_BDL",IF('Application Form'!I332="MIP","MIP",IF('Application Form'!I332="MIP+PV","MIP",IF('Application Form'!I332="SEEKSIRE","SEEKSIRE",IF('Application Form'!I332="SEEKSIRE+PV","SEEKSIRE",IF('Application Form'!I332="GGP50K","GGP50K",IF('Application Form'!I332="GGP50K+PV","GGP50K",IF('Application Form'!I332="GGPHD (150K)","GGPHD (150K)",IF('Application Form'!I332="GGPHD+PV","GGPHD",IF('Application Form'!I332="PV","",IF('Application Form'!I332="POLL","",IF('Application Form'!I332="MSTN","MSTN",IF('Application Form'!I332="COAT","COAT",IF('Application Form'!I332="PI","PI",IF('Application Form'!I332="POLL_50K (add on)*","POLL_50K (add on)*",IF('Application Form'!I332="POLL_HD (add on)*","POLL_HD (add_on)*",IF('Application Form'!I332="MSTN_50K (add_on)*","MSTN_50K (add_on)*",IF('Application Form'!I332="MSTN_HD (add on)*","MSTN_HD (add on)*",IF('Application Form'!I332="STORE","STORE",IF('Application Form'!I332="HE","HE","ERROR")))))))))))))))))))),IF(AND(F321&lt;&gt;"",'Application Form'!I332&lt;&gt;"",'Application Form'!J332&lt;&gt;""),IF('Application Form'!J332="SKSTD_BDL","SKSTD_BDL",IF('Application Form'!J332="MIP","MIP",IF('Application Form'!J332="MIP+PV","MIP",IF('Application Form'!J332="SEEKSIRE","SEEKSIRE",IF('Application Form'!J332="SEEKSIRE+PV","SEEKSIRE",IF('Application Form'!J332="GGP50K","GGP50K",IF('Application Form'!J332="GGP50K+PV","GGP50K",IF('Application Form'!J332="GGPHD (150K)","GGPHD (150K)",IF('Application Form'!J332="GGPHD+PV","GGPHD",IF('Application Form'!J332="PV","",IF('Application Form'!J332="POLL","",IF('Application Form'!J332="MSTN","MSTN",IF('Application Form'!J332="COAT","COAT",IF('Application Form'!J332="PI","PI",IF('Application Form'!J332="POLL_50K (add on)*","POLL_50K (add on)*",IF('Application Form'!J332="POLL_HD (add on)*","POLL_HD (add_on)*",IF('Application Form'!J332="MSTN_50K (add_on)*","MSTN_50K (add_on)*",IF('Application Form'!J332="MSTN_HD (add on)*","MSTN_HD (add on)*",IF('Application Form'!J332="STORE","STORE",IF('Application Form'!J332="HE","HE","")))))))))))))))))))),"ERROR"))))))</f>
        <v/>
      </c>
      <c r="P321" t="str">
        <f>IF(AND(F321="",O321&lt;&gt;""),IF('Application Form'!J332="SKSTD_BDL","SKSTD_BDL",IF('Application Form'!J332="MIP","MIP",IF('Application Form'!J332="MIP+PV","MIP",IF('Application Form'!J332="SEEKSIRE","SEEKSIRE",IF('Application Form'!J332="SEEKSIRE+PV","SEEKSIRE",IF('Application Form'!J332="GGP50K","GGP50K",IF('Application Form'!J332="GGP50K+PV","GGP50K",IF('Application Form'!J332="GGPHD (150K)","GGPHD (150K)",IF('Application Form'!J332="GGPHD+PV","GGPHD",IF('Application Form'!J332="PV","",IF('Application Form'!J332="POLL","",IF('Application Form'!J332="MSTN","MSTN",IF('Application Form'!J332="COAT","COAT",IF('Application Form'!J332="PI","PI",IF('Application Form'!J332="POLL_50K (add on)*","POLL_50K (add on)*",IF('Application Form'!J332="POLL_HD (add on)*","POLL_HD (add_on)*",IF('Application Form'!J332="MSTN_50K (add_on)*","MSTN_50K (add_on)*",IF('Application Form'!J332="MSTN_HD (add on)*","MSTN_HD (add on)*",IF('Application Form'!J332="STORE","STORE",IF('Application Form'!J332="HE","HE","")))))))))))))))))))),"")</f>
        <v/>
      </c>
    </row>
    <row r="322" spans="1:16" x14ac:dyDescent="0.25">
      <c r="A322" s="72">
        <f>'Application Form'!E333</f>
        <v>0</v>
      </c>
      <c r="B322" t="str">
        <f>IF('Application Form'!C333="Hair","H",IF('Application Form'!C333="Done","D",IF('Application Form'!C333="Semen","S",IF('Application Form'!C333="TSU","T",""))))</f>
        <v/>
      </c>
      <c r="C322" t="str">
        <f t="shared" si="4"/>
        <v>NAA</v>
      </c>
      <c r="F322" t="str">
        <f>IF('Application Form'!H333="SKSTD_BDL","SKSTD_BDL",IF('Application Form'!H333="MIP","MIP",IF('Application Form'!H333="MIP+PV","MIP",IF('Application Form'!H333="SEEKSIRE","SEEKSIRE",IF('Application Form'!H333="SEEKSIRE+PV","SEEKSIRE",IF('Application Form'!H333="GGP50K","GGP50K",IF('Application Form'!H333="GGP50K+PV","GGP50K",IF('Application Form'!H333="GGPHD (150K)","GGPHD (150K)",IF('Application Form'!H333="GGPHD+PV","GGPHD",IF('Application Form'!H333="PV","",IF('Application Form'!H333="POLL","",IF('Application Form'!H333="MSTN","",IF('Application Form'!H333="COAT","",IF('Application Form'!H333="PI","",IF('Application Form'!H333="POLL_50K (add on)*","",IF('Application Form'!H333="POLL_HD (add on)*","",IF('Application Form'!H333="MSTN_50K (add_on)*","",IF('Application Form'!H333="MSTN_HD (add on)*","",IF('Application Form'!H333="STORE","STORE",IF('Application Form'!H333="HE","HE",""))))))))))))))))))))</f>
        <v/>
      </c>
      <c r="G322" t="str">
        <f>IF(OR(RIGHT('Application Form'!H333,2)="PV",RIGHT('Application Form'!I333,2)="PV",RIGHT('Application Form'!J333,2)="PV"),"Yes","")</f>
        <v/>
      </c>
      <c r="H322" s="81" t="str">
        <f>IF(ISBLANK(IF(F322="SKSTD_BDL",'Application Form'!M333,IF('Office Use Only - DONT TOUCH!!!'!G322="Yes",'Application Form'!M333,""))),"",IF(F322="SKSTD_BDL",'Application Form'!M333,IF('Office Use Only - DONT TOUCH!!!'!G322="Yes",'Application Form'!M333,"")))</f>
        <v/>
      </c>
      <c r="K322" t="str">
        <f>IF(ISBLANK(IF(F322="SKSTD_BDL",'Application Form'!O333,IF('Office Use Only - DONT TOUCH!!!'!G322="Yes",'Application Form'!O333,""))),"",IF(F322="SKSTD_BDL",'Application Form'!O333,IF('Office Use Only - DONT TOUCH!!!'!G322="Yes",'Application Form'!O333,"")))</f>
        <v/>
      </c>
      <c r="N322" t="str">
        <f>IF(AND(F322="",'Application Form'!H333=""),"",IF(AND(F322="",'Application Form'!H333&lt;&gt;""),'Application Form'!H333,IF(AND(F322&lt;&gt;"",'Application Form'!I333=""),"",IF(AND(F322&lt;&gt;"",'Application Form'!I333&lt;&gt;""),IF('Application Form'!I333="SKSTD_BDL","SKSTD_BDL",IF('Application Form'!I333="MIP","MIP",IF('Application Form'!I333="MIP+PV","MIP",IF('Application Form'!I333="SEEKSIRE","SEEKSIRE",IF('Application Form'!I333="SEEKSIRE+PV","SEEKSIRE",IF('Application Form'!I333="GGP50K","GGP50K",IF('Application Form'!I333="GGP50K+PV","GGP50K",IF('Application Form'!I333="GGPHD (150K)","GGPHD (150K)",IF('Application Form'!I333="GGPHD+PV","GGPHD",IF('Application Form'!I333="PV","",IF('Application Form'!I333="POLL","",IF('Application Form'!I333="MSTN","MSTN",IF('Application Form'!I333="COAT","COAT",IF('Application Form'!I333="PI","PI",IF('Application Form'!I333="POLL_50K (add on)*","POLL_50K (add on)*",IF('Application Form'!I333="POLL_HD (add on)*","POLL_HD (add_on)*",IF('Application Form'!I333="MSTN_50K (add_on)*","MSTN_50K (add_on)*",IF('Application Form'!I333="MSTN_HD (add on)*","MSTN_HD (add on)*",IF('Application Form'!I333="STORE","STORE",IF('Application Form'!I333="HE","HE","")))))))))))))))))))),"ERROR"))))</f>
        <v/>
      </c>
      <c r="O322" t="str">
        <f>IF(AND(F322="",'Application Form'!H333=""),"",IF(AND(F322="",'Application Form'!H333&lt;&gt;"",'Application Form'!I333=""),"",IF(AND(F322&lt;&gt;"",'Application Form'!I333=""),"",IF(AND(F322&lt;&gt;"",'Application Form'!I333&lt;&gt;"",'Application Form'!J333=""),"",IF(AND(F322="",'Application Form'!H333&lt;&gt;"",'Application Form'!I333&lt;&gt;""),IF('Application Form'!I333="SKSTD_BDL","SKSTD_BDL",IF('Application Form'!I333="MIP","MIP",IF('Application Form'!I333="MIP+PV","MIP",IF('Application Form'!I333="SEEKSIRE","SEEKSIRE",IF('Application Form'!I333="SEEKSIRE+PV","SEEKSIRE",IF('Application Form'!I333="GGP50K","GGP50K",IF('Application Form'!I333="GGP50K+PV","GGP50K",IF('Application Form'!I333="GGPHD (150K)","GGPHD (150K)",IF('Application Form'!I333="GGPHD+PV","GGPHD",IF('Application Form'!I333="PV","",IF('Application Form'!I333="POLL","",IF('Application Form'!I333="MSTN","MSTN",IF('Application Form'!I333="COAT","COAT",IF('Application Form'!I333="PI","PI",IF('Application Form'!I333="POLL_50K (add on)*","POLL_50K (add on)*",IF('Application Form'!I333="POLL_HD (add on)*","POLL_HD (add_on)*",IF('Application Form'!I333="MSTN_50K (add_on)*","MSTN_50K (add_on)*",IF('Application Form'!I333="MSTN_HD (add on)*","MSTN_HD (add on)*",IF('Application Form'!I333="STORE","STORE",IF('Application Form'!I333="HE","HE","ERROR")))))))))))))))))))),IF(AND(F322&lt;&gt;"",'Application Form'!I333&lt;&gt;"",'Application Form'!J333&lt;&gt;""),IF('Application Form'!J333="SKSTD_BDL","SKSTD_BDL",IF('Application Form'!J333="MIP","MIP",IF('Application Form'!J333="MIP+PV","MIP",IF('Application Form'!J333="SEEKSIRE","SEEKSIRE",IF('Application Form'!J333="SEEKSIRE+PV","SEEKSIRE",IF('Application Form'!J333="GGP50K","GGP50K",IF('Application Form'!J333="GGP50K+PV","GGP50K",IF('Application Form'!J333="GGPHD (150K)","GGPHD (150K)",IF('Application Form'!J333="GGPHD+PV","GGPHD",IF('Application Form'!J333="PV","",IF('Application Form'!J333="POLL","",IF('Application Form'!J333="MSTN","MSTN",IF('Application Form'!J333="COAT","COAT",IF('Application Form'!J333="PI","PI",IF('Application Form'!J333="POLL_50K (add on)*","POLL_50K (add on)*",IF('Application Form'!J333="POLL_HD (add on)*","POLL_HD (add_on)*",IF('Application Form'!J333="MSTN_50K (add_on)*","MSTN_50K (add_on)*",IF('Application Form'!J333="MSTN_HD (add on)*","MSTN_HD (add on)*",IF('Application Form'!J333="STORE","STORE",IF('Application Form'!J333="HE","HE","")))))))))))))))))))),"ERROR"))))))</f>
        <v/>
      </c>
      <c r="P322" t="str">
        <f>IF(AND(F322="",O322&lt;&gt;""),IF('Application Form'!J333="SKSTD_BDL","SKSTD_BDL",IF('Application Form'!J333="MIP","MIP",IF('Application Form'!J333="MIP+PV","MIP",IF('Application Form'!J333="SEEKSIRE","SEEKSIRE",IF('Application Form'!J333="SEEKSIRE+PV","SEEKSIRE",IF('Application Form'!J333="GGP50K","GGP50K",IF('Application Form'!J333="GGP50K+PV","GGP50K",IF('Application Form'!J333="GGPHD (150K)","GGPHD (150K)",IF('Application Form'!J333="GGPHD+PV","GGPHD",IF('Application Form'!J333="PV","",IF('Application Form'!J333="POLL","",IF('Application Form'!J333="MSTN","MSTN",IF('Application Form'!J333="COAT","COAT",IF('Application Form'!J333="PI","PI",IF('Application Form'!J333="POLL_50K (add on)*","POLL_50K (add on)*",IF('Application Form'!J333="POLL_HD (add on)*","POLL_HD (add_on)*",IF('Application Form'!J333="MSTN_50K (add_on)*","MSTN_50K (add_on)*",IF('Application Form'!J333="MSTN_HD (add on)*","MSTN_HD (add on)*",IF('Application Form'!J333="STORE","STORE",IF('Application Form'!J333="HE","HE","")))))))))))))))))))),"")</f>
        <v/>
      </c>
    </row>
    <row r="323" spans="1:16" x14ac:dyDescent="0.25">
      <c r="A323" s="72">
        <f>'Application Form'!E334</f>
        <v>0</v>
      </c>
      <c r="B323" t="str">
        <f>IF('Application Form'!C334="Hair","H",IF('Application Form'!C334="Done","D",IF('Application Form'!C334="Semen","S",IF('Application Form'!C334="TSU","T",""))))</f>
        <v/>
      </c>
      <c r="C323" t="str">
        <f t="shared" ref="C323:C386" si="5">IF(A323&lt;&gt;"","NAA","")</f>
        <v>NAA</v>
      </c>
      <c r="F323" t="str">
        <f>IF('Application Form'!H334="SKSTD_BDL","SKSTD_BDL",IF('Application Form'!H334="MIP","MIP",IF('Application Form'!H334="MIP+PV","MIP",IF('Application Form'!H334="SEEKSIRE","SEEKSIRE",IF('Application Form'!H334="SEEKSIRE+PV","SEEKSIRE",IF('Application Form'!H334="GGP50K","GGP50K",IF('Application Form'!H334="GGP50K+PV","GGP50K",IF('Application Form'!H334="GGPHD (150K)","GGPHD (150K)",IF('Application Form'!H334="GGPHD+PV","GGPHD",IF('Application Form'!H334="PV","",IF('Application Form'!H334="POLL","",IF('Application Form'!H334="MSTN","",IF('Application Form'!H334="COAT","",IF('Application Form'!H334="PI","",IF('Application Form'!H334="POLL_50K (add on)*","",IF('Application Form'!H334="POLL_HD (add on)*","",IF('Application Form'!H334="MSTN_50K (add_on)*","",IF('Application Form'!H334="MSTN_HD (add on)*","",IF('Application Form'!H334="STORE","STORE",IF('Application Form'!H334="HE","HE",""))))))))))))))))))))</f>
        <v/>
      </c>
      <c r="G323" t="str">
        <f>IF(OR(RIGHT('Application Form'!H334,2)="PV",RIGHT('Application Form'!I334,2)="PV",RIGHT('Application Form'!J334,2)="PV"),"Yes","")</f>
        <v/>
      </c>
      <c r="H323" s="81" t="str">
        <f>IF(ISBLANK(IF(F323="SKSTD_BDL",'Application Form'!M334,IF('Office Use Only - DONT TOUCH!!!'!G323="Yes",'Application Form'!M334,""))),"",IF(F323="SKSTD_BDL",'Application Form'!M334,IF('Office Use Only - DONT TOUCH!!!'!G323="Yes",'Application Form'!M334,"")))</f>
        <v/>
      </c>
      <c r="K323" t="str">
        <f>IF(ISBLANK(IF(F323="SKSTD_BDL",'Application Form'!O334,IF('Office Use Only - DONT TOUCH!!!'!G323="Yes",'Application Form'!O334,""))),"",IF(F323="SKSTD_BDL",'Application Form'!O334,IF('Office Use Only - DONT TOUCH!!!'!G323="Yes",'Application Form'!O334,"")))</f>
        <v/>
      </c>
      <c r="N323" t="str">
        <f>IF(AND(F323="",'Application Form'!H334=""),"",IF(AND(F323="",'Application Form'!H334&lt;&gt;""),'Application Form'!H334,IF(AND(F323&lt;&gt;"",'Application Form'!I334=""),"",IF(AND(F323&lt;&gt;"",'Application Form'!I334&lt;&gt;""),IF('Application Form'!I334="SKSTD_BDL","SKSTD_BDL",IF('Application Form'!I334="MIP","MIP",IF('Application Form'!I334="MIP+PV","MIP",IF('Application Form'!I334="SEEKSIRE","SEEKSIRE",IF('Application Form'!I334="SEEKSIRE+PV","SEEKSIRE",IF('Application Form'!I334="GGP50K","GGP50K",IF('Application Form'!I334="GGP50K+PV","GGP50K",IF('Application Form'!I334="GGPHD (150K)","GGPHD (150K)",IF('Application Form'!I334="GGPHD+PV","GGPHD",IF('Application Form'!I334="PV","",IF('Application Form'!I334="POLL","",IF('Application Form'!I334="MSTN","MSTN",IF('Application Form'!I334="COAT","COAT",IF('Application Form'!I334="PI","PI",IF('Application Form'!I334="POLL_50K (add on)*","POLL_50K (add on)*",IF('Application Form'!I334="POLL_HD (add on)*","POLL_HD (add_on)*",IF('Application Form'!I334="MSTN_50K (add_on)*","MSTN_50K (add_on)*",IF('Application Form'!I334="MSTN_HD (add on)*","MSTN_HD (add on)*",IF('Application Form'!I334="STORE","STORE",IF('Application Form'!I334="HE","HE","")))))))))))))))))))),"ERROR"))))</f>
        <v/>
      </c>
      <c r="O323" t="str">
        <f>IF(AND(F323="",'Application Form'!H334=""),"",IF(AND(F323="",'Application Form'!H334&lt;&gt;"",'Application Form'!I334=""),"",IF(AND(F323&lt;&gt;"",'Application Form'!I334=""),"",IF(AND(F323&lt;&gt;"",'Application Form'!I334&lt;&gt;"",'Application Form'!J334=""),"",IF(AND(F323="",'Application Form'!H334&lt;&gt;"",'Application Form'!I334&lt;&gt;""),IF('Application Form'!I334="SKSTD_BDL","SKSTD_BDL",IF('Application Form'!I334="MIP","MIP",IF('Application Form'!I334="MIP+PV","MIP",IF('Application Form'!I334="SEEKSIRE","SEEKSIRE",IF('Application Form'!I334="SEEKSIRE+PV","SEEKSIRE",IF('Application Form'!I334="GGP50K","GGP50K",IF('Application Form'!I334="GGP50K+PV","GGP50K",IF('Application Form'!I334="GGPHD (150K)","GGPHD (150K)",IF('Application Form'!I334="GGPHD+PV","GGPHD",IF('Application Form'!I334="PV","",IF('Application Form'!I334="POLL","",IF('Application Form'!I334="MSTN","MSTN",IF('Application Form'!I334="COAT","COAT",IF('Application Form'!I334="PI","PI",IF('Application Form'!I334="POLL_50K (add on)*","POLL_50K (add on)*",IF('Application Form'!I334="POLL_HD (add on)*","POLL_HD (add_on)*",IF('Application Form'!I334="MSTN_50K (add_on)*","MSTN_50K (add_on)*",IF('Application Form'!I334="MSTN_HD (add on)*","MSTN_HD (add on)*",IF('Application Form'!I334="STORE","STORE",IF('Application Form'!I334="HE","HE","ERROR")))))))))))))))))))),IF(AND(F323&lt;&gt;"",'Application Form'!I334&lt;&gt;"",'Application Form'!J334&lt;&gt;""),IF('Application Form'!J334="SKSTD_BDL","SKSTD_BDL",IF('Application Form'!J334="MIP","MIP",IF('Application Form'!J334="MIP+PV","MIP",IF('Application Form'!J334="SEEKSIRE","SEEKSIRE",IF('Application Form'!J334="SEEKSIRE+PV","SEEKSIRE",IF('Application Form'!J334="GGP50K","GGP50K",IF('Application Form'!J334="GGP50K+PV","GGP50K",IF('Application Form'!J334="GGPHD (150K)","GGPHD (150K)",IF('Application Form'!J334="GGPHD+PV","GGPHD",IF('Application Form'!J334="PV","",IF('Application Form'!J334="POLL","",IF('Application Form'!J334="MSTN","MSTN",IF('Application Form'!J334="COAT","COAT",IF('Application Form'!J334="PI","PI",IF('Application Form'!J334="POLL_50K (add on)*","POLL_50K (add on)*",IF('Application Form'!J334="POLL_HD (add on)*","POLL_HD (add_on)*",IF('Application Form'!J334="MSTN_50K (add_on)*","MSTN_50K (add_on)*",IF('Application Form'!J334="MSTN_HD (add on)*","MSTN_HD (add on)*",IF('Application Form'!J334="STORE","STORE",IF('Application Form'!J334="HE","HE","")))))))))))))))))))),"ERROR"))))))</f>
        <v/>
      </c>
      <c r="P323" t="str">
        <f>IF(AND(F323="",O323&lt;&gt;""),IF('Application Form'!J334="SKSTD_BDL","SKSTD_BDL",IF('Application Form'!J334="MIP","MIP",IF('Application Form'!J334="MIP+PV","MIP",IF('Application Form'!J334="SEEKSIRE","SEEKSIRE",IF('Application Form'!J334="SEEKSIRE+PV","SEEKSIRE",IF('Application Form'!J334="GGP50K","GGP50K",IF('Application Form'!J334="GGP50K+PV","GGP50K",IF('Application Form'!J334="GGPHD (150K)","GGPHD (150K)",IF('Application Form'!J334="GGPHD+PV","GGPHD",IF('Application Form'!J334="PV","",IF('Application Form'!J334="POLL","",IF('Application Form'!J334="MSTN","MSTN",IF('Application Form'!J334="COAT","COAT",IF('Application Form'!J334="PI","PI",IF('Application Form'!J334="POLL_50K (add on)*","POLL_50K (add on)*",IF('Application Form'!J334="POLL_HD (add on)*","POLL_HD (add_on)*",IF('Application Form'!J334="MSTN_50K (add_on)*","MSTN_50K (add_on)*",IF('Application Form'!J334="MSTN_HD (add on)*","MSTN_HD (add on)*",IF('Application Form'!J334="STORE","STORE",IF('Application Form'!J334="HE","HE","")))))))))))))))))))),"")</f>
        <v/>
      </c>
    </row>
    <row r="324" spans="1:16" x14ac:dyDescent="0.25">
      <c r="A324" s="72">
        <f>'Application Form'!E335</f>
        <v>0</v>
      </c>
      <c r="B324" t="str">
        <f>IF('Application Form'!C335="Hair","H",IF('Application Form'!C335="Done","D",IF('Application Form'!C335="Semen","S",IF('Application Form'!C335="TSU","T",""))))</f>
        <v/>
      </c>
      <c r="C324" t="str">
        <f t="shared" si="5"/>
        <v>NAA</v>
      </c>
      <c r="F324" t="str">
        <f>IF('Application Form'!H335="SKSTD_BDL","SKSTD_BDL",IF('Application Form'!H335="MIP","MIP",IF('Application Form'!H335="MIP+PV","MIP",IF('Application Form'!H335="SEEKSIRE","SEEKSIRE",IF('Application Form'!H335="SEEKSIRE+PV","SEEKSIRE",IF('Application Form'!H335="GGP50K","GGP50K",IF('Application Form'!H335="GGP50K+PV","GGP50K",IF('Application Form'!H335="GGPHD (150K)","GGPHD (150K)",IF('Application Form'!H335="GGPHD+PV","GGPHD",IF('Application Form'!H335="PV","",IF('Application Form'!H335="POLL","",IF('Application Form'!H335="MSTN","",IF('Application Form'!H335="COAT","",IF('Application Form'!H335="PI","",IF('Application Form'!H335="POLL_50K (add on)*","",IF('Application Form'!H335="POLL_HD (add on)*","",IF('Application Form'!H335="MSTN_50K (add_on)*","",IF('Application Form'!H335="MSTN_HD (add on)*","",IF('Application Form'!H335="STORE","STORE",IF('Application Form'!H335="HE","HE",""))))))))))))))))))))</f>
        <v/>
      </c>
      <c r="G324" t="str">
        <f>IF(OR(RIGHT('Application Form'!H335,2)="PV",RIGHT('Application Form'!I335,2)="PV",RIGHT('Application Form'!J335,2)="PV"),"Yes","")</f>
        <v/>
      </c>
      <c r="H324" s="81" t="str">
        <f>IF(ISBLANK(IF(F324="SKSTD_BDL",'Application Form'!M335,IF('Office Use Only - DONT TOUCH!!!'!G324="Yes",'Application Form'!M335,""))),"",IF(F324="SKSTD_BDL",'Application Form'!M335,IF('Office Use Only - DONT TOUCH!!!'!G324="Yes",'Application Form'!M335,"")))</f>
        <v/>
      </c>
      <c r="K324" t="str">
        <f>IF(ISBLANK(IF(F324="SKSTD_BDL",'Application Form'!O335,IF('Office Use Only - DONT TOUCH!!!'!G324="Yes",'Application Form'!O335,""))),"",IF(F324="SKSTD_BDL",'Application Form'!O335,IF('Office Use Only - DONT TOUCH!!!'!G324="Yes",'Application Form'!O335,"")))</f>
        <v/>
      </c>
      <c r="N324" t="str">
        <f>IF(AND(F324="",'Application Form'!H335=""),"",IF(AND(F324="",'Application Form'!H335&lt;&gt;""),'Application Form'!H335,IF(AND(F324&lt;&gt;"",'Application Form'!I335=""),"",IF(AND(F324&lt;&gt;"",'Application Form'!I335&lt;&gt;""),IF('Application Form'!I335="SKSTD_BDL","SKSTD_BDL",IF('Application Form'!I335="MIP","MIP",IF('Application Form'!I335="MIP+PV","MIP",IF('Application Form'!I335="SEEKSIRE","SEEKSIRE",IF('Application Form'!I335="SEEKSIRE+PV","SEEKSIRE",IF('Application Form'!I335="GGP50K","GGP50K",IF('Application Form'!I335="GGP50K+PV","GGP50K",IF('Application Form'!I335="GGPHD (150K)","GGPHD (150K)",IF('Application Form'!I335="GGPHD+PV","GGPHD",IF('Application Form'!I335="PV","",IF('Application Form'!I335="POLL","",IF('Application Form'!I335="MSTN","MSTN",IF('Application Form'!I335="COAT","COAT",IF('Application Form'!I335="PI","PI",IF('Application Form'!I335="POLL_50K (add on)*","POLL_50K (add on)*",IF('Application Form'!I335="POLL_HD (add on)*","POLL_HD (add_on)*",IF('Application Form'!I335="MSTN_50K (add_on)*","MSTN_50K (add_on)*",IF('Application Form'!I335="MSTN_HD (add on)*","MSTN_HD (add on)*",IF('Application Form'!I335="STORE","STORE",IF('Application Form'!I335="HE","HE","")))))))))))))))))))),"ERROR"))))</f>
        <v/>
      </c>
      <c r="O324" t="str">
        <f>IF(AND(F324="",'Application Form'!H335=""),"",IF(AND(F324="",'Application Form'!H335&lt;&gt;"",'Application Form'!I335=""),"",IF(AND(F324&lt;&gt;"",'Application Form'!I335=""),"",IF(AND(F324&lt;&gt;"",'Application Form'!I335&lt;&gt;"",'Application Form'!J335=""),"",IF(AND(F324="",'Application Form'!H335&lt;&gt;"",'Application Form'!I335&lt;&gt;""),IF('Application Form'!I335="SKSTD_BDL","SKSTD_BDL",IF('Application Form'!I335="MIP","MIP",IF('Application Form'!I335="MIP+PV","MIP",IF('Application Form'!I335="SEEKSIRE","SEEKSIRE",IF('Application Form'!I335="SEEKSIRE+PV","SEEKSIRE",IF('Application Form'!I335="GGP50K","GGP50K",IF('Application Form'!I335="GGP50K+PV","GGP50K",IF('Application Form'!I335="GGPHD (150K)","GGPHD (150K)",IF('Application Form'!I335="GGPHD+PV","GGPHD",IF('Application Form'!I335="PV","",IF('Application Form'!I335="POLL","",IF('Application Form'!I335="MSTN","MSTN",IF('Application Form'!I335="COAT","COAT",IF('Application Form'!I335="PI","PI",IF('Application Form'!I335="POLL_50K (add on)*","POLL_50K (add on)*",IF('Application Form'!I335="POLL_HD (add on)*","POLL_HD (add_on)*",IF('Application Form'!I335="MSTN_50K (add_on)*","MSTN_50K (add_on)*",IF('Application Form'!I335="MSTN_HD (add on)*","MSTN_HD (add on)*",IF('Application Form'!I335="STORE","STORE",IF('Application Form'!I335="HE","HE","ERROR")))))))))))))))))))),IF(AND(F324&lt;&gt;"",'Application Form'!I335&lt;&gt;"",'Application Form'!J335&lt;&gt;""),IF('Application Form'!J335="SKSTD_BDL","SKSTD_BDL",IF('Application Form'!J335="MIP","MIP",IF('Application Form'!J335="MIP+PV","MIP",IF('Application Form'!J335="SEEKSIRE","SEEKSIRE",IF('Application Form'!J335="SEEKSIRE+PV","SEEKSIRE",IF('Application Form'!J335="GGP50K","GGP50K",IF('Application Form'!J335="GGP50K+PV","GGP50K",IF('Application Form'!J335="GGPHD (150K)","GGPHD (150K)",IF('Application Form'!J335="GGPHD+PV","GGPHD",IF('Application Form'!J335="PV","",IF('Application Form'!J335="POLL","",IF('Application Form'!J335="MSTN","MSTN",IF('Application Form'!J335="COAT","COAT",IF('Application Form'!J335="PI","PI",IF('Application Form'!J335="POLL_50K (add on)*","POLL_50K (add on)*",IF('Application Form'!J335="POLL_HD (add on)*","POLL_HD (add_on)*",IF('Application Form'!J335="MSTN_50K (add_on)*","MSTN_50K (add_on)*",IF('Application Form'!J335="MSTN_HD (add on)*","MSTN_HD (add on)*",IF('Application Form'!J335="STORE","STORE",IF('Application Form'!J335="HE","HE","")))))))))))))))))))),"ERROR"))))))</f>
        <v/>
      </c>
      <c r="P324" t="str">
        <f>IF(AND(F324="",O324&lt;&gt;""),IF('Application Form'!J335="SKSTD_BDL","SKSTD_BDL",IF('Application Form'!J335="MIP","MIP",IF('Application Form'!J335="MIP+PV","MIP",IF('Application Form'!J335="SEEKSIRE","SEEKSIRE",IF('Application Form'!J335="SEEKSIRE+PV","SEEKSIRE",IF('Application Form'!J335="GGP50K","GGP50K",IF('Application Form'!J335="GGP50K+PV","GGP50K",IF('Application Form'!J335="GGPHD (150K)","GGPHD (150K)",IF('Application Form'!J335="GGPHD+PV","GGPHD",IF('Application Form'!J335="PV","",IF('Application Form'!J335="POLL","",IF('Application Form'!J335="MSTN","MSTN",IF('Application Form'!J335="COAT","COAT",IF('Application Form'!J335="PI","PI",IF('Application Form'!J335="POLL_50K (add on)*","POLL_50K (add on)*",IF('Application Form'!J335="POLL_HD (add on)*","POLL_HD (add_on)*",IF('Application Form'!J335="MSTN_50K (add_on)*","MSTN_50K (add_on)*",IF('Application Form'!J335="MSTN_HD (add on)*","MSTN_HD (add on)*",IF('Application Form'!J335="STORE","STORE",IF('Application Form'!J335="HE","HE","")))))))))))))))))))),"")</f>
        <v/>
      </c>
    </row>
    <row r="325" spans="1:16" x14ac:dyDescent="0.25">
      <c r="A325" s="72">
        <f>'Application Form'!E336</f>
        <v>0</v>
      </c>
      <c r="B325" t="str">
        <f>IF('Application Form'!C336="Hair","H",IF('Application Form'!C336="Done","D",IF('Application Form'!C336="Semen","S",IF('Application Form'!C336="TSU","T",""))))</f>
        <v/>
      </c>
      <c r="C325" t="str">
        <f t="shared" si="5"/>
        <v>NAA</v>
      </c>
      <c r="F325" t="str">
        <f>IF('Application Form'!H336="SKSTD_BDL","SKSTD_BDL",IF('Application Form'!H336="MIP","MIP",IF('Application Form'!H336="MIP+PV","MIP",IF('Application Form'!H336="SEEKSIRE","SEEKSIRE",IF('Application Form'!H336="SEEKSIRE+PV","SEEKSIRE",IF('Application Form'!H336="GGP50K","GGP50K",IF('Application Form'!H336="GGP50K+PV","GGP50K",IF('Application Form'!H336="GGPHD (150K)","GGPHD (150K)",IF('Application Form'!H336="GGPHD+PV","GGPHD",IF('Application Form'!H336="PV","",IF('Application Form'!H336="POLL","",IF('Application Form'!H336="MSTN","",IF('Application Form'!H336="COAT","",IF('Application Form'!H336="PI","",IF('Application Form'!H336="POLL_50K (add on)*","",IF('Application Form'!H336="POLL_HD (add on)*","",IF('Application Form'!H336="MSTN_50K (add_on)*","",IF('Application Form'!H336="MSTN_HD (add on)*","",IF('Application Form'!H336="STORE","STORE",IF('Application Form'!H336="HE","HE",""))))))))))))))))))))</f>
        <v/>
      </c>
      <c r="G325" t="str">
        <f>IF(OR(RIGHT('Application Form'!H336,2)="PV",RIGHT('Application Form'!I336,2)="PV",RIGHT('Application Form'!J336,2)="PV"),"Yes","")</f>
        <v/>
      </c>
      <c r="H325" s="81" t="str">
        <f>IF(ISBLANK(IF(F325="SKSTD_BDL",'Application Form'!M336,IF('Office Use Only - DONT TOUCH!!!'!G325="Yes",'Application Form'!M336,""))),"",IF(F325="SKSTD_BDL",'Application Form'!M336,IF('Office Use Only - DONT TOUCH!!!'!G325="Yes",'Application Form'!M336,"")))</f>
        <v/>
      </c>
      <c r="K325" t="str">
        <f>IF(ISBLANK(IF(F325="SKSTD_BDL",'Application Form'!O336,IF('Office Use Only - DONT TOUCH!!!'!G325="Yes",'Application Form'!O336,""))),"",IF(F325="SKSTD_BDL",'Application Form'!O336,IF('Office Use Only - DONT TOUCH!!!'!G325="Yes",'Application Form'!O336,"")))</f>
        <v/>
      </c>
      <c r="N325" t="str">
        <f>IF(AND(F325="",'Application Form'!H336=""),"",IF(AND(F325="",'Application Form'!H336&lt;&gt;""),'Application Form'!H336,IF(AND(F325&lt;&gt;"",'Application Form'!I336=""),"",IF(AND(F325&lt;&gt;"",'Application Form'!I336&lt;&gt;""),IF('Application Form'!I336="SKSTD_BDL","SKSTD_BDL",IF('Application Form'!I336="MIP","MIP",IF('Application Form'!I336="MIP+PV","MIP",IF('Application Form'!I336="SEEKSIRE","SEEKSIRE",IF('Application Form'!I336="SEEKSIRE+PV","SEEKSIRE",IF('Application Form'!I336="GGP50K","GGP50K",IF('Application Form'!I336="GGP50K+PV","GGP50K",IF('Application Form'!I336="GGPHD (150K)","GGPHD (150K)",IF('Application Form'!I336="GGPHD+PV","GGPHD",IF('Application Form'!I336="PV","",IF('Application Form'!I336="POLL","",IF('Application Form'!I336="MSTN","MSTN",IF('Application Form'!I336="COAT","COAT",IF('Application Form'!I336="PI","PI",IF('Application Form'!I336="POLL_50K (add on)*","POLL_50K (add on)*",IF('Application Form'!I336="POLL_HD (add on)*","POLL_HD (add_on)*",IF('Application Form'!I336="MSTN_50K (add_on)*","MSTN_50K (add_on)*",IF('Application Form'!I336="MSTN_HD (add on)*","MSTN_HD (add on)*",IF('Application Form'!I336="STORE","STORE",IF('Application Form'!I336="HE","HE","")))))))))))))))))))),"ERROR"))))</f>
        <v/>
      </c>
      <c r="O325" t="str">
        <f>IF(AND(F325="",'Application Form'!H336=""),"",IF(AND(F325="",'Application Form'!H336&lt;&gt;"",'Application Form'!I336=""),"",IF(AND(F325&lt;&gt;"",'Application Form'!I336=""),"",IF(AND(F325&lt;&gt;"",'Application Form'!I336&lt;&gt;"",'Application Form'!J336=""),"",IF(AND(F325="",'Application Form'!H336&lt;&gt;"",'Application Form'!I336&lt;&gt;""),IF('Application Form'!I336="SKSTD_BDL","SKSTD_BDL",IF('Application Form'!I336="MIP","MIP",IF('Application Form'!I336="MIP+PV","MIP",IF('Application Form'!I336="SEEKSIRE","SEEKSIRE",IF('Application Form'!I336="SEEKSIRE+PV","SEEKSIRE",IF('Application Form'!I336="GGP50K","GGP50K",IF('Application Form'!I336="GGP50K+PV","GGP50K",IF('Application Form'!I336="GGPHD (150K)","GGPHD (150K)",IF('Application Form'!I336="GGPHD+PV","GGPHD",IF('Application Form'!I336="PV","",IF('Application Form'!I336="POLL","",IF('Application Form'!I336="MSTN","MSTN",IF('Application Form'!I336="COAT","COAT",IF('Application Form'!I336="PI","PI",IF('Application Form'!I336="POLL_50K (add on)*","POLL_50K (add on)*",IF('Application Form'!I336="POLL_HD (add on)*","POLL_HD (add_on)*",IF('Application Form'!I336="MSTN_50K (add_on)*","MSTN_50K (add_on)*",IF('Application Form'!I336="MSTN_HD (add on)*","MSTN_HD (add on)*",IF('Application Form'!I336="STORE","STORE",IF('Application Form'!I336="HE","HE","ERROR")))))))))))))))))))),IF(AND(F325&lt;&gt;"",'Application Form'!I336&lt;&gt;"",'Application Form'!J336&lt;&gt;""),IF('Application Form'!J336="SKSTD_BDL","SKSTD_BDL",IF('Application Form'!J336="MIP","MIP",IF('Application Form'!J336="MIP+PV","MIP",IF('Application Form'!J336="SEEKSIRE","SEEKSIRE",IF('Application Form'!J336="SEEKSIRE+PV","SEEKSIRE",IF('Application Form'!J336="GGP50K","GGP50K",IF('Application Form'!J336="GGP50K+PV","GGP50K",IF('Application Form'!J336="GGPHD (150K)","GGPHD (150K)",IF('Application Form'!J336="GGPHD+PV","GGPHD",IF('Application Form'!J336="PV","",IF('Application Form'!J336="POLL","",IF('Application Form'!J336="MSTN","MSTN",IF('Application Form'!J336="COAT","COAT",IF('Application Form'!J336="PI","PI",IF('Application Form'!J336="POLL_50K (add on)*","POLL_50K (add on)*",IF('Application Form'!J336="POLL_HD (add on)*","POLL_HD (add_on)*",IF('Application Form'!J336="MSTN_50K (add_on)*","MSTN_50K (add_on)*",IF('Application Form'!J336="MSTN_HD (add on)*","MSTN_HD (add on)*",IF('Application Form'!J336="STORE","STORE",IF('Application Form'!J336="HE","HE","")))))))))))))))))))),"ERROR"))))))</f>
        <v/>
      </c>
      <c r="P325" t="str">
        <f>IF(AND(F325="",O325&lt;&gt;""),IF('Application Form'!J336="SKSTD_BDL","SKSTD_BDL",IF('Application Form'!J336="MIP","MIP",IF('Application Form'!J336="MIP+PV","MIP",IF('Application Form'!J336="SEEKSIRE","SEEKSIRE",IF('Application Form'!J336="SEEKSIRE+PV","SEEKSIRE",IF('Application Form'!J336="GGP50K","GGP50K",IF('Application Form'!J336="GGP50K+PV","GGP50K",IF('Application Form'!J336="GGPHD (150K)","GGPHD (150K)",IF('Application Form'!J336="GGPHD+PV","GGPHD",IF('Application Form'!J336="PV","",IF('Application Form'!J336="POLL","",IF('Application Form'!J336="MSTN","MSTN",IF('Application Form'!J336="COAT","COAT",IF('Application Form'!J336="PI","PI",IF('Application Form'!J336="POLL_50K (add on)*","POLL_50K (add on)*",IF('Application Form'!J336="POLL_HD (add on)*","POLL_HD (add_on)*",IF('Application Form'!J336="MSTN_50K (add_on)*","MSTN_50K (add_on)*",IF('Application Form'!J336="MSTN_HD (add on)*","MSTN_HD (add on)*",IF('Application Form'!J336="STORE","STORE",IF('Application Form'!J336="HE","HE","")))))))))))))))))))),"")</f>
        <v/>
      </c>
    </row>
    <row r="326" spans="1:16" x14ac:dyDescent="0.25">
      <c r="A326" s="72">
        <f>'Application Form'!E337</f>
        <v>0</v>
      </c>
      <c r="B326" t="str">
        <f>IF('Application Form'!C337="Hair","H",IF('Application Form'!C337="Done","D",IF('Application Form'!C337="Semen","S",IF('Application Form'!C337="TSU","T",""))))</f>
        <v/>
      </c>
      <c r="C326" t="str">
        <f t="shared" si="5"/>
        <v>NAA</v>
      </c>
      <c r="F326" t="str">
        <f>IF('Application Form'!H337="SKSTD_BDL","SKSTD_BDL",IF('Application Form'!H337="MIP","MIP",IF('Application Form'!H337="MIP+PV","MIP",IF('Application Form'!H337="SEEKSIRE","SEEKSIRE",IF('Application Form'!H337="SEEKSIRE+PV","SEEKSIRE",IF('Application Form'!H337="GGP50K","GGP50K",IF('Application Form'!H337="GGP50K+PV","GGP50K",IF('Application Form'!H337="GGPHD (150K)","GGPHD (150K)",IF('Application Form'!H337="GGPHD+PV","GGPHD",IF('Application Form'!H337="PV","",IF('Application Form'!H337="POLL","",IF('Application Form'!H337="MSTN","",IF('Application Form'!H337="COAT","",IF('Application Form'!H337="PI","",IF('Application Form'!H337="POLL_50K (add on)*","",IF('Application Form'!H337="POLL_HD (add on)*","",IF('Application Form'!H337="MSTN_50K (add_on)*","",IF('Application Form'!H337="MSTN_HD (add on)*","",IF('Application Form'!H337="STORE","STORE",IF('Application Form'!H337="HE","HE",""))))))))))))))))))))</f>
        <v/>
      </c>
      <c r="G326" t="str">
        <f>IF(OR(RIGHT('Application Form'!H337,2)="PV",RIGHT('Application Form'!I337,2)="PV",RIGHT('Application Form'!J337,2)="PV"),"Yes","")</f>
        <v/>
      </c>
      <c r="H326" s="81" t="str">
        <f>IF(ISBLANK(IF(F326="SKSTD_BDL",'Application Form'!M337,IF('Office Use Only - DONT TOUCH!!!'!G326="Yes",'Application Form'!M337,""))),"",IF(F326="SKSTD_BDL",'Application Form'!M337,IF('Office Use Only - DONT TOUCH!!!'!G326="Yes",'Application Form'!M337,"")))</f>
        <v/>
      </c>
      <c r="K326" t="str">
        <f>IF(ISBLANK(IF(F326="SKSTD_BDL",'Application Form'!O337,IF('Office Use Only - DONT TOUCH!!!'!G326="Yes",'Application Form'!O337,""))),"",IF(F326="SKSTD_BDL",'Application Form'!O337,IF('Office Use Only - DONT TOUCH!!!'!G326="Yes",'Application Form'!O337,"")))</f>
        <v/>
      </c>
      <c r="N326" t="str">
        <f>IF(AND(F326="",'Application Form'!H337=""),"",IF(AND(F326="",'Application Form'!H337&lt;&gt;""),'Application Form'!H337,IF(AND(F326&lt;&gt;"",'Application Form'!I337=""),"",IF(AND(F326&lt;&gt;"",'Application Form'!I337&lt;&gt;""),IF('Application Form'!I337="SKSTD_BDL","SKSTD_BDL",IF('Application Form'!I337="MIP","MIP",IF('Application Form'!I337="MIP+PV","MIP",IF('Application Form'!I337="SEEKSIRE","SEEKSIRE",IF('Application Form'!I337="SEEKSIRE+PV","SEEKSIRE",IF('Application Form'!I337="GGP50K","GGP50K",IF('Application Form'!I337="GGP50K+PV","GGP50K",IF('Application Form'!I337="GGPHD (150K)","GGPHD (150K)",IF('Application Form'!I337="GGPHD+PV","GGPHD",IF('Application Form'!I337="PV","",IF('Application Form'!I337="POLL","",IF('Application Form'!I337="MSTN","MSTN",IF('Application Form'!I337="COAT","COAT",IF('Application Form'!I337="PI","PI",IF('Application Form'!I337="POLL_50K (add on)*","POLL_50K (add on)*",IF('Application Form'!I337="POLL_HD (add on)*","POLL_HD (add_on)*",IF('Application Form'!I337="MSTN_50K (add_on)*","MSTN_50K (add_on)*",IF('Application Form'!I337="MSTN_HD (add on)*","MSTN_HD (add on)*",IF('Application Form'!I337="STORE","STORE",IF('Application Form'!I337="HE","HE","")))))))))))))))))))),"ERROR"))))</f>
        <v/>
      </c>
      <c r="O326" t="str">
        <f>IF(AND(F326="",'Application Form'!H337=""),"",IF(AND(F326="",'Application Form'!H337&lt;&gt;"",'Application Form'!I337=""),"",IF(AND(F326&lt;&gt;"",'Application Form'!I337=""),"",IF(AND(F326&lt;&gt;"",'Application Form'!I337&lt;&gt;"",'Application Form'!J337=""),"",IF(AND(F326="",'Application Form'!H337&lt;&gt;"",'Application Form'!I337&lt;&gt;""),IF('Application Form'!I337="SKSTD_BDL","SKSTD_BDL",IF('Application Form'!I337="MIP","MIP",IF('Application Form'!I337="MIP+PV","MIP",IF('Application Form'!I337="SEEKSIRE","SEEKSIRE",IF('Application Form'!I337="SEEKSIRE+PV","SEEKSIRE",IF('Application Form'!I337="GGP50K","GGP50K",IF('Application Form'!I337="GGP50K+PV","GGP50K",IF('Application Form'!I337="GGPHD (150K)","GGPHD (150K)",IF('Application Form'!I337="GGPHD+PV","GGPHD",IF('Application Form'!I337="PV","",IF('Application Form'!I337="POLL","",IF('Application Form'!I337="MSTN","MSTN",IF('Application Form'!I337="COAT","COAT",IF('Application Form'!I337="PI","PI",IF('Application Form'!I337="POLL_50K (add on)*","POLL_50K (add on)*",IF('Application Form'!I337="POLL_HD (add on)*","POLL_HD (add_on)*",IF('Application Form'!I337="MSTN_50K (add_on)*","MSTN_50K (add_on)*",IF('Application Form'!I337="MSTN_HD (add on)*","MSTN_HD (add on)*",IF('Application Form'!I337="STORE","STORE",IF('Application Form'!I337="HE","HE","ERROR")))))))))))))))))))),IF(AND(F326&lt;&gt;"",'Application Form'!I337&lt;&gt;"",'Application Form'!J337&lt;&gt;""),IF('Application Form'!J337="SKSTD_BDL","SKSTD_BDL",IF('Application Form'!J337="MIP","MIP",IF('Application Form'!J337="MIP+PV","MIP",IF('Application Form'!J337="SEEKSIRE","SEEKSIRE",IF('Application Form'!J337="SEEKSIRE+PV","SEEKSIRE",IF('Application Form'!J337="GGP50K","GGP50K",IF('Application Form'!J337="GGP50K+PV","GGP50K",IF('Application Form'!J337="GGPHD (150K)","GGPHD (150K)",IF('Application Form'!J337="GGPHD+PV","GGPHD",IF('Application Form'!J337="PV","",IF('Application Form'!J337="POLL","",IF('Application Form'!J337="MSTN","MSTN",IF('Application Form'!J337="COAT","COAT",IF('Application Form'!J337="PI","PI",IF('Application Form'!J337="POLL_50K (add on)*","POLL_50K (add on)*",IF('Application Form'!J337="POLL_HD (add on)*","POLL_HD (add_on)*",IF('Application Form'!J337="MSTN_50K (add_on)*","MSTN_50K (add_on)*",IF('Application Form'!J337="MSTN_HD (add on)*","MSTN_HD (add on)*",IF('Application Form'!J337="STORE","STORE",IF('Application Form'!J337="HE","HE","")))))))))))))))))))),"ERROR"))))))</f>
        <v/>
      </c>
      <c r="P326" t="str">
        <f>IF(AND(F326="",O326&lt;&gt;""),IF('Application Form'!J337="SKSTD_BDL","SKSTD_BDL",IF('Application Form'!J337="MIP","MIP",IF('Application Form'!J337="MIP+PV","MIP",IF('Application Form'!J337="SEEKSIRE","SEEKSIRE",IF('Application Form'!J337="SEEKSIRE+PV","SEEKSIRE",IF('Application Form'!J337="GGP50K","GGP50K",IF('Application Form'!J337="GGP50K+PV","GGP50K",IF('Application Form'!J337="GGPHD (150K)","GGPHD (150K)",IF('Application Form'!J337="GGPHD+PV","GGPHD",IF('Application Form'!J337="PV","",IF('Application Form'!J337="POLL","",IF('Application Form'!J337="MSTN","MSTN",IF('Application Form'!J337="COAT","COAT",IF('Application Form'!J337="PI","PI",IF('Application Form'!J337="POLL_50K (add on)*","POLL_50K (add on)*",IF('Application Form'!J337="POLL_HD (add on)*","POLL_HD (add_on)*",IF('Application Form'!J337="MSTN_50K (add_on)*","MSTN_50K (add_on)*",IF('Application Form'!J337="MSTN_HD (add on)*","MSTN_HD (add on)*",IF('Application Form'!J337="STORE","STORE",IF('Application Form'!J337="HE","HE","")))))))))))))))))))),"")</f>
        <v/>
      </c>
    </row>
    <row r="327" spans="1:16" x14ac:dyDescent="0.25">
      <c r="A327" s="72">
        <f>'Application Form'!E338</f>
        <v>0</v>
      </c>
      <c r="B327" t="str">
        <f>IF('Application Form'!C338="Hair","H",IF('Application Form'!C338="Done","D",IF('Application Form'!C338="Semen","S",IF('Application Form'!C338="TSU","T",""))))</f>
        <v/>
      </c>
      <c r="C327" t="str">
        <f t="shared" si="5"/>
        <v>NAA</v>
      </c>
      <c r="F327" t="str">
        <f>IF('Application Form'!H338="SKSTD_BDL","SKSTD_BDL",IF('Application Form'!H338="MIP","MIP",IF('Application Form'!H338="MIP+PV","MIP",IF('Application Form'!H338="SEEKSIRE","SEEKSIRE",IF('Application Form'!H338="SEEKSIRE+PV","SEEKSIRE",IF('Application Form'!H338="GGP50K","GGP50K",IF('Application Form'!H338="GGP50K+PV","GGP50K",IF('Application Form'!H338="GGPHD (150K)","GGPHD (150K)",IF('Application Form'!H338="GGPHD+PV","GGPHD",IF('Application Form'!H338="PV","",IF('Application Form'!H338="POLL","",IF('Application Form'!H338="MSTN","",IF('Application Form'!H338="COAT","",IF('Application Form'!H338="PI","",IF('Application Form'!H338="POLL_50K (add on)*","",IF('Application Form'!H338="POLL_HD (add on)*","",IF('Application Form'!H338="MSTN_50K (add_on)*","",IF('Application Form'!H338="MSTN_HD (add on)*","",IF('Application Form'!H338="STORE","STORE",IF('Application Form'!H338="HE","HE",""))))))))))))))))))))</f>
        <v/>
      </c>
      <c r="G327" t="str">
        <f>IF(OR(RIGHT('Application Form'!H338,2)="PV",RIGHT('Application Form'!I338,2)="PV",RIGHT('Application Form'!J338,2)="PV"),"Yes","")</f>
        <v/>
      </c>
      <c r="H327" s="81" t="str">
        <f>IF(ISBLANK(IF(F327="SKSTD_BDL",'Application Form'!M338,IF('Office Use Only - DONT TOUCH!!!'!G327="Yes",'Application Form'!M338,""))),"",IF(F327="SKSTD_BDL",'Application Form'!M338,IF('Office Use Only - DONT TOUCH!!!'!G327="Yes",'Application Form'!M338,"")))</f>
        <v/>
      </c>
      <c r="K327" t="str">
        <f>IF(ISBLANK(IF(F327="SKSTD_BDL",'Application Form'!O338,IF('Office Use Only - DONT TOUCH!!!'!G327="Yes",'Application Form'!O338,""))),"",IF(F327="SKSTD_BDL",'Application Form'!O338,IF('Office Use Only - DONT TOUCH!!!'!G327="Yes",'Application Form'!O338,"")))</f>
        <v/>
      </c>
      <c r="N327" t="str">
        <f>IF(AND(F327="",'Application Form'!H338=""),"",IF(AND(F327="",'Application Form'!H338&lt;&gt;""),'Application Form'!H338,IF(AND(F327&lt;&gt;"",'Application Form'!I338=""),"",IF(AND(F327&lt;&gt;"",'Application Form'!I338&lt;&gt;""),IF('Application Form'!I338="SKSTD_BDL","SKSTD_BDL",IF('Application Form'!I338="MIP","MIP",IF('Application Form'!I338="MIP+PV","MIP",IF('Application Form'!I338="SEEKSIRE","SEEKSIRE",IF('Application Form'!I338="SEEKSIRE+PV","SEEKSIRE",IF('Application Form'!I338="GGP50K","GGP50K",IF('Application Form'!I338="GGP50K+PV","GGP50K",IF('Application Form'!I338="GGPHD (150K)","GGPHD (150K)",IF('Application Form'!I338="GGPHD+PV","GGPHD",IF('Application Form'!I338="PV","",IF('Application Form'!I338="POLL","",IF('Application Form'!I338="MSTN","MSTN",IF('Application Form'!I338="COAT","COAT",IF('Application Form'!I338="PI","PI",IF('Application Form'!I338="POLL_50K (add on)*","POLL_50K (add on)*",IF('Application Form'!I338="POLL_HD (add on)*","POLL_HD (add_on)*",IF('Application Form'!I338="MSTN_50K (add_on)*","MSTN_50K (add_on)*",IF('Application Form'!I338="MSTN_HD (add on)*","MSTN_HD (add on)*",IF('Application Form'!I338="STORE","STORE",IF('Application Form'!I338="HE","HE","")))))))))))))))))))),"ERROR"))))</f>
        <v/>
      </c>
      <c r="O327" t="str">
        <f>IF(AND(F327="",'Application Form'!H338=""),"",IF(AND(F327="",'Application Form'!H338&lt;&gt;"",'Application Form'!I338=""),"",IF(AND(F327&lt;&gt;"",'Application Form'!I338=""),"",IF(AND(F327&lt;&gt;"",'Application Form'!I338&lt;&gt;"",'Application Form'!J338=""),"",IF(AND(F327="",'Application Form'!H338&lt;&gt;"",'Application Form'!I338&lt;&gt;""),IF('Application Form'!I338="SKSTD_BDL","SKSTD_BDL",IF('Application Form'!I338="MIP","MIP",IF('Application Form'!I338="MIP+PV","MIP",IF('Application Form'!I338="SEEKSIRE","SEEKSIRE",IF('Application Form'!I338="SEEKSIRE+PV","SEEKSIRE",IF('Application Form'!I338="GGP50K","GGP50K",IF('Application Form'!I338="GGP50K+PV","GGP50K",IF('Application Form'!I338="GGPHD (150K)","GGPHD (150K)",IF('Application Form'!I338="GGPHD+PV","GGPHD",IF('Application Form'!I338="PV","",IF('Application Form'!I338="POLL","",IF('Application Form'!I338="MSTN","MSTN",IF('Application Form'!I338="COAT","COAT",IF('Application Form'!I338="PI","PI",IF('Application Form'!I338="POLL_50K (add on)*","POLL_50K (add on)*",IF('Application Form'!I338="POLL_HD (add on)*","POLL_HD (add_on)*",IF('Application Form'!I338="MSTN_50K (add_on)*","MSTN_50K (add_on)*",IF('Application Form'!I338="MSTN_HD (add on)*","MSTN_HD (add on)*",IF('Application Form'!I338="STORE","STORE",IF('Application Form'!I338="HE","HE","ERROR")))))))))))))))))))),IF(AND(F327&lt;&gt;"",'Application Form'!I338&lt;&gt;"",'Application Form'!J338&lt;&gt;""),IF('Application Form'!J338="SKSTD_BDL","SKSTD_BDL",IF('Application Form'!J338="MIP","MIP",IF('Application Form'!J338="MIP+PV","MIP",IF('Application Form'!J338="SEEKSIRE","SEEKSIRE",IF('Application Form'!J338="SEEKSIRE+PV","SEEKSIRE",IF('Application Form'!J338="GGP50K","GGP50K",IF('Application Form'!J338="GGP50K+PV","GGP50K",IF('Application Form'!J338="GGPHD (150K)","GGPHD (150K)",IF('Application Form'!J338="GGPHD+PV","GGPHD",IF('Application Form'!J338="PV","",IF('Application Form'!J338="POLL","",IF('Application Form'!J338="MSTN","MSTN",IF('Application Form'!J338="COAT","COAT",IF('Application Form'!J338="PI","PI",IF('Application Form'!J338="POLL_50K (add on)*","POLL_50K (add on)*",IF('Application Form'!J338="POLL_HD (add on)*","POLL_HD (add_on)*",IF('Application Form'!J338="MSTN_50K (add_on)*","MSTN_50K (add_on)*",IF('Application Form'!J338="MSTN_HD (add on)*","MSTN_HD (add on)*",IF('Application Form'!J338="STORE","STORE",IF('Application Form'!J338="HE","HE","")))))))))))))))))))),"ERROR"))))))</f>
        <v/>
      </c>
      <c r="P327" t="str">
        <f>IF(AND(F327="",O327&lt;&gt;""),IF('Application Form'!J338="SKSTD_BDL","SKSTD_BDL",IF('Application Form'!J338="MIP","MIP",IF('Application Form'!J338="MIP+PV","MIP",IF('Application Form'!J338="SEEKSIRE","SEEKSIRE",IF('Application Form'!J338="SEEKSIRE+PV","SEEKSIRE",IF('Application Form'!J338="GGP50K","GGP50K",IF('Application Form'!J338="GGP50K+PV","GGP50K",IF('Application Form'!J338="GGPHD (150K)","GGPHD (150K)",IF('Application Form'!J338="GGPHD+PV","GGPHD",IF('Application Form'!J338="PV","",IF('Application Form'!J338="POLL","",IF('Application Form'!J338="MSTN","MSTN",IF('Application Form'!J338="COAT","COAT",IF('Application Form'!J338="PI","PI",IF('Application Form'!J338="POLL_50K (add on)*","POLL_50K (add on)*",IF('Application Form'!J338="POLL_HD (add on)*","POLL_HD (add_on)*",IF('Application Form'!J338="MSTN_50K (add_on)*","MSTN_50K (add_on)*",IF('Application Form'!J338="MSTN_HD (add on)*","MSTN_HD (add on)*",IF('Application Form'!J338="STORE","STORE",IF('Application Form'!J338="HE","HE","")))))))))))))))))))),"")</f>
        <v/>
      </c>
    </row>
    <row r="328" spans="1:16" x14ac:dyDescent="0.25">
      <c r="A328" s="72">
        <f>'Application Form'!E339</f>
        <v>0</v>
      </c>
      <c r="B328" t="str">
        <f>IF('Application Form'!C339="Hair","H",IF('Application Form'!C339="Done","D",IF('Application Form'!C339="Semen","S",IF('Application Form'!C339="TSU","T",""))))</f>
        <v/>
      </c>
      <c r="C328" t="str">
        <f t="shared" si="5"/>
        <v>NAA</v>
      </c>
      <c r="F328" t="str">
        <f>IF('Application Form'!H339="SKSTD_BDL","SKSTD_BDL",IF('Application Form'!H339="MIP","MIP",IF('Application Form'!H339="MIP+PV","MIP",IF('Application Form'!H339="SEEKSIRE","SEEKSIRE",IF('Application Form'!H339="SEEKSIRE+PV","SEEKSIRE",IF('Application Form'!H339="GGP50K","GGP50K",IF('Application Form'!H339="GGP50K+PV","GGP50K",IF('Application Form'!H339="GGPHD (150K)","GGPHD (150K)",IF('Application Form'!H339="GGPHD+PV","GGPHD",IF('Application Form'!H339="PV","",IF('Application Form'!H339="POLL","",IF('Application Form'!H339="MSTN","",IF('Application Form'!H339="COAT","",IF('Application Form'!H339="PI","",IF('Application Form'!H339="POLL_50K (add on)*","",IF('Application Form'!H339="POLL_HD (add on)*","",IF('Application Form'!H339="MSTN_50K (add_on)*","",IF('Application Form'!H339="MSTN_HD (add on)*","",IF('Application Form'!H339="STORE","STORE",IF('Application Form'!H339="HE","HE",""))))))))))))))))))))</f>
        <v/>
      </c>
      <c r="G328" t="str">
        <f>IF(OR(RIGHT('Application Form'!H339,2)="PV",RIGHT('Application Form'!I339,2)="PV",RIGHT('Application Form'!J339,2)="PV"),"Yes","")</f>
        <v/>
      </c>
      <c r="H328" s="81" t="str">
        <f>IF(ISBLANK(IF(F328="SKSTD_BDL",'Application Form'!M339,IF('Office Use Only - DONT TOUCH!!!'!G328="Yes",'Application Form'!M339,""))),"",IF(F328="SKSTD_BDL",'Application Form'!M339,IF('Office Use Only - DONT TOUCH!!!'!G328="Yes",'Application Form'!M339,"")))</f>
        <v/>
      </c>
      <c r="K328" t="str">
        <f>IF(ISBLANK(IF(F328="SKSTD_BDL",'Application Form'!O339,IF('Office Use Only - DONT TOUCH!!!'!G328="Yes",'Application Form'!O339,""))),"",IF(F328="SKSTD_BDL",'Application Form'!O339,IF('Office Use Only - DONT TOUCH!!!'!G328="Yes",'Application Form'!O339,"")))</f>
        <v/>
      </c>
      <c r="N328" t="str">
        <f>IF(AND(F328="",'Application Form'!H339=""),"",IF(AND(F328="",'Application Form'!H339&lt;&gt;""),'Application Form'!H339,IF(AND(F328&lt;&gt;"",'Application Form'!I339=""),"",IF(AND(F328&lt;&gt;"",'Application Form'!I339&lt;&gt;""),IF('Application Form'!I339="SKSTD_BDL","SKSTD_BDL",IF('Application Form'!I339="MIP","MIP",IF('Application Form'!I339="MIP+PV","MIP",IF('Application Form'!I339="SEEKSIRE","SEEKSIRE",IF('Application Form'!I339="SEEKSIRE+PV","SEEKSIRE",IF('Application Form'!I339="GGP50K","GGP50K",IF('Application Form'!I339="GGP50K+PV","GGP50K",IF('Application Form'!I339="GGPHD (150K)","GGPHD (150K)",IF('Application Form'!I339="GGPHD+PV","GGPHD",IF('Application Form'!I339="PV","",IF('Application Form'!I339="POLL","",IF('Application Form'!I339="MSTN","MSTN",IF('Application Form'!I339="COAT","COAT",IF('Application Form'!I339="PI","PI",IF('Application Form'!I339="POLL_50K (add on)*","POLL_50K (add on)*",IF('Application Form'!I339="POLL_HD (add on)*","POLL_HD (add_on)*",IF('Application Form'!I339="MSTN_50K (add_on)*","MSTN_50K (add_on)*",IF('Application Form'!I339="MSTN_HD (add on)*","MSTN_HD (add on)*",IF('Application Form'!I339="STORE","STORE",IF('Application Form'!I339="HE","HE","")))))))))))))))))))),"ERROR"))))</f>
        <v/>
      </c>
      <c r="O328" t="str">
        <f>IF(AND(F328="",'Application Form'!H339=""),"",IF(AND(F328="",'Application Form'!H339&lt;&gt;"",'Application Form'!I339=""),"",IF(AND(F328&lt;&gt;"",'Application Form'!I339=""),"",IF(AND(F328&lt;&gt;"",'Application Form'!I339&lt;&gt;"",'Application Form'!J339=""),"",IF(AND(F328="",'Application Form'!H339&lt;&gt;"",'Application Form'!I339&lt;&gt;""),IF('Application Form'!I339="SKSTD_BDL","SKSTD_BDL",IF('Application Form'!I339="MIP","MIP",IF('Application Form'!I339="MIP+PV","MIP",IF('Application Form'!I339="SEEKSIRE","SEEKSIRE",IF('Application Form'!I339="SEEKSIRE+PV","SEEKSIRE",IF('Application Form'!I339="GGP50K","GGP50K",IF('Application Form'!I339="GGP50K+PV","GGP50K",IF('Application Form'!I339="GGPHD (150K)","GGPHD (150K)",IF('Application Form'!I339="GGPHD+PV","GGPHD",IF('Application Form'!I339="PV","",IF('Application Form'!I339="POLL","",IF('Application Form'!I339="MSTN","MSTN",IF('Application Form'!I339="COAT","COAT",IF('Application Form'!I339="PI","PI",IF('Application Form'!I339="POLL_50K (add on)*","POLL_50K (add on)*",IF('Application Form'!I339="POLL_HD (add on)*","POLL_HD (add_on)*",IF('Application Form'!I339="MSTN_50K (add_on)*","MSTN_50K (add_on)*",IF('Application Form'!I339="MSTN_HD (add on)*","MSTN_HD (add on)*",IF('Application Form'!I339="STORE","STORE",IF('Application Form'!I339="HE","HE","ERROR")))))))))))))))))))),IF(AND(F328&lt;&gt;"",'Application Form'!I339&lt;&gt;"",'Application Form'!J339&lt;&gt;""),IF('Application Form'!J339="SKSTD_BDL","SKSTD_BDL",IF('Application Form'!J339="MIP","MIP",IF('Application Form'!J339="MIP+PV","MIP",IF('Application Form'!J339="SEEKSIRE","SEEKSIRE",IF('Application Form'!J339="SEEKSIRE+PV","SEEKSIRE",IF('Application Form'!J339="GGP50K","GGP50K",IF('Application Form'!J339="GGP50K+PV","GGP50K",IF('Application Form'!J339="GGPHD (150K)","GGPHD (150K)",IF('Application Form'!J339="GGPHD+PV","GGPHD",IF('Application Form'!J339="PV","",IF('Application Form'!J339="POLL","",IF('Application Form'!J339="MSTN","MSTN",IF('Application Form'!J339="COAT","COAT",IF('Application Form'!J339="PI","PI",IF('Application Form'!J339="POLL_50K (add on)*","POLL_50K (add on)*",IF('Application Form'!J339="POLL_HD (add on)*","POLL_HD (add_on)*",IF('Application Form'!J339="MSTN_50K (add_on)*","MSTN_50K (add_on)*",IF('Application Form'!J339="MSTN_HD (add on)*","MSTN_HD (add on)*",IF('Application Form'!J339="STORE","STORE",IF('Application Form'!J339="HE","HE","")))))))))))))))))))),"ERROR"))))))</f>
        <v/>
      </c>
      <c r="P328" t="str">
        <f>IF(AND(F328="",O328&lt;&gt;""),IF('Application Form'!J339="SKSTD_BDL","SKSTD_BDL",IF('Application Form'!J339="MIP","MIP",IF('Application Form'!J339="MIP+PV","MIP",IF('Application Form'!J339="SEEKSIRE","SEEKSIRE",IF('Application Form'!J339="SEEKSIRE+PV","SEEKSIRE",IF('Application Form'!J339="GGP50K","GGP50K",IF('Application Form'!J339="GGP50K+PV","GGP50K",IF('Application Form'!J339="GGPHD (150K)","GGPHD (150K)",IF('Application Form'!J339="GGPHD+PV","GGPHD",IF('Application Form'!J339="PV","",IF('Application Form'!J339="POLL","",IF('Application Form'!J339="MSTN","MSTN",IF('Application Form'!J339="COAT","COAT",IF('Application Form'!J339="PI","PI",IF('Application Form'!J339="POLL_50K (add on)*","POLL_50K (add on)*",IF('Application Form'!J339="POLL_HD (add on)*","POLL_HD (add_on)*",IF('Application Form'!J339="MSTN_50K (add_on)*","MSTN_50K (add_on)*",IF('Application Form'!J339="MSTN_HD (add on)*","MSTN_HD (add on)*",IF('Application Form'!J339="STORE","STORE",IF('Application Form'!J339="HE","HE","")))))))))))))))))))),"")</f>
        <v/>
      </c>
    </row>
    <row r="329" spans="1:16" x14ac:dyDescent="0.25">
      <c r="A329" s="72">
        <f>'Application Form'!E340</f>
        <v>0</v>
      </c>
      <c r="B329" t="str">
        <f>IF('Application Form'!C340="Hair","H",IF('Application Form'!C340="Done","D",IF('Application Form'!C340="Semen","S",IF('Application Form'!C340="TSU","T",""))))</f>
        <v/>
      </c>
      <c r="C329" t="str">
        <f t="shared" si="5"/>
        <v>NAA</v>
      </c>
      <c r="F329" t="str">
        <f>IF('Application Form'!H340="SKSTD_BDL","SKSTD_BDL",IF('Application Form'!H340="MIP","MIP",IF('Application Form'!H340="MIP+PV","MIP",IF('Application Form'!H340="SEEKSIRE","SEEKSIRE",IF('Application Form'!H340="SEEKSIRE+PV","SEEKSIRE",IF('Application Form'!H340="GGP50K","GGP50K",IF('Application Form'!H340="GGP50K+PV","GGP50K",IF('Application Form'!H340="GGPHD (150K)","GGPHD (150K)",IF('Application Form'!H340="GGPHD+PV","GGPHD",IF('Application Form'!H340="PV","",IF('Application Form'!H340="POLL","",IF('Application Form'!H340="MSTN","",IF('Application Form'!H340="COAT","",IF('Application Form'!H340="PI","",IF('Application Form'!H340="POLL_50K (add on)*","",IF('Application Form'!H340="POLL_HD (add on)*","",IF('Application Form'!H340="MSTN_50K (add_on)*","",IF('Application Form'!H340="MSTN_HD (add on)*","",IF('Application Form'!H340="STORE","STORE",IF('Application Form'!H340="HE","HE",""))))))))))))))))))))</f>
        <v/>
      </c>
      <c r="G329" t="str">
        <f>IF(OR(RIGHT('Application Form'!H340,2)="PV",RIGHT('Application Form'!I340,2)="PV",RIGHT('Application Form'!J340,2)="PV"),"Yes","")</f>
        <v/>
      </c>
      <c r="H329" s="81" t="str">
        <f>IF(ISBLANK(IF(F329="SKSTD_BDL",'Application Form'!M340,IF('Office Use Only - DONT TOUCH!!!'!G329="Yes",'Application Form'!M340,""))),"",IF(F329="SKSTD_BDL",'Application Form'!M340,IF('Office Use Only - DONT TOUCH!!!'!G329="Yes",'Application Form'!M340,"")))</f>
        <v/>
      </c>
      <c r="K329" t="str">
        <f>IF(ISBLANK(IF(F329="SKSTD_BDL",'Application Form'!O340,IF('Office Use Only - DONT TOUCH!!!'!G329="Yes",'Application Form'!O340,""))),"",IF(F329="SKSTD_BDL",'Application Form'!O340,IF('Office Use Only - DONT TOUCH!!!'!G329="Yes",'Application Form'!O340,"")))</f>
        <v/>
      </c>
      <c r="N329" t="str">
        <f>IF(AND(F329="",'Application Form'!H340=""),"",IF(AND(F329="",'Application Form'!H340&lt;&gt;""),'Application Form'!H340,IF(AND(F329&lt;&gt;"",'Application Form'!I340=""),"",IF(AND(F329&lt;&gt;"",'Application Form'!I340&lt;&gt;""),IF('Application Form'!I340="SKSTD_BDL","SKSTD_BDL",IF('Application Form'!I340="MIP","MIP",IF('Application Form'!I340="MIP+PV","MIP",IF('Application Form'!I340="SEEKSIRE","SEEKSIRE",IF('Application Form'!I340="SEEKSIRE+PV","SEEKSIRE",IF('Application Form'!I340="GGP50K","GGP50K",IF('Application Form'!I340="GGP50K+PV","GGP50K",IF('Application Form'!I340="GGPHD (150K)","GGPHD (150K)",IF('Application Form'!I340="GGPHD+PV","GGPHD",IF('Application Form'!I340="PV","",IF('Application Form'!I340="POLL","",IF('Application Form'!I340="MSTN","MSTN",IF('Application Form'!I340="COAT","COAT",IF('Application Form'!I340="PI","PI",IF('Application Form'!I340="POLL_50K (add on)*","POLL_50K (add on)*",IF('Application Form'!I340="POLL_HD (add on)*","POLL_HD (add_on)*",IF('Application Form'!I340="MSTN_50K (add_on)*","MSTN_50K (add_on)*",IF('Application Form'!I340="MSTN_HD (add on)*","MSTN_HD (add on)*",IF('Application Form'!I340="STORE","STORE",IF('Application Form'!I340="HE","HE","")))))))))))))))))))),"ERROR"))))</f>
        <v/>
      </c>
      <c r="O329" t="str">
        <f>IF(AND(F329="",'Application Form'!H340=""),"",IF(AND(F329="",'Application Form'!H340&lt;&gt;"",'Application Form'!I340=""),"",IF(AND(F329&lt;&gt;"",'Application Form'!I340=""),"",IF(AND(F329&lt;&gt;"",'Application Form'!I340&lt;&gt;"",'Application Form'!J340=""),"",IF(AND(F329="",'Application Form'!H340&lt;&gt;"",'Application Form'!I340&lt;&gt;""),IF('Application Form'!I340="SKSTD_BDL","SKSTD_BDL",IF('Application Form'!I340="MIP","MIP",IF('Application Form'!I340="MIP+PV","MIP",IF('Application Form'!I340="SEEKSIRE","SEEKSIRE",IF('Application Form'!I340="SEEKSIRE+PV","SEEKSIRE",IF('Application Form'!I340="GGP50K","GGP50K",IF('Application Form'!I340="GGP50K+PV","GGP50K",IF('Application Form'!I340="GGPHD (150K)","GGPHD (150K)",IF('Application Form'!I340="GGPHD+PV","GGPHD",IF('Application Form'!I340="PV","",IF('Application Form'!I340="POLL","",IF('Application Form'!I340="MSTN","MSTN",IF('Application Form'!I340="COAT","COAT",IF('Application Form'!I340="PI","PI",IF('Application Form'!I340="POLL_50K (add on)*","POLL_50K (add on)*",IF('Application Form'!I340="POLL_HD (add on)*","POLL_HD (add_on)*",IF('Application Form'!I340="MSTN_50K (add_on)*","MSTN_50K (add_on)*",IF('Application Form'!I340="MSTN_HD (add on)*","MSTN_HD (add on)*",IF('Application Form'!I340="STORE","STORE",IF('Application Form'!I340="HE","HE","ERROR")))))))))))))))))))),IF(AND(F329&lt;&gt;"",'Application Form'!I340&lt;&gt;"",'Application Form'!J340&lt;&gt;""),IF('Application Form'!J340="SKSTD_BDL","SKSTD_BDL",IF('Application Form'!J340="MIP","MIP",IF('Application Form'!J340="MIP+PV","MIP",IF('Application Form'!J340="SEEKSIRE","SEEKSIRE",IF('Application Form'!J340="SEEKSIRE+PV","SEEKSIRE",IF('Application Form'!J340="GGP50K","GGP50K",IF('Application Form'!J340="GGP50K+PV","GGP50K",IF('Application Form'!J340="GGPHD (150K)","GGPHD (150K)",IF('Application Form'!J340="GGPHD+PV","GGPHD",IF('Application Form'!J340="PV","",IF('Application Form'!J340="POLL","",IF('Application Form'!J340="MSTN","MSTN",IF('Application Form'!J340="COAT","COAT",IF('Application Form'!J340="PI","PI",IF('Application Form'!J340="POLL_50K (add on)*","POLL_50K (add on)*",IF('Application Form'!J340="POLL_HD (add on)*","POLL_HD (add_on)*",IF('Application Form'!J340="MSTN_50K (add_on)*","MSTN_50K (add_on)*",IF('Application Form'!J340="MSTN_HD (add on)*","MSTN_HD (add on)*",IF('Application Form'!J340="STORE","STORE",IF('Application Form'!J340="HE","HE","")))))))))))))))))))),"ERROR"))))))</f>
        <v/>
      </c>
      <c r="P329" t="str">
        <f>IF(AND(F329="",O329&lt;&gt;""),IF('Application Form'!J340="SKSTD_BDL","SKSTD_BDL",IF('Application Form'!J340="MIP","MIP",IF('Application Form'!J340="MIP+PV","MIP",IF('Application Form'!J340="SEEKSIRE","SEEKSIRE",IF('Application Form'!J340="SEEKSIRE+PV","SEEKSIRE",IF('Application Form'!J340="GGP50K","GGP50K",IF('Application Form'!J340="GGP50K+PV","GGP50K",IF('Application Form'!J340="GGPHD (150K)","GGPHD (150K)",IF('Application Form'!J340="GGPHD+PV","GGPHD",IF('Application Form'!J340="PV","",IF('Application Form'!J340="POLL","",IF('Application Form'!J340="MSTN","MSTN",IF('Application Form'!J340="COAT","COAT",IF('Application Form'!J340="PI","PI",IF('Application Form'!J340="POLL_50K (add on)*","POLL_50K (add on)*",IF('Application Form'!J340="POLL_HD (add on)*","POLL_HD (add_on)*",IF('Application Form'!J340="MSTN_50K (add_on)*","MSTN_50K (add_on)*",IF('Application Form'!J340="MSTN_HD (add on)*","MSTN_HD (add on)*",IF('Application Form'!J340="STORE","STORE",IF('Application Form'!J340="HE","HE","")))))))))))))))))))),"")</f>
        <v/>
      </c>
    </row>
    <row r="330" spans="1:16" x14ac:dyDescent="0.25">
      <c r="A330" s="72">
        <f>'Application Form'!E341</f>
        <v>0</v>
      </c>
      <c r="B330" t="str">
        <f>IF('Application Form'!C341="Hair","H",IF('Application Form'!C341="Done","D",IF('Application Form'!C341="Semen","S",IF('Application Form'!C341="TSU","T",""))))</f>
        <v/>
      </c>
      <c r="C330" t="str">
        <f t="shared" si="5"/>
        <v>NAA</v>
      </c>
      <c r="F330" t="str">
        <f>IF('Application Form'!H341="SKSTD_BDL","SKSTD_BDL",IF('Application Form'!H341="MIP","MIP",IF('Application Form'!H341="MIP+PV","MIP",IF('Application Form'!H341="SEEKSIRE","SEEKSIRE",IF('Application Form'!H341="SEEKSIRE+PV","SEEKSIRE",IF('Application Form'!H341="GGP50K","GGP50K",IF('Application Form'!H341="GGP50K+PV","GGP50K",IF('Application Form'!H341="GGPHD (150K)","GGPHD (150K)",IF('Application Form'!H341="GGPHD+PV","GGPHD",IF('Application Form'!H341="PV","",IF('Application Form'!H341="POLL","",IF('Application Form'!H341="MSTN","",IF('Application Form'!H341="COAT","",IF('Application Form'!H341="PI","",IF('Application Form'!H341="POLL_50K (add on)*","",IF('Application Form'!H341="POLL_HD (add on)*","",IF('Application Form'!H341="MSTN_50K (add_on)*","",IF('Application Form'!H341="MSTN_HD (add on)*","",IF('Application Form'!H341="STORE","STORE",IF('Application Form'!H341="HE","HE",""))))))))))))))))))))</f>
        <v/>
      </c>
      <c r="G330" t="str">
        <f>IF(OR(RIGHT('Application Form'!H341,2)="PV",RIGHT('Application Form'!I341,2)="PV",RIGHT('Application Form'!J341,2)="PV"),"Yes","")</f>
        <v/>
      </c>
      <c r="H330" s="81" t="str">
        <f>IF(ISBLANK(IF(F330="SKSTD_BDL",'Application Form'!M341,IF('Office Use Only - DONT TOUCH!!!'!G330="Yes",'Application Form'!M341,""))),"",IF(F330="SKSTD_BDL",'Application Form'!M341,IF('Office Use Only - DONT TOUCH!!!'!G330="Yes",'Application Form'!M341,"")))</f>
        <v/>
      </c>
      <c r="K330" t="str">
        <f>IF(ISBLANK(IF(F330="SKSTD_BDL",'Application Form'!O341,IF('Office Use Only - DONT TOUCH!!!'!G330="Yes",'Application Form'!O341,""))),"",IF(F330="SKSTD_BDL",'Application Form'!O341,IF('Office Use Only - DONT TOUCH!!!'!G330="Yes",'Application Form'!O341,"")))</f>
        <v/>
      </c>
      <c r="N330" t="str">
        <f>IF(AND(F330="",'Application Form'!H341=""),"",IF(AND(F330="",'Application Form'!H341&lt;&gt;""),'Application Form'!H341,IF(AND(F330&lt;&gt;"",'Application Form'!I341=""),"",IF(AND(F330&lt;&gt;"",'Application Form'!I341&lt;&gt;""),IF('Application Form'!I341="SKSTD_BDL","SKSTD_BDL",IF('Application Form'!I341="MIP","MIP",IF('Application Form'!I341="MIP+PV","MIP",IF('Application Form'!I341="SEEKSIRE","SEEKSIRE",IF('Application Form'!I341="SEEKSIRE+PV","SEEKSIRE",IF('Application Form'!I341="GGP50K","GGP50K",IF('Application Form'!I341="GGP50K+PV","GGP50K",IF('Application Form'!I341="GGPHD (150K)","GGPHD (150K)",IF('Application Form'!I341="GGPHD+PV","GGPHD",IF('Application Form'!I341="PV","",IF('Application Form'!I341="POLL","",IF('Application Form'!I341="MSTN","MSTN",IF('Application Form'!I341="COAT","COAT",IF('Application Form'!I341="PI","PI",IF('Application Form'!I341="POLL_50K (add on)*","POLL_50K (add on)*",IF('Application Form'!I341="POLL_HD (add on)*","POLL_HD (add_on)*",IF('Application Form'!I341="MSTN_50K (add_on)*","MSTN_50K (add_on)*",IF('Application Form'!I341="MSTN_HD (add on)*","MSTN_HD (add on)*",IF('Application Form'!I341="STORE","STORE",IF('Application Form'!I341="HE","HE","")))))))))))))))))))),"ERROR"))))</f>
        <v/>
      </c>
      <c r="O330" t="str">
        <f>IF(AND(F330="",'Application Form'!H341=""),"",IF(AND(F330="",'Application Form'!H341&lt;&gt;"",'Application Form'!I341=""),"",IF(AND(F330&lt;&gt;"",'Application Form'!I341=""),"",IF(AND(F330&lt;&gt;"",'Application Form'!I341&lt;&gt;"",'Application Form'!J341=""),"",IF(AND(F330="",'Application Form'!H341&lt;&gt;"",'Application Form'!I341&lt;&gt;""),IF('Application Form'!I341="SKSTD_BDL","SKSTD_BDL",IF('Application Form'!I341="MIP","MIP",IF('Application Form'!I341="MIP+PV","MIP",IF('Application Form'!I341="SEEKSIRE","SEEKSIRE",IF('Application Form'!I341="SEEKSIRE+PV","SEEKSIRE",IF('Application Form'!I341="GGP50K","GGP50K",IF('Application Form'!I341="GGP50K+PV","GGP50K",IF('Application Form'!I341="GGPHD (150K)","GGPHD (150K)",IF('Application Form'!I341="GGPHD+PV","GGPHD",IF('Application Form'!I341="PV","",IF('Application Form'!I341="POLL","",IF('Application Form'!I341="MSTN","MSTN",IF('Application Form'!I341="COAT","COAT",IF('Application Form'!I341="PI","PI",IF('Application Form'!I341="POLL_50K (add on)*","POLL_50K (add on)*",IF('Application Form'!I341="POLL_HD (add on)*","POLL_HD (add_on)*",IF('Application Form'!I341="MSTN_50K (add_on)*","MSTN_50K (add_on)*",IF('Application Form'!I341="MSTN_HD (add on)*","MSTN_HD (add on)*",IF('Application Form'!I341="STORE","STORE",IF('Application Form'!I341="HE","HE","ERROR")))))))))))))))))))),IF(AND(F330&lt;&gt;"",'Application Form'!I341&lt;&gt;"",'Application Form'!J341&lt;&gt;""),IF('Application Form'!J341="SKSTD_BDL","SKSTD_BDL",IF('Application Form'!J341="MIP","MIP",IF('Application Form'!J341="MIP+PV","MIP",IF('Application Form'!J341="SEEKSIRE","SEEKSIRE",IF('Application Form'!J341="SEEKSIRE+PV","SEEKSIRE",IF('Application Form'!J341="GGP50K","GGP50K",IF('Application Form'!J341="GGP50K+PV","GGP50K",IF('Application Form'!J341="GGPHD (150K)","GGPHD (150K)",IF('Application Form'!J341="GGPHD+PV","GGPHD",IF('Application Form'!J341="PV","",IF('Application Form'!J341="POLL","",IF('Application Form'!J341="MSTN","MSTN",IF('Application Form'!J341="COAT","COAT",IF('Application Form'!J341="PI","PI",IF('Application Form'!J341="POLL_50K (add on)*","POLL_50K (add on)*",IF('Application Form'!J341="POLL_HD (add on)*","POLL_HD (add_on)*",IF('Application Form'!J341="MSTN_50K (add_on)*","MSTN_50K (add_on)*",IF('Application Form'!J341="MSTN_HD (add on)*","MSTN_HD (add on)*",IF('Application Form'!J341="STORE","STORE",IF('Application Form'!J341="HE","HE","")))))))))))))))))))),"ERROR"))))))</f>
        <v/>
      </c>
      <c r="P330" t="str">
        <f>IF(AND(F330="",O330&lt;&gt;""),IF('Application Form'!J341="SKSTD_BDL","SKSTD_BDL",IF('Application Form'!J341="MIP","MIP",IF('Application Form'!J341="MIP+PV","MIP",IF('Application Form'!J341="SEEKSIRE","SEEKSIRE",IF('Application Form'!J341="SEEKSIRE+PV","SEEKSIRE",IF('Application Form'!J341="GGP50K","GGP50K",IF('Application Form'!J341="GGP50K+PV","GGP50K",IF('Application Form'!J341="GGPHD (150K)","GGPHD (150K)",IF('Application Form'!J341="GGPHD+PV","GGPHD",IF('Application Form'!J341="PV","",IF('Application Form'!J341="POLL","",IF('Application Form'!J341="MSTN","MSTN",IF('Application Form'!J341="COAT","COAT",IF('Application Form'!J341="PI","PI",IF('Application Form'!J341="POLL_50K (add on)*","POLL_50K (add on)*",IF('Application Form'!J341="POLL_HD (add on)*","POLL_HD (add_on)*",IF('Application Form'!J341="MSTN_50K (add_on)*","MSTN_50K (add_on)*",IF('Application Form'!J341="MSTN_HD (add on)*","MSTN_HD (add on)*",IF('Application Form'!J341="STORE","STORE",IF('Application Form'!J341="HE","HE","")))))))))))))))))))),"")</f>
        <v/>
      </c>
    </row>
    <row r="331" spans="1:16" x14ac:dyDescent="0.25">
      <c r="A331" s="72">
        <f>'Application Form'!E342</f>
        <v>0</v>
      </c>
      <c r="B331" t="str">
        <f>IF('Application Form'!C342="Hair","H",IF('Application Form'!C342="Done","D",IF('Application Form'!C342="Semen","S",IF('Application Form'!C342="TSU","T",""))))</f>
        <v/>
      </c>
      <c r="C331" t="str">
        <f t="shared" si="5"/>
        <v>NAA</v>
      </c>
      <c r="F331" t="str">
        <f>IF('Application Form'!H342="SKSTD_BDL","SKSTD_BDL",IF('Application Form'!H342="MIP","MIP",IF('Application Form'!H342="MIP+PV","MIP",IF('Application Form'!H342="SEEKSIRE","SEEKSIRE",IF('Application Form'!H342="SEEKSIRE+PV","SEEKSIRE",IF('Application Form'!H342="GGP50K","GGP50K",IF('Application Form'!H342="GGP50K+PV","GGP50K",IF('Application Form'!H342="GGPHD (150K)","GGPHD (150K)",IF('Application Form'!H342="GGPHD+PV","GGPHD",IF('Application Form'!H342="PV","",IF('Application Form'!H342="POLL","",IF('Application Form'!H342="MSTN","",IF('Application Form'!H342="COAT","",IF('Application Form'!H342="PI","",IF('Application Form'!H342="POLL_50K (add on)*","",IF('Application Form'!H342="POLL_HD (add on)*","",IF('Application Form'!H342="MSTN_50K (add_on)*","",IF('Application Form'!H342="MSTN_HD (add on)*","",IF('Application Form'!H342="STORE","STORE",IF('Application Form'!H342="HE","HE",""))))))))))))))))))))</f>
        <v/>
      </c>
      <c r="G331" t="str">
        <f>IF(OR(RIGHT('Application Form'!H342,2)="PV",RIGHT('Application Form'!I342,2)="PV",RIGHT('Application Form'!J342,2)="PV"),"Yes","")</f>
        <v/>
      </c>
      <c r="H331" s="81" t="str">
        <f>IF(ISBLANK(IF(F331="SKSTD_BDL",'Application Form'!M342,IF('Office Use Only - DONT TOUCH!!!'!G331="Yes",'Application Form'!M342,""))),"",IF(F331="SKSTD_BDL",'Application Form'!M342,IF('Office Use Only - DONT TOUCH!!!'!G331="Yes",'Application Form'!M342,"")))</f>
        <v/>
      </c>
      <c r="K331" t="str">
        <f>IF(ISBLANK(IF(F331="SKSTD_BDL",'Application Form'!O342,IF('Office Use Only - DONT TOUCH!!!'!G331="Yes",'Application Form'!O342,""))),"",IF(F331="SKSTD_BDL",'Application Form'!O342,IF('Office Use Only - DONT TOUCH!!!'!G331="Yes",'Application Form'!O342,"")))</f>
        <v/>
      </c>
      <c r="N331" t="str">
        <f>IF(AND(F331="",'Application Form'!H342=""),"",IF(AND(F331="",'Application Form'!H342&lt;&gt;""),'Application Form'!H342,IF(AND(F331&lt;&gt;"",'Application Form'!I342=""),"",IF(AND(F331&lt;&gt;"",'Application Form'!I342&lt;&gt;""),IF('Application Form'!I342="SKSTD_BDL","SKSTD_BDL",IF('Application Form'!I342="MIP","MIP",IF('Application Form'!I342="MIP+PV","MIP",IF('Application Form'!I342="SEEKSIRE","SEEKSIRE",IF('Application Form'!I342="SEEKSIRE+PV","SEEKSIRE",IF('Application Form'!I342="GGP50K","GGP50K",IF('Application Form'!I342="GGP50K+PV","GGP50K",IF('Application Form'!I342="GGPHD (150K)","GGPHD (150K)",IF('Application Form'!I342="GGPHD+PV","GGPHD",IF('Application Form'!I342="PV","",IF('Application Form'!I342="POLL","",IF('Application Form'!I342="MSTN","MSTN",IF('Application Form'!I342="COAT","COAT",IF('Application Form'!I342="PI","PI",IF('Application Form'!I342="POLL_50K (add on)*","POLL_50K (add on)*",IF('Application Form'!I342="POLL_HD (add on)*","POLL_HD (add_on)*",IF('Application Form'!I342="MSTN_50K (add_on)*","MSTN_50K (add_on)*",IF('Application Form'!I342="MSTN_HD (add on)*","MSTN_HD (add on)*",IF('Application Form'!I342="STORE","STORE",IF('Application Form'!I342="HE","HE","")))))))))))))))))))),"ERROR"))))</f>
        <v/>
      </c>
      <c r="O331" t="str">
        <f>IF(AND(F331="",'Application Form'!H342=""),"",IF(AND(F331="",'Application Form'!H342&lt;&gt;"",'Application Form'!I342=""),"",IF(AND(F331&lt;&gt;"",'Application Form'!I342=""),"",IF(AND(F331&lt;&gt;"",'Application Form'!I342&lt;&gt;"",'Application Form'!J342=""),"",IF(AND(F331="",'Application Form'!H342&lt;&gt;"",'Application Form'!I342&lt;&gt;""),IF('Application Form'!I342="SKSTD_BDL","SKSTD_BDL",IF('Application Form'!I342="MIP","MIP",IF('Application Form'!I342="MIP+PV","MIP",IF('Application Form'!I342="SEEKSIRE","SEEKSIRE",IF('Application Form'!I342="SEEKSIRE+PV","SEEKSIRE",IF('Application Form'!I342="GGP50K","GGP50K",IF('Application Form'!I342="GGP50K+PV","GGP50K",IF('Application Form'!I342="GGPHD (150K)","GGPHD (150K)",IF('Application Form'!I342="GGPHD+PV","GGPHD",IF('Application Form'!I342="PV","",IF('Application Form'!I342="POLL","",IF('Application Form'!I342="MSTN","MSTN",IF('Application Form'!I342="COAT","COAT",IF('Application Form'!I342="PI","PI",IF('Application Form'!I342="POLL_50K (add on)*","POLL_50K (add on)*",IF('Application Form'!I342="POLL_HD (add on)*","POLL_HD (add_on)*",IF('Application Form'!I342="MSTN_50K (add_on)*","MSTN_50K (add_on)*",IF('Application Form'!I342="MSTN_HD (add on)*","MSTN_HD (add on)*",IF('Application Form'!I342="STORE","STORE",IF('Application Form'!I342="HE","HE","ERROR")))))))))))))))))))),IF(AND(F331&lt;&gt;"",'Application Form'!I342&lt;&gt;"",'Application Form'!J342&lt;&gt;""),IF('Application Form'!J342="SKSTD_BDL","SKSTD_BDL",IF('Application Form'!J342="MIP","MIP",IF('Application Form'!J342="MIP+PV","MIP",IF('Application Form'!J342="SEEKSIRE","SEEKSIRE",IF('Application Form'!J342="SEEKSIRE+PV","SEEKSIRE",IF('Application Form'!J342="GGP50K","GGP50K",IF('Application Form'!J342="GGP50K+PV","GGP50K",IF('Application Form'!J342="GGPHD (150K)","GGPHD (150K)",IF('Application Form'!J342="GGPHD+PV","GGPHD",IF('Application Form'!J342="PV","",IF('Application Form'!J342="POLL","",IF('Application Form'!J342="MSTN","MSTN",IF('Application Form'!J342="COAT","COAT",IF('Application Form'!J342="PI","PI",IF('Application Form'!J342="POLL_50K (add on)*","POLL_50K (add on)*",IF('Application Form'!J342="POLL_HD (add on)*","POLL_HD (add_on)*",IF('Application Form'!J342="MSTN_50K (add_on)*","MSTN_50K (add_on)*",IF('Application Form'!J342="MSTN_HD (add on)*","MSTN_HD (add on)*",IF('Application Form'!J342="STORE","STORE",IF('Application Form'!J342="HE","HE","")))))))))))))))))))),"ERROR"))))))</f>
        <v/>
      </c>
      <c r="P331" t="str">
        <f>IF(AND(F331="",O331&lt;&gt;""),IF('Application Form'!J342="SKSTD_BDL","SKSTD_BDL",IF('Application Form'!J342="MIP","MIP",IF('Application Form'!J342="MIP+PV","MIP",IF('Application Form'!J342="SEEKSIRE","SEEKSIRE",IF('Application Form'!J342="SEEKSIRE+PV","SEEKSIRE",IF('Application Form'!J342="GGP50K","GGP50K",IF('Application Form'!J342="GGP50K+PV","GGP50K",IF('Application Form'!J342="GGPHD (150K)","GGPHD (150K)",IF('Application Form'!J342="GGPHD+PV","GGPHD",IF('Application Form'!J342="PV","",IF('Application Form'!J342="POLL","",IF('Application Form'!J342="MSTN","MSTN",IF('Application Form'!J342="COAT","COAT",IF('Application Form'!J342="PI","PI",IF('Application Form'!J342="POLL_50K (add on)*","POLL_50K (add on)*",IF('Application Form'!J342="POLL_HD (add on)*","POLL_HD (add_on)*",IF('Application Form'!J342="MSTN_50K (add_on)*","MSTN_50K (add_on)*",IF('Application Form'!J342="MSTN_HD (add on)*","MSTN_HD (add on)*",IF('Application Form'!J342="STORE","STORE",IF('Application Form'!J342="HE","HE","")))))))))))))))))))),"")</f>
        <v/>
      </c>
    </row>
    <row r="332" spans="1:16" x14ac:dyDescent="0.25">
      <c r="A332" s="72">
        <f>'Application Form'!E343</f>
        <v>0</v>
      </c>
      <c r="B332" t="str">
        <f>IF('Application Form'!C343="Hair","H",IF('Application Form'!C343="Done","D",IF('Application Form'!C343="Semen","S",IF('Application Form'!C343="TSU","T",""))))</f>
        <v/>
      </c>
      <c r="C332" t="str">
        <f t="shared" si="5"/>
        <v>NAA</v>
      </c>
      <c r="F332" t="str">
        <f>IF('Application Form'!H343="SKSTD_BDL","SKSTD_BDL",IF('Application Form'!H343="MIP","MIP",IF('Application Form'!H343="MIP+PV","MIP",IF('Application Form'!H343="SEEKSIRE","SEEKSIRE",IF('Application Form'!H343="SEEKSIRE+PV","SEEKSIRE",IF('Application Form'!H343="GGP50K","GGP50K",IF('Application Form'!H343="GGP50K+PV","GGP50K",IF('Application Form'!H343="GGPHD (150K)","GGPHD (150K)",IF('Application Form'!H343="GGPHD+PV","GGPHD",IF('Application Form'!H343="PV","",IF('Application Form'!H343="POLL","",IF('Application Form'!H343="MSTN","",IF('Application Form'!H343="COAT","",IF('Application Form'!H343="PI","",IF('Application Form'!H343="POLL_50K (add on)*","",IF('Application Form'!H343="POLL_HD (add on)*","",IF('Application Form'!H343="MSTN_50K (add_on)*","",IF('Application Form'!H343="MSTN_HD (add on)*","",IF('Application Form'!H343="STORE","STORE",IF('Application Form'!H343="HE","HE",""))))))))))))))))))))</f>
        <v/>
      </c>
      <c r="G332" t="str">
        <f>IF(OR(RIGHT('Application Form'!H343,2)="PV",RIGHT('Application Form'!I343,2)="PV",RIGHT('Application Form'!J343,2)="PV"),"Yes","")</f>
        <v/>
      </c>
      <c r="H332" s="81" t="str">
        <f>IF(ISBLANK(IF(F332="SKSTD_BDL",'Application Form'!M343,IF('Office Use Only - DONT TOUCH!!!'!G332="Yes",'Application Form'!M343,""))),"",IF(F332="SKSTD_BDL",'Application Form'!M343,IF('Office Use Only - DONT TOUCH!!!'!G332="Yes",'Application Form'!M343,"")))</f>
        <v/>
      </c>
      <c r="K332" t="str">
        <f>IF(ISBLANK(IF(F332="SKSTD_BDL",'Application Form'!O343,IF('Office Use Only - DONT TOUCH!!!'!G332="Yes",'Application Form'!O343,""))),"",IF(F332="SKSTD_BDL",'Application Form'!O343,IF('Office Use Only - DONT TOUCH!!!'!G332="Yes",'Application Form'!O343,"")))</f>
        <v/>
      </c>
      <c r="N332" t="str">
        <f>IF(AND(F332="",'Application Form'!H343=""),"",IF(AND(F332="",'Application Form'!H343&lt;&gt;""),'Application Form'!H343,IF(AND(F332&lt;&gt;"",'Application Form'!I343=""),"",IF(AND(F332&lt;&gt;"",'Application Form'!I343&lt;&gt;""),IF('Application Form'!I343="SKSTD_BDL","SKSTD_BDL",IF('Application Form'!I343="MIP","MIP",IF('Application Form'!I343="MIP+PV","MIP",IF('Application Form'!I343="SEEKSIRE","SEEKSIRE",IF('Application Form'!I343="SEEKSIRE+PV","SEEKSIRE",IF('Application Form'!I343="GGP50K","GGP50K",IF('Application Form'!I343="GGP50K+PV","GGP50K",IF('Application Form'!I343="GGPHD (150K)","GGPHD (150K)",IF('Application Form'!I343="GGPHD+PV","GGPHD",IF('Application Form'!I343="PV","",IF('Application Form'!I343="POLL","",IF('Application Form'!I343="MSTN","MSTN",IF('Application Form'!I343="COAT","COAT",IF('Application Form'!I343="PI","PI",IF('Application Form'!I343="POLL_50K (add on)*","POLL_50K (add on)*",IF('Application Form'!I343="POLL_HD (add on)*","POLL_HD (add_on)*",IF('Application Form'!I343="MSTN_50K (add_on)*","MSTN_50K (add_on)*",IF('Application Form'!I343="MSTN_HD (add on)*","MSTN_HD (add on)*",IF('Application Form'!I343="STORE","STORE",IF('Application Form'!I343="HE","HE","")))))))))))))))))))),"ERROR"))))</f>
        <v/>
      </c>
      <c r="O332" t="str">
        <f>IF(AND(F332="",'Application Form'!H343=""),"",IF(AND(F332="",'Application Form'!H343&lt;&gt;"",'Application Form'!I343=""),"",IF(AND(F332&lt;&gt;"",'Application Form'!I343=""),"",IF(AND(F332&lt;&gt;"",'Application Form'!I343&lt;&gt;"",'Application Form'!J343=""),"",IF(AND(F332="",'Application Form'!H343&lt;&gt;"",'Application Form'!I343&lt;&gt;""),IF('Application Form'!I343="SKSTD_BDL","SKSTD_BDL",IF('Application Form'!I343="MIP","MIP",IF('Application Form'!I343="MIP+PV","MIP",IF('Application Form'!I343="SEEKSIRE","SEEKSIRE",IF('Application Form'!I343="SEEKSIRE+PV","SEEKSIRE",IF('Application Form'!I343="GGP50K","GGP50K",IF('Application Form'!I343="GGP50K+PV","GGP50K",IF('Application Form'!I343="GGPHD (150K)","GGPHD (150K)",IF('Application Form'!I343="GGPHD+PV","GGPHD",IF('Application Form'!I343="PV","",IF('Application Form'!I343="POLL","",IF('Application Form'!I343="MSTN","MSTN",IF('Application Form'!I343="COAT","COAT",IF('Application Form'!I343="PI","PI",IF('Application Form'!I343="POLL_50K (add on)*","POLL_50K (add on)*",IF('Application Form'!I343="POLL_HD (add on)*","POLL_HD (add_on)*",IF('Application Form'!I343="MSTN_50K (add_on)*","MSTN_50K (add_on)*",IF('Application Form'!I343="MSTN_HD (add on)*","MSTN_HD (add on)*",IF('Application Form'!I343="STORE","STORE",IF('Application Form'!I343="HE","HE","ERROR")))))))))))))))))))),IF(AND(F332&lt;&gt;"",'Application Form'!I343&lt;&gt;"",'Application Form'!J343&lt;&gt;""),IF('Application Form'!J343="SKSTD_BDL","SKSTD_BDL",IF('Application Form'!J343="MIP","MIP",IF('Application Form'!J343="MIP+PV","MIP",IF('Application Form'!J343="SEEKSIRE","SEEKSIRE",IF('Application Form'!J343="SEEKSIRE+PV","SEEKSIRE",IF('Application Form'!J343="GGP50K","GGP50K",IF('Application Form'!J343="GGP50K+PV","GGP50K",IF('Application Form'!J343="GGPHD (150K)","GGPHD (150K)",IF('Application Form'!J343="GGPHD+PV","GGPHD",IF('Application Form'!J343="PV","",IF('Application Form'!J343="POLL","",IF('Application Form'!J343="MSTN","MSTN",IF('Application Form'!J343="COAT","COAT",IF('Application Form'!J343="PI","PI",IF('Application Form'!J343="POLL_50K (add on)*","POLL_50K (add on)*",IF('Application Form'!J343="POLL_HD (add on)*","POLL_HD (add_on)*",IF('Application Form'!J343="MSTN_50K (add_on)*","MSTN_50K (add_on)*",IF('Application Form'!J343="MSTN_HD (add on)*","MSTN_HD (add on)*",IF('Application Form'!J343="STORE","STORE",IF('Application Form'!J343="HE","HE","")))))))))))))))))))),"ERROR"))))))</f>
        <v/>
      </c>
      <c r="P332" t="str">
        <f>IF(AND(F332="",O332&lt;&gt;""),IF('Application Form'!J343="SKSTD_BDL","SKSTD_BDL",IF('Application Form'!J343="MIP","MIP",IF('Application Form'!J343="MIP+PV","MIP",IF('Application Form'!J343="SEEKSIRE","SEEKSIRE",IF('Application Form'!J343="SEEKSIRE+PV","SEEKSIRE",IF('Application Form'!J343="GGP50K","GGP50K",IF('Application Form'!J343="GGP50K+PV","GGP50K",IF('Application Form'!J343="GGPHD (150K)","GGPHD (150K)",IF('Application Form'!J343="GGPHD+PV","GGPHD",IF('Application Form'!J343="PV","",IF('Application Form'!J343="POLL","",IF('Application Form'!J343="MSTN","MSTN",IF('Application Form'!J343="COAT","COAT",IF('Application Form'!J343="PI","PI",IF('Application Form'!J343="POLL_50K (add on)*","POLL_50K (add on)*",IF('Application Form'!J343="POLL_HD (add on)*","POLL_HD (add_on)*",IF('Application Form'!J343="MSTN_50K (add_on)*","MSTN_50K (add_on)*",IF('Application Form'!J343="MSTN_HD (add on)*","MSTN_HD (add on)*",IF('Application Form'!J343="STORE","STORE",IF('Application Form'!J343="HE","HE","")))))))))))))))))))),"")</f>
        <v/>
      </c>
    </row>
    <row r="333" spans="1:16" x14ac:dyDescent="0.25">
      <c r="A333" s="72">
        <f>'Application Form'!E344</f>
        <v>0</v>
      </c>
      <c r="B333" t="str">
        <f>IF('Application Form'!C344="Hair","H",IF('Application Form'!C344="Done","D",IF('Application Form'!C344="Semen","S",IF('Application Form'!C344="TSU","T",""))))</f>
        <v/>
      </c>
      <c r="C333" t="str">
        <f t="shared" si="5"/>
        <v>NAA</v>
      </c>
      <c r="F333" t="str">
        <f>IF('Application Form'!H344="SKSTD_BDL","SKSTD_BDL",IF('Application Form'!H344="MIP","MIP",IF('Application Form'!H344="MIP+PV","MIP",IF('Application Form'!H344="SEEKSIRE","SEEKSIRE",IF('Application Form'!H344="SEEKSIRE+PV","SEEKSIRE",IF('Application Form'!H344="GGP50K","GGP50K",IF('Application Form'!H344="GGP50K+PV","GGP50K",IF('Application Form'!H344="GGPHD (150K)","GGPHD (150K)",IF('Application Form'!H344="GGPHD+PV","GGPHD",IF('Application Form'!H344="PV","",IF('Application Form'!H344="POLL","",IF('Application Form'!H344="MSTN","",IF('Application Form'!H344="COAT","",IF('Application Form'!H344="PI","",IF('Application Form'!H344="POLL_50K (add on)*","",IF('Application Form'!H344="POLL_HD (add on)*","",IF('Application Form'!H344="MSTN_50K (add_on)*","",IF('Application Form'!H344="MSTN_HD (add on)*","",IF('Application Form'!H344="STORE","STORE",IF('Application Form'!H344="HE","HE",""))))))))))))))))))))</f>
        <v/>
      </c>
      <c r="G333" t="str">
        <f>IF(OR(RIGHT('Application Form'!H344,2)="PV",RIGHT('Application Form'!I344,2)="PV",RIGHT('Application Form'!J344,2)="PV"),"Yes","")</f>
        <v/>
      </c>
      <c r="H333" s="81" t="str">
        <f>IF(ISBLANK(IF(F333="SKSTD_BDL",'Application Form'!M344,IF('Office Use Only - DONT TOUCH!!!'!G333="Yes",'Application Form'!M344,""))),"",IF(F333="SKSTD_BDL",'Application Form'!M344,IF('Office Use Only - DONT TOUCH!!!'!G333="Yes",'Application Form'!M344,"")))</f>
        <v/>
      </c>
      <c r="K333" t="str">
        <f>IF(ISBLANK(IF(F333="SKSTD_BDL",'Application Form'!O344,IF('Office Use Only - DONT TOUCH!!!'!G333="Yes",'Application Form'!O344,""))),"",IF(F333="SKSTD_BDL",'Application Form'!O344,IF('Office Use Only - DONT TOUCH!!!'!G333="Yes",'Application Form'!O344,"")))</f>
        <v/>
      </c>
      <c r="N333" t="str">
        <f>IF(AND(F333="",'Application Form'!H344=""),"",IF(AND(F333="",'Application Form'!H344&lt;&gt;""),'Application Form'!H344,IF(AND(F333&lt;&gt;"",'Application Form'!I344=""),"",IF(AND(F333&lt;&gt;"",'Application Form'!I344&lt;&gt;""),IF('Application Form'!I344="SKSTD_BDL","SKSTD_BDL",IF('Application Form'!I344="MIP","MIP",IF('Application Form'!I344="MIP+PV","MIP",IF('Application Form'!I344="SEEKSIRE","SEEKSIRE",IF('Application Form'!I344="SEEKSIRE+PV","SEEKSIRE",IF('Application Form'!I344="GGP50K","GGP50K",IF('Application Form'!I344="GGP50K+PV","GGP50K",IF('Application Form'!I344="GGPHD (150K)","GGPHD (150K)",IF('Application Form'!I344="GGPHD+PV","GGPHD",IF('Application Form'!I344="PV","",IF('Application Form'!I344="POLL","",IF('Application Form'!I344="MSTN","MSTN",IF('Application Form'!I344="COAT","COAT",IF('Application Form'!I344="PI","PI",IF('Application Form'!I344="POLL_50K (add on)*","POLL_50K (add on)*",IF('Application Form'!I344="POLL_HD (add on)*","POLL_HD (add_on)*",IF('Application Form'!I344="MSTN_50K (add_on)*","MSTN_50K (add_on)*",IF('Application Form'!I344="MSTN_HD (add on)*","MSTN_HD (add on)*",IF('Application Form'!I344="STORE","STORE",IF('Application Form'!I344="HE","HE","")))))))))))))))))))),"ERROR"))))</f>
        <v/>
      </c>
      <c r="O333" t="str">
        <f>IF(AND(F333="",'Application Form'!H344=""),"",IF(AND(F333="",'Application Form'!H344&lt;&gt;"",'Application Form'!I344=""),"",IF(AND(F333&lt;&gt;"",'Application Form'!I344=""),"",IF(AND(F333&lt;&gt;"",'Application Form'!I344&lt;&gt;"",'Application Form'!J344=""),"",IF(AND(F333="",'Application Form'!H344&lt;&gt;"",'Application Form'!I344&lt;&gt;""),IF('Application Form'!I344="SKSTD_BDL","SKSTD_BDL",IF('Application Form'!I344="MIP","MIP",IF('Application Form'!I344="MIP+PV","MIP",IF('Application Form'!I344="SEEKSIRE","SEEKSIRE",IF('Application Form'!I344="SEEKSIRE+PV","SEEKSIRE",IF('Application Form'!I344="GGP50K","GGP50K",IF('Application Form'!I344="GGP50K+PV","GGP50K",IF('Application Form'!I344="GGPHD (150K)","GGPHD (150K)",IF('Application Form'!I344="GGPHD+PV","GGPHD",IF('Application Form'!I344="PV","",IF('Application Form'!I344="POLL","",IF('Application Form'!I344="MSTN","MSTN",IF('Application Form'!I344="COAT","COAT",IF('Application Form'!I344="PI","PI",IF('Application Form'!I344="POLL_50K (add on)*","POLL_50K (add on)*",IF('Application Form'!I344="POLL_HD (add on)*","POLL_HD (add_on)*",IF('Application Form'!I344="MSTN_50K (add_on)*","MSTN_50K (add_on)*",IF('Application Form'!I344="MSTN_HD (add on)*","MSTN_HD (add on)*",IF('Application Form'!I344="STORE","STORE",IF('Application Form'!I344="HE","HE","ERROR")))))))))))))))))))),IF(AND(F333&lt;&gt;"",'Application Form'!I344&lt;&gt;"",'Application Form'!J344&lt;&gt;""),IF('Application Form'!J344="SKSTD_BDL","SKSTD_BDL",IF('Application Form'!J344="MIP","MIP",IF('Application Form'!J344="MIP+PV","MIP",IF('Application Form'!J344="SEEKSIRE","SEEKSIRE",IF('Application Form'!J344="SEEKSIRE+PV","SEEKSIRE",IF('Application Form'!J344="GGP50K","GGP50K",IF('Application Form'!J344="GGP50K+PV","GGP50K",IF('Application Form'!J344="GGPHD (150K)","GGPHD (150K)",IF('Application Form'!J344="GGPHD+PV","GGPHD",IF('Application Form'!J344="PV","",IF('Application Form'!J344="POLL","",IF('Application Form'!J344="MSTN","MSTN",IF('Application Form'!J344="COAT","COAT",IF('Application Form'!J344="PI","PI",IF('Application Form'!J344="POLL_50K (add on)*","POLL_50K (add on)*",IF('Application Form'!J344="POLL_HD (add on)*","POLL_HD (add_on)*",IF('Application Form'!J344="MSTN_50K (add_on)*","MSTN_50K (add_on)*",IF('Application Form'!J344="MSTN_HD (add on)*","MSTN_HD (add on)*",IF('Application Form'!J344="STORE","STORE",IF('Application Form'!J344="HE","HE","")))))))))))))))))))),"ERROR"))))))</f>
        <v/>
      </c>
      <c r="P333" t="str">
        <f>IF(AND(F333="",O333&lt;&gt;""),IF('Application Form'!J344="SKSTD_BDL","SKSTD_BDL",IF('Application Form'!J344="MIP","MIP",IF('Application Form'!J344="MIP+PV","MIP",IF('Application Form'!J344="SEEKSIRE","SEEKSIRE",IF('Application Form'!J344="SEEKSIRE+PV","SEEKSIRE",IF('Application Form'!J344="GGP50K","GGP50K",IF('Application Form'!J344="GGP50K+PV","GGP50K",IF('Application Form'!J344="GGPHD (150K)","GGPHD (150K)",IF('Application Form'!J344="GGPHD+PV","GGPHD",IF('Application Form'!J344="PV","",IF('Application Form'!J344="POLL","",IF('Application Form'!J344="MSTN","MSTN",IF('Application Form'!J344="COAT","COAT",IF('Application Form'!J344="PI","PI",IF('Application Form'!J344="POLL_50K (add on)*","POLL_50K (add on)*",IF('Application Form'!J344="POLL_HD (add on)*","POLL_HD (add_on)*",IF('Application Form'!J344="MSTN_50K (add_on)*","MSTN_50K (add_on)*",IF('Application Form'!J344="MSTN_HD (add on)*","MSTN_HD (add on)*",IF('Application Form'!J344="STORE","STORE",IF('Application Form'!J344="HE","HE","")))))))))))))))))))),"")</f>
        <v/>
      </c>
    </row>
    <row r="334" spans="1:16" x14ac:dyDescent="0.25">
      <c r="A334" s="72">
        <f>'Application Form'!E345</f>
        <v>0</v>
      </c>
      <c r="B334" t="str">
        <f>IF('Application Form'!C345="Hair","H",IF('Application Form'!C345="Done","D",IF('Application Form'!C345="Semen","S",IF('Application Form'!C345="TSU","T",""))))</f>
        <v/>
      </c>
      <c r="C334" t="str">
        <f t="shared" si="5"/>
        <v>NAA</v>
      </c>
      <c r="F334" t="str">
        <f>IF('Application Form'!H345="SKSTD_BDL","SKSTD_BDL",IF('Application Form'!H345="MIP","MIP",IF('Application Form'!H345="MIP+PV","MIP",IF('Application Form'!H345="SEEKSIRE","SEEKSIRE",IF('Application Form'!H345="SEEKSIRE+PV","SEEKSIRE",IF('Application Form'!H345="GGP50K","GGP50K",IF('Application Form'!H345="GGP50K+PV","GGP50K",IF('Application Form'!H345="GGPHD (150K)","GGPHD (150K)",IF('Application Form'!H345="GGPHD+PV","GGPHD",IF('Application Form'!H345="PV","",IF('Application Form'!H345="POLL","",IF('Application Form'!H345="MSTN","",IF('Application Form'!H345="COAT","",IF('Application Form'!H345="PI","",IF('Application Form'!H345="POLL_50K (add on)*","",IF('Application Form'!H345="POLL_HD (add on)*","",IF('Application Form'!H345="MSTN_50K (add_on)*","",IF('Application Form'!H345="MSTN_HD (add on)*","",IF('Application Form'!H345="STORE","STORE",IF('Application Form'!H345="HE","HE",""))))))))))))))))))))</f>
        <v/>
      </c>
      <c r="G334" t="str">
        <f>IF(OR(RIGHT('Application Form'!H345,2)="PV",RIGHT('Application Form'!I345,2)="PV",RIGHT('Application Form'!J345,2)="PV"),"Yes","")</f>
        <v/>
      </c>
      <c r="H334" s="81" t="str">
        <f>IF(ISBLANK(IF(F334="SKSTD_BDL",'Application Form'!M345,IF('Office Use Only - DONT TOUCH!!!'!G334="Yes",'Application Form'!M345,""))),"",IF(F334="SKSTD_BDL",'Application Form'!M345,IF('Office Use Only - DONT TOUCH!!!'!G334="Yes",'Application Form'!M345,"")))</f>
        <v/>
      </c>
      <c r="K334" t="str">
        <f>IF(ISBLANK(IF(F334="SKSTD_BDL",'Application Form'!O345,IF('Office Use Only - DONT TOUCH!!!'!G334="Yes",'Application Form'!O345,""))),"",IF(F334="SKSTD_BDL",'Application Form'!O345,IF('Office Use Only - DONT TOUCH!!!'!G334="Yes",'Application Form'!O345,"")))</f>
        <v/>
      </c>
      <c r="N334" t="str">
        <f>IF(AND(F334="",'Application Form'!H345=""),"",IF(AND(F334="",'Application Form'!H345&lt;&gt;""),'Application Form'!H345,IF(AND(F334&lt;&gt;"",'Application Form'!I345=""),"",IF(AND(F334&lt;&gt;"",'Application Form'!I345&lt;&gt;""),IF('Application Form'!I345="SKSTD_BDL","SKSTD_BDL",IF('Application Form'!I345="MIP","MIP",IF('Application Form'!I345="MIP+PV","MIP",IF('Application Form'!I345="SEEKSIRE","SEEKSIRE",IF('Application Form'!I345="SEEKSIRE+PV","SEEKSIRE",IF('Application Form'!I345="GGP50K","GGP50K",IF('Application Form'!I345="GGP50K+PV","GGP50K",IF('Application Form'!I345="GGPHD (150K)","GGPHD (150K)",IF('Application Form'!I345="GGPHD+PV","GGPHD",IF('Application Form'!I345="PV","",IF('Application Form'!I345="POLL","",IF('Application Form'!I345="MSTN","MSTN",IF('Application Form'!I345="COAT","COAT",IF('Application Form'!I345="PI","PI",IF('Application Form'!I345="POLL_50K (add on)*","POLL_50K (add on)*",IF('Application Form'!I345="POLL_HD (add on)*","POLL_HD (add_on)*",IF('Application Form'!I345="MSTN_50K (add_on)*","MSTN_50K (add_on)*",IF('Application Form'!I345="MSTN_HD (add on)*","MSTN_HD (add on)*",IF('Application Form'!I345="STORE","STORE",IF('Application Form'!I345="HE","HE","")))))))))))))))))))),"ERROR"))))</f>
        <v/>
      </c>
      <c r="O334" t="str">
        <f>IF(AND(F334="",'Application Form'!H345=""),"",IF(AND(F334="",'Application Form'!H345&lt;&gt;"",'Application Form'!I345=""),"",IF(AND(F334&lt;&gt;"",'Application Form'!I345=""),"",IF(AND(F334&lt;&gt;"",'Application Form'!I345&lt;&gt;"",'Application Form'!J345=""),"",IF(AND(F334="",'Application Form'!H345&lt;&gt;"",'Application Form'!I345&lt;&gt;""),IF('Application Form'!I345="SKSTD_BDL","SKSTD_BDL",IF('Application Form'!I345="MIP","MIP",IF('Application Form'!I345="MIP+PV","MIP",IF('Application Form'!I345="SEEKSIRE","SEEKSIRE",IF('Application Form'!I345="SEEKSIRE+PV","SEEKSIRE",IF('Application Form'!I345="GGP50K","GGP50K",IF('Application Form'!I345="GGP50K+PV","GGP50K",IF('Application Form'!I345="GGPHD (150K)","GGPHD (150K)",IF('Application Form'!I345="GGPHD+PV","GGPHD",IF('Application Form'!I345="PV","",IF('Application Form'!I345="POLL","",IF('Application Form'!I345="MSTN","MSTN",IF('Application Form'!I345="COAT","COAT",IF('Application Form'!I345="PI","PI",IF('Application Form'!I345="POLL_50K (add on)*","POLL_50K (add on)*",IF('Application Form'!I345="POLL_HD (add on)*","POLL_HD (add_on)*",IF('Application Form'!I345="MSTN_50K (add_on)*","MSTN_50K (add_on)*",IF('Application Form'!I345="MSTN_HD (add on)*","MSTN_HD (add on)*",IF('Application Form'!I345="STORE","STORE",IF('Application Form'!I345="HE","HE","ERROR")))))))))))))))))))),IF(AND(F334&lt;&gt;"",'Application Form'!I345&lt;&gt;"",'Application Form'!J345&lt;&gt;""),IF('Application Form'!J345="SKSTD_BDL","SKSTD_BDL",IF('Application Form'!J345="MIP","MIP",IF('Application Form'!J345="MIP+PV","MIP",IF('Application Form'!J345="SEEKSIRE","SEEKSIRE",IF('Application Form'!J345="SEEKSIRE+PV","SEEKSIRE",IF('Application Form'!J345="GGP50K","GGP50K",IF('Application Form'!J345="GGP50K+PV","GGP50K",IF('Application Form'!J345="GGPHD (150K)","GGPHD (150K)",IF('Application Form'!J345="GGPHD+PV","GGPHD",IF('Application Form'!J345="PV","",IF('Application Form'!J345="POLL","",IF('Application Form'!J345="MSTN","MSTN",IF('Application Form'!J345="COAT","COAT",IF('Application Form'!J345="PI","PI",IF('Application Form'!J345="POLL_50K (add on)*","POLL_50K (add on)*",IF('Application Form'!J345="POLL_HD (add on)*","POLL_HD (add_on)*",IF('Application Form'!J345="MSTN_50K (add_on)*","MSTN_50K (add_on)*",IF('Application Form'!J345="MSTN_HD (add on)*","MSTN_HD (add on)*",IF('Application Form'!J345="STORE","STORE",IF('Application Form'!J345="HE","HE","")))))))))))))))))))),"ERROR"))))))</f>
        <v/>
      </c>
      <c r="P334" t="str">
        <f>IF(AND(F334="",O334&lt;&gt;""),IF('Application Form'!J345="SKSTD_BDL","SKSTD_BDL",IF('Application Form'!J345="MIP","MIP",IF('Application Form'!J345="MIP+PV","MIP",IF('Application Form'!J345="SEEKSIRE","SEEKSIRE",IF('Application Form'!J345="SEEKSIRE+PV","SEEKSIRE",IF('Application Form'!J345="GGP50K","GGP50K",IF('Application Form'!J345="GGP50K+PV","GGP50K",IF('Application Form'!J345="GGPHD (150K)","GGPHD (150K)",IF('Application Form'!J345="GGPHD+PV","GGPHD",IF('Application Form'!J345="PV","",IF('Application Form'!J345="POLL","",IF('Application Form'!J345="MSTN","MSTN",IF('Application Form'!J345="COAT","COAT",IF('Application Form'!J345="PI","PI",IF('Application Form'!J345="POLL_50K (add on)*","POLL_50K (add on)*",IF('Application Form'!J345="POLL_HD (add on)*","POLL_HD (add_on)*",IF('Application Form'!J345="MSTN_50K (add_on)*","MSTN_50K (add_on)*",IF('Application Form'!J345="MSTN_HD (add on)*","MSTN_HD (add on)*",IF('Application Form'!J345="STORE","STORE",IF('Application Form'!J345="HE","HE","")))))))))))))))))))),"")</f>
        <v/>
      </c>
    </row>
    <row r="335" spans="1:16" x14ac:dyDescent="0.25">
      <c r="A335" s="72">
        <f>'Application Form'!E346</f>
        <v>0</v>
      </c>
      <c r="B335" t="str">
        <f>IF('Application Form'!C346="Hair","H",IF('Application Form'!C346="Done","D",IF('Application Form'!C346="Semen","S",IF('Application Form'!C346="TSU","T",""))))</f>
        <v/>
      </c>
      <c r="C335" t="str">
        <f t="shared" si="5"/>
        <v>NAA</v>
      </c>
      <c r="F335" t="str">
        <f>IF('Application Form'!H346="SKSTD_BDL","SKSTD_BDL",IF('Application Form'!H346="MIP","MIP",IF('Application Form'!H346="MIP+PV","MIP",IF('Application Form'!H346="SEEKSIRE","SEEKSIRE",IF('Application Form'!H346="SEEKSIRE+PV","SEEKSIRE",IF('Application Form'!H346="GGP50K","GGP50K",IF('Application Form'!H346="GGP50K+PV","GGP50K",IF('Application Form'!H346="GGPHD (150K)","GGPHD (150K)",IF('Application Form'!H346="GGPHD+PV","GGPHD",IF('Application Form'!H346="PV","",IF('Application Form'!H346="POLL","",IF('Application Form'!H346="MSTN","",IF('Application Form'!H346="COAT","",IF('Application Form'!H346="PI","",IF('Application Form'!H346="POLL_50K (add on)*","",IF('Application Form'!H346="POLL_HD (add on)*","",IF('Application Form'!H346="MSTN_50K (add_on)*","",IF('Application Form'!H346="MSTN_HD (add on)*","",IF('Application Form'!H346="STORE","STORE",IF('Application Form'!H346="HE","HE",""))))))))))))))))))))</f>
        <v/>
      </c>
      <c r="G335" t="str">
        <f>IF(OR(RIGHT('Application Form'!H346,2)="PV",RIGHT('Application Form'!I346,2)="PV",RIGHT('Application Form'!J346,2)="PV"),"Yes","")</f>
        <v/>
      </c>
      <c r="H335" s="81" t="str">
        <f>IF(ISBLANK(IF(F335="SKSTD_BDL",'Application Form'!M346,IF('Office Use Only - DONT TOUCH!!!'!G335="Yes",'Application Form'!M346,""))),"",IF(F335="SKSTD_BDL",'Application Form'!M346,IF('Office Use Only - DONT TOUCH!!!'!G335="Yes",'Application Form'!M346,"")))</f>
        <v/>
      </c>
      <c r="K335" t="str">
        <f>IF(ISBLANK(IF(F335="SKSTD_BDL",'Application Form'!O346,IF('Office Use Only - DONT TOUCH!!!'!G335="Yes",'Application Form'!O346,""))),"",IF(F335="SKSTD_BDL",'Application Form'!O346,IF('Office Use Only - DONT TOUCH!!!'!G335="Yes",'Application Form'!O346,"")))</f>
        <v/>
      </c>
      <c r="N335" t="str">
        <f>IF(AND(F335="",'Application Form'!H346=""),"",IF(AND(F335="",'Application Form'!H346&lt;&gt;""),'Application Form'!H346,IF(AND(F335&lt;&gt;"",'Application Form'!I346=""),"",IF(AND(F335&lt;&gt;"",'Application Form'!I346&lt;&gt;""),IF('Application Form'!I346="SKSTD_BDL","SKSTD_BDL",IF('Application Form'!I346="MIP","MIP",IF('Application Form'!I346="MIP+PV","MIP",IF('Application Form'!I346="SEEKSIRE","SEEKSIRE",IF('Application Form'!I346="SEEKSIRE+PV","SEEKSIRE",IF('Application Form'!I346="GGP50K","GGP50K",IF('Application Form'!I346="GGP50K+PV","GGP50K",IF('Application Form'!I346="GGPHD (150K)","GGPHD (150K)",IF('Application Form'!I346="GGPHD+PV","GGPHD",IF('Application Form'!I346="PV","",IF('Application Form'!I346="POLL","",IF('Application Form'!I346="MSTN","MSTN",IF('Application Form'!I346="COAT","COAT",IF('Application Form'!I346="PI","PI",IF('Application Form'!I346="POLL_50K (add on)*","POLL_50K (add on)*",IF('Application Form'!I346="POLL_HD (add on)*","POLL_HD (add_on)*",IF('Application Form'!I346="MSTN_50K (add_on)*","MSTN_50K (add_on)*",IF('Application Form'!I346="MSTN_HD (add on)*","MSTN_HD (add on)*",IF('Application Form'!I346="STORE","STORE",IF('Application Form'!I346="HE","HE","")))))))))))))))))))),"ERROR"))))</f>
        <v/>
      </c>
      <c r="O335" t="str">
        <f>IF(AND(F335="",'Application Form'!H346=""),"",IF(AND(F335="",'Application Form'!H346&lt;&gt;"",'Application Form'!I346=""),"",IF(AND(F335&lt;&gt;"",'Application Form'!I346=""),"",IF(AND(F335&lt;&gt;"",'Application Form'!I346&lt;&gt;"",'Application Form'!J346=""),"",IF(AND(F335="",'Application Form'!H346&lt;&gt;"",'Application Form'!I346&lt;&gt;""),IF('Application Form'!I346="SKSTD_BDL","SKSTD_BDL",IF('Application Form'!I346="MIP","MIP",IF('Application Form'!I346="MIP+PV","MIP",IF('Application Form'!I346="SEEKSIRE","SEEKSIRE",IF('Application Form'!I346="SEEKSIRE+PV","SEEKSIRE",IF('Application Form'!I346="GGP50K","GGP50K",IF('Application Form'!I346="GGP50K+PV","GGP50K",IF('Application Form'!I346="GGPHD (150K)","GGPHD (150K)",IF('Application Form'!I346="GGPHD+PV","GGPHD",IF('Application Form'!I346="PV","",IF('Application Form'!I346="POLL","",IF('Application Form'!I346="MSTN","MSTN",IF('Application Form'!I346="COAT","COAT",IF('Application Form'!I346="PI","PI",IF('Application Form'!I346="POLL_50K (add on)*","POLL_50K (add on)*",IF('Application Form'!I346="POLL_HD (add on)*","POLL_HD (add_on)*",IF('Application Form'!I346="MSTN_50K (add_on)*","MSTN_50K (add_on)*",IF('Application Form'!I346="MSTN_HD (add on)*","MSTN_HD (add on)*",IF('Application Form'!I346="STORE","STORE",IF('Application Form'!I346="HE","HE","ERROR")))))))))))))))))))),IF(AND(F335&lt;&gt;"",'Application Form'!I346&lt;&gt;"",'Application Form'!J346&lt;&gt;""),IF('Application Form'!J346="SKSTD_BDL","SKSTD_BDL",IF('Application Form'!J346="MIP","MIP",IF('Application Form'!J346="MIP+PV","MIP",IF('Application Form'!J346="SEEKSIRE","SEEKSIRE",IF('Application Form'!J346="SEEKSIRE+PV","SEEKSIRE",IF('Application Form'!J346="GGP50K","GGP50K",IF('Application Form'!J346="GGP50K+PV","GGP50K",IF('Application Form'!J346="GGPHD (150K)","GGPHD (150K)",IF('Application Form'!J346="GGPHD+PV","GGPHD",IF('Application Form'!J346="PV","",IF('Application Form'!J346="POLL","",IF('Application Form'!J346="MSTN","MSTN",IF('Application Form'!J346="COAT","COAT",IF('Application Form'!J346="PI","PI",IF('Application Form'!J346="POLL_50K (add on)*","POLL_50K (add on)*",IF('Application Form'!J346="POLL_HD (add on)*","POLL_HD (add_on)*",IF('Application Form'!J346="MSTN_50K (add_on)*","MSTN_50K (add_on)*",IF('Application Form'!J346="MSTN_HD (add on)*","MSTN_HD (add on)*",IF('Application Form'!J346="STORE","STORE",IF('Application Form'!J346="HE","HE","")))))))))))))))))))),"ERROR"))))))</f>
        <v/>
      </c>
      <c r="P335" t="str">
        <f>IF(AND(F335="",O335&lt;&gt;""),IF('Application Form'!J346="SKSTD_BDL","SKSTD_BDL",IF('Application Form'!J346="MIP","MIP",IF('Application Form'!J346="MIP+PV","MIP",IF('Application Form'!J346="SEEKSIRE","SEEKSIRE",IF('Application Form'!J346="SEEKSIRE+PV","SEEKSIRE",IF('Application Form'!J346="GGP50K","GGP50K",IF('Application Form'!J346="GGP50K+PV","GGP50K",IF('Application Form'!J346="GGPHD (150K)","GGPHD (150K)",IF('Application Form'!J346="GGPHD+PV","GGPHD",IF('Application Form'!J346="PV","",IF('Application Form'!J346="POLL","",IF('Application Form'!J346="MSTN","MSTN",IF('Application Form'!J346="COAT","COAT",IF('Application Form'!J346="PI","PI",IF('Application Form'!J346="POLL_50K (add on)*","POLL_50K (add on)*",IF('Application Form'!J346="POLL_HD (add on)*","POLL_HD (add_on)*",IF('Application Form'!J346="MSTN_50K (add_on)*","MSTN_50K (add_on)*",IF('Application Form'!J346="MSTN_HD (add on)*","MSTN_HD (add on)*",IF('Application Form'!J346="STORE","STORE",IF('Application Form'!J346="HE","HE","")))))))))))))))))))),"")</f>
        <v/>
      </c>
    </row>
    <row r="336" spans="1:16" x14ac:dyDescent="0.25">
      <c r="A336" s="72">
        <f>'Application Form'!E347</f>
        <v>0</v>
      </c>
      <c r="B336" t="str">
        <f>IF('Application Form'!C347="Hair","H",IF('Application Form'!C347="Done","D",IF('Application Form'!C347="Semen","S",IF('Application Form'!C347="TSU","T",""))))</f>
        <v/>
      </c>
      <c r="C336" t="str">
        <f t="shared" si="5"/>
        <v>NAA</v>
      </c>
      <c r="F336" t="str">
        <f>IF('Application Form'!H347="SKSTD_BDL","SKSTD_BDL",IF('Application Form'!H347="MIP","MIP",IF('Application Form'!H347="MIP+PV","MIP",IF('Application Form'!H347="SEEKSIRE","SEEKSIRE",IF('Application Form'!H347="SEEKSIRE+PV","SEEKSIRE",IF('Application Form'!H347="GGP50K","GGP50K",IF('Application Form'!H347="GGP50K+PV","GGP50K",IF('Application Form'!H347="GGPHD (150K)","GGPHD (150K)",IF('Application Form'!H347="GGPHD+PV","GGPHD",IF('Application Form'!H347="PV","",IF('Application Form'!H347="POLL","",IF('Application Form'!H347="MSTN","",IF('Application Form'!H347="COAT","",IF('Application Form'!H347="PI","",IF('Application Form'!H347="POLL_50K (add on)*","",IF('Application Form'!H347="POLL_HD (add on)*","",IF('Application Form'!H347="MSTN_50K (add_on)*","",IF('Application Form'!H347="MSTN_HD (add on)*","",IF('Application Form'!H347="STORE","STORE",IF('Application Form'!H347="HE","HE",""))))))))))))))))))))</f>
        <v/>
      </c>
      <c r="G336" t="str">
        <f>IF(OR(RIGHT('Application Form'!H347,2)="PV",RIGHT('Application Form'!I347,2)="PV",RIGHT('Application Form'!J347,2)="PV"),"Yes","")</f>
        <v/>
      </c>
      <c r="H336" s="81" t="str">
        <f>IF(ISBLANK(IF(F336="SKSTD_BDL",'Application Form'!M347,IF('Office Use Only - DONT TOUCH!!!'!G336="Yes",'Application Form'!M347,""))),"",IF(F336="SKSTD_BDL",'Application Form'!M347,IF('Office Use Only - DONT TOUCH!!!'!G336="Yes",'Application Form'!M347,"")))</f>
        <v/>
      </c>
      <c r="K336" t="str">
        <f>IF(ISBLANK(IF(F336="SKSTD_BDL",'Application Form'!O347,IF('Office Use Only - DONT TOUCH!!!'!G336="Yes",'Application Form'!O347,""))),"",IF(F336="SKSTD_BDL",'Application Form'!O347,IF('Office Use Only - DONT TOUCH!!!'!G336="Yes",'Application Form'!O347,"")))</f>
        <v/>
      </c>
      <c r="N336" t="str">
        <f>IF(AND(F336="",'Application Form'!H347=""),"",IF(AND(F336="",'Application Form'!H347&lt;&gt;""),'Application Form'!H347,IF(AND(F336&lt;&gt;"",'Application Form'!I347=""),"",IF(AND(F336&lt;&gt;"",'Application Form'!I347&lt;&gt;""),IF('Application Form'!I347="SKSTD_BDL","SKSTD_BDL",IF('Application Form'!I347="MIP","MIP",IF('Application Form'!I347="MIP+PV","MIP",IF('Application Form'!I347="SEEKSIRE","SEEKSIRE",IF('Application Form'!I347="SEEKSIRE+PV","SEEKSIRE",IF('Application Form'!I347="GGP50K","GGP50K",IF('Application Form'!I347="GGP50K+PV","GGP50K",IF('Application Form'!I347="GGPHD (150K)","GGPHD (150K)",IF('Application Form'!I347="GGPHD+PV","GGPHD",IF('Application Form'!I347="PV","",IF('Application Form'!I347="POLL","",IF('Application Form'!I347="MSTN","MSTN",IF('Application Form'!I347="COAT","COAT",IF('Application Form'!I347="PI","PI",IF('Application Form'!I347="POLL_50K (add on)*","POLL_50K (add on)*",IF('Application Form'!I347="POLL_HD (add on)*","POLL_HD (add_on)*",IF('Application Form'!I347="MSTN_50K (add_on)*","MSTN_50K (add_on)*",IF('Application Form'!I347="MSTN_HD (add on)*","MSTN_HD (add on)*",IF('Application Form'!I347="STORE","STORE",IF('Application Form'!I347="HE","HE","")))))))))))))))))))),"ERROR"))))</f>
        <v/>
      </c>
      <c r="O336" t="str">
        <f>IF(AND(F336="",'Application Form'!H347=""),"",IF(AND(F336="",'Application Form'!H347&lt;&gt;"",'Application Form'!I347=""),"",IF(AND(F336&lt;&gt;"",'Application Form'!I347=""),"",IF(AND(F336&lt;&gt;"",'Application Form'!I347&lt;&gt;"",'Application Form'!J347=""),"",IF(AND(F336="",'Application Form'!H347&lt;&gt;"",'Application Form'!I347&lt;&gt;""),IF('Application Form'!I347="SKSTD_BDL","SKSTD_BDL",IF('Application Form'!I347="MIP","MIP",IF('Application Form'!I347="MIP+PV","MIP",IF('Application Form'!I347="SEEKSIRE","SEEKSIRE",IF('Application Form'!I347="SEEKSIRE+PV","SEEKSIRE",IF('Application Form'!I347="GGP50K","GGP50K",IF('Application Form'!I347="GGP50K+PV","GGP50K",IF('Application Form'!I347="GGPHD (150K)","GGPHD (150K)",IF('Application Form'!I347="GGPHD+PV","GGPHD",IF('Application Form'!I347="PV","",IF('Application Form'!I347="POLL","",IF('Application Form'!I347="MSTN","MSTN",IF('Application Form'!I347="COAT","COAT",IF('Application Form'!I347="PI","PI",IF('Application Form'!I347="POLL_50K (add on)*","POLL_50K (add on)*",IF('Application Form'!I347="POLL_HD (add on)*","POLL_HD (add_on)*",IF('Application Form'!I347="MSTN_50K (add_on)*","MSTN_50K (add_on)*",IF('Application Form'!I347="MSTN_HD (add on)*","MSTN_HD (add on)*",IF('Application Form'!I347="STORE","STORE",IF('Application Form'!I347="HE","HE","ERROR")))))))))))))))))))),IF(AND(F336&lt;&gt;"",'Application Form'!I347&lt;&gt;"",'Application Form'!J347&lt;&gt;""),IF('Application Form'!J347="SKSTD_BDL","SKSTD_BDL",IF('Application Form'!J347="MIP","MIP",IF('Application Form'!J347="MIP+PV","MIP",IF('Application Form'!J347="SEEKSIRE","SEEKSIRE",IF('Application Form'!J347="SEEKSIRE+PV","SEEKSIRE",IF('Application Form'!J347="GGP50K","GGP50K",IF('Application Form'!J347="GGP50K+PV","GGP50K",IF('Application Form'!J347="GGPHD (150K)","GGPHD (150K)",IF('Application Form'!J347="GGPHD+PV","GGPHD",IF('Application Form'!J347="PV","",IF('Application Form'!J347="POLL","",IF('Application Form'!J347="MSTN","MSTN",IF('Application Form'!J347="COAT","COAT",IF('Application Form'!J347="PI","PI",IF('Application Form'!J347="POLL_50K (add on)*","POLL_50K (add on)*",IF('Application Form'!J347="POLL_HD (add on)*","POLL_HD (add_on)*",IF('Application Form'!J347="MSTN_50K (add_on)*","MSTN_50K (add_on)*",IF('Application Form'!J347="MSTN_HD (add on)*","MSTN_HD (add on)*",IF('Application Form'!J347="STORE","STORE",IF('Application Form'!J347="HE","HE","")))))))))))))))))))),"ERROR"))))))</f>
        <v/>
      </c>
      <c r="P336" t="str">
        <f>IF(AND(F336="",O336&lt;&gt;""),IF('Application Form'!J347="SKSTD_BDL","SKSTD_BDL",IF('Application Form'!J347="MIP","MIP",IF('Application Form'!J347="MIP+PV","MIP",IF('Application Form'!J347="SEEKSIRE","SEEKSIRE",IF('Application Form'!J347="SEEKSIRE+PV","SEEKSIRE",IF('Application Form'!J347="GGP50K","GGP50K",IF('Application Form'!J347="GGP50K+PV","GGP50K",IF('Application Form'!J347="GGPHD (150K)","GGPHD (150K)",IF('Application Form'!J347="GGPHD+PV","GGPHD",IF('Application Form'!J347="PV","",IF('Application Form'!J347="POLL","",IF('Application Form'!J347="MSTN","MSTN",IF('Application Form'!J347="COAT","COAT",IF('Application Form'!J347="PI","PI",IF('Application Form'!J347="POLL_50K (add on)*","POLL_50K (add on)*",IF('Application Form'!J347="POLL_HD (add on)*","POLL_HD (add_on)*",IF('Application Form'!J347="MSTN_50K (add_on)*","MSTN_50K (add_on)*",IF('Application Form'!J347="MSTN_HD (add on)*","MSTN_HD (add on)*",IF('Application Form'!J347="STORE","STORE",IF('Application Form'!J347="HE","HE","")))))))))))))))))))),"")</f>
        <v/>
      </c>
    </row>
    <row r="337" spans="1:16" x14ac:dyDescent="0.25">
      <c r="A337" s="72">
        <f>'Application Form'!E348</f>
        <v>0</v>
      </c>
      <c r="B337" t="str">
        <f>IF('Application Form'!C348="Hair","H",IF('Application Form'!C348="Done","D",IF('Application Form'!C348="Semen","S",IF('Application Form'!C348="TSU","T",""))))</f>
        <v/>
      </c>
      <c r="C337" t="str">
        <f t="shared" si="5"/>
        <v>NAA</v>
      </c>
      <c r="F337" t="str">
        <f>IF('Application Form'!H348="SKSTD_BDL","SKSTD_BDL",IF('Application Form'!H348="MIP","MIP",IF('Application Form'!H348="MIP+PV","MIP",IF('Application Form'!H348="SEEKSIRE","SEEKSIRE",IF('Application Form'!H348="SEEKSIRE+PV","SEEKSIRE",IF('Application Form'!H348="GGP50K","GGP50K",IF('Application Form'!H348="GGP50K+PV","GGP50K",IF('Application Form'!H348="GGPHD (150K)","GGPHD (150K)",IF('Application Form'!H348="GGPHD+PV","GGPHD",IF('Application Form'!H348="PV","",IF('Application Form'!H348="POLL","",IF('Application Form'!H348="MSTN","",IF('Application Form'!H348="COAT","",IF('Application Form'!H348="PI","",IF('Application Form'!H348="POLL_50K (add on)*","",IF('Application Form'!H348="POLL_HD (add on)*","",IF('Application Form'!H348="MSTN_50K (add_on)*","",IF('Application Form'!H348="MSTN_HD (add on)*","",IF('Application Form'!H348="STORE","STORE",IF('Application Form'!H348="HE","HE",""))))))))))))))))))))</f>
        <v/>
      </c>
      <c r="G337" t="str">
        <f>IF(OR(RIGHT('Application Form'!H348,2)="PV",RIGHT('Application Form'!I348,2)="PV",RIGHT('Application Form'!J348,2)="PV"),"Yes","")</f>
        <v/>
      </c>
      <c r="H337" s="81" t="str">
        <f>IF(ISBLANK(IF(F337="SKSTD_BDL",'Application Form'!M348,IF('Office Use Only - DONT TOUCH!!!'!G337="Yes",'Application Form'!M348,""))),"",IF(F337="SKSTD_BDL",'Application Form'!M348,IF('Office Use Only - DONT TOUCH!!!'!G337="Yes",'Application Form'!M348,"")))</f>
        <v/>
      </c>
      <c r="K337" t="str">
        <f>IF(ISBLANK(IF(F337="SKSTD_BDL",'Application Form'!O348,IF('Office Use Only - DONT TOUCH!!!'!G337="Yes",'Application Form'!O348,""))),"",IF(F337="SKSTD_BDL",'Application Form'!O348,IF('Office Use Only - DONT TOUCH!!!'!G337="Yes",'Application Form'!O348,"")))</f>
        <v/>
      </c>
      <c r="N337" t="str">
        <f>IF(AND(F337="",'Application Form'!H348=""),"",IF(AND(F337="",'Application Form'!H348&lt;&gt;""),'Application Form'!H348,IF(AND(F337&lt;&gt;"",'Application Form'!I348=""),"",IF(AND(F337&lt;&gt;"",'Application Form'!I348&lt;&gt;""),IF('Application Form'!I348="SKSTD_BDL","SKSTD_BDL",IF('Application Form'!I348="MIP","MIP",IF('Application Form'!I348="MIP+PV","MIP",IF('Application Form'!I348="SEEKSIRE","SEEKSIRE",IF('Application Form'!I348="SEEKSIRE+PV","SEEKSIRE",IF('Application Form'!I348="GGP50K","GGP50K",IF('Application Form'!I348="GGP50K+PV","GGP50K",IF('Application Form'!I348="GGPHD (150K)","GGPHD (150K)",IF('Application Form'!I348="GGPHD+PV","GGPHD",IF('Application Form'!I348="PV","",IF('Application Form'!I348="POLL","",IF('Application Form'!I348="MSTN","MSTN",IF('Application Form'!I348="COAT","COAT",IF('Application Form'!I348="PI","PI",IF('Application Form'!I348="POLL_50K (add on)*","POLL_50K (add on)*",IF('Application Form'!I348="POLL_HD (add on)*","POLL_HD (add_on)*",IF('Application Form'!I348="MSTN_50K (add_on)*","MSTN_50K (add_on)*",IF('Application Form'!I348="MSTN_HD (add on)*","MSTN_HD (add on)*",IF('Application Form'!I348="STORE","STORE",IF('Application Form'!I348="HE","HE","")))))))))))))))))))),"ERROR"))))</f>
        <v/>
      </c>
      <c r="O337" t="str">
        <f>IF(AND(F337="",'Application Form'!H348=""),"",IF(AND(F337="",'Application Form'!H348&lt;&gt;"",'Application Form'!I348=""),"",IF(AND(F337&lt;&gt;"",'Application Form'!I348=""),"",IF(AND(F337&lt;&gt;"",'Application Form'!I348&lt;&gt;"",'Application Form'!J348=""),"",IF(AND(F337="",'Application Form'!H348&lt;&gt;"",'Application Form'!I348&lt;&gt;""),IF('Application Form'!I348="SKSTD_BDL","SKSTD_BDL",IF('Application Form'!I348="MIP","MIP",IF('Application Form'!I348="MIP+PV","MIP",IF('Application Form'!I348="SEEKSIRE","SEEKSIRE",IF('Application Form'!I348="SEEKSIRE+PV","SEEKSIRE",IF('Application Form'!I348="GGP50K","GGP50K",IF('Application Form'!I348="GGP50K+PV","GGP50K",IF('Application Form'!I348="GGPHD (150K)","GGPHD (150K)",IF('Application Form'!I348="GGPHD+PV","GGPHD",IF('Application Form'!I348="PV","",IF('Application Form'!I348="POLL","",IF('Application Form'!I348="MSTN","MSTN",IF('Application Form'!I348="COAT","COAT",IF('Application Form'!I348="PI","PI",IF('Application Form'!I348="POLL_50K (add on)*","POLL_50K (add on)*",IF('Application Form'!I348="POLL_HD (add on)*","POLL_HD (add_on)*",IF('Application Form'!I348="MSTN_50K (add_on)*","MSTN_50K (add_on)*",IF('Application Form'!I348="MSTN_HD (add on)*","MSTN_HD (add on)*",IF('Application Form'!I348="STORE","STORE",IF('Application Form'!I348="HE","HE","ERROR")))))))))))))))))))),IF(AND(F337&lt;&gt;"",'Application Form'!I348&lt;&gt;"",'Application Form'!J348&lt;&gt;""),IF('Application Form'!J348="SKSTD_BDL","SKSTD_BDL",IF('Application Form'!J348="MIP","MIP",IF('Application Form'!J348="MIP+PV","MIP",IF('Application Form'!J348="SEEKSIRE","SEEKSIRE",IF('Application Form'!J348="SEEKSIRE+PV","SEEKSIRE",IF('Application Form'!J348="GGP50K","GGP50K",IF('Application Form'!J348="GGP50K+PV","GGP50K",IF('Application Form'!J348="GGPHD (150K)","GGPHD (150K)",IF('Application Form'!J348="GGPHD+PV","GGPHD",IF('Application Form'!J348="PV","",IF('Application Form'!J348="POLL","",IF('Application Form'!J348="MSTN","MSTN",IF('Application Form'!J348="COAT","COAT",IF('Application Form'!J348="PI","PI",IF('Application Form'!J348="POLL_50K (add on)*","POLL_50K (add on)*",IF('Application Form'!J348="POLL_HD (add on)*","POLL_HD (add_on)*",IF('Application Form'!J348="MSTN_50K (add_on)*","MSTN_50K (add_on)*",IF('Application Form'!J348="MSTN_HD (add on)*","MSTN_HD (add on)*",IF('Application Form'!J348="STORE","STORE",IF('Application Form'!J348="HE","HE","")))))))))))))))))))),"ERROR"))))))</f>
        <v/>
      </c>
      <c r="P337" t="str">
        <f>IF(AND(F337="",O337&lt;&gt;""),IF('Application Form'!J348="SKSTD_BDL","SKSTD_BDL",IF('Application Form'!J348="MIP","MIP",IF('Application Form'!J348="MIP+PV","MIP",IF('Application Form'!J348="SEEKSIRE","SEEKSIRE",IF('Application Form'!J348="SEEKSIRE+PV","SEEKSIRE",IF('Application Form'!J348="GGP50K","GGP50K",IF('Application Form'!J348="GGP50K+PV","GGP50K",IF('Application Form'!J348="GGPHD (150K)","GGPHD (150K)",IF('Application Form'!J348="GGPHD+PV","GGPHD",IF('Application Form'!J348="PV","",IF('Application Form'!J348="POLL","",IF('Application Form'!J348="MSTN","MSTN",IF('Application Form'!J348="COAT","COAT",IF('Application Form'!J348="PI","PI",IF('Application Form'!J348="POLL_50K (add on)*","POLL_50K (add on)*",IF('Application Form'!J348="POLL_HD (add on)*","POLL_HD (add_on)*",IF('Application Form'!J348="MSTN_50K (add_on)*","MSTN_50K (add_on)*",IF('Application Form'!J348="MSTN_HD (add on)*","MSTN_HD (add on)*",IF('Application Form'!J348="STORE","STORE",IF('Application Form'!J348="HE","HE","")))))))))))))))))))),"")</f>
        <v/>
      </c>
    </row>
    <row r="338" spans="1:16" x14ac:dyDescent="0.25">
      <c r="A338" s="72">
        <f>'Application Form'!E349</f>
        <v>0</v>
      </c>
      <c r="B338" t="str">
        <f>IF('Application Form'!C349="Hair","H",IF('Application Form'!C349="Done","D",IF('Application Form'!C349="Semen","S",IF('Application Form'!C349="TSU","T",""))))</f>
        <v/>
      </c>
      <c r="C338" t="str">
        <f t="shared" si="5"/>
        <v>NAA</v>
      </c>
      <c r="F338" t="str">
        <f>IF('Application Form'!H349="SKSTD_BDL","SKSTD_BDL",IF('Application Form'!H349="MIP","MIP",IF('Application Form'!H349="MIP+PV","MIP",IF('Application Form'!H349="SEEKSIRE","SEEKSIRE",IF('Application Form'!H349="SEEKSIRE+PV","SEEKSIRE",IF('Application Form'!H349="GGP50K","GGP50K",IF('Application Form'!H349="GGP50K+PV","GGP50K",IF('Application Form'!H349="GGPHD (150K)","GGPHD (150K)",IF('Application Form'!H349="GGPHD+PV","GGPHD",IF('Application Form'!H349="PV","",IF('Application Form'!H349="POLL","",IF('Application Form'!H349="MSTN","",IF('Application Form'!H349="COAT","",IF('Application Form'!H349="PI","",IF('Application Form'!H349="POLL_50K (add on)*","",IF('Application Form'!H349="POLL_HD (add on)*","",IF('Application Form'!H349="MSTN_50K (add_on)*","",IF('Application Form'!H349="MSTN_HD (add on)*","",IF('Application Form'!H349="STORE","STORE",IF('Application Form'!H349="HE","HE",""))))))))))))))))))))</f>
        <v/>
      </c>
      <c r="G338" t="str">
        <f>IF(OR(RIGHT('Application Form'!H349,2)="PV",RIGHT('Application Form'!I349,2)="PV",RIGHT('Application Form'!J349,2)="PV"),"Yes","")</f>
        <v/>
      </c>
      <c r="H338" s="81" t="str">
        <f>IF(ISBLANK(IF(F338="SKSTD_BDL",'Application Form'!M349,IF('Office Use Only - DONT TOUCH!!!'!G338="Yes",'Application Form'!M349,""))),"",IF(F338="SKSTD_BDL",'Application Form'!M349,IF('Office Use Only - DONT TOUCH!!!'!G338="Yes",'Application Form'!M349,"")))</f>
        <v/>
      </c>
      <c r="K338" t="str">
        <f>IF(ISBLANK(IF(F338="SKSTD_BDL",'Application Form'!O349,IF('Office Use Only - DONT TOUCH!!!'!G338="Yes",'Application Form'!O349,""))),"",IF(F338="SKSTD_BDL",'Application Form'!O349,IF('Office Use Only - DONT TOUCH!!!'!G338="Yes",'Application Form'!O349,"")))</f>
        <v/>
      </c>
      <c r="N338" t="str">
        <f>IF(AND(F338="",'Application Form'!H349=""),"",IF(AND(F338="",'Application Form'!H349&lt;&gt;""),'Application Form'!H349,IF(AND(F338&lt;&gt;"",'Application Form'!I349=""),"",IF(AND(F338&lt;&gt;"",'Application Form'!I349&lt;&gt;""),IF('Application Form'!I349="SKSTD_BDL","SKSTD_BDL",IF('Application Form'!I349="MIP","MIP",IF('Application Form'!I349="MIP+PV","MIP",IF('Application Form'!I349="SEEKSIRE","SEEKSIRE",IF('Application Form'!I349="SEEKSIRE+PV","SEEKSIRE",IF('Application Form'!I349="GGP50K","GGP50K",IF('Application Form'!I349="GGP50K+PV","GGP50K",IF('Application Form'!I349="GGPHD (150K)","GGPHD (150K)",IF('Application Form'!I349="GGPHD+PV","GGPHD",IF('Application Form'!I349="PV","",IF('Application Form'!I349="POLL","",IF('Application Form'!I349="MSTN","MSTN",IF('Application Form'!I349="COAT","COAT",IF('Application Form'!I349="PI","PI",IF('Application Form'!I349="POLL_50K (add on)*","POLL_50K (add on)*",IF('Application Form'!I349="POLL_HD (add on)*","POLL_HD (add_on)*",IF('Application Form'!I349="MSTN_50K (add_on)*","MSTN_50K (add_on)*",IF('Application Form'!I349="MSTN_HD (add on)*","MSTN_HD (add on)*",IF('Application Form'!I349="STORE","STORE",IF('Application Form'!I349="HE","HE","")))))))))))))))))))),"ERROR"))))</f>
        <v/>
      </c>
      <c r="O338" t="str">
        <f>IF(AND(F338="",'Application Form'!H349=""),"",IF(AND(F338="",'Application Form'!H349&lt;&gt;"",'Application Form'!I349=""),"",IF(AND(F338&lt;&gt;"",'Application Form'!I349=""),"",IF(AND(F338&lt;&gt;"",'Application Form'!I349&lt;&gt;"",'Application Form'!J349=""),"",IF(AND(F338="",'Application Form'!H349&lt;&gt;"",'Application Form'!I349&lt;&gt;""),IF('Application Form'!I349="SKSTD_BDL","SKSTD_BDL",IF('Application Form'!I349="MIP","MIP",IF('Application Form'!I349="MIP+PV","MIP",IF('Application Form'!I349="SEEKSIRE","SEEKSIRE",IF('Application Form'!I349="SEEKSIRE+PV","SEEKSIRE",IF('Application Form'!I349="GGP50K","GGP50K",IF('Application Form'!I349="GGP50K+PV","GGP50K",IF('Application Form'!I349="GGPHD (150K)","GGPHD (150K)",IF('Application Form'!I349="GGPHD+PV","GGPHD",IF('Application Form'!I349="PV","",IF('Application Form'!I349="POLL","",IF('Application Form'!I349="MSTN","MSTN",IF('Application Form'!I349="COAT","COAT",IF('Application Form'!I349="PI","PI",IF('Application Form'!I349="POLL_50K (add on)*","POLL_50K (add on)*",IF('Application Form'!I349="POLL_HD (add on)*","POLL_HD (add_on)*",IF('Application Form'!I349="MSTN_50K (add_on)*","MSTN_50K (add_on)*",IF('Application Form'!I349="MSTN_HD (add on)*","MSTN_HD (add on)*",IF('Application Form'!I349="STORE","STORE",IF('Application Form'!I349="HE","HE","ERROR")))))))))))))))))))),IF(AND(F338&lt;&gt;"",'Application Form'!I349&lt;&gt;"",'Application Form'!J349&lt;&gt;""),IF('Application Form'!J349="SKSTD_BDL","SKSTD_BDL",IF('Application Form'!J349="MIP","MIP",IF('Application Form'!J349="MIP+PV","MIP",IF('Application Form'!J349="SEEKSIRE","SEEKSIRE",IF('Application Form'!J349="SEEKSIRE+PV","SEEKSIRE",IF('Application Form'!J349="GGP50K","GGP50K",IF('Application Form'!J349="GGP50K+PV","GGP50K",IF('Application Form'!J349="GGPHD (150K)","GGPHD (150K)",IF('Application Form'!J349="GGPHD+PV","GGPHD",IF('Application Form'!J349="PV","",IF('Application Form'!J349="POLL","",IF('Application Form'!J349="MSTN","MSTN",IF('Application Form'!J349="COAT","COAT",IF('Application Form'!J349="PI","PI",IF('Application Form'!J349="POLL_50K (add on)*","POLL_50K (add on)*",IF('Application Form'!J349="POLL_HD (add on)*","POLL_HD (add_on)*",IF('Application Form'!J349="MSTN_50K (add_on)*","MSTN_50K (add_on)*",IF('Application Form'!J349="MSTN_HD (add on)*","MSTN_HD (add on)*",IF('Application Form'!J349="STORE","STORE",IF('Application Form'!J349="HE","HE","")))))))))))))))))))),"ERROR"))))))</f>
        <v/>
      </c>
      <c r="P338" t="str">
        <f>IF(AND(F338="",O338&lt;&gt;""),IF('Application Form'!J349="SKSTD_BDL","SKSTD_BDL",IF('Application Form'!J349="MIP","MIP",IF('Application Form'!J349="MIP+PV","MIP",IF('Application Form'!J349="SEEKSIRE","SEEKSIRE",IF('Application Form'!J349="SEEKSIRE+PV","SEEKSIRE",IF('Application Form'!J349="GGP50K","GGP50K",IF('Application Form'!J349="GGP50K+PV","GGP50K",IF('Application Form'!J349="GGPHD (150K)","GGPHD (150K)",IF('Application Form'!J349="GGPHD+PV","GGPHD",IF('Application Form'!J349="PV","",IF('Application Form'!J349="POLL","",IF('Application Form'!J349="MSTN","MSTN",IF('Application Form'!J349="COAT","COAT",IF('Application Form'!J349="PI","PI",IF('Application Form'!J349="POLL_50K (add on)*","POLL_50K (add on)*",IF('Application Form'!J349="POLL_HD (add on)*","POLL_HD (add_on)*",IF('Application Form'!J349="MSTN_50K (add_on)*","MSTN_50K (add_on)*",IF('Application Form'!J349="MSTN_HD (add on)*","MSTN_HD (add on)*",IF('Application Form'!J349="STORE","STORE",IF('Application Form'!J349="HE","HE","")))))))))))))))))))),"")</f>
        <v/>
      </c>
    </row>
    <row r="339" spans="1:16" x14ac:dyDescent="0.25">
      <c r="A339" s="72">
        <f>'Application Form'!E350</f>
        <v>0</v>
      </c>
      <c r="B339" t="str">
        <f>IF('Application Form'!C350="Hair","H",IF('Application Form'!C350="Done","D",IF('Application Form'!C350="Semen","S",IF('Application Form'!C350="TSU","T",""))))</f>
        <v/>
      </c>
      <c r="C339" t="str">
        <f t="shared" si="5"/>
        <v>NAA</v>
      </c>
      <c r="F339" t="str">
        <f>IF('Application Form'!H350="SKSTD_BDL","SKSTD_BDL",IF('Application Form'!H350="MIP","MIP",IF('Application Form'!H350="MIP+PV","MIP",IF('Application Form'!H350="SEEKSIRE","SEEKSIRE",IF('Application Form'!H350="SEEKSIRE+PV","SEEKSIRE",IF('Application Form'!H350="GGP50K","GGP50K",IF('Application Form'!H350="GGP50K+PV","GGP50K",IF('Application Form'!H350="GGPHD (150K)","GGPHD (150K)",IF('Application Form'!H350="GGPHD+PV","GGPHD",IF('Application Form'!H350="PV","",IF('Application Form'!H350="POLL","",IF('Application Form'!H350="MSTN","",IF('Application Form'!H350="COAT","",IF('Application Form'!H350="PI","",IF('Application Form'!H350="POLL_50K (add on)*","",IF('Application Form'!H350="POLL_HD (add on)*","",IF('Application Form'!H350="MSTN_50K (add_on)*","",IF('Application Form'!H350="MSTN_HD (add on)*","",IF('Application Form'!H350="STORE","STORE",IF('Application Form'!H350="HE","HE",""))))))))))))))))))))</f>
        <v/>
      </c>
      <c r="G339" t="str">
        <f>IF(OR(RIGHT('Application Form'!H350,2)="PV",RIGHT('Application Form'!I350,2)="PV",RIGHT('Application Form'!J350,2)="PV"),"Yes","")</f>
        <v/>
      </c>
      <c r="H339" s="81" t="str">
        <f>IF(ISBLANK(IF(F339="SKSTD_BDL",'Application Form'!M350,IF('Office Use Only - DONT TOUCH!!!'!G339="Yes",'Application Form'!M350,""))),"",IF(F339="SKSTD_BDL",'Application Form'!M350,IF('Office Use Only - DONT TOUCH!!!'!G339="Yes",'Application Form'!M350,"")))</f>
        <v/>
      </c>
      <c r="K339" t="str">
        <f>IF(ISBLANK(IF(F339="SKSTD_BDL",'Application Form'!O350,IF('Office Use Only - DONT TOUCH!!!'!G339="Yes",'Application Form'!O350,""))),"",IF(F339="SKSTD_BDL",'Application Form'!O350,IF('Office Use Only - DONT TOUCH!!!'!G339="Yes",'Application Form'!O350,"")))</f>
        <v/>
      </c>
      <c r="N339" t="str">
        <f>IF(AND(F339="",'Application Form'!H350=""),"",IF(AND(F339="",'Application Form'!H350&lt;&gt;""),'Application Form'!H350,IF(AND(F339&lt;&gt;"",'Application Form'!I350=""),"",IF(AND(F339&lt;&gt;"",'Application Form'!I350&lt;&gt;""),IF('Application Form'!I350="SKSTD_BDL","SKSTD_BDL",IF('Application Form'!I350="MIP","MIP",IF('Application Form'!I350="MIP+PV","MIP",IF('Application Form'!I350="SEEKSIRE","SEEKSIRE",IF('Application Form'!I350="SEEKSIRE+PV","SEEKSIRE",IF('Application Form'!I350="GGP50K","GGP50K",IF('Application Form'!I350="GGP50K+PV","GGP50K",IF('Application Form'!I350="GGPHD (150K)","GGPHD (150K)",IF('Application Form'!I350="GGPHD+PV","GGPHD",IF('Application Form'!I350="PV","",IF('Application Form'!I350="POLL","",IF('Application Form'!I350="MSTN","MSTN",IF('Application Form'!I350="COAT","COAT",IF('Application Form'!I350="PI","PI",IF('Application Form'!I350="POLL_50K (add on)*","POLL_50K (add on)*",IF('Application Form'!I350="POLL_HD (add on)*","POLL_HD (add_on)*",IF('Application Form'!I350="MSTN_50K (add_on)*","MSTN_50K (add_on)*",IF('Application Form'!I350="MSTN_HD (add on)*","MSTN_HD (add on)*",IF('Application Form'!I350="STORE","STORE",IF('Application Form'!I350="HE","HE","")))))))))))))))))))),"ERROR"))))</f>
        <v/>
      </c>
      <c r="O339" t="str">
        <f>IF(AND(F339="",'Application Form'!H350=""),"",IF(AND(F339="",'Application Form'!H350&lt;&gt;"",'Application Form'!I350=""),"",IF(AND(F339&lt;&gt;"",'Application Form'!I350=""),"",IF(AND(F339&lt;&gt;"",'Application Form'!I350&lt;&gt;"",'Application Form'!J350=""),"",IF(AND(F339="",'Application Form'!H350&lt;&gt;"",'Application Form'!I350&lt;&gt;""),IF('Application Form'!I350="SKSTD_BDL","SKSTD_BDL",IF('Application Form'!I350="MIP","MIP",IF('Application Form'!I350="MIP+PV","MIP",IF('Application Form'!I350="SEEKSIRE","SEEKSIRE",IF('Application Form'!I350="SEEKSIRE+PV","SEEKSIRE",IF('Application Form'!I350="GGP50K","GGP50K",IF('Application Form'!I350="GGP50K+PV","GGP50K",IF('Application Form'!I350="GGPHD (150K)","GGPHD (150K)",IF('Application Form'!I350="GGPHD+PV","GGPHD",IF('Application Form'!I350="PV","",IF('Application Form'!I350="POLL","",IF('Application Form'!I350="MSTN","MSTN",IF('Application Form'!I350="COAT","COAT",IF('Application Form'!I350="PI","PI",IF('Application Form'!I350="POLL_50K (add on)*","POLL_50K (add on)*",IF('Application Form'!I350="POLL_HD (add on)*","POLL_HD (add_on)*",IF('Application Form'!I350="MSTN_50K (add_on)*","MSTN_50K (add_on)*",IF('Application Form'!I350="MSTN_HD (add on)*","MSTN_HD (add on)*",IF('Application Form'!I350="STORE","STORE",IF('Application Form'!I350="HE","HE","ERROR")))))))))))))))))))),IF(AND(F339&lt;&gt;"",'Application Form'!I350&lt;&gt;"",'Application Form'!J350&lt;&gt;""),IF('Application Form'!J350="SKSTD_BDL","SKSTD_BDL",IF('Application Form'!J350="MIP","MIP",IF('Application Form'!J350="MIP+PV","MIP",IF('Application Form'!J350="SEEKSIRE","SEEKSIRE",IF('Application Form'!J350="SEEKSIRE+PV","SEEKSIRE",IF('Application Form'!J350="GGP50K","GGP50K",IF('Application Form'!J350="GGP50K+PV","GGP50K",IF('Application Form'!J350="GGPHD (150K)","GGPHD (150K)",IF('Application Form'!J350="GGPHD+PV","GGPHD",IF('Application Form'!J350="PV","",IF('Application Form'!J350="POLL","",IF('Application Form'!J350="MSTN","MSTN",IF('Application Form'!J350="COAT","COAT",IF('Application Form'!J350="PI","PI",IF('Application Form'!J350="POLL_50K (add on)*","POLL_50K (add on)*",IF('Application Form'!J350="POLL_HD (add on)*","POLL_HD (add_on)*",IF('Application Form'!J350="MSTN_50K (add_on)*","MSTN_50K (add_on)*",IF('Application Form'!J350="MSTN_HD (add on)*","MSTN_HD (add on)*",IF('Application Form'!J350="STORE","STORE",IF('Application Form'!J350="HE","HE","")))))))))))))))))))),"ERROR"))))))</f>
        <v/>
      </c>
      <c r="P339" t="str">
        <f>IF(AND(F339="",O339&lt;&gt;""),IF('Application Form'!J350="SKSTD_BDL","SKSTD_BDL",IF('Application Form'!J350="MIP","MIP",IF('Application Form'!J350="MIP+PV","MIP",IF('Application Form'!J350="SEEKSIRE","SEEKSIRE",IF('Application Form'!J350="SEEKSIRE+PV","SEEKSIRE",IF('Application Form'!J350="GGP50K","GGP50K",IF('Application Form'!J350="GGP50K+PV","GGP50K",IF('Application Form'!J350="GGPHD (150K)","GGPHD (150K)",IF('Application Form'!J350="GGPHD+PV","GGPHD",IF('Application Form'!J350="PV","",IF('Application Form'!J350="POLL","",IF('Application Form'!J350="MSTN","MSTN",IF('Application Form'!J350="COAT","COAT",IF('Application Form'!J350="PI","PI",IF('Application Form'!J350="POLL_50K (add on)*","POLL_50K (add on)*",IF('Application Form'!J350="POLL_HD (add on)*","POLL_HD (add_on)*",IF('Application Form'!J350="MSTN_50K (add_on)*","MSTN_50K (add_on)*",IF('Application Form'!J350="MSTN_HD (add on)*","MSTN_HD (add on)*",IF('Application Form'!J350="STORE","STORE",IF('Application Form'!J350="HE","HE","")))))))))))))))))))),"")</f>
        <v/>
      </c>
    </row>
    <row r="340" spans="1:16" x14ac:dyDescent="0.25">
      <c r="A340" s="72">
        <f>'Application Form'!E351</f>
        <v>0</v>
      </c>
      <c r="B340" t="str">
        <f>IF('Application Form'!C351="Hair","H",IF('Application Form'!C351="Done","D",IF('Application Form'!C351="Semen","S",IF('Application Form'!C351="TSU","T",""))))</f>
        <v/>
      </c>
      <c r="C340" t="str">
        <f t="shared" si="5"/>
        <v>NAA</v>
      </c>
      <c r="F340" t="str">
        <f>IF('Application Form'!H351="SKSTD_BDL","SKSTD_BDL",IF('Application Form'!H351="MIP","MIP",IF('Application Form'!H351="MIP+PV","MIP",IF('Application Form'!H351="SEEKSIRE","SEEKSIRE",IF('Application Form'!H351="SEEKSIRE+PV","SEEKSIRE",IF('Application Form'!H351="GGP50K","GGP50K",IF('Application Form'!H351="GGP50K+PV","GGP50K",IF('Application Form'!H351="GGPHD (150K)","GGPHD (150K)",IF('Application Form'!H351="GGPHD+PV","GGPHD",IF('Application Form'!H351="PV","",IF('Application Form'!H351="POLL","",IF('Application Form'!H351="MSTN","",IF('Application Form'!H351="COAT","",IF('Application Form'!H351="PI","",IF('Application Form'!H351="POLL_50K (add on)*","",IF('Application Form'!H351="POLL_HD (add on)*","",IF('Application Form'!H351="MSTN_50K (add_on)*","",IF('Application Form'!H351="MSTN_HD (add on)*","",IF('Application Form'!H351="STORE","STORE",IF('Application Form'!H351="HE","HE",""))))))))))))))))))))</f>
        <v/>
      </c>
      <c r="G340" t="str">
        <f>IF(OR(RIGHT('Application Form'!H351,2)="PV",RIGHT('Application Form'!I351,2)="PV",RIGHT('Application Form'!J351,2)="PV"),"Yes","")</f>
        <v/>
      </c>
      <c r="H340" s="81" t="str">
        <f>IF(ISBLANK(IF(F340="SKSTD_BDL",'Application Form'!M351,IF('Office Use Only - DONT TOUCH!!!'!G340="Yes",'Application Form'!M351,""))),"",IF(F340="SKSTD_BDL",'Application Form'!M351,IF('Office Use Only - DONT TOUCH!!!'!G340="Yes",'Application Form'!M351,"")))</f>
        <v/>
      </c>
      <c r="K340" t="str">
        <f>IF(ISBLANK(IF(F340="SKSTD_BDL",'Application Form'!O351,IF('Office Use Only - DONT TOUCH!!!'!G340="Yes",'Application Form'!O351,""))),"",IF(F340="SKSTD_BDL",'Application Form'!O351,IF('Office Use Only - DONT TOUCH!!!'!G340="Yes",'Application Form'!O351,"")))</f>
        <v/>
      </c>
      <c r="N340" t="str">
        <f>IF(AND(F340="",'Application Form'!H351=""),"",IF(AND(F340="",'Application Form'!H351&lt;&gt;""),'Application Form'!H351,IF(AND(F340&lt;&gt;"",'Application Form'!I351=""),"",IF(AND(F340&lt;&gt;"",'Application Form'!I351&lt;&gt;""),IF('Application Form'!I351="SKSTD_BDL","SKSTD_BDL",IF('Application Form'!I351="MIP","MIP",IF('Application Form'!I351="MIP+PV","MIP",IF('Application Form'!I351="SEEKSIRE","SEEKSIRE",IF('Application Form'!I351="SEEKSIRE+PV","SEEKSIRE",IF('Application Form'!I351="GGP50K","GGP50K",IF('Application Form'!I351="GGP50K+PV","GGP50K",IF('Application Form'!I351="GGPHD (150K)","GGPHD (150K)",IF('Application Form'!I351="GGPHD+PV","GGPHD",IF('Application Form'!I351="PV","",IF('Application Form'!I351="POLL","",IF('Application Form'!I351="MSTN","MSTN",IF('Application Form'!I351="COAT","COAT",IF('Application Form'!I351="PI","PI",IF('Application Form'!I351="POLL_50K (add on)*","POLL_50K (add on)*",IF('Application Form'!I351="POLL_HD (add on)*","POLL_HD (add_on)*",IF('Application Form'!I351="MSTN_50K (add_on)*","MSTN_50K (add_on)*",IF('Application Form'!I351="MSTN_HD (add on)*","MSTN_HD (add on)*",IF('Application Form'!I351="STORE","STORE",IF('Application Form'!I351="HE","HE","")))))))))))))))))))),"ERROR"))))</f>
        <v/>
      </c>
      <c r="O340" t="str">
        <f>IF(AND(F340="",'Application Form'!H351=""),"",IF(AND(F340="",'Application Form'!H351&lt;&gt;"",'Application Form'!I351=""),"",IF(AND(F340&lt;&gt;"",'Application Form'!I351=""),"",IF(AND(F340&lt;&gt;"",'Application Form'!I351&lt;&gt;"",'Application Form'!J351=""),"",IF(AND(F340="",'Application Form'!H351&lt;&gt;"",'Application Form'!I351&lt;&gt;""),IF('Application Form'!I351="SKSTD_BDL","SKSTD_BDL",IF('Application Form'!I351="MIP","MIP",IF('Application Form'!I351="MIP+PV","MIP",IF('Application Form'!I351="SEEKSIRE","SEEKSIRE",IF('Application Form'!I351="SEEKSIRE+PV","SEEKSIRE",IF('Application Form'!I351="GGP50K","GGP50K",IF('Application Form'!I351="GGP50K+PV","GGP50K",IF('Application Form'!I351="GGPHD (150K)","GGPHD (150K)",IF('Application Form'!I351="GGPHD+PV","GGPHD",IF('Application Form'!I351="PV","",IF('Application Form'!I351="POLL","",IF('Application Form'!I351="MSTN","MSTN",IF('Application Form'!I351="COAT","COAT",IF('Application Form'!I351="PI","PI",IF('Application Form'!I351="POLL_50K (add on)*","POLL_50K (add on)*",IF('Application Form'!I351="POLL_HD (add on)*","POLL_HD (add_on)*",IF('Application Form'!I351="MSTN_50K (add_on)*","MSTN_50K (add_on)*",IF('Application Form'!I351="MSTN_HD (add on)*","MSTN_HD (add on)*",IF('Application Form'!I351="STORE","STORE",IF('Application Form'!I351="HE","HE","ERROR")))))))))))))))))))),IF(AND(F340&lt;&gt;"",'Application Form'!I351&lt;&gt;"",'Application Form'!J351&lt;&gt;""),IF('Application Form'!J351="SKSTD_BDL","SKSTD_BDL",IF('Application Form'!J351="MIP","MIP",IF('Application Form'!J351="MIP+PV","MIP",IF('Application Form'!J351="SEEKSIRE","SEEKSIRE",IF('Application Form'!J351="SEEKSIRE+PV","SEEKSIRE",IF('Application Form'!J351="GGP50K","GGP50K",IF('Application Form'!J351="GGP50K+PV","GGP50K",IF('Application Form'!J351="GGPHD (150K)","GGPHD (150K)",IF('Application Form'!J351="GGPHD+PV","GGPHD",IF('Application Form'!J351="PV","",IF('Application Form'!J351="POLL","",IF('Application Form'!J351="MSTN","MSTN",IF('Application Form'!J351="COAT","COAT",IF('Application Form'!J351="PI","PI",IF('Application Form'!J351="POLL_50K (add on)*","POLL_50K (add on)*",IF('Application Form'!J351="POLL_HD (add on)*","POLL_HD (add_on)*",IF('Application Form'!J351="MSTN_50K (add_on)*","MSTN_50K (add_on)*",IF('Application Form'!J351="MSTN_HD (add on)*","MSTN_HD (add on)*",IF('Application Form'!J351="STORE","STORE",IF('Application Form'!J351="HE","HE","")))))))))))))))))))),"ERROR"))))))</f>
        <v/>
      </c>
      <c r="P340" t="str">
        <f>IF(AND(F340="",O340&lt;&gt;""),IF('Application Form'!J351="SKSTD_BDL","SKSTD_BDL",IF('Application Form'!J351="MIP","MIP",IF('Application Form'!J351="MIP+PV","MIP",IF('Application Form'!J351="SEEKSIRE","SEEKSIRE",IF('Application Form'!J351="SEEKSIRE+PV","SEEKSIRE",IF('Application Form'!J351="GGP50K","GGP50K",IF('Application Form'!J351="GGP50K+PV","GGP50K",IF('Application Form'!J351="GGPHD (150K)","GGPHD (150K)",IF('Application Form'!J351="GGPHD+PV","GGPHD",IF('Application Form'!J351="PV","",IF('Application Form'!J351="POLL","",IF('Application Form'!J351="MSTN","MSTN",IF('Application Form'!J351="COAT","COAT",IF('Application Form'!J351="PI","PI",IF('Application Form'!J351="POLL_50K (add on)*","POLL_50K (add on)*",IF('Application Form'!J351="POLL_HD (add on)*","POLL_HD (add_on)*",IF('Application Form'!J351="MSTN_50K (add_on)*","MSTN_50K (add_on)*",IF('Application Form'!J351="MSTN_HD (add on)*","MSTN_HD (add on)*",IF('Application Form'!J351="STORE","STORE",IF('Application Form'!J351="HE","HE","")))))))))))))))))))),"")</f>
        <v/>
      </c>
    </row>
    <row r="341" spans="1:16" x14ac:dyDescent="0.25">
      <c r="A341" s="72">
        <f>'Application Form'!E352</f>
        <v>0</v>
      </c>
      <c r="B341" t="str">
        <f>IF('Application Form'!C352="Hair","H",IF('Application Form'!C352="Done","D",IF('Application Form'!C352="Semen","S",IF('Application Form'!C352="TSU","T",""))))</f>
        <v/>
      </c>
      <c r="C341" t="str">
        <f t="shared" si="5"/>
        <v>NAA</v>
      </c>
      <c r="F341" t="str">
        <f>IF('Application Form'!H352="SKSTD_BDL","SKSTD_BDL",IF('Application Form'!H352="MIP","MIP",IF('Application Form'!H352="MIP+PV","MIP",IF('Application Form'!H352="SEEKSIRE","SEEKSIRE",IF('Application Form'!H352="SEEKSIRE+PV","SEEKSIRE",IF('Application Form'!H352="GGP50K","GGP50K",IF('Application Form'!H352="GGP50K+PV","GGP50K",IF('Application Form'!H352="GGPHD (150K)","GGPHD (150K)",IF('Application Form'!H352="GGPHD+PV","GGPHD",IF('Application Form'!H352="PV","",IF('Application Form'!H352="POLL","",IF('Application Form'!H352="MSTN","",IF('Application Form'!H352="COAT","",IF('Application Form'!H352="PI","",IF('Application Form'!H352="POLL_50K (add on)*","",IF('Application Form'!H352="POLL_HD (add on)*","",IF('Application Form'!H352="MSTN_50K (add_on)*","",IF('Application Form'!H352="MSTN_HD (add on)*","",IF('Application Form'!H352="STORE","STORE",IF('Application Form'!H352="HE","HE",""))))))))))))))))))))</f>
        <v/>
      </c>
      <c r="G341" t="str">
        <f>IF(OR(RIGHT('Application Form'!H352,2)="PV",RIGHT('Application Form'!I352,2)="PV",RIGHT('Application Form'!J352,2)="PV"),"Yes","")</f>
        <v/>
      </c>
      <c r="H341" s="81" t="str">
        <f>IF(ISBLANK(IF(F341="SKSTD_BDL",'Application Form'!M352,IF('Office Use Only - DONT TOUCH!!!'!G341="Yes",'Application Form'!M352,""))),"",IF(F341="SKSTD_BDL",'Application Form'!M352,IF('Office Use Only - DONT TOUCH!!!'!G341="Yes",'Application Form'!M352,"")))</f>
        <v/>
      </c>
      <c r="K341" t="str">
        <f>IF(ISBLANK(IF(F341="SKSTD_BDL",'Application Form'!O352,IF('Office Use Only - DONT TOUCH!!!'!G341="Yes",'Application Form'!O352,""))),"",IF(F341="SKSTD_BDL",'Application Form'!O352,IF('Office Use Only - DONT TOUCH!!!'!G341="Yes",'Application Form'!O352,"")))</f>
        <v/>
      </c>
      <c r="N341" t="str">
        <f>IF(AND(F341="",'Application Form'!H352=""),"",IF(AND(F341="",'Application Form'!H352&lt;&gt;""),'Application Form'!H352,IF(AND(F341&lt;&gt;"",'Application Form'!I352=""),"",IF(AND(F341&lt;&gt;"",'Application Form'!I352&lt;&gt;""),IF('Application Form'!I352="SKSTD_BDL","SKSTD_BDL",IF('Application Form'!I352="MIP","MIP",IF('Application Form'!I352="MIP+PV","MIP",IF('Application Form'!I352="SEEKSIRE","SEEKSIRE",IF('Application Form'!I352="SEEKSIRE+PV","SEEKSIRE",IF('Application Form'!I352="GGP50K","GGP50K",IF('Application Form'!I352="GGP50K+PV","GGP50K",IF('Application Form'!I352="GGPHD (150K)","GGPHD (150K)",IF('Application Form'!I352="GGPHD+PV","GGPHD",IF('Application Form'!I352="PV","",IF('Application Form'!I352="POLL","",IF('Application Form'!I352="MSTN","MSTN",IF('Application Form'!I352="COAT","COAT",IF('Application Form'!I352="PI","PI",IF('Application Form'!I352="POLL_50K (add on)*","POLL_50K (add on)*",IF('Application Form'!I352="POLL_HD (add on)*","POLL_HD (add_on)*",IF('Application Form'!I352="MSTN_50K (add_on)*","MSTN_50K (add_on)*",IF('Application Form'!I352="MSTN_HD (add on)*","MSTN_HD (add on)*",IF('Application Form'!I352="STORE","STORE",IF('Application Form'!I352="HE","HE","")))))))))))))))))))),"ERROR"))))</f>
        <v/>
      </c>
      <c r="O341" t="str">
        <f>IF(AND(F341="",'Application Form'!H352=""),"",IF(AND(F341="",'Application Form'!H352&lt;&gt;"",'Application Form'!I352=""),"",IF(AND(F341&lt;&gt;"",'Application Form'!I352=""),"",IF(AND(F341&lt;&gt;"",'Application Form'!I352&lt;&gt;"",'Application Form'!J352=""),"",IF(AND(F341="",'Application Form'!H352&lt;&gt;"",'Application Form'!I352&lt;&gt;""),IF('Application Form'!I352="SKSTD_BDL","SKSTD_BDL",IF('Application Form'!I352="MIP","MIP",IF('Application Form'!I352="MIP+PV","MIP",IF('Application Form'!I352="SEEKSIRE","SEEKSIRE",IF('Application Form'!I352="SEEKSIRE+PV","SEEKSIRE",IF('Application Form'!I352="GGP50K","GGP50K",IF('Application Form'!I352="GGP50K+PV","GGP50K",IF('Application Form'!I352="GGPHD (150K)","GGPHD (150K)",IF('Application Form'!I352="GGPHD+PV","GGPHD",IF('Application Form'!I352="PV","",IF('Application Form'!I352="POLL","",IF('Application Form'!I352="MSTN","MSTN",IF('Application Form'!I352="COAT","COAT",IF('Application Form'!I352="PI","PI",IF('Application Form'!I352="POLL_50K (add on)*","POLL_50K (add on)*",IF('Application Form'!I352="POLL_HD (add on)*","POLL_HD (add_on)*",IF('Application Form'!I352="MSTN_50K (add_on)*","MSTN_50K (add_on)*",IF('Application Form'!I352="MSTN_HD (add on)*","MSTN_HD (add on)*",IF('Application Form'!I352="STORE","STORE",IF('Application Form'!I352="HE","HE","ERROR")))))))))))))))))))),IF(AND(F341&lt;&gt;"",'Application Form'!I352&lt;&gt;"",'Application Form'!J352&lt;&gt;""),IF('Application Form'!J352="SKSTD_BDL","SKSTD_BDL",IF('Application Form'!J352="MIP","MIP",IF('Application Form'!J352="MIP+PV","MIP",IF('Application Form'!J352="SEEKSIRE","SEEKSIRE",IF('Application Form'!J352="SEEKSIRE+PV","SEEKSIRE",IF('Application Form'!J352="GGP50K","GGP50K",IF('Application Form'!J352="GGP50K+PV","GGP50K",IF('Application Form'!J352="GGPHD (150K)","GGPHD (150K)",IF('Application Form'!J352="GGPHD+PV","GGPHD",IF('Application Form'!J352="PV","",IF('Application Form'!J352="POLL","",IF('Application Form'!J352="MSTN","MSTN",IF('Application Form'!J352="COAT","COAT",IF('Application Form'!J352="PI","PI",IF('Application Form'!J352="POLL_50K (add on)*","POLL_50K (add on)*",IF('Application Form'!J352="POLL_HD (add on)*","POLL_HD (add_on)*",IF('Application Form'!J352="MSTN_50K (add_on)*","MSTN_50K (add_on)*",IF('Application Form'!J352="MSTN_HD (add on)*","MSTN_HD (add on)*",IF('Application Form'!J352="STORE","STORE",IF('Application Form'!J352="HE","HE","")))))))))))))))))))),"ERROR"))))))</f>
        <v/>
      </c>
      <c r="P341" t="str">
        <f>IF(AND(F341="",O341&lt;&gt;""),IF('Application Form'!J352="SKSTD_BDL","SKSTD_BDL",IF('Application Form'!J352="MIP","MIP",IF('Application Form'!J352="MIP+PV","MIP",IF('Application Form'!J352="SEEKSIRE","SEEKSIRE",IF('Application Form'!J352="SEEKSIRE+PV","SEEKSIRE",IF('Application Form'!J352="GGP50K","GGP50K",IF('Application Form'!J352="GGP50K+PV","GGP50K",IF('Application Form'!J352="GGPHD (150K)","GGPHD (150K)",IF('Application Form'!J352="GGPHD+PV","GGPHD",IF('Application Form'!J352="PV","",IF('Application Form'!J352="POLL","",IF('Application Form'!J352="MSTN","MSTN",IF('Application Form'!J352="COAT","COAT",IF('Application Form'!J352="PI","PI",IF('Application Form'!J352="POLL_50K (add on)*","POLL_50K (add on)*",IF('Application Form'!J352="POLL_HD (add on)*","POLL_HD (add_on)*",IF('Application Form'!J352="MSTN_50K (add_on)*","MSTN_50K (add_on)*",IF('Application Form'!J352="MSTN_HD (add on)*","MSTN_HD (add on)*",IF('Application Form'!J352="STORE","STORE",IF('Application Form'!J352="HE","HE","")))))))))))))))))))),"")</f>
        <v/>
      </c>
    </row>
    <row r="342" spans="1:16" x14ac:dyDescent="0.25">
      <c r="A342" s="72">
        <f>'Application Form'!E353</f>
        <v>0</v>
      </c>
      <c r="B342" t="str">
        <f>IF('Application Form'!C353="Hair","H",IF('Application Form'!C353="Done","D",IF('Application Form'!C353="Semen","S",IF('Application Form'!C353="TSU","T",""))))</f>
        <v/>
      </c>
      <c r="C342" t="str">
        <f t="shared" si="5"/>
        <v>NAA</v>
      </c>
      <c r="F342" t="str">
        <f>IF('Application Form'!H353="SKSTD_BDL","SKSTD_BDL",IF('Application Form'!H353="MIP","MIP",IF('Application Form'!H353="MIP+PV","MIP",IF('Application Form'!H353="SEEKSIRE","SEEKSIRE",IF('Application Form'!H353="SEEKSIRE+PV","SEEKSIRE",IF('Application Form'!H353="GGP50K","GGP50K",IF('Application Form'!H353="GGP50K+PV","GGP50K",IF('Application Form'!H353="GGPHD (150K)","GGPHD (150K)",IF('Application Form'!H353="GGPHD+PV","GGPHD",IF('Application Form'!H353="PV","",IF('Application Form'!H353="POLL","",IF('Application Form'!H353="MSTN","",IF('Application Form'!H353="COAT","",IF('Application Form'!H353="PI","",IF('Application Form'!H353="POLL_50K (add on)*","",IF('Application Form'!H353="POLL_HD (add on)*","",IF('Application Form'!H353="MSTN_50K (add_on)*","",IF('Application Form'!H353="MSTN_HD (add on)*","",IF('Application Form'!H353="STORE","STORE",IF('Application Form'!H353="HE","HE",""))))))))))))))))))))</f>
        <v/>
      </c>
      <c r="G342" t="str">
        <f>IF(OR(RIGHT('Application Form'!H353,2)="PV",RIGHT('Application Form'!I353,2)="PV",RIGHT('Application Form'!J353,2)="PV"),"Yes","")</f>
        <v/>
      </c>
      <c r="H342" s="81" t="str">
        <f>IF(ISBLANK(IF(F342="SKSTD_BDL",'Application Form'!M353,IF('Office Use Only - DONT TOUCH!!!'!G342="Yes",'Application Form'!M353,""))),"",IF(F342="SKSTD_BDL",'Application Form'!M353,IF('Office Use Only - DONT TOUCH!!!'!G342="Yes",'Application Form'!M353,"")))</f>
        <v/>
      </c>
      <c r="K342" t="str">
        <f>IF(ISBLANK(IF(F342="SKSTD_BDL",'Application Form'!O353,IF('Office Use Only - DONT TOUCH!!!'!G342="Yes",'Application Form'!O353,""))),"",IF(F342="SKSTD_BDL",'Application Form'!O353,IF('Office Use Only - DONT TOUCH!!!'!G342="Yes",'Application Form'!O353,"")))</f>
        <v/>
      </c>
      <c r="N342" t="str">
        <f>IF(AND(F342="",'Application Form'!H353=""),"",IF(AND(F342="",'Application Form'!H353&lt;&gt;""),'Application Form'!H353,IF(AND(F342&lt;&gt;"",'Application Form'!I353=""),"",IF(AND(F342&lt;&gt;"",'Application Form'!I353&lt;&gt;""),IF('Application Form'!I353="SKSTD_BDL","SKSTD_BDL",IF('Application Form'!I353="MIP","MIP",IF('Application Form'!I353="MIP+PV","MIP",IF('Application Form'!I353="SEEKSIRE","SEEKSIRE",IF('Application Form'!I353="SEEKSIRE+PV","SEEKSIRE",IF('Application Form'!I353="GGP50K","GGP50K",IF('Application Form'!I353="GGP50K+PV","GGP50K",IF('Application Form'!I353="GGPHD (150K)","GGPHD (150K)",IF('Application Form'!I353="GGPHD+PV","GGPHD",IF('Application Form'!I353="PV","",IF('Application Form'!I353="POLL","",IF('Application Form'!I353="MSTN","MSTN",IF('Application Form'!I353="COAT","COAT",IF('Application Form'!I353="PI","PI",IF('Application Form'!I353="POLL_50K (add on)*","POLL_50K (add on)*",IF('Application Form'!I353="POLL_HD (add on)*","POLL_HD (add_on)*",IF('Application Form'!I353="MSTN_50K (add_on)*","MSTN_50K (add_on)*",IF('Application Form'!I353="MSTN_HD (add on)*","MSTN_HD (add on)*",IF('Application Form'!I353="STORE","STORE",IF('Application Form'!I353="HE","HE","")))))))))))))))))))),"ERROR"))))</f>
        <v/>
      </c>
      <c r="O342" t="str">
        <f>IF(AND(F342="",'Application Form'!H353=""),"",IF(AND(F342="",'Application Form'!H353&lt;&gt;"",'Application Form'!I353=""),"",IF(AND(F342&lt;&gt;"",'Application Form'!I353=""),"",IF(AND(F342&lt;&gt;"",'Application Form'!I353&lt;&gt;"",'Application Form'!J353=""),"",IF(AND(F342="",'Application Form'!H353&lt;&gt;"",'Application Form'!I353&lt;&gt;""),IF('Application Form'!I353="SKSTD_BDL","SKSTD_BDL",IF('Application Form'!I353="MIP","MIP",IF('Application Form'!I353="MIP+PV","MIP",IF('Application Form'!I353="SEEKSIRE","SEEKSIRE",IF('Application Form'!I353="SEEKSIRE+PV","SEEKSIRE",IF('Application Form'!I353="GGP50K","GGP50K",IF('Application Form'!I353="GGP50K+PV","GGP50K",IF('Application Form'!I353="GGPHD (150K)","GGPHD (150K)",IF('Application Form'!I353="GGPHD+PV","GGPHD",IF('Application Form'!I353="PV","",IF('Application Form'!I353="POLL","",IF('Application Form'!I353="MSTN","MSTN",IF('Application Form'!I353="COAT","COAT",IF('Application Form'!I353="PI","PI",IF('Application Form'!I353="POLL_50K (add on)*","POLL_50K (add on)*",IF('Application Form'!I353="POLL_HD (add on)*","POLL_HD (add_on)*",IF('Application Form'!I353="MSTN_50K (add_on)*","MSTN_50K (add_on)*",IF('Application Form'!I353="MSTN_HD (add on)*","MSTN_HD (add on)*",IF('Application Form'!I353="STORE","STORE",IF('Application Form'!I353="HE","HE","ERROR")))))))))))))))))))),IF(AND(F342&lt;&gt;"",'Application Form'!I353&lt;&gt;"",'Application Form'!J353&lt;&gt;""),IF('Application Form'!J353="SKSTD_BDL","SKSTD_BDL",IF('Application Form'!J353="MIP","MIP",IF('Application Form'!J353="MIP+PV","MIP",IF('Application Form'!J353="SEEKSIRE","SEEKSIRE",IF('Application Form'!J353="SEEKSIRE+PV","SEEKSIRE",IF('Application Form'!J353="GGP50K","GGP50K",IF('Application Form'!J353="GGP50K+PV","GGP50K",IF('Application Form'!J353="GGPHD (150K)","GGPHD (150K)",IF('Application Form'!J353="GGPHD+PV","GGPHD",IF('Application Form'!J353="PV","",IF('Application Form'!J353="POLL","",IF('Application Form'!J353="MSTN","MSTN",IF('Application Form'!J353="COAT","COAT",IF('Application Form'!J353="PI","PI",IF('Application Form'!J353="POLL_50K (add on)*","POLL_50K (add on)*",IF('Application Form'!J353="POLL_HD (add on)*","POLL_HD (add_on)*",IF('Application Form'!J353="MSTN_50K (add_on)*","MSTN_50K (add_on)*",IF('Application Form'!J353="MSTN_HD (add on)*","MSTN_HD (add on)*",IF('Application Form'!J353="STORE","STORE",IF('Application Form'!J353="HE","HE","")))))))))))))))))))),"ERROR"))))))</f>
        <v/>
      </c>
      <c r="P342" t="str">
        <f>IF(AND(F342="",O342&lt;&gt;""),IF('Application Form'!J353="SKSTD_BDL","SKSTD_BDL",IF('Application Form'!J353="MIP","MIP",IF('Application Form'!J353="MIP+PV","MIP",IF('Application Form'!J353="SEEKSIRE","SEEKSIRE",IF('Application Form'!J353="SEEKSIRE+PV","SEEKSIRE",IF('Application Form'!J353="GGP50K","GGP50K",IF('Application Form'!J353="GGP50K+PV","GGP50K",IF('Application Form'!J353="GGPHD (150K)","GGPHD (150K)",IF('Application Form'!J353="GGPHD+PV","GGPHD",IF('Application Form'!J353="PV","",IF('Application Form'!J353="POLL","",IF('Application Form'!J353="MSTN","MSTN",IF('Application Form'!J353="COAT","COAT",IF('Application Form'!J353="PI","PI",IF('Application Form'!J353="POLL_50K (add on)*","POLL_50K (add on)*",IF('Application Form'!J353="POLL_HD (add on)*","POLL_HD (add_on)*",IF('Application Form'!J353="MSTN_50K (add_on)*","MSTN_50K (add_on)*",IF('Application Form'!J353="MSTN_HD (add on)*","MSTN_HD (add on)*",IF('Application Form'!J353="STORE","STORE",IF('Application Form'!J353="HE","HE","")))))))))))))))))))),"")</f>
        <v/>
      </c>
    </row>
    <row r="343" spans="1:16" x14ac:dyDescent="0.25">
      <c r="A343" s="72">
        <f>'Application Form'!E354</f>
        <v>0</v>
      </c>
      <c r="B343" t="str">
        <f>IF('Application Form'!C354="Hair","H",IF('Application Form'!C354="Done","D",IF('Application Form'!C354="Semen","S",IF('Application Form'!C354="TSU","T",""))))</f>
        <v/>
      </c>
      <c r="C343" t="str">
        <f t="shared" si="5"/>
        <v>NAA</v>
      </c>
      <c r="F343" t="str">
        <f>IF('Application Form'!H354="SKSTD_BDL","SKSTD_BDL",IF('Application Form'!H354="MIP","MIP",IF('Application Form'!H354="MIP+PV","MIP",IF('Application Form'!H354="SEEKSIRE","SEEKSIRE",IF('Application Form'!H354="SEEKSIRE+PV","SEEKSIRE",IF('Application Form'!H354="GGP50K","GGP50K",IF('Application Form'!H354="GGP50K+PV","GGP50K",IF('Application Form'!H354="GGPHD (150K)","GGPHD (150K)",IF('Application Form'!H354="GGPHD+PV","GGPHD",IF('Application Form'!H354="PV","",IF('Application Form'!H354="POLL","",IF('Application Form'!H354="MSTN","",IF('Application Form'!H354="COAT","",IF('Application Form'!H354="PI","",IF('Application Form'!H354="POLL_50K (add on)*","",IF('Application Form'!H354="POLL_HD (add on)*","",IF('Application Form'!H354="MSTN_50K (add_on)*","",IF('Application Form'!H354="MSTN_HD (add on)*","",IF('Application Form'!H354="STORE","STORE",IF('Application Form'!H354="HE","HE",""))))))))))))))))))))</f>
        <v/>
      </c>
      <c r="G343" t="str">
        <f>IF(OR(RIGHT('Application Form'!H354,2)="PV",RIGHT('Application Form'!I354,2)="PV",RIGHT('Application Form'!J354,2)="PV"),"Yes","")</f>
        <v/>
      </c>
      <c r="H343" s="81" t="str">
        <f>IF(ISBLANK(IF(F343="SKSTD_BDL",'Application Form'!M354,IF('Office Use Only - DONT TOUCH!!!'!G343="Yes",'Application Form'!M354,""))),"",IF(F343="SKSTD_BDL",'Application Form'!M354,IF('Office Use Only - DONT TOUCH!!!'!G343="Yes",'Application Form'!M354,"")))</f>
        <v/>
      </c>
      <c r="K343" t="str">
        <f>IF(ISBLANK(IF(F343="SKSTD_BDL",'Application Form'!O354,IF('Office Use Only - DONT TOUCH!!!'!G343="Yes",'Application Form'!O354,""))),"",IF(F343="SKSTD_BDL",'Application Form'!O354,IF('Office Use Only - DONT TOUCH!!!'!G343="Yes",'Application Form'!O354,"")))</f>
        <v/>
      </c>
      <c r="N343" t="str">
        <f>IF(AND(F343="",'Application Form'!H354=""),"",IF(AND(F343="",'Application Form'!H354&lt;&gt;""),'Application Form'!H354,IF(AND(F343&lt;&gt;"",'Application Form'!I354=""),"",IF(AND(F343&lt;&gt;"",'Application Form'!I354&lt;&gt;""),IF('Application Form'!I354="SKSTD_BDL","SKSTD_BDL",IF('Application Form'!I354="MIP","MIP",IF('Application Form'!I354="MIP+PV","MIP",IF('Application Form'!I354="SEEKSIRE","SEEKSIRE",IF('Application Form'!I354="SEEKSIRE+PV","SEEKSIRE",IF('Application Form'!I354="GGP50K","GGP50K",IF('Application Form'!I354="GGP50K+PV","GGP50K",IF('Application Form'!I354="GGPHD (150K)","GGPHD (150K)",IF('Application Form'!I354="GGPHD+PV","GGPHD",IF('Application Form'!I354="PV","",IF('Application Form'!I354="POLL","",IF('Application Form'!I354="MSTN","MSTN",IF('Application Form'!I354="COAT","COAT",IF('Application Form'!I354="PI","PI",IF('Application Form'!I354="POLL_50K (add on)*","POLL_50K (add on)*",IF('Application Form'!I354="POLL_HD (add on)*","POLL_HD (add_on)*",IF('Application Form'!I354="MSTN_50K (add_on)*","MSTN_50K (add_on)*",IF('Application Form'!I354="MSTN_HD (add on)*","MSTN_HD (add on)*",IF('Application Form'!I354="STORE","STORE",IF('Application Form'!I354="HE","HE","")))))))))))))))))))),"ERROR"))))</f>
        <v/>
      </c>
      <c r="O343" t="str">
        <f>IF(AND(F343="",'Application Form'!H354=""),"",IF(AND(F343="",'Application Form'!H354&lt;&gt;"",'Application Form'!I354=""),"",IF(AND(F343&lt;&gt;"",'Application Form'!I354=""),"",IF(AND(F343&lt;&gt;"",'Application Form'!I354&lt;&gt;"",'Application Form'!J354=""),"",IF(AND(F343="",'Application Form'!H354&lt;&gt;"",'Application Form'!I354&lt;&gt;""),IF('Application Form'!I354="SKSTD_BDL","SKSTD_BDL",IF('Application Form'!I354="MIP","MIP",IF('Application Form'!I354="MIP+PV","MIP",IF('Application Form'!I354="SEEKSIRE","SEEKSIRE",IF('Application Form'!I354="SEEKSIRE+PV","SEEKSIRE",IF('Application Form'!I354="GGP50K","GGP50K",IF('Application Form'!I354="GGP50K+PV","GGP50K",IF('Application Form'!I354="GGPHD (150K)","GGPHD (150K)",IF('Application Form'!I354="GGPHD+PV","GGPHD",IF('Application Form'!I354="PV","",IF('Application Form'!I354="POLL","",IF('Application Form'!I354="MSTN","MSTN",IF('Application Form'!I354="COAT","COAT",IF('Application Form'!I354="PI","PI",IF('Application Form'!I354="POLL_50K (add on)*","POLL_50K (add on)*",IF('Application Form'!I354="POLL_HD (add on)*","POLL_HD (add_on)*",IF('Application Form'!I354="MSTN_50K (add_on)*","MSTN_50K (add_on)*",IF('Application Form'!I354="MSTN_HD (add on)*","MSTN_HD (add on)*",IF('Application Form'!I354="STORE","STORE",IF('Application Form'!I354="HE","HE","ERROR")))))))))))))))))))),IF(AND(F343&lt;&gt;"",'Application Form'!I354&lt;&gt;"",'Application Form'!J354&lt;&gt;""),IF('Application Form'!J354="SKSTD_BDL","SKSTD_BDL",IF('Application Form'!J354="MIP","MIP",IF('Application Form'!J354="MIP+PV","MIP",IF('Application Form'!J354="SEEKSIRE","SEEKSIRE",IF('Application Form'!J354="SEEKSIRE+PV","SEEKSIRE",IF('Application Form'!J354="GGP50K","GGP50K",IF('Application Form'!J354="GGP50K+PV","GGP50K",IF('Application Form'!J354="GGPHD (150K)","GGPHD (150K)",IF('Application Form'!J354="GGPHD+PV","GGPHD",IF('Application Form'!J354="PV","",IF('Application Form'!J354="POLL","",IF('Application Form'!J354="MSTN","MSTN",IF('Application Form'!J354="COAT","COAT",IF('Application Form'!J354="PI","PI",IF('Application Form'!J354="POLL_50K (add on)*","POLL_50K (add on)*",IF('Application Form'!J354="POLL_HD (add on)*","POLL_HD (add_on)*",IF('Application Form'!J354="MSTN_50K (add_on)*","MSTN_50K (add_on)*",IF('Application Form'!J354="MSTN_HD (add on)*","MSTN_HD (add on)*",IF('Application Form'!J354="STORE","STORE",IF('Application Form'!J354="HE","HE","")))))))))))))))))))),"ERROR"))))))</f>
        <v/>
      </c>
      <c r="P343" t="str">
        <f>IF(AND(F343="",O343&lt;&gt;""),IF('Application Form'!J354="SKSTD_BDL","SKSTD_BDL",IF('Application Form'!J354="MIP","MIP",IF('Application Form'!J354="MIP+PV","MIP",IF('Application Form'!J354="SEEKSIRE","SEEKSIRE",IF('Application Form'!J354="SEEKSIRE+PV","SEEKSIRE",IF('Application Form'!J354="GGP50K","GGP50K",IF('Application Form'!J354="GGP50K+PV","GGP50K",IF('Application Form'!J354="GGPHD (150K)","GGPHD (150K)",IF('Application Form'!J354="GGPHD+PV","GGPHD",IF('Application Form'!J354="PV","",IF('Application Form'!J354="POLL","",IF('Application Form'!J354="MSTN","MSTN",IF('Application Form'!J354="COAT","COAT",IF('Application Form'!J354="PI","PI",IF('Application Form'!J354="POLL_50K (add on)*","POLL_50K (add on)*",IF('Application Form'!J354="POLL_HD (add on)*","POLL_HD (add_on)*",IF('Application Form'!J354="MSTN_50K (add_on)*","MSTN_50K (add_on)*",IF('Application Form'!J354="MSTN_HD (add on)*","MSTN_HD (add on)*",IF('Application Form'!J354="STORE","STORE",IF('Application Form'!J354="HE","HE","")))))))))))))))))))),"")</f>
        <v/>
      </c>
    </row>
    <row r="344" spans="1:16" x14ac:dyDescent="0.25">
      <c r="A344" s="72">
        <f>'Application Form'!E355</f>
        <v>0</v>
      </c>
      <c r="B344" t="str">
        <f>IF('Application Form'!C355="Hair","H",IF('Application Form'!C355="Done","D",IF('Application Form'!C355="Semen","S",IF('Application Form'!C355="TSU","T",""))))</f>
        <v/>
      </c>
      <c r="C344" t="str">
        <f t="shared" si="5"/>
        <v>NAA</v>
      </c>
      <c r="F344" t="str">
        <f>IF('Application Form'!H355="SKSTD_BDL","SKSTD_BDL",IF('Application Form'!H355="MIP","MIP",IF('Application Form'!H355="MIP+PV","MIP",IF('Application Form'!H355="SEEKSIRE","SEEKSIRE",IF('Application Form'!H355="SEEKSIRE+PV","SEEKSIRE",IF('Application Form'!H355="GGP50K","GGP50K",IF('Application Form'!H355="GGP50K+PV","GGP50K",IF('Application Form'!H355="GGPHD (150K)","GGPHD (150K)",IF('Application Form'!H355="GGPHD+PV","GGPHD",IF('Application Form'!H355="PV","",IF('Application Form'!H355="POLL","",IF('Application Form'!H355="MSTN","",IF('Application Form'!H355="COAT","",IF('Application Form'!H355="PI","",IF('Application Form'!H355="POLL_50K (add on)*","",IF('Application Form'!H355="POLL_HD (add on)*","",IF('Application Form'!H355="MSTN_50K (add_on)*","",IF('Application Form'!H355="MSTN_HD (add on)*","",IF('Application Form'!H355="STORE","STORE",IF('Application Form'!H355="HE","HE",""))))))))))))))))))))</f>
        <v/>
      </c>
      <c r="G344" t="str">
        <f>IF(OR(RIGHT('Application Form'!H355,2)="PV",RIGHT('Application Form'!I355,2)="PV",RIGHT('Application Form'!J355,2)="PV"),"Yes","")</f>
        <v/>
      </c>
      <c r="H344" s="81" t="str">
        <f>IF(ISBLANK(IF(F344="SKSTD_BDL",'Application Form'!M355,IF('Office Use Only - DONT TOUCH!!!'!G344="Yes",'Application Form'!M355,""))),"",IF(F344="SKSTD_BDL",'Application Form'!M355,IF('Office Use Only - DONT TOUCH!!!'!G344="Yes",'Application Form'!M355,"")))</f>
        <v/>
      </c>
      <c r="K344" t="str">
        <f>IF(ISBLANK(IF(F344="SKSTD_BDL",'Application Form'!O355,IF('Office Use Only - DONT TOUCH!!!'!G344="Yes",'Application Form'!O355,""))),"",IF(F344="SKSTD_BDL",'Application Form'!O355,IF('Office Use Only - DONT TOUCH!!!'!G344="Yes",'Application Form'!O355,"")))</f>
        <v/>
      </c>
      <c r="N344" t="str">
        <f>IF(AND(F344="",'Application Form'!H355=""),"",IF(AND(F344="",'Application Form'!H355&lt;&gt;""),'Application Form'!H355,IF(AND(F344&lt;&gt;"",'Application Form'!I355=""),"",IF(AND(F344&lt;&gt;"",'Application Form'!I355&lt;&gt;""),IF('Application Form'!I355="SKSTD_BDL","SKSTD_BDL",IF('Application Form'!I355="MIP","MIP",IF('Application Form'!I355="MIP+PV","MIP",IF('Application Form'!I355="SEEKSIRE","SEEKSIRE",IF('Application Form'!I355="SEEKSIRE+PV","SEEKSIRE",IF('Application Form'!I355="GGP50K","GGP50K",IF('Application Form'!I355="GGP50K+PV","GGP50K",IF('Application Form'!I355="GGPHD (150K)","GGPHD (150K)",IF('Application Form'!I355="GGPHD+PV","GGPHD",IF('Application Form'!I355="PV","",IF('Application Form'!I355="POLL","",IF('Application Form'!I355="MSTN","MSTN",IF('Application Form'!I355="COAT","COAT",IF('Application Form'!I355="PI","PI",IF('Application Form'!I355="POLL_50K (add on)*","POLL_50K (add on)*",IF('Application Form'!I355="POLL_HD (add on)*","POLL_HD (add_on)*",IF('Application Form'!I355="MSTN_50K (add_on)*","MSTN_50K (add_on)*",IF('Application Form'!I355="MSTN_HD (add on)*","MSTN_HD (add on)*",IF('Application Form'!I355="STORE","STORE",IF('Application Form'!I355="HE","HE","")))))))))))))))))))),"ERROR"))))</f>
        <v/>
      </c>
      <c r="O344" t="str">
        <f>IF(AND(F344="",'Application Form'!H355=""),"",IF(AND(F344="",'Application Form'!H355&lt;&gt;"",'Application Form'!I355=""),"",IF(AND(F344&lt;&gt;"",'Application Form'!I355=""),"",IF(AND(F344&lt;&gt;"",'Application Form'!I355&lt;&gt;"",'Application Form'!J355=""),"",IF(AND(F344="",'Application Form'!H355&lt;&gt;"",'Application Form'!I355&lt;&gt;""),IF('Application Form'!I355="SKSTD_BDL","SKSTD_BDL",IF('Application Form'!I355="MIP","MIP",IF('Application Form'!I355="MIP+PV","MIP",IF('Application Form'!I355="SEEKSIRE","SEEKSIRE",IF('Application Form'!I355="SEEKSIRE+PV","SEEKSIRE",IF('Application Form'!I355="GGP50K","GGP50K",IF('Application Form'!I355="GGP50K+PV","GGP50K",IF('Application Form'!I355="GGPHD (150K)","GGPHD (150K)",IF('Application Form'!I355="GGPHD+PV","GGPHD",IF('Application Form'!I355="PV","",IF('Application Form'!I355="POLL","",IF('Application Form'!I355="MSTN","MSTN",IF('Application Form'!I355="COAT","COAT",IF('Application Form'!I355="PI","PI",IF('Application Form'!I355="POLL_50K (add on)*","POLL_50K (add on)*",IF('Application Form'!I355="POLL_HD (add on)*","POLL_HD (add_on)*",IF('Application Form'!I355="MSTN_50K (add_on)*","MSTN_50K (add_on)*",IF('Application Form'!I355="MSTN_HD (add on)*","MSTN_HD (add on)*",IF('Application Form'!I355="STORE","STORE",IF('Application Form'!I355="HE","HE","ERROR")))))))))))))))))))),IF(AND(F344&lt;&gt;"",'Application Form'!I355&lt;&gt;"",'Application Form'!J355&lt;&gt;""),IF('Application Form'!J355="SKSTD_BDL","SKSTD_BDL",IF('Application Form'!J355="MIP","MIP",IF('Application Form'!J355="MIP+PV","MIP",IF('Application Form'!J355="SEEKSIRE","SEEKSIRE",IF('Application Form'!J355="SEEKSIRE+PV","SEEKSIRE",IF('Application Form'!J355="GGP50K","GGP50K",IF('Application Form'!J355="GGP50K+PV","GGP50K",IF('Application Form'!J355="GGPHD (150K)","GGPHD (150K)",IF('Application Form'!J355="GGPHD+PV","GGPHD",IF('Application Form'!J355="PV","",IF('Application Form'!J355="POLL","",IF('Application Form'!J355="MSTN","MSTN",IF('Application Form'!J355="COAT","COAT",IF('Application Form'!J355="PI","PI",IF('Application Form'!J355="POLL_50K (add on)*","POLL_50K (add on)*",IF('Application Form'!J355="POLL_HD (add on)*","POLL_HD (add_on)*",IF('Application Form'!J355="MSTN_50K (add_on)*","MSTN_50K (add_on)*",IF('Application Form'!J355="MSTN_HD (add on)*","MSTN_HD (add on)*",IF('Application Form'!J355="STORE","STORE",IF('Application Form'!J355="HE","HE","")))))))))))))))))))),"ERROR"))))))</f>
        <v/>
      </c>
      <c r="P344" t="str">
        <f>IF(AND(F344="",O344&lt;&gt;""),IF('Application Form'!J355="SKSTD_BDL","SKSTD_BDL",IF('Application Form'!J355="MIP","MIP",IF('Application Form'!J355="MIP+PV","MIP",IF('Application Form'!J355="SEEKSIRE","SEEKSIRE",IF('Application Form'!J355="SEEKSIRE+PV","SEEKSIRE",IF('Application Form'!J355="GGP50K","GGP50K",IF('Application Form'!J355="GGP50K+PV","GGP50K",IF('Application Form'!J355="GGPHD (150K)","GGPHD (150K)",IF('Application Form'!J355="GGPHD+PV","GGPHD",IF('Application Form'!J355="PV","",IF('Application Form'!J355="POLL","",IF('Application Form'!J355="MSTN","MSTN",IF('Application Form'!J355="COAT","COAT",IF('Application Form'!J355="PI","PI",IF('Application Form'!J355="POLL_50K (add on)*","POLL_50K (add on)*",IF('Application Form'!J355="POLL_HD (add on)*","POLL_HD (add_on)*",IF('Application Form'!J355="MSTN_50K (add_on)*","MSTN_50K (add_on)*",IF('Application Form'!J355="MSTN_HD (add on)*","MSTN_HD (add on)*",IF('Application Form'!J355="STORE","STORE",IF('Application Form'!J355="HE","HE","")))))))))))))))))))),"")</f>
        <v/>
      </c>
    </row>
    <row r="345" spans="1:16" x14ac:dyDescent="0.25">
      <c r="A345" s="72">
        <f>'Application Form'!E356</f>
        <v>0</v>
      </c>
      <c r="B345" t="str">
        <f>IF('Application Form'!C356="Hair","H",IF('Application Form'!C356="Done","D",IF('Application Form'!C356="Semen","S",IF('Application Form'!C356="TSU","T",""))))</f>
        <v/>
      </c>
      <c r="C345" t="str">
        <f t="shared" si="5"/>
        <v>NAA</v>
      </c>
      <c r="F345" t="str">
        <f>IF('Application Form'!H356="SKSTD_BDL","SKSTD_BDL",IF('Application Form'!H356="MIP","MIP",IF('Application Form'!H356="MIP+PV","MIP",IF('Application Form'!H356="SEEKSIRE","SEEKSIRE",IF('Application Form'!H356="SEEKSIRE+PV","SEEKSIRE",IF('Application Form'!H356="GGP50K","GGP50K",IF('Application Form'!H356="GGP50K+PV","GGP50K",IF('Application Form'!H356="GGPHD (150K)","GGPHD (150K)",IF('Application Form'!H356="GGPHD+PV","GGPHD",IF('Application Form'!H356="PV","",IF('Application Form'!H356="POLL","",IF('Application Form'!H356="MSTN","",IF('Application Form'!H356="COAT","",IF('Application Form'!H356="PI","",IF('Application Form'!H356="POLL_50K (add on)*","",IF('Application Form'!H356="POLL_HD (add on)*","",IF('Application Form'!H356="MSTN_50K (add_on)*","",IF('Application Form'!H356="MSTN_HD (add on)*","",IF('Application Form'!H356="STORE","STORE",IF('Application Form'!H356="HE","HE",""))))))))))))))))))))</f>
        <v/>
      </c>
      <c r="G345" t="str">
        <f>IF(OR(RIGHT('Application Form'!H356,2)="PV",RIGHT('Application Form'!I356,2)="PV",RIGHT('Application Form'!J356,2)="PV"),"Yes","")</f>
        <v/>
      </c>
      <c r="H345" s="81" t="str">
        <f>IF(ISBLANK(IF(F345="SKSTD_BDL",'Application Form'!M356,IF('Office Use Only - DONT TOUCH!!!'!G345="Yes",'Application Form'!M356,""))),"",IF(F345="SKSTD_BDL",'Application Form'!M356,IF('Office Use Only - DONT TOUCH!!!'!G345="Yes",'Application Form'!M356,"")))</f>
        <v/>
      </c>
      <c r="K345" t="str">
        <f>IF(ISBLANK(IF(F345="SKSTD_BDL",'Application Form'!O356,IF('Office Use Only - DONT TOUCH!!!'!G345="Yes",'Application Form'!O356,""))),"",IF(F345="SKSTD_BDL",'Application Form'!O356,IF('Office Use Only - DONT TOUCH!!!'!G345="Yes",'Application Form'!O356,"")))</f>
        <v/>
      </c>
      <c r="N345" t="str">
        <f>IF(AND(F345="",'Application Form'!H356=""),"",IF(AND(F345="",'Application Form'!H356&lt;&gt;""),'Application Form'!H356,IF(AND(F345&lt;&gt;"",'Application Form'!I356=""),"",IF(AND(F345&lt;&gt;"",'Application Form'!I356&lt;&gt;""),IF('Application Form'!I356="SKSTD_BDL","SKSTD_BDL",IF('Application Form'!I356="MIP","MIP",IF('Application Form'!I356="MIP+PV","MIP",IF('Application Form'!I356="SEEKSIRE","SEEKSIRE",IF('Application Form'!I356="SEEKSIRE+PV","SEEKSIRE",IF('Application Form'!I356="GGP50K","GGP50K",IF('Application Form'!I356="GGP50K+PV","GGP50K",IF('Application Form'!I356="GGPHD (150K)","GGPHD (150K)",IF('Application Form'!I356="GGPHD+PV","GGPHD",IF('Application Form'!I356="PV","",IF('Application Form'!I356="POLL","",IF('Application Form'!I356="MSTN","MSTN",IF('Application Form'!I356="COAT","COAT",IF('Application Form'!I356="PI","PI",IF('Application Form'!I356="POLL_50K (add on)*","POLL_50K (add on)*",IF('Application Form'!I356="POLL_HD (add on)*","POLL_HD (add_on)*",IF('Application Form'!I356="MSTN_50K (add_on)*","MSTN_50K (add_on)*",IF('Application Form'!I356="MSTN_HD (add on)*","MSTN_HD (add on)*",IF('Application Form'!I356="STORE","STORE",IF('Application Form'!I356="HE","HE","")))))))))))))))))))),"ERROR"))))</f>
        <v/>
      </c>
      <c r="O345" t="str">
        <f>IF(AND(F345="",'Application Form'!H356=""),"",IF(AND(F345="",'Application Form'!H356&lt;&gt;"",'Application Form'!I356=""),"",IF(AND(F345&lt;&gt;"",'Application Form'!I356=""),"",IF(AND(F345&lt;&gt;"",'Application Form'!I356&lt;&gt;"",'Application Form'!J356=""),"",IF(AND(F345="",'Application Form'!H356&lt;&gt;"",'Application Form'!I356&lt;&gt;""),IF('Application Form'!I356="SKSTD_BDL","SKSTD_BDL",IF('Application Form'!I356="MIP","MIP",IF('Application Form'!I356="MIP+PV","MIP",IF('Application Form'!I356="SEEKSIRE","SEEKSIRE",IF('Application Form'!I356="SEEKSIRE+PV","SEEKSIRE",IF('Application Form'!I356="GGP50K","GGP50K",IF('Application Form'!I356="GGP50K+PV","GGP50K",IF('Application Form'!I356="GGPHD (150K)","GGPHD (150K)",IF('Application Form'!I356="GGPHD+PV","GGPHD",IF('Application Form'!I356="PV","",IF('Application Form'!I356="POLL","",IF('Application Form'!I356="MSTN","MSTN",IF('Application Form'!I356="COAT","COAT",IF('Application Form'!I356="PI","PI",IF('Application Form'!I356="POLL_50K (add on)*","POLL_50K (add on)*",IF('Application Form'!I356="POLL_HD (add on)*","POLL_HD (add_on)*",IF('Application Form'!I356="MSTN_50K (add_on)*","MSTN_50K (add_on)*",IF('Application Form'!I356="MSTN_HD (add on)*","MSTN_HD (add on)*",IF('Application Form'!I356="STORE","STORE",IF('Application Form'!I356="HE","HE","ERROR")))))))))))))))))))),IF(AND(F345&lt;&gt;"",'Application Form'!I356&lt;&gt;"",'Application Form'!J356&lt;&gt;""),IF('Application Form'!J356="SKSTD_BDL","SKSTD_BDL",IF('Application Form'!J356="MIP","MIP",IF('Application Form'!J356="MIP+PV","MIP",IF('Application Form'!J356="SEEKSIRE","SEEKSIRE",IF('Application Form'!J356="SEEKSIRE+PV","SEEKSIRE",IF('Application Form'!J356="GGP50K","GGP50K",IF('Application Form'!J356="GGP50K+PV","GGP50K",IF('Application Form'!J356="GGPHD (150K)","GGPHD (150K)",IF('Application Form'!J356="GGPHD+PV","GGPHD",IF('Application Form'!J356="PV","",IF('Application Form'!J356="POLL","",IF('Application Form'!J356="MSTN","MSTN",IF('Application Form'!J356="COAT","COAT",IF('Application Form'!J356="PI","PI",IF('Application Form'!J356="POLL_50K (add on)*","POLL_50K (add on)*",IF('Application Form'!J356="POLL_HD (add on)*","POLL_HD (add_on)*",IF('Application Form'!J356="MSTN_50K (add_on)*","MSTN_50K (add_on)*",IF('Application Form'!J356="MSTN_HD (add on)*","MSTN_HD (add on)*",IF('Application Form'!J356="STORE","STORE",IF('Application Form'!J356="HE","HE","")))))))))))))))))))),"ERROR"))))))</f>
        <v/>
      </c>
      <c r="P345" t="str">
        <f>IF(AND(F345="",O345&lt;&gt;""),IF('Application Form'!J356="SKSTD_BDL","SKSTD_BDL",IF('Application Form'!J356="MIP","MIP",IF('Application Form'!J356="MIP+PV","MIP",IF('Application Form'!J356="SEEKSIRE","SEEKSIRE",IF('Application Form'!J356="SEEKSIRE+PV","SEEKSIRE",IF('Application Form'!J356="GGP50K","GGP50K",IF('Application Form'!J356="GGP50K+PV","GGP50K",IF('Application Form'!J356="GGPHD (150K)","GGPHD (150K)",IF('Application Form'!J356="GGPHD+PV","GGPHD",IF('Application Form'!J356="PV","",IF('Application Form'!J356="POLL","",IF('Application Form'!J356="MSTN","MSTN",IF('Application Form'!J356="COAT","COAT",IF('Application Form'!J356="PI","PI",IF('Application Form'!J356="POLL_50K (add on)*","POLL_50K (add on)*",IF('Application Form'!J356="POLL_HD (add on)*","POLL_HD (add_on)*",IF('Application Form'!J356="MSTN_50K (add_on)*","MSTN_50K (add_on)*",IF('Application Form'!J356="MSTN_HD (add on)*","MSTN_HD (add on)*",IF('Application Form'!J356="STORE","STORE",IF('Application Form'!J356="HE","HE","")))))))))))))))))))),"")</f>
        <v/>
      </c>
    </row>
    <row r="346" spans="1:16" x14ac:dyDescent="0.25">
      <c r="A346" s="72">
        <f>'Application Form'!E357</f>
        <v>0</v>
      </c>
      <c r="B346" t="str">
        <f>IF('Application Form'!C357="Hair","H",IF('Application Form'!C357="Done","D",IF('Application Form'!C357="Semen","S",IF('Application Form'!C357="TSU","T",""))))</f>
        <v/>
      </c>
      <c r="C346" t="str">
        <f t="shared" si="5"/>
        <v>NAA</v>
      </c>
      <c r="F346" t="str">
        <f>IF('Application Form'!H357="SKSTD_BDL","SKSTD_BDL",IF('Application Form'!H357="MIP","MIP",IF('Application Form'!H357="MIP+PV","MIP",IF('Application Form'!H357="SEEKSIRE","SEEKSIRE",IF('Application Form'!H357="SEEKSIRE+PV","SEEKSIRE",IF('Application Form'!H357="GGP50K","GGP50K",IF('Application Form'!H357="GGP50K+PV","GGP50K",IF('Application Form'!H357="GGPHD (150K)","GGPHD (150K)",IF('Application Form'!H357="GGPHD+PV","GGPHD",IF('Application Form'!H357="PV","",IF('Application Form'!H357="POLL","",IF('Application Form'!H357="MSTN","",IF('Application Form'!H357="COAT","",IF('Application Form'!H357="PI","",IF('Application Form'!H357="POLL_50K (add on)*","",IF('Application Form'!H357="POLL_HD (add on)*","",IF('Application Form'!H357="MSTN_50K (add_on)*","",IF('Application Form'!H357="MSTN_HD (add on)*","",IF('Application Form'!H357="STORE","STORE",IF('Application Form'!H357="HE","HE",""))))))))))))))))))))</f>
        <v/>
      </c>
      <c r="G346" t="str">
        <f>IF(OR(RIGHT('Application Form'!H357,2)="PV",RIGHT('Application Form'!I357,2)="PV",RIGHT('Application Form'!J357,2)="PV"),"Yes","")</f>
        <v/>
      </c>
      <c r="H346" s="81" t="str">
        <f>IF(ISBLANK(IF(F346="SKSTD_BDL",'Application Form'!M357,IF('Office Use Only - DONT TOUCH!!!'!G346="Yes",'Application Form'!M357,""))),"",IF(F346="SKSTD_BDL",'Application Form'!M357,IF('Office Use Only - DONT TOUCH!!!'!G346="Yes",'Application Form'!M357,"")))</f>
        <v/>
      </c>
      <c r="K346" t="str">
        <f>IF(ISBLANK(IF(F346="SKSTD_BDL",'Application Form'!O357,IF('Office Use Only - DONT TOUCH!!!'!G346="Yes",'Application Form'!O357,""))),"",IF(F346="SKSTD_BDL",'Application Form'!O357,IF('Office Use Only - DONT TOUCH!!!'!G346="Yes",'Application Form'!O357,"")))</f>
        <v/>
      </c>
      <c r="N346" t="str">
        <f>IF(AND(F346="",'Application Form'!H357=""),"",IF(AND(F346="",'Application Form'!H357&lt;&gt;""),'Application Form'!H357,IF(AND(F346&lt;&gt;"",'Application Form'!I357=""),"",IF(AND(F346&lt;&gt;"",'Application Form'!I357&lt;&gt;""),IF('Application Form'!I357="SKSTD_BDL","SKSTD_BDL",IF('Application Form'!I357="MIP","MIP",IF('Application Form'!I357="MIP+PV","MIP",IF('Application Form'!I357="SEEKSIRE","SEEKSIRE",IF('Application Form'!I357="SEEKSIRE+PV","SEEKSIRE",IF('Application Form'!I357="GGP50K","GGP50K",IF('Application Form'!I357="GGP50K+PV","GGP50K",IF('Application Form'!I357="GGPHD (150K)","GGPHD (150K)",IF('Application Form'!I357="GGPHD+PV","GGPHD",IF('Application Form'!I357="PV","",IF('Application Form'!I357="POLL","",IF('Application Form'!I357="MSTN","MSTN",IF('Application Form'!I357="COAT","COAT",IF('Application Form'!I357="PI","PI",IF('Application Form'!I357="POLL_50K (add on)*","POLL_50K (add on)*",IF('Application Form'!I357="POLL_HD (add on)*","POLL_HD (add_on)*",IF('Application Form'!I357="MSTN_50K (add_on)*","MSTN_50K (add_on)*",IF('Application Form'!I357="MSTN_HD (add on)*","MSTN_HD (add on)*",IF('Application Form'!I357="STORE","STORE",IF('Application Form'!I357="HE","HE","")))))))))))))))))))),"ERROR"))))</f>
        <v/>
      </c>
      <c r="O346" t="str">
        <f>IF(AND(F346="",'Application Form'!H357=""),"",IF(AND(F346="",'Application Form'!H357&lt;&gt;"",'Application Form'!I357=""),"",IF(AND(F346&lt;&gt;"",'Application Form'!I357=""),"",IF(AND(F346&lt;&gt;"",'Application Form'!I357&lt;&gt;"",'Application Form'!J357=""),"",IF(AND(F346="",'Application Form'!H357&lt;&gt;"",'Application Form'!I357&lt;&gt;""),IF('Application Form'!I357="SKSTD_BDL","SKSTD_BDL",IF('Application Form'!I357="MIP","MIP",IF('Application Form'!I357="MIP+PV","MIP",IF('Application Form'!I357="SEEKSIRE","SEEKSIRE",IF('Application Form'!I357="SEEKSIRE+PV","SEEKSIRE",IF('Application Form'!I357="GGP50K","GGP50K",IF('Application Form'!I357="GGP50K+PV","GGP50K",IF('Application Form'!I357="GGPHD (150K)","GGPHD (150K)",IF('Application Form'!I357="GGPHD+PV","GGPHD",IF('Application Form'!I357="PV","",IF('Application Form'!I357="POLL","",IF('Application Form'!I357="MSTN","MSTN",IF('Application Form'!I357="COAT","COAT",IF('Application Form'!I357="PI","PI",IF('Application Form'!I357="POLL_50K (add on)*","POLL_50K (add on)*",IF('Application Form'!I357="POLL_HD (add on)*","POLL_HD (add_on)*",IF('Application Form'!I357="MSTN_50K (add_on)*","MSTN_50K (add_on)*",IF('Application Form'!I357="MSTN_HD (add on)*","MSTN_HD (add on)*",IF('Application Form'!I357="STORE","STORE",IF('Application Form'!I357="HE","HE","ERROR")))))))))))))))))))),IF(AND(F346&lt;&gt;"",'Application Form'!I357&lt;&gt;"",'Application Form'!J357&lt;&gt;""),IF('Application Form'!J357="SKSTD_BDL","SKSTD_BDL",IF('Application Form'!J357="MIP","MIP",IF('Application Form'!J357="MIP+PV","MIP",IF('Application Form'!J357="SEEKSIRE","SEEKSIRE",IF('Application Form'!J357="SEEKSIRE+PV","SEEKSIRE",IF('Application Form'!J357="GGP50K","GGP50K",IF('Application Form'!J357="GGP50K+PV","GGP50K",IF('Application Form'!J357="GGPHD (150K)","GGPHD (150K)",IF('Application Form'!J357="GGPHD+PV","GGPHD",IF('Application Form'!J357="PV","",IF('Application Form'!J357="POLL","",IF('Application Form'!J357="MSTN","MSTN",IF('Application Form'!J357="COAT","COAT",IF('Application Form'!J357="PI","PI",IF('Application Form'!J357="POLL_50K (add on)*","POLL_50K (add on)*",IF('Application Form'!J357="POLL_HD (add on)*","POLL_HD (add_on)*",IF('Application Form'!J357="MSTN_50K (add_on)*","MSTN_50K (add_on)*",IF('Application Form'!J357="MSTN_HD (add on)*","MSTN_HD (add on)*",IF('Application Form'!J357="STORE","STORE",IF('Application Form'!J357="HE","HE","")))))))))))))))))))),"ERROR"))))))</f>
        <v/>
      </c>
      <c r="P346" t="str">
        <f>IF(AND(F346="",O346&lt;&gt;""),IF('Application Form'!J357="SKSTD_BDL","SKSTD_BDL",IF('Application Form'!J357="MIP","MIP",IF('Application Form'!J357="MIP+PV","MIP",IF('Application Form'!J357="SEEKSIRE","SEEKSIRE",IF('Application Form'!J357="SEEKSIRE+PV","SEEKSIRE",IF('Application Form'!J357="GGP50K","GGP50K",IF('Application Form'!J357="GGP50K+PV","GGP50K",IF('Application Form'!J357="GGPHD (150K)","GGPHD (150K)",IF('Application Form'!J357="GGPHD+PV","GGPHD",IF('Application Form'!J357="PV","",IF('Application Form'!J357="POLL","",IF('Application Form'!J357="MSTN","MSTN",IF('Application Form'!J357="COAT","COAT",IF('Application Form'!J357="PI","PI",IF('Application Form'!J357="POLL_50K (add on)*","POLL_50K (add on)*",IF('Application Form'!J357="POLL_HD (add on)*","POLL_HD (add_on)*",IF('Application Form'!J357="MSTN_50K (add_on)*","MSTN_50K (add_on)*",IF('Application Form'!J357="MSTN_HD (add on)*","MSTN_HD (add on)*",IF('Application Form'!J357="STORE","STORE",IF('Application Form'!J357="HE","HE","")))))))))))))))))))),"")</f>
        <v/>
      </c>
    </row>
    <row r="347" spans="1:16" x14ac:dyDescent="0.25">
      <c r="A347" s="72">
        <f>'Application Form'!E358</f>
        <v>0</v>
      </c>
      <c r="B347" t="str">
        <f>IF('Application Form'!C358="Hair","H",IF('Application Form'!C358="Done","D",IF('Application Form'!C358="Semen","S",IF('Application Form'!C358="TSU","T",""))))</f>
        <v/>
      </c>
      <c r="C347" t="str">
        <f t="shared" si="5"/>
        <v>NAA</v>
      </c>
      <c r="F347" t="str">
        <f>IF('Application Form'!H358="SKSTD_BDL","SKSTD_BDL",IF('Application Form'!H358="MIP","MIP",IF('Application Form'!H358="MIP+PV","MIP",IF('Application Form'!H358="SEEKSIRE","SEEKSIRE",IF('Application Form'!H358="SEEKSIRE+PV","SEEKSIRE",IF('Application Form'!H358="GGP50K","GGP50K",IF('Application Form'!H358="GGP50K+PV","GGP50K",IF('Application Form'!H358="GGPHD (150K)","GGPHD (150K)",IF('Application Form'!H358="GGPHD+PV","GGPHD",IF('Application Form'!H358="PV","",IF('Application Form'!H358="POLL","",IF('Application Form'!H358="MSTN","",IF('Application Form'!H358="COAT","",IF('Application Form'!H358="PI","",IF('Application Form'!H358="POLL_50K (add on)*","",IF('Application Form'!H358="POLL_HD (add on)*","",IF('Application Form'!H358="MSTN_50K (add_on)*","",IF('Application Form'!H358="MSTN_HD (add on)*","",IF('Application Form'!H358="STORE","STORE",IF('Application Form'!H358="HE","HE",""))))))))))))))))))))</f>
        <v/>
      </c>
      <c r="G347" t="str">
        <f>IF(OR(RIGHT('Application Form'!H358,2)="PV",RIGHT('Application Form'!I358,2)="PV",RIGHT('Application Form'!J358,2)="PV"),"Yes","")</f>
        <v/>
      </c>
      <c r="H347" s="81" t="str">
        <f>IF(ISBLANK(IF(F347="SKSTD_BDL",'Application Form'!M358,IF('Office Use Only - DONT TOUCH!!!'!G347="Yes",'Application Form'!M358,""))),"",IF(F347="SKSTD_BDL",'Application Form'!M358,IF('Office Use Only - DONT TOUCH!!!'!G347="Yes",'Application Form'!M358,"")))</f>
        <v/>
      </c>
      <c r="K347" t="str">
        <f>IF(ISBLANK(IF(F347="SKSTD_BDL",'Application Form'!O358,IF('Office Use Only - DONT TOUCH!!!'!G347="Yes",'Application Form'!O358,""))),"",IF(F347="SKSTD_BDL",'Application Form'!O358,IF('Office Use Only - DONT TOUCH!!!'!G347="Yes",'Application Form'!O358,"")))</f>
        <v/>
      </c>
      <c r="N347" t="str">
        <f>IF(AND(F347="",'Application Form'!H358=""),"",IF(AND(F347="",'Application Form'!H358&lt;&gt;""),'Application Form'!H358,IF(AND(F347&lt;&gt;"",'Application Form'!I358=""),"",IF(AND(F347&lt;&gt;"",'Application Form'!I358&lt;&gt;""),IF('Application Form'!I358="SKSTD_BDL","SKSTD_BDL",IF('Application Form'!I358="MIP","MIP",IF('Application Form'!I358="MIP+PV","MIP",IF('Application Form'!I358="SEEKSIRE","SEEKSIRE",IF('Application Form'!I358="SEEKSIRE+PV","SEEKSIRE",IF('Application Form'!I358="GGP50K","GGP50K",IF('Application Form'!I358="GGP50K+PV","GGP50K",IF('Application Form'!I358="GGPHD (150K)","GGPHD (150K)",IF('Application Form'!I358="GGPHD+PV","GGPHD",IF('Application Form'!I358="PV","",IF('Application Form'!I358="POLL","",IF('Application Form'!I358="MSTN","MSTN",IF('Application Form'!I358="COAT","COAT",IF('Application Form'!I358="PI","PI",IF('Application Form'!I358="POLL_50K (add on)*","POLL_50K (add on)*",IF('Application Form'!I358="POLL_HD (add on)*","POLL_HD (add_on)*",IF('Application Form'!I358="MSTN_50K (add_on)*","MSTN_50K (add_on)*",IF('Application Form'!I358="MSTN_HD (add on)*","MSTN_HD (add on)*",IF('Application Form'!I358="STORE","STORE",IF('Application Form'!I358="HE","HE","")))))))))))))))))))),"ERROR"))))</f>
        <v/>
      </c>
      <c r="O347" t="str">
        <f>IF(AND(F347="",'Application Form'!H358=""),"",IF(AND(F347="",'Application Form'!H358&lt;&gt;"",'Application Form'!I358=""),"",IF(AND(F347&lt;&gt;"",'Application Form'!I358=""),"",IF(AND(F347&lt;&gt;"",'Application Form'!I358&lt;&gt;"",'Application Form'!J358=""),"",IF(AND(F347="",'Application Form'!H358&lt;&gt;"",'Application Form'!I358&lt;&gt;""),IF('Application Form'!I358="SKSTD_BDL","SKSTD_BDL",IF('Application Form'!I358="MIP","MIP",IF('Application Form'!I358="MIP+PV","MIP",IF('Application Form'!I358="SEEKSIRE","SEEKSIRE",IF('Application Form'!I358="SEEKSIRE+PV","SEEKSIRE",IF('Application Form'!I358="GGP50K","GGP50K",IF('Application Form'!I358="GGP50K+PV","GGP50K",IF('Application Form'!I358="GGPHD (150K)","GGPHD (150K)",IF('Application Form'!I358="GGPHD+PV","GGPHD",IF('Application Form'!I358="PV","",IF('Application Form'!I358="POLL","",IF('Application Form'!I358="MSTN","MSTN",IF('Application Form'!I358="COAT","COAT",IF('Application Form'!I358="PI","PI",IF('Application Form'!I358="POLL_50K (add on)*","POLL_50K (add on)*",IF('Application Form'!I358="POLL_HD (add on)*","POLL_HD (add_on)*",IF('Application Form'!I358="MSTN_50K (add_on)*","MSTN_50K (add_on)*",IF('Application Form'!I358="MSTN_HD (add on)*","MSTN_HD (add on)*",IF('Application Form'!I358="STORE","STORE",IF('Application Form'!I358="HE","HE","ERROR")))))))))))))))))))),IF(AND(F347&lt;&gt;"",'Application Form'!I358&lt;&gt;"",'Application Form'!J358&lt;&gt;""),IF('Application Form'!J358="SKSTD_BDL","SKSTD_BDL",IF('Application Form'!J358="MIP","MIP",IF('Application Form'!J358="MIP+PV","MIP",IF('Application Form'!J358="SEEKSIRE","SEEKSIRE",IF('Application Form'!J358="SEEKSIRE+PV","SEEKSIRE",IF('Application Form'!J358="GGP50K","GGP50K",IF('Application Form'!J358="GGP50K+PV","GGP50K",IF('Application Form'!J358="GGPHD (150K)","GGPHD (150K)",IF('Application Form'!J358="GGPHD+PV","GGPHD",IF('Application Form'!J358="PV","",IF('Application Form'!J358="POLL","",IF('Application Form'!J358="MSTN","MSTN",IF('Application Form'!J358="COAT","COAT",IF('Application Form'!J358="PI","PI",IF('Application Form'!J358="POLL_50K (add on)*","POLL_50K (add on)*",IF('Application Form'!J358="POLL_HD (add on)*","POLL_HD (add_on)*",IF('Application Form'!J358="MSTN_50K (add_on)*","MSTN_50K (add_on)*",IF('Application Form'!J358="MSTN_HD (add on)*","MSTN_HD (add on)*",IF('Application Form'!J358="STORE","STORE",IF('Application Form'!J358="HE","HE","")))))))))))))))))))),"ERROR"))))))</f>
        <v/>
      </c>
      <c r="P347" t="str">
        <f>IF(AND(F347="",O347&lt;&gt;""),IF('Application Form'!J358="SKSTD_BDL","SKSTD_BDL",IF('Application Form'!J358="MIP","MIP",IF('Application Form'!J358="MIP+PV","MIP",IF('Application Form'!J358="SEEKSIRE","SEEKSIRE",IF('Application Form'!J358="SEEKSIRE+PV","SEEKSIRE",IF('Application Form'!J358="GGP50K","GGP50K",IF('Application Form'!J358="GGP50K+PV","GGP50K",IF('Application Form'!J358="GGPHD (150K)","GGPHD (150K)",IF('Application Form'!J358="GGPHD+PV","GGPHD",IF('Application Form'!J358="PV","",IF('Application Form'!J358="POLL","",IF('Application Form'!J358="MSTN","MSTN",IF('Application Form'!J358="COAT","COAT",IF('Application Form'!J358="PI","PI",IF('Application Form'!J358="POLL_50K (add on)*","POLL_50K (add on)*",IF('Application Form'!J358="POLL_HD (add on)*","POLL_HD (add_on)*",IF('Application Form'!J358="MSTN_50K (add_on)*","MSTN_50K (add_on)*",IF('Application Form'!J358="MSTN_HD (add on)*","MSTN_HD (add on)*",IF('Application Form'!J358="STORE","STORE",IF('Application Form'!J358="HE","HE","")))))))))))))))))))),"")</f>
        <v/>
      </c>
    </row>
    <row r="348" spans="1:16" x14ac:dyDescent="0.25">
      <c r="A348" s="72">
        <f>'Application Form'!E359</f>
        <v>0</v>
      </c>
      <c r="B348" t="str">
        <f>IF('Application Form'!C359="Hair","H",IF('Application Form'!C359="Done","D",IF('Application Form'!C359="Semen","S",IF('Application Form'!C359="TSU","T",""))))</f>
        <v/>
      </c>
      <c r="C348" t="str">
        <f t="shared" si="5"/>
        <v>NAA</v>
      </c>
      <c r="F348" t="str">
        <f>IF('Application Form'!H359="SKSTD_BDL","SKSTD_BDL",IF('Application Form'!H359="MIP","MIP",IF('Application Form'!H359="MIP+PV","MIP",IF('Application Form'!H359="SEEKSIRE","SEEKSIRE",IF('Application Form'!H359="SEEKSIRE+PV","SEEKSIRE",IF('Application Form'!H359="GGP50K","GGP50K",IF('Application Form'!H359="GGP50K+PV","GGP50K",IF('Application Form'!H359="GGPHD (150K)","GGPHD (150K)",IF('Application Form'!H359="GGPHD+PV","GGPHD",IF('Application Form'!H359="PV","",IF('Application Form'!H359="POLL","",IF('Application Form'!H359="MSTN","",IF('Application Form'!H359="COAT","",IF('Application Form'!H359="PI","",IF('Application Form'!H359="POLL_50K (add on)*","",IF('Application Form'!H359="POLL_HD (add on)*","",IF('Application Form'!H359="MSTN_50K (add_on)*","",IF('Application Form'!H359="MSTN_HD (add on)*","",IF('Application Form'!H359="STORE","STORE",IF('Application Form'!H359="HE","HE",""))))))))))))))))))))</f>
        <v/>
      </c>
      <c r="G348" t="str">
        <f>IF(OR(RIGHT('Application Form'!H359,2)="PV",RIGHT('Application Form'!I359,2)="PV",RIGHT('Application Form'!J359,2)="PV"),"Yes","")</f>
        <v/>
      </c>
      <c r="H348" s="81" t="str">
        <f>IF(ISBLANK(IF(F348="SKSTD_BDL",'Application Form'!M359,IF('Office Use Only - DONT TOUCH!!!'!G348="Yes",'Application Form'!M359,""))),"",IF(F348="SKSTD_BDL",'Application Form'!M359,IF('Office Use Only - DONT TOUCH!!!'!G348="Yes",'Application Form'!M359,"")))</f>
        <v/>
      </c>
      <c r="K348" t="str">
        <f>IF(ISBLANK(IF(F348="SKSTD_BDL",'Application Form'!O359,IF('Office Use Only - DONT TOUCH!!!'!G348="Yes",'Application Form'!O359,""))),"",IF(F348="SKSTD_BDL",'Application Form'!O359,IF('Office Use Only - DONT TOUCH!!!'!G348="Yes",'Application Form'!O359,"")))</f>
        <v/>
      </c>
      <c r="N348" t="str">
        <f>IF(AND(F348="",'Application Form'!H359=""),"",IF(AND(F348="",'Application Form'!H359&lt;&gt;""),'Application Form'!H359,IF(AND(F348&lt;&gt;"",'Application Form'!I359=""),"",IF(AND(F348&lt;&gt;"",'Application Form'!I359&lt;&gt;""),IF('Application Form'!I359="SKSTD_BDL","SKSTD_BDL",IF('Application Form'!I359="MIP","MIP",IF('Application Form'!I359="MIP+PV","MIP",IF('Application Form'!I359="SEEKSIRE","SEEKSIRE",IF('Application Form'!I359="SEEKSIRE+PV","SEEKSIRE",IF('Application Form'!I359="GGP50K","GGP50K",IF('Application Form'!I359="GGP50K+PV","GGP50K",IF('Application Form'!I359="GGPHD (150K)","GGPHD (150K)",IF('Application Form'!I359="GGPHD+PV","GGPHD",IF('Application Form'!I359="PV","",IF('Application Form'!I359="POLL","",IF('Application Form'!I359="MSTN","MSTN",IF('Application Form'!I359="COAT","COAT",IF('Application Form'!I359="PI","PI",IF('Application Form'!I359="POLL_50K (add on)*","POLL_50K (add on)*",IF('Application Form'!I359="POLL_HD (add on)*","POLL_HD (add_on)*",IF('Application Form'!I359="MSTN_50K (add_on)*","MSTN_50K (add_on)*",IF('Application Form'!I359="MSTN_HD (add on)*","MSTN_HD (add on)*",IF('Application Form'!I359="STORE","STORE",IF('Application Form'!I359="HE","HE","")))))))))))))))))))),"ERROR"))))</f>
        <v/>
      </c>
      <c r="O348" t="str">
        <f>IF(AND(F348="",'Application Form'!H359=""),"",IF(AND(F348="",'Application Form'!H359&lt;&gt;"",'Application Form'!I359=""),"",IF(AND(F348&lt;&gt;"",'Application Form'!I359=""),"",IF(AND(F348&lt;&gt;"",'Application Form'!I359&lt;&gt;"",'Application Form'!J359=""),"",IF(AND(F348="",'Application Form'!H359&lt;&gt;"",'Application Form'!I359&lt;&gt;""),IF('Application Form'!I359="SKSTD_BDL","SKSTD_BDL",IF('Application Form'!I359="MIP","MIP",IF('Application Form'!I359="MIP+PV","MIP",IF('Application Form'!I359="SEEKSIRE","SEEKSIRE",IF('Application Form'!I359="SEEKSIRE+PV","SEEKSIRE",IF('Application Form'!I359="GGP50K","GGP50K",IF('Application Form'!I359="GGP50K+PV","GGP50K",IF('Application Form'!I359="GGPHD (150K)","GGPHD (150K)",IF('Application Form'!I359="GGPHD+PV","GGPHD",IF('Application Form'!I359="PV","",IF('Application Form'!I359="POLL","",IF('Application Form'!I359="MSTN","MSTN",IF('Application Form'!I359="COAT","COAT",IF('Application Form'!I359="PI","PI",IF('Application Form'!I359="POLL_50K (add on)*","POLL_50K (add on)*",IF('Application Form'!I359="POLL_HD (add on)*","POLL_HD (add_on)*",IF('Application Form'!I359="MSTN_50K (add_on)*","MSTN_50K (add_on)*",IF('Application Form'!I359="MSTN_HD (add on)*","MSTN_HD (add on)*",IF('Application Form'!I359="STORE","STORE",IF('Application Form'!I359="HE","HE","ERROR")))))))))))))))))))),IF(AND(F348&lt;&gt;"",'Application Form'!I359&lt;&gt;"",'Application Form'!J359&lt;&gt;""),IF('Application Form'!J359="SKSTD_BDL","SKSTD_BDL",IF('Application Form'!J359="MIP","MIP",IF('Application Form'!J359="MIP+PV","MIP",IF('Application Form'!J359="SEEKSIRE","SEEKSIRE",IF('Application Form'!J359="SEEKSIRE+PV","SEEKSIRE",IF('Application Form'!J359="GGP50K","GGP50K",IF('Application Form'!J359="GGP50K+PV","GGP50K",IF('Application Form'!J359="GGPHD (150K)","GGPHD (150K)",IF('Application Form'!J359="GGPHD+PV","GGPHD",IF('Application Form'!J359="PV","",IF('Application Form'!J359="POLL","",IF('Application Form'!J359="MSTN","MSTN",IF('Application Form'!J359="COAT","COAT",IF('Application Form'!J359="PI","PI",IF('Application Form'!J359="POLL_50K (add on)*","POLL_50K (add on)*",IF('Application Form'!J359="POLL_HD (add on)*","POLL_HD (add_on)*",IF('Application Form'!J359="MSTN_50K (add_on)*","MSTN_50K (add_on)*",IF('Application Form'!J359="MSTN_HD (add on)*","MSTN_HD (add on)*",IF('Application Form'!J359="STORE","STORE",IF('Application Form'!J359="HE","HE","")))))))))))))))))))),"ERROR"))))))</f>
        <v/>
      </c>
      <c r="P348" t="str">
        <f>IF(AND(F348="",O348&lt;&gt;""),IF('Application Form'!J359="SKSTD_BDL","SKSTD_BDL",IF('Application Form'!J359="MIP","MIP",IF('Application Form'!J359="MIP+PV","MIP",IF('Application Form'!J359="SEEKSIRE","SEEKSIRE",IF('Application Form'!J359="SEEKSIRE+PV","SEEKSIRE",IF('Application Form'!J359="GGP50K","GGP50K",IF('Application Form'!J359="GGP50K+PV","GGP50K",IF('Application Form'!J359="GGPHD (150K)","GGPHD (150K)",IF('Application Form'!J359="GGPHD+PV","GGPHD",IF('Application Form'!J359="PV","",IF('Application Form'!J359="POLL","",IF('Application Form'!J359="MSTN","MSTN",IF('Application Form'!J359="COAT","COAT",IF('Application Form'!J359="PI","PI",IF('Application Form'!J359="POLL_50K (add on)*","POLL_50K (add on)*",IF('Application Form'!J359="POLL_HD (add on)*","POLL_HD (add_on)*",IF('Application Form'!J359="MSTN_50K (add_on)*","MSTN_50K (add_on)*",IF('Application Form'!J359="MSTN_HD (add on)*","MSTN_HD (add on)*",IF('Application Form'!J359="STORE","STORE",IF('Application Form'!J359="HE","HE","")))))))))))))))))))),"")</f>
        <v/>
      </c>
    </row>
    <row r="349" spans="1:16" x14ac:dyDescent="0.25">
      <c r="A349" s="72">
        <f>'Application Form'!E360</f>
        <v>0</v>
      </c>
      <c r="B349" t="str">
        <f>IF('Application Form'!C360="Hair","H",IF('Application Form'!C360="Done","D",IF('Application Form'!C360="Semen","S",IF('Application Form'!C360="TSU","T",""))))</f>
        <v/>
      </c>
      <c r="C349" t="str">
        <f t="shared" si="5"/>
        <v>NAA</v>
      </c>
      <c r="F349" t="str">
        <f>IF('Application Form'!H360="SKSTD_BDL","SKSTD_BDL",IF('Application Form'!H360="MIP","MIP",IF('Application Form'!H360="MIP+PV","MIP",IF('Application Form'!H360="SEEKSIRE","SEEKSIRE",IF('Application Form'!H360="SEEKSIRE+PV","SEEKSIRE",IF('Application Form'!H360="GGP50K","GGP50K",IF('Application Form'!H360="GGP50K+PV","GGP50K",IF('Application Form'!H360="GGPHD (150K)","GGPHD (150K)",IF('Application Form'!H360="GGPHD+PV","GGPHD",IF('Application Form'!H360="PV","",IF('Application Form'!H360="POLL","",IF('Application Form'!H360="MSTN","",IF('Application Form'!H360="COAT","",IF('Application Form'!H360="PI","",IF('Application Form'!H360="POLL_50K (add on)*","",IF('Application Form'!H360="POLL_HD (add on)*","",IF('Application Form'!H360="MSTN_50K (add_on)*","",IF('Application Form'!H360="MSTN_HD (add on)*","",IF('Application Form'!H360="STORE","STORE",IF('Application Form'!H360="HE","HE",""))))))))))))))))))))</f>
        <v/>
      </c>
      <c r="G349" t="str">
        <f>IF(OR(RIGHT('Application Form'!H360,2)="PV",RIGHT('Application Form'!I360,2)="PV",RIGHT('Application Form'!J360,2)="PV"),"Yes","")</f>
        <v/>
      </c>
      <c r="H349" s="81" t="str">
        <f>IF(ISBLANK(IF(F349="SKSTD_BDL",'Application Form'!M360,IF('Office Use Only - DONT TOUCH!!!'!G349="Yes",'Application Form'!M360,""))),"",IF(F349="SKSTD_BDL",'Application Form'!M360,IF('Office Use Only - DONT TOUCH!!!'!G349="Yes",'Application Form'!M360,"")))</f>
        <v/>
      </c>
      <c r="K349" t="str">
        <f>IF(ISBLANK(IF(F349="SKSTD_BDL",'Application Form'!O360,IF('Office Use Only - DONT TOUCH!!!'!G349="Yes",'Application Form'!O360,""))),"",IF(F349="SKSTD_BDL",'Application Form'!O360,IF('Office Use Only - DONT TOUCH!!!'!G349="Yes",'Application Form'!O360,"")))</f>
        <v/>
      </c>
      <c r="N349" t="str">
        <f>IF(AND(F349="",'Application Form'!H360=""),"",IF(AND(F349="",'Application Form'!H360&lt;&gt;""),'Application Form'!H360,IF(AND(F349&lt;&gt;"",'Application Form'!I360=""),"",IF(AND(F349&lt;&gt;"",'Application Form'!I360&lt;&gt;""),IF('Application Form'!I360="SKSTD_BDL","SKSTD_BDL",IF('Application Form'!I360="MIP","MIP",IF('Application Form'!I360="MIP+PV","MIP",IF('Application Form'!I360="SEEKSIRE","SEEKSIRE",IF('Application Form'!I360="SEEKSIRE+PV","SEEKSIRE",IF('Application Form'!I360="GGP50K","GGP50K",IF('Application Form'!I360="GGP50K+PV","GGP50K",IF('Application Form'!I360="GGPHD (150K)","GGPHD (150K)",IF('Application Form'!I360="GGPHD+PV","GGPHD",IF('Application Form'!I360="PV","",IF('Application Form'!I360="POLL","",IF('Application Form'!I360="MSTN","MSTN",IF('Application Form'!I360="COAT","COAT",IF('Application Form'!I360="PI","PI",IF('Application Form'!I360="POLL_50K (add on)*","POLL_50K (add on)*",IF('Application Form'!I360="POLL_HD (add on)*","POLL_HD (add_on)*",IF('Application Form'!I360="MSTN_50K (add_on)*","MSTN_50K (add_on)*",IF('Application Form'!I360="MSTN_HD (add on)*","MSTN_HD (add on)*",IF('Application Form'!I360="STORE","STORE",IF('Application Form'!I360="HE","HE","")))))))))))))))))))),"ERROR"))))</f>
        <v/>
      </c>
      <c r="O349" t="str">
        <f>IF(AND(F349="",'Application Form'!H360=""),"",IF(AND(F349="",'Application Form'!H360&lt;&gt;"",'Application Form'!I360=""),"",IF(AND(F349&lt;&gt;"",'Application Form'!I360=""),"",IF(AND(F349&lt;&gt;"",'Application Form'!I360&lt;&gt;"",'Application Form'!J360=""),"",IF(AND(F349="",'Application Form'!H360&lt;&gt;"",'Application Form'!I360&lt;&gt;""),IF('Application Form'!I360="SKSTD_BDL","SKSTD_BDL",IF('Application Form'!I360="MIP","MIP",IF('Application Form'!I360="MIP+PV","MIP",IF('Application Form'!I360="SEEKSIRE","SEEKSIRE",IF('Application Form'!I360="SEEKSIRE+PV","SEEKSIRE",IF('Application Form'!I360="GGP50K","GGP50K",IF('Application Form'!I360="GGP50K+PV","GGP50K",IF('Application Form'!I360="GGPHD (150K)","GGPHD (150K)",IF('Application Form'!I360="GGPHD+PV","GGPHD",IF('Application Form'!I360="PV","",IF('Application Form'!I360="POLL","",IF('Application Form'!I360="MSTN","MSTN",IF('Application Form'!I360="COAT","COAT",IF('Application Form'!I360="PI","PI",IF('Application Form'!I360="POLL_50K (add on)*","POLL_50K (add on)*",IF('Application Form'!I360="POLL_HD (add on)*","POLL_HD (add_on)*",IF('Application Form'!I360="MSTN_50K (add_on)*","MSTN_50K (add_on)*",IF('Application Form'!I360="MSTN_HD (add on)*","MSTN_HD (add on)*",IF('Application Form'!I360="STORE","STORE",IF('Application Form'!I360="HE","HE","ERROR")))))))))))))))))))),IF(AND(F349&lt;&gt;"",'Application Form'!I360&lt;&gt;"",'Application Form'!J360&lt;&gt;""),IF('Application Form'!J360="SKSTD_BDL","SKSTD_BDL",IF('Application Form'!J360="MIP","MIP",IF('Application Form'!J360="MIP+PV","MIP",IF('Application Form'!J360="SEEKSIRE","SEEKSIRE",IF('Application Form'!J360="SEEKSIRE+PV","SEEKSIRE",IF('Application Form'!J360="GGP50K","GGP50K",IF('Application Form'!J360="GGP50K+PV","GGP50K",IF('Application Form'!J360="GGPHD (150K)","GGPHD (150K)",IF('Application Form'!J360="GGPHD+PV","GGPHD",IF('Application Form'!J360="PV","",IF('Application Form'!J360="POLL","",IF('Application Form'!J360="MSTN","MSTN",IF('Application Form'!J360="COAT","COAT",IF('Application Form'!J360="PI","PI",IF('Application Form'!J360="POLL_50K (add on)*","POLL_50K (add on)*",IF('Application Form'!J360="POLL_HD (add on)*","POLL_HD (add_on)*",IF('Application Form'!J360="MSTN_50K (add_on)*","MSTN_50K (add_on)*",IF('Application Form'!J360="MSTN_HD (add on)*","MSTN_HD (add on)*",IF('Application Form'!J360="STORE","STORE",IF('Application Form'!J360="HE","HE","")))))))))))))))))))),"ERROR"))))))</f>
        <v/>
      </c>
      <c r="P349" t="str">
        <f>IF(AND(F349="",O349&lt;&gt;""),IF('Application Form'!J360="SKSTD_BDL","SKSTD_BDL",IF('Application Form'!J360="MIP","MIP",IF('Application Form'!J360="MIP+PV","MIP",IF('Application Form'!J360="SEEKSIRE","SEEKSIRE",IF('Application Form'!J360="SEEKSIRE+PV","SEEKSIRE",IF('Application Form'!J360="GGP50K","GGP50K",IF('Application Form'!J360="GGP50K+PV","GGP50K",IF('Application Form'!J360="GGPHD (150K)","GGPHD (150K)",IF('Application Form'!J360="GGPHD+PV","GGPHD",IF('Application Form'!J360="PV","",IF('Application Form'!J360="POLL","",IF('Application Form'!J360="MSTN","MSTN",IF('Application Form'!J360="COAT","COAT",IF('Application Form'!J360="PI","PI",IF('Application Form'!J360="POLL_50K (add on)*","POLL_50K (add on)*",IF('Application Form'!J360="POLL_HD (add on)*","POLL_HD (add_on)*",IF('Application Form'!J360="MSTN_50K (add_on)*","MSTN_50K (add_on)*",IF('Application Form'!J360="MSTN_HD (add on)*","MSTN_HD (add on)*",IF('Application Form'!J360="STORE","STORE",IF('Application Form'!J360="HE","HE","")))))))))))))))))))),"")</f>
        <v/>
      </c>
    </row>
    <row r="350" spans="1:16" x14ac:dyDescent="0.25">
      <c r="A350" s="72">
        <f>'Application Form'!E361</f>
        <v>0</v>
      </c>
      <c r="B350" t="str">
        <f>IF('Application Form'!C361="Hair","H",IF('Application Form'!C361="Done","D",IF('Application Form'!C361="Semen","S",IF('Application Form'!C361="TSU","T",""))))</f>
        <v/>
      </c>
      <c r="C350" t="str">
        <f t="shared" si="5"/>
        <v>NAA</v>
      </c>
      <c r="F350" t="str">
        <f>IF('Application Form'!H361="SKSTD_BDL","SKSTD_BDL",IF('Application Form'!H361="MIP","MIP",IF('Application Form'!H361="MIP+PV","MIP",IF('Application Form'!H361="SEEKSIRE","SEEKSIRE",IF('Application Form'!H361="SEEKSIRE+PV","SEEKSIRE",IF('Application Form'!H361="GGP50K","GGP50K",IF('Application Form'!H361="GGP50K+PV","GGP50K",IF('Application Form'!H361="GGPHD (150K)","GGPHD (150K)",IF('Application Form'!H361="GGPHD+PV","GGPHD",IF('Application Form'!H361="PV","",IF('Application Form'!H361="POLL","",IF('Application Form'!H361="MSTN","",IF('Application Form'!H361="COAT","",IF('Application Form'!H361="PI","",IF('Application Form'!H361="POLL_50K (add on)*","",IF('Application Form'!H361="POLL_HD (add on)*","",IF('Application Form'!H361="MSTN_50K (add_on)*","",IF('Application Form'!H361="MSTN_HD (add on)*","",IF('Application Form'!H361="STORE","STORE",IF('Application Form'!H361="HE","HE",""))))))))))))))))))))</f>
        <v/>
      </c>
      <c r="G350" t="str">
        <f>IF(OR(RIGHT('Application Form'!H361,2)="PV",RIGHT('Application Form'!I361,2)="PV",RIGHT('Application Form'!J361,2)="PV"),"Yes","")</f>
        <v/>
      </c>
      <c r="H350" s="81" t="str">
        <f>IF(ISBLANK(IF(F350="SKSTD_BDL",'Application Form'!M361,IF('Office Use Only - DONT TOUCH!!!'!G350="Yes",'Application Form'!M361,""))),"",IF(F350="SKSTD_BDL",'Application Form'!M361,IF('Office Use Only - DONT TOUCH!!!'!G350="Yes",'Application Form'!M361,"")))</f>
        <v/>
      </c>
      <c r="K350" t="str">
        <f>IF(ISBLANK(IF(F350="SKSTD_BDL",'Application Form'!O361,IF('Office Use Only - DONT TOUCH!!!'!G350="Yes",'Application Form'!O361,""))),"",IF(F350="SKSTD_BDL",'Application Form'!O361,IF('Office Use Only - DONT TOUCH!!!'!G350="Yes",'Application Form'!O361,"")))</f>
        <v/>
      </c>
      <c r="N350" t="str">
        <f>IF(AND(F350="",'Application Form'!H361=""),"",IF(AND(F350="",'Application Form'!H361&lt;&gt;""),'Application Form'!H361,IF(AND(F350&lt;&gt;"",'Application Form'!I361=""),"",IF(AND(F350&lt;&gt;"",'Application Form'!I361&lt;&gt;""),IF('Application Form'!I361="SKSTD_BDL","SKSTD_BDL",IF('Application Form'!I361="MIP","MIP",IF('Application Form'!I361="MIP+PV","MIP",IF('Application Form'!I361="SEEKSIRE","SEEKSIRE",IF('Application Form'!I361="SEEKSIRE+PV","SEEKSIRE",IF('Application Form'!I361="GGP50K","GGP50K",IF('Application Form'!I361="GGP50K+PV","GGP50K",IF('Application Form'!I361="GGPHD (150K)","GGPHD (150K)",IF('Application Form'!I361="GGPHD+PV","GGPHD",IF('Application Form'!I361="PV","",IF('Application Form'!I361="POLL","",IF('Application Form'!I361="MSTN","MSTN",IF('Application Form'!I361="COAT","COAT",IF('Application Form'!I361="PI","PI",IF('Application Form'!I361="POLL_50K (add on)*","POLL_50K (add on)*",IF('Application Form'!I361="POLL_HD (add on)*","POLL_HD (add_on)*",IF('Application Form'!I361="MSTN_50K (add_on)*","MSTN_50K (add_on)*",IF('Application Form'!I361="MSTN_HD (add on)*","MSTN_HD (add on)*",IF('Application Form'!I361="STORE","STORE",IF('Application Form'!I361="HE","HE","")))))))))))))))))))),"ERROR"))))</f>
        <v/>
      </c>
      <c r="O350" t="str">
        <f>IF(AND(F350="",'Application Form'!H361=""),"",IF(AND(F350="",'Application Form'!H361&lt;&gt;"",'Application Form'!I361=""),"",IF(AND(F350&lt;&gt;"",'Application Form'!I361=""),"",IF(AND(F350&lt;&gt;"",'Application Form'!I361&lt;&gt;"",'Application Form'!J361=""),"",IF(AND(F350="",'Application Form'!H361&lt;&gt;"",'Application Form'!I361&lt;&gt;""),IF('Application Form'!I361="SKSTD_BDL","SKSTD_BDL",IF('Application Form'!I361="MIP","MIP",IF('Application Form'!I361="MIP+PV","MIP",IF('Application Form'!I361="SEEKSIRE","SEEKSIRE",IF('Application Form'!I361="SEEKSIRE+PV","SEEKSIRE",IF('Application Form'!I361="GGP50K","GGP50K",IF('Application Form'!I361="GGP50K+PV","GGP50K",IF('Application Form'!I361="GGPHD (150K)","GGPHD (150K)",IF('Application Form'!I361="GGPHD+PV","GGPHD",IF('Application Form'!I361="PV","",IF('Application Form'!I361="POLL","",IF('Application Form'!I361="MSTN","MSTN",IF('Application Form'!I361="COAT","COAT",IF('Application Form'!I361="PI","PI",IF('Application Form'!I361="POLL_50K (add on)*","POLL_50K (add on)*",IF('Application Form'!I361="POLL_HD (add on)*","POLL_HD (add_on)*",IF('Application Form'!I361="MSTN_50K (add_on)*","MSTN_50K (add_on)*",IF('Application Form'!I361="MSTN_HD (add on)*","MSTN_HD (add on)*",IF('Application Form'!I361="STORE","STORE",IF('Application Form'!I361="HE","HE","ERROR")))))))))))))))))))),IF(AND(F350&lt;&gt;"",'Application Form'!I361&lt;&gt;"",'Application Form'!J361&lt;&gt;""),IF('Application Form'!J361="SKSTD_BDL","SKSTD_BDL",IF('Application Form'!J361="MIP","MIP",IF('Application Form'!J361="MIP+PV","MIP",IF('Application Form'!J361="SEEKSIRE","SEEKSIRE",IF('Application Form'!J361="SEEKSIRE+PV","SEEKSIRE",IF('Application Form'!J361="GGP50K","GGP50K",IF('Application Form'!J361="GGP50K+PV","GGP50K",IF('Application Form'!J361="GGPHD (150K)","GGPHD (150K)",IF('Application Form'!J361="GGPHD+PV","GGPHD",IF('Application Form'!J361="PV","",IF('Application Form'!J361="POLL","",IF('Application Form'!J361="MSTN","MSTN",IF('Application Form'!J361="COAT","COAT",IF('Application Form'!J361="PI","PI",IF('Application Form'!J361="POLL_50K (add on)*","POLL_50K (add on)*",IF('Application Form'!J361="POLL_HD (add on)*","POLL_HD (add_on)*",IF('Application Form'!J361="MSTN_50K (add_on)*","MSTN_50K (add_on)*",IF('Application Form'!J361="MSTN_HD (add on)*","MSTN_HD (add on)*",IF('Application Form'!J361="STORE","STORE",IF('Application Form'!J361="HE","HE","")))))))))))))))))))),"ERROR"))))))</f>
        <v/>
      </c>
      <c r="P350" t="str">
        <f>IF(AND(F350="",O350&lt;&gt;""),IF('Application Form'!J361="SKSTD_BDL","SKSTD_BDL",IF('Application Form'!J361="MIP","MIP",IF('Application Form'!J361="MIP+PV","MIP",IF('Application Form'!J361="SEEKSIRE","SEEKSIRE",IF('Application Form'!J361="SEEKSIRE+PV","SEEKSIRE",IF('Application Form'!J361="GGP50K","GGP50K",IF('Application Form'!J361="GGP50K+PV","GGP50K",IF('Application Form'!J361="GGPHD (150K)","GGPHD (150K)",IF('Application Form'!J361="GGPHD+PV","GGPHD",IF('Application Form'!J361="PV","",IF('Application Form'!J361="POLL","",IF('Application Form'!J361="MSTN","MSTN",IF('Application Form'!J361="COAT","COAT",IF('Application Form'!J361="PI","PI",IF('Application Form'!J361="POLL_50K (add on)*","POLL_50K (add on)*",IF('Application Form'!J361="POLL_HD (add on)*","POLL_HD (add_on)*",IF('Application Form'!J361="MSTN_50K (add_on)*","MSTN_50K (add_on)*",IF('Application Form'!J361="MSTN_HD (add on)*","MSTN_HD (add on)*",IF('Application Form'!J361="STORE","STORE",IF('Application Form'!J361="HE","HE","")))))))))))))))))))),"")</f>
        <v/>
      </c>
    </row>
    <row r="351" spans="1:16" x14ac:dyDescent="0.25">
      <c r="A351" s="72">
        <f>'Application Form'!E362</f>
        <v>0</v>
      </c>
      <c r="B351" t="str">
        <f>IF('Application Form'!C362="Hair","H",IF('Application Form'!C362="Done","D",IF('Application Form'!C362="Semen","S",IF('Application Form'!C362="TSU","T",""))))</f>
        <v/>
      </c>
      <c r="C351" t="str">
        <f t="shared" si="5"/>
        <v>NAA</v>
      </c>
      <c r="F351" t="str">
        <f>IF('Application Form'!H362="SKSTD_BDL","SKSTD_BDL",IF('Application Form'!H362="MIP","MIP",IF('Application Form'!H362="MIP+PV","MIP",IF('Application Form'!H362="SEEKSIRE","SEEKSIRE",IF('Application Form'!H362="SEEKSIRE+PV","SEEKSIRE",IF('Application Form'!H362="GGP50K","GGP50K",IF('Application Form'!H362="GGP50K+PV","GGP50K",IF('Application Form'!H362="GGPHD (150K)","GGPHD (150K)",IF('Application Form'!H362="GGPHD+PV","GGPHD",IF('Application Form'!H362="PV","",IF('Application Form'!H362="POLL","",IF('Application Form'!H362="MSTN","",IF('Application Form'!H362="COAT","",IF('Application Form'!H362="PI","",IF('Application Form'!H362="POLL_50K (add on)*","",IF('Application Form'!H362="POLL_HD (add on)*","",IF('Application Form'!H362="MSTN_50K (add_on)*","",IF('Application Form'!H362="MSTN_HD (add on)*","",IF('Application Form'!H362="STORE","STORE",IF('Application Form'!H362="HE","HE",""))))))))))))))))))))</f>
        <v/>
      </c>
      <c r="G351" t="str">
        <f>IF(OR(RIGHT('Application Form'!H362,2)="PV",RIGHT('Application Form'!I362,2)="PV",RIGHT('Application Form'!J362,2)="PV"),"Yes","")</f>
        <v/>
      </c>
      <c r="H351" s="81" t="str">
        <f>IF(ISBLANK(IF(F351="SKSTD_BDL",'Application Form'!M362,IF('Office Use Only - DONT TOUCH!!!'!G351="Yes",'Application Form'!M362,""))),"",IF(F351="SKSTD_BDL",'Application Form'!M362,IF('Office Use Only - DONT TOUCH!!!'!G351="Yes",'Application Form'!M362,"")))</f>
        <v/>
      </c>
      <c r="K351" t="str">
        <f>IF(ISBLANK(IF(F351="SKSTD_BDL",'Application Form'!O362,IF('Office Use Only - DONT TOUCH!!!'!G351="Yes",'Application Form'!O362,""))),"",IF(F351="SKSTD_BDL",'Application Form'!O362,IF('Office Use Only - DONT TOUCH!!!'!G351="Yes",'Application Form'!O362,"")))</f>
        <v/>
      </c>
      <c r="N351" t="str">
        <f>IF(AND(F351="",'Application Form'!H362=""),"",IF(AND(F351="",'Application Form'!H362&lt;&gt;""),'Application Form'!H362,IF(AND(F351&lt;&gt;"",'Application Form'!I362=""),"",IF(AND(F351&lt;&gt;"",'Application Form'!I362&lt;&gt;""),IF('Application Form'!I362="SKSTD_BDL","SKSTD_BDL",IF('Application Form'!I362="MIP","MIP",IF('Application Form'!I362="MIP+PV","MIP",IF('Application Form'!I362="SEEKSIRE","SEEKSIRE",IF('Application Form'!I362="SEEKSIRE+PV","SEEKSIRE",IF('Application Form'!I362="GGP50K","GGP50K",IF('Application Form'!I362="GGP50K+PV","GGP50K",IF('Application Form'!I362="GGPHD (150K)","GGPHD (150K)",IF('Application Form'!I362="GGPHD+PV","GGPHD",IF('Application Form'!I362="PV","",IF('Application Form'!I362="POLL","",IF('Application Form'!I362="MSTN","MSTN",IF('Application Form'!I362="COAT","COAT",IF('Application Form'!I362="PI","PI",IF('Application Form'!I362="POLL_50K (add on)*","POLL_50K (add on)*",IF('Application Form'!I362="POLL_HD (add on)*","POLL_HD (add_on)*",IF('Application Form'!I362="MSTN_50K (add_on)*","MSTN_50K (add_on)*",IF('Application Form'!I362="MSTN_HD (add on)*","MSTN_HD (add on)*",IF('Application Form'!I362="STORE","STORE",IF('Application Form'!I362="HE","HE","")))))))))))))))))))),"ERROR"))))</f>
        <v/>
      </c>
      <c r="O351" t="str">
        <f>IF(AND(F351="",'Application Form'!H362=""),"",IF(AND(F351="",'Application Form'!H362&lt;&gt;"",'Application Form'!I362=""),"",IF(AND(F351&lt;&gt;"",'Application Form'!I362=""),"",IF(AND(F351&lt;&gt;"",'Application Form'!I362&lt;&gt;"",'Application Form'!J362=""),"",IF(AND(F351="",'Application Form'!H362&lt;&gt;"",'Application Form'!I362&lt;&gt;""),IF('Application Form'!I362="SKSTD_BDL","SKSTD_BDL",IF('Application Form'!I362="MIP","MIP",IF('Application Form'!I362="MIP+PV","MIP",IF('Application Form'!I362="SEEKSIRE","SEEKSIRE",IF('Application Form'!I362="SEEKSIRE+PV","SEEKSIRE",IF('Application Form'!I362="GGP50K","GGP50K",IF('Application Form'!I362="GGP50K+PV","GGP50K",IF('Application Form'!I362="GGPHD (150K)","GGPHD (150K)",IF('Application Form'!I362="GGPHD+PV","GGPHD",IF('Application Form'!I362="PV","",IF('Application Form'!I362="POLL","",IF('Application Form'!I362="MSTN","MSTN",IF('Application Form'!I362="COAT","COAT",IF('Application Form'!I362="PI","PI",IF('Application Form'!I362="POLL_50K (add on)*","POLL_50K (add on)*",IF('Application Form'!I362="POLL_HD (add on)*","POLL_HD (add_on)*",IF('Application Form'!I362="MSTN_50K (add_on)*","MSTN_50K (add_on)*",IF('Application Form'!I362="MSTN_HD (add on)*","MSTN_HD (add on)*",IF('Application Form'!I362="STORE","STORE",IF('Application Form'!I362="HE","HE","ERROR")))))))))))))))))))),IF(AND(F351&lt;&gt;"",'Application Form'!I362&lt;&gt;"",'Application Form'!J362&lt;&gt;""),IF('Application Form'!J362="SKSTD_BDL","SKSTD_BDL",IF('Application Form'!J362="MIP","MIP",IF('Application Form'!J362="MIP+PV","MIP",IF('Application Form'!J362="SEEKSIRE","SEEKSIRE",IF('Application Form'!J362="SEEKSIRE+PV","SEEKSIRE",IF('Application Form'!J362="GGP50K","GGP50K",IF('Application Form'!J362="GGP50K+PV","GGP50K",IF('Application Form'!J362="GGPHD (150K)","GGPHD (150K)",IF('Application Form'!J362="GGPHD+PV","GGPHD",IF('Application Form'!J362="PV","",IF('Application Form'!J362="POLL","",IF('Application Form'!J362="MSTN","MSTN",IF('Application Form'!J362="COAT","COAT",IF('Application Form'!J362="PI","PI",IF('Application Form'!J362="POLL_50K (add on)*","POLL_50K (add on)*",IF('Application Form'!J362="POLL_HD (add on)*","POLL_HD (add_on)*",IF('Application Form'!J362="MSTN_50K (add_on)*","MSTN_50K (add_on)*",IF('Application Form'!J362="MSTN_HD (add on)*","MSTN_HD (add on)*",IF('Application Form'!J362="STORE","STORE",IF('Application Form'!J362="HE","HE","")))))))))))))))))))),"ERROR"))))))</f>
        <v/>
      </c>
      <c r="P351" t="str">
        <f>IF(AND(F351="",O351&lt;&gt;""),IF('Application Form'!J362="SKSTD_BDL","SKSTD_BDL",IF('Application Form'!J362="MIP","MIP",IF('Application Form'!J362="MIP+PV","MIP",IF('Application Form'!J362="SEEKSIRE","SEEKSIRE",IF('Application Form'!J362="SEEKSIRE+PV","SEEKSIRE",IF('Application Form'!J362="GGP50K","GGP50K",IF('Application Form'!J362="GGP50K+PV","GGP50K",IF('Application Form'!J362="GGPHD (150K)","GGPHD (150K)",IF('Application Form'!J362="GGPHD+PV","GGPHD",IF('Application Form'!J362="PV","",IF('Application Form'!J362="POLL","",IF('Application Form'!J362="MSTN","MSTN",IF('Application Form'!J362="COAT","COAT",IF('Application Form'!J362="PI","PI",IF('Application Form'!J362="POLL_50K (add on)*","POLL_50K (add on)*",IF('Application Form'!J362="POLL_HD (add on)*","POLL_HD (add_on)*",IF('Application Form'!J362="MSTN_50K (add_on)*","MSTN_50K (add_on)*",IF('Application Form'!J362="MSTN_HD (add on)*","MSTN_HD (add on)*",IF('Application Form'!J362="STORE","STORE",IF('Application Form'!J362="HE","HE","")))))))))))))))))))),"")</f>
        <v/>
      </c>
    </row>
    <row r="352" spans="1:16" x14ac:dyDescent="0.25">
      <c r="A352" s="72">
        <f>'Application Form'!E363</f>
        <v>0</v>
      </c>
      <c r="B352" t="str">
        <f>IF('Application Form'!C363="Hair","H",IF('Application Form'!C363="Done","D",IF('Application Form'!C363="Semen","S",IF('Application Form'!C363="TSU","T",""))))</f>
        <v/>
      </c>
      <c r="C352" t="str">
        <f t="shared" si="5"/>
        <v>NAA</v>
      </c>
      <c r="F352" t="str">
        <f>IF('Application Form'!H363="SKSTD_BDL","SKSTD_BDL",IF('Application Form'!H363="MIP","MIP",IF('Application Form'!H363="MIP+PV","MIP",IF('Application Form'!H363="SEEKSIRE","SEEKSIRE",IF('Application Form'!H363="SEEKSIRE+PV","SEEKSIRE",IF('Application Form'!H363="GGP50K","GGP50K",IF('Application Form'!H363="GGP50K+PV","GGP50K",IF('Application Form'!H363="GGPHD (150K)","GGPHD (150K)",IF('Application Form'!H363="GGPHD+PV","GGPHD",IF('Application Form'!H363="PV","",IF('Application Form'!H363="POLL","",IF('Application Form'!H363="MSTN","",IF('Application Form'!H363="COAT","",IF('Application Form'!H363="PI","",IF('Application Form'!H363="POLL_50K (add on)*","",IF('Application Form'!H363="POLL_HD (add on)*","",IF('Application Form'!H363="MSTN_50K (add_on)*","",IF('Application Form'!H363="MSTN_HD (add on)*","",IF('Application Form'!H363="STORE","STORE",IF('Application Form'!H363="HE","HE",""))))))))))))))))))))</f>
        <v/>
      </c>
      <c r="G352" t="str">
        <f>IF(OR(RIGHT('Application Form'!H363,2)="PV",RIGHT('Application Form'!I363,2)="PV",RIGHT('Application Form'!J363,2)="PV"),"Yes","")</f>
        <v/>
      </c>
      <c r="H352" s="81" t="str">
        <f>IF(ISBLANK(IF(F352="SKSTD_BDL",'Application Form'!M363,IF('Office Use Only - DONT TOUCH!!!'!G352="Yes",'Application Form'!M363,""))),"",IF(F352="SKSTD_BDL",'Application Form'!M363,IF('Office Use Only - DONT TOUCH!!!'!G352="Yes",'Application Form'!M363,"")))</f>
        <v/>
      </c>
      <c r="K352" t="str">
        <f>IF(ISBLANK(IF(F352="SKSTD_BDL",'Application Form'!O363,IF('Office Use Only - DONT TOUCH!!!'!G352="Yes",'Application Form'!O363,""))),"",IF(F352="SKSTD_BDL",'Application Form'!O363,IF('Office Use Only - DONT TOUCH!!!'!G352="Yes",'Application Form'!O363,"")))</f>
        <v/>
      </c>
      <c r="N352" t="str">
        <f>IF(AND(F352="",'Application Form'!H363=""),"",IF(AND(F352="",'Application Form'!H363&lt;&gt;""),'Application Form'!H363,IF(AND(F352&lt;&gt;"",'Application Form'!I363=""),"",IF(AND(F352&lt;&gt;"",'Application Form'!I363&lt;&gt;""),IF('Application Form'!I363="SKSTD_BDL","SKSTD_BDL",IF('Application Form'!I363="MIP","MIP",IF('Application Form'!I363="MIP+PV","MIP",IF('Application Form'!I363="SEEKSIRE","SEEKSIRE",IF('Application Form'!I363="SEEKSIRE+PV","SEEKSIRE",IF('Application Form'!I363="GGP50K","GGP50K",IF('Application Form'!I363="GGP50K+PV","GGP50K",IF('Application Form'!I363="GGPHD (150K)","GGPHD (150K)",IF('Application Form'!I363="GGPHD+PV","GGPHD",IF('Application Form'!I363="PV","",IF('Application Form'!I363="POLL","",IF('Application Form'!I363="MSTN","MSTN",IF('Application Form'!I363="COAT","COAT",IF('Application Form'!I363="PI","PI",IF('Application Form'!I363="POLL_50K (add on)*","POLL_50K (add on)*",IF('Application Form'!I363="POLL_HD (add on)*","POLL_HD (add_on)*",IF('Application Form'!I363="MSTN_50K (add_on)*","MSTN_50K (add_on)*",IF('Application Form'!I363="MSTN_HD (add on)*","MSTN_HD (add on)*",IF('Application Form'!I363="STORE","STORE",IF('Application Form'!I363="HE","HE","")))))))))))))))))))),"ERROR"))))</f>
        <v/>
      </c>
      <c r="O352" t="str">
        <f>IF(AND(F352="",'Application Form'!H363=""),"",IF(AND(F352="",'Application Form'!H363&lt;&gt;"",'Application Form'!I363=""),"",IF(AND(F352&lt;&gt;"",'Application Form'!I363=""),"",IF(AND(F352&lt;&gt;"",'Application Form'!I363&lt;&gt;"",'Application Form'!J363=""),"",IF(AND(F352="",'Application Form'!H363&lt;&gt;"",'Application Form'!I363&lt;&gt;""),IF('Application Form'!I363="SKSTD_BDL","SKSTD_BDL",IF('Application Form'!I363="MIP","MIP",IF('Application Form'!I363="MIP+PV","MIP",IF('Application Form'!I363="SEEKSIRE","SEEKSIRE",IF('Application Form'!I363="SEEKSIRE+PV","SEEKSIRE",IF('Application Form'!I363="GGP50K","GGP50K",IF('Application Form'!I363="GGP50K+PV","GGP50K",IF('Application Form'!I363="GGPHD (150K)","GGPHD (150K)",IF('Application Form'!I363="GGPHD+PV","GGPHD",IF('Application Form'!I363="PV","",IF('Application Form'!I363="POLL","",IF('Application Form'!I363="MSTN","MSTN",IF('Application Form'!I363="COAT","COAT",IF('Application Form'!I363="PI","PI",IF('Application Form'!I363="POLL_50K (add on)*","POLL_50K (add on)*",IF('Application Form'!I363="POLL_HD (add on)*","POLL_HD (add_on)*",IF('Application Form'!I363="MSTN_50K (add_on)*","MSTN_50K (add_on)*",IF('Application Form'!I363="MSTN_HD (add on)*","MSTN_HD (add on)*",IF('Application Form'!I363="STORE","STORE",IF('Application Form'!I363="HE","HE","ERROR")))))))))))))))))))),IF(AND(F352&lt;&gt;"",'Application Form'!I363&lt;&gt;"",'Application Form'!J363&lt;&gt;""),IF('Application Form'!J363="SKSTD_BDL","SKSTD_BDL",IF('Application Form'!J363="MIP","MIP",IF('Application Form'!J363="MIP+PV","MIP",IF('Application Form'!J363="SEEKSIRE","SEEKSIRE",IF('Application Form'!J363="SEEKSIRE+PV","SEEKSIRE",IF('Application Form'!J363="GGP50K","GGP50K",IF('Application Form'!J363="GGP50K+PV","GGP50K",IF('Application Form'!J363="GGPHD (150K)","GGPHD (150K)",IF('Application Form'!J363="GGPHD+PV","GGPHD",IF('Application Form'!J363="PV","",IF('Application Form'!J363="POLL","",IF('Application Form'!J363="MSTN","MSTN",IF('Application Form'!J363="COAT","COAT",IF('Application Form'!J363="PI","PI",IF('Application Form'!J363="POLL_50K (add on)*","POLL_50K (add on)*",IF('Application Form'!J363="POLL_HD (add on)*","POLL_HD (add_on)*",IF('Application Form'!J363="MSTN_50K (add_on)*","MSTN_50K (add_on)*",IF('Application Form'!J363="MSTN_HD (add on)*","MSTN_HD (add on)*",IF('Application Form'!J363="STORE","STORE",IF('Application Form'!J363="HE","HE","")))))))))))))))))))),"ERROR"))))))</f>
        <v/>
      </c>
      <c r="P352" t="str">
        <f>IF(AND(F352="",O352&lt;&gt;""),IF('Application Form'!J363="SKSTD_BDL","SKSTD_BDL",IF('Application Form'!J363="MIP","MIP",IF('Application Form'!J363="MIP+PV","MIP",IF('Application Form'!J363="SEEKSIRE","SEEKSIRE",IF('Application Form'!J363="SEEKSIRE+PV","SEEKSIRE",IF('Application Form'!J363="GGP50K","GGP50K",IF('Application Form'!J363="GGP50K+PV","GGP50K",IF('Application Form'!J363="GGPHD (150K)","GGPHD (150K)",IF('Application Form'!J363="GGPHD+PV","GGPHD",IF('Application Form'!J363="PV","",IF('Application Form'!J363="POLL","",IF('Application Form'!J363="MSTN","MSTN",IF('Application Form'!J363="COAT","COAT",IF('Application Form'!J363="PI","PI",IF('Application Form'!J363="POLL_50K (add on)*","POLL_50K (add on)*",IF('Application Form'!J363="POLL_HD (add on)*","POLL_HD (add_on)*",IF('Application Form'!J363="MSTN_50K (add_on)*","MSTN_50K (add_on)*",IF('Application Form'!J363="MSTN_HD (add on)*","MSTN_HD (add on)*",IF('Application Form'!J363="STORE","STORE",IF('Application Form'!J363="HE","HE","")))))))))))))))))))),"")</f>
        <v/>
      </c>
    </row>
    <row r="353" spans="1:16" x14ac:dyDescent="0.25">
      <c r="A353" s="72">
        <f>'Application Form'!E364</f>
        <v>0</v>
      </c>
      <c r="B353" t="str">
        <f>IF('Application Form'!C364="Hair","H",IF('Application Form'!C364="Done","D",IF('Application Form'!C364="Semen","S",IF('Application Form'!C364="TSU","T",""))))</f>
        <v/>
      </c>
      <c r="C353" t="str">
        <f t="shared" si="5"/>
        <v>NAA</v>
      </c>
      <c r="F353" t="str">
        <f>IF('Application Form'!H364="SKSTD_BDL","SKSTD_BDL",IF('Application Form'!H364="MIP","MIP",IF('Application Form'!H364="MIP+PV","MIP",IF('Application Form'!H364="SEEKSIRE","SEEKSIRE",IF('Application Form'!H364="SEEKSIRE+PV","SEEKSIRE",IF('Application Form'!H364="GGP50K","GGP50K",IF('Application Form'!H364="GGP50K+PV","GGP50K",IF('Application Form'!H364="GGPHD (150K)","GGPHD (150K)",IF('Application Form'!H364="GGPHD+PV","GGPHD",IF('Application Form'!H364="PV","",IF('Application Form'!H364="POLL","",IF('Application Form'!H364="MSTN","",IF('Application Form'!H364="COAT","",IF('Application Form'!H364="PI","",IF('Application Form'!H364="POLL_50K (add on)*","",IF('Application Form'!H364="POLL_HD (add on)*","",IF('Application Form'!H364="MSTN_50K (add_on)*","",IF('Application Form'!H364="MSTN_HD (add on)*","",IF('Application Form'!H364="STORE","STORE",IF('Application Form'!H364="HE","HE",""))))))))))))))))))))</f>
        <v/>
      </c>
      <c r="G353" t="str">
        <f>IF(OR(RIGHT('Application Form'!H364,2)="PV",RIGHT('Application Form'!I364,2)="PV",RIGHT('Application Form'!J364,2)="PV"),"Yes","")</f>
        <v/>
      </c>
      <c r="H353" s="81" t="str">
        <f>IF(ISBLANK(IF(F353="SKSTD_BDL",'Application Form'!M364,IF('Office Use Only - DONT TOUCH!!!'!G353="Yes",'Application Form'!M364,""))),"",IF(F353="SKSTD_BDL",'Application Form'!M364,IF('Office Use Only - DONT TOUCH!!!'!G353="Yes",'Application Form'!M364,"")))</f>
        <v/>
      </c>
      <c r="K353" t="str">
        <f>IF(ISBLANK(IF(F353="SKSTD_BDL",'Application Form'!O364,IF('Office Use Only - DONT TOUCH!!!'!G353="Yes",'Application Form'!O364,""))),"",IF(F353="SKSTD_BDL",'Application Form'!O364,IF('Office Use Only - DONT TOUCH!!!'!G353="Yes",'Application Form'!O364,"")))</f>
        <v/>
      </c>
      <c r="N353" t="str">
        <f>IF(AND(F353="",'Application Form'!H364=""),"",IF(AND(F353="",'Application Form'!H364&lt;&gt;""),'Application Form'!H364,IF(AND(F353&lt;&gt;"",'Application Form'!I364=""),"",IF(AND(F353&lt;&gt;"",'Application Form'!I364&lt;&gt;""),IF('Application Form'!I364="SKSTD_BDL","SKSTD_BDL",IF('Application Form'!I364="MIP","MIP",IF('Application Form'!I364="MIP+PV","MIP",IF('Application Form'!I364="SEEKSIRE","SEEKSIRE",IF('Application Form'!I364="SEEKSIRE+PV","SEEKSIRE",IF('Application Form'!I364="GGP50K","GGP50K",IF('Application Form'!I364="GGP50K+PV","GGP50K",IF('Application Form'!I364="GGPHD (150K)","GGPHD (150K)",IF('Application Form'!I364="GGPHD+PV","GGPHD",IF('Application Form'!I364="PV","",IF('Application Form'!I364="POLL","",IF('Application Form'!I364="MSTN","MSTN",IF('Application Form'!I364="COAT","COAT",IF('Application Form'!I364="PI","PI",IF('Application Form'!I364="POLL_50K (add on)*","POLL_50K (add on)*",IF('Application Form'!I364="POLL_HD (add on)*","POLL_HD (add_on)*",IF('Application Form'!I364="MSTN_50K (add_on)*","MSTN_50K (add_on)*",IF('Application Form'!I364="MSTN_HD (add on)*","MSTN_HD (add on)*",IF('Application Form'!I364="STORE","STORE",IF('Application Form'!I364="HE","HE","")))))))))))))))))))),"ERROR"))))</f>
        <v/>
      </c>
      <c r="O353" t="str">
        <f>IF(AND(F353="",'Application Form'!H364=""),"",IF(AND(F353="",'Application Form'!H364&lt;&gt;"",'Application Form'!I364=""),"",IF(AND(F353&lt;&gt;"",'Application Form'!I364=""),"",IF(AND(F353&lt;&gt;"",'Application Form'!I364&lt;&gt;"",'Application Form'!J364=""),"",IF(AND(F353="",'Application Form'!H364&lt;&gt;"",'Application Form'!I364&lt;&gt;""),IF('Application Form'!I364="SKSTD_BDL","SKSTD_BDL",IF('Application Form'!I364="MIP","MIP",IF('Application Form'!I364="MIP+PV","MIP",IF('Application Form'!I364="SEEKSIRE","SEEKSIRE",IF('Application Form'!I364="SEEKSIRE+PV","SEEKSIRE",IF('Application Form'!I364="GGP50K","GGP50K",IF('Application Form'!I364="GGP50K+PV","GGP50K",IF('Application Form'!I364="GGPHD (150K)","GGPHD (150K)",IF('Application Form'!I364="GGPHD+PV","GGPHD",IF('Application Form'!I364="PV","",IF('Application Form'!I364="POLL","",IF('Application Form'!I364="MSTN","MSTN",IF('Application Form'!I364="COAT","COAT",IF('Application Form'!I364="PI","PI",IF('Application Form'!I364="POLL_50K (add on)*","POLL_50K (add on)*",IF('Application Form'!I364="POLL_HD (add on)*","POLL_HD (add_on)*",IF('Application Form'!I364="MSTN_50K (add_on)*","MSTN_50K (add_on)*",IF('Application Form'!I364="MSTN_HD (add on)*","MSTN_HD (add on)*",IF('Application Form'!I364="STORE","STORE",IF('Application Form'!I364="HE","HE","ERROR")))))))))))))))))))),IF(AND(F353&lt;&gt;"",'Application Form'!I364&lt;&gt;"",'Application Form'!J364&lt;&gt;""),IF('Application Form'!J364="SKSTD_BDL","SKSTD_BDL",IF('Application Form'!J364="MIP","MIP",IF('Application Form'!J364="MIP+PV","MIP",IF('Application Form'!J364="SEEKSIRE","SEEKSIRE",IF('Application Form'!J364="SEEKSIRE+PV","SEEKSIRE",IF('Application Form'!J364="GGP50K","GGP50K",IF('Application Form'!J364="GGP50K+PV","GGP50K",IF('Application Form'!J364="GGPHD (150K)","GGPHD (150K)",IF('Application Form'!J364="GGPHD+PV","GGPHD",IF('Application Form'!J364="PV","",IF('Application Form'!J364="POLL","",IF('Application Form'!J364="MSTN","MSTN",IF('Application Form'!J364="COAT","COAT",IF('Application Form'!J364="PI","PI",IF('Application Form'!J364="POLL_50K (add on)*","POLL_50K (add on)*",IF('Application Form'!J364="POLL_HD (add on)*","POLL_HD (add_on)*",IF('Application Form'!J364="MSTN_50K (add_on)*","MSTN_50K (add_on)*",IF('Application Form'!J364="MSTN_HD (add on)*","MSTN_HD (add on)*",IF('Application Form'!J364="STORE","STORE",IF('Application Form'!J364="HE","HE","")))))))))))))))))))),"ERROR"))))))</f>
        <v/>
      </c>
      <c r="P353" t="str">
        <f>IF(AND(F353="",O353&lt;&gt;""),IF('Application Form'!J364="SKSTD_BDL","SKSTD_BDL",IF('Application Form'!J364="MIP","MIP",IF('Application Form'!J364="MIP+PV","MIP",IF('Application Form'!J364="SEEKSIRE","SEEKSIRE",IF('Application Form'!J364="SEEKSIRE+PV","SEEKSIRE",IF('Application Form'!J364="GGP50K","GGP50K",IF('Application Form'!J364="GGP50K+PV","GGP50K",IF('Application Form'!J364="GGPHD (150K)","GGPHD (150K)",IF('Application Form'!J364="GGPHD+PV","GGPHD",IF('Application Form'!J364="PV","",IF('Application Form'!J364="POLL","",IF('Application Form'!J364="MSTN","MSTN",IF('Application Form'!J364="COAT","COAT",IF('Application Form'!J364="PI","PI",IF('Application Form'!J364="POLL_50K (add on)*","POLL_50K (add on)*",IF('Application Form'!J364="POLL_HD (add on)*","POLL_HD (add_on)*",IF('Application Form'!J364="MSTN_50K (add_on)*","MSTN_50K (add_on)*",IF('Application Form'!J364="MSTN_HD (add on)*","MSTN_HD (add on)*",IF('Application Form'!J364="STORE","STORE",IF('Application Form'!J364="HE","HE","")))))))))))))))))))),"")</f>
        <v/>
      </c>
    </row>
    <row r="354" spans="1:16" x14ac:dyDescent="0.25">
      <c r="A354" s="72">
        <f>'Application Form'!E365</f>
        <v>0</v>
      </c>
      <c r="B354" t="str">
        <f>IF('Application Form'!C365="Hair","H",IF('Application Form'!C365="Done","D",IF('Application Form'!C365="Semen","S",IF('Application Form'!C365="TSU","T",""))))</f>
        <v/>
      </c>
      <c r="C354" t="str">
        <f t="shared" si="5"/>
        <v>NAA</v>
      </c>
      <c r="F354" t="str">
        <f>IF('Application Form'!H365="SKSTD_BDL","SKSTD_BDL",IF('Application Form'!H365="MIP","MIP",IF('Application Form'!H365="MIP+PV","MIP",IF('Application Form'!H365="SEEKSIRE","SEEKSIRE",IF('Application Form'!H365="SEEKSIRE+PV","SEEKSIRE",IF('Application Form'!H365="GGP50K","GGP50K",IF('Application Form'!H365="GGP50K+PV","GGP50K",IF('Application Form'!H365="GGPHD (150K)","GGPHD (150K)",IF('Application Form'!H365="GGPHD+PV","GGPHD",IF('Application Form'!H365="PV","",IF('Application Form'!H365="POLL","",IF('Application Form'!H365="MSTN","",IF('Application Form'!H365="COAT","",IF('Application Form'!H365="PI","",IF('Application Form'!H365="POLL_50K (add on)*","",IF('Application Form'!H365="POLL_HD (add on)*","",IF('Application Form'!H365="MSTN_50K (add_on)*","",IF('Application Form'!H365="MSTN_HD (add on)*","",IF('Application Form'!H365="STORE","STORE",IF('Application Form'!H365="HE","HE",""))))))))))))))))))))</f>
        <v/>
      </c>
      <c r="G354" t="str">
        <f>IF(OR(RIGHT('Application Form'!H365,2)="PV",RIGHT('Application Form'!I365,2)="PV",RIGHT('Application Form'!J365,2)="PV"),"Yes","")</f>
        <v/>
      </c>
      <c r="H354" s="81" t="str">
        <f>IF(ISBLANK(IF(F354="SKSTD_BDL",'Application Form'!M365,IF('Office Use Only - DONT TOUCH!!!'!G354="Yes",'Application Form'!M365,""))),"",IF(F354="SKSTD_BDL",'Application Form'!M365,IF('Office Use Only - DONT TOUCH!!!'!G354="Yes",'Application Form'!M365,"")))</f>
        <v/>
      </c>
      <c r="K354" t="str">
        <f>IF(ISBLANK(IF(F354="SKSTD_BDL",'Application Form'!O365,IF('Office Use Only - DONT TOUCH!!!'!G354="Yes",'Application Form'!O365,""))),"",IF(F354="SKSTD_BDL",'Application Form'!O365,IF('Office Use Only - DONT TOUCH!!!'!G354="Yes",'Application Form'!O365,"")))</f>
        <v/>
      </c>
      <c r="N354" t="str">
        <f>IF(AND(F354="",'Application Form'!H365=""),"",IF(AND(F354="",'Application Form'!H365&lt;&gt;""),'Application Form'!H365,IF(AND(F354&lt;&gt;"",'Application Form'!I365=""),"",IF(AND(F354&lt;&gt;"",'Application Form'!I365&lt;&gt;""),IF('Application Form'!I365="SKSTD_BDL","SKSTD_BDL",IF('Application Form'!I365="MIP","MIP",IF('Application Form'!I365="MIP+PV","MIP",IF('Application Form'!I365="SEEKSIRE","SEEKSIRE",IF('Application Form'!I365="SEEKSIRE+PV","SEEKSIRE",IF('Application Form'!I365="GGP50K","GGP50K",IF('Application Form'!I365="GGP50K+PV","GGP50K",IF('Application Form'!I365="GGPHD (150K)","GGPHD (150K)",IF('Application Form'!I365="GGPHD+PV","GGPHD",IF('Application Form'!I365="PV","",IF('Application Form'!I365="POLL","",IF('Application Form'!I365="MSTN","MSTN",IF('Application Form'!I365="COAT","COAT",IF('Application Form'!I365="PI","PI",IF('Application Form'!I365="POLL_50K (add on)*","POLL_50K (add on)*",IF('Application Form'!I365="POLL_HD (add on)*","POLL_HD (add_on)*",IF('Application Form'!I365="MSTN_50K (add_on)*","MSTN_50K (add_on)*",IF('Application Form'!I365="MSTN_HD (add on)*","MSTN_HD (add on)*",IF('Application Form'!I365="STORE","STORE",IF('Application Form'!I365="HE","HE","")))))))))))))))))))),"ERROR"))))</f>
        <v/>
      </c>
      <c r="O354" t="str">
        <f>IF(AND(F354="",'Application Form'!H365=""),"",IF(AND(F354="",'Application Form'!H365&lt;&gt;"",'Application Form'!I365=""),"",IF(AND(F354&lt;&gt;"",'Application Form'!I365=""),"",IF(AND(F354&lt;&gt;"",'Application Form'!I365&lt;&gt;"",'Application Form'!J365=""),"",IF(AND(F354="",'Application Form'!H365&lt;&gt;"",'Application Form'!I365&lt;&gt;""),IF('Application Form'!I365="SKSTD_BDL","SKSTD_BDL",IF('Application Form'!I365="MIP","MIP",IF('Application Form'!I365="MIP+PV","MIP",IF('Application Form'!I365="SEEKSIRE","SEEKSIRE",IF('Application Form'!I365="SEEKSIRE+PV","SEEKSIRE",IF('Application Form'!I365="GGP50K","GGP50K",IF('Application Form'!I365="GGP50K+PV","GGP50K",IF('Application Form'!I365="GGPHD (150K)","GGPHD (150K)",IF('Application Form'!I365="GGPHD+PV","GGPHD",IF('Application Form'!I365="PV","",IF('Application Form'!I365="POLL","",IF('Application Form'!I365="MSTN","MSTN",IF('Application Form'!I365="COAT","COAT",IF('Application Form'!I365="PI","PI",IF('Application Form'!I365="POLL_50K (add on)*","POLL_50K (add on)*",IF('Application Form'!I365="POLL_HD (add on)*","POLL_HD (add_on)*",IF('Application Form'!I365="MSTN_50K (add_on)*","MSTN_50K (add_on)*",IF('Application Form'!I365="MSTN_HD (add on)*","MSTN_HD (add on)*",IF('Application Form'!I365="STORE","STORE",IF('Application Form'!I365="HE","HE","ERROR")))))))))))))))))))),IF(AND(F354&lt;&gt;"",'Application Form'!I365&lt;&gt;"",'Application Form'!J365&lt;&gt;""),IF('Application Form'!J365="SKSTD_BDL","SKSTD_BDL",IF('Application Form'!J365="MIP","MIP",IF('Application Form'!J365="MIP+PV","MIP",IF('Application Form'!J365="SEEKSIRE","SEEKSIRE",IF('Application Form'!J365="SEEKSIRE+PV","SEEKSIRE",IF('Application Form'!J365="GGP50K","GGP50K",IF('Application Form'!J365="GGP50K+PV","GGP50K",IF('Application Form'!J365="GGPHD (150K)","GGPHD (150K)",IF('Application Form'!J365="GGPHD+PV","GGPHD",IF('Application Form'!J365="PV","",IF('Application Form'!J365="POLL","",IF('Application Form'!J365="MSTN","MSTN",IF('Application Form'!J365="COAT","COAT",IF('Application Form'!J365="PI","PI",IF('Application Form'!J365="POLL_50K (add on)*","POLL_50K (add on)*",IF('Application Form'!J365="POLL_HD (add on)*","POLL_HD (add_on)*",IF('Application Form'!J365="MSTN_50K (add_on)*","MSTN_50K (add_on)*",IF('Application Form'!J365="MSTN_HD (add on)*","MSTN_HD (add on)*",IF('Application Form'!J365="STORE","STORE",IF('Application Form'!J365="HE","HE","")))))))))))))))))))),"ERROR"))))))</f>
        <v/>
      </c>
      <c r="P354" t="str">
        <f>IF(AND(F354="",O354&lt;&gt;""),IF('Application Form'!J365="SKSTD_BDL","SKSTD_BDL",IF('Application Form'!J365="MIP","MIP",IF('Application Form'!J365="MIP+PV","MIP",IF('Application Form'!J365="SEEKSIRE","SEEKSIRE",IF('Application Form'!J365="SEEKSIRE+PV","SEEKSIRE",IF('Application Form'!J365="GGP50K","GGP50K",IF('Application Form'!J365="GGP50K+PV","GGP50K",IF('Application Form'!J365="GGPHD (150K)","GGPHD (150K)",IF('Application Form'!J365="GGPHD+PV","GGPHD",IF('Application Form'!J365="PV","",IF('Application Form'!J365="POLL","",IF('Application Form'!J365="MSTN","MSTN",IF('Application Form'!J365="COAT","COAT",IF('Application Form'!J365="PI","PI",IF('Application Form'!J365="POLL_50K (add on)*","POLL_50K (add on)*",IF('Application Form'!J365="POLL_HD (add on)*","POLL_HD (add_on)*",IF('Application Form'!J365="MSTN_50K (add_on)*","MSTN_50K (add_on)*",IF('Application Form'!J365="MSTN_HD (add on)*","MSTN_HD (add on)*",IF('Application Form'!J365="STORE","STORE",IF('Application Form'!J365="HE","HE","")))))))))))))))))))),"")</f>
        <v/>
      </c>
    </row>
    <row r="355" spans="1:16" x14ac:dyDescent="0.25">
      <c r="A355" s="72">
        <f>'Application Form'!E366</f>
        <v>0</v>
      </c>
      <c r="B355" t="str">
        <f>IF('Application Form'!C366="Hair","H",IF('Application Form'!C366="Done","D",IF('Application Form'!C366="Semen","S",IF('Application Form'!C366="TSU","T",""))))</f>
        <v/>
      </c>
      <c r="C355" t="str">
        <f t="shared" si="5"/>
        <v>NAA</v>
      </c>
      <c r="F355" t="str">
        <f>IF('Application Form'!H366="SKSTD_BDL","SKSTD_BDL",IF('Application Form'!H366="MIP","MIP",IF('Application Form'!H366="MIP+PV","MIP",IF('Application Form'!H366="SEEKSIRE","SEEKSIRE",IF('Application Form'!H366="SEEKSIRE+PV","SEEKSIRE",IF('Application Form'!H366="GGP50K","GGP50K",IF('Application Form'!H366="GGP50K+PV","GGP50K",IF('Application Form'!H366="GGPHD (150K)","GGPHD (150K)",IF('Application Form'!H366="GGPHD+PV","GGPHD",IF('Application Form'!H366="PV","",IF('Application Form'!H366="POLL","",IF('Application Form'!H366="MSTN","",IF('Application Form'!H366="COAT","",IF('Application Form'!H366="PI","",IF('Application Form'!H366="POLL_50K (add on)*","",IF('Application Form'!H366="POLL_HD (add on)*","",IF('Application Form'!H366="MSTN_50K (add_on)*","",IF('Application Form'!H366="MSTN_HD (add on)*","",IF('Application Form'!H366="STORE","STORE",IF('Application Form'!H366="HE","HE",""))))))))))))))))))))</f>
        <v/>
      </c>
      <c r="G355" t="str">
        <f>IF(OR(RIGHT('Application Form'!H366,2)="PV",RIGHT('Application Form'!I366,2)="PV",RIGHT('Application Form'!J366,2)="PV"),"Yes","")</f>
        <v/>
      </c>
      <c r="H355" s="81" t="str">
        <f>IF(ISBLANK(IF(F355="SKSTD_BDL",'Application Form'!M366,IF('Office Use Only - DONT TOUCH!!!'!G355="Yes",'Application Form'!M366,""))),"",IF(F355="SKSTD_BDL",'Application Form'!M366,IF('Office Use Only - DONT TOUCH!!!'!G355="Yes",'Application Form'!M366,"")))</f>
        <v/>
      </c>
      <c r="K355" t="str">
        <f>IF(ISBLANK(IF(F355="SKSTD_BDL",'Application Form'!O366,IF('Office Use Only - DONT TOUCH!!!'!G355="Yes",'Application Form'!O366,""))),"",IF(F355="SKSTD_BDL",'Application Form'!O366,IF('Office Use Only - DONT TOUCH!!!'!G355="Yes",'Application Form'!O366,"")))</f>
        <v/>
      </c>
      <c r="N355" t="str">
        <f>IF(AND(F355="",'Application Form'!H366=""),"",IF(AND(F355="",'Application Form'!H366&lt;&gt;""),'Application Form'!H366,IF(AND(F355&lt;&gt;"",'Application Form'!I366=""),"",IF(AND(F355&lt;&gt;"",'Application Form'!I366&lt;&gt;""),IF('Application Form'!I366="SKSTD_BDL","SKSTD_BDL",IF('Application Form'!I366="MIP","MIP",IF('Application Form'!I366="MIP+PV","MIP",IF('Application Form'!I366="SEEKSIRE","SEEKSIRE",IF('Application Form'!I366="SEEKSIRE+PV","SEEKSIRE",IF('Application Form'!I366="GGP50K","GGP50K",IF('Application Form'!I366="GGP50K+PV","GGP50K",IF('Application Form'!I366="GGPHD (150K)","GGPHD (150K)",IF('Application Form'!I366="GGPHD+PV","GGPHD",IF('Application Form'!I366="PV","",IF('Application Form'!I366="POLL","",IF('Application Form'!I366="MSTN","MSTN",IF('Application Form'!I366="COAT","COAT",IF('Application Form'!I366="PI","PI",IF('Application Form'!I366="POLL_50K (add on)*","POLL_50K (add on)*",IF('Application Form'!I366="POLL_HD (add on)*","POLL_HD (add_on)*",IF('Application Form'!I366="MSTN_50K (add_on)*","MSTN_50K (add_on)*",IF('Application Form'!I366="MSTN_HD (add on)*","MSTN_HD (add on)*",IF('Application Form'!I366="STORE","STORE",IF('Application Form'!I366="HE","HE","")))))))))))))))))))),"ERROR"))))</f>
        <v/>
      </c>
      <c r="O355" t="str">
        <f>IF(AND(F355="",'Application Form'!H366=""),"",IF(AND(F355="",'Application Form'!H366&lt;&gt;"",'Application Form'!I366=""),"",IF(AND(F355&lt;&gt;"",'Application Form'!I366=""),"",IF(AND(F355&lt;&gt;"",'Application Form'!I366&lt;&gt;"",'Application Form'!J366=""),"",IF(AND(F355="",'Application Form'!H366&lt;&gt;"",'Application Form'!I366&lt;&gt;""),IF('Application Form'!I366="SKSTD_BDL","SKSTD_BDL",IF('Application Form'!I366="MIP","MIP",IF('Application Form'!I366="MIP+PV","MIP",IF('Application Form'!I366="SEEKSIRE","SEEKSIRE",IF('Application Form'!I366="SEEKSIRE+PV","SEEKSIRE",IF('Application Form'!I366="GGP50K","GGP50K",IF('Application Form'!I366="GGP50K+PV","GGP50K",IF('Application Form'!I366="GGPHD (150K)","GGPHD (150K)",IF('Application Form'!I366="GGPHD+PV","GGPHD",IF('Application Form'!I366="PV","",IF('Application Form'!I366="POLL","",IF('Application Form'!I366="MSTN","MSTN",IF('Application Form'!I366="COAT","COAT",IF('Application Form'!I366="PI","PI",IF('Application Form'!I366="POLL_50K (add on)*","POLL_50K (add on)*",IF('Application Form'!I366="POLL_HD (add on)*","POLL_HD (add_on)*",IF('Application Form'!I366="MSTN_50K (add_on)*","MSTN_50K (add_on)*",IF('Application Form'!I366="MSTN_HD (add on)*","MSTN_HD (add on)*",IF('Application Form'!I366="STORE","STORE",IF('Application Form'!I366="HE","HE","ERROR")))))))))))))))))))),IF(AND(F355&lt;&gt;"",'Application Form'!I366&lt;&gt;"",'Application Form'!J366&lt;&gt;""),IF('Application Form'!J366="SKSTD_BDL","SKSTD_BDL",IF('Application Form'!J366="MIP","MIP",IF('Application Form'!J366="MIP+PV","MIP",IF('Application Form'!J366="SEEKSIRE","SEEKSIRE",IF('Application Form'!J366="SEEKSIRE+PV","SEEKSIRE",IF('Application Form'!J366="GGP50K","GGP50K",IF('Application Form'!J366="GGP50K+PV","GGP50K",IF('Application Form'!J366="GGPHD (150K)","GGPHD (150K)",IF('Application Form'!J366="GGPHD+PV","GGPHD",IF('Application Form'!J366="PV","",IF('Application Form'!J366="POLL","",IF('Application Form'!J366="MSTN","MSTN",IF('Application Form'!J366="COAT","COAT",IF('Application Form'!J366="PI","PI",IF('Application Form'!J366="POLL_50K (add on)*","POLL_50K (add on)*",IF('Application Form'!J366="POLL_HD (add on)*","POLL_HD (add_on)*",IF('Application Form'!J366="MSTN_50K (add_on)*","MSTN_50K (add_on)*",IF('Application Form'!J366="MSTN_HD (add on)*","MSTN_HD (add on)*",IF('Application Form'!J366="STORE","STORE",IF('Application Form'!J366="HE","HE","")))))))))))))))))))),"ERROR"))))))</f>
        <v/>
      </c>
      <c r="P355" t="str">
        <f>IF(AND(F355="",O355&lt;&gt;""),IF('Application Form'!J366="SKSTD_BDL","SKSTD_BDL",IF('Application Form'!J366="MIP","MIP",IF('Application Form'!J366="MIP+PV","MIP",IF('Application Form'!J366="SEEKSIRE","SEEKSIRE",IF('Application Form'!J366="SEEKSIRE+PV","SEEKSIRE",IF('Application Form'!J366="GGP50K","GGP50K",IF('Application Form'!J366="GGP50K+PV","GGP50K",IF('Application Form'!J366="GGPHD (150K)","GGPHD (150K)",IF('Application Form'!J366="GGPHD+PV","GGPHD",IF('Application Form'!J366="PV","",IF('Application Form'!J366="POLL","",IF('Application Form'!J366="MSTN","MSTN",IF('Application Form'!J366="COAT","COAT",IF('Application Form'!J366="PI","PI",IF('Application Form'!J366="POLL_50K (add on)*","POLL_50K (add on)*",IF('Application Form'!J366="POLL_HD (add on)*","POLL_HD (add_on)*",IF('Application Form'!J366="MSTN_50K (add_on)*","MSTN_50K (add_on)*",IF('Application Form'!J366="MSTN_HD (add on)*","MSTN_HD (add on)*",IF('Application Form'!J366="STORE","STORE",IF('Application Form'!J366="HE","HE","")))))))))))))))))))),"")</f>
        <v/>
      </c>
    </row>
    <row r="356" spans="1:16" x14ac:dyDescent="0.25">
      <c r="A356" s="72">
        <f>'Application Form'!E367</f>
        <v>0</v>
      </c>
      <c r="B356" t="str">
        <f>IF('Application Form'!C367="Hair","H",IF('Application Form'!C367="Done","D",IF('Application Form'!C367="Semen","S",IF('Application Form'!C367="TSU","T",""))))</f>
        <v/>
      </c>
      <c r="C356" t="str">
        <f t="shared" si="5"/>
        <v>NAA</v>
      </c>
      <c r="F356" t="str">
        <f>IF('Application Form'!H367="SKSTD_BDL","SKSTD_BDL",IF('Application Form'!H367="MIP","MIP",IF('Application Form'!H367="MIP+PV","MIP",IF('Application Form'!H367="SEEKSIRE","SEEKSIRE",IF('Application Form'!H367="SEEKSIRE+PV","SEEKSIRE",IF('Application Form'!H367="GGP50K","GGP50K",IF('Application Form'!H367="GGP50K+PV","GGP50K",IF('Application Form'!H367="GGPHD (150K)","GGPHD (150K)",IF('Application Form'!H367="GGPHD+PV","GGPHD",IF('Application Form'!H367="PV","",IF('Application Form'!H367="POLL","",IF('Application Form'!H367="MSTN","",IF('Application Form'!H367="COAT","",IF('Application Form'!H367="PI","",IF('Application Form'!H367="POLL_50K (add on)*","",IF('Application Form'!H367="POLL_HD (add on)*","",IF('Application Form'!H367="MSTN_50K (add_on)*","",IF('Application Form'!H367="MSTN_HD (add on)*","",IF('Application Form'!H367="STORE","STORE",IF('Application Form'!H367="HE","HE",""))))))))))))))))))))</f>
        <v/>
      </c>
      <c r="G356" t="str">
        <f>IF(OR(RIGHT('Application Form'!H367,2)="PV",RIGHT('Application Form'!I367,2)="PV",RIGHT('Application Form'!J367,2)="PV"),"Yes","")</f>
        <v/>
      </c>
      <c r="H356" s="81" t="str">
        <f>IF(ISBLANK(IF(F356="SKSTD_BDL",'Application Form'!M367,IF('Office Use Only - DONT TOUCH!!!'!G356="Yes",'Application Form'!M367,""))),"",IF(F356="SKSTD_BDL",'Application Form'!M367,IF('Office Use Only - DONT TOUCH!!!'!G356="Yes",'Application Form'!M367,"")))</f>
        <v/>
      </c>
      <c r="K356" t="str">
        <f>IF(ISBLANK(IF(F356="SKSTD_BDL",'Application Form'!O367,IF('Office Use Only - DONT TOUCH!!!'!G356="Yes",'Application Form'!O367,""))),"",IF(F356="SKSTD_BDL",'Application Form'!O367,IF('Office Use Only - DONT TOUCH!!!'!G356="Yes",'Application Form'!O367,"")))</f>
        <v/>
      </c>
      <c r="N356" t="str">
        <f>IF(AND(F356="",'Application Form'!H367=""),"",IF(AND(F356="",'Application Form'!H367&lt;&gt;""),'Application Form'!H367,IF(AND(F356&lt;&gt;"",'Application Form'!I367=""),"",IF(AND(F356&lt;&gt;"",'Application Form'!I367&lt;&gt;""),IF('Application Form'!I367="SKSTD_BDL","SKSTD_BDL",IF('Application Form'!I367="MIP","MIP",IF('Application Form'!I367="MIP+PV","MIP",IF('Application Form'!I367="SEEKSIRE","SEEKSIRE",IF('Application Form'!I367="SEEKSIRE+PV","SEEKSIRE",IF('Application Form'!I367="GGP50K","GGP50K",IF('Application Form'!I367="GGP50K+PV","GGP50K",IF('Application Form'!I367="GGPHD (150K)","GGPHD (150K)",IF('Application Form'!I367="GGPHD+PV","GGPHD",IF('Application Form'!I367="PV","",IF('Application Form'!I367="POLL","",IF('Application Form'!I367="MSTN","MSTN",IF('Application Form'!I367="COAT","COAT",IF('Application Form'!I367="PI","PI",IF('Application Form'!I367="POLL_50K (add on)*","POLL_50K (add on)*",IF('Application Form'!I367="POLL_HD (add on)*","POLL_HD (add_on)*",IF('Application Form'!I367="MSTN_50K (add_on)*","MSTN_50K (add_on)*",IF('Application Form'!I367="MSTN_HD (add on)*","MSTN_HD (add on)*",IF('Application Form'!I367="STORE","STORE",IF('Application Form'!I367="HE","HE","")))))))))))))))))))),"ERROR"))))</f>
        <v/>
      </c>
      <c r="O356" t="str">
        <f>IF(AND(F356="",'Application Form'!H367=""),"",IF(AND(F356="",'Application Form'!H367&lt;&gt;"",'Application Form'!I367=""),"",IF(AND(F356&lt;&gt;"",'Application Form'!I367=""),"",IF(AND(F356&lt;&gt;"",'Application Form'!I367&lt;&gt;"",'Application Form'!J367=""),"",IF(AND(F356="",'Application Form'!H367&lt;&gt;"",'Application Form'!I367&lt;&gt;""),IF('Application Form'!I367="SKSTD_BDL","SKSTD_BDL",IF('Application Form'!I367="MIP","MIP",IF('Application Form'!I367="MIP+PV","MIP",IF('Application Form'!I367="SEEKSIRE","SEEKSIRE",IF('Application Form'!I367="SEEKSIRE+PV","SEEKSIRE",IF('Application Form'!I367="GGP50K","GGP50K",IF('Application Form'!I367="GGP50K+PV","GGP50K",IF('Application Form'!I367="GGPHD (150K)","GGPHD (150K)",IF('Application Form'!I367="GGPHD+PV","GGPHD",IF('Application Form'!I367="PV","",IF('Application Form'!I367="POLL","",IF('Application Form'!I367="MSTN","MSTN",IF('Application Form'!I367="COAT","COAT",IF('Application Form'!I367="PI","PI",IF('Application Form'!I367="POLL_50K (add on)*","POLL_50K (add on)*",IF('Application Form'!I367="POLL_HD (add on)*","POLL_HD (add_on)*",IF('Application Form'!I367="MSTN_50K (add_on)*","MSTN_50K (add_on)*",IF('Application Form'!I367="MSTN_HD (add on)*","MSTN_HD (add on)*",IF('Application Form'!I367="STORE","STORE",IF('Application Form'!I367="HE","HE","ERROR")))))))))))))))))))),IF(AND(F356&lt;&gt;"",'Application Form'!I367&lt;&gt;"",'Application Form'!J367&lt;&gt;""),IF('Application Form'!J367="SKSTD_BDL","SKSTD_BDL",IF('Application Form'!J367="MIP","MIP",IF('Application Form'!J367="MIP+PV","MIP",IF('Application Form'!J367="SEEKSIRE","SEEKSIRE",IF('Application Form'!J367="SEEKSIRE+PV","SEEKSIRE",IF('Application Form'!J367="GGP50K","GGP50K",IF('Application Form'!J367="GGP50K+PV","GGP50K",IF('Application Form'!J367="GGPHD (150K)","GGPHD (150K)",IF('Application Form'!J367="GGPHD+PV","GGPHD",IF('Application Form'!J367="PV","",IF('Application Form'!J367="POLL","",IF('Application Form'!J367="MSTN","MSTN",IF('Application Form'!J367="COAT","COAT",IF('Application Form'!J367="PI","PI",IF('Application Form'!J367="POLL_50K (add on)*","POLL_50K (add on)*",IF('Application Form'!J367="POLL_HD (add on)*","POLL_HD (add_on)*",IF('Application Form'!J367="MSTN_50K (add_on)*","MSTN_50K (add_on)*",IF('Application Form'!J367="MSTN_HD (add on)*","MSTN_HD (add on)*",IF('Application Form'!J367="STORE","STORE",IF('Application Form'!J367="HE","HE","")))))))))))))))))))),"ERROR"))))))</f>
        <v/>
      </c>
      <c r="P356" t="str">
        <f>IF(AND(F356="",O356&lt;&gt;""),IF('Application Form'!J367="SKSTD_BDL","SKSTD_BDL",IF('Application Form'!J367="MIP","MIP",IF('Application Form'!J367="MIP+PV","MIP",IF('Application Form'!J367="SEEKSIRE","SEEKSIRE",IF('Application Form'!J367="SEEKSIRE+PV","SEEKSIRE",IF('Application Form'!J367="GGP50K","GGP50K",IF('Application Form'!J367="GGP50K+PV","GGP50K",IF('Application Form'!J367="GGPHD (150K)","GGPHD (150K)",IF('Application Form'!J367="GGPHD+PV","GGPHD",IF('Application Form'!J367="PV","",IF('Application Form'!J367="POLL","",IF('Application Form'!J367="MSTN","MSTN",IF('Application Form'!J367="COAT","COAT",IF('Application Form'!J367="PI","PI",IF('Application Form'!J367="POLL_50K (add on)*","POLL_50K (add on)*",IF('Application Form'!J367="POLL_HD (add on)*","POLL_HD (add_on)*",IF('Application Form'!J367="MSTN_50K (add_on)*","MSTN_50K (add_on)*",IF('Application Form'!J367="MSTN_HD (add on)*","MSTN_HD (add on)*",IF('Application Form'!J367="STORE","STORE",IF('Application Form'!J367="HE","HE","")))))))))))))))))))),"")</f>
        <v/>
      </c>
    </row>
    <row r="357" spans="1:16" x14ac:dyDescent="0.25">
      <c r="A357" s="72">
        <f>'Application Form'!E368</f>
        <v>0</v>
      </c>
      <c r="B357" t="str">
        <f>IF('Application Form'!C368="Hair","H",IF('Application Form'!C368="Done","D",IF('Application Form'!C368="Semen","S",IF('Application Form'!C368="TSU","T",""))))</f>
        <v/>
      </c>
      <c r="C357" t="str">
        <f t="shared" si="5"/>
        <v>NAA</v>
      </c>
      <c r="F357" t="str">
        <f>IF('Application Form'!H368="SKSTD_BDL","SKSTD_BDL",IF('Application Form'!H368="MIP","MIP",IF('Application Form'!H368="MIP+PV","MIP",IF('Application Form'!H368="SEEKSIRE","SEEKSIRE",IF('Application Form'!H368="SEEKSIRE+PV","SEEKSIRE",IF('Application Form'!H368="GGP50K","GGP50K",IF('Application Form'!H368="GGP50K+PV","GGP50K",IF('Application Form'!H368="GGPHD (150K)","GGPHD (150K)",IF('Application Form'!H368="GGPHD+PV","GGPHD",IF('Application Form'!H368="PV","",IF('Application Form'!H368="POLL","",IF('Application Form'!H368="MSTN","",IF('Application Form'!H368="COAT","",IF('Application Form'!H368="PI","",IF('Application Form'!H368="POLL_50K (add on)*","",IF('Application Form'!H368="POLL_HD (add on)*","",IF('Application Form'!H368="MSTN_50K (add_on)*","",IF('Application Form'!H368="MSTN_HD (add on)*","",IF('Application Form'!H368="STORE","STORE",IF('Application Form'!H368="HE","HE",""))))))))))))))))))))</f>
        <v/>
      </c>
      <c r="G357" t="str">
        <f>IF(OR(RIGHT('Application Form'!H368,2)="PV",RIGHT('Application Form'!I368,2)="PV",RIGHT('Application Form'!J368,2)="PV"),"Yes","")</f>
        <v/>
      </c>
      <c r="H357" s="81" t="str">
        <f>IF(ISBLANK(IF(F357="SKSTD_BDL",'Application Form'!M368,IF('Office Use Only - DONT TOUCH!!!'!G357="Yes",'Application Form'!M368,""))),"",IF(F357="SKSTD_BDL",'Application Form'!M368,IF('Office Use Only - DONT TOUCH!!!'!G357="Yes",'Application Form'!M368,"")))</f>
        <v/>
      </c>
      <c r="K357" t="str">
        <f>IF(ISBLANK(IF(F357="SKSTD_BDL",'Application Form'!O368,IF('Office Use Only - DONT TOUCH!!!'!G357="Yes",'Application Form'!O368,""))),"",IF(F357="SKSTD_BDL",'Application Form'!O368,IF('Office Use Only - DONT TOUCH!!!'!G357="Yes",'Application Form'!O368,"")))</f>
        <v/>
      </c>
      <c r="N357" t="str">
        <f>IF(AND(F357="",'Application Form'!H368=""),"",IF(AND(F357="",'Application Form'!H368&lt;&gt;""),'Application Form'!H368,IF(AND(F357&lt;&gt;"",'Application Form'!I368=""),"",IF(AND(F357&lt;&gt;"",'Application Form'!I368&lt;&gt;""),IF('Application Form'!I368="SKSTD_BDL","SKSTD_BDL",IF('Application Form'!I368="MIP","MIP",IF('Application Form'!I368="MIP+PV","MIP",IF('Application Form'!I368="SEEKSIRE","SEEKSIRE",IF('Application Form'!I368="SEEKSIRE+PV","SEEKSIRE",IF('Application Form'!I368="GGP50K","GGP50K",IF('Application Form'!I368="GGP50K+PV","GGP50K",IF('Application Form'!I368="GGPHD (150K)","GGPHD (150K)",IF('Application Form'!I368="GGPHD+PV","GGPHD",IF('Application Form'!I368="PV","",IF('Application Form'!I368="POLL","",IF('Application Form'!I368="MSTN","MSTN",IF('Application Form'!I368="COAT","COAT",IF('Application Form'!I368="PI","PI",IF('Application Form'!I368="POLL_50K (add on)*","POLL_50K (add on)*",IF('Application Form'!I368="POLL_HD (add on)*","POLL_HD (add_on)*",IF('Application Form'!I368="MSTN_50K (add_on)*","MSTN_50K (add_on)*",IF('Application Form'!I368="MSTN_HD (add on)*","MSTN_HD (add on)*",IF('Application Form'!I368="STORE","STORE",IF('Application Form'!I368="HE","HE","")))))))))))))))))))),"ERROR"))))</f>
        <v/>
      </c>
      <c r="O357" t="str">
        <f>IF(AND(F357="",'Application Form'!H368=""),"",IF(AND(F357="",'Application Form'!H368&lt;&gt;"",'Application Form'!I368=""),"",IF(AND(F357&lt;&gt;"",'Application Form'!I368=""),"",IF(AND(F357&lt;&gt;"",'Application Form'!I368&lt;&gt;"",'Application Form'!J368=""),"",IF(AND(F357="",'Application Form'!H368&lt;&gt;"",'Application Form'!I368&lt;&gt;""),IF('Application Form'!I368="SKSTD_BDL","SKSTD_BDL",IF('Application Form'!I368="MIP","MIP",IF('Application Form'!I368="MIP+PV","MIP",IF('Application Form'!I368="SEEKSIRE","SEEKSIRE",IF('Application Form'!I368="SEEKSIRE+PV","SEEKSIRE",IF('Application Form'!I368="GGP50K","GGP50K",IF('Application Form'!I368="GGP50K+PV","GGP50K",IF('Application Form'!I368="GGPHD (150K)","GGPHD (150K)",IF('Application Form'!I368="GGPHD+PV","GGPHD",IF('Application Form'!I368="PV","",IF('Application Form'!I368="POLL","",IF('Application Form'!I368="MSTN","MSTN",IF('Application Form'!I368="COAT","COAT",IF('Application Form'!I368="PI","PI",IF('Application Form'!I368="POLL_50K (add on)*","POLL_50K (add on)*",IF('Application Form'!I368="POLL_HD (add on)*","POLL_HD (add_on)*",IF('Application Form'!I368="MSTN_50K (add_on)*","MSTN_50K (add_on)*",IF('Application Form'!I368="MSTN_HD (add on)*","MSTN_HD (add on)*",IF('Application Form'!I368="STORE","STORE",IF('Application Form'!I368="HE","HE","ERROR")))))))))))))))))))),IF(AND(F357&lt;&gt;"",'Application Form'!I368&lt;&gt;"",'Application Form'!J368&lt;&gt;""),IF('Application Form'!J368="SKSTD_BDL","SKSTD_BDL",IF('Application Form'!J368="MIP","MIP",IF('Application Form'!J368="MIP+PV","MIP",IF('Application Form'!J368="SEEKSIRE","SEEKSIRE",IF('Application Form'!J368="SEEKSIRE+PV","SEEKSIRE",IF('Application Form'!J368="GGP50K","GGP50K",IF('Application Form'!J368="GGP50K+PV","GGP50K",IF('Application Form'!J368="GGPHD (150K)","GGPHD (150K)",IF('Application Form'!J368="GGPHD+PV","GGPHD",IF('Application Form'!J368="PV","",IF('Application Form'!J368="POLL","",IF('Application Form'!J368="MSTN","MSTN",IF('Application Form'!J368="COAT","COAT",IF('Application Form'!J368="PI","PI",IF('Application Form'!J368="POLL_50K (add on)*","POLL_50K (add on)*",IF('Application Form'!J368="POLL_HD (add on)*","POLL_HD (add_on)*",IF('Application Form'!J368="MSTN_50K (add_on)*","MSTN_50K (add_on)*",IF('Application Form'!J368="MSTN_HD (add on)*","MSTN_HD (add on)*",IF('Application Form'!J368="STORE","STORE",IF('Application Form'!J368="HE","HE","")))))))))))))))))))),"ERROR"))))))</f>
        <v/>
      </c>
      <c r="P357" t="str">
        <f>IF(AND(F357="",O357&lt;&gt;""),IF('Application Form'!J368="SKSTD_BDL","SKSTD_BDL",IF('Application Form'!J368="MIP","MIP",IF('Application Form'!J368="MIP+PV","MIP",IF('Application Form'!J368="SEEKSIRE","SEEKSIRE",IF('Application Form'!J368="SEEKSIRE+PV","SEEKSIRE",IF('Application Form'!J368="GGP50K","GGP50K",IF('Application Form'!J368="GGP50K+PV","GGP50K",IF('Application Form'!J368="GGPHD (150K)","GGPHD (150K)",IF('Application Form'!J368="GGPHD+PV","GGPHD",IF('Application Form'!J368="PV","",IF('Application Form'!J368="POLL","",IF('Application Form'!J368="MSTN","MSTN",IF('Application Form'!J368="COAT","COAT",IF('Application Form'!J368="PI","PI",IF('Application Form'!J368="POLL_50K (add on)*","POLL_50K (add on)*",IF('Application Form'!J368="POLL_HD (add on)*","POLL_HD (add_on)*",IF('Application Form'!J368="MSTN_50K (add_on)*","MSTN_50K (add_on)*",IF('Application Form'!J368="MSTN_HD (add on)*","MSTN_HD (add on)*",IF('Application Form'!J368="STORE","STORE",IF('Application Form'!J368="HE","HE","")))))))))))))))))))),"")</f>
        <v/>
      </c>
    </row>
    <row r="358" spans="1:16" x14ac:dyDescent="0.25">
      <c r="A358" s="72">
        <f>'Application Form'!E369</f>
        <v>0</v>
      </c>
      <c r="B358" t="str">
        <f>IF('Application Form'!C369="Hair","H",IF('Application Form'!C369="Done","D",IF('Application Form'!C369="Semen","S",IF('Application Form'!C369="TSU","T",""))))</f>
        <v/>
      </c>
      <c r="C358" t="str">
        <f t="shared" si="5"/>
        <v>NAA</v>
      </c>
      <c r="F358" t="str">
        <f>IF('Application Form'!H369="SKSTD_BDL","SKSTD_BDL",IF('Application Form'!H369="MIP","MIP",IF('Application Form'!H369="MIP+PV","MIP",IF('Application Form'!H369="SEEKSIRE","SEEKSIRE",IF('Application Form'!H369="SEEKSIRE+PV","SEEKSIRE",IF('Application Form'!H369="GGP50K","GGP50K",IF('Application Form'!H369="GGP50K+PV","GGP50K",IF('Application Form'!H369="GGPHD (150K)","GGPHD (150K)",IF('Application Form'!H369="GGPHD+PV","GGPHD",IF('Application Form'!H369="PV","",IF('Application Form'!H369="POLL","",IF('Application Form'!H369="MSTN","",IF('Application Form'!H369="COAT","",IF('Application Form'!H369="PI","",IF('Application Form'!H369="POLL_50K (add on)*","",IF('Application Form'!H369="POLL_HD (add on)*","",IF('Application Form'!H369="MSTN_50K (add_on)*","",IF('Application Form'!H369="MSTN_HD (add on)*","",IF('Application Form'!H369="STORE","STORE",IF('Application Form'!H369="HE","HE",""))))))))))))))))))))</f>
        <v/>
      </c>
      <c r="G358" t="str">
        <f>IF(OR(RIGHT('Application Form'!H369,2)="PV",RIGHT('Application Form'!I369,2)="PV",RIGHT('Application Form'!J369,2)="PV"),"Yes","")</f>
        <v/>
      </c>
      <c r="H358" s="81" t="str">
        <f>IF(ISBLANK(IF(F358="SKSTD_BDL",'Application Form'!M369,IF('Office Use Only - DONT TOUCH!!!'!G358="Yes",'Application Form'!M369,""))),"",IF(F358="SKSTD_BDL",'Application Form'!M369,IF('Office Use Only - DONT TOUCH!!!'!G358="Yes",'Application Form'!M369,"")))</f>
        <v/>
      </c>
      <c r="K358" t="str">
        <f>IF(ISBLANK(IF(F358="SKSTD_BDL",'Application Form'!O369,IF('Office Use Only - DONT TOUCH!!!'!G358="Yes",'Application Form'!O369,""))),"",IF(F358="SKSTD_BDL",'Application Form'!O369,IF('Office Use Only - DONT TOUCH!!!'!G358="Yes",'Application Form'!O369,"")))</f>
        <v/>
      </c>
      <c r="N358" t="str">
        <f>IF(AND(F358="",'Application Form'!H369=""),"",IF(AND(F358="",'Application Form'!H369&lt;&gt;""),'Application Form'!H369,IF(AND(F358&lt;&gt;"",'Application Form'!I369=""),"",IF(AND(F358&lt;&gt;"",'Application Form'!I369&lt;&gt;""),IF('Application Form'!I369="SKSTD_BDL","SKSTD_BDL",IF('Application Form'!I369="MIP","MIP",IF('Application Form'!I369="MIP+PV","MIP",IF('Application Form'!I369="SEEKSIRE","SEEKSIRE",IF('Application Form'!I369="SEEKSIRE+PV","SEEKSIRE",IF('Application Form'!I369="GGP50K","GGP50K",IF('Application Form'!I369="GGP50K+PV","GGP50K",IF('Application Form'!I369="GGPHD (150K)","GGPHD (150K)",IF('Application Form'!I369="GGPHD+PV","GGPHD",IF('Application Form'!I369="PV","",IF('Application Form'!I369="POLL","",IF('Application Form'!I369="MSTN","MSTN",IF('Application Form'!I369="COAT","COAT",IF('Application Form'!I369="PI","PI",IF('Application Form'!I369="POLL_50K (add on)*","POLL_50K (add on)*",IF('Application Form'!I369="POLL_HD (add on)*","POLL_HD (add_on)*",IF('Application Form'!I369="MSTN_50K (add_on)*","MSTN_50K (add_on)*",IF('Application Form'!I369="MSTN_HD (add on)*","MSTN_HD (add on)*",IF('Application Form'!I369="STORE","STORE",IF('Application Form'!I369="HE","HE","")))))))))))))))))))),"ERROR"))))</f>
        <v/>
      </c>
      <c r="O358" t="str">
        <f>IF(AND(F358="",'Application Form'!H369=""),"",IF(AND(F358="",'Application Form'!H369&lt;&gt;"",'Application Form'!I369=""),"",IF(AND(F358&lt;&gt;"",'Application Form'!I369=""),"",IF(AND(F358&lt;&gt;"",'Application Form'!I369&lt;&gt;"",'Application Form'!J369=""),"",IF(AND(F358="",'Application Form'!H369&lt;&gt;"",'Application Form'!I369&lt;&gt;""),IF('Application Form'!I369="SKSTD_BDL","SKSTD_BDL",IF('Application Form'!I369="MIP","MIP",IF('Application Form'!I369="MIP+PV","MIP",IF('Application Form'!I369="SEEKSIRE","SEEKSIRE",IF('Application Form'!I369="SEEKSIRE+PV","SEEKSIRE",IF('Application Form'!I369="GGP50K","GGP50K",IF('Application Form'!I369="GGP50K+PV","GGP50K",IF('Application Form'!I369="GGPHD (150K)","GGPHD (150K)",IF('Application Form'!I369="GGPHD+PV","GGPHD",IF('Application Form'!I369="PV","",IF('Application Form'!I369="POLL","",IF('Application Form'!I369="MSTN","MSTN",IF('Application Form'!I369="COAT","COAT",IF('Application Form'!I369="PI","PI",IF('Application Form'!I369="POLL_50K (add on)*","POLL_50K (add on)*",IF('Application Form'!I369="POLL_HD (add on)*","POLL_HD (add_on)*",IF('Application Form'!I369="MSTN_50K (add_on)*","MSTN_50K (add_on)*",IF('Application Form'!I369="MSTN_HD (add on)*","MSTN_HD (add on)*",IF('Application Form'!I369="STORE","STORE",IF('Application Form'!I369="HE","HE","ERROR")))))))))))))))))))),IF(AND(F358&lt;&gt;"",'Application Form'!I369&lt;&gt;"",'Application Form'!J369&lt;&gt;""),IF('Application Form'!J369="SKSTD_BDL","SKSTD_BDL",IF('Application Form'!J369="MIP","MIP",IF('Application Form'!J369="MIP+PV","MIP",IF('Application Form'!J369="SEEKSIRE","SEEKSIRE",IF('Application Form'!J369="SEEKSIRE+PV","SEEKSIRE",IF('Application Form'!J369="GGP50K","GGP50K",IF('Application Form'!J369="GGP50K+PV","GGP50K",IF('Application Form'!J369="GGPHD (150K)","GGPHD (150K)",IF('Application Form'!J369="GGPHD+PV","GGPHD",IF('Application Form'!J369="PV","",IF('Application Form'!J369="POLL","",IF('Application Form'!J369="MSTN","MSTN",IF('Application Form'!J369="COAT","COAT",IF('Application Form'!J369="PI","PI",IF('Application Form'!J369="POLL_50K (add on)*","POLL_50K (add on)*",IF('Application Form'!J369="POLL_HD (add on)*","POLL_HD (add_on)*",IF('Application Form'!J369="MSTN_50K (add_on)*","MSTN_50K (add_on)*",IF('Application Form'!J369="MSTN_HD (add on)*","MSTN_HD (add on)*",IF('Application Form'!J369="STORE","STORE",IF('Application Form'!J369="HE","HE","")))))))))))))))))))),"ERROR"))))))</f>
        <v/>
      </c>
      <c r="P358" t="str">
        <f>IF(AND(F358="",O358&lt;&gt;""),IF('Application Form'!J369="SKSTD_BDL","SKSTD_BDL",IF('Application Form'!J369="MIP","MIP",IF('Application Form'!J369="MIP+PV","MIP",IF('Application Form'!J369="SEEKSIRE","SEEKSIRE",IF('Application Form'!J369="SEEKSIRE+PV","SEEKSIRE",IF('Application Form'!J369="GGP50K","GGP50K",IF('Application Form'!J369="GGP50K+PV","GGP50K",IF('Application Form'!J369="GGPHD (150K)","GGPHD (150K)",IF('Application Form'!J369="GGPHD+PV","GGPHD",IF('Application Form'!J369="PV","",IF('Application Form'!J369="POLL","",IF('Application Form'!J369="MSTN","MSTN",IF('Application Form'!J369="COAT","COAT",IF('Application Form'!J369="PI","PI",IF('Application Form'!J369="POLL_50K (add on)*","POLL_50K (add on)*",IF('Application Form'!J369="POLL_HD (add on)*","POLL_HD (add_on)*",IF('Application Form'!J369="MSTN_50K (add_on)*","MSTN_50K (add_on)*",IF('Application Form'!J369="MSTN_HD (add on)*","MSTN_HD (add on)*",IF('Application Form'!J369="STORE","STORE",IF('Application Form'!J369="HE","HE","")))))))))))))))))))),"")</f>
        <v/>
      </c>
    </row>
    <row r="359" spans="1:16" x14ac:dyDescent="0.25">
      <c r="A359" s="72">
        <f>'Application Form'!E370</f>
        <v>0</v>
      </c>
      <c r="B359" t="str">
        <f>IF('Application Form'!C370="Hair","H",IF('Application Form'!C370="Done","D",IF('Application Form'!C370="Semen","S",IF('Application Form'!C370="TSU","T",""))))</f>
        <v/>
      </c>
      <c r="C359" t="str">
        <f t="shared" si="5"/>
        <v>NAA</v>
      </c>
      <c r="F359" t="str">
        <f>IF('Application Form'!H370="SKSTD_BDL","SKSTD_BDL",IF('Application Form'!H370="MIP","MIP",IF('Application Form'!H370="MIP+PV","MIP",IF('Application Form'!H370="SEEKSIRE","SEEKSIRE",IF('Application Form'!H370="SEEKSIRE+PV","SEEKSIRE",IF('Application Form'!H370="GGP50K","GGP50K",IF('Application Form'!H370="GGP50K+PV","GGP50K",IF('Application Form'!H370="GGPHD (150K)","GGPHD (150K)",IF('Application Form'!H370="GGPHD+PV","GGPHD",IF('Application Form'!H370="PV","",IF('Application Form'!H370="POLL","",IF('Application Form'!H370="MSTN","",IF('Application Form'!H370="COAT","",IF('Application Form'!H370="PI","",IF('Application Form'!H370="POLL_50K (add on)*","",IF('Application Form'!H370="POLL_HD (add on)*","",IF('Application Form'!H370="MSTN_50K (add_on)*","",IF('Application Form'!H370="MSTN_HD (add on)*","",IF('Application Form'!H370="STORE","STORE",IF('Application Form'!H370="HE","HE",""))))))))))))))))))))</f>
        <v/>
      </c>
      <c r="G359" t="str">
        <f>IF(OR(RIGHT('Application Form'!H370,2)="PV",RIGHT('Application Form'!I370,2)="PV",RIGHT('Application Form'!J370,2)="PV"),"Yes","")</f>
        <v/>
      </c>
      <c r="H359" s="81" t="str">
        <f>IF(ISBLANK(IF(F359="SKSTD_BDL",'Application Form'!M370,IF('Office Use Only - DONT TOUCH!!!'!G359="Yes",'Application Form'!M370,""))),"",IF(F359="SKSTD_BDL",'Application Form'!M370,IF('Office Use Only - DONT TOUCH!!!'!G359="Yes",'Application Form'!M370,"")))</f>
        <v/>
      </c>
      <c r="K359" t="str">
        <f>IF(ISBLANK(IF(F359="SKSTD_BDL",'Application Form'!O370,IF('Office Use Only - DONT TOUCH!!!'!G359="Yes",'Application Form'!O370,""))),"",IF(F359="SKSTD_BDL",'Application Form'!O370,IF('Office Use Only - DONT TOUCH!!!'!G359="Yes",'Application Form'!O370,"")))</f>
        <v/>
      </c>
      <c r="N359" t="str">
        <f>IF(AND(F359="",'Application Form'!H370=""),"",IF(AND(F359="",'Application Form'!H370&lt;&gt;""),'Application Form'!H370,IF(AND(F359&lt;&gt;"",'Application Form'!I370=""),"",IF(AND(F359&lt;&gt;"",'Application Form'!I370&lt;&gt;""),IF('Application Form'!I370="SKSTD_BDL","SKSTD_BDL",IF('Application Form'!I370="MIP","MIP",IF('Application Form'!I370="MIP+PV","MIP",IF('Application Form'!I370="SEEKSIRE","SEEKSIRE",IF('Application Form'!I370="SEEKSIRE+PV","SEEKSIRE",IF('Application Form'!I370="GGP50K","GGP50K",IF('Application Form'!I370="GGP50K+PV","GGP50K",IF('Application Form'!I370="GGPHD (150K)","GGPHD (150K)",IF('Application Form'!I370="GGPHD+PV","GGPHD",IF('Application Form'!I370="PV","",IF('Application Form'!I370="POLL","",IF('Application Form'!I370="MSTN","MSTN",IF('Application Form'!I370="COAT","COAT",IF('Application Form'!I370="PI","PI",IF('Application Form'!I370="POLL_50K (add on)*","POLL_50K (add on)*",IF('Application Form'!I370="POLL_HD (add on)*","POLL_HD (add_on)*",IF('Application Form'!I370="MSTN_50K (add_on)*","MSTN_50K (add_on)*",IF('Application Form'!I370="MSTN_HD (add on)*","MSTN_HD (add on)*",IF('Application Form'!I370="STORE","STORE",IF('Application Form'!I370="HE","HE","")))))))))))))))))))),"ERROR"))))</f>
        <v/>
      </c>
      <c r="O359" t="str">
        <f>IF(AND(F359="",'Application Form'!H370=""),"",IF(AND(F359="",'Application Form'!H370&lt;&gt;"",'Application Form'!I370=""),"",IF(AND(F359&lt;&gt;"",'Application Form'!I370=""),"",IF(AND(F359&lt;&gt;"",'Application Form'!I370&lt;&gt;"",'Application Form'!J370=""),"",IF(AND(F359="",'Application Form'!H370&lt;&gt;"",'Application Form'!I370&lt;&gt;""),IF('Application Form'!I370="SKSTD_BDL","SKSTD_BDL",IF('Application Form'!I370="MIP","MIP",IF('Application Form'!I370="MIP+PV","MIP",IF('Application Form'!I370="SEEKSIRE","SEEKSIRE",IF('Application Form'!I370="SEEKSIRE+PV","SEEKSIRE",IF('Application Form'!I370="GGP50K","GGP50K",IF('Application Form'!I370="GGP50K+PV","GGP50K",IF('Application Form'!I370="GGPHD (150K)","GGPHD (150K)",IF('Application Form'!I370="GGPHD+PV","GGPHD",IF('Application Form'!I370="PV","",IF('Application Form'!I370="POLL","",IF('Application Form'!I370="MSTN","MSTN",IF('Application Form'!I370="COAT","COAT",IF('Application Form'!I370="PI","PI",IF('Application Form'!I370="POLL_50K (add on)*","POLL_50K (add on)*",IF('Application Form'!I370="POLL_HD (add on)*","POLL_HD (add_on)*",IF('Application Form'!I370="MSTN_50K (add_on)*","MSTN_50K (add_on)*",IF('Application Form'!I370="MSTN_HD (add on)*","MSTN_HD (add on)*",IF('Application Form'!I370="STORE","STORE",IF('Application Form'!I370="HE","HE","ERROR")))))))))))))))))))),IF(AND(F359&lt;&gt;"",'Application Form'!I370&lt;&gt;"",'Application Form'!J370&lt;&gt;""),IF('Application Form'!J370="SKSTD_BDL","SKSTD_BDL",IF('Application Form'!J370="MIP","MIP",IF('Application Form'!J370="MIP+PV","MIP",IF('Application Form'!J370="SEEKSIRE","SEEKSIRE",IF('Application Form'!J370="SEEKSIRE+PV","SEEKSIRE",IF('Application Form'!J370="GGP50K","GGP50K",IF('Application Form'!J370="GGP50K+PV","GGP50K",IF('Application Form'!J370="GGPHD (150K)","GGPHD (150K)",IF('Application Form'!J370="GGPHD+PV","GGPHD",IF('Application Form'!J370="PV","",IF('Application Form'!J370="POLL","",IF('Application Form'!J370="MSTN","MSTN",IF('Application Form'!J370="COAT","COAT",IF('Application Form'!J370="PI","PI",IF('Application Form'!J370="POLL_50K (add on)*","POLL_50K (add on)*",IF('Application Form'!J370="POLL_HD (add on)*","POLL_HD (add_on)*",IF('Application Form'!J370="MSTN_50K (add_on)*","MSTN_50K (add_on)*",IF('Application Form'!J370="MSTN_HD (add on)*","MSTN_HD (add on)*",IF('Application Form'!J370="STORE","STORE",IF('Application Form'!J370="HE","HE","")))))))))))))))))))),"ERROR"))))))</f>
        <v/>
      </c>
      <c r="P359" t="str">
        <f>IF(AND(F359="",O359&lt;&gt;""),IF('Application Form'!J370="SKSTD_BDL","SKSTD_BDL",IF('Application Form'!J370="MIP","MIP",IF('Application Form'!J370="MIP+PV","MIP",IF('Application Form'!J370="SEEKSIRE","SEEKSIRE",IF('Application Form'!J370="SEEKSIRE+PV","SEEKSIRE",IF('Application Form'!J370="GGP50K","GGP50K",IF('Application Form'!J370="GGP50K+PV","GGP50K",IF('Application Form'!J370="GGPHD (150K)","GGPHD (150K)",IF('Application Form'!J370="GGPHD+PV","GGPHD",IF('Application Form'!J370="PV","",IF('Application Form'!J370="POLL","",IF('Application Form'!J370="MSTN","MSTN",IF('Application Form'!J370="COAT","COAT",IF('Application Form'!J370="PI","PI",IF('Application Form'!J370="POLL_50K (add on)*","POLL_50K (add on)*",IF('Application Form'!J370="POLL_HD (add on)*","POLL_HD (add_on)*",IF('Application Form'!J370="MSTN_50K (add_on)*","MSTN_50K (add_on)*",IF('Application Form'!J370="MSTN_HD (add on)*","MSTN_HD (add on)*",IF('Application Form'!J370="STORE","STORE",IF('Application Form'!J370="HE","HE","")))))))))))))))))))),"")</f>
        <v/>
      </c>
    </row>
    <row r="360" spans="1:16" x14ac:dyDescent="0.25">
      <c r="A360" s="72">
        <f>'Application Form'!E371</f>
        <v>0</v>
      </c>
      <c r="B360" t="str">
        <f>IF('Application Form'!C371="Hair","H",IF('Application Form'!C371="Done","D",IF('Application Form'!C371="Semen","S",IF('Application Form'!C371="TSU","T",""))))</f>
        <v/>
      </c>
      <c r="C360" t="str">
        <f t="shared" si="5"/>
        <v>NAA</v>
      </c>
      <c r="F360" t="str">
        <f>IF('Application Form'!H371="SKSTD_BDL","SKSTD_BDL",IF('Application Form'!H371="MIP","MIP",IF('Application Form'!H371="MIP+PV","MIP",IF('Application Form'!H371="SEEKSIRE","SEEKSIRE",IF('Application Form'!H371="SEEKSIRE+PV","SEEKSIRE",IF('Application Form'!H371="GGP50K","GGP50K",IF('Application Form'!H371="GGP50K+PV","GGP50K",IF('Application Form'!H371="GGPHD (150K)","GGPHD (150K)",IF('Application Form'!H371="GGPHD+PV","GGPHD",IF('Application Form'!H371="PV","",IF('Application Form'!H371="POLL","",IF('Application Form'!H371="MSTN","",IF('Application Form'!H371="COAT","",IF('Application Form'!H371="PI","",IF('Application Form'!H371="POLL_50K (add on)*","",IF('Application Form'!H371="POLL_HD (add on)*","",IF('Application Form'!H371="MSTN_50K (add_on)*","",IF('Application Form'!H371="MSTN_HD (add on)*","",IF('Application Form'!H371="STORE","STORE",IF('Application Form'!H371="HE","HE",""))))))))))))))))))))</f>
        <v/>
      </c>
      <c r="G360" t="str">
        <f>IF(OR(RIGHT('Application Form'!H371,2)="PV",RIGHT('Application Form'!I371,2)="PV",RIGHT('Application Form'!J371,2)="PV"),"Yes","")</f>
        <v/>
      </c>
      <c r="H360" s="81" t="str">
        <f>IF(ISBLANK(IF(F360="SKSTD_BDL",'Application Form'!M371,IF('Office Use Only - DONT TOUCH!!!'!G360="Yes",'Application Form'!M371,""))),"",IF(F360="SKSTD_BDL",'Application Form'!M371,IF('Office Use Only - DONT TOUCH!!!'!G360="Yes",'Application Form'!M371,"")))</f>
        <v/>
      </c>
      <c r="K360" t="str">
        <f>IF(ISBLANK(IF(F360="SKSTD_BDL",'Application Form'!O371,IF('Office Use Only - DONT TOUCH!!!'!G360="Yes",'Application Form'!O371,""))),"",IF(F360="SKSTD_BDL",'Application Form'!O371,IF('Office Use Only - DONT TOUCH!!!'!G360="Yes",'Application Form'!O371,"")))</f>
        <v/>
      </c>
      <c r="N360" t="str">
        <f>IF(AND(F360="",'Application Form'!H371=""),"",IF(AND(F360="",'Application Form'!H371&lt;&gt;""),'Application Form'!H371,IF(AND(F360&lt;&gt;"",'Application Form'!I371=""),"",IF(AND(F360&lt;&gt;"",'Application Form'!I371&lt;&gt;""),IF('Application Form'!I371="SKSTD_BDL","SKSTD_BDL",IF('Application Form'!I371="MIP","MIP",IF('Application Form'!I371="MIP+PV","MIP",IF('Application Form'!I371="SEEKSIRE","SEEKSIRE",IF('Application Form'!I371="SEEKSIRE+PV","SEEKSIRE",IF('Application Form'!I371="GGP50K","GGP50K",IF('Application Form'!I371="GGP50K+PV","GGP50K",IF('Application Form'!I371="GGPHD (150K)","GGPHD (150K)",IF('Application Form'!I371="GGPHD+PV","GGPHD",IF('Application Form'!I371="PV","",IF('Application Form'!I371="POLL","",IF('Application Form'!I371="MSTN","MSTN",IF('Application Form'!I371="COAT","COAT",IF('Application Form'!I371="PI","PI",IF('Application Form'!I371="POLL_50K (add on)*","POLL_50K (add on)*",IF('Application Form'!I371="POLL_HD (add on)*","POLL_HD (add_on)*",IF('Application Form'!I371="MSTN_50K (add_on)*","MSTN_50K (add_on)*",IF('Application Form'!I371="MSTN_HD (add on)*","MSTN_HD (add on)*",IF('Application Form'!I371="STORE","STORE",IF('Application Form'!I371="HE","HE","")))))))))))))))))))),"ERROR"))))</f>
        <v/>
      </c>
      <c r="O360" t="str">
        <f>IF(AND(F360="",'Application Form'!H371=""),"",IF(AND(F360="",'Application Form'!H371&lt;&gt;"",'Application Form'!I371=""),"",IF(AND(F360&lt;&gt;"",'Application Form'!I371=""),"",IF(AND(F360&lt;&gt;"",'Application Form'!I371&lt;&gt;"",'Application Form'!J371=""),"",IF(AND(F360="",'Application Form'!H371&lt;&gt;"",'Application Form'!I371&lt;&gt;""),IF('Application Form'!I371="SKSTD_BDL","SKSTD_BDL",IF('Application Form'!I371="MIP","MIP",IF('Application Form'!I371="MIP+PV","MIP",IF('Application Form'!I371="SEEKSIRE","SEEKSIRE",IF('Application Form'!I371="SEEKSIRE+PV","SEEKSIRE",IF('Application Form'!I371="GGP50K","GGP50K",IF('Application Form'!I371="GGP50K+PV","GGP50K",IF('Application Form'!I371="GGPHD (150K)","GGPHD (150K)",IF('Application Form'!I371="GGPHD+PV","GGPHD",IF('Application Form'!I371="PV","",IF('Application Form'!I371="POLL","",IF('Application Form'!I371="MSTN","MSTN",IF('Application Form'!I371="COAT","COAT",IF('Application Form'!I371="PI","PI",IF('Application Form'!I371="POLL_50K (add on)*","POLL_50K (add on)*",IF('Application Form'!I371="POLL_HD (add on)*","POLL_HD (add_on)*",IF('Application Form'!I371="MSTN_50K (add_on)*","MSTN_50K (add_on)*",IF('Application Form'!I371="MSTN_HD (add on)*","MSTN_HD (add on)*",IF('Application Form'!I371="STORE","STORE",IF('Application Form'!I371="HE","HE","ERROR")))))))))))))))))))),IF(AND(F360&lt;&gt;"",'Application Form'!I371&lt;&gt;"",'Application Form'!J371&lt;&gt;""),IF('Application Form'!J371="SKSTD_BDL","SKSTD_BDL",IF('Application Form'!J371="MIP","MIP",IF('Application Form'!J371="MIP+PV","MIP",IF('Application Form'!J371="SEEKSIRE","SEEKSIRE",IF('Application Form'!J371="SEEKSIRE+PV","SEEKSIRE",IF('Application Form'!J371="GGP50K","GGP50K",IF('Application Form'!J371="GGP50K+PV","GGP50K",IF('Application Form'!J371="GGPHD (150K)","GGPHD (150K)",IF('Application Form'!J371="GGPHD+PV","GGPHD",IF('Application Form'!J371="PV","",IF('Application Form'!J371="POLL","",IF('Application Form'!J371="MSTN","MSTN",IF('Application Form'!J371="COAT","COAT",IF('Application Form'!J371="PI","PI",IF('Application Form'!J371="POLL_50K (add on)*","POLL_50K (add on)*",IF('Application Form'!J371="POLL_HD (add on)*","POLL_HD (add_on)*",IF('Application Form'!J371="MSTN_50K (add_on)*","MSTN_50K (add_on)*",IF('Application Form'!J371="MSTN_HD (add on)*","MSTN_HD (add on)*",IF('Application Form'!J371="STORE","STORE",IF('Application Form'!J371="HE","HE","")))))))))))))))))))),"ERROR"))))))</f>
        <v/>
      </c>
      <c r="P360" t="str">
        <f>IF(AND(F360="",O360&lt;&gt;""),IF('Application Form'!J371="SKSTD_BDL","SKSTD_BDL",IF('Application Form'!J371="MIP","MIP",IF('Application Form'!J371="MIP+PV","MIP",IF('Application Form'!J371="SEEKSIRE","SEEKSIRE",IF('Application Form'!J371="SEEKSIRE+PV","SEEKSIRE",IF('Application Form'!J371="GGP50K","GGP50K",IF('Application Form'!J371="GGP50K+PV","GGP50K",IF('Application Form'!J371="GGPHD (150K)","GGPHD (150K)",IF('Application Form'!J371="GGPHD+PV","GGPHD",IF('Application Form'!J371="PV","",IF('Application Form'!J371="POLL","",IF('Application Form'!J371="MSTN","MSTN",IF('Application Form'!J371="COAT","COAT",IF('Application Form'!J371="PI","PI",IF('Application Form'!J371="POLL_50K (add on)*","POLL_50K (add on)*",IF('Application Form'!J371="POLL_HD (add on)*","POLL_HD (add_on)*",IF('Application Form'!J371="MSTN_50K (add_on)*","MSTN_50K (add_on)*",IF('Application Form'!J371="MSTN_HD (add on)*","MSTN_HD (add on)*",IF('Application Form'!J371="STORE","STORE",IF('Application Form'!J371="HE","HE","")))))))))))))))))))),"")</f>
        <v/>
      </c>
    </row>
    <row r="361" spans="1:16" x14ac:dyDescent="0.25">
      <c r="A361" s="72">
        <f>'Application Form'!E372</f>
        <v>0</v>
      </c>
      <c r="B361" t="str">
        <f>IF('Application Form'!C372="Hair","H",IF('Application Form'!C372="Done","D",IF('Application Form'!C372="Semen","S",IF('Application Form'!C372="TSU","T",""))))</f>
        <v/>
      </c>
      <c r="C361" t="str">
        <f t="shared" si="5"/>
        <v>NAA</v>
      </c>
      <c r="F361" t="str">
        <f>IF('Application Form'!H372="SKSTD_BDL","SKSTD_BDL",IF('Application Form'!H372="MIP","MIP",IF('Application Form'!H372="MIP+PV","MIP",IF('Application Form'!H372="SEEKSIRE","SEEKSIRE",IF('Application Form'!H372="SEEKSIRE+PV","SEEKSIRE",IF('Application Form'!H372="GGP50K","GGP50K",IF('Application Form'!H372="GGP50K+PV","GGP50K",IF('Application Form'!H372="GGPHD (150K)","GGPHD (150K)",IF('Application Form'!H372="GGPHD+PV","GGPHD",IF('Application Form'!H372="PV","",IF('Application Form'!H372="POLL","",IF('Application Form'!H372="MSTN","",IF('Application Form'!H372="COAT","",IF('Application Form'!H372="PI","",IF('Application Form'!H372="POLL_50K (add on)*","",IF('Application Form'!H372="POLL_HD (add on)*","",IF('Application Form'!H372="MSTN_50K (add_on)*","",IF('Application Form'!H372="MSTN_HD (add on)*","",IF('Application Form'!H372="STORE","STORE",IF('Application Form'!H372="HE","HE",""))))))))))))))))))))</f>
        <v/>
      </c>
      <c r="G361" t="str">
        <f>IF(OR(RIGHT('Application Form'!H372,2)="PV",RIGHT('Application Form'!I372,2)="PV",RIGHT('Application Form'!J372,2)="PV"),"Yes","")</f>
        <v/>
      </c>
      <c r="H361" s="81" t="str">
        <f>IF(ISBLANK(IF(F361="SKSTD_BDL",'Application Form'!M372,IF('Office Use Only - DONT TOUCH!!!'!G361="Yes",'Application Form'!M372,""))),"",IF(F361="SKSTD_BDL",'Application Form'!M372,IF('Office Use Only - DONT TOUCH!!!'!G361="Yes",'Application Form'!M372,"")))</f>
        <v/>
      </c>
      <c r="K361" t="str">
        <f>IF(ISBLANK(IF(F361="SKSTD_BDL",'Application Form'!O372,IF('Office Use Only - DONT TOUCH!!!'!G361="Yes",'Application Form'!O372,""))),"",IF(F361="SKSTD_BDL",'Application Form'!O372,IF('Office Use Only - DONT TOUCH!!!'!G361="Yes",'Application Form'!O372,"")))</f>
        <v/>
      </c>
      <c r="N361" t="str">
        <f>IF(AND(F361="",'Application Form'!H372=""),"",IF(AND(F361="",'Application Form'!H372&lt;&gt;""),'Application Form'!H372,IF(AND(F361&lt;&gt;"",'Application Form'!I372=""),"",IF(AND(F361&lt;&gt;"",'Application Form'!I372&lt;&gt;""),IF('Application Form'!I372="SKSTD_BDL","SKSTD_BDL",IF('Application Form'!I372="MIP","MIP",IF('Application Form'!I372="MIP+PV","MIP",IF('Application Form'!I372="SEEKSIRE","SEEKSIRE",IF('Application Form'!I372="SEEKSIRE+PV","SEEKSIRE",IF('Application Form'!I372="GGP50K","GGP50K",IF('Application Form'!I372="GGP50K+PV","GGP50K",IF('Application Form'!I372="GGPHD (150K)","GGPHD (150K)",IF('Application Form'!I372="GGPHD+PV","GGPHD",IF('Application Form'!I372="PV","",IF('Application Form'!I372="POLL","",IF('Application Form'!I372="MSTN","MSTN",IF('Application Form'!I372="COAT","COAT",IF('Application Form'!I372="PI","PI",IF('Application Form'!I372="POLL_50K (add on)*","POLL_50K (add on)*",IF('Application Form'!I372="POLL_HD (add on)*","POLL_HD (add_on)*",IF('Application Form'!I372="MSTN_50K (add_on)*","MSTN_50K (add_on)*",IF('Application Form'!I372="MSTN_HD (add on)*","MSTN_HD (add on)*",IF('Application Form'!I372="STORE","STORE",IF('Application Form'!I372="HE","HE","")))))))))))))))))))),"ERROR"))))</f>
        <v/>
      </c>
      <c r="O361" t="str">
        <f>IF(AND(F361="",'Application Form'!H372=""),"",IF(AND(F361="",'Application Form'!H372&lt;&gt;"",'Application Form'!I372=""),"",IF(AND(F361&lt;&gt;"",'Application Form'!I372=""),"",IF(AND(F361&lt;&gt;"",'Application Form'!I372&lt;&gt;"",'Application Form'!J372=""),"",IF(AND(F361="",'Application Form'!H372&lt;&gt;"",'Application Form'!I372&lt;&gt;""),IF('Application Form'!I372="SKSTD_BDL","SKSTD_BDL",IF('Application Form'!I372="MIP","MIP",IF('Application Form'!I372="MIP+PV","MIP",IF('Application Form'!I372="SEEKSIRE","SEEKSIRE",IF('Application Form'!I372="SEEKSIRE+PV","SEEKSIRE",IF('Application Form'!I372="GGP50K","GGP50K",IF('Application Form'!I372="GGP50K+PV","GGP50K",IF('Application Form'!I372="GGPHD (150K)","GGPHD (150K)",IF('Application Form'!I372="GGPHD+PV","GGPHD",IF('Application Form'!I372="PV","",IF('Application Form'!I372="POLL","",IF('Application Form'!I372="MSTN","MSTN",IF('Application Form'!I372="COAT","COAT",IF('Application Form'!I372="PI","PI",IF('Application Form'!I372="POLL_50K (add on)*","POLL_50K (add on)*",IF('Application Form'!I372="POLL_HD (add on)*","POLL_HD (add_on)*",IF('Application Form'!I372="MSTN_50K (add_on)*","MSTN_50K (add_on)*",IF('Application Form'!I372="MSTN_HD (add on)*","MSTN_HD (add on)*",IF('Application Form'!I372="STORE","STORE",IF('Application Form'!I372="HE","HE","ERROR")))))))))))))))))))),IF(AND(F361&lt;&gt;"",'Application Form'!I372&lt;&gt;"",'Application Form'!J372&lt;&gt;""),IF('Application Form'!J372="SKSTD_BDL","SKSTD_BDL",IF('Application Form'!J372="MIP","MIP",IF('Application Form'!J372="MIP+PV","MIP",IF('Application Form'!J372="SEEKSIRE","SEEKSIRE",IF('Application Form'!J372="SEEKSIRE+PV","SEEKSIRE",IF('Application Form'!J372="GGP50K","GGP50K",IF('Application Form'!J372="GGP50K+PV","GGP50K",IF('Application Form'!J372="GGPHD (150K)","GGPHD (150K)",IF('Application Form'!J372="GGPHD+PV","GGPHD",IF('Application Form'!J372="PV","",IF('Application Form'!J372="POLL","",IF('Application Form'!J372="MSTN","MSTN",IF('Application Form'!J372="COAT","COAT",IF('Application Form'!J372="PI","PI",IF('Application Form'!J372="POLL_50K (add on)*","POLL_50K (add on)*",IF('Application Form'!J372="POLL_HD (add on)*","POLL_HD (add_on)*",IF('Application Form'!J372="MSTN_50K (add_on)*","MSTN_50K (add_on)*",IF('Application Form'!J372="MSTN_HD (add on)*","MSTN_HD (add on)*",IF('Application Form'!J372="STORE","STORE",IF('Application Form'!J372="HE","HE","")))))))))))))))))))),"ERROR"))))))</f>
        <v/>
      </c>
      <c r="P361" t="str">
        <f>IF(AND(F361="",O361&lt;&gt;""),IF('Application Form'!J372="SKSTD_BDL","SKSTD_BDL",IF('Application Form'!J372="MIP","MIP",IF('Application Form'!J372="MIP+PV","MIP",IF('Application Form'!J372="SEEKSIRE","SEEKSIRE",IF('Application Form'!J372="SEEKSIRE+PV","SEEKSIRE",IF('Application Form'!J372="GGP50K","GGP50K",IF('Application Form'!J372="GGP50K+PV","GGP50K",IF('Application Form'!J372="GGPHD (150K)","GGPHD (150K)",IF('Application Form'!J372="GGPHD+PV","GGPHD",IF('Application Form'!J372="PV","",IF('Application Form'!J372="POLL","",IF('Application Form'!J372="MSTN","MSTN",IF('Application Form'!J372="COAT","COAT",IF('Application Form'!J372="PI","PI",IF('Application Form'!J372="POLL_50K (add on)*","POLL_50K (add on)*",IF('Application Form'!J372="POLL_HD (add on)*","POLL_HD (add_on)*",IF('Application Form'!J372="MSTN_50K (add_on)*","MSTN_50K (add_on)*",IF('Application Form'!J372="MSTN_HD (add on)*","MSTN_HD (add on)*",IF('Application Form'!J372="STORE","STORE",IF('Application Form'!J372="HE","HE","")))))))))))))))))))),"")</f>
        <v/>
      </c>
    </row>
    <row r="362" spans="1:16" x14ac:dyDescent="0.25">
      <c r="A362" s="72">
        <f>'Application Form'!E373</f>
        <v>0</v>
      </c>
      <c r="B362" t="str">
        <f>IF('Application Form'!C373="Hair","H",IF('Application Form'!C373="Done","D",IF('Application Form'!C373="Semen","S",IF('Application Form'!C373="TSU","T",""))))</f>
        <v/>
      </c>
      <c r="C362" t="str">
        <f t="shared" si="5"/>
        <v>NAA</v>
      </c>
      <c r="F362" t="str">
        <f>IF('Application Form'!H373="SKSTD_BDL","SKSTD_BDL",IF('Application Form'!H373="MIP","MIP",IF('Application Form'!H373="MIP+PV","MIP",IF('Application Form'!H373="SEEKSIRE","SEEKSIRE",IF('Application Form'!H373="SEEKSIRE+PV","SEEKSIRE",IF('Application Form'!H373="GGP50K","GGP50K",IF('Application Form'!H373="GGP50K+PV","GGP50K",IF('Application Form'!H373="GGPHD (150K)","GGPHD (150K)",IF('Application Form'!H373="GGPHD+PV","GGPHD",IF('Application Form'!H373="PV","",IF('Application Form'!H373="POLL","",IF('Application Form'!H373="MSTN","",IF('Application Form'!H373="COAT","",IF('Application Form'!H373="PI","",IF('Application Form'!H373="POLL_50K (add on)*","",IF('Application Form'!H373="POLL_HD (add on)*","",IF('Application Form'!H373="MSTN_50K (add_on)*","",IF('Application Form'!H373="MSTN_HD (add on)*","",IF('Application Form'!H373="STORE","STORE",IF('Application Form'!H373="HE","HE",""))))))))))))))))))))</f>
        <v/>
      </c>
      <c r="G362" t="str">
        <f>IF(OR(RIGHT('Application Form'!H373,2)="PV",RIGHT('Application Form'!I373,2)="PV",RIGHT('Application Form'!J373,2)="PV"),"Yes","")</f>
        <v/>
      </c>
      <c r="H362" s="81" t="str">
        <f>IF(ISBLANK(IF(F362="SKSTD_BDL",'Application Form'!M373,IF('Office Use Only - DONT TOUCH!!!'!G362="Yes",'Application Form'!M373,""))),"",IF(F362="SKSTD_BDL",'Application Form'!M373,IF('Office Use Only - DONT TOUCH!!!'!G362="Yes",'Application Form'!M373,"")))</f>
        <v/>
      </c>
      <c r="K362" t="str">
        <f>IF(ISBLANK(IF(F362="SKSTD_BDL",'Application Form'!O373,IF('Office Use Only - DONT TOUCH!!!'!G362="Yes",'Application Form'!O373,""))),"",IF(F362="SKSTD_BDL",'Application Form'!O373,IF('Office Use Only - DONT TOUCH!!!'!G362="Yes",'Application Form'!O373,"")))</f>
        <v/>
      </c>
      <c r="N362" t="str">
        <f>IF(AND(F362="",'Application Form'!H373=""),"",IF(AND(F362="",'Application Form'!H373&lt;&gt;""),'Application Form'!H373,IF(AND(F362&lt;&gt;"",'Application Form'!I373=""),"",IF(AND(F362&lt;&gt;"",'Application Form'!I373&lt;&gt;""),IF('Application Form'!I373="SKSTD_BDL","SKSTD_BDL",IF('Application Form'!I373="MIP","MIP",IF('Application Form'!I373="MIP+PV","MIP",IF('Application Form'!I373="SEEKSIRE","SEEKSIRE",IF('Application Form'!I373="SEEKSIRE+PV","SEEKSIRE",IF('Application Form'!I373="GGP50K","GGP50K",IF('Application Form'!I373="GGP50K+PV","GGP50K",IF('Application Form'!I373="GGPHD (150K)","GGPHD (150K)",IF('Application Form'!I373="GGPHD+PV","GGPHD",IF('Application Form'!I373="PV","",IF('Application Form'!I373="POLL","",IF('Application Form'!I373="MSTN","MSTN",IF('Application Form'!I373="COAT","COAT",IF('Application Form'!I373="PI","PI",IF('Application Form'!I373="POLL_50K (add on)*","POLL_50K (add on)*",IF('Application Form'!I373="POLL_HD (add on)*","POLL_HD (add_on)*",IF('Application Form'!I373="MSTN_50K (add_on)*","MSTN_50K (add_on)*",IF('Application Form'!I373="MSTN_HD (add on)*","MSTN_HD (add on)*",IF('Application Form'!I373="STORE","STORE",IF('Application Form'!I373="HE","HE","")))))))))))))))))))),"ERROR"))))</f>
        <v/>
      </c>
      <c r="O362" t="str">
        <f>IF(AND(F362="",'Application Form'!H373=""),"",IF(AND(F362="",'Application Form'!H373&lt;&gt;"",'Application Form'!I373=""),"",IF(AND(F362&lt;&gt;"",'Application Form'!I373=""),"",IF(AND(F362&lt;&gt;"",'Application Form'!I373&lt;&gt;"",'Application Form'!J373=""),"",IF(AND(F362="",'Application Form'!H373&lt;&gt;"",'Application Form'!I373&lt;&gt;""),IF('Application Form'!I373="SKSTD_BDL","SKSTD_BDL",IF('Application Form'!I373="MIP","MIP",IF('Application Form'!I373="MIP+PV","MIP",IF('Application Form'!I373="SEEKSIRE","SEEKSIRE",IF('Application Form'!I373="SEEKSIRE+PV","SEEKSIRE",IF('Application Form'!I373="GGP50K","GGP50K",IF('Application Form'!I373="GGP50K+PV","GGP50K",IF('Application Form'!I373="GGPHD (150K)","GGPHD (150K)",IF('Application Form'!I373="GGPHD+PV","GGPHD",IF('Application Form'!I373="PV","",IF('Application Form'!I373="POLL","",IF('Application Form'!I373="MSTN","MSTN",IF('Application Form'!I373="COAT","COAT",IF('Application Form'!I373="PI","PI",IF('Application Form'!I373="POLL_50K (add on)*","POLL_50K (add on)*",IF('Application Form'!I373="POLL_HD (add on)*","POLL_HD (add_on)*",IF('Application Form'!I373="MSTN_50K (add_on)*","MSTN_50K (add_on)*",IF('Application Form'!I373="MSTN_HD (add on)*","MSTN_HD (add on)*",IF('Application Form'!I373="STORE","STORE",IF('Application Form'!I373="HE","HE","ERROR")))))))))))))))))))),IF(AND(F362&lt;&gt;"",'Application Form'!I373&lt;&gt;"",'Application Form'!J373&lt;&gt;""),IF('Application Form'!J373="SKSTD_BDL","SKSTD_BDL",IF('Application Form'!J373="MIP","MIP",IF('Application Form'!J373="MIP+PV","MIP",IF('Application Form'!J373="SEEKSIRE","SEEKSIRE",IF('Application Form'!J373="SEEKSIRE+PV","SEEKSIRE",IF('Application Form'!J373="GGP50K","GGP50K",IF('Application Form'!J373="GGP50K+PV","GGP50K",IF('Application Form'!J373="GGPHD (150K)","GGPHD (150K)",IF('Application Form'!J373="GGPHD+PV","GGPHD",IF('Application Form'!J373="PV","",IF('Application Form'!J373="POLL","",IF('Application Form'!J373="MSTN","MSTN",IF('Application Form'!J373="COAT","COAT",IF('Application Form'!J373="PI","PI",IF('Application Form'!J373="POLL_50K (add on)*","POLL_50K (add on)*",IF('Application Form'!J373="POLL_HD (add on)*","POLL_HD (add_on)*",IF('Application Form'!J373="MSTN_50K (add_on)*","MSTN_50K (add_on)*",IF('Application Form'!J373="MSTN_HD (add on)*","MSTN_HD (add on)*",IF('Application Form'!J373="STORE","STORE",IF('Application Form'!J373="HE","HE","")))))))))))))))))))),"ERROR"))))))</f>
        <v/>
      </c>
      <c r="P362" t="str">
        <f>IF(AND(F362="",O362&lt;&gt;""),IF('Application Form'!J373="SKSTD_BDL","SKSTD_BDL",IF('Application Form'!J373="MIP","MIP",IF('Application Form'!J373="MIP+PV","MIP",IF('Application Form'!J373="SEEKSIRE","SEEKSIRE",IF('Application Form'!J373="SEEKSIRE+PV","SEEKSIRE",IF('Application Form'!J373="GGP50K","GGP50K",IF('Application Form'!J373="GGP50K+PV","GGP50K",IF('Application Form'!J373="GGPHD (150K)","GGPHD (150K)",IF('Application Form'!J373="GGPHD+PV","GGPHD",IF('Application Form'!J373="PV","",IF('Application Form'!J373="POLL","",IF('Application Form'!J373="MSTN","MSTN",IF('Application Form'!J373="COAT","COAT",IF('Application Form'!J373="PI","PI",IF('Application Form'!J373="POLL_50K (add on)*","POLL_50K (add on)*",IF('Application Form'!J373="POLL_HD (add on)*","POLL_HD (add_on)*",IF('Application Form'!J373="MSTN_50K (add_on)*","MSTN_50K (add_on)*",IF('Application Form'!J373="MSTN_HD (add on)*","MSTN_HD (add on)*",IF('Application Form'!J373="STORE","STORE",IF('Application Form'!J373="HE","HE","")))))))))))))))))))),"")</f>
        <v/>
      </c>
    </row>
    <row r="363" spans="1:16" x14ac:dyDescent="0.25">
      <c r="A363" s="72">
        <f>'Application Form'!E374</f>
        <v>0</v>
      </c>
      <c r="B363" t="str">
        <f>IF('Application Form'!C374="Hair","H",IF('Application Form'!C374="Done","D",IF('Application Form'!C374="Semen","S",IF('Application Form'!C374="TSU","T",""))))</f>
        <v/>
      </c>
      <c r="C363" t="str">
        <f t="shared" si="5"/>
        <v>NAA</v>
      </c>
      <c r="F363" t="str">
        <f>IF('Application Form'!H374="SKSTD_BDL","SKSTD_BDL",IF('Application Form'!H374="MIP","MIP",IF('Application Form'!H374="MIP+PV","MIP",IF('Application Form'!H374="SEEKSIRE","SEEKSIRE",IF('Application Form'!H374="SEEKSIRE+PV","SEEKSIRE",IF('Application Form'!H374="GGP50K","GGP50K",IF('Application Form'!H374="GGP50K+PV","GGP50K",IF('Application Form'!H374="GGPHD (150K)","GGPHD (150K)",IF('Application Form'!H374="GGPHD+PV","GGPHD",IF('Application Form'!H374="PV","",IF('Application Form'!H374="POLL","",IF('Application Form'!H374="MSTN","",IF('Application Form'!H374="COAT","",IF('Application Form'!H374="PI","",IF('Application Form'!H374="POLL_50K (add on)*","",IF('Application Form'!H374="POLL_HD (add on)*","",IF('Application Form'!H374="MSTN_50K (add_on)*","",IF('Application Form'!H374="MSTN_HD (add on)*","",IF('Application Form'!H374="STORE","STORE",IF('Application Form'!H374="HE","HE",""))))))))))))))))))))</f>
        <v/>
      </c>
      <c r="G363" t="str">
        <f>IF(OR(RIGHT('Application Form'!H374,2)="PV",RIGHT('Application Form'!I374,2)="PV",RIGHT('Application Form'!J374,2)="PV"),"Yes","")</f>
        <v/>
      </c>
      <c r="H363" s="81" t="str">
        <f>IF(ISBLANK(IF(F363="SKSTD_BDL",'Application Form'!M374,IF('Office Use Only - DONT TOUCH!!!'!G363="Yes",'Application Form'!M374,""))),"",IF(F363="SKSTD_BDL",'Application Form'!M374,IF('Office Use Only - DONT TOUCH!!!'!G363="Yes",'Application Form'!M374,"")))</f>
        <v/>
      </c>
      <c r="K363" t="str">
        <f>IF(ISBLANK(IF(F363="SKSTD_BDL",'Application Form'!O374,IF('Office Use Only - DONT TOUCH!!!'!G363="Yes",'Application Form'!O374,""))),"",IF(F363="SKSTD_BDL",'Application Form'!O374,IF('Office Use Only - DONT TOUCH!!!'!G363="Yes",'Application Form'!O374,"")))</f>
        <v/>
      </c>
      <c r="N363" t="str">
        <f>IF(AND(F363="",'Application Form'!H374=""),"",IF(AND(F363="",'Application Form'!H374&lt;&gt;""),'Application Form'!H374,IF(AND(F363&lt;&gt;"",'Application Form'!I374=""),"",IF(AND(F363&lt;&gt;"",'Application Form'!I374&lt;&gt;""),IF('Application Form'!I374="SKSTD_BDL","SKSTD_BDL",IF('Application Form'!I374="MIP","MIP",IF('Application Form'!I374="MIP+PV","MIP",IF('Application Form'!I374="SEEKSIRE","SEEKSIRE",IF('Application Form'!I374="SEEKSIRE+PV","SEEKSIRE",IF('Application Form'!I374="GGP50K","GGP50K",IF('Application Form'!I374="GGP50K+PV","GGP50K",IF('Application Form'!I374="GGPHD (150K)","GGPHD (150K)",IF('Application Form'!I374="GGPHD+PV","GGPHD",IF('Application Form'!I374="PV","",IF('Application Form'!I374="POLL","",IF('Application Form'!I374="MSTN","MSTN",IF('Application Form'!I374="COAT","COAT",IF('Application Form'!I374="PI","PI",IF('Application Form'!I374="POLL_50K (add on)*","POLL_50K (add on)*",IF('Application Form'!I374="POLL_HD (add on)*","POLL_HD (add_on)*",IF('Application Form'!I374="MSTN_50K (add_on)*","MSTN_50K (add_on)*",IF('Application Form'!I374="MSTN_HD (add on)*","MSTN_HD (add on)*",IF('Application Form'!I374="STORE","STORE",IF('Application Form'!I374="HE","HE","")))))))))))))))))))),"ERROR"))))</f>
        <v/>
      </c>
      <c r="O363" t="str">
        <f>IF(AND(F363="",'Application Form'!H374=""),"",IF(AND(F363="",'Application Form'!H374&lt;&gt;"",'Application Form'!I374=""),"",IF(AND(F363&lt;&gt;"",'Application Form'!I374=""),"",IF(AND(F363&lt;&gt;"",'Application Form'!I374&lt;&gt;"",'Application Form'!J374=""),"",IF(AND(F363="",'Application Form'!H374&lt;&gt;"",'Application Form'!I374&lt;&gt;""),IF('Application Form'!I374="SKSTD_BDL","SKSTD_BDL",IF('Application Form'!I374="MIP","MIP",IF('Application Form'!I374="MIP+PV","MIP",IF('Application Form'!I374="SEEKSIRE","SEEKSIRE",IF('Application Form'!I374="SEEKSIRE+PV","SEEKSIRE",IF('Application Form'!I374="GGP50K","GGP50K",IF('Application Form'!I374="GGP50K+PV","GGP50K",IF('Application Form'!I374="GGPHD (150K)","GGPHD (150K)",IF('Application Form'!I374="GGPHD+PV","GGPHD",IF('Application Form'!I374="PV","",IF('Application Form'!I374="POLL","",IF('Application Form'!I374="MSTN","MSTN",IF('Application Form'!I374="COAT","COAT",IF('Application Form'!I374="PI","PI",IF('Application Form'!I374="POLL_50K (add on)*","POLL_50K (add on)*",IF('Application Form'!I374="POLL_HD (add on)*","POLL_HD (add_on)*",IF('Application Form'!I374="MSTN_50K (add_on)*","MSTN_50K (add_on)*",IF('Application Form'!I374="MSTN_HD (add on)*","MSTN_HD (add on)*",IF('Application Form'!I374="STORE","STORE",IF('Application Form'!I374="HE","HE","ERROR")))))))))))))))))))),IF(AND(F363&lt;&gt;"",'Application Form'!I374&lt;&gt;"",'Application Form'!J374&lt;&gt;""),IF('Application Form'!J374="SKSTD_BDL","SKSTD_BDL",IF('Application Form'!J374="MIP","MIP",IF('Application Form'!J374="MIP+PV","MIP",IF('Application Form'!J374="SEEKSIRE","SEEKSIRE",IF('Application Form'!J374="SEEKSIRE+PV","SEEKSIRE",IF('Application Form'!J374="GGP50K","GGP50K",IF('Application Form'!J374="GGP50K+PV","GGP50K",IF('Application Form'!J374="GGPHD (150K)","GGPHD (150K)",IF('Application Form'!J374="GGPHD+PV","GGPHD",IF('Application Form'!J374="PV","",IF('Application Form'!J374="POLL","",IF('Application Form'!J374="MSTN","MSTN",IF('Application Form'!J374="COAT","COAT",IF('Application Form'!J374="PI","PI",IF('Application Form'!J374="POLL_50K (add on)*","POLL_50K (add on)*",IF('Application Form'!J374="POLL_HD (add on)*","POLL_HD (add_on)*",IF('Application Form'!J374="MSTN_50K (add_on)*","MSTN_50K (add_on)*",IF('Application Form'!J374="MSTN_HD (add on)*","MSTN_HD (add on)*",IF('Application Form'!J374="STORE","STORE",IF('Application Form'!J374="HE","HE","")))))))))))))))))))),"ERROR"))))))</f>
        <v/>
      </c>
      <c r="P363" t="str">
        <f>IF(AND(F363="",O363&lt;&gt;""),IF('Application Form'!J374="SKSTD_BDL","SKSTD_BDL",IF('Application Form'!J374="MIP","MIP",IF('Application Form'!J374="MIP+PV","MIP",IF('Application Form'!J374="SEEKSIRE","SEEKSIRE",IF('Application Form'!J374="SEEKSIRE+PV","SEEKSIRE",IF('Application Form'!J374="GGP50K","GGP50K",IF('Application Form'!J374="GGP50K+PV","GGP50K",IF('Application Form'!J374="GGPHD (150K)","GGPHD (150K)",IF('Application Form'!J374="GGPHD+PV","GGPHD",IF('Application Form'!J374="PV","",IF('Application Form'!J374="POLL","",IF('Application Form'!J374="MSTN","MSTN",IF('Application Form'!J374="COAT","COAT",IF('Application Form'!J374="PI","PI",IF('Application Form'!J374="POLL_50K (add on)*","POLL_50K (add on)*",IF('Application Form'!J374="POLL_HD (add on)*","POLL_HD (add_on)*",IF('Application Form'!J374="MSTN_50K (add_on)*","MSTN_50K (add_on)*",IF('Application Form'!J374="MSTN_HD (add on)*","MSTN_HD (add on)*",IF('Application Form'!J374="STORE","STORE",IF('Application Form'!J374="HE","HE","")))))))))))))))))))),"")</f>
        <v/>
      </c>
    </row>
    <row r="364" spans="1:16" x14ac:dyDescent="0.25">
      <c r="A364" s="72">
        <f>'Application Form'!E375</f>
        <v>0</v>
      </c>
      <c r="B364" t="str">
        <f>IF('Application Form'!C375="Hair","H",IF('Application Form'!C375="Done","D",IF('Application Form'!C375="Semen","S",IF('Application Form'!C375="TSU","T",""))))</f>
        <v/>
      </c>
      <c r="C364" t="str">
        <f t="shared" si="5"/>
        <v>NAA</v>
      </c>
      <c r="F364" t="str">
        <f>IF('Application Form'!H375="SKSTD_BDL","SKSTD_BDL",IF('Application Form'!H375="MIP","MIP",IF('Application Form'!H375="MIP+PV","MIP",IF('Application Form'!H375="SEEKSIRE","SEEKSIRE",IF('Application Form'!H375="SEEKSIRE+PV","SEEKSIRE",IF('Application Form'!H375="GGP50K","GGP50K",IF('Application Form'!H375="GGP50K+PV","GGP50K",IF('Application Form'!H375="GGPHD (150K)","GGPHD (150K)",IF('Application Form'!H375="GGPHD+PV","GGPHD",IF('Application Form'!H375="PV","",IF('Application Form'!H375="POLL","",IF('Application Form'!H375="MSTN","",IF('Application Form'!H375="COAT","",IF('Application Form'!H375="PI","",IF('Application Form'!H375="POLL_50K (add on)*","",IF('Application Form'!H375="POLL_HD (add on)*","",IF('Application Form'!H375="MSTN_50K (add_on)*","",IF('Application Form'!H375="MSTN_HD (add on)*","",IF('Application Form'!H375="STORE","STORE",IF('Application Form'!H375="HE","HE",""))))))))))))))))))))</f>
        <v/>
      </c>
      <c r="G364" t="str">
        <f>IF(OR(RIGHT('Application Form'!H375,2)="PV",RIGHT('Application Form'!I375,2)="PV",RIGHT('Application Form'!J375,2)="PV"),"Yes","")</f>
        <v/>
      </c>
      <c r="H364" s="81" t="str">
        <f>IF(ISBLANK(IF(F364="SKSTD_BDL",'Application Form'!M375,IF('Office Use Only - DONT TOUCH!!!'!G364="Yes",'Application Form'!M375,""))),"",IF(F364="SKSTD_BDL",'Application Form'!M375,IF('Office Use Only - DONT TOUCH!!!'!G364="Yes",'Application Form'!M375,"")))</f>
        <v/>
      </c>
      <c r="K364" t="str">
        <f>IF(ISBLANK(IF(F364="SKSTD_BDL",'Application Form'!O375,IF('Office Use Only - DONT TOUCH!!!'!G364="Yes",'Application Form'!O375,""))),"",IF(F364="SKSTD_BDL",'Application Form'!O375,IF('Office Use Only - DONT TOUCH!!!'!G364="Yes",'Application Form'!O375,"")))</f>
        <v/>
      </c>
      <c r="N364" t="str">
        <f>IF(AND(F364="",'Application Form'!H375=""),"",IF(AND(F364="",'Application Form'!H375&lt;&gt;""),'Application Form'!H375,IF(AND(F364&lt;&gt;"",'Application Form'!I375=""),"",IF(AND(F364&lt;&gt;"",'Application Form'!I375&lt;&gt;""),IF('Application Form'!I375="SKSTD_BDL","SKSTD_BDL",IF('Application Form'!I375="MIP","MIP",IF('Application Form'!I375="MIP+PV","MIP",IF('Application Form'!I375="SEEKSIRE","SEEKSIRE",IF('Application Form'!I375="SEEKSIRE+PV","SEEKSIRE",IF('Application Form'!I375="GGP50K","GGP50K",IF('Application Form'!I375="GGP50K+PV","GGP50K",IF('Application Form'!I375="GGPHD (150K)","GGPHD (150K)",IF('Application Form'!I375="GGPHD+PV","GGPHD",IF('Application Form'!I375="PV","",IF('Application Form'!I375="POLL","",IF('Application Form'!I375="MSTN","MSTN",IF('Application Form'!I375="COAT","COAT",IF('Application Form'!I375="PI","PI",IF('Application Form'!I375="POLL_50K (add on)*","POLL_50K (add on)*",IF('Application Form'!I375="POLL_HD (add on)*","POLL_HD (add_on)*",IF('Application Form'!I375="MSTN_50K (add_on)*","MSTN_50K (add_on)*",IF('Application Form'!I375="MSTN_HD (add on)*","MSTN_HD (add on)*",IF('Application Form'!I375="STORE","STORE",IF('Application Form'!I375="HE","HE","")))))))))))))))))))),"ERROR"))))</f>
        <v/>
      </c>
      <c r="O364" t="str">
        <f>IF(AND(F364="",'Application Form'!H375=""),"",IF(AND(F364="",'Application Form'!H375&lt;&gt;"",'Application Form'!I375=""),"",IF(AND(F364&lt;&gt;"",'Application Form'!I375=""),"",IF(AND(F364&lt;&gt;"",'Application Form'!I375&lt;&gt;"",'Application Form'!J375=""),"",IF(AND(F364="",'Application Form'!H375&lt;&gt;"",'Application Form'!I375&lt;&gt;""),IF('Application Form'!I375="SKSTD_BDL","SKSTD_BDL",IF('Application Form'!I375="MIP","MIP",IF('Application Form'!I375="MIP+PV","MIP",IF('Application Form'!I375="SEEKSIRE","SEEKSIRE",IF('Application Form'!I375="SEEKSIRE+PV","SEEKSIRE",IF('Application Form'!I375="GGP50K","GGP50K",IF('Application Form'!I375="GGP50K+PV","GGP50K",IF('Application Form'!I375="GGPHD (150K)","GGPHD (150K)",IF('Application Form'!I375="GGPHD+PV","GGPHD",IF('Application Form'!I375="PV","",IF('Application Form'!I375="POLL","",IF('Application Form'!I375="MSTN","MSTN",IF('Application Form'!I375="COAT","COAT",IF('Application Form'!I375="PI","PI",IF('Application Form'!I375="POLL_50K (add on)*","POLL_50K (add on)*",IF('Application Form'!I375="POLL_HD (add on)*","POLL_HD (add_on)*",IF('Application Form'!I375="MSTN_50K (add_on)*","MSTN_50K (add_on)*",IF('Application Form'!I375="MSTN_HD (add on)*","MSTN_HD (add on)*",IF('Application Form'!I375="STORE","STORE",IF('Application Form'!I375="HE","HE","ERROR")))))))))))))))))))),IF(AND(F364&lt;&gt;"",'Application Form'!I375&lt;&gt;"",'Application Form'!J375&lt;&gt;""),IF('Application Form'!J375="SKSTD_BDL","SKSTD_BDL",IF('Application Form'!J375="MIP","MIP",IF('Application Form'!J375="MIP+PV","MIP",IF('Application Form'!J375="SEEKSIRE","SEEKSIRE",IF('Application Form'!J375="SEEKSIRE+PV","SEEKSIRE",IF('Application Form'!J375="GGP50K","GGP50K",IF('Application Form'!J375="GGP50K+PV","GGP50K",IF('Application Form'!J375="GGPHD (150K)","GGPHD (150K)",IF('Application Form'!J375="GGPHD+PV","GGPHD",IF('Application Form'!J375="PV","",IF('Application Form'!J375="POLL","",IF('Application Form'!J375="MSTN","MSTN",IF('Application Form'!J375="COAT","COAT",IF('Application Form'!J375="PI","PI",IF('Application Form'!J375="POLL_50K (add on)*","POLL_50K (add on)*",IF('Application Form'!J375="POLL_HD (add on)*","POLL_HD (add_on)*",IF('Application Form'!J375="MSTN_50K (add_on)*","MSTN_50K (add_on)*",IF('Application Form'!J375="MSTN_HD (add on)*","MSTN_HD (add on)*",IF('Application Form'!J375="STORE","STORE",IF('Application Form'!J375="HE","HE","")))))))))))))))))))),"ERROR"))))))</f>
        <v/>
      </c>
      <c r="P364" t="str">
        <f>IF(AND(F364="",O364&lt;&gt;""),IF('Application Form'!J375="SKSTD_BDL","SKSTD_BDL",IF('Application Form'!J375="MIP","MIP",IF('Application Form'!J375="MIP+PV","MIP",IF('Application Form'!J375="SEEKSIRE","SEEKSIRE",IF('Application Form'!J375="SEEKSIRE+PV","SEEKSIRE",IF('Application Form'!J375="GGP50K","GGP50K",IF('Application Form'!J375="GGP50K+PV","GGP50K",IF('Application Form'!J375="GGPHD (150K)","GGPHD (150K)",IF('Application Form'!J375="GGPHD+PV","GGPHD",IF('Application Form'!J375="PV","",IF('Application Form'!J375="POLL","",IF('Application Form'!J375="MSTN","MSTN",IF('Application Form'!J375="COAT","COAT",IF('Application Form'!J375="PI","PI",IF('Application Form'!J375="POLL_50K (add on)*","POLL_50K (add on)*",IF('Application Form'!J375="POLL_HD (add on)*","POLL_HD (add_on)*",IF('Application Form'!J375="MSTN_50K (add_on)*","MSTN_50K (add_on)*",IF('Application Form'!J375="MSTN_HD (add on)*","MSTN_HD (add on)*",IF('Application Form'!J375="STORE","STORE",IF('Application Form'!J375="HE","HE","")))))))))))))))))))),"")</f>
        <v/>
      </c>
    </row>
    <row r="365" spans="1:16" x14ac:dyDescent="0.25">
      <c r="A365" s="72">
        <f>'Application Form'!E376</f>
        <v>0</v>
      </c>
      <c r="B365" t="str">
        <f>IF('Application Form'!C376="Hair","H",IF('Application Form'!C376="Done","D",IF('Application Form'!C376="Semen","S",IF('Application Form'!C376="TSU","T",""))))</f>
        <v/>
      </c>
      <c r="C365" t="str">
        <f t="shared" si="5"/>
        <v>NAA</v>
      </c>
      <c r="F365" t="str">
        <f>IF('Application Form'!H376="SKSTD_BDL","SKSTD_BDL",IF('Application Form'!H376="MIP","MIP",IF('Application Form'!H376="MIP+PV","MIP",IF('Application Form'!H376="SEEKSIRE","SEEKSIRE",IF('Application Form'!H376="SEEKSIRE+PV","SEEKSIRE",IF('Application Form'!H376="GGP50K","GGP50K",IF('Application Form'!H376="GGP50K+PV","GGP50K",IF('Application Form'!H376="GGPHD (150K)","GGPHD (150K)",IF('Application Form'!H376="GGPHD+PV","GGPHD",IF('Application Form'!H376="PV","",IF('Application Form'!H376="POLL","",IF('Application Form'!H376="MSTN","",IF('Application Form'!H376="COAT","",IF('Application Form'!H376="PI","",IF('Application Form'!H376="POLL_50K (add on)*","",IF('Application Form'!H376="POLL_HD (add on)*","",IF('Application Form'!H376="MSTN_50K (add_on)*","",IF('Application Form'!H376="MSTN_HD (add on)*","",IF('Application Form'!H376="STORE","STORE",IF('Application Form'!H376="HE","HE",""))))))))))))))))))))</f>
        <v/>
      </c>
      <c r="G365" t="str">
        <f>IF(OR(RIGHT('Application Form'!H376,2)="PV",RIGHT('Application Form'!I376,2)="PV",RIGHT('Application Form'!J376,2)="PV"),"Yes","")</f>
        <v/>
      </c>
      <c r="H365" s="81" t="str">
        <f>IF(ISBLANK(IF(F365="SKSTD_BDL",'Application Form'!M376,IF('Office Use Only - DONT TOUCH!!!'!G365="Yes",'Application Form'!M376,""))),"",IF(F365="SKSTD_BDL",'Application Form'!M376,IF('Office Use Only - DONT TOUCH!!!'!G365="Yes",'Application Form'!M376,"")))</f>
        <v/>
      </c>
      <c r="K365" t="str">
        <f>IF(ISBLANK(IF(F365="SKSTD_BDL",'Application Form'!O376,IF('Office Use Only - DONT TOUCH!!!'!G365="Yes",'Application Form'!O376,""))),"",IF(F365="SKSTD_BDL",'Application Form'!O376,IF('Office Use Only - DONT TOUCH!!!'!G365="Yes",'Application Form'!O376,"")))</f>
        <v/>
      </c>
      <c r="N365" t="str">
        <f>IF(AND(F365="",'Application Form'!H376=""),"",IF(AND(F365="",'Application Form'!H376&lt;&gt;""),'Application Form'!H376,IF(AND(F365&lt;&gt;"",'Application Form'!I376=""),"",IF(AND(F365&lt;&gt;"",'Application Form'!I376&lt;&gt;""),IF('Application Form'!I376="SKSTD_BDL","SKSTD_BDL",IF('Application Form'!I376="MIP","MIP",IF('Application Form'!I376="MIP+PV","MIP",IF('Application Form'!I376="SEEKSIRE","SEEKSIRE",IF('Application Form'!I376="SEEKSIRE+PV","SEEKSIRE",IF('Application Form'!I376="GGP50K","GGP50K",IF('Application Form'!I376="GGP50K+PV","GGP50K",IF('Application Form'!I376="GGPHD (150K)","GGPHD (150K)",IF('Application Form'!I376="GGPHD+PV","GGPHD",IF('Application Form'!I376="PV","",IF('Application Form'!I376="POLL","",IF('Application Form'!I376="MSTN","MSTN",IF('Application Form'!I376="COAT","COAT",IF('Application Form'!I376="PI","PI",IF('Application Form'!I376="POLL_50K (add on)*","POLL_50K (add on)*",IF('Application Form'!I376="POLL_HD (add on)*","POLL_HD (add_on)*",IF('Application Form'!I376="MSTN_50K (add_on)*","MSTN_50K (add_on)*",IF('Application Form'!I376="MSTN_HD (add on)*","MSTN_HD (add on)*",IF('Application Form'!I376="STORE","STORE",IF('Application Form'!I376="HE","HE","")))))))))))))))))))),"ERROR"))))</f>
        <v/>
      </c>
      <c r="O365" t="str">
        <f>IF(AND(F365="",'Application Form'!H376=""),"",IF(AND(F365="",'Application Form'!H376&lt;&gt;"",'Application Form'!I376=""),"",IF(AND(F365&lt;&gt;"",'Application Form'!I376=""),"",IF(AND(F365&lt;&gt;"",'Application Form'!I376&lt;&gt;"",'Application Form'!J376=""),"",IF(AND(F365="",'Application Form'!H376&lt;&gt;"",'Application Form'!I376&lt;&gt;""),IF('Application Form'!I376="SKSTD_BDL","SKSTD_BDL",IF('Application Form'!I376="MIP","MIP",IF('Application Form'!I376="MIP+PV","MIP",IF('Application Form'!I376="SEEKSIRE","SEEKSIRE",IF('Application Form'!I376="SEEKSIRE+PV","SEEKSIRE",IF('Application Form'!I376="GGP50K","GGP50K",IF('Application Form'!I376="GGP50K+PV","GGP50K",IF('Application Form'!I376="GGPHD (150K)","GGPHD (150K)",IF('Application Form'!I376="GGPHD+PV","GGPHD",IF('Application Form'!I376="PV","",IF('Application Form'!I376="POLL","",IF('Application Form'!I376="MSTN","MSTN",IF('Application Form'!I376="COAT","COAT",IF('Application Form'!I376="PI","PI",IF('Application Form'!I376="POLL_50K (add on)*","POLL_50K (add on)*",IF('Application Form'!I376="POLL_HD (add on)*","POLL_HD (add_on)*",IF('Application Form'!I376="MSTN_50K (add_on)*","MSTN_50K (add_on)*",IF('Application Form'!I376="MSTN_HD (add on)*","MSTN_HD (add on)*",IF('Application Form'!I376="STORE","STORE",IF('Application Form'!I376="HE","HE","ERROR")))))))))))))))))))),IF(AND(F365&lt;&gt;"",'Application Form'!I376&lt;&gt;"",'Application Form'!J376&lt;&gt;""),IF('Application Form'!J376="SKSTD_BDL","SKSTD_BDL",IF('Application Form'!J376="MIP","MIP",IF('Application Form'!J376="MIP+PV","MIP",IF('Application Form'!J376="SEEKSIRE","SEEKSIRE",IF('Application Form'!J376="SEEKSIRE+PV","SEEKSIRE",IF('Application Form'!J376="GGP50K","GGP50K",IF('Application Form'!J376="GGP50K+PV","GGP50K",IF('Application Form'!J376="GGPHD (150K)","GGPHD (150K)",IF('Application Form'!J376="GGPHD+PV","GGPHD",IF('Application Form'!J376="PV","",IF('Application Form'!J376="POLL","",IF('Application Form'!J376="MSTN","MSTN",IF('Application Form'!J376="COAT","COAT",IF('Application Form'!J376="PI","PI",IF('Application Form'!J376="POLL_50K (add on)*","POLL_50K (add on)*",IF('Application Form'!J376="POLL_HD (add on)*","POLL_HD (add_on)*",IF('Application Form'!J376="MSTN_50K (add_on)*","MSTN_50K (add_on)*",IF('Application Form'!J376="MSTN_HD (add on)*","MSTN_HD (add on)*",IF('Application Form'!J376="STORE","STORE",IF('Application Form'!J376="HE","HE","")))))))))))))))))))),"ERROR"))))))</f>
        <v/>
      </c>
      <c r="P365" t="str">
        <f>IF(AND(F365="",O365&lt;&gt;""),IF('Application Form'!J376="SKSTD_BDL","SKSTD_BDL",IF('Application Form'!J376="MIP","MIP",IF('Application Form'!J376="MIP+PV","MIP",IF('Application Form'!J376="SEEKSIRE","SEEKSIRE",IF('Application Form'!J376="SEEKSIRE+PV","SEEKSIRE",IF('Application Form'!J376="GGP50K","GGP50K",IF('Application Form'!J376="GGP50K+PV","GGP50K",IF('Application Form'!J376="GGPHD (150K)","GGPHD (150K)",IF('Application Form'!J376="GGPHD+PV","GGPHD",IF('Application Form'!J376="PV","",IF('Application Form'!J376="POLL","",IF('Application Form'!J376="MSTN","MSTN",IF('Application Form'!J376="COAT","COAT",IF('Application Form'!J376="PI","PI",IF('Application Form'!J376="POLL_50K (add on)*","POLL_50K (add on)*",IF('Application Form'!J376="POLL_HD (add on)*","POLL_HD (add_on)*",IF('Application Form'!J376="MSTN_50K (add_on)*","MSTN_50K (add_on)*",IF('Application Form'!J376="MSTN_HD (add on)*","MSTN_HD (add on)*",IF('Application Form'!J376="STORE","STORE",IF('Application Form'!J376="HE","HE","")))))))))))))))))))),"")</f>
        <v/>
      </c>
    </row>
    <row r="366" spans="1:16" x14ac:dyDescent="0.25">
      <c r="A366" s="72">
        <f>'Application Form'!E377</f>
        <v>0</v>
      </c>
      <c r="B366" t="str">
        <f>IF('Application Form'!C377="Hair","H",IF('Application Form'!C377="Done","D",IF('Application Form'!C377="Semen","S",IF('Application Form'!C377="TSU","T",""))))</f>
        <v/>
      </c>
      <c r="C366" t="str">
        <f t="shared" si="5"/>
        <v>NAA</v>
      </c>
      <c r="F366" t="str">
        <f>IF('Application Form'!H377="SKSTD_BDL","SKSTD_BDL",IF('Application Form'!H377="MIP","MIP",IF('Application Form'!H377="MIP+PV","MIP",IF('Application Form'!H377="SEEKSIRE","SEEKSIRE",IF('Application Form'!H377="SEEKSIRE+PV","SEEKSIRE",IF('Application Form'!H377="GGP50K","GGP50K",IF('Application Form'!H377="GGP50K+PV","GGP50K",IF('Application Form'!H377="GGPHD (150K)","GGPHD (150K)",IF('Application Form'!H377="GGPHD+PV","GGPHD",IF('Application Form'!H377="PV","",IF('Application Form'!H377="POLL","",IF('Application Form'!H377="MSTN","",IF('Application Form'!H377="COAT","",IF('Application Form'!H377="PI","",IF('Application Form'!H377="POLL_50K (add on)*","",IF('Application Form'!H377="POLL_HD (add on)*","",IF('Application Form'!H377="MSTN_50K (add_on)*","",IF('Application Form'!H377="MSTN_HD (add on)*","",IF('Application Form'!H377="STORE","STORE",IF('Application Form'!H377="HE","HE",""))))))))))))))))))))</f>
        <v/>
      </c>
      <c r="G366" t="str">
        <f>IF(OR(RIGHT('Application Form'!H377,2)="PV",RIGHT('Application Form'!I377,2)="PV",RIGHT('Application Form'!J377,2)="PV"),"Yes","")</f>
        <v/>
      </c>
      <c r="H366" s="81" t="str">
        <f>IF(ISBLANK(IF(F366="SKSTD_BDL",'Application Form'!M377,IF('Office Use Only - DONT TOUCH!!!'!G366="Yes",'Application Form'!M377,""))),"",IF(F366="SKSTD_BDL",'Application Form'!M377,IF('Office Use Only - DONT TOUCH!!!'!G366="Yes",'Application Form'!M377,"")))</f>
        <v/>
      </c>
      <c r="K366" t="str">
        <f>IF(ISBLANK(IF(F366="SKSTD_BDL",'Application Form'!O377,IF('Office Use Only - DONT TOUCH!!!'!G366="Yes",'Application Form'!O377,""))),"",IF(F366="SKSTD_BDL",'Application Form'!O377,IF('Office Use Only - DONT TOUCH!!!'!G366="Yes",'Application Form'!O377,"")))</f>
        <v/>
      </c>
      <c r="N366" t="str">
        <f>IF(AND(F366="",'Application Form'!H377=""),"",IF(AND(F366="",'Application Form'!H377&lt;&gt;""),'Application Form'!H377,IF(AND(F366&lt;&gt;"",'Application Form'!I377=""),"",IF(AND(F366&lt;&gt;"",'Application Form'!I377&lt;&gt;""),IF('Application Form'!I377="SKSTD_BDL","SKSTD_BDL",IF('Application Form'!I377="MIP","MIP",IF('Application Form'!I377="MIP+PV","MIP",IF('Application Form'!I377="SEEKSIRE","SEEKSIRE",IF('Application Form'!I377="SEEKSIRE+PV","SEEKSIRE",IF('Application Form'!I377="GGP50K","GGP50K",IF('Application Form'!I377="GGP50K+PV","GGP50K",IF('Application Form'!I377="GGPHD (150K)","GGPHD (150K)",IF('Application Form'!I377="GGPHD+PV","GGPHD",IF('Application Form'!I377="PV","",IF('Application Form'!I377="POLL","",IF('Application Form'!I377="MSTN","MSTN",IF('Application Form'!I377="COAT","COAT",IF('Application Form'!I377="PI","PI",IF('Application Form'!I377="POLL_50K (add on)*","POLL_50K (add on)*",IF('Application Form'!I377="POLL_HD (add on)*","POLL_HD (add_on)*",IF('Application Form'!I377="MSTN_50K (add_on)*","MSTN_50K (add_on)*",IF('Application Form'!I377="MSTN_HD (add on)*","MSTN_HD (add on)*",IF('Application Form'!I377="STORE","STORE",IF('Application Form'!I377="HE","HE","")))))))))))))))))))),"ERROR"))))</f>
        <v/>
      </c>
      <c r="O366" t="str">
        <f>IF(AND(F366="",'Application Form'!H377=""),"",IF(AND(F366="",'Application Form'!H377&lt;&gt;"",'Application Form'!I377=""),"",IF(AND(F366&lt;&gt;"",'Application Form'!I377=""),"",IF(AND(F366&lt;&gt;"",'Application Form'!I377&lt;&gt;"",'Application Form'!J377=""),"",IF(AND(F366="",'Application Form'!H377&lt;&gt;"",'Application Form'!I377&lt;&gt;""),IF('Application Form'!I377="SKSTD_BDL","SKSTD_BDL",IF('Application Form'!I377="MIP","MIP",IF('Application Form'!I377="MIP+PV","MIP",IF('Application Form'!I377="SEEKSIRE","SEEKSIRE",IF('Application Form'!I377="SEEKSIRE+PV","SEEKSIRE",IF('Application Form'!I377="GGP50K","GGP50K",IF('Application Form'!I377="GGP50K+PV","GGP50K",IF('Application Form'!I377="GGPHD (150K)","GGPHD (150K)",IF('Application Form'!I377="GGPHD+PV","GGPHD",IF('Application Form'!I377="PV","",IF('Application Form'!I377="POLL","",IF('Application Form'!I377="MSTN","MSTN",IF('Application Form'!I377="COAT","COAT",IF('Application Form'!I377="PI","PI",IF('Application Form'!I377="POLL_50K (add on)*","POLL_50K (add on)*",IF('Application Form'!I377="POLL_HD (add on)*","POLL_HD (add_on)*",IF('Application Form'!I377="MSTN_50K (add_on)*","MSTN_50K (add_on)*",IF('Application Form'!I377="MSTN_HD (add on)*","MSTN_HD (add on)*",IF('Application Form'!I377="STORE","STORE",IF('Application Form'!I377="HE","HE","ERROR")))))))))))))))))))),IF(AND(F366&lt;&gt;"",'Application Form'!I377&lt;&gt;"",'Application Form'!J377&lt;&gt;""),IF('Application Form'!J377="SKSTD_BDL","SKSTD_BDL",IF('Application Form'!J377="MIP","MIP",IF('Application Form'!J377="MIP+PV","MIP",IF('Application Form'!J377="SEEKSIRE","SEEKSIRE",IF('Application Form'!J377="SEEKSIRE+PV","SEEKSIRE",IF('Application Form'!J377="GGP50K","GGP50K",IF('Application Form'!J377="GGP50K+PV","GGP50K",IF('Application Form'!J377="GGPHD (150K)","GGPHD (150K)",IF('Application Form'!J377="GGPHD+PV","GGPHD",IF('Application Form'!J377="PV","",IF('Application Form'!J377="POLL","",IF('Application Form'!J377="MSTN","MSTN",IF('Application Form'!J377="COAT","COAT",IF('Application Form'!J377="PI","PI",IF('Application Form'!J377="POLL_50K (add on)*","POLL_50K (add on)*",IF('Application Form'!J377="POLL_HD (add on)*","POLL_HD (add_on)*",IF('Application Form'!J377="MSTN_50K (add_on)*","MSTN_50K (add_on)*",IF('Application Form'!J377="MSTN_HD (add on)*","MSTN_HD (add on)*",IF('Application Form'!J377="STORE","STORE",IF('Application Form'!J377="HE","HE","")))))))))))))))))))),"ERROR"))))))</f>
        <v/>
      </c>
      <c r="P366" t="str">
        <f>IF(AND(F366="",O366&lt;&gt;""),IF('Application Form'!J377="SKSTD_BDL","SKSTD_BDL",IF('Application Form'!J377="MIP","MIP",IF('Application Form'!J377="MIP+PV","MIP",IF('Application Form'!J377="SEEKSIRE","SEEKSIRE",IF('Application Form'!J377="SEEKSIRE+PV","SEEKSIRE",IF('Application Form'!J377="GGP50K","GGP50K",IF('Application Form'!J377="GGP50K+PV","GGP50K",IF('Application Form'!J377="GGPHD (150K)","GGPHD (150K)",IF('Application Form'!J377="GGPHD+PV","GGPHD",IF('Application Form'!J377="PV","",IF('Application Form'!J377="POLL","",IF('Application Form'!J377="MSTN","MSTN",IF('Application Form'!J377="COAT","COAT",IF('Application Form'!J377="PI","PI",IF('Application Form'!J377="POLL_50K (add on)*","POLL_50K (add on)*",IF('Application Form'!J377="POLL_HD (add on)*","POLL_HD (add_on)*",IF('Application Form'!J377="MSTN_50K (add_on)*","MSTN_50K (add_on)*",IF('Application Form'!J377="MSTN_HD (add on)*","MSTN_HD (add on)*",IF('Application Form'!J377="STORE","STORE",IF('Application Form'!J377="HE","HE","")))))))))))))))))))),"")</f>
        <v/>
      </c>
    </row>
    <row r="367" spans="1:16" x14ac:dyDescent="0.25">
      <c r="A367" s="72">
        <f>'Application Form'!E378</f>
        <v>0</v>
      </c>
      <c r="B367" t="str">
        <f>IF('Application Form'!C378="Hair","H",IF('Application Form'!C378="Done","D",IF('Application Form'!C378="Semen","S",IF('Application Form'!C378="TSU","T",""))))</f>
        <v/>
      </c>
      <c r="C367" t="str">
        <f t="shared" si="5"/>
        <v>NAA</v>
      </c>
      <c r="F367" t="str">
        <f>IF('Application Form'!H378="SKSTD_BDL","SKSTD_BDL",IF('Application Form'!H378="MIP","MIP",IF('Application Form'!H378="MIP+PV","MIP",IF('Application Form'!H378="SEEKSIRE","SEEKSIRE",IF('Application Form'!H378="SEEKSIRE+PV","SEEKSIRE",IF('Application Form'!H378="GGP50K","GGP50K",IF('Application Form'!H378="GGP50K+PV","GGP50K",IF('Application Form'!H378="GGPHD (150K)","GGPHD (150K)",IF('Application Form'!H378="GGPHD+PV","GGPHD",IF('Application Form'!H378="PV","",IF('Application Form'!H378="POLL","",IF('Application Form'!H378="MSTN","",IF('Application Form'!H378="COAT","",IF('Application Form'!H378="PI","",IF('Application Form'!H378="POLL_50K (add on)*","",IF('Application Form'!H378="POLL_HD (add on)*","",IF('Application Form'!H378="MSTN_50K (add_on)*","",IF('Application Form'!H378="MSTN_HD (add on)*","",IF('Application Form'!H378="STORE","STORE",IF('Application Form'!H378="HE","HE",""))))))))))))))))))))</f>
        <v/>
      </c>
      <c r="G367" t="str">
        <f>IF(OR(RIGHT('Application Form'!H378,2)="PV",RIGHT('Application Form'!I378,2)="PV",RIGHT('Application Form'!J378,2)="PV"),"Yes","")</f>
        <v/>
      </c>
      <c r="H367" s="81" t="str">
        <f>IF(ISBLANK(IF(F367="SKSTD_BDL",'Application Form'!M378,IF('Office Use Only - DONT TOUCH!!!'!G367="Yes",'Application Form'!M378,""))),"",IF(F367="SKSTD_BDL",'Application Form'!M378,IF('Office Use Only - DONT TOUCH!!!'!G367="Yes",'Application Form'!M378,"")))</f>
        <v/>
      </c>
      <c r="K367" t="str">
        <f>IF(ISBLANK(IF(F367="SKSTD_BDL",'Application Form'!O378,IF('Office Use Only - DONT TOUCH!!!'!G367="Yes",'Application Form'!O378,""))),"",IF(F367="SKSTD_BDL",'Application Form'!O378,IF('Office Use Only - DONT TOUCH!!!'!G367="Yes",'Application Form'!O378,"")))</f>
        <v/>
      </c>
      <c r="N367" t="str">
        <f>IF(AND(F367="",'Application Form'!H378=""),"",IF(AND(F367="",'Application Form'!H378&lt;&gt;""),'Application Form'!H378,IF(AND(F367&lt;&gt;"",'Application Form'!I378=""),"",IF(AND(F367&lt;&gt;"",'Application Form'!I378&lt;&gt;""),IF('Application Form'!I378="SKSTD_BDL","SKSTD_BDL",IF('Application Form'!I378="MIP","MIP",IF('Application Form'!I378="MIP+PV","MIP",IF('Application Form'!I378="SEEKSIRE","SEEKSIRE",IF('Application Form'!I378="SEEKSIRE+PV","SEEKSIRE",IF('Application Form'!I378="GGP50K","GGP50K",IF('Application Form'!I378="GGP50K+PV","GGP50K",IF('Application Form'!I378="GGPHD (150K)","GGPHD (150K)",IF('Application Form'!I378="GGPHD+PV","GGPHD",IF('Application Form'!I378="PV","",IF('Application Form'!I378="POLL","",IF('Application Form'!I378="MSTN","MSTN",IF('Application Form'!I378="COAT","COAT",IF('Application Form'!I378="PI","PI",IF('Application Form'!I378="POLL_50K (add on)*","POLL_50K (add on)*",IF('Application Form'!I378="POLL_HD (add on)*","POLL_HD (add_on)*",IF('Application Form'!I378="MSTN_50K (add_on)*","MSTN_50K (add_on)*",IF('Application Form'!I378="MSTN_HD (add on)*","MSTN_HD (add on)*",IF('Application Form'!I378="STORE","STORE",IF('Application Form'!I378="HE","HE","")))))))))))))))))))),"ERROR"))))</f>
        <v/>
      </c>
      <c r="O367" t="str">
        <f>IF(AND(F367="",'Application Form'!H378=""),"",IF(AND(F367="",'Application Form'!H378&lt;&gt;"",'Application Form'!I378=""),"",IF(AND(F367&lt;&gt;"",'Application Form'!I378=""),"",IF(AND(F367&lt;&gt;"",'Application Form'!I378&lt;&gt;"",'Application Form'!J378=""),"",IF(AND(F367="",'Application Form'!H378&lt;&gt;"",'Application Form'!I378&lt;&gt;""),IF('Application Form'!I378="SKSTD_BDL","SKSTD_BDL",IF('Application Form'!I378="MIP","MIP",IF('Application Form'!I378="MIP+PV","MIP",IF('Application Form'!I378="SEEKSIRE","SEEKSIRE",IF('Application Form'!I378="SEEKSIRE+PV","SEEKSIRE",IF('Application Form'!I378="GGP50K","GGP50K",IF('Application Form'!I378="GGP50K+PV","GGP50K",IF('Application Form'!I378="GGPHD (150K)","GGPHD (150K)",IF('Application Form'!I378="GGPHD+PV","GGPHD",IF('Application Form'!I378="PV","",IF('Application Form'!I378="POLL","",IF('Application Form'!I378="MSTN","MSTN",IF('Application Form'!I378="COAT","COAT",IF('Application Form'!I378="PI","PI",IF('Application Form'!I378="POLL_50K (add on)*","POLL_50K (add on)*",IF('Application Form'!I378="POLL_HD (add on)*","POLL_HD (add_on)*",IF('Application Form'!I378="MSTN_50K (add_on)*","MSTN_50K (add_on)*",IF('Application Form'!I378="MSTN_HD (add on)*","MSTN_HD (add on)*",IF('Application Form'!I378="STORE","STORE",IF('Application Form'!I378="HE","HE","ERROR")))))))))))))))))))),IF(AND(F367&lt;&gt;"",'Application Form'!I378&lt;&gt;"",'Application Form'!J378&lt;&gt;""),IF('Application Form'!J378="SKSTD_BDL","SKSTD_BDL",IF('Application Form'!J378="MIP","MIP",IF('Application Form'!J378="MIP+PV","MIP",IF('Application Form'!J378="SEEKSIRE","SEEKSIRE",IF('Application Form'!J378="SEEKSIRE+PV","SEEKSIRE",IF('Application Form'!J378="GGP50K","GGP50K",IF('Application Form'!J378="GGP50K+PV","GGP50K",IF('Application Form'!J378="GGPHD (150K)","GGPHD (150K)",IF('Application Form'!J378="GGPHD+PV","GGPHD",IF('Application Form'!J378="PV","",IF('Application Form'!J378="POLL","",IF('Application Form'!J378="MSTN","MSTN",IF('Application Form'!J378="COAT","COAT",IF('Application Form'!J378="PI","PI",IF('Application Form'!J378="POLL_50K (add on)*","POLL_50K (add on)*",IF('Application Form'!J378="POLL_HD (add on)*","POLL_HD (add_on)*",IF('Application Form'!J378="MSTN_50K (add_on)*","MSTN_50K (add_on)*",IF('Application Form'!J378="MSTN_HD (add on)*","MSTN_HD (add on)*",IF('Application Form'!J378="STORE","STORE",IF('Application Form'!J378="HE","HE","")))))))))))))))))))),"ERROR"))))))</f>
        <v/>
      </c>
      <c r="P367" t="str">
        <f>IF(AND(F367="",O367&lt;&gt;""),IF('Application Form'!J378="SKSTD_BDL","SKSTD_BDL",IF('Application Form'!J378="MIP","MIP",IF('Application Form'!J378="MIP+PV","MIP",IF('Application Form'!J378="SEEKSIRE","SEEKSIRE",IF('Application Form'!J378="SEEKSIRE+PV","SEEKSIRE",IF('Application Form'!J378="GGP50K","GGP50K",IF('Application Form'!J378="GGP50K+PV","GGP50K",IF('Application Form'!J378="GGPHD (150K)","GGPHD (150K)",IF('Application Form'!J378="GGPHD+PV","GGPHD",IF('Application Form'!J378="PV","",IF('Application Form'!J378="POLL","",IF('Application Form'!J378="MSTN","MSTN",IF('Application Form'!J378="COAT","COAT",IF('Application Form'!J378="PI","PI",IF('Application Form'!J378="POLL_50K (add on)*","POLL_50K (add on)*",IF('Application Form'!J378="POLL_HD (add on)*","POLL_HD (add_on)*",IF('Application Form'!J378="MSTN_50K (add_on)*","MSTN_50K (add_on)*",IF('Application Form'!J378="MSTN_HD (add on)*","MSTN_HD (add on)*",IF('Application Form'!J378="STORE","STORE",IF('Application Form'!J378="HE","HE","")))))))))))))))))))),"")</f>
        <v/>
      </c>
    </row>
    <row r="368" spans="1:16" x14ac:dyDescent="0.25">
      <c r="A368" s="72">
        <f>'Application Form'!E379</f>
        <v>0</v>
      </c>
      <c r="B368" t="str">
        <f>IF('Application Form'!C379="Hair","H",IF('Application Form'!C379="Done","D",IF('Application Form'!C379="Semen","S",IF('Application Form'!C379="TSU","T",""))))</f>
        <v/>
      </c>
      <c r="C368" t="str">
        <f t="shared" si="5"/>
        <v>NAA</v>
      </c>
      <c r="F368" t="str">
        <f>IF('Application Form'!H379="SKSTD_BDL","SKSTD_BDL",IF('Application Form'!H379="MIP","MIP",IF('Application Form'!H379="MIP+PV","MIP",IF('Application Form'!H379="SEEKSIRE","SEEKSIRE",IF('Application Form'!H379="SEEKSIRE+PV","SEEKSIRE",IF('Application Form'!H379="GGP50K","GGP50K",IF('Application Form'!H379="GGP50K+PV","GGP50K",IF('Application Form'!H379="GGPHD (150K)","GGPHD (150K)",IF('Application Form'!H379="GGPHD+PV","GGPHD",IF('Application Form'!H379="PV","",IF('Application Form'!H379="POLL","",IF('Application Form'!H379="MSTN","",IF('Application Form'!H379="COAT","",IF('Application Form'!H379="PI","",IF('Application Form'!H379="POLL_50K (add on)*","",IF('Application Form'!H379="POLL_HD (add on)*","",IF('Application Form'!H379="MSTN_50K (add_on)*","",IF('Application Form'!H379="MSTN_HD (add on)*","",IF('Application Form'!H379="STORE","STORE",IF('Application Form'!H379="HE","HE",""))))))))))))))))))))</f>
        <v/>
      </c>
      <c r="G368" t="str">
        <f>IF(OR(RIGHT('Application Form'!H379,2)="PV",RIGHT('Application Form'!I379,2)="PV",RIGHT('Application Form'!J379,2)="PV"),"Yes","")</f>
        <v/>
      </c>
      <c r="H368" s="81" t="str">
        <f>IF(ISBLANK(IF(F368="SKSTD_BDL",'Application Form'!M379,IF('Office Use Only - DONT TOUCH!!!'!G368="Yes",'Application Form'!M379,""))),"",IF(F368="SKSTD_BDL",'Application Form'!M379,IF('Office Use Only - DONT TOUCH!!!'!G368="Yes",'Application Form'!M379,"")))</f>
        <v/>
      </c>
      <c r="K368" t="str">
        <f>IF(ISBLANK(IF(F368="SKSTD_BDL",'Application Form'!O379,IF('Office Use Only - DONT TOUCH!!!'!G368="Yes",'Application Form'!O379,""))),"",IF(F368="SKSTD_BDL",'Application Form'!O379,IF('Office Use Only - DONT TOUCH!!!'!G368="Yes",'Application Form'!O379,"")))</f>
        <v/>
      </c>
      <c r="N368" t="str">
        <f>IF(AND(F368="",'Application Form'!H379=""),"",IF(AND(F368="",'Application Form'!H379&lt;&gt;""),'Application Form'!H379,IF(AND(F368&lt;&gt;"",'Application Form'!I379=""),"",IF(AND(F368&lt;&gt;"",'Application Form'!I379&lt;&gt;""),IF('Application Form'!I379="SKSTD_BDL","SKSTD_BDL",IF('Application Form'!I379="MIP","MIP",IF('Application Form'!I379="MIP+PV","MIP",IF('Application Form'!I379="SEEKSIRE","SEEKSIRE",IF('Application Form'!I379="SEEKSIRE+PV","SEEKSIRE",IF('Application Form'!I379="GGP50K","GGP50K",IF('Application Form'!I379="GGP50K+PV","GGP50K",IF('Application Form'!I379="GGPHD (150K)","GGPHD (150K)",IF('Application Form'!I379="GGPHD+PV","GGPHD",IF('Application Form'!I379="PV","",IF('Application Form'!I379="POLL","",IF('Application Form'!I379="MSTN","MSTN",IF('Application Form'!I379="COAT","COAT",IF('Application Form'!I379="PI","PI",IF('Application Form'!I379="POLL_50K (add on)*","POLL_50K (add on)*",IF('Application Form'!I379="POLL_HD (add on)*","POLL_HD (add_on)*",IF('Application Form'!I379="MSTN_50K (add_on)*","MSTN_50K (add_on)*",IF('Application Form'!I379="MSTN_HD (add on)*","MSTN_HD (add on)*",IF('Application Form'!I379="STORE","STORE",IF('Application Form'!I379="HE","HE","")))))))))))))))))))),"ERROR"))))</f>
        <v/>
      </c>
      <c r="O368" t="str">
        <f>IF(AND(F368="",'Application Form'!H379=""),"",IF(AND(F368="",'Application Form'!H379&lt;&gt;"",'Application Form'!I379=""),"",IF(AND(F368&lt;&gt;"",'Application Form'!I379=""),"",IF(AND(F368&lt;&gt;"",'Application Form'!I379&lt;&gt;"",'Application Form'!J379=""),"",IF(AND(F368="",'Application Form'!H379&lt;&gt;"",'Application Form'!I379&lt;&gt;""),IF('Application Form'!I379="SKSTD_BDL","SKSTD_BDL",IF('Application Form'!I379="MIP","MIP",IF('Application Form'!I379="MIP+PV","MIP",IF('Application Form'!I379="SEEKSIRE","SEEKSIRE",IF('Application Form'!I379="SEEKSIRE+PV","SEEKSIRE",IF('Application Form'!I379="GGP50K","GGP50K",IF('Application Form'!I379="GGP50K+PV","GGP50K",IF('Application Form'!I379="GGPHD (150K)","GGPHD (150K)",IF('Application Form'!I379="GGPHD+PV","GGPHD",IF('Application Form'!I379="PV","",IF('Application Form'!I379="POLL","",IF('Application Form'!I379="MSTN","MSTN",IF('Application Form'!I379="COAT","COAT",IF('Application Form'!I379="PI","PI",IF('Application Form'!I379="POLL_50K (add on)*","POLL_50K (add on)*",IF('Application Form'!I379="POLL_HD (add on)*","POLL_HD (add_on)*",IF('Application Form'!I379="MSTN_50K (add_on)*","MSTN_50K (add_on)*",IF('Application Form'!I379="MSTN_HD (add on)*","MSTN_HD (add on)*",IF('Application Form'!I379="STORE","STORE",IF('Application Form'!I379="HE","HE","ERROR")))))))))))))))))))),IF(AND(F368&lt;&gt;"",'Application Form'!I379&lt;&gt;"",'Application Form'!J379&lt;&gt;""),IF('Application Form'!J379="SKSTD_BDL","SKSTD_BDL",IF('Application Form'!J379="MIP","MIP",IF('Application Form'!J379="MIP+PV","MIP",IF('Application Form'!J379="SEEKSIRE","SEEKSIRE",IF('Application Form'!J379="SEEKSIRE+PV","SEEKSIRE",IF('Application Form'!J379="GGP50K","GGP50K",IF('Application Form'!J379="GGP50K+PV","GGP50K",IF('Application Form'!J379="GGPHD (150K)","GGPHD (150K)",IF('Application Form'!J379="GGPHD+PV","GGPHD",IF('Application Form'!J379="PV","",IF('Application Form'!J379="POLL","",IF('Application Form'!J379="MSTN","MSTN",IF('Application Form'!J379="COAT","COAT",IF('Application Form'!J379="PI","PI",IF('Application Form'!J379="POLL_50K (add on)*","POLL_50K (add on)*",IF('Application Form'!J379="POLL_HD (add on)*","POLL_HD (add_on)*",IF('Application Form'!J379="MSTN_50K (add_on)*","MSTN_50K (add_on)*",IF('Application Form'!J379="MSTN_HD (add on)*","MSTN_HD (add on)*",IF('Application Form'!J379="STORE","STORE",IF('Application Form'!J379="HE","HE","")))))))))))))))))))),"ERROR"))))))</f>
        <v/>
      </c>
      <c r="P368" t="str">
        <f>IF(AND(F368="",O368&lt;&gt;""),IF('Application Form'!J379="SKSTD_BDL","SKSTD_BDL",IF('Application Form'!J379="MIP","MIP",IF('Application Form'!J379="MIP+PV","MIP",IF('Application Form'!J379="SEEKSIRE","SEEKSIRE",IF('Application Form'!J379="SEEKSIRE+PV","SEEKSIRE",IF('Application Form'!J379="GGP50K","GGP50K",IF('Application Form'!J379="GGP50K+PV","GGP50K",IF('Application Form'!J379="GGPHD (150K)","GGPHD (150K)",IF('Application Form'!J379="GGPHD+PV","GGPHD",IF('Application Form'!J379="PV","",IF('Application Form'!J379="POLL","",IF('Application Form'!J379="MSTN","MSTN",IF('Application Form'!J379="COAT","COAT",IF('Application Form'!J379="PI","PI",IF('Application Form'!J379="POLL_50K (add on)*","POLL_50K (add on)*",IF('Application Form'!J379="POLL_HD (add on)*","POLL_HD (add_on)*",IF('Application Form'!J379="MSTN_50K (add_on)*","MSTN_50K (add_on)*",IF('Application Form'!J379="MSTN_HD (add on)*","MSTN_HD (add on)*",IF('Application Form'!J379="STORE","STORE",IF('Application Form'!J379="HE","HE","")))))))))))))))))))),"")</f>
        <v/>
      </c>
    </row>
    <row r="369" spans="1:16" x14ac:dyDescent="0.25">
      <c r="A369" s="72">
        <f>'Application Form'!E380</f>
        <v>0</v>
      </c>
      <c r="B369" t="str">
        <f>IF('Application Form'!C380="Hair","H",IF('Application Form'!C380="Done","D",IF('Application Form'!C380="Semen","S",IF('Application Form'!C380="TSU","T",""))))</f>
        <v/>
      </c>
      <c r="C369" t="str">
        <f t="shared" si="5"/>
        <v>NAA</v>
      </c>
      <c r="F369" t="str">
        <f>IF('Application Form'!H380="SKSTD_BDL","SKSTD_BDL",IF('Application Form'!H380="MIP","MIP",IF('Application Form'!H380="MIP+PV","MIP",IF('Application Form'!H380="SEEKSIRE","SEEKSIRE",IF('Application Form'!H380="SEEKSIRE+PV","SEEKSIRE",IF('Application Form'!H380="GGP50K","GGP50K",IF('Application Form'!H380="GGP50K+PV","GGP50K",IF('Application Form'!H380="GGPHD (150K)","GGPHD (150K)",IF('Application Form'!H380="GGPHD+PV","GGPHD",IF('Application Form'!H380="PV","",IF('Application Form'!H380="POLL","",IF('Application Form'!H380="MSTN","",IF('Application Form'!H380="COAT","",IF('Application Form'!H380="PI","",IF('Application Form'!H380="POLL_50K (add on)*","",IF('Application Form'!H380="POLL_HD (add on)*","",IF('Application Form'!H380="MSTN_50K (add_on)*","",IF('Application Form'!H380="MSTN_HD (add on)*","",IF('Application Form'!H380="STORE","STORE",IF('Application Form'!H380="HE","HE",""))))))))))))))))))))</f>
        <v/>
      </c>
      <c r="G369" t="str">
        <f>IF(OR(RIGHT('Application Form'!H380,2)="PV",RIGHT('Application Form'!I380,2)="PV",RIGHT('Application Form'!J380,2)="PV"),"Yes","")</f>
        <v/>
      </c>
      <c r="H369" s="81" t="str">
        <f>IF(ISBLANK(IF(F369="SKSTD_BDL",'Application Form'!M380,IF('Office Use Only - DONT TOUCH!!!'!G369="Yes",'Application Form'!M380,""))),"",IF(F369="SKSTD_BDL",'Application Form'!M380,IF('Office Use Only - DONT TOUCH!!!'!G369="Yes",'Application Form'!M380,"")))</f>
        <v/>
      </c>
      <c r="K369" t="str">
        <f>IF(ISBLANK(IF(F369="SKSTD_BDL",'Application Form'!O380,IF('Office Use Only - DONT TOUCH!!!'!G369="Yes",'Application Form'!O380,""))),"",IF(F369="SKSTD_BDL",'Application Form'!O380,IF('Office Use Only - DONT TOUCH!!!'!G369="Yes",'Application Form'!O380,"")))</f>
        <v/>
      </c>
      <c r="N369" t="str">
        <f>IF(AND(F369="",'Application Form'!H380=""),"",IF(AND(F369="",'Application Form'!H380&lt;&gt;""),'Application Form'!H380,IF(AND(F369&lt;&gt;"",'Application Form'!I380=""),"",IF(AND(F369&lt;&gt;"",'Application Form'!I380&lt;&gt;""),IF('Application Form'!I380="SKSTD_BDL","SKSTD_BDL",IF('Application Form'!I380="MIP","MIP",IF('Application Form'!I380="MIP+PV","MIP",IF('Application Form'!I380="SEEKSIRE","SEEKSIRE",IF('Application Form'!I380="SEEKSIRE+PV","SEEKSIRE",IF('Application Form'!I380="GGP50K","GGP50K",IF('Application Form'!I380="GGP50K+PV","GGP50K",IF('Application Form'!I380="GGPHD (150K)","GGPHD (150K)",IF('Application Form'!I380="GGPHD+PV","GGPHD",IF('Application Form'!I380="PV","",IF('Application Form'!I380="POLL","",IF('Application Form'!I380="MSTN","MSTN",IF('Application Form'!I380="COAT","COAT",IF('Application Form'!I380="PI","PI",IF('Application Form'!I380="POLL_50K (add on)*","POLL_50K (add on)*",IF('Application Form'!I380="POLL_HD (add on)*","POLL_HD (add_on)*",IF('Application Form'!I380="MSTN_50K (add_on)*","MSTN_50K (add_on)*",IF('Application Form'!I380="MSTN_HD (add on)*","MSTN_HD (add on)*",IF('Application Form'!I380="STORE","STORE",IF('Application Form'!I380="HE","HE","")))))))))))))))))))),"ERROR"))))</f>
        <v/>
      </c>
      <c r="O369" t="str">
        <f>IF(AND(F369="",'Application Form'!H380=""),"",IF(AND(F369="",'Application Form'!H380&lt;&gt;"",'Application Form'!I380=""),"",IF(AND(F369&lt;&gt;"",'Application Form'!I380=""),"",IF(AND(F369&lt;&gt;"",'Application Form'!I380&lt;&gt;"",'Application Form'!J380=""),"",IF(AND(F369="",'Application Form'!H380&lt;&gt;"",'Application Form'!I380&lt;&gt;""),IF('Application Form'!I380="SKSTD_BDL","SKSTD_BDL",IF('Application Form'!I380="MIP","MIP",IF('Application Form'!I380="MIP+PV","MIP",IF('Application Form'!I380="SEEKSIRE","SEEKSIRE",IF('Application Form'!I380="SEEKSIRE+PV","SEEKSIRE",IF('Application Form'!I380="GGP50K","GGP50K",IF('Application Form'!I380="GGP50K+PV","GGP50K",IF('Application Form'!I380="GGPHD (150K)","GGPHD (150K)",IF('Application Form'!I380="GGPHD+PV","GGPHD",IF('Application Form'!I380="PV","",IF('Application Form'!I380="POLL","",IF('Application Form'!I380="MSTN","MSTN",IF('Application Form'!I380="COAT","COAT",IF('Application Form'!I380="PI","PI",IF('Application Form'!I380="POLL_50K (add on)*","POLL_50K (add on)*",IF('Application Form'!I380="POLL_HD (add on)*","POLL_HD (add_on)*",IF('Application Form'!I380="MSTN_50K (add_on)*","MSTN_50K (add_on)*",IF('Application Form'!I380="MSTN_HD (add on)*","MSTN_HD (add on)*",IF('Application Form'!I380="STORE","STORE",IF('Application Form'!I380="HE","HE","ERROR")))))))))))))))))))),IF(AND(F369&lt;&gt;"",'Application Form'!I380&lt;&gt;"",'Application Form'!J380&lt;&gt;""),IF('Application Form'!J380="SKSTD_BDL","SKSTD_BDL",IF('Application Form'!J380="MIP","MIP",IF('Application Form'!J380="MIP+PV","MIP",IF('Application Form'!J380="SEEKSIRE","SEEKSIRE",IF('Application Form'!J380="SEEKSIRE+PV","SEEKSIRE",IF('Application Form'!J380="GGP50K","GGP50K",IF('Application Form'!J380="GGP50K+PV","GGP50K",IF('Application Form'!J380="GGPHD (150K)","GGPHD (150K)",IF('Application Form'!J380="GGPHD+PV","GGPHD",IF('Application Form'!J380="PV","",IF('Application Form'!J380="POLL","",IF('Application Form'!J380="MSTN","MSTN",IF('Application Form'!J380="COAT","COAT",IF('Application Form'!J380="PI","PI",IF('Application Form'!J380="POLL_50K (add on)*","POLL_50K (add on)*",IF('Application Form'!J380="POLL_HD (add on)*","POLL_HD (add_on)*",IF('Application Form'!J380="MSTN_50K (add_on)*","MSTN_50K (add_on)*",IF('Application Form'!J380="MSTN_HD (add on)*","MSTN_HD (add on)*",IF('Application Form'!J380="STORE","STORE",IF('Application Form'!J380="HE","HE","")))))))))))))))))))),"ERROR"))))))</f>
        <v/>
      </c>
      <c r="P369" t="str">
        <f>IF(AND(F369="",O369&lt;&gt;""),IF('Application Form'!J380="SKSTD_BDL","SKSTD_BDL",IF('Application Form'!J380="MIP","MIP",IF('Application Form'!J380="MIP+PV","MIP",IF('Application Form'!J380="SEEKSIRE","SEEKSIRE",IF('Application Form'!J380="SEEKSIRE+PV","SEEKSIRE",IF('Application Form'!J380="GGP50K","GGP50K",IF('Application Form'!J380="GGP50K+PV","GGP50K",IF('Application Form'!J380="GGPHD (150K)","GGPHD (150K)",IF('Application Form'!J380="GGPHD+PV","GGPHD",IF('Application Form'!J380="PV","",IF('Application Form'!J380="POLL","",IF('Application Form'!J380="MSTN","MSTN",IF('Application Form'!J380="COAT","COAT",IF('Application Form'!J380="PI","PI",IF('Application Form'!J380="POLL_50K (add on)*","POLL_50K (add on)*",IF('Application Form'!J380="POLL_HD (add on)*","POLL_HD (add_on)*",IF('Application Form'!J380="MSTN_50K (add_on)*","MSTN_50K (add_on)*",IF('Application Form'!J380="MSTN_HD (add on)*","MSTN_HD (add on)*",IF('Application Form'!J380="STORE","STORE",IF('Application Form'!J380="HE","HE","")))))))))))))))))))),"")</f>
        <v/>
      </c>
    </row>
    <row r="370" spans="1:16" x14ac:dyDescent="0.25">
      <c r="A370" s="72">
        <f>'Application Form'!E381</f>
        <v>0</v>
      </c>
      <c r="B370" t="str">
        <f>IF('Application Form'!C381="Hair","H",IF('Application Form'!C381="Done","D",IF('Application Form'!C381="Semen","S",IF('Application Form'!C381="TSU","T",""))))</f>
        <v/>
      </c>
      <c r="C370" t="str">
        <f t="shared" si="5"/>
        <v>NAA</v>
      </c>
      <c r="F370" t="str">
        <f>IF('Application Form'!H381="SKSTD_BDL","SKSTD_BDL",IF('Application Form'!H381="MIP","MIP",IF('Application Form'!H381="MIP+PV","MIP",IF('Application Form'!H381="SEEKSIRE","SEEKSIRE",IF('Application Form'!H381="SEEKSIRE+PV","SEEKSIRE",IF('Application Form'!H381="GGP50K","GGP50K",IF('Application Form'!H381="GGP50K+PV","GGP50K",IF('Application Form'!H381="GGPHD (150K)","GGPHD (150K)",IF('Application Form'!H381="GGPHD+PV","GGPHD",IF('Application Form'!H381="PV","",IF('Application Form'!H381="POLL","",IF('Application Form'!H381="MSTN","",IF('Application Form'!H381="COAT","",IF('Application Form'!H381="PI","",IF('Application Form'!H381="POLL_50K (add on)*","",IF('Application Form'!H381="POLL_HD (add on)*","",IF('Application Form'!H381="MSTN_50K (add_on)*","",IF('Application Form'!H381="MSTN_HD (add on)*","",IF('Application Form'!H381="STORE","STORE",IF('Application Form'!H381="HE","HE",""))))))))))))))))))))</f>
        <v/>
      </c>
      <c r="G370" t="str">
        <f>IF(OR(RIGHT('Application Form'!H381,2)="PV",RIGHT('Application Form'!I381,2)="PV",RIGHT('Application Form'!J381,2)="PV"),"Yes","")</f>
        <v/>
      </c>
      <c r="H370" s="81" t="str">
        <f>IF(ISBLANK(IF(F370="SKSTD_BDL",'Application Form'!M381,IF('Office Use Only - DONT TOUCH!!!'!G370="Yes",'Application Form'!M381,""))),"",IF(F370="SKSTD_BDL",'Application Form'!M381,IF('Office Use Only - DONT TOUCH!!!'!G370="Yes",'Application Form'!M381,"")))</f>
        <v/>
      </c>
      <c r="K370" t="str">
        <f>IF(ISBLANK(IF(F370="SKSTD_BDL",'Application Form'!O381,IF('Office Use Only - DONT TOUCH!!!'!G370="Yes",'Application Form'!O381,""))),"",IF(F370="SKSTD_BDL",'Application Form'!O381,IF('Office Use Only - DONT TOUCH!!!'!G370="Yes",'Application Form'!O381,"")))</f>
        <v/>
      </c>
      <c r="N370" t="str">
        <f>IF(AND(F370="",'Application Form'!H381=""),"",IF(AND(F370="",'Application Form'!H381&lt;&gt;""),'Application Form'!H381,IF(AND(F370&lt;&gt;"",'Application Form'!I381=""),"",IF(AND(F370&lt;&gt;"",'Application Form'!I381&lt;&gt;""),IF('Application Form'!I381="SKSTD_BDL","SKSTD_BDL",IF('Application Form'!I381="MIP","MIP",IF('Application Form'!I381="MIP+PV","MIP",IF('Application Form'!I381="SEEKSIRE","SEEKSIRE",IF('Application Form'!I381="SEEKSIRE+PV","SEEKSIRE",IF('Application Form'!I381="GGP50K","GGP50K",IF('Application Form'!I381="GGP50K+PV","GGP50K",IF('Application Form'!I381="GGPHD (150K)","GGPHD (150K)",IF('Application Form'!I381="GGPHD+PV","GGPHD",IF('Application Form'!I381="PV","",IF('Application Form'!I381="POLL","",IF('Application Form'!I381="MSTN","MSTN",IF('Application Form'!I381="COAT","COAT",IF('Application Form'!I381="PI","PI",IF('Application Form'!I381="POLL_50K (add on)*","POLL_50K (add on)*",IF('Application Form'!I381="POLL_HD (add on)*","POLL_HD (add_on)*",IF('Application Form'!I381="MSTN_50K (add_on)*","MSTN_50K (add_on)*",IF('Application Form'!I381="MSTN_HD (add on)*","MSTN_HD (add on)*",IF('Application Form'!I381="STORE","STORE",IF('Application Form'!I381="HE","HE","")))))))))))))))))))),"ERROR"))))</f>
        <v/>
      </c>
      <c r="O370" t="str">
        <f>IF(AND(F370="",'Application Form'!H381=""),"",IF(AND(F370="",'Application Form'!H381&lt;&gt;"",'Application Form'!I381=""),"",IF(AND(F370&lt;&gt;"",'Application Form'!I381=""),"",IF(AND(F370&lt;&gt;"",'Application Form'!I381&lt;&gt;"",'Application Form'!J381=""),"",IF(AND(F370="",'Application Form'!H381&lt;&gt;"",'Application Form'!I381&lt;&gt;""),IF('Application Form'!I381="SKSTD_BDL","SKSTD_BDL",IF('Application Form'!I381="MIP","MIP",IF('Application Form'!I381="MIP+PV","MIP",IF('Application Form'!I381="SEEKSIRE","SEEKSIRE",IF('Application Form'!I381="SEEKSIRE+PV","SEEKSIRE",IF('Application Form'!I381="GGP50K","GGP50K",IF('Application Form'!I381="GGP50K+PV","GGP50K",IF('Application Form'!I381="GGPHD (150K)","GGPHD (150K)",IF('Application Form'!I381="GGPHD+PV","GGPHD",IF('Application Form'!I381="PV","",IF('Application Form'!I381="POLL","",IF('Application Form'!I381="MSTN","MSTN",IF('Application Form'!I381="COAT","COAT",IF('Application Form'!I381="PI","PI",IF('Application Form'!I381="POLL_50K (add on)*","POLL_50K (add on)*",IF('Application Form'!I381="POLL_HD (add on)*","POLL_HD (add_on)*",IF('Application Form'!I381="MSTN_50K (add_on)*","MSTN_50K (add_on)*",IF('Application Form'!I381="MSTN_HD (add on)*","MSTN_HD (add on)*",IF('Application Form'!I381="STORE","STORE",IF('Application Form'!I381="HE","HE","ERROR")))))))))))))))))))),IF(AND(F370&lt;&gt;"",'Application Form'!I381&lt;&gt;"",'Application Form'!J381&lt;&gt;""),IF('Application Form'!J381="SKSTD_BDL","SKSTD_BDL",IF('Application Form'!J381="MIP","MIP",IF('Application Form'!J381="MIP+PV","MIP",IF('Application Form'!J381="SEEKSIRE","SEEKSIRE",IF('Application Form'!J381="SEEKSIRE+PV","SEEKSIRE",IF('Application Form'!J381="GGP50K","GGP50K",IF('Application Form'!J381="GGP50K+PV","GGP50K",IF('Application Form'!J381="GGPHD (150K)","GGPHD (150K)",IF('Application Form'!J381="GGPHD+PV","GGPHD",IF('Application Form'!J381="PV","",IF('Application Form'!J381="POLL","",IF('Application Form'!J381="MSTN","MSTN",IF('Application Form'!J381="COAT","COAT",IF('Application Form'!J381="PI","PI",IF('Application Form'!J381="POLL_50K (add on)*","POLL_50K (add on)*",IF('Application Form'!J381="POLL_HD (add on)*","POLL_HD (add_on)*",IF('Application Form'!J381="MSTN_50K (add_on)*","MSTN_50K (add_on)*",IF('Application Form'!J381="MSTN_HD (add on)*","MSTN_HD (add on)*",IF('Application Form'!J381="STORE","STORE",IF('Application Form'!J381="HE","HE","")))))))))))))))))))),"ERROR"))))))</f>
        <v/>
      </c>
      <c r="P370" t="str">
        <f>IF(AND(F370="",O370&lt;&gt;""),IF('Application Form'!J381="SKSTD_BDL","SKSTD_BDL",IF('Application Form'!J381="MIP","MIP",IF('Application Form'!J381="MIP+PV","MIP",IF('Application Form'!J381="SEEKSIRE","SEEKSIRE",IF('Application Form'!J381="SEEKSIRE+PV","SEEKSIRE",IF('Application Form'!J381="GGP50K","GGP50K",IF('Application Form'!J381="GGP50K+PV","GGP50K",IF('Application Form'!J381="GGPHD (150K)","GGPHD (150K)",IF('Application Form'!J381="GGPHD+PV","GGPHD",IF('Application Form'!J381="PV","",IF('Application Form'!J381="POLL","",IF('Application Form'!J381="MSTN","MSTN",IF('Application Form'!J381="COAT","COAT",IF('Application Form'!J381="PI","PI",IF('Application Form'!J381="POLL_50K (add on)*","POLL_50K (add on)*",IF('Application Form'!J381="POLL_HD (add on)*","POLL_HD (add_on)*",IF('Application Form'!J381="MSTN_50K (add_on)*","MSTN_50K (add_on)*",IF('Application Form'!J381="MSTN_HD (add on)*","MSTN_HD (add on)*",IF('Application Form'!J381="STORE","STORE",IF('Application Form'!J381="HE","HE","")))))))))))))))))))),"")</f>
        <v/>
      </c>
    </row>
    <row r="371" spans="1:16" x14ac:dyDescent="0.25">
      <c r="A371" s="72">
        <f>'Application Form'!E382</f>
        <v>0</v>
      </c>
      <c r="B371" t="str">
        <f>IF('Application Form'!C382="Hair","H",IF('Application Form'!C382="Done","D",IF('Application Form'!C382="Semen","S",IF('Application Form'!C382="TSU","T",""))))</f>
        <v/>
      </c>
      <c r="C371" t="str">
        <f t="shared" si="5"/>
        <v>NAA</v>
      </c>
      <c r="F371" t="str">
        <f>IF('Application Form'!H382="SKSTD_BDL","SKSTD_BDL",IF('Application Form'!H382="MIP","MIP",IF('Application Form'!H382="MIP+PV","MIP",IF('Application Form'!H382="SEEKSIRE","SEEKSIRE",IF('Application Form'!H382="SEEKSIRE+PV","SEEKSIRE",IF('Application Form'!H382="GGP50K","GGP50K",IF('Application Form'!H382="GGP50K+PV","GGP50K",IF('Application Form'!H382="GGPHD (150K)","GGPHD (150K)",IF('Application Form'!H382="GGPHD+PV","GGPHD",IF('Application Form'!H382="PV","",IF('Application Form'!H382="POLL","",IF('Application Form'!H382="MSTN","",IF('Application Form'!H382="COAT","",IF('Application Form'!H382="PI","",IF('Application Form'!H382="POLL_50K (add on)*","",IF('Application Form'!H382="POLL_HD (add on)*","",IF('Application Form'!H382="MSTN_50K (add_on)*","",IF('Application Form'!H382="MSTN_HD (add on)*","",IF('Application Form'!H382="STORE","STORE",IF('Application Form'!H382="HE","HE",""))))))))))))))))))))</f>
        <v/>
      </c>
      <c r="G371" t="str">
        <f>IF(OR(RIGHT('Application Form'!H382,2)="PV",RIGHT('Application Form'!I382,2)="PV",RIGHT('Application Form'!J382,2)="PV"),"Yes","")</f>
        <v/>
      </c>
      <c r="H371" s="81" t="str">
        <f>IF(ISBLANK(IF(F371="SKSTD_BDL",'Application Form'!M382,IF('Office Use Only - DONT TOUCH!!!'!G371="Yes",'Application Form'!M382,""))),"",IF(F371="SKSTD_BDL",'Application Form'!M382,IF('Office Use Only - DONT TOUCH!!!'!G371="Yes",'Application Form'!M382,"")))</f>
        <v/>
      </c>
      <c r="K371" t="str">
        <f>IF(ISBLANK(IF(F371="SKSTD_BDL",'Application Form'!O382,IF('Office Use Only - DONT TOUCH!!!'!G371="Yes",'Application Form'!O382,""))),"",IF(F371="SKSTD_BDL",'Application Form'!O382,IF('Office Use Only - DONT TOUCH!!!'!G371="Yes",'Application Form'!O382,"")))</f>
        <v/>
      </c>
      <c r="N371" t="str">
        <f>IF(AND(F371="",'Application Form'!H382=""),"",IF(AND(F371="",'Application Form'!H382&lt;&gt;""),'Application Form'!H382,IF(AND(F371&lt;&gt;"",'Application Form'!I382=""),"",IF(AND(F371&lt;&gt;"",'Application Form'!I382&lt;&gt;""),IF('Application Form'!I382="SKSTD_BDL","SKSTD_BDL",IF('Application Form'!I382="MIP","MIP",IF('Application Form'!I382="MIP+PV","MIP",IF('Application Form'!I382="SEEKSIRE","SEEKSIRE",IF('Application Form'!I382="SEEKSIRE+PV","SEEKSIRE",IF('Application Form'!I382="GGP50K","GGP50K",IF('Application Form'!I382="GGP50K+PV","GGP50K",IF('Application Form'!I382="GGPHD (150K)","GGPHD (150K)",IF('Application Form'!I382="GGPHD+PV","GGPHD",IF('Application Form'!I382="PV","",IF('Application Form'!I382="POLL","",IF('Application Form'!I382="MSTN","MSTN",IF('Application Form'!I382="COAT","COAT",IF('Application Form'!I382="PI","PI",IF('Application Form'!I382="POLL_50K (add on)*","POLL_50K (add on)*",IF('Application Form'!I382="POLL_HD (add on)*","POLL_HD (add_on)*",IF('Application Form'!I382="MSTN_50K (add_on)*","MSTN_50K (add_on)*",IF('Application Form'!I382="MSTN_HD (add on)*","MSTN_HD (add on)*",IF('Application Form'!I382="STORE","STORE",IF('Application Form'!I382="HE","HE","")))))))))))))))))))),"ERROR"))))</f>
        <v/>
      </c>
      <c r="O371" t="str">
        <f>IF(AND(F371="",'Application Form'!H382=""),"",IF(AND(F371="",'Application Form'!H382&lt;&gt;"",'Application Form'!I382=""),"",IF(AND(F371&lt;&gt;"",'Application Form'!I382=""),"",IF(AND(F371&lt;&gt;"",'Application Form'!I382&lt;&gt;"",'Application Form'!J382=""),"",IF(AND(F371="",'Application Form'!H382&lt;&gt;"",'Application Form'!I382&lt;&gt;""),IF('Application Form'!I382="SKSTD_BDL","SKSTD_BDL",IF('Application Form'!I382="MIP","MIP",IF('Application Form'!I382="MIP+PV","MIP",IF('Application Form'!I382="SEEKSIRE","SEEKSIRE",IF('Application Form'!I382="SEEKSIRE+PV","SEEKSIRE",IF('Application Form'!I382="GGP50K","GGP50K",IF('Application Form'!I382="GGP50K+PV","GGP50K",IF('Application Form'!I382="GGPHD (150K)","GGPHD (150K)",IF('Application Form'!I382="GGPHD+PV","GGPHD",IF('Application Form'!I382="PV","",IF('Application Form'!I382="POLL","",IF('Application Form'!I382="MSTN","MSTN",IF('Application Form'!I382="COAT","COAT",IF('Application Form'!I382="PI","PI",IF('Application Form'!I382="POLL_50K (add on)*","POLL_50K (add on)*",IF('Application Form'!I382="POLL_HD (add on)*","POLL_HD (add_on)*",IF('Application Form'!I382="MSTN_50K (add_on)*","MSTN_50K (add_on)*",IF('Application Form'!I382="MSTN_HD (add on)*","MSTN_HD (add on)*",IF('Application Form'!I382="STORE","STORE",IF('Application Form'!I382="HE","HE","ERROR")))))))))))))))))))),IF(AND(F371&lt;&gt;"",'Application Form'!I382&lt;&gt;"",'Application Form'!J382&lt;&gt;""),IF('Application Form'!J382="SKSTD_BDL","SKSTD_BDL",IF('Application Form'!J382="MIP","MIP",IF('Application Form'!J382="MIP+PV","MIP",IF('Application Form'!J382="SEEKSIRE","SEEKSIRE",IF('Application Form'!J382="SEEKSIRE+PV","SEEKSIRE",IF('Application Form'!J382="GGP50K","GGP50K",IF('Application Form'!J382="GGP50K+PV","GGP50K",IF('Application Form'!J382="GGPHD (150K)","GGPHD (150K)",IF('Application Form'!J382="GGPHD+PV","GGPHD",IF('Application Form'!J382="PV","",IF('Application Form'!J382="POLL","",IF('Application Form'!J382="MSTN","MSTN",IF('Application Form'!J382="COAT","COAT",IF('Application Form'!J382="PI","PI",IF('Application Form'!J382="POLL_50K (add on)*","POLL_50K (add on)*",IF('Application Form'!J382="POLL_HD (add on)*","POLL_HD (add_on)*",IF('Application Form'!J382="MSTN_50K (add_on)*","MSTN_50K (add_on)*",IF('Application Form'!J382="MSTN_HD (add on)*","MSTN_HD (add on)*",IF('Application Form'!J382="STORE","STORE",IF('Application Form'!J382="HE","HE","")))))))))))))))))))),"ERROR"))))))</f>
        <v/>
      </c>
      <c r="P371" t="str">
        <f>IF(AND(F371="",O371&lt;&gt;""),IF('Application Form'!J382="SKSTD_BDL","SKSTD_BDL",IF('Application Form'!J382="MIP","MIP",IF('Application Form'!J382="MIP+PV","MIP",IF('Application Form'!J382="SEEKSIRE","SEEKSIRE",IF('Application Form'!J382="SEEKSIRE+PV","SEEKSIRE",IF('Application Form'!J382="GGP50K","GGP50K",IF('Application Form'!J382="GGP50K+PV","GGP50K",IF('Application Form'!J382="GGPHD (150K)","GGPHD (150K)",IF('Application Form'!J382="GGPHD+PV","GGPHD",IF('Application Form'!J382="PV","",IF('Application Form'!J382="POLL","",IF('Application Form'!J382="MSTN","MSTN",IF('Application Form'!J382="COAT","COAT",IF('Application Form'!J382="PI","PI",IF('Application Form'!J382="POLL_50K (add on)*","POLL_50K (add on)*",IF('Application Form'!J382="POLL_HD (add on)*","POLL_HD (add_on)*",IF('Application Form'!J382="MSTN_50K (add_on)*","MSTN_50K (add_on)*",IF('Application Form'!J382="MSTN_HD (add on)*","MSTN_HD (add on)*",IF('Application Form'!J382="STORE","STORE",IF('Application Form'!J382="HE","HE","")))))))))))))))))))),"")</f>
        <v/>
      </c>
    </row>
    <row r="372" spans="1:16" x14ac:dyDescent="0.25">
      <c r="A372" s="72">
        <f>'Application Form'!E383</f>
        <v>0</v>
      </c>
      <c r="B372" t="str">
        <f>IF('Application Form'!C383="Hair","H",IF('Application Form'!C383="Done","D",IF('Application Form'!C383="Semen","S",IF('Application Form'!C383="TSU","T",""))))</f>
        <v/>
      </c>
      <c r="C372" t="str">
        <f t="shared" si="5"/>
        <v>NAA</v>
      </c>
      <c r="F372" t="str">
        <f>IF('Application Form'!H383="SKSTD_BDL","SKSTD_BDL",IF('Application Form'!H383="MIP","MIP",IF('Application Form'!H383="MIP+PV","MIP",IF('Application Form'!H383="SEEKSIRE","SEEKSIRE",IF('Application Form'!H383="SEEKSIRE+PV","SEEKSIRE",IF('Application Form'!H383="GGP50K","GGP50K",IF('Application Form'!H383="GGP50K+PV","GGP50K",IF('Application Form'!H383="GGPHD (150K)","GGPHD (150K)",IF('Application Form'!H383="GGPHD+PV","GGPHD",IF('Application Form'!H383="PV","",IF('Application Form'!H383="POLL","",IF('Application Form'!H383="MSTN","",IF('Application Form'!H383="COAT","",IF('Application Form'!H383="PI","",IF('Application Form'!H383="POLL_50K (add on)*","",IF('Application Form'!H383="POLL_HD (add on)*","",IF('Application Form'!H383="MSTN_50K (add_on)*","",IF('Application Form'!H383="MSTN_HD (add on)*","",IF('Application Form'!H383="STORE","STORE",IF('Application Form'!H383="HE","HE",""))))))))))))))))))))</f>
        <v/>
      </c>
      <c r="G372" t="str">
        <f>IF(OR(RIGHT('Application Form'!H383,2)="PV",RIGHT('Application Form'!I383,2)="PV",RIGHT('Application Form'!J383,2)="PV"),"Yes","")</f>
        <v/>
      </c>
      <c r="H372" s="81" t="str">
        <f>IF(ISBLANK(IF(F372="SKSTD_BDL",'Application Form'!M383,IF('Office Use Only - DONT TOUCH!!!'!G372="Yes",'Application Form'!M383,""))),"",IF(F372="SKSTD_BDL",'Application Form'!M383,IF('Office Use Only - DONT TOUCH!!!'!G372="Yes",'Application Form'!M383,"")))</f>
        <v/>
      </c>
      <c r="K372" t="str">
        <f>IF(ISBLANK(IF(F372="SKSTD_BDL",'Application Form'!O383,IF('Office Use Only - DONT TOUCH!!!'!G372="Yes",'Application Form'!O383,""))),"",IF(F372="SKSTD_BDL",'Application Form'!O383,IF('Office Use Only - DONT TOUCH!!!'!G372="Yes",'Application Form'!O383,"")))</f>
        <v/>
      </c>
      <c r="N372" t="str">
        <f>IF(AND(F372="",'Application Form'!H383=""),"",IF(AND(F372="",'Application Form'!H383&lt;&gt;""),'Application Form'!H383,IF(AND(F372&lt;&gt;"",'Application Form'!I383=""),"",IF(AND(F372&lt;&gt;"",'Application Form'!I383&lt;&gt;""),IF('Application Form'!I383="SKSTD_BDL","SKSTD_BDL",IF('Application Form'!I383="MIP","MIP",IF('Application Form'!I383="MIP+PV","MIP",IF('Application Form'!I383="SEEKSIRE","SEEKSIRE",IF('Application Form'!I383="SEEKSIRE+PV","SEEKSIRE",IF('Application Form'!I383="GGP50K","GGP50K",IF('Application Form'!I383="GGP50K+PV","GGP50K",IF('Application Form'!I383="GGPHD (150K)","GGPHD (150K)",IF('Application Form'!I383="GGPHD+PV","GGPHD",IF('Application Form'!I383="PV","",IF('Application Form'!I383="POLL","",IF('Application Form'!I383="MSTN","MSTN",IF('Application Form'!I383="COAT","COAT",IF('Application Form'!I383="PI","PI",IF('Application Form'!I383="POLL_50K (add on)*","POLL_50K (add on)*",IF('Application Form'!I383="POLL_HD (add on)*","POLL_HD (add_on)*",IF('Application Form'!I383="MSTN_50K (add_on)*","MSTN_50K (add_on)*",IF('Application Form'!I383="MSTN_HD (add on)*","MSTN_HD (add on)*",IF('Application Form'!I383="STORE","STORE",IF('Application Form'!I383="HE","HE","")))))))))))))))))))),"ERROR"))))</f>
        <v/>
      </c>
      <c r="O372" t="str">
        <f>IF(AND(F372="",'Application Form'!H383=""),"",IF(AND(F372="",'Application Form'!H383&lt;&gt;"",'Application Form'!I383=""),"",IF(AND(F372&lt;&gt;"",'Application Form'!I383=""),"",IF(AND(F372&lt;&gt;"",'Application Form'!I383&lt;&gt;"",'Application Form'!J383=""),"",IF(AND(F372="",'Application Form'!H383&lt;&gt;"",'Application Form'!I383&lt;&gt;""),IF('Application Form'!I383="SKSTD_BDL","SKSTD_BDL",IF('Application Form'!I383="MIP","MIP",IF('Application Form'!I383="MIP+PV","MIP",IF('Application Form'!I383="SEEKSIRE","SEEKSIRE",IF('Application Form'!I383="SEEKSIRE+PV","SEEKSIRE",IF('Application Form'!I383="GGP50K","GGP50K",IF('Application Form'!I383="GGP50K+PV","GGP50K",IF('Application Form'!I383="GGPHD (150K)","GGPHD (150K)",IF('Application Form'!I383="GGPHD+PV","GGPHD",IF('Application Form'!I383="PV","",IF('Application Form'!I383="POLL","",IF('Application Form'!I383="MSTN","MSTN",IF('Application Form'!I383="COAT","COAT",IF('Application Form'!I383="PI","PI",IF('Application Form'!I383="POLL_50K (add on)*","POLL_50K (add on)*",IF('Application Form'!I383="POLL_HD (add on)*","POLL_HD (add_on)*",IF('Application Form'!I383="MSTN_50K (add_on)*","MSTN_50K (add_on)*",IF('Application Form'!I383="MSTN_HD (add on)*","MSTN_HD (add on)*",IF('Application Form'!I383="STORE","STORE",IF('Application Form'!I383="HE","HE","ERROR")))))))))))))))))))),IF(AND(F372&lt;&gt;"",'Application Form'!I383&lt;&gt;"",'Application Form'!J383&lt;&gt;""),IF('Application Form'!J383="SKSTD_BDL","SKSTD_BDL",IF('Application Form'!J383="MIP","MIP",IF('Application Form'!J383="MIP+PV","MIP",IF('Application Form'!J383="SEEKSIRE","SEEKSIRE",IF('Application Form'!J383="SEEKSIRE+PV","SEEKSIRE",IF('Application Form'!J383="GGP50K","GGP50K",IF('Application Form'!J383="GGP50K+PV","GGP50K",IF('Application Form'!J383="GGPHD (150K)","GGPHD (150K)",IF('Application Form'!J383="GGPHD+PV","GGPHD",IF('Application Form'!J383="PV","",IF('Application Form'!J383="POLL","",IF('Application Form'!J383="MSTN","MSTN",IF('Application Form'!J383="COAT","COAT",IF('Application Form'!J383="PI","PI",IF('Application Form'!J383="POLL_50K (add on)*","POLL_50K (add on)*",IF('Application Form'!J383="POLL_HD (add on)*","POLL_HD (add_on)*",IF('Application Form'!J383="MSTN_50K (add_on)*","MSTN_50K (add_on)*",IF('Application Form'!J383="MSTN_HD (add on)*","MSTN_HD (add on)*",IF('Application Form'!J383="STORE","STORE",IF('Application Form'!J383="HE","HE","")))))))))))))))))))),"ERROR"))))))</f>
        <v/>
      </c>
      <c r="P372" t="str">
        <f>IF(AND(F372="",O372&lt;&gt;""),IF('Application Form'!J383="SKSTD_BDL","SKSTD_BDL",IF('Application Form'!J383="MIP","MIP",IF('Application Form'!J383="MIP+PV","MIP",IF('Application Form'!J383="SEEKSIRE","SEEKSIRE",IF('Application Form'!J383="SEEKSIRE+PV","SEEKSIRE",IF('Application Form'!J383="GGP50K","GGP50K",IF('Application Form'!J383="GGP50K+PV","GGP50K",IF('Application Form'!J383="GGPHD (150K)","GGPHD (150K)",IF('Application Form'!J383="GGPHD+PV","GGPHD",IF('Application Form'!J383="PV","",IF('Application Form'!J383="POLL","",IF('Application Form'!J383="MSTN","MSTN",IF('Application Form'!J383="COAT","COAT",IF('Application Form'!J383="PI","PI",IF('Application Form'!J383="POLL_50K (add on)*","POLL_50K (add on)*",IF('Application Form'!J383="POLL_HD (add on)*","POLL_HD (add_on)*",IF('Application Form'!J383="MSTN_50K (add_on)*","MSTN_50K (add_on)*",IF('Application Form'!J383="MSTN_HD (add on)*","MSTN_HD (add on)*",IF('Application Form'!J383="STORE","STORE",IF('Application Form'!J383="HE","HE","")))))))))))))))))))),"")</f>
        <v/>
      </c>
    </row>
    <row r="373" spans="1:16" x14ac:dyDescent="0.25">
      <c r="A373" s="72">
        <f>'Application Form'!E384</f>
        <v>0</v>
      </c>
      <c r="B373" t="str">
        <f>IF('Application Form'!C384="Hair","H",IF('Application Form'!C384="Done","D",IF('Application Form'!C384="Semen","S",IF('Application Form'!C384="TSU","T",""))))</f>
        <v/>
      </c>
      <c r="C373" t="str">
        <f t="shared" si="5"/>
        <v>NAA</v>
      </c>
      <c r="F373" t="str">
        <f>IF('Application Form'!H384="SKSTD_BDL","SKSTD_BDL",IF('Application Form'!H384="MIP","MIP",IF('Application Form'!H384="MIP+PV","MIP",IF('Application Form'!H384="SEEKSIRE","SEEKSIRE",IF('Application Form'!H384="SEEKSIRE+PV","SEEKSIRE",IF('Application Form'!H384="GGP50K","GGP50K",IF('Application Form'!H384="GGP50K+PV","GGP50K",IF('Application Form'!H384="GGPHD (150K)","GGPHD (150K)",IF('Application Form'!H384="GGPHD+PV","GGPHD",IF('Application Form'!H384="PV","",IF('Application Form'!H384="POLL","",IF('Application Form'!H384="MSTN","",IF('Application Form'!H384="COAT","",IF('Application Form'!H384="PI","",IF('Application Form'!H384="POLL_50K (add on)*","",IF('Application Form'!H384="POLL_HD (add on)*","",IF('Application Form'!H384="MSTN_50K (add_on)*","",IF('Application Form'!H384="MSTN_HD (add on)*","",IF('Application Form'!H384="STORE","STORE",IF('Application Form'!H384="HE","HE",""))))))))))))))))))))</f>
        <v/>
      </c>
      <c r="G373" t="str">
        <f>IF(OR(RIGHT('Application Form'!H384,2)="PV",RIGHT('Application Form'!I384,2)="PV",RIGHT('Application Form'!J384,2)="PV"),"Yes","")</f>
        <v/>
      </c>
      <c r="H373" s="81" t="str">
        <f>IF(ISBLANK(IF(F373="SKSTD_BDL",'Application Form'!M384,IF('Office Use Only - DONT TOUCH!!!'!G373="Yes",'Application Form'!M384,""))),"",IF(F373="SKSTD_BDL",'Application Form'!M384,IF('Office Use Only - DONT TOUCH!!!'!G373="Yes",'Application Form'!M384,"")))</f>
        <v/>
      </c>
      <c r="K373" t="str">
        <f>IF(ISBLANK(IF(F373="SKSTD_BDL",'Application Form'!O384,IF('Office Use Only - DONT TOUCH!!!'!G373="Yes",'Application Form'!O384,""))),"",IF(F373="SKSTD_BDL",'Application Form'!O384,IF('Office Use Only - DONT TOUCH!!!'!G373="Yes",'Application Form'!O384,"")))</f>
        <v/>
      </c>
      <c r="N373" t="str">
        <f>IF(AND(F373="",'Application Form'!H384=""),"",IF(AND(F373="",'Application Form'!H384&lt;&gt;""),'Application Form'!H384,IF(AND(F373&lt;&gt;"",'Application Form'!I384=""),"",IF(AND(F373&lt;&gt;"",'Application Form'!I384&lt;&gt;""),IF('Application Form'!I384="SKSTD_BDL","SKSTD_BDL",IF('Application Form'!I384="MIP","MIP",IF('Application Form'!I384="MIP+PV","MIP",IF('Application Form'!I384="SEEKSIRE","SEEKSIRE",IF('Application Form'!I384="SEEKSIRE+PV","SEEKSIRE",IF('Application Form'!I384="GGP50K","GGP50K",IF('Application Form'!I384="GGP50K+PV","GGP50K",IF('Application Form'!I384="GGPHD (150K)","GGPHD (150K)",IF('Application Form'!I384="GGPHD+PV","GGPHD",IF('Application Form'!I384="PV","",IF('Application Form'!I384="POLL","",IF('Application Form'!I384="MSTN","MSTN",IF('Application Form'!I384="COAT","COAT",IF('Application Form'!I384="PI","PI",IF('Application Form'!I384="POLL_50K (add on)*","POLL_50K (add on)*",IF('Application Form'!I384="POLL_HD (add on)*","POLL_HD (add_on)*",IF('Application Form'!I384="MSTN_50K (add_on)*","MSTN_50K (add_on)*",IF('Application Form'!I384="MSTN_HD (add on)*","MSTN_HD (add on)*",IF('Application Form'!I384="STORE","STORE",IF('Application Form'!I384="HE","HE","")))))))))))))))))))),"ERROR"))))</f>
        <v/>
      </c>
      <c r="O373" t="str">
        <f>IF(AND(F373="",'Application Form'!H384=""),"",IF(AND(F373="",'Application Form'!H384&lt;&gt;"",'Application Form'!I384=""),"",IF(AND(F373&lt;&gt;"",'Application Form'!I384=""),"",IF(AND(F373&lt;&gt;"",'Application Form'!I384&lt;&gt;"",'Application Form'!J384=""),"",IF(AND(F373="",'Application Form'!H384&lt;&gt;"",'Application Form'!I384&lt;&gt;""),IF('Application Form'!I384="SKSTD_BDL","SKSTD_BDL",IF('Application Form'!I384="MIP","MIP",IF('Application Form'!I384="MIP+PV","MIP",IF('Application Form'!I384="SEEKSIRE","SEEKSIRE",IF('Application Form'!I384="SEEKSIRE+PV","SEEKSIRE",IF('Application Form'!I384="GGP50K","GGP50K",IF('Application Form'!I384="GGP50K+PV","GGP50K",IF('Application Form'!I384="GGPHD (150K)","GGPHD (150K)",IF('Application Form'!I384="GGPHD+PV","GGPHD",IF('Application Form'!I384="PV","",IF('Application Form'!I384="POLL","",IF('Application Form'!I384="MSTN","MSTN",IF('Application Form'!I384="COAT","COAT",IF('Application Form'!I384="PI","PI",IF('Application Form'!I384="POLL_50K (add on)*","POLL_50K (add on)*",IF('Application Form'!I384="POLL_HD (add on)*","POLL_HD (add_on)*",IF('Application Form'!I384="MSTN_50K (add_on)*","MSTN_50K (add_on)*",IF('Application Form'!I384="MSTN_HD (add on)*","MSTN_HD (add on)*",IF('Application Form'!I384="STORE","STORE",IF('Application Form'!I384="HE","HE","ERROR")))))))))))))))))))),IF(AND(F373&lt;&gt;"",'Application Form'!I384&lt;&gt;"",'Application Form'!J384&lt;&gt;""),IF('Application Form'!J384="SKSTD_BDL","SKSTD_BDL",IF('Application Form'!J384="MIP","MIP",IF('Application Form'!J384="MIP+PV","MIP",IF('Application Form'!J384="SEEKSIRE","SEEKSIRE",IF('Application Form'!J384="SEEKSIRE+PV","SEEKSIRE",IF('Application Form'!J384="GGP50K","GGP50K",IF('Application Form'!J384="GGP50K+PV","GGP50K",IF('Application Form'!J384="GGPHD (150K)","GGPHD (150K)",IF('Application Form'!J384="GGPHD+PV","GGPHD",IF('Application Form'!J384="PV","",IF('Application Form'!J384="POLL","",IF('Application Form'!J384="MSTN","MSTN",IF('Application Form'!J384="COAT","COAT",IF('Application Form'!J384="PI","PI",IF('Application Form'!J384="POLL_50K (add on)*","POLL_50K (add on)*",IF('Application Form'!J384="POLL_HD (add on)*","POLL_HD (add_on)*",IF('Application Form'!J384="MSTN_50K (add_on)*","MSTN_50K (add_on)*",IF('Application Form'!J384="MSTN_HD (add on)*","MSTN_HD (add on)*",IF('Application Form'!J384="STORE","STORE",IF('Application Form'!J384="HE","HE","")))))))))))))))))))),"ERROR"))))))</f>
        <v/>
      </c>
      <c r="P373" t="str">
        <f>IF(AND(F373="",O373&lt;&gt;""),IF('Application Form'!J384="SKSTD_BDL","SKSTD_BDL",IF('Application Form'!J384="MIP","MIP",IF('Application Form'!J384="MIP+PV","MIP",IF('Application Form'!J384="SEEKSIRE","SEEKSIRE",IF('Application Form'!J384="SEEKSIRE+PV","SEEKSIRE",IF('Application Form'!J384="GGP50K","GGP50K",IF('Application Form'!J384="GGP50K+PV","GGP50K",IF('Application Form'!J384="GGPHD (150K)","GGPHD (150K)",IF('Application Form'!J384="GGPHD+PV","GGPHD",IF('Application Form'!J384="PV","",IF('Application Form'!J384="POLL","",IF('Application Form'!J384="MSTN","MSTN",IF('Application Form'!J384="COAT","COAT",IF('Application Form'!J384="PI","PI",IF('Application Form'!J384="POLL_50K (add on)*","POLL_50K (add on)*",IF('Application Form'!J384="POLL_HD (add on)*","POLL_HD (add_on)*",IF('Application Form'!J384="MSTN_50K (add_on)*","MSTN_50K (add_on)*",IF('Application Form'!J384="MSTN_HD (add on)*","MSTN_HD (add on)*",IF('Application Form'!J384="STORE","STORE",IF('Application Form'!J384="HE","HE","")))))))))))))))))))),"")</f>
        <v/>
      </c>
    </row>
    <row r="374" spans="1:16" x14ac:dyDescent="0.25">
      <c r="A374" s="72">
        <f>'Application Form'!E385</f>
        <v>0</v>
      </c>
      <c r="B374" t="str">
        <f>IF('Application Form'!C385="Hair","H",IF('Application Form'!C385="Done","D",IF('Application Form'!C385="Semen","S",IF('Application Form'!C385="TSU","T",""))))</f>
        <v/>
      </c>
      <c r="C374" t="str">
        <f t="shared" si="5"/>
        <v>NAA</v>
      </c>
      <c r="F374" t="str">
        <f>IF('Application Form'!H385="SKSTD_BDL","SKSTD_BDL",IF('Application Form'!H385="MIP","MIP",IF('Application Form'!H385="MIP+PV","MIP",IF('Application Form'!H385="SEEKSIRE","SEEKSIRE",IF('Application Form'!H385="SEEKSIRE+PV","SEEKSIRE",IF('Application Form'!H385="GGP50K","GGP50K",IF('Application Form'!H385="GGP50K+PV","GGP50K",IF('Application Form'!H385="GGPHD (150K)","GGPHD (150K)",IF('Application Form'!H385="GGPHD+PV","GGPHD",IF('Application Form'!H385="PV","",IF('Application Form'!H385="POLL","",IF('Application Form'!H385="MSTN","",IF('Application Form'!H385="COAT","",IF('Application Form'!H385="PI","",IF('Application Form'!H385="POLL_50K (add on)*","",IF('Application Form'!H385="POLL_HD (add on)*","",IF('Application Form'!H385="MSTN_50K (add_on)*","",IF('Application Form'!H385="MSTN_HD (add on)*","",IF('Application Form'!H385="STORE","STORE",IF('Application Form'!H385="HE","HE",""))))))))))))))))))))</f>
        <v/>
      </c>
      <c r="G374" t="str">
        <f>IF(OR(RIGHT('Application Form'!H385,2)="PV",RIGHT('Application Form'!I385,2)="PV",RIGHT('Application Form'!J385,2)="PV"),"Yes","")</f>
        <v/>
      </c>
      <c r="H374" s="81" t="str">
        <f>IF(ISBLANK(IF(F374="SKSTD_BDL",'Application Form'!M385,IF('Office Use Only - DONT TOUCH!!!'!G374="Yes",'Application Form'!M385,""))),"",IF(F374="SKSTD_BDL",'Application Form'!M385,IF('Office Use Only - DONT TOUCH!!!'!G374="Yes",'Application Form'!M385,"")))</f>
        <v/>
      </c>
      <c r="K374" t="str">
        <f>IF(ISBLANK(IF(F374="SKSTD_BDL",'Application Form'!O385,IF('Office Use Only - DONT TOUCH!!!'!G374="Yes",'Application Form'!O385,""))),"",IF(F374="SKSTD_BDL",'Application Form'!O385,IF('Office Use Only - DONT TOUCH!!!'!G374="Yes",'Application Form'!O385,"")))</f>
        <v/>
      </c>
      <c r="N374" t="str">
        <f>IF(AND(F374="",'Application Form'!H385=""),"",IF(AND(F374="",'Application Form'!H385&lt;&gt;""),'Application Form'!H385,IF(AND(F374&lt;&gt;"",'Application Form'!I385=""),"",IF(AND(F374&lt;&gt;"",'Application Form'!I385&lt;&gt;""),IF('Application Form'!I385="SKSTD_BDL","SKSTD_BDL",IF('Application Form'!I385="MIP","MIP",IF('Application Form'!I385="MIP+PV","MIP",IF('Application Form'!I385="SEEKSIRE","SEEKSIRE",IF('Application Form'!I385="SEEKSIRE+PV","SEEKSIRE",IF('Application Form'!I385="GGP50K","GGP50K",IF('Application Form'!I385="GGP50K+PV","GGP50K",IF('Application Form'!I385="GGPHD (150K)","GGPHD (150K)",IF('Application Form'!I385="GGPHD+PV","GGPHD",IF('Application Form'!I385="PV","",IF('Application Form'!I385="POLL","",IF('Application Form'!I385="MSTN","MSTN",IF('Application Form'!I385="COAT","COAT",IF('Application Form'!I385="PI","PI",IF('Application Form'!I385="POLL_50K (add on)*","POLL_50K (add on)*",IF('Application Form'!I385="POLL_HD (add on)*","POLL_HD (add_on)*",IF('Application Form'!I385="MSTN_50K (add_on)*","MSTN_50K (add_on)*",IF('Application Form'!I385="MSTN_HD (add on)*","MSTN_HD (add on)*",IF('Application Form'!I385="STORE","STORE",IF('Application Form'!I385="HE","HE","")))))))))))))))))))),"ERROR"))))</f>
        <v/>
      </c>
      <c r="O374" t="str">
        <f>IF(AND(F374="",'Application Form'!H385=""),"",IF(AND(F374="",'Application Form'!H385&lt;&gt;"",'Application Form'!I385=""),"",IF(AND(F374&lt;&gt;"",'Application Form'!I385=""),"",IF(AND(F374&lt;&gt;"",'Application Form'!I385&lt;&gt;"",'Application Form'!J385=""),"",IF(AND(F374="",'Application Form'!H385&lt;&gt;"",'Application Form'!I385&lt;&gt;""),IF('Application Form'!I385="SKSTD_BDL","SKSTD_BDL",IF('Application Form'!I385="MIP","MIP",IF('Application Form'!I385="MIP+PV","MIP",IF('Application Form'!I385="SEEKSIRE","SEEKSIRE",IF('Application Form'!I385="SEEKSIRE+PV","SEEKSIRE",IF('Application Form'!I385="GGP50K","GGP50K",IF('Application Form'!I385="GGP50K+PV","GGP50K",IF('Application Form'!I385="GGPHD (150K)","GGPHD (150K)",IF('Application Form'!I385="GGPHD+PV","GGPHD",IF('Application Form'!I385="PV","",IF('Application Form'!I385="POLL","",IF('Application Form'!I385="MSTN","MSTN",IF('Application Form'!I385="COAT","COAT",IF('Application Form'!I385="PI","PI",IF('Application Form'!I385="POLL_50K (add on)*","POLL_50K (add on)*",IF('Application Form'!I385="POLL_HD (add on)*","POLL_HD (add_on)*",IF('Application Form'!I385="MSTN_50K (add_on)*","MSTN_50K (add_on)*",IF('Application Form'!I385="MSTN_HD (add on)*","MSTN_HD (add on)*",IF('Application Form'!I385="STORE","STORE",IF('Application Form'!I385="HE","HE","ERROR")))))))))))))))))))),IF(AND(F374&lt;&gt;"",'Application Form'!I385&lt;&gt;"",'Application Form'!J385&lt;&gt;""),IF('Application Form'!J385="SKSTD_BDL","SKSTD_BDL",IF('Application Form'!J385="MIP","MIP",IF('Application Form'!J385="MIP+PV","MIP",IF('Application Form'!J385="SEEKSIRE","SEEKSIRE",IF('Application Form'!J385="SEEKSIRE+PV","SEEKSIRE",IF('Application Form'!J385="GGP50K","GGP50K",IF('Application Form'!J385="GGP50K+PV","GGP50K",IF('Application Form'!J385="GGPHD (150K)","GGPHD (150K)",IF('Application Form'!J385="GGPHD+PV","GGPHD",IF('Application Form'!J385="PV","",IF('Application Form'!J385="POLL","",IF('Application Form'!J385="MSTN","MSTN",IF('Application Form'!J385="COAT","COAT",IF('Application Form'!J385="PI","PI",IF('Application Form'!J385="POLL_50K (add on)*","POLL_50K (add on)*",IF('Application Form'!J385="POLL_HD (add on)*","POLL_HD (add_on)*",IF('Application Form'!J385="MSTN_50K (add_on)*","MSTN_50K (add_on)*",IF('Application Form'!J385="MSTN_HD (add on)*","MSTN_HD (add on)*",IF('Application Form'!J385="STORE","STORE",IF('Application Form'!J385="HE","HE","")))))))))))))))))))),"ERROR"))))))</f>
        <v/>
      </c>
      <c r="P374" t="str">
        <f>IF(AND(F374="",O374&lt;&gt;""),IF('Application Form'!J385="SKSTD_BDL","SKSTD_BDL",IF('Application Form'!J385="MIP","MIP",IF('Application Form'!J385="MIP+PV","MIP",IF('Application Form'!J385="SEEKSIRE","SEEKSIRE",IF('Application Form'!J385="SEEKSIRE+PV","SEEKSIRE",IF('Application Form'!J385="GGP50K","GGP50K",IF('Application Form'!J385="GGP50K+PV","GGP50K",IF('Application Form'!J385="GGPHD (150K)","GGPHD (150K)",IF('Application Form'!J385="GGPHD+PV","GGPHD",IF('Application Form'!J385="PV","",IF('Application Form'!J385="POLL","",IF('Application Form'!J385="MSTN","MSTN",IF('Application Form'!J385="COAT","COAT",IF('Application Form'!J385="PI","PI",IF('Application Form'!J385="POLL_50K (add on)*","POLL_50K (add on)*",IF('Application Form'!J385="POLL_HD (add on)*","POLL_HD (add_on)*",IF('Application Form'!J385="MSTN_50K (add_on)*","MSTN_50K (add_on)*",IF('Application Form'!J385="MSTN_HD (add on)*","MSTN_HD (add on)*",IF('Application Form'!J385="STORE","STORE",IF('Application Form'!J385="HE","HE","")))))))))))))))))))),"")</f>
        <v/>
      </c>
    </row>
    <row r="375" spans="1:16" x14ac:dyDescent="0.25">
      <c r="A375" s="72">
        <f>'Application Form'!E386</f>
        <v>0</v>
      </c>
      <c r="B375" t="str">
        <f>IF('Application Form'!C386="Hair","H",IF('Application Form'!C386="Done","D",IF('Application Form'!C386="Semen","S",IF('Application Form'!C386="TSU","T",""))))</f>
        <v/>
      </c>
      <c r="C375" t="str">
        <f t="shared" si="5"/>
        <v>NAA</v>
      </c>
      <c r="F375" t="str">
        <f>IF('Application Form'!H386="SKSTD_BDL","SKSTD_BDL",IF('Application Form'!H386="MIP","MIP",IF('Application Form'!H386="MIP+PV","MIP",IF('Application Form'!H386="SEEKSIRE","SEEKSIRE",IF('Application Form'!H386="SEEKSIRE+PV","SEEKSIRE",IF('Application Form'!H386="GGP50K","GGP50K",IF('Application Form'!H386="GGP50K+PV","GGP50K",IF('Application Form'!H386="GGPHD (150K)","GGPHD (150K)",IF('Application Form'!H386="GGPHD+PV","GGPHD",IF('Application Form'!H386="PV","",IF('Application Form'!H386="POLL","",IF('Application Form'!H386="MSTN","",IF('Application Form'!H386="COAT","",IF('Application Form'!H386="PI","",IF('Application Form'!H386="POLL_50K (add on)*","",IF('Application Form'!H386="POLL_HD (add on)*","",IF('Application Form'!H386="MSTN_50K (add_on)*","",IF('Application Form'!H386="MSTN_HD (add on)*","",IF('Application Form'!H386="STORE","STORE",IF('Application Form'!H386="HE","HE",""))))))))))))))))))))</f>
        <v/>
      </c>
      <c r="G375" t="str">
        <f>IF(OR(RIGHT('Application Form'!H386,2)="PV",RIGHT('Application Form'!I386,2)="PV",RIGHT('Application Form'!J386,2)="PV"),"Yes","")</f>
        <v/>
      </c>
      <c r="H375" s="81" t="str">
        <f>IF(ISBLANK(IF(F375="SKSTD_BDL",'Application Form'!M386,IF('Office Use Only - DONT TOUCH!!!'!G375="Yes",'Application Form'!M386,""))),"",IF(F375="SKSTD_BDL",'Application Form'!M386,IF('Office Use Only - DONT TOUCH!!!'!G375="Yes",'Application Form'!M386,"")))</f>
        <v/>
      </c>
      <c r="K375" t="str">
        <f>IF(ISBLANK(IF(F375="SKSTD_BDL",'Application Form'!O386,IF('Office Use Only - DONT TOUCH!!!'!G375="Yes",'Application Form'!O386,""))),"",IF(F375="SKSTD_BDL",'Application Form'!O386,IF('Office Use Only - DONT TOUCH!!!'!G375="Yes",'Application Form'!O386,"")))</f>
        <v/>
      </c>
      <c r="N375" t="str">
        <f>IF(AND(F375="",'Application Form'!H386=""),"",IF(AND(F375="",'Application Form'!H386&lt;&gt;""),'Application Form'!H386,IF(AND(F375&lt;&gt;"",'Application Form'!I386=""),"",IF(AND(F375&lt;&gt;"",'Application Form'!I386&lt;&gt;""),IF('Application Form'!I386="SKSTD_BDL","SKSTD_BDL",IF('Application Form'!I386="MIP","MIP",IF('Application Form'!I386="MIP+PV","MIP",IF('Application Form'!I386="SEEKSIRE","SEEKSIRE",IF('Application Form'!I386="SEEKSIRE+PV","SEEKSIRE",IF('Application Form'!I386="GGP50K","GGP50K",IF('Application Form'!I386="GGP50K+PV","GGP50K",IF('Application Form'!I386="GGPHD (150K)","GGPHD (150K)",IF('Application Form'!I386="GGPHD+PV","GGPHD",IF('Application Form'!I386="PV","",IF('Application Form'!I386="POLL","",IF('Application Form'!I386="MSTN","MSTN",IF('Application Form'!I386="COAT","COAT",IF('Application Form'!I386="PI","PI",IF('Application Form'!I386="POLL_50K (add on)*","POLL_50K (add on)*",IF('Application Form'!I386="POLL_HD (add on)*","POLL_HD (add_on)*",IF('Application Form'!I386="MSTN_50K (add_on)*","MSTN_50K (add_on)*",IF('Application Form'!I386="MSTN_HD (add on)*","MSTN_HD (add on)*",IF('Application Form'!I386="STORE","STORE",IF('Application Form'!I386="HE","HE","")))))))))))))))))))),"ERROR"))))</f>
        <v/>
      </c>
      <c r="O375" t="str">
        <f>IF(AND(F375="",'Application Form'!H386=""),"",IF(AND(F375="",'Application Form'!H386&lt;&gt;"",'Application Form'!I386=""),"",IF(AND(F375&lt;&gt;"",'Application Form'!I386=""),"",IF(AND(F375&lt;&gt;"",'Application Form'!I386&lt;&gt;"",'Application Form'!J386=""),"",IF(AND(F375="",'Application Form'!H386&lt;&gt;"",'Application Form'!I386&lt;&gt;""),IF('Application Form'!I386="SKSTD_BDL","SKSTD_BDL",IF('Application Form'!I386="MIP","MIP",IF('Application Form'!I386="MIP+PV","MIP",IF('Application Form'!I386="SEEKSIRE","SEEKSIRE",IF('Application Form'!I386="SEEKSIRE+PV","SEEKSIRE",IF('Application Form'!I386="GGP50K","GGP50K",IF('Application Form'!I386="GGP50K+PV","GGP50K",IF('Application Form'!I386="GGPHD (150K)","GGPHD (150K)",IF('Application Form'!I386="GGPHD+PV","GGPHD",IF('Application Form'!I386="PV","",IF('Application Form'!I386="POLL","",IF('Application Form'!I386="MSTN","MSTN",IF('Application Form'!I386="COAT","COAT",IF('Application Form'!I386="PI","PI",IF('Application Form'!I386="POLL_50K (add on)*","POLL_50K (add on)*",IF('Application Form'!I386="POLL_HD (add on)*","POLL_HD (add_on)*",IF('Application Form'!I386="MSTN_50K (add_on)*","MSTN_50K (add_on)*",IF('Application Form'!I386="MSTN_HD (add on)*","MSTN_HD (add on)*",IF('Application Form'!I386="STORE","STORE",IF('Application Form'!I386="HE","HE","ERROR")))))))))))))))))))),IF(AND(F375&lt;&gt;"",'Application Form'!I386&lt;&gt;"",'Application Form'!J386&lt;&gt;""),IF('Application Form'!J386="SKSTD_BDL","SKSTD_BDL",IF('Application Form'!J386="MIP","MIP",IF('Application Form'!J386="MIP+PV","MIP",IF('Application Form'!J386="SEEKSIRE","SEEKSIRE",IF('Application Form'!J386="SEEKSIRE+PV","SEEKSIRE",IF('Application Form'!J386="GGP50K","GGP50K",IF('Application Form'!J386="GGP50K+PV","GGP50K",IF('Application Form'!J386="GGPHD (150K)","GGPHD (150K)",IF('Application Form'!J386="GGPHD+PV","GGPHD",IF('Application Form'!J386="PV","",IF('Application Form'!J386="POLL","",IF('Application Form'!J386="MSTN","MSTN",IF('Application Form'!J386="COAT","COAT",IF('Application Form'!J386="PI","PI",IF('Application Form'!J386="POLL_50K (add on)*","POLL_50K (add on)*",IF('Application Form'!J386="POLL_HD (add on)*","POLL_HD (add_on)*",IF('Application Form'!J386="MSTN_50K (add_on)*","MSTN_50K (add_on)*",IF('Application Form'!J386="MSTN_HD (add on)*","MSTN_HD (add on)*",IF('Application Form'!J386="STORE","STORE",IF('Application Form'!J386="HE","HE","")))))))))))))))))))),"ERROR"))))))</f>
        <v/>
      </c>
      <c r="P375" t="str">
        <f>IF(AND(F375="",O375&lt;&gt;""),IF('Application Form'!J386="SKSTD_BDL","SKSTD_BDL",IF('Application Form'!J386="MIP","MIP",IF('Application Form'!J386="MIP+PV","MIP",IF('Application Form'!J386="SEEKSIRE","SEEKSIRE",IF('Application Form'!J386="SEEKSIRE+PV","SEEKSIRE",IF('Application Form'!J386="GGP50K","GGP50K",IF('Application Form'!J386="GGP50K+PV","GGP50K",IF('Application Form'!J386="GGPHD (150K)","GGPHD (150K)",IF('Application Form'!J386="GGPHD+PV","GGPHD",IF('Application Form'!J386="PV","",IF('Application Form'!J386="POLL","",IF('Application Form'!J386="MSTN","MSTN",IF('Application Form'!J386="COAT","COAT",IF('Application Form'!J386="PI","PI",IF('Application Form'!J386="POLL_50K (add on)*","POLL_50K (add on)*",IF('Application Form'!J386="POLL_HD (add on)*","POLL_HD (add_on)*",IF('Application Form'!J386="MSTN_50K (add_on)*","MSTN_50K (add_on)*",IF('Application Form'!J386="MSTN_HD (add on)*","MSTN_HD (add on)*",IF('Application Form'!J386="STORE","STORE",IF('Application Form'!J386="HE","HE","")))))))))))))))))))),"")</f>
        <v/>
      </c>
    </row>
    <row r="376" spans="1:16" x14ac:dyDescent="0.25">
      <c r="A376" s="72">
        <f>'Application Form'!E387</f>
        <v>0</v>
      </c>
      <c r="B376" t="str">
        <f>IF('Application Form'!C387="Hair","H",IF('Application Form'!C387="Done","D",IF('Application Form'!C387="Semen","S",IF('Application Form'!C387="TSU","T",""))))</f>
        <v/>
      </c>
      <c r="C376" t="str">
        <f t="shared" si="5"/>
        <v>NAA</v>
      </c>
      <c r="F376" t="str">
        <f>IF('Application Form'!H387="SKSTD_BDL","SKSTD_BDL",IF('Application Form'!H387="MIP","MIP",IF('Application Form'!H387="MIP+PV","MIP",IF('Application Form'!H387="SEEKSIRE","SEEKSIRE",IF('Application Form'!H387="SEEKSIRE+PV","SEEKSIRE",IF('Application Form'!H387="GGP50K","GGP50K",IF('Application Form'!H387="GGP50K+PV","GGP50K",IF('Application Form'!H387="GGPHD (150K)","GGPHD (150K)",IF('Application Form'!H387="GGPHD+PV","GGPHD",IF('Application Form'!H387="PV","",IF('Application Form'!H387="POLL","",IF('Application Form'!H387="MSTN","",IF('Application Form'!H387="COAT","",IF('Application Form'!H387="PI","",IF('Application Form'!H387="POLL_50K (add on)*","",IF('Application Form'!H387="POLL_HD (add on)*","",IF('Application Form'!H387="MSTN_50K (add_on)*","",IF('Application Form'!H387="MSTN_HD (add on)*","",IF('Application Form'!H387="STORE","STORE",IF('Application Form'!H387="HE","HE",""))))))))))))))))))))</f>
        <v/>
      </c>
      <c r="G376" t="str">
        <f>IF(OR(RIGHT('Application Form'!H387,2)="PV",RIGHT('Application Form'!I387,2)="PV",RIGHT('Application Form'!J387,2)="PV"),"Yes","")</f>
        <v/>
      </c>
      <c r="H376" s="81" t="str">
        <f>IF(ISBLANK(IF(F376="SKSTD_BDL",'Application Form'!M387,IF('Office Use Only - DONT TOUCH!!!'!G376="Yes",'Application Form'!M387,""))),"",IF(F376="SKSTD_BDL",'Application Form'!M387,IF('Office Use Only - DONT TOUCH!!!'!G376="Yes",'Application Form'!M387,"")))</f>
        <v/>
      </c>
      <c r="K376" t="str">
        <f>IF(ISBLANK(IF(F376="SKSTD_BDL",'Application Form'!O387,IF('Office Use Only - DONT TOUCH!!!'!G376="Yes",'Application Form'!O387,""))),"",IF(F376="SKSTD_BDL",'Application Form'!O387,IF('Office Use Only - DONT TOUCH!!!'!G376="Yes",'Application Form'!O387,"")))</f>
        <v/>
      </c>
      <c r="N376" t="str">
        <f>IF(AND(F376="",'Application Form'!H387=""),"",IF(AND(F376="",'Application Form'!H387&lt;&gt;""),'Application Form'!H387,IF(AND(F376&lt;&gt;"",'Application Form'!I387=""),"",IF(AND(F376&lt;&gt;"",'Application Form'!I387&lt;&gt;""),IF('Application Form'!I387="SKSTD_BDL","SKSTD_BDL",IF('Application Form'!I387="MIP","MIP",IF('Application Form'!I387="MIP+PV","MIP",IF('Application Form'!I387="SEEKSIRE","SEEKSIRE",IF('Application Form'!I387="SEEKSIRE+PV","SEEKSIRE",IF('Application Form'!I387="GGP50K","GGP50K",IF('Application Form'!I387="GGP50K+PV","GGP50K",IF('Application Form'!I387="GGPHD (150K)","GGPHD (150K)",IF('Application Form'!I387="GGPHD+PV","GGPHD",IF('Application Form'!I387="PV","",IF('Application Form'!I387="POLL","",IF('Application Form'!I387="MSTN","MSTN",IF('Application Form'!I387="COAT","COAT",IF('Application Form'!I387="PI","PI",IF('Application Form'!I387="POLL_50K (add on)*","POLL_50K (add on)*",IF('Application Form'!I387="POLL_HD (add on)*","POLL_HD (add_on)*",IF('Application Form'!I387="MSTN_50K (add_on)*","MSTN_50K (add_on)*",IF('Application Form'!I387="MSTN_HD (add on)*","MSTN_HD (add on)*",IF('Application Form'!I387="STORE","STORE",IF('Application Form'!I387="HE","HE","")))))))))))))))))))),"ERROR"))))</f>
        <v/>
      </c>
      <c r="O376" t="str">
        <f>IF(AND(F376="",'Application Form'!H387=""),"",IF(AND(F376="",'Application Form'!H387&lt;&gt;"",'Application Form'!I387=""),"",IF(AND(F376&lt;&gt;"",'Application Form'!I387=""),"",IF(AND(F376&lt;&gt;"",'Application Form'!I387&lt;&gt;"",'Application Form'!J387=""),"",IF(AND(F376="",'Application Form'!H387&lt;&gt;"",'Application Form'!I387&lt;&gt;""),IF('Application Form'!I387="SKSTD_BDL","SKSTD_BDL",IF('Application Form'!I387="MIP","MIP",IF('Application Form'!I387="MIP+PV","MIP",IF('Application Form'!I387="SEEKSIRE","SEEKSIRE",IF('Application Form'!I387="SEEKSIRE+PV","SEEKSIRE",IF('Application Form'!I387="GGP50K","GGP50K",IF('Application Form'!I387="GGP50K+PV","GGP50K",IF('Application Form'!I387="GGPHD (150K)","GGPHD (150K)",IF('Application Form'!I387="GGPHD+PV","GGPHD",IF('Application Form'!I387="PV","",IF('Application Form'!I387="POLL","",IF('Application Form'!I387="MSTN","MSTN",IF('Application Form'!I387="COAT","COAT",IF('Application Form'!I387="PI","PI",IF('Application Form'!I387="POLL_50K (add on)*","POLL_50K (add on)*",IF('Application Form'!I387="POLL_HD (add on)*","POLL_HD (add_on)*",IF('Application Form'!I387="MSTN_50K (add_on)*","MSTN_50K (add_on)*",IF('Application Form'!I387="MSTN_HD (add on)*","MSTN_HD (add on)*",IF('Application Form'!I387="STORE","STORE",IF('Application Form'!I387="HE","HE","ERROR")))))))))))))))))))),IF(AND(F376&lt;&gt;"",'Application Form'!I387&lt;&gt;"",'Application Form'!J387&lt;&gt;""),IF('Application Form'!J387="SKSTD_BDL","SKSTD_BDL",IF('Application Form'!J387="MIP","MIP",IF('Application Form'!J387="MIP+PV","MIP",IF('Application Form'!J387="SEEKSIRE","SEEKSIRE",IF('Application Form'!J387="SEEKSIRE+PV","SEEKSIRE",IF('Application Form'!J387="GGP50K","GGP50K",IF('Application Form'!J387="GGP50K+PV","GGP50K",IF('Application Form'!J387="GGPHD (150K)","GGPHD (150K)",IF('Application Form'!J387="GGPHD+PV","GGPHD",IF('Application Form'!J387="PV","",IF('Application Form'!J387="POLL","",IF('Application Form'!J387="MSTN","MSTN",IF('Application Form'!J387="COAT","COAT",IF('Application Form'!J387="PI","PI",IF('Application Form'!J387="POLL_50K (add on)*","POLL_50K (add on)*",IF('Application Form'!J387="POLL_HD (add on)*","POLL_HD (add_on)*",IF('Application Form'!J387="MSTN_50K (add_on)*","MSTN_50K (add_on)*",IF('Application Form'!J387="MSTN_HD (add on)*","MSTN_HD (add on)*",IF('Application Form'!J387="STORE","STORE",IF('Application Form'!J387="HE","HE","")))))))))))))))))))),"ERROR"))))))</f>
        <v/>
      </c>
      <c r="P376" t="str">
        <f>IF(AND(F376="",O376&lt;&gt;""),IF('Application Form'!J387="SKSTD_BDL","SKSTD_BDL",IF('Application Form'!J387="MIP","MIP",IF('Application Form'!J387="MIP+PV","MIP",IF('Application Form'!J387="SEEKSIRE","SEEKSIRE",IF('Application Form'!J387="SEEKSIRE+PV","SEEKSIRE",IF('Application Form'!J387="GGP50K","GGP50K",IF('Application Form'!J387="GGP50K+PV","GGP50K",IF('Application Form'!J387="GGPHD (150K)","GGPHD (150K)",IF('Application Form'!J387="GGPHD+PV","GGPHD",IF('Application Form'!J387="PV","",IF('Application Form'!J387="POLL","",IF('Application Form'!J387="MSTN","MSTN",IF('Application Form'!J387="COAT","COAT",IF('Application Form'!J387="PI","PI",IF('Application Form'!J387="POLL_50K (add on)*","POLL_50K (add on)*",IF('Application Form'!J387="POLL_HD (add on)*","POLL_HD (add_on)*",IF('Application Form'!J387="MSTN_50K (add_on)*","MSTN_50K (add_on)*",IF('Application Form'!J387="MSTN_HD (add on)*","MSTN_HD (add on)*",IF('Application Form'!J387="STORE","STORE",IF('Application Form'!J387="HE","HE","")))))))))))))))))))),"")</f>
        <v/>
      </c>
    </row>
    <row r="377" spans="1:16" x14ac:dyDescent="0.25">
      <c r="A377" s="72">
        <f>'Application Form'!E388</f>
        <v>0</v>
      </c>
      <c r="B377" t="str">
        <f>IF('Application Form'!C388="Hair","H",IF('Application Form'!C388="Done","D",IF('Application Form'!C388="Semen","S",IF('Application Form'!C388="TSU","T",""))))</f>
        <v/>
      </c>
      <c r="C377" t="str">
        <f t="shared" si="5"/>
        <v>NAA</v>
      </c>
      <c r="F377" t="str">
        <f>IF('Application Form'!H388="SKSTD_BDL","SKSTD_BDL",IF('Application Form'!H388="MIP","MIP",IF('Application Form'!H388="MIP+PV","MIP",IF('Application Form'!H388="SEEKSIRE","SEEKSIRE",IF('Application Form'!H388="SEEKSIRE+PV","SEEKSIRE",IF('Application Form'!H388="GGP50K","GGP50K",IF('Application Form'!H388="GGP50K+PV","GGP50K",IF('Application Form'!H388="GGPHD (150K)","GGPHD (150K)",IF('Application Form'!H388="GGPHD+PV","GGPHD",IF('Application Form'!H388="PV","",IF('Application Form'!H388="POLL","",IF('Application Form'!H388="MSTN","",IF('Application Form'!H388="COAT","",IF('Application Form'!H388="PI","",IF('Application Form'!H388="POLL_50K (add on)*","",IF('Application Form'!H388="POLL_HD (add on)*","",IF('Application Form'!H388="MSTN_50K (add_on)*","",IF('Application Form'!H388="MSTN_HD (add on)*","",IF('Application Form'!H388="STORE","STORE",IF('Application Form'!H388="HE","HE",""))))))))))))))))))))</f>
        <v/>
      </c>
      <c r="G377" t="str">
        <f>IF(OR(RIGHT('Application Form'!H388,2)="PV",RIGHT('Application Form'!I388,2)="PV",RIGHT('Application Form'!J388,2)="PV"),"Yes","")</f>
        <v/>
      </c>
      <c r="H377" s="81" t="str">
        <f>IF(ISBLANK(IF(F377="SKSTD_BDL",'Application Form'!M388,IF('Office Use Only - DONT TOUCH!!!'!G377="Yes",'Application Form'!M388,""))),"",IF(F377="SKSTD_BDL",'Application Form'!M388,IF('Office Use Only - DONT TOUCH!!!'!G377="Yes",'Application Form'!M388,"")))</f>
        <v/>
      </c>
      <c r="K377" t="str">
        <f>IF(ISBLANK(IF(F377="SKSTD_BDL",'Application Form'!O388,IF('Office Use Only - DONT TOUCH!!!'!G377="Yes",'Application Form'!O388,""))),"",IF(F377="SKSTD_BDL",'Application Form'!O388,IF('Office Use Only - DONT TOUCH!!!'!G377="Yes",'Application Form'!O388,"")))</f>
        <v/>
      </c>
      <c r="N377" t="str">
        <f>IF(AND(F377="",'Application Form'!H388=""),"",IF(AND(F377="",'Application Form'!H388&lt;&gt;""),'Application Form'!H388,IF(AND(F377&lt;&gt;"",'Application Form'!I388=""),"",IF(AND(F377&lt;&gt;"",'Application Form'!I388&lt;&gt;""),IF('Application Form'!I388="SKSTD_BDL","SKSTD_BDL",IF('Application Form'!I388="MIP","MIP",IF('Application Form'!I388="MIP+PV","MIP",IF('Application Form'!I388="SEEKSIRE","SEEKSIRE",IF('Application Form'!I388="SEEKSIRE+PV","SEEKSIRE",IF('Application Form'!I388="GGP50K","GGP50K",IF('Application Form'!I388="GGP50K+PV","GGP50K",IF('Application Form'!I388="GGPHD (150K)","GGPHD (150K)",IF('Application Form'!I388="GGPHD+PV","GGPHD",IF('Application Form'!I388="PV","",IF('Application Form'!I388="POLL","",IF('Application Form'!I388="MSTN","MSTN",IF('Application Form'!I388="COAT","COAT",IF('Application Form'!I388="PI","PI",IF('Application Form'!I388="POLL_50K (add on)*","POLL_50K (add on)*",IF('Application Form'!I388="POLL_HD (add on)*","POLL_HD (add_on)*",IF('Application Form'!I388="MSTN_50K (add_on)*","MSTN_50K (add_on)*",IF('Application Form'!I388="MSTN_HD (add on)*","MSTN_HD (add on)*",IF('Application Form'!I388="STORE","STORE",IF('Application Form'!I388="HE","HE","")))))))))))))))))))),"ERROR"))))</f>
        <v/>
      </c>
      <c r="O377" t="str">
        <f>IF(AND(F377="",'Application Form'!H388=""),"",IF(AND(F377="",'Application Form'!H388&lt;&gt;"",'Application Form'!I388=""),"",IF(AND(F377&lt;&gt;"",'Application Form'!I388=""),"",IF(AND(F377&lt;&gt;"",'Application Form'!I388&lt;&gt;"",'Application Form'!J388=""),"",IF(AND(F377="",'Application Form'!H388&lt;&gt;"",'Application Form'!I388&lt;&gt;""),IF('Application Form'!I388="SKSTD_BDL","SKSTD_BDL",IF('Application Form'!I388="MIP","MIP",IF('Application Form'!I388="MIP+PV","MIP",IF('Application Form'!I388="SEEKSIRE","SEEKSIRE",IF('Application Form'!I388="SEEKSIRE+PV","SEEKSIRE",IF('Application Form'!I388="GGP50K","GGP50K",IF('Application Form'!I388="GGP50K+PV","GGP50K",IF('Application Form'!I388="GGPHD (150K)","GGPHD (150K)",IF('Application Form'!I388="GGPHD+PV","GGPHD",IF('Application Form'!I388="PV","",IF('Application Form'!I388="POLL","",IF('Application Form'!I388="MSTN","MSTN",IF('Application Form'!I388="COAT","COAT",IF('Application Form'!I388="PI","PI",IF('Application Form'!I388="POLL_50K (add on)*","POLL_50K (add on)*",IF('Application Form'!I388="POLL_HD (add on)*","POLL_HD (add_on)*",IF('Application Form'!I388="MSTN_50K (add_on)*","MSTN_50K (add_on)*",IF('Application Form'!I388="MSTN_HD (add on)*","MSTN_HD (add on)*",IF('Application Form'!I388="STORE","STORE",IF('Application Form'!I388="HE","HE","ERROR")))))))))))))))))))),IF(AND(F377&lt;&gt;"",'Application Form'!I388&lt;&gt;"",'Application Form'!J388&lt;&gt;""),IF('Application Form'!J388="SKSTD_BDL","SKSTD_BDL",IF('Application Form'!J388="MIP","MIP",IF('Application Form'!J388="MIP+PV","MIP",IF('Application Form'!J388="SEEKSIRE","SEEKSIRE",IF('Application Form'!J388="SEEKSIRE+PV","SEEKSIRE",IF('Application Form'!J388="GGP50K","GGP50K",IF('Application Form'!J388="GGP50K+PV","GGP50K",IF('Application Form'!J388="GGPHD (150K)","GGPHD (150K)",IF('Application Form'!J388="GGPHD+PV","GGPHD",IF('Application Form'!J388="PV","",IF('Application Form'!J388="POLL","",IF('Application Form'!J388="MSTN","MSTN",IF('Application Form'!J388="COAT","COAT",IF('Application Form'!J388="PI","PI",IF('Application Form'!J388="POLL_50K (add on)*","POLL_50K (add on)*",IF('Application Form'!J388="POLL_HD (add on)*","POLL_HD (add_on)*",IF('Application Form'!J388="MSTN_50K (add_on)*","MSTN_50K (add_on)*",IF('Application Form'!J388="MSTN_HD (add on)*","MSTN_HD (add on)*",IF('Application Form'!J388="STORE","STORE",IF('Application Form'!J388="HE","HE","")))))))))))))))))))),"ERROR"))))))</f>
        <v/>
      </c>
      <c r="P377" t="str">
        <f>IF(AND(F377="",O377&lt;&gt;""),IF('Application Form'!J388="SKSTD_BDL","SKSTD_BDL",IF('Application Form'!J388="MIP","MIP",IF('Application Form'!J388="MIP+PV","MIP",IF('Application Form'!J388="SEEKSIRE","SEEKSIRE",IF('Application Form'!J388="SEEKSIRE+PV","SEEKSIRE",IF('Application Form'!J388="GGP50K","GGP50K",IF('Application Form'!J388="GGP50K+PV","GGP50K",IF('Application Form'!J388="GGPHD (150K)","GGPHD (150K)",IF('Application Form'!J388="GGPHD+PV","GGPHD",IF('Application Form'!J388="PV","",IF('Application Form'!J388="POLL","",IF('Application Form'!J388="MSTN","MSTN",IF('Application Form'!J388="COAT","COAT",IF('Application Form'!J388="PI","PI",IF('Application Form'!J388="POLL_50K (add on)*","POLL_50K (add on)*",IF('Application Form'!J388="POLL_HD (add on)*","POLL_HD (add_on)*",IF('Application Form'!J388="MSTN_50K (add_on)*","MSTN_50K (add_on)*",IF('Application Form'!J388="MSTN_HD (add on)*","MSTN_HD (add on)*",IF('Application Form'!J388="STORE","STORE",IF('Application Form'!J388="HE","HE","")))))))))))))))))))),"")</f>
        <v/>
      </c>
    </row>
    <row r="378" spans="1:16" x14ac:dyDescent="0.25">
      <c r="A378" s="72">
        <f>'Application Form'!E389</f>
        <v>0</v>
      </c>
      <c r="B378" t="str">
        <f>IF('Application Form'!C389="Hair","H",IF('Application Form'!C389="Done","D",IF('Application Form'!C389="Semen","S",IF('Application Form'!C389="TSU","T",""))))</f>
        <v/>
      </c>
      <c r="C378" t="str">
        <f t="shared" si="5"/>
        <v>NAA</v>
      </c>
      <c r="F378" t="str">
        <f>IF('Application Form'!H389="SKSTD_BDL","SKSTD_BDL",IF('Application Form'!H389="MIP","MIP",IF('Application Form'!H389="MIP+PV","MIP",IF('Application Form'!H389="SEEKSIRE","SEEKSIRE",IF('Application Form'!H389="SEEKSIRE+PV","SEEKSIRE",IF('Application Form'!H389="GGP50K","GGP50K",IF('Application Form'!H389="GGP50K+PV","GGP50K",IF('Application Form'!H389="GGPHD (150K)","GGPHD (150K)",IF('Application Form'!H389="GGPHD+PV","GGPHD",IF('Application Form'!H389="PV","",IF('Application Form'!H389="POLL","",IF('Application Form'!H389="MSTN","",IF('Application Form'!H389="COAT","",IF('Application Form'!H389="PI","",IF('Application Form'!H389="POLL_50K (add on)*","",IF('Application Form'!H389="POLL_HD (add on)*","",IF('Application Form'!H389="MSTN_50K (add_on)*","",IF('Application Form'!H389="MSTN_HD (add on)*","",IF('Application Form'!H389="STORE","STORE",IF('Application Form'!H389="HE","HE",""))))))))))))))))))))</f>
        <v/>
      </c>
      <c r="G378" t="str">
        <f>IF(OR(RIGHT('Application Form'!H389,2)="PV",RIGHT('Application Form'!I389,2)="PV",RIGHT('Application Form'!J389,2)="PV"),"Yes","")</f>
        <v/>
      </c>
      <c r="H378" s="81" t="str">
        <f>IF(ISBLANK(IF(F378="SKSTD_BDL",'Application Form'!M389,IF('Office Use Only - DONT TOUCH!!!'!G378="Yes",'Application Form'!M389,""))),"",IF(F378="SKSTD_BDL",'Application Form'!M389,IF('Office Use Only - DONT TOUCH!!!'!G378="Yes",'Application Form'!M389,"")))</f>
        <v/>
      </c>
      <c r="K378" t="str">
        <f>IF(ISBLANK(IF(F378="SKSTD_BDL",'Application Form'!O389,IF('Office Use Only - DONT TOUCH!!!'!G378="Yes",'Application Form'!O389,""))),"",IF(F378="SKSTD_BDL",'Application Form'!O389,IF('Office Use Only - DONT TOUCH!!!'!G378="Yes",'Application Form'!O389,"")))</f>
        <v/>
      </c>
      <c r="N378" t="str">
        <f>IF(AND(F378="",'Application Form'!H389=""),"",IF(AND(F378="",'Application Form'!H389&lt;&gt;""),'Application Form'!H389,IF(AND(F378&lt;&gt;"",'Application Form'!I389=""),"",IF(AND(F378&lt;&gt;"",'Application Form'!I389&lt;&gt;""),IF('Application Form'!I389="SKSTD_BDL","SKSTD_BDL",IF('Application Form'!I389="MIP","MIP",IF('Application Form'!I389="MIP+PV","MIP",IF('Application Form'!I389="SEEKSIRE","SEEKSIRE",IF('Application Form'!I389="SEEKSIRE+PV","SEEKSIRE",IF('Application Form'!I389="GGP50K","GGP50K",IF('Application Form'!I389="GGP50K+PV","GGP50K",IF('Application Form'!I389="GGPHD (150K)","GGPHD (150K)",IF('Application Form'!I389="GGPHD+PV","GGPHD",IF('Application Form'!I389="PV","",IF('Application Form'!I389="POLL","",IF('Application Form'!I389="MSTN","MSTN",IF('Application Form'!I389="COAT","COAT",IF('Application Form'!I389="PI","PI",IF('Application Form'!I389="POLL_50K (add on)*","POLL_50K (add on)*",IF('Application Form'!I389="POLL_HD (add on)*","POLL_HD (add_on)*",IF('Application Form'!I389="MSTN_50K (add_on)*","MSTN_50K (add_on)*",IF('Application Form'!I389="MSTN_HD (add on)*","MSTN_HD (add on)*",IF('Application Form'!I389="STORE","STORE",IF('Application Form'!I389="HE","HE","")))))))))))))))))))),"ERROR"))))</f>
        <v/>
      </c>
      <c r="O378" t="str">
        <f>IF(AND(F378="",'Application Form'!H389=""),"",IF(AND(F378="",'Application Form'!H389&lt;&gt;"",'Application Form'!I389=""),"",IF(AND(F378&lt;&gt;"",'Application Form'!I389=""),"",IF(AND(F378&lt;&gt;"",'Application Form'!I389&lt;&gt;"",'Application Form'!J389=""),"",IF(AND(F378="",'Application Form'!H389&lt;&gt;"",'Application Form'!I389&lt;&gt;""),IF('Application Form'!I389="SKSTD_BDL","SKSTD_BDL",IF('Application Form'!I389="MIP","MIP",IF('Application Form'!I389="MIP+PV","MIP",IF('Application Form'!I389="SEEKSIRE","SEEKSIRE",IF('Application Form'!I389="SEEKSIRE+PV","SEEKSIRE",IF('Application Form'!I389="GGP50K","GGP50K",IF('Application Form'!I389="GGP50K+PV","GGP50K",IF('Application Form'!I389="GGPHD (150K)","GGPHD (150K)",IF('Application Form'!I389="GGPHD+PV","GGPHD",IF('Application Form'!I389="PV","",IF('Application Form'!I389="POLL","",IF('Application Form'!I389="MSTN","MSTN",IF('Application Form'!I389="COAT","COAT",IF('Application Form'!I389="PI","PI",IF('Application Form'!I389="POLL_50K (add on)*","POLL_50K (add on)*",IF('Application Form'!I389="POLL_HD (add on)*","POLL_HD (add_on)*",IF('Application Form'!I389="MSTN_50K (add_on)*","MSTN_50K (add_on)*",IF('Application Form'!I389="MSTN_HD (add on)*","MSTN_HD (add on)*",IF('Application Form'!I389="STORE","STORE",IF('Application Form'!I389="HE","HE","ERROR")))))))))))))))))))),IF(AND(F378&lt;&gt;"",'Application Form'!I389&lt;&gt;"",'Application Form'!J389&lt;&gt;""),IF('Application Form'!J389="SKSTD_BDL","SKSTD_BDL",IF('Application Form'!J389="MIP","MIP",IF('Application Form'!J389="MIP+PV","MIP",IF('Application Form'!J389="SEEKSIRE","SEEKSIRE",IF('Application Form'!J389="SEEKSIRE+PV","SEEKSIRE",IF('Application Form'!J389="GGP50K","GGP50K",IF('Application Form'!J389="GGP50K+PV","GGP50K",IF('Application Form'!J389="GGPHD (150K)","GGPHD (150K)",IF('Application Form'!J389="GGPHD+PV","GGPHD",IF('Application Form'!J389="PV","",IF('Application Form'!J389="POLL","",IF('Application Form'!J389="MSTN","MSTN",IF('Application Form'!J389="COAT","COAT",IF('Application Form'!J389="PI","PI",IF('Application Form'!J389="POLL_50K (add on)*","POLL_50K (add on)*",IF('Application Form'!J389="POLL_HD (add on)*","POLL_HD (add_on)*",IF('Application Form'!J389="MSTN_50K (add_on)*","MSTN_50K (add_on)*",IF('Application Form'!J389="MSTN_HD (add on)*","MSTN_HD (add on)*",IF('Application Form'!J389="STORE","STORE",IF('Application Form'!J389="HE","HE","")))))))))))))))))))),"ERROR"))))))</f>
        <v/>
      </c>
      <c r="P378" t="str">
        <f>IF(AND(F378="",O378&lt;&gt;""),IF('Application Form'!J389="SKSTD_BDL","SKSTD_BDL",IF('Application Form'!J389="MIP","MIP",IF('Application Form'!J389="MIP+PV","MIP",IF('Application Form'!J389="SEEKSIRE","SEEKSIRE",IF('Application Form'!J389="SEEKSIRE+PV","SEEKSIRE",IF('Application Form'!J389="GGP50K","GGP50K",IF('Application Form'!J389="GGP50K+PV","GGP50K",IF('Application Form'!J389="GGPHD (150K)","GGPHD (150K)",IF('Application Form'!J389="GGPHD+PV","GGPHD",IF('Application Form'!J389="PV","",IF('Application Form'!J389="POLL","",IF('Application Form'!J389="MSTN","MSTN",IF('Application Form'!J389="COAT","COAT",IF('Application Form'!J389="PI","PI",IF('Application Form'!J389="POLL_50K (add on)*","POLL_50K (add on)*",IF('Application Form'!J389="POLL_HD (add on)*","POLL_HD (add_on)*",IF('Application Form'!J389="MSTN_50K (add_on)*","MSTN_50K (add_on)*",IF('Application Form'!J389="MSTN_HD (add on)*","MSTN_HD (add on)*",IF('Application Form'!J389="STORE","STORE",IF('Application Form'!J389="HE","HE","")))))))))))))))))))),"")</f>
        <v/>
      </c>
    </row>
    <row r="379" spans="1:16" x14ac:dyDescent="0.25">
      <c r="A379" s="72">
        <f>'Application Form'!E390</f>
        <v>0</v>
      </c>
      <c r="B379" t="str">
        <f>IF('Application Form'!C390="Hair","H",IF('Application Form'!C390="Done","D",IF('Application Form'!C390="Semen","S",IF('Application Form'!C390="TSU","T",""))))</f>
        <v/>
      </c>
      <c r="C379" t="str">
        <f t="shared" si="5"/>
        <v>NAA</v>
      </c>
      <c r="F379" t="str">
        <f>IF('Application Form'!H390="SKSTD_BDL","SKSTD_BDL",IF('Application Form'!H390="MIP","MIP",IF('Application Form'!H390="MIP+PV","MIP",IF('Application Form'!H390="SEEKSIRE","SEEKSIRE",IF('Application Form'!H390="SEEKSIRE+PV","SEEKSIRE",IF('Application Form'!H390="GGP50K","GGP50K",IF('Application Form'!H390="GGP50K+PV","GGP50K",IF('Application Form'!H390="GGPHD (150K)","GGPHD (150K)",IF('Application Form'!H390="GGPHD+PV","GGPHD",IF('Application Form'!H390="PV","",IF('Application Form'!H390="POLL","",IF('Application Form'!H390="MSTN","",IF('Application Form'!H390="COAT","",IF('Application Form'!H390="PI","",IF('Application Form'!H390="POLL_50K (add on)*","",IF('Application Form'!H390="POLL_HD (add on)*","",IF('Application Form'!H390="MSTN_50K (add_on)*","",IF('Application Form'!H390="MSTN_HD (add on)*","",IF('Application Form'!H390="STORE","STORE",IF('Application Form'!H390="HE","HE",""))))))))))))))))))))</f>
        <v/>
      </c>
      <c r="G379" t="str">
        <f>IF(OR(RIGHT('Application Form'!H390,2)="PV",RIGHT('Application Form'!I390,2)="PV",RIGHT('Application Form'!J390,2)="PV"),"Yes","")</f>
        <v/>
      </c>
      <c r="H379" s="81" t="str">
        <f>IF(ISBLANK(IF(F379="SKSTD_BDL",'Application Form'!M390,IF('Office Use Only - DONT TOUCH!!!'!G379="Yes",'Application Form'!M390,""))),"",IF(F379="SKSTD_BDL",'Application Form'!M390,IF('Office Use Only - DONT TOUCH!!!'!G379="Yes",'Application Form'!M390,"")))</f>
        <v/>
      </c>
      <c r="K379" t="str">
        <f>IF(ISBLANK(IF(F379="SKSTD_BDL",'Application Form'!O390,IF('Office Use Only - DONT TOUCH!!!'!G379="Yes",'Application Form'!O390,""))),"",IF(F379="SKSTD_BDL",'Application Form'!O390,IF('Office Use Only - DONT TOUCH!!!'!G379="Yes",'Application Form'!O390,"")))</f>
        <v/>
      </c>
      <c r="N379" t="str">
        <f>IF(AND(F379="",'Application Form'!H390=""),"",IF(AND(F379="",'Application Form'!H390&lt;&gt;""),'Application Form'!H390,IF(AND(F379&lt;&gt;"",'Application Form'!I390=""),"",IF(AND(F379&lt;&gt;"",'Application Form'!I390&lt;&gt;""),IF('Application Form'!I390="SKSTD_BDL","SKSTD_BDL",IF('Application Form'!I390="MIP","MIP",IF('Application Form'!I390="MIP+PV","MIP",IF('Application Form'!I390="SEEKSIRE","SEEKSIRE",IF('Application Form'!I390="SEEKSIRE+PV","SEEKSIRE",IF('Application Form'!I390="GGP50K","GGP50K",IF('Application Form'!I390="GGP50K+PV","GGP50K",IF('Application Form'!I390="GGPHD (150K)","GGPHD (150K)",IF('Application Form'!I390="GGPHD+PV","GGPHD",IF('Application Form'!I390="PV","",IF('Application Form'!I390="POLL","",IF('Application Form'!I390="MSTN","MSTN",IF('Application Form'!I390="COAT","COAT",IF('Application Form'!I390="PI","PI",IF('Application Form'!I390="POLL_50K (add on)*","POLL_50K (add on)*",IF('Application Form'!I390="POLL_HD (add on)*","POLL_HD (add_on)*",IF('Application Form'!I390="MSTN_50K (add_on)*","MSTN_50K (add_on)*",IF('Application Form'!I390="MSTN_HD (add on)*","MSTN_HD (add on)*",IF('Application Form'!I390="STORE","STORE",IF('Application Form'!I390="HE","HE","")))))))))))))))))))),"ERROR"))))</f>
        <v/>
      </c>
      <c r="O379" t="str">
        <f>IF(AND(F379="",'Application Form'!H390=""),"",IF(AND(F379="",'Application Form'!H390&lt;&gt;"",'Application Form'!I390=""),"",IF(AND(F379&lt;&gt;"",'Application Form'!I390=""),"",IF(AND(F379&lt;&gt;"",'Application Form'!I390&lt;&gt;"",'Application Form'!J390=""),"",IF(AND(F379="",'Application Form'!H390&lt;&gt;"",'Application Form'!I390&lt;&gt;""),IF('Application Form'!I390="SKSTD_BDL","SKSTD_BDL",IF('Application Form'!I390="MIP","MIP",IF('Application Form'!I390="MIP+PV","MIP",IF('Application Form'!I390="SEEKSIRE","SEEKSIRE",IF('Application Form'!I390="SEEKSIRE+PV","SEEKSIRE",IF('Application Form'!I390="GGP50K","GGP50K",IF('Application Form'!I390="GGP50K+PV","GGP50K",IF('Application Form'!I390="GGPHD (150K)","GGPHD (150K)",IF('Application Form'!I390="GGPHD+PV","GGPHD",IF('Application Form'!I390="PV","",IF('Application Form'!I390="POLL","",IF('Application Form'!I390="MSTN","MSTN",IF('Application Form'!I390="COAT","COAT",IF('Application Form'!I390="PI","PI",IF('Application Form'!I390="POLL_50K (add on)*","POLL_50K (add on)*",IF('Application Form'!I390="POLL_HD (add on)*","POLL_HD (add_on)*",IF('Application Form'!I390="MSTN_50K (add_on)*","MSTN_50K (add_on)*",IF('Application Form'!I390="MSTN_HD (add on)*","MSTN_HD (add on)*",IF('Application Form'!I390="STORE","STORE",IF('Application Form'!I390="HE","HE","ERROR")))))))))))))))))))),IF(AND(F379&lt;&gt;"",'Application Form'!I390&lt;&gt;"",'Application Form'!J390&lt;&gt;""),IF('Application Form'!J390="SKSTD_BDL","SKSTD_BDL",IF('Application Form'!J390="MIP","MIP",IF('Application Form'!J390="MIP+PV","MIP",IF('Application Form'!J390="SEEKSIRE","SEEKSIRE",IF('Application Form'!J390="SEEKSIRE+PV","SEEKSIRE",IF('Application Form'!J390="GGP50K","GGP50K",IF('Application Form'!J390="GGP50K+PV","GGP50K",IF('Application Form'!J390="GGPHD (150K)","GGPHD (150K)",IF('Application Form'!J390="GGPHD+PV","GGPHD",IF('Application Form'!J390="PV","",IF('Application Form'!J390="POLL","",IF('Application Form'!J390="MSTN","MSTN",IF('Application Form'!J390="COAT","COAT",IF('Application Form'!J390="PI","PI",IF('Application Form'!J390="POLL_50K (add on)*","POLL_50K (add on)*",IF('Application Form'!J390="POLL_HD (add on)*","POLL_HD (add_on)*",IF('Application Form'!J390="MSTN_50K (add_on)*","MSTN_50K (add_on)*",IF('Application Form'!J390="MSTN_HD (add on)*","MSTN_HD (add on)*",IF('Application Form'!J390="STORE","STORE",IF('Application Form'!J390="HE","HE","")))))))))))))))))))),"ERROR"))))))</f>
        <v/>
      </c>
      <c r="P379" t="str">
        <f>IF(AND(F379="",O379&lt;&gt;""),IF('Application Form'!J390="SKSTD_BDL","SKSTD_BDL",IF('Application Form'!J390="MIP","MIP",IF('Application Form'!J390="MIP+PV","MIP",IF('Application Form'!J390="SEEKSIRE","SEEKSIRE",IF('Application Form'!J390="SEEKSIRE+PV","SEEKSIRE",IF('Application Form'!J390="GGP50K","GGP50K",IF('Application Form'!J390="GGP50K+PV","GGP50K",IF('Application Form'!J390="GGPHD (150K)","GGPHD (150K)",IF('Application Form'!J390="GGPHD+PV","GGPHD",IF('Application Form'!J390="PV","",IF('Application Form'!J390="POLL","",IF('Application Form'!J390="MSTN","MSTN",IF('Application Form'!J390="COAT","COAT",IF('Application Form'!J390="PI","PI",IF('Application Form'!J390="POLL_50K (add on)*","POLL_50K (add on)*",IF('Application Form'!J390="POLL_HD (add on)*","POLL_HD (add_on)*",IF('Application Form'!J390="MSTN_50K (add_on)*","MSTN_50K (add_on)*",IF('Application Form'!J390="MSTN_HD (add on)*","MSTN_HD (add on)*",IF('Application Form'!J390="STORE","STORE",IF('Application Form'!J390="HE","HE","")))))))))))))))))))),"")</f>
        <v/>
      </c>
    </row>
    <row r="380" spans="1:16" x14ac:dyDescent="0.25">
      <c r="A380" s="72">
        <f>'Application Form'!E391</f>
        <v>0</v>
      </c>
      <c r="B380" t="str">
        <f>IF('Application Form'!C391="Hair","H",IF('Application Form'!C391="Done","D",IF('Application Form'!C391="Semen","S",IF('Application Form'!C391="TSU","T",""))))</f>
        <v/>
      </c>
      <c r="C380" t="str">
        <f t="shared" si="5"/>
        <v>NAA</v>
      </c>
      <c r="F380" t="str">
        <f>IF('Application Form'!H391="SKSTD_BDL","SKSTD_BDL",IF('Application Form'!H391="MIP","MIP",IF('Application Form'!H391="MIP+PV","MIP",IF('Application Form'!H391="SEEKSIRE","SEEKSIRE",IF('Application Form'!H391="SEEKSIRE+PV","SEEKSIRE",IF('Application Form'!H391="GGP50K","GGP50K",IF('Application Form'!H391="GGP50K+PV","GGP50K",IF('Application Form'!H391="GGPHD (150K)","GGPHD (150K)",IF('Application Form'!H391="GGPHD+PV","GGPHD",IF('Application Form'!H391="PV","",IF('Application Form'!H391="POLL","",IF('Application Form'!H391="MSTN","",IF('Application Form'!H391="COAT","",IF('Application Form'!H391="PI","",IF('Application Form'!H391="POLL_50K (add on)*","",IF('Application Form'!H391="POLL_HD (add on)*","",IF('Application Form'!H391="MSTN_50K (add_on)*","",IF('Application Form'!H391="MSTN_HD (add on)*","",IF('Application Form'!H391="STORE","STORE",IF('Application Form'!H391="HE","HE",""))))))))))))))))))))</f>
        <v/>
      </c>
      <c r="G380" t="str">
        <f>IF(OR(RIGHT('Application Form'!H391,2)="PV",RIGHT('Application Form'!I391,2)="PV",RIGHT('Application Form'!J391,2)="PV"),"Yes","")</f>
        <v/>
      </c>
      <c r="H380" s="81" t="str">
        <f>IF(ISBLANK(IF(F380="SKSTD_BDL",'Application Form'!M391,IF('Office Use Only - DONT TOUCH!!!'!G380="Yes",'Application Form'!M391,""))),"",IF(F380="SKSTD_BDL",'Application Form'!M391,IF('Office Use Only - DONT TOUCH!!!'!G380="Yes",'Application Form'!M391,"")))</f>
        <v/>
      </c>
      <c r="K380" t="str">
        <f>IF(ISBLANK(IF(F380="SKSTD_BDL",'Application Form'!O391,IF('Office Use Only - DONT TOUCH!!!'!G380="Yes",'Application Form'!O391,""))),"",IF(F380="SKSTD_BDL",'Application Form'!O391,IF('Office Use Only - DONT TOUCH!!!'!G380="Yes",'Application Form'!O391,"")))</f>
        <v/>
      </c>
      <c r="N380" t="str">
        <f>IF(AND(F380="",'Application Form'!H391=""),"",IF(AND(F380="",'Application Form'!H391&lt;&gt;""),'Application Form'!H391,IF(AND(F380&lt;&gt;"",'Application Form'!I391=""),"",IF(AND(F380&lt;&gt;"",'Application Form'!I391&lt;&gt;""),IF('Application Form'!I391="SKSTD_BDL","SKSTD_BDL",IF('Application Form'!I391="MIP","MIP",IF('Application Form'!I391="MIP+PV","MIP",IF('Application Form'!I391="SEEKSIRE","SEEKSIRE",IF('Application Form'!I391="SEEKSIRE+PV","SEEKSIRE",IF('Application Form'!I391="GGP50K","GGP50K",IF('Application Form'!I391="GGP50K+PV","GGP50K",IF('Application Form'!I391="GGPHD (150K)","GGPHD (150K)",IF('Application Form'!I391="GGPHD+PV","GGPHD",IF('Application Form'!I391="PV","",IF('Application Form'!I391="POLL","",IF('Application Form'!I391="MSTN","MSTN",IF('Application Form'!I391="COAT","COAT",IF('Application Form'!I391="PI","PI",IF('Application Form'!I391="POLL_50K (add on)*","POLL_50K (add on)*",IF('Application Form'!I391="POLL_HD (add on)*","POLL_HD (add_on)*",IF('Application Form'!I391="MSTN_50K (add_on)*","MSTN_50K (add_on)*",IF('Application Form'!I391="MSTN_HD (add on)*","MSTN_HD (add on)*",IF('Application Form'!I391="STORE","STORE",IF('Application Form'!I391="HE","HE","")))))))))))))))))))),"ERROR"))))</f>
        <v/>
      </c>
      <c r="O380" t="str">
        <f>IF(AND(F380="",'Application Form'!H391=""),"",IF(AND(F380="",'Application Form'!H391&lt;&gt;"",'Application Form'!I391=""),"",IF(AND(F380&lt;&gt;"",'Application Form'!I391=""),"",IF(AND(F380&lt;&gt;"",'Application Form'!I391&lt;&gt;"",'Application Form'!J391=""),"",IF(AND(F380="",'Application Form'!H391&lt;&gt;"",'Application Form'!I391&lt;&gt;""),IF('Application Form'!I391="SKSTD_BDL","SKSTD_BDL",IF('Application Form'!I391="MIP","MIP",IF('Application Form'!I391="MIP+PV","MIP",IF('Application Form'!I391="SEEKSIRE","SEEKSIRE",IF('Application Form'!I391="SEEKSIRE+PV","SEEKSIRE",IF('Application Form'!I391="GGP50K","GGP50K",IF('Application Form'!I391="GGP50K+PV","GGP50K",IF('Application Form'!I391="GGPHD (150K)","GGPHD (150K)",IF('Application Form'!I391="GGPHD+PV","GGPHD",IF('Application Form'!I391="PV","",IF('Application Form'!I391="POLL","",IF('Application Form'!I391="MSTN","MSTN",IF('Application Form'!I391="COAT","COAT",IF('Application Form'!I391="PI","PI",IF('Application Form'!I391="POLL_50K (add on)*","POLL_50K (add on)*",IF('Application Form'!I391="POLL_HD (add on)*","POLL_HD (add_on)*",IF('Application Form'!I391="MSTN_50K (add_on)*","MSTN_50K (add_on)*",IF('Application Form'!I391="MSTN_HD (add on)*","MSTN_HD (add on)*",IF('Application Form'!I391="STORE","STORE",IF('Application Form'!I391="HE","HE","ERROR")))))))))))))))))))),IF(AND(F380&lt;&gt;"",'Application Form'!I391&lt;&gt;"",'Application Form'!J391&lt;&gt;""),IF('Application Form'!J391="SKSTD_BDL","SKSTD_BDL",IF('Application Form'!J391="MIP","MIP",IF('Application Form'!J391="MIP+PV","MIP",IF('Application Form'!J391="SEEKSIRE","SEEKSIRE",IF('Application Form'!J391="SEEKSIRE+PV","SEEKSIRE",IF('Application Form'!J391="GGP50K","GGP50K",IF('Application Form'!J391="GGP50K+PV","GGP50K",IF('Application Form'!J391="GGPHD (150K)","GGPHD (150K)",IF('Application Form'!J391="GGPHD+PV","GGPHD",IF('Application Form'!J391="PV","",IF('Application Form'!J391="POLL","",IF('Application Form'!J391="MSTN","MSTN",IF('Application Form'!J391="COAT","COAT",IF('Application Form'!J391="PI","PI",IF('Application Form'!J391="POLL_50K (add on)*","POLL_50K (add on)*",IF('Application Form'!J391="POLL_HD (add on)*","POLL_HD (add_on)*",IF('Application Form'!J391="MSTN_50K (add_on)*","MSTN_50K (add_on)*",IF('Application Form'!J391="MSTN_HD (add on)*","MSTN_HD (add on)*",IF('Application Form'!J391="STORE","STORE",IF('Application Form'!J391="HE","HE","")))))))))))))))))))),"ERROR"))))))</f>
        <v/>
      </c>
      <c r="P380" t="str">
        <f>IF(AND(F380="",O380&lt;&gt;""),IF('Application Form'!J391="SKSTD_BDL","SKSTD_BDL",IF('Application Form'!J391="MIP","MIP",IF('Application Form'!J391="MIP+PV","MIP",IF('Application Form'!J391="SEEKSIRE","SEEKSIRE",IF('Application Form'!J391="SEEKSIRE+PV","SEEKSIRE",IF('Application Form'!J391="GGP50K","GGP50K",IF('Application Form'!J391="GGP50K+PV","GGP50K",IF('Application Form'!J391="GGPHD (150K)","GGPHD (150K)",IF('Application Form'!J391="GGPHD+PV","GGPHD",IF('Application Form'!J391="PV","",IF('Application Form'!J391="POLL","",IF('Application Form'!J391="MSTN","MSTN",IF('Application Form'!J391="COAT","COAT",IF('Application Form'!J391="PI","PI",IF('Application Form'!J391="POLL_50K (add on)*","POLL_50K (add on)*",IF('Application Form'!J391="POLL_HD (add on)*","POLL_HD (add_on)*",IF('Application Form'!J391="MSTN_50K (add_on)*","MSTN_50K (add_on)*",IF('Application Form'!J391="MSTN_HD (add on)*","MSTN_HD (add on)*",IF('Application Form'!J391="STORE","STORE",IF('Application Form'!J391="HE","HE","")))))))))))))))))))),"")</f>
        <v/>
      </c>
    </row>
    <row r="381" spans="1:16" x14ac:dyDescent="0.25">
      <c r="A381" s="72">
        <f>'Application Form'!E392</f>
        <v>0</v>
      </c>
      <c r="B381" t="str">
        <f>IF('Application Form'!C392="Hair","H",IF('Application Form'!C392="Done","D",IF('Application Form'!C392="Semen","S",IF('Application Form'!C392="TSU","T",""))))</f>
        <v/>
      </c>
      <c r="C381" t="str">
        <f t="shared" si="5"/>
        <v>NAA</v>
      </c>
      <c r="F381" t="str">
        <f>IF('Application Form'!H392="SKSTD_BDL","SKSTD_BDL",IF('Application Form'!H392="MIP","MIP",IF('Application Form'!H392="MIP+PV","MIP",IF('Application Form'!H392="SEEKSIRE","SEEKSIRE",IF('Application Form'!H392="SEEKSIRE+PV","SEEKSIRE",IF('Application Form'!H392="GGP50K","GGP50K",IF('Application Form'!H392="GGP50K+PV","GGP50K",IF('Application Form'!H392="GGPHD (150K)","GGPHD (150K)",IF('Application Form'!H392="GGPHD+PV","GGPHD",IF('Application Form'!H392="PV","",IF('Application Form'!H392="POLL","",IF('Application Form'!H392="MSTN","",IF('Application Form'!H392="COAT","",IF('Application Form'!H392="PI","",IF('Application Form'!H392="POLL_50K (add on)*","",IF('Application Form'!H392="POLL_HD (add on)*","",IF('Application Form'!H392="MSTN_50K (add_on)*","",IF('Application Form'!H392="MSTN_HD (add on)*","",IF('Application Form'!H392="STORE","STORE",IF('Application Form'!H392="HE","HE",""))))))))))))))))))))</f>
        <v/>
      </c>
      <c r="G381" t="str">
        <f>IF(OR(RIGHT('Application Form'!H392,2)="PV",RIGHT('Application Form'!I392,2)="PV",RIGHT('Application Form'!J392,2)="PV"),"Yes","")</f>
        <v/>
      </c>
      <c r="H381" s="81" t="str">
        <f>IF(ISBLANK(IF(F381="SKSTD_BDL",'Application Form'!M392,IF('Office Use Only - DONT TOUCH!!!'!G381="Yes",'Application Form'!M392,""))),"",IF(F381="SKSTD_BDL",'Application Form'!M392,IF('Office Use Only - DONT TOUCH!!!'!G381="Yes",'Application Form'!M392,"")))</f>
        <v/>
      </c>
      <c r="K381" t="str">
        <f>IF(ISBLANK(IF(F381="SKSTD_BDL",'Application Form'!O392,IF('Office Use Only - DONT TOUCH!!!'!G381="Yes",'Application Form'!O392,""))),"",IF(F381="SKSTD_BDL",'Application Form'!O392,IF('Office Use Only - DONT TOUCH!!!'!G381="Yes",'Application Form'!O392,"")))</f>
        <v/>
      </c>
      <c r="N381" t="str">
        <f>IF(AND(F381="",'Application Form'!H392=""),"",IF(AND(F381="",'Application Form'!H392&lt;&gt;""),'Application Form'!H392,IF(AND(F381&lt;&gt;"",'Application Form'!I392=""),"",IF(AND(F381&lt;&gt;"",'Application Form'!I392&lt;&gt;""),IF('Application Form'!I392="SKSTD_BDL","SKSTD_BDL",IF('Application Form'!I392="MIP","MIP",IF('Application Form'!I392="MIP+PV","MIP",IF('Application Form'!I392="SEEKSIRE","SEEKSIRE",IF('Application Form'!I392="SEEKSIRE+PV","SEEKSIRE",IF('Application Form'!I392="GGP50K","GGP50K",IF('Application Form'!I392="GGP50K+PV","GGP50K",IF('Application Form'!I392="GGPHD (150K)","GGPHD (150K)",IF('Application Form'!I392="GGPHD+PV","GGPHD",IF('Application Form'!I392="PV","",IF('Application Form'!I392="POLL","",IF('Application Form'!I392="MSTN","MSTN",IF('Application Form'!I392="COAT","COAT",IF('Application Form'!I392="PI","PI",IF('Application Form'!I392="POLL_50K (add on)*","POLL_50K (add on)*",IF('Application Form'!I392="POLL_HD (add on)*","POLL_HD (add_on)*",IF('Application Form'!I392="MSTN_50K (add_on)*","MSTN_50K (add_on)*",IF('Application Form'!I392="MSTN_HD (add on)*","MSTN_HD (add on)*",IF('Application Form'!I392="STORE","STORE",IF('Application Form'!I392="HE","HE","")))))))))))))))))))),"ERROR"))))</f>
        <v/>
      </c>
      <c r="O381" t="str">
        <f>IF(AND(F381="",'Application Form'!H392=""),"",IF(AND(F381="",'Application Form'!H392&lt;&gt;"",'Application Form'!I392=""),"",IF(AND(F381&lt;&gt;"",'Application Form'!I392=""),"",IF(AND(F381&lt;&gt;"",'Application Form'!I392&lt;&gt;"",'Application Form'!J392=""),"",IF(AND(F381="",'Application Form'!H392&lt;&gt;"",'Application Form'!I392&lt;&gt;""),IF('Application Form'!I392="SKSTD_BDL","SKSTD_BDL",IF('Application Form'!I392="MIP","MIP",IF('Application Form'!I392="MIP+PV","MIP",IF('Application Form'!I392="SEEKSIRE","SEEKSIRE",IF('Application Form'!I392="SEEKSIRE+PV","SEEKSIRE",IF('Application Form'!I392="GGP50K","GGP50K",IF('Application Form'!I392="GGP50K+PV","GGP50K",IF('Application Form'!I392="GGPHD (150K)","GGPHD (150K)",IF('Application Form'!I392="GGPHD+PV","GGPHD",IF('Application Form'!I392="PV","",IF('Application Form'!I392="POLL","",IF('Application Form'!I392="MSTN","MSTN",IF('Application Form'!I392="COAT","COAT",IF('Application Form'!I392="PI","PI",IF('Application Form'!I392="POLL_50K (add on)*","POLL_50K (add on)*",IF('Application Form'!I392="POLL_HD (add on)*","POLL_HD (add_on)*",IF('Application Form'!I392="MSTN_50K (add_on)*","MSTN_50K (add_on)*",IF('Application Form'!I392="MSTN_HD (add on)*","MSTN_HD (add on)*",IF('Application Form'!I392="STORE","STORE",IF('Application Form'!I392="HE","HE","ERROR")))))))))))))))))))),IF(AND(F381&lt;&gt;"",'Application Form'!I392&lt;&gt;"",'Application Form'!J392&lt;&gt;""),IF('Application Form'!J392="SKSTD_BDL","SKSTD_BDL",IF('Application Form'!J392="MIP","MIP",IF('Application Form'!J392="MIP+PV","MIP",IF('Application Form'!J392="SEEKSIRE","SEEKSIRE",IF('Application Form'!J392="SEEKSIRE+PV","SEEKSIRE",IF('Application Form'!J392="GGP50K","GGP50K",IF('Application Form'!J392="GGP50K+PV","GGP50K",IF('Application Form'!J392="GGPHD (150K)","GGPHD (150K)",IF('Application Form'!J392="GGPHD+PV","GGPHD",IF('Application Form'!J392="PV","",IF('Application Form'!J392="POLL","",IF('Application Form'!J392="MSTN","MSTN",IF('Application Form'!J392="COAT","COAT",IF('Application Form'!J392="PI","PI",IF('Application Form'!J392="POLL_50K (add on)*","POLL_50K (add on)*",IF('Application Form'!J392="POLL_HD (add on)*","POLL_HD (add_on)*",IF('Application Form'!J392="MSTN_50K (add_on)*","MSTN_50K (add_on)*",IF('Application Form'!J392="MSTN_HD (add on)*","MSTN_HD (add on)*",IF('Application Form'!J392="STORE","STORE",IF('Application Form'!J392="HE","HE","")))))))))))))))))))),"ERROR"))))))</f>
        <v/>
      </c>
      <c r="P381" t="str">
        <f>IF(AND(F381="",O381&lt;&gt;""),IF('Application Form'!J392="SKSTD_BDL","SKSTD_BDL",IF('Application Form'!J392="MIP","MIP",IF('Application Form'!J392="MIP+PV","MIP",IF('Application Form'!J392="SEEKSIRE","SEEKSIRE",IF('Application Form'!J392="SEEKSIRE+PV","SEEKSIRE",IF('Application Form'!J392="GGP50K","GGP50K",IF('Application Form'!J392="GGP50K+PV","GGP50K",IF('Application Form'!J392="GGPHD (150K)","GGPHD (150K)",IF('Application Form'!J392="GGPHD+PV","GGPHD",IF('Application Form'!J392="PV","",IF('Application Form'!J392="POLL","",IF('Application Form'!J392="MSTN","MSTN",IF('Application Form'!J392="COAT","COAT",IF('Application Form'!J392="PI","PI",IF('Application Form'!J392="POLL_50K (add on)*","POLL_50K (add on)*",IF('Application Form'!J392="POLL_HD (add on)*","POLL_HD (add_on)*",IF('Application Form'!J392="MSTN_50K (add_on)*","MSTN_50K (add_on)*",IF('Application Form'!J392="MSTN_HD (add on)*","MSTN_HD (add on)*",IF('Application Form'!J392="STORE","STORE",IF('Application Form'!J392="HE","HE","")))))))))))))))))))),"")</f>
        <v/>
      </c>
    </row>
    <row r="382" spans="1:16" x14ac:dyDescent="0.25">
      <c r="A382" s="72">
        <f>'Application Form'!E393</f>
        <v>0</v>
      </c>
      <c r="B382" t="str">
        <f>IF('Application Form'!C393="Hair","H",IF('Application Form'!C393="Done","D",IF('Application Form'!C393="Semen","S",IF('Application Form'!C393="TSU","T",""))))</f>
        <v/>
      </c>
      <c r="C382" t="str">
        <f t="shared" si="5"/>
        <v>NAA</v>
      </c>
      <c r="F382" t="str">
        <f>IF('Application Form'!H393="SKSTD_BDL","SKSTD_BDL",IF('Application Form'!H393="MIP","MIP",IF('Application Form'!H393="MIP+PV","MIP",IF('Application Form'!H393="SEEKSIRE","SEEKSIRE",IF('Application Form'!H393="SEEKSIRE+PV","SEEKSIRE",IF('Application Form'!H393="GGP50K","GGP50K",IF('Application Form'!H393="GGP50K+PV","GGP50K",IF('Application Form'!H393="GGPHD (150K)","GGPHD (150K)",IF('Application Form'!H393="GGPHD+PV","GGPHD",IF('Application Form'!H393="PV","",IF('Application Form'!H393="POLL","",IF('Application Form'!H393="MSTN","",IF('Application Form'!H393="COAT","",IF('Application Form'!H393="PI","",IF('Application Form'!H393="POLL_50K (add on)*","",IF('Application Form'!H393="POLL_HD (add on)*","",IF('Application Form'!H393="MSTN_50K (add_on)*","",IF('Application Form'!H393="MSTN_HD (add on)*","",IF('Application Form'!H393="STORE","STORE",IF('Application Form'!H393="HE","HE",""))))))))))))))))))))</f>
        <v/>
      </c>
      <c r="G382" t="str">
        <f>IF(OR(RIGHT('Application Form'!H393,2)="PV",RIGHT('Application Form'!I393,2)="PV",RIGHT('Application Form'!J393,2)="PV"),"Yes","")</f>
        <v/>
      </c>
      <c r="H382" s="81" t="str">
        <f>IF(ISBLANK(IF(F382="SKSTD_BDL",'Application Form'!M393,IF('Office Use Only - DONT TOUCH!!!'!G382="Yes",'Application Form'!M393,""))),"",IF(F382="SKSTD_BDL",'Application Form'!M393,IF('Office Use Only - DONT TOUCH!!!'!G382="Yes",'Application Form'!M393,"")))</f>
        <v/>
      </c>
      <c r="K382" t="str">
        <f>IF(ISBLANK(IF(F382="SKSTD_BDL",'Application Form'!O393,IF('Office Use Only - DONT TOUCH!!!'!G382="Yes",'Application Form'!O393,""))),"",IF(F382="SKSTD_BDL",'Application Form'!O393,IF('Office Use Only - DONT TOUCH!!!'!G382="Yes",'Application Form'!O393,"")))</f>
        <v/>
      </c>
      <c r="N382" t="str">
        <f>IF(AND(F382="",'Application Form'!H393=""),"",IF(AND(F382="",'Application Form'!H393&lt;&gt;""),'Application Form'!H393,IF(AND(F382&lt;&gt;"",'Application Form'!I393=""),"",IF(AND(F382&lt;&gt;"",'Application Form'!I393&lt;&gt;""),IF('Application Form'!I393="SKSTD_BDL","SKSTD_BDL",IF('Application Form'!I393="MIP","MIP",IF('Application Form'!I393="MIP+PV","MIP",IF('Application Form'!I393="SEEKSIRE","SEEKSIRE",IF('Application Form'!I393="SEEKSIRE+PV","SEEKSIRE",IF('Application Form'!I393="GGP50K","GGP50K",IF('Application Form'!I393="GGP50K+PV","GGP50K",IF('Application Form'!I393="GGPHD (150K)","GGPHD (150K)",IF('Application Form'!I393="GGPHD+PV","GGPHD",IF('Application Form'!I393="PV","",IF('Application Form'!I393="POLL","",IF('Application Form'!I393="MSTN","MSTN",IF('Application Form'!I393="COAT","COAT",IF('Application Form'!I393="PI","PI",IF('Application Form'!I393="POLL_50K (add on)*","POLL_50K (add on)*",IF('Application Form'!I393="POLL_HD (add on)*","POLL_HD (add_on)*",IF('Application Form'!I393="MSTN_50K (add_on)*","MSTN_50K (add_on)*",IF('Application Form'!I393="MSTN_HD (add on)*","MSTN_HD (add on)*",IF('Application Form'!I393="STORE","STORE",IF('Application Form'!I393="HE","HE","")))))))))))))))))))),"ERROR"))))</f>
        <v/>
      </c>
      <c r="O382" t="str">
        <f>IF(AND(F382="",'Application Form'!H393=""),"",IF(AND(F382="",'Application Form'!H393&lt;&gt;"",'Application Form'!I393=""),"",IF(AND(F382&lt;&gt;"",'Application Form'!I393=""),"",IF(AND(F382&lt;&gt;"",'Application Form'!I393&lt;&gt;"",'Application Form'!J393=""),"",IF(AND(F382="",'Application Form'!H393&lt;&gt;"",'Application Form'!I393&lt;&gt;""),IF('Application Form'!I393="SKSTD_BDL","SKSTD_BDL",IF('Application Form'!I393="MIP","MIP",IF('Application Form'!I393="MIP+PV","MIP",IF('Application Form'!I393="SEEKSIRE","SEEKSIRE",IF('Application Form'!I393="SEEKSIRE+PV","SEEKSIRE",IF('Application Form'!I393="GGP50K","GGP50K",IF('Application Form'!I393="GGP50K+PV","GGP50K",IF('Application Form'!I393="GGPHD (150K)","GGPHD (150K)",IF('Application Form'!I393="GGPHD+PV","GGPHD",IF('Application Form'!I393="PV","",IF('Application Form'!I393="POLL","",IF('Application Form'!I393="MSTN","MSTN",IF('Application Form'!I393="COAT","COAT",IF('Application Form'!I393="PI","PI",IF('Application Form'!I393="POLL_50K (add on)*","POLL_50K (add on)*",IF('Application Form'!I393="POLL_HD (add on)*","POLL_HD (add_on)*",IF('Application Form'!I393="MSTN_50K (add_on)*","MSTN_50K (add_on)*",IF('Application Form'!I393="MSTN_HD (add on)*","MSTN_HD (add on)*",IF('Application Form'!I393="STORE","STORE",IF('Application Form'!I393="HE","HE","ERROR")))))))))))))))))))),IF(AND(F382&lt;&gt;"",'Application Form'!I393&lt;&gt;"",'Application Form'!J393&lt;&gt;""),IF('Application Form'!J393="SKSTD_BDL","SKSTD_BDL",IF('Application Form'!J393="MIP","MIP",IF('Application Form'!J393="MIP+PV","MIP",IF('Application Form'!J393="SEEKSIRE","SEEKSIRE",IF('Application Form'!J393="SEEKSIRE+PV","SEEKSIRE",IF('Application Form'!J393="GGP50K","GGP50K",IF('Application Form'!J393="GGP50K+PV","GGP50K",IF('Application Form'!J393="GGPHD (150K)","GGPHD (150K)",IF('Application Form'!J393="GGPHD+PV","GGPHD",IF('Application Form'!J393="PV","",IF('Application Form'!J393="POLL","",IF('Application Form'!J393="MSTN","MSTN",IF('Application Form'!J393="COAT","COAT",IF('Application Form'!J393="PI","PI",IF('Application Form'!J393="POLL_50K (add on)*","POLL_50K (add on)*",IF('Application Form'!J393="POLL_HD (add on)*","POLL_HD (add_on)*",IF('Application Form'!J393="MSTN_50K (add_on)*","MSTN_50K (add_on)*",IF('Application Form'!J393="MSTN_HD (add on)*","MSTN_HD (add on)*",IF('Application Form'!J393="STORE","STORE",IF('Application Form'!J393="HE","HE","")))))))))))))))))))),"ERROR"))))))</f>
        <v/>
      </c>
      <c r="P382" t="str">
        <f>IF(AND(F382="",O382&lt;&gt;""),IF('Application Form'!J393="SKSTD_BDL","SKSTD_BDL",IF('Application Form'!J393="MIP","MIP",IF('Application Form'!J393="MIP+PV","MIP",IF('Application Form'!J393="SEEKSIRE","SEEKSIRE",IF('Application Form'!J393="SEEKSIRE+PV","SEEKSIRE",IF('Application Form'!J393="GGP50K","GGP50K",IF('Application Form'!J393="GGP50K+PV","GGP50K",IF('Application Form'!J393="GGPHD (150K)","GGPHD (150K)",IF('Application Form'!J393="GGPHD+PV","GGPHD",IF('Application Form'!J393="PV","",IF('Application Form'!J393="POLL","",IF('Application Form'!J393="MSTN","MSTN",IF('Application Form'!J393="COAT","COAT",IF('Application Form'!J393="PI","PI",IF('Application Form'!J393="POLL_50K (add on)*","POLL_50K (add on)*",IF('Application Form'!J393="POLL_HD (add on)*","POLL_HD (add_on)*",IF('Application Form'!J393="MSTN_50K (add_on)*","MSTN_50K (add_on)*",IF('Application Form'!J393="MSTN_HD (add on)*","MSTN_HD (add on)*",IF('Application Form'!J393="STORE","STORE",IF('Application Form'!J393="HE","HE","")))))))))))))))))))),"")</f>
        <v/>
      </c>
    </row>
    <row r="383" spans="1:16" x14ac:dyDescent="0.25">
      <c r="A383" s="72">
        <f>'Application Form'!E394</f>
        <v>0</v>
      </c>
      <c r="B383" t="str">
        <f>IF('Application Form'!C394="Hair","H",IF('Application Form'!C394="Done","D",IF('Application Form'!C394="Semen","S",IF('Application Form'!C394="TSU","T",""))))</f>
        <v/>
      </c>
      <c r="C383" t="str">
        <f t="shared" si="5"/>
        <v>NAA</v>
      </c>
      <c r="F383" t="str">
        <f>IF('Application Form'!H394="SKSTD_BDL","SKSTD_BDL",IF('Application Form'!H394="MIP","MIP",IF('Application Form'!H394="MIP+PV","MIP",IF('Application Form'!H394="SEEKSIRE","SEEKSIRE",IF('Application Form'!H394="SEEKSIRE+PV","SEEKSIRE",IF('Application Form'!H394="GGP50K","GGP50K",IF('Application Form'!H394="GGP50K+PV","GGP50K",IF('Application Form'!H394="GGPHD (150K)","GGPHD (150K)",IF('Application Form'!H394="GGPHD+PV","GGPHD",IF('Application Form'!H394="PV","",IF('Application Form'!H394="POLL","",IF('Application Form'!H394="MSTN","",IF('Application Form'!H394="COAT","",IF('Application Form'!H394="PI","",IF('Application Form'!H394="POLL_50K (add on)*","",IF('Application Form'!H394="POLL_HD (add on)*","",IF('Application Form'!H394="MSTN_50K (add_on)*","",IF('Application Form'!H394="MSTN_HD (add on)*","",IF('Application Form'!H394="STORE","STORE",IF('Application Form'!H394="HE","HE",""))))))))))))))))))))</f>
        <v/>
      </c>
      <c r="G383" t="str">
        <f>IF(OR(RIGHT('Application Form'!H394,2)="PV",RIGHT('Application Form'!I394,2)="PV",RIGHT('Application Form'!J394,2)="PV"),"Yes","")</f>
        <v/>
      </c>
      <c r="H383" s="81" t="str">
        <f>IF(ISBLANK(IF(F383="SKSTD_BDL",'Application Form'!M394,IF('Office Use Only - DONT TOUCH!!!'!G383="Yes",'Application Form'!M394,""))),"",IF(F383="SKSTD_BDL",'Application Form'!M394,IF('Office Use Only - DONT TOUCH!!!'!G383="Yes",'Application Form'!M394,"")))</f>
        <v/>
      </c>
      <c r="K383" t="str">
        <f>IF(ISBLANK(IF(F383="SKSTD_BDL",'Application Form'!O394,IF('Office Use Only - DONT TOUCH!!!'!G383="Yes",'Application Form'!O394,""))),"",IF(F383="SKSTD_BDL",'Application Form'!O394,IF('Office Use Only - DONT TOUCH!!!'!G383="Yes",'Application Form'!O394,"")))</f>
        <v/>
      </c>
      <c r="N383" t="str">
        <f>IF(AND(F383="",'Application Form'!H394=""),"",IF(AND(F383="",'Application Form'!H394&lt;&gt;""),'Application Form'!H394,IF(AND(F383&lt;&gt;"",'Application Form'!I394=""),"",IF(AND(F383&lt;&gt;"",'Application Form'!I394&lt;&gt;""),IF('Application Form'!I394="SKSTD_BDL","SKSTD_BDL",IF('Application Form'!I394="MIP","MIP",IF('Application Form'!I394="MIP+PV","MIP",IF('Application Form'!I394="SEEKSIRE","SEEKSIRE",IF('Application Form'!I394="SEEKSIRE+PV","SEEKSIRE",IF('Application Form'!I394="GGP50K","GGP50K",IF('Application Form'!I394="GGP50K+PV","GGP50K",IF('Application Form'!I394="GGPHD (150K)","GGPHD (150K)",IF('Application Form'!I394="GGPHD+PV","GGPHD",IF('Application Form'!I394="PV","",IF('Application Form'!I394="POLL","",IF('Application Form'!I394="MSTN","MSTN",IF('Application Form'!I394="COAT","COAT",IF('Application Form'!I394="PI","PI",IF('Application Form'!I394="POLL_50K (add on)*","POLL_50K (add on)*",IF('Application Form'!I394="POLL_HD (add on)*","POLL_HD (add_on)*",IF('Application Form'!I394="MSTN_50K (add_on)*","MSTN_50K (add_on)*",IF('Application Form'!I394="MSTN_HD (add on)*","MSTN_HD (add on)*",IF('Application Form'!I394="STORE","STORE",IF('Application Form'!I394="HE","HE","")))))))))))))))))))),"ERROR"))))</f>
        <v/>
      </c>
      <c r="O383" t="str">
        <f>IF(AND(F383="",'Application Form'!H394=""),"",IF(AND(F383="",'Application Form'!H394&lt;&gt;"",'Application Form'!I394=""),"",IF(AND(F383&lt;&gt;"",'Application Form'!I394=""),"",IF(AND(F383&lt;&gt;"",'Application Form'!I394&lt;&gt;"",'Application Form'!J394=""),"",IF(AND(F383="",'Application Form'!H394&lt;&gt;"",'Application Form'!I394&lt;&gt;""),IF('Application Form'!I394="SKSTD_BDL","SKSTD_BDL",IF('Application Form'!I394="MIP","MIP",IF('Application Form'!I394="MIP+PV","MIP",IF('Application Form'!I394="SEEKSIRE","SEEKSIRE",IF('Application Form'!I394="SEEKSIRE+PV","SEEKSIRE",IF('Application Form'!I394="GGP50K","GGP50K",IF('Application Form'!I394="GGP50K+PV","GGP50K",IF('Application Form'!I394="GGPHD (150K)","GGPHD (150K)",IF('Application Form'!I394="GGPHD+PV","GGPHD",IF('Application Form'!I394="PV","",IF('Application Form'!I394="POLL","",IF('Application Form'!I394="MSTN","MSTN",IF('Application Form'!I394="COAT","COAT",IF('Application Form'!I394="PI","PI",IF('Application Form'!I394="POLL_50K (add on)*","POLL_50K (add on)*",IF('Application Form'!I394="POLL_HD (add on)*","POLL_HD (add_on)*",IF('Application Form'!I394="MSTN_50K (add_on)*","MSTN_50K (add_on)*",IF('Application Form'!I394="MSTN_HD (add on)*","MSTN_HD (add on)*",IF('Application Form'!I394="STORE","STORE",IF('Application Form'!I394="HE","HE","ERROR")))))))))))))))))))),IF(AND(F383&lt;&gt;"",'Application Form'!I394&lt;&gt;"",'Application Form'!J394&lt;&gt;""),IF('Application Form'!J394="SKSTD_BDL","SKSTD_BDL",IF('Application Form'!J394="MIP","MIP",IF('Application Form'!J394="MIP+PV","MIP",IF('Application Form'!J394="SEEKSIRE","SEEKSIRE",IF('Application Form'!J394="SEEKSIRE+PV","SEEKSIRE",IF('Application Form'!J394="GGP50K","GGP50K",IF('Application Form'!J394="GGP50K+PV","GGP50K",IF('Application Form'!J394="GGPHD (150K)","GGPHD (150K)",IF('Application Form'!J394="GGPHD+PV","GGPHD",IF('Application Form'!J394="PV","",IF('Application Form'!J394="POLL","",IF('Application Form'!J394="MSTN","MSTN",IF('Application Form'!J394="COAT","COAT",IF('Application Form'!J394="PI","PI",IF('Application Form'!J394="POLL_50K (add on)*","POLL_50K (add on)*",IF('Application Form'!J394="POLL_HD (add on)*","POLL_HD (add_on)*",IF('Application Form'!J394="MSTN_50K (add_on)*","MSTN_50K (add_on)*",IF('Application Form'!J394="MSTN_HD (add on)*","MSTN_HD (add on)*",IF('Application Form'!J394="STORE","STORE",IF('Application Form'!J394="HE","HE","")))))))))))))))))))),"ERROR"))))))</f>
        <v/>
      </c>
      <c r="P383" t="str">
        <f>IF(AND(F383="",O383&lt;&gt;""),IF('Application Form'!J394="SKSTD_BDL","SKSTD_BDL",IF('Application Form'!J394="MIP","MIP",IF('Application Form'!J394="MIP+PV","MIP",IF('Application Form'!J394="SEEKSIRE","SEEKSIRE",IF('Application Form'!J394="SEEKSIRE+PV","SEEKSIRE",IF('Application Form'!J394="GGP50K","GGP50K",IF('Application Form'!J394="GGP50K+PV","GGP50K",IF('Application Form'!J394="GGPHD (150K)","GGPHD (150K)",IF('Application Form'!J394="GGPHD+PV","GGPHD",IF('Application Form'!J394="PV","",IF('Application Form'!J394="POLL","",IF('Application Form'!J394="MSTN","MSTN",IF('Application Form'!J394="COAT","COAT",IF('Application Form'!J394="PI","PI",IF('Application Form'!J394="POLL_50K (add on)*","POLL_50K (add on)*",IF('Application Form'!J394="POLL_HD (add on)*","POLL_HD (add_on)*",IF('Application Form'!J394="MSTN_50K (add_on)*","MSTN_50K (add_on)*",IF('Application Form'!J394="MSTN_HD (add on)*","MSTN_HD (add on)*",IF('Application Form'!J394="STORE","STORE",IF('Application Form'!J394="HE","HE","")))))))))))))))))))),"")</f>
        <v/>
      </c>
    </row>
    <row r="384" spans="1:16" x14ac:dyDescent="0.25">
      <c r="A384" s="72">
        <f>'Application Form'!E395</f>
        <v>0</v>
      </c>
      <c r="B384" t="str">
        <f>IF('Application Form'!C395="Hair","H",IF('Application Form'!C395="Done","D",IF('Application Form'!C395="Semen","S",IF('Application Form'!C395="TSU","T",""))))</f>
        <v/>
      </c>
      <c r="C384" t="str">
        <f t="shared" si="5"/>
        <v>NAA</v>
      </c>
      <c r="F384" t="str">
        <f>IF('Application Form'!H395="SKSTD_BDL","SKSTD_BDL",IF('Application Form'!H395="MIP","MIP",IF('Application Form'!H395="MIP+PV","MIP",IF('Application Form'!H395="SEEKSIRE","SEEKSIRE",IF('Application Form'!H395="SEEKSIRE+PV","SEEKSIRE",IF('Application Form'!H395="GGP50K","GGP50K",IF('Application Form'!H395="GGP50K+PV","GGP50K",IF('Application Form'!H395="GGPHD (150K)","GGPHD (150K)",IF('Application Form'!H395="GGPHD+PV","GGPHD",IF('Application Form'!H395="PV","",IF('Application Form'!H395="POLL","",IF('Application Form'!H395="MSTN","",IF('Application Form'!H395="COAT","",IF('Application Form'!H395="PI","",IF('Application Form'!H395="POLL_50K (add on)*","",IF('Application Form'!H395="POLL_HD (add on)*","",IF('Application Form'!H395="MSTN_50K (add_on)*","",IF('Application Form'!H395="MSTN_HD (add on)*","",IF('Application Form'!H395="STORE","STORE",IF('Application Form'!H395="HE","HE",""))))))))))))))))))))</f>
        <v/>
      </c>
      <c r="G384" t="str">
        <f>IF(OR(RIGHT('Application Form'!H395,2)="PV",RIGHT('Application Form'!I395,2)="PV",RIGHT('Application Form'!J395,2)="PV"),"Yes","")</f>
        <v/>
      </c>
      <c r="H384" s="81" t="str">
        <f>IF(ISBLANK(IF(F384="SKSTD_BDL",'Application Form'!M395,IF('Office Use Only - DONT TOUCH!!!'!G384="Yes",'Application Form'!M395,""))),"",IF(F384="SKSTD_BDL",'Application Form'!M395,IF('Office Use Only - DONT TOUCH!!!'!G384="Yes",'Application Form'!M395,"")))</f>
        <v/>
      </c>
      <c r="K384" t="str">
        <f>IF(ISBLANK(IF(F384="SKSTD_BDL",'Application Form'!O395,IF('Office Use Only - DONT TOUCH!!!'!G384="Yes",'Application Form'!O395,""))),"",IF(F384="SKSTD_BDL",'Application Form'!O395,IF('Office Use Only - DONT TOUCH!!!'!G384="Yes",'Application Form'!O395,"")))</f>
        <v/>
      </c>
      <c r="N384" t="str">
        <f>IF(AND(F384="",'Application Form'!H395=""),"",IF(AND(F384="",'Application Form'!H395&lt;&gt;""),'Application Form'!H395,IF(AND(F384&lt;&gt;"",'Application Form'!I395=""),"",IF(AND(F384&lt;&gt;"",'Application Form'!I395&lt;&gt;""),IF('Application Form'!I395="SKSTD_BDL","SKSTD_BDL",IF('Application Form'!I395="MIP","MIP",IF('Application Form'!I395="MIP+PV","MIP",IF('Application Form'!I395="SEEKSIRE","SEEKSIRE",IF('Application Form'!I395="SEEKSIRE+PV","SEEKSIRE",IF('Application Form'!I395="GGP50K","GGP50K",IF('Application Form'!I395="GGP50K+PV","GGP50K",IF('Application Form'!I395="GGPHD (150K)","GGPHD (150K)",IF('Application Form'!I395="GGPHD+PV","GGPHD",IF('Application Form'!I395="PV","",IF('Application Form'!I395="POLL","",IF('Application Form'!I395="MSTN","MSTN",IF('Application Form'!I395="COAT","COAT",IF('Application Form'!I395="PI","PI",IF('Application Form'!I395="POLL_50K (add on)*","POLL_50K (add on)*",IF('Application Form'!I395="POLL_HD (add on)*","POLL_HD (add_on)*",IF('Application Form'!I395="MSTN_50K (add_on)*","MSTN_50K (add_on)*",IF('Application Form'!I395="MSTN_HD (add on)*","MSTN_HD (add on)*",IF('Application Form'!I395="STORE","STORE",IF('Application Form'!I395="HE","HE","")))))))))))))))))))),"ERROR"))))</f>
        <v/>
      </c>
      <c r="O384" t="str">
        <f>IF(AND(F384="",'Application Form'!H395=""),"",IF(AND(F384="",'Application Form'!H395&lt;&gt;"",'Application Form'!I395=""),"",IF(AND(F384&lt;&gt;"",'Application Form'!I395=""),"",IF(AND(F384&lt;&gt;"",'Application Form'!I395&lt;&gt;"",'Application Form'!J395=""),"",IF(AND(F384="",'Application Form'!H395&lt;&gt;"",'Application Form'!I395&lt;&gt;""),IF('Application Form'!I395="SKSTD_BDL","SKSTD_BDL",IF('Application Form'!I395="MIP","MIP",IF('Application Form'!I395="MIP+PV","MIP",IF('Application Form'!I395="SEEKSIRE","SEEKSIRE",IF('Application Form'!I395="SEEKSIRE+PV","SEEKSIRE",IF('Application Form'!I395="GGP50K","GGP50K",IF('Application Form'!I395="GGP50K+PV","GGP50K",IF('Application Form'!I395="GGPHD (150K)","GGPHD (150K)",IF('Application Form'!I395="GGPHD+PV","GGPHD",IF('Application Form'!I395="PV","",IF('Application Form'!I395="POLL","",IF('Application Form'!I395="MSTN","MSTN",IF('Application Form'!I395="COAT","COAT",IF('Application Form'!I395="PI","PI",IF('Application Form'!I395="POLL_50K (add on)*","POLL_50K (add on)*",IF('Application Form'!I395="POLL_HD (add on)*","POLL_HD (add_on)*",IF('Application Form'!I395="MSTN_50K (add_on)*","MSTN_50K (add_on)*",IF('Application Form'!I395="MSTN_HD (add on)*","MSTN_HD (add on)*",IF('Application Form'!I395="STORE","STORE",IF('Application Form'!I395="HE","HE","ERROR")))))))))))))))))))),IF(AND(F384&lt;&gt;"",'Application Form'!I395&lt;&gt;"",'Application Form'!J395&lt;&gt;""),IF('Application Form'!J395="SKSTD_BDL","SKSTD_BDL",IF('Application Form'!J395="MIP","MIP",IF('Application Form'!J395="MIP+PV","MIP",IF('Application Form'!J395="SEEKSIRE","SEEKSIRE",IF('Application Form'!J395="SEEKSIRE+PV","SEEKSIRE",IF('Application Form'!J395="GGP50K","GGP50K",IF('Application Form'!J395="GGP50K+PV","GGP50K",IF('Application Form'!J395="GGPHD (150K)","GGPHD (150K)",IF('Application Form'!J395="GGPHD+PV","GGPHD",IF('Application Form'!J395="PV","",IF('Application Form'!J395="POLL","",IF('Application Form'!J395="MSTN","MSTN",IF('Application Form'!J395="COAT","COAT",IF('Application Form'!J395="PI","PI",IF('Application Form'!J395="POLL_50K (add on)*","POLL_50K (add on)*",IF('Application Form'!J395="POLL_HD (add on)*","POLL_HD (add_on)*",IF('Application Form'!J395="MSTN_50K (add_on)*","MSTN_50K (add_on)*",IF('Application Form'!J395="MSTN_HD (add on)*","MSTN_HD (add on)*",IF('Application Form'!J395="STORE","STORE",IF('Application Form'!J395="HE","HE","")))))))))))))))))))),"ERROR"))))))</f>
        <v/>
      </c>
      <c r="P384" t="str">
        <f>IF(AND(F384="",O384&lt;&gt;""),IF('Application Form'!J395="SKSTD_BDL","SKSTD_BDL",IF('Application Form'!J395="MIP","MIP",IF('Application Form'!J395="MIP+PV","MIP",IF('Application Form'!J395="SEEKSIRE","SEEKSIRE",IF('Application Form'!J395="SEEKSIRE+PV","SEEKSIRE",IF('Application Form'!J395="GGP50K","GGP50K",IF('Application Form'!J395="GGP50K+PV","GGP50K",IF('Application Form'!J395="GGPHD (150K)","GGPHD (150K)",IF('Application Form'!J395="GGPHD+PV","GGPHD",IF('Application Form'!J395="PV","",IF('Application Form'!J395="POLL","",IF('Application Form'!J395="MSTN","MSTN",IF('Application Form'!J395="COAT","COAT",IF('Application Form'!J395="PI","PI",IF('Application Form'!J395="POLL_50K (add on)*","POLL_50K (add on)*",IF('Application Form'!J395="POLL_HD (add on)*","POLL_HD (add_on)*",IF('Application Form'!J395="MSTN_50K (add_on)*","MSTN_50K (add_on)*",IF('Application Form'!J395="MSTN_HD (add on)*","MSTN_HD (add on)*",IF('Application Form'!J395="STORE","STORE",IF('Application Form'!J395="HE","HE","")))))))))))))))))))),"")</f>
        <v/>
      </c>
    </row>
    <row r="385" spans="1:16" x14ac:dyDescent="0.25">
      <c r="A385" s="72">
        <f>'Application Form'!E396</f>
        <v>0</v>
      </c>
      <c r="B385" t="str">
        <f>IF('Application Form'!C396="Hair","H",IF('Application Form'!C396="Done","D",IF('Application Form'!C396="Semen","S",IF('Application Form'!C396="TSU","T",""))))</f>
        <v/>
      </c>
      <c r="C385" t="str">
        <f t="shared" si="5"/>
        <v>NAA</v>
      </c>
      <c r="F385" t="str">
        <f>IF('Application Form'!H396="SKSTD_BDL","SKSTD_BDL",IF('Application Form'!H396="MIP","MIP",IF('Application Form'!H396="MIP+PV","MIP",IF('Application Form'!H396="SEEKSIRE","SEEKSIRE",IF('Application Form'!H396="SEEKSIRE+PV","SEEKSIRE",IF('Application Form'!H396="GGP50K","GGP50K",IF('Application Form'!H396="GGP50K+PV","GGP50K",IF('Application Form'!H396="GGPHD (150K)","GGPHD (150K)",IF('Application Form'!H396="GGPHD+PV","GGPHD",IF('Application Form'!H396="PV","",IF('Application Form'!H396="POLL","",IF('Application Form'!H396="MSTN","",IF('Application Form'!H396="COAT","",IF('Application Form'!H396="PI","",IF('Application Form'!H396="POLL_50K (add on)*","",IF('Application Form'!H396="POLL_HD (add on)*","",IF('Application Form'!H396="MSTN_50K (add_on)*","",IF('Application Form'!H396="MSTN_HD (add on)*","",IF('Application Form'!H396="STORE","STORE",IF('Application Form'!H396="HE","HE",""))))))))))))))))))))</f>
        <v/>
      </c>
      <c r="G385" t="str">
        <f>IF(OR(RIGHT('Application Form'!H396,2)="PV",RIGHT('Application Form'!I396,2)="PV",RIGHT('Application Form'!J396,2)="PV"),"Yes","")</f>
        <v/>
      </c>
      <c r="H385" s="81" t="str">
        <f>IF(ISBLANK(IF(F385="SKSTD_BDL",'Application Form'!M396,IF('Office Use Only - DONT TOUCH!!!'!G385="Yes",'Application Form'!M396,""))),"",IF(F385="SKSTD_BDL",'Application Form'!M396,IF('Office Use Only - DONT TOUCH!!!'!G385="Yes",'Application Form'!M396,"")))</f>
        <v/>
      </c>
      <c r="K385" t="str">
        <f>IF(ISBLANK(IF(F385="SKSTD_BDL",'Application Form'!O396,IF('Office Use Only - DONT TOUCH!!!'!G385="Yes",'Application Form'!O396,""))),"",IF(F385="SKSTD_BDL",'Application Form'!O396,IF('Office Use Only - DONT TOUCH!!!'!G385="Yes",'Application Form'!O396,"")))</f>
        <v/>
      </c>
      <c r="N385" t="str">
        <f>IF(AND(F385="",'Application Form'!H396=""),"",IF(AND(F385="",'Application Form'!H396&lt;&gt;""),'Application Form'!H396,IF(AND(F385&lt;&gt;"",'Application Form'!I396=""),"",IF(AND(F385&lt;&gt;"",'Application Form'!I396&lt;&gt;""),IF('Application Form'!I396="SKSTD_BDL","SKSTD_BDL",IF('Application Form'!I396="MIP","MIP",IF('Application Form'!I396="MIP+PV","MIP",IF('Application Form'!I396="SEEKSIRE","SEEKSIRE",IF('Application Form'!I396="SEEKSIRE+PV","SEEKSIRE",IF('Application Form'!I396="GGP50K","GGP50K",IF('Application Form'!I396="GGP50K+PV","GGP50K",IF('Application Form'!I396="GGPHD (150K)","GGPHD (150K)",IF('Application Form'!I396="GGPHD+PV","GGPHD",IF('Application Form'!I396="PV","",IF('Application Form'!I396="POLL","",IF('Application Form'!I396="MSTN","MSTN",IF('Application Form'!I396="COAT","COAT",IF('Application Form'!I396="PI","PI",IF('Application Form'!I396="POLL_50K (add on)*","POLL_50K (add on)*",IF('Application Form'!I396="POLL_HD (add on)*","POLL_HD (add_on)*",IF('Application Form'!I396="MSTN_50K (add_on)*","MSTN_50K (add_on)*",IF('Application Form'!I396="MSTN_HD (add on)*","MSTN_HD (add on)*",IF('Application Form'!I396="STORE","STORE",IF('Application Form'!I396="HE","HE","")))))))))))))))))))),"ERROR"))))</f>
        <v/>
      </c>
      <c r="O385" t="str">
        <f>IF(AND(F385="",'Application Form'!H396=""),"",IF(AND(F385="",'Application Form'!H396&lt;&gt;"",'Application Form'!I396=""),"",IF(AND(F385&lt;&gt;"",'Application Form'!I396=""),"",IF(AND(F385&lt;&gt;"",'Application Form'!I396&lt;&gt;"",'Application Form'!J396=""),"",IF(AND(F385="",'Application Form'!H396&lt;&gt;"",'Application Form'!I396&lt;&gt;""),IF('Application Form'!I396="SKSTD_BDL","SKSTD_BDL",IF('Application Form'!I396="MIP","MIP",IF('Application Form'!I396="MIP+PV","MIP",IF('Application Form'!I396="SEEKSIRE","SEEKSIRE",IF('Application Form'!I396="SEEKSIRE+PV","SEEKSIRE",IF('Application Form'!I396="GGP50K","GGP50K",IF('Application Form'!I396="GGP50K+PV","GGP50K",IF('Application Form'!I396="GGPHD (150K)","GGPHD (150K)",IF('Application Form'!I396="GGPHD+PV","GGPHD",IF('Application Form'!I396="PV","",IF('Application Form'!I396="POLL","",IF('Application Form'!I396="MSTN","MSTN",IF('Application Form'!I396="COAT","COAT",IF('Application Form'!I396="PI","PI",IF('Application Form'!I396="POLL_50K (add on)*","POLL_50K (add on)*",IF('Application Form'!I396="POLL_HD (add on)*","POLL_HD (add_on)*",IF('Application Form'!I396="MSTN_50K (add_on)*","MSTN_50K (add_on)*",IF('Application Form'!I396="MSTN_HD (add on)*","MSTN_HD (add on)*",IF('Application Form'!I396="STORE","STORE",IF('Application Form'!I396="HE","HE","ERROR")))))))))))))))))))),IF(AND(F385&lt;&gt;"",'Application Form'!I396&lt;&gt;"",'Application Form'!J396&lt;&gt;""),IF('Application Form'!J396="SKSTD_BDL","SKSTD_BDL",IF('Application Form'!J396="MIP","MIP",IF('Application Form'!J396="MIP+PV","MIP",IF('Application Form'!J396="SEEKSIRE","SEEKSIRE",IF('Application Form'!J396="SEEKSIRE+PV","SEEKSIRE",IF('Application Form'!J396="GGP50K","GGP50K",IF('Application Form'!J396="GGP50K+PV","GGP50K",IF('Application Form'!J396="GGPHD (150K)","GGPHD (150K)",IF('Application Form'!J396="GGPHD+PV","GGPHD",IF('Application Form'!J396="PV","",IF('Application Form'!J396="POLL","",IF('Application Form'!J396="MSTN","MSTN",IF('Application Form'!J396="COAT","COAT",IF('Application Form'!J396="PI","PI",IF('Application Form'!J396="POLL_50K (add on)*","POLL_50K (add on)*",IF('Application Form'!J396="POLL_HD (add on)*","POLL_HD (add_on)*",IF('Application Form'!J396="MSTN_50K (add_on)*","MSTN_50K (add_on)*",IF('Application Form'!J396="MSTN_HD (add on)*","MSTN_HD (add on)*",IF('Application Form'!J396="STORE","STORE",IF('Application Form'!J396="HE","HE","")))))))))))))))))))),"ERROR"))))))</f>
        <v/>
      </c>
      <c r="P385" t="str">
        <f>IF(AND(F385="",O385&lt;&gt;""),IF('Application Form'!J396="SKSTD_BDL","SKSTD_BDL",IF('Application Form'!J396="MIP","MIP",IF('Application Form'!J396="MIP+PV","MIP",IF('Application Form'!J396="SEEKSIRE","SEEKSIRE",IF('Application Form'!J396="SEEKSIRE+PV","SEEKSIRE",IF('Application Form'!J396="GGP50K","GGP50K",IF('Application Form'!J396="GGP50K+PV","GGP50K",IF('Application Form'!J396="GGPHD (150K)","GGPHD (150K)",IF('Application Form'!J396="GGPHD+PV","GGPHD",IF('Application Form'!J396="PV","",IF('Application Form'!J396="POLL","",IF('Application Form'!J396="MSTN","MSTN",IF('Application Form'!J396="COAT","COAT",IF('Application Form'!J396="PI","PI",IF('Application Form'!J396="POLL_50K (add on)*","POLL_50K (add on)*",IF('Application Form'!J396="POLL_HD (add on)*","POLL_HD (add_on)*",IF('Application Form'!J396="MSTN_50K (add_on)*","MSTN_50K (add_on)*",IF('Application Form'!J396="MSTN_HD (add on)*","MSTN_HD (add on)*",IF('Application Form'!J396="STORE","STORE",IF('Application Form'!J396="HE","HE","")))))))))))))))))))),"")</f>
        <v/>
      </c>
    </row>
    <row r="386" spans="1:16" x14ac:dyDescent="0.25">
      <c r="A386" s="72">
        <f>'Application Form'!E397</f>
        <v>0</v>
      </c>
      <c r="B386" t="str">
        <f>IF('Application Form'!C397="Hair","H",IF('Application Form'!C397="Done","D",IF('Application Form'!C397="Semen","S",IF('Application Form'!C397="TSU","T",""))))</f>
        <v/>
      </c>
      <c r="C386" t="str">
        <f t="shared" si="5"/>
        <v>NAA</v>
      </c>
      <c r="F386" t="str">
        <f>IF('Application Form'!H397="SKSTD_BDL","SKSTD_BDL",IF('Application Form'!H397="MIP","MIP",IF('Application Form'!H397="MIP+PV","MIP",IF('Application Form'!H397="SEEKSIRE","SEEKSIRE",IF('Application Form'!H397="SEEKSIRE+PV","SEEKSIRE",IF('Application Form'!H397="GGP50K","GGP50K",IF('Application Form'!H397="GGP50K+PV","GGP50K",IF('Application Form'!H397="GGPHD (150K)","GGPHD (150K)",IF('Application Form'!H397="GGPHD+PV","GGPHD",IF('Application Form'!H397="PV","",IF('Application Form'!H397="POLL","",IF('Application Form'!H397="MSTN","",IF('Application Form'!H397="COAT","",IF('Application Form'!H397="PI","",IF('Application Form'!H397="POLL_50K (add on)*","",IF('Application Form'!H397="POLL_HD (add on)*","",IF('Application Form'!H397="MSTN_50K (add_on)*","",IF('Application Form'!H397="MSTN_HD (add on)*","",IF('Application Form'!H397="STORE","STORE",IF('Application Form'!H397="HE","HE",""))))))))))))))))))))</f>
        <v/>
      </c>
      <c r="G386" t="str">
        <f>IF(OR(RIGHT('Application Form'!H397,2)="PV",RIGHT('Application Form'!I397,2)="PV",RIGHT('Application Form'!J397,2)="PV"),"Yes","")</f>
        <v/>
      </c>
      <c r="H386" s="81" t="str">
        <f>IF(ISBLANK(IF(F386="SKSTD_BDL",'Application Form'!M397,IF('Office Use Only - DONT TOUCH!!!'!G386="Yes",'Application Form'!M397,""))),"",IF(F386="SKSTD_BDL",'Application Form'!M397,IF('Office Use Only - DONT TOUCH!!!'!G386="Yes",'Application Form'!M397,"")))</f>
        <v/>
      </c>
      <c r="K386" t="str">
        <f>IF(ISBLANK(IF(F386="SKSTD_BDL",'Application Form'!O397,IF('Office Use Only - DONT TOUCH!!!'!G386="Yes",'Application Form'!O397,""))),"",IF(F386="SKSTD_BDL",'Application Form'!O397,IF('Office Use Only - DONT TOUCH!!!'!G386="Yes",'Application Form'!O397,"")))</f>
        <v/>
      </c>
      <c r="N386" t="str">
        <f>IF(AND(F386="",'Application Form'!H397=""),"",IF(AND(F386="",'Application Form'!H397&lt;&gt;""),'Application Form'!H397,IF(AND(F386&lt;&gt;"",'Application Form'!I397=""),"",IF(AND(F386&lt;&gt;"",'Application Form'!I397&lt;&gt;""),IF('Application Form'!I397="SKSTD_BDL","SKSTD_BDL",IF('Application Form'!I397="MIP","MIP",IF('Application Form'!I397="MIP+PV","MIP",IF('Application Form'!I397="SEEKSIRE","SEEKSIRE",IF('Application Form'!I397="SEEKSIRE+PV","SEEKSIRE",IF('Application Form'!I397="GGP50K","GGP50K",IF('Application Form'!I397="GGP50K+PV","GGP50K",IF('Application Form'!I397="GGPHD (150K)","GGPHD (150K)",IF('Application Form'!I397="GGPHD+PV","GGPHD",IF('Application Form'!I397="PV","",IF('Application Form'!I397="POLL","",IF('Application Form'!I397="MSTN","MSTN",IF('Application Form'!I397="COAT","COAT",IF('Application Form'!I397="PI","PI",IF('Application Form'!I397="POLL_50K (add on)*","POLL_50K (add on)*",IF('Application Form'!I397="POLL_HD (add on)*","POLL_HD (add_on)*",IF('Application Form'!I397="MSTN_50K (add_on)*","MSTN_50K (add_on)*",IF('Application Form'!I397="MSTN_HD (add on)*","MSTN_HD (add on)*",IF('Application Form'!I397="STORE","STORE",IF('Application Form'!I397="HE","HE","")))))))))))))))))))),"ERROR"))))</f>
        <v/>
      </c>
      <c r="O386" t="str">
        <f>IF(AND(F386="",'Application Form'!H397=""),"",IF(AND(F386="",'Application Form'!H397&lt;&gt;"",'Application Form'!I397=""),"",IF(AND(F386&lt;&gt;"",'Application Form'!I397=""),"",IF(AND(F386&lt;&gt;"",'Application Form'!I397&lt;&gt;"",'Application Form'!J397=""),"",IF(AND(F386="",'Application Form'!H397&lt;&gt;"",'Application Form'!I397&lt;&gt;""),IF('Application Form'!I397="SKSTD_BDL","SKSTD_BDL",IF('Application Form'!I397="MIP","MIP",IF('Application Form'!I397="MIP+PV","MIP",IF('Application Form'!I397="SEEKSIRE","SEEKSIRE",IF('Application Form'!I397="SEEKSIRE+PV","SEEKSIRE",IF('Application Form'!I397="GGP50K","GGP50K",IF('Application Form'!I397="GGP50K+PV","GGP50K",IF('Application Form'!I397="GGPHD (150K)","GGPHD (150K)",IF('Application Form'!I397="GGPHD+PV","GGPHD",IF('Application Form'!I397="PV","",IF('Application Form'!I397="POLL","",IF('Application Form'!I397="MSTN","MSTN",IF('Application Form'!I397="COAT","COAT",IF('Application Form'!I397="PI","PI",IF('Application Form'!I397="POLL_50K (add on)*","POLL_50K (add on)*",IF('Application Form'!I397="POLL_HD (add on)*","POLL_HD (add_on)*",IF('Application Form'!I397="MSTN_50K (add_on)*","MSTN_50K (add_on)*",IF('Application Form'!I397="MSTN_HD (add on)*","MSTN_HD (add on)*",IF('Application Form'!I397="STORE","STORE",IF('Application Form'!I397="HE","HE","ERROR")))))))))))))))))))),IF(AND(F386&lt;&gt;"",'Application Form'!I397&lt;&gt;"",'Application Form'!J397&lt;&gt;""),IF('Application Form'!J397="SKSTD_BDL","SKSTD_BDL",IF('Application Form'!J397="MIP","MIP",IF('Application Form'!J397="MIP+PV","MIP",IF('Application Form'!J397="SEEKSIRE","SEEKSIRE",IF('Application Form'!J397="SEEKSIRE+PV","SEEKSIRE",IF('Application Form'!J397="GGP50K","GGP50K",IF('Application Form'!J397="GGP50K+PV","GGP50K",IF('Application Form'!J397="GGPHD (150K)","GGPHD (150K)",IF('Application Form'!J397="GGPHD+PV","GGPHD",IF('Application Form'!J397="PV","",IF('Application Form'!J397="POLL","",IF('Application Form'!J397="MSTN","MSTN",IF('Application Form'!J397="COAT","COAT",IF('Application Form'!J397="PI","PI",IF('Application Form'!J397="POLL_50K (add on)*","POLL_50K (add on)*",IF('Application Form'!J397="POLL_HD (add on)*","POLL_HD (add_on)*",IF('Application Form'!J397="MSTN_50K (add_on)*","MSTN_50K (add_on)*",IF('Application Form'!J397="MSTN_HD (add on)*","MSTN_HD (add on)*",IF('Application Form'!J397="STORE","STORE",IF('Application Form'!J397="HE","HE","")))))))))))))))))))),"ERROR"))))))</f>
        <v/>
      </c>
      <c r="P386" t="str">
        <f>IF(AND(F386="",O386&lt;&gt;""),IF('Application Form'!J397="SKSTD_BDL","SKSTD_BDL",IF('Application Form'!J397="MIP","MIP",IF('Application Form'!J397="MIP+PV","MIP",IF('Application Form'!J397="SEEKSIRE","SEEKSIRE",IF('Application Form'!J397="SEEKSIRE+PV","SEEKSIRE",IF('Application Form'!J397="GGP50K","GGP50K",IF('Application Form'!J397="GGP50K+PV","GGP50K",IF('Application Form'!J397="GGPHD (150K)","GGPHD (150K)",IF('Application Form'!J397="GGPHD+PV","GGPHD",IF('Application Form'!J397="PV","",IF('Application Form'!J397="POLL","",IF('Application Form'!J397="MSTN","MSTN",IF('Application Form'!J397="COAT","COAT",IF('Application Form'!J397="PI","PI",IF('Application Form'!J397="POLL_50K (add on)*","POLL_50K (add on)*",IF('Application Form'!J397="POLL_HD (add on)*","POLL_HD (add_on)*",IF('Application Form'!J397="MSTN_50K (add_on)*","MSTN_50K (add_on)*",IF('Application Form'!J397="MSTN_HD (add on)*","MSTN_HD (add on)*",IF('Application Form'!J397="STORE","STORE",IF('Application Form'!J397="HE","HE","")))))))))))))))))))),"")</f>
        <v/>
      </c>
    </row>
    <row r="387" spans="1:16" x14ac:dyDescent="0.25">
      <c r="A387" s="72">
        <f>'Application Form'!E398</f>
        <v>0</v>
      </c>
      <c r="B387" t="str">
        <f>IF('Application Form'!C398="Hair","H",IF('Application Form'!C398="Done","D",IF('Application Form'!C398="Semen","S",IF('Application Form'!C398="TSU","T",""))))</f>
        <v/>
      </c>
      <c r="C387" t="str">
        <f t="shared" ref="C387:C450" si="6">IF(A387&lt;&gt;"","NAA","")</f>
        <v>NAA</v>
      </c>
      <c r="F387" t="str">
        <f>IF('Application Form'!H398="SKSTD_BDL","SKSTD_BDL",IF('Application Form'!H398="MIP","MIP",IF('Application Form'!H398="MIP+PV","MIP",IF('Application Form'!H398="SEEKSIRE","SEEKSIRE",IF('Application Form'!H398="SEEKSIRE+PV","SEEKSIRE",IF('Application Form'!H398="GGP50K","GGP50K",IF('Application Form'!H398="GGP50K+PV","GGP50K",IF('Application Form'!H398="GGPHD (150K)","GGPHD (150K)",IF('Application Form'!H398="GGPHD+PV","GGPHD",IF('Application Form'!H398="PV","",IF('Application Form'!H398="POLL","",IF('Application Form'!H398="MSTN","",IF('Application Form'!H398="COAT","",IF('Application Form'!H398="PI","",IF('Application Form'!H398="POLL_50K (add on)*","",IF('Application Form'!H398="POLL_HD (add on)*","",IF('Application Form'!H398="MSTN_50K (add_on)*","",IF('Application Form'!H398="MSTN_HD (add on)*","",IF('Application Form'!H398="STORE","STORE",IF('Application Form'!H398="HE","HE",""))))))))))))))))))))</f>
        <v/>
      </c>
      <c r="G387" t="str">
        <f>IF(OR(RIGHT('Application Form'!H398,2)="PV",RIGHT('Application Form'!I398,2)="PV",RIGHT('Application Form'!J398,2)="PV"),"Yes","")</f>
        <v/>
      </c>
      <c r="H387" s="81" t="str">
        <f>IF(ISBLANK(IF(F387="SKSTD_BDL",'Application Form'!M398,IF('Office Use Only - DONT TOUCH!!!'!G387="Yes",'Application Form'!M398,""))),"",IF(F387="SKSTD_BDL",'Application Form'!M398,IF('Office Use Only - DONT TOUCH!!!'!G387="Yes",'Application Form'!M398,"")))</f>
        <v/>
      </c>
      <c r="K387" t="str">
        <f>IF(ISBLANK(IF(F387="SKSTD_BDL",'Application Form'!O398,IF('Office Use Only - DONT TOUCH!!!'!G387="Yes",'Application Form'!O398,""))),"",IF(F387="SKSTD_BDL",'Application Form'!O398,IF('Office Use Only - DONT TOUCH!!!'!G387="Yes",'Application Form'!O398,"")))</f>
        <v/>
      </c>
      <c r="N387" t="str">
        <f>IF(AND(F387="",'Application Form'!H398=""),"",IF(AND(F387="",'Application Form'!H398&lt;&gt;""),'Application Form'!H398,IF(AND(F387&lt;&gt;"",'Application Form'!I398=""),"",IF(AND(F387&lt;&gt;"",'Application Form'!I398&lt;&gt;""),IF('Application Form'!I398="SKSTD_BDL","SKSTD_BDL",IF('Application Form'!I398="MIP","MIP",IF('Application Form'!I398="MIP+PV","MIP",IF('Application Form'!I398="SEEKSIRE","SEEKSIRE",IF('Application Form'!I398="SEEKSIRE+PV","SEEKSIRE",IF('Application Form'!I398="GGP50K","GGP50K",IF('Application Form'!I398="GGP50K+PV","GGP50K",IF('Application Form'!I398="GGPHD (150K)","GGPHD (150K)",IF('Application Form'!I398="GGPHD+PV","GGPHD",IF('Application Form'!I398="PV","",IF('Application Form'!I398="POLL","",IF('Application Form'!I398="MSTN","MSTN",IF('Application Form'!I398="COAT","COAT",IF('Application Form'!I398="PI","PI",IF('Application Form'!I398="POLL_50K (add on)*","POLL_50K (add on)*",IF('Application Form'!I398="POLL_HD (add on)*","POLL_HD (add_on)*",IF('Application Form'!I398="MSTN_50K (add_on)*","MSTN_50K (add_on)*",IF('Application Form'!I398="MSTN_HD (add on)*","MSTN_HD (add on)*",IF('Application Form'!I398="STORE","STORE",IF('Application Form'!I398="HE","HE","")))))))))))))))))))),"ERROR"))))</f>
        <v/>
      </c>
      <c r="O387" t="str">
        <f>IF(AND(F387="",'Application Form'!H398=""),"",IF(AND(F387="",'Application Form'!H398&lt;&gt;"",'Application Form'!I398=""),"",IF(AND(F387&lt;&gt;"",'Application Form'!I398=""),"",IF(AND(F387&lt;&gt;"",'Application Form'!I398&lt;&gt;"",'Application Form'!J398=""),"",IF(AND(F387="",'Application Form'!H398&lt;&gt;"",'Application Form'!I398&lt;&gt;""),IF('Application Form'!I398="SKSTD_BDL","SKSTD_BDL",IF('Application Form'!I398="MIP","MIP",IF('Application Form'!I398="MIP+PV","MIP",IF('Application Form'!I398="SEEKSIRE","SEEKSIRE",IF('Application Form'!I398="SEEKSIRE+PV","SEEKSIRE",IF('Application Form'!I398="GGP50K","GGP50K",IF('Application Form'!I398="GGP50K+PV","GGP50K",IF('Application Form'!I398="GGPHD (150K)","GGPHD (150K)",IF('Application Form'!I398="GGPHD+PV","GGPHD",IF('Application Form'!I398="PV","",IF('Application Form'!I398="POLL","",IF('Application Form'!I398="MSTN","MSTN",IF('Application Form'!I398="COAT","COAT",IF('Application Form'!I398="PI","PI",IF('Application Form'!I398="POLL_50K (add on)*","POLL_50K (add on)*",IF('Application Form'!I398="POLL_HD (add on)*","POLL_HD (add_on)*",IF('Application Form'!I398="MSTN_50K (add_on)*","MSTN_50K (add_on)*",IF('Application Form'!I398="MSTN_HD (add on)*","MSTN_HD (add on)*",IF('Application Form'!I398="STORE","STORE",IF('Application Form'!I398="HE","HE","ERROR")))))))))))))))))))),IF(AND(F387&lt;&gt;"",'Application Form'!I398&lt;&gt;"",'Application Form'!J398&lt;&gt;""),IF('Application Form'!J398="SKSTD_BDL","SKSTD_BDL",IF('Application Form'!J398="MIP","MIP",IF('Application Form'!J398="MIP+PV","MIP",IF('Application Form'!J398="SEEKSIRE","SEEKSIRE",IF('Application Form'!J398="SEEKSIRE+PV","SEEKSIRE",IF('Application Form'!J398="GGP50K","GGP50K",IF('Application Form'!J398="GGP50K+PV","GGP50K",IF('Application Form'!J398="GGPHD (150K)","GGPHD (150K)",IF('Application Form'!J398="GGPHD+PV","GGPHD",IF('Application Form'!J398="PV","",IF('Application Form'!J398="POLL","",IF('Application Form'!J398="MSTN","MSTN",IF('Application Form'!J398="COAT","COAT",IF('Application Form'!J398="PI","PI",IF('Application Form'!J398="POLL_50K (add on)*","POLL_50K (add on)*",IF('Application Form'!J398="POLL_HD (add on)*","POLL_HD (add_on)*",IF('Application Form'!J398="MSTN_50K (add_on)*","MSTN_50K (add_on)*",IF('Application Form'!J398="MSTN_HD (add on)*","MSTN_HD (add on)*",IF('Application Form'!J398="STORE","STORE",IF('Application Form'!J398="HE","HE","")))))))))))))))))))),"ERROR"))))))</f>
        <v/>
      </c>
      <c r="P387" t="str">
        <f>IF(AND(F387="",O387&lt;&gt;""),IF('Application Form'!J398="SKSTD_BDL","SKSTD_BDL",IF('Application Form'!J398="MIP","MIP",IF('Application Form'!J398="MIP+PV","MIP",IF('Application Form'!J398="SEEKSIRE","SEEKSIRE",IF('Application Form'!J398="SEEKSIRE+PV","SEEKSIRE",IF('Application Form'!J398="GGP50K","GGP50K",IF('Application Form'!J398="GGP50K+PV","GGP50K",IF('Application Form'!J398="GGPHD (150K)","GGPHD (150K)",IF('Application Form'!J398="GGPHD+PV","GGPHD",IF('Application Form'!J398="PV","",IF('Application Form'!J398="POLL","",IF('Application Form'!J398="MSTN","MSTN",IF('Application Form'!J398="COAT","COAT",IF('Application Form'!J398="PI","PI",IF('Application Form'!J398="POLL_50K (add on)*","POLL_50K (add on)*",IF('Application Form'!J398="POLL_HD (add on)*","POLL_HD (add_on)*",IF('Application Form'!J398="MSTN_50K (add_on)*","MSTN_50K (add_on)*",IF('Application Form'!J398="MSTN_HD (add on)*","MSTN_HD (add on)*",IF('Application Form'!J398="STORE","STORE",IF('Application Form'!J398="HE","HE","")))))))))))))))))))),"")</f>
        <v/>
      </c>
    </row>
    <row r="388" spans="1:16" x14ac:dyDescent="0.25">
      <c r="A388" s="72">
        <f>'Application Form'!E399</f>
        <v>0</v>
      </c>
      <c r="B388" t="str">
        <f>IF('Application Form'!C399="Hair","H",IF('Application Form'!C399="Done","D",IF('Application Form'!C399="Semen","S",IF('Application Form'!C399="TSU","T",""))))</f>
        <v/>
      </c>
      <c r="C388" t="str">
        <f t="shared" si="6"/>
        <v>NAA</v>
      </c>
      <c r="F388" t="str">
        <f>IF('Application Form'!H399="SKSTD_BDL","SKSTD_BDL",IF('Application Form'!H399="MIP","MIP",IF('Application Form'!H399="MIP+PV","MIP",IF('Application Form'!H399="SEEKSIRE","SEEKSIRE",IF('Application Form'!H399="SEEKSIRE+PV","SEEKSIRE",IF('Application Form'!H399="GGP50K","GGP50K",IF('Application Form'!H399="GGP50K+PV","GGP50K",IF('Application Form'!H399="GGPHD (150K)","GGPHD (150K)",IF('Application Form'!H399="GGPHD+PV","GGPHD",IF('Application Form'!H399="PV","",IF('Application Form'!H399="POLL","",IF('Application Form'!H399="MSTN","",IF('Application Form'!H399="COAT","",IF('Application Form'!H399="PI","",IF('Application Form'!H399="POLL_50K (add on)*","",IF('Application Form'!H399="POLL_HD (add on)*","",IF('Application Form'!H399="MSTN_50K (add_on)*","",IF('Application Form'!H399="MSTN_HD (add on)*","",IF('Application Form'!H399="STORE","STORE",IF('Application Form'!H399="HE","HE",""))))))))))))))))))))</f>
        <v/>
      </c>
      <c r="G388" t="str">
        <f>IF(OR(RIGHT('Application Form'!H399,2)="PV",RIGHT('Application Form'!I399,2)="PV",RIGHT('Application Form'!J399,2)="PV"),"Yes","")</f>
        <v/>
      </c>
      <c r="H388" s="81" t="str">
        <f>IF(ISBLANK(IF(F388="SKSTD_BDL",'Application Form'!M399,IF('Office Use Only - DONT TOUCH!!!'!G388="Yes",'Application Form'!M399,""))),"",IF(F388="SKSTD_BDL",'Application Form'!M399,IF('Office Use Only - DONT TOUCH!!!'!G388="Yes",'Application Form'!M399,"")))</f>
        <v/>
      </c>
      <c r="K388" t="str">
        <f>IF(ISBLANK(IF(F388="SKSTD_BDL",'Application Form'!O399,IF('Office Use Only - DONT TOUCH!!!'!G388="Yes",'Application Form'!O399,""))),"",IF(F388="SKSTD_BDL",'Application Form'!O399,IF('Office Use Only - DONT TOUCH!!!'!G388="Yes",'Application Form'!O399,"")))</f>
        <v/>
      </c>
      <c r="N388" t="str">
        <f>IF(AND(F388="",'Application Form'!H399=""),"",IF(AND(F388="",'Application Form'!H399&lt;&gt;""),'Application Form'!H399,IF(AND(F388&lt;&gt;"",'Application Form'!I399=""),"",IF(AND(F388&lt;&gt;"",'Application Form'!I399&lt;&gt;""),IF('Application Form'!I399="SKSTD_BDL","SKSTD_BDL",IF('Application Form'!I399="MIP","MIP",IF('Application Form'!I399="MIP+PV","MIP",IF('Application Form'!I399="SEEKSIRE","SEEKSIRE",IF('Application Form'!I399="SEEKSIRE+PV","SEEKSIRE",IF('Application Form'!I399="GGP50K","GGP50K",IF('Application Form'!I399="GGP50K+PV","GGP50K",IF('Application Form'!I399="GGPHD (150K)","GGPHD (150K)",IF('Application Form'!I399="GGPHD+PV","GGPHD",IF('Application Form'!I399="PV","",IF('Application Form'!I399="POLL","",IF('Application Form'!I399="MSTN","MSTN",IF('Application Form'!I399="COAT","COAT",IF('Application Form'!I399="PI","PI",IF('Application Form'!I399="POLL_50K (add on)*","POLL_50K (add on)*",IF('Application Form'!I399="POLL_HD (add on)*","POLL_HD (add_on)*",IF('Application Form'!I399="MSTN_50K (add_on)*","MSTN_50K (add_on)*",IF('Application Form'!I399="MSTN_HD (add on)*","MSTN_HD (add on)*",IF('Application Form'!I399="STORE","STORE",IF('Application Form'!I399="HE","HE","")))))))))))))))))))),"ERROR"))))</f>
        <v/>
      </c>
      <c r="O388" t="str">
        <f>IF(AND(F388="",'Application Form'!H399=""),"",IF(AND(F388="",'Application Form'!H399&lt;&gt;"",'Application Form'!I399=""),"",IF(AND(F388&lt;&gt;"",'Application Form'!I399=""),"",IF(AND(F388&lt;&gt;"",'Application Form'!I399&lt;&gt;"",'Application Form'!J399=""),"",IF(AND(F388="",'Application Form'!H399&lt;&gt;"",'Application Form'!I399&lt;&gt;""),IF('Application Form'!I399="SKSTD_BDL","SKSTD_BDL",IF('Application Form'!I399="MIP","MIP",IF('Application Form'!I399="MIP+PV","MIP",IF('Application Form'!I399="SEEKSIRE","SEEKSIRE",IF('Application Form'!I399="SEEKSIRE+PV","SEEKSIRE",IF('Application Form'!I399="GGP50K","GGP50K",IF('Application Form'!I399="GGP50K+PV","GGP50K",IF('Application Form'!I399="GGPHD (150K)","GGPHD (150K)",IF('Application Form'!I399="GGPHD+PV","GGPHD",IF('Application Form'!I399="PV","",IF('Application Form'!I399="POLL","",IF('Application Form'!I399="MSTN","MSTN",IF('Application Form'!I399="COAT","COAT",IF('Application Form'!I399="PI","PI",IF('Application Form'!I399="POLL_50K (add on)*","POLL_50K (add on)*",IF('Application Form'!I399="POLL_HD (add on)*","POLL_HD (add_on)*",IF('Application Form'!I399="MSTN_50K (add_on)*","MSTN_50K (add_on)*",IF('Application Form'!I399="MSTN_HD (add on)*","MSTN_HD (add on)*",IF('Application Form'!I399="STORE","STORE",IF('Application Form'!I399="HE","HE","ERROR")))))))))))))))))))),IF(AND(F388&lt;&gt;"",'Application Form'!I399&lt;&gt;"",'Application Form'!J399&lt;&gt;""),IF('Application Form'!J399="SKSTD_BDL","SKSTD_BDL",IF('Application Form'!J399="MIP","MIP",IF('Application Form'!J399="MIP+PV","MIP",IF('Application Form'!J399="SEEKSIRE","SEEKSIRE",IF('Application Form'!J399="SEEKSIRE+PV","SEEKSIRE",IF('Application Form'!J399="GGP50K","GGP50K",IF('Application Form'!J399="GGP50K+PV","GGP50K",IF('Application Form'!J399="GGPHD (150K)","GGPHD (150K)",IF('Application Form'!J399="GGPHD+PV","GGPHD",IF('Application Form'!J399="PV","",IF('Application Form'!J399="POLL","",IF('Application Form'!J399="MSTN","MSTN",IF('Application Form'!J399="COAT","COAT",IF('Application Form'!J399="PI","PI",IF('Application Form'!J399="POLL_50K (add on)*","POLL_50K (add on)*",IF('Application Form'!J399="POLL_HD (add on)*","POLL_HD (add_on)*",IF('Application Form'!J399="MSTN_50K (add_on)*","MSTN_50K (add_on)*",IF('Application Form'!J399="MSTN_HD (add on)*","MSTN_HD (add on)*",IF('Application Form'!J399="STORE","STORE",IF('Application Form'!J399="HE","HE","")))))))))))))))))))),"ERROR"))))))</f>
        <v/>
      </c>
      <c r="P388" t="str">
        <f>IF(AND(F388="",O388&lt;&gt;""),IF('Application Form'!J399="SKSTD_BDL","SKSTD_BDL",IF('Application Form'!J399="MIP","MIP",IF('Application Form'!J399="MIP+PV","MIP",IF('Application Form'!J399="SEEKSIRE","SEEKSIRE",IF('Application Form'!J399="SEEKSIRE+PV","SEEKSIRE",IF('Application Form'!J399="GGP50K","GGP50K",IF('Application Form'!J399="GGP50K+PV","GGP50K",IF('Application Form'!J399="GGPHD (150K)","GGPHD (150K)",IF('Application Form'!J399="GGPHD+PV","GGPHD",IF('Application Form'!J399="PV","",IF('Application Form'!J399="POLL","",IF('Application Form'!J399="MSTN","MSTN",IF('Application Form'!J399="COAT","COAT",IF('Application Form'!J399="PI","PI",IF('Application Form'!J399="POLL_50K (add on)*","POLL_50K (add on)*",IF('Application Form'!J399="POLL_HD (add on)*","POLL_HD (add_on)*",IF('Application Form'!J399="MSTN_50K (add_on)*","MSTN_50K (add_on)*",IF('Application Form'!J399="MSTN_HD (add on)*","MSTN_HD (add on)*",IF('Application Form'!J399="STORE","STORE",IF('Application Form'!J399="HE","HE","")))))))))))))))))))),"")</f>
        <v/>
      </c>
    </row>
    <row r="389" spans="1:16" x14ac:dyDescent="0.25">
      <c r="A389" s="72">
        <f>'Application Form'!E400</f>
        <v>0</v>
      </c>
      <c r="B389" t="str">
        <f>IF('Application Form'!C400="Hair","H",IF('Application Form'!C400="Done","D",IF('Application Form'!C400="Semen","S",IF('Application Form'!C400="TSU","T",""))))</f>
        <v/>
      </c>
      <c r="C389" t="str">
        <f t="shared" si="6"/>
        <v>NAA</v>
      </c>
      <c r="F389" t="str">
        <f>IF('Application Form'!H400="SKSTD_BDL","SKSTD_BDL",IF('Application Form'!H400="MIP","MIP",IF('Application Form'!H400="MIP+PV","MIP",IF('Application Form'!H400="SEEKSIRE","SEEKSIRE",IF('Application Form'!H400="SEEKSIRE+PV","SEEKSIRE",IF('Application Form'!H400="GGP50K","GGP50K",IF('Application Form'!H400="GGP50K+PV","GGP50K",IF('Application Form'!H400="GGPHD (150K)","GGPHD (150K)",IF('Application Form'!H400="GGPHD+PV","GGPHD",IF('Application Form'!H400="PV","",IF('Application Form'!H400="POLL","",IF('Application Form'!H400="MSTN","",IF('Application Form'!H400="COAT","",IF('Application Form'!H400="PI","",IF('Application Form'!H400="POLL_50K (add on)*","",IF('Application Form'!H400="POLL_HD (add on)*","",IF('Application Form'!H400="MSTN_50K (add_on)*","",IF('Application Form'!H400="MSTN_HD (add on)*","",IF('Application Form'!H400="STORE","STORE",IF('Application Form'!H400="HE","HE",""))))))))))))))))))))</f>
        <v/>
      </c>
      <c r="G389" t="str">
        <f>IF(OR(RIGHT('Application Form'!H400,2)="PV",RIGHT('Application Form'!I400,2)="PV",RIGHT('Application Form'!J400,2)="PV"),"Yes","")</f>
        <v/>
      </c>
      <c r="H389" s="81" t="str">
        <f>IF(ISBLANK(IF(F389="SKSTD_BDL",'Application Form'!M400,IF('Office Use Only - DONT TOUCH!!!'!G389="Yes",'Application Form'!M400,""))),"",IF(F389="SKSTD_BDL",'Application Form'!M400,IF('Office Use Only - DONT TOUCH!!!'!G389="Yes",'Application Form'!M400,"")))</f>
        <v/>
      </c>
      <c r="K389" t="str">
        <f>IF(ISBLANK(IF(F389="SKSTD_BDL",'Application Form'!O400,IF('Office Use Only - DONT TOUCH!!!'!G389="Yes",'Application Form'!O400,""))),"",IF(F389="SKSTD_BDL",'Application Form'!O400,IF('Office Use Only - DONT TOUCH!!!'!G389="Yes",'Application Form'!O400,"")))</f>
        <v/>
      </c>
      <c r="N389" t="str">
        <f>IF(AND(F389="",'Application Form'!H400=""),"",IF(AND(F389="",'Application Form'!H400&lt;&gt;""),'Application Form'!H400,IF(AND(F389&lt;&gt;"",'Application Form'!I400=""),"",IF(AND(F389&lt;&gt;"",'Application Form'!I400&lt;&gt;""),IF('Application Form'!I400="SKSTD_BDL","SKSTD_BDL",IF('Application Form'!I400="MIP","MIP",IF('Application Form'!I400="MIP+PV","MIP",IF('Application Form'!I400="SEEKSIRE","SEEKSIRE",IF('Application Form'!I400="SEEKSIRE+PV","SEEKSIRE",IF('Application Form'!I400="GGP50K","GGP50K",IF('Application Form'!I400="GGP50K+PV","GGP50K",IF('Application Form'!I400="GGPHD (150K)","GGPHD (150K)",IF('Application Form'!I400="GGPHD+PV","GGPHD",IF('Application Form'!I400="PV","",IF('Application Form'!I400="POLL","",IF('Application Form'!I400="MSTN","MSTN",IF('Application Form'!I400="COAT","COAT",IF('Application Form'!I400="PI","PI",IF('Application Form'!I400="POLL_50K (add on)*","POLL_50K (add on)*",IF('Application Form'!I400="POLL_HD (add on)*","POLL_HD (add_on)*",IF('Application Form'!I400="MSTN_50K (add_on)*","MSTN_50K (add_on)*",IF('Application Form'!I400="MSTN_HD (add on)*","MSTN_HD (add on)*",IF('Application Form'!I400="STORE","STORE",IF('Application Form'!I400="HE","HE","")))))))))))))))))))),"ERROR"))))</f>
        <v/>
      </c>
      <c r="O389" t="str">
        <f>IF(AND(F389="",'Application Form'!H400=""),"",IF(AND(F389="",'Application Form'!H400&lt;&gt;"",'Application Form'!I400=""),"",IF(AND(F389&lt;&gt;"",'Application Form'!I400=""),"",IF(AND(F389&lt;&gt;"",'Application Form'!I400&lt;&gt;"",'Application Form'!J400=""),"",IF(AND(F389="",'Application Form'!H400&lt;&gt;"",'Application Form'!I400&lt;&gt;""),IF('Application Form'!I400="SKSTD_BDL","SKSTD_BDL",IF('Application Form'!I400="MIP","MIP",IF('Application Form'!I400="MIP+PV","MIP",IF('Application Form'!I400="SEEKSIRE","SEEKSIRE",IF('Application Form'!I400="SEEKSIRE+PV","SEEKSIRE",IF('Application Form'!I400="GGP50K","GGP50K",IF('Application Form'!I400="GGP50K+PV","GGP50K",IF('Application Form'!I400="GGPHD (150K)","GGPHD (150K)",IF('Application Form'!I400="GGPHD+PV","GGPHD",IF('Application Form'!I400="PV","",IF('Application Form'!I400="POLL","",IF('Application Form'!I400="MSTN","MSTN",IF('Application Form'!I400="COAT","COAT",IF('Application Form'!I400="PI","PI",IF('Application Form'!I400="POLL_50K (add on)*","POLL_50K (add on)*",IF('Application Form'!I400="POLL_HD (add on)*","POLL_HD (add_on)*",IF('Application Form'!I400="MSTN_50K (add_on)*","MSTN_50K (add_on)*",IF('Application Form'!I400="MSTN_HD (add on)*","MSTN_HD (add on)*",IF('Application Form'!I400="STORE","STORE",IF('Application Form'!I400="HE","HE","ERROR")))))))))))))))))))),IF(AND(F389&lt;&gt;"",'Application Form'!I400&lt;&gt;"",'Application Form'!J400&lt;&gt;""),IF('Application Form'!J400="SKSTD_BDL","SKSTD_BDL",IF('Application Form'!J400="MIP","MIP",IF('Application Form'!J400="MIP+PV","MIP",IF('Application Form'!J400="SEEKSIRE","SEEKSIRE",IF('Application Form'!J400="SEEKSIRE+PV","SEEKSIRE",IF('Application Form'!J400="GGP50K","GGP50K",IF('Application Form'!J400="GGP50K+PV","GGP50K",IF('Application Form'!J400="GGPHD (150K)","GGPHD (150K)",IF('Application Form'!J400="GGPHD+PV","GGPHD",IF('Application Form'!J400="PV","",IF('Application Form'!J400="POLL","",IF('Application Form'!J400="MSTN","MSTN",IF('Application Form'!J400="COAT","COAT",IF('Application Form'!J400="PI","PI",IF('Application Form'!J400="POLL_50K (add on)*","POLL_50K (add on)*",IF('Application Form'!J400="POLL_HD (add on)*","POLL_HD (add_on)*",IF('Application Form'!J400="MSTN_50K (add_on)*","MSTN_50K (add_on)*",IF('Application Form'!J400="MSTN_HD (add on)*","MSTN_HD (add on)*",IF('Application Form'!J400="STORE","STORE",IF('Application Form'!J400="HE","HE","")))))))))))))))))))),"ERROR"))))))</f>
        <v/>
      </c>
      <c r="P389" t="str">
        <f>IF(AND(F389="",O389&lt;&gt;""),IF('Application Form'!J400="SKSTD_BDL","SKSTD_BDL",IF('Application Form'!J400="MIP","MIP",IF('Application Form'!J400="MIP+PV","MIP",IF('Application Form'!J400="SEEKSIRE","SEEKSIRE",IF('Application Form'!J400="SEEKSIRE+PV","SEEKSIRE",IF('Application Form'!J400="GGP50K","GGP50K",IF('Application Form'!J400="GGP50K+PV","GGP50K",IF('Application Form'!J400="GGPHD (150K)","GGPHD (150K)",IF('Application Form'!J400="GGPHD+PV","GGPHD",IF('Application Form'!J400="PV","",IF('Application Form'!J400="POLL","",IF('Application Form'!J400="MSTN","MSTN",IF('Application Form'!J400="COAT","COAT",IF('Application Form'!J400="PI","PI",IF('Application Form'!J400="POLL_50K (add on)*","POLL_50K (add on)*",IF('Application Form'!J400="POLL_HD (add on)*","POLL_HD (add_on)*",IF('Application Form'!J400="MSTN_50K (add_on)*","MSTN_50K (add_on)*",IF('Application Form'!J400="MSTN_HD (add on)*","MSTN_HD (add on)*",IF('Application Form'!J400="STORE","STORE",IF('Application Form'!J400="HE","HE","")))))))))))))))))))),"")</f>
        <v/>
      </c>
    </row>
    <row r="390" spans="1:16" x14ac:dyDescent="0.25">
      <c r="A390" s="72">
        <f>'Application Form'!E401</f>
        <v>0</v>
      </c>
      <c r="B390" t="str">
        <f>IF('Application Form'!C401="Hair","H",IF('Application Form'!C401="Done","D",IF('Application Form'!C401="Semen","S",IF('Application Form'!C401="TSU","T",""))))</f>
        <v/>
      </c>
      <c r="C390" t="str">
        <f t="shared" si="6"/>
        <v>NAA</v>
      </c>
      <c r="F390" t="str">
        <f>IF('Application Form'!H401="SKSTD_BDL","SKSTD_BDL",IF('Application Form'!H401="MIP","MIP",IF('Application Form'!H401="MIP+PV","MIP",IF('Application Form'!H401="SEEKSIRE","SEEKSIRE",IF('Application Form'!H401="SEEKSIRE+PV","SEEKSIRE",IF('Application Form'!H401="GGP50K","GGP50K",IF('Application Form'!H401="GGP50K+PV","GGP50K",IF('Application Form'!H401="GGPHD (150K)","GGPHD (150K)",IF('Application Form'!H401="GGPHD+PV","GGPHD",IF('Application Form'!H401="PV","",IF('Application Form'!H401="POLL","",IF('Application Form'!H401="MSTN","",IF('Application Form'!H401="COAT","",IF('Application Form'!H401="PI","",IF('Application Form'!H401="POLL_50K (add on)*","",IF('Application Form'!H401="POLL_HD (add on)*","",IF('Application Form'!H401="MSTN_50K (add_on)*","",IF('Application Form'!H401="MSTN_HD (add on)*","",IF('Application Form'!H401="STORE","STORE",IF('Application Form'!H401="HE","HE",""))))))))))))))))))))</f>
        <v/>
      </c>
      <c r="G390" t="str">
        <f>IF(OR(RIGHT('Application Form'!H401,2)="PV",RIGHT('Application Form'!I401,2)="PV",RIGHT('Application Form'!J401,2)="PV"),"Yes","")</f>
        <v/>
      </c>
      <c r="H390" s="81" t="str">
        <f>IF(ISBLANK(IF(F390="SKSTD_BDL",'Application Form'!M401,IF('Office Use Only - DONT TOUCH!!!'!G390="Yes",'Application Form'!M401,""))),"",IF(F390="SKSTD_BDL",'Application Form'!M401,IF('Office Use Only - DONT TOUCH!!!'!G390="Yes",'Application Form'!M401,"")))</f>
        <v/>
      </c>
      <c r="K390" t="str">
        <f>IF(ISBLANK(IF(F390="SKSTD_BDL",'Application Form'!O401,IF('Office Use Only - DONT TOUCH!!!'!G390="Yes",'Application Form'!O401,""))),"",IF(F390="SKSTD_BDL",'Application Form'!O401,IF('Office Use Only - DONT TOUCH!!!'!G390="Yes",'Application Form'!O401,"")))</f>
        <v/>
      </c>
      <c r="N390" t="str">
        <f>IF(AND(F390="",'Application Form'!H401=""),"",IF(AND(F390="",'Application Form'!H401&lt;&gt;""),'Application Form'!H401,IF(AND(F390&lt;&gt;"",'Application Form'!I401=""),"",IF(AND(F390&lt;&gt;"",'Application Form'!I401&lt;&gt;""),IF('Application Form'!I401="SKSTD_BDL","SKSTD_BDL",IF('Application Form'!I401="MIP","MIP",IF('Application Form'!I401="MIP+PV","MIP",IF('Application Form'!I401="SEEKSIRE","SEEKSIRE",IF('Application Form'!I401="SEEKSIRE+PV","SEEKSIRE",IF('Application Form'!I401="GGP50K","GGP50K",IF('Application Form'!I401="GGP50K+PV","GGP50K",IF('Application Form'!I401="GGPHD (150K)","GGPHD (150K)",IF('Application Form'!I401="GGPHD+PV","GGPHD",IF('Application Form'!I401="PV","",IF('Application Form'!I401="POLL","",IF('Application Form'!I401="MSTN","MSTN",IF('Application Form'!I401="COAT","COAT",IF('Application Form'!I401="PI","PI",IF('Application Form'!I401="POLL_50K (add on)*","POLL_50K (add on)*",IF('Application Form'!I401="POLL_HD (add on)*","POLL_HD (add_on)*",IF('Application Form'!I401="MSTN_50K (add_on)*","MSTN_50K (add_on)*",IF('Application Form'!I401="MSTN_HD (add on)*","MSTN_HD (add on)*",IF('Application Form'!I401="STORE","STORE",IF('Application Form'!I401="HE","HE","")))))))))))))))))))),"ERROR"))))</f>
        <v/>
      </c>
      <c r="O390" t="str">
        <f>IF(AND(F390="",'Application Form'!H401=""),"",IF(AND(F390="",'Application Form'!H401&lt;&gt;"",'Application Form'!I401=""),"",IF(AND(F390&lt;&gt;"",'Application Form'!I401=""),"",IF(AND(F390&lt;&gt;"",'Application Form'!I401&lt;&gt;"",'Application Form'!J401=""),"",IF(AND(F390="",'Application Form'!H401&lt;&gt;"",'Application Form'!I401&lt;&gt;""),IF('Application Form'!I401="SKSTD_BDL","SKSTD_BDL",IF('Application Form'!I401="MIP","MIP",IF('Application Form'!I401="MIP+PV","MIP",IF('Application Form'!I401="SEEKSIRE","SEEKSIRE",IF('Application Form'!I401="SEEKSIRE+PV","SEEKSIRE",IF('Application Form'!I401="GGP50K","GGP50K",IF('Application Form'!I401="GGP50K+PV","GGP50K",IF('Application Form'!I401="GGPHD (150K)","GGPHD (150K)",IF('Application Form'!I401="GGPHD+PV","GGPHD",IF('Application Form'!I401="PV","",IF('Application Form'!I401="POLL","",IF('Application Form'!I401="MSTN","MSTN",IF('Application Form'!I401="COAT","COAT",IF('Application Form'!I401="PI","PI",IF('Application Form'!I401="POLL_50K (add on)*","POLL_50K (add on)*",IF('Application Form'!I401="POLL_HD (add on)*","POLL_HD (add_on)*",IF('Application Form'!I401="MSTN_50K (add_on)*","MSTN_50K (add_on)*",IF('Application Form'!I401="MSTN_HD (add on)*","MSTN_HD (add on)*",IF('Application Form'!I401="STORE","STORE",IF('Application Form'!I401="HE","HE","ERROR")))))))))))))))))))),IF(AND(F390&lt;&gt;"",'Application Form'!I401&lt;&gt;"",'Application Form'!J401&lt;&gt;""),IF('Application Form'!J401="SKSTD_BDL","SKSTD_BDL",IF('Application Form'!J401="MIP","MIP",IF('Application Form'!J401="MIP+PV","MIP",IF('Application Form'!J401="SEEKSIRE","SEEKSIRE",IF('Application Form'!J401="SEEKSIRE+PV","SEEKSIRE",IF('Application Form'!J401="GGP50K","GGP50K",IF('Application Form'!J401="GGP50K+PV","GGP50K",IF('Application Form'!J401="GGPHD (150K)","GGPHD (150K)",IF('Application Form'!J401="GGPHD+PV","GGPHD",IF('Application Form'!J401="PV","",IF('Application Form'!J401="POLL","",IF('Application Form'!J401="MSTN","MSTN",IF('Application Form'!J401="COAT","COAT",IF('Application Form'!J401="PI","PI",IF('Application Form'!J401="POLL_50K (add on)*","POLL_50K (add on)*",IF('Application Form'!J401="POLL_HD (add on)*","POLL_HD (add_on)*",IF('Application Form'!J401="MSTN_50K (add_on)*","MSTN_50K (add_on)*",IF('Application Form'!J401="MSTN_HD (add on)*","MSTN_HD (add on)*",IF('Application Form'!J401="STORE","STORE",IF('Application Form'!J401="HE","HE","")))))))))))))))))))),"ERROR"))))))</f>
        <v/>
      </c>
      <c r="P390" t="str">
        <f>IF(AND(F390="",O390&lt;&gt;""),IF('Application Form'!J401="SKSTD_BDL","SKSTD_BDL",IF('Application Form'!J401="MIP","MIP",IF('Application Form'!J401="MIP+PV","MIP",IF('Application Form'!J401="SEEKSIRE","SEEKSIRE",IF('Application Form'!J401="SEEKSIRE+PV","SEEKSIRE",IF('Application Form'!J401="GGP50K","GGP50K",IF('Application Form'!J401="GGP50K+PV","GGP50K",IF('Application Form'!J401="GGPHD (150K)","GGPHD (150K)",IF('Application Form'!J401="GGPHD+PV","GGPHD",IF('Application Form'!J401="PV","",IF('Application Form'!J401="POLL","",IF('Application Form'!J401="MSTN","MSTN",IF('Application Form'!J401="COAT","COAT",IF('Application Form'!J401="PI","PI",IF('Application Form'!J401="POLL_50K (add on)*","POLL_50K (add on)*",IF('Application Form'!J401="POLL_HD (add on)*","POLL_HD (add_on)*",IF('Application Form'!J401="MSTN_50K (add_on)*","MSTN_50K (add_on)*",IF('Application Form'!J401="MSTN_HD (add on)*","MSTN_HD (add on)*",IF('Application Form'!J401="STORE","STORE",IF('Application Form'!J401="HE","HE","")))))))))))))))))))),"")</f>
        <v/>
      </c>
    </row>
    <row r="391" spans="1:16" x14ac:dyDescent="0.25">
      <c r="A391" s="72">
        <f>'Application Form'!E402</f>
        <v>0</v>
      </c>
      <c r="B391" t="str">
        <f>IF('Application Form'!C402="Hair","H",IF('Application Form'!C402="Done","D",IF('Application Form'!C402="Semen","S",IF('Application Form'!C402="TSU","T",""))))</f>
        <v/>
      </c>
      <c r="C391" t="str">
        <f t="shared" si="6"/>
        <v>NAA</v>
      </c>
      <c r="F391" t="str">
        <f>IF('Application Form'!H402="SKSTD_BDL","SKSTD_BDL",IF('Application Form'!H402="MIP","MIP",IF('Application Form'!H402="MIP+PV","MIP",IF('Application Form'!H402="SEEKSIRE","SEEKSIRE",IF('Application Form'!H402="SEEKSIRE+PV","SEEKSIRE",IF('Application Form'!H402="GGP50K","GGP50K",IF('Application Form'!H402="GGP50K+PV","GGP50K",IF('Application Form'!H402="GGPHD (150K)","GGPHD (150K)",IF('Application Form'!H402="GGPHD+PV","GGPHD",IF('Application Form'!H402="PV","",IF('Application Form'!H402="POLL","",IF('Application Form'!H402="MSTN","",IF('Application Form'!H402="COAT","",IF('Application Form'!H402="PI","",IF('Application Form'!H402="POLL_50K (add on)*","",IF('Application Form'!H402="POLL_HD (add on)*","",IF('Application Form'!H402="MSTN_50K (add_on)*","",IF('Application Form'!H402="MSTN_HD (add on)*","",IF('Application Form'!H402="STORE","STORE",IF('Application Form'!H402="HE","HE",""))))))))))))))))))))</f>
        <v/>
      </c>
      <c r="G391" t="str">
        <f>IF(OR(RIGHT('Application Form'!H402,2)="PV",RIGHT('Application Form'!I402,2)="PV",RIGHT('Application Form'!J402,2)="PV"),"Yes","")</f>
        <v/>
      </c>
      <c r="H391" s="81" t="str">
        <f>IF(ISBLANK(IF(F391="SKSTD_BDL",'Application Form'!M402,IF('Office Use Only - DONT TOUCH!!!'!G391="Yes",'Application Form'!M402,""))),"",IF(F391="SKSTD_BDL",'Application Form'!M402,IF('Office Use Only - DONT TOUCH!!!'!G391="Yes",'Application Form'!M402,"")))</f>
        <v/>
      </c>
      <c r="K391" t="str">
        <f>IF(ISBLANK(IF(F391="SKSTD_BDL",'Application Form'!O402,IF('Office Use Only - DONT TOUCH!!!'!G391="Yes",'Application Form'!O402,""))),"",IF(F391="SKSTD_BDL",'Application Form'!O402,IF('Office Use Only - DONT TOUCH!!!'!G391="Yes",'Application Form'!O402,"")))</f>
        <v/>
      </c>
      <c r="N391" t="str">
        <f>IF(AND(F391="",'Application Form'!H402=""),"",IF(AND(F391="",'Application Form'!H402&lt;&gt;""),'Application Form'!H402,IF(AND(F391&lt;&gt;"",'Application Form'!I402=""),"",IF(AND(F391&lt;&gt;"",'Application Form'!I402&lt;&gt;""),IF('Application Form'!I402="SKSTD_BDL","SKSTD_BDL",IF('Application Form'!I402="MIP","MIP",IF('Application Form'!I402="MIP+PV","MIP",IF('Application Form'!I402="SEEKSIRE","SEEKSIRE",IF('Application Form'!I402="SEEKSIRE+PV","SEEKSIRE",IF('Application Form'!I402="GGP50K","GGP50K",IF('Application Form'!I402="GGP50K+PV","GGP50K",IF('Application Form'!I402="GGPHD (150K)","GGPHD (150K)",IF('Application Form'!I402="GGPHD+PV","GGPHD",IF('Application Form'!I402="PV","",IF('Application Form'!I402="POLL","",IF('Application Form'!I402="MSTN","MSTN",IF('Application Form'!I402="COAT","COAT",IF('Application Form'!I402="PI","PI",IF('Application Form'!I402="POLL_50K (add on)*","POLL_50K (add on)*",IF('Application Form'!I402="POLL_HD (add on)*","POLL_HD (add_on)*",IF('Application Form'!I402="MSTN_50K (add_on)*","MSTN_50K (add_on)*",IF('Application Form'!I402="MSTN_HD (add on)*","MSTN_HD (add on)*",IF('Application Form'!I402="STORE","STORE",IF('Application Form'!I402="HE","HE","")))))))))))))))))))),"ERROR"))))</f>
        <v/>
      </c>
      <c r="O391" t="str">
        <f>IF(AND(F391="",'Application Form'!H402=""),"",IF(AND(F391="",'Application Form'!H402&lt;&gt;"",'Application Form'!I402=""),"",IF(AND(F391&lt;&gt;"",'Application Form'!I402=""),"",IF(AND(F391&lt;&gt;"",'Application Form'!I402&lt;&gt;"",'Application Form'!J402=""),"",IF(AND(F391="",'Application Form'!H402&lt;&gt;"",'Application Form'!I402&lt;&gt;""),IF('Application Form'!I402="SKSTD_BDL","SKSTD_BDL",IF('Application Form'!I402="MIP","MIP",IF('Application Form'!I402="MIP+PV","MIP",IF('Application Form'!I402="SEEKSIRE","SEEKSIRE",IF('Application Form'!I402="SEEKSIRE+PV","SEEKSIRE",IF('Application Form'!I402="GGP50K","GGP50K",IF('Application Form'!I402="GGP50K+PV","GGP50K",IF('Application Form'!I402="GGPHD (150K)","GGPHD (150K)",IF('Application Form'!I402="GGPHD+PV","GGPHD",IF('Application Form'!I402="PV","",IF('Application Form'!I402="POLL","",IF('Application Form'!I402="MSTN","MSTN",IF('Application Form'!I402="COAT","COAT",IF('Application Form'!I402="PI","PI",IF('Application Form'!I402="POLL_50K (add on)*","POLL_50K (add on)*",IF('Application Form'!I402="POLL_HD (add on)*","POLL_HD (add_on)*",IF('Application Form'!I402="MSTN_50K (add_on)*","MSTN_50K (add_on)*",IF('Application Form'!I402="MSTN_HD (add on)*","MSTN_HD (add on)*",IF('Application Form'!I402="STORE","STORE",IF('Application Form'!I402="HE","HE","ERROR")))))))))))))))))))),IF(AND(F391&lt;&gt;"",'Application Form'!I402&lt;&gt;"",'Application Form'!J402&lt;&gt;""),IF('Application Form'!J402="SKSTD_BDL","SKSTD_BDL",IF('Application Form'!J402="MIP","MIP",IF('Application Form'!J402="MIP+PV","MIP",IF('Application Form'!J402="SEEKSIRE","SEEKSIRE",IF('Application Form'!J402="SEEKSIRE+PV","SEEKSIRE",IF('Application Form'!J402="GGP50K","GGP50K",IF('Application Form'!J402="GGP50K+PV","GGP50K",IF('Application Form'!J402="GGPHD (150K)","GGPHD (150K)",IF('Application Form'!J402="GGPHD+PV","GGPHD",IF('Application Form'!J402="PV","",IF('Application Form'!J402="POLL","",IF('Application Form'!J402="MSTN","MSTN",IF('Application Form'!J402="COAT","COAT",IF('Application Form'!J402="PI","PI",IF('Application Form'!J402="POLL_50K (add on)*","POLL_50K (add on)*",IF('Application Form'!J402="POLL_HD (add on)*","POLL_HD (add_on)*",IF('Application Form'!J402="MSTN_50K (add_on)*","MSTN_50K (add_on)*",IF('Application Form'!J402="MSTN_HD (add on)*","MSTN_HD (add on)*",IF('Application Form'!J402="STORE","STORE",IF('Application Form'!J402="HE","HE","")))))))))))))))))))),"ERROR"))))))</f>
        <v/>
      </c>
      <c r="P391" t="str">
        <f>IF(AND(F391="",O391&lt;&gt;""),IF('Application Form'!J402="SKSTD_BDL","SKSTD_BDL",IF('Application Form'!J402="MIP","MIP",IF('Application Form'!J402="MIP+PV","MIP",IF('Application Form'!J402="SEEKSIRE","SEEKSIRE",IF('Application Form'!J402="SEEKSIRE+PV","SEEKSIRE",IF('Application Form'!J402="GGP50K","GGP50K",IF('Application Form'!J402="GGP50K+PV","GGP50K",IF('Application Form'!J402="GGPHD (150K)","GGPHD (150K)",IF('Application Form'!J402="GGPHD+PV","GGPHD",IF('Application Form'!J402="PV","",IF('Application Form'!J402="POLL","",IF('Application Form'!J402="MSTN","MSTN",IF('Application Form'!J402="COAT","COAT",IF('Application Form'!J402="PI","PI",IF('Application Form'!J402="POLL_50K (add on)*","POLL_50K (add on)*",IF('Application Form'!J402="POLL_HD (add on)*","POLL_HD (add_on)*",IF('Application Form'!J402="MSTN_50K (add_on)*","MSTN_50K (add_on)*",IF('Application Form'!J402="MSTN_HD (add on)*","MSTN_HD (add on)*",IF('Application Form'!J402="STORE","STORE",IF('Application Form'!J402="HE","HE","")))))))))))))))))))),"")</f>
        <v/>
      </c>
    </row>
    <row r="392" spans="1:16" x14ac:dyDescent="0.25">
      <c r="A392" s="72">
        <f>'Application Form'!E403</f>
        <v>0</v>
      </c>
      <c r="B392" t="str">
        <f>IF('Application Form'!C403="Hair","H",IF('Application Form'!C403="Done","D",IF('Application Form'!C403="Semen","S",IF('Application Form'!C403="TSU","T",""))))</f>
        <v/>
      </c>
      <c r="C392" t="str">
        <f t="shared" si="6"/>
        <v>NAA</v>
      </c>
      <c r="F392" t="str">
        <f>IF('Application Form'!H403="SKSTD_BDL","SKSTD_BDL",IF('Application Form'!H403="MIP","MIP",IF('Application Form'!H403="MIP+PV","MIP",IF('Application Form'!H403="SEEKSIRE","SEEKSIRE",IF('Application Form'!H403="SEEKSIRE+PV","SEEKSIRE",IF('Application Form'!H403="GGP50K","GGP50K",IF('Application Form'!H403="GGP50K+PV","GGP50K",IF('Application Form'!H403="GGPHD (150K)","GGPHD (150K)",IF('Application Form'!H403="GGPHD+PV","GGPHD",IF('Application Form'!H403="PV","",IF('Application Form'!H403="POLL","",IF('Application Form'!H403="MSTN","",IF('Application Form'!H403="COAT","",IF('Application Form'!H403="PI","",IF('Application Form'!H403="POLL_50K (add on)*","",IF('Application Form'!H403="POLL_HD (add on)*","",IF('Application Form'!H403="MSTN_50K (add_on)*","",IF('Application Form'!H403="MSTN_HD (add on)*","",IF('Application Form'!H403="STORE","STORE",IF('Application Form'!H403="HE","HE",""))))))))))))))))))))</f>
        <v/>
      </c>
      <c r="G392" t="str">
        <f>IF(OR(RIGHT('Application Form'!H403,2)="PV",RIGHT('Application Form'!I403,2)="PV",RIGHT('Application Form'!J403,2)="PV"),"Yes","")</f>
        <v/>
      </c>
      <c r="H392" s="81" t="str">
        <f>IF(ISBLANK(IF(F392="SKSTD_BDL",'Application Form'!M403,IF('Office Use Only - DONT TOUCH!!!'!G392="Yes",'Application Form'!M403,""))),"",IF(F392="SKSTD_BDL",'Application Form'!M403,IF('Office Use Only - DONT TOUCH!!!'!G392="Yes",'Application Form'!M403,"")))</f>
        <v/>
      </c>
      <c r="K392" t="str">
        <f>IF(ISBLANK(IF(F392="SKSTD_BDL",'Application Form'!O403,IF('Office Use Only - DONT TOUCH!!!'!G392="Yes",'Application Form'!O403,""))),"",IF(F392="SKSTD_BDL",'Application Form'!O403,IF('Office Use Only - DONT TOUCH!!!'!G392="Yes",'Application Form'!O403,"")))</f>
        <v/>
      </c>
      <c r="N392" t="str">
        <f>IF(AND(F392="",'Application Form'!H403=""),"",IF(AND(F392="",'Application Form'!H403&lt;&gt;""),'Application Form'!H403,IF(AND(F392&lt;&gt;"",'Application Form'!I403=""),"",IF(AND(F392&lt;&gt;"",'Application Form'!I403&lt;&gt;""),IF('Application Form'!I403="SKSTD_BDL","SKSTD_BDL",IF('Application Form'!I403="MIP","MIP",IF('Application Form'!I403="MIP+PV","MIP",IF('Application Form'!I403="SEEKSIRE","SEEKSIRE",IF('Application Form'!I403="SEEKSIRE+PV","SEEKSIRE",IF('Application Form'!I403="GGP50K","GGP50K",IF('Application Form'!I403="GGP50K+PV","GGP50K",IF('Application Form'!I403="GGPHD (150K)","GGPHD (150K)",IF('Application Form'!I403="GGPHD+PV","GGPHD",IF('Application Form'!I403="PV","",IF('Application Form'!I403="POLL","",IF('Application Form'!I403="MSTN","MSTN",IF('Application Form'!I403="COAT","COAT",IF('Application Form'!I403="PI","PI",IF('Application Form'!I403="POLL_50K (add on)*","POLL_50K (add on)*",IF('Application Form'!I403="POLL_HD (add on)*","POLL_HD (add_on)*",IF('Application Form'!I403="MSTN_50K (add_on)*","MSTN_50K (add_on)*",IF('Application Form'!I403="MSTN_HD (add on)*","MSTN_HD (add on)*",IF('Application Form'!I403="STORE","STORE",IF('Application Form'!I403="HE","HE","")))))))))))))))))))),"ERROR"))))</f>
        <v/>
      </c>
      <c r="O392" t="str">
        <f>IF(AND(F392="",'Application Form'!H403=""),"",IF(AND(F392="",'Application Form'!H403&lt;&gt;"",'Application Form'!I403=""),"",IF(AND(F392&lt;&gt;"",'Application Form'!I403=""),"",IF(AND(F392&lt;&gt;"",'Application Form'!I403&lt;&gt;"",'Application Form'!J403=""),"",IF(AND(F392="",'Application Form'!H403&lt;&gt;"",'Application Form'!I403&lt;&gt;""),IF('Application Form'!I403="SKSTD_BDL","SKSTD_BDL",IF('Application Form'!I403="MIP","MIP",IF('Application Form'!I403="MIP+PV","MIP",IF('Application Form'!I403="SEEKSIRE","SEEKSIRE",IF('Application Form'!I403="SEEKSIRE+PV","SEEKSIRE",IF('Application Form'!I403="GGP50K","GGP50K",IF('Application Form'!I403="GGP50K+PV","GGP50K",IF('Application Form'!I403="GGPHD (150K)","GGPHD (150K)",IF('Application Form'!I403="GGPHD+PV","GGPHD",IF('Application Form'!I403="PV","",IF('Application Form'!I403="POLL","",IF('Application Form'!I403="MSTN","MSTN",IF('Application Form'!I403="COAT","COAT",IF('Application Form'!I403="PI","PI",IF('Application Form'!I403="POLL_50K (add on)*","POLL_50K (add on)*",IF('Application Form'!I403="POLL_HD (add on)*","POLL_HD (add_on)*",IF('Application Form'!I403="MSTN_50K (add_on)*","MSTN_50K (add_on)*",IF('Application Form'!I403="MSTN_HD (add on)*","MSTN_HD (add on)*",IF('Application Form'!I403="STORE","STORE",IF('Application Form'!I403="HE","HE","ERROR")))))))))))))))))))),IF(AND(F392&lt;&gt;"",'Application Form'!I403&lt;&gt;"",'Application Form'!J403&lt;&gt;""),IF('Application Form'!J403="SKSTD_BDL","SKSTD_BDL",IF('Application Form'!J403="MIP","MIP",IF('Application Form'!J403="MIP+PV","MIP",IF('Application Form'!J403="SEEKSIRE","SEEKSIRE",IF('Application Form'!J403="SEEKSIRE+PV","SEEKSIRE",IF('Application Form'!J403="GGP50K","GGP50K",IF('Application Form'!J403="GGP50K+PV","GGP50K",IF('Application Form'!J403="GGPHD (150K)","GGPHD (150K)",IF('Application Form'!J403="GGPHD+PV","GGPHD",IF('Application Form'!J403="PV","",IF('Application Form'!J403="POLL","",IF('Application Form'!J403="MSTN","MSTN",IF('Application Form'!J403="COAT","COAT",IF('Application Form'!J403="PI","PI",IF('Application Form'!J403="POLL_50K (add on)*","POLL_50K (add on)*",IF('Application Form'!J403="POLL_HD (add on)*","POLL_HD (add_on)*",IF('Application Form'!J403="MSTN_50K (add_on)*","MSTN_50K (add_on)*",IF('Application Form'!J403="MSTN_HD (add on)*","MSTN_HD (add on)*",IF('Application Form'!J403="STORE","STORE",IF('Application Form'!J403="HE","HE","")))))))))))))))))))),"ERROR"))))))</f>
        <v/>
      </c>
      <c r="P392" t="str">
        <f>IF(AND(F392="",O392&lt;&gt;""),IF('Application Form'!J403="SKSTD_BDL","SKSTD_BDL",IF('Application Form'!J403="MIP","MIP",IF('Application Form'!J403="MIP+PV","MIP",IF('Application Form'!J403="SEEKSIRE","SEEKSIRE",IF('Application Form'!J403="SEEKSIRE+PV","SEEKSIRE",IF('Application Form'!J403="GGP50K","GGP50K",IF('Application Form'!J403="GGP50K+PV","GGP50K",IF('Application Form'!J403="GGPHD (150K)","GGPHD (150K)",IF('Application Form'!J403="GGPHD+PV","GGPHD",IF('Application Form'!J403="PV","",IF('Application Form'!J403="POLL","",IF('Application Form'!J403="MSTN","MSTN",IF('Application Form'!J403="COAT","COAT",IF('Application Form'!J403="PI","PI",IF('Application Form'!J403="POLL_50K (add on)*","POLL_50K (add on)*",IF('Application Form'!J403="POLL_HD (add on)*","POLL_HD (add_on)*",IF('Application Form'!J403="MSTN_50K (add_on)*","MSTN_50K (add_on)*",IF('Application Form'!J403="MSTN_HD (add on)*","MSTN_HD (add on)*",IF('Application Form'!J403="STORE","STORE",IF('Application Form'!J403="HE","HE","")))))))))))))))))))),"")</f>
        <v/>
      </c>
    </row>
    <row r="393" spans="1:16" x14ac:dyDescent="0.25">
      <c r="A393" s="72">
        <f>'Application Form'!E404</f>
        <v>0</v>
      </c>
      <c r="B393" t="str">
        <f>IF('Application Form'!C404="Hair","H",IF('Application Form'!C404="Done","D",IF('Application Form'!C404="Semen","S",IF('Application Form'!C404="TSU","T",""))))</f>
        <v/>
      </c>
      <c r="C393" t="str">
        <f t="shared" si="6"/>
        <v>NAA</v>
      </c>
      <c r="F393" t="str">
        <f>IF('Application Form'!H404="SKSTD_BDL","SKSTD_BDL",IF('Application Form'!H404="MIP","MIP",IF('Application Form'!H404="MIP+PV","MIP",IF('Application Form'!H404="SEEKSIRE","SEEKSIRE",IF('Application Form'!H404="SEEKSIRE+PV","SEEKSIRE",IF('Application Form'!H404="GGP50K","GGP50K",IF('Application Form'!H404="GGP50K+PV","GGP50K",IF('Application Form'!H404="GGPHD (150K)","GGPHD (150K)",IF('Application Form'!H404="GGPHD+PV","GGPHD",IF('Application Form'!H404="PV","",IF('Application Form'!H404="POLL","",IF('Application Form'!H404="MSTN","",IF('Application Form'!H404="COAT","",IF('Application Form'!H404="PI","",IF('Application Form'!H404="POLL_50K (add on)*","",IF('Application Form'!H404="POLL_HD (add on)*","",IF('Application Form'!H404="MSTN_50K (add_on)*","",IF('Application Form'!H404="MSTN_HD (add on)*","",IF('Application Form'!H404="STORE","STORE",IF('Application Form'!H404="HE","HE",""))))))))))))))))))))</f>
        <v/>
      </c>
      <c r="G393" t="str">
        <f>IF(OR(RIGHT('Application Form'!H404,2)="PV",RIGHT('Application Form'!I404,2)="PV",RIGHT('Application Form'!J404,2)="PV"),"Yes","")</f>
        <v/>
      </c>
      <c r="H393" s="81" t="str">
        <f>IF(ISBLANK(IF(F393="SKSTD_BDL",'Application Form'!M404,IF('Office Use Only - DONT TOUCH!!!'!G393="Yes",'Application Form'!M404,""))),"",IF(F393="SKSTD_BDL",'Application Form'!M404,IF('Office Use Only - DONT TOUCH!!!'!G393="Yes",'Application Form'!M404,"")))</f>
        <v/>
      </c>
      <c r="K393" t="str">
        <f>IF(ISBLANK(IF(F393="SKSTD_BDL",'Application Form'!O404,IF('Office Use Only - DONT TOUCH!!!'!G393="Yes",'Application Form'!O404,""))),"",IF(F393="SKSTD_BDL",'Application Form'!O404,IF('Office Use Only - DONT TOUCH!!!'!G393="Yes",'Application Form'!O404,"")))</f>
        <v/>
      </c>
      <c r="N393" t="str">
        <f>IF(AND(F393="",'Application Form'!H404=""),"",IF(AND(F393="",'Application Form'!H404&lt;&gt;""),'Application Form'!H404,IF(AND(F393&lt;&gt;"",'Application Form'!I404=""),"",IF(AND(F393&lt;&gt;"",'Application Form'!I404&lt;&gt;""),IF('Application Form'!I404="SKSTD_BDL","SKSTD_BDL",IF('Application Form'!I404="MIP","MIP",IF('Application Form'!I404="MIP+PV","MIP",IF('Application Form'!I404="SEEKSIRE","SEEKSIRE",IF('Application Form'!I404="SEEKSIRE+PV","SEEKSIRE",IF('Application Form'!I404="GGP50K","GGP50K",IF('Application Form'!I404="GGP50K+PV","GGP50K",IF('Application Form'!I404="GGPHD (150K)","GGPHD (150K)",IF('Application Form'!I404="GGPHD+PV","GGPHD",IF('Application Form'!I404="PV","",IF('Application Form'!I404="POLL","",IF('Application Form'!I404="MSTN","MSTN",IF('Application Form'!I404="COAT","COAT",IF('Application Form'!I404="PI","PI",IF('Application Form'!I404="POLL_50K (add on)*","POLL_50K (add on)*",IF('Application Form'!I404="POLL_HD (add on)*","POLL_HD (add_on)*",IF('Application Form'!I404="MSTN_50K (add_on)*","MSTN_50K (add_on)*",IF('Application Form'!I404="MSTN_HD (add on)*","MSTN_HD (add on)*",IF('Application Form'!I404="STORE","STORE",IF('Application Form'!I404="HE","HE","")))))))))))))))))))),"ERROR"))))</f>
        <v/>
      </c>
      <c r="O393" t="str">
        <f>IF(AND(F393="",'Application Form'!H404=""),"",IF(AND(F393="",'Application Form'!H404&lt;&gt;"",'Application Form'!I404=""),"",IF(AND(F393&lt;&gt;"",'Application Form'!I404=""),"",IF(AND(F393&lt;&gt;"",'Application Form'!I404&lt;&gt;"",'Application Form'!J404=""),"",IF(AND(F393="",'Application Form'!H404&lt;&gt;"",'Application Form'!I404&lt;&gt;""),IF('Application Form'!I404="SKSTD_BDL","SKSTD_BDL",IF('Application Form'!I404="MIP","MIP",IF('Application Form'!I404="MIP+PV","MIP",IF('Application Form'!I404="SEEKSIRE","SEEKSIRE",IF('Application Form'!I404="SEEKSIRE+PV","SEEKSIRE",IF('Application Form'!I404="GGP50K","GGP50K",IF('Application Form'!I404="GGP50K+PV","GGP50K",IF('Application Form'!I404="GGPHD (150K)","GGPHD (150K)",IF('Application Form'!I404="GGPHD+PV","GGPHD",IF('Application Form'!I404="PV","",IF('Application Form'!I404="POLL","",IF('Application Form'!I404="MSTN","MSTN",IF('Application Form'!I404="COAT","COAT",IF('Application Form'!I404="PI","PI",IF('Application Form'!I404="POLL_50K (add on)*","POLL_50K (add on)*",IF('Application Form'!I404="POLL_HD (add on)*","POLL_HD (add_on)*",IF('Application Form'!I404="MSTN_50K (add_on)*","MSTN_50K (add_on)*",IF('Application Form'!I404="MSTN_HD (add on)*","MSTN_HD (add on)*",IF('Application Form'!I404="STORE","STORE",IF('Application Form'!I404="HE","HE","ERROR")))))))))))))))))))),IF(AND(F393&lt;&gt;"",'Application Form'!I404&lt;&gt;"",'Application Form'!J404&lt;&gt;""),IF('Application Form'!J404="SKSTD_BDL","SKSTD_BDL",IF('Application Form'!J404="MIP","MIP",IF('Application Form'!J404="MIP+PV","MIP",IF('Application Form'!J404="SEEKSIRE","SEEKSIRE",IF('Application Form'!J404="SEEKSIRE+PV","SEEKSIRE",IF('Application Form'!J404="GGP50K","GGP50K",IF('Application Form'!J404="GGP50K+PV","GGP50K",IF('Application Form'!J404="GGPHD (150K)","GGPHD (150K)",IF('Application Form'!J404="GGPHD+PV","GGPHD",IF('Application Form'!J404="PV","",IF('Application Form'!J404="POLL","",IF('Application Form'!J404="MSTN","MSTN",IF('Application Form'!J404="COAT","COAT",IF('Application Form'!J404="PI","PI",IF('Application Form'!J404="POLL_50K (add on)*","POLL_50K (add on)*",IF('Application Form'!J404="POLL_HD (add on)*","POLL_HD (add_on)*",IF('Application Form'!J404="MSTN_50K (add_on)*","MSTN_50K (add_on)*",IF('Application Form'!J404="MSTN_HD (add on)*","MSTN_HD (add on)*",IF('Application Form'!J404="STORE","STORE",IF('Application Form'!J404="HE","HE","")))))))))))))))))))),"ERROR"))))))</f>
        <v/>
      </c>
      <c r="P393" t="str">
        <f>IF(AND(F393="",O393&lt;&gt;""),IF('Application Form'!J404="SKSTD_BDL","SKSTD_BDL",IF('Application Form'!J404="MIP","MIP",IF('Application Form'!J404="MIP+PV","MIP",IF('Application Form'!J404="SEEKSIRE","SEEKSIRE",IF('Application Form'!J404="SEEKSIRE+PV","SEEKSIRE",IF('Application Form'!J404="GGP50K","GGP50K",IF('Application Form'!J404="GGP50K+PV","GGP50K",IF('Application Form'!J404="GGPHD (150K)","GGPHD (150K)",IF('Application Form'!J404="GGPHD+PV","GGPHD",IF('Application Form'!J404="PV","",IF('Application Form'!J404="POLL","",IF('Application Form'!J404="MSTN","MSTN",IF('Application Form'!J404="COAT","COAT",IF('Application Form'!J404="PI","PI",IF('Application Form'!J404="POLL_50K (add on)*","POLL_50K (add on)*",IF('Application Form'!J404="POLL_HD (add on)*","POLL_HD (add_on)*",IF('Application Form'!J404="MSTN_50K (add_on)*","MSTN_50K (add_on)*",IF('Application Form'!J404="MSTN_HD (add on)*","MSTN_HD (add on)*",IF('Application Form'!J404="STORE","STORE",IF('Application Form'!J404="HE","HE","")))))))))))))))))))),"")</f>
        <v/>
      </c>
    </row>
    <row r="394" spans="1:16" x14ac:dyDescent="0.25">
      <c r="A394" s="72">
        <f>'Application Form'!E405</f>
        <v>0</v>
      </c>
      <c r="B394" t="str">
        <f>IF('Application Form'!C405="Hair","H",IF('Application Form'!C405="Done","D",IF('Application Form'!C405="Semen","S",IF('Application Form'!C405="TSU","T",""))))</f>
        <v/>
      </c>
      <c r="C394" t="str">
        <f t="shared" si="6"/>
        <v>NAA</v>
      </c>
      <c r="F394" t="str">
        <f>IF('Application Form'!H405="SKSTD_BDL","SKSTD_BDL",IF('Application Form'!H405="MIP","MIP",IF('Application Form'!H405="MIP+PV","MIP",IF('Application Form'!H405="SEEKSIRE","SEEKSIRE",IF('Application Form'!H405="SEEKSIRE+PV","SEEKSIRE",IF('Application Form'!H405="GGP50K","GGP50K",IF('Application Form'!H405="GGP50K+PV","GGP50K",IF('Application Form'!H405="GGPHD (150K)","GGPHD (150K)",IF('Application Form'!H405="GGPHD+PV","GGPHD",IF('Application Form'!H405="PV","",IF('Application Form'!H405="POLL","",IF('Application Form'!H405="MSTN","",IF('Application Form'!H405="COAT","",IF('Application Form'!H405="PI","",IF('Application Form'!H405="POLL_50K (add on)*","",IF('Application Form'!H405="POLL_HD (add on)*","",IF('Application Form'!H405="MSTN_50K (add_on)*","",IF('Application Form'!H405="MSTN_HD (add on)*","",IF('Application Form'!H405="STORE","STORE",IF('Application Form'!H405="HE","HE",""))))))))))))))))))))</f>
        <v/>
      </c>
      <c r="G394" t="str">
        <f>IF(OR(RIGHT('Application Form'!H405,2)="PV",RIGHT('Application Form'!I405,2)="PV",RIGHT('Application Form'!J405,2)="PV"),"Yes","")</f>
        <v/>
      </c>
      <c r="H394" s="81" t="str">
        <f>IF(ISBLANK(IF(F394="SKSTD_BDL",'Application Form'!M405,IF('Office Use Only - DONT TOUCH!!!'!G394="Yes",'Application Form'!M405,""))),"",IF(F394="SKSTD_BDL",'Application Form'!M405,IF('Office Use Only - DONT TOUCH!!!'!G394="Yes",'Application Form'!M405,"")))</f>
        <v/>
      </c>
      <c r="K394" t="str">
        <f>IF(ISBLANK(IF(F394="SKSTD_BDL",'Application Form'!O405,IF('Office Use Only - DONT TOUCH!!!'!G394="Yes",'Application Form'!O405,""))),"",IF(F394="SKSTD_BDL",'Application Form'!O405,IF('Office Use Only - DONT TOUCH!!!'!G394="Yes",'Application Form'!O405,"")))</f>
        <v/>
      </c>
      <c r="N394" t="str">
        <f>IF(AND(F394="",'Application Form'!H405=""),"",IF(AND(F394="",'Application Form'!H405&lt;&gt;""),'Application Form'!H405,IF(AND(F394&lt;&gt;"",'Application Form'!I405=""),"",IF(AND(F394&lt;&gt;"",'Application Form'!I405&lt;&gt;""),IF('Application Form'!I405="SKSTD_BDL","SKSTD_BDL",IF('Application Form'!I405="MIP","MIP",IF('Application Form'!I405="MIP+PV","MIP",IF('Application Form'!I405="SEEKSIRE","SEEKSIRE",IF('Application Form'!I405="SEEKSIRE+PV","SEEKSIRE",IF('Application Form'!I405="GGP50K","GGP50K",IF('Application Form'!I405="GGP50K+PV","GGP50K",IF('Application Form'!I405="GGPHD (150K)","GGPHD (150K)",IF('Application Form'!I405="GGPHD+PV","GGPHD",IF('Application Form'!I405="PV","",IF('Application Form'!I405="POLL","",IF('Application Form'!I405="MSTN","MSTN",IF('Application Form'!I405="COAT","COAT",IF('Application Form'!I405="PI","PI",IF('Application Form'!I405="POLL_50K (add on)*","POLL_50K (add on)*",IF('Application Form'!I405="POLL_HD (add on)*","POLL_HD (add_on)*",IF('Application Form'!I405="MSTN_50K (add_on)*","MSTN_50K (add_on)*",IF('Application Form'!I405="MSTN_HD (add on)*","MSTN_HD (add on)*",IF('Application Form'!I405="STORE","STORE",IF('Application Form'!I405="HE","HE","")))))))))))))))))))),"ERROR"))))</f>
        <v/>
      </c>
      <c r="O394" t="str">
        <f>IF(AND(F394="",'Application Form'!H405=""),"",IF(AND(F394="",'Application Form'!H405&lt;&gt;"",'Application Form'!I405=""),"",IF(AND(F394&lt;&gt;"",'Application Form'!I405=""),"",IF(AND(F394&lt;&gt;"",'Application Form'!I405&lt;&gt;"",'Application Form'!J405=""),"",IF(AND(F394="",'Application Form'!H405&lt;&gt;"",'Application Form'!I405&lt;&gt;""),IF('Application Form'!I405="SKSTD_BDL","SKSTD_BDL",IF('Application Form'!I405="MIP","MIP",IF('Application Form'!I405="MIP+PV","MIP",IF('Application Form'!I405="SEEKSIRE","SEEKSIRE",IF('Application Form'!I405="SEEKSIRE+PV","SEEKSIRE",IF('Application Form'!I405="GGP50K","GGP50K",IF('Application Form'!I405="GGP50K+PV","GGP50K",IF('Application Form'!I405="GGPHD (150K)","GGPHD (150K)",IF('Application Form'!I405="GGPHD+PV","GGPHD",IF('Application Form'!I405="PV","",IF('Application Form'!I405="POLL","",IF('Application Form'!I405="MSTN","MSTN",IF('Application Form'!I405="COAT","COAT",IF('Application Form'!I405="PI","PI",IF('Application Form'!I405="POLL_50K (add on)*","POLL_50K (add on)*",IF('Application Form'!I405="POLL_HD (add on)*","POLL_HD (add_on)*",IF('Application Form'!I405="MSTN_50K (add_on)*","MSTN_50K (add_on)*",IF('Application Form'!I405="MSTN_HD (add on)*","MSTN_HD (add on)*",IF('Application Form'!I405="STORE","STORE",IF('Application Form'!I405="HE","HE","ERROR")))))))))))))))))))),IF(AND(F394&lt;&gt;"",'Application Form'!I405&lt;&gt;"",'Application Form'!J405&lt;&gt;""),IF('Application Form'!J405="SKSTD_BDL","SKSTD_BDL",IF('Application Form'!J405="MIP","MIP",IF('Application Form'!J405="MIP+PV","MIP",IF('Application Form'!J405="SEEKSIRE","SEEKSIRE",IF('Application Form'!J405="SEEKSIRE+PV","SEEKSIRE",IF('Application Form'!J405="GGP50K","GGP50K",IF('Application Form'!J405="GGP50K+PV","GGP50K",IF('Application Form'!J405="GGPHD (150K)","GGPHD (150K)",IF('Application Form'!J405="GGPHD+PV","GGPHD",IF('Application Form'!J405="PV","",IF('Application Form'!J405="POLL","",IF('Application Form'!J405="MSTN","MSTN",IF('Application Form'!J405="COAT","COAT",IF('Application Form'!J405="PI","PI",IF('Application Form'!J405="POLL_50K (add on)*","POLL_50K (add on)*",IF('Application Form'!J405="POLL_HD (add on)*","POLL_HD (add_on)*",IF('Application Form'!J405="MSTN_50K (add_on)*","MSTN_50K (add_on)*",IF('Application Form'!J405="MSTN_HD (add on)*","MSTN_HD (add on)*",IF('Application Form'!J405="STORE","STORE",IF('Application Form'!J405="HE","HE","")))))))))))))))))))),"ERROR"))))))</f>
        <v/>
      </c>
      <c r="P394" t="str">
        <f>IF(AND(F394="",O394&lt;&gt;""),IF('Application Form'!J405="SKSTD_BDL","SKSTD_BDL",IF('Application Form'!J405="MIP","MIP",IF('Application Form'!J405="MIP+PV","MIP",IF('Application Form'!J405="SEEKSIRE","SEEKSIRE",IF('Application Form'!J405="SEEKSIRE+PV","SEEKSIRE",IF('Application Form'!J405="GGP50K","GGP50K",IF('Application Form'!J405="GGP50K+PV","GGP50K",IF('Application Form'!J405="GGPHD (150K)","GGPHD (150K)",IF('Application Form'!J405="GGPHD+PV","GGPHD",IF('Application Form'!J405="PV","",IF('Application Form'!J405="POLL","",IF('Application Form'!J405="MSTN","MSTN",IF('Application Form'!J405="COAT","COAT",IF('Application Form'!J405="PI","PI",IF('Application Form'!J405="POLL_50K (add on)*","POLL_50K (add on)*",IF('Application Form'!J405="POLL_HD (add on)*","POLL_HD (add_on)*",IF('Application Form'!J405="MSTN_50K (add_on)*","MSTN_50K (add_on)*",IF('Application Form'!J405="MSTN_HD (add on)*","MSTN_HD (add on)*",IF('Application Form'!J405="STORE","STORE",IF('Application Form'!J405="HE","HE","")))))))))))))))))))),"")</f>
        <v/>
      </c>
    </row>
    <row r="395" spans="1:16" x14ac:dyDescent="0.25">
      <c r="A395" s="72">
        <f>'Application Form'!E406</f>
        <v>0</v>
      </c>
      <c r="B395" t="str">
        <f>IF('Application Form'!C406="Hair","H",IF('Application Form'!C406="Done","D",IF('Application Form'!C406="Semen","S",IF('Application Form'!C406="TSU","T",""))))</f>
        <v/>
      </c>
      <c r="C395" t="str">
        <f t="shared" si="6"/>
        <v>NAA</v>
      </c>
      <c r="F395" t="str">
        <f>IF('Application Form'!H406="SKSTD_BDL","SKSTD_BDL",IF('Application Form'!H406="MIP","MIP",IF('Application Form'!H406="MIP+PV","MIP",IF('Application Form'!H406="SEEKSIRE","SEEKSIRE",IF('Application Form'!H406="SEEKSIRE+PV","SEEKSIRE",IF('Application Form'!H406="GGP50K","GGP50K",IF('Application Form'!H406="GGP50K+PV","GGP50K",IF('Application Form'!H406="GGPHD (150K)","GGPHD (150K)",IF('Application Form'!H406="GGPHD+PV","GGPHD",IF('Application Form'!H406="PV","",IF('Application Form'!H406="POLL","",IF('Application Form'!H406="MSTN","",IF('Application Form'!H406="COAT","",IF('Application Form'!H406="PI","",IF('Application Form'!H406="POLL_50K (add on)*","",IF('Application Form'!H406="POLL_HD (add on)*","",IF('Application Form'!H406="MSTN_50K (add_on)*","",IF('Application Form'!H406="MSTN_HD (add on)*","",IF('Application Form'!H406="STORE","STORE",IF('Application Form'!H406="HE","HE",""))))))))))))))))))))</f>
        <v/>
      </c>
      <c r="G395" t="str">
        <f>IF(OR(RIGHT('Application Form'!H406,2)="PV",RIGHT('Application Form'!I406,2)="PV",RIGHT('Application Form'!J406,2)="PV"),"Yes","")</f>
        <v/>
      </c>
      <c r="H395" s="81" t="str">
        <f>IF(ISBLANK(IF(F395="SKSTD_BDL",'Application Form'!M406,IF('Office Use Only - DONT TOUCH!!!'!G395="Yes",'Application Form'!M406,""))),"",IF(F395="SKSTD_BDL",'Application Form'!M406,IF('Office Use Only - DONT TOUCH!!!'!G395="Yes",'Application Form'!M406,"")))</f>
        <v/>
      </c>
      <c r="K395" t="str">
        <f>IF(ISBLANK(IF(F395="SKSTD_BDL",'Application Form'!O406,IF('Office Use Only - DONT TOUCH!!!'!G395="Yes",'Application Form'!O406,""))),"",IF(F395="SKSTD_BDL",'Application Form'!O406,IF('Office Use Only - DONT TOUCH!!!'!G395="Yes",'Application Form'!O406,"")))</f>
        <v/>
      </c>
      <c r="N395" t="str">
        <f>IF(AND(F395="",'Application Form'!H406=""),"",IF(AND(F395="",'Application Form'!H406&lt;&gt;""),'Application Form'!H406,IF(AND(F395&lt;&gt;"",'Application Form'!I406=""),"",IF(AND(F395&lt;&gt;"",'Application Form'!I406&lt;&gt;""),IF('Application Form'!I406="SKSTD_BDL","SKSTD_BDL",IF('Application Form'!I406="MIP","MIP",IF('Application Form'!I406="MIP+PV","MIP",IF('Application Form'!I406="SEEKSIRE","SEEKSIRE",IF('Application Form'!I406="SEEKSIRE+PV","SEEKSIRE",IF('Application Form'!I406="GGP50K","GGP50K",IF('Application Form'!I406="GGP50K+PV","GGP50K",IF('Application Form'!I406="GGPHD (150K)","GGPHD (150K)",IF('Application Form'!I406="GGPHD+PV","GGPHD",IF('Application Form'!I406="PV","",IF('Application Form'!I406="POLL","",IF('Application Form'!I406="MSTN","MSTN",IF('Application Form'!I406="COAT","COAT",IF('Application Form'!I406="PI","PI",IF('Application Form'!I406="POLL_50K (add on)*","POLL_50K (add on)*",IF('Application Form'!I406="POLL_HD (add on)*","POLL_HD (add_on)*",IF('Application Form'!I406="MSTN_50K (add_on)*","MSTN_50K (add_on)*",IF('Application Form'!I406="MSTN_HD (add on)*","MSTN_HD (add on)*",IF('Application Form'!I406="STORE","STORE",IF('Application Form'!I406="HE","HE","")))))))))))))))))))),"ERROR"))))</f>
        <v/>
      </c>
      <c r="O395" t="str">
        <f>IF(AND(F395="",'Application Form'!H406=""),"",IF(AND(F395="",'Application Form'!H406&lt;&gt;"",'Application Form'!I406=""),"",IF(AND(F395&lt;&gt;"",'Application Form'!I406=""),"",IF(AND(F395&lt;&gt;"",'Application Form'!I406&lt;&gt;"",'Application Form'!J406=""),"",IF(AND(F395="",'Application Form'!H406&lt;&gt;"",'Application Form'!I406&lt;&gt;""),IF('Application Form'!I406="SKSTD_BDL","SKSTD_BDL",IF('Application Form'!I406="MIP","MIP",IF('Application Form'!I406="MIP+PV","MIP",IF('Application Form'!I406="SEEKSIRE","SEEKSIRE",IF('Application Form'!I406="SEEKSIRE+PV","SEEKSIRE",IF('Application Form'!I406="GGP50K","GGP50K",IF('Application Form'!I406="GGP50K+PV","GGP50K",IF('Application Form'!I406="GGPHD (150K)","GGPHD (150K)",IF('Application Form'!I406="GGPHD+PV","GGPHD",IF('Application Form'!I406="PV","",IF('Application Form'!I406="POLL","",IF('Application Form'!I406="MSTN","MSTN",IF('Application Form'!I406="COAT","COAT",IF('Application Form'!I406="PI","PI",IF('Application Form'!I406="POLL_50K (add on)*","POLL_50K (add on)*",IF('Application Form'!I406="POLL_HD (add on)*","POLL_HD (add_on)*",IF('Application Form'!I406="MSTN_50K (add_on)*","MSTN_50K (add_on)*",IF('Application Form'!I406="MSTN_HD (add on)*","MSTN_HD (add on)*",IF('Application Form'!I406="STORE","STORE",IF('Application Form'!I406="HE","HE","ERROR")))))))))))))))))))),IF(AND(F395&lt;&gt;"",'Application Form'!I406&lt;&gt;"",'Application Form'!J406&lt;&gt;""),IF('Application Form'!J406="SKSTD_BDL","SKSTD_BDL",IF('Application Form'!J406="MIP","MIP",IF('Application Form'!J406="MIP+PV","MIP",IF('Application Form'!J406="SEEKSIRE","SEEKSIRE",IF('Application Form'!J406="SEEKSIRE+PV","SEEKSIRE",IF('Application Form'!J406="GGP50K","GGP50K",IF('Application Form'!J406="GGP50K+PV","GGP50K",IF('Application Form'!J406="GGPHD (150K)","GGPHD (150K)",IF('Application Form'!J406="GGPHD+PV","GGPHD",IF('Application Form'!J406="PV","",IF('Application Form'!J406="POLL","",IF('Application Form'!J406="MSTN","MSTN",IF('Application Form'!J406="COAT","COAT",IF('Application Form'!J406="PI","PI",IF('Application Form'!J406="POLL_50K (add on)*","POLL_50K (add on)*",IF('Application Form'!J406="POLL_HD (add on)*","POLL_HD (add_on)*",IF('Application Form'!J406="MSTN_50K (add_on)*","MSTN_50K (add_on)*",IF('Application Form'!J406="MSTN_HD (add on)*","MSTN_HD (add on)*",IF('Application Form'!J406="STORE","STORE",IF('Application Form'!J406="HE","HE","")))))))))))))))))))),"ERROR"))))))</f>
        <v/>
      </c>
      <c r="P395" t="str">
        <f>IF(AND(F395="",O395&lt;&gt;""),IF('Application Form'!J406="SKSTD_BDL","SKSTD_BDL",IF('Application Form'!J406="MIP","MIP",IF('Application Form'!J406="MIP+PV","MIP",IF('Application Form'!J406="SEEKSIRE","SEEKSIRE",IF('Application Form'!J406="SEEKSIRE+PV","SEEKSIRE",IF('Application Form'!J406="GGP50K","GGP50K",IF('Application Form'!J406="GGP50K+PV","GGP50K",IF('Application Form'!J406="GGPHD (150K)","GGPHD (150K)",IF('Application Form'!J406="GGPHD+PV","GGPHD",IF('Application Form'!J406="PV","",IF('Application Form'!J406="POLL","",IF('Application Form'!J406="MSTN","MSTN",IF('Application Form'!J406="COAT","COAT",IF('Application Form'!J406="PI","PI",IF('Application Form'!J406="POLL_50K (add on)*","POLL_50K (add on)*",IF('Application Form'!J406="POLL_HD (add on)*","POLL_HD (add_on)*",IF('Application Form'!J406="MSTN_50K (add_on)*","MSTN_50K (add_on)*",IF('Application Form'!J406="MSTN_HD (add on)*","MSTN_HD (add on)*",IF('Application Form'!J406="STORE","STORE",IF('Application Form'!J406="HE","HE","")))))))))))))))))))),"")</f>
        <v/>
      </c>
    </row>
    <row r="396" spans="1:16" x14ac:dyDescent="0.25">
      <c r="A396" s="72">
        <f>'Application Form'!E407</f>
        <v>0</v>
      </c>
      <c r="B396" t="str">
        <f>IF('Application Form'!C407="Hair","H",IF('Application Form'!C407="Done","D",IF('Application Form'!C407="Semen","S",IF('Application Form'!C407="TSU","T",""))))</f>
        <v/>
      </c>
      <c r="C396" t="str">
        <f t="shared" si="6"/>
        <v>NAA</v>
      </c>
      <c r="F396" t="str">
        <f>IF('Application Form'!H407="SKSTD_BDL","SKSTD_BDL",IF('Application Form'!H407="MIP","MIP",IF('Application Form'!H407="MIP+PV","MIP",IF('Application Form'!H407="SEEKSIRE","SEEKSIRE",IF('Application Form'!H407="SEEKSIRE+PV","SEEKSIRE",IF('Application Form'!H407="GGP50K","GGP50K",IF('Application Form'!H407="GGP50K+PV","GGP50K",IF('Application Form'!H407="GGPHD (150K)","GGPHD (150K)",IF('Application Form'!H407="GGPHD+PV","GGPHD",IF('Application Form'!H407="PV","",IF('Application Form'!H407="POLL","",IF('Application Form'!H407="MSTN","",IF('Application Form'!H407="COAT","",IF('Application Form'!H407="PI","",IF('Application Form'!H407="POLL_50K (add on)*","",IF('Application Form'!H407="POLL_HD (add on)*","",IF('Application Form'!H407="MSTN_50K (add_on)*","",IF('Application Form'!H407="MSTN_HD (add on)*","",IF('Application Form'!H407="STORE","STORE",IF('Application Form'!H407="HE","HE",""))))))))))))))))))))</f>
        <v/>
      </c>
      <c r="G396" t="str">
        <f>IF(OR(RIGHT('Application Form'!H407,2)="PV",RIGHT('Application Form'!I407,2)="PV",RIGHT('Application Form'!J407,2)="PV"),"Yes","")</f>
        <v/>
      </c>
      <c r="H396" s="81" t="str">
        <f>IF(ISBLANK(IF(F396="SKSTD_BDL",'Application Form'!M407,IF('Office Use Only - DONT TOUCH!!!'!G396="Yes",'Application Form'!M407,""))),"",IF(F396="SKSTD_BDL",'Application Form'!M407,IF('Office Use Only - DONT TOUCH!!!'!G396="Yes",'Application Form'!M407,"")))</f>
        <v/>
      </c>
      <c r="K396" t="str">
        <f>IF(ISBLANK(IF(F396="SKSTD_BDL",'Application Form'!O407,IF('Office Use Only - DONT TOUCH!!!'!G396="Yes",'Application Form'!O407,""))),"",IF(F396="SKSTD_BDL",'Application Form'!O407,IF('Office Use Only - DONT TOUCH!!!'!G396="Yes",'Application Form'!O407,"")))</f>
        <v/>
      </c>
      <c r="N396" t="str">
        <f>IF(AND(F396="",'Application Form'!H407=""),"",IF(AND(F396="",'Application Form'!H407&lt;&gt;""),'Application Form'!H407,IF(AND(F396&lt;&gt;"",'Application Form'!I407=""),"",IF(AND(F396&lt;&gt;"",'Application Form'!I407&lt;&gt;""),IF('Application Form'!I407="SKSTD_BDL","SKSTD_BDL",IF('Application Form'!I407="MIP","MIP",IF('Application Form'!I407="MIP+PV","MIP",IF('Application Form'!I407="SEEKSIRE","SEEKSIRE",IF('Application Form'!I407="SEEKSIRE+PV","SEEKSIRE",IF('Application Form'!I407="GGP50K","GGP50K",IF('Application Form'!I407="GGP50K+PV","GGP50K",IF('Application Form'!I407="GGPHD (150K)","GGPHD (150K)",IF('Application Form'!I407="GGPHD+PV","GGPHD",IF('Application Form'!I407="PV","",IF('Application Form'!I407="POLL","",IF('Application Form'!I407="MSTN","MSTN",IF('Application Form'!I407="COAT","COAT",IF('Application Form'!I407="PI","PI",IF('Application Form'!I407="POLL_50K (add on)*","POLL_50K (add on)*",IF('Application Form'!I407="POLL_HD (add on)*","POLL_HD (add_on)*",IF('Application Form'!I407="MSTN_50K (add_on)*","MSTN_50K (add_on)*",IF('Application Form'!I407="MSTN_HD (add on)*","MSTN_HD (add on)*",IF('Application Form'!I407="STORE","STORE",IF('Application Form'!I407="HE","HE","")))))))))))))))))))),"ERROR"))))</f>
        <v/>
      </c>
      <c r="O396" t="str">
        <f>IF(AND(F396="",'Application Form'!H407=""),"",IF(AND(F396="",'Application Form'!H407&lt;&gt;"",'Application Form'!I407=""),"",IF(AND(F396&lt;&gt;"",'Application Form'!I407=""),"",IF(AND(F396&lt;&gt;"",'Application Form'!I407&lt;&gt;"",'Application Form'!J407=""),"",IF(AND(F396="",'Application Form'!H407&lt;&gt;"",'Application Form'!I407&lt;&gt;""),IF('Application Form'!I407="SKSTD_BDL","SKSTD_BDL",IF('Application Form'!I407="MIP","MIP",IF('Application Form'!I407="MIP+PV","MIP",IF('Application Form'!I407="SEEKSIRE","SEEKSIRE",IF('Application Form'!I407="SEEKSIRE+PV","SEEKSIRE",IF('Application Form'!I407="GGP50K","GGP50K",IF('Application Form'!I407="GGP50K+PV","GGP50K",IF('Application Form'!I407="GGPHD (150K)","GGPHD (150K)",IF('Application Form'!I407="GGPHD+PV","GGPHD",IF('Application Form'!I407="PV","",IF('Application Form'!I407="POLL","",IF('Application Form'!I407="MSTN","MSTN",IF('Application Form'!I407="COAT","COAT",IF('Application Form'!I407="PI","PI",IF('Application Form'!I407="POLL_50K (add on)*","POLL_50K (add on)*",IF('Application Form'!I407="POLL_HD (add on)*","POLL_HD (add_on)*",IF('Application Form'!I407="MSTN_50K (add_on)*","MSTN_50K (add_on)*",IF('Application Form'!I407="MSTN_HD (add on)*","MSTN_HD (add on)*",IF('Application Form'!I407="STORE","STORE",IF('Application Form'!I407="HE","HE","ERROR")))))))))))))))))))),IF(AND(F396&lt;&gt;"",'Application Form'!I407&lt;&gt;"",'Application Form'!J407&lt;&gt;""),IF('Application Form'!J407="SKSTD_BDL","SKSTD_BDL",IF('Application Form'!J407="MIP","MIP",IF('Application Form'!J407="MIP+PV","MIP",IF('Application Form'!J407="SEEKSIRE","SEEKSIRE",IF('Application Form'!J407="SEEKSIRE+PV","SEEKSIRE",IF('Application Form'!J407="GGP50K","GGP50K",IF('Application Form'!J407="GGP50K+PV","GGP50K",IF('Application Form'!J407="GGPHD (150K)","GGPHD (150K)",IF('Application Form'!J407="GGPHD+PV","GGPHD",IF('Application Form'!J407="PV","",IF('Application Form'!J407="POLL","",IF('Application Form'!J407="MSTN","MSTN",IF('Application Form'!J407="COAT","COAT",IF('Application Form'!J407="PI","PI",IF('Application Form'!J407="POLL_50K (add on)*","POLL_50K (add on)*",IF('Application Form'!J407="POLL_HD (add on)*","POLL_HD (add_on)*",IF('Application Form'!J407="MSTN_50K (add_on)*","MSTN_50K (add_on)*",IF('Application Form'!J407="MSTN_HD (add on)*","MSTN_HD (add on)*",IF('Application Form'!J407="STORE","STORE",IF('Application Form'!J407="HE","HE","")))))))))))))))))))),"ERROR"))))))</f>
        <v/>
      </c>
      <c r="P396" t="str">
        <f>IF(AND(F396="",O396&lt;&gt;""),IF('Application Form'!J407="SKSTD_BDL","SKSTD_BDL",IF('Application Form'!J407="MIP","MIP",IF('Application Form'!J407="MIP+PV","MIP",IF('Application Form'!J407="SEEKSIRE","SEEKSIRE",IF('Application Form'!J407="SEEKSIRE+PV","SEEKSIRE",IF('Application Form'!J407="GGP50K","GGP50K",IF('Application Form'!J407="GGP50K+PV","GGP50K",IF('Application Form'!J407="GGPHD (150K)","GGPHD (150K)",IF('Application Form'!J407="GGPHD+PV","GGPHD",IF('Application Form'!J407="PV","",IF('Application Form'!J407="POLL","",IF('Application Form'!J407="MSTN","MSTN",IF('Application Form'!J407="COAT","COAT",IF('Application Form'!J407="PI","PI",IF('Application Form'!J407="POLL_50K (add on)*","POLL_50K (add on)*",IF('Application Form'!J407="POLL_HD (add on)*","POLL_HD (add_on)*",IF('Application Form'!J407="MSTN_50K (add_on)*","MSTN_50K (add_on)*",IF('Application Form'!J407="MSTN_HD (add on)*","MSTN_HD (add on)*",IF('Application Form'!J407="STORE","STORE",IF('Application Form'!J407="HE","HE","")))))))))))))))))))),"")</f>
        <v/>
      </c>
    </row>
    <row r="397" spans="1:16" x14ac:dyDescent="0.25">
      <c r="A397" s="72">
        <f>'Application Form'!E408</f>
        <v>0</v>
      </c>
      <c r="B397" t="str">
        <f>IF('Application Form'!C408="Hair","H",IF('Application Form'!C408="Done","D",IF('Application Form'!C408="Semen","S",IF('Application Form'!C408="TSU","T",""))))</f>
        <v/>
      </c>
      <c r="C397" t="str">
        <f t="shared" si="6"/>
        <v>NAA</v>
      </c>
      <c r="F397" t="str">
        <f>IF('Application Form'!H408="SKSTD_BDL","SKSTD_BDL",IF('Application Form'!H408="MIP","MIP",IF('Application Form'!H408="MIP+PV","MIP",IF('Application Form'!H408="SEEKSIRE","SEEKSIRE",IF('Application Form'!H408="SEEKSIRE+PV","SEEKSIRE",IF('Application Form'!H408="GGP50K","GGP50K",IF('Application Form'!H408="GGP50K+PV","GGP50K",IF('Application Form'!H408="GGPHD (150K)","GGPHD (150K)",IF('Application Form'!H408="GGPHD+PV","GGPHD",IF('Application Form'!H408="PV","",IF('Application Form'!H408="POLL","",IF('Application Form'!H408="MSTN","",IF('Application Form'!H408="COAT","",IF('Application Form'!H408="PI","",IF('Application Form'!H408="POLL_50K (add on)*","",IF('Application Form'!H408="POLL_HD (add on)*","",IF('Application Form'!H408="MSTN_50K (add_on)*","",IF('Application Form'!H408="MSTN_HD (add on)*","",IF('Application Form'!H408="STORE","STORE",IF('Application Form'!H408="HE","HE",""))))))))))))))))))))</f>
        <v/>
      </c>
      <c r="G397" t="str">
        <f>IF(OR(RIGHT('Application Form'!H408,2)="PV",RIGHT('Application Form'!I408,2)="PV",RIGHT('Application Form'!J408,2)="PV"),"Yes","")</f>
        <v/>
      </c>
      <c r="H397" s="81" t="str">
        <f>IF(ISBLANK(IF(F397="SKSTD_BDL",'Application Form'!M408,IF('Office Use Only - DONT TOUCH!!!'!G397="Yes",'Application Form'!M408,""))),"",IF(F397="SKSTD_BDL",'Application Form'!M408,IF('Office Use Only - DONT TOUCH!!!'!G397="Yes",'Application Form'!M408,"")))</f>
        <v/>
      </c>
      <c r="K397" t="str">
        <f>IF(ISBLANK(IF(F397="SKSTD_BDL",'Application Form'!O408,IF('Office Use Only - DONT TOUCH!!!'!G397="Yes",'Application Form'!O408,""))),"",IF(F397="SKSTD_BDL",'Application Form'!O408,IF('Office Use Only - DONT TOUCH!!!'!G397="Yes",'Application Form'!O408,"")))</f>
        <v/>
      </c>
      <c r="N397" t="str">
        <f>IF(AND(F397="",'Application Form'!H408=""),"",IF(AND(F397="",'Application Form'!H408&lt;&gt;""),'Application Form'!H408,IF(AND(F397&lt;&gt;"",'Application Form'!I408=""),"",IF(AND(F397&lt;&gt;"",'Application Form'!I408&lt;&gt;""),IF('Application Form'!I408="SKSTD_BDL","SKSTD_BDL",IF('Application Form'!I408="MIP","MIP",IF('Application Form'!I408="MIP+PV","MIP",IF('Application Form'!I408="SEEKSIRE","SEEKSIRE",IF('Application Form'!I408="SEEKSIRE+PV","SEEKSIRE",IF('Application Form'!I408="GGP50K","GGP50K",IF('Application Form'!I408="GGP50K+PV","GGP50K",IF('Application Form'!I408="GGPHD (150K)","GGPHD (150K)",IF('Application Form'!I408="GGPHD+PV","GGPHD",IF('Application Form'!I408="PV","",IF('Application Form'!I408="POLL","",IF('Application Form'!I408="MSTN","MSTN",IF('Application Form'!I408="COAT","COAT",IF('Application Form'!I408="PI","PI",IF('Application Form'!I408="POLL_50K (add on)*","POLL_50K (add on)*",IF('Application Form'!I408="POLL_HD (add on)*","POLL_HD (add_on)*",IF('Application Form'!I408="MSTN_50K (add_on)*","MSTN_50K (add_on)*",IF('Application Form'!I408="MSTN_HD (add on)*","MSTN_HD (add on)*",IF('Application Form'!I408="STORE","STORE",IF('Application Form'!I408="HE","HE","")))))))))))))))))))),"ERROR"))))</f>
        <v/>
      </c>
      <c r="O397" t="str">
        <f>IF(AND(F397="",'Application Form'!H408=""),"",IF(AND(F397="",'Application Form'!H408&lt;&gt;"",'Application Form'!I408=""),"",IF(AND(F397&lt;&gt;"",'Application Form'!I408=""),"",IF(AND(F397&lt;&gt;"",'Application Form'!I408&lt;&gt;"",'Application Form'!J408=""),"",IF(AND(F397="",'Application Form'!H408&lt;&gt;"",'Application Form'!I408&lt;&gt;""),IF('Application Form'!I408="SKSTD_BDL","SKSTD_BDL",IF('Application Form'!I408="MIP","MIP",IF('Application Form'!I408="MIP+PV","MIP",IF('Application Form'!I408="SEEKSIRE","SEEKSIRE",IF('Application Form'!I408="SEEKSIRE+PV","SEEKSIRE",IF('Application Form'!I408="GGP50K","GGP50K",IF('Application Form'!I408="GGP50K+PV","GGP50K",IF('Application Form'!I408="GGPHD (150K)","GGPHD (150K)",IF('Application Form'!I408="GGPHD+PV","GGPHD",IF('Application Form'!I408="PV","",IF('Application Form'!I408="POLL","",IF('Application Form'!I408="MSTN","MSTN",IF('Application Form'!I408="COAT","COAT",IF('Application Form'!I408="PI","PI",IF('Application Form'!I408="POLL_50K (add on)*","POLL_50K (add on)*",IF('Application Form'!I408="POLL_HD (add on)*","POLL_HD (add_on)*",IF('Application Form'!I408="MSTN_50K (add_on)*","MSTN_50K (add_on)*",IF('Application Form'!I408="MSTN_HD (add on)*","MSTN_HD (add on)*",IF('Application Form'!I408="STORE","STORE",IF('Application Form'!I408="HE","HE","ERROR")))))))))))))))))))),IF(AND(F397&lt;&gt;"",'Application Form'!I408&lt;&gt;"",'Application Form'!J408&lt;&gt;""),IF('Application Form'!J408="SKSTD_BDL","SKSTD_BDL",IF('Application Form'!J408="MIP","MIP",IF('Application Form'!J408="MIP+PV","MIP",IF('Application Form'!J408="SEEKSIRE","SEEKSIRE",IF('Application Form'!J408="SEEKSIRE+PV","SEEKSIRE",IF('Application Form'!J408="GGP50K","GGP50K",IF('Application Form'!J408="GGP50K+PV","GGP50K",IF('Application Form'!J408="GGPHD (150K)","GGPHD (150K)",IF('Application Form'!J408="GGPHD+PV","GGPHD",IF('Application Form'!J408="PV","",IF('Application Form'!J408="POLL","",IF('Application Form'!J408="MSTN","MSTN",IF('Application Form'!J408="COAT","COAT",IF('Application Form'!J408="PI","PI",IF('Application Form'!J408="POLL_50K (add on)*","POLL_50K (add on)*",IF('Application Form'!J408="POLL_HD (add on)*","POLL_HD (add_on)*",IF('Application Form'!J408="MSTN_50K (add_on)*","MSTN_50K (add_on)*",IF('Application Form'!J408="MSTN_HD (add on)*","MSTN_HD (add on)*",IF('Application Form'!J408="STORE","STORE",IF('Application Form'!J408="HE","HE","")))))))))))))))))))),"ERROR"))))))</f>
        <v/>
      </c>
      <c r="P397" t="str">
        <f>IF(AND(F397="",O397&lt;&gt;""),IF('Application Form'!J408="SKSTD_BDL","SKSTD_BDL",IF('Application Form'!J408="MIP","MIP",IF('Application Form'!J408="MIP+PV","MIP",IF('Application Form'!J408="SEEKSIRE","SEEKSIRE",IF('Application Form'!J408="SEEKSIRE+PV","SEEKSIRE",IF('Application Form'!J408="GGP50K","GGP50K",IF('Application Form'!J408="GGP50K+PV","GGP50K",IF('Application Form'!J408="GGPHD (150K)","GGPHD (150K)",IF('Application Form'!J408="GGPHD+PV","GGPHD",IF('Application Form'!J408="PV","",IF('Application Form'!J408="POLL","",IF('Application Form'!J408="MSTN","MSTN",IF('Application Form'!J408="COAT","COAT",IF('Application Form'!J408="PI","PI",IF('Application Form'!J408="POLL_50K (add on)*","POLL_50K (add on)*",IF('Application Form'!J408="POLL_HD (add on)*","POLL_HD (add_on)*",IF('Application Form'!J408="MSTN_50K (add_on)*","MSTN_50K (add_on)*",IF('Application Form'!J408="MSTN_HD (add on)*","MSTN_HD (add on)*",IF('Application Form'!J408="STORE","STORE",IF('Application Form'!J408="HE","HE","")))))))))))))))))))),"")</f>
        <v/>
      </c>
    </row>
    <row r="398" spans="1:16" x14ac:dyDescent="0.25">
      <c r="A398" s="72">
        <f>'Application Form'!E409</f>
        <v>0</v>
      </c>
      <c r="B398" t="str">
        <f>IF('Application Form'!C409="Hair","H",IF('Application Form'!C409="Done","D",IF('Application Form'!C409="Semen","S",IF('Application Form'!C409="TSU","T",""))))</f>
        <v/>
      </c>
      <c r="C398" t="str">
        <f t="shared" si="6"/>
        <v>NAA</v>
      </c>
      <c r="F398" t="str">
        <f>IF('Application Form'!H409="SKSTD_BDL","SKSTD_BDL",IF('Application Form'!H409="MIP","MIP",IF('Application Form'!H409="MIP+PV","MIP",IF('Application Form'!H409="SEEKSIRE","SEEKSIRE",IF('Application Form'!H409="SEEKSIRE+PV","SEEKSIRE",IF('Application Form'!H409="GGP50K","GGP50K",IF('Application Form'!H409="GGP50K+PV","GGP50K",IF('Application Form'!H409="GGPHD (150K)","GGPHD (150K)",IF('Application Form'!H409="GGPHD+PV","GGPHD",IF('Application Form'!H409="PV","",IF('Application Form'!H409="POLL","",IF('Application Form'!H409="MSTN","",IF('Application Form'!H409="COAT","",IF('Application Form'!H409="PI","",IF('Application Form'!H409="POLL_50K (add on)*","",IF('Application Form'!H409="POLL_HD (add on)*","",IF('Application Form'!H409="MSTN_50K (add_on)*","",IF('Application Form'!H409="MSTN_HD (add on)*","",IF('Application Form'!H409="STORE","STORE",IF('Application Form'!H409="HE","HE",""))))))))))))))))))))</f>
        <v/>
      </c>
      <c r="G398" t="str">
        <f>IF(OR(RIGHT('Application Form'!H409,2)="PV",RIGHT('Application Form'!I409,2)="PV",RIGHT('Application Form'!J409,2)="PV"),"Yes","")</f>
        <v/>
      </c>
      <c r="H398" s="81" t="str">
        <f>IF(ISBLANK(IF(F398="SKSTD_BDL",'Application Form'!M409,IF('Office Use Only - DONT TOUCH!!!'!G398="Yes",'Application Form'!M409,""))),"",IF(F398="SKSTD_BDL",'Application Form'!M409,IF('Office Use Only - DONT TOUCH!!!'!G398="Yes",'Application Form'!M409,"")))</f>
        <v/>
      </c>
      <c r="K398" t="str">
        <f>IF(ISBLANK(IF(F398="SKSTD_BDL",'Application Form'!O409,IF('Office Use Only - DONT TOUCH!!!'!G398="Yes",'Application Form'!O409,""))),"",IF(F398="SKSTD_BDL",'Application Form'!O409,IF('Office Use Only - DONT TOUCH!!!'!G398="Yes",'Application Form'!O409,"")))</f>
        <v/>
      </c>
      <c r="N398" t="str">
        <f>IF(AND(F398="",'Application Form'!H409=""),"",IF(AND(F398="",'Application Form'!H409&lt;&gt;""),'Application Form'!H409,IF(AND(F398&lt;&gt;"",'Application Form'!I409=""),"",IF(AND(F398&lt;&gt;"",'Application Form'!I409&lt;&gt;""),IF('Application Form'!I409="SKSTD_BDL","SKSTD_BDL",IF('Application Form'!I409="MIP","MIP",IF('Application Form'!I409="MIP+PV","MIP",IF('Application Form'!I409="SEEKSIRE","SEEKSIRE",IF('Application Form'!I409="SEEKSIRE+PV","SEEKSIRE",IF('Application Form'!I409="GGP50K","GGP50K",IF('Application Form'!I409="GGP50K+PV","GGP50K",IF('Application Form'!I409="GGPHD (150K)","GGPHD (150K)",IF('Application Form'!I409="GGPHD+PV","GGPHD",IF('Application Form'!I409="PV","",IF('Application Form'!I409="POLL","",IF('Application Form'!I409="MSTN","MSTN",IF('Application Form'!I409="COAT","COAT",IF('Application Form'!I409="PI","PI",IF('Application Form'!I409="POLL_50K (add on)*","POLL_50K (add on)*",IF('Application Form'!I409="POLL_HD (add on)*","POLL_HD (add_on)*",IF('Application Form'!I409="MSTN_50K (add_on)*","MSTN_50K (add_on)*",IF('Application Form'!I409="MSTN_HD (add on)*","MSTN_HD (add on)*",IF('Application Form'!I409="STORE","STORE",IF('Application Form'!I409="HE","HE","")))))))))))))))))))),"ERROR"))))</f>
        <v/>
      </c>
      <c r="O398" t="str">
        <f>IF(AND(F398="",'Application Form'!H409=""),"",IF(AND(F398="",'Application Form'!H409&lt;&gt;"",'Application Form'!I409=""),"",IF(AND(F398&lt;&gt;"",'Application Form'!I409=""),"",IF(AND(F398&lt;&gt;"",'Application Form'!I409&lt;&gt;"",'Application Form'!J409=""),"",IF(AND(F398="",'Application Form'!H409&lt;&gt;"",'Application Form'!I409&lt;&gt;""),IF('Application Form'!I409="SKSTD_BDL","SKSTD_BDL",IF('Application Form'!I409="MIP","MIP",IF('Application Form'!I409="MIP+PV","MIP",IF('Application Form'!I409="SEEKSIRE","SEEKSIRE",IF('Application Form'!I409="SEEKSIRE+PV","SEEKSIRE",IF('Application Form'!I409="GGP50K","GGP50K",IF('Application Form'!I409="GGP50K+PV","GGP50K",IF('Application Form'!I409="GGPHD (150K)","GGPHD (150K)",IF('Application Form'!I409="GGPHD+PV","GGPHD",IF('Application Form'!I409="PV","",IF('Application Form'!I409="POLL","",IF('Application Form'!I409="MSTN","MSTN",IF('Application Form'!I409="COAT","COAT",IF('Application Form'!I409="PI","PI",IF('Application Form'!I409="POLL_50K (add on)*","POLL_50K (add on)*",IF('Application Form'!I409="POLL_HD (add on)*","POLL_HD (add_on)*",IF('Application Form'!I409="MSTN_50K (add_on)*","MSTN_50K (add_on)*",IF('Application Form'!I409="MSTN_HD (add on)*","MSTN_HD (add on)*",IF('Application Form'!I409="STORE","STORE",IF('Application Form'!I409="HE","HE","ERROR")))))))))))))))))))),IF(AND(F398&lt;&gt;"",'Application Form'!I409&lt;&gt;"",'Application Form'!J409&lt;&gt;""),IF('Application Form'!J409="SKSTD_BDL","SKSTD_BDL",IF('Application Form'!J409="MIP","MIP",IF('Application Form'!J409="MIP+PV","MIP",IF('Application Form'!J409="SEEKSIRE","SEEKSIRE",IF('Application Form'!J409="SEEKSIRE+PV","SEEKSIRE",IF('Application Form'!J409="GGP50K","GGP50K",IF('Application Form'!J409="GGP50K+PV","GGP50K",IF('Application Form'!J409="GGPHD (150K)","GGPHD (150K)",IF('Application Form'!J409="GGPHD+PV","GGPHD",IF('Application Form'!J409="PV","",IF('Application Form'!J409="POLL","",IF('Application Form'!J409="MSTN","MSTN",IF('Application Form'!J409="COAT","COAT",IF('Application Form'!J409="PI","PI",IF('Application Form'!J409="POLL_50K (add on)*","POLL_50K (add on)*",IF('Application Form'!J409="POLL_HD (add on)*","POLL_HD (add_on)*",IF('Application Form'!J409="MSTN_50K (add_on)*","MSTN_50K (add_on)*",IF('Application Form'!J409="MSTN_HD (add on)*","MSTN_HD (add on)*",IF('Application Form'!J409="STORE","STORE",IF('Application Form'!J409="HE","HE","")))))))))))))))))))),"ERROR"))))))</f>
        <v/>
      </c>
      <c r="P398" t="str">
        <f>IF(AND(F398="",O398&lt;&gt;""),IF('Application Form'!J409="SKSTD_BDL","SKSTD_BDL",IF('Application Form'!J409="MIP","MIP",IF('Application Form'!J409="MIP+PV","MIP",IF('Application Form'!J409="SEEKSIRE","SEEKSIRE",IF('Application Form'!J409="SEEKSIRE+PV","SEEKSIRE",IF('Application Form'!J409="GGP50K","GGP50K",IF('Application Form'!J409="GGP50K+PV","GGP50K",IF('Application Form'!J409="GGPHD (150K)","GGPHD (150K)",IF('Application Form'!J409="GGPHD+PV","GGPHD",IF('Application Form'!J409="PV","",IF('Application Form'!J409="POLL","",IF('Application Form'!J409="MSTN","MSTN",IF('Application Form'!J409="COAT","COAT",IF('Application Form'!J409="PI","PI",IF('Application Form'!J409="POLL_50K (add on)*","POLL_50K (add on)*",IF('Application Form'!J409="POLL_HD (add on)*","POLL_HD (add_on)*",IF('Application Form'!J409="MSTN_50K (add_on)*","MSTN_50K (add_on)*",IF('Application Form'!J409="MSTN_HD (add on)*","MSTN_HD (add on)*",IF('Application Form'!J409="STORE","STORE",IF('Application Form'!J409="HE","HE","")))))))))))))))))))),"")</f>
        <v/>
      </c>
    </row>
    <row r="399" spans="1:16" x14ac:dyDescent="0.25">
      <c r="A399" s="72">
        <f>'Application Form'!E410</f>
        <v>0</v>
      </c>
      <c r="B399" t="str">
        <f>IF('Application Form'!C410="Hair","H",IF('Application Form'!C410="Done","D",IF('Application Form'!C410="Semen","S",IF('Application Form'!C410="TSU","T",""))))</f>
        <v/>
      </c>
      <c r="C399" t="str">
        <f t="shared" si="6"/>
        <v>NAA</v>
      </c>
      <c r="F399" t="str">
        <f>IF('Application Form'!H410="SKSTD_BDL","SKSTD_BDL",IF('Application Form'!H410="MIP","MIP",IF('Application Form'!H410="MIP+PV","MIP",IF('Application Form'!H410="SEEKSIRE","SEEKSIRE",IF('Application Form'!H410="SEEKSIRE+PV","SEEKSIRE",IF('Application Form'!H410="GGP50K","GGP50K",IF('Application Form'!H410="GGP50K+PV","GGP50K",IF('Application Form'!H410="GGPHD (150K)","GGPHD (150K)",IF('Application Form'!H410="GGPHD+PV","GGPHD",IF('Application Form'!H410="PV","",IF('Application Form'!H410="POLL","",IF('Application Form'!H410="MSTN","",IF('Application Form'!H410="COAT","",IF('Application Form'!H410="PI","",IF('Application Form'!H410="POLL_50K (add on)*","",IF('Application Form'!H410="POLL_HD (add on)*","",IF('Application Form'!H410="MSTN_50K (add_on)*","",IF('Application Form'!H410="MSTN_HD (add on)*","",IF('Application Form'!H410="STORE","STORE",IF('Application Form'!H410="HE","HE",""))))))))))))))))))))</f>
        <v/>
      </c>
      <c r="G399" t="str">
        <f>IF(OR(RIGHT('Application Form'!H410,2)="PV",RIGHT('Application Form'!I410,2)="PV",RIGHT('Application Form'!J410,2)="PV"),"Yes","")</f>
        <v/>
      </c>
      <c r="H399" s="81" t="str">
        <f>IF(ISBLANK(IF(F399="SKSTD_BDL",'Application Form'!M410,IF('Office Use Only - DONT TOUCH!!!'!G399="Yes",'Application Form'!M410,""))),"",IF(F399="SKSTD_BDL",'Application Form'!M410,IF('Office Use Only - DONT TOUCH!!!'!G399="Yes",'Application Form'!M410,"")))</f>
        <v/>
      </c>
      <c r="K399" t="str">
        <f>IF(ISBLANK(IF(F399="SKSTD_BDL",'Application Form'!O410,IF('Office Use Only - DONT TOUCH!!!'!G399="Yes",'Application Form'!O410,""))),"",IF(F399="SKSTD_BDL",'Application Form'!O410,IF('Office Use Only - DONT TOUCH!!!'!G399="Yes",'Application Form'!O410,"")))</f>
        <v/>
      </c>
      <c r="N399" t="str">
        <f>IF(AND(F399="",'Application Form'!H410=""),"",IF(AND(F399="",'Application Form'!H410&lt;&gt;""),'Application Form'!H410,IF(AND(F399&lt;&gt;"",'Application Form'!I410=""),"",IF(AND(F399&lt;&gt;"",'Application Form'!I410&lt;&gt;""),IF('Application Form'!I410="SKSTD_BDL","SKSTD_BDL",IF('Application Form'!I410="MIP","MIP",IF('Application Form'!I410="MIP+PV","MIP",IF('Application Form'!I410="SEEKSIRE","SEEKSIRE",IF('Application Form'!I410="SEEKSIRE+PV","SEEKSIRE",IF('Application Form'!I410="GGP50K","GGP50K",IF('Application Form'!I410="GGP50K+PV","GGP50K",IF('Application Form'!I410="GGPHD (150K)","GGPHD (150K)",IF('Application Form'!I410="GGPHD+PV","GGPHD",IF('Application Form'!I410="PV","",IF('Application Form'!I410="POLL","",IF('Application Form'!I410="MSTN","MSTN",IF('Application Form'!I410="COAT","COAT",IF('Application Form'!I410="PI","PI",IF('Application Form'!I410="POLL_50K (add on)*","POLL_50K (add on)*",IF('Application Form'!I410="POLL_HD (add on)*","POLL_HD (add_on)*",IF('Application Form'!I410="MSTN_50K (add_on)*","MSTN_50K (add_on)*",IF('Application Form'!I410="MSTN_HD (add on)*","MSTN_HD (add on)*",IF('Application Form'!I410="STORE","STORE",IF('Application Form'!I410="HE","HE","")))))))))))))))))))),"ERROR"))))</f>
        <v/>
      </c>
      <c r="O399" t="str">
        <f>IF(AND(F399="",'Application Form'!H410=""),"",IF(AND(F399="",'Application Form'!H410&lt;&gt;"",'Application Form'!I410=""),"",IF(AND(F399&lt;&gt;"",'Application Form'!I410=""),"",IF(AND(F399&lt;&gt;"",'Application Form'!I410&lt;&gt;"",'Application Form'!J410=""),"",IF(AND(F399="",'Application Form'!H410&lt;&gt;"",'Application Form'!I410&lt;&gt;""),IF('Application Form'!I410="SKSTD_BDL","SKSTD_BDL",IF('Application Form'!I410="MIP","MIP",IF('Application Form'!I410="MIP+PV","MIP",IF('Application Form'!I410="SEEKSIRE","SEEKSIRE",IF('Application Form'!I410="SEEKSIRE+PV","SEEKSIRE",IF('Application Form'!I410="GGP50K","GGP50K",IF('Application Form'!I410="GGP50K+PV","GGP50K",IF('Application Form'!I410="GGPHD (150K)","GGPHD (150K)",IF('Application Form'!I410="GGPHD+PV","GGPHD",IF('Application Form'!I410="PV","",IF('Application Form'!I410="POLL","",IF('Application Form'!I410="MSTN","MSTN",IF('Application Form'!I410="COAT","COAT",IF('Application Form'!I410="PI","PI",IF('Application Form'!I410="POLL_50K (add on)*","POLL_50K (add on)*",IF('Application Form'!I410="POLL_HD (add on)*","POLL_HD (add_on)*",IF('Application Form'!I410="MSTN_50K (add_on)*","MSTN_50K (add_on)*",IF('Application Form'!I410="MSTN_HD (add on)*","MSTN_HD (add on)*",IF('Application Form'!I410="STORE","STORE",IF('Application Form'!I410="HE","HE","ERROR")))))))))))))))))))),IF(AND(F399&lt;&gt;"",'Application Form'!I410&lt;&gt;"",'Application Form'!J410&lt;&gt;""),IF('Application Form'!J410="SKSTD_BDL","SKSTD_BDL",IF('Application Form'!J410="MIP","MIP",IF('Application Form'!J410="MIP+PV","MIP",IF('Application Form'!J410="SEEKSIRE","SEEKSIRE",IF('Application Form'!J410="SEEKSIRE+PV","SEEKSIRE",IF('Application Form'!J410="GGP50K","GGP50K",IF('Application Form'!J410="GGP50K+PV","GGP50K",IF('Application Form'!J410="GGPHD (150K)","GGPHD (150K)",IF('Application Form'!J410="GGPHD+PV","GGPHD",IF('Application Form'!J410="PV","",IF('Application Form'!J410="POLL","",IF('Application Form'!J410="MSTN","MSTN",IF('Application Form'!J410="COAT","COAT",IF('Application Form'!J410="PI","PI",IF('Application Form'!J410="POLL_50K (add on)*","POLL_50K (add on)*",IF('Application Form'!J410="POLL_HD (add on)*","POLL_HD (add_on)*",IF('Application Form'!J410="MSTN_50K (add_on)*","MSTN_50K (add_on)*",IF('Application Form'!J410="MSTN_HD (add on)*","MSTN_HD (add on)*",IF('Application Form'!J410="STORE","STORE",IF('Application Form'!J410="HE","HE","")))))))))))))))))))),"ERROR"))))))</f>
        <v/>
      </c>
      <c r="P399" t="str">
        <f>IF(AND(F399="",O399&lt;&gt;""),IF('Application Form'!J410="SKSTD_BDL","SKSTD_BDL",IF('Application Form'!J410="MIP","MIP",IF('Application Form'!J410="MIP+PV","MIP",IF('Application Form'!J410="SEEKSIRE","SEEKSIRE",IF('Application Form'!J410="SEEKSIRE+PV","SEEKSIRE",IF('Application Form'!J410="GGP50K","GGP50K",IF('Application Form'!J410="GGP50K+PV","GGP50K",IF('Application Form'!J410="GGPHD (150K)","GGPHD (150K)",IF('Application Form'!J410="GGPHD+PV","GGPHD",IF('Application Form'!J410="PV","",IF('Application Form'!J410="POLL","",IF('Application Form'!J410="MSTN","MSTN",IF('Application Form'!J410="COAT","COAT",IF('Application Form'!J410="PI","PI",IF('Application Form'!J410="POLL_50K (add on)*","POLL_50K (add on)*",IF('Application Form'!J410="POLL_HD (add on)*","POLL_HD (add_on)*",IF('Application Form'!J410="MSTN_50K (add_on)*","MSTN_50K (add_on)*",IF('Application Form'!J410="MSTN_HD (add on)*","MSTN_HD (add on)*",IF('Application Form'!J410="STORE","STORE",IF('Application Form'!J410="HE","HE","")))))))))))))))))))),"")</f>
        <v/>
      </c>
    </row>
    <row r="400" spans="1:16" x14ac:dyDescent="0.25">
      <c r="A400" s="72">
        <f>'Application Form'!E411</f>
        <v>0</v>
      </c>
      <c r="B400" t="str">
        <f>IF('Application Form'!C411="Hair","H",IF('Application Form'!C411="Done","D",IF('Application Form'!C411="Semen","S",IF('Application Form'!C411="TSU","T",""))))</f>
        <v/>
      </c>
      <c r="C400" t="str">
        <f t="shared" si="6"/>
        <v>NAA</v>
      </c>
      <c r="F400" t="str">
        <f>IF('Application Form'!H411="SKSTD_BDL","SKSTD_BDL",IF('Application Form'!H411="MIP","MIP",IF('Application Form'!H411="MIP+PV","MIP",IF('Application Form'!H411="SEEKSIRE","SEEKSIRE",IF('Application Form'!H411="SEEKSIRE+PV","SEEKSIRE",IF('Application Form'!H411="GGP50K","GGP50K",IF('Application Form'!H411="GGP50K+PV","GGP50K",IF('Application Form'!H411="GGPHD (150K)","GGPHD (150K)",IF('Application Form'!H411="GGPHD+PV","GGPHD",IF('Application Form'!H411="PV","",IF('Application Form'!H411="POLL","",IF('Application Form'!H411="MSTN","",IF('Application Form'!H411="COAT","",IF('Application Form'!H411="PI","",IF('Application Form'!H411="POLL_50K (add on)*","",IF('Application Form'!H411="POLL_HD (add on)*","",IF('Application Form'!H411="MSTN_50K (add_on)*","",IF('Application Form'!H411="MSTN_HD (add on)*","",IF('Application Form'!H411="STORE","STORE",IF('Application Form'!H411="HE","HE",""))))))))))))))))))))</f>
        <v/>
      </c>
      <c r="G400" t="str">
        <f>IF(OR(RIGHT('Application Form'!H411,2)="PV",RIGHT('Application Form'!I411,2)="PV",RIGHT('Application Form'!J411,2)="PV"),"Yes","")</f>
        <v/>
      </c>
      <c r="H400" s="81" t="str">
        <f>IF(ISBLANK(IF(F400="SKSTD_BDL",'Application Form'!M411,IF('Office Use Only - DONT TOUCH!!!'!G400="Yes",'Application Form'!M411,""))),"",IF(F400="SKSTD_BDL",'Application Form'!M411,IF('Office Use Only - DONT TOUCH!!!'!G400="Yes",'Application Form'!M411,"")))</f>
        <v/>
      </c>
      <c r="K400" t="str">
        <f>IF(ISBLANK(IF(F400="SKSTD_BDL",'Application Form'!O411,IF('Office Use Only - DONT TOUCH!!!'!G400="Yes",'Application Form'!O411,""))),"",IF(F400="SKSTD_BDL",'Application Form'!O411,IF('Office Use Only - DONT TOUCH!!!'!G400="Yes",'Application Form'!O411,"")))</f>
        <v/>
      </c>
      <c r="N400" t="str">
        <f>IF(AND(F400="",'Application Form'!H411=""),"",IF(AND(F400="",'Application Form'!H411&lt;&gt;""),'Application Form'!H411,IF(AND(F400&lt;&gt;"",'Application Form'!I411=""),"",IF(AND(F400&lt;&gt;"",'Application Form'!I411&lt;&gt;""),IF('Application Form'!I411="SKSTD_BDL","SKSTD_BDL",IF('Application Form'!I411="MIP","MIP",IF('Application Form'!I411="MIP+PV","MIP",IF('Application Form'!I411="SEEKSIRE","SEEKSIRE",IF('Application Form'!I411="SEEKSIRE+PV","SEEKSIRE",IF('Application Form'!I411="GGP50K","GGP50K",IF('Application Form'!I411="GGP50K+PV","GGP50K",IF('Application Form'!I411="GGPHD (150K)","GGPHD (150K)",IF('Application Form'!I411="GGPHD+PV","GGPHD",IF('Application Form'!I411="PV","",IF('Application Form'!I411="POLL","",IF('Application Form'!I411="MSTN","MSTN",IF('Application Form'!I411="COAT","COAT",IF('Application Form'!I411="PI","PI",IF('Application Form'!I411="POLL_50K (add on)*","POLL_50K (add on)*",IF('Application Form'!I411="POLL_HD (add on)*","POLL_HD (add_on)*",IF('Application Form'!I411="MSTN_50K (add_on)*","MSTN_50K (add_on)*",IF('Application Form'!I411="MSTN_HD (add on)*","MSTN_HD (add on)*",IF('Application Form'!I411="STORE","STORE",IF('Application Form'!I411="HE","HE","")))))))))))))))))))),"ERROR"))))</f>
        <v/>
      </c>
      <c r="O400" t="str">
        <f>IF(AND(F400="",'Application Form'!H411=""),"",IF(AND(F400="",'Application Form'!H411&lt;&gt;"",'Application Form'!I411=""),"",IF(AND(F400&lt;&gt;"",'Application Form'!I411=""),"",IF(AND(F400&lt;&gt;"",'Application Form'!I411&lt;&gt;"",'Application Form'!J411=""),"",IF(AND(F400="",'Application Form'!H411&lt;&gt;"",'Application Form'!I411&lt;&gt;""),IF('Application Form'!I411="SKSTD_BDL","SKSTD_BDL",IF('Application Form'!I411="MIP","MIP",IF('Application Form'!I411="MIP+PV","MIP",IF('Application Form'!I411="SEEKSIRE","SEEKSIRE",IF('Application Form'!I411="SEEKSIRE+PV","SEEKSIRE",IF('Application Form'!I411="GGP50K","GGP50K",IF('Application Form'!I411="GGP50K+PV","GGP50K",IF('Application Form'!I411="GGPHD (150K)","GGPHD (150K)",IF('Application Form'!I411="GGPHD+PV","GGPHD",IF('Application Form'!I411="PV","",IF('Application Form'!I411="POLL","",IF('Application Form'!I411="MSTN","MSTN",IF('Application Form'!I411="COAT","COAT",IF('Application Form'!I411="PI","PI",IF('Application Form'!I411="POLL_50K (add on)*","POLL_50K (add on)*",IF('Application Form'!I411="POLL_HD (add on)*","POLL_HD (add_on)*",IF('Application Form'!I411="MSTN_50K (add_on)*","MSTN_50K (add_on)*",IF('Application Form'!I411="MSTN_HD (add on)*","MSTN_HD (add on)*",IF('Application Form'!I411="STORE","STORE",IF('Application Form'!I411="HE","HE","ERROR")))))))))))))))))))),IF(AND(F400&lt;&gt;"",'Application Form'!I411&lt;&gt;"",'Application Form'!J411&lt;&gt;""),IF('Application Form'!J411="SKSTD_BDL","SKSTD_BDL",IF('Application Form'!J411="MIP","MIP",IF('Application Form'!J411="MIP+PV","MIP",IF('Application Form'!J411="SEEKSIRE","SEEKSIRE",IF('Application Form'!J411="SEEKSIRE+PV","SEEKSIRE",IF('Application Form'!J411="GGP50K","GGP50K",IF('Application Form'!J411="GGP50K+PV","GGP50K",IF('Application Form'!J411="GGPHD (150K)","GGPHD (150K)",IF('Application Form'!J411="GGPHD+PV","GGPHD",IF('Application Form'!J411="PV","",IF('Application Form'!J411="POLL","",IF('Application Form'!J411="MSTN","MSTN",IF('Application Form'!J411="COAT","COAT",IF('Application Form'!J411="PI","PI",IF('Application Form'!J411="POLL_50K (add on)*","POLL_50K (add on)*",IF('Application Form'!J411="POLL_HD (add on)*","POLL_HD (add_on)*",IF('Application Form'!J411="MSTN_50K (add_on)*","MSTN_50K (add_on)*",IF('Application Form'!J411="MSTN_HD (add on)*","MSTN_HD (add on)*",IF('Application Form'!J411="STORE","STORE",IF('Application Form'!J411="HE","HE","")))))))))))))))))))),"ERROR"))))))</f>
        <v/>
      </c>
      <c r="P400" t="str">
        <f>IF(AND(F400="",O400&lt;&gt;""),IF('Application Form'!J411="SKSTD_BDL","SKSTD_BDL",IF('Application Form'!J411="MIP","MIP",IF('Application Form'!J411="MIP+PV","MIP",IF('Application Form'!J411="SEEKSIRE","SEEKSIRE",IF('Application Form'!J411="SEEKSIRE+PV","SEEKSIRE",IF('Application Form'!J411="GGP50K","GGP50K",IF('Application Form'!J411="GGP50K+PV","GGP50K",IF('Application Form'!J411="GGPHD (150K)","GGPHD (150K)",IF('Application Form'!J411="GGPHD+PV","GGPHD",IF('Application Form'!J411="PV","",IF('Application Form'!J411="POLL","",IF('Application Form'!J411="MSTN","MSTN",IF('Application Form'!J411="COAT","COAT",IF('Application Form'!J411="PI","PI",IF('Application Form'!J411="POLL_50K (add on)*","POLL_50K (add on)*",IF('Application Form'!J411="POLL_HD (add on)*","POLL_HD (add_on)*",IF('Application Form'!J411="MSTN_50K (add_on)*","MSTN_50K (add_on)*",IF('Application Form'!J411="MSTN_HD (add on)*","MSTN_HD (add on)*",IF('Application Form'!J411="STORE","STORE",IF('Application Form'!J411="HE","HE","")))))))))))))))))))),"")</f>
        <v/>
      </c>
    </row>
    <row r="401" spans="1:16" x14ac:dyDescent="0.25">
      <c r="A401" s="72">
        <f>'Application Form'!E412</f>
        <v>0</v>
      </c>
      <c r="B401" t="str">
        <f>IF('Application Form'!C412="Hair","H",IF('Application Form'!C412="Done","D",IF('Application Form'!C412="Semen","S",IF('Application Form'!C412="TSU","T",""))))</f>
        <v/>
      </c>
      <c r="C401" t="str">
        <f t="shared" si="6"/>
        <v>NAA</v>
      </c>
      <c r="F401" t="str">
        <f>IF('Application Form'!H412="SKSTD_BDL","SKSTD_BDL",IF('Application Form'!H412="MIP","MIP",IF('Application Form'!H412="MIP+PV","MIP",IF('Application Form'!H412="SEEKSIRE","SEEKSIRE",IF('Application Form'!H412="SEEKSIRE+PV","SEEKSIRE",IF('Application Form'!H412="GGP50K","GGP50K",IF('Application Form'!H412="GGP50K+PV","GGP50K",IF('Application Form'!H412="GGPHD (150K)","GGPHD (150K)",IF('Application Form'!H412="GGPHD+PV","GGPHD",IF('Application Form'!H412="PV","",IF('Application Form'!H412="POLL","",IF('Application Form'!H412="MSTN","",IF('Application Form'!H412="COAT","",IF('Application Form'!H412="PI","",IF('Application Form'!H412="POLL_50K (add on)*","",IF('Application Form'!H412="POLL_HD (add on)*","",IF('Application Form'!H412="MSTN_50K (add_on)*","",IF('Application Form'!H412="MSTN_HD (add on)*","",IF('Application Form'!H412="STORE","STORE",IF('Application Form'!H412="HE","HE",""))))))))))))))))))))</f>
        <v/>
      </c>
      <c r="G401" t="str">
        <f>IF(OR(RIGHT('Application Form'!H412,2)="PV",RIGHT('Application Form'!I412,2)="PV",RIGHT('Application Form'!J412,2)="PV"),"Yes","")</f>
        <v/>
      </c>
      <c r="H401" s="81" t="str">
        <f>IF(ISBLANK(IF(F401="SKSTD_BDL",'Application Form'!M412,IF('Office Use Only - DONT TOUCH!!!'!G401="Yes",'Application Form'!M412,""))),"",IF(F401="SKSTD_BDL",'Application Form'!M412,IF('Office Use Only - DONT TOUCH!!!'!G401="Yes",'Application Form'!M412,"")))</f>
        <v/>
      </c>
      <c r="K401" t="str">
        <f>IF(ISBLANK(IF(F401="SKSTD_BDL",'Application Form'!O412,IF('Office Use Only - DONT TOUCH!!!'!G401="Yes",'Application Form'!O412,""))),"",IF(F401="SKSTD_BDL",'Application Form'!O412,IF('Office Use Only - DONT TOUCH!!!'!G401="Yes",'Application Form'!O412,"")))</f>
        <v/>
      </c>
      <c r="N401" t="str">
        <f>IF(AND(F401="",'Application Form'!H412=""),"",IF(AND(F401="",'Application Form'!H412&lt;&gt;""),'Application Form'!H412,IF(AND(F401&lt;&gt;"",'Application Form'!I412=""),"",IF(AND(F401&lt;&gt;"",'Application Form'!I412&lt;&gt;""),IF('Application Form'!I412="SKSTD_BDL","SKSTD_BDL",IF('Application Form'!I412="MIP","MIP",IF('Application Form'!I412="MIP+PV","MIP",IF('Application Form'!I412="SEEKSIRE","SEEKSIRE",IF('Application Form'!I412="SEEKSIRE+PV","SEEKSIRE",IF('Application Form'!I412="GGP50K","GGP50K",IF('Application Form'!I412="GGP50K+PV","GGP50K",IF('Application Form'!I412="GGPHD (150K)","GGPHD (150K)",IF('Application Form'!I412="GGPHD+PV","GGPHD",IF('Application Form'!I412="PV","",IF('Application Form'!I412="POLL","",IF('Application Form'!I412="MSTN","MSTN",IF('Application Form'!I412="COAT","COAT",IF('Application Form'!I412="PI","PI",IF('Application Form'!I412="POLL_50K (add on)*","POLL_50K (add on)*",IF('Application Form'!I412="POLL_HD (add on)*","POLL_HD (add_on)*",IF('Application Form'!I412="MSTN_50K (add_on)*","MSTN_50K (add_on)*",IF('Application Form'!I412="MSTN_HD (add on)*","MSTN_HD (add on)*",IF('Application Form'!I412="STORE","STORE",IF('Application Form'!I412="HE","HE","")))))))))))))))))))),"ERROR"))))</f>
        <v/>
      </c>
      <c r="O401" t="str">
        <f>IF(AND(F401="",'Application Form'!H412=""),"",IF(AND(F401="",'Application Form'!H412&lt;&gt;"",'Application Form'!I412=""),"",IF(AND(F401&lt;&gt;"",'Application Form'!I412=""),"",IF(AND(F401&lt;&gt;"",'Application Form'!I412&lt;&gt;"",'Application Form'!J412=""),"",IF(AND(F401="",'Application Form'!H412&lt;&gt;"",'Application Form'!I412&lt;&gt;""),IF('Application Form'!I412="SKSTD_BDL","SKSTD_BDL",IF('Application Form'!I412="MIP","MIP",IF('Application Form'!I412="MIP+PV","MIP",IF('Application Form'!I412="SEEKSIRE","SEEKSIRE",IF('Application Form'!I412="SEEKSIRE+PV","SEEKSIRE",IF('Application Form'!I412="GGP50K","GGP50K",IF('Application Form'!I412="GGP50K+PV","GGP50K",IF('Application Form'!I412="GGPHD (150K)","GGPHD (150K)",IF('Application Form'!I412="GGPHD+PV","GGPHD",IF('Application Form'!I412="PV","",IF('Application Form'!I412="POLL","",IF('Application Form'!I412="MSTN","MSTN",IF('Application Form'!I412="COAT","COAT",IF('Application Form'!I412="PI","PI",IF('Application Form'!I412="POLL_50K (add on)*","POLL_50K (add on)*",IF('Application Form'!I412="POLL_HD (add on)*","POLL_HD (add_on)*",IF('Application Form'!I412="MSTN_50K (add_on)*","MSTN_50K (add_on)*",IF('Application Form'!I412="MSTN_HD (add on)*","MSTN_HD (add on)*",IF('Application Form'!I412="STORE","STORE",IF('Application Form'!I412="HE","HE","ERROR")))))))))))))))))))),IF(AND(F401&lt;&gt;"",'Application Form'!I412&lt;&gt;"",'Application Form'!J412&lt;&gt;""),IF('Application Form'!J412="SKSTD_BDL","SKSTD_BDL",IF('Application Form'!J412="MIP","MIP",IF('Application Form'!J412="MIP+PV","MIP",IF('Application Form'!J412="SEEKSIRE","SEEKSIRE",IF('Application Form'!J412="SEEKSIRE+PV","SEEKSIRE",IF('Application Form'!J412="GGP50K","GGP50K",IF('Application Form'!J412="GGP50K+PV","GGP50K",IF('Application Form'!J412="GGPHD (150K)","GGPHD (150K)",IF('Application Form'!J412="GGPHD+PV","GGPHD",IF('Application Form'!J412="PV","",IF('Application Form'!J412="POLL","",IF('Application Form'!J412="MSTN","MSTN",IF('Application Form'!J412="COAT","COAT",IF('Application Form'!J412="PI","PI",IF('Application Form'!J412="POLL_50K (add on)*","POLL_50K (add on)*",IF('Application Form'!J412="POLL_HD (add on)*","POLL_HD (add_on)*",IF('Application Form'!J412="MSTN_50K (add_on)*","MSTN_50K (add_on)*",IF('Application Form'!J412="MSTN_HD (add on)*","MSTN_HD (add on)*",IF('Application Form'!J412="STORE","STORE",IF('Application Form'!J412="HE","HE","")))))))))))))))))))),"ERROR"))))))</f>
        <v/>
      </c>
      <c r="P401" t="str">
        <f>IF(AND(F401="",O401&lt;&gt;""),IF('Application Form'!J412="SKSTD_BDL","SKSTD_BDL",IF('Application Form'!J412="MIP","MIP",IF('Application Form'!J412="MIP+PV","MIP",IF('Application Form'!J412="SEEKSIRE","SEEKSIRE",IF('Application Form'!J412="SEEKSIRE+PV","SEEKSIRE",IF('Application Form'!J412="GGP50K","GGP50K",IF('Application Form'!J412="GGP50K+PV","GGP50K",IF('Application Form'!J412="GGPHD (150K)","GGPHD (150K)",IF('Application Form'!J412="GGPHD+PV","GGPHD",IF('Application Form'!J412="PV","",IF('Application Form'!J412="POLL","",IF('Application Form'!J412="MSTN","MSTN",IF('Application Form'!J412="COAT","COAT",IF('Application Form'!J412="PI","PI",IF('Application Form'!J412="POLL_50K (add on)*","POLL_50K (add on)*",IF('Application Form'!J412="POLL_HD (add on)*","POLL_HD (add_on)*",IF('Application Form'!J412="MSTN_50K (add_on)*","MSTN_50K (add_on)*",IF('Application Form'!J412="MSTN_HD (add on)*","MSTN_HD (add on)*",IF('Application Form'!J412="STORE","STORE",IF('Application Form'!J412="HE","HE","")))))))))))))))))))),"")</f>
        <v/>
      </c>
    </row>
    <row r="402" spans="1:16" x14ac:dyDescent="0.25">
      <c r="A402" s="72">
        <f>'Application Form'!E413</f>
        <v>0</v>
      </c>
      <c r="B402" t="str">
        <f>IF('Application Form'!C413="Hair","H",IF('Application Form'!C413="Done","D",IF('Application Form'!C413="Semen","S",IF('Application Form'!C413="TSU","T",""))))</f>
        <v/>
      </c>
      <c r="C402" t="str">
        <f t="shared" si="6"/>
        <v>NAA</v>
      </c>
      <c r="F402" t="str">
        <f>IF('Application Form'!H413="SKSTD_BDL","SKSTD_BDL",IF('Application Form'!H413="MIP","MIP",IF('Application Form'!H413="MIP+PV","MIP",IF('Application Form'!H413="SEEKSIRE","SEEKSIRE",IF('Application Form'!H413="SEEKSIRE+PV","SEEKSIRE",IF('Application Form'!H413="GGP50K","GGP50K",IF('Application Form'!H413="GGP50K+PV","GGP50K",IF('Application Form'!H413="GGPHD (150K)","GGPHD (150K)",IF('Application Form'!H413="GGPHD+PV","GGPHD",IF('Application Form'!H413="PV","",IF('Application Form'!H413="POLL","",IF('Application Form'!H413="MSTN","",IF('Application Form'!H413="COAT","",IF('Application Form'!H413="PI","",IF('Application Form'!H413="POLL_50K (add on)*","",IF('Application Form'!H413="POLL_HD (add on)*","",IF('Application Form'!H413="MSTN_50K (add_on)*","",IF('Application Form'!H413="MSTN_HD (add on)*","",IF('Application Form'!H413="STORE","STORE",IF('Application Form'!H413="HE","HE",""))))))))))))))))))))</f>
        <v/>
      </c>
      <c r="G402" t="str">
        <f>IF(OR(RIGHT('Application Form'!H413,2)="PV",RIGHT('Application Form'!I413,2)="PV",RIGHT('Application Form'!J413,2)="PV"),"Yes","")</f>
        <v/>
      </c>
      <c r="H402" s="81" t="str">
        <f>IF(ISBLANK(IF(F402="SKSTD_BDL",'Application Form'!M413,IF('Office Use Only - DONT TOUCH!!!'!G402="Yes",'Application Form'!M413,""))),"",IF(F402="SKSTD_BDL",'Application Form'!M413,IF('Office Use Only - DONT TOUCH!!!'!G402="Yes",'Application Form'!M413,"")))</f>
        <v/>
      </c>
      <c r="K402" t="str">
        <f>IF(ISBLANK(IF(F402="SKSTD_BDL",'Application Form'!O413,IF('Office Use Only - DONT TOUCH!!!'!G402="Yes",'Application Form'!O413,""))),"",IF(F402="SKSTD_BDL",'Application Form'!O413,IF('Office Use Only - DONT TOUCH!!!'!G402="Yes",'Application Form'!O413,"")))</f>
        <v/>
      </c>
      <c r="N402" t="str">
        <f>IF(AND(F402="",'Application Form'!H413=""),"",IF(AND(F402="",'Application Form'!H413&lt;&gt;""),'Application Form'!H413,IF(AND(F402&lt;&gt;"",'Application Form'!I413=""),"",IF(AND(F402&lt;&gt;"",'Application Form'!I413&lt;&gt;""),IF('Application Form'!I413="SKSTD_BDL","SKSTD_BDL",IF('Application Form'!I413="MIP","MIP",IF('Application Form'!I413="MIP+PV","MIP",IF('Application Form'!I413="SEEKSIRE","SEEKSIRE",IF('Application Form'!I413="SEEKSIRE+PV","SEEKSIRE",IF('Application Form'!I413="GGP50K","GGP50K",IF('Application Form'!I413="GGP50K+PV","GGP50K",IF('Application Form'!I413="GGPHD (150K)","GGPHD (150K)",IF('Application Form'!I413="GGPHD+PV","GGPHD",IF('Application Form'!I413="PV","",IF('Application Form'!I413="POLL","",IF('Application Form'!I413="MSTN","MSTN",IF('Application Form'!I413="COAT","COAT",IF('Application Form'!I413="PI","PI",IF('Application Form'!I413="POLL_50K (add on)*","POLL_50K (add on)*",IF('Application Form'!I413="POLL_HD (add on)*","POLL_HD (add_on)*",IF('Application Form'!I413="MSTN_50K (add_on)*","MSTN_50K (add_on)*",IF('Application Form'!I413="MSTN_HD (add on)*","MSTN_HD (add on)*",IF('Application Form'!I413="STORE","STORE",IF('Application Form'!I413="HE","HE","")))))))))))))))))))),"ERROR"))))</f>
        <v/>
      </c>
      <c r="O402" t="str">
        <f>IF(AND(F402="",'Application Form'!H413=""),"",IF(AND(F402="",'Application Form'!H413&lt;&gt;"",'Application Form'!I413=""),"",IF(AND(F402&lt;&gt;"",'Application Form'!I413=""),"",IF(AND(F402&lt;&gt;"",'Application Form'!I413&lt;&gt;"",'Application Form'!J413=""),"",IF(AND(F402="",'Application Form'!H413&lt;&gt;"",'Application Form'!I413&lt;&gt;""),IF('Application Form'!I413="SKSTD_BDL","SKSTD_BDL",IF('Application Form'!I413="MIP","MIP",IF('Application Form'!I413="MIP+PV","MIP",IF('Application Form'!I413="SEEKSIRE","SEEKSIRE",IF('Application Form'!I413="SEEKSIRE+PV","SEEKSIRE",IF('Application Form'!I413="GGP50K","GGP50K",IF('Application Form'!I413="GGP50K+PV","GGP50K",IF('Application Form'!I413="GGPHD (150K)","GGPHD (150K)",IF('Application Form'!I413="GGPHD+PV","GGPHD",IF('Application Form'!I413="PV","",IF('Application Form'!I413="POLL","",IF('Application Form'!I413="MSTN","MSTN",IF('Application Form'!I413="COAT","COAT",IF('Application Form'!I413="PI","PI",IF('Application Form'!I413="POLL_50K (add on)*","POLL_50K (add on)*",IF('Application Form'!I413="POLL_HD (add on)*","POLL_HD (add_on)*",IF('Application Form'!I413="MSTN_50K (add_on)*","MSTN_50K (add_on)*",IF('Application Form'!I413="MSTN_HD (add on)*","MSTN_HD (add on)*",IF('Application Form'!I413="STORE","STORE",IF('Application Form'!I413="HE","HE","ERROR")))))))))))))))))))),IF(AND(F402&lt;&gt;"",'Application Form'!I413&lt;&gt;"",'Application Form'!J413&lt;&gt;""),IF('Application Form'!J413="SKSTD_BDL","SKSTD_BDL",IF('Application Form'!J413="MIP","MIP",IF('Application Form'!J413="MIP+PV","MIP",IF('Application Form'!J413="SEEKSIRE","SEEKSIRE",IF('Application Form'!J413="SEEKSIRE+PV","SEEKSIRE",IF('Application Form'!J413="GGP50K","GGP50K",IF('Application Form'!J413="GGP50K+PV","GGP50K",IF('Application Form'!J413="GGPHD (150K)","GGPHD (150K)",IF('Application Form'!J413="GGPHD+PV","GGPHD",IF('Application Form'!J413="PV","",IF('Application Form'!J413="POLL","",IF('Application Form'!J413="MSTN","MSTN",IF('Application Form'!J413="COAT","COAT",IF('Application Form'!J413="PI","PI",IF('Application Form'!J413="POLL_50K (add on)*","POLL_50K (add on)*",IF('Application Form'!J413="POLL_HD (add on)*","POLL_HD (add_on)*",IF('Application Form'!J413="MSTN_50K (add_on)*","MSTN_50K (add_on)*",IF('Application Form'!J413="MSTN_HD (add on)*","MSTN_HD (add on)*",IF('Application Form'!J413="STORE","STORE",IF('Application Form'!J413="HE","HE","")))))))))))))))))))),"ERROR"))))))</f>
        <v/>
      </c>
      <c r="P402" t="str">
        <f>IF(AND(F402="",O402&lt;&gt;""),IF('Application Form'!J413="SKSTD_BDL","SKSTD_BDL",IF('Application Form'!J413="MIP","MIP",IF('Application Form'!J413="MIP+PV","MIP",IF('Application Form'!J413="SEEKSIRE","SEEKSIRE",IF('Application Form'!J413="SEEKSIRE+PV","SEEKSIRE",IF('Application Form'!J413="GGP50K","GGP50K",IF('Application Form'!J413="GGP50K+PV","GGP50K",IF('Application Form'!J413="GGPHD (150K)","GGPHD (150K)",IF('Application Form'!J413="GGPHD+PV","GGPHD",IF('Application Form'!J413="PV","",IF('Application Form'!J413="POLL","",IF('Application Form'!J413="MSTN","MSTN",IF('Application Form'!J413="COAT","COAT",IF('Application Form'!J413="PI","PI",IF('Application Form'!J413="POLL_50K (add on)*","POLL_50K (add on)*",IF('Application Form'!J413="POLL_HD (add on)*","POLL_HD (add_on)*",IF('Application Form'!J413="MSTN_50K (add_on)*","MSTN_50K (add_on)*",IF('Application Form'!J413="MSTN_HD (add on)*","MSTN_HD (add on)*",IF('Application Form'!J413="STORE","STORE",IF('Application Form'!J413="HE","HE","")))))))))))))))))))),"")</f>
        <v/>
      </c>
    </row>
    <row r="403" spans="1:16" x14ac:dyDescent="0.25">
      <c r="A403" s="72">
        <f>'Application Form'!E414</f>
        <v>0</v>
      </c>
      <c r="B403" t="str">
        <f>IF('Application Form'!C414="Hair","H",IF('Application Form'!C414="Done","D",IF('Application Form'!C414="Semen","S",IF('Application Form'!C414="TSU","T",""))))</f>
        <v/>
      </c>
      <c r="C403" t="str">
        <f t="shared" si="6"/>
        <v>NAA</v>
      </c>
      <c r="F403" t="str">
        <f>IF('Application Form'!H414="SKSTD_BDL","SKSTD_BDL",IF('Application Form'!H414="MIP","MIP",IF('Application Form'!H414="MIP+PV","MIP",IF('Application Form'!H414="SEEKSIRE","SEEKSIRE",IF('Application Form'!H414="SEEKSIRE+PV","SEEKSIRE",IF('Application Form'!H414="GGP50K","GGP50K",IF('Application Form'!H414="GGP50K+PV","GGP50K",IF('Application Form'!H414="GGPHD (150K)","GGPHD (150K)",IF('Application Form'!H414="GGPHD+PV","GGPHD",IF('Application Form'!H414="PV","",IF('Application Form'!H414="POLL","",IF('Application Form'!H414="MSTN","",IF('Application Form'!H414="COAT","",IF('Application Form'!H414="PI","",IF('Application Form'!H414="POLL_50K (add on)*","",IF('Application Form'!H414="POLL_HD (add on)*","",IF('Application Form'!H414="MSTN_50K (add_on)*","",IF('Application Form'!H414="MSTN_HD (add on)*","",IF('Application Form'!H414="STORE","STORE",IF('Application Form'!H414="HE","HE",""))))))))))))))))))))</f>
        <v/>
      </c>
      <c r="G403" t="str">
        <f>IF(OR(RIGHT('Application Form'!H414,2)="PV",RIGHT('Application Form'!I414,2)="PV",RIGHT('Application Form'!J414,2)="PV"),"Yes","")</f>
        <v/>
      </c>
      <c r="H403" s="81" t="str">
        <f>IF(ISBLANK(IF(F403="SKSTD_BDL",'Application Form'!M414,IF('Office Use Only - DONT TOUCH!!!'!G403="Yes",'Application Form'!M414,""))),"",IF(F403="SKSTD_BDL",'Application Form'!M414,IF('Office Use Only - DONT TOUCH!!!'!G403="Yes",'Application Form'!M414,"")))</f>
        <v/>
      </c>
      <c r="K403" t="str">
        <f>IF(ISBLANK(IF(F403="SKSTD_BDL",'Application Form'!O414,IF('Office Use Only - DONT TOUCH!!!'!G403="Yes",'Application Form'!O414,""))),"",IF(F403="SKSTD_BDL",'Application Form'!O414,IF('Office Use Only - DONT TOUCH!!!'!G403="Yes",'Application Form'!O414,"")))</f>
        <v/>
      </c>
      <c r="N403" t="str">
        <f>IF(AND(F403="",'Application Form'!H414=""),"",IF(AND(F403="",'Application Form'!H414&lt;&gt;""),'Application Form'!H414,IF(AND(F403&lt;&gt;"",'Application Form'!I414=""),"",IF(AND(F403&lt;&gt;"",'Application Form'!I414&lt;&gt;""),IF('Application Form'!I414="SKSTD_BDL","SKSTD_BDL",IF('Application Form'!I414="MIP","MIP",IF('Application Form'!I414="MIP+PV","MIP",IF('Application Form'!I414="SEEKSIRE","SEEKSIRE",IF('Application Form'!I414="SEEKSIRE+PV","SEEKSIRE",IF('Application Form'!I414="GGP50K","GGP50K",IF('Application Form'!I414="GGP50K+PV","GGP50K",IF('Application Form'!I414="GGPHD (150K)","GGPHD (150K)",IF('Application Form'!I414="GGPHD+PV","GGPHD",IF('Application Form'!I414="PV","",IF('Application Form'!I414="POLL","",IF('Application Form'!I414="MSTN","MSTN",IF('Application Form'!I414="COAT","COAT",IF('Application Form'!I414="PI","PI",IF('Application Form'!I414="POLL_50K (add on)*","POLL_50K (add on)*",IF('Application Form'!I414="POLL_HD (add on)*","POLL_HD (add_on)*",IF('Application Form'!I414="MSTN_50K (add_on)*","MSTN_50K (add_on)*",IF('Application Form'!I414="MSTN_HD (add on)*","MSTN_HD (add on)*",IF('Application Form'!I414="STORE","STORE",IF('Application Form'!I414="HE","HE","")))))))))))))))))))),"ERROR"))))</f>
        <v/>
      </c>
      <c r="O403" t="str">
        <f>IF(AND(F403="",'Application Form'!H414=""),"",IF(AND(F403="",'Application Form'!H414&lt;&gt;"",'Application Form'!I414=""),"",IF(AND(F403&lt;&gt;"",'Application Form'!I414=""),"",IF(AND(F403&lt;&gt;"",'Application Form'!I414&lt;&gt;"",'Application Form'!J414=""),"",IF(AND(F403="",'Application Form'!H414&lt;&gt;"",'Application Form'!I414&lt;&gt;""),IF('Application Form'!I414="SKSTD_BDL","SKSTD_BDL",IF('Application Form'!I414="MIP","MIP",IF('Application Form'!I414="MIP+PV","MIP",IF('Application Form'!I414="SEEKSIRE","SEEKSIRE",IF('Application Form'!I414="SEEKSIRE+PV","SEEKSIRE",IF('Application Form'!I414="GGP50K","GGP50K",IF('Application Form'!I414="GGP50K+PV","GGP50K",IF('Application Form'!I414="GGPHD (150K)","GGPHD (150K)",IF('Application Form'!I414="GGPHD+PV","GGPHD",IF('Application Form'!I414="PV","",IF('Application Form'!I414="POLL","",IF('Application Form'!I414="MSTN","MSTN",IF('Application Form'!I414="COAT","COAT",IF('Application Form'!I414="PI","PI",IF('Application Form'!I414="POLL_50K (add on)*","POLL_50K (add on)*",IF('Application Form'!I414="POLL_HD (add on)*","POLL_HD (add_on)*",IF('Application Form'!I414="MSTN_50K (add_on)*","MSTN_50K (add_on)*",IF('Application Form'!I414="MSTN_HD (add on)*","MSTN_HD (add on)*",IF('Application Form'!I414="STORE","STORE",IF('Application Form'!I414="HE","HE","ERROR")))))))))))))))))))),IF(AND(F403&lt;&gt;"",'Application Form'!I414&lt;&gt;"",'Application Form'!J414&lt;&gt;""),IF('Application Form'!J414="SKSTD_BDL","SKSTD_BDL",IF('Application Form'!J414="MIP","MIP",IF('Application Form'!J414="MIP+PV","MIP",IF('Application Form'!J414="SEEKSIRE","SEEKSIRE",IF('Application Form'!J414="SEEKSIRE+PV","SEEKSIRE",IF('Application Form'!J414="GGP50K","GGP50K",IF('Application Form'!J414="GGP50K+PV","GGP50K",IF('Application Form'!J414="GGPHD (150K)","GGPHD (150K)",IF('Application Form'!J414="GGPHD+PV","GGPHD",IF('Application Form'!J414="PV","",IF('Application Form'!J414="POLL","",IF('Application Form'!J414="MSTN","MSTN",IF('Application Form'!J414="COAT","COAT",IF('Application Form'!J414="PI","PI",IF('Application Form'!J414="POLL_50K (add on)*","POLL_50K (add on)*",IF('Application Form'!J414="POLL_HD (add on)*","POLL_HD (add_on)*",IF('Application Form'!J414="MSTN_50K (add_on)*","MSTN_50K (add_on)*",IF('Application Form'!J414="MSTN_HD (add on)*","MSTN_HD (add on)*",IF('Application Form'!J414="STORE","STORE",IF('Application Form'!J414="HE","HE","")))))))))))))))))))),"ERROR"))))))</f>
        <v/>
      </c>
      <c r="P403" t="str">
        <f>IF(AND(F403="",O403&lt;&gt;""),IF('Application Form'!J414="SKSTD_BDL","SKSTD_BDL",IF('Application Form'!J414="MIP","MIP",IF('Application Form'!J414="MIP+PV","MIP",IF('Application Form'!J414="SEEKSIRE","SEEKSIRE",IF('Application Form'!J414="SEEKSIRE+PV","SEEKSIRE",IF('Application Form'!J414="GGP50K","GGP50K",IF('Application Form'!J414="GGP50K+PV","GGP50K",IF('Application Form'!J414="GGPHD (150K)","GGPHD (150K)",IF('Application Form'!J414="GGPHD+PV","GGPHD",IF('Application Form'!J414="PV","",IF('Application Form'!J414="POLL","",IF('Application Form'!J414="MSTN","MSTN",IF('Application Form'!J414="COAT","COAT",IF('Application Form'!J414="PI","PI",IF('Application Form'!J414="POLL_50K (add on)*","POLL_50K (add on)*",IF('Application Form'!J414="POLL_HD (add on)*","POLL_HD (add_on)*",IF('Application Form'!J414="MSTN_50K (add_on)*","MSTN_50K (add_on)*",IF('Application Form'!J414="MSTN_HD (add on)*","MSTN_HD (add on)*",IF('Application Form'!J414="STORE","STORE",IF('Application Form'!J414="HE","HE","")))))))))))))))))))),"")</f>
        <v/>
      </c>
    </row>
    <row r="404" spans="1:16" x14ac:dyDescent="0.25">
      <c r="A404" s="72">
        <f>'Application Form'!E415</f>
        <v>0</v>
      </c>
      <c r="B404" t="str">
        <f>IF('Application Form'!C415="Hair","H",IF('Application Form'!C415="Done","D",IF('Application Form'!C415="Semen","S",IF('Application Form'!C415="TSU","T",""))))</f>
        <v/>
      </c>
      <c r="C404" t="str">
        <f t="shared" si="6"/>
        <v>NAA</v>
      </c>
      <c r="F404" t="str">
        <f>IF('Application Form'!H415="SKSTD_BDL","SKSTD_BDL",IF('Application Form'!H415="MIP","MIP",IF('Application Form'!H415="MIP+PV","MIP",IF('Application Form'!H415="SEEKSIRE","SEEKSIRE",IF('Application Form'!H415="SEEKSIRE+PV","SEEKSIRE",IF('Application Form'!H415="GGP50K","GGP50K",IF('Application Form'!H415="GGP50K+PV","GGP50K",IF('Application Form'!H415="GGPHD (150K)","GGPHD (150K)",IF('Application Form'!H415="GGPHD+PV","GGPHD",IF('Application Form'!H415="PV","",IF('Application Form'!H415="POLL","",IF('Application Form'!H415="MSTN","",IF('Application Form'!H415="COAT","",IF('Application Form'!H415="PI","",IF('Application Form'!H415="POLL_50K (add on)*","",IF('Application Form'!H415="POLL_HD (add on)*","",IF('Application Form'!H415="MSTN_50K (add_on)*","",IF('Application Form'!H415="MSTN_HD (add on)*","",IF('Application Form'!H415="STORE","STORE",IF('Application Form'!H415="HE","HE",""))))))))))))))))))))</f>
        <v/>
      </c>
      <c r="G404" t="str">
        <f>IF(OR(RIGHT('Application Form'!H415,2)="PV",RIGHT('Application Form'!I415,2)="PV",RIGHT('Application Form'!J415,2)="PV"),"Yes","")</f>
        <v/>
      </c>
      <c r="H404" s="81" t="str">
        <f>IF(ISBLANK(IF(F404="SKSTD_BDL",'Application Form'!M415,IF('Office Use Only - DONT TOUCH!!!'!G404="Yes",'Application Form'!M415,""))),"",IF(F404="SKSTD_BDL",'Application Form'!M415,IF('Office Use Only - DONT TOUCH!!!'!G404="Yes",'Application Form'!M415,"")))</f>
        <v/>
      </c>
      <c r="K404" t="str">
        <f>IF(ISBLANK(IF(F404="SKSTD_BDL",'Application Form'!O415,IF('Office Use Only - DONT TOUCH!!!'!G404="Yes",'Application Form'!O415,""))),"",IF(F404="SKSTD_BDL",'Application Form'!O415,IF('Office Use Only - DONT TOUCH!!!'!G404="Yes",'Application Form'!O415,"")))</f>
        <v/>
      </c>
      <c r="N404" t="str">
        <f>IF(AND(F404="",'Application Form'!H415=""),"",IF(AND(F404="",'Application Form'!H415&lt;&gt;""),'Application Form'!H415,IF(AND(F404&lt;&gt;"",'Application Form'!I415=""),"",IF(AND(F404&lt;&gt;"",'Application Form'!I415&lt;&gt;""),IF('Application Form'!I415="SKSTD_BDL","SKSTD_BDL",IF('Application Form'!I415="MIP","MIP",IF('Application Form'!I415="MIP+PV","MIP",IF('Application Form'!I415="SEEKSIRE","SEEKSIRE",IF('Application Form'!I415="SEEKSIRE+PV","SEEKSIRE",IF('Application Form'!I415="GGP50K","GGP50K",IF('Application Form'!I415="GGP50K+PV","GGP50K",IF('Application Form'!I415="GGPHD (150K)","GGPHD (150K)",IF('Application Form'!I415="GGPHD+PV","GGPHD",IF('Application Form'!I415="PV","",IF('Application Form'!I415="POLL","",IF('Application Form'!I415="MSTN","MSTN",IF('Application Form'!I415="COAT","COAT",IF('Application Form'!I415="PI","PI",IF('Application Form'!I415="POLL_50K (add on)*","POLL_50K (add on)*",IF('Application Form'!I415="POLL_HD (add on)*","POLL_HD (add_on)*",IF('Application Form'!I415="MSTN_50K (add_on)*","MSTN_50K (add_on)*",IF('Application Form'!I415="MSTN_HD (add on)*","MSTN_HD (add on)*",IF('Application Form'!I415="STORE","STORE",IF('Application Form'!I415="HE","HE","")))))))))))))))))))),"ERROR"))))</f>
        <v/>
      </c>
      <c r="O404" t="str">
        <f>IF(AND(F404="",'Application Form'!H415=""),"",IF(AND(F404="",'Application Form'!H415&lt;&gt;"",'Application Form'!I415=""),"",IF(AND(F404&lt;&gt;"",'Application Form'!I415=""),"",IF(AND(F404&lt;&gt;"",'Application Form'!I415&lt;&gt;"",'Application Form'!J415=""),"",IF(AND(F404="",'Application Form'!H415&lt;&gt;"",'Application Form'!I415&lt;&gt;""),IF('Application Form'!I415="SKSTD_BDL","SKSTD_BDL",IF('Application Form'!I415="MIP","MIP",IF('Application Form'!I415="MIP+PV","MIP",IF('Application Form'!I415="SEEKSIRE","SEEKSIRE",IF('Application Form'!I415="SEEKSIRE+PV","SEEKSIRE",IF('Application Form'!I415="GGP50K","GGP50K",IF('Application Form'!I415="GGP50K+PV","GGP50K",IF('Application Form'!I415="GGPHD (150K)","GGPHD (150K)",IF('Application Form'!I415="GGPHD+PV","GGPHD",IF('Application Form'!I415="PV","",IF('Application Form'!I415="POLL","",IF('Application Form'!I415="MSTN","MSTN",IF('Application Form'!I415="COAT","COAT",IF('Application Form'!I415="PI","PI",IF('Application Form'!I415="POLL_50K (add on)*","POLL_50K (add on)*",IF('Application Form'!I415="POLL_HD (add on)*","POLL_HD (add_on)*",IF('Application Form'!I415="MSTN_50K (add_on)*","MSTN_50K (add_on)*",IF('Application Form'!I415="MSTN_HD (add on)*","MSTN_HD (add on)*",IF('Application Form'!I415="STORE","STORE",IF('Application Form'!I415="HE","HE","ERROR")))))))))))))))))))),IF(AND(F404&lt;&gt;"",'Application Form'!I415&lt;&gt;"",'Application Form'!J415&lt;&gt;""),IF('Application Form'!J415="SKSTD_BDL","SKSTD_BDL",IF('Application Form'!J415="MIP","MIP",IF('Application Form'!J415="MIP+PV","MIP",IF('Application Form'!J415="SEEKSIRE","SEEKSIRE",IF('Application Form'!J415="SEEKSIRE+PV","SEEKSIRE",IF('Application Form'!J415="GGP50K","GGP50K",IF('Application Form'!J415="GGP50K+PV","GGP50K",IF('Application Form'!J415="GGPHD (150K)","GGPHD (150K)",IF('Application Form'!J415="GGPHD+PV","GGPHD",IF('Application Form'!J415="PV","",IF('Application Form'!J415="POLL","",IF('Application Form'!J415="MSTN","MSTN",IF('Application Form'!J415="COAT","COAT",IF('Application Form'!J415="PI","PI",IF('Application Form'!J415="POLL_50K (add on)*","POLL_50K (add on)*",IF('Application Form'!J415="POLL_HD (add on)*","POLL_HD (add_on)*",IF('Application Form'!J415="MSTN_50K (add_on)*","MSTN_50K (add_on)*",IF('Application Form'!J415="MSTN_HD (add on)*","MSTN_HD (add on)*",IF('Application Form'!J415="STORE","STORE",IF('Application Form'!J415="HE","HE","")))))))))))))))))))),"ERROR"))))))</f>
        <v/>
      </c>
      <c r="P404" t="str">
        <f>IF(AND(F404="",O404&lt;&gt;""),IF('Application Form'!J415="SKSTD_BDL","SKSTD_BDL",IF('Application Form'!J415="MIP","MIP",IF('Application Form'!J415="MIP+PV","MIP",IF('Application Form'!J415="SEEKSIRE","SEEKSIRE",IF('Application Form'!J415="SEEKSIRE+PV","SEEKSIRE",IF('Application Form'!J415="GGP50K","GGP50K",IF('Application Form'!J415="GGP50K+PV","GGP50K",IF('Application Form'!J415="GGPHD (150K)","GGPHD (150K)",IF('Application Form'!J415="GGPHD+PV","GGPHD",IF('Application Form'!J415="PV","",IF('Application Form'!J415="POLL","",IF('Application Form'!J415="MSTN","MSTN",IF('Application Form'!J415="COAT","COAT",IF('Application Form'!J415="PI","PI",IF('Application Form'!J415="POLL_50K (add on)*","POLL_50K (add on)*",IF('Application Form'!J415="POLL_HD (add on)*","POLL_HD (add_on)*",IF('Application Form'!J415="MSTN_50K (add_on)*","MSTN_50K (add_on)*",IF('Application Form'!J415="MSTN_HD (add on)*","MSTN_HD (add on)*",IF('Application Form'!J415="STORE","STORE",IF('Application Form'!J415="HE","HE","")))))))))))))))))))),"")</f>
        <v/>
      </c>
    </row>
    <row r="405" spans="1:16" x14ac:dyDescent="0.25">
      <c r="A405" s="72">
        <f>'Application Form'!E416</f>
        <v>0</v>
      </c>
      <c r="B405" t="str">
        <f>IF('Application Form'!C416="Hair","H",IF('Application Form'!C416="Done","D",IF('Application Form'!C416="Semen","S",IF('Application Form'!C416="TSU","T",""))))</f>
        <v/>
      </c>
      <c r="C405" t="str">
        <f t="shared" si="6"/>
        <v>NAA</v>
      </c>
      <c r="F405" t="str">
        <f>IF('Application Form'!H416="SKSTD_BDL","SKSTD_BDL",IF('Application Form'!H416="MIP","MIP",IF('Application Form'!H416="MIP+PV","MIP",IF('Application Form'!H416="SEEKSIRE","SEEKSIRE",IF('Application Form'!H416="SEEKSIRE+PV","SEEKSIRE",IF('Application Form'!H416="GGP50K","GGP50K",IF('Application Form'!H416="GGP50K+PV","GGP50K",IF('Application Form'!H416="GGPHD (150K)","GGPHD (150K)",IF('Application Form'!H416="GGPHD+PV","GGPHD",IF('Application Form'!H416="PV","",IF('Application Form'!H416="POLL","",IF('Application Form'!H416="MSTN","",IF('Application Form'!H416="COAT","",IF('Application Form'!H416="PI","",IF('Application Form'!H416="POLL_50K (add on)*","",IF('Application Form'!H416="POLL_HD (add on)*","",IF('Application Form'!H416="MSTN_50K (add_on)*","",IF('Application Form'!H416="MSTN_HD (add on)*","",IF('Application Form'!H416="STORE","STORE",IF('Application Form'!H416="HE","HE",""))))))))))))))))))))</f>
        <v/>
      </c>
      <c r="G405" t="str">
        <f>IF(OR(RIGHT('Application Form'!H416,2)="PV",RIGHT('Application Form'!I416,2)="PV",RIGHT('Application Form'!J416,2)="PV"),"Yes","")</f>
        <v/>
      </c>
      <c r="H405" s="81" t="str">
        <f>IF(ISBLANK(IF(F405="SKSTD_BDL",'Application Form'!M416,IF('Office Use Only - DONT TOUCH!!!'!G405="Yes",'Application Form'!M416,""))),"",IF(F405="SKSTD_BDL",'Application Form'!M416,IF('Office Use Only - DONT TOUCH!!!'!G405="Yes",'Application Form'!M416,"")))</f>
        <v/>
      </c>
      <c r="K405" t="str">
        <f>IF(ISBLANK(IF(F405="SKSTD_BDL",'Application Form'!O416,IF('Office Use Only - DONT TOUCH!!!'!G405="Yes",'Application Form'!O416,""))),"",IF(F405="SKSTD_BDL",'Application Form'!O416,IF('Office Use Only - DONT TOUCH!!!'!G405="Yes",'Application Form'!O416,"")))</f>
        <v/>
      </c>
      <c r="N405" t="str">
        <f>IF(AND(F405="",'Application Form'!H416=""),"",IF(AND(F405="",'Application Form'!H416&lt;&gt;""),'Application Form'!H416,IF(AND(F405&lt;&gt;"",'Application Form'!I416=""),"",IF(AND(F405&lt;&gt;"",'Application Form'!I416&lt;&gt;""),IF('Application Form'!I416="SKSTD_BDL","SKSTD_BDL",IF('Application Form'!I416="MIP","MIP",IF('Application Form'!I416="MIP+PV","MIP",IF('Application Form'!I416="SEEKSIRE","SEEKSIRE",IF('Application Form'!I416="SEEKSIRE+PV","SEEKSIRE",IF('Application Form'!I416="GGP50K","GGP50K",IF('Application Form'!I416="GGP50K+PV","GGP50K",IF('Application Form'!I416="GGPHD (150K)","GGPHD (150K)",IF('Application Form'!I416="GGPHD+PV","GGPHD",IF('Application Form'!I416="PV","",IF('Application Form'!I416="POLL","",IF('Application Form'!I416="MSTN","MSTN",IF('Application Form'!I416="COAT","COAT",IF('Application Form'!I416="PI","PI",IF('Application Form'!I416="POLL_50K (add on)*","POLL_50K (add on)*",IF('Application Form'!I416="POLL_HD (add on)*","POLL_HD (add_on)*",IF('Application Form'!I416="MSTN_50K (add_on)*","MSTN_50K (add_on)*",IF('Application Form'!I416="MSTN_HD (add on)*","MSTN_HD (add on)*",IF('Application Form'!I416="STORE","STORE",IF('Application Form'!I416="HE","HE","")))))))))))))))))))),"ERROR"))))</f>
        <v/>
      </c>
      <c r="O405" t="str">
        <f>IF(AND(F405="",'Application Form'!H416=""),"",IF(AND(F405="",'Application Form'!H416&lt;&gt;"",'Application Form'!I416=""),"",IF(AND(F405&lt;&gt;"",'Application Form'!I416=""),"",IF(AND(F405&lt;&gt;"",'Application Form'!I416&lt;&gt;"",'Application Form'!J416=""),"",IF(AND(F405="",'Application Form'!H416&lt;&gt;"",'Application Form'!I416&lt;&gt;""),IF('Application Form'!I416="SKSTD_BDL","SKSTD_BDL",IF('Application Form'!I416="MIP","MIP",IF('Application Form'!I416="MIP+PV","MIP",IF('Application Form'!I416="SEEKSIRE","SEEKSIRE",IF('Application Form'!I416="SEEKSIRE+PV","SEEKSIRE",IF('Application Form'!I416="GGP50K","GGP50K",IF('Application Form'!I416="GGP50K+PV","GGP50K",IF('Application Form'!I416="GGPHD (150K)","GGPHD (150K)",IF('Application Form'!I416="GGPHD+PV","GGPHD",IF('Application Form'!I416="PV","",IF('Application Form'!I416="POLL","",IF('Application Form'!I416="MSTN","MSTN",IF('Application Form'!I416="COAT","COAT",IF('Application Form'!I416="PI","PI",IF('Application Form'!I416="POLL_50K (add on)*","POLL_50K (add on)*",IF('Application Form'!I416="POLL_HD (add on)*","POLL_HD (add_on)*",IF('Application Form'!I416="MSTN_50K (add_on)*","MSTN_50K (add_on)*",IF('Application Form'!I416="MSTN_HD (add on)*","MSTN_HD (add on)*",IF('Application Form'!I416="STORE","STORE",IF('Application Form'!I416="HE","HE","ERROR")))))))))))))))))))),IF(AND(F405&lt;&gt;"",'Application Form'!I416&lt;&gt;"",'Application Form'!J416&lt;&gt;""),IF('Application Form'!J416="SKSTD_BDL","SKSTD_BDL",IF('Application Form'!J416="MIP","MIP",IF('Application Form'!J416="MIP+PV","MIP",IF('Application Form'!J416="SEEKSIRE","SEEKSIRE",IF('Application Form'!J416="SEEKSIRE+PV","SEEKSIRE",IF('Application Form'!J416="GGP50K","GGP50K",IF('Application Form'!J416="GGP50K+PV","GGP50K",IF('Application Form'!J416="GGPHD (150K)","GGPHD (150K)",IF('Application Form'!J416="GGPHD+PV","GGPHD",IF('Application Form'!J416="PV","",IF('Application Form'!J416="POLL","",IF('Application Form'!J416="MSTN","MSTN",IF('Application Form'!J416="COAT","COAT",IF('Application Form'!J416="PI","PI",IF('Application Form'!J416="POLL_50K (add on)*","POLL_50K (add on)*",IF('Application Form'!J416="POLL_HD (add on)*","POLL_HD (add_on)*",IF('Application Form'!J416="MSTN_50K (add_on)*","MSTN_50K (add_on)*",IF('Application Form'!J416="MSTN_HD (add on)*","MSTN_HD (add on)*",IF('Application Form'!J416="STORE","STORE",IF('Application Form'!J416="HE","HE","")))))))))))))))))))),"ERROR"))))))</f>
        <v/>
      </c>
      <c r="P405" t="str">
        <f>IF(AND(F405="",O405&lt;&gt;""),IF('Application Form'!J416="SKSTD_BDL","SKSTD_BDL",IF('Application Form'!J416="MIP","MIP",IF('Application Form'!J416="MIP+PV","MIP",IF('Application Form'!J416="SEEKSIRE","SEEKSIRE",IF('Application Form'!J416="SEEKSIRE+PV","SEEKSIRE",IF('Application Form'!J416="GGP50K","GGP50K",IF('Application Form'!J416="GGP50K+PV","GGP50K",IF('Application Form'!J416="GGPHD (150K)","GGPHD (150K)",IF('Application Form'!J416="GGPHD+PV","GGPHD",IF('Application Form'!J416="PV","",IF('Application Form'!J416="POLL","",IF('Application Form'!J416="MSTN","MSTN",IF('Application Form'!J416="COAT","COAT",IF('Application Form'!J416="PI","PI",IF('Application Form'!J416="POLL_50K (add on)*","POLL_50K (add on)*",IF('Application Form'!J416="POLL_HD (add on)*","POLL_HD (add_on)*",IF('Application Form'!J416="MSTN_50K (add_on)*","MSTN_50K (add_on)*",IF('Application Form'!J416="MSTN_HD (add on)*","MSTN_HD (add on)*",IF('Application Form'!J416="STORE","STORE",IF('Application Form'!J416="HE","HE","")))))))))))))))))))),"")</f>
        <v/>
      </c>
    </row>
    <row r="406" spans="1:16" x14ac:dyDescent="0.25">
      <c r="A406" s="72">
        <f>'Application Form'!E417</f>
        <v>0</v>
      </c>
      <c r="B406" t="str">
        <f>IF('Application Form'!C417="Hair","H",IF('Application Form'!C417="Done","D",IF('Application Form'!C417="Semen","S",IF('Application Form'!C417="TSU","T",""))))</f>
        <v/>
      </c>
      <c r="C406" t="str">
        <f t="shared" si="6"/>
        <v>NAA</v>
      </c>
      <c r="F406" t="str">
        <f>IF('Application Form'!H417="SKSTD_BDL","SKSTD_BDL",IF('Application Form'!H417="MIP","MIP",IF('Application Form'!H417="MIP+PV","MIP",IF('Application Form'!H417="SEEKSIRE","SEEKSIRE",IF('Application Form'!H417="SEEKSIRE+PV","SEEKSIRE",IF('Application Form'!H417="GGP50K","GGP50K",IF('Application Form'!H417="GGP50K+PV","GGP50K",IF('Application Form'!H417="GGPHD (150K)","GGPHD (150K)",IF('Application Form'!H417="GGPHD+PV","GGPHD",IF('Application Form'!H417="PV","",IF('Application Form'!H417="POLL","",IF('Application Form'!H417="MSTN","",IF('Application Form'!H417="COAT","",IF('Application Form'!H417="PI","",IF('Application Form'!H417="POLL_50K (add on)*","",IF('Application Form'!H417="POLL_HD (add on)*","",IF('Application Form'!H417="MSTN_50K (add_on)*","",IF('Application Form'!H417="MSTN_HD (add on)*","",IF('Application Form'!H417="STORE","STORE",IF('Application Form'!H417="HE","HE",""))))))))))))))))))))</f>
        <v/>
      </c>
      <c r="G406" t="str">
        <f>IF(OR(RIGHT('Application Form'!H417,2)="PV",RIGHT('Application Form'!I417,2)="PV",RIGHT('Application Form'!J417,2)="PV"),"Yes","")</f>
        <v/>
      </c>
      <c r="H406" s="81" t="str">
        <f>IF(ISBLANK(IF(F406="SKSTD_BDL",'Application Form'!M417,IF('Office Use Only - DONT TOUCH!!!'!G406="Yes",'Application Form'!M417,""))),"",IF(F406="SKSTD_BDL",'Application Form'!M417,IF('Office Use Only - DONT TOUCH!!!'!G406="Yes",'Application Form'!M417,"")))</f>
        <v/>
      </c>
      <c r="K406" t="str">
        <f>IF(ISBLANK(IF(F406="SKSTD_BDL",'Application Form'!O417,IF('Office Use Only - DONT TOUCH!!!'!G406="Yes",'Application Form'!O417,""))),"",IF(F406="SKSTD_BDL",'Application Form'!O417,IF('Office Use Only - DONT TOUCH!!!'!G406="Yes",'Application Form'!O417,"")))</f>
        <v/>
      </c>
      <c r="N406" t="str">
        <f>IF(AND(F406="",'Application Form'!H417=""),"",IF(AND(F406="",'Application Form'!H417&lt;&gt;""),'Application Form'!H417,IF(AND(F406&lt;&gt;"",'Application Form'!I417=""),"",IF(AND(F406&lt;&gt;"",'Application Form'!I417&lt;&gt;""),IF('Application Form'!I417="SKSTD_BDL","SKSTD_BDL",IF('Application Form'!I417="MIP","MIP",IF('Application Form'!I417="MIP+PV","MIP",IF('Application Form'!I417="SEEKSIRE","SEEKSIRE",IF('Application Form'!I417="SEEKSIRE+PV","SEEKSIRE",IF('Application Form'!I417="GGP50K","GGP50K",IF('Application Form'!I417="GGP50K+PV","GGP50K",IF('Application Form'!I417="GGPHD (150K)","GGPHD (150K)",IF('Application Form'!I417="GGPHD+PV","GGPHD",IF('Application Form'!I417="PV","",IF('Application Form'!I417="POLL","",IF('Application Form'!I417="MSTN","MSTN",IF('Application Form'!I417="COAT","COAT",IF('Application Form'!I417="PI","PI",IF('Application Form'!I417="POLL_50K (add on)*","POLL_50K (add on)*",IF('Application Form'!I417="POLL_HD (add on)*","POLL_HD (add_on)*",IF('Application Form'!I417="MSTN_50K (add_on)*","MSTN_50K (add_on)*",IF('Application Form'!I417="MSTN_HD (add on)*","MSTN_HD (add on)*",IF('Application Form'!I417="STORE","STORE",IF('Application Form'!I417="HE","HE","")))))))))))))))))))),"ERROR"))))</f>
        <v/>
      </c>
      <c r="O406" t="str">
        <f>IF(AND(F406="",'Application Form'!H417=""),"",IF(AND(F406="",'Application Form'!H417&lt;&gt;"",'Application Form'!I417=""),"",IF(AND(F406&lt;&gt;"",'Application Form'!I417=""),"",IF(AND(F406&lt;&gt;"",'Application Form'!I417&lt;&gt;"",'Application Form'!J417=""),"",IF(AND(F406="",'Application Form'!H417&lt;&gt;"",'Application Form'!I417&lt;&gt;""),IF('Application Form'!I417="SKSTD_BDL","SKSTD_BDL",IF('Application Form'!I417="MIP","MIP",IF('Application Form'!I417="MIP+PV","MIP",IF('Application Form'!I417="SEEKSIRE","SEEKSIRE",IF('Application Form'!I417="SEEKSIRE+PV","SEEKSIRE",IF('Application Form'!I417="GGP50K","GGP50K",IF('Application Form'!I417="GGP50K+PV","GGP50K",IF('Application Form'!I417="GGPHD (150K)","GGPHD (150K)",IF('Application Form'!I417="GGPHD+PV","GGPHD",IF('Application Form'!I417="PV","",IF('Application Form'!I417="POLL","",IF('Application Form'!I417="MSTN","MSTN",IF('Application Form'!I417="COAT","COAT",IF('Application Form'!I417="PI","PI",IF('Application Form'!I417="POLL_50K (add on)*","POLL_50K (add on)*",IF('Application Form'!I417="POLL_HD (add on)*","POLL_HD (add_on)*",IF('Application Form'!I417="MSTN_50K (add_on)*","MSTN_50K (add_on)*",IF('Application Form'!I417="MSTN_HD (add on)*","MSTN_HD (add on)*",IF('Application Form'!I417="STORE","STORE",IF('Application Form'!I417="HE","HE","ERROR")))))))))))))))))))),IF(AND(F406&lt;&gt;"",'Application Form'!I417&lt;&gt;"",'Application Form'!J417&lt;&gt;""),IF('Application Form'!J417="SKSTD_BDL","SKSTD_BDL",IF('Application Form'!J417="MIP","MIP",IF('Application Form'!J417="MIP+PV","MIP",IF('Application Form'!J417="SEEKSIRE","SEEKSIRE",IF('Application Form'!J417="SEEKSIRE+PV","SEEKSIRE",IF('Application Form'!J417="GGP50K","GGP50K",IF('Application Form'!J417="GGP50K+PV","GGP50K",IF('Application Form'!J417="GGPHD (150K)","GGPHD (150K)",IF('Application Form'!J417="GGPHD+PV","GGPHD",IF('Application Form'!J417="PV","",IF('Application Form'!J417="POLL","",IF('Application Form'!J417="MSTN","MSTN",IF('Application Form'!J417="COAT","COAT",IF('Application Form'!J417="PI","PI",IF('Application Form'!J417="POLL_50K (add on)*","POLL_50K (add on)*",IF('Application Form'!J417="POLL_HD (add on)*","POLL_HD (add_on)*",IF('Application Form'!J417="MSTN_50K (add_on)*","MSTN_50K (add_on)*",IF('Application Form'!J417="MSTN_HD (add on)*","MSTN_HD (add on)*",IF('Application Form'!J417="STORE","STORE",IF('Application Form'!J417="HE","HE","")))))))))))))))))))),"ERROR"))))))</f>
        <v/>
      </c>
      <c r="P406" t="str">
        <f>IF(AND(F406="",O406&lt;&gt;""),IF('Application Form'!J417="SKSTD_BDL","SKSTD_BDL",IF('Application Form'!J417="MIP","MIP",IF('Application Form'!J417="MIP+PV","MIP",IF('Application Form'!J417="SEEKSIRE","SEEKSIRE",IF('Application Form'!J417="SEEKSIRE+PV","SEEKSIRE",IF('Application Form'!J417="GGP50K","GGP50K",IF('Application Form'!J417="GGP50K+PV","GGP50K",IF('Application Form'!J417="GGPHD (150K)","GGPHD (150K)",IF('Application Form'!J417="GGPHD+PV","GGPHD",IF('Application Form'!J417="PV","",IF('Application Form'!J417="POLL","",IF('Application Form'!J417="MSTN","MSTN",IF('Application Form'!J417="COAT","COAT",IF('Application Form'!J417="PI","PI",IF('Application Form'!J417="POLL_50K (add on)*","POLL_50K (add on)*",IF('Application Form'!J417="POLL_HD (add on)*","POLL_HD (add_on)*",IF('Application Form'!J417="MSTN_50K (add_on)*","MSTN_50K (add_on)*",IF('Application Form'!J417="MSTN_HD (add on)*","MSTN_HD (add on)*",IF('Application Form'!J417="STORE","STORE",IF('Application Form'!J417="HE","HE","")))))))))))))))))))),"")</f>
        <v/>
      </c>
    </row>
    <row r="407" spans="1:16" x14ac:dyDescent="0.25">
      <c r="A407" s="72">
        <f>'Application Form'!E418</f>
        <v>0</v>
      </c>
      <c r="B407" t="str">
        <f>IF('Application Form'!C418="Hair","H",IF('Application Form'!C418="Done","D",IF('Application Form'!C418="Semen","S",IF('Application Form'!C418="TSU","T",""))))</f>
        <v/>
      </c>
      <c r="C407" t="str">
        <f t="shared" si="6"/>
        <v>NAA</v>
      </c>
      <c r="F407" t="str">
        <f>IF('Application Form'!H418="SKSTD_BDL","SKSTD_BDL",IF('Application Form'!H418="MIP","MIP",IF('Application Form'!H418="MIP+PV","MIP",IF('Application Form'!H418="SEEKSIRE","SEEKSIRE",IF('Application Form'!H418="SEEKSIRE+PV","SEEKSIRE",IF('Application Form'!H418="GGP50K","GGP50K",IF('Application Form'!H418="GGP50K+PV","GGP50K",IF('Application Form'!H418="GGPHD (150K)","GGPHD (150K)",IF('Application Form'!H418="GGPHD+PV","GGPHD",IF('Application Form'!H418="PV","",IF('Application Form'!H418="POLL","",IF('Application Form'!H418="MSTN","",IF('Application Form'!H418="COAT","",IF('Application Form'!H418="PI","",IF('Application Form'!H418="POLL_50K (add on)*","",IF('Application Form'!H418="POLL_HD (add on)*","",IF('Application Form'!H418="MSTN_50K (add_on)*","",IF('Application Form'!H418="MSTN_HD (add on)*","",IF('Application Form'!H418="STORE","STORE",IF('Application Form'!H418="HE","HE",""))))))))))))))))))))</f>
        <v/>
      </c>
      <c r="G407" t="str">
        <f>IF(OR(RIGHT('Application Form'!H418,2)="PV",RIGHT('Application Form'!I418,2)="PV",RIGHT('Application Form'!J418,2)="PV"),"Yes","")</f>
        <v/>
      </c>
      <c r="H407" s="81" t="str">
        <f>IF(ISBLANK(IF(F407="SKSTD_BDL",'Application Form'!M418,IF('Office Use Only - DONT TOUCH!!!'!G407="Yes",'Application Form'!M418,""))),"",IF(F407="SKSTD_BDL",'Application Form'!M418,IF('Office Use Only - DONT TOUCH!!!'!G407="Yes",'Application Form'!M418,"")))</f>
        <v/>
      </c>
      <c r="K407" t="str">
        <f>IF(ISBLANK(IF(F407="SKSTD_BDL",'Application Form'!O418,IF('Office Use Only - DONT TOUCH!!!'!G407="Yes",'Application Form'!O418,""))),"",IF(F407="SKSTD_BDL",'Application Form'!O418,IF('Office Use Only - DONT TOUCH!!!'!G407="Yes",'Application Form'!O418,"")))</f>
        <v/>
      </c>
      <c r="N407" t="str">
        <f>IF(AND(F407="",'Application Form'!H418=""),"",IF(AND(F407="",'Application Form'!H418&lt;&gt;""),'Application Form'!H418,IF(AND(F407&lt;&gt;"",'Application Form'!I418=""),"",IF(AND(F407&lt;&gt;"",'Application Form'!I418&lt;&gt;""),IF('Application Form'!I418="SKSTD_BDL","SKSTD_BDL",IF('Application Form'!I418="MIP","MIP",IF('Application Form'!I418="MIP+PV","MIP",IF('Application Form'!I418="SEEKSIRE","SEEKSIRE",IF('Application Form'!I418="SEEKSIRE+PV","SEEKSIRE",IF('Application Form'!I418="GGP50K","GGP50K",IF('Application Form'!I418="GGP50K+PV","GGP50K",IF('Application Form'!I418="GGPHD (150K)","GGPHD (150K)",IF('Application Form'!I418="GGPHD+PV","GGPHD",IF('Application Form'!I418="PV","",IF('Application Form'!I418="POLL","",IF('Application Form'!I418="MSTN","MSTN",IF('Application Form'!I418="COAT","COAT",IF('Application Form'!I418="PI","PI",IF('Application Form'!I418="POLL_50K (add on)*","POLL_50K (add on)*",IF('Application Form'!I418="POLL_HD (add on)*","POLL_HD (add_on)*",IF('Application Form'!I418="MSTN_50K (add_on)*","MSTN_50K (add_on)*",IF('Application Form'!I418="MSTN_HD (add on)*","MSTN_HD (add on)*",IF('Application Form'!I418="STORE","STORE",IF('Application Form'!I418="HE","HE","")))))))))))))))))))),"ERROR"))))</f>
        <v/>
      </c>
      <c r="O407" t="str">
        <f>IF(AND(F407="",'Application Form'!H418=""),"",IF(AND(F407="",'Application Form'!H418&lt;&gt;"",'Application Form'!I418=""),"",IF(AND(F407&lt;&gt;"",'Application Form'!I418=""),"",IF(AND(F407&lt;&gt;"",'Application Form'!I418&lt;&gt;"",'Application Form'!J418=""),"",IF(AND(F407="",'Application Form'!H418&lt;&gt;"",'Application Form'!I418&lt;&gt;""),IF('Application Form'!I418="SKSTD_BDL","SKSTD_BDL",IF('Application Form'!I418="MIP","MIP",IF('Application Form'!I418="MIP+PV","MIP",IF('Application Form'!I418="SEEKSIRE","SEEKSIRE",IF('Application Form'!I418="SEEKSIRE+PV","SEEKSIRE",IF('Application Form'!I418="GGP50K","GGP50K",IF('Application Form'!I418="GGP50K+PV","GGP50K",IF('Application Form'!I418="GGPHD (150K)","GGPHD (150K)",IF('Application Form'!I418="GGPHD+PV","GGPHD",IF('Application Form'!I418="PV","",IF('Application Form'!I418="POLL","",IF('Application Form'!I418="MSTN","MSTN",IF('Application Form'!I418="COAT","COAT",IF('Application Form'!I418="PI","PI",IF('Application Form'!I418="POLL_50K (add on)*","POLL_50K (add on)*",IF('Application Form'!I418="POLL_HD (add on)*","POLL_HD (add_on)*",IF('Application Form'!I418="MSTN_50K (add_on)*","MSTN_50K (add_on)*",IF('Application Form'!I418="MSTN_HD (add on)*","MSTN_HD (add on)*",IF('Application Form'!I418="STORE","STORE",IF('Application Form'!I418="HE","HE","ERROR")))))))))))))))))))),IF(AND(F407&lt;&gt;"",'Application Form'!I418&lt;&gt;"",'Application Form'!J418&lt;&gt;""),IF('Application Form'!J418="SKSTD_BDL","SKSTD_BDL",IF('Application Form'!J418="MIP","MIP",IF('Application Form'!J418="MIP+PV","MIP",IF('Application Form'!J418="SEEKSIRE","SEEKSIRE",IF('Application Form'!J418="SEEKSIRE+PV","SEEKSIRE",IF('Application Form'!J418="GGP50K","GGP50K",IF('Application Form'!J418="GGP50K+PV","GGP50K",IF('Application Form'!J418="GGPHD (150K)","GGPHD (150K)",IF('Application Form'!J418="GGPHD+PV","GGPHD",IF('Application Form'!J418="PV","",IF('Application Form'!J418="POLL","",IF('Application Form'!J418="MSTN","MSTN",IF('Application Form'!J418="COAT","COAT",IF('Application Form'!J418="PI","PI",IF('Application Form'!J418="POLL_50K (add on)*","POLL_50K (add on)*",IF('Application Form'!J418="POLL_HD (add on)*","POLL_HD (add_on)*",IF('Application Form'!J418="MSTN_50K (add_on)*","MSTN_50K (add_on)*",IF('Application Form'!J418="MSTN_HD (add on)*","MSTN_HD (add on)*",IF('Application Form'!J418="STORE","STORE",IF('Application Form'!J418="HE","HE","")))))))))))))))))))),"ERROR"))))))</f>
        <v/>
      </c>
      <c r="P407" t="str">
        <f>IF(AND(F407="",O407&lt;&gt;""),IF('Application Form'!J418="SKSTD_BDL","SKSTD_BDL",IF('Application Form'!J418="MIP","MIP",IF('Application Form'!J418="MIP+PV","MIP",IF('Application Form'!J418="SEEKSIRE","SEEKSIRE",IF('Application Form'!J418="SEEKSIRE+PV","SEEKSIRE",IF('Application Form'!J418="GGP50K","GGP50K",IF('Application Form'!J418="GGP50K+PV","GGP50K",IF('Application Form'!J418="GGPHD (150K)","GGPHD (150K)",IF('Application Form'!J418="GGPHD+PV","GGPHD",IF('Application Form'!J418="PV","",IF('Application Form'!J418="POLL","",IF('Application Form'!J418="MSTN","MSTN",IF('Application Form'!J418="COAT","COAT",IF('Application Form'!J418="PI","PI",IF('Application Form'!J418="POLL_50K (add on)*","POLL_50K (add on)*",IF('Application Form'!J418="POLL_HD (add on)*","POLL_HD (add_on)*",IF('Application Form'!J418="MSTN_50K (add_on)*","MSTN_50K (add_on)*",IF('Application Form'!J418="MSTN_HD (add on)*","MSTN_HD (add on)*",IF('Application Form'!J418="STORE","STORE",IF('Application Form'!J418="HE","HE","")))))))))))))))))))),"")</f>
        <v/>
      </c>
    </row>
    <row r="408" spans="1:16" x14ac:dyDescent="0.25">
      <c r="A408" s="72">
        <f>'Application Form'!E419</f>
        <v>0</v>
      </c>
      <c r="B408" t="str">
        <f>IF('Application Form'!C419="Hair","H",IF('Application Form'!C419="Done","D",IF('Application Form'!C419="Semen","S",IF('Application Form'!C419="TSU","T",""))))</f>
        <v/>
      </c>
      <c r="C408" t="str">
        <f t="shared" si="6"/>
        <v>NAA</v>
      </c>
      <c r="F408" t="str">
        <f>IF('Application Form'!H419="SKSTD_BDL","SKSTD_BDL",IF('Application Form'!H419="MIP","MIP",IF('Application Form'!H419="MIP+PV","MIP",IF('Application Form'!H419="SEEKSIRE","SEEKSIRE",IF('Application Form'!H419="SEEKSIRE+PV","SEEKSIRE",IF('Application Form'!H419="GGP50K","GGP50K",IF('Application Form'!H419="GGP50K+PV","GGP50K",IF('Application Form'!H419="GGPHD (150K)","GGPHD (150K)",IF('Application Form'!H419="GGPHD+PV","GGPHD",IF('Application Form'!H419="PV","",IF('Application Form'!H419="POLL","",IF('Application Form'!H419="MSTN","",IF('Application Form'!H419="COAT","",IF('Application Form'!H419="PI","",IF('Application Form'!H419="POLL_50K (add on)*","",IF('Application Form'!H419="POLL_HD (add on)*","",IF('Application Form'!H419="MSTN_50K (add_on)*","",IF('Application Form'!H419="MSTN_HD (add on)*","",IF('Application Form'!H419="STORE","STORE",IF('Application Form'!H419="HE","HE",""))))))))))))))))))))</f>
        <v/>
      </c>
      <c r="G408" t="str">
        <f>IF(OR(RIGHT('Application Form'!H419,2)="PV",RIGHT('Application Form'!I419,2)="PV",RIGHT('Application Form'!J419,2)="PV"),"Yes","")</f>
        <v/>
      </c>
      <c r="H408" s="81" t="str">
        <f>IF(ISBLANK(IF(F408="SKSTD_BDL",'Application Form'!M419,IF('Office Use Only - DONT TOUCH!!!'!G408="Yes",'Application Form'!M419,""))),"",IF(F408="SKSTD_BDL",'Application Form'!M419,IF('Office Use Only - DONT TOUCH!!!'!G408="Yes",'Application Form'!M419,"")))</f>
        <v/>
      </c>
      <c r="K408" t="str">
        <f>IF(ISBLANK(IF(F408="SKSTD_BDL",'Application Form'!O419,IF('Office Use Only - DONT TOUCH!!!'!G408="Yes",'Application Form'!O419,""))),"",IF(F408="SKSTD_BDL",'Application Form'!O419,IF('Office Use Only - DONT TOUCH!!!'!G408="Yes",'Application Form'!O419,"")))</f>
        <v/>
      </c>
      <c r="N408" t="str">
        <f>IF(AND(F408="",'Application Form'!H419=""),"",IF(AND(F408="",'Application Form'!H419&lt;&gt;""),'Application Form'!H419,IF(AND(F408&lt;&gt;"",'Application Form'!I419=""),"",IF(AND(F408&lt;&gt;"",'Application Form'!I419&lt;&gt;""),IF('Application Form'!I419="SKSTD_BDL","SKSTD_BDL",IF('Application Form'!I419="MIP","MIP",IF('Application Form'!I419="MIP+PV","MIP",IF('Application Form'!I419="SEEKSIRE","SEEKSIRE",IF('Application Form'!I419="SEEKSIRE+PV","SEEKSIRE",IF('Application Form'!I419="GGP50K","GGP50K",IF('Application Form'!I419="GGP50K+PV","GGP50K",IF('Application Form'!I419="GGPHD (150K)","GGPHD (150K)",IF('Application Form'!I419="GGPHD+PV","GGPHD",IF('Application Form'!I419="PV","",IF('Application Form'!I419="POLL","",IF('Application Form'!I419="MSTN","MSTN",IF('Application Form'!I419="COAT","COAT",IF('Application Form'!I419="PI","PI",IF('Application Form'!I419="POLL_50K (add on)*","POLL_50K (add on)*",IF('Application Form'!I419="POLL_HD (add on)*","POLL_HD (add_on)*",IF('Application Form'!I419="MSTN_50K (add_on)*","MSTN_50K (add_on)*",IF('Application Form'!I419="MSTN_HD (add on)*","MSTN_HD (add on)*",IF('Application Form'!I419="STORE","STORE",IF('Application Form'!I419="HE","HE","")))))))))))))))))))),"ERROR"))))</f>
        <v/>
      </c>
      <c r="O408" t="str">
        <f>IF(AND(F408="",'Application Form'!H419=""),"",IF(AND(F408="",'Application Form'!H419&lt;&gt;"",'Application Form'!I419=""),"",IF(AND(F408&lt;&gt;"",'Application Form'!I419=""),"",IF(AND(F408&lt;&gt;"",'Application Form'!I419&lt;&gt;"",'Application Form'!J419=""),"",IF(AND(F408="",'Application Form'!H419&lt;&gt;"",'Application Form'!I419&lt;&gt;""),IF('Application Form'!I419="SKSTD_BDL","SKSTD_BDL",IF('Application Form'!I419="MIP","MIP",IF('Application Form'!I419="MIP+PV","MIP",IF('Application Form'!I419="SEEKSIRE","SEEKSIRE",IF('Application Form'!I419="SEEKSIRE+PV","SEEKSIRE",IF('Application Form'!I419="GGP50K","GGP50K",IF('Application Form'!I419="GGP50K+PV","GGP50K",IF('Application Form'!I419="GGPHD (150K)","GGPHD (150K)",IF('Application Form'!I419="GGPHD+PV","GGPHD",IF('Application Form'!I419="PV","",IF('Application Form'!I419="POLL","",IF('Application Form'!I419="MSTN","MSTN",IF('Application Form'!I419="COAT","COAT",IF('Application Form'!I419="PI","PI",IF('Application Form'!I419="POLL_50K (add on)*","POLL_50K (add on)*",IF('Application Form'!I419="POLL_HD (add on)*","POLL_HD (add_on)*",IF('Application Form'!I419="MSTN_50K (add_on)*","MSTN_50K (add_on)*",IF('Application Form'!I419="MSTN_HD (add on)*","MSTN_HD (add on)*",IF('Application Form'!I419="STORE","STORE",IF('Application Form'!I419="HE","HE","ERROR")))))))))))))))))))),IF(AND(F408&lt;&gt;"",'Application Form'!I419&lt;&gt;"",'Application Form'!J419&lt;&gt;""),IF('Application Form'!J419="SKSTD_BDL","SKSTD_BDL",IF('Application Form'!J419="MIP","MIP",IF('Application Form'!J419="MIP+PV","MIP",IF('Application Form'!J419="SEEKSIRE","SEEKSIRE",IF('Application Form'!J419="SEEKSIRE+PV","SEEKSIRE",IF('Application Form'!J419="GGP50K","GGP50K",IF('Application Form'!J419="GGP50K+PV","GGP50K",IF('Application Form'!J419="GGPHD (150K)","GGPHD (150K)",IF('Application Form'!J419="GGPHD+PV","GGPHD",IF('Application Form'!J419="PV","",IF('Application Form'!J419="POLL","",IF('Application Form'!J419="MSTN","MSTN",IF('Application Form'!J419="COAT","COAT",IF('Application Form'!J419="PI","PI",IF('Application Form'!J419="POLL_50K (add on)*","POLL_50K (add on)*",IF('Application Form'!J419="POLL_HD (add on)*","POLL_HD (add_on)*",IF('Application Form'!J419="MSTN_50K (add_on)*","MSTN_50K (add_on)*",IF('Application Form'!J419="MSTN_HD (add on)*","MSTN_HD (add on)*",IF('Application Form'!J419="STORE","STORE",IF('Application Form'!J419="HE","HE","")))))))))))))))))))),"ERROR"))))))</f>
        <v/>
      </c>
      <c r="P408" t="str">
        <f>IF(AND(F408="",O408&lt;&gt;""),IF('Application Form'!J419="SKSTD_BDL","SKSTD_BDL",IF('Application Form'!J419="MIP","MIP",IF('Application Form'!J419="MIP+PV","MIP",IF('Application Form'!J419="SEEKSIRE","SEEKSIRE",IF('Application Form'!J419="SEEKSIRE+PV","SEEKSIRE",IF('Application Form'!J419="GGP50K","GGP50K",IF('Application Form'!J419="GGP50K+PV","GGP50K",IF('Application Form'!J419="GGPHD (150K)","GGPHD (150K)",IF('Application Form'!J419="GGPHD+PV","GGPHD",IF('Application Form'!J419="PV","",IF('Application Form'!J419="POLL","",IF('Application Form'!J419="MSTN","MSTN",IF('Application Form'!J419="COAT","COAT",IF('Application Form'!J419="PI","PI",IF('Application Form'!J419="POLL_50K (add on)*","POLL_50K (add on)*",IF('Application Form'!J419="POLL_HD (add on)*","POLL_HD (add_on)*",IF('Application Form'!J419="MSTN_50K (add_on)*","MSTN_50K (add_on)*",IF('Application Form'!J419="MSTN_HD (add on)*","MSTN_HD (add on)*",IF('Application Form'!J419="STORE","STORE",IF('Application Form'!J419="HE","HE","")))))))))))))))))))),"")</f>
        <v/>
      </c>
    </row>
    <row r="409" spans="1:16" x14ac:dyDescent="0.25">
      <c r="A409" s="72">
        <f>'Application Form'!E420</f>
        <v>0</v>
      </c>
      <c r="B409" t="str">
        <f>IF('Application Form'!C420="Hair","H",IF('Application Form'!C420="Done","D",IF('Application Form'!C420="Semen","S",IF('Application Form'!C420="TSU","T",""))))</f>
        <v/>
      </c>
      <c r="C409" t="str">
        <f t="shared" si="6"/>
        <v>NAA</v>
      </c>
      <c r="F409" t="str">
        <f>IF('Application Form'!H420="SKSTD_BDL","SKSTD_BDL",IF('Application Form'!H420="MIP","MIP",IF('Application Form'!H420="MIP+PV","MIP",IF('Application Form'!H420="SEEKSIRE","SEEKSIRE",IF('Application Form'!H420="SEEKSIRE+PV","SEEKSIRE",IF('Application Form'!H420="GGP50K","GGP50K",IF('Application Form'!H420="GGP50K+PV","GGP50K",IF('Application Form'!H420="GGPHD (150K)","GGPHD (150K)",IF('Application Form'!H420="GGPHD+PV","GGPHD",IF('Application Form'!H420="PV","",IF('Application Form'!H420="POLL","",IF('Application Form'!H420="MSTN","",IF('Application Form'!H420="COAT","",IF('Application Form'!H420="PI","",IF('Application Form'!H420="POLL_50K (add on)*","",IF('Application Form'!H420="POLL_HD (add on)*","",IF('Application Form'!H420="MSTN_50K (add_on)*","",IF('Application Form'!H420="MSTN_HD (add on)*","",IF('Application Form'!H420="STORE","STORE",IF('Application Form'!H420="HE","HE",""))))))))))))))))))))</f>
        <v/>
      </c>
      <c r="G409" t="str">
        <f>IF(OR(RIGHT('Application Form'!H420,2)="PV",RIGHT('Application Form'!I420,2)="PV",RIGHT('Application Form'!J420,2)="PV"),"Yes","")</f>
        <v/>
      </c>
      <c r="H409" s="81" t="str">
        <f>IF(ISBLANK(IF(F409="SKSTD_BDL",'Application Form'!M420,IF('Office Use Only - DONT TOUCH!!!'!G409="Yes",'Application Form'!M420,""))),"",IF(F409="SKSTD_BDL",'Application Form'!M420,IF('Office Use Only - DONT TOUCH!!!'!G409="Yes",'Application Form'!M420,"")))</f>
        <v/>
      </c>
      <c r="K409" t="str">
        <f>IF(ISBLANK(IF(F409="SKSTD_BDL",'Application Form'!O420,IF('Office Use Only - DONT TOUCH!!!'!G409="Yes",'Application Form'!O420,""))),"",IF(F409="SKSTD_BDL",'Application Form'!O420,IF('Office Use Only - DONT TOUCH!!!'!G409="Yes",'Application Form'!O420,"")))</f>
        <v/>
      </c>
      <c r="N409" t="str">
        <f>IF(AND(F409="",'Application Form'!H420=""),"",IF(AND(F409="",'Application Form'!H420&lt;&gt;""),'Application Form'!H420,IF(AND(F409&lt;&gt;"",'Application Form'!I420=""),"",IF(AND(F409&lt;&gt;"",'Application Form'!I420&lt;&gt;""),IF('Application Form'!I420="SKSTD_BDL","SKSTD_BDL",IF('Application Form'!I420="MIP","MIP",IF('Application Form'!I420="MIP+PV","MIP",IF('Application Form'!I420="SEEKSIRE","SEEKSIRE",IF('Application Form'!I420="SEEKSIRE+PV","SEEKSIRE",IF('Application Form'!I420="GGP50K","GGP50K",IF('Application Form'!I420="GGP50K+PV","GGP50K",IF('Application Form'!I420="GGPHD (150K)","GGPHD (150K)",IF('Application Form'!I420="GGPHD+PV","GGPHD",IF('Application Form'!I420="PV","",IF('Application Form'!I420="POLL","",IF('Application Form'!I420="MSTN","MSTN",IF('Application Form'!I420="COAT","COAT",IF('Application Form'!I420="PI","PI",IF('Application Form'!I420="POLL_50K (add on)*","POLL_50K (add on)*",IF('Application Form'!I420="POLL_HD (add on)*","POLL_HD (add_on)*",IF('Application Form'!I420="MSTN_50K (add_on)*","MSTN_50K (add_on)*",IF('Application Form'!I420="MSTN_HD (add on)*","MSTN_HD (add on)*",IF('Application Form'!I420="STORE","STORE",IF('Application Form'!I420="HE","HE","")))))))))))))))))))),"ERROR"))))</f>
        <v/>
      </c>
      <c r="O409" t="str">
        <f>IF(AND(F409="",'Application Form'!H420=""),"",IF(AND(F409="",'Application Form'!H420&lt;&gt;"",'Application Form'!I420=""),"",IF(AND(F409&lt;&gt;"",'Application Form'!I420=""),"",IF(AND(F409&lt;&gt;"",'Application Form'!I420&lt;&gt;"",'Application Form'!J420=""),"",IF(AND(F409="",'Application Form'!H420&lt;&gt;"",'Application Form'!I420&lt;&gt;""),IF('Application Form'!I420="SKSTD_BDL","SKSTD_BDL",IF('Application Form'!I420="MIP","MIP",IF('Application Form'!I420="MIP+PV","MIP",IF('Application Form'!I420="SEEKSIRE","SEEKSIRE",IF('Application Form'!I420="SEEKSIRE+PV","SEEKSIRE",IF('Application Form'!I420="GGP50K","GGP50K",IF('Application Form'!I420="GGP50K+PV","GGP50K",IF('Application Form'!I420="GGPHD (150K)","GGPHD (150K)",IF('Application Form'!I420="GGPHD+PV","GGPHD",IF('Application Form'!I420="PV","",IF('Application Form'!I420="POLL","",IF('Application Form'!I420="MSTN","MSTN",IF('Application Form'!I420="COAT","COAT",IF('Application Form'!I420="PI","PI",IF('Application Form'!I420="POLL_50K (add on)*","POLL_50K (add on)*",IF('Application Form'!I420="POLL_HD (add on)*","POLL_HD (add_on)*",IF('Application Form'!I420="MSTN_50K (add_on)*","MSTN_50K (add_on)*",IF('Application Form'!I420="MSTN_HD (add on)*","MSTN_HD (add on)*",IF('Application Form'!I420="STORE","STORE",IF('Application Form'!I420="HE","HE","ERROR")))))))))))))))))))),IF(AND(F409&lt;&gt;"",'Application Form'!I420&lt;&gt;"",'Application Form'!J420&lt;&gt;""),IF('Application Form'!J420="SKSTD_BDL","SKSTD_BDL",IF('Application Form'!J420="MIP","MIP",IF('Application Form'!J420="MIP+PV","MIP",IF('Application Form'!J420="SEEKSIRE","SEEKSIRE",IF('Application Form'!J420="SEEKSIRE+PV","SEEKSIRE",IF('Application Form'!J420="GGP50K","GGP50K",IF('Application Form'!J420="GGP50K+PV","GGP50K",IF('Application Form'!J420="GGPHD (150K)","GGPHD (150K)",IF('Application Form'!J420="GGPHD+PV","GGPHD",IF('Application Form'!J420="PV","",IF('Application Form'!J420="POLL","",IF('Application Form'!J420="MSTN","MSTN",IF('Application Form'!J420="COAT","COAT",IF('Application Form'!J420="PI","PI",IF('Application Form'!J420="POLL_50K (add on)*","POLL_50K (add on)*",IF('Application Form'!J420="POLL_HD (add on)*","POLL_HD (add_on)*",IF('Application Form'!J420="MSTN_50K (add_on)*","MSTN_50K (add_on)*",IF('Application Form'!J420="MSTN_HD (add on)*","MSTN_HD (add on)*",IF('Application Form'!J420="STORE","STORE",IF('Application Form'!J420="HE","HE","")))))))))))))))))))),"ERROR"))))))</f>
        <v/>
      </c>
      <c r="P409" t="str">
        <f>IF(AND(F409="",O409&lt;&gt;""),IF('Application Form'!J420="SKSTD_BDL","SKSTD_BDL",IF('Application Form'!J420="MIP","MIP",IF('Application Form'!J420="MIP+PV","MIP",IF('Application Form'!J420="SEEKSIRE","SEEKSIRE",IF('Application Form'!J420="SEEKSIRE+PV","SEEKSIRE",IF('Application Form'!J420="GGP50K","GGP50K",IF('Application Form'!J420="GGP50K+PV","GGP50K",IF('Application Form'!J420="GGPHD (150K)","GGPHD (150K)",IF('Application Form'!J420="GGPHD+PV","GGPHD",IF('Application Form'!J420="PV","",IF('Application Form'!J420="POLL","",IF('Application Form'!J420="MSTN","MSTN",IF('Application Form'!J420="COAT","COAT",IF('Application Form'!J420="PI","PI",IF('Application Form'!J420="POLL_50K (add on)*","POLL_50K (add on)*",IF('Application Form'!J420="POLL_HD (add on)*","POLL_HD (add_on)*",IF('Application Form'!J420="MSTN_50K (add_on)*","MSTN_50K (add_on)*",IF('Application Form'!J420="MSTN_HD (add on)*","MSTN_HD (add on)*",IF('Application Form'!J420="STORE","STORE",IF('Application Form'!J420="HE","HE","")))))))))))))))))))),"")</f>
        <v/>
      </c>
    </row>
    <row r="410" spans="1:16" x14ac:dyDescent="0.25">
      <c r="A410" s="72">
        <f>'Application Form'!E421</f>
        <v>0</v>
      </c>
      <c r="B410" t="str">
        <f>IF('Application Form'!C421="Hair","H",IF('Application Form'!C421="Done","D",IF('Application Form'!C421="Semen","S",IF('Application Form'!C421="TSU","T",""))))</f>
        <v/>
      </c>
      <c r="C410" t="str">
        <f t="shared" si="6"/>
        <v>NAA</v>
      </c>
      <c r="F410" t="str">
        <f>IF('Application Form'!H421="SKSTD_BDL","SKSTD_BDL",IF('Application Form'!H421="MIP","MIP",IF('Application Form'!H421="MIP+PV","MIP",IF('Application Form'!H421="SEEKSIRE","SEEKSIRE",IF('Application Form'!H421="SEEKSIRE+PV","SEEKSIRE",IF('Application Form'!H421="GGP50K","GGP50K",IF('Application Form'!H421="GGP50K+PV","GGP50K",IF('Application Form'!H421="GGPHD (150K)","GGPHD (150K)",IF('Application Form'!H421="GGPHD+PV","GGPHD",IF('Application Form'!H421="PV","",IF('Application Form'!H421="POLL","",IF('Application Form'!H421="MSTN","",IF('Application Form'!H421="COAT","",IF('Application Form'!H421="PI","",IF('Application Form'!H421="POLL_50K (add on)*","",IF('Application Form'!H421="POLL_HD (add on)*","",IF('Application Form'!H421="MSTN_50K (add_on)*","",IF('Application Form'!H421="MSTN_HD (add on)*","",IF('Application Form'!H421="STORE","STORE",IF('Application Form'!H421="HE","HE",""))))))))))))))))))))</f>
        <v/>
      </c>
      <c r="G410" t="str">
        <f>IF(OR(RIGHT('Application Form'!H421,2)="PV",RIGHT('Application Form'!I421,2)="PV",RIGHT('Application Form'!J421,2)="PV"),"Yes","")</f>
        <v/>
      </c>
      <c r="H410" s="81" t="str">
        <f>IF(ISBLANK(IF(F410="SKSTD_BDL",'Application Form'!M421,IF('Office Use Only - DONT TOUCH!!!'!G410="Yes",'Application Form'!M421,""))),"",IF(F410="SKSTD_BDL",'Application Form'!M421,IF('Office Use Only - DONT TOUCH!!!'!G410="Yes",'Application Form'!M421,"")))</f>
        <v/>
      </c>
      <c r="K410" t="str">
        <f>IF(ISBLANK(IF(F410="SKSTD_BDL",'Application Form'!O421,IF('Office Use Only - DONT TOUCH!!!'!G410="Yes",'Application Form'!O421,""))),"",IF(F410="SKSTD_BDL",'Application Form'!O421,IF('Office Use Only - DONT TOUCH!!!'!G410="Yes",'Application Form'!O421,"")))</f>
        <v/>
      </c>
      <c r="N410" t="str">
        <f>IF(AND(F410="",'Application Form'!H421=""),"",IF(AND(F410="",'Application Form'!H421&lt;&gt;""),'Application Form'!H421,IF(AND(F410&lt;&gt;"",'Application Form'!I421=""),"",IF(AND(F410&lt;&gt;"",'Application Form'!I421&lt;&gt;""),IF('Application Form'!I421="SKSTD_BDL","SKSTD_BDL",IF('Application Form'!I421="MIP","MIP",IF('Application Form'!I421="MIP+PV","MIP",IF('Application Form'!I421="SEEKSIRE","SEEKSIRE",IF('Application Form'!I421="SEEKSIRE+PV","SEEKSIRE",IF('Application Form'!I421="GGP50K","GGP50K",IF('Application Form'!I421="GGP50K+PV","GGP50K",IF('Application Form'!I421="GGPHD (150K)","GGPHD (150K)",IF('Application Form'!I421="GGPHD+PV","GGPHD",IF('Application Form'!I421="PV","",IF('Application Form'!I421="POLL","",IF('Application Form'!I421="MSTN","MSTN",IF('Application Form'!I421="COAT","COAT",IF('Application Form'!I421="PI","PI",IF('Application Form'!I421="POLL_50K (add on)*","POLL_50K (add on)*",IF('Application Form'!I421="POLL_HD (add on)*","POLL_HD (add_on)*",IF('Application Form'!I421="MSTN_50K (add_on)*","MSTN_50K (add_on)*",IF('Application Form'!I421="MSTN_HD (add on)*","MSTN_HD (add on)*",IF('Application Form'!I421="STORE","STORE",IF('Application Form'!I421="HE","HE","")))))))))))))))))))),"ERROR"))))</f>
        <v/>
      </c>
      <c r="O410" t="str">
        <f>IF(AND(F410="",'Application Form'!H421=""),"",IF(AND(F410="",'Application Form'!H421&lt;&gt;"",'Application Form'!I421=""),"",IF(AND(F410&lt;&gt;"",'Application Form'!I421=""),"",IF(AND(F410&lt;&gt;"",'Application Form'!I421&lt;&gt;"",'Application Form'!J421=""),"",IF(AND(F410="",'Application Form'!H421&lt;&gt;"",'Application Form'!I421&lt;&gt;""),IF('Application Form'!I421="SKSTD_BDL","SKSTD_BDL",IF('Application Form'!I421="MIP","MIP",IF('Application Form'!I421="MIP+PV","MIP",IF('Application Form'!I421="SEEKSIRE","SEEKSIRE",IF('Application Form'!I421="SEEKSIRE+PV","SEEKSIRE",IF('Application Form'!I421="GGP50K","GGP50K",IF('Application Form'!I421="GGP50K+PV","GGP50K",IF('Application Form'!I421="GGPHD (150K)","GGPHD (150K)",IF('Application Form'!I421="GGPHD+PV","GGPHD",IF('Application Form'!I421="PV","",IF('Application Form'!I421="POLL","",IF('Application Form'!I421="MSTN","MSTN",IF('Application Form'!I421="COAT","COAT",IF('Application Form'!I421="PI","PI",IF('Application Form'!I421="POLL_50K (add on)*","POLL_50K (add on)*",IF('Application Form'!I421="POLL_HD (add on)*","POLL_HD (add_on)*",IF('Application Form'!I421="MSTN_50K (add_on)*","MSTN_50K (add_on)*",IF('Application Form'!I421="MSTN_HD (add on)*","MSTN_HD (add on)*",IF('Application Form'!I421="STORE","STORE",IF('Application Form'!I421="HE","HE","ERROR")))))))))))))))))))),IF(AND(F410&lt;&gt;"",'Application Form'!I421&lt;&gt;"",'Application Form'!J421&lt;&gt;""),IF('Application Form'!J421="SKSTD_BDL","SKSTD_BDL",IF('Application Form'!J421="MIP","MIP",IF('Application Form'!J421="MIP+PV","MIP",IF('Application Form'!J421="SEEKSIRE","SEEKSIRE",IF('Application Form'!J421="SEEKSIRE+PV","SEEKSIRE",IF('Application Form'!J421="GGP50K","GGP50K",IF('Application Form'!J421="GGP50K+PV","GGP50K",IF('Application Form'!J421="GGPHD (150K)","GGPHD (150K)",IF('Application Form'!J421="GGPHD+PV","GGPHD",IF('Application Form'!J421="PV","",IF('Application Form'!J421="POLL","",IF('Application Form'!J421="MSTN","MSTN",IF('Application Form'!J421="COAT","COAT",IF('Application Form'!J421="PI","PI",IF('Application Form'!J421="POLL_50K (add on)*","POLL_50K (add on)*",IF('Application Form'!J421="POLL_HD (add on)*","POLL_HD (add_on)*",IF('Application Form'!J421="MSTN_50K (add_on)*","MSTN_50K (add_on)*",IF('Application Form'!J421="MSTN_HD (add on)*","MSTN_HD (add on)*",IF('Application Form'!J421="STORE","STORE",IF('Application Form'!J421="HE","HE","")))))))))))))))))))),"ERROR"))))))</f>
        <v/>
      </c>
      <c r="P410" t="str">
        <f>IF(AND(F410="",O410&lt;&gt;""),IF('Application Form'!J421="SKSTD_BDL","SKSTD_BDL",IF('Application Form'!J421="MIP","MIP",IF('Application Form'!J421="MIP+PV","MIP",IF('Application Form'!J421="SEEKSIRE","SEEKSIRE",IF('Application Form'!J421="SEEKSIRE+PV","SEEKSIRE",IF('Application Form'!J421="GGP50K","GGP50K",IF('Application Form'!J421="GGP50K+PV","GGP50K",IF('Application Form'!J421="GGPHD (150K)","GGPHD (150K)",IF('Application Form'!J421="GGPHD+PV","GGPHD",IF('Application Form'!J421="PV","",IF('Application Form'!J421="POLL","",IF('Application Form'!J421="MSTN","MSTN",IF('Application Form'!J421="COAT","COAT",IF('Application Form'!J421="PI","PI",IF('Application Form'!J421="POLL_50K (add on)*","POLL_50K (add on)*",IF('Application Form'!J421="POLL_HD (add on)*","POLL_HD (add_on)*",IF('Application Form'!J421="MSTN_50K (add_on)*","MSTN_50K (add_on)*",IF('Application Form'!J421="MSTN_HD (add on)*","MSTN_HD (add on)*",IF('Application Form'!J421="STORE","STORE",IF('Application Form'!J421="HE","HE","")))))))))))))))))))),"")</f>
        <v/>
      </c>
    </row>
    <row r="411" spans="1:16" x14ac:dyDescent="0.25">
      <c r="A411" s="72">
        <f>'Application Form'!E422</f>
        <v>0</v>
      </c>
      <c r="B411" t="str">
        <f>IF('Application Form'!C422="Hair","H",IF('Application Form'!C422="Done","D",IF('Application Form'!C422="Semen","S",IF('Application Form'!C422="TSU","T",""))))</f>
        <v/>
      </c>
      <c r="C411" t="str">
        <f t="shared" si="6"/>
        <v>NAA</v>
      </c>
      <c r="F411" t="str">
        <f>IF('Application Form'!H422="SKSTD_BDL","SKSTD_BDL",IF('Application Form'!H422="MIP","MIP",IF('Application Form'!H422="MIP+PV","MIP",IF('Application Form'!H422="SEEKSIRE","SEEKSIRE",IF('Application Form'!H422="SEEKSIRE+PV","SEEKSIRE",IF('Application Form'!H422="GGP50K","GGP50K",IF('Application Form'!H422="GGP50K+PV","GGP50K",IF('Application Form'!H422="GGPHD (150K)","GGPHD (150K)",IF('Application Form'!H422="GGPHD+PV","GGPHD",IF('Application Form'!H422="PV","",IF('Application Form'!H422="POLL","",IF('Application Form'!H422="MSTN","",IF('Application Form'!H422="COAT","",IF('Application Form'!H422="PI","",IF('Application Form'!H422="POLL_50K (add on)*","",IF('Application Form'!H422="POLL_HD (add on)*","",IF('Application Form'!H422="MSTN_50K (add_on)*","",IF('Application Form'!H422="MSTN_HD (add on)*","",IF('Application Form'!H422="STORE","STORE",IF('Application Form'!H422="HE","HE",""))))))))))))))))))))</f>
        <v/>
      </c>
      <c r="G411" t="str">
        <f>IF(OR(RIGHT('Application Form'!H422,2)="PV",RIGHT('Application Form'!I422,2)="PV",RIGHT('Application Form'!J422,2)="PV"),"Yes","")</f>
        <v/>
      </c>
      <c r="H411" s="81" t="str">
        <f>IF(ISBLANK(IF(F411="SKSTD_BDL",'Application Form'!M422,IF('Office Use Only - DONT TOUCH!!!'!G411="Yes",'Application Form'!M422,""))),"",IF(F411="SKSTD_BDL",'Application Form'!M422,IF('Office Use Only - DONT TOUCH!!!'!G411="Yes",'Application Form'!M422,"")))</f>
        <v/>
      </c>
      <c r="K411" t="str">
        <f>IF(ISBLANK(IF(F411="SKSTD_BDL",'Application Form'!O422,IF('Office Use Only - DONT TOUCH!!!'!G411="Yes",'Application Form'!O422,""))),"",IF(F411="SKSTD_BDL",'Application Form'!O422,IF('Office Use Only - DONT TOUCH!!!'!G411="Yes",'Application Form'!O422,"")))</f>
        <v/>
      </c>
      <c r="N411" t="str">
        <f>IF(AND(F411="",'Application Form'!H422=""),"",IF(AND(F411="",'Application Form'!H422&lt;&gt;""),'Application Form'!H422,IF(AND(F411&lt;&gt;"",'Application Form'!I422=""),"",IF(AND(F411&lt;&gt;"",'Application Form'!I422&lt;&gt;""),IF('Application Form'!I422="SKSTD_BDL","SKSTD_BDL",IF('Application Form'!I422="MIP","MIP",IF('Application Form'!I422="MIP+PV","MIP",IF('Application Form'!I422="SEEKSIRE","SEEKSIRE",IF('Application Form'!I422="SEEKSIRE+PV","SEEKSIRE",IF('Application Form'!I422="GGP50K","GGP50K",IF('Application Form'!I422="GGP50K+PV","GGP50K",IF('Application Form'!I422="GGPHD (150K)","GGPHD (150K)",IF('Application Form'!I422="GGPHD+PV","GGPHD",IF('Application Form'!I422="PV","",IF('Application Form'!I422="POLL","",IF('Application Form'!I422="MSTN","MSTN",IF('Application Form'!I422="COAT","COAT",IF('Application Form'!I422="PI","PI",IF('Application Form'!I422="POLL_50K (add on)*","POLL_50K (add on)*",IF('Application Form'!I422="POLL_HD (add on)*","POLL_HD (add_on)*",IF('Application Form'!I422="MSTN_50K (add_on)*","MSTN_50K (add_on)*",IF('Application Form'!I422="MSTN_HD (add on)*","MSTN_HD (add on)*",IF('Application Form'!I422="STORE","STORE",IF('Application Form'!I422="HE","HE","")))))))))))))))))))),"ERROR"))))</f>
        <v/>
      </c>
      <c r="O411" t="str">
        <f>IF(AND(F411="",'Application Form'!H422=""),"",IF(AND(F411="",'Application Form'!H422&lt;&gt;"",'Application Form'!I422=""),"",IF(AND(F411&lt;&gt;"",'Application Form'!I422=""),"",IF(AND(F411&lt;&gt;"",'Application Form'!I422&lt;&gt;"",'Application Form'!J422=""),"",IF(AND(F411="",'Application Form'!H422&lt;&gt;"",'Application Form'!I422&lt;&gt;""),IF('Application Form'!I422="SKSTD_BDL","SKSTD_BDL",IF('Application Form'!I422="MIP","MIP",IF('Application Form'!I422="MIP+PV","MIP",IF('Application Form'!I422="SEEKSIRE","SEEKSIRE",IF('Application Form'!I422="SEEKSIRE+PV","SEEKSIRE",IF('Application Form'!I422="GGP50K","GGP50K",IF('Application Form'!I422="GGP50K+PV","GGP50K",IF('Application Form'!I422="GGPHD (150K)","GGPHD (150K)",IF('Application Form'!I422="GGPHD+PV","GGPHD",IF('Application Form'!I422="PV","",IF('Application Form'!I422="POLL","",IF('Application Form'!I422="MSTN","MSTN",IF('Application Form'!I422="COAT","COAT",IF('Application Form'!I422="PI","PI",IF('Application Form'!I422="POLL_50K (add on)*","POLL_50K (add on)*",IF('Application Form'!I422="POLL_HD (add on)*","POLL_HD (add_on)*",IF('Application Form'!I422="MSTN_50K (add_on)*","MSTN_50K (add_on)*",IF('Application Form'!I422="MSTN_HD (add on)*","MSTN_HD (add on)*",IF('Application Form'!I422="STORE","STORE",IF('Application Form'!I422="HE","HE","ERROR")))))))))))))))))))),IF(AND(F411&lt;&gt;"",'Application Form'!I422&lt;&gt;"",'Application Form'!J422&lt;&gt;""),IF('Application Form'!J422="SKSTD_BDL","SKSTD_BDL",IF('Application Form'!J422="MIP","MIP",IF('Application Form'!J422="MIP+PV","MIP",IF('Application Form'!J422="SEEKSIRE","SEEKSIRE",IF('Application Form'!J422="SEEKSIRE+PV","SEEKSIRE",IF('Application Form'!J422="GGP50K","GGP50K",IF('Application Form'!J422="GGP50K+PV","GGP50K",IF('Application Form'!J422="GGPHD (150K)","GGPHD (150K)",IF('Application Form'!J422="GGPHD+PV","GGPHD",IF('Application Form'!J422="PV","",IF('Application Form'!J422="POLL","",IF('Application Form'!J422="MSTN","MSTN",IF('Application Form'!J422="COAT","COAT",IF('Application Form'!J422="PI","PI",IF('Application Form'!J422="POLL_50K (add on)*","POLL_50K (add on)*",IF('Application Form'!J422="POLL_HD (add on)*","POLL_HD (add_on)*",IF('Application Form'!J422="MSTN_50K (add_on)*","MSTN_50K (add_on)*",IF('Application Form'!J422="MSTN_HD (add on)*","MSTN_HD (add on)*",IF('Application Form'!J422="STORE","STORE",IF('Application Form'!J422="HE","HE","")))))))))))))))))))),"ERROR"))))))</f>
        <v/>
      </c>
      <c r="P411" t="str">
        <f>IF(AND(F411="",O411&lt;&gt;""),IF('Application Form'!J422="SKSTD_BDL","SKSTD_BDL",IF('Application Form'!J422="MIP","MIP",IF('Application Form'!J422="MIP+PV","MIP",IF('Application Form'!J422="SEEKSIRE","SEEKSIRE",IF('Application Form'!J422="SEEKSIRE+PV","SEEKSIRE",IF('Application Form'!J422="GGP50K","GGP50K",IF('Application Form'!J422="GGP50K+PV","GGP50K",IF('Application Form'!J422="GGPHD (150K)","GGPHD (150K)",IF('Application Form'!J422="GGPHD+PV","GGPHD",IF('Application Form'!J422="PV","",IF('Application Form'!J422="POLL","",IF('Application Form'!J422="MSTN","MSTN",IF('Application Form'!J422="COAT","COAT",IF('Application Form'!J422="PI","PI",IF('Application Form'!J422="POLL_50K (add on)*","POLL_50K (add on)*",IF('Application Form'!J422="POLL_HD (add on)*","POLL_HD (add_on)*",IF('Application Form'!J422="MSTN_50K (add_on)*","MSTN_50K (add_on)*",IF('Application Form'!J422="MSTN_HD (add on)*","MSTN_HD (add on)*",IF('Application Form'!J422="STORE","STORE",IF('Application Form'!J422="HE","HE","")))))))))))))))))))),"")</f>
        <v/>
      </c>
    </row>
    <row r="412" spans="1:16" x14ac:dyDescent="0.25">
      <c r="A412" s="72">
        <f>'Application Form'!E423</f>
        <v>0</v>
      </c>
      <c r="B412" t="str">
        <f>IF('Application Form'!C423="Hair","H",IF('Application Form'!C423="Done","D",IF('Application Form'!C423="Semen","S",IF('Application Form'!C423="TSU","T",""))))</f>
        <v/>
      </c>
      <c r="C412" t="str">
        <f t="shared" si="6"/>
        <v>NAA</v>
      </c>
      <c r="F412" t="str">
        <f>IF('Application Form'!H423="SKSTD_BDL","SKSTD_BDL",IF('Application Form'!H423="MIP","MIP",IF('Application Form'!H423="MIP+PV","MIP",IF('Application Form'!H423="SEEKSIRE","SEEKSIRE",IF('Application Form'!H423="SEEKSIRE+PV","SEEKSIRE",IF('Application Form'!H423="GGP50K","GGP50K",IF('Application Form'!H423="GGP50K+PV","GGP50K",IF('Application Form'!H423="GGPHD (150K)","GGPHD (150K)",IF('Application Form'!H423="GGPHD+PV","GGPHD",IF('Application Form'!H423="PV","",IF('Application Form'!H423="POLL","",IF('Application Form'!H423="MSTN","",IF('Application Form'!H423="COAT","",IF('Application Form'!H423="PI","",IF('Application Form'!H423="POLL_50K (add on)*","",IF('Application Form'!H423="POLL_HD (add on)*","",IF('Application Form'!H423="MSTN_50K (add_on)*","",IF('Application Form'!H423="MSTN_HD (add on)*","",IF('Application Form'!H423="STORE","STORE",IF('Application Form'!H423="HE","HE",""))))))))))))))))))))</f>
        <v/>
      </c>
      <c r="G412" t="str">
        <f>IF(OR(RIGHT('Application Form'!H423,2)="PV",RIGHT('Application Form'!I423,2)="PV",RIGHT('Application Form'!J423,2)="PV"),"Yes","")</f>
        <v/>
      </c>
      <c r="H412" s="81" t="str">
        <f>IF(ISBLANK(IF(F412="SKSTD_BDL",'Application Form'!M423,IF('Office Use Only - DONT TOUCH!!!'!G412="Yes",'Application Form'!M423,""))),"",IF(F412="SKSTD_BDL",'Application Form'!M423,IF('Office Use Only - DONT TOUCH!!!'!G412="Yes",'Application Form'!M423,"")))</f>
        <v/>
      </c>
      <c r="K412" t="str">
        <f>IF(ISBLANK(IF(F412="SKSTD_BDL",'Application Form'!O423,IF('Office Use Only - DONT TOUCH!!!'!G412="Yes",'Application Form'!O423,""))),"",IF(F412="SKSTD_BDL",'Application Form'!O423,IF('Office Use Only - DONT TOUCH!!!'!G412="Yes",'Application Form'!O423,"")))</f>
        <v/>
      </c>
      <c r="N412" t="str">
        <f>IF(AND(F412="",'Application Form'!H423=""),"",IF(AND(F412="",'Application Form'!H423&lt;&gt;""),'Application Form'!H423,IF(AND(F412&lt;&gt;"",'Application Form'!I423=""),"",IF(AND(F412&lt;&gt;"",'Application Form'!I423&lt;&gt;""),IF('Application Form'!I423="SKSTD_BDL","SKSTD_BDL",IF('Application Form'!I423="MIP","MIP",IF('Application Form'!I423="MIP+PV","MIP",IF('Application Form'!I423="SEEKSIRE","SEEKSIRE",IF('Application Form'!I423="SEEKSIRE+PV","SEEKSIRE",IF('Application Form'!I423="GGP50K","GGP50K",IF('Application Form'!I423="GGP50K+PV","GGP50K",IF('Application Form'!I423="GGPHD (150K)","GGPHD (150K)",IF('Application Form'!I423="GGPHD+PV","GGPHD",IF('Application Form'!I423="PV","",IF('Application Form'!I423="POLL","",IF('Application Form'!I423="MSTN","MSTN",IF('Application Form'!I423="COAT","COAT",IF('Application Form'!I423="PI","PI",IF('Application Form'!I423="POLL_50K (add on)*","POLL_50K (add on)*",IF('Application Form'!I423="POLL_HD (add on)*","POLL_HD (add_on)*",IF('Application Form'!I423="MSTN_50K (add_on)*","MSTN_50K (add_on)*",IF('Application Form'!I423="MSTN_HD (add on)*","MSTN_HD (add on)*",IF('Application Form'!I423="STORE","STORE",IF('Application Form'!I423="HE","HE","")))))))))))))))))))),"ERROR"))))</f>
        <v/>
      </c>
      <c r="O412" t="str">
        <f>IF(AND(F412="",'Application Form'!H423=""),"",IF(AND(F412="",'Application Form'!H423&lt;&gt;"",'Application Form'!I423=""),"",IF(AND(F412&lt;&gt;"",'Application Form'!I423=""),"",IF(AND(F412&lt;&gt;"",'Application Form'!I423&lt;&gt;"",'Application Form'!J423=""),"",IF(AND(F412="",'Application Form'!H423&lt;&gt;"",'Application Form'!I423&lt;&gt;""),IF('Application Form'!I423="SKSTD_BDL","SKSTD_BDL",IF('Application Form'!I423="MIP","MIP",IF('Application Form'!I423="MIP+PV","MIP",IF('Application Form'!I423="SEEKSIRE","SEEKSIRE",IF('Application Form'!I423="SEEKSIRE+PV","SEEKSIRE",IF('Application Form'!I423="GGP50K","GGP50K",IF('Application Form'!I423="GGP50K+PV","GGP50K",IF('Application Form'!I423="GGPHD (150K)","GGPHD (150K)",IF('Application Form'!I423="GGPHD+PV","GGPHD",IF('Application Form'!I423="PV","",IF('Application Form'!I423="POLL","",IF('Application Form'!I423="MSTN","MSTN",IF('Application Form'!I423="COAT","COAT",IF('Application Form'!I423="PI","PI",IF('Application Form'!I423="POLL_50K (add on)*","POLL_50K (add on)*",IF('Application Form'!I423="POLL_HD (add on)*","POLL_HD (add_on)*",IF('Application Form'!I423="MSTN_50K (add_on)*","MSTN_50K (add_on)*",IF('Application Form'!I423="MSTN_HD (add on)*","MSTN_HD (add on)*",IF('Application Form'!I423="STORE","STORE",IF('Application Form'!I423="HE","HE","ERROR")))))))))))))))))))),IF(AND(F412&lt;&gt;"",'Application Form'!I423&lt;&gt;"",'Application Form'!J423&lt;&gt;""),IF('Application Form'!J423="SKSTD_BDL","SKSTD_BDL",IF('Application Form'!J423="MIP","MIP",IF('Application Form'!J423="MIP+PV","MIP",IF('Application Form'!J423="SEEKSIRE","SEEKSIRE",IF('Application Form'!J423="SEEKSIRE+PV","SEEKSIRE",IF('Application Form'!J423="GGP50K","GGP50K",IF('Application Form'!J423="GGP50K+PV","GGP50K",IF('Application Form'!J423="GGPHD (150K)","GGPHD (150K)",IF('Application Form'!J423="GGPHD+PV","GGPHD",IF('Application Form'!J423="PV","",IF('Application Form'!J423="POLL","",IF('Application Form'!J423="MSTN","MSTN",IF('Application Form'!J423="COAT","COAT",IF('Application Form'!J423="PI","PI",IF('Application Form'!J423="POLL_50K (add on)*","POLL_50K (add on)*",IF('Application Form'!J423="POLL_HD (add on)*","POLL_HD (add_on)*",IF('Application Form'!J423="MSTN_50K (add_on)*","MSTN_50K (add_on)*",IF('Application Form'!J423="MSTN_HD (add on)*","MSTN_HD (add on)*",IF('Application Form'!J423="STORE","STORE",IF('Application Form'!J423="HE","HE","")))))))))))))))))))),"ERROR"))))))</f>
        <v/>
      </c>
      <c r="P412" t="str">
        <f>IF(AND(F412="",O412&lt;&gt;""),IF('Application Form'!J423="SKSTD_BDL","SKSTD_BDL",IF('Application Form'!J423="MIP","MIP",IF('Application Form'!J423="MIP+PV","MIP",IF('Application Form'!J423="SEEKSIRE","SEEKSIRE",IF('Application Form'!J423="SEEKSIRE+PV","SEEKSIRE",IF('Application Form'!J423="GGP50K","GGP50K",IF('Application Form'!J423="GGP50K+PV","GGP50K",IF('Application Form'!J423="GGPHD (150K)","GGPHD (150K)",IF('Application Form'!J423="GGPHD+PV","GGPHD",IF('Application Form'!J423="PV","",IF('Application Form'!J423="POLL","",IF('Application Form'!J423="MSTN","MSTN",IF('Application Form'!J423="COAT","COAT",IF('Application Form'!J423="PI","PI",IF('Application Form'!J423="POLL_50K (add on)*","POLL_50K (add on)*",IF('Application Form'!J423="POLL_HD (add on)*","POLL_HD (add_on)*",IF('Application Form'!J423="MSTN_50K (add_on)*","MSTN_50K (add_on)*",IF('Application Form'!J423="MSTN_HD (add on)*","MSTN_HD (add on)*",IF('Application Form'!J423="STORE","STORE",IF('Application Form'!J423="HE","HE","")))))))))))))))))))),"")</f>
        <v/>
      </c>
    </row>
    <row r="413" spans="1:16" x14ac:dyDescent="0.25">
      <c r="A413" s="72">
        <f>'Application Form'!E424</f>
        <v>0</v>
      </c>
      <c r="B413" t="str">
        <f>IF('Application Form'!C424="Hair","H",IF('Application Form'!C424="Done","D",IF('Application Form'!C424="Semen","S",IF('Application Form'!C424="TSU","T",""))))</f>
        <v/>
      </c>
      <c r="C413" t="str">
        <f t="shared" si="6"/>
        <v>NAA</v>
      </c>
      <c r="F413" t="str">
        <f>IF('Application Form'!H424="SKSTD_BDL","SKSTD_BDL",IF('Application Form'!H424="MIP","MIP",IF('Application Form'!H424="MIP+PV","MIP",IF('Application Form'!H424="SEEKSIRE","SEEKSIRE",IF('Application Form'!H424="SEEKSIRE+PV","SEEKSIRE",IF('Application Form'!H424="GGP50K","GGP50K",IF('Application Form'!H424="GGP50K+PV","GGP50K",IF('Application Form'!H424="GGPHD (150K)","GGPHD (150K)",IF('Application Form'!H424="GGPHD+PV","GGPHD",IF('Application Form'!H424="PV","",IF('Application Form'!H424="POLL","",IF('Application Form'!H424="MSTN","",IF('Application Form'!H424="COAT","",IF('Application Form'!H424="PI","",IF('Application Form'!H424="POLL_50K (add on)*","",IF('Application Form'!H424="POLL_HD (add on)*","",IF('Application Form'!H424="MSTN_50K (add_on)*","",IF('Application Form'!H424="MSTN_HD (add on)*","",IF('Application Form'!H424="STORE","STORE",IF('Application Form'!H424="HE","HE",""))))))))))))))))))))</f>
        <v/>
      </c>
      <c r="G413" t="str">
        <f>IF(OR(RIGHT('Application Form'!H424,2)="PV",RIGHT('Application Form'!I424,2)="PV",RIGHT('Application Form'!J424,2)="PV"),"Yes","")</f>
        <v/>
      </c>
      <c r="H413" s="81" t="str">
        <f>IF(ISBLANK(IF(F413="SKSTD_BDL",'Application Form'!M424,IF('Office Use Only - DONT TOUCH!!!'!G413="Yes",'Application Form'!M424,""))),"",IF(F413="SKSTD_BDL",'Application Form'!M424,IF('Office Use Only - DONT TOUCH!!!'!G413="Yes",'Application Form'!M424,"")))</f>
        <v/>
      </c>
      <c r="K413" t="str">
        <f>IF(ISBLANK(IF(F413="SKSTD_BDL",'Application Form'!O424,IF('Office Use Only - DONT TOUCH!!!'!G413="Yes",'Application Form'!O424,""))),"",IF(F413="SKSTD_BDL",'Application Form'!O424,IF('Office Use Only - DONT TOUCH!!!'!G413="Yes",'Application Form'!O424,"")))</f>
        <v/>
      </c>
      <c r="N413" t="str">
        <f>IF(AND(F413="",'Application Form'!H424=""),"",IF(AND(F413="",'Application Form'!H424&lt;&gt;""),'Application Form'!H424,IF(AND(F413&lt;&gt;"",'Application Form'!I424=""),"",IF(AND(F413&lt;&gt;"",'Application Form'!I424&lt;&gt;""),IF('Application Form'!I424="SKSTD_BDL","SKSTD_BDL",IF('Application Form'!I424="MIP","MIP",IF('Application Form'!I424="MIP+PV","MIP",IF('Application Form'!I424="SEEKSIRE","SEEKSIRE",IF('Application Form'!I424="SEEKSIRE+PV","SEEKSIRE",IF('Application Form'!I424="GGP50K","GGP50K",IF('Application Form'!I424="GGP50K+PV","GGP50K",IF('Application Form'!I424="GGPHD (150K)","GGPHD (150K)",IF('Application Form'!I424="GGPHD+PV","GGPHD",IF('Application Form'!I424="PV","",IF('Application Form'!I424="POLL","",IF('Application Form'!I424="MSTN","MSTN",IF('Application Form'!I424="COAT","COAT",IF('Application Form'!I424="PI","PI",IF('Application Form'!I424="POLL_50K (add on)*","POLL_50K (add on)*",IF('Application Form'!I424="POLL_HD (add on)*","POLL_HD (add_on)*",IF('Application Form'!I424="MSTN_50K (add_on)*","MSTN_50K (add_on)*",IF('Application Form'!I424="MSTN_HD (add on)*","MSTN_HD (add on)*",IF('Application Form'!I424="STORE","STORE",IF('Application Form'!I424="HE","HE","")))))))))))))))))))),"ERROR"))))</f>
        <v/>
      </c>
      <c r="O413" t="str">
        <f>IF(AND(F413="",'Application Form'!H424=""),"",IF(AND(F413="",'Application Form'!H424&lt;&gt;"",'Application Form'!I424=""),"",IF(AND(F413&lt;&gt;"",'Application Form'!I424=""),"",IF(AND(F413&lt;&gt;"",'Application Form'!I424&lt;&gt;"",'Application Form'!J424=""),"",IF(AND(F413="",'Application Form'!H424&lt;&gt;"",'Application Form'!I424&lt;&gt;""),IF('Application Form'!I424="SKSTD_BDL","SKSTD_BDL",IF('Application Form'!I424="MIP","MIP",IF('Application Form'!I424="MIP+PV","MIP",IF('Application Form'!I424="SEEKSIRE","SEEKSIRE",IF('Application Form'!I424="SEEKSIRE+PV","SEEKSIRE",IF('Application Form'!I424="GGP50K","GGP50K",IF('Application Form'!I424="GGP50K+PV","GGP50K",IF('Application Form'!I424="GGPHD (150K)","GGPHD (150K)",IF('Application Form'!I424="GGPHD+PV","GGPHD",IF('Application Form'!I424="PV","",IF('Application Form'!I424="POLL","",IF('Application Form'!I424="MSTN","MSTN",IF('Application Form'!I424="COAT","COAT",IF('Application Form'!I424="PI","PI",IF('Application Form'!I424="POLL_50K (add on)*","POLL_50K (add on)*",IF('Application Form'!I424="POLL_HD (add on)*","POLL_HD (add_on)*",IF('Application Form'!I424="MSTN_50K (add_on)*","MSTN_50K (add_on)*",IF('Application Form'!I424="MSTN_HD (add on)*","MSTN_HD (add on)*",IF('Application Form'!I424="STORE","STORE",IF('Application Form'!I424="HE","HE","ERROR")))))))))))))))))))),IF(AND(F413&lt;&gt;"",'Application Form'!I424&lt;&gt;"",'Application Form'!J424&lt;&gt;""),IF('Application Form'!J424="SKSTD_BDL","SKSTD_BDL",IF('Application Form'!J424="MIP","MIP",IF('Application Form'!J424="MIP+PV","MIP",IF('Application Form'!J424="SEEKSIRE","SEEKSIRE",IF('Application Form'!J424="SEEKSIRE+PV","SEEKSIRE",IF('Application Form'!J424="GGP50K","GGP50K",IF('Application Form'!J424="GGP50K+PV","GGP50K",IF('Application Form'!J424="GGPHD (150K)","GGPHD (150K)",IF('Application Form'!J424="GGPHD+PV","GGPHD",IF('Application Form'!J424="PV","",IF('Application Form'!J424="POLL","",IF('Application Form'!J424="MSTN","MSTN",IF('Application Form'!J424="COAT","COAT",IF('Application Form'!J424="PI","PI",IF('Application Form'!J424="POLL_50K (add on)*","POLL_50K (add on)*",IF('Application Form'!J424="POLL_HD (add on)*","POLL_HD (add_on)*",IF('Application Form'!J424="MSTN_50K (add_on)*","MSTN_50K (add_on)*",IF('Application Form'!J424="MSTN_HD (add on)*","MSTN_HD (add on)*",IF('Application Form'!J424="STORE","STORE",IF('Application Form'!J424="HE","HE","")))))))))))))))))))),"ERROR"))))))</f>
        <v/>
      </c>
      <c r="P413" t="str">
        <f>IF(AND(F413="",O413&lt;&gt;""),IF('Application Form'!J424="SKSTD_BDL","SKSTD_BDL",IF('Application Form'!J424="MIP","MIP",IF('Application Form'!J424="MIP+PV","MIP",IF('Application Form'!J424="SEEKSIRE","SEEKSIRE",IF('Application Form'!J424="SEEKSIRE+PV","SEEKSIRE",IF('Application Form'!J424="GGP50K","GGP50K",IF('Application Form'!J424="GGP50K+PV","GGP50K",IF('Application Form'!J424="GGPHD (150K)","GGPHD (150K)",IF('Application Form'!J424="GGPHD+PV","GGPHD",IF('Application Form'!J424="PV","",IF('Application Form'!J424="POLL","",IF('Application Form'!J424="MSTN","MSTN",IF('Application Form'!J424="COAT","COAT",IF('Application Form'!J424="PI","PI",IF('Application Form'!J424="POLL_50K (add on)*","POLL_50K (add on)*",IF('Application Form'!J424="POLL_HD (add on)*","POLL_HD (add_on)*",IF('Application Form'!J424="MSTN_50K (add_on)*","MSTN_50K (add_on)*",IF('Application Form'!J424="MSTN_HD (add on)*","MSTN_HD (add on)*",IF('Application Form'!J424="STORE","STORE",IF('Application Form'!J424="HE","HE","")))))))))))))))))))),"")</f>
        <v/>
      </c>
    </row>
    <row r="414" spans="1:16" x14ac:dyDescent="0.25">
      <c r="A414" s="72">
        <f>'Application Form'!E425</f>
        <v>0</v>
      </c>
      <c r="B414" t="str">
        <f>IF('Application Form'!C425="Hair","H",IF('Application Form'!C425="Done","D",IF('Application Form'!C425="Semen","S",IF('Application Form'!C425="TSU","T",""))))</f>
        <v/>
      </c>
      <c r="C414" t="str">
        <f t="shared" si="6"/>
        <v>NAA</v>
      </c>
      <c r="F414" t="str">
        <f>IF('Application Form'!H425="SKSTD_BDL","SKSTD_BDL",IF('Application Form'!H425="MIP","MIP",IF('Application Form'!H425="MIP+PV","MIP",IF('Application Form'!H425="SEEKSIRE","SEEKSIRE",IF('Application Form'!H425="SEEKSIRE+PV","SEEKSIRE",IF('Application Form'!H425="GGP50K","GGP50K",IF('Application Form'!H425="GGP50K+PV","GGP50K",IF('Application Form'!H425="GGPHD (150K)","GGPHD (150K)",IF('Application Form'!H425="GGPHD+PV","GGPHD",IF('Application Form'!H425="PV","",IF('Application Form'!H425="POLL","",IF('Application Form'!H425="MSTN","",IF('Application Form'!H425="COAT","",IF('Application Form'!H425="PI","",IF('Application Form'!H425="POLL_50K (add on)*","",IF('Application Form'!H425="POLL_HD (add on)*","",IF('Application Form'!H425="MSTN_50K (add_on)*","",IF('Application Form'!H425="MSTN_HD (add on)*","",IF('Application Form'!H425="STORE","STORE",IF('Application Form'!H425="HE","HE",""))))))))))))))))))))</f>
        <v/>
      </c>
      <c r="G414" t="str">
        <f>IF(OR(RIGHT('Application Form'!H425,2)="PV",RIGHT('Application Form'!I425,2)="PV",RIGHT('Application Form'!J425,2)="PV"),"Yes","")</f>
        <v/>
      </c>
      <c r="H414" s="81" t="str">
        <f>IF(ISBLANK(IF(F414="SKSTD_BDL",'Application Form'!M425,IF('Office Use Only - DONT TOUCH!!!'!G414="Yes",'Application Form'!M425,""))),"",IF(F414="SKSTD_BDL",'Application Form'!M425,IF('Office Use Only - DONT TOUCH!!!'!G414="Yes",'Application Form'!M425,"")))</f>
        <v/>
      </c>
      <c r="K414" t="str">
        <f>IF(ISBLANK(IF(F414="SKSTD_BDL",'Application Form'!O425,IF('Office Use Only - DONT TOUCH!!!'!G414="Yes",'Application Form'!O425,""))),"",IF(F414="SKSTD_BDL",'Application Form'!O425,IF('Office Use Only - DONT TOUCH!!!'!G414="Yes",'Application Form'!O425,"")))</f>
        <v/>
      </c>
      <c r="N414" t="str">
        <f>IF(AND(F414="",'Application Form'!H425=""),"",IF(AND(F414="",'Application Form'!H425&lt;&gt;""),'Application Form'!H425,IF(AND(F414&lt;&gt;"",'Application Form'!I425=""),"",IF(AND(F414&lt;&gt;"",'Application Form'!I425&lt;&gt;""),IF('Application Form'!I425="SKSTD_BDL","SKSTD_BDL",IF('Application Form'!I425="MIP","MIP",IF('Application Form'!I425="MIP+PV","MIP",IF('Application Form'!I425="SEEKSIRE","SEEKSIRE",IF('Application Form'!I425="SEEKSIRE+PV","SEEKSIRE",IF('Application Form'!I425="GGP50K","GGP50K",IF('Application Form'!I425="GGP50K+PV","GGP50K",IF('Application Form'!I425="GGPHD (150K)","GGPHD (150K)",IF('Application Form'!I425="GGPHD+PV","GGPHD",IF('Application Form'!I425="PV","",IF('Application Form'!I425="POLL","",IF('Application Form'!I425="MSTN","MSTN",IF('Application Form'!I425="COAT","COAT",IF('Application Form'!I425="PI","PI",IF('Application Form'!I425="POLL_50K (add on)*","POLL_50K (add on)*",IF('Application Form'!I425="POLL_HD (add on)*","POLL_HD (add_on)*",IF('Application Form'!I425="MSTN_50K (add_on)*","MSTN_50K (add_on)*",IF('Application Form'!I425="MSTN_HD (add on)*","MSTN_HD (add on)*",IF('Application Form'!I425="STORE","STORE",IF('Application Form'!I425="HE","HE","")))))))))))))))))))),"ERROR"))))</f>
        <v/>
      </c>
      <c r="O414" t="str">
        <f>IF(AND(F414="",'Application Form'!H425=""),"",IF(AND(F414="",'Application Form'!H425&lt;&gt;"",'Application Form'!I425=""),"",IF(AND(F414&lt;&gt;"",'Application Form'!I425=""),"",IF(AND(F414&lt;&gt;"",'Application Form'!I425&lt;&gt;"",'Application Form'!J425=""),"",IF(AND(F414="",'Application Form'!H425&lt;&gt;"",'Application Form'!I425&lt;&gt;""),IF('Application Form'!I425="SKSTD_BDL","SKSTD_BDL",IF('Application Form'!I425="MIP","MIP",IF('Application Form'!I425="MIP+PV","MIP",IF('Application Form'!I425="SEEKSIRE","SEEKSIRE",IF('Application Form'!I425="SEEKSIRE+PV","SEEKSIRE",IF('Application Form'!I425="GGP50K","GGP50K",IF('Application Form'!I425="GGP50K+PV","GGP50K",IF('Application Form'!I425="GGPHD (150K)","GGPHD (150K)",IF('Application Form'!I425="GGPHD+PV","GGPHD",IF('Application Form'!I425="PV","",IF('Application Form'!I425="POLL","",IF('Application Form'!I425="MSTN","MSTN",IF('Application Form'!I425="COAT","COAT",IF('Application Form'!I425="PI","PI",IF('Application Form'!I425="POLL_50K (add on)*","POLL_50K (add on)*",IF('Application Form'!I425="POLL_HD (add on)*","POLL_HD (add_on)*",IF('Application Form'!I425="MSTN_50K (add_on)*","MSTN_50K (add_on)*",IF('Application Form'!I425="MSTN_HD (add on)*","MSTN_HD (add on)*",IF('Application Form'!I425="STORE","STORE",IF('Application Form'!I425="HE","HE","ERROR")))))))))))))))))))),IF(AND(F414&lt;&gt;"",'Application Form'!I425&lt;&gt;"",'Application Form'!J425&lt;&gt;""),IF('Application Form'!J425="SKSTD_BDL","SKSTD_BDL",IF('Application Form'!J425="MIP","MIP",IF('Application Form'!J425="MIP+PV","MIP",IF('Application Form'!J425="SEEKSIRE","SEEKSIRE",IF('Application Form'!J425="SEEKSIRE+PV","SEEKSIRE",IF('Application Form'!J425="GGP50K","GGP50K",IF('Application Form'!J425="GGP50K+PV","GGP50K",IF('Application Form'!J425="GGPHD (150K)","GGPHD (150K)",IF('Application Form'!J425="GGPHD+PV","GGPHD",IF('Application Form'!J425="PV","",IF('Application Form'!J425="POLL","",IF('Application Form'!J425="MSTN","MSTN",IF('Application Form'!J425="COAT","COAT",IF('Application Form'!J425="PI","PI",IF('Application Form'!J425="POLL_50K (add on)*","POLL_50K (add on)*",IF('Application Form'!J425="POLL_HD (add on)*","POLL_HD (add_on)*",IF('Application Form'!J425="MSTN_50K (add_on)*","MSTN_50K (add_on)*",IF('Application Form'!J425="MSTN_HD (add on)*","MSTN_HD (add on)*",IF('Application Form'!J425="STORE","STORE",IF('Application Form'!J425="HE","HE","")))))))))))))))))))),"ERROR"))))))</f>
        <v/>
      </c>
      <c r="P414" t="str">
        <f>IF(AND(F414="",O414&lt;&gt;""),IF('Application Form'!J425="SKSTD_BDL","SKSTD_BDL",IF('Application Form'!J425="MIP","MIP",IF('Application Form'!J425="MIP+PV","MIP",IF('Application Form'!J425="SEEKSIRE","SEEKSIRE",IF('Application Form'!J425="SEEKSIRE+PV","SEEKSIRE",IF('Application Form'!J425="GGP50K","GGP50K",IF('Application Form'!J425="GGP50K+PV","GGP50K",IF('Application Form'!J425="GGPHD (150K)","GGPHD (150K)",IF('Application Form'!J425="GGPHD+PV","GGPHD",IF('Application Form'!J425="PV","",IF('Application Form'!J425="POLL","",IF('Application Form'!J425="MSTN","MSTN",IF('Application Form'!J425="COAT","COAT",IF('Application Form'!J425="PI","PI",IF('Application Form'!J425="POLL_50K (add on)*","POLL_50K (add on)*",IF('Application Form'!J425="POLL_HD (add on)*","POLL_HD (add_on)*",IF('Application Form'!J425="MSTN_50K (add_on)*","MSTN_50K (add_on)*",IF('Application Form'!J425="MSTN_HD (add on)*","MSTN_HD (add on)*",IF('Application Form'!J425="STORE","STORE",IF('Application Form'!J425="HE","HE","")))))))))))))))))))),"")</f>
        <v/>
      </c>
    </row>
    <row r="415" spans="1:16" x14ac:dyDescent="0.25">
      <c r="A415" s="72">
        <f>'Application Form'!E426</f>
        <v>0</v>
      </c>
      <c r="B415" t="str">
        <f>IF('Application Form'!C426="Hair","H",IF('Application Form'!C426="Done","D",IF('Application Form'!C426="Semen","S",IF('Application Form'!C426="TSU","T",""))))</f>
        <v/>
      </c>
      <c r="C415" t="str">
        <f t="shared" si="6"/>
        <v>NAA</v>
      </c>
      <c r="F415" t="str">
        <f>IF('Application Form'!H426="SKSTD_BDL","SKSTD_BDL",IF('Application Form'!H426="MIP","MIP",IF('Application Form'!H426="MIP+PV","MIP",IF('Application Form'!H426="SEEKSIRE","SEEKSIRE",IF('Application Form'!H426="SEEKSIRE+PV","SEEKSIRE",IF('Application Form'!H426="GGP50K","GGP50K",IF('Application Form'!H426="GGP50K+PV","GGP50K",IF('Application Form'!H426="GGPHD (150K)","GGPHD (150K)",IF('Application Form'!H426="GGPHD+PV","GGPHD",IF('Application Form'!H426="PV","",IF('Application Form'!H426="POLL","",IF('Application Form'!H426="MSTN","",IF('Application Form'!H426="COAT","",IF('Application Form'!H426="PI","",IF('Application Form'!H426="POLL_50K (add on)*","",IF('Application Form'!H426="POLL_HD (add on)*","",IF('Application Form'!H426="MSTN_50K (add_on)*","",IF('Application Form'!H426="MSTN_HD (add on)*","",IF('Application Form'!H426="STORE","STORE",IF('Application Form'!H426="HE","HE",""))))))))))))))))))))</f>
        <v/>
      </c>
      <c r="G415" t="str">
        <f>IF(OR(RIGHT('Application Form'!H426,2)="PV",RIGHT('Application Form'!I426,2)="PV",RIGHT('Application Form'!J426,2)="PV"),"Yes","")</f>
        <v/>
      </c>
      <c r="H415" s="81" t="str">
        <f>IF(ISBLANK(IF(F415="SKSTD_BDL",'Application Form'!M426,IF('Office Use Only - DONT TOUCH!!!'!G415="Yes",'Application Form'!M426,""))),"",IF(F415="SKSTD_BDL",'Application Form'!M426,IF('Office Use Only - DONT TOUCH!!!'!G415="Yes",'Application Form'!M426,"")))</f>
        <v/>
      </c>
      <c r="K415" t="str">
        <f>IF(ISBLANK(IF(F415="SKSTD_BDL",'Application Form'!O426,IF('Office Use Only - DONT TOUCH!!!'!G415="Yes",'Application Form'!O426,""))),"",IF(F415="SKSTD_BDL",'Application Form'!O426,IF('Office Use Only - DONT TOUCH!!!'!G415="Yes",'Application Form'!O426,"")))</f>
        <v/>
      </c>
      <c r="N415" t="str">
        <f>IF(AND(F415="",'Application Form'!H426=""),"",IF(AND(F415="",'Application Form'!H426&lt;&gt;""),'Application Form'!H426,IF(AND(F415&lt;&gt;"",'Application Form'!I426=""),"",IF(AND(F415&lt;&gt;"",'Application Form'!I426&lt;&gt;""),IF('Application Form'!I426="SKSTD_BDL","SKSTD_BDL",IF('Application Form'!I426="MIP","MIP",IF('Application Form'!I426="MIP+PV","MIP",IF('Application Form'!I426="SEEKSIRE","SEEKSIRE",IF('Application Form'!I426="SEEKSIRE+PV","SEEKSIRE",IF('Application Form'!I426="GGP50K","GGP50K",IF('Application Form'!I426="GGP50K+PV","GGP50K",IF('Application Form'!I426="GGPHD (150K)","GGPHD (150K)",IF('Application Form'!I426="GGPHD+PV","GGPHD",IF('Application Form'!I426="PV","",IF('Application Form'!I426="POLL","",IF('Application Form'!I426="MSTN","MSTN",IF('Application Form'!I426="COAT","COAT",IF('Application Form'!I426="PI","PI",IF('Application Form'!I426="POLL_50K (add on)*","POLL_50K (add on)*",IF('Application Form'!I426="POLL_HD (add on)*","POLL_HD (add_on)*",IF('Application Form'!I426="MSTN_50K (add_on)*","MSTN_50K (add_on)*",IF('Application Form'!I426="MSTN_HD (add on)*","MSTN_HD (add on)*",IF('Application Form'!I426="STORE","STORE",IF('Application Form'!I426="HE","HE","")))))))))))))))))))),"ERROR"))))</f>
        <v/>
      </c>
      <c r="O415" t="str">
        <f>IF(AND(F415="",'Application Form'!H426=""),"",IF(AND(F415="",'Application Form'!H426&lt;&gt;"",'Application Form'!I426=""),"",IF(AND(F415&lt;&gt;"",'Application Form'!I426=""),"",IF(AND(F415&lt;&gt;"",'Application Form'!I426&lt;&gt;"",'Application Form'!J426=""),"",IF(AND(F415="",'Application Form'!H426&lt;&gt;"",'Application Form'!I426&lt;&gt;""),IF('Application Form'!I426="SKSTD_BDL","SKSTD_BDL",IF('Application Form'!I426="MIP","MIP",IF('Application Form'!I426="MIP+PV","MIP",IF('Application Form'!I426="SEEKSIRE","SEEKSIRE",IF('Application Form'!I426="SEEKSIRE+PV","SEEKSIRE",IF('Application Form'!I426="GGP50K","GGP50K",IF('Application Form'!I426="GGP50K+PV","GGP50K",IF('Application Form'!I426="GGPHD (150K)","GGPHD (150K)",IF('Application Form'!I426="GGPHD+PV","GGPHD",IF('Application Form'!I426="PV","",IF('Application Form'!I426="POLL","",IF('Application Form'!I426="MSTN","MSTN",IF('Application Form'!I426="COAT","COAT",IF('Application Form'!I426="PI","PI",IF('Application Form'!I426="POLL_50K (add on)*","POLL_50K (add on)*",IF('Application Form'!I426="POLL_HD (add on)*","POLL_HD (add_on)*",IF('Application Form'!I426="MSTN_50K (add_on)*","MSTN_50K (add_on)*",IF('Application Form'!I426="MSTN_HD (add on)*","MSTN_HD (add on)*",IF('Application Form'!I426="STORE","STORE",IF('Application Form'!I426="HE","HE","ERROR")))))))))))))))))))),IF(AND(F415&lt;&gt;"",'Application Form'!I426&lt;&gt;"",'Application Form'!J426&lt;&gt;""),IF('Application Form'!J426="SKSTD_BDL","SKSTD_BDL",IF('Application Form'!J426="MIP","MIP",IF('Application Form'!J426="MIP+PV","MIP",IF('Application Form'!J426="SEEKSIRE","SEEKSIRE",IF('Application Form'!J426="SEEKSIRE+PV","SEEKSIRE",IF('Application Form'!J426="GGP50K","GGP50K",IF('Application Form'!J426="GGP50K+PV","GGP50K",IF('Application Form'!J426="GGPHD (150K)","GGPHD (150K)",IF('Application Form'!J426="GGPHD+PV","GGPHD",IF('Application Form'!J426="PV","",IF('Application Form'!J426="POLL","",IF('Application Form'!J426="MSTN","MSTN",IF('Application Form'!J426="COAT","COAT",IF('Application Form'!J426="PI","PI",IF('Application Form'!J426="POLL_50K (add on)*","POLL_50K (add on)*",IF('Application Form'!J426="POLL_HD (add on)*","POLL_HD (add_on)*",IF('Application Form'!J426="MSTN_50K (add_on)*","MSTN_50K (add_on)*",IF('Application Form'!J426="MSTN_HD (add on)*","MSTN_HD (add on)*",IF('Application Form'!J426="STORE","STORE",IF('Application Form'!J426="HE","HE","")))))))))))))))))))),"ERROR"))))))</f>
        <v/>
      </c>
      <c r="P415" t="str">
        <f>IF(AND(F415="",O415&lt;&gt;""),IF('Application Form'!J426="SKSTD_BDL","SKSTD_BDL",IF('Application Form'!J426="MIP","MIP",IF('Application Form'!J426="MIP+PV","MIP",IF('Application Form'!J426="SEEKSIRE","SEEKSIRE",IF('Application Form'!J426="SEEKSIRE+PV","SEEKSIRE",IF('Application Form'!J426="GGP50K","GGP50K",IF('Application Form'!J426="GGP50K+PV","GGP50K",IF('Application Form'!J426="GGPHD (150K)","GGPHD (150K)",IF('Application Form'!J426="GGPHD+PV","GGPHD",IF('Application Form'!J426="PV","",IF('Application Form'!J426="POLL","",IF('Application Form'!J426="MSTN","MSTN",IF('Application Form'!J426="COAT","COAT",IF('Application Form'!J426="PI","PI",IF('Application Form'!J426="POLL_50K (add on)*","POLL_50K (add on)*",IF('Application Form'!J426="POLL_HD (add on)*","POLL_HD (add_on)*",IF('Application Form'!J426="MSTN_50K (add_on)*","MSTN_50K (add_on)*",IF('Application Form'!J426="MSTN_HD (add on)*","MSTN_HD (add on)*",IF('Application Form'!J426="STORE","STORE",IF('Application Form'!J426="HE","HE","")))))))))))))))))))),"")</f>
        <v/>
      </c>
    </row>
    <row r="416" spans="1:16" x14ac:dyDescent="0.25">
      <c r="A416" s="72">
        <f>'Application Form'!E427</f>
        <v>0</v>
      </c>
      <c r="B416" t="str">
        <f>IF('Application Form'!C427="Hair","H",IF('Application Form'!C427="Done","D",IF('Application Form'!C427="Semen","S",IF('Application Form'!C427="TSU","T",""))))</f>
        <v/>
      </c>
      <c r="C416" t="str">
        <f t="shared" si="6"/>
        <v>NAA</v>
      </c>
      <c r="F416" t="str">
        <f>IF('Application Form'!H427="SKSTD_BDL","SKSTD_BDL",IF('Application Form'!H427="MIP","MIP",IF('Application Form'!H427="MIP+PV","MIP",IF('Application Form'!H427="SEEKSIRE","SEEKSIRE",IF('Application Form'!H427="SEEKSIRE+PV","SEEKSIRE",IF('Application Form'!H427="GGP50K","GGP50K",IF('Application Form'!H427="GGP50K+PV","GGP50K",IF('Application Form'!H427="GGPHD (150K)","GGPHD (150K)",IF('Application Form'!H427="GGPHD+PV","GGPHD",IF('Application Form'!H427="PV","",IF('Application Form'!H427="POLL","",IF('Application Form'!H427="MSTN","",IF('Application Form'!H427="COAT","",IF('Application Form'!H427="PI","",IF('Application Form'!H427="POLL_50K (add on)*","",IF('Application Form'!H427="POLL_HD (add on)*","",IF('Application Form'!H427="MSTN_50K (add_on)*","",IF('Application Form'!H427="MSTN_HD (add on)*","",IF('Application Form'!H427="STORE","STORE",IF('Application Form'!H427="HE","HE",""))))))))))))))))))))</f>
        <v/>
      </c>
      <c r="G416" t="str">
        <f>IF(OR(RIGHT('Application Form'!H427,2)="PV",RIGHT('Application Form'!I427,2)="PV",RIGHT('Application Form'!J427,2)="PV"),"Yes","")</f>
        <v/>
      </c>
      <c r="H416" s="81" t="str">
        <f>IF(ISBLANK(IF(F416="SKSTD_BDL",'Application Form'!M427,IF('Office Use Only - DONT TOUCH!!!'!G416="Yes",'Application Form'!M427,""))),"",IF(F416="SKSTD_BDL",'Application Form'!M427,IF('Office Use Only - DONT TOUCH!!!'!G416="Yes",'Application Form'!M427,"")))</f>
        <v/>
      </c>
      <c r="K416" t="str">
        <f>IF(ISBLANK(IF(F416="SKSTD_BDL",'Application Form'!O427,IF('Office Use Only - DONT TOUCH!!!'!G416="Yes",'Application Form'!O427,""))),"",IF(F416="SKSTD_BDL",'Application Form'!O427,IF('Office Use Only - DONT TOUCH!!!'!G416="Yes",'Application Form'!O427,"")))</f>
        <v/>
      </c>
      <c r="N416" t="str">
        <f>IF(AND(F416="",'Application Form'!H427=""),"",IF(AND(F416="",'Application Form'!H427&lt;&gt;""),'Application Form'!H427,IF(AND(F416&lt;&gt;"",'Application Form'!I427=""),"",IF(AND(F416&lt;&gt;"",'Application Form'!I427&lt;&gt;""),IF('Application Form'!I427="SKSTD_BDL","SKSTD_BDL",IF('Application Form'!I427="MIP","MIP",IF('Application Form'!I427="MIP+PV","MIP",IF('Application Form'!I427="SEEKSIRE","SEEKSIRE",IF('Application Form'!I427="SEEKSIRE+PV","SEEKSIRE",IF('Application Form'!I427="GGP50K","GGP50K",IF('Application Form'!I427="GGP50K+PV","GGP50K",IF('Application Form'!I427="GGPHD (150K)","GGPHD (150K)",IF('Application Form'!I427="GGPHD+PV","GGPHD",IF('Application Form'!I427="PV","",IF('Application Form'!I427="POLL","",IF('Application Form'!I427="MSTN","MSTN",IF('Application Form'!I427="COAT","COAT",IF('Application Form'!I427="PI","PI",IF('Application Form'!I427="POLL_50K (add on)*","POLL_50K (add on)*",IF('Application Form'!I427="POLL_HD (add on)*","POLL_HD (add_on)*",IF('Application Form'!I427="MSTN_50K (add_on)*","MSTN_50K (add_on)*",IF('Application Form'!I427="MSTN_HD (add on)*","MSTN_HD (add on)*",IF('Application Form'!I427="STORE","STORE",IF('Application Form'!I427="HE","HE","")))))))))))))))))))),"ERROR"))))</f>
        <v/>
      </c>
      <c r="O416" t="str">
        <f>IF(AND(F416="",'Application Form'!H427=""),"",IF(AND(F416="",'Application Form'!H427&lt;&gt;"",'Application Form'!I427=""),"",IF(AND(F416&lt;&gt;"",'Application Form'!I427=""),"",IF(AND(F416&lt;&gt;"",'Application Form'!I427&lt;&gt;"",'Application Form'!J427=""),"",IF(AND(F416="",'Application Form'!H427&lt;&gt;"",'Application Form'!I427&lt;&gt;""),IF('Application Form'!I427="SKSTD_BDL","SKSTD_BDL",IF('Application Form'!I427="MIP","MIP",IF('Application Form'!I427="MIP+PV","MIP",IF('Application Form'!I427="SEEKSIRE","SEEKSIRE",IF('Application Form'!I427="SEEKSIRE+PV","SEEKSIRE",IF('Application Form'!I427="GGP50K","GGP50K",IF('Application Form'!I427="GGP50K+PV","GGP50K",IF('Application Form'!I427="GGPHD (150K)","GGPHD (150K)",IF('Application Form'!I427="GGPHD+PV","GGPHD",IF('Application Form'!I427="PV","",IF('Application Form'!I427="POLL","",IF('Application Form'!I427="MSTN","MSTN",IF('Application Form'!I427="COAT","COAT",IF('Application Form'!I427="PI","PI",IF('Application Form'!I427="POLL_50K (add on)*","POLL_50K (add on)*",IF('Application Form'!I427="POLL_HD (add on)*","POLL_HD (add_on)*",IF('Application Form'!I427="MSTN_50K (add_on)*","MSTN_50K (add_on)*",IF('Application Form'!I427="MSTN_HD (add on)*","MSTN_HD (add on)*",IF('Application Form'!I427="STORE","STORE",IF('Application Form'!I427="HE","HE","ERROR")))))))))))))))))))),IF(AND(F416&lt;&gt;"",'Application Form'!I427&lt;&gt;"",'Application Form'!J427&lt;&gt;""),IF('Application Form'!J427="SKSTD_BDL","SKSTD_BDL",IF('Application Form'!J427="MIP","MIP",IF('Application Form'!J427="MIP+PV","MIP",IF('Application Form'!J427="SEEKSIRE","SEEKSIRE",IF('Application Form'!J427="SEEKSIRE+PV","SEEKSIRE",IF('Application Form'!J427="GGP50K","GGP50K",IF('Application Form'!J427="GGP50K+PV","GGP50K",IF('Application Form'!J427="GGPHD (150K)","GGPHD (150K)",IF('Application Form'!J427="GGPHD+PV","GGPHD",IF('Application Form'!J427="PV","",IF('Application Form'!J427="POLL","",IF('Application Form'!J427="MSTN","MSTN",IF('Application Form'!J427="COAT","COAT",IF('Application Form'!J427="PI","PI",IF('Application Form'!J427="POLL_50K (add on)*","POLL_50K (add on)*",IF('Application Form'!J427="POLL_HD (add on)*","POLL_HD (add_on)*",IF('Application Form'!J427="MSTN_50K (add_on)*","MSTN_50K (add_on)*",IF('Application Form'!J427="MSTN_HD (add on)*","MSTN_HD (add on)*",IF('Application Form'!J427="STORE","STORE",IF('Application Form'!J427="HE","HE","")))))))))))))))))))),"ERROR"))))))</f>
        <v/>
      </c>
      <c r="P416" t="str">
        <f>IF(AND(F416="",O416&lt;&gt;""),IF('Application Form'!J427="SKSTD_BDL","SKSTD_BDL",IF('Application Form'!J427="MIP","MIP",IF('Application Form'!J427="MIP+PV","MIP",IF('Application Form'!J427="SEEKSIRE","SEEKSIRE",IF('Application Form'!J427="SEEKSIRE+PV","SEEKSIRE",IF('Application Form'!J427="GGP50K","GGP50K",IF('Application Form'!J427="GGP50K+PV","GGP50K",IF('Application Form'!J427="GGPHD (150K)","GGPHD (150K)",IF('Application Form'!J427="GGPHD+PV","GGPHD",IF('Application Form'!J427="PV","",IF('Application Form'!J427="POLL","",IF('Application Form'!J427="MSTN","MSTN",IF('Application Form'!J427="COAT","COAT",IF('Application Form'!J427="PI","PI",IF('Application Form'!J427="POLL_50K (add on)*","POLL_50K (add on)*",IF('Application Form'!J427="POLL_HD (add on)*","POLL_HD (add_on)*",IF('Application Form'!J427="MSTN_50K (add_on)*","MSTN_50K (add_on)*",IF('Application Form'!J427="MSTN_HD (add on)*","MSTN_HD (add on)*",IF('Application Form'!J427="STORE","STORE",IF('Application Form'!J427="HE","HE","")))))))))))))))))))),"")</f>
        <v/>
      </c>
    </row>
    <row r="417" spans="1:16" x14ac:dyDescent="0.25">
      <c r="A417" s="72">
        <f>'Application Form'!E428</f>
        <v>0</v>
      </c>
      <c r="B417" t="str">
        <f>IF('Application Form'!C428="Hair","H",IF('Application Form'!C428="Done","D",IF('Application Form'!C428="Semen","S",IF('Application Form'!C428="TSU","T",""))))</f>
        <v/>
      </c>
      <c r="C417" t="str">
        <f t="shared" si="6"/>
        <v>NAA</v>
      </c>
      <c r="F417" t="str">
        <f>IF('Application Form'!H428="SKSTD_BDL","SKSTD_BDL",IF('Application Form'!H428="MIP","MIP",IF('Application Form'!H428="MIP+PV","MIP",IF('Application Form'!H428="SEEKSIRE","SEEKSIRE",IF('Application Form'!H428="SEEKSIRE+PV","SEEKSIRE",IF('Application Form'!H428="GGP50K","GGP50K",IF('Application Form'!H428="GGP50K+PV","GGP50K",IF('Application Form'!H428="GGPHD (150K)","GGPHD (150K)",IF('Application Form'!H428="GGPHD+PV","GGPHD",IF('Application Form'!H428="PV","",IF('Application Form'!H428="POLL","",IF('Application Form'!H428="MSTN","",IF('Application Form'!H428="COAT","",IF('Application Form'!H428="PI","",IF('Application Form'!H428="POLL_50K (add on)*","",IF('Application Form'!H428="POLL_HD (add on)*","",IF('Application Form'!H428="MSTN_50K (add_on)*","",IF('Application Form'!H428="MSTN_HD (add on)*","",IF('Application Form'!H428="STORE","STORE",IF('Application Form'!H428="HE","HE",""))))))))))))))))))))</f>
        <v/>
      </c>
      <c r="G417" t="str">
        <f>IF(OR(RIGHT('Application Form'!H428,2)="PV",RIGHT('Application Form'!I428,2)="PV",RIGHT('Application Form'!J428,2)="PV"),"Yes","")</f>
        <v/>
      </c>
      <c r="H417" s="81" t="str">
        <f>IF(ISBLANK(IF(F417="SKSTD_BDL",'Application Form'!M428,IF('Office Use Only - DONT TOUCH!!!'!G417="Yes",'Application Form'!M428,""))),"",IF(F417="SKSTD_BDL",'Application Form'!M428,IF('Office Use Only - DONT TOUCH!!!'!G417="Yes",'Application Form'!M428,"")))</f>
        <v/>
      </c>
      <c r="K417" t="str">
        <f>IF(ISBLANK(IF(F417="SKSTD_BDL",'Application Form'!O428,IF('Office Use Only - DONT TOUCH!!!'!G417="Yes",'Application Form'!O428,""))),"",IF(F417="SKSTD_BDL",'Application Form'!O428,IF('Office Use Only - DONT TOUCH!!!'!G417="Yes",'Application Form'!O428,"")))</f>
        <v/>
      </c>
      <c r="N417" t="str">
        <f>IF(AND(F417="",'Application Form'!H428=""),"",IF(AND(F417="",'Application Form'!H428&lt;&gt;""),'Application Form'!H428,IF(AND(F417&lt;&gt;"",'Application Form'!I428=""),"",IF(AND(F417&lt;&gt;"",'Application Form'!I428&lt;&gt;""),IF('Application Form'!I428="SKSTD_BDL","SKSTD_BDL",IF('Application Form'!I428="MIP","MIP",IF('Application Form'!I428="MIP+PV","MIP",IF('Application Form'!I428="SEEKSIRE","SEEKSIRE",IF('Application Form'!I428="SEEKSIRE+PV","SEEKSIRE",IF('Application Form'!I428="GGP50K","GGP50K",IF('Application Form'!I428="GGP50K+PV","GGP50K",IF('Application Form'!I428="GGPHD (150K)","GGPHD (150K)",IF('Application Form'!I428="GGPHD+PV","GGPHD",IF('Application Form'!I428="PV","",IF('Application Form'!I428="POLL","",IF('Application Form'!I428="MSTN","MSTN",IF('Application Form'!I428="COAT","COAT",IF('Application Form'!I428="PI","PI",IF('Application Form'!I428="POLL_50K (add on)*","POLL_50K (add on)*",IF('Application Form'!I428="POLL_HD (add on)*","POLL_HD (add_on)*",IF('Application Form'!I428="MSTN_50K (add_on)*","MSTN_50K (add_on)*",IF('Application Form'!I428="MSTN_HD (add on)*","MSTN_HD (add on)*",IF('Application Form'!I428="STORE","STORE",IF('Application Form'!I428="HE","HE","")))))))))))))))))))),"ERROR"))))</f>
        <v/>
      </c>
      <c r="O417" t="str">
        <f>IF(AND(F417="",'Application Form'!H428=""),"",IF(AND(F417="",'Application Form'!H428&lt;&gt;"",'Application Form'!I428=""),"",IF(AND(F417&lt;&gt;"",'Application Form'!I428=""),"",IF(AND(F417&lt;&gt;"",'Application Form'!I428&lt;&gt;"",'Application Form'!J428=""),"",IF(AND(F417="",'Application Form'!H428&lt;&gt;"",'Application Form'!I428&lt;&gt;""),IF('Application Form'!I428="SKSTD_BDL","SKSTD_BDL",IF('Application Form'!I428="MIP","MIP",IF('Application Form'!I428="MIP+PV","MIP",IF('Application Form'!I428="SEEKSIRE","SEEKSIRE",IF('Application Form'!I428="SEEKSIRE+PV","SEEKSIRE",IF('Application Form'!I428="GGP50K","GGP50K",IF('Application Form'!I428="GGP50K+PV","GGP50K",IF('Application Form'!I428="GGPHD (150K)","GGPHD (150K)",IF('Application Form'!I428="GGPHD+PV","GGPHD",IF('Application Form'!I428="PV","",IF('Application Form'!I428="POLL","",IF('Application Form'!I428="MSTN","MSTN",IF('Application Form'!I428="COAT","COAT",IF('Application Form'!I428="PI","PI",IF('Application Form'!I428="POLL_50K (add on)*","POLL_50K (add on)*",IF('Application Form'!I428="POLL_HD (add on)*","POLL_HD (add_on)*",IF('Application Form'!I428="MSTN_50K (add_on)*","MSTN_50K (add_on)*",IF('Application Form'!I428="MSTN_HD (add on)*","MSTN_HD (add on)*",IF('Application Form'!I428="STORE","STORE",IF('Application Form'!I428="HE","HE","ERROR")))))))))))))))))))),IF(AND(F417&lt;&gt;"",'Application Form'!I428&lt;&gt;"",'Application Form'!J428&lt;&gt;""),IF('Application Form'!J428="SKSTD_BDL","SKSTD_BDL",IF('Application Form'!J428="MIP","MIP",IF('Application Form'!J428="MIP+PV","MIP",IF('Application Form'!J428="SEEKSIRE","SEEKSIRE",IF('Application Form'!J428="SEEKSIRE+PV","SEEKSIRE",IF('Application Form'!J428="GGP50K","GGP50K",IF('Application Form'!J428="GGP50K+PV","GGP50K",IF('Application Form'!J428="GGPHD (150K)","GGPHD (150K)",IF('Application Form'!J428="GGPHD+PV","GGPHD",IF('Application Form'!J428="PV","",IF('Application Form'!J428="POLL","",IF('Application Form'!J428="MSTN","MSTN",IF('Application Form'!J428="COAT","COAT",IF('Application Form'!J428="PI","PI",IF('Application Form'!J428="POLL_50K (add on)*","POLL_50K (add on)*",IF('Application Form'!J428="POLL_HD (add on)*","POLL_HD (add_on)*",IF('Application Form'!J428="MSTN_50K (add_on)*","MSTN_50K (add_on)*",IF('Application Form'!J428="MSTN_HD (add on)*","MSTN_HD (add on)*",IF('Application Form'!J428="STORE","STORE",IF('Application Form'!J428="HE","HE","")))))))))))))))))))),"ERROR"))))))</f>
        <v/>
      </c>
      <c r="P417" t="str">
        <f>IF(AND(F417="",O417&lt;&gt;""),IF('Application Form'!J428="SKSTD_BDL","SKSTD_BDL",IF('Application Form'!J428="MIP","MIP",IF('Application Form'!J428="MIP+PV","MIP",IF('Application Form'!J428="SEEKSIRE","SEEKSIRE",IF('Application Form'!J428="SEEKSIRE+PV","SEEKSIRE",IF('Application Form'!J428="GGP50K","GGP50K",IF('Application Form'!J428="GGP50K+PV","GGP50K",IF('Application Form'!J428="GGPHD (150K)","GGPHD (150K)",IF('Application Form'!J428="GGPHD+PV","GGPHD",IF('Application Form'!J428="PV","",IF('Application Form'!J428="POLL","",IF('Application Form'!J428="MSTN","MSTN",IF('Application Form'!J428="COAT","COAT",IF('Application Form'!J428="PI","PI",IF('Application Form'!J428="POLL_50K (add on)*","POLL_50K (add on)*",IF('Application Form'!J428="POLL_HD (add on)*","POLL_HD (add_on)*",IF('Application Form'!J428="MSTN_50K (add_on)*","MSTN_50K (add_on)*",IF('Application Form'!J428="MSTN_HD (add on)*","MSTN_HD (add on)*",IF('Application Form'!J428="STORE","STORE",IF('Application Form'!J428="HE","HE","")))))))))))))))))))),"")</f>
        <v/>
      </c>
    </row>
    <row r="418" spans="1:16" x14ac:dyDescent="0.25">
      <c r="A418" s="72">
        <f>'Application Form'!E429</f>
        <v>0</v>
      </c>
      <c r="B418" t="str">
        <f>IF('Application Form'!C429="Hair","H",IF('Application Form'!C429="Done","D",IF('Application Form'!C429="Semen","S",IF('Application Form'!C429="TSU","T",""))))</f>
        <v/>
      </c>
      <c r="C418" t="str">
        <f t="shared" si="6"/>
        <v>NAA</v>
      </c>
      <c r="F418" t="str">
        <f>IF('Application Form'!H429="SKSTD_BDL","SKSTD_BDL",IF('Application Form'!H429="MIP","MIP",IF('Application Form'!H429="MIP+PV","MIP",IF('Application Form'!H429="SEEKSIRE","SEEKSIRE",IF('Application Form'!H429="SEEKSIRE+PV","SEEKSIRE",IF('Application Form'!H429="GGP50K","GGP50K",IF('Application Form'!H429="GGP50K+PV","GGP50K",IF('Application Form'!H429="GGPHD (150K)","GGPHD (150K)",IF('Application Form'!H429="GGPHD+PV","GGPHD",IF('Application Form'!H429="PV","",IF('Application Form'!H429="POLL","",IF('Application Form'!H429="MSTN","",IF('Application Form'!H429="COAT","",IF('Application Form'!H429="PI","",IF('Application Form'!H429="POLL_50K (add on)*","",IF('Application Form'!H429="POLL_HD (add on)*","",IF('Application Form'!H429="MSTN_50K (add_on)*","",IF('Application Form'!H429="MSTN_HD (add on)*","",IF('Application Form'!H429="STORE","STORE",IF('Application Form'!H429="HE","HE",""))))))))))))))))))))</f>
        <v/>
      </c>
      <c r="G418" t="str">
        <f>IF(OR(RIGHT('Application Form'!H429,2)="PV",RIGHT('Application Form'!I429,2)="PV",RIGHT('Application Form'!J429,2)="PV"),"Yes","")</f>
        <v/>
      </c>
      <c r="H418" s="81" t="str">
        <f>IF(ISBLANK(IF(F418="SKSTD_BDL",'Application Form'!M429,IF('Office Use Only - DONT TOUCH!!!'!G418="Yes",'Application Form'!M429,""))),"",IF(F418="SKSTD_BDL",'Application Form'!M429,IF('Office Use Only - DONT TOUCH!!!'!G418="Yes",'Application Form'!M429,"")))</f>
        <v/>
      </c>
      <c r="K418" t="str">
        <f>IF(ISBLANK(IF(F418="SKSTD_BDL",'Application Form'!O429,IF('Office Use Only - DONT TOUCH!!!'!G418="Yes",'Application Form'!O429,""))),"",IF(F418="SKSTD_BDL",'Application Form'!O429,IF('Office Use Only - DONT TOUCH!!!'!G418="Yes",'Application Form'!O429,"")))</f>
        <v/>
      </c>
      <c r="N418" t="str">
        <f>IF(AND(F418="",'Application Form'!H429=""),"",IF(AND(F418="",'Application Form'!H429&lt;&gt;""),'Application Form'!H429,IF(AND(F418&lt;&gt;"",'Application Form'!I429=""),"",IF(AND(F418&lt;&gt;"",'Application Form'!I429&lt;&gt;""),IF('Application Form'!I429="SKSTD_BDL","SKSTD_BDL",IF('Application Form'!I429="MIP","MIP",IF('Application Form'!I429="MIP+PV","MIP",IF('Application Form'!I429="SEEKSIRE","SEEKSIRE",IF('Application Form'!I429="SEEKSIRE+PV","SEEKSIRE",IF('Application Form'!I429="GGP50K","GGP50K",IF('Application Form'!I429="GGP50K+PV","GGP50K",IF('Application Form'!I429="GGPHD (150K)","GGPHD (150K)",IF('Application Form'!I429="GGPHD+PV","GGPHD",IF('Application Form'!I429="PV","",IF('Application Form'!I429="POLL","",IF('Application Form'!I429="MSTN","MSTN",IF('Application Form'!I429="COAT","COAT",IF('Application Form'!I429="PI","PI",IF('Application Form'!I429="POLL_50K (add on)*","POLL_50K (add on)*",IF('Application Form'!I429="POLL_HD (add on)*","POLL_HD (add_on)*",IF('Application Form'!I429="MSTN_50K (add_on)*","MSTN_50K (add_on)*",IF('Application Form'!I429="MSTN_HD (add on)*","MSTN_HD (add on)*",IF('Application Form'!I429="STORE","STORE",IF('Application Form'!I429="HE","HE","")))))))))))))))))))),"ERROR"))))</f>
        <v/>
      </c>
      <c r="O418" t="str">
        <f>IF(AND(F418="",'Application Form'!H429=""),"",IF(AND(F418="",'Application Form'!H429&lt;&gt;"",'Application Form'!I429=""),"",IF(AND(F418&lt;&gt;"",'Application Form'!I429=""),"",IF(AND(F418&lt;&gt;"",'Application Form'!I429&lt;&gt;"",'Application Form'!J429=""),"",IF(AND(F418="",'Application Form'!H429&lt;&gt;"",'Application Form'!I429&lt;&gt;""),IF('Application Form'!I429="SKSTD_BDL","SKSTD_BDL",IF('Application Form'!I429="MIP","MIP",IF('Application Form'!I429="MIP+PV","MIP",IF('Application Form'!I429="SEEKSIRE","SEEKSIRE",IF('Application Form'!I429="SEEKSIRE+PV","SEEKSIRE",IF('Application Form'!I429="GGP50K","GGP50K",IF('Application Form'!I429="GGP50K+PV","GGP50K",IF('Application Form'!I429="GGPHD (150K)","GGPHD (150K)",IF('Application Form'!I429="GGPHD+PV","GGPHD",IF('Application Form'!I429="PV","",IF('Application Form'!I429="POLL","",IF('Application Form'!I429="MSTN","MSTN",IF('Application Form'!I429="COAT","COAT",IF('Application Form'!I429="PI","PI",IF('Application Form'!I429="POLL_50K (add on)*","POLL_50K (add on)*",IF('Application Form'!I429="POLL_HD (add on)*","POLL_HD (add_on)*",IF('Application Form'!I429="MSTN_50K (add_on)*","MSTN_50K (add_on)*",IF('Application Form'!I429="MSTN_HD (add on)*","MSTN_HD (add on)*",IF('Application Form'!I429="STORE","STORE",IF('Application Form'!I429="HE","HE","ERROR")))))))))))))))))))),IF(AND(F418&lt;&gt;"",'Application Form'!I429&lt;&gt;"",'Application Form'!J429&lt;&gt;""),IF('Application Form'!J429="SKSTD_BDL","SKSTD_BDL",IF('Application Form'!J429="MIP","MIP",IF('Application Form'!J429="MIP+PV","MIP",IF('Application Form'!J429="SEEKSIRE","SEEKSIRE",IF('Application Form'!J429="SEEKSIRE+PV","SEEKSIRE",IF('Application Form'!J429="GGP50K","GGP50K",IF('Application Form'!J429="GGP50K+PV","GGP50K",IF('Application Form'!J429="GGPHD (150K)","GGPHD (150K)",IF('Application Form'!J429="GGPHD+PV","GGPHD",IF('Application Form'!J429="PV","",IF('Application Form'!J429="POLL","",IF('Application Form'!J429="MSTN","MSTN",IF('Application Form'!J429="COAT","COAT",IF('Application Form'!J429="PI","PI",IF('Application Form'!J429="POLL_50K (add on)*","POLL_50K (add on)*",IF('Application Form'!J429="POLL_HD (add on)*","POLL_HD (add_on)*",IF('Application Form'!J429="MSTN_50K (add_on)*","MSTN_50K (add_on)*",IF('Application Form'!J429="MSTN_HD (add on)*","MSTN_HD (add on)*",IF('Application Form'!J429="STORE","STORE",IF('Application Form'!J429="HE","HE","")))))))))))))))))))),"ERROR"))))))</f>
        <v/>
      </c>
      <c r="P418" t="str">
        <f>IF(AND(F418="",O418&lt;&gt;""),IF('Application Form'!J429="SKSTD_BDL","SKSTD_BDL",IF('Application Form'!J429="MIP","MIP",IF('Application Form'!J429="MIP+PV","MIP",IF('Application Form'!J429="SEEKSIRE","SEEKSIRE",IF('Application Form'!J429="SEEKSIRE+PV","SEEKSIRE",IF('Application Form'!J429="GGP50K","GGP50K",IF('Application Form'!J429="GGP50K+PV","GGP50K",IF('Application Form'!J429="GGPHD (150K)","GGPHD (150K)",IF('Application Form'!J429="GGPHD+PV","GGPHD",IF('Application Form'!J429="PV","",IF('Application Form'!J429="POLL","",IF('Application Form'!J429="MSTN","MSTN",IF('Application Form'!J429="COAT","COAT",IF('Application Form'!J429="PI","PI",IF('Application Form'!J429="POLL_50K (add on)*","POLL_50K (add on)*",IF('Application Form'!J429="POLL_HD (add on)*","POLL_HD (add_on)*",IF('Application Form'!J429="MSTN_50K (add_on)*","MSTN_50K (add_on)*",IF('Application Form'!J429="MSTN_HD (add on)*","MSTN_HD (add on)*",IF('Application Form'!J429="STORE","STORE",IF('Application Form'!J429="HE","HE","")))))))))))))))))))),"")</f>
        <v/>
      </c>
    </row>
    <row r="419" spans="1:16" x14ac:dyDescent="0.25">
      <c r="A419" s="72">
        <f>'Application Form'!E430</f>
        <v>0</v>
      </c>
      <c r="B419" t="str">
        <f>IF('Application Form'!C430="Hair","H",IF('Application Form'!C430="Done","D",IF('Application Form'!C430="Semen","S",IF('Application Form'!C430="TSU","T",""))))</f>
        <v/>
      </c>
      <c r="C419" t="str">
        <f t="shared" si="6"/>
        <v>NAA</v>
      </c>
      <c r="F419" t="str">
        <f>IF('Application Form'!H430="SKSTD_BDL","SKSTD_BDL",IF('Application Form'!H430="MIP","MIP",IF('Application Form'!H430="MIP+PV","MIP",IF('Application Form'!H430="SEEKSIRE","SEEKSIRE",IF('Application Form'!H430="SEEKSIRE+PV","SEEKSIRE",IF('Application Form'!H430="GGP50K","GGP50K",IF('Application Form'!H430="GGP50K+PV","GGP50K",IF('Application Form'!H430="GGPHD (150K)","GGPHD (150K)",IF('Application Form'!H430="GGPHD+PV","GGPHD",IF('Application Form'!H430="PV","",IF('Application Form'!H430="POLL","",IF('Application Form'!H430="MSTN","",IF('Application Form'!H430="COAT","",IF('Application Form'!H430="PI","",IF('Application Form'!H430="POLL_50K (add on)*","",IF('Application Form'!H430="POLL_HD (add on)*","",IF('Application Form'!H430="MSTN_50K (add_on)*","",IF('Application Form'!H430="MSTN_HD (add on)*","",IF('Application Form'!H430="STORE","STORE",IF('Application Form'!H430="HE","HE",""))))))))))))))))))))</f>
        <v/>
      </c>
      <c r="G419" t="str">
        <f>IF(OR(RIGHT('Application Form'!H430,2)="PV",RIGHT('Application Form'!I430,2)="PV",RIGHT('Application Form'!J430,2)="PV"),"Yes","")</f>
        <v/>
      </c>
      <c r="H419" s="81" t="str">
        <f>IF(ISBLANK(IF(F419="SKSTD_BDL",'Application Form'!M430,IF('Office Use Only - DONT TOUCH!!!'!G419="Yes",'Application Form'!M430,""))),"",IF(F419="SKSTD_BDL",'Application Form'!M430,IF('Office Use Only - DONT TOUCH!!!'!G419="Yes",'Application Form'!M430,"")))</f>
        <v/>
      </c>
      <c r="K419" t="str">
        <f>IF(ISBLANK(IF(F419="SKSTD_BDL",'Application Form'!O430,IF('Office Use Only - DONT TOUCH!!!'!G419="Yes",'Application Form'!O430,""))),"",IF(F419="SKSTD_BDL",'Application Form'!O430,IF('Office Use Only - DONT TOUCH!!!'!G419="Yes",'Application Form'!O430,"")))</f>
        <v/>
      </c>
      <c r="N419" t="str">
        <f>IF(AND(F419="",'Application Form'!H430=""),"",IF(AND(F419="",'Application Form'!H430&lt;&gt;""),'Application Form'!H430,IF(AND(F419&lt;&gt;"",'Application Form'!I430=""),"",IF(AND(F419&lt;&gt;"",'Application Form'!I430&lt;&gt;""),IF('Application Form'!I430="SKSTD_BDL","SKSTD_BDL",IF('Application Form'!I430="MIP","MIP",IF('Application Form'!I430="MIP+PV","MIP",IF('Application Form'!I430="SEEKSIRE","SEEKSIRE",IF('Application Form'!I430="SEEKSIRE+PV","SEEKSIRE",IF('Application Form'!I430="GGP50K","GGP50K",IF('Application Form'!I430="GGP50K+PV","GGP50K",IF('Application Form'!I430="GGPHD (150K)","GGPHD (150K)",IF('Application Form'!I430="GGPHD+PV","GGPHD",IF('Application Form'!I430="PV","",IF('Application Form'!I430="POLL","",IF('Application Form'!I430="MSTN","MSTN",IF('Application Form'!I430="COAT","COAT",IF('Application Form'!I430="PI","PI",IF('Application Form'!I430="POLL_50K (add on)*","POLL_50K (add on)*",IF('Application Form'!I430="POLL_HD (add on)*","POLL_HD (add_on)*",IF('Application Form'!I430="MSTN_50K (add_on)*","MSTN_50K (add_on)*",IF('Application Form'!I430="MSTN_HD (add on)*","MSTN_HD (add on)*",IF('Application Form'!I430="STORE","STORE",IF('Application Form'!I430="HE","HE","")))))))))))))))))))),"ERROR"))))</f>
        <v/>
      </c>
      <c r="O419" t="str">
        <f>IF(AND(F419="",'Application Form'!H430=""),"",IF(AND(F419="",'Application Form'!H430&lt;&gt;"",'Application Form'!I430=""),"",IF(AND(F419&lt;&gt;"",'Application Form'!I430=""),"",IF(AND(F419&lt;&gt;"",'Application Form'!I430&lt;&gt;"",'Application Form'!J430=""),"",IF(AND(F419="",'Application Form'!H430&lt;&gt;"",'Application Form'!I430&lt;&gt;""),IF('Application Form'!I430="SKSTD_BDL","SKSTD_BDL",IF('Application Form'!I430="MIP","MIP",IF('Application Form'!I430="MIP+PV","MIP",IF('Application Form'!I430="SEEKSIRE","SEEKSIRE",IF('Application Form'!I430="SEEKSIRE+PV","SEEKSIRE",IF('Application Form'!I430="GGP50K","GGP50K",IF('Application Form'!I430="GGP50K+PV","GGP50K",IF('Application Form'!I430="GGPHD (150K)","GGPHD (150K)",IF('Application Form'!I430="GGPHD+PV","GGPHD",IF('Application Form'!I430="PV","",IF('Application Form'!I430="POLL","",IF('Application Form'!I430="MSTN","MSTN",IF('Application Form'!I430="COAT","COAT",IF('Application Form'!I430="PI","PI",IF('Application Form'!I430="POLL_50K (add on)*","POLL_50K (add on)*",IF('Application Form'!I430="POLL_HD (add on)*","POLL_HD (add_on)*",IF('Application Form'!I430="MSTN_50K (add_on)*","MSTN_50K (add_on)*",IF('Application Form'!I430="MSTN_HD (add on)*","MSTN_HD (add on)*",IF('Application Form'!I430="STORE","STORE",IF('Application Form'!I430="HE","HE","ERROR")))))))))))))))))))),IF(AND(F419&lt;&gt;"",'Application Form'!I430&lt;&gt;"",'Application Form'!J430&lt;&gt;""),IF('Application Form'!J430="SKSTD_BDL","SKSTD_BDL",IF('Application Form'!J430="MIP","MIP",IF('Application Form'!J430="MIP+PV","MIP",IF('Application Form'!J430="SEEKSIRE","SEEKSIRE",IF('Application Form'!J430="SEEKSIRE+PV","SEEKSIRE",IF('Application Form'!J430="GGP50K","GGP50K",IF('Application Form'!J430="GGP50K+PV","GGP50K",IF('Application Form'!J430="GGPHD (150K)","GGPHD (150K)",IF('Application Form'!J430="GGPHD+PV","GGPHD",IF('Application Form'!J430="PV","",IF('Application Form'!J430="POLL","",IF('Application Form'!J430="MSTN","MSTN",IF('Application Form'!J430="COAT","COAT",IF('Application Form'!J430="PI","PI",IF('Application Form'!J430="POLL_50K (add on)*","POLL_50K (add on)*",IF('Application Form'!J430="POLL_HD (add on)*","POLL_HD (add_on)*",IF('Application Form'!J430="MSTN_50K (add_on)*","MSTN_50K (add_on)*",IF('Application Form'!J430="MSTN_HD (add on)*","MSTN_HD (add on)*",IF('Application Form'!J430="STORE","STORE",IF('Application Form'!J430="HE","HE","")))))))))))))))))))),"ERROR"))))))</f>
        <v/>
      </c>
      <c r="P419" t="str">
        <f>IF(AND(F419="",O419&lt;&gt;""),IF('Application Form'!J430="SKSTD_BDL","SKSTD_BDL",IF('Application Form'!J430="MIP","MIP",IF('Application Form'!J430="MIP+PV","MIP",IF('Application Form'!J430="SEEKSIRE","SEEKSIRE",IF('Application Form'!J430="SEEKSIRE+PV","SEEKSIRE",IF('Application Form'!J430="GGP50K","GGP50K",IF('Application Form'!J430="GGP50K+PV","GGP50K",IF('Application Form'!J430="GGPHD (150K)","GGPHD (150K)",IF('Application Form'!J430="GGPHD+PV","GGPHD",IF('Application Form'!J430="PV","",IF('Application Form'!J430="POLL","",IF('Application Form'!J430="MSTN","MSTN",IF('Application Form'!J430="COAT","COAT",IF('Application Form'!J430="PI","PI",IF('Application Form'!J430="POLL_50K (add on)*","POLL_50K (add on)*",IF('Application Form'!J430="POLL_HD (add on)*","POLL_HD (add_on)*",IF('Application Form'!J430="MSTN_50K (add_on)*","MSTN_50K (add_on)*",IF('Application Form'!J430="MSTN_HD (add on)*","MSTN_HD (add on)*",IF('Application Form'!J430="STORE","STORE",IF('Application Form'!J430="HE","HE","")))))))))))))))))))),"")</f>
        <v/>
      </c>
    </row>
    <row r="420" spans="1:16" x14ac:dyDescent="0.25">
      <c r="A420" s="72">
        <f>'Application Form'!E431</f>
        <v>0</v>
      </c>
      <c r="B420" t="str">
        <f>IF('Application Form'!C431="Hair","H",IF('Application Form'!C431="Done","D",IF('Application Form'!C431="Semen","S",IF('Application Form'!C431="TSU","T",""))))</f>
        <v/>
      </c>
      <c r="C420" t="str">
        <f t="shared" si="6"/>
        <v>NAA</v>
      </c>
      <c r="F420" t="str">
        <f>IF('Application Form'!H431="SKSTD_BDL","SKSTD_BDL",IF('Application Form'!H431="MIP","MIP",IF('Application Form'!H431="MIP+PV","MIP",IF('Application Form'!H431="SEEKSIRE","SEEKSIRE",IF('Application Form'!H431="SEEKSIRE+PV","SEEKSIRE",IF('Application Form'!H431="GGP50K","GGP50K",IF('Application Form'!H431="GGP50K+PV","GGP50K",IF('Application Form'!H431="GGPHD (150K)","GGPHD (150K)",IF('Application Form'!H431="GGPHD+PV","GGPHD",IF('Application Form'!H431="PV","",IF('Application Form'!H431="POLL","",IF('Application Form'!H431="MSTN","",IF('Application Form'!H431="COAT","",IF('Application Form'!H431="PI","",IF('Application Form'!H431="POLL_50K (add on)*","",IF('Application Form'!H431="POLL_HD (add on)*","",IF('Application Form'!H431="MSTN_50K (add_on)*","",IF('Application Form'!H431="MSTN_HD (add on)*","",IF('Application Form'!H431="STORE","STORE",IF('Application Form'!H431="HE","HE",""))))))))))))))))))))</f>
        <v/>
      </c>
      <c r="G420" t="str">
        <f>IF(OR(RIGHT('Application Form'!H431,2)="PV",RIGHT('Application Form'!I431,2)="PV",RIGHT('Application Form'!J431,2)="PV"),"Yes","")</f>
        <v/>
      </c>
      <c r="H420" s="81" t="str">
        <f>IF(ISBLANK(IF(F420="SKSTD_BDL",'Application Form'!M431,IF('Office Use Only - DONT TOUCH!!!'!G420="Yes",'Application Form'!M431,""))),"",IF(F420="SKSTD_BDL",'Application Form'!M431,IF('Office Use Only - DONT TOUCH!!!'!G420="Yes",'Application Form'!M431,"")))</f>
        <v/>
      </c>
      <c r="K420" t="str">
        <f>IF(ISBLANK(IF(F420="SKSTD_BDL",'Application Form'!O431,IF('Office Use Only - DONT TOUCH!!!'!G420="Yes",'Application Form'!O431,""))),"",IF(F420="SKSTD_BDL",'Application Form'!O431,IF('Office Use Only - DONT TOUCH!!!'!G420="Yes",'Application Form'!O431,"")))</f>
        <v/>
      </c>
      <c r="N420" t="str">
        <f>IF(AND(F420="",'Application Form'!H431=""),"",IF(AND(F420="",'Application Form'!H431&lt;&gt;""),'Application Form'!H431,IF(AND(F420&lt;&gt;"",'Application Form'!I431=""),"",IF(AND(F420&lt;&gt;"",'Application Form'!I431&lt;&gt;""),IF('Application Form'!I431="SKSTD_BDL","SKSTD_BDL",IF('Application Form'!I431="MIP","MIP",IF('Application Form'!I431="MIP+PV","MIP",IF('Application Form'!I431="SEEKSIRE","SEEKSIRE",IF('Application Form'!I431="SEEKSIRE+PV","SEEKSIRE",IF('Application Form'!I431="GGP50K","GGP50K",IF('Application Form'!I431="GGP50K+PV","GGP50K",IF('Application Form'!I431="GGPHD (150K)","GGPHD (150K)",IF('Application Form'!I431="GGPHD+PV","GGPHD",IF('Application Form'!I431="PV","",IF('Application Form'!I431="POLL","",IF('Application Form'!I431="MSTN","MSTN",IF('Application Form'!I431="COAT","COAT",IF('Application Form'!I431="PI","PI",IF('Application Form'!I431="POLL_50K (add on)*","POLL_50K (add on)*",IF('Application Form'!I431="POLL_HD (add on)*","POLL_HD (add_on)*",IF('Application Form'!I431="MSTN_50K (add_on)*","MSTN_50K (add_on)*",IF('Application Form'!I431="MSTN_HD (add on)*","MSTN_HD (add on)*",IF('Application Form'!I431="STORE","STORE",IF('Application Form'!I431="HE","HE","")))))))))))))))))))),"ERROR"))))</f>
        <v/>
      </c>
      <c r="O420" t="str">
        <f>IF(AND(F420="",'Application Form'!H431=""),"",IF(AND(F420="",'Application Form'!H431&lt;&gt;"",'Application Form'!I431=""),"",IF(AND(F420&lt;&gt;"",'Application Form'!I431=""),"",IF(AND(F420&lt;&gt;"",'Application Form'!I431&lt;&gt;"",'Application Form'!J431=""),"",IF(AND(F420="",'Application Form'!H431&lt;&gt;"",'Application Form'!I431&lt;&gt;""),IF('Application Form'!I431="SKSTD_BDL","SKSTD_BDL",IF('Application Form'!I431="MIP","MIP",IF('Application Form'!I431="MIP+PV","MIP",IF('Application Form'!I431="SEEKSIRE","SEEKSIRE",IF('Application Form'!I431="SEEKSIRE+PV","SEEKSIRE",IF('Application Form'!I431="GGP50K","GGP50K",IF('Application Form'!I431="GGP50K+PV","GGP50K",IF('Application Form'!I431="GGPHD (150K)","GGPHD (150K)",IF('Application Form'!I431="GGPHD+PV","GGPHD",IF('Application Form'!I431="PV","",IF('Application Form'!I431="POLL","",IF('Application Form'!I431="MSTN","MSTN",IF('Application Form'!I431="COAT","COAT",IF('Application Form'!I431="PI","PI",IF('Application Form'!I431="POLL_50K (add on)*","POLL_50K (add on)*",IF('Application Form'!I431="POLL_HD (add on)*","POLL_HD (add_on)*",IF('Application Form'!I431="MSTN_50K (add_on)*","MSTN_50K (add_on)*",IF('Application Form'!I431="MSTN_HD (add on)*","MSTN_HD (add on)*",IF('Application Form'!I431="STORE","STORE",IF('Application Form'!I431="HE","HE","ERROR")))))))))))))))))))),IF(AND(F420&lt;&gt;"",'Application Form'!I431&lt;&gt;"",'Application Form'!J431&lt;&gt;""),IF('Application Form'!J431="SKSTD_BDL","SKSTD_BDL",IF('Application Form'!J431="MIP","MIP",IF('Application Form'!J431="MIP+PV","MIP",IF('Application Form'!J431="SEEKSIRE","SEEKSIRE",IF('Application Form'!J431="SEEKSIRE+PV","SEEKSIRE",IF('Application Form'!J431="GGP50K","GGP50K",IF('Application Form'!J431="GGP50K+PV","GGP50K",IF('Application Form'!J431="GGPHD (150K)","GGPHD (150K)",IF('Application Form'!J431="GGPHD+PV","GGPHD",IF('Application Form'!J431="PV","",IF('Application Form'!J431="POLL","",IF('Application Form'!J431="MSTN","MSTN",IF('Application Form'!J431="COAT","COAT",IF('Application Form'!J431="PI","PI",IF('Application Form'!J431="POLL_50K (add on)*","POLL_50K (add on)*",IF('Application Form'!J431="POLL_HD (add on)*","POLL_HD (add_on)*",IF('Application Form'!J431="MSTN_50K (add_on)*","MSTN_50K (add_on)*",IF('Application Form'!J431="MSTN_HD (add on)*","MSTN_HD (add on)*",IF('Application Form'!J431="STORE","STORE",IF('Application Form'!J431="HE","HE","")))))))))))))))))))),"ERROR"))))))</f>
        <v/>
      </c>
      <c r="P420" t="str">
        <f>IF(AND(F420="",O420&lt;&gt;""),IF('Application Form'!J431="SKSTD_BDL","SKSTD_BDL",IF('Application Form'!J431="MIP","MIP",IF('Application Form'!J431="MIP+PV","MIP",IF('Application Form'!J431="SEEKSIRE","SEEKSIRE",IF('Application Form'!J431="SEEKSIRE+PV","SEEKSIRE",IF('Application Form'!J431="GGP50K","GGP50K",IF('Application Form'!J431="GGP50K+PV","GGP50K",IF('Application Form'!J431="GGPHD (150K)","GGPHD (150K)",IF('Application Form'!J431="GGPHD+PV","GGPHD",IF('Application Form'!J431="PV","",IF('Application Form'!J431="POLL","",IF('Application Form'!J431="MSTN","MSTN",IF('Application Form'!J431="COAT","COAT",IF('Application Form'!J431="PI","PI",IF('Application Form'!J431="POLL_50K (add on)*","POLL_50K (add on)*",IF('Application Form'!J431="POLL_HD (add on)*","POLL_HD (add_on)*",IF('Application Form'!J431="MSTN_50K (add_on)*","MSTN_50K (add_on)*",IF('Application Form'!J431="MSTN_HD (add on)*","MSTN_HD (add on)*",IF('Application Form'!J431="STORE","STORE",IF('Application Form'!J431="HE","HE","")))))))))))))))))))),"")</f>
        <v/>
      </c>
    </row>
    <row r="421" spans="1:16" x14ac:dyDescent="0.25">
      <c r="A421" s="72">
        <f>'Application Form'!E432</f>
        <v>0</v>
      </c>
      <c r="B421" t="str">
        <f>IF('Application Form'!C432="Hair","H",IF('Application Form'!C432="Done","D",IF('Application Form'!C432="Semen","S",IF('Application Form'!C432="TSU","T",""))))</f>
        <v/>
      </c>
      <c r="C421" t="str">
        <f t="shared" si="6"/>
        <v>NAA</v>
      </c>
      <c r="F421" t="str">
        <f>IF('Application Form'!H432="SKSTD_BDL","SKSTD_BDL",IF('Application Form'!H432="MIP","MIP",IF('Application Form'!H432="MIP+PV","MIP",IF('Application Form'!H432="SEEKSIRE","SEEKSIRE",IF('Application Form'!H432="SEEKSIRE+PV","SEEKSIRE",IF('Application Form'!H432="GGP50K","GGP50K",IF('Application Form'!H432="GGP50K+PV","GGP50K",IF('Application Form'!H432="GGPHD (150K)","GGPHD (150K)",IF('Application Form'!H432="GGPHD+PV","GGPHD",IF('Application Form'!H432="PV","",IF('Application Form'!H432="POLL","",IF('Application Form'!H432="MSTN","",IF('Application Form'!H432="COAT","",IF('Application Form'!H432="PI","",IF('Application Form'!H432="POLL_50K (add on)*","",IF('Application Form'!H432="POLL_HD (add on)*","",IF('Application Form'!H432="MSTN_50K (add_on)*","",IF('Application Form'!H432="MSTN_HD (add on)*","",IF('Application Form'!H432="STORE","STORE",IF('Application Form'!H432="HE","HE",""))))))))))))))))))))</f>
        <v/>
      </c>
      <c r="G421" t="str">
        <f>IF(OR(RIGHT('Application Form'!H432,2)="PV",RIGHT('Application Form'!I432,2)="PV",RIGHT('Application Form'!J432,2)="PV"),"Yes","")</f>
        <v/>
      </c>
      <c r="H421" s="81" t="str">
        <f>IF(ISBLANK(IF(F421="SKSTD_BDL",'Application Form'!M432,IF('Office Use Only - DONT TOUCH!!!'!G421="Yes",'Application Form'!M432,""))),"",IF(F421="SKSTD_BDL",'Application Form'!M432,IF('Office Use Only - DONT TOUCH!!!'!G421="Yes",'Application Form'!M432,"")))</f>
        <v/>
      </c>
      <c r="K421" t="str">
        <f>IF(ISBLANK(IF(F421="SKSTD_BDL",'Application Form'!O432,IF('Office Use Only - DONT TOUCH!!!'!G421="Yes",'Application Form'!O432,""))),"",IF(F421="SKSTD_BDL",'Application Form'!O432,IF('Office Use Only - DONT TOUCH!!!'!G421="Yes",'Application Form'!O432,"")))</f>
        <v/>
      </c>
      <c r="N421" t="str">
        <f>IF(AND(F421="",'Application Form'!H432=""),"",IF(AND(F421="",'Application Form'!H432&lt;&gt;""),'Application Form'!H432,IF(AND(F421&lt;&gt;"",'Application Form'!I432=""),"",IF(AND(F421&lt;&gt;"",'Application Form'!I432&lt;&gt;""),IF('Application Form'!I432="SKSTD_BDL","SKSTD_BDL",IF('Application Form'!I432="MIP","MIP",IF('Application Form'!I432="MIP+PV","MIP",IF('Application Form'!I432="SEEKSIRE","SEEKSIRE",IF('Application Form'!I432="SEEKSIRE+PV","SEEKSIRE",IF('Application Form'!I432="GGP50K","GGP50K",IF('Application Form'!I432="GGP50K+PV","GGP50K",IF('Application Form'!I432="GGPHD (150K)","GGPHD (150K)",IF('Application Form'!I432="GGPHD+PV","GGPHD",IF('Application Form'!I432="PV","",IF('Application Form'!I432="POLL","",IF('Application Form'!I432="MSTN","MSTN",IF('Application Form'!I432="COAT","COAT",IF('Application Form'!I432="PI","PI",IF('Application Form'!I432="POLL_50K (add on)*","POLL_50K (add on)*",IF('Application Form'!I432="POLL_HD (add on)*","POLL_HD (add_on)*",IF('Application Form'!I432="MSTN_50K (add_on)*","MSTN_50K (add_on)*",IF('Application Form'!I432="MSTN_HD (add on)*","MSTN_HD (add on)*",IF('Application Form'!I432="STORE","STORE",IF('Application Form'!I432="HE","HE","")))))))))))))))))))),"ERROR"))))</f>
        <v/>
      </c>
      <c r="O421" t="str">
        <f>IF(AND(F421="",'Application Form'!H432=""),"",IF(AND(F421="",'Application Form'!H432&lt;&gt;"",'Application Form'!I432=""),"",IF(AND(F421&lt;&gt;"",'Application Form'!I432=""),"",IF(AND(F421&lt;&gt;"",'Application Form'!I432&lt;&gt;"",'Application Form'!J432=""),"",IF(AND(F421="",'Application Form'!H432&lt;&gt;"",'Application Form'!I432&lt;&gt;""),IF('Application Form'!I432="SKSTD_BDL","SKSTD_BDL",IF('Application Form'!I432="MIP","MIP",IF('Application Form'!I432="MIP+PV","MIP",IF('Application Form'!I432="SEEKSIRE","SEEKSIRE",IF('Application Form'!I432="SEEKSIRE+PV","SEEKSIRE",IF('Application Form'!I432="GGP50K","GGP50K",IF('Application Form'!I432="GGP50K+PV","GGP50K",IF('Application Form'!I432="GGPHD (150K)","GGPHD (150K)",IF('Application Form'!I432="GGPHD+PV","GGPHD",IF('Application Form'!I432="PV","",IF('Application Form'!I432="POLL","",IF('Application Form'!I432="MSTN","MSTN",IF('Application Form'!I432="COAT","COAT",IF('Application Form'!I432="PI","PI",IF('Application Form'!I432="POLL_50K (add on)*","POLL_50K (add on)*",IF('Application Form'!I432="POLL_HD (add on)*","POLL_HD (add_on)*",IF('Application Form'!I432="MSTN_50K (add_on)*","MSTN_50K (add_on)*",IF('Application Form'!I432="MSTN_HD (add on)*","MSTN_HD (add on)*",IF('Application Form'!I432="STORE","STORE",IF('Application Form'!I432="HE","HE","ERROR")))))))))))))))))))),IF(AND(F421&lt;&gt;"",'Application Form'!I432&lt;&gt;"",'Application Form'!J432&lt;&gt;""),IF('Application Form'!J432="SKSTD_BDL","SKSTD_BDL",IF('Application Form'!J432="MIP","MIP",IF('Application Form'!J432="MIP+PV","MIP",IF('Application Form'!J432="SEEKSIRE","SEEKSIRE",IF('Application Form'!J432="SEEKSIRE+PV","SEEKSIRE",IF('Application Form'!J432="GGP50K","GGP50K",IF('Application Form'!J432="GGP50K+PV","GGP50K",IF('Application Form'!J432="GGPHD (150K)","GGPHD (150K)",IF('Application Form'!J432="GGPHD+PV","GGPHD",IF('Application Form'!J432="PV","",IF('Application Form'!J432="POLL","",IF('Application Form'!J432="MSTN","MSTN",IF('Application Form'!J432="COAT","COAT",IF('Application Form'!J432="PI","PI",IF('Application Form'!J432="POLL_50K (add on)*","POLL_50K (add on)*",IF('Application Form'!J432="POLL_HD (add on)*","POLL_HD (add_on)*",IF('Application Form'!J432="MSTN_50K (add_on)*","MSTN_50K (add_on)*",IF('Application Form'!J432="MSTN_HD (add on)*","MSTN_HD (add on)*",IF('Application Form'!J432="STORE","STORE",IF('Application Form'!J432="HE","HE","")))))))))))))))))))),"ERROR"))))))</f>
        <v/>
      </c>
      <c r="P421" t="str">
        <f>IF(AND(F421="",O421&lt;&gt;""),IF('Application Form'!J432="SKSTD_BDL","SKSTD_BDL",IF('Application Form'!J432="MIP","MIP",IF('Application Form'!J432="MIP+PV","MIP",IF('Application Form'!J432="SEEKSIRE","SEEKSIRE",IF('Application Form'!J432="SEEKSIRE+PV","SEEKSIRE",IF('Application Form'!J432="GGP50K","GGP50K",IF('Application Form'!J432="GGP50K+PV","GGP50K",IF('Application Form'!J432="GGPHD (150K)","GGPHD (150K)",IF('Application Form'!J432="GGPHD+PV","GGPHD",IF('Application Form'!J432="PV","",IF('Application Form'!J432="POLL","",IF('Application Form'!J432="MSTN","MSTN",IF('Application Form'!J432="COAT","COAT",IF('Application Form'!J432="PI","PI",IF('Application Form'!J432="POLL_50K (add on)*","POLL_50K (add on)*",IF('Application Form'!J432="POLL_HD (add on)*","POLL_HD (add_on)*",IF('Application Form'!J432="MSTN_50K (add_on)*","MSTN_50K (add_on)*",IF('Application Form'!J432="MSTN_HD (add on)*","MSTN_HD (add on)*",IF('Application Form'!J432="STORE","STORE",IF('Application Form'!J432="HE","HE","")))))))))))))))))))),"")</f>
        <v/>
      </c>
    </row>
    <row r="422" spans="1:16" x14ac:dyDescent="0.25">
      <c r="A422" s="72">
        <f>'Application Form'!E433</f>
        <v>0</v>
      </c>
      <c r="B422" t="str">
        <f>IF('Application Form'!C433="Hair","H",IF('Application Form'!C433="Done","D",IF('Application Form'!C433="Semen","S",IF('Application Form'!C433="TSU","T",""))))</f>
        <v/>
      </c>
      <c r="C422" t="str">
        <f t="shared" si="6"/>
        <v>NAA</v>
      </c>
      <c r="F422" t="str">
        <f>IF('Application Form'!H433="SKSTD_BDL","SKSTD_BDL",IF('Application Form'!H433="MIP","MIP",IF('Application Form'!H433="MIP+PV","MIP",IF('Application Form'!H433="SEEKSIRE","SEEKSIRE",IF('Application Form'!H433="SEEKSIRE+PV","SEEKSIRE",IF('Application Form'!H433="GGP50K","GGP50K",IF('Application Form'!H433="GGP50K+PV","GGP50K",IF('Application Form'!H433="GGPHD (150K)","GGPHD (150K)",IF('Application Form'!H433="GGPHD+PV","GGPHD",IF('Application Form'!H433="PV","",IF('Application Form'!H433="POLL","",IF('Application Form'!H433="MSTN","",IF('Application Form'!H433="COAT","",IF('Application Form'!H433="PI","",IF('Application Form'!H433="POLL_50K (add on)*","",IF('Application Form'!H433="POLL_HD (add on)*","",IF('Application Form'!H433="MSTN_50K (add_on)*","",IF('Application Form'!H433="MSTN_HD (add on)*","",IF('Application Form'!H433="STORE","STORE",IF('Application Form'!H433="HE","HE",""))))))))))))))))))))</f>
        <v/>
      </c>
      <c r="G422" t="str">
        <f>IF(OR(RIGHT('Application Form'!H433,2)="PV",RIGHT('Application Form'!I433,2)="PV",RIGHT('Application Form'!J433,2)="PV"),"Yes","")</f>
        <v/>
      </c>
      <c r="H422" s="81" t="str">
        <f>IF(ISBLANK(IF(F422="SKSTD_BDL",'Application Form'!M433,IF('Office Use Only - DONT TOUCH!!!'!G422="Yes",'Application Form'!M433,""))),"",IF(F422="SKSTD_BDL",'Application Form'!M433,IF('Office Use Only - DONT TOUCH!!!'!G422="Yes",'Application Form'!M433,"")))</f>
        <v/>
      </c>
      <c r="K422" t="str">
        <f>IF(ISBLANK(IF(F422="SKSTD_BDL",'Application Form'!O433,IF('Office Use Only - DONT TOUCH!!!'!G422="Yes",'Application Form'!O433,""))),"",IF(F422="SKSTD_BDL",'Application Form'!O433,IF('Office Use Only - DONT TOUCH!!!'!G422="Yes",'Application Form'!O433,"")))</f>
        <v/>
      </c>
      <c r="N422" t="str">
        <f>IF(AND(F422="",'Application Form'!H433=""),"",IF(AND(F422="",'Application Form'!H433&lt;&gt;""),'Application Form'!H433,IF(AND(F422&lt;&gt;"",'Application Form'!I433=""),"",IF(AND(F422&lt;&gt;"",'Application Form'!I433&lt;&gt;""),IF('Application Form'!I433="SKSTD_BDL","SKSTD_BDL",IF('Application Form'!I433="MIP","MIP",IF('Application Form'!I433="MIP+PV","MIP",IF('Application Form'!I433="SEEKSIRE","SEEKSIRE",IF('Application Form'!I433="SEEKSIRE+PV","SEEKSIRE",IF('Application Form'!I433="GGP50K","GGP50K",IF('Application Form'!I433="GGP50K+PV","GGP50K",IF('Application Form'!I433="GGPHD (150K)","GGPHD (150K)",IF('Application Form'!I433="GGPHD+PV","GGPHD",IF('Application Form'!I433="PV","",IF('Application Form'!I433="POLL","",IF('Application Form'!I433="MSTN","MSTN",IF('Application Form'!I433="COAT","COAT",IF('Application Form'!I433="PI","PI",IF('Application Form'!I433="POLL_50K (add on)*","POLL_50K (add on)*",IF('Application Form'!I433="POLL_HD (add on)*","POLL_HD (add_on)*",IF('Application Form'!I433="MSTN_50K (add_on)*","MSTN_50K (add_on)*",IF('Application Form'!I433="MSTN_HD (add on)*","MSTN_HD (add on)*",IF('Application Form'!I433="STORE","STORE",IF('Application Form'!I433="HE","HE","")))))))))))))))))))),"ERROR"))))</f>
        <v/>
      </c>
      <c r="O422" t="str">
        <f>IF(AND(F422="",'Application Form'!H433=""),"",IF(AND(F422="",'Application Form'!H433&lt;&gt;"",'Application Form'!I433=""),"",IF(AND(F422&lt;&gt;"",'Application Form'!I433=""),"",IF(AND(F422&lt;&gt;"",'Application Form'!I433&lt;&gt;"",'Application Form'!J433=""),"",IF(AND(F422="",'Application Form'!H433&lt;&gt;"",'Application Form'!I433&lt;&gt;""),IF('Application Form'!I433="SKSTD_BDL","SKSTD_BDL",IF('Application Form'!I433="MIP","MIP",IF('Application Form'!I433="MIP+PV","MIP",IF('Application Form'!I433="SEEKSIRE","SEEKSIRE",IF('Application Form'!I433="SEEKSIRE+PV","SEEKSIRE",IF('Application Form'!I433="GGP50K","GGP50K",IF('Application Form'!I433="GGP50K+PV","GGP50K",IF('Application Form'!I433="GGPHD (150K)","GGPHD (150K)",IF('Application Form'!I433="GGPHD+PV","GGPHD",IF('Application Form'!I433="PV","",IF('Application Form'!I433="POLL","",IF('Application Form'!I433="MSTN","MSTN",IF('Application Form'!I433="COAT","COAT",IF('Application Form'!I433="PI","PI",IF('Application Form'!I433="POLL_50K (add on)*","POLL_50K (add on)*",IF('Application Form'!I433="POLL_HD (add on)*","POLL_HD (add_on)*",IF('Application Form'!I433="MSTN_50K (add_on)*","MSTN_50K (add_on)*",IF('Application Form'!I433="MSTN_HD (add on)*","MSTN_HD (add on)*",IF('Application Form'!I433="STORE","STORE",IF('Application Form'!I433="HE","HE","ERROR")))))))))))))))))))),IF(AND(F422&lt;&gt;"",'Application Form'!I433&lt;&gt;"",'Application Form'!J433&lt;&gt;""),IF('Application Form'!J433="SKSTD_BDL","SKSTD_BDL",IF('Application Form'!J433="MIP","MIP",IF('Application Form'!J433="MIP+PV","MIP",IF('Application Form'!J433="SEEKSIRE","SEEKSIRE",IF('Application Form'!J433="SEEKSIRE+PV","SEEKSIRE",IF('Application Form'!J433="GGP50K","GGP50K",IF('Application Form'!J433="GGP50K+PV","GGP50K",IF('Application Form'!J433="GGPHD (150K)","GGPHD (150K)",IF('Application Form'!J433="GGPHD+PV","GGPHD",IF('Application Form'!J433="PV","",IF('Application Form'!J433="POLL","",IF('Application Form'!J433="MSTN","MSTN",IF('Application Form'!J433="COAT","COAT",IF('Application Form'!J433="PI","PI",IF('Application Form'!J433="POLL_50K (add on)*","POLL_50K (add on)*",IF('Application Form'!J433="POLL_HD (add on)*","POLL_HD (add_on)*",IF('Application Form'!J433="MSTN_50K (add_on)*","MSTN_50K (add_on)*",IF('Application Form'!J433="MSTN_HD (add on)*","MSTN_HD (add on)*",IF('Application Form'!J433="STORE","STORE",IF('Application Form'!J433="HE","HE","")))))))))))))))))))),"ERROR"))))))</f>
        <v/>
      </c>
      <c r="P422" t="str">
        <f>IF(AND(F422="",O422&lt;&gt;""),IF('Application Form'!J433="SKSTD_BDL","SKSTD_BDL",IF('Application Form'!J433="MIP","MIP",IF('Application Form'!J433="MIP+PV","MIP",IF('Application Form'!J433="SEEKSIRE","SEEKSIRE",IF('Application Form'!J433="SEEKSIRE+PV","SEEKSIRE",IF('Application Form'!J433="GGP50K","GGP50K",IF('Application Form'!J433="GGP50K+PV","GGP50K",IF('Application Form'!J433="GGPHD (150K)","GGPHD (150K)",IF('Application Form'!J433="GGPHD+PV","GGPHD",IF('Application Form'!J433="PV","",IF('Application Form'!J433="POLL","",IF('Application Form'!J433="MSTN","MSTN",IF('Application Form'!J433="COAT","COAT",IF('Application Form'!J433="PI","PI",IF('Application Form'!J433="POLL_50K (add on)*","POLL_50K (add on)*",IF('Application Form'!J433="POLL_HD (add on)*","POLL_HD (add_on)*",IF('Application Form'!J433="MSTN_50K (add_on)*","MSTN_50K (add_on)*",IF('Application Form'!J433="MSTN_HD (add on)*","MSTN_HD (add on)*",IF('Application Form'!J433="STORE","STORE",IF('Application Form'!J433="HE","HE","")))))))))))))))))))),"")</f>
        <v/>
      </c>
    </row>
    <row r="423" spans="1:16" x14ac:dyDescent="0.25">
      <c r="A423" s="72">
        <f>'Application Form'!E434</f>
        <v>0</v>
      </c>
      <c r="B423" t="str">
        <f>IF('Application Form'!C434="Hair","H",IF('Application Form'!C434="Done","D",IF('Application Form'!C434="Semen","S",IF('Application Form'!C434="TSU","T",""))))</f>
        <v/>
      </c>
      <c r="C423" t="str">
        <f t="shared" si="6"/>
        <v>NAA</v>
      </c>
      <c r="F423" t="str">
        <f>IF('Application Form'!H434="SKSTD_BDL","SKSTD_BDL",IF('Application Form'!H434="MIP","MIP",IF('Application Form'!H434="MIP+PV","MIP",IF('Application Form'!H434="SEEKSIRE","SEEKSIRE",IF('Application Form'!H434="SEEKSIRE+PV","SEEKSIRE",IF('Application Form'!H434="GGP50K","GGP50K",IF('Application Form'!H434="GGP50K+PV","GGP50K",IF('Application Form'!H434="GGPHD (150K)","GGPHD (150K)",IF('Application Form'!H434="GGPHD+PV","GGPHD",IF('Application Form'!H434="PV","",IF('Application Form'!H434="POLL","",IF('Application Form'!H434="MSTN","",IF('Application Form'!H434="COAT","",IF('Application Form'!H434="PI","",IF('Application Form'!H434="POLL_50K (add on)*","",IF('Application Form'!H434="POLL_HD (add on)*","",IF('Application Form'!H434="MSTN_50K (add_on)*","",IF('Application Form'!H434="MSTN_HD (add on)*","",IF('Application Form'!H434="STORE","STORE",IF('Application Form'!H434="HE","HE",""))))))))))))))))))))</f>
        <v/>
      </c>
      <c r="G423" t="str">
        <f>IF(OR(RIGHT('Application Form'!H434,2)="PV",RIGHT('Application Form'!I434,2)="PV",RIGHT('Application Form'!J434,2)="PV"),"Yes","")</f>
        <v/>
      </c>
      <c r="H423" s="81" t="str">
        <f>IF(ISBLANK(IF(F423="SKSTD_BDL",'Application Form'!M434,IF('Office Use Only - DONT TOUCH!!!'!G423="Yes",'Application Form'!M434,""))),"",IF(F423="SKSTD_BDL",'Application Form'!M434,IF('Office Use Only - DONT TOUCH!!!'!G423="Yes",'Application Form'!M434,"")))</f>
        <v/>
      </c>
      <c r="K423" t="str">
        <f>IF(ISBLANK(IF(F423="SKSTD_BDL",'Application Form'!O434,IF('Office Use Only - DONT TOUCH!!!'!G423="Yes",'Application Form'!O434,""))),"",IF(F423="SKSTD_BDL",'Application Form'!O434,IF('Office Use Only - DONT TOUCH!!!'!G423="Yes",'Application Form'!O434,"")))</f>
        <v/>
      </c>
      <c r="N423" t="str">
        <f>IF(AND(F423="",'Application Form'!H434=""),"",IF(AND(F423="",'Application Form'!H434&lt;&gt;""),'Application Form'!H434,IF(AND(F423&lt;&gt;"",'Application Form'!I434=""),"",IF(AND(F423&lt;&gt;"",'Application Form'!I434&lt;&gt;""),IF('Application Form'!I434="SKSTD_BDL","SKSTD_BDL",IF('Application Form'!I434="MIP","MIP",IF('Application Form'!I434="MIP+PV","MIP",IF('Application Form'!I434="SEEKSIRE","SEEKSIRE",IF('Application Form'!I434="SEEKSIRE+PV","SEEKSIRE",IF('Application Form'!I434="GGP50K","GGP50K",IF('Application Form'!I434="GGP50K+PV","GGP50K",IF('Application Form'!I434="GGPHD (150K)","GGPHD (150K)",IF('Application Form'!I434="GGPHD+PV","GGPHD",IF('Application Form'!I434="PV","",IF('Application Form'!I434="POLL","",IF('Application Form'!I434="MSTN","MSTN",IF('Application Form'!I434="COAT","COAT",IF('Application Form'!I434="PI","PI",IF('Application Form'!I434="POLL_50K (add on)*","POLL_50K (add on)*",IF('Application Form'!I434="POLL_HD (add on)*","POLL_HD (add_on)*",IF('Application Form'!I434="MSTN_50K (add_on)*","MSTN_50K (add_on)*",IF('Application Form'!I434="MSTN_HD (add on)*","MSTN_HD (add on)*",IF('Application Form'!I434="STORE","STORE",IF('Application Form'!I434="HE","HE","")))))))))))))))))))),"ERROR"))))</f>
        <v/>
      </c>
      <c r="O423" t="str">
        <f>IF(AND(F423="",'Application Form'!H434=""),"",IF(AND(F423="",'Application Form'!H434&lt;&gt;"",'Application Form'!I434=""),"",IF(AND(F423&lt;&gt;"",'Application Form'!I434=""),"",IF(AND(F423&lt;&gt;"",'Application Form'!I434&lt;&gt;"",'Application Form'!J434=""),"",IF(AND(F423="",'Application Form'!H434&lt;&gt;"",'Application Form'!I434&lt;&gt;""),IF('Application Form'!I434="SKSTD_BDL","SKSTD_BDL",IF('Application Form'!I434="MIP","MIP",IF('Application Form'!I434="MIP+PV","MIP",IF('Application Form'!I434="SEEKSIRE","SEEKSIRE",IF('Application Form'!I434="SEEKSIRE+PV","SEEKSIRE",IF('Application Form'!I434="GGP50K","GGP50K",IF('Application Form'!I434="GGP50K+PV","GGP50K",IF('Application Form'!I434="GGPHD (150K)","GGPHD (150K)",IF('Application Form'!I434="GGPHD+PV","GGPHD",IF('Application Form'!I434="PV","",IF('Application Form'!I434="POLL","",IF('Application Form'!I434="MSTN","MSTN",IF('Application Form'!I434="COAT","COAT",IF('Application Form'!I434="PI","PI",IF('Application Form'!I434="POLL_50K (add on)*","POLL_50K (add on)*",IF('Application Form'!I434="POLL_HD (add on)*","POLL_HD (add_on)*",IF('Application Form'!I434="MSTN_50K (add_on)*","MSTN_50K (add_on)*",IF('Application Form'!I434="MSTN_HD (add on)*","MSTN_HD (add on)*",IF('Application Form'!I434="STORE","STORE",IF('Application Form'!I434="HE","HE","ERROR")))))))))))))))))))),IF(AND(F423&lt;&gt;"",'Application Form'!I434&lt;&gt;"",'Application Form'!J434&lt;&gt;""),IF('Application Form'!J434="SKSTD_BDL","SKSTD_BDL",IF('Application Form'!J434="MIP","MIP",IF('Application Form'!J434="MIP+PV","MIP",IF('Application Form'!J434="SEEKSIRE","SEEKSIRE",IF('Application Form'!J434="SEEKSIRE+PV","SEEKSIRE",IF('Application Form'!J434="GGP50K","GGP50K",IF('Application Form'!J434="GGP50K+PV","GGP50K",IF('Application Form'!J434="GGPHD (150K)","GGPHD (150K)",IF('Application Form'!J434="GGPHD+PV","GGPHD",IF('Application Form'!J434="PV","",IF('Application Form'!J434="POLL","",IF('Application Form'!J434="MSTN","MSTN",IF('Application Form'!J434="COAT","COAT",IF('Application Form'!J434="PI","PI",IF('Application Form'!J434="POLL_50K (add on)*","POLL_50K (add on)*",IF('Application Form'!J434="POLL_HD (add on)*","POLL_HD (add_on)*",IF('Application Form'!J434="MSTN_50K (add_on)*","MSTN_50K (add_on)*",IF('Application Form'!J434="MSTN_HD (add on)*","MSTN_HD (add on)*",IF('Application Form'!J434="STORE","STORE",IF('Application Form'!J434="HE","HE","")))))))))))))))))))),"ERROR"))))))</f>
        <v/>
      </c>
      <c r="P423" t="str">
        <f>IF(AND(F423="",O423&lt;&gt;""),IF('Application Form'!J434="SKSTD_BDL","SKSTD_BDL",IF('Application Form'!J434="MIP","MIP",IF('Application Form'!J434="MIP+PV","MIP",IF('Application Form'!J434="SEEKSIRE","SEEKSIRE",IF('Application Form'!J434="SEEKSIRE+PV","SEEKSIRE",IF('Application Form'!J434="GGP50K","GGP50K",IF('Application Form'!J434="GGP50K+PV","GGP50K",IF('Application Form'!J434="GGPHD (150K)","GGPHD (150K)",IF('Application Form'!J434="GGPHD+PV","GGPHD",IF('Application Form'!J434="PV","",IF('Application Form'!J434="POLL","",IF('Application Form'!J434="MSTN","MSTN",IF('Application Form'!J434="COAT","COAT",IF('Application Form'!J434="PI","PI",IF('Application Form'!J434="POLL_50K (add on)*","POLL_50K (add on)*",IF('Application Form'!J434="POLL_HD (add on)*","POLL_HD (add_on)*",IF('Application Form'!J434="MSTN_50K (add_on)*","MSTN_50K (add_on)*",IF('Application Form'!J434="MSTN_HD (add on)*","MSTN_HD (add on)*",IF('Application Form'!J434="STORE","STORE",IF('Application Form'!J434="HE","HE","")))))))))))))))))))),"")</f>
        <v/>
      </c>
    </row>
    <row r="424" spans="1:16" x14ac:dyDescent="0.25">
      <c r="A424" s="72">
        <f>'Application Form'!E435</f>
        <v>0</v>
      </c>
      <c r="B424" t="str">
        <f>IF('Application Form'!C435="Hair","H",IF('Application Form'!C435="Done","D",IF('Application Form'!C435="Semen","S",IF('Application Form'!C435="TSU","T",""))))</f>
        <v/>
      </c>
      <c r="C424" t="str">
        <f t="shared" si="6"/>
        <v>NAA</v>
      </c>
      <c r="F424" t="str">
        <f>IF('Application Form'!H435="SKSTD_BDL","SKSTD_BDL",IF('Application Form'!H435="MIP","MIP",IF('Application Form'!H435="MIP+PV","MIP",IF('Application Form'!H435="SEEKSIRE","SEEKSIRE",IF('Application Form'!H435="SEEKSIRE+PV","SEEKSIRE",IF('Application Form'!H435="GGP50K","GGP50K",IF('Application Form'!H435="GGP50K+PV","GGP50K",IF('Application Form'!H435="GGPHD (150K)","GGPHD (150K)",IF('Application Form'!H435="GGPHD+PV","GGPHD",IF('Application Form'!H435="PV","",IF('Application Form'!H435="POLL","",IF('Application Form'!H435="MSTN","",IF('Application Form'!H435="COAT","",IF('Application Form'!H435="PI","",IF('Application Form'!H435="POLL_50K (add on)*","",IF('Application Form'!H435="POLL_HD (add on)*","",IF('Application Form'!H435="MSTN_50K (add_on)*","",IF('Application Form'!H435="MSTN_HD (add on)*","",IF('Application Form'!H435="STORE","STORE",IF('Application Form'!H435="HE","HE",""))))))))))))))))))))</f>
        <v/>
      </c>
      <c r="G424" t="str">
        <f>IF(OR(RIGHT('Application Form'!H435,2)="PV",RIGHT('Application Form'!I435,2)="PV",RIGHT('Application Form'!J435,2)="PV"),"Yes","")</f>
        <v/>
      </c>
      <c r="H424" s="81" t="str">
        <f>IF(ISBLANK(IF(F424="SKSTD_BDL",'Application Form'!M435,IF('Office Use Only - DONT TOUCH!!!'!G424="Yes",'Application Form'!M435,""))),"",IF(F424="SKSTD_BDL",'Application Form'!M435,IF('Office Use Only - DONT TOUCH!!!'!G424="Yes",'Application Form'!M435,"")))</f>
        <v/>
      </c>
      <c r="K424" t="str">
        <f>IF(ISBLANK(IF(F424="SKSTD_BDL",'Application Form'!O435,IF('Office Use Only - DONT TOUCH!!!'!G424="Yes",'Application Form'!O435,""))),"",IF(F424="SKSTD_BDL",'Application Form'!O435,IF('Office Use Only - DONT TOUCH!!!'!G424="Yes",'Application Form'!O435,"")))</f>
        <v/>
      </c>
      <c r="N424" t="str">
        <f>IF(AND(F424="",'Application Form'!H435=""),"",IF(AND(F424="",'Application Form'!H435&lt;&gt;""),'Application Form'!H435,IF(AND(F424&lt;&gt;"",'Application Form'!I435=""),"",IF(AND(F424&lt;&gt;"",'Application Form'!I435&lt;&gt;""),IF('Application Form'!I435="SKSTD_BDL","SKSTD_BDL",IF('Application Form'!I435="MIP","MIP",IF('Application Form'!I435="MIP+PV","MIP",IF('Application Form'!I435="SEEKSIRE","SEEKSIRE",IF('Application Form'!I435="SEEKSIRE+PV","SEEKSIRE",IF('Application Form'!I435="GGP50K","GGP50K",IF('Application Form'!I435="GGP50K+PV","GGP50K",IF('Application Form'!I435="GGPHD (150K)","GGPHD (150K)",IF('Application Form'!I435="GGPHD+PV","GGPHD",IF('Application Form'!I435="PV","",IF('Application Form'!I435="POLL","",IF('Application Form'!I435="MSTN","MSTN",IF('Application Form'!I435="COAT","COAT",IF('Application Form'!I435="PI","PI",IF('Application Form'!I435="POLL_50K (add on)*","POLL_50K (add on)*",IF('Application Form'!I435="POLL_HD (add on)*","POLL_HD (add_on)*",IF('Application Form'!I435="MSTN_50K (add_on)*","MSTN_50K (add_on)*",IF('Application Form'!I435="MSTN_HD (add on)*","MSTN_HD (add on)*",IF('Application Form'!I435="STORE","STORE",IF('Application Form'!I435="HE","HE","")))))))))))))))))))),"ERROR"))))</f>
        <v/>
      </c>
      <c r="O424" t="str">
        <f>IF(AND(F424="",'Application Form'!H435=""),"",IF(AND(F424="",'Application Form'!H435&lt;&gt;"",'Application Form'!I435=""),"",IF(AND(F424&lt;&gt;"",'Application Form'!I435=""),"",IF(AND(F424&lt;&gt;"",'Application Form'!I435&lt;&gt;"",'Application Form'!J435=""),"",IF(AND(F424="",'Application Form'!H435&lt;&gt;"",'Application Form'!I435&lt;&gt;""),IF('Application Form'!I435="SKSTD_BDL","SKSTD_BDL",IF('Application Form'!I435="MIP","MIP",IF('Application Form'!I435="MIP+PV","MIP",IF('Application Form'!I435="SEEKSIRE","SEEKSIRE",IF('Application Form'!I435="SEEKSIRE+PV","SEEKSIRE",IF('Application Form'!I435="GGP50K","GGP50K",IF('Application Form'!I435="GGP50K+PV","GGP50K",IF('Application Form'!I435="GGPHD (150K)","GGPHD (150K)",IF('Application Form'!I435="GGPHD+PV","GGPHD",IF('Application Form'!I435="PV","",IF('Application Form'!I435="POLL","",IF('Application Form'!I435="MSTN","MSTN",IF('Application Form'!I435="COAT","COAT",IF('Application Form'!I435="PI","PI",IF('Application Form'!I435="POLL_50K (add on)*","POLL_50K (add on)*",IF('Application Form'!I435="POLL_HD (add on)*","POLL_HD (add_on)*",IF('Application Form'!I435="MSTN_50K (add_on)*","MSTN_50K (add_on)*",IF('Application Form'!I435="MSTN_HD (add on)*","MSTN_HD (add on)*",IF('Application Form'!I435="STORE","STORE",IF('Application Form'!I435="HE","HE","ERROR")))))))))))))))))))),IF(AND(F424&lt;&gt;"",'Application Form'!I435&lt;&gt;"",'Application Form'!J435&lt;&gt;""),IF('Application Form'!J435="SKSTD_BDL","SKSTD_BDL",IF('Application Form'!J435="MIP","MIP",IF('Application Form'!J435="MIP+PV","MIP",IF('Application Form'!J435="SEEKSIRE","SEEKSIRE",IF('Application Form'!J435="SEEKSIRE+PV","SEEKSIRE",IF('Application Form'!J435="GGP50K","GGP50K",IF('Application Form'!J435="GGP50K+PV","GGP50K",IF('Application Form'!J435="GGPHD (150K)","GGPHD (150K)",IF('Application Form'!J435="GGPHD+PV","GGPHD",IF('Application Form'!J435="PV","",IF('Application Form'!J435="POLL","",IF('Application Form'!J435="MSTN","MSTN",IF('Application Form'!J435="COAT","COAT",IF('Application Form'!J435="PI","PI",IF('Application Form'!J435="POLL_50K (add on)*","POLL_50K (add on)*",IF('Application Form'!J435="POLL_HD (add on)*","POLL_HD (add_on)*",IF('Application Form'!J435="MSTN_50K (add_on)*","MSTN_50K (add_on)*",IF('Application Form'!J435="MSTN_HD (add on)*","MSTN_HD (add on)*",IF('Application Form'!J435="STORE","STORE",IF('Application Form'!J435="HE","HE","")))))))))))))))))))),"ERROR"))))))</f>
        <v/>
      </c>
      <c r="P424" t="str">
        <f>IF(AND(F424="",O424&lt;&gt;""),IF('Application Form'!J435="SKSTD_BDL","SKSTD_BDL",IF('Application Form'!J435="MIP","MIP",IF('Application Form'!J435="MIP+PV","MIP",IF('Application Form'!J435="SEEKSIRE","SEEKSIRE",IF('Application Form'!J435="SEEKSIRE+PV","SEEKSIRE",IF('Application Form'!J435="GGP50K","GGP50K",IF('Application Form'!J435="GGP50K+PV","GGP50K",IF('Application Form'!J435="GGPHD (150K)","GGPHD (150K)",IF('Application Form'!J435="GGPHD+PV","GGPHD",IF('Application Form'!J435="PV","",IF('Application Form'!J435="POLL","",IF('Application Form'!J435="MSTN","MSTN",IF('Application Form'!J435="COAT","COAT",IF('Application Form'!J435="PI","PI",IF('Application Form'!J435="POLL_50K (add on)*","POLL_50K (add on)*",IF('Application Form'!J435="POLL_HD (add on)*","POLL_HD (add_on)*",IF('Application Form'!J435="MSTN_50K (add_on)*","MSTN_50K (add_on)*",IF('Application Form'!J435="MSTN_HD (add on)*","MSTN_HD (add on)*",IF('Application Form'!J435="STORE","STORE",IF('Application Form'!J435="HE","HE","")))))))))))))))))))),"")</f>
        <v/>
      </c>
    </row>
    <row r="425" spans="1:16" x14ac:dyDescent="0.25">
      <c r="A425" s="72">
        <f>'Application Form'!E436</f>
        <v>0</v>
      </c>
      <c r="B425" t="str">
        <f>IF('Application Form'!C436="Hair","H",IF('Application Form'!C436="Done","D",IF('Application Form'!C436="Semen","S",IF('Application Form'!C436="TSU","T",""))))</f>
        <v/>
      </c>
      <c r="C425" t="str">
        <f t="shared" si="6"/>
        <v>NAA</v>
      </c>
      <c r="F425" t="str">
        <f>IF('Application Form'!H436="SKSTD_BDL","SKSTD_BDL",IF('Application Form'!H436="MIP","MIP",IF('Application Form'!H436="MIP+PV","MIP",IF('Application Form'!H436="SEEKSIRE","SEEKSIRE",IF('Application Form'!H436="SEEKSIRE+PV","SEEKSIRE",IF('Application Form'!H436="GGP50K","GGP50K",IF('Application Form'!H436="GGP50K+PV","GGP50K",IF('Application Form'!H436="GGPHD (150K)","GGPHD (150K)",IF('Application Form'!H436="GGPHD+PV","GGPHD",IF('Application Form'!H436="PV","",IF('Application Form'!H436="POLL","",IF('Application Form'!H436="MSTN","",IF('Application Form'!H436="COAT","",IF('Application Form'!H436="PI","",IF('Application Form'!H436="POLL_50K (add on)*","",IF('Application Form'!H436="POLL_HD (add on)*","",IF('Application Form'!H436="MSTN_50K (add_on)*","",IF('Application Form'!H436="MSTN_HD (add on)*","",IF('Application Form'!H436="STORE","STORE",IF('Application Form'!H436="HE","HE",""))))))))))))))))))))</f>
        <v/>
      </c>
      <c r="G425" t="str">
        <f>IF(OR(RIGHT('Application Form'!H436,2)="PV",RIGHT('Application Form'!I436,2)="PV",RIGHT('Application Form'!J436,2)="PV"),"Yes","")</f>
        <v/>
      </c>
      <c r="H425" s="81" t="str">
        <f>IF(ISBLANK(IF(F425="SKSTD_BDL",'Application Form'!M436,IF('Office Use Only - DONT TOUCH!!!'!G425="Yes",'Application Form'!M436,""))),"",IF(F425="SKSTD_BDL",'Application Form'!M436,IF('Office Use Only - DONT TOUCH!!!'!G425="Yes",'Application Form'!M436,"")))</f>
        <v/>
      </c>
      <c r="K425" t="str">
        <f>IF(ISBLANK(IF(F425="SKSTD_BDL",'Application Form'!O436,IF('Office Use Only - DONT TOUCH!!!'!G425="Yes",'Application Form'!O436,""))),"",IF(F425="SKSTD_BDL",'Application Form'!O436,IF('Office Use Only - DONT TOUCH!!!'!G425="Yes",'Application Form'!O436,"")))</f>
        <v/>
      </c>
      <c r="N425" t="str">
        <f>IF(AND(F425="",'Application Form'!H436=""),"",IF(AND(F425="",'Application Form'!H436&lt;&gt;""),'Application Form'!H436,IF(AND(F425&lt;&gt;"",'Application Form'!I436=""),"",IF(AND(F425&lt;&gt;"",'Application Form'!I436&lt;&gt;""),IF('Application Form'!I436="SKSTD_BDL","SKSTD_BDL",IF('Application Form'!I436="MIP","MIP",IF('Application Form'!I436="MIP+PV","MIP",IF('Application Form'!I436="SEEKSIRE","SEEKSIRE",IF('Application Form'!I436="SEEKSIRE+PV","SEEKSIRE",IF('Application Form'!I436="GGP50K","GGP50K",IF('Application Form'!I436="GGP50K+PV","GGP50K",IF('Application Form'!I436="GGPHD (150K)","GGPHD (150K)",IF('Application Form'!I436="GGPHD+PV","GGPHD",IF('Application Form'!I436="PV","",IF('Application Form'!I436="POLL","",IF('Application Form'!I436="MSTN","MSTN",IF('Application Form'!I436="COAT","COAT",IF('Application Form'!I436="PI","PI",IF('Application Form'!I436="POLL_50K (add on)*","POLL_50K (add on)*",IF('Application Form'!I436="POLL_HD (add on)*","POLL_HD (add_on)*",IF('Application Form'!I436="MSTN_50K (add_on)*","MSTN_50K (add_on)*",IF('Application Form'!I436="MSTN_HD (add on)*","MSTN_HD (add on)*",IF('Application Form'!I436="STORE","STORE",IF('Application Form'!I436="HE","HE","")))))))))))))))))))),"ERROR"))))</f>
        <v/>
      </c>
      <c r="O425" t="str">
        <f>IF(AND(F425="",'Application Form'!H436=""),"",IF(AND(F425="",'Application Form'!H436&lt;&gt;"",'Application Form'!I436=""),"",IF(AND(F425&lt;&gt;"",'Application Form'!I436=""),"",IF(AND(F425&lt;&gt;"",'Application Form'!I436&lt;&gt;"",'Application Form'!J436=""),"",IF(AND(F425="",'Application Form'!H436&lt;&gt;"",'Application Form'!I436&lt;&gt;""),IF('Application Form'!I436="SKSTD_BDL","SKSTD_BDL",IF('Application Form'!I436="MIP","MIP",IF('Application Form'!I436="MIP+PV","MIP",IF('Application Form'!I436="SEEKSIRE","SEEKSIRE",IF('Application Form'!I436="SEEKSIRE+PV","SEEKSIRE",IF('Application Form'!I436="GGP50K","GGP50K",IF('Application Form'!I436="GGP50K+PV","GGP50K",IF('Application Form'!I436="GGPHD (150K)","GGPHD (150K)",IF('Application Form'!I436="GGPHD+PV","GGPHD",IF('Application Form'!I436="PV","",IF('Application Form'!I436="POLL","",IF('Application Form'!I436="MSTN","MSTN",IF('Application Form'!I436="COAT","COAT",IF('Application Form'!I436="PI","PI",IF('Application Form'!I436="POLL_50K (add on)*","POLL_50K (add on)*",IF('Application Form'!I436="POLL_HD (add on)*","POLL_HD (add_on)*",IF('Application Form'!I436="MSTN_50K (add_on)*","MSTN_50K (add_on)*",IF('Application Form'!I436="MSTN_HD (add on)*","MSTN_HD (add on)*",IF('Application Form'!I436="STORE","STORE",IF('Application Form'!I436="HE","HE","ERROR")))))))))))))))))))),IF(AND(F425&lt;&gt;"",'Application Form'!I436&lt;&gt;"",'Application Form'!J436&lt;&gt;""),IF('Application Form'!J436="SKSTD_BDL","SKSTD_BDL",IF('Application Form'!J436="MIP","MIP",IF('Application Form'!J436="MIP+PV","MIP",IF('Application Form'!J436="SEEKSIRE","SEEKSIRE",IF('Application Form'!J436="SEEKSIRE+PV","SEEKSIRE",IF('Application Form'!J436="GGP50K","GGP50K",IF('Application Form'!J436="GGP50K+PV","GGP50K",IF('Application Form'!J436="GGPHD (150K)","GGPHD (150K)",IF('Application Form'!J436="GGPHD+PV","GGPHD",IF('Application Form'!J436="PV","",IF('Application Form'!J436="POLL","",IF('Application Form'!J436="MSTN","MSTN",IF('Application Form'!J436="COAT","COAT",IF('Application Form'!J436="PI","PI",IF('Application Form'!J436="POLL_50K (add on)*","POLL_50K (add on)*",IF('Application Form'!J436="POLL_HD (add on)*","POLL_HD (add_on)*",IF('Application Form'!J436="MSTN_50K (add_on)*","MSTN_50K (add_on)*",IF('Application Form'!J436="MSTN_HD (add on)*","MSTN_HD (add on)*",IF('Application Form'!J436="STORE","STORE",IF('Application Form'!J436="HE","HE","")))))))))))))))))))),"ERROR"))))))</f>
        <v/>
      </c>
      <c r="P425" t="str">
        <f>IF(AND(F425="",O425&lt;&gt;""),IF('Application Form'!J436="SKSTD_BDL","SKSTD_BDL",IF('Application Form'!J436="MIP","MIP",IF('Application Form'!J436="MIP+PV","MIP",IF('Application Form'!J436="SEEKSIRE","SEEKSIRE",IF('Application Form'!J436="SEEKSIRE+PV","SEEKSIRE",IF('Application Form'!J436="GGP50K","GGP50K",IF('Application Form'!J436="GGP50K+PV","GGP50K",IF('Application Form'!J436="GGPHD (150K)","GGPHD (150K)",IF('Application Form'!J436="GGPHD+PV","GGPHD",IF('Application Form'!J436="PV","",IF('Application Form'!J436="POLL","",IF('Application Form'!J436="MSTN","MSTN",IF('Application Form'!J436="COAT","COAT",IF('Application Form'!J436="PI","PI",IF('Application Form'!J436="POLL_50K (add on)*","POLL_50K (add on)*",IF('Application Form'!J436="POLL_HD (add on)*","POLL_HD (add_on)*",IF('Application Form'!J436="MSTN_50K (add_on)*","MSTN_50K (add_on)*",IF('Application Form'!J436="MSTN_HD (add on)*","MSTN_HD (add on)*",IF('Application Form'!J436="STORE","STORE",IF('Application Form'!J436="HE","HE","")))))))))))))))))))),"")</f>
        <v/>
      </c>
    </row>
    <row r="426" spans="1:16" x14ac:dyDescent="0.25">
      <c r="A426" s="72">
        <f>'Application Form'!E437</f>
        <v>0</v>
      </c>
      <c r="B426" t="str">
        <f>IF('Application Form'!C437="Hair","H",IF('Application Form'!C437="Done","D",IF('Application Form'!C437="Semen","S",IF('Application Form'!C437="TSU","T",""))))</f>
        <v/>
      </c>
      <c r="C426" t="str">
        <f t="shared" si="6"/>
        <v>NAA</v>
      </c>
      <c r="F426" t="str">
        <f>IF('Application Form'!H437="SKSTD_BDL","SKSTD_BDL",IF('Application Form'!H437="MIP","MIP",IF('Application Form'!H437="MIP+PV","MIP",IF('Application Form'!H437="SEEKSIRE","SEEKSIRE",IF('Application Form'!H437="SEEKSIRE+PV","SEEKSIRE",IF('Application Form'!H437="GGP50K","GGP50K",IF('Application Form'!H437="GGP50K+PV","GGP50K",IF('Application Form'!H437="GGPHD (150K)","GGPHD (150K)",IF('Application Form'!H437="GGPHD+PV","GGPHD",IF('Application Form'!H437="PV","",IF('Application Form'!H437="POLL","",IF('Application Form'!H437="MSTN","",IF('Application Form'!H437="COAT","",IF('Application Form'!H437="PI","",IF('Application Form'!H437="POLL_50K (add on)*","",IF('Application Form'!H437="POLL_HD (add on)*","",IF('Application Form'!H437="MSTN_50K (add_on)*","",IF('Application Form'!H437="MSTN_HD (add on)*","",IF('Application Form'!H437="STORE","STORE",IF('Application Form'!H437="HE","HE",""))))))))))))))))))))</f>
        <v/>
      </c>
      <c r="G426" t="str">
        <f>IF(OR(RIGHT('Application Form'!H437,2)="PV",RIGHT('Application Form'!I437,2)="PV",RIGHT('Application Form'!J437,2)="PV"),"Yes","")</f>
        <v/>
      </c>
      <c r="H426" s="81" t="str">
        <f>IF(ISBLANK(IF(F426="SKSTD_BDL",'Application Form'!M437,IF('Office Use Only - DONT TOUCH!!!'!G426="Yes",'Application Form'!M437,""))),"",IF(F426="SKSTD_BDL",'Application Form'!M437,IF('Office Use Only - DONT TOUCH!!!'!G426="Yes",'Application Form'!M437,"")))</f>
        <v/>
      </c>
      <c r="K426" t="str">
        <f>IF(ISBLANK(IF(F426="SKSTD_BDL",'Application Form'!O437,IF('Office Use Only - DONT TOUCH!!!'!G426="Yes",'Application Form'!O437,""))),"",IF(F426="SKSTD_BDL",'Application Form'!O437,IF('Office Use Only - DONT TOUCH!!!'!G426="Yes",'Application Form'!O437,"")))</f>
        <v/>
      </c>
      <c r="N426" t="str">
        <f>IF(AND(F426="",'Application Form'!H437=""),"",IF(AND(F426="",'Application Form'!H437&lt;&gt;""),'Application Form'!H437,IF(AND(F426&lt;&gt;"",'Application Form'!I437=""),"",IF(AND(F426&lt;&gt;"",'Application Form'!I437&lt;&gt;""),IF('Application Form'!I437="SKSTD_BDL","SKSTD_BDL",IF('Application Form'!I437="MIP","MIP",IF('Application Form'!I437="MIP+PV","MIP",IF('Application Form'!I437="SEEKSIRE","SEEKSIRE",IF('Application Form'!I437="SEEKSIRE+PV","SEEKSIRE",IF('Application Form'!I437="GGP50K","GGP50K",IF('Application Form'!I437="GGP50K+PV","GGP50K",IF('Application Form'!I437="GGPHD (150K)","GGPHD (150K)",IF('Application Form'!I437="GGPHD+PV","GGPHD",IF('Application Form'!I437="PV","",IF('Application Form'!I437="POLL","",IF('Application Form'!I437="MSTN","MSTN",IF('Application Form'!I437="COAT","COAT",IF('Application Form'!I437="PI","PI",IF('Application Form'!I437="POLL_50K (add on)*","POLL_50K (add on)*",IF('Application Form'!I437="POLL_HD (add on)*","POLL_HD (add_on)*",IF('Application Form'!I437="MSTN_50K (add_on)*","MSTN_50K (add_on)*",IF('Application Form'!I437="MSTN_HD (add on)*","MSTN_HD (add on)*",IF('Application Form'!I437="STORE","STORE",IF('Application Form'!I437="HE","HE","")))))))))))))))))))),"ERROR"))))</f>
        <v/>
      </c>
      <c r="O426" t="str">
        <f>IF(AND(F426="",'Application Form'!H437=""),"",IF(AND(F426="",'Application Form'!H437&lt;&gt;"",'Application Form'!I437=""),"",IF(AND(F426&lt;&gt;"",'Application Form'!I437=""),"",IF(AND(F426&lt;&gt;"",'Application Form'!I437&lt;&gt;"",'Application Form'!J437=""),"",IF(AND(F426="",'Application Form'!H437&lt;&gt;"",'Application Form'!I437&lt;&gt;""),IF('Application Form'!I437="SKSTD_BDL","SKSTD_BDL",IF('Application Form'!I437="MIP","MIP",IF('Application Form'!I437="MIP+PV","MIP",IF('Application Form'!I437="SEEKSIRE","SEEKSIRE",IF('Application Form'!I437="SEEKSIRE+PV","SEEKSIRE",IF('Application Form'!I437="GGP50K","GGP50K",IF('Application Form'!I437="GGP50K+PV","GGP50K",IF('Application Form'!I437="GGPHD (150K)","GGPHD (150K)",IF('Application Form'!I437="GGPHD+PV","GGPHD",IF('Application Form'!I437="PV","",IF('Application Form'!I437="POLL","",IF('Application Form'!I437="MSTN","MSTN",IF('Application Form'!I437="COAT","COAT",IF('Application Form'!I437="PI","PI",IF('Application Form'!I437="POLL_50K (add on)*","POLL_50K (add on)*",IF('Application Form'!I437="POLL_HD (add on)*","POLL_HD (add_on)*",IF('Application Form'!I437="MSTN_50K (add_on)*","MSTN_50K (add_on)*",IF('Application Form'!I437="MSTN_HD (add on)*","MSTN_HD (add on)*",IF('Application Form'!I437="STORE","STORE",IF('Application Form'!I437="HE","HE","ERROR")))))))))))))))))))),IF(AND(F426&lt;&gt;"",'Application Form'!I437&lt;&gt;"",'Application Form'!J437&lt;&gt;""),IF('Application Form'!J437="SKSTD_BDL","SKSTD_BDL",IF('Application Form'!J437="MIP","MIP",IF('Application Form'!J437="MIP+PV","MIP",IF('Application Form'!J437="SEEKSIRE","SEEKSIRE",IF('Application Form'!J437="SEEKSIRE+PV","SEEKSIRE",IF('Application Form'!J437="GGP50K","GGP50K",IF('Application Form'!J437="GGP50K+PV","GGP50K",IF('Application Form'!J437="GGPHD (150K)","GGPHD (150K)",IF('Application Form'!J437="GGPHD+PV","GGPHD",IF('Application Form'!J437="PV","",IF('Application Form'!J437="POLL","",IF('Application Form'!J437="MSTN","MSTN",IF('Application Form'!J437="COAT","COAT",IF('Application Form'!J437="PI","PI",IF('Application Form'!J437="POLL_50K (add on)*","POLL_50K (add on)*",IF('Application Form'!J437="POLL_HD (add on)*","POLL_HD (add_on)*",IF('Application Form'!J437="MSTN_50K (add_on)*","MSTN_50K (add_on)*",IF('Application Form'!J437="MSTN_HD (add on)*","MSTN_HD (add on)*",IF('Application Form'!J437="STORE","STORE",IF('Application Form'!J437="HE","HE","")))))))))))))))))))),"ERROR"))))))</f>
        <v/>
      </c>
      <c r="P426" t="str">
        <f>IF(AND(F426="",O426&lt;&gt;""),IF('Application Form'!J437="SKSTD_BDL","SKSTD_BDL",IF('Application Form'!J437="MIP","MIP",IF('Application Form'!J437="MIP+PV","MIP",IF('Application Form'!J437="SEEKSIRE","SEEKSIRE",IF('Application Form'!J437="SEEKSIRE+PV","SEEKSIRE",IF('Application Form'!J437="GGP50K","GGP50K",IF('Application Form'!J437="GGP50K+PV","GGP50K",IF('Application Form'!J437="GGPHD (150K)","GGPHD (150K)",IF('Application Form'!J437="GGPHD+PV","GGPHD",IF('Application Form'!J437="PV","",IF('Application Form'!J437="POLL","",IF('Application Form'!J437="MSTN","MSTN",IF('Application Form'!J437="COAT","COAT",IF('Application Form'!J437="PI","PI",IF('Application Form'!J437="POLL_50K (add on)*","POLL_50K (add on)*",IF('Application Form'!J437="POLL_HD (add on)*","POLL_HD (add_on)*",IF('Application Form'!J437="MSTN_50K (add_on)*","MSTN_50K (add_on)*",IF('Application Form'!J437="MSTN_HD (add on)*","MSTN_HD (add on)*",IF('Application Form'!J437="STORE","STORE",IF('Application Form'!J437="HE","HE","")))))))))))))))))))),"")</f>
        <v/>
      </c>
    </row>
    <row r="427" spans="1:16" x14ac:dyDescent="0.25">
      <c r="A427" s="72">
        <f>'Application Form'!E438</f>
        <v>0</v>
      </c>
      <c r="B427" t="str">
        <f>IF('Application Form'!C438="Hair","H",IF('Application Form'!C438="Done","D",IF('Application Form'!C438="Semen","S",IF('Application Form'!C438="TSU","T",""))))</f>
        <v/>
      </c>
      <c r="C427" t="str">
        <f t="shared" si="6"/>
        <v>NAA</v>
      </c>
      <c r="F427" t="str">
        <f>IF('Application Form'!H438="SKSTD_BDL","SKSTD_BDL",IF('Application Form'!H438="MIP","MIP",IF('Application Form'!H438="MIP+PV","MIP",IF('Application Form'!H438="SEEKSIRE","SEEKSIRE",IF('Application Form'!H438="SEEKSIRE+PV","SEEKSIRE",IF('Application Form'!H438="GGP50K","GGP50K",IF('Application Form'!H438="GGP50K+PV","GGP50K",IF('Application Form'!H438="GGPHD (150K)","GGPHD (150K)",IF('Application Form'!H438="GGPHD+PV","GGPHD",IF('Application Form'!H438="PV","",IF('Application Form'!H438="POLL","",IF('Application Form'!H438="MSTN","",IF('Application Form'!H438="COAT","",IF('Application Form'!H438="PI","",IF('Application Form'!H438="POLL_50K (add on)*","",IF('Application Form'!H438="POLL_HD (add on)*","",IF('Application Form'!H438="MSTN_50K (add_on)*","",IF('Application Form'!H438="MSTN_HD (add on)*","",IF('Application Form'!H438="STORE","STORE",IF('Application Form'!H438="HE","HE",""))))))))))))))))))))</f>
        <v/>
      </c>
      <c r="G427" t="str">
        <f>IF(OR(RIGHT('Application Form'!H438,2)="PV",RIGHT('Application Form'!I438,2)="PV",RIGHT('Application Form'!J438,2)="PV"),"Yes","")</f>
        <v/>
      </c>
      <c r="H427" s="81" t="str">
        <f>IF(ISBLANK(IF(F427="SKSTD_BDL",'Application Form'!M438,IF('Office Use Only - DONT TOUCH!!!'!G427="Yes",'Application Form'!M438,""))),"",IF(F427="SKSTD_BDL",'Application Form'!M438,IF('Office Use Only - DONT TOUCH!!!'!G427="Yes",'Application Form'!M438,"")))</f>
        <v/>
      </c>
      <c r="K427" t="str">
        <f>IF(ISBLANK(IF(F427="SKSTD_BDL",'Application Form'!O438,IF('Office Use Only - DONT TOUCH!!!'!G427="Yes",'Application Form'!O438,""))),"",IF(F427="SKSTD_BDL",'Application Form'!O438,IF('Office Use Only - DONT TOUCH!!!'!G427="Yes",'Application Form'!O438,"")))</f>
        <v/>
      </c>
      <c r="N427" t="str">
        <f>IF(AND(F427="",'Application Form'!H438=""),"",IF(AND(F427="",'Application Form'!H438&lt;&gt;""),'Application Form'!H438,IF(AND(F427&lt;&gt;"",'Application Form'!I438=""),"",IF(AND(F427&lt;&gt;"",'Application Form'!I438&lt;&gt;""),IF('Application Form'!I438="SKSTD_BDL","SKSTD_BDL",IF('Application Form'!I438="MIP","MIP",IF('Application Form'!I438="MIP+PV","MIP",IF('Application Form'!I438="SEEKSIRE","SEEKSIRE",IF('Application Form'!I438="SEEKSIRE+PV","SEEKSIRE",IF('Application Form'!I438="GGP50K","GGP50K",IF('Application Form'!I438="GGP50K+PV","GGP50K",IF('Application Form'!I438="GGPHD (150K)","GGPHD (150K)",IF('Application Form'!I438="GGPHD+PV","GGPHD",IF('Application Form'!I438="PV","",IF('Application Form'!I438="POLL","",IF('Application Form'!I438="MSTN","MSTN",IF('Application Form'!I438="COAT","COAT",IF('Application Form'!I438="PI","PI",IF('Application Form'!I438="POLL_50K (add on)*","POLL_50K (add on)*",IF('Application Form'!I438="POLL_HD (add on)*","POLL_HD (add_on)*",IF('Application Form'!I438="MSTN_50K (add_on)*","MSTN_50K (add_on)*",IF('Application Form'!I438="MSTN_HD (add on)*","MSTN_HD (add on)*",IF('Application Form'!I438="STORE","STORE",IF('Application Form'!I438="HE","HE","")))))))))))))))))))),"ERROR"))))</f>
        <v/>
      </c>
      <c r="O427" t="str">
        <f>IF(AND(F427="",'Application Form'!H438=""),"",IF(AND(F427="",'Application Form'!H438&lt;&gt;"",'Application Form'!I438=""),"",IF(AND(F427&lt;&gt;"",'Application Form'!I438=""),"",IF(AND(F427&lt;&gt;"",'Application Form'!I438&lt;&gt;"",'Application Form'!J438=""),"",IF(AND(F427="",'Application Form'!H438&lt;&gt;"",'Application Form'!I438&lt;&gt;""),IF('Application Form'!I438="SKSTD_BDL","SKSTD_BDL",IF('Application Form'!I438="MIP","MIP",IF('Application Form'!I438="MIP+PV","MIP",IF('Application Form'!I438="SEEKSIRE","SEEKSIRE",IF('Application Form'!I438="SEEKSIRE+PV","SEEKSIRE",IF('Application Form'!I438="GGP50K","GGP50K",IF('Application Form'!I438="GGP50K+PV","GGP50K",IF('Application Form'!I438="GGPHD (150K)","GGPHD (150K)",IF('Application Form'!I438="GGPHD+PV","GGPHD",IF('Application Form'!I438="PV","",IF('Application Form'!I438="POLL","",IF('Application Form'!I438="MSTN","MSTN",IF('Application Form'!I438="COAT","COAT",IF('Application Form'!I438="PI","PI",IF('Application Form'!I438="POLL_50K (add on)*","POLL_50K (add on)*",IF('Application Form'!I438="POLL_HD (add on)*","POLL_HD (add_on)*",IF('Application Form'!I438="MSTN_50K (add_on)*","MSTN_50K (add_on)*",IF('Application Form'!I438="MSTN_HD (add on)*","MSTN_HD (add on)*",IF('Application Form'!I438="STORE","STORE",IF('Application Form'!I438="HE","HE","ERROR")))))))))))))))))))),IF(AND(F427&lt;&gt;"",'Application Form'!I438&lt;&gt;"",'Application Form'!J438&lt;&gt;""),IF('Application Form'!J438="SKSTD_BDL","SKSTD_BDL",IF('Application Form'!J438="MIP","MIP",IF('Application Form'!J438="MIP+PV","MIP",IF('Application Form'!J438="SEEKSIRE","SEEKSIRE",IF('Application Form'!J438="SEEKSIRE+PV","SEEKSIRE",IF('Application Form'!J438="GGP50K","GGP50K",IF('Application Form'!J438="GGP50K+PV","GGP50K",IF('Application Form'!J438="GGPHD (150K)","GGPHD (150K)",IF('Application Form'!J438="GGPHD+PV","GGPHD",IF('Application Form'!J438="PV","",IF('Application Form'!J438="POLL","",IF('Application Form'!J438="MSTN","MSTN",IF('Application Form'!J438="COAT","COAT",IF('Application Form'!J438="PI","PI",IF('Application Form'!J438="POLL_50K (add on)*","POLL_50K (add on)*",IF('Application Form'!J438="POLL_HD (add on)*","POLL_HD (add_on)*",IF('Application Form'!J438="MSTN_50K (add_on)*","MSTN_50K (add_on)*",IF('Application Form'!J438="MSTN_HD (add on)*","MSTN_HD (add on)*",IF('Application Form'!J438="STORE","STORE",IF('Application Form'!J438="HE","HE","")))))))))))))))))))),"ERROR"))))))</f>
        <v/>
      </c>
      <c r="P427" t="str">
        <f>IF(AND(F427="",O427&lt;&gt;""),IF('Application Form'!J438="SKSTD_BDL","SKSTD_BDL",IF('Application Form'!J438="MIP","MIP",IF('Application Form'!J438="MIP+PV","MIP",IF('Application Form'!J438="SEEKSIRE","SEEKSIRE",IF('Application Form'!J438="SEEKSIRE+PV","SEEKSIRE",IF('Application Form'!J438="GGP50K","GGP50K",IF('Application Form'!J438="GGP50K+PV","GGP50K",IF('Application Form'!J438="GGPHD (150K)","GGPHD (150K)",IF('Application Form'!J438="GGPHD+PV","GGPHD",IF('Application Form'!J438="PV","",IF('Application Form'!J438="POLL","",IF('Application Form'!J438="MSTN","MSTN",IF('Application Form'!J438="COAT","COAT",IF('Application Form'!J438="PI","PI",IF('Application Form'!J438="POLL_50K (add on)*","POLL_50K (add on)*",IF('Application Form'!J438="POLL_HD (add on)*","POLL_HD (add_on)*",IF('Application Form'!J438="MSTN_50K (add_on)*","MSTN_50K (add_on)*",IF('Application Form'!J438="MSTN_HD (add on)*","MSTN_HD (add on)*",IF('Application Form'!J438="STORE","STORE",IF('Application Form'!J438="HE","HE","")))))))))))))))))))),"")</f>
        <v/>
      </c>
    </row>
    <row r="428" spans="1:16" x14ac:dyDescent="0.25">
      <c r="A428" s="72">
        <f>'Application Form'!E439</f>
        <v>0</v>
      </c>
      <c r="B428" t="str">
        <f>IF('Application Form'!C439="Hair","H",IF('Application Form'!C439="Done","D",IF('Application Form'!C439="Semen","S",IF('Application Form'!C439="TSU","T",""))))</f>
        <v/>
      </c>
      <c r="C428" t="str">
        <f t="shared" si="6"/>
        <v>NAA</v>
      </c>
      <c r="F428" t="str">
        <f>IF('Application Form'!H439="SKSTD_BDL","SKSTD_BDL",IF('Application Form'!H439="MIP","MIP",IF('Application Form'!H439="MIP+PV","MIP",IF('Application Form'!H439="SEEKSIRE","SEEKSIRE",IF('Application Form'!H439="SEEKSIRE+PV","SEEKSIRE",IF('Application Form'!H439="GGP50K","GGP50K",IF('Application Form'!H439="GGP50K+PV","GGP50K",IF('Application Form'!H439="GGPHD (150K)","GGPHD (150K)",IF('Application Form'!H439="GGPHD+PV","GGPHD",IF('Application Form'!H439="PV","",IF('Application Form'!H439="POLL","",IF('Application Form'!H439="MSTN","",IF('Application Form'!H439="COAT","",IF('Application Form'!H439="PI","",IF('Application Form'!H439="POLL_50K (add on)*","",IF('Application Form'!H439="POLL_HD (add on)*","",IF('Application Form'!H439="MSTN_50K (add_on)*","",IF('Application Form'!H439="MSTN_HD (add on)*","",IF('Application Form'!H439="STORE","STORE",IF('Application Form'!H439="HE","HE",""))))))))))))))))))))</f>
        <v/>
      </c>
      <c r="G428" t="str">
        <f>IF(OR(RIGHT('Application Form'!H439,2)="PV",RIGHT('Application Form'!I439,2)="PV",RIGHT('Application Form'!J439,2)="PV"),"Yes","")</f>
        <v/>
      </c>
      <c r="H428" s="81" t="str">
        <f>IF(ISBLANK(IF(F428="SKSTD_BDL",'Application Form'!M439,IF('Office Use Only - DONT TOUCH!!!'!G428="Yes",'Application Form'!M439,""))),"",IF(F428="SKSTD_BDL",'Application Form'!M439,IF('Office Use Only - DONT TOUCH!!!'!G428="Yes",'Application Form'!M439,"")))</f>
        <v/>
      </c>
      <c r="K428" t="str">
        <f>IF(ISBLANK(IF(F428="SKSTD_BDL",'Application Form'!O439,IF('Office Use Only - DONT TOUCH!!!'!G428="Yes",'Application Form'!O439,""))),"",IF(F428="SKSTD_BDL",'Application Form'!O439,IF('Office Use Only - DONT TOUCH!!!'!G428="Yes",'Application Form'!O439,"")))</f>
        <v/>
      </c>
      <c r="N428" t="str">
        <f>IF(AND(F428="",'Application Form'!H439=""),"",IF(AND(F428="",'Application Form'!H439&lt;&gt;""),'Application Form'!H439,IF(AND(F428&lt;&gt;"",'Application Form'!I439=""),"",IF(AND(F428&lt;&gt;"",'Application Form'!I439&lt;&gt;""),IF('Application Form'!I439="SKSTD_BDL","SKSTD_BDL",IF('Application Form'!I439="MIP","MIP",IF('Application Form'!I439="MIP+PV","MIP",IF('Application Form'!I439="SEEKSIRE","SEEKSIRE",IF('Application Form'!I439="SEEKSIRE+PV","SEEKSIRE",IF('Application Form'!I439="GGP50K","GGP50K",IF('Application Form'!I439="GGP50K+PV","GGP50K",IF('Application Form'!I439="GGPHD (150K)","GGPHD (150K)",IF('Application Form'!I439="GGPHD+PV","GGPHD",IF('Application Form'!I439="PV","",IF('Application Form'!I439="POLL","",IF('Application Form'!I439="MSTN","MSTN",IF('Application Form'!I439="COAT","COAT",IF('Application Form'!I439="PI","PI",IF('Application Form'!I439="POLL_50K (add on)*","POLL_50K (add on)*",IF('Application Form'!I439="POLL_HD (add on)*","POLL_HD (add_on)*",IF('Application Form'!I439="MSTN_50K (add_on)*","MSTN_50K (add_on)*",IF('Application Form'!I439="MSTN_HD (add on)*","MSTN_HD (add on)*",IF('Application Form'!I439="STORE","STORE",IF('Application Form'!I439="HE","HE","")))))))))))))))))))),"ERROR"))))</f>
        <v/>
      </c>
      <c r="O428" t="str">
        <f>IF(AND(F428="",'Application Form'!H439=""),"",IF(AND(F428="",'Application Form'!H439&lt;&gt;"",'Application Form'!I439=""),"",IF(AND(F428&lt;&gt;"",'Application Form'!I439=""),"",IF(AND(F428&lt;&gt;"",'Application Form'!I439&lt;&gt;"",'Application Form'!J439=""),"",IF(AND(F428="",'Application Form'!H439&lt;&gt;"",'Application Form'!I439&lt;&gt;""),IF('Application Form'!I439="SKSTD_BDL","SKSTD_BDL",IF('Application Form'!I439="MIP","MIP",IF('Application Form'!I439="MIP+PV","MIP",IF('Application Form'!I439="SEEKSIRE","SEEKSIRE",IF('Application Form'!I439="SEEKSIRE+PV","SEEKSIRE",IF('Application Form'!I439="GGP50K","GGP50K",IF('Application Form'!I439="GGP50K+PV","GGP50K",IF('Application Form'!I439="GGPHD (150K)","GGPHD (150K)",IF('Application Form'!I439="GGPHD+PV","GGPHD",IF('Application Form'!I439="PV","",IF('Application Form'!I439="POLL","",IF('Application Form'!I439="MSTN","MSTN",IF('Application Form'!I439="COAT","COAT",IF('Application Form'!I439="PI","PI",IF('Application Form'!I439="POLL_50K (add on)*","POLL_50K (add on)*",IF('Application Form'!I439="POLL_HD (add on)*","POLL_HD (add_on)*",IF('Application Form'!I439="MSTN_50K (add_on)*","MSTN_50K (add_on)*",IF('Application Form'!I439="MSTN_HD (add on)*","MSTN_HD (add on)*",IF('Application Form'!I439="STORE","STORE",IF('Application Form'!I439="HE","HE","ERROR")))))))))))))))))))),IF(AND(F428&lt;&gt;"",'Application Form'!I439&lt;&gt;"",'Application Form'!J439&lt;&gt;""),IF('Application Form'!J439="SKSTD_BDL","SKSTD_BDL",IF('Application Form'!J439="MIP","MIP",IF('Application Form'!J439="MIP+PV","MIP",IF('Application Form'!J439="SEEKSIRE","SEEKSIRE",IF('Application Form'!J439="SEEKSIRE+PV","SEEKSIRE",IF('Application Form'!J439="GGP50K","GGP50K",IF('Application Form'!J439="GGP50K+PV","GGP50K",IF('Application Form'!J439="GGPHD (150K)","GGPHD (150K)",IF('Application Form'!J439="GGPHD+PV","GGPHD",IF('Application Form'!J439="PV","",IF('Application Form'!J439="POLL","",IF('Application Form'!J439="MSTN","MSTN",IF('Application Form'!J439="COAT","COAT",IF('Application Form'!J439="PI","PI",IF('Application Form'!J439="POLL_50K (add on)*","POLL_50K (add on)*",IF('Application Form'!J439="POLL_HD (add on)*","POLL_HD (add_on)*",IF('Application Form'!J439="MSTN_50K (add_on)*","MSTN_50K (add_on)*",IF('Application Form'!J439="MSTN_HD (add on)*","MSTN_HD (add on)*",IF('Application Form'!J439="STORE","STORE",IF('Application Form'!J439="HE","HE","")))))))))))))))))))),"ERROR"))))))</f>
        <v/>
      </c>
      <c r="P428" t="str">
        <f>IF(AND(F428="",O428&lt;&gt;""),IF('Application Form'!J439="SKSTD_BDL","SKSTD_BDL",IF('Application Form'!J439="MIP","MIP",IF('Application Form'!J439="MIP+PV","MIP",IF('Application Form'!J439="SEEKSIRE","SEEKSIRE",IF('Application Form'!J439="SEEKSIRE+PV","SEEKSIRE",IF('Application Form'!J439="GGP50K","GGP50K",IF('Application Form'!J439="GGP50K+PV","GGP50K",IF('Application Form'!J439="GGPHD (150K)","GGPHD (150K)",IF('Application Form'!J439="GGPHD+PV","GGPHD",IF('Application Form'!J439="PV","",IF('Application Form'!J439="POLL","",IF('Application Form'!J439="MSTN","MSTN",IF('Application Form'!J439="COAT","COAT",IF('Application Form'!J439="PI","PI",IF('Application Form'!J439="POLL_50K (add on)*","POLL_50K (add on)*",IF('Application Form'!J439="POLL_HD (add on)*","POLL_HD (add_on)*",IF('Application Form'!J439="MSTN_50K (add_on)*","MSTN_50K (add_on)*",IF('Application Form'!J439="MSTN_HD (add on)*","MSTN_HD (add on)*",IF('Application Form'!J439="STORE","STORE",IF('Application Form'!J439="HE","HE","")))))))))))))))))))),"")</f>
        <v/>
      </c>
    </row>
    <row r="429" spans="1:16" x14ac:dyDescent="0.25">
      <c r="A429" s="72">
        <f>'Application Form'!E440</f>
        <v>0</v>
      </c>
      <c r="B429" t="str">
        <f>IF('Application Form'!C440="Hair","H",IF('Application Form'!C440="Done","D",IF('Application Form'!C440="Semen","S",IF('Application Form'!C440="TSU","T",""))))</f>
        <v/>
      </c>
      <c r="C429" t="str">
        <f t="shared" si="6"/>
        <v>NAA</v>
      </c>
      <c r="F429" t="str">
        <f>IF('Application Form'!H440="SKSTD_BDL","SKSTD_BDL",IF('Application Form'!H440="MIP","MIP",IF('Application Form'!H440="MIP+PV","MIP",IF('Application Form'!H440="SEEKSIRE","SEEKSIRE",IF('Application Form'!H440="SEEKSIRE+PV","SEEKSIRE",IF('Application Form'!H440="GGP50K","GGP50K",IF('Application Form'!H440="GGP50K+PV","GGP50K",IF('Application Form'!H440="GGPHD (150K)","GGPHD (150K)",IF('Application Form'!H440="GGPHD+PV","GGPHD",IF('Application Form'!H440="PV","",IF('Application Form'!H440="POLL","",IF('Application Form'!H440="MSTN","",IF('Application Form'!H440="COAT","",IF('Application Form'!H440="PI","",IF('Application Form'!H440="POLL_50K (add on)*","",IF('Application Form'!H440="POLL_HD (add on)*","",IF('Application Form'!H440="MSTN_50K (add_on)*","",IF('Application Form'!H440="MSTN_HD (add on)*","",IF('Application Form'!H440="STORE","STORE",IF('Application Form'!H440="HE","HE",""))))))))))))))))))))</f>
        <v/>
      </c>
      <c r="G429" t="str">
        <f>IF(OR(RIGHT('Application Form'!H440,2)="PV",RIGHT('Application Form'!I440,2)="PV",RIGHT('Application Form'!J440,2)="PV"),"Yes","")</f>
        <v/>
      </c>
      <c r="H429" s="81" t="str">
        <f>IF(ISBLANK(IF(F429="SKSTD_BDL",'Application Form'!M440,IF('Office Use Only - DONT TOUCH!!!'!G429="Yes",'Application Form'!M440,""))),"",IF(F429="SKSTD_BDL",'Application Form'!M440,IF('Office Use Only - DONT TOUCH!!!'!G429="Yes",'Application Form'!M440,"")))</f>
        <v/>
      </c>
      <c r="K429" t="str">
        <f>IF(ISBLANK(IF(F429="SKSTD_BDL",'Application Form'!O440,IF('Office Use Only - DONT TOUCH!!!'!G429="Yes",'Application Form'!O440,""))),"",IF(F429="SKSTD_BDL",'Application Form'!O440,IF('Office Use Only - DONT TOUCH!!!'!G429="Yes",'Application Form'!O440,"")))</f>
        <v/>
      </c>
      <c r="N429" t="str">
        <f>IF(AND(F429="",'Application Form'!H440=""),"",IF(AND(F429="",'Application Form'!H440&lt;&gt;""),'Application Form'!H440,IF(AND(F429&lt;&gt;"",'Application Form'!I440=""),"",IF(AND(F429&lt;&gt;"",'Application Form'!I440&lt;&gt;""),IF('Application Form'!I440="SKSTD_BDL","SKSTD_BDL",IF('Application Form'!I440="MIP","MIP",IF('Application Form'!I440="MIP+PV","MIP",IF('Application Form'!I440="SEEKSIRE","SEEKSIRE",IF('Application Form'!I440="SEEKSIRE+PV","SEEKSIRE",IF('Application Form'!I440="GGP50K","GGP50K",IF('Application Form'!I440="GGP50K+PV","GGP50K",IF('Application Form'!I440="GGPHD (150K)","GGPHD (150K)",IF('Application Form'!I440="GGPHD+PV","GGPHD",IF('Application Form'!I440="PV","",IF('Application Form'!I440="POLL","",IF('Application Form'!I440="MSTN","MSTN",IF('Application Form'!I440="COAT","COAT",IF('Application Form'!I440="PI","PI",IF('Application Form'!I440="POLL_50K (add on)*","POLL_50K (add on)*",IF('Application Form'!I440="POLL_HD (add on)*","POLL_HD (add_on)*",IF('Application Form'!I440="MSTN_50K (add_on)*","MSTN_50K (add_on)*",IF('Application Form'!I440="MSTN_HD (add on)*","MSTN_HD (add on)*",IF('Application Form'!I440="STORE","STORE",IF('Application Form'!I440="HE","HE","")))))))))))))))))))),"ERROR"))))</f>
        <v/>
      </c>
      <c r="O429" t="str">
        <f>IF(AND(F429="",'Application Form'!H440=""),"",IF(AND(F429="",'Application Form'!H440&lt;&gt;"",'Application Form'!I440=""),"",IF(AND(F429&lt;&gt;"",'Application Form'!I440=""),"",IF(AND(F429&lt;&gt;"",'Application Form'!I440&lt;&gt;"",'Application Form'!J440=""),"",IF(AND(F429="",'Application Form'!H440&lt;&gt;"",'Application Form'!I440&lt;&gt;""),IF('Application Form'!I440="SKSTD_BDL","SKSTD_BDL",IF('Application Form'!I440="MIP","MIP",IF('Application Form'!I440="MIP+PV","MIP",IF('Application Form'!I440="SEEKSIRE","SEEKSIRE",IF('Application Form'!I440="SEEKSIRE+PV","SEEKSIRE",IF('Application Form'!I440="GGP50K","GGP50K",IF('Application Form'!I440="GGP50K+PV","GGP50K",IF('Application Form'!I440="GGPHD (150K)","GGPHD (150K)",IF('Application Form'!I440="GGPHD+PV","GGPHD",IF('Application Form'!I440="PV","",IF('Application Form'!I440="POLL","",IF('Application Form'!I440="MSTN","MSTN",IF('Application Form'!I440="COAT","COAT",IF('Application Form'!I440="PI","PI",IF('Application Form'!I440="POLL_50K (add on)*","POLL_50K (add on)*",IF('Application Form'!I440="POLL_HD (add on)*","POLL_HD (add_on)*",IF('Application Form'!I440="MSTN_50K (add_on)*","MSTN_50K (add_on)*",IF('Application Form'!I440="MSTN_HD (add on)*","MSTN_HD (add on)*",IF('Application Form'!I440="STORE","STORE",IF('Application Form'!I440="HE","HE","ERROR")))))))))))))))))))),IF(AND(F429&lt;&gt;"",'Application Form'!I440&lt;&gt;"",'Application Form'!J440&lt;&gt;""),IF('Application Form'!J440="SKSTD_BDL","SKSTD_BDL",IF('Application Form'!J440="MIP","MIP",IF('Application Form'!J440="MIP+PV","MIP",IF('Application Form'!J440="SEEKSIRE","SEEKSIRE",IF('Application Form'!J440="SEEKSIRE+PV","SEEKSIRE",IF('Application Form'!J440="GGP50K","GGP50K",IF('Application Form'!J440="GGP50K+PV","GGP50K",IF('Application Form'!J440="GGPHD (150K)","GGPHD (150K)",IF('Application Form'!J440="GGPHD+PV","GGPHD",IF('Application Form'!J440="PV","",IF('Application Form'!J440="POLL","",IF('Application Form'!J440="MSTN","MSTN",IF('Application Form'!J440="COAT","COAT",IF('Application Form'!J440="PI","PI",IF('Application Form'!J440="POLL_50K (add on)*","POLL_50K (add on)*",IF('Application Form'!J440="POLL_HD (add on)*","POLL_HD (add_on)*",IF('Application Form'!J440="MSTN_50K (add_on)*","MSTN_50K (add_on)*",IF('Application Form'!J440="MSTN_HD (add on)*","MSTN_HD (add on)*",IF('Application Form'!J440="STORE","STORE",IF('Application Form'!J440="HE","HE","")))))))))))))))))))),"ERROR"))))))</f>
        <v/>
      </c>
      <c r="P429" t="str">
        <f>IF(AND(F429="",O429&lt;&gt;""),IF('Application Form'!J440="SKSTD_BDL","SKSTD_BDL",IF('Application Form'!J440="MIP","MIP",IF('Application Form'!J440="MIP+PV","MIP",IF('Application Form'!J440="SEEKSIRE","SEEKSIRE",IF('Application Form'!J440="SEEKSIRE+PV","SEEKSIRE",IF('Application Form'!J440="GGP50K","GGP50K",IF('Application Form'!J440="GGP50K+PV","GGP50K",IF('Application Form'!J440="GGPHD (150K)","GGPHD (150K)",IF('Application Form'!J440="GGPHD+PV","GGPHD",IF('Application Form'!J440="PV","",IF('Application Form'!J440="POLL","",IF('Application Form'!J440="MSTN","MSTN",IF('Application Form'!J440="COAT","COAT",IF('Application Form'!J440="PI","PI",IF('Application Form'!J440="POLL_50K (add on)*","POLL_50K (add on)*",IF('Application Form'!J440="POLL_HD (add on)*","POLL_HD (add_on)*",IF('Application Form'!J440="MSTN_50K (add_on)*","MSTN_50K (add_on)*",IF('Application Form'!J440="MSTN_HD (add on)*","MSTN_HD (add on)*",IF('Application Form'!J440="STORE","STORE",IF('Application Form'!J440="HE","HE","")))))))))))))))))))),"")</f>
        <v/>
      </c>
    </row>
    <row r="430" spans="1:16" x14ac:dyDescent="0.25">
      <c r="A430" s="72">
        <f>'Application Form'!E441</f>
        <v>0</v>
      </c>
      <c r="B430" t="str">
        <f>IF('Application Form'!C441="Hair","H",IF('Application Form'!C441="Done","D",IF('Application Form'!C441="Semen","S",IF('Application Form'!C441="TSU","T",""))))</f>
        <v/>
      </c>
      <c r="C430" t="str">
        <f t="shared" si="6"/>
        <v>NAA</v>
      </c>
      <c r="F430" t="str">
        <f>IF('Application Form'!H441="SKSTD_BDL","SKSTD_BDL",IF('Application Form'!H441="MIP","MIP",IF('Application Form'!H441="MIP+PV","MIP",IF('Application Form'!H441="SEEKSIRE","SEEKSIRE",IF('Application Form'!H441="SEEKSIRE+PV","SEEKSIRE",IF('Application Form'!H441="GGP50K","GGP50K",IF('Application Form'!H441="GGP50K+PV","GGP50K",IF('Application Form'!H441="GGPHD (150K)","GGPHD (150K)",IF('Application Form'!H441="GGPHD+PV","GGPHD",IF('Application Form'!H441="PV","",IF('Application Form'!H441="POLL","",IF('Application Form'!H441="MSTN","",IF('Application Form'!H441="COAT","",IF('Application Form'!H441="PI","",IF('Application Form'!H441="POLL_50K (add on)*","",IF('Application Form'!H441="POLL_HD (add on)*","",IF('Application Form'!H441="MSTN_50K (add_on)*","",IF('Application Form'!H441="MSTN_HD (add on)*","",IF('Application Form'!H441="STORE","STORE",IF('Application Form'!H441="HE","HE",""))))))))))))))))))))</f>
        <v/>
      </c>
      <c r="G430" t="str">
        <f>IF(OR(RIGHT('Application Form'!H441,2)="PV",RIGHT('Application Form'!I441,2)="PV",RIGHT('Application Form'!J441,2)="PV"),"Yes","")</f>
        <v/>
      </c>
      <c r="H430" s="81" t="str">
        <f>IF(ISBLANK(IF(F430="SKSTD_BDL",'Application Form'!M441,IF('Office Use Only - DONT TOUCH!!!'!G430="Yes",'Application Form'!M441,""))),"",IF(F430="SKSTD_BDL",'Application Form'!M441,IF('Office Use Only - DONT TOUCH!!!'!G430="Yes",'Application Form'!M441,"")))</f>
        <v/>
      </c>
      <c r="K430" t="str">
        <f>IF(ISBLANK(IF(F430="SKSTD_BDL",'Application Form'!O441,IF('Office Use Only - DONT TOUCH!!!'!G430="Yes",'Application Form'!O441,""))),"",IF(F430="SKSTD_BDL",'Application Form'!O441,IF('Office Use Only - DONT TOUCH!!!'!G430="Yes",'Application Form'!O441,"")))</f>
        <v/>
      </c>
      <c r="N430" t="str">
        <f>IF(AND(F430="",'Application Form'!H441=""),"",IF(AND(F430="",'Application Form'!H441&lt;&gt;""),'Application Form'!H441,IF(AND(F430&lt;&gt;"",'Application Form'!I441=""),"",IF(AND(F430&lt;&gt;"",'Application Form'!I441&lt;&gt;""),IF('Application Form'!I441="SKSTD_BDL","SKSTD_BDL",IF('Application Form'!I441="MIP","MIP",IF('Application Form'!I441="MIP+PV","MIP",IF('Application Form'!I441="SEEKSIRE","SEEKSIRE",IF('Application Form'!I441="SEEKSIRE+PV","SEEKSIRE",IF('Application Form'!I441="GGP50K","GGP50K",IF('Application Form'!I441="GGP50K+PV","GGP50K",IF('Application Form'!I441="GGPHD (150K)","GGPHD (150K)",IF('Application Form'!I441="GGPHD+PV","GGPHD",IF('Application Form'!I441="PV","",IF('Application Form'!I441="POLL","",IF('Application Form'!I441="MSTN","MSTN",IF('Application Form'!I441="COAT","COAT",IF('Application Form'!I441="PI","PI",IF('Application Form'!I441="POLL_50K (add on)*","POLL_50K (add on)*",IF('Application Form'!I441="POLL_HD (add on)*","POLL_HD (add_on)*",IF('Application Form'!I441="MSTN_50K (add_on)*","MSTN_50K (add_on)*",IF('Application Form'!I441="MSTN_HD (add on)*","MSTN_HD (add on)*",IF('Application Form'!I441="STORE","STORE",IF('Application Form'!I441="HE","HE","")))))))))))))))))))),"ERROR"))))</f>
        <v/>
      </c>
      <c r="O430" t="str">
        <f>IF(AND(F430="",'Application Form'!H441=""),"",IF(AND(F430="",'Application Form'!H441&lt;&gt;"",'Application Form'!I441=""),"",IF(AND(F430&lt;&gt;"",'Application Form'!I441=""),"",IF(AND(F430&lt;&gt;"",'Application Form'!I441&lt;&gt;"",'Application Form'!J441=""),"",IF(AND(F430="",'Application Form'!H441&lt;&gt;"",'Application Form'!I441&lt;&gt;""),IF('Application Form'!I441="SKSTD_BDL","SKSTD_BDL",IF('Application Form'!I441="MIP","MIP",IF('Application Form'!I441="MIP+PV","MIP",IF('Application Form'!I441="SEEKSIRE","SEEKSIRE",IF('Application Form'!I441="SEEKSIRE+PV","SEEKSIRE",IF('Application Form'!I441="GGP50K","GGP50K",IF('Application Form'!I441="GGP50K+PV","GGP50K",IF('Application Form'!I441="GGPHD (150K)","GGPHD (150K)",IF('Application Form'!I441="GGPHD+PV","GGPHD",IF('Application Form'!I441="PV","",IF('Application Form'!I441="POLL","",IF('Application Form'!I441="MSTN","MSTN",IF('Application Form'!I441="COAT","COAT",IF('Application Form'!I441="PI","PI",IF('Application Form'!I441="POLL_50K (add on)*","POLL_50K (add on)*",IF('Application Form'!I441="POLL_HD (add on)*","POLL_HD (add_on)*",IF('Application Form'!I441="MSTN_50K (add_on)*","MSTN_50K (add_on)*",IF('Application Form'!I441="MSTN_HD (add on)*","MSTN_HD (add on)*",IF('Application Form'!I441="STORE","STORE",IF('Application Form'!I441="HE","HE","ERROR")))))))))))))))))))),IF(AND(F430&lt;&gt;"",'Application Form'!I441&lt;&gt;"",'Application Form'!J441&lt;&gt;""),IF('Application Form'!J441="SKSTD_BDL","SKSTD_BDL",IF('Application Form'!J441="MIP","MIP",IF('Application Form'!J441="MIP+PV","MIP",IF('Application Form'!J441="SEEKSIRE","SEEKSIRE",IF('Application Form'!J441="SEEKSIRE+PV","SEEKSIRE",IF('Application Form'!J441="GGP50K","GGP50K",IF('Application Form'!J441="GGP50K+PV","GGP50K",IF('Application Form'!J441="GGPHD (150K)","GGPHD (150K)",IF('Application Form'!J441="GGPHD+PV","GGPHD",IF('Application Form'!J441="PV","",IF('Application Form'!J441="POLL","",IF('Application Form'!J441="MSTN","MSTN",IF('Application Form'!J441="COAT","COAT",IF('Application Form'!J441="PI","PI",IF('Application Form'!J441="POLL_50K (add on)*","POLL_50K (add on)*",IF('Application Form'!J441="POLL_HD (add on)*","POLL_HD (add_on)*",IF('Application Form'!J441="MSTN_50K (add_on)*","MSTN_50K (add_on)*",IF('Application Form'!J441="MSTN_HD (add on)*","MSTN_HD (add on)*",IF('Application Form'!J441="STORE","STORE",IF('Application Form'!J441="HE","HE","")))))))))))))))))))),"ERROR"))))))</f>
        <v/>
      </c>
      <c r="P430" t="str">
        <f>IF(AND(F430="",O430&lt;&gt;""),IF('Application Form'!J441="SKSTD_BDL","SKSTD_BDL",IF('Application Form'!J441="MIP","MIP",IF('Application Form'!J441="MIP+PV","MIP",IF('Application Form'!J441="SEEKSIRE","SEEKSIRE",IF('Application Form'!J441="SEEKSIRE+PV","SEEKSIRE",IF('Application Form'!J441="GGP50K","GGP50K",IF('Application Form'!J441="GGP50K+PV","GGP50K",IF('Application Form'!J441="GGPHD (150K)","GGPHD (150K)",IF('Application Form'!J441="GGPHD+PV","GGPHD",IF('Application Form'!J441="PV","",IF('Application Form'!J441="POLL","",IF('Application Form'!J441="MSTN","MSTN",IF('Application Form'!J441="COAT","COAT",IF('Application Form'!J441="PI","PI",IF('Application Form'!J441="POLL_50K (add on)*","POLL_50K (add on)*",IF('Application Form'!J441="POLL_HD (add on)*","POLL_HD (add_on)*",IF('Application Form'!J441="MSTN_50K (add_on)*","MSTN_50K (add_on)*",IF('Application Form'!J441="MSTN_HD (add on)*","MSTN_HD (add on)*",IF('Application Form'!J441="STORE","STORE",IF('Application Form'!J441="HE","HE","")))))))))))))))))))),"")</f>
        <v/>
      </c>
    </row>
    <row r="431" spans="1:16" x14ac:dyDescent="0.25">
      <c r="A431" s="72">
        <f>'Application Form'!E442</f>
        <v>0</v>
      </c>
      <c r="B431" t="str">
        <f>IF('Application Form'!C442="Hair","H",IF('Application Form'!C442="Done","D",IF('Application Form'!C442="Semen","S",IF('Application Form'!C442="TSU","T",""))))</f>
        <v/>
      </c>
      <c r="C431" t="str">
        <f t="shared" si="6"/>
        <v>NAA</v>
      </c>
      <c r="F431" t="str">
        <f>IF('Application Form'!H442="SKSTD_BDL","SKSTD_BDL",IF('Application Form'!H442="MIP","MIP",IF('Application Form'!H442="MIP+PV","MIP",IF('Application Form'!H442="SEEKSIRE","SEEKSIRE",IF('Application Form'!H442="SEEKSIRE+PV","SEEKSIRE",IF('Application Form'!H442="GGP50K","GGP50K",IF('Application Form'!H442="GGP50K+PV","GGP50K",IF('Application Form'!H442="GGPHD (150K)","GGPHD (150K)",IF('Application Form'!H442="GGPHD+PV","GGPHD",IF('Application Form'!H442="PV","",IF('Application Form'!H442="POLL","",IF('Application Form'!H442="MSTN","",IF('Application Form'!H442="COAT","",IF('Application Form'!H442="PI","",IF('Application Form'!H442="POLL_50K (add on)*","",IF('Application Form'!H442="POLL_HD (add on)*","",IF('Application Form'!H442="MSTN_50K (add_on)*","",IF('Application Form'!H442="MSTN_HD (add on)*","",IF('Application Form'!H442="STORE","STORE",IF('Application Form'!H442="HE","HE",""))))))))))))))))))))</f>
        <v/>
      </c>
      <c r="G431" t="str">
        <f>IF(OR(RIGHT('Application Form'!H442,2)="PV",RIGHT('Application Form'!I442,2)="PV",RIGHT('Application Form'!J442,2)="PV"),"Yes","")</f>
        <v/>
      </c>
      <c r="H431" s="81" t="str">
        <f>IF(ISBLANK(IF(F431="SKSTD_BDL",'Application Form'!M442,IF('Office Use Only - DONT TOUCH!!!'!G431="Yes",'Application Form'!M442,""))),"",IF(F431="SKSTD_BDL",'Application Form'!M442,IF('Office Use Only - DONT TOUCH!!!'!G431="Yes",'Application Form'!M442,"")))</f>
        <v/>
      </c>
      <c r="K431" t="str">
        <f>IF(ISBLANK(IF(F431="SKSTD_BDL",'Application Form'!O442,IF('Office Use Only - DONT TOUCH!!!'!G431="Yes",'Application Form'!O442,""))),"",IF(F431="SKSTD_BDL",'Application Form'!O442,IF('Office Use Only - DONT TOUCH!!!'!G431="Yes",'Application Form'!O442,"")))</f>
        <v/>
      </c>
      <c r="N431" t="str">
        <f>IF(AND(F431="",'Application Form'!H442=""),"",IF(AND(F431="",'Application Form'!H442&lt;&gt;""),'Application Form'!H442,IF(AND(F431&lt;&gt;"",'Application Form'!I442=""),"",IF(AND(F431&lt;&gt;"",'Application Form'!I442&lt;&gt;""),IF('Application Form'!I442="SKSTD_BDL","SKSTD_BDL",IF('Application Form'!I442="MIP","MIP",IF('Application Form'!I442="MIP+PV","MIP",IF('Application Form'!I442="SEEKSIRE","SEEKSIRE",IF('Application Form'!I442="SEEKSIRE+PV","SEEKSIRE",IF('Application Form'!I442="GGP50K","GGP50K",IF('Application Form'!I442="GGP50K+PV","GGP50K",IF('Application Form'!I442="GGPHD (150K)","GGPHD (150K)",IF('Application Form'!I442="GGPHD+PV","GGPHD",IF('Application Form'!I442="PV","",IF('Application Form'!I442="POLL","",IF('Application Form'!I442="MSTN","MSTN",IF('Application Form'!I442="COAT","COAT",IF('Application Form'!I442="PI","PI",IF('Application Form'!I442="POLL_50K (add on)*","POLL_50K (add on)*",IF('Application Form'!I442="POLL_HD (add on)*","POLL_HD (add_on)*",IF('Application Form'!I442="MSTN_50K (add_on)*","MSTN_50K (add_on)*",IF('Application Form'!I442="MSTN_HD (add on)*","MSTN_HD (add on)*",IF('Application Form'!I442="STORE","STORE",IF('Application Form'!I442="HE","HE","")))))))))))))))))))),"ERROR"))))</f>
        <v/>
      </c>
      <c r="O431" t="str">
        <f>IF(AND(F431="",'Application Form'!H442=""),"",IF(AND(F431="",'Application Form'!H442&lt;&gt;"",'Application Form'!I442=""),"",IF(AND(F431&lt;&gt;"",'Application Form'!I442=""),"",IF(AND(F431&lt;&gt;"",'Application Form'!I442&lt;&gt;"",'Application Form'!J442=""),"",IF(AND(F431="",'Application Form'!H442&lt;&gt;"",'Application Form'!I442&lt;&gt;""),IF('Application Form'!I442="SKSTD_BDL","SKSTD_BDL",IF('Application Form'!I442="MIP","MIP",IF('Application Form'!I442="MIP+PV","MIP",IF('Application Form'!I442="SEEKSIRE","SEEKSIRE",IF('Application Form'!I442="SEEKSIRE+PV","SEEKSIRE",IF('Application Form'!I442="GGP50K","GGP50K",IF('Application Form'!I442="GGP50K+PV","GGP50K",IF('Application Form'!I442="GGPHD (150K)","GGPHD (150K)",IF('Application Form'!I442="GGPHD+PV","GGPHD",IF('Application Form'!I442="PV","",IF('Application Form'!I442="POLL","",IF('Application Form'!I442="MSTN","MSTN",IF('Application Form'!I442="COAT","COAT",IF('Application Form'!I442="PI","PI",IF('Application Form'!I442="POLL_50K (add on)*","POLL_50K (add on)*",IF('Application Form'!I442="POLL_HD (add on)*","POLL_HD (add_on)*",IF('Application Form'!I442="MSTN_50K (add_on)*","MSTN_50K (add_on)*",IF('Application Form'!I442="MSTN_HD (add on)*","MSTN_HD (add on)*",IF('Application Form'!I442="STORE","STORE",IF('Application Form'!I442="HE","HE","ERROR")))))))))))))))))))),IF(AND(F431&lt;&gt;"",'Application Form'!I442&lt;&gt;"",'Application Form'!J442&lt;&gt;""),IF('Application Form'!J442="SKSTD_BDL","SKSTD_BDL",IF('Application Form'!J442="MIP","MIP",IF('Application Form'!J442="MIP+PV","MIP",IF('Application Form'!J442="SEEKSIRE","SEEKSIRE",IF('Application Form'!J442="SEEKSIRE+PV","SEEKSIRE",IF('Application Form'!J442="GGP50K","GGP50K",IF('Application Form'!J442="GGP50K+PV","GGP50K",IF('Application Form'!J442="GGPHD (150K)","GGPHD (150K)",IF('Application Form'!J442="GGPHD+PV","GGPHD",IF('Application Form'!J442="PV","",IF('Application Form'!J442="POLL","",IF('Application Form'!J442="MSTN","MSTN",IF('Application Form'!J442="COAT","COAT",IF('Application Form'!J442="PI","PI",IF('Application Form'!J442="POLL_50K (add on)*","POLL_50K (add on)*",IF('Application Form'!J442="POLL_HD (add on)*","POLL_HD (add_on)*",IF('Application Form'!J442="MSTN_50K (add_on)*","MSTN_50K (add_on)*",IF('Application Form'!J442="MSTN_HD (add on)*","MSTN_HD (add on)*",IF('Application Form'!J442="STORE","STORE",IF('Application Form'!J442="HE","HE","")))))))))))))))))))),"ERROR"))))))</f>
        <v/>
      </c>
      <c r="P431" t="str">
        <f>IF(AND(F431="",O431&lt;&gt;""),IF('Application Form'!J442="SKSTD_BDL","SKSTD_BDL",IF('Application Form'!J442="MIP","MIP",IF('Application Form'!J442="MIP+PV","MIP",IF('Application Form'!J442="SEEKSIRE","SEEKSIRE",IF('Application Form'!J442="SEEKSIRE+PV","SEEKSIRE",IF('Application Form'!J442="GGP50K","GGP50K",IF('Application Form'!J442="GGP50K+PV","GGP50K",IF('Application Form'!J442="GGPHD (150K)","GGPHD (150K)",IF('Application Form'!J442="GGPHD+PV","GGPHD",IF('Application Form'!J442="PV","",IF('Application Form'!J442="POLL","",IF('Application Form'!J442="MSTN","MSTN",IF('Application Form'!J442="COAT","COAT",IF('Application Form'!J442="PI","PI",IF('Application Form'!J442="POLL_50K (add on)*","POLL_50K (add on)*",IF('Application Form'!J442="POLL_HD (add on)*","POLL_HD (add_on)*",IF('Application Form'!J442="MSTN_50K (add_on)*","MSTN_50K (add_on)*",IF('Application Form'!J442="MSTN_HD (add on)*","MSTN_HD (add on)*",IF('Application Form'!J442="STORE","STORE",IF('Application Form'!J442="HE","HE","")))))))))))))))))))),"")</f>
        <v/>
      </c>
    </row>
    <row r="432" spans="1:16" x14ac:dyDescent="0.25">
      <c r="A432" s="72">
        <f>'Application Form'!E443</f>
        <v>0</v>
      </c>
      <c r="B432" t="str">
        <f>IF('Application Form'!C443="Hair","H",IF('Application Form'!C443="Done","D",IF('Application Form'!C443="Semen","S",IF('Application Form'!C443="TSU","T",""))))</f>
        <v/>
      </c>
      <c r="C432" t="str">
        <f t="shared" si="6"/>
        <v>NAA</v>
      </c>
      <c r="F432" t="str">
        <f>IF('Application Form'!H443="SKSTD_BDL","SKSTD_BDL",IF('Application Form'!H443="MIP","MIP",IF('Application Form'!H443="MIP+PV","MIP",IF('Application Form'!H443="SEEKSIRE","SEEKSIRE",IF('Application Form'!H443="SEEKSIRE+PV","SEEKSIRE",IF('Application Form'!H443="GGP50K","GGP50K",IF('Application Form'!H443="GGP50K+PV","GGP50K",IF('Application Form'!H443="GGPHD (150K)","GGPHD (150K)",IF('Application Form'!H443="GGPHD+PV","GGPHD",IF('Application Form'!H443="PV","",IF('Application Form'!H443="POLL","",IF('Application Form'!H443="MSTN","",IF('Application Form'!H443="COAT","",IF('Application Form'!H443="PI","",IF('Application Form'!H443="POLL_50K (add on)*","",IF('Application Form'!H443="POLL_HD (add on)*","",IF('Application Form'!H443="MSTN_50K (add_on)*","",IF('Application Form'!H443="MSTN_HD (add on)*","",IF('Application Form'!H443="STORE","STORE",IF('Application Form'!H443="HE","HE",""))))))))))))))))))))</f>
        <v/>
      </c>
      <c r="G432" t="str">
        <f>IF(OR(RIGHT('Application Form'!H443,2)="PV",RIGHT('Application Form'!I443,2)="PV",RIGHT('Application Form'!J443,2)="PV"),"Yes","")</f>
        <v/>
      </c>
      <c r="H432" s="81" t="str">
        <f>IF(ISBLANK(IF(F432="SKSTD_BDL",'Application Form'!M443,IF('Office Use Only - DONT TOUCH!!!'!G432="Yes",'Application Form'!M443,""))),"",IF(F432="SKSTD_BDL",'Application Form'!M443,IF('Office Use Only - DONT TOUCH!!!'!G432="Yes",'Application Form'!M443,"")))</f>
        <v/>
      </c>
      <c r="K432" t="str">
        <f>IF(ISBLANK(IF(F432="SKSTD_BDL",'Application Form'!O443,IF('Office Use Only - DONT TOUCH!!!'!G432="Yes",'Application Form'!O443,""))),"",IF(F432="SKSTD_BDL",'Application Form'!O443,IF('Office Use Only - DONT TOUCH!!!'!G432="Yes",'Application Form'!O443,"")))</f>
        <v/>
      </c>
      <c r="N432" t="str">
        <f>IF(AND(F432="",'Application Form'!H443=""),"",IF(AND(F432="",'Application Form'!H443&lt;&gt;""),'Application Form'!H443,IF(AND(F432&lt;&gt;"",'Application Form'!I443=""),"",IF(AND(F432&lt;&gt;"",'Application Form'!I443&lt;&gt;""),IF('Application Form'!I443="SKSTD_BDL","SKSTD_BDL",IF('Application Form'!I443="MIP","MIP",IF('Application Form'!I443="MIP+PV","MIP",IF('Application Form'!I443="SEEKSIRE","SEEKSIRE",IF('Application Form'!I443="SEEKSIRE+PV","SEEKSIRE",IF('Application Form'!I443="GGP50K","GGP50K",IF('Application Form'!I443="GGP50K+PV","GGP50K",IF('Application Form'!I443="GGPHD (150K)","GGPHD (150K)",IF('Application Form'!I443="GGPHD+PV","GGPHD",IF('Application Form'!I443="PV","",IF('Application Form'!I443="POLL","",IF('Application Form'!I443="MSTN","MSTN",IF('Application Form'!I443="COAT","COAT",IF('Application Form'!I443="PI","PI",IF('Application Form'!I443="POLL_50K (add on)*","POLL_50K (add on)*",IF('Application Form'!I443="POLL_HD (add on)*","POLL_HD (add_on)*",IF('Application Form'!I443="MSTN_50K (add_on)*","MSTN_50K (add_on)*",IF('Application Form'!I443="MSTN_HD (add on)*","MSTN_HD (add on)*",IF('Application Form'!I443="STORE","STORE",IF('Application Form'!I443="HE","HE","")))))))))))))))))))),"ERROR"))))</f>
        <v/>
      </c>
      <c r="O432" t="str">
        <f>IF(AND(F432="",'Application Form'!H443=""),"",IF(AND(F432="",'Application Form'!H443&lt;&gt;"",'Application Form'!I443=""),"",IF(AND(F432&lt;&gt;"",'Application Form'!I443=""),"",IF(AND(F432&lt;&gt;"",'Application Form'!I443&lt;&gt;"",'Application Form'!J443=""),"",IF(AND(F432="",'Application Form'!H443&lt;&gt;"",'Application Form'!I443&lt;&gt;""),IF('Application Form'!I443="SKSTD_BDL","SKSTD_BDL",IF('Application Form'!I443="MIP","MIP",IF('Application Form'!I443="MIP+PV","MIP",IF('Application Form'!I443="SEEKSIRE","SEEKSIRE",IF('Application Form'!I443="SEEKSIRE+PV","SEEKSIRE",IF('Application Form'!I443="GGP50K","GGP50K",IF('Application Form'!I443="GGP50K+PV","GGP50K",IF('Application Form'!I443="GGPHD (150K)","GGPHD (150K)",IF('Application Form'!I443="GGPHD+PV","GGPHD",IF('Application Form'!I443="PV","",IF('Application Form'!I443="POLL","",IF('Application Form'!I443="MSTN","MSTN",IF('Application Form'!I443="COAT","COAT",IF('Application Form'!I443="PI","PI",IF('Application Form'!I443="POLL_50K (add on)*","POLL_50K (add on)*",IF('Application Form'!I443="POLL_HD (add on)*","POLL_HD (add_on)*",IF('Application Form'!I443="MSTN_50K (add_on)*","MSTN_50K (add_on)*",IF('Application Form'!I443="MSTN_HD (add on)*","MSTN_HD (add on)*",IF('Application Form'!I443="STORE","STORE",IF('Application Form'!I443="HE","HE","ERROR")))))))))))))))))))),IF(AND(F432&lt;&gt;"",'Application Form'!I443&lt;&gt;"",'Application Form'!J443&lt;&gt;""),IF('Application Form'!J443="SKSTD_BDL","SKSTD_BDL",IF('Application Form'!J443="MIP","MIP",IF('Application Form'!J443="MIP+PV","MIP",IF('Application Form'!J443="SEEKSIRE","SEEKSIRE",IF('Application Form'!J443="SEEKSIRE+PV","SEEKSIRE",IF('Application Form'!J443="GGP50K","GGP50K",IF('Application Form'!J443="GGP50K+PV","GGP50K",IF('Application Form'!J443="GGPHD (150K)","GGPHD (150K)",IF('Application Form'!J443="GGPHD+PV","GGPHD",IF('Application Form'!J443="PV","",IF('Application Form'!J443="POLL","",IF('Application Form'!J443="MSTN","MSTN",IF('Application Form'!J443="COAT","COAT",IF('Application Form'!J443="PI","PI",IF('Application Form'!J443="POLL_50K (add on)*","POLL_50K (add on)*",IF('Application Form'!J443="POLL_HD (add on)*","POLL_HD (add_on)*",IF('Application Form'!J443="MSTN_50K (add_on)*","MSTN_50K (add_on)*",IF('Application Form'!J443="MSTN_HD (add on)*","MSTN_HD (add on)*",IF('Application Form'!J443="STORE","STORE",IF('Application Form'!J443="HE","HE","")))))))))))))))))))),"ERROR"))))))</f>
        <v/>
      </c>
      <c r="P432" t="str">
        <f>IF(AND(F432="",O432&lt;&gt;""),IF('Application Form'!J443="SKSTD_BDL","SKSTD_BDL",IF('Application Form'!J443="MIP","MIP",IF('Application Form'!J443="MIP+PV","MIP",IF('Application Form'!J443="SEEKSIRE","SEEKSIRE",IF('Application Form'!J443="SEEKSIRE+PV","SEEKSIRE",IF('Application Form'!J443="GGP50K","GGP50K",IF('Application Form'!J443="GGP50K+PV","GGP50K",IF('Application Form'!J443="GGPHD (150K)","GGPHD (150K)",IF('Application Form'!J443="GGPHD+PV","GGPHD",IF('Application Form'!J443="PV","",IF('Application Form'!J443="POLL","",IF('Application Form'!J443="MSTN","MSTN",IF('Application Form'!J443="COAT","COAT",IF('Application Form'!J443="PI","PI",IF('Application Form'!J443="POLL_50K (add on)*","POLL_50K (add on)*",IF('Application Form'!J443="POLL_HD (add on)*","POLL_HD (add_on)*",IF('Application Form'!J443="MSTN_50K (add_on)*","MSTN_50K (add_on)*",IF('Application Form'!J443="MSTN_HD (add on)*","MSTN_HD (add on)*",IF('Application Form'!J443="STORE","STORE",IF('Application Form'!J443="HE","HE","")))))))))))))))))))),"")</f>
        <v/>
      </c>
    </row>
    <row r="433" spans="1:16" x14ac:dyDescent="0.25">
      <c r="A433" s="72">
        <f>'Application Form'!E444</f>
        <v>0</v>
      </c>
      <c r="B433" t="str">
        <f>IF('Application Form'!C444="Hair","H",IF('Application Form'!C444="Done","D",IF('Application Form'!C444="Semen","S",IF('Application Form'!C444="TSU","T",""))))</f>
        <v/>
      </c>
      <c r="C433" t="str">
        <f t="shared" si="6"/>
        <v>NAA</v>
      </c>
      <c r="F433" t="str">
        <f>IF('Application Form'!H444="SKSTD_BDL","SKSTD_BDL",IF('Application Form'!H444="MIP","MIP",IF('Application Form'!H444="MIP+PV","MIP",IF('Application Form'!H444="SEEKSIRE","SEEKSIRE",IF('Application Form'!H444="SEEKSIRE+PV","SEEKSIRE",IF('Application Form'!H444="GGP50K","GGP50K",IF('Application Form'!H444="GGP50K+PV","GGP50K",IF('Application Form'!H444="GGPHD (150K)","GGPHD (150K)",IF('Application Form'!H444="GGPHD+PV","GGPHD",IF('Application Form'!H444="PV","",IF('Application Form'!H444="POLL","",IF('Application Form'!H444="MSTN","",IF('Application Form'!H444="COAT","",IF('Application Form'!H444="PI","",IF('Application Form'!H444="POLL_50K (add on)*","",IF('Application Form'!H444="POLL_HD (add on)*","",IF('Application Form'!H444="MSTN_50K (add_on)*","",IF('Application Form'!H444="MSTN_HD (add on)*","",IF('Application Form'!H444="STORE","STORE",IF('Application Form'!H444="HE","HE",""))))))))))))))))))))</f>
        <v/>
      </c>
      <c r="G433" t="str">
        <f>IF(OR(RIGHT('Application Form'!H444,2)="PV",RIGHT('Application Form'!I444,2)="PV",RIGHT('Application Form'!J444,2)="PV"),"Yes","")</f>
        <v/>
      </c>
      <c r="H433" s="81" t="str">
        <f>IF(ISBLANK(IF(F433="SKSTD_BDL",'Application Form'!M444,IF('Office Use Only - DONT TOUCH!!!'!G433="Yes",'Application Form'!M444,""))),"",IF(F433="SKSTD_BDL",'Application Form'!M444,IF('Office Use Only - DONT TOUCH!!!'!G433="Yes",'Application Form'!M444,"")))</f>
        <v/>
      </c>
      <c r="K433" t="str">
        <f>IF(ISBLANK(IF(F433="SKSTD_BDL",'Application Form'!O444,IF('Office Use Only - DONT TOUCH!!!'!G433="Yes",'Application Form'!O444,""))),"",IF(F433="SKSTD_BDL",'Application Form'!O444,IF('Office Use Only - DONT TOUCH!!!'!G433="Yes",'Application Form'!O444,"")))</f>
        <v/>
      </c>
      <c r="N433" t="str">
        <f>IF(AND(F433="",'Application Form'!H444=""),"",IF(AND(F433="",'Application Form'!H444&lt;&gt;""),'Application Form'!H444,IF(AND(F433&lt;&gt;"",'Application Form'!I444=""),"",IF(AND(F433&lt;&gt;"",'Application Form'!I444&lt;&gt;""),IF('Application Form'!I444="SKSTD_BDL","SKSTD_BDL",IF('Application Form'!I444="MIP","MIP",IF('Application Form'!I444="MIP+PV","MIP",IF('Application Form'!I444="SEEKSIRE","SEEKSIRE",IF('Application Form'!I444="SEEKSIRE+PV","SEEKSIRE",IF('Application Form'!I444="GGP50K","GGP50K",IF('Application Form'!I444="GGP50K+PV","GGP50K",IF('Application Form'!I444="GGPHD (150K)","GGPHD (150K)",IF('Application Form'!I444="GGPHD+PV","GGPHD",IF('Application Form'!I444="PV","",IF('Application Form'!I444="POLL","",IF('Application Form'!I444="MSTN","MSTN",IF('Application Form'!I444="COAT","COAT",IF('Application Form'!I444="PI","PI",IF('Application Form'!I444="POLL_50K (add on)*","POLL_50K (add on)*",IF('Application Form'!I444="POLL_HD (add on)*","POLL_HD (add_on)*",IF('Application Form'!I444="MSTN_50K (add_on)*","MSTN_50K (add_on)*",IF('Application Form'!I444="MSTN_HD (add on)*","MSTN_HD (add on)*",IF('Application Form'!I444="STORE","STORE",IF('Application Form'!I444="HE","HE","")))))))))))))))))))),"ERROR"))))</f>
        <v/>
      </c>
      <c r="O433" t="str">
        <f>IF(AND(F433="",'Application Form'!H444=""),"",IF(AND(F433="",'Application Form'!H444&lt;&gt;"",'Application Form'!I444=""),"",IF(AND(F433&lt;&gt;"",'Application Form'!I444=""),"",IF(AND(F433&lt;&gt;"",'Application Form'!I444&lt;&gt;"",'Application Form'!J444=""),"",IF(AND(F433="",'Application Form'!H444&lt;&gt;"",'Application Form'!I444&lt;&gt;""),IF('Application Form'!I444="SKSTD_BDL","SKSTD_BDL",IF('Application Form'!I444="MIP","MIP",IF('Application Form'!I444="MIP+PV","MIP",IF('Application Form'!I444="SEEKSIRE","SEEKSIRE",IF('Application Form'!I444="SEEKSIRE+PV","SEEKSIRE",IF('Application Form'!I444="GGP50K","GGP50K",IF('Application Form'!I444="GGP50K+PV","GGP50K",IF('Application Form'!I444="GGPHD (150K)","GGPHD (150K)",IF('Application Form'!I444="GGPHD+PV","GGPHD",IF('Application Form'!I444="PV","",IF('Application Form'!I444="POLL","",IF('Application Form'!I444="MSTN","MSTN",IF('Application Form'!I444="COAT","COAT",IF('Application Form'!I444="PI","PI",IF('Application Form'!I444="POLL_50K (add on)*","POLL_50K (add on)*",IF('Application Form'!I444="POLL_HD (add on)*","POLL_HD (add_on)*",IF('Application Form'!I444="MSTN_50K (add_on)*","MSTN_50K (add_on)*",IF('Application Form'!I444="MSTN_HD (add on)*","MSTN_HD (add on)*",IF('Application Form'!I444="STORE","STORE",IF('Application Form'!I444="HE","HE","ERROR")))))))))))))))))))),IF(AND(F433&lt;&gt;"",'Application Form'!I444&lt;&gt;"",'Application Form'!J444&lt;&gt;""),IF('Application Form'!J444="SKSTD_BDL","SKSTD_BDL",IF('Application Form'!J444="MIP","MIP",IF('Application Form'!J444="MIP+PV","MIP",IF('Application Form'!J444="SEEKSIRE","SEEKSIRE",IF('Application Form'!J444="SEEKSIRE+PV","SEEKSIRE",IF('Application Form'!J444="GGP50K","GGP50K",IF('Application Form'!J444="GGP50K+PV","GGP50K",IF('Application Form'!J444="GGPHD (150K)","GGPHD (150K)",IF('Application Form'!J444="GGPHD+PV","GGPHD",IF('Application Form'!J444="PV","",IF('Application Form'!J444="POLL","",IF('Application Form'!J444="MSTN","MSTN",IF('Application Form'!J444="COAT","COAT",IF('Application Form'!J444="PI","PI",IF('Application Form'!J444="POLL_50K (add on)*","POLL_50K (add on)*",IF('Application Form'!J444="POLL_HD (add on)*","POLL_HD (add_on)*",IF('Application Form'!J444="MSTN_50K (add_on)*","MSTN_50K (add_on)*",IF('Application Form'!J444="MSTN_HD (add on)*","MSTN_HD (add on)*",IF('Application Form'!J444="STORE","STORE",IF('Application Form'!J444="HE","HE","")))))))))))))))))))),"ERROR"))))))</f>
        <v/>
      </c>
      <c r="P433" t="str">
        <f>IF(AND(F433="",O433&lt;&gt;""),IF('Application Form'!J444="SKSTD_BDL","SKSTD_BDL",IF('Application Form'!J444="MIP","MIP",IF('Application Form'!J444="MIP+PV","MIP",IF('Application Form'!J444="SEEKSIRE","SEEKSIRE",IF('Application Form'!J444="SEEKSIRE+PV","SEEKSIRE",IF('Application Form'!J444="GGP50K","GGP50K",IF('Application Form'!J444="GGP50K+PV","GGP50K",IF('Application Form'!J444="GGPHD (150K)","GGPHD (150K)",IF('Application Form'!J444="GGPHD+PV","GGPHD",IF('Application Form'!J444="PV","",IF('Application Form'!J444="POLL","",IF('Application Form'!J444="MSTN","MSTN",IF('Application Form'!J444="COAT","COAT",IF('Application Form'!J444="PI","PI",IF('Application Form'!J444="POLL_50K (add on)*","POLL_50K (add on)*",IF('Application Form'!J444="POLL_HD (add on)*","POLL_HD (add_on)*",IF('Application Form'!J444="MSTN_50K (add_on)*","MSTN_50K (add_on)*",IF('Application Form'!J444="MSTN_HD (add on)*","MSTN_HD (add on)*",IF('Application Form'!J444="STORE","STORE",IF('Application Form'!J444="HE","HE","")))))))))))))))))))),"")</f>
        <v/>
      </c>
    </row>
    <row r="434" spans="1:16" x14ac:dyDescent="0.25">
      <c r="A434" s="72">
        <f>'Application Form'!E445</f>
        <v>0</v>
      </c>
      <c r="B434" t="str">
        <f>IF('Application Form'!C445="Hair","H",IF('Application Form'!C445="Done","D",IF('Application Form'!C445="Semen","S",IF('Application Form'!C445="TSU","T",""))))</f>
        <v/>
      </c>
      <c r="C434" t="str">
        <f t="shared" si="6"/>
        <v>NAA</v>
      </c>
      <c r="F434" t="str">
        <f>IF('Application Form'!H445="SKSTD_BDL","SKSTD_BDL",IF('Application Form'!H445="MIP","MIP",IF('Application Form'!H445="MIP+PV","MIP",IF('Application Form'!H445="SEEKSIRE","SEEKSIRE",IF('Application Form'!H445="SEEKSIRE+PV","SEEKSIRE",IF('Application Form'!H445="GGP50K","GGP50K",IF('Application Form'!H445="GGP50K+PV","GGP50K",IF('Application Form'!H445="GGPHD (150K)","GGPHD (150K)",IF('Application Form'!H445="GGPHD+PV","GGPHD",IF('Application Form'!H445="PV","",IF('Application Form'!H445="POLL","",IF('Application Form'!H445="MSTN","",IF('Application Form'!H445="COAT","",IF('Application Form'!H445="PI","",IF('Application Form'!H445="POLL_50K (add on)*","",IF('Application Form'!H445="POLL_HD (add on)*","",IF('Application Form'!H445="MSTN_50K (add_on)*","",IF('Application Form'!H445="MSTN_HD (add on)*","",IF('Application Form'!H445="STORE","STORE",IF('Application Form'!H445="HE","HE",""))))))))))))))))))))</f>
        <v/>
      </c>
      <c r="G434" t="str">
        <f>IF(OR(RIGHT('Application Form'!H445,2)="PV",RIGHT('Application Form'!I445,2)="PV",RIGHT('Application Form'!J445,2)="PV"),"Yes","")</f>
        <v/>
      </c>
      <c r="H434" s="81" t="str">
        <f>IF(ISBLANK(IF(F434="SKSTD_BDL",'Application Form'!M445,IF('Office Use Only - DONT TOUCH!!!'!G434="Yes",'Application Form'!M445,""))),"",IF(F434="SKSTD_BDL",'Application Form'!M445,IF('Office Use Only - DONT TOUCH!!!'!G434="Yes",'Application Form'!M445,"")))</f>
        <v/>
      </c>
      <c r="K434" t="str">
        <f>IF(ISBLANK(IF(F434="SKSTD_BDL",'Application Form'!O445,IF('Office Use Only - DONT TOUCH!!!'!G434="Yes",'Application Form'!O445,""))),"",IF(F434="SKSTD_BDL",'Application Form'!O445,IF('Office Use Only - DONT TOUCH!!!'!G434="Yes",'Application Form'!O445,"")))</f>
        <v/>
      </c>
      <c r="N434" t="str">
        <f>IF(AND(F434="",'Application Form'!H445=""),"",IF(AND(F434="",'Application Form'!H445&lt;&gt;""),'Application Form'!H445,IF(AND(F434&lt;&gt;"",'Application Form'!I445=""),"",IF(AND(F434&lt;&gt;"",'Application Form'!I445&lt;&gt;""),IF('Application Form'!I445="SKSTD_BDL","SKSTD_BDL",IF('Application Form'!I445="MIP","MIP",IF('Application Form'!I445="MIP+PV","MIP",IF('Application Form'!I445="SEEKSIRE","SEEKSIRE",IF('Application Form'!I445="SEEKSIRE+PV","SEEKSIRE",IF('Application Form'!I445="GGP50K","GGP50K",IF('Application Form'!I445="GGP50K+PV","GGP50K",IF('Application Form'!I445="GGPHD (150K)","GGPHD (150K)",IF('Application Form'!I445="GGPHD+PV","GGPHD",IF('Application Form'!I445="PV","",IF('Application Form'!I445="POLL","",IF('Application Form'!I445="MSTN","MSTN",IF('Application Form'!I445="COAT","COAT",IF('Application Form'!I445="PI","PI",IF('Application Form'!I445="POLL_50K (add on)*","POLL_50K (add on)*",IF('Application Form'!I445="POLL_HD (add on)*","POLL_HD (add_on)*",IF('Application Form'!I445="MSTN_50K (add_on)*","MSTN_50K (add_on)*",IF('Application Form'!I445="MSTN_HD (add on)*","MSTN_HD (add on)*",IF('Application Form'!I445="STORE","STORE",IF('Application Form'!I445="HE","HE","")))))))))))))))))))),"ERROR"))))</f>
        <v/>
      </c>
      <c r="O434" t="str">
        <f>IF(AND(F434="",'Application Form'!H445=""),"",IF(AND(F434="",'Application Form'!H445&lt;&gt;"",'Application Form'!I445=""),"",IF(AND(F434&lt;&gt;"",'Application Form'!I445=""),"",IF(AND(F434&lt;&gt;"",'Application Form'!I445&lt;&gt;"",'Application Form'!J445=""),"",IF(AND(F434="",'Application Form'!H445&lt;&gt;"",'Application Form'!I445&lt;&gt;""),IF('Application Form'!I445="SKSTD_BDL","SKSTD_BDL",IF('Application Form'!I445="MIP","MIP",IF('Application Form'!I445="MIP+PV","MIP",IF('Application Form'!I445="SEEKSIRE","SEEKSIRE",IF('Application Form'!I445="SEEKSIRE+PV","SEEKSIRE",IF('Application Form'!I445="GGP50K","GGP50K",IF('Application Form'!I445="GGP50K+PV","GGP50K",IF('Application Form'!I445="GGPHD (150K)","GGPHD (150K)",IF('Application Form'!I445="GGPHD+PV","GGPHD",IF('Application Form'!I445="PV","",IF('Application Form'!I445="POLL","",IF('Application Form'!I445="MSTN","MSTN",IF('Application Form'!I445="COAT","COAT",IF('Application Form'!I445="PI","PI",IF('Application Form'!I445="POLL_50K (add on)*","POLL_50K (add on)*",IF('Application Form'!I445="POLL_HD (add on)*","POLL_HD (add_on)*",IF('Application Form'!I445="MSTN_50K (add_on)*","MSTN_50K (add_on)*",IF('Application Form'!I445="MSTN_HD (add on)*","MSTN_HD (add on)*",IF('Application Form'!I445="STORE","STORE",IF('Application Form'!I445="HE","HE","ERROR")))))))))))))))))))),IF(AND(F434&lt;&gt;"",'Application Form'!I445&lt;&gt;"",'Application Form'!J445&lt;&gt;""),IF('Application Form'!J445="SKSTD_BDL","SKSTD_BDL",IF('Application Form'!J445="MIP","MIP",IF('Application Form'!J445="MIP+PV","MIP",IF('Application Form'!J445="SEEKSIRE","SEEKSIRE",IF('Application Form'!J445="SEEKSIRE+PV","SEEKSIRE",IF('Application Form'!J445="GGP50K","GGP50K",IF('Application Form'!J445="GGP50K+PV","GGP50K",IF('Application Form'!J445="GGPHD (150K)","GGPHD (150K)",IF('Application Form'!J445="GGPHD+PV","GGPHD",IF('Application Form'!J445="PV","",IF('Application Form'!J445="POLL","",IF('Application Form'!J445="MSTN","MSTN",IF('Application Form'!J445="COAT","COAT",IF('Application Form'!J445="PI","PI",IF('Application Form'!J445="POLL_50K (add on)*","POLL_50K (add on)*",IF('Application Form'!J445="POLL_HD (add on)*","POLL_HD (add_on)*",IF('Application Form'!J445="MSTN_50K (add_on)*","MSTN_50K (add_on)*",IF('Application Form'!J445="MSTN_HD (add on)*","MSTN_HD (add on)*",IF('Application Form'!J445="STORE","STORE",IF('Application Form'!J445="HE","HE","")))))))))))))))))))),"ERROR"))))))</f>
        <v/>
      </c>
      <c r="P434" t="str">
        <f>IF(AND(F434="",O434&lt;&gt;""),IF('Application Form'!J445="SKSTD_BDL","SKSTD_BDL",IF('Application Form'!J445="MIP","MIP",IF('Application Form'!J445="MIP+PV","MIP",IF('Application Form'!J445="SEEKSIRE","SEEKSIRE",IF('Application Form'!J445="SEEKSIRE+PV","SEEKSIRE",IF('Application Form'!J445="GGP50K","GGP50K",IF('Application Form'!J445="GGP50K+PV","GGP50K",IF('Application Form'!J445="GGPHD (150K)","GGPHD (150K)",IF('Application Form'!J445="GGPHD+PV","GGPHD",IF('Application Form'!J445="PV","",IF('Application Form'!J445="POLL","",IF('Application Form'!J445="MSTN","MSTN",IF('Application Form'!J445="COAT","COAT",IF('Application Form'!J445="PI","PI",IF('Application Form'!J445="POLL_50K (add on)*","POLL_50K (add on)*",IF('Application Form'!J445="POLL_HD (add on)*","POLL_HD (add_on)*",IF('Application Form'!J445="MSTN_50K (add_on)*","MSTN_50K (add_on)*",IF('Application Form'!J445="MSTN_HD (add on)*","MSTN_HD (add on)*",IF('Application Form'!J445="STORE","STORE",IF('Application Form'!J445="HE","HE","")))))))))))))))))))),"")</f>
        <v/>
      </c>
    </row>
    <row r="435" spans="1:16" x14ac:dyDescent="0.25">
      <c r="A435" s="72">
        <f>'Application Form'!E446</f>
        <v>0</v>
      </c>
      <c r="B435" t="str">
        <f>IF('Application Form'!C446="Hair","H",IF('Application Form'!C446="Done","D",IF('Application Form'!C446="Semen","S",IF('Application Form'!C446="TSU","T",""))))</f>
        <v/>
      </c>
      <c r="C435" t="str">
        <f t="shared" si="6"/>
        <v>NAA</v>
      </c>
      <c r="F435" t="str">
        <f>IF('Application Form'!H446="SKSTD_BDL","SKSTD_BDL",IF('Application Form'!H446="MIP","MIP",IF('Application Form'!H446="MIP+PV","MIP",IF('Application Form'!H446="SEEKSIRE","SEEKSIRE",IF('Application Form'!H446="SEEKSIRE+PV","SEEKSIRE",IF('Application Form'!H446="GGP50K","GGP50K",IF('Application Form'!H446="GGP50K+PV","GGP50K",IF('Application Form'!H446="GGPHD (150K)","GGPHD (150K)",IF('Application Form'!H446="GGPHD+PV","GGPHD",IF('Application Form'!H446="PV","",IF('Application Form'!H446="POLL","",IF('Application Form'!H446="MSTN","",IF('Application Form'!H446="COAT","",IF('Application Form'!H446="PI","",IF('Application Form'!H446="POLL_50K (add on)*","",IF('Application Form'!H446="POLL_HD (add on)*","",IF('Application Form'!H446="MSTN_50K (add_on)*","",IF('Application Form'!H446="MSTN_HD (add on)*","",IF('Application Form'!H446="STORE","STORE",IF('Application Form'!H446="HE","HE",""))))))))))))))))))))</f>
        <v/>
      </c>
      <c r="G435" t="str">
        <f>IF(OR(RIGHT('Application Form'!H446,2)="PV",RIGHT('Application Form'!I446,2)="PV",RIGHT('Application Form'!J446,2)="PV"),"Yes","")</f>
        <v/>
      </c>
      <c r="H435" s="81" t="str">
        <f>IF(ISBLANK(IF(F435="SKSTD_BDL",'Application Form'!M446,IF('Office Use Only - DONT TOUCH!!!'!G435="Yes",'Application Form'!M446,""))),"",IF(F435="SKSTD_BDL",'Application Form'!M446,IF('Office Use Only - DONT TOUCH!!!'!G435="Yes",'Application Form'!M446,"")))</f>
        <v/>
      </c>
      <c r="K435" t="str">
        <f>IF(ISBLANK(IF(F435="SKSTD_BDL",'Application Form'!O446,IF('Office Use Only - DONT TOUCH!!!'!G435="Yes",'Application Form'!O446,""))),"",IF(F435="SKSTD_BDL",'Application Form'!O446,IF('Office Use Only - DONT TOUCH!!!'!G435="Yes",'Application Form'!O446,"")))</f>
        <v/>
      </c>
      <c r="N435" t="str">
        <f>IF(AND(F435="",'Application Form'!H446=""),"",IF(AND(F435="",'Application Form'!H446&lt;&gt;""),'Application Form'!H446,IF(AND(F435&lt;&gt;"",'Application Form'!I446=""),"",IF(AND(F435&lt;&gt;"",'Application Form'!I446&lt;&gt;""),IF('Application Form'!I446="SKSTD_BDL","SKSTD_BDL",IF('Application Form'!I446="MIP","MIP",IF('Application Form'!I446="MIP+PV","MIP",IF('Application Form'!I446="SEEKSIRE","SEEKSIRE",IF('Application Form'!I446="SEEKSIRE+PV","SEEKSIRE",IF('Application Form'!I446="GGP50K","GGP50K",IF('Application Form'!I446="GGP50K+PV","GGP50K",IF('Application Form'!I446="GGPHD (150K)","GGPHD (150K)",IF('Application Form'!I446="GGPHD+PV","GGPHD",IF('Application Form'!I446="PV","",IF('Application Form'!I446="POLL","",IF('Application Form'!I446="MSTN","MSTN",IF('Application Form'!I446="COAT","COAT",IF('Application Form'!I446="PI","PI",IF('Application Form'!I446="POLL_50K (add on)*","POLL_50K (add on)*",IF('Application Form'!I446="POLL_HD (add on)*","POLL_HD (add_on)*",IF('Application Form'!I446="MSTN_50K (add_on)*","MSTN_50K (add_on)*",IF('Application Form'!I446="MSTN_HD (add on)*","MSTN_HD (add on)*",IF('Application Form'!I446="STORE","STORE",IF('Application Form'!I446="HE","HE","")))))))))))))))))))),"ERROR"))))</f>
        <v/>
      </c>
      <c r="O435" t="str">
        <f>IF(AND(F435="",'Application Form'!H446=""),"",IF(AND(F435="",'Application Form'!H446&lt;&gt;"",'Application Form'!I446=""),"",IF(AND(F435&lt;&gt;"",'Application Form'!I446=""),"",IF(AND(F435&lt;&gt;"",'Application Form'!I446&lt;&gt;"",'Application Form'!J446=""),"",IF(AND(F435="",'Application Form'!H446&lt;&gt;"",'Application Form'!I446&lt;&gt;""),IF('Application Form'!I446="SKSTD_BDL","SKSTD_BDL",IF('Application Form'!I446="MIP","MIP",IF('Application Form'!I446="MIP+PV","MIP",IF('Application Form'!I446="SEEKSIRE","SEEKSIRE",IF('Application Form'!I446="SEEKSIRE+PV","SEEKSIRE",IF('Application Form'!I446="GGP50K","GGP50K",IF('Application Form'!I446="GGP50K+PV","GGP50K",IF('Application Form'!I446="GGPHD (150K)","GGPHD (150K)",IF('Application Form'!I446="GGPHD+PV","GGPHD",IF('Application Form'!I446="PV","",IF('Application Form'!I446="POLL","",IF('Application Form'!I446="MSTN","MSTN",IF('Application Form'!I446="COAT","COAT",IF('Application Form'!I446="PI","PI",IF('Application Form'!I446="POLL_50K (add on)*","POLL_50K (add on)*",IF('Application Form'!I446="POLL_HD (add on)*","POLL_HD (add_on)*",IF('Application Form'!I446="MSTN_50K (add_on)*","MSTN_50K (add_on)*",IF('Application Form'!I446="MSTN_HD (add on)*","MSTN_HD (add on)*",IF('Application Form'!I446="STORE","STORE",IF('Application Form'!I446="HE","HE","ERROR")))))))))))))))))))),IF(AND(F435&lt;&gt;"",'Application Form'!I446&lt;&gt;"",'Application Form'!J446&lt;&gt;""),IF('Application Form'!J446="SKSTD_BDL","SKSTD_BDL",IF('Application Form'!J446="MIP","MIP",IF('Application Form'!J446="MIP+PV","MIP",IF('Application Form'!J446="SEEKSIRE","SEEKSIRE",IF('Application Form'!J446="SEEKSIRE+PV","SEEKSIRE",IF('Application Form'!J446="GGP50K","GGP50K",IF('Application Form'!J446="GGP50K+PV","GGP50K",IF('Application Form'!J446="GGPHD (150K)","GGPHD (150K)",IF('Application Form'!J446="GGPHD+PV","GGPHD",IF('Application Form'!J446="PV","",IF('Application Form'!J446="POLL","",IF('Application Form'!J446="MSTN","MSTN",IF('Application Form'!J446="COAT","COAT",IF('Application Form'!J446="PI","PI",IF('Application Form'!J446="POLL_50K (add on)*","POLL_50K (add on)*",IF('Application Form'!J446="POLL_HD (add on)*","POLL_HD (add_on)*",IF('Application Form'!J446="MSTN_50K (add_on)*","MSTN_50K (add_on)*",IF('Application Form'!J446="MSTN_HD (add on)*","MSTN_HD (add on)*",IF('Application Form'!J446="STORE","STORE",IF('Application Form'!J446="HE","HE","")))))))))))))))))))),"ERROR"))))))</f>
        <v/>
      </c>
      <c r="P435" t="str">
        <f>IF(AND(F435="",O435&lt;&gt;""),IF('Application Form'!J446="SKSTD_BDL","SKSTD_BDL",IF('Application Form'!J446="MIP","MIP",IF('Application Form'!J446="MIP+PV","MIP",IF('Application Form'!J446="SEEKSIRE","SEEKSIRE",IF('Application Form'!J446="SEEKSIRE+PV","SEEKSIRE",IF('Application Form'!J446="GGP50K","GGP50K",IF('Application Form'!J446="GGP50K+PV","GGP50K",IF('Application Form'!J446="GGPHD (150K)","GGPHD (150K)",IF('Application Form'!J446="GGPHD+PV","GGPHD",IF('Application Form'!J446="PV","",IF('Application Form'!J446="POLL","",IF('Application Form'!J446="MSTN","MSTN",IF('Application Form'!J446="COAT","COAT",IF('Application Form'!J446="PI","PI",IF('Application Form'!J446="POLL_50K (add on)*","POLL_50K (add on)*",IF('Application Form'!J446="POLL_HD (add on)*","POLL_HD (add_on)*",IF('Application Form'!J446="MSTN_50K (add_on)*","MSTN_50K (add_on)*",IF('Application Form'!J446="MSTN_HD (add on)*","MSTN_HD (add on)*",IF('Application Form'!J446="STORE","STORE",IF('Application Form'!J446="HE","HE","")))))))))))))))))))),"")</f>
        <v/>
      </c>
    </row>
    <row r="436" spans="1:16" x14ac:dyDescent="0.25">
      <c r="A436" s="72">
        <f>'Application Form'!E447</f>
        <v>0</v>
      </c>
      <c r="B436" t="str">
        <f>IF('Application Form'!C447="Hair","H",IF('Application Form'!C447="Done","D",IF('Application Form'!C447="Semen","S",IF('Application Form'!C447="TSU","T",""))))</f>
        <v/>
      </c>
      <c r="C436" t="str">
        <f t="shared" si="6"/>
        <v>NAA</v>
      </c>
      <c r="F436" t="str">
        <f>IF('Application Form'!H447="SKSTD_BDL","SKSTD_BDL",IF('Application Form'!H447="MIP","MIP",IF('Application Form'!H447="MIP+PV","MIP",IF('Application Form'!H447="SEEKSIRE","SEEKSIRE",IF('Application Form'!H447="SEEKSIRE+PV","SEEKSIRE",IF('Application Form'!H447="GGP50K","GGP50K",IF('Application Form'!H447="GGP50K+PV","GGP50K",IF('Application Form'!H447="GGPHD (150K)","GGPHD (150K)",IF('Application Form'!H447="GGPHD+PV","GGPHD",IF('Application Form'!H447="PV","",IF('Application Form'!H447="POLL","",IF('Application Form'!H447="MSTN","",IF('Application Form'!H447="COAT","",IF('Application Form'!H447="PI","",IF('Application Form'!H447="POLL_50K (add on)*","",IF('Application Form'!H447="POLL_HD (add on)*","",IF('Application Form'!H447="MSTN_50K (add_on)*","",IF('Application Form'!H447="MSTN_HD (add on)*","",IF('Application Form'!H447="STORE","STORE",IF('Application Form'!H447="HE","HE",""))))))))))))))))))))</f>
        <v/>
      </c>
      <c r="G436" t="str">
        <f>IF(OR(RIGHT('Application Form'!H447,2)="PV",RIGHT('Application Form'!I447,2)="PV",RIGHT('Application Form'!J447,2)="PV"),"Yes","")</f>
        <v/>
      </c>
      <c r="H436" s="81" t="str">
        <f>IF(ISBLANK(IF(F436="SKSTD_BDL",'Application Form'!M447,IF('Office Use Only - DONT TOUCH!!!'!G436="Yes",'Application Form'!M447,""))),"",IF(F436="SKSTD_BDL",'Application Form'!M447,IF('Office Use Only - DONT TOUCH!!!'!G436="Yes",'Application Form'!M447,"")))</f>
        <v/>
      </c>
      <c r="K436" t="str">
        <f>IF(ISBLANK(IF(F436="SKSTD_BDL",'Application Form'!O447,IF('Office Use Only - DONT TOUCH!!!'!G436="Yes",'Application Form'!O447,""))),"",IF(F436="SKSTD_BDL",'Application Form'!O447,IF('Office Use Only - DONT TOUCH!!!'!G436="Yes",'Application Form'!O447,"")))</f>
        <v/>
      </c>
      <c r="N436" t="str">
        <f>IF(AND(F436="",'Application Form'!H447=""),"",IF(AND(F436="",'Application Form'!H447&lt;&gt;""),'Application Form'!H447,IF(AND(F436&lt;&gt;"",'Application Form'!I447=""),"",IF(AND(F436&lt;&gt;"",'Application Form'!I447&lt;&gt;""),IF('Application Form'!I447="SKSTD_BDL","SKSTD_BDL",IF('Application Form'!I447="MIP","MIP",IF('Application Form'!I447="MIP+PV","MIP",IF('Application Form'!I447="SEEKSIRE","SEEKSIRE",IF('Application Form'!I447="SEEKSIRE+PV","SEEKSIRE",IF('Application Form'!I447="GGP50K","GGP50K",IF('Application Form'!I447="GGP50K+PV","GGP50K",IF('Application Form'!I447="GGPHD (150K)","GGPHD (150K)",IF('Application Form'!I447="GGPHD+PV","GGPHD",IF('Application Form'!I447="PV","",IF('Application Form'!I447="POLL","",IF('Application Form'!I447="MSTN","MSTN",IF('Application Form'!I447="COAT","COAT",IF('Application Form'!I447="PI","PI",IF('Application Form'!I447="POLL_50K (add on)*","POLL_50K (add on)*",IF('Application Form'!I447="POLL_HD (add on)*","POLL_HD (add_on)*",IF('Application Form'!I447="MSTN_50K (add_on)*","MSTN_50K (add_on)*",IF('Application Form'!I447="MSTN_HD (add on)*","MSTN_HD (add on)*",IF('Application Form'!I447="STORE","STORE",IF('Application Form'!I447="HE","HE","")))))))))))))))))))),"ERROR"))))</f>
        <v/>
      </c>
      <c r="O436" t="str">
        <f>IF(AND(F436="",'Application Form'!H447=""),"",IF(AND(F436="",'Application Form'!H447&lt;&gt;"",'Application Form'!I447=""),"",IF(AND(F436&lt;&gt;"",'Application Form'!I447=""),"",IF(AND(F436&lt;&gt;"",'Application Form'!I447&lt;&gt;"",'Application Form'!J447=""),"",IF(AND(F436="",'Application Form'!H447&lt;&gt;"",'Application Form'!I447&lt;&gt;""),IF('Application Form'!I447="SKSTD_BDL","SKSTD_BDL",IF('Application Form'!I447="MIP","MIP",IF('Application Form'!I447="MIP+PV","MIP",IF('Application Form'!I447="SEEKSIRE","SEEKSIRE",IF('Application Form'!I447="SEEKSIRE+PV","SEEKSIRE",IF('Application Form'!I447="GGP50K","GGP50K",IF('Application Form'!I447="GGP50K+PV","GGP50K",IF('Application Form'!I447="GGPHD (150K)","GGPHD (150K)",IF('Application Form'!I447="GGPHD+PV","GGPHD",IF('Application Form'!I447="PV","",IF('Application Form'!I447="POLL","",IF('Application Form'!I447="MSTN","MSTN",IF('Application Form'!I447="COAT","COAT",IF('Application Form'!I447="PI","PI",IF('Application Form'!I447="POLL_50K (add on)*","POLL_50K (add on)*",IF('Application Form'!I447="POLL_HD (add on)*","POLL_HD (add_on)*",IF('Application Form'!I447="MSTN_50K (add_on)*","MSTN_50K (add_on)*",IF('Application Form'!I447="MSTN_HD (add on)*","MSTN_HD (add on)*",IF('Application Form'!I447="STORE","STORE",IF('Application Form'!I447="HE","HE","ERROR")))))))))))))))))))),IF(AND(F436&lt;&gt;"",'Application Form'!I447&lt;&gt;"",'Application Form'!J447&lt;&gt;""),IF('Application Form'!J447="SKSTD_BDL","SKSTD_BDL",IF('Application Form'!J447="MIP","MIP",IF('Application Form'!J447="MIP+PV","MIP",IF('Application Form'!J447="SEEKSIRE","SEEKSIRE",IF('Application Form'!J447="SEEKSIRE+PV","SEEKSIRE",IF('Application Form'!J447="GGP50K","GGP50K",IF('Application Form'!J447="GGP50K+PV","GGP50K",IF('Application Form'!J447="GGPHD (150K)","GGPHD (150K)",IF('Application Form'!J447="GGPHD+PV","GGPHD",IF('Application Form'!J447="PV","",IF('Application Form'!J447="POLL","",IF('Application Form'!J447="MSTN","MSTN",IF('Application Form'!J447="COAT","COAT",IF('Application Form'!J447="PI","PI",IF('Application Form'!J447="POLL_50K (add on)*","POLL_50K (add on)*",IF('Application Form'!J447="POLL_HD (add on)*","POLL_HD (add_on)*",IF('Application Form'!J447="MSTN_50K (add_on)*","MSTN_50K (add_on)*",IF('Application Form'!J447="MSTN_HD (add on)*","MSTN_HD (add on)*",IF('Application Form'!J447="STORE","STORE",IF('Application Form'!J447="HE","HE","")))))))))))))))))))),"ERROR"))))))</f>
        <v/>
      </c>
      <c r="P436" t="str">
        <f>IF(AND(F436="",O436&lt;&gt;""),IF('Application Form'!J447="SKSTD_BDL","SKSTD_BDL",IF('Application Form'!J447="MIP","MIP",IF('Application Form'!J447="MIP+PV","MIP",IF('Application Form'!J447="SEEKSIRE","SEEKSIRE",IF('Application Form'!J447="SEEKSIRE+PV","SEEKSIRE",IF('Application Form'!J447="GGP50K","GGP50K",IF('Application Form'!J447="GGP50K+PV","GGP50K",IF('Application Form'!J447="GGPHD (150K)","GGPHD (150K)",IF('Application Form'!J447="GGPHD+PV","GGPHD",IF('Application Form'!J447="PV","",IF('Application Form'!J447="POLL","",IF('Application Form'!J447="MSTN","MSTN",IF('Application Form'!J447="COAT","COAT",IF('Application Form'!J447="PI","PI",IF('Application Form'!J447="POLL_50K (add on)*","POLL_50K (add on)*",IF('Application Form'!J447="POLL_HD (add on)*","POLL_HD (add_on)*",IF('Application Form'!J447="MSTN_50K (add_on)*","MSTN_50K (add_on)*",IF('Application Form'!J447="MSTN_HD (add on)*","MSTN_HD (add on)*",IF('Application Form'!J447="STORE","STORE",IF('Application Form'!J447="HE","HE","")))))))))))))))))))),"")</f>
        <v/>
      </c>
    </row>
    <row r="437" spans="1:16" x14ac:dyDescent="0.25">
      <c r="A437" s="72">
        <f>'Application Form'!E448</f>
        <v>0</v>
      </c>
      <c r="B437" t="str">
        <f>IF('Application Form'!C448="Hair","H",IF('Application Form'!C448="Done","D",IF('Application Form'!C448="Semen","S",IF('Application Form'!C448="TSU","T",""))))</f>
        <v/>
      </c>
      <c r="C437" t="str">
        <f t="shared" si="6"/>
        <v>NAA</v>
      </c>
      <c r="F437" t="str">
        <f>IF('Application Form'!H448="SKSTD_BDL","SKSTD_BDL",IF('Application Form'!H448="MIP","MIP",IF('Application Form'!H448="MIP+PV","MIP",IF('Application Form'!H448="SEEKSIRE","SEEKSIRE",IF('Application Form'!H448="SEEKSIRE+PV","SEEKSIRE",IF('Application Form'!H448="GGP50K","GGP50K",IF('Application Form'!H448="GGP50K+PV","GGP50K",IF('Application Form'!H448="GGPHD (150K)","GGPHD (150K)",IF('Application Form'!H448="GGPHD+PV","GGPHD",IF('Application Form'!H448="PV","",IF('Application Form'!H448="POLL","",IF('Application Form'!H448="MSTN","",IF('Application Form'!H448="COAT","",IF('Application Form'!H448="PI","",IF('Application Form'!H448="POLL_50K (add on)*","",IF('Application Form'!H448="POLL_HD (add on)*","",IF('Application Form'!H448="MSTN_50K (add_on)*","",IF('Application Form'!H448="MSTN_HD (add on)*","",IF('Application Form'!H448="STORE","STORE",IF('Application Form'!H448="HE","HE",""))))))))))))))))))))</f>
        <v/>
      </c>
      <c r="G437" t="str">
        <f>IF(OR(RIGHT('Application Form'!H448,2)="PV",RIGHT('Application Form'!I448,2)="PV",RIGHT('Application Form'!J448,2)="PV"),"Yes","")</f>
        <v/>
      </c>
      <c r="H437" s="81" t="str">
        <f>IF(ISBLANK(IF(F437="SKSTD_BDL",'Application Form'!M448,IF('Office Use Only - DONT TOUCH!!!'!G437="Yes",'Application Form'!M448,""))),"",IF(F437="SKSTD_BDL",'Application Form'!M448,IF('Office Use Only - DONT TOUCH!!!'!G437="Yes",'Application Form'!M448,"")))</f>
        <v/>
      </c>
      <c r="K437" t="str">
        <f>IF(ISBLANK(IF(F437="SKSTD_BDL",'Application Form'!O448,IF('Office Use Only - DONT TOUCH!!!'!G437="Yes",'Application Form'!O448,""))),"",IF(F437="SKSTD_BDL",'Application Form'!O448,IF('Office Use Only - DONT TOUCH!!!'!G437="Yes",'Application Form'!O448,"")))</f>
        <v/>
      </c>
      <c r="N437" t="str">
        <f>IF(AND(F437="",'Application Form'!H448=""),"",IF(AND(F437="",'Application Form'!H448&lt;&gt;""),'Application Form'!H448,IF(AND(F437&lt;&gt;"",'Application Form'!I448=""),"",IF(AND(F437&lt;&gt;"",'Application Form'!I448&lt;&gt;""),IF('Application Form'!I448="SKSTD_BDL","SKSTD_BDL",IF('Application Form'!I448="MIP","MIP",IF('Application Form'!I448="MIP+PV","MIP",IF('Application Form'!I448="SEEKSIRE","SEEKSIRE",IF('Application Form'!I448="SEEKSIRE+PV","SEEKSIRE",IF('Application Form'!I448="GGP50K","GGP50K",IF('Application Form'!I448="GGP50K+PV","GGP50K",IF('Application Form'!I448="GGPHD (150K)","GGPHD (150K)",IF('Application Form'!I448="GGPHD+PV","GGPHD",IF('Application Form'!I448="PV","",IF('Application Form'!I448="POLL","",IF('Application Form'!I448="MSTN","MSTN",IF('Application Form'!I448="COAT","COAT",IF('Application Form'!I448="PI","PI",IF('Application Form'!I448="POLL_50K (add on)*","POLL_50K (add on)*",IF('Application Form'!I448="POLL_HD (add on)*","POLL_HD (add_on)*",IF('Application Form'!I448="MSTN_50K (add_on)*","MSTN_50K (add_on)*",IF('Application Form'!I448="MSTN_HD (add on)*","MSTN_HD (add on)*",IF('Application Form'!I448="STORE","STORE",IF('Application Form'!I448="HE","HE","")))))))))))))))))))),"ERROR"))))</f>
        <v/>
      </c>
      <c r="O437" t="str">
        <f>IF(AND(F437="",'Application Form'!H448=""),"",IF(AND(F437="",'Application Form'!H448&lt;&gt;"",'Application Form'!I448=""),"",IF(AND(F437&lt;&gt;"",'Application Form'!I448=""),"",IF(AND(F437&lt;&gt;"",'Application Form'!I448&lt;&gt;"",'Application Form'!J448=""),"",IF(AND(F437="",'Application Form'!H448&lt;&gt;"",'Application Form'!I448&lt;&gt;""),IF('Application Form'!I448="SKSTD_BDL","SKSTD_BDL",IF('Application Form'!I448="MIP","MIP",IF('Application Form'!I448="MIP+PV","MIP",IF('Application Form'!I448="SEEKSIRE","SEEKSIRE",IF('Application Form'!I448="SEEKSIRE+PV","SEEKSIRE",IF('Application Form'!I448="GGP50K","GGP50K",IF('Application Form'!I448="GGP50K+PV","GGP50K",IF('Application Form'!I448="GGPHD (150K)","GGPHD (150K)",IF('Application Form'!I448="GGPHD+PV","GGPHD",IF('Application Form'!I448="PV","",IF('Application Form'!I448="POLL","",IF('Application Form'!I448="MSTN","MSTN",IF('Application Form'!I448="COAT","COAT",IF('Application Form'!I448="PI","PI",IF('Application Form'!I448="POLL_50K (add on)*","POLL_50K (add on)*",IF('Application Form'!I448="POLL_HD (add on)*","POLL_HD (add_on)*",IF('Application Form'!I448="MSTN_50K (add_on)*","MSTN_50K (add_on)*",IF('Application Form'!I448="MSTN_HD (add on)*","MSTN_HD (add on)*",IF('Application Form'!I448="STORE","STORE",IF('Application Form'!I448="HE","HE","ERROR")))))))))))))))))))),IF(AND(F437&lt;&gt;"",'Application Form'!I448&lt;&gt;"",'Application Form'!J448&lt;&gt;""),IF('Application Form'!J448="SKSTD_BDL","SKSTD_BDL",IF('Application Form'!J448="MIP","MIP",IF('Application Form'!J448="MIP+PV","MIP",IF('Application Form'!J448="SEEKSIRE","SEEKSIRE",IF('Application Form'!J448="SEEKSIRE+PV","SEEKSIRE",IF('Application Form'!J448="GGP50K","GGP50K",IF('Application Form'!J448="GGP50K+PV","GGP50K",IF('Application Form'!J448="GGPHD (150K)","GGPHD (150K)",IF('Application Form'!J448="GGPHD+PV","GGPHD",IF('Application Form'!J448="PV","",IF('Application Form'!J448="POLL","",IF('Application Form'!J448="MSTN","MSTN",IF('Application Form'!J448="COAT","COAT",IF('Application Form'!J448="PI","PI",IF('Application Form'!J448="POLL_50K (add on)*","POLL_50K (add on)*",IF('Application Form'!J448="POLL_HD (add on)*","POLL_HD (add_on)*",IF('Application Form'!J448="MSTN_50K (add_on)*","MSTN_50K (add_on)*",IF('Application Form'!J448="MSTN_HD (add on)*","MSTN_HD (add on)*",IF('Application Form'!J448="STORE","STORE",IF('Application Form'!J448="HE","HE","")))))))))))))))))))),"ERROR"))))))</f>
        <v/>
      </c>
      <c r="P437" t="str">
        <f>IF(AND(F437="",O437&lt;&gt;""),IF('Application Form'!J448="SKSTD_BDL","SKSTD_BDL",IF('Application Form'!J448="MIP","MIP",IF('Application Form'!J448="MIP+PV","MIP",IF('Application Form'!J448="SEEKSIRE","SEEKSIRE",IF('Application Form'!J448="SEEKSIRE+PV","SEEKSIRE",IF('Application Form'!J448="GGP50K","GGP50K",IF('Application Form'!J448="GGP50K+PV","GGP50K",IF('Application Form'!J448="GGPHD (150K)","GGPHD (150K)",IF('Application Form'!J448="GGPHD+PV","GGPHD",IF('Application Form'!J448="PV","",IF('Application Form'!J448="POLL","",IF('Application Form'!J448="MSTN","MSTN",IF('Application Form'!J448="COAT","COAT",IF('Application Form'!J448="PI","PI",IF('Application Form'!J448="POLL_50K (add on)*","POLL_50K (add on)*",IF('Application Form'!J448="POLL_HD (add on)*","POLL_HD (add_on)*",IF('Application Form'!J448="MSTN_50K (add_on)*","MSTN_50K (add_on)*",IF('Application Form'!J448="MSTN_HD (add on)*","MSTN_HD (add on)*",IF('Application Form'!J448="STORE","STORE",IF('Application Form'!J448="HE","HE","")))))))))))))))))))),"")</f>
        <v/>
      </c>
    </row>
    <row r="438" spans="1:16" x14ac:dyDescent="0.25">
      <c r="A438" s="72">
        <f>'Application Form'!E449</f>
        <v>0</v>
      </c>
      <c r="B438" t="str">
        <f>IF('Application Form'!C449="Hair","H",IF('Application Form'!C449="Done","D",IF('Application Form'!C449="Semen","S",IF('Application Form'!C449="TSU","T",""))))</f>
        <v/>
      </c>
      <c r="C438" t="str">
        <f t="shared" si="6"/>
        <v>NAA</v>
      </c>
      <c r="F438" t="str">
        <f>IF('Application Form'!H449="SKSTD_BDL","SKSTD_BDL",IF('Application Form'!H449="MIP","MIP",IF('Application Form'!H449="MIP+PV","MIP",IF('Application Form'!H449="SEEKSIRE","SEEKSIRE",IF('Application Form'!H449="SEEKSIRE+PV","SEEKSIRE",IF('Application Form'!H449="GGP50K","GGP50K",IF('Application Form'!H449="GGP50K+PV","GGP50K",IF('Application Form'!H449="GGPHD (150K)","GGPHD (150K)",IF('Application Form'!H449="GGPHD+PV","GGPHD",IF('Application Form'!H449="PV","",IF('Application Form'!H449="POLL","",IF('Application Form'!H449="MSTN","",IF('Application Form'!H449="COAT","",IF('Application Form'!H449="PI","",IF('Application Form'!H449="POLL_50K (add on)*","",IF('Application Form'!H449="POLL_HD (add on)*","",IF('Application Form'!H449="MSTN_50K (add_on)*","",IF('Application Form'!H449="MSTN_HD (add on)*","",IF('Application Form'!H449="STORE","STORE",IF('Application Form'!H449="HE","HE",""))))))))))))))))))))</f>
        <v/>
      </c>
      <c r="G438" t="str">
        <f>IF(OR(RIGHT('Application Form'!H449,2)="PV",RIGHT('Application Form'!I449,2)="PV",RIGHT('Application Form'!J449,2)="PV"),"Yes","")</f>
        <v/>
      </c>
      <c r="H438" s="81" t="str">
        <f>IF(ISBLANK(IF(F438="SKSTD_BDL",'Application Form'!M449,IF('Office Use Only - DONT TOUCH!!!'!G438="Yes",'Application Form'!M449,""))),"",IF(F438="SKSTD_BDL",'Application Form'!M449,IF('Office Use Only - DONT TOUCH!!!'!G438="Yes",'Application Form'!M449,"")))</f>
        <v/>
      </c>
      <c r="K438" t="str">
        <f>IF(ISBLANK(IF(F438="SKSTD_BDL",'Application Form'!O449,IF('Office Use Only - DONT TOUCH!!!'!G438="Yes",'Application Form'!O449,""))),"",IF(F438="SKSTD_BDL",'Application Form'!O449,IF('Office Use Only - DONT TOUCH!!!'!G438="Yes",'Application Form'!O449,"")))</f>
        <v/>
      </c>
      <c r="N438" t="str">
        <f>IF(AND(F438="",'Application Form'!H449=""),"",IF(AND(F438="",'Application Form'!H449&lt;&gt;""),'Application Form'!H449,IF(AND(F438&lt;&gt;"",'Application Form'!I449=""),"",IF(AND(F438&lt;&gt;"",'Application Form'!I449&lt;&gt;""),IF('Application Form'!I449="SKSTD_BDL","SKSTD_BDL",IF('Application Form'!I449="MIP","MIP",IF('Application Form'!I449="MIP+PV","MIP",IF('Application Form'!I449="SEEKSIRE","SEEKSIRE",IF('Application Form'!I449="SEEKSIRE+PV","SEEKSIRE",IF('Application Form'!I449="GGP50K","GGP50K",IF('Application Form'!I449="GGP50K+PV","GGP50K",IF('Application Form'!I449="GGPHD (150K)","GGPHD (150K)",IF('Application Form'!I449="GGPHD+PV","GGPHD",IF('Application Form'!I449="PV","",IF('Application Form'!I449="POLL","",IF('Application Form'!I449="MSTN","MSTN",IF('Application Form'!I449="COAT","COAT",IF('Application Form'!I449="PI","PI",IF('Application Form'!I449="POLL_50K (add on)*","POLL_50K (add on)*",IF('Application Form'!I449="POLL_HD (add on)*","POLL_HD (add_on)*",IF('Application Form'!I449="MSTN_50K (add_on)*","MSTN_50K (add_on)*",IF('Application Form'!I449="MSTN_HD (add on)*","MSTN_HD (add on)*",IF('Application Form'!I449="STORE","STORE",IF('Application Form'!I449="HE","HE","")))))))))))))))))))),"ERROR"))))</f>
        <v/>
      </c>
      <c r="O438" t="str">
        <f>IF(AND(F438="",'Application Form'!H449=""),"",IF(AND(F438="",'Application Form'!H449&lt;&gt;"",'Application Form'!I449=""),"",IF(AND(F438&lt;&gt;"",'Application Form'!I449=""),"",IF(AND(F438&lt;&gt;"",'Application Form'!I449&lt;&gt;"",'Application Form'!J449=""),"",IF(AND(F438="",'Application Form'!H449&lt;&gt;"",'Application Form'!I449&lt;&gt;""),IF('Application Form'!I449="SKSTD_BDL","SKSTD_BDL",IF('Application Form'!I449="MIP","MIP",IF('Application Form'!I449="MIP+PV","MIP",IF('Application Form'!I449="SEEKSIRE","SEEKSIRE",IF('Application Form'!I449="SEEKSIRE+PV","SEEKSIRE",IF('Application Form'!I449="GGP50K","GGP50K",IF('Application Form'!I449="GGP50K+PV","GGP50K",IF('Application Form'!I449="GGPHD (150K)","GGPHD (150K)",IF('Application Form'!I449="GGPHD+PV","GGPHD",IF('Application Form'!I449="PV","",IF('Application Form'!I449="POLL","",IF('Application Form'!I449="MSTN","MSTN",IF('Application Form'!I449="COAT","COAT",IF('Application Form'!I449="PI","PI",IF('Application Form'!I449="POLL_50K (add on)*","POLL_50K (add on)*",IF('Application Form'!I449="POLL_HD (add on)*","POLL_HD (add_on)*",IF('Application Form'!I449="MSTN_50K (add_on)*","MSTN_50K (add_on)*",IF('Application Form'!I449="MSTN_HD (add on)*","MSTN_HD (add on)*",IF('Application Form'!I449="STORE","STORE",IF('Application Form'!I449="HE","HE","ERROR")))))))))))))))))))),IF(AND(F438&lt;&gt;"",'Application Form'!I449&lt;&gt;"",'Application Form'!J449&lt;&gt;""),IF('Application Form'!J449="SKSTD_BDL","SKSTD_BDL",IF('Application Form'!J449="MIP","MIP",IF('Application Form'!J449="MIP+PV","MIP",IF('Application Form'!J449="SEEKSIRE","SEEKSIRE",IF('Application Form'!J449="SEEKSIRE+PV","SEEKSIRE",IF('Application Form'!J449="GGP50K","GGP50K",IF('Application Form'!J449="GGP50K+PV","GGP50K",IF('Application Form'!J449="GGPHD (150K)","GGPHD (150K)",IF('Application Form'!J449="GGPHD+PV","GGPHD",IF('Application Form'!J449="PV","",IF('Application Form'!J449="POLL","",IF('Application Form'!J449="MSTN","MSTN",IF('Application Form'!J449="COAT","COAT",IF('Application Form'!J449="PI","PI",IF('Application Form'!J449="POLL_50K (add on)*","POLL_50K (add on)*",IF('Application Form'!J449="POLL_HD (add on)*","POLL_HD (add_on)*",IF('Application Form'!J449="MSTN_50K (add_on)*","MSTN_50K (add_on)*",IF('Application Form'!J449="MSTN_HD (add on)*","MSTN_HD (add on)*",IF('Application Form'!J449="STORE","STORE",IF('Application Form'!J449="HE","HE","")))))))))))))))))))),"ERROR"))))))</f>
        <v/>
      </c>
      <c r="P438" t="str">
        <f>IF(AND(F438="",O438&lt;&gt;""),IF('Application Form'!J449="SKSTD_BDL","SKSTD_BDL",IF('Application Form'!J449="MIP","MIP",IF('Application Form'!J449="MIP+PV","MIP",IF('Application Form'!J449="SEEKSIRE","SEEKSIRE",IF('Application Form'!J449="SEEKSIRE+PV","SEEKSIRE",IF('Application Form'!J449="GGP50K","GGP50K",IF('Application Form'!J449="GGP50K+PV","GGP50K",IF('Application Form'!J449="GGPHD (150K)","GGPHD (150K)",IF('Application Form'!J449="GGPHD+PV","GGPHD",IF('Application Form'!J449="PV","",IF('Application Form'!J449="POLL","",IF('Application Form'!J449="MSTN","MSTN",IF('Application Form'!J449="COAT","COAT",IF('Application Form'!J449="PI","PI",IF('Application Form'!J449="POLL_50K (add on)*","POLL_50K (add on)*",IF('Application Form'!J449="POLL_HD (add on)*","POLL_HD (add_on)*",IF('Application Form'!J449="MSTN_50K (add_on)*","MSTN_50K (add_on)*",IF('Application Form'!J449="MSTN_HD (add on)*","MSTN_HD (add on)*",IF('Application Form'!J449="STORE","STORE",IF('Application Form'!J449="HE","HE","")))))))))))))))))))),"")</f>
        <v/>
      </c>
    </row>
    <row r="439" spans="1:16" x14ac:dyDescent="0.25">
      <c r="A439" s="72">
        <f>'Application Form'!E450</f>
        <v>0</v>
      </c>
      <c r="B439" t="str">
        <f>IF('Application Form'!C450="Hair","H",IF('Application Form'!C450="Done","D",IF('Application Form'!C450="Semen","S",IF('Application Form'!C450="TSU","T",""))))</f>
        <v/>
      </c>
      <c r="C439" t="str">
        <f t="shared" si="6"/>
        <v>NAA</v>
      </c>
      <c r="F439" t="str">
        <f>IF('Application Form'!H450="SKSTD_BDL","SKSTD_BDL",IF('Application Form'!H450="MIP","MIP",IF('Application Form'!H450="MIP+PV","MIP",IF('Application Form'!H450="SEEKSIRE","SEEKSIRE",IF('Application Form'!H450="SEEKSIRE+PV","SEEKSIRE",IF('Application Form'!H450="GGP50K","GGP50K",IF('Application Form'!H450="GGP50K+PV","GGP50K",IF('Application Form'!H450="GGPHD (150K)","GGPHD (150K)",IF('Application Form'!H450="GGPHD+PV","GGPHD",IF('Application Form'!H450="PV","",IF('Application Form'!H450="POLL","",IF('Application Form'!H450="MSTN","",IF('Application Form'!H450="COAT","",IF('Application Form'!H450="PI","",IF('Application Form'!H450="POLL_50K (add on)*","",IF('Application Form'!H450="POLL_HD (add on)*","",IF('Application Form'!H450="MSTN_50K (add_on)*","",IF('Application Form'!H450="MSTN_HD (add on)*","",IF('Application Form'!H450="STORE","STORE",IF('Application Form'!H450="HE","HE",""))))))))))))))))))))</f>
        <v/>
      </c>
      <c r="G439" t="str">
        <f>IF(OR(RIGHT('Application Form'!H450,2)="PV",RIGHT('Application Form'!I450,2)="PV",RIGHT('Application Form'!J450,2)="PV"),"Yes","")</f>
        <v/>
      </c>
      <c r="H439" s="81" t="str">
        <f>IF(ISBLANK(IF(F439="SKSTD_BDL",'Application Form'!M450,IF('Office Use Only - DONT TOUCH!!!'!G439="Yes",'Application Form'!M450,""))),"",IF(F439="SKSTD_BDL",'Application Form'!M450,IF('Office Use Only - DONT TOUCH!!!'!G439="Yes",'Application Form'!M450,"")))</f>
        <v/>
      </c>
      <c r="K439" t="str">
        <f>IF(ISBLANK(IF(F439="SKSTD_BDL",'Application Form'!O450,IF('Office Use Only - DONT TOUCH!!!'!G439="Yes",'Application Form'!O450,""))),"",IF(F439="SKSTD_BDL",'Application Form'!O450,IF('Office Use Only - DONT TOUCH!!!'!G439="Yes",'Application Form'!O450,"")))</f>
        <v/>
      </c>
      <c r="N439" t="str">
        <f>IF(AND(F439="",'Application Form'!H450=""),"",IF(AND(F439="",'Application Form'!H450&lt;&gt;""),'Application Form'!H450,IF(AND(F439&lt;&gt;"",'Application Form'!I450=""),"",IF(AND(F439&lt;&gt;"",'Application Form'!I450&lt;&gt;""),IF('Application Form'!I450="SKSTD_BDL","SKSTD_BDL",IF('Application Form'!I450="MIP","MIP",IF('Application Form'!I450="MIP+PV","MIP",IF('Application Form'!I450="SEEKSIRE","SEEKSIRE",IF('Application Form'!I450="SEEKSIRE+PV","SEEKSIRE",IF('Application Form'!I450="GGP50K","GGP50K",IF('Application Form'!I450="GGP50K+PV","GGP50K",IF('Application Form'!I450="GGPHD (150K)","GGPHD (150K)",IF('Application Form'!I450="GGPHD+PV","GGPHD",IF('Application Form'!I450="PV","",IF('Application Form'!I450="POLL","",IF('Application Form'!I450="MSTN","MSTN",IF('Application Form'!I450="COAT","COAT",IF('Application Form'!I450="PI","PI",IF('Application Form'!I450="POLL_50K (add on)*","POLL_50K (add on)*",IF('Application Form'!I450="POLL_HD (add on)*","POLL_HD (add_on)*",IF('Application Form'!I450="MSTN_50K (add_on)*","MSTN_50K (add_on)*",IF('Application Form'!I450="MSTN_HD (add on)*","MSTN_HD (add on)*",IF('Application Form'!I450="STORE","STORE",IF('Application Form'!I450="HE","HE","")))))))))))))))))))),"ERROR"))))</f>
        <v/>
      </c>
      <c r="O439" t="str">
        <f>IF(AND(F439="",'Application Form'!H450=""),"",IF(AND(F439="",'Application Form'!H450&lt;&gt;"",'Application Form'!I450=""),"",IF(AND(F439&lt;&gt;"",'Application Form'!I450=""),"",IF(AND(F439&lt;&gt;"",'Application Form'!I450&lt;&gt;"",'Application Form'!J450=""),"",IF(AND(F439="",'Application Form'!H450&lt;&gt;"",'Application Form'!I450&lt;&gt;""),IF('Application Form'!I450="SKSTD_BDL","SKSTD_BDL",IF('Application Form'!I450="MIP","MIP",IF('Application Form'!I450="MIP+PV","MIP",IF('Application Form'!I450="SEEKSIRE","SEEKSIRE",IF('Application Form'!I450="SEEKSIRE+PV","SEEKSIRE",IF('Application Form'!I450="GGP50K","GGP50K",IF('Application Form'!I450="GGP50K+PV","GGP50K",IF('Application Form'!I450="GGPHD (150K)","GGPHD (150K)",IF('Application Form'!I450="GGPHD+PV","GGPHD",IF('Application Form'!I450="PV","",IF('Application Form'!I450="POLL","",IF('Application Form'!I450="MSTN","MSTN",IF('Application Form'!I450="COAT","COAT",IF('Application Form'!I450="PI","PI",IF('Application Form'!I450="POLL_50K (add on)*","POLL_50K (add on)*",IF('Application Form'!I450="POLL_HD (add on)*","POLL_HD (add_on)*",IF('Application Form'!I450="MSTN_50K (add_on)*","MSTN_50K (add_on)*",IF('Application Form'!I450="MSTN_HD (add on)*","MSTN_HD (add on)*",IF('Application Form'!I450="STORE","STORE",IF('Application Form'!I450="HE","HE","ERROR")))))))))))))))))))),IF(AND(F439&lt;&gt;"",'Application Form'!I450&lt;&gt;"",'Application Form'!J450&lt;&gt;""),IF('Application Form'!J450="SKSTD_BDL","SKSTD_BDL",IF('Application Form'!J450="MIP","MIP",IF('Application Form'!J450="MIP+PV","MIP",IF('Application Form'!J450="SEEKSIRE","SEEKSIRE",IF('Application Form'!J450="SEEKSIRE+PV","SEEKSIRE",IF('Application Form'!J450="GGP50K","GGP50K",IF('Application Form'!J450="GGP50K+PV","GGP50K",IF('Application Form'!J450="GGPHD (150K)","GGPHD (150K)",IF('Application Form'!J450="GGPHD+PV","GGPHD",IF('Application Form'!J450="PV","",IF('Application Form'!J450="POLL","",IF('Application Form'!J450="MSTN","MSTN",IF('Application Form'!J450="COAT","COAT",IF('Application Form'!J450="PI","PI",IF('Application Form'!J450="POLL_50K (add on)*","POLL_50K (add on)*",IF('Application Form'!J450="POLL_HD (add on)*","POLL_HD (add_on)*",IF('Application Form'!J450="MSTN_50K (add_on)*","MSTN_50K (add_on)*",IF('Application Form'!J450="MSTN_HD (add on)*","MSTN_HD (add on)*",IF('Application Form'!J450="STORE","STORE",IF('Application Form'!J450="HE","HE","")))))))))))))))))))),"ERROR"))))))</f>
        <v/>
      </c>
      <c r="P439" t="str">
        <f>IF(AND(F439="",O439&lt;&gt;""),IF('Application Form'!J450="SKSTD_BDL","SKSTD_BDL",IF('Application Form'!J450="MIP","MIP",IF('Application Form'!J450="MIP+PV","MIP",IF('Application Form'!J450="SEEKSIRE","SEEKSIRE",IF('Application Form'!J450="SEEKSIRE+PV","SEEKSIRE",IF('Application Form'!J450="GGP50K","GGP50K",IF('Application Form'!J450="GGP50K+PV","GGP50K",IF('Application Form'!J450="GGPHD (150K)","GGPHD (150K)",IF('Application Form'!J450="GGPHD+PV","GGPHD",IF('Application Form'!J450="PV","",IF('Application Form'!J450="POLL","",IF('Application Form'!J450="MSTN","MSTN",IF('Application Form'!J450="COAT","COAT",IF('Application Form'!J450="PI","PI",IF('Application Form'!J450="POLL_50K (add on)*","POLL_50K (add on)*",IF('Application Form'!J450="POLL_HD (add on)*","POLL_HD (add_on)*",IF('Application Form'!J450="MSTN_50K (add_on)*","MSTN_50K (add_on)*",IF('Application Form'!J450="MSTN_HD (add on)*","MSTN_HD (add on)*",IF('Application Form'!J450="STORE","STORE",IF('Application Form'!J450="HE","HE","")))))))))))))))))))),"")</f>
        <v/>
      </c>
    </row>
    <row r="440" spans="1:16" x14ac:dyDescent="0.25">
      <c r="A440" s="72">
        <f>'Application Form'!E451</f>
        <v>0</v>
      </c>
      <c r="B440" t="str">
        <f>IF('Application Form'!C451="Hair","H",IF('Application Form'!C451="Done","D",IF('Application Form'!C451="Semen","S",IF('Application Form'!C451="TSU","T",""))))</f>
        <v/>
      </c>
      <c r="C440" t="str">
        <f t="shared" si="6"/>
        <v>NAA</v>
      </c>
      <c r="F440" t="str">
        <f>IF('Application Form'!H451="SKSTD_BDL","SKSTD_BDL",IF('Application Form'!H451="MIP","MIP",IF('Application Form'!H451="MIP+PV","MIP",IF('Application Form'!H451="SEEKSIRE","SEEKSIRE",IF('Application Form'!H451="SEEKSIRE+PV","SEEKSIRE",IF('Application Form'!H451="GGP50K","GGP50K",IF('Application Form'!H451="GGP50K+PV","GGP50K",IF('Application Form'!H451="GGPHD (150K)","GGPHD (150K)",IF('Application Form'!H451="GGPHD+PV","GGPHD",IF('Application Form'!H451="PV","",IF('Application Form'!H451="POLL","",IF('Application Form'!H451="MSTN","",IF('Application Form'!H451="COAT","",IF('Application Form'!H451="PI","",IF('Application Form'!H451="POLL_50K (add on)*","",IF('Application Form'!H451="POLL_HD (add on)*","",IF('Application Form'!H451="MSTN_50K (add_on)*","",IF('Application Form'!H451="MSTN_HD (add on)*","",IF('Application Form'!H451="STORE","STORE",IF('Application Form'!H451="HE","HE",""))))))))))))))))))))</f>
        <v/>
      </c>
      <c r="G440" t="str">
        <f>IF(OR(RIGHT('Application Form'!H451,2)="PV",RIGHT('Application Form'!I451,2)="PV",RIGHT('Application Form'!J451,2)="PV"),"Yes","")</f>
        <v/>
      </c>
      <c r="H440" s="81" t="str">
        <f>IF(ISBLANK(IF(F440="SKSTD_BDL",'Application Form'!M451,IF('Office Use Only - DONT TOUCH!!!'!G440="Yes",'Application Form'!M451,""))),"",IF(F440="SKSTD_BDL",'Application Form'!M451,IF('Office Use Only - DONT TOUCH!!!'!G440="Yes",'Application Form'!M451,"")))</f>
        <v/>
      </c>
      <c r="K440" t="str">
        <f>IF(ISBLANK(IF(F440="SKSTD_BDL",'Application Form'!O451,IF('Office Use Only - DONT TOUCH!!!'!G440="Yes",'Application Form'!O451,""))),"",IF(F440="SKSTD_BDL",'Application Form'!O451,IF('Office Use Only - DONT TOUCH!!!'!G440="Yes",'Application Form'!O451,"")))</f>
        <v/>
      </c>
      <c r="N440" t="str">
        <f>IF(AND(F440="",'Application Form'!H451=""),"",IF(AND(F440="",'Application Form'!H451&lt;&gt;""),'Application Form'!H451,IF(AND(F440&lt;&gt;"",'Application Form'!I451=""),"",IF(AND(F440&lt;&gt;"",'Application Form'!I451&lt;&gt;""),IF('Application Form'!I451="SKSTD_BDL","SKSTD_BDL",IF('Application Form'!I451="MIP","MIP",IF('Application Form'!I451="MIP+PV","MIP",IF('Application Form'!I451="SEEKSIRE","SEEKSIRE",IF('Application Form'!I451="SEEKSIRE+PV","SEEKSIRE",IF('Application Form'!I451="GGP50K","GGP50K",IF('Application Form'!I451="GGP50K+PV","GGP50K",IF('Application Form'!I451="GGPHD (150K)","GGPHD (150K)",IF('Application Form'!I451="GGPHD+PV","GGPHD",IF('Application Form'!I451="PV","",IF('Application Form'!I451="POLL","",IF('Application Form'!I451="MSTN","MSTN",IF('Application Form'!I451="COAT","COAT",IF('Application Form'!I451="PI","PI",IF('Application Form'!I451="POLL_50K (add on)*","POLL_50K (add on)*",IF('Application Form'!I451="POLL_HD (add on)*","POLL_HD (add_on)*",IF('Application Form'!I451="MSTN_50K (add_on)*","MSTN_50K (add_on)*",IF('Application Form'!I451="MSTN_HD (add on)*","MSTN_HD (add on)*",IF('Application Form'!I451="STORE","STORE",IF('Application Form'!I451="HE","HE","")))))))))))))))))))),"ERROR"))))</f>
        <v/>
      </c>
      <c r="O440" t="str">
        <f>IF(AND(F440="",'Application Form'!H451=""),"",IF(AND(F440="",'Application Form'!H451&lt;&gt;"",'Application Form'!I451=""),"",IF(AND(F440&lt;&gt;"",'Application Form'!I451=""),"",IF(AND(F440&lt;&gt;"",'Application Form'!I451&lt;&gt;"",'Application Form'!J451=""),"",IF(AND(F440="",'Application Form'!H451&lt;&gt;"",'Application Form'!I451&lt;&gt;""),IF('Application Form'!I451="SKSTD_BDL","SKSTD_BDL",IF('Application Form'!I451="MIP","MIP",IF('Application Form'!I451="MIP+PV","MIP",IF('Application Form'!I451="SEEKSIRE","SEEKSIRE",IF('Application Form'!I451="SEEKSIRE+PV","SEEKSIRE",IF('Application Form'!I451="GGP50K","GGP50K",IF('Application Form'!I451="GGP50K+PV","GGP50K",IF('Application Form'!I451="GGPHD (150K)","GGPHD (150K)",IF('Application Form'!I451="GGPHD+PV","GGPHD",IF('Application Form'!I451="PV","",IF('Application Form'!I451="POLL","",IF('Application Form'!I451="MSTN","MSTN",IF('Application Form'!I451="COAT","COAT",IF('Application Form'!I451="PI","PI",IF('Application Form'!I451="POLL_50K (add on)*","POLL_50K (add on)*",IF('Application Form'!I451="POLL_HD (add on)*","POLL_HD (add_on)*",IF('Application Form'!I451="MSTN_50K (add_on)*","MSTN_50K (add_on)*",IF('Application Form'!I451="MSTN_HD (add on)*","MSTN_HD (add on)*",IF('Application Form'!I451="STORE","STORE",IF('Application Form'!I451="HE","HE","ERROR")))))))))))))))))))),IF(AND(F440&lt;&gt;"",'Application Form'!I451&lt;&gt;"",'Application Form'!J451&lt;&gt;""),IF('Application Form'!J451="SKSTD_BDL","SKSTD_BDL",IF('Application Form'!J451="MIP","MIP",IF('Application Form'!J451="MIP+PV","MIP",IF('Application Form'!J451="SEEKSIRE","SEEKSIRE",IF('Application Form'!J451="SEEKSIRE+PV","SEEKSIRE",IF('Application Form'!J451="GGP50K","GGP50K",IF('Application Form'!J451="GGP50K+PV","GGP50K",IF('Application Form'!J451="GGPHD (150K)","GGPHD (150K)",IF('Application Form'!J451="GGPHD+PV","GGPHD",IF('Application Form'!J451="PV","",IF('Application Form'!J451="POLL","",IF('Application Form'!J451="MSTN","MSTN",IF('Application Form'!J451="COAT","COAT",IF('Application Form'!J451="PI","PI",IF('Application Form'!J451="POLL_50K (add on)*","POLL_50K (add on)*",IF('Application Form'!J451="POLL_HD (add on)*","POLL_HD (add_on)*",IF('Application Form'!J451="MSTN_50K (add_on)*","MSTN_50K (add_on)*",IF('Application Form'!J451="MSTN_HD (add on)*","MSTN_HD (add on)*",IF('Application Form'!J451="STORE","STORE",IF('Application Form'!J451="HE","HE","")))))))))))))))))))),"ERROR"))))))</f>
        <v/>
      </c>
      <c r="P440" t="str">
        <f>IF(AND(F440="",O440&lt;&gt;""),IF('Application Form'!J451="SKSTD_BDL","SKSTD_BDL",IF('Application Form'!J451="MIP","MIP",IF('Application Form'!J451="MIP+PV","MIP",IF('Application Form'!J451="SEEKSIRE","SEEKSIRE",IF('Application Form'!J451="SEEKSIRE+PV","SEEKSIRE",IF('Application Form'!J451="GGP50K","GGP50K",IF('Application Form'!J451="GGP50K+PV","GGP50K",IF('Application Form'!J451="GGPHD (150K)","GGPHD (150K)",IF('Application Form'!J451="GGPHD+PV","GGPHD",IF('Application Form'!J451="PV","",IF('Application Form'!J451="POLL","",IF('Application Form'!J451="MSTN","MSTN",IF('Application Form'!J451="COAT","COAT",IF('Application Form'!J451="PI","PI",IF('Application Form'!J451="POLL_50K (add on)*","POLL_50K (add on)*",IF('Application Form'!J451="POLL_HD (add on)*","POLL_HD (add_on)*",IF('Application Form'!J451="MSTN_50K (add_on)*","MSTN_50K (add_on)*",IF('Application Form'!J451="MSTN_HD (add on)*","MSTN_HD (add on)*",IF('Application Form'!J451="STORE","STORE",IF('Application Form'!J451="HE","HE","")))))))))))))))))))),"")</f>
        <v/>
      </c>
    </row>
    <row r="441" spans="1:16" x14ac:dyDescent="0.25">
      <c r="A441" s="72">
        <f>'Application Form'!E452</f>
        <v>0</v>
      </c>
      <c r="B441" t="str">
        <f>IF('Application Form'!C452="Hair","H",IF('Application Form'!C452="Done","D",IF('Application Form'!C452="Semen","S",IF('Application Form'!C452="TSU","T",""))))</f>
        <v/>
      </c>
      <c r="C441" t="str">
        <f t="shared" si="6"/>
        <v>NAA</v>
      </c>
      <c r="F441" t="str">
        <f>IF('Application Form'!H452="SKSTD_BDL","SKSTD_BDL",IF('Application Form'!H452="MIP","MIP",IF('Application Form'!H452="MIP+PV","MIP",IF('Application Form'!H452="SEEKSIRE","SEEKSIRE",IF('Application Form'!H452="SEEKSIRE+PV","SEEKSIRE",IF('Application Form'!H452="GGP50K","GGP50K",IF('Application Form'!H452="GGP50K+PV","GGP50K",IF('Application Form'!H452="GGPHD (150K)","GGPHD (150K)",IF('Application Form'!H452="GGPHD+PV","GGPHD",IF('Application Form'!H452="PV","",IF('Application Form'!H452="POLL","",IF('Application Form'!H452="MSTN","",IF('Application Form'!H452="COAT","",IF('Application Form'!H452="PI","",IF('Application Form'!H452="POLL_50K (add on)*","",IF('Application Form'!H452="POLL_HD (add on)*","",IF('Application Form'!H452="MSTN_50K (add_on)*","",IF('Application Form'!H452="MSTN_HD (add on)*","",IF('Application Form'!H452="STORE","STORE",IF('Application Form'!H452="HE","HE",""))))))))))))))))))))</f>
        <v/>
      </c>
      <c r="G441" t="str">
        <f>IF(OR(RIGHT('Application Form'!H452,2)="PV",RIGHT('Application Form'!I452,2)="PV",RIGHT('Application Form'!J452,2)="PV"),"Yes","")</f>
        <v/>
      </c>
      <c r="H441" s="81" t="str">
        <f>IF(ISBLANK(IF(F441="SKSTD_BDL",'Application Form'!M452,IF('Office Use Only - DONT TOUCH!!!'!G441="Yes",'Application Form'!M452,""))),"",IF(F441="SKSTD_BDL",'Application Form'!M452,IF('Office Use Only - DONT TOUCH!!!'!G441="Yes",'Application Form'!M452,"")))</f>
        <v/>
      </c>
      <c r="K441" t="str">
        <f>IF(ISBLANK(IF(F441="SKSTD_BDL",'Application Form'!O452,IF('Office Use Only - DONT TOUCH!!!'!G441="Yes",'Application Form'!O452,""))),"",IF(F441="SKSTD_BDL",'Application Form'!O452,IF('Office Use Only - DONT TOUCH!!!'!G441="Yes",'Application Form'!O452,"")))</f>
        <v/>
      </c>
      <c r="N441" t="str">
        <f>IF(AND(F441="",'Application Form'!H452=""),"",IF(AND(F441="",'Application Form'!H452&lt;&gt;""),'Application Form'!H452,IF(AND(F441&lt;&gt;"",'Application Form'!I452=""),"",IF(AND(F441&lt;&gt;"",'Application Form'!I452&lt;&gt;""),IF('Application Form'!I452="SKSTD_BDL","SKSTD_BDL",IF('Application Form'!I452="MIP","MIP",IF('Application Form'!I452="MIP+PV","MIP",IF('Application Form'!I452="SEEKSIRE","SEEKSIRE",IF('Application Form'!I452="SEEKSIRE+PV","SEEKSIRE",IF('Application Form'!I452="GGP50K","GGP50K",IF('Application Form'!I452="GGP50K+PV","GGP50K",IF('Application Form'!I452="GGPHD (150K)","GGPHD (150K)",IF('Application Form'!I452="GGPHD+PV","GGPHD",IF('Application Form'!I452="PV","",IF('Application Form'!I452="POLL","",IF('Application Form'!I452="MSTN","MSTN",IF('Application Form'!I452="COAT","COAT",IF('Application Form'!I452="PI","PI",IF('Application Form'!I452="POLL_50K (add on)*","POLL_50K (add on)*",IF('Application Form'!I452="POLL_HD (add on)*","POLL_HD (add_on)*",IF('Application Form'!I452="MSTN_50K (add_on)*","MSTN_50K (add_on)*",IF('Application Form'!I452="MSTN_HD (add on)*","MSTN_HD (add on)*",IF('Application Form'!I452="STORE","STORE",IF('Application Form'!I452="HE","HE","")))))))))))))))))))),"ERROR"))))</f>
        <v/>
      </c>
      <c r="O441" t="str">
        <f>IF(AND(F441="",'Application Form'!H452=""),"",IF(AND(F441="",'Application Form'!H452&lt;&gt;"",'Application Form'!I452=""),"",IF(AND(F441&lt;&gt;"",'Application Form'!I452=""),"",IF(AND(F441&lt;&gt;"",'Application Form'!I452&lt;&gt;"",'Application Form'!J452=""),"",IF(AND(F441="",'Application Form'!H452&lt;&gt;"",'Application Form'!I452&lt;&gt;""),IF('Application Form'!I452="SKSTD_BDL","SKSTD_BDL",IF('Application Form'!I452="MIP","MIP",IF('Application Form'!I452="MIP+PV","MIP",IF('Application Form'!I452="SEEKSIRE","SEEKSIRE",IF('Application Form'!I452="SEEKSIRE+PV","SEEKSIRE",IF('Application Form'!I452="GGP50K","GGP50K",IF('Application Form'!I452="GGP50K+PV","GGP50K",IF('Application Form'!I452="GGPHD (150K)","GGPHD (150K)",IF('Application Form'!I452="GGPHD+PV","GGPHD",IF('Application Form'!I452="PV","",IF('Application Form'!I452="POLL","",IF('Application Form'!I452="MSTN","MSTN",IF('Application Form'!I452="COAT","COAT",IF('Application Form'!I452="PI","PI",IF('Application Form'!I452="POLL_50K (add on)*","POLL_50K (add on)*",IF('Application Form'!I452="POLL_HD (add on)*","POLL_HD (add_on)*",IF('Application Form'!I452="MSTN_50K (add_on)*","MSTN_50K (add_on)*",IF('Application Form'!I452="MSTN_HD (add on)*","MSTN_HD (add on)*",IF('Application Form'!I452="STORE","STORE",IF('Application Form'!I452="HE","HE","ERROR")))))))))))))))))))),IF(AND(F441&lt;&gt;"",'Application Form'!I452&lt;&gt;"",'Application Form'!J452&lt;&gt;""),IF('Application Form'!J452="SKSTD_BDL","SKSTD_BDL",IF('Application Form'!J452="MIP","MIP",IF('Application Form'!J452="MIP+PV","MIP",IF('Application Form'!J452="SEEKSIRE","SEEKSIRE",IF('Application Form'!J452="SEEKSIRE+PV","SEEKSIRE",IF('Application Form'!J452="GGP50K","GGP50K",IF('Application Form'!J452="GGP50K+PV","GGP50K",IF('Application Form'!J452="GGPHD (150K)","GGPHD (150K)",IF('Application Form'!J452="GGPHD+PV","GGPHD",IF('Application Form'!J452="PV","",IF('Application Form'!J452="POLL","",IF('Application Form'!J452="MSTN","MSTN",IF('Application Form'!J452="COAT","COAT",IF('Application Form'!J452="PI","PI",IF('Application Form'!J452="POLL_50K (add on)*","POLL_50K (add on)*",IF('Application Form'!J452="POLL_HD (add on)*","POLL_HD (add_on)*",IF('Application Form'!J452="MSTN_50K (add_on)*","MSTN_50K (add_on)*",IF('Application Form'!J452="MSTN_HD (add on)*","MSTN_HD (add on)*",IF('Application Form'!J452="STORE","STORE",IF('Application Form'!J452="HE","HE","")))))))))))))))))))),"ERROR"))))))</f>
        <v/>
      </c>
      <c r="P441" t="str">
        <f>IF(AND(F441="",O441&lt;&gt;""),IF('Application Form'!J452="SKSTD_BDL","SKSTD_BDL",IF('Application Form'!J452="MIP","MIP",IF('Application Form'!J452="MIP+PV","MIP",IF('Application Form'!J452="SEEKSIRE","SEEKSIRE",IF('Application Form'!J452="SEEKSIRE+PV","SEEKSIRE",IF('Application Form'!J452="GGP50K","GGP50K",IF('Application Form'!J452="GGP50K+PV","GGP50K",IF('Application Form'!J452="GGPHD (150K)","GGPHD (150K)",IF('Application Form'!J452="GGPHD+PV","GGPHD",IF('Application Form'!J452="PV","",IF('Application Form'!J452="POLL","",IF('Application Form'!J452="MSTN","MSTN",IF('Application Form'!J452="COAT","COAT",IF('Application Form'!J452="PI","PI",IF('Application Form'!J452="POLL_50K (add on)*","POLL_50K (add on)*",IF('Application Form'!J452="POLL_HD (add on)*","POLL_HD (add_on)*",IF('Application Form'!J452="MSTN_50K (add_on)*","MSTN_50K (add_on)*",IF('Application Form'!J452="MSTN_HD (add on)*","MSTN_HD (add on)*",IF('Application Form'!J452="STORE","STORE",IF('Application Form'!J452="HE","HE","")))))))))))))))))))),"")</f>
        <v/>
      </c>
    </row>
    <row r="442" spans="1:16" x14ac:dyDescent="0.25">
      <c r="A442" s="72">
        <f>'Application Form'!E453</f>
        <v>0</v>
      </c>
      <c r="B442" t="str">
        <f>IF('Application Form'!C453="Hair","H",IF('Application Form'!C453="Done","D",IF('Application Form'!C453="Semen","S",IF('Application Form'!C453="TSU","T",""))))</f>
        <v/>
      </c>
      <c r="C442" t="str">
        <f t="shared" si="6"/>
        <v>NAA</v>
      </c>
      <c r="F442" t="str">
        <f>IF('Application Form'!H453="SKSTD_BDL","SKSTD_BDL",IF('Application Form'!H453="MIP","MIP",IF('Application Form'!H453="MIP+PV","MIP",IF('Application Form'!H453="SEEKSIRE","SEEKSIRE",IF('Application Form'!H453="SEEKSIRE+PV","SEEKSIRE",IF('Application Form'!H453="GGP50K","GGP50K",IF('Application Form'!H453="GGP50K+PV","GGP50K",IF('Application Form'!H453="GGPHD (150K)","GGPHD (150K)",IF('Application Form'!H453="GGPHD+PV","GGPHD",IF('Application Form'!H453="PV","",IF('Application Form'!H453="POLL","",IF('Application Form'!H453="MSTN","",IF('Application Form'!H453="COAT","",IF('Application Form'!H453="PI","",IF('Application Form'!H453="POLL_50K (add on)*","",IF('Application Form'!H453="POLL_HD (add on)*","",IF('Application Form'!H453="MSTN_50K (add_on)*","",IF('Application Form'!H453="MSTN_HD (add on)*","",IF('Application Form'!H453="STORE","STORE",IF('Application Form'!H453="HE","HE",""))))))))))))))))))))</f>
        <v/>
      </c>
      <c r="G442" t="str">
        <f>IF(OR(RIGHT('Application Form'!H453,2)="PV",RIGHT('Application Form'!I453,2)="PV",RIGHT('Application Form'!J453,2)="PV"),"Yes","")</f>
        <v/>
      </c>
      <c r="H442" s="81" t="str">
        <f>IF(ISBLANK(IF(F442="SKSTD_BDL",'Application Form'!M453,IF('Office Use Only - DONT TOUCH!!!'!G442="Yes",'Application Form'!M453,""))),"",IF(F442="SKSTD_BDL",'Application Form'!M453,IF('Office Use Only - DONT TOUCH!!!'!G442="Yes",'Application Form'!M453,"")))</f>
        <v/>
      </c>
      <c r="K442" t="str">
        <f>IF(ISBLANK(IF(F442="SKSTD_BDL",'Application Form'!O453,IF('Office Use Only - DONT TOUCH!!!'!G442="Yes",'Application Form'!O453,""))),"",IF(F442="SKSTD_BDL",'Application Form'!O453,IF('Office Use Only - DONT TOUCH!!!'!G442="Yes",'Application Form'!O453,"")))</f>
        <v/>
      </c>
      <c r="N442" t="str">
        <f>IF(AND(F442="",'Application Form'!H453=""),"",IF(AND(F442="",'Application Form'!H453&lt;&gt;""),'Application Form'!H453,IF(AND(F442&lt;&gt;"",'Application Form'!I453=""),"",IF(AND(F442&lt;&gt;"",'Application Form'!I453&lt;&gt;""),IF('Application Form'!I453="SKSTD_BDL","SKSTD_BDL",IF('Application Form'!I453="MIP","MIP",IF('Application Form'!I453="MIP+PV","MIP",IF('Application Form'!I453="SEEKSIRE","SEEKSIRE",IF('Application Form'!I453="SEEKSIRE+PV","SEEKSIRE",IF('Application Form'!I453="GGP50K","GGP50K",IF('Application Form'!I453="GGP50K+PV","GGP50K",IF('Application Form'!I453="GGPHD (150K)","GGPHD (150K)",IF('Application Form'!I453="GGPHD+PV","GGPHD",IF('Application Form'!I453="PV","",IF('Application Form'!I453="POLL","",IF('Application Form'!I453="MSTN","MSTN",IF('Application Form'!I453="COAT","COAT",IF('Application Form'!I453="PI","PI",IF('Application Form'!I453="POLL_50K (add on)*","POLL_50K (add on)*",IF('Application Form'!I453="POLL_HD (add on)*","POLL_HD (add_on)*",IF('Application Form'!I453="MSTN_50K (add_on)*","MSTN_50K (add_on)*",IF('Application Form'!I453="MSTN_HD (add on)*","MSTN_HD (add on)*",IF('Application Form'!I453="STORE","STORE",IF('Application Form'!I453="HE","HE","")))))))))))))))))))),"ERROR"))))</f>
        <v/>
      </c>
      <c r="O442" t="str">
        <f>IF(AND(F442="",'Application Form'!H453=""),"",IF(AND(F442="",'Application Form'!H453&lt;&gt;"",'Application Form'!I453=""),"",IF(AND(F442&lt;&gt;"",'Application Form'!I453=""),"",IF(AND(F442&lt;&gt;"",'Application Form'!I453&lt;&gt;"",'Application Form'!J453=""),"",IF(AND(F442="",'Application Form'!H453&lt;&gt;"",'Application Form'!I453&lt;&gt;""),IF('Application Form'!I453="SKSTD_BDL","SKSTD_BDL",IF('Application Form'!I453="MIP","MIP",IF('Application Form'!I453="MIP+PV","MIP",IF('Application Form'!I453="SEEKSIRE","SEEKSIRE",IF('Application Form'!I453="SEEKSIRE+PV","SEEKSIRE",IF('Application Form'!I453="GGP50K","GGP50K",IF('Application Form'!I453="GGP50K+PV","GGP50K",IF('Application Form'!I453="GGPHD (150K)","GGPHD (150K)",IF('Application Form'!I453="GGPHD+PV","GGPHD",IF('Application Form'!I453="PV","",IF('Application Form'!I453="POLL","",IF('Application Form'!I453="MSTN","MSTN",IF('Application Form'!I453="COAT","COAT",IF('Application Form'!I453="PI","PI",IF('Application Form'!I453="POLL_50K (add on)*","POLL_50K (add on)*",IF('Application Form'!I453="POLL_HD (add on)*","POLL_HD (add_on)*",IF('Application Form'!I453="MSTN_50K (add_on)*","MSTN_50K (add_on)*",IF('Application Form'!I453="MSTN_HD (add on)*","MSTN_HD (add on)*",IF('Application Form'!I453="STORE","STORE",IF('Application Form'!I453="HE","HE","ERROR")))))))))))))))))))),IF(AND(F442&lt;&gt;"",'Application Form'!I453&lt;&gt;"",'Application Form'!J453&lt;&gt;""),IF('Application Form'!J453="SKSTD_BDL","SKSTD_BDL",IF('Application Form'!J453="MIP","MIP",IF('Application Form'!J453="MIP+PV","MIP",IF('Application Form'!J453="SEEKSIRE","SEEKSIRE",IF('Application Form'!J453="SEEKSIRE+PV","SEEKSIRE",IF('Application Form'!J453="GGP50K","GGP50K",IF('Application Form'!J453="GGP50K+PV","GGP50K",IF('Application Form'!J453="GGPHD (150K)","GGPHD (150K)",IF('Application Form'!J453="GGPHD+PV","GGPHD",IF('Application Form'!J453="PV","",IF('Application Form'!J453="POLL","",IF('Application Form'!J453="MSTN","MSTN",IF('Application Form'!J453="COAT","COAT",IF('Application Form'!J453="PI","PI",IF('Application Form'!J453="POLL_50K (add on)*","POLL_50K (add on)*",IF('Application Form'!J453="POLL_HD (add on)*","POLL_HD (add_on)*",IF('Application Form'!J453="MSTN_50K (add_on)*","MSTN_50K (add_on)*",IF('Application Form'!J453="MSTN_HD (add on)*","MSTN_HD (add on)*",IF('Application Form'!J453="STORE","STORE",IF('Application Form'!J453="HE","HE","")))))))))))))))))))),"ERROR"))))))</f>
        <v/>
      </c>
      <c r="P442" t="str">
        <f>IF(AND(F442="",O442&lt;&gt;""),IF('Application Form'!J453="SKSTD_BDL","SKSTD_BDL",IF('Application Form'!J453="MIP","MIP",IF('Application Form'!J453="MIP+PV","MIP",IF('Application Form'!J453="SEEKSIRE","SEEKSIRE",IF('Application Form'!J453="SEEKSIRE+PV","SEEKSIRE",IF('Application Form'!J453="GGP50K","GGP50K",IF('Application Form'!J453="GGP50K+PV","GGP50K",IF('Application Form'!J453="GGPHD (150K)","GGPHD (150K)",IF('Application Form'!J453="GGPHD+PV","GGPHD",IF('Application Form'!J453="PV","",IF('Application Form'!J453="POLL","",IF('Application Form'!J453="MSTN","MSTN",IF('Application Form'!J453="COAT","COAT",IF('Application Form'!J453="PI","PI",IF('Application Form'!J453="POLL_50K (add on)*","POLL_50K (add on)*",IF('Application Form'!J453="POLL_HD (add on)*","POLL_HD (add_on)*",IF('Application Form'!J453="MSTN_50K (add_on)*","MSTN_50K (add_on)*",IF('Application Form'!J453="MSTN_HD (add on)*","MSTN_HD (add on)*",IF('Application Form'!J453="STORE","STORE",IF('Application Form'!J453="HE","HE","")))))))))))))))))))),"")</f>
        <v/>
      </c>
    </row>
    <row r="443" spans="1:16" x14ac:dyDescent="0.25">
      <c r="A443" s="72">
        <f>'Application Form'!E454</f>
        <v>0</v>
      </c>
      <c r="B443" t="str">
        <f>IF('Application Form'!C454="Hair","H",IF('Application Form'!C454="Done","D",IF('Application Form'!C454="Semen","S",IF('Application Form'!C454="TSU","T",""))))</f>
        <v/>
      </c>
      <c r="C443" t="str">
        <f t="shared" si="6"/>
        <v>NAA</v>
      </c>
      <c r="F443" t="str">
        <f>IF('Application Form'!H454="SKSTD_BDL","SKSTD_BDL",IF('Application Form'!H454="MIP","MIP",IF('Application Form'!H454="MIP+PV","MIP",IF('Application Form'!H454="SEEKSIRE","SEEKSIRE",IF('Application Form'!H454="SEEKSIRE+PV","SEEKSIRE",IF('Application Form'!H454="GGP50K","GGP50K",IF('Application Form'!H454="GGP50K+PV","GGP50K",IF('Application Form'!H454="GGPHD (150K)","GGPHD (150K)",IF('Application Form'!H454="GGPHD+PV","GGPHD",IF('Application Form'!H454="PV","",IF('Application Form'!H454="POLL","",IF('Application Form'!H454="MSTN","",IF('Application Form'!H454="COAT","",IF('Application Form'!H454="PI","",IF('Application Form'!H454="POLL_50K (add on)*","",IF('Application Form'!H454="POLL_HD (add on)*","",IF('Application Form'!H454="MSTN_50K (add_on)*","",IF('Application Form'!H454="MSTN_HD (add on)*","",IF('Application Form'!H454="STORE","STORE",IF('Application Form'!H454="HE","HE",""))))))))))))))))))))</f>
        <v/>
      </c>
      <c r="G443" t="str">
        <f>IF(OR(RIGHT('Application Form'!H454,2)="PV",RIGHT('Application Form'!I454,2)="PV",RIGHT('Application Form'!J454,2)="PV"),"Yes","")</f>
        <v/>
      </c>
      <c r="H443" s="81" t="str">
        <f>IF(ISBLANK(IF(F443="SKSTD_BDL",'Application Form'!M454,IF('Office Use Only - DONT TOUCH!!!'!G443="Yes",'Application Form'!M454,""))),"",IF(F443="SKSTD_BDL",'Application Form'!M454,IF('Office Use Only - DONT TOUCH!!!'!G443="Yes",'Application Form'!M454,"")))</f>
        <v/>
      </c>
      <c r="K443" t="str">
        <f>IF(ISBLANK(IF(F443="SKSTD_BDL",'Application Form'!O454,IF('Office Use Only - DONT TOUCH!!!'!G443="Yes",'Application Form'!O454,""))),"",IF(F443="SKSTD_BDL",'Application Form'!O454,IF('Office Use Only - DONT TOUCH!!!'!G443="Yes",'Application Form'!O454,"")))</f>
        <v/>
      </c>
      <c r="N443" t="str">
        <f>IF(AND(F443="",'Application Form'!H454=""),"",IF(AND(F443="",'Application Form'!H454&lt;&gt;""),'Application Form'!H454,IF(AND(F443&lt;&gt;"",'Application Form'!I454=""),"",IF(AND(F443&lt;&gt;"",'Application Form'!I454&lt;&gt;""),IF('Application Form'!I454="SKSTD_BDL","SKSTD_BDL",IF('Application Form'!I454="MIP","MIP",IF('Application Form'!I454="MIP+PV","MIP",IF('Application Form'!I454="SEEKSIRE","SEEKSIRE",IF('Application Form'!I454="SEEKSIRE+PV","SEEKSIRE",IF('Application Form'!I454="GGP50K","GGP50K",IF('Application Form'!I454="GGP50K+PV","GGP50K",IF('Application Form'!I454="GGPHD (150K)","GGPHD (150K)",IF('Application Form'!I454="GGPHD+PV","GGPHD",IF('Application Form'!I454="PV","",IF('Application Form'!I454="POLL","",IF('Application Form'!I454="MSTN","MSTN",IF('Application Form'!I454="COAT","COAT",IF('Application Form'!I454="PI","PI",IF('Application Form'!I454="POLL_50K (add on)*","POLL_50K (add on)*",IF('Application Form'!I454="POLL_HD (add on)*","POLL_HD (add_on)*",IF('Application Form'!I454="MSTN_50K (add_on)*","MSTN_50K (add_on)*",IF('Application Form'!I454="MSTN_HD (add on)*","MSTN_HD (add on)*",IF('Application Form'!I454="STORE","STORE",IF('Application Form'!I454="HE","HE","")))))))))))))))))))),"ERROR"))))</f>
        <v/>
      </c>
      <c r="O443" t="str">
        <f>IF(AND(F443="",'Application Form'!H454=""),"",IF(AND(F443="",'Application Form'!H454&lt;&gt;"",'Application Form'!I454=""),"",IF(AND(F443&lt;&gt;"",'Application Form'!I454=""),"",IF(AND(F443&lt;&gt;"",'Application Form'!I454&lt;&gt;"",'Application Form'!J454=""),"",IF(AND(F443="",'Application Form'!H454&lt;&gt;"",'Application Form'!I454&lt;&gt;""),IF('Application Form'!I454="SKSTD_BDL","SKSTD_BDL",IF('Application Form'!I454="MIP","MIP",IF('Application Form'!I454="MIP+PV","MIP",IF('Application Form'!I454="SEEKSIRE","SEEKSIRE",IF('Application Form'!I454="SEEKSIRE+PV","SEEKSIRE",IF('Application Form'!I454="GGP50K","GGP50K",IF('Application Form'!I454="GGP50K+PV","GGP50K",IF('Application Form'!I454="GGPHD (150K)","GGPHD (150K)",IF('Application Form'!I454="GGPHD+PV","GGPHD",IF('Application Form'!I454="PV","",IF('Application Form'!I454="POLL","",IF('Application Form'!I454="MSTN","MSTN",IF('Application Form'!I454="COAT","COAT",IF('Application Form'!I454="PI","PI",IF('Application Form'!I454="POLL_50K (add on)*","POLL_50K (add on)*",IF('Application Form'!I454="POLL_HD (add on)*","POLL_HD (add_on)*",IF('Application Form'!I454="MSTN_50K (add_on)*","MSTN_50K (add_on)*",IF('Application Form'!I454="MSTN_HD (add on)*","MSTN_HD (add on)*",IF('Application Form'!I454="STORE","STORE",IF('Application Form'!I454="HE","HE","ERROR")))))))))))))))))))),IF(AND(F443&lt;&gt;"",'Application Form'!I454&lt;&gt;"",'Application Form'!J454&lt;&gt;""),IF('Application Form'!J454="SKSTD_BDL","SKSTD_BDL",IF('Application Form'!J454="MIP","MIP",IF('Application Form'!J454="MIP+PV","MIP",IF('Application Form'!J454="SEEKSIRE","SEEKSIRE",IF('Application Form'!J454="SEEKSIRE+PV","SEEKSIRE",IF('Application Form'!J454="GGP50K","GGP50K",IF('Application Form'!J454="GGP50K+PV","GGP50K",IF('Application Form'!J454="GGPHD (150K)","GGPHD (150K)",IF('Application Form'!J454="GGPHD+PV","GGPHD",IF('Application Form'!J454="PV","",IF('Application Form'!J454="POLL","",IF('Application Form'!J454="MSTN","MSTN",IF('Application Form'!J454="COAT","COAT",IF('Application Form'!J454="PI","PI",IF('Application Form'!J454="POLL_50K (add on)*","POLL_50K (add on)*",IF('Application Form'!J454="POLL_HD (add on)*","POLL_HD (add_on)*",IF('Application Form'!J454="MSTN_50K (add_on)*","MSTN_50K (add_on)*",IF('Application Form'!J454="MSTN_HD (add on)*","MSTN_HD (add on)*",IF('Application Form'!J454="STORE","STORE",IF('Application Form'!J454="HE","HE","")))))))))))))))))))),"ERROR"))))))</f>
        <v/>
      </c>
      <c r="P443" t="str">
        <f>IF(AND(F443="",O443&lt;&gt;""),IF('Application Form'!J454="SKSTD_BDL","SKSTD_BDL",IF('Application Form'!J454="MIP","MIP",IF('Application Form'!J454="MIP+PV","MIP",IF('Application Form'!J454="SEEKSIRE","SEEKSIRE",IF('Application Form'!J454="SEEKSIRE+PV","SEEKSIRE",IF('Application Form'!J454="GGP50K","GGP50K",IF('Application Form'!J454="GGP50K+PV","GGP50K",IF('Application Form'!J454="GGPHD (150K)","GGPHD (150K)",IF('Application Form'!J454="GGPHD+PV","GGPHD",IF('Application Form'!J454="PV","",IF('Application Form'!J454="POLL","",IF('Application Form'!J454="MSTN","MSTN",IF('Application Form'!J454="COAT","COAT",IF('Application Form'!J454="PI","PI",IF('Application Form'!J454="POLL_50K (add on)*","POLL_50K (add on)*",IF('Application Form'!J454="POLL_HD (add on)*","POLL_HD (add_on)*",IF('Application Form'!J454="MSTN_50K (add_on)*","MSTN_50K (add_on)*",IF('Application Form'!J454="MSTN_HD (add on)*","MSTN_HD (add on)*",IF('Application Form'!J454="STORE","STORE",IF('Application Form'!J454="HE","HE","")))))))))))))))))))),"")</f>
        <v/>
      </c>
    </row>
    <row r="444" spans="1:16" x14ac:dyDescent="0.25">
      <c r="A444" s="72">
        <f>'Application Form'!E455</f>
        <v>0</v>
      </c>
      <c r="B444" t="str">
        <f>IF('Application Form'!C455="Hair","H",IF('Application Form'!C455="Done","D",IF('Application Form'!C455="Semen","S",IF('Application Form'!C455="TSU","T",""))))</f>
        <v/>
      </c>
      <c r="C444" t="str">
        <f t="shared" si="6"/>
        <v>NAA</v>
      </c>
      <c r="F444" t="str">
        <f>IF('Application Form'!H455="SKSTD_BDL","SKSTD_BDL",IF('Application Form'!H455="MIP","MIP",IF('Application Form'!H455="MIP+PV","MIP",IF('Application Form'!H455="SEEKSIRE","SEEKSIRE",IF('Application Form'!H455="SEEKSIRE+PV","SEEKSIRE",IF('Application Form'!H455="GGP50K","GGP50K",IF('Application Form'!H455="GGP50K+PV","GGP50K",IF('Application Form'!H455="GGPHD (150K)","GGPHD (150K)",IF('Application Form'!H455="GGPHD+PV","GGPHD",IF('Application Form'!H455="PV","",IF('Application Form'!H455="POLL","",IF('Application Form'!H455="MSTN","",IF('Application Form'!H455="COAT","",IF('Application Form'!H455="PI","",IF('Application Form'!H455="POLL_50K (add on)*","",IF('Application Form'!H455="POLL_HD (add on)*","",IF('Application Form'!H455="MSTN_50K (add_on)*","",IF('Application Form'!H455="MSTN_HD (add on)*","",IF('Application Form'!H455="STORE","STORE",IF('Application Form'!H455="HE","HE",""))))))))))))))))))))</f>
        <v/>
      </c>
      <c r="G444" t="str">
        <f>IF(OR(RIGHT('Application Form'!H455,2)="PV",RIGHT('Application Form'!I455,2)="PV",RIGHT('Application Form'!J455,2)="PV"),"Yes","")</f>
        <v/>
      </c>
      <c r="H444" s="81" t="str">
        <f>IF(ISBLANK(IF(F444="SKSTD_BDL",'Application Form'!M455,IF('Office Use Only - DONT TOUCH!!!'!G444="Yes",'Application Form'!M455,""))),"",IF(F444="SKSTD_BDL",'Application Form'!M455,IF('Office Use Only - DONT TOUCH!!!'!G444="Yes",'Application Form'!M455,"")))</f>
        <v/>
      </c>
      <c r="K444" t="str">
        <f>IF(ISBLANK(IF(F444="SKSTD_BDL",'Application Form'!O455,IF('Office Use Only - DONT TOUCH!!!'!G444="Yes",'Application Form'!O455,""))),"",IF(F444="SKSTD_BDL",'Application Form'!O455,IF('Office Use Only - DONT TOUCH!!!'!G444="Yes",'Application Form'!O455,"")))</f>
        <v/>
      </c>
      <c r="N444" t="str">
        <f>IF(AND(F444="",'Application Form'!H455=""),"",IF(AND(F444="",'Application Form'!H455&lt;&gt;""),'Application Form'!H455,IF(AND(F444&lt;&gt;"",'Application Form'!I455=""),"",IF(AND(F444&lt;&gt;"",'Application Form'!I455&lt;&gt;""),IF('Application Form'!I455="SKSTD_BDL","SKSTD_BDL",IF('Application Form'!I455="MIP","MIP",IF('Application Form'!I455="MIP+PV","MIP",IF('Application Form'!I455="SEEKSIRE","SEEKSIRE",IF('Application Form'!I455="SEEKSIRE+PV","SEEKSIRE",IF('Application Form'!I455="GGP50K","GGP50K",IF('Application Form'!I455="GGP50K+PV","GGP50K",IF('Application Form'!I455="GGPHD (150K)","GGPHD (150K)",IF('Application Form'!I455="GGPHD+PV","GGPHD",IF('Application Form'!I455="PV","",IF('Application Form'!I455="POLL","",IF('Application Form'!I455="MSTN","MSTN",IF('Application Form'!I455="COAT","COAT",IF('Application Form'!I455="PI","PI",IF('Application Form'!I455="POLL_50K (add on)*","POLL_50K (add on)*",IF('Application Form'!I455="POLL_HD (add on)*","POLL_HD (add_on)*",IF('Application Form'!I455="MSTN_50K (add_on)*","MSTN_50K (add_on)*",IF('Application Form'!I455="MSTN_HD (add on)*","MSTN_HD (add on)*",IF('Application Form'!I455="STORE","STORE",IF('Application Form'!I455="HE","HE","")))))))))))))))))))),"ERROR"))))</f>
        <v/>
      </c>
      <c r="O444" t="str">
        <f>IF(AND(F444="",'Application Form'!H455=""),"",IF(AND(F444="",'Application Form'!H455&lt;&gt;"",'Application Form'!I455=""),"",IF(AND(F444&lt;&gt;"",'Application Form'!I455=""),"",IF(AND(F444&lt;&gt;"",'Application Form'!I455&lt;&gt;"",'Application Form'!J455=""),"",IF(AND(F444="",'Application Form'!H455&lt;&gt;"",'Application Form'!I455&lt;&gt;""),IF('Application Form'!I455="SKSTD_BDL","SKSTD_BDL",IF('Application Form'!I455="MIP","MIP",IF('Application Form'!I455="MIP+PV","MIP",IF('Application Form'!I455="SEEKSIRE","SEEKSIRE",IF('Application Form'!I455="SEEKSIRE+PV","SEEKSIRE",IF('Application Form'!I455="GGP50K","GGP50K",IF('Application Form'!I455="GGP50K+PV","GGP50K",IF('Application Form'!I455="GGPHD (150K)","GGPHD (150K)",IF('Application Form'!I455="GGPHD+PV","GGPHD",IF('Application Form'!I455="PV","",IF('Application Form'!I455="POLL","",IF('Application Form'!I455="MSTN","MSTN",IF('Application Form'!I455="COAT","COAT",IF('Application Form'!I455="PI","PI",IF('Application Form'!I455="POLL_50K (add on)*","POLL_50K (add on)*",IF('Application Form'!I455="POLL_HD (add on)*","POLL_HD (add_on)*",IF('Application Form'!I455="MSTN_50K (add_on)*","MSTN_50K (add_on)*",IF('Application Form'!I455="MSTN_HD (add on)*","MSTN_HD (add on)*",IF('Application Form'!I455="STORE","STORE",IF('Application Form'!I455="HE","HE","ERROR")))))))))))))))))))),IF(AND(F444&lt;&gt;"",'Application Form'!I455&lt;&gt;"",'Application Form'!J455&lt;&gt;""),IF('Application Form'!J455="SKSTD_BDL","SKSTD_BDL",IF('Application Form'!J455="MIP","MIP",IF('Application Form'!J455="MIP+PV","MIP",IF('Application Form'!J455="SEEKSIRE","SEEKSIRE",IF('Application Form'!J455="SEEKSIRE+PV","SEEKSIRE",IF('Application Form'!J455="GGP50K","GGP50K",IF('Application Form'!J455="GGP50K+PV","GGP50K",IF('Application Form'!J455="GGPHD (150K)","GGPHD (150K)",IF('Application Form'!J455="GGPHD+PV","GGPHD",IF('Application Form'!J455="PV","",IF('Application Form'!J455="POLL","",IF('Application Form'!J455="MSTN","MSTN",IF('Application Form'!J455="COAT","COAT",IF('Application Form'!J455="PI","PI",IF('Application Form'!J455="POLL_50K (add on)*","POLL_50K (add on)*",IF('Application Form'!J455="POLL_HD (add on)*","POLL_HD (add_on)*",IF('Application Form'!J455="MSTN_50K (add_on)*","MSTN_50K (add_on)*",IF('Application Form'!J455="MSTN_HD (add on)*","MSTN_HD (add on)*",IF('Application Form'!J455="STORE","STORE",IF('Application Form'!J455="HE","HE","")))))))))))))))))))),"ERROR"))))))</f>
        <v/>
      </c>
      <c r="P444" t="str">
        <f>IF(AND(F444="",O444&lt;&gt;""),IF('Application Form'!J455="SKSTD_BDL","SKSTD_BDL",IF('Application Form'!J455="MIP","MIP",IF('Application Form'!J455="MIP+PV","MIP",IF('Application Form'!J455="SEEKSIRE","SEEKSIRE",IF('Application Form'!J455="SEEKSIRE+PV","SEEKSIRE",IF('Application Form'!J455="GGP50K","GGP50K",IF('Application Form'!J455="GGP50K+PV","GGP50K",IF('Application Form'!J455="GGPHD (150K)","GGPHD (150K)",IF('Application Form'!J455="GGPHD+PV","GGPHD",IF('Application Form'!J455="PV","",IF('Application Form'!J455="POLL","",IF('Application Form'!J455="MSTN","MSTN",IF('Application Form'!J455="COAT","COAT",IF('Application Form'!J455="PI","PI",IF('Application Form'!J455="POLL_50K (add on)*","POLL_50K (add on)*",IF('Application Form'!J455="POLL_HD (add on)*","POLL_HD (add_on)*",IF('Application Form'!J455="MSTN_50K (add_on)*","MSTN_50K (add_on)*",IF('Application Form'!J455="MSTN_HD (add on)*","MSTN_HD (add on)*",IF('Application Form'!J455="STORE","STORE",IF('Application Form'!J455="HE","HE","")))))))))))))))))))),"")</f>
        <v/>
      </c>
    </row>
    <row r="445" spans="1:16" x14ac:dyDescent="0.25">
      <c r="A445" s="72">
        <f>'Application Form'!E456</f>
        <v>0</v>
      </c>
      <c r="B445" t="str">
        <f>IF('Application Form'!C456="Hair","H",IF('Application Form'!C456="Done","D",IF('Application Form'!C456="Semen","S",IF('Application Form'!C456="TSU","T",""))))</f>
        <v/>
      </c>
      <c r="C445" t="str">
        <f t="shared" si="6"/>
        <v>NAA</v>
      </c>
      <c r="F445" t="str">
        <f>IF('Application Form'!H456="SKSTD_BDL","SKSTD_BDL",IF('Application Form'!H456="MIP","MIP",IF('Application Form'!H456="MIP+PV","MIP",IF('Application Form'!H456="SEEKSIRE","SEEKSIRE",IF('Application Form'!H456="SEEKSIRE+PV","SEEKSIRE",IF('Application Form'!H456="GGP50K","GGP50K",IF('Application Form'!H456="GGP50K+PV","GGP50K",IF('Application Form'!H456="GGPHD (150K)","GGPHD (150K)",IF('Application Form'!H456="GGPHD+PV","GGPHD",IF('Application Form'!H456="PV","",IF('Application Form'!H456="POLL","",IF('Application Form'!H456="MSTN","",IF('Application Form'!H456="COAT","",IF('Application Form'!H456="PI","",IF('Application Form'!H456="POLL_50K (add on)*","",IF('Application Form'!H456="POLL_HD (add on)*","",IF('Application Form'!H456="MSTN_50K (add_on)*","",IF('Application Form'!H456="MSTN_HD (add on)*","",IF('Application Form'!H456="STORE","STORE",IF('Application Form'!H456="HE","HE",""))))))))))))))))))))</f>
        <v/>
      </c>
      <c r="G445" t="str">
        <f>IF(OR(RIGHT('Application Form'!H456,2)="PV",RIGHT('Application Form'!I456,2)="PV",RIGHT('Application Form'!J456,2)="PV"),"Yes","")</f>
        <v/>
      </c>
      <c r="H445" s="81" t="str">
        <f>IF(ISBLANK(IF(F445="SKSTD_BDL",'Application Form'!M456,IF('Office Use Only - DONT TOUCH!!!'!G445="Yes",'Application Form'!M456,""))),"",IF(F445="SKSTD_BDL",'Application Form'!M456,IF('Office Use Only - DONT TOUCH!!!'!G445="Yes",'Application Form'!M456,"")))</f>
        <v/>
      </c>
      <c r="K445" t="str">
        <f>IF(ISBLANK(IF(F445="SKSTD_BDL",'Application Form'!O456,IF('Office Use Only - DONT TOUCH!!!'!G445="Yes",'Application Form'!O456,""))),"",IF(F445="SKSTD_BDL",'Application Form'!O456,IF('Office Use Only - DONT TOUCH!!!'!G445="Yes",'Application Form'!O456,"")))</f>
        <v/>
      </c>
      <c r="N445" t="str">
        <f>IF(AND(F445="",'Application Form'!H456=""),"",IF(AND(F445="",'Application Form'!H456&lt;&gt;""),'Application Form'!H456,IF(AND(F445&lt;&gt;"",'Application Form'!I456=""),"",IF(AND(F445&lt;&gt;"",'Application Form'!I456&lt;&gt;""),IF('Application Form'!I456="SKSTD_BDL","SKSTD_BDL",IF('Application Form'!I456="MIP","MIP",IF('Application Form'!I456="MIP+PV","MIP",IF('Application Form'!I456="SEEKSIRE","SEEKSIRE",IF('Application Form'!I456="SEEKSIRE+PV","SEEKSIRE",IF('Application Form'!I456="GGP50K","GGP50K",IF('Application Form'!I456="GGP50K+PV","GGP50K",IF('Application Form'!I456="GGPHD (150K)","GGPHD (150K)",IF('Application Form'!I456="GGPHD+PV","GGPHD",IF('Application Form'!I456="PV","",IF('Application Form'!I456="POLL","",IF('Application Form'!I456="MSTN","MSTN",IF('Application Form'!I456="COAT","COAT",IF('Application Form'!I456="PI","PI",IF('Application Form'!I456="POLL_50K (add on)*","POLL_50K (add on)*",IF('Application Form'!I456="POLL_HD (add on)*","POLL_HD (add_on)*",IF('Application Form'!I456="MSTN_50K (add_on)*","MSTN_50K (add_on)*",IF('Application Form'!I456="MSTN_HD (add on)*","MSTN_HD (add on)*",IF('Application Form'!I456="STORE","STORE",IF('Application Form'!I456="HE","HE","")))))))))))))))))))),"ERROR"))))</f>
        <v/>
      </c>
      <c r="O445" t="str">
        <f>IF(AND(F445="",'Application Form'!H456=""),"",IF(AND(F445="",'Application Form'!H456&lt;&gt;"",'Application Form'!I456=""),"",IF(AND(F445&lt;&gt;"",'Application Form'!I456=""),"",IF(AND(F445&lt;&gt;"",'Application Form'!I456&lt;&gt;"",'Application Form'!J456=""),"",IF(AND(F445="",'Application Form'!H456&lt;&gt;"",'Application Form'!I456&lt;&gt;""),IF('Application Form'!I456="SKSTD_BDL","SKSTD_BDL",IF('Application Form'!I456="MIP","MIP",IF('Application Form'!I456="MIP+PV","MIP",IF('Application Form'!I456="SEEKSIRE","SEEKSIRE",IF('Application Form'!I456="SEEKSIRE+PV","SEEKSIRE",IF('Application Form'!I456="GGP50K","GGP50K",IF('Application Form'!I456="GGP50K+PV","GGP50K",IF('Application Form'!I456="GGPHD (150K)","GGPHD (150K)",IF('Application Form'!I456="GGPHD+PV","GGPHD",IF('Application Form'!I456="PV","",IF('Application Form'!I456="POLL","",IF('Application Form'!I456="MSTN","MSTN",IF('Application Form'!I456="COAT","COAT",IF('Application Form'!I456="PI","PI",IF('Application Form'!I456="POLL_50K (add on)*","POLL_50K (add on)*",IF('Application Form'!I456="POLL_HD (add on)*","POLL_HD (add_on)*",IF('Application Form'!I456="MSTN_50K (add_on)*","MSTN_50K (add_on)*",IF('Application Form'!I456="MSTN_HD (add on)*","MSTN_HD (add on)*",IF('Application Form'!I456="STORE","STORE",IF('Application Form'!I456="HE","HE","ERROR")))))))))))))))))))),IF(AND(F445&lt;&gt;"",'Application Form'!I456&lt;&gt;"",'Application Form'!J456&lt;&gt;""),IF('Application Form'!J456="SKSTD_BDL","SKSTD_BDL",IF('Application Form'!J456="MIP","MIP",IF('Application Form'!J456="MIP+PV","MIP",IF('Application Form'!J456="SEEKSIRE","SEEKSIRE",IF('Application Form'!J456="SEEKSIRE+PV","SEEKSIRE",IF('Application Form'!J456="GGP50K","GGP50K",IF('Application Form'!J456="GGP50K+PV","GGP50K",IF('Application Form'!J456="GGPHD (150K)","GGPHD (150K)",IF('Application Form'!J456="GGPHD+PV","GGPHD",IF('Application Form'!J456="PV","",IF('Application Form'!J456="POLL","",IF('Application Form'!J456="MSTN","MSTN",IF('Application Form'!J456="COAT","COAT",IF('Application Form'!J456="PI","PI",IF('Application Form'!J456="POLL_50K (add on)*","POLL_50K (add on)*",IF('Application Form'!J456="POLL_HD (add on)*","POLL_HD (add_on)*",IF('Application Form'!J456="MSTN_50K (add_on)*","MSTN_50K (add_on)*",IF('Application Form'!J456="MSTN_HD (add on)*","MSTN_HD (add on)*",IF('Application Form'!J456="STORE","STORE",IF('Application Form'!J456="HE","HE","")))))))))))))))))))),"ERROR"))))))</f>
        <v/>
      </c>
      <c r="P445" t="str">
        <f>IF(AND(F445="",O445&lt;&gt;""),IF('Application Form'!J456="SKSTD_BDL","SKSTD_BDL",IF('Application Form'!J456="MIP","MIP",IF('Application Form'!J456="MIP+PV","MIP",IF('Application Form'!J456="SEEKSIRE","SEEKSIRE",IF('Application Form'!J456="SEEKSIRE+PV","SEEKSIRE",IF('Application Form'!J456="GGP50K","GGP50K",IF('Application Form'!J456="GGP50K+PV","GGP50K",IF('Application Form'!J456="GGPHD (150K)","GGPHD (150K)",IF('Application Form'!J456="GGPHD+PV","GGPHD",IF('Application Form'!J456="PV","",IF('Application Form'!J456="POLL","",IF('Application Form'!J456="MSTN","MSTN",IF('Application Form'!J456="COAT","COAT",IF('Application Form'!J456="PI","PI",IF('Application Form'!J456="POLL_50K (add on)*","POLL_50K (add on)*",IF('Application Form'!J456="POLL_HD (add on)*","POLL_HD (add_on)*",IF('Application Form'!J456="MSTN_50K (add_on)*","MSTN_50K (add_on)*",IF('Application Form'!J456="MSTN_HD (add on)*","MSTN_HD (add on)*",IF('Application Form'!J456="STORE","STORE",IF('Application Form'!J456="HE","HE","")))))))))))))))))))),"")</f>
        <v/>
      </c>
    </row>
    <row r="446" spans="1:16" x14ac:dyDescent="0.25">
      <c r="A446" s="72">
        <f>'Application Form'!E457</f>
        <v>0</v>
      </c>
      <c r="B446" t="str">
        <f>IF('Application Form'!C457="Hair","H",IF('Application Form'!C457="Done","D",IF('Application Form'!C457="Semen","S",IF('Application Form'!C457="TSU","T",""))))</f>
        <v/>
      </c>
      <c r="C446" t="str">
        <f t="shared" si="6"/>
        <v>NAA</v>
      </c>
      <c r="F446" t="str">
        <f>IF('Application Form'!H457="SKSTD_BDL","SKSTD_BDL",IF('Application Form'!H457="MIP","MIP",IF('Application Form'!H457="MIP+PV","MIP",IF('Application Form'!H457="SEEKSIRE","SEEKSIRE",IF('Application Form'!H457="SEEKSIRE+PV","SEEKSIRE",IF('Application Form'!H457="GGP50K","GGP50K",IF('Application Form'!H457="GGP50K+PV","GGP50K",IF('Application Form'!H457="GGPHD (150K)","GGPHD (150K)",IF('Application Form'!H457="GGPHD+PV","GGPHD",IF('Application Form'!H457="PV","",IF('Application Form'!H457="POLL","",IF('Application Form'!H457="MSTN","",IF('Application Form'!H457="COAT","",IF('Application Form'!H457="PI","",IF('Application Form'!H457="POLL_50K (add on)*","",IF('Application Form'!H457="POLL_HD (add on)*","",IF('Application Form'!H457="MSTN_50K (add_on)*","",IF('Application Form'!H457="MSTN_HD (add on)*","",IF('Application Form'!H457="STORE","STORE",IF('Application Form'!H457="HE","HE",""))))))))))))))))))))</f>
        <v/>
      </c>
      <c r="G446" t="str">
        <f>IF(OR(RIGHT('Application Form'!H457,2)="PV",RIGHT('Application Form'!I457,2)="PV",RIGHT('Application Form'!J457,2)="PV"),"Yes","")</f>
        <v/>
      </c>
      <c r="H446" s="81" t="str">
        <f>IF(ISBLANK(IF(F446="SKSTD_BDL",'Application Form'!M457,IF('Office Use Only - DONT TOUCH!!!'!G446="Yes",'Application Form'!M457,""))),"",IF(F446="SKSTD_BDL",'Application Form'!M457,IF('Office Use Only - DONT TOUCH!!!'!G446="Yes",'Application Form'!M457,"")))</f>
        <v/>
      </c>
      <c r="K446" t="str">
        <f>IF(ISBLANK(IF(F446="SKSTD_BDL",'Application Form'!O457,IF('Office Use Only - DONT TOUCH!!!'!G446="Yes",'Application Form'!O457,""))),"",IF(F446="SKSTD_BDL",'Application Form'!O457,IF('Office Use Only - DONT TOUCH!!!'!G446="Yes",'Application Form'!O457,"")))</f>
        <v/>
      </c>
      <c r="N446" t="str">
        <f>IF(AND(F446="",'Application Form'!H457=""),"",IF(AND(F446="",'Application Form'!H457&lt;&gt;""),'Application Form'!H457,IF(AND(F446&lt;&gt;"",'Application Form'!I457=""),"",IF(AND(F446&lt;&gt;"",'Application Form'!I457&lt;&gt;""),IF('Application Form'!I457="SKSTD_BDL","SKSTD_BDL",IF('Application Form'!I457="MIP","MIP",IF('Application Form'!I457="MIP+PV","MIP",IF('Application Form'!I457="SEEKSIRE","SEEKSIRE",IF('Application Form'!I457="SEEKSIRE+PV","SEEKSIRE",IF('Application Form'!I457="GGP50K","GGP50K",IF('Application Form'!I457="GGP50K+PV","GGP50K",IF('Application Form'!I457="GGPHD (150K)","GGPHD (150K)",IF('Application Form'!I457="GGPHD+PV","GGPHD",IF('Application Form'!I457="PV","",IF('Application Form'!I457="POLL","",IF('Application Form'!I457="MSTN","MSTN",IF('Application Form'!I457="COAT","COAT",IF('Application Form'!I457="PI","PI",IF('Application Form'!I457="POLL_50K (add on)*","POLL_50K (add on)*",IF('Application Form'!I457="POLL_HD (add on)*","POLL_HD (add_on)*",IF('Application Form'!I457="MSTN_50K (add_on)*","MSTN_50K (add_on)*",IF('Application Form'!I457="MSTN_HD (add on)*","MSTN_HD (add on)*",IF('Application Form'!I457="STORE","STORE",IF('Application Form'!I457="HE","HE","")))))))))))))))))))),"ERROR"))))</f>
        <v/>
      </c>
      <c r="O446" t="str">
        <f>IF(AND(F446="",'Application Form'!H457=""),"",IF(AND(F446="",'Application Form'!H457&lt;&gt;"",'Application Form'!I457=""),"",IF(AND(F446&lt;&gt;"",'Application Form'!I457=""),"",IF(AND(F446&lt;&gt;"",'Application Form'!I457&lt;&gt;"",'Application Form'!J457=""),"",IF(AND(F446="",'Application Form'!H457&lt;&gt;"",'Application Form'!I457&lt;&gt;""),IF('Application Form'!I457="SKSTD_BDL","SKSTD_BDL",IF('Application Form'!I457="MIP","MIP",IF('Application Form'!I457="MIP+PV","MIP",IF('Application Form'!I457="SEEKSIRE","SEEKSIRE",IF('Application Form'!I457="SEEKSIRE+PV","SEEKSIRE",IF('Application Form'!I457="GGP50K","GGP50K",IF('Application Form'!I457="GGP50K+PV","GGP50K",IF('Application Form'!I457="GGPHD (150K)","GGPHD (150K)",IF('Application Form'!I457="GGPHD+PV","GGPHD",IF('Application Form'!I457="PV","",IF('Application Form'!I457="POLL","",IF('Application Form'!I457="MSTN","MSTN",IF('Application Form'!I457="COAT","COAT",IF('Application Form'!I457="PI","PI",IF('Application Form'!I457="POLL_50K (add on)*","POLL_50K (add on)*",IF('Application Form'!I457="POLL_HD (add on)*","POLL_HD (add_on)*",IF('Application Form'!I457="MSTN_50K (add_on)*","MSTN_50K (add_on)*",IF('Application Form'!I457="MSTN_HD (add on)*","MSTN_HD (add on)*",IF('Application Form'!I457="STORE","STORE",IF('Application Form'!I457="HE","HE","ERROR")))))))))))))))))))),IF(AND(F446&lt;&gt;"",'Application Form'!I457&lt;&gt;"",'Application Form'!J457&lt;&gt;""),IF('Application Form'!J457="SKSTD_BDL","SKSTD_BDL",IF('Application Form'!J457="MIP","MIP",IF('Application Form'!J457="MIP+PV","MIP",IF('Application Form'!J457="SEEKSIRE","SEEKSIRE",IF('Application Form'!J457="SEEKSIRE+PV","SEEKSIRE",IF('Application Form'!J457="GGP50K","GGP50K",IF('Application Form'!J457="GGP50K+PV","GGP50K",IF('Application Form'!J457="GGPHD (150K)","GGPHD (150K)",IF('Application Form'!J457="GGPHD+PV","GGPHD",IF('Application Form'!J457="PV","",IF('Application Form'!J457="POLL","",IF('Application Form'!J457="MSTN","MSTN",IF('Application Form'!J457="COAT","COAT",IF('Application Form'!J457="PI","PI",IF('Application Form'!J457="POLL_50K (add on)*","POLL_50K (add on)*",IF('Application Form'!J457="POLL_HD (add on)*","POLL_HD (add_on)*",IF('Application Form'!J457="MSTN_50K (add_on)*","MSTN_50K (add_on)*",IF('Application Form'!J457="MSTN_HD (add on)*","MSTN_HD (add on)*",IF('Application Form'!J457="STORE","STORE",IF('Application Form'!J457="HE","HE","")))))))))))))))))))),"ERROR"))))))</f>
        <v/>
      </c>
      <c r="P446" t="str">
        <f>IF(AND(F446="",O446&lt;&gt;""),IF('Application Form'!J457="SKSTD_BDL","SKSTD_BDL",IF('Application Form'!J457="MIP","MIP",IF('Application Form'!J457="MIP+PV","MIP",IF('Application Form'!J457="SEEKSIRE","SEEKSIRE",IF('Application Form'!J457="SEEKSIRE+PV","SEEKSIRE",IF('Application Form'!J457="GGP50K","GGP50K",IF('Application Form'!J457="GGP50K+PV","GGP50K",IF('Application Form'!J457="GGPHD (150K)","GGPHD (150K)",IF('Application Form'!J457="GGPHD+PV","GGPHD",IF('Application Form'!J457="PV","",IF('Application Form'!J457="POLL","",IF('Application Form'!J457="MSTN","MSTN",IF('Application Form'!J457="COAT","COAT",IF('Application Form'!J457="PI","PI",IF('Application Form'!J457="POLL_50K (add on)*","POLL_50K (add on)*",IF('Application Form'!J457="POLL_HD (add on)*","POLL_HD (add_on)*",IF('Application Form'!J457="MSTN_50K (add_on)*","MSTN_50K (add_on)*",IF('Application Form'!J457="MSTN_HD (add on)*","MSTN_HD (add on)*",IF('Application Form'!J457="STORE","STORE",IF('Application Form'!J457="HE","HE","")))))))))))))))))))),"")</f>
        <v/>
      </c>
    </row>
    <row r="447" spans="1:16" x14ac:dyDescent="0.25">
      <c r="A447" s="72">
        <f>'Application Form'!E458</f>
        <v>0</v>
      </c>
      <c r="B447" t="str">
        <f>IF('Application Form'!C458="Hair","H",IF('Application Form'!C458="Done","D",IF('Application Form'!C458="Semen","S",IF('Application Form'!C458="TSU","T",""))))</f>
        <v/>
      </c>
      <c r="C447" t="str">
        <f t="shared" si="6"/>
        <v>NAA</v>
      </c>
      <c r="F447" t="str">
        <f>IF('Application Form'!H458="SKSTD_BDL","SKSTD_BDL",IF('Application Form'!H458="MIP","MIP",IF('Application Form'!H458="MIP+PV","MIP",IF('Application Form'!H458="SEEKSIRE","SEEKSIRE",IF('Application Form'!H458="SEEKSIRE+PV","SEEKSIRE",IF('Application Form'!H458="GGP50K","GGP50K",IF('Application Form'!H458="GGP50K+PV","GGP50K",IF('Application Form'!H458="GGPHD (150K)","GGPHD (150K)",IF('Application Form'!H458="GGPHD+PV","GGPHD",IF('Application Form'!H458="PV","",IF('Application Form'!H458="POLL","",IF('Application Form'!H458="MSTN","",IF('Application Form'!H458="COAT","",IF('Application Form'!H458="PI","",IF('Application Form'!H458="POLL_50K (add on)*","",IF('Application Form'!H458="POLL_HD (add on)*","",IF('Application Form'!H458="MSTN_50K (add_on)*","",IF('Application Form'!H458="MSTN_HD (add on)*","",IF('Application Form'!H458="STORE","STORE",IF('Application Form'!H458="HE","HE",""))))))))))))))))))))</f>
        <v/>
      </c>
      <c r="G447" t="str">
        <f>IF(OR(RIGHT('Application Form'!H458,2)="PV",RIGHT('Application Form'!I458,2)="PV",RIGHT('Application Form'!J458,2)="PV"),"Yes","")</f>
        <v/>
      </c>
      <c r="H447" s="81" t="str">
        <f>IF(ISBLANK(IF(F447="SKSTD_BDL",'Application Form'!M458,IF('Office Use Only - DONT TOUCH!!!'!G447="Yes",'Application Form'!M458,""))),"",IF(F447="SKSTD_BDL",'Application Form'!M458,IF('Office Use Only - DONT TOUCH!!!'!G447="Yes",'Application Form'!M458,"")))</f>
        <v/>
      </c>
      <c r="K447" t="str">
        <f>IF(ISBLANK(IF(F447="SKSTD_BDL",'Application Form'!O458,IF('Office Use Only - DONT TOUCH!!!'!G447="Yes",'Application Form'!O458,""))),"",IF(F447="SKSTD_BDL",'Application Form'!O458,IF('Office Use Only - DONT TOUCH!!!'!G447="Yes",'Application Form'!O458,"")))</f>
        <v/>
      </c>
      <c r="N447" t="str">
        <f>IF(AND(F447="",'Application Form'!H458=""),"",IF(AND(F447="",'Application Form'!H458&lt;&gt;""),'Application Form'!H458,IF(AND(F447&lt;&gt;"",'Application Form'!I458=""),"",IF(AND(F447&lt;&gt;"",'Application Form'!I458&lt;&gt;""),IF('Application Form'!I458="SKSTD_BDL","SKSTD_BDL",IF('Application Form'!I458="MIP","MIP",IF('Application Form'!I458="MIP+PV","MIP",IF('Application Form'!I458="SEEKSIRE","SEEKSIRE",IF('Application Form'!I458="SEEKSIRE+PV","SEEKSIRE",IF('Application Form'!I458="GGP50K","GGP50K",IF('Application Form'!I458="GGP50K+PV","GGP50K",IF('Application Form'!I458="GGPHD (150K)","GGPHD (150K)",IF('Application Form'!I458="GGPHD+PV","GGPHD",IF('Application Form'!I458="PV","",IF('Application Form'!I458="POLL","",IF('Application Form'!I458="MSTN","MSTN",IF('Application Form'!I458="COAT","COAT",IF('Application Form'!I458="PI","PI",IF('Application Form'!I458="POLL_50K (add on)*","POLL_50K (add on)*",IF('Application Form'!I458="POLL_HD (add on)*","POLL_HD (add_on)*",IF('Application Form'!I458="MSTN_50K (add_on)*","MSTN_50K (add_on)*",IF('Application Form'!I458="MSTN_HD (add on)*","MSTN_HD (add on)*",IF('Application Form'!I458="STORE","STORE",IF('Application Form'!I458="HE","HE","")))))))))))))))))))),"ERROR"))))</f>
        <v/>
      </c>
      <c r="O447" t="str">
        <f>IF(AND(F447="",'Application Form'!H458=""),"",IF(AND(F447="",'Application Form'!H458&lt;&gt;"",'Application Form'!I458=""),"",IF(AND(F447&lt;&gt;"",'Application Form'!I458=""),"",IF(AND(F447&lt;&gt;"",'Application Form'!I458&lt;&gt;"",'Application Form'!J458=""),"",IF(AND(F447="",'Application Form'!H458&lt;&gt;"",'Application Form'!I458&lt;&gt;""),IF('Application Form'!I458="SKSTD_BDL","SKSTD_BDL",IF('Application Form'!I458="MIP","MIP",IF('Application Form'!I458="MIP+PV","MIP",IF('Application Form'!I458="SEEKSIRE","SEEKSIRE",IF('Application Form'!I458="SEEKSIRE+PV","SEEKSIRE",IF('Application Form'!I458="GGP50K","GGP50K",IF('Application Form'!I458="GGP50K+PV","GGP50K",IF('Application Form'!I458="GGPHD (150K)","GGPHD (150K)",IF('Application Form'!I458="GGPHD+PV","GGPHD",IF('Application Form'!I458="PV","",IF('Application Form'!I458="POLL","",IF('Application Form'!I458="MSTN","MSTN",IF('Application Form'!I458="COAT","COAT",IF('Application Form'!I458="PI","PI",IF('Application Form'!I458="POLL_50K (add on)*","POLL_50K (add on)*",IF('Application Form'!I458="POLL_HD (add on)*","POLL_HD (add_on)*",IF('Application Form'!I458="MSTN_50K (add_on)*","MSTN_50K (add_on)*",IF('Application Form'!I458="MSTN_HD (add on)*","MSTN_HD (add on)*",IF('Application Form'!I458="STORE","STORE",IF('Application Form'!I458="HE","HE","ERROR")))))))))))))))))))),IF(AND(F447&lt;&gt;"",'Application Form'!I458&lt;&gt;"",'Application Form'!J458&lt;&gt;""),IF('Application Form'!J458="SKSTD_BDL","SKSTD_BDL",IF('Application Form'!J458="MIP","MIP",IF('Application Form'!J458="MIP+PV","MIP",IF('Application Form'!J458="SEEKSIRE","SEEKSIRE",IF('Application Form'!J458="SEEKSIRE+PV","SEEKSIRE",IF('Application Form'!J458="GGP50K","GGP50K",IF('Application Form'!J458="GGP50K+PV","GGP50K",IF('Application Form'!J458="GGPHD (150K)","GGPHD (150K)",IF('Application Form'!J458="GGPHD+PV","GGPHD",IF('Application Form'!J458="PV","",IF('Application Form'!J458="POLL","",IF('Application Form'!J458="MSTN","MSTN",IF('Application Form'!J458="COAT","COAT",IF('Application Form'!J458="PI","PI",IF('Application Form'!J458="POLL_50K (add on)*","POLL_50K (add on)*",IF('Application Form'!J458="POLL_HD (add on)*","POLL_HD (add_on)*",IF('Application Form'!J458="MSTN_50K (add_on)*","MSTN_50K (add_on)*",IF('Application Form'!J458="MSTN_HD (add on)*","MSTN_HD (add on)*",IF('Application Form'!J458="STORE","STORE",IF('Application Form'!J458="HE","HE","")))))))))))))))))))),"ERROR"))))))</f>
        <v/>
      </c>
      <c r="P447" t="str">
        <f>IF(AND(F447="",O447&lt;&gt;""),IF('Application Form'!J458="SKSTD_BDL","SKSTD_BDL",IF('Application Form'!J458="MIP","MIP",IF('Application Form'!J458="MIP+PV","MIP",IF('Application Form'!J458="SEEKSIRE","SEEKSIRE",IF('Application Form'!J458="SEEKSIRE+PV","SEEKSIRE",IF('Application Form'!J458="GGP50K","GGP50K",IF('Application Form'!J458="GGP50K+PV","GGP50K",IF('Application Form'!J458="GGPHD (150K)","GGPHD (150K)",IF('Application Form'!J458="GGPHD+PV","GGPHD",IF('Application Form'!J458="PV","",IF('Application Form'!J458="POLL","",IF('Application Form'!J458="MSTN","MSTN",IF('Application Form'!J458="COAT","COAT",IF('Application Form'!J458="PI","PI",IF('Application Form'!J458="POLL_50K (add on)*","POLL_50K (add on)*",IF('Application Form'!J458="POLL_HD (add on)*","POLL_HD (add_on)*",IF('Application Form'!J458="MSTN_50K (add_on)*","MSTN_50K (add_on)*",IF('Application Form'!J458="MSTN_HD (add on)*","MSTN_HD (add on)*",IF('Application Form'!J458="STORE","STORE",IF('Application Form'!J458="HE","HE","")))))))))))))))))))),"")</f>
        <v/>
      </c>
    </row>
    <row r="448" spans="1:16" x14ac:dyDescent="0.25">
      <c r="A448" s="72">
        <f>'Application Form'!E459</f>
        <v>0</v>
      </c>
      <c r="B448" t="str">
        <f>IF('Application Form'!C459="Hair","H",IF('Application Form'!C459="Done","D",IF('Application Form'!C459="Semen","S",IF('Application Form'!C459="TSU","T",""))))</f>
        <v/>
      </c>
      <c r="C448" t="str">
        <f t="shared" si="6"/>
        <v>NAA</v>
      </c>
      <c r="F448" t="str">
        <f>IF('Application Form'!H459="SKSTD_BDL","SKSTD_BDL",IF('Application Form'!H459="MIP","MIP",IF('Application Form'!H459="MIP+PV","MIP",IF('Application Form'!H459="SEEKSIRE","SEEKSIRE",IF('Application Form'!H459="SEEKSIRE+PV","SEEKSIRE",IF('Application Form'!H459="GGP50K","GGP50K",IF('Application Form'!H459="GGP50K+PV","GGP50K",IF('Application Form'!H459="GGPHD (150K)","GGPHD (150K)",IF('Application Form'!H459="GGPHD+PV","GGPHD",IF('Application Form'!H459="PV","",IF('Application Form'!H459="POLL","",IF('Application Form'!H459="MSTN","",IF('Application Form'!H459="COAT","",IF('Application Form'!H459="PI","",IF('Application Form'!H459="POLL_50K (add on)*","",IF('Application Form'!H459="POLL_HD (add on)*","",IF('Application Form'!H459="MSTN_50K (add_on)*","",IF('Application Form'!H459="MSTN_HD (add on)*","",IF('Application Form'!H459="STORE","STORE",IF('Application Form'!H459="HE","HE",""))))))))))))))))))))</f>
        <v/>
      </c>
      <c r="G448" t="str">
        <f>IF(OR(RIGHT('Application Form'!H459,2)="PV",RIGHT('Application Form'!I459,2)="PV",RIGHT('Application Form'!J459,2)="PV"),"Yes","")</f>
        <v/>
      </c>
      <c r="H448" s="81" t="str">
        <f>IF(ISBLANK(IF(F448="SKSTD_BDL",'Application Form'!M459,IF('Office Use Only - DONT TOUCH!!!'!G448="Yes",'Application Form'!M459,""))),"",IF(F448="SKSTD_BDL",'Application Form'!M459,IF('Office Use Only - DONT TOUCH!!!'!G448="Yes",'Application Form'!M459,"")))</f>
        <v/>
      </c>
      <c r="K448" t="str">
        <f>IF(ISBLANK(IF(F448="SKSTD_BDL",'Application Form'!O459,IF('Office Use Only - DONT TOUCH!!!'!G448="Yes",'Application Form'!O459,""))),"",IF(F448="SKSTD_BDL",'Application Form'!O459,IF('Office Use Only - DONT TOUCH!!!'!G448="Yes",'Application Form'!O459,"")))</f>
        <v/>
      </c>
      <c r="N448" t="str">
        <f>IF(AND(F448="",'Application Form'!H459=""),"",IF(AND(F448="",'Application Form'!H459&lt;&gt;""),'Application Form'!H459,IF(AND(F448&lt;&gt;"",'Application Form'!I459=""),"",IF(AND(F448&lt;&gt;"",'Application Form'!I459&lt;&gt;""),IF('Application Form'!I459="SKSTD_BDL","SKSTD_BDL",IF('Application Form'!I459="MIP","MIP",IF('Application Form'!I459="MIP+PV","MIP",IF('Application Form'!I459="SEEKSIRE","SEEKSIRE",IF('Application Form'!I459="SEEKSIRE+PV","SEEKSIRE",IF('Application Form'!I459="GGP50K","GGP50K",IF('Application Form'!I459="GGP50K+PV","GGP50K",IF('Application Form'!I459="GGPHD (150K)","GGPHD (150K)",IF('Application Form'!I459="GGPHD+PV","GGPHD",IF('Application Form'!I459="PV","",IF('Application Form'!I459="POLL","",IF('Application Form'!I459="MSTN","MSTN",IF('Application Form'!I459="COAT","COAT",IF('Application Form'!I459="PI","PI",IF('Application Form'!I459="POLL_50K (add on)*","POLL_50K (add on)*",IF('Application Form'!I459="POLL_HD (add on)*","POLL_HD (add_on)*",IF('Application Form'!I459="MSTN_50K (add_on)*","MSTN_50K (add_on)*",IF('Application Form'!I459="MSTN_HD (add on)*","MSTN_HD (add on)*",IF('Application Form'!I459="STORE","STORE",IF('Application Form'!I459="HE","HE","")))))))))))))))))))),"ERROR"))))</f>
        <v/>
      </c>
      <c r="O448" t="str">
        <f>IF(AND(F448="",'Application Form'!H459=""),"",IF(AND(F448="",'Application Form'!H459&lt;&gt;"",'Application Form'!I459=""),"",IF(AND(F448&lt;&gt;"",'Application Form'!I459=""),"",IF(AND(F448&lt;&gt;"",'Application Form'!I459&lt;&gt;"",'Application Form'!J459=""),"",IF(AND(F448="",'Application Form'!H459&lt;&gt;"",'Application Form'!I459&lt;&gt;""),IF('Application Form'!I459="SKSTD_BDL","SKSTD_BDL",IF('Application Form'!I459="MIP","MIP",IF('Application Form'!I459="MIP+PV","MIP",IF('Application Form'!I459="SEEKSIRE","SEEKSIRE",IF('Application Form'!I459="SEEKSIRE+PV","SEEKSIRE",IF('Application Form'!I459="GGP50K","GGP50K",IF('Application Form'!I459="GGP50K+PV","GGP50K",IF('Application Form'!I459="GGPHD (150K)","GGPHD (150K)",IF('Application Form'!I459="GGPHD+PV","GGPHD",IF('Application Form'!I459="PV","",IF('Application Form'!I459="POLL","",IF('Application Form'!I459="MSTN","MSTN",IF('Application Form'!I459="COAT","COAT",IF('Application Form'!I459="PI","PI",IF('Application Form'!I459="POLL_50K (add on)*","POLL_50K (add on)*",IF('Application Form'!I459="POLL_HD (add on)*","POLL_HD (add_on)*",IF('Application Form'!I459="MSTN_50K (add_on)*","MSTN_50K (add_on)*",IF('Application Form'!I459="MSTN_HD (add on)*","MSTN_HD (add on)*",IF('Application Form'!I459="STORE","STORE",IF('Application Form'!I459="HE","HE","ERROR")))))))))))))))))))),IF(AND(F448&lt;&gt;"",'Application Form'!I459&lt;&gt;"",'Application Form'!J459&lt;&gt;""),IF('Application Form'!J459="SKSTD_BDL","SKSTD_BDL",IF('Application Form'!J459="MIP","MIP",IF('Application Form'!J459="MIP+PV","MIP",IF('Application Form'!J459="SEEKSIRE","SEEKSIRE",IF('Application Form'!J459="SEEKSIRE+PV","SEEKSIRE",IF('Application Form'!J459="GGP50K","GGP50K",IF('Application Form'!J459="GGP50K+PV","GGP50K",IF('Application Form'!J459="GGPHD (150K)","GGPHD (150K)",IF('Application Form'!J459="GGPHD+PV","GGPHD",IF('Application Form'!J459="PV","",IF('Application Form'!J459="POLL","",IF('Application Form'!J459="MSTN","MSTN",IF('Application Form'!J459="COAT","COAT",IF('Application Form'!J459="PI","PI",IF('Application Form'!J459="POLL_50K (add on)*","POLL_50K (add on)*",IF('Application Form'!J459="POLL_HD (add on)*","POLL_HD (add_on)*",IF('Application Form'!J459="MSTN_50K (add_on)*","MSTN_50K (add_on)*",IF('Application Form'!J459="MSTN_HD (add on)*","MSTN_HD (add on)*",IF('Application Form'!J459="STORE","STORE",IF('Application Form'!J459="HE","HE","")))))))))))))))))))),"ERROR"))))))</f>
        <v/>
      </c>
      <c r="P448" t="str">
        <f>IF(AND(F448="",O448&lt;&gt;""),IF('Application Form'!J459="SKSTD_BDL","SKSTD_BDL",IF('Application Form'!J459="MIP","MIP",IF('Application Form'!J459="MIP+PV","MIP",IF('Application Form'!J459="SEEKSIRE","SEEKSIRE",IF('Application Form'!J459="SEEKSIRE+PV","SEEKSIRE",IF('Application Form'!J459="GGP50K","GGP50K",IF('Application Form'!J459="GGP50K+PV","GGP50K",IF('Application Form'!J459="GGPHD (150K)","GGPHD (150K)",IF('Application Form'!J459="GGPHD+PV","GGPHD",IF('Application Form'!J459="PV","",IF('Application Form'!J459="POLL","",IF('Application Form'!J459="MSTN","MSTN",IF('Application Form'!J459="COAT","COAT",IF('Application Form'!J459="PI","PI",IF('Application Form'!J459="POLL_50K (add on)*","POLL_50K (add on)*",IF('Application Form'!J459="POLL_HD (add on)*","POLL_HD (add_on)*",IF('Application Form'!J459="MSTN_50K (add_on)*","MSTN_50K (add_on)*",IF('Application Form'!J459="MSTN_HD (add on)*","MSTN_HD (add on)*",IF('Application Form'!J459="STORE","STORE",IF('Application Form'!J459="HE","HE","")))))))))))))))))))),"")</f>
        <v/>
      </c>
    </row>
    <row r="449" spans="1:16" x14ac:dyDescent="0.25">
      <c r="A449" s="72">
        <f>'Application Form'!E460</f>
        <v>0</v>
      </c>
      <c r="B449" t="str">
        <f>IF('Application Form'!C460="Hair","H",IF('Application Form'!C460="Done","D",IF('Application Form'!C460="Semen","S",IF('Application Form'!C460="TSU","T",""))))</f>
        <v/>
      </c>
      <c r="C449" t="str">
        <f t="shared" si="6"/>
        <v>NAA</v>
      </c>
      <c r="F449" t="str">
        <f>IF('Application Form'!H460="SKSTD_BDL","SKSTD_BDL",IF('Application Form'!H460="MIP","MIP",IF('Application Form'!H460="MIP+PV","MIP",IF('Application Form'!H460="SEEKSIRE","SEEKSIRE",IF('Application Form'!H460="SEEKSIRE+PV","SEEKSIRE",IF('Application Form'!H460="GGP50K","GGP50K",IF('Application Form'!H460="GGP50K+PV","GGP50K",IF('Application Form'!H460="GGPHD (150K)","GGPHD (150K)",IF('Application Form'!H460="GGPHD+PV","GGPHD",IF('Application Form'!H460="PV","",IF('Application Form'!H460="POLL","",IF('Application Form'!H460="MSTN","",IF('Application Form'!H460="COAT","",IF('Application Form'!H460="PI","",IF('Application Form'!H460="POLL_50K (add on)*","",IF('Application Form'!H460="POLL_HD (add on)*","",IF('Application Form'!H460="MSTN_50K (add_on)*","",IF('Application Form'!H460="MSTN_HD (add on)*","",IF('Application Form'!H460="STORE","STORE",IF('Application Form'!H460="HE","HE",""))))))))))))))))))))</f>
        <v/>
      </c>
      <c r="G449" t="str">
        <f>IF(OR(RIGHT('Application Form'!H460,2)="PV",RIGHT('Application Form'!I460,2)="PV",RIGHT('Application Form'!J460,2)="PV"),"Yes","")</f>
        <v/>
      </c>
      <c r="H449" s="81" t="str">
        <f>IF(ISBLANK(IF(F449="SKSTD_BDL",'Application Form'!M460,IF('Office Use Only - DONT TOUCH!!!'!G449="Yes",'Application Form'!M460,""))),"",IF(F449="SKSTD_BDL",'Application Form'!M460,IF('Office Use Only - DONT TOUCH!!!'!G449="Yes",'Application Form'!M460,"")))</f>
        <v/>
      </c>
      <c r="K449" t="str">
        <f>IF(ISBLANK(IF(F449="SKSTD_BDL",'Application Form'!O460,IF('Office Use Only - DONT TOUCH!!!'!G449="Yes",'Application Form'!O460,""))),"",IF(F449="SKSTD_BDL",'Application Form'!O460,IF('Office Use Only - DONT TOUCH!!!'!G449="Yes",'Application Form'!O460,"")))</f>
        <v/>
      </c>
      <c r="N449" t="str">
        <f>IF(AND(F449="",'Application Form'!H460=""),"",IF(AND(F449="",'Application Form'!H460&lt;&gt;""),'Application Form'!H460,IF(AND(F449&lt;&gt;"",'Application Form'!I460=""),"",IF(AND(F449&lt;&gt;"",'Application Form'!I460&lt;&gt;""),IF('Application Form'!I460="SKSTD_BDL","SKSTD_BDL",IF('Application Form'!I460="MIP","MIP",IF('Application Form'!I460="MIP+PV","MIP",IF('Application Form'!I460="SEEKSIRE","SEEKSIRE",IF('Application Form'!I460="SEEKSIRE+PV","SEEKSIRE",IF('Application Form'!I460="GGP50K","GGP50K",IF('Application Form'!I460="GGP50K+PV","GGP50K",IF('Application Form'!I460="GGPHD (150K)","GGPHD (150K)",IF('Application Form'!I460="GGPHD+PV","GGPHD",IF('Application Form'!I460="PV","",IF('Application Form'!I460="POLL","",IF('Application Form'!I460="MSTN","MSTN",IF('Application Form'!I460="COAT","COAT",IF('Application Form'!I460="PI","PI",IF('Application Form'!I460="POLL_50K (add on)*","POLL_50K (add on)*",IF('Application Form'!I460="POLL_HD (add on)*","POLL_HD (add_on)*",IF('Application Form'!I460="MSTN_50K (add_on)*","MSTN_50K (add_on)*",IF('Application Form'!I460="MSTN_HD (add on)*","MSTN_HD (add on)*",IF('Application Form'!I460="STORE","STORE",IF('Application Form'!I460="HE","HE","")))))))))))))))))))),"ERROR"))))</f>
        <v/>
      </c>
      <c r="O449" t="str">
        <f>IF(AND(F449="",'Application Form'!H460=""),"",IF(AND(F449="",'Application Form'!H460&lt;&gt;"",'Application Form'!I460=""),"",IF(AND(F449&lt;&gt;"",'Application Form'!I460=""),"",IF(AND(F449&lt;&gt;"",'Application Form'!I460&lt;&gt;"",'Application Form'!J460=""),"",IF(AND(F449="",'Application Form'!H460&lt;&gt;"",'Application Form'!I460&lt;&gt;""),IF('Application Form'!I460="SKSTD_BDL","SKSTD_BDL",IF('Application Form'!I460="MIP","MIP",IF('Application Form'!I460="MIP+PV","MIP",IF('Application Form'!I460="SEEKSIRE","SEEKSIRE",IF('Application Form'!I460="SEEKSIRE+PV","SEEKSIRE",IF('Application Form'!I460="GGP50K","GGP50K",IF('Application Form'!I460="GGP50K+PV","GGP50K",IF('Application Form'!I460="GGPHD (150K)","GGPHD (150K)",IF('Application Form'!I460="GGPHD+PV","GGPHD",IF('Application Form'!I460="PV","",IF('Application Form'!I460="POLL","",IF('Application Form'!I460="MSTN","MSTN",IF('Application Form'!I460="COAT","COAT",IF('Application Form'!I460="PI","PI",IF('Application Form'!I460="POLL_50K (add on)*","POLL_50K (add on)*",IF('Application Form'!I460="POLL_HD (add on)*","POLL_HD (add_on)*",IF('Application Form'!I460="MSTN_50K (add_on)*","MSTN_50K (add_on)*",IF('Application Form'!I460="MSTN_HD (add on)*","MSTN_HD (add on)*",IF('Application Form'!I460="STORE","STORE",IF('Application Form'!I460="HE","HE","ERROR")))))))))))))))))))),IF(AND(F449&lt;&gt;"",'Application Form'!I460&lt;&gt;"",'Application Form'!J460&lt;&gt;""),IF('Application Form'!J460="SKSTD_BDL","SKSTD_BDL",IF('Application Form'!J460="MIP","MIP",IF('Application Form'!J460="MIP+PV","MIP",IF('Application Form'!J460="SEEKSIRE","SEEKSIRE",IF('Application Form'!J460="SEEKSIRE+PV","SEEKSIRE",IF('Application Form'!J460="GGP50K","GGP50K",IF('Application Form'!J460="GGP50K+PV","GGP50K",IF('Application Form'!J460="GGPHD (150K)","GGPHD (150K)",IF('Application Form'!J460="GGPHD+PV","GGPHD",IF('Application Form'!J460="PV","",IF('Application Form'!J460="POLL","",IF('Application Form'!J460="MSTN","MSTN",IF('Application Form'!J460="COAT","COAT",IF('Application Form'!J460="PI","PI",IF('Application Form'!J460="POLL_50K (add on)*","POLL_50K (add on)*",IF('Application Form'!J460="POLL_HD (add on)*","POLL_HD (add_on)*",IF('Application Form'!J460="MSTN_50K (add_on)*","MSTN_50K (add_on)*",IF('Application Form'!J460="MSTN_HD (add on)*","MSTN_HD (add on)*",IF('Application Form'!J460="STORE","STORE",IF('Application Form'!J460="HE","HE","")))))))))))))))))))),"ERROR"))))))</f>
        <v/>
      </c>
      <c r="P449" t="str">
        <f>IF(AND(F449="",O449&lt;&gt;""),IF('Application Form'!J460="SKSTD_BDL","SKSTD_BDL",IF('Application Form'!J460="MIP","MIP",IF('Application Form'!J460="MIP+PV","MIP",IF('Application Form'!J460="SEEKSIRE","SEEKSIRE",IF('Application Form'!J460="SEEKSIRE+PV","SEEKSIRE",IF('Application Form'!J460="GGP50K","GGP50K",IF('Application Form'!J460="GGP50K+PV","GGP50K",IF('Application Form'!J460="GGPHD (150K)","GGPHD (150K)",IF('Application Form'!J460="GGPHD+PV","GGPHD",IF('Application Form'!J460="PV","",IF('Application Form'!J460="POLL","",IF('Application Form'!J460="MSTN","MSTN",IF('Application Form'!J460="COAT","COAT",IF('Application Form'!J460="PI","PI",IF('Application Form'!J460="POLL_50K (add on)*","POLL_50K (add on)*",IF('Application Form'!J460="POLL_HD (add on)*","POLL_HD (add_on)*",IF('Application Form'!J460="MSTN_50K (add_on)*","MSTN_50K (add_on)*",IF('Application Form'!J460="MSTN_HD (add on)*","MSTN_HD (add on)*",IF('Application Form'!J460="STORE","STORE",IF('Application Form'!J460="HE","HE","")))))))))))))))))))),"")</f>
        <v/>
      </c>
    </row>
    <row r="450" spans="1:16" x14ac:dyDescent="0.25">
      <c r="A450" s="72">
        <f>'Application Form'!E461</f>
        <v>0</v>
      </c>
      <c r="B450" t="str">
        <f>IF('Application Form'!C461="Hair","H",IF('Application Form'!C461="Done","D",IF('Application Form'!C461="Semen","S",IF('Application Form'!C461="TSU","T",""))))</f>
        <v/>
      </c>
      <c r="C450" t="str">
        <f t="shared" si="6"/>
        <v>NAA</v>
      </c>
      <c r="F450" t="str">
        <f>IF('Application Form'!H461="SKSTD_BDL","SKSTD_BDL",IF('Application Form'!H461="MIP","MIP",IF('Application Form'!H461="MIP+PV","MIP",IF('Application Form'!H461="SEEKSIRE","SEEKSIRE",IF('Application Form'!H461="SEEKSIRE+PV","SEEKSIRE",IF('Application Form'!H461="GGP50K","GGP50K",IF('Application Form'!H461="GGP50K+PV","GGP50K",IF('Application Form'!H461="GGPHD (150K)","GGPHD (150K)",IF('Application Form'!H461="GGPHD+PV","GGPHD",IF('Application Form'!H461="PV","",IF('Application Form'!H461="POLL","",IF('Application Form'!H461="MSTN","",IF('Application Form'!H461="COAT","",IF('Application Form'!H461="PI","",IF('Application Form'!H461="POLL_50K (add on)*","",IF('Application Form'!H461="POLL_HD (add on)*","",IF('Application Form'!H461="MSTN_50K (add_on)*","",IF('Application Form'!H461="MSTN_HD (add on)*","",IF('Application Form'!H461="STORE","STORE",IF('Application Form'!H461="HE","HE",""))))))))))))))))))))</f>
        <v/>
      </c>
      <c r="G450" t="str">
        <f>IF(OR(RIGHT('Application Form'!H461,2)="PV",RIGHT('Application Form'!I461,2)="PV",RIGHT('Application Form'!J461,2)="PV"),"Yes","")</f>
        <v/>
      </c>
      <c r="H450" s="81" t="str">
        <f>IF(ISBLANK(IF(F450="SKSTD_BDL",'Application Form'!M461,IF('Office Use Only - DONT TOUCH!!!'!G450="Yes",'Application Form'!M461,""))),"",IF(F450="SKSTD_BDL",'Application Form'!M461,IF('Office Use Only - DONT TOUCH!!!'!G450="Yes",'Application Form'!M461,"")))</f>
        <v/>
      </c>
      <c r="K450" t="str">
        <f>IF(ISBLANK(IF(F450="SKSTD_BDL",'Application Form'!O461,IF('Office Use Only - DONT TOUCH!!!'!G450="Yes",'Application Form'!O461,""))),"",IF(F450="SKSTD_BDL",'Application Form'!O461,IF('Office Use Only - DONT TOUCH!!!'!G450="Yes",'Application Form'!O461,"")))</f>
        <v/>
      </c>
      <c r="N450" t="str">
        <f>IF(AND(F450="",'Application Form'!H461=""),"",IF(AND(F450="",'Application Form'!H461&lt;&gt;""),'Application Form'!H461,IF(AND(F450&lt;&gt;"",'Application Form'!I461=""),"",IF(AND(F450&lt;&gt;"",'Application Form'!I461&lt;&gt;""),IF('Application Form'!I461="SKSTD_BDL","SKSTD_BDL",IF('Application Form'!I461="MIP","MIP",IF('Application Form'!I461="MIP+PV","MIP",IF('Application Form'!I461="SEEKSIRE","SEEKSIRE",IF('Application Form'!I461="SEEKSIRE+PV","SEEKSIRE",IF('Application Form'!I461="GGP50K","GGP50K",IF('Application Form'!I461="GGP50K+PV","GGP50K",IF('Application Form'!I461="GGPHD (150K)","GGPHD (150K)",IF('Application Form'!I461="GGPHD+PV","GGPHD",IF('Application Form'!I461="PV","",IF('Application Form'!I461="POLL","",IF('Application Form'!I461="MSTN","MSTN",IF('Application Form'!I461="COAT","COAT",IF('Application Form'!I461="PI","PI",IF('Application Form'!I461="POLL_50K (add on)*","POLL_50K (add on)*",IF('Application Form'!I461="POLL_HD (add on)*","POLL_HD (add_on)*",IF('Application Form'!I461="MSTN_50K (add_on)*","MSTN_50K (add_on)*",IF('Application Form'!I461="MSTN_HD (add on)*","MSTN_HD (add on)*",IF('Application Form'!I461="STORE","STORE",IF('Application Form'!I461="HE","HE","")))))))))))))))))))),"ERROR"))))</f>
        <v/>
      </c>
      <c r="O450" t="str">
        <f>IF(AND(F450="",'Application Form'!H461=""),"",IF(AND(F450="",'Application Form'!H461&lt;&gt;"",'Application Form'!I461=""),"",IF(AND(F450&lt;&gt;"",'Application Form'!I461=""),"",IF(AND(F450&lt;&gt;"",'Application Form'!I461&lt;&gt;"",'Application Form'!J461=""),"",IF(AND(F450="",'Application Form'!H461&lt;&gt;"",'Application Form'!I461&lt;&gt;""),IF('Application Form'!I461="SKSTD_BDL","SKSTD_BDL",IF('Application Form'!I461="MIP","MIP",IF('Application Form'!I461="MIP+PV","MIP",IF('Application Form'!I461="SEEKSIRE","SEEKSIRE",IF('Application Form'!I461="SEEKSIRE+PV","SEEKSIRE",IF('Application Form'!I461="GGP50K","GGP50K",IF('Application Form'!I461="GGP50K+PV","GGP50K",IF('Application Form'!I461="GGPHD (150K)","GGPHD (150K)",IF('Application Form'!I461="GGPHD+PV","GGPHD",IF('Application Form'!I461="PV","",IF('Application Form'!I461="POLL","",IF('Application Form'!I461="MSTN","MSTN",IF('Application Form'!I461="COAT","COAT",IF('Application Form'!I461="PI","PI",IF('Application Form'!I461="POLL_50K (add on)*","POLL_50K (add on)*",IF('Application Form'!I461="POLL_HD (add on)*","POLL_HD (add_on)*",IF('Application Form'!I461="MSTN_50K (add_on)*","MSTN_50K (add_on)*",IF('Application Form'!I461="MSTN_HD (add on)*","MSTN_HD (add on)*",IF('Application Form'!I461="STORE","STORE",IF('Application Form'!I461="HE","HE","ERROR")))))))))))))))))))),IF(AND(F450&lt;&gt;"",'Application Form'!I461&lt;&gt;"",'Application Form'!J461&lt;&gt;""),IF('Application Form'!J461="SKSTD_BDL","SKSTD_BDL",IF('Application Form'!J461="MIP","MIP",IF('Application Form'!J461="MIP+PV","MIP",IF('Application Form'!J461="SEEKSIRE","SEEKSIRE",IF('Application Form'!J461="SEEKSIRE+PV","SEEKSIRE",IF('Application Form'!J461="GGP50K","GGP50K",IF('Application Form'!J461="GGP50K+PV","GGP50K",IF('Application Form'!J461="GGPHD (150K)","GGPHD (150K)",IF('Application Form'!J461="GGPHD+PV","GGPHD",IF('Application Form'!J461="PV","",IF('Application Form'!J461="POLL","",IF('Application Form'!J461="MSTN","MSTN",IF('Application Form'!J461="COAT","COAT",IF('Application Form'!J461="PI","PI",IF('Application Form'!J461="POLL_50K (add on)*","POLL_50K (add on)*",IF('Application Form'!J461="POLL_HD (add on)*","POLL_HD (add_on)*",IF('Application Form'!J461="MSTN_50K (add_on)*","MSTN_50K (add_on)*",IF('Application Form'!J461="MSTN_HD (add on)*","MSTN_HD (add on)*",IF('Application Form'!J461="STORE","STORE",IF('Application Form'!J461="HE","HE","")))))))))))))))))))),"ERROR"))))))</f>
        <v/>
      </c>
      <c r="P450" t="str">
        <f>IF(AND(F450="",O450&lt;&gt;""),IF('Application Form'!J461="SKSTD_BDL","SKSTD_BDL",IF('Application Form'!J461="MIP","MIP",IF('Application Form'!J461="MIP+PV","MIP",IF('Application Form'!J461="SEEKSIRE","SEEKSIRE",IF('Application Form'!J461="SEEKSIRE+PV","SEEKSIRE",IF('Application Form'!J461="GGP50K","GGP50K",IF('Application Form'!J461="GGP50K+PV","GGP50K",IF('Application Form'!J461="GGPHD (150K)","GGPHD (150K)",IF('Application Form'!J461="GGPHD+PV","GGPHD",IF('Application Form'!J461="PV","",IF('Application Form'!J461="POLL","",IF('Application Form'!J461="MSTN","MSTN",IF('Application Form'!J461="COAT","COAT",IF('Application Form'!J461="PI","PI",IF('Application Form'!J461="POLL_50K (add on)*","POLL_50K (add on)*",IF('Application Form'!J461="POLL_HD (add on)*","POLL_HD (add_on)*",IF('Application Form'!J461="MSTN_50K (add_on)*","MSTN_50K (add_on)*",IF('Application Form'!J461="MSTN_HD (add on)*","MSTN_HD (add on)*",IF('Application Form'!J461="STORE","STORE",IF('Application Form'!J461="HE","HE","")))))))))))))))))))),"")</f>
        <v/>
      </c>
    </row>
    <row r="451" spans="1:16" x14ac:dyDescent="0.25">
      <c r="A451" s="72">
        <f>'Application Form'!E462</f>
        <v>0</v>
      </c>
      <c r="B451" t="str">
        <f>IF('Application Form'!C462="Hair","H",IF('Application Form'!C462="Done","D",IF('Application Form'!C462="Semen","S",IF('Application Form'!C462="TSU","T",""))))</f>
        <v/>
      </c>
      <c r="C451" t="str">
        <f t="shared" ref="C451:C514" si="7">IF(A451&lt;&gt;"","NAA","")</f>
        <v>NAA</v>
      </c>
      <c r="F451" t="str">
        <f>IF('Application Form'!H462="SKSTD_BDL","SKSTD_BDL",IF('Application Form'!H462="MIP","MIP",IF('Application Form'!H462="MIP+PV","MIP",IF('Application Form'!H462="SEEKSIRE","SEEKSIRE",IF('Application Form'!H462="SEEKSIRE+PV","SEEKSIRE",IF('Application Form'!H462="GGP50K","GGP50K",IF('Application Form'!H462="GGP50K+PV","GGP50K",IF('Application Form'!H462="GGPHD (150K)","GGPHD (150K)",IF('Application Form'!H462="GGPHD+PV","GGPHD",IF('Application Form'!H462="PV","",IF('Application Form'!H462="POLL","",IF('Application Form'!H462="MSTN","",IF('Application Form'!H462="COAT","",IF('Application Form'!H462="PI","",IF('Application Form'!H462="POLL_50K (add on)*","",IF('Application Form'!H462="POLL_HD (add on)*","",IF('Application Form'!H462="MSTN_50K (add_on)*","",IF('Application Form'!H462="MSTN_HD (add on)*","",IF('Application Form'!H462="STORE","STORE",IF('Application Form'!H462="HE","HE",""))))))))))))))))))))</f>
        <v/>
      </c>
      <c r="G451" t="str">
        <f>IF(OR(RIGHT('Application Form'!H462,2)="PV",RIGHT('Application Form'!I462,2)="PV",RIGHT('Application Form'!J462,2)="PV"),"Yes","")</f>
        <v/>
      </c>
      <c r="H451" s="81" t="str">
        <f>IF(ISBLANK(IF(F451="SKSTD_BDL",'Application Form'!M462,IF('Office Use Only - DONT TOUCH!!!'!G451="Yes",'Application Form'!M462,""))),"",IF(F451="SKSTD_BDL",'Application Form'!M462,IF('Office Use Only - DONT TOUCH!!!'!G451="Yes",'Application Form'!M462,"")))</f>
        <v/>
      </c>
      <c r="K451" t="str">
        <f>IF(ISBLANK(IF(F451="SKSTD_BDL",'Application Form'!O462,IF('Office Use Only - DONT TOUCH!!!'!G451="Yes",'Application Form'!O462,""))),"",IF(F451="SKSTD_BDL",'Application Form'!O462,IF('Office Use Only - DONT TOUCH!!!'!G451="Yes",'Application Form'!O462,"")))</f>
        <v/>
      </c>
      <c r="N451" t="str">
        <f>IF(AND(F451="",'Application Form'!H462=""),"",IF(AND(F451="",'Application Form'!H462&lt;&gt;""),'Application Form'!H462,IF(AND(F451&lt;&gt;"",'Application Form'!I462=""),"",IF(AND(F451&lt;&gt;"",'Application Form'!I462&lt;&gt;""),IF('Application Form'!I462="SKSTD_BDL","SKSTD_BDL",IF('Application Form'!I462="MIP","MIP",IF('Application Form'!I462="MIP+PV","MIP",IF('Application Form'!I462="SEEKSIRE","SEEKSIRE",IF('Application Form'!I462="SEEKSIRE+PV","SEEKSIRE",IF('Application Form'!I462="GGP50K","GGP50K",IF('Application Form'!I462="GGP50K+PV","GGP50K",IF('Application Form'!I462="GGPHD (150K)","GGPHD (150K)",IF('Application Form'!I462="GGPHD+PV","GGPHD",IF('Application Form'!I462="PV","",IF('Application Form'!I462="POLL","",IF('Application Form'!I462="MSTN","MSTN",IF('Application Form'!I462="COAT","COAT",IF('Application Form'!I462="PI","PI",IF('Application Form'!I462="POLL_50K (add on)*","POLL_50K (add on)*",IF('Application Form'!I462="POLL_HD (add on)*","POLL_HD (add_on)*",IF('Application Form'!I462="MSTN_50K (add_on)*","MSTN_50K (add_on)*",IF('Application Form'!I462="MSTN_HD (add on)*","MSTN_HD (add on)*",IF('Application Form'!I462="STORE","STORE",IF('Application Form'!I462="HE","HE","")))))))))))))))))))),"ERROR"))))</f>
        <v/>
      </c>
      <c r="O451" t="str">
        <f>IF(AND(F451="",'Application Form'!H462=""),"",IF(AND(F451="",'Application Form'!H462&lt;&gt;"",'Application Form'!I462=""),"",IF(AND(F451&lt;&gt;"",'Application Form'!I462=""),"",IF(AND(F451&lt;&gt;"",'Application Form'!I462&lt;&gt;"",'Application Form'!J462=""),"",IF(AND(F451="",'Application Form'!H462&lt;&gt;"",'Application Form'!I462&lt;&gt;""),IF('Application Form'!I462="SKSTD_BDL","SKSTD_BDL",IF('Application Form'!I462="MIP","MIP",IF('Application Form'!I462="MIP+PV","MIP",IF('Application Form'!I462="SEEKSIRE","SEEKSIRE",IF('Application Form'!I462="SEEKSIRE+PV","SEEKSIRE",IF('Application Form'!I462="GGP50K","GGP50K",IF('Application Form'!I462="GGP50K+PV","GGP50K",IF('Application Form'!I462="GGPHD (150K)","GGPHD (150K)",IF('Application Form'!I462="GGPHD+PV","GGPHD",IF('Application Form'!I462="PV","",IF('Application Form'!I462="POLL","",IF('Application Form'!I462="MSTN","MSTN",IF('Application Form'!I462="COAT","COAT",IF('Application Form'!I462="PI","PI",IF('Application Form'!I462="POLL_50K (add on)*","POLL_50K (add on)*",IF('Application Form'!I462="POLL_HD (add on)*","POLL_HD (add_on)*",IF('Application Form'!I462="MSTN_50K (add_on)*","MSTN_50K (add_on)*",IF('Application Form'!I462="MSTN_HD (add on)*","MSTN_HD (add on)*",IF('Application Form'!I462="STORE","STORE",IF('Application Form'!I462="HE","HE","ERROR")))))))))))))))))))),IF(AND(F451&lt;&gt;"",'Application Form'!I462&lt;&gt;"",'Application Form'!J462&lt;&gt;""),IF('Application Form'!J462="SKSTD_BDL","SKSTD_BDL",IF('Application Form'!J462="MIP","MIP",IF('Application Form'!J462="MIP+PV","MIP",IF('Application Form'!J462="SEEKSIRE","SEEKSIRE",IF('Application Form'!J462="SEEKSIRE+PV","SEEKSIRE",IF('Application Form'!J462="GGP50K","GGP50K",IF('Application Form'!J462="GGP50K+PV","GGP50K",IF('Application Form'!J462="GGPHD (150K)","GGPHD (150K)",IF('Application Form'!J462="GGPHD+PV","GGPHD",IF('Application Form'!J462="PV","",IF('Application Form'!J462="POLL","",IF('Application Form'!J462="MSTN","MSTN",IF('Application Form'!J462="COAT","COAT",IF('Application Form'!J462="PI","PI",IF('Application Form'!J462="POLL_50K (add on)*","POLL_50K (add on)*",IF('Application Form'!J462="POLL_HD (add on)*","POLL_HD (add_on)*",IF('Application Form'!J462="MSTN_50K (add_on)*","MSTN_50K (add_on)*",IF('Application Form'!J462="MSTN_HD (add on)*","MSTN_HD (add on)*",IF('Application Form'!J462="STORE","STORE",IF('Application Form'!J462="HE","HE","")))))))))))))))))))),"ERROR"))))))</f>
        <v/>
      </c>
      <c r="P451" t="str">
        <f>IF(AND(F451="",O451&lt;&gt;""),IF('Application Form'!J462="SKSTD_BDL","SKSTD_BDL",IF('Application Form'!J462="MIP","MIP",IF('Application Form'!J462="MIP+PV","MIP",IF('Application Form'!J462="SEEKSIRE","SEEKSIRE",IF('Application Form'!J462="SEEKSIRE+PV","SEEKSIRE",IF('Application Form'!J462="GGP50K","GGP50K",IF('Application Form'!J462="GGP50K+PV","GGP50K",IF('Application Form'!J462="GGPHD (150K)","GGPHD (150K)",IF('Application Form'!J462="GGPHD+PV","GGPHD",IF('Application Form'!J462="PV","",IF('Application Form'!J462="POLL","",IF('Application Form'!J462="MSTN","MSTN",IF('Application Form'!J462="COAT","COAT",IF('Application Form'!J462="PI","PI",IF('Application Form'!J462="POLL_50K (add on)*","POLL_50K (add on)*",IF('Application Form'!J462="POLL_HD (add on)*","POLL_HD (add_on)*",IF('Application Form'!J462="MSTN_50K (add_on)*","MSTN_50K (add_on)*",IF('Application Form'!J462="MSTN_HD (add on)*","MSTN_HD (add on)*",IF('Application Form'!J462="STORE","STORE",IF('Application Form'!J462="HE","HE","")))))))))))))))))))),"")</f>
        <v/>
      </c>
    </row>
    <row r="452" spans="1:16" x14ac:dyDescent="0.25">
      <c r="A452" s="72">
        <f>'Application Form'!E463</f>
        <v>0</v>
      </c>
      <c r="B452" t="str">
        <f>IF('Application Form'!C463="Hair","H",IF('Application Form'!C463="Done","D",IF('Application Form'!C463="Semen","S",IF('Application Form'!C463="TSU","T",""))))</f>
        <v/>
      </c>
      <c r="C452" t="str">
        <f t="shared" si="7"/>
        <v>NAA</v>
      </c>
      <c r="F452" t="str">
        <f>IF('Application Form'!H463="SKSTD_BDL","SKSTD_BDL",IF('Application Form'!H463="MIP","MIP",IF('Application Form'!H463="MIP+PV","MIP",IF('Application Form'!H463="SEEKSIRE","SEEKSIRE",IF('Application Form'!H463="SEEKSIRE+PV","SEEKSIRE",IF('Application Form'!H463="GGP50K","GGP50K",IF('Application Form'!H463="GGP50K+PV","GGP50K",IF('Application Form'!H463="GGPHD (150K)","GGPHD (150K)",IF('Application Form'!H463="GGPHD+PV","GGPHD",IF('Application Form'!H463="PV","",IF('Application Form'!H463="POLL","",IF('Application Form'!H463="MSTN","",IF('Application Form'!H463="COAT","",IF('Application Form'!H463="PI","",IF('Application Form'!H463="POLL_50K (add on)*","",IF('Application Form'!H463="POLL_HD (add on)*","",IF('Application Form'!H463="MSTN_50K (add_on)*","",IF('Application Form'!H463="MSTN_HD (add on)*","",IF('Application Form'!H463="STORE","STORE",IF('Application Form'!H463="HE","HE",""))))))))))))))))))))</f>
        <v/>
      </c>
      <c r="G452" t="str">
        <f>IF(OR(RIGHT('Application Form'!H463,2)="PV",RIGHT('Application Form'!I463,2)="PV",RIGHT('Application Form'!J463,2)="PV"),"Yes","")</f>
        <v/>
      </c>
      <c r="H452" s="81" t="str">
        <f>IF(ISBLANK(IF(F452="SKSTD_BDL",'Application Form'!M463,IF('Office Use Only - DONT TOUCH!!!'!G452="Yes",'Application Form'!M463,""))),"",IF(F452="SKSTD_BDL",'Application Form'!M463,IF('Office Use Only - DONT TOUCH!!!'!G452="Yes",'Application Form'!M463,"")))</f>
        <v/>
      </c>
      <c r="K452" t="str">
        <f>IF(ISBLANK(IF(F452="SKSTD_BDL",'Application Form'!O463,IF('Office Use Only - DONT TOUCH!!!'!G452="Yes",'Application Form'!O463,""))),"",IF(F452="SKSTD_BDL",'Application Form'!O463,IF('Office Use Only - DONT TOUCH!!!'!G452="Yes",'Application Form'!O463,"")))</f>
        <v/>
      </c>
      <c r="N452" t="str">
        <f>IF(AND(F452="",'Application Form'!H463=""),"",IF(AND(F452="",'Application Form'!H463&lt;&gt;""),'Application Form'!H463,IF(AND(F452&lt;&gt;"",'Application Form'!I463=""),"",IF(AND(F452&lt;&gt;"",'Application Form'!I463&lt;&gt;""),IF('Application Form'!I463="SKSTD_BDL","SKSTD_BDL",IF('Application Form'!I463="MIP","MIP",IF('Application Form'!I463="MIP+PV","MIP",IF('Application Form'!I463="SEEKSIRE","SEEKSIRE",IF('Application Form'!I463="SEEKSIRE+PV","SEEKSIRE",IF('Application Form'!I463="GGP50K","GGP50K",IF('Application Form'!I463="GGP50K+PV","GGP50K",IF('Application Form'!I463="GGPHD (150K)","GGPHD (150K)",IF('Application Form'!I463="GGPHD+PV","GGPHD",IF('Application Form'!I463="PV","",IF('Application Form'!I463="POLL","",IF('Application Form'!I463="MSTN","MSTN",IF('Application Form'!I463="COAT","COAT",IF('Application Form'!I463="PI","PI",IF('Application Form'!I463="POLL_50K (add on)*","POLL_50K (add on)*",IF('Application Form'!I463="POLL_HD (add on)*","POLL_HD (add_on)*",IF('Application Form'!I463="MSTN_50K (add_on)*","MSTN_50K (add_on)*",IF('Application Form'!I463="MSTN_HD (add on)*","MSTN_HD (add on)*",IF('Application Form'!I463="STORE","STORE",IF('Application Form'!I463="HE","HE","")))))))))))))))))))),"ERROR"))))</f>
        <v/>
      </c>
      <c r="O452" t="str">
        <f>IF(AND(F452="",'Application Form'!H463=""),"",IF(AND(F452="",'Application Form'!H463&lt;&gt;"",'Application Form'!I463=""),"",IF(AND(F452&lt;&gt;"",'Application Form'!I463=""),"",IF(AND(F452&lt;&gt;"",'Application Form'!I463&lt;&gt;"",'Application Form'!J463=""),"",IF(AND(F452="",'Application Form'!H463&lt;&gt;"",'Application Form'!I463&lt;&gt;""),IF('Application Form'!I463="SKSTD_BDL","SKSTD_BDL",IF('Application Form'!I463="MIP","MIP",IF('Application Form'!I463="MIP+PV","MIP",IF('Application Form'!I463="SEEKSIRE","SEEKSIRE",IF('Application Form'!I463="SEEKSIRE+PV","SEEKSIRE",IF('Application Form'!I463="GGP50K","GGP50K",IF('Application Form'!I463="GGP50K+PV","GGP50K",IF('Application Form'!I463="GGPHD (150K)","GGPHD (150K)",IF('Application Form'!I463="GGPHD+PV","GGPHD",IF('Application Form'!I463="PV","",IF('Application Form'!I463="POLL","",IF('Application Form'!I463="MSTN","MSTN",IF('Application Form'!I463="COAT","COAT",IF('Application Form'!I463="PI","PI",IF('Application Form'!I463="POLL_50K (add on)*","POLL_50K (add on)*",IF('Application Form'!I463="POLL_HD (add on)*","POLL_HD (add_on)*",IF('Application Form'!I463="MSTN_50K (add_on)*","MSTN_50K (add_on)*",IF('Application Form'!I463="MSTN_HD (add on)*","MSTN_HD (add on)*",IF('Application Form'!I463="STORE","STORE",IF('Application Form'!I463="HE","HE","ERROR")))))))))))))))))))),IF(AND(F452&lt;&gt;"",'Application Form'!I463&lt;&gt;"",'Application Form'!J463&lt;&gt;""),IF('Application Form'!J463="SKSTD_BDL","SKSTD_BDL",IF('Application Form'!J463="MIP","MIP",IF('Application Form'!J463="MIP+PV","MIP",IF('Application Form'!J463="SEEKSIRE","SEEKSIRE",IF('Application Form'!J463="SEEKSIRE+PV","SEEKSIRE",IF('Application Form'!J463="GGP50K","GGP50K",IF('Application Form'!J463="GGP50K+PV","GGP50K",IF('Application Form'!J463="GGPHD (150K)","GGPHD (150K)",IF('Application Form'!J463="GGPHD+PV","GGPHD",IF('Application Form'!J463="PV","",IF('Application Form'!J463="POLL","",IF('Application Form'!J463="MSTN","MSTN",IF('Application Form'!J463="COAT","COAT",IF('Application Form'!J463="PI","PI",IF('Application Form'!J463="POLL_50K (add on)*","POLL_50K (add on)*",IF('Application Form'!J463="POLL_HD (add on)*","POLL_HD (add_on)*",IF('Application Form'!J463="MSTN_50K (add_on)*","MSTN_50K (add_on)*",IF('Application Form'!J463="MSTN_HD (add on)*","MSTN_HD (add on)*",IF('Application Form'!J463="STORE","STORE",IF('Application Form'!J463="HE","HE","")))))))))))))))))))),"ERROR"))))))</f>
        <v/>
      </c>
      <c r="P452" t="str">
        <f>IF(AND(F452="",O452&lt;&gt;""),IF('Application Form'!J463="SKSTD_BDL","SKSTD_BDL",IF('Application Form'!J463="MIP","MIP",IF('Application Form'!J463="MIP+PV","MIP",IF('Application Form'!J463="SEEKSIRE","SEEKSIRE",IF('Application Form'!J463="SEEKSIRE+PV","SEEKSIRE",IF('Application Form'!J463="GGP50K","GGP50K",IF('Application Form'!J463="GGP50K+PV","GGP50K",IF('Application Form'!J463="GGPHD (150K)","GGPHD (150K)",IF('Application Form'!J463="GGPHD+PV","GGPHD",IF('Application Form'!J463="PV","",IF('Application Form'!J463="POLL","",IF('Application Form'!J463="MSTN","MSTN",IF('Application Form'!J463="COAT","COAT",IF('Application Form'!J463="PI","PI",IF('Application Form'!J463="POLL_50K (add on)*","POLL_50K (add on)*",IF('Application Form'!J463="POLL_HD (add on)*","POLL_HD (add_on)*",IF('Application Form'!J463="MSTN_50K (add_on)*","MSTN_50K (add_on)*",IF('Application Form'!J463="MSTN_HD (add on)*","MSTN_HD (add on)*",IF('Application Form'!J463="STORE","STORE",IF('Application Form'!J463="HE","HE","")))))))))))))))))))),"")</f>
        <v/>
      </c>
    </row>
    <row r="453" spans="1:16" x14ac:dyDescent="0.25">
      <c r="A453" s="72">
        <f>'Application Form'!E464</f>
        <v>0</v>
      </c>
      <c r="B453" t="str">
        <f>IF('Application Form'!C464="Hair","H",IF('Application Form'!C464="Done","D",IF('Application Form'!C464="Semen","S",IF('Application Form'!C464="TSU","T",""))))</f>
        <v/>
      </c>
      <c r="C453" t="str">
        <f t="shared" si="7"/>
        <v>NAA</v>
      </c>
      <c r="F453" t="str">
        <f>IF('Application Form'!H464="SKSTD_BDL","SKSTD_BDL",IF('Application Form'!H464="MIP","MIP",IF('Application Form'!H464="MIP+PV","MIP",IF('Application Form'!H464="SEEKSIRE","SEEKSIRE",IF('Application Form'!H464="SEEKSIRE+PV","SEEKSIRE",IF('Application Form'!H464="GGP50K","GGP50K",IF('Application Form'!H464="GGP50K+PV","GGP50K",IF('Application Form'!H464="GGPHD (150K)","GGPHD (150K)",IF('Application Form'!H464="GGPHD+PV","GGPHD",IF('Application Form'!H464="PV","",IF('Application Form'!H464="POLL","",IF('Application Form'!H464="MSTN","",IF('Application Form'!H464="COAT","",IF('Application Form'!H464="PI","",IF('Application Form'!H464="POLL_50K (add on)*","",IF('Application Form'!H464="POLL_HD (add on)*","",IF('Application Form'!H464="MSTN_50K (add_on)*","",IF('Application Form'!H464="MSTN_HD (add on)*","",IF('Application Form'!H464="STORE","STORE",IF('Application Form'!H464="HE","HE",""))))))))))))))))))))</f>
        <v/>
      </c>
      <c r="G453" t="str">
        <f>IF(OR(RIGHT('Application Form'!H464,2)="PV",RIGHT('Application Form'!I464,2)="PV",RIGHT('Application Form'!J464,2)="PV"),"Yes","")</f>
        <v/>
      </c>
      <c r="H453" s="81" t="str">
        <f>IF(ISBLANK(IF(F453="SKSTD_BDL",'Application Form'!M464,IF('Office Use Only - DONT TOUCH!!!'!G453="Yes",'Application Form'!M464,""))),"",IF(F453="SKSTD_BDL",'Application Form'!M464,IF('Office Use Only - DONT TOUCH!!!'!G453="Yes",'Application Form'!M464,"")))</f>
        <v/>
      </c>
      <c r="K453" t="str">
        <f>IF(ISBLANK(IF(F453="SKSTD_BDL",'Application Form'!O464,IF('Office Use Only - DONT TOUCH!!!'!G453="Yes",'Application Form'!O464,""))),"",IF(F453="SKSTD_BDL",'Application Form'!O464,IF('Office Use Only - DONT TOUCH!!!'!G453="Yes",'Application Form'!O464,"")))</f>
        <v/>
      </c>
      <c r="N453" t="str">
        <f>IF(AND(F453="",'Application Form'!H464=""),"",IF(AND(F453="",'Application Form'!H464&lt;&gt;""),'Application Form'!H464,IF(AND(F453&lt;&gt;"",'Application Form'!I464=""),"",IF(AND(F453&lt;&gt;"",'Application Form'!I464&lt;&gt;""),IF('Application Form'!I464="SKSTD_BDL","SKSTD_BDL",IF('Application Form'!I464="MIP","MIP",IF('Application Form'!I464="MIP+PV","MIP",IF('Application Form'!I464="SEEKSIRE","SEEKSIRE",IF('Application Form'!I464="SEEKSIRE+PV","SEEKSIRE",IF('Application Form'!I464="GGP50K","GGP50K",IF('Application Form'!I464="GGP50K+PV","GGP50K",IF('Application Form'!I464="GGPHD (150K)","GGPHD (150K)",IF('Application Form'!I464="GGPHD+PV","GGPHD",IF('Application Form'!I464="PV","",IF('Application Form'!I464="POLL","",IF('Application Form'!I464="MSTN","MSTN",IF('Application Form'!I464="COAT","COAT",IF('Application Form'!I464="PI","PI",IF('Application Form'!I464="POLL_50K (add on)*","POLL_50K (add on)*",IF('Application Form'!I464="POLL_HD (add on)*","POLL_HD (add_on)*",IF('Application Form'!I464="MSTN_50K (add_on)*","MSTN_50K (add_on)*",IF('Application Form'!I464="MSTN_HD (add on)*","MSTN_HD (add on)*",IF('Application Form'!I464="STORE","STORE",IF('Application Form'!I464="HE","HE","")))))))))))))))))))),"ERROR"))))</f>
        <v/>
      </c>
      <c r="O453" t="str">
        <f>IF(AND(F453="",'Application Form'!H464=""),"",IF(AND(F453="",'Application Form'!H464&lt;&gt;"",'Application Form'!I464=""),"",IF(AND(F453&lt;&gt;"",'Application Form'!I464=""),"",IF(AND(F453&lt;&gt;"",'Application Form'!I464&lt;&gt;"",'Application Form'!J464=""),"",IF(AND(F453="",'Application Form'!H464&lt;&gt;"",'Application Form'!I464&lt;&gt;""),IF('Application Form'!I464="SKSTD_BDL","SKSTD_BDL",IF('Application Form'!I464="MIP","MIP",IF('Application Form'!I464="MIP+PV","MIP",IF('Application Form'!I464="SEEKSIRE","SEEKSIRE",IF('Application Form'!I464="SEEKSIRE+PV","SEEKSIRE",IF('Application Form'!I464="GGP50K","GGP50K",IF('Application Form'!I464="GGP50K+PV","GGP50K",IF('Application Form'!I464="GGPHD (150K)","GGPHD (150K)",IF('Application Form'!I464="GGPHD+PV","GGPHD",IF('Application Form'!I464="PV","",IF('Application Form'!I464="POLL","",IF('Application Form'!I464="MSTN","MSTN",IF('Application Form'!I464="COAT","COAT",IF('Application Form'!I464="PI","PI",IF('Application Form'!I464="POLL_50K (add on)*","POLL_50K (add on)*",IF('Application Form'!I464="POLL_HD (add on)*","POLL_HD (add_on)*",IF('Application Form'!I464="MSTN_50K (add_on)*","MSTN_50K (add_on)*",IF('Application Form'!I464="MSTN_HD (add on)*","MSTN_HD (add on)*",IF('Application Form'!I464="STORE","STORE",IF('Application Form'!I464="HE","HE","ERROR")))))))))))))))))))),IF(AND(F453&lt;&gt;"",'Application Form'!I464&lt;&gt;"",'Application Form'!J464&lt;&gt;""),IF('Application Form'!J464="SKSTD_BDL","SKSTD_BDL",IF('Application Form'!J464="MIP","MIP",IF('Application Form'!J464="MIP+PV","MIP",IF('Application Form'!J464="SEEKSIRE","SEEKSIRE",IF('Application Form'!J464="SEEKSIRE+PV","SEEKSIRE",IF('Application Form'!J464="GGP50K","GGP50K",IF('Application Form'!J464="GGP50K+PV","GGP50K",IF('Application Form'!J464="GGPHD (150K)","GGPHD (150K)",IF('Application Form'!J464="GGPHD+PV","GGPHD",IF('Application Form'!J464="PV","",IF('Application Form'!J464="POLL","",IF('Application Form'!J464="MSTN","MSTN",IF('Application Form'!J464="COAT","COAT",IF('Application Form'!J464="PI","PI",IF('Application Form'!J464="POLL_50K (add on)*","POLL_50K (add on)*",IF('Application Form'!J464="POLL_HD (add on)*","POLL_HD (add_on)*",IF('Application Form'!J464="MSTN_50K (add_on)*","MSTN_50K (add_on)*",IF('Application Form'!J464="MSTN_HD (add on)*","MSTN_HD (add on)*",IF('Application Form'!J464="STORE","STORE",IF('Application Form'!J464="HE","HE","")))))))))))))))))))),"ERROR"))))))</f>
        <v/>
      </c>
      <c r="P453" t="str">
        <f>IF(AND(F453="",O453&lt;&gt;""),IF('Application Form'!J464="SKSTD_BDL","SKSTD_BDL",IF('Application Form'!J464="MIP","MIP",IF('Application Form'!J464="MIP+PV","MIP",IF('Application Form'!J464="SEEKSIRE","SEEKSIRE",IF('Application Form'!J464="SEEKSIRE+PV","SEEKSIRE",IF('Application Form'!J464="GGP50K","GGP50K",IF('Application Form'!J464="GGP50K+PV","GGP50K",IF('Application Form'!J464="GGPHD (150K)","GGPHD (150K)",IF('Application Form'!J464="GGPHD+PV","GGPHD",IF('Application Form'!J464="PV","",IF('Application Form'!J464="POLL","",IF('Application Form'!J464="MSTN","MSTN",IF('Application Form'!J464="COAT","COAT",IF('Application Form'!J464="PI","PI",IF('Application Form'!J464="POLL_50K (add on)*","POLL_50K (add on)*",IF('Application Form'!J464="POLL_HD (add on)*","POLL_HD (add_on)*",IF('Application Form'!J464="MSTN_50K (add_on)*","MSTN_50K (add_on)*",IF('Application Form'!J464="MSTN_HD (add on)*","MSTN_HD (add on)*",IF('Application Form'!J464="STORE","STORE",IF('Application Form'!J464="HE","HE","")))))))))))))))))))),"")</f>
        <v/>
      </c>
    </row>
    <row r="454" spans="1:16" x14ac:dyDescent="0.25">
      <c r="A454" s="72">
        <f>'Application Form'!E465</f>
        <v>0</v>
      </c>
      <c r="B454" t="str">
        <f>IF('Application Form'!C465="Hair","H",IF('Application Form'!C465="Done","D",IF('Application Form'!C465="Semen","S",IF('Application Form'!C465="TSU","T",""))))</f>
        <v/>
      </c>
      <c r="C454" t="str">
        <f t="shared" si="7"/>
        <v>NAA</v>
      </c>
      <c r="F454" t="str">
        <f>IF('Application Form'!H465="SKSTD_BDL","SKSTD_BDL",IF('Application Form'!H465="MIP","MIP",IF('Application Form'!H465="MIP+PV","MIP",IF('Application Form'!H465="SEEKSIRE","SEEKSIRE",IF('Application Form'!H465="SEEKSIRE+PV","SEEKSIRE",IF('Application Form'!H465="GGP50K","GGP50K",IF('Application Form'!H465="GGP50K+PV","GGP50K",IF('Application Form'!H465="GGPHD (150K)","GGPHD (150K)",IF('Application Form'!H465="GGPHD+PV","GGPHD",IF('Application Form'!H465="PV","",IF('Application Form'!H465="POLL","",IF('Application Form'!H465="MSTN","",IF('Application Form'!H465="COAT","",IF('Application Form'!H465="PI","",IF('Application Form'!H465="POLL_50K (add on)*","",IF('Application Form'!H465="POLL_HD (add on)*","",IF('Application Form'!H465="MSTN_50K (add_on)*","",IF('Application Form'!H465="MSTN_HD (add on)*","",IF('Application Form'!H465="STORE","STORE",IF('Application Form'!H465="HE","HE",""))))))))))))))))))))</f>
        <v/>
      </c>
      <c r="G454" t="str">
        <f>IF(OR(RIGHT('Application Form'!H465,2)="PV",RIGHT('Application Form'!I465,2)="PV",RIGHT('Application Form'!J465,2)="PV"),"Yes","")</f>
        <v/>
      </c>
      <c r="H454" s="81" t="str">
        <f>IF(ISBLANK(IF(F454="SKSTD_BDL",'Application Form'!M465,IF('Office Use Only - DONT TOUCH!!!'!G454="Yes",'Application Form'!M465,""))),"",IF(F454="SKSTD_BDL",'Application Form'!M465,IF('Office Use Only - DONT TOUCH!!!'!G454="Yes",'Application Form'!M465,"")))</f>
        <v/>
      </c>
      <c r="K454" t="str">
        <f>IF(ISBLANK(IF(F454="SKSTD_BDL",'Application Form'!O465,IF('Office Use Only - DONT TOUCH!!!'!G454="Yes",'Application Form'!O465,""))),"",IF(F454="SKSTD_BDL",'Application Form'!O465,IF('Office Use Only - DONT TOUCH!!!'!G454="Yes",'Application Form'!O465,"")))</f>
        <v/>
      </c>
      <c r="N454" t="str">
        <f>IF(AND(F454="",'Application Form'!H465=""),"",IF(AND(F454="",'Application Form'!H465&lt;&gt;""),'Application Form'!H465,IF(AND(F454&lt;&gt;"",'Application Form'!I465=""),"",IF(AND(F454&lt;&gt;"",'Application Form'!I465&lt;&gt;""),IF('Application Form'!I465="SKSTD_BDL","SKSTD_BDL",IF('Application Form'!I465="MIP","MIP",IF('Application Form'!I465="MIP+PV","MIP",IF('Application Form'!I465="SEEKSIRE","SEEKSIRE",IF('Application Form'!I465="SEEKSIRE+PV","SEEKSIRE",IF('Application Form'!I465="GGP50K","GGP50K",IF('Application Form'!I465="GGP50K+PV","GGP50K",IF('Application Form'!I465="GGPHD (150K)","GGPHD (150K)",IF('Application Form'!I465="GGPHD+PV","GGPHD",IF('Application Form'!I465="PV","",IF('Application Form'!I465="POLL","",IF('Application Form'!I465="MSTN","MSTN",IF('Application Form'!I465="COAT","COAT",IF('Application Form'!I465="PI","PI",IF('Application Form'!I465="POLL_50K (add on)*","POLL_50K (add on)*",IF('Application Form'!I465="POLL_HD (add on)*","POLL_HD (add_on)*",IF('Application Form'!I465="MSTN_50K (add_on)*","MSTN_50K (add_on)*",IF('Application Form'!I465="MSTN_HD (add on)*","MSTN_HD (add on)*",IF('Application Form'!I465="STORE","STORE",IF('Application Form'!I465="HE","HE","")))))))))))))))))))),"ERROR"))))</f>
        <v/>
      </c>
      <c r="O454" t="str">
        <f>IF(AND(F454="",'Application Form'!H465=""),"",IF(AND(F454="",'Application Form'!H465&lt;&gt;"",'Application Form'!I465=""),"",IF(AND(F454&lt;&gt;"",'Application Form'!I465=""),"",IF(AND(F454&lt;&gt;"",'Application Form'!I465&lt;&gt;"",'Application Form'!J465=""),"",IF(AND(F454="",'Application Form'!H465&lt;&gt;"",'Application Form'!I465&lt;&gt;""),IF('Application Form'!I465="SKSTD_BDL","SKSTD_BDL",IF('Application Form'!I465="MIP","MIP",IF('Application Form'!I465="MIP+PV","MIP",IF('Application Form'!I465="SEEKSIRE","SEEKSIRE",IF('Application Form'!I465="SEEKSIRE+PV","SEEKSIRE",IF('Application Form'!I465="GGP50K","GGP50K",IF('Application Form'!I465="GGP50K+PV","GGP50K",IF('Application Form'!I465="GGPHD (150K)","GGPHD (150K)",IF('Application Form'!I465="GGPHD+PV","GGPHD",IF('Application Form'!I465="PV","",IF('Application Form'!I465="POLL","",IF('Application Form'!I465="MSTN","MSTN",IF('Application Form'!I465="COAT","COAT",IF('Application Form'!I465="PI","PI",IF('Application Form'!I465="POLL_50K (add on)*","POLL_50K (add on)*",IF('Application Form'!I465="POLL_HD (add on)*","POLL_HD (add_on)*",IF('Application Form'!I465="MSTN_50K (add_on)*","MSTN_50K (add_on)*",IF('Application Form'!I465="MSTN_HD (add on)*","MSTN_HD (add on)*",IF('Application Form'!I465="STORE","STORE",IF('Application Form'!I465="HE","HE","ERROR")))))))))))))))))))),IF(AND(F454&lt;&gt;"",'Application Form'!I465&lt;&gt;"",'Application Form'!J465&lt;&gt;""),IF('Application Form'!J465="SKSTD_BDL","SKSTD_BDL",IF('Application Form'!J465="MIP","MIP",IF('Application Form'!J465="MIP+PV","MIP",IF('Application Form'!J465="SEEKSIRE","SEEKSIRE",IF('Application Form'!J465="SEEKSIRE+PV","SEEKSIRE",IF('Application Form'!J465="GGP50K","GGP50K",IF('Application Form'!J465="GGP50K+PV","GGP50K",IF('Application Form'!J465="GGPHD (150K)","GGPHD (150K)",IF('Application Form'!J465="GGPHD+PV","GGPHD",IF('Application Form'!J465="PV","",IF('Application Form'!J465="POLL","",IF('Application Form'!J465="MSTN","MSTN",IF('Application Form'!J465="COAT","COAT",IF('Application Form'!J465="PI","PI",IF('Application Form'!J465="POLL_50K (add on)*","POLL_50K (add on)*",IF('Application Form'!J465="POLL_HD (add on)*","POLL_HD (add_on)*",IF('Application Form'!J465="MSTN_50K (add_on)*","MSTN_50K (add_on)*",IF('Application Form'!J465="MSTN_HD (add on)*","MSTN_HD (add on)*",IF('Application Form'!J465="STORE","STORE",IF('Application Form'!J465="HE","HE","")))))))))))))))))))),"ERROR"))))))</f>
        <v/>
      </c>
      <c r="P454" t="str">
        <f>IF(AND(F454="",O454&lt;&gt;""),IF('Application Form'!J465="SKSTD_BDL","SKSTD_BDL",IF('Application Form'!J465="MIP","MIP",IF('Application Form'!J465="MIP+PV","MIP",IF('Application Form'!J465="SEEKSIRE","SEEKSIRE",IF('Application Form'!J465="SEEKSIRE+PV","SEEKSIRE",IF('Application Form'!J465="GGP50K","GGP50K",IF('Application Form'!J465="GGP50K+PV","GGP50K",IF('Application Form'!J465="GGPHD (150K)","GGPHD (150K)",IF('Application Form'!J465="GGPHD+PV","GGPHD",IF('Application Form'!J465="PV","",IF('Application Form'!J465="POLL","",IF('Application Form'!J465="MSTN","MSTN",IF('Application Form'!J465="COAT","COAT",IF('Application Form'!J465="PI","PI",IF('Application Form'!J465="POLL_50K (add on)*","POLL_50K (add on)*",IF('Application Form'!J465="POLL_HD (add on)*","POLL_HD (add_on)*",IF('Application Form'!J465="MSTN_50K (add_on)*","MSTN_50K (add_on)*",IF('Application Form'!J465="MSTN_HD (add on)*","MSTN_HD (add on)*",IF('Application Form'!J465="STORE","STORE",IF('Application Form'!J465="HE","HE","")))))))))))))))))))),"")</f>
        <v/>
      </c>
    </row>
    <row r="455" spans="1:16" x14ac:dyDescent="0.25">
      <c r="A455" s="72">
        <f>'Application Form'!E466</f>
        <v>0</v>
      </c>
      <c r="B455" t="str">
        <f>IF('Application Form'!C466="Hair","H",IF('Application Form'!C466="Done","D",IF('Application Form'!C466="Semen","S",IF('Application Form'!C466="TSU","T",""))))</f>
        <v/>
      </c>
      <c r="C455" t="str">
        <f t="shared" si="7"/>
        <v>NAA</v>
      </c>
      <c r="F455" t="str">
        <f>IF('Application Form'!H466="SKSTD_BDL","SKSTD_BDL",IF('Application Form'!H466="MIP","MIP",IF('Application Form'!H466="MIP+PV","MIP",IF('Application Form'!H466="SEEKSIRE","SEEKSIRE",IF('Application Form'!H466="SEEKSIRE+PV","SEEKSIRE",IF('Application Form'!H466="GGP50K","GGP50K",IF('Application Form'!H466="GGP50K+PV","GGP50K",IF('Application Form'!H466="GGPHD (150K)","GGPHD (150K)",IF('Application Form'!H466="GGPHD+PV","GGPHD",IF('Application Form'!H466="PV","",IF('Application Form'!H466="POLL","",IF('Application Form'!H466="MSTN","",IF('Application Form'!H466="COAT","",IF('Application Form'!H466="PI","",IF('Application Form'!H466="POLL_50K (add on)*","",IF('Application Form'!H466="POLL_HD (add on)*","",IF('Application Form'!H466="MSTN_50K (add_on)*","",IF('Application Form'!H466="MSTN_HD (add on)*","",IF('Application Form'!H466="STORE","STORE",IF('Application Form'!H466="HE","HE",""))))))))))))))))))))</f>
        <v/>
      </c>
      <c r="G455" t="str">
        <f>IF(OR(RIGHT('Application Form'!H466,2)="PV",RIGHT('Application Form'!I466,2)="PV",RIGHT('Application Form'!J466,2)="PV"),"Yes","")</f>
        <v/>
      </c>
      <c r="H455" s="81" t="str">
        <f>IF(ISBLANK(IF(F455="SKSTD_BDL",'Application Form'!M466,IF('Office Use Only - DONT TOUCH!!!'!G455="Yes",'Application Form'!M466,""))),"",IF(F455="SKSTD_BDL",'Application Form'!M466,IF('Office Use Only - DONT TOUCH!!!'!G455="Yes",'Application Form'!M466,"")))</f>
        <v/>
      </c>
      <c r="K455" t="str">
        <f>IF(ISBLANK(IF(F455="SKSTD_BDL",'Application Form'!O466,IF('Office Use Only - DONT TOUCH!!!'!G455="Yes",'Application Form'!O466,""))),"",IF(F455="SKSTD_BDL",'Application Form'!O466,IF('Office Use Only - DONT TOUCH!!!'!G455="Yes",'Application Form'!O466,"")))</f>
        <v/>
      </c>
      <c r="N455" t="str">
        <f>IF(AND(F455="",'Application Form'!H466=""),"",IF(AND(F455="",'Application Form'!H466&lt;&gt;""),'Application Form'!H466,IF(AND(F455&lt;&gt;"",'Application Form'!I466=""),"",IF(AND(F455&lt;&gt;"",'Application Form'!I466&lt;&gt;""),IF('Application Form'!I466="SKSTD_BDL","SKSTD_BDL",IF('Application Form'!I466="MIP","MIP",IF('Application Form'!I466="MIP+PV","MIP",IF('Application Form'!I466="SEEKSIRE","SEEKSIRE",IF('Application Form'!I466="SEEKSIRE+PV","SEEKSIRE",IF('Application Form'!I466="GGP50K","GGP50K",IF('Application Form'!I466="GGP50K+PV","GGP50K",IF('Application Form'!I466="GGPHD (150K)","GGPHD (150K)",IF('Application Form'!I466="GGPHD+PV","GGPHD",IF('Application Form'!I466="PV","",IF('Application Form'!I466="POLL","",IF('Application Form'!I466="MSTN","MSTN",IF('Application Form'!I466="COAT","COAT",IF('Application Form'!I466="PI","PI",IF('Application Form'!I466="POLL_50K (add on)*","POLL_50K (add on)*",IF('Application Form'!I466="POLL_HD (add on)*","POLL_HD (add_on)*",IF('Application Form'!I466="MSTN_50K (add_on)*","MSTN_50K (add_on)*",IF('Application Form'!I466="MSTN_HD (add on)*","MSTN_HD (add on)*",IF('Application Form'!I466="STORE","STORE",IF('Application Form'!I466="HE","HE","")))))))))))))))))))),"ERROR"))))</f>
        <v/>
      </c>
      <c r="O455" t="str">
        <f>IF(AND(F455="",'Application Form'!H466=""),"",IF(AND(F455="",'Application Form'!H466&lt;&gt;"",'Application Form'!I466=""),"",IF(AND(F455&lt;&gt;"",'Application Form'!I466=""),"",IF(AND(F455&lt;&gt;"",'Application Form'!I466&lt;&gt;"",'Application Form'!J466=""),"",IF(AND(F455="",'Application Form'!H466&lt;&gt;"",'Application Form'!I466&lt;&gt;""),IF('Application Form'!I466="SKSTD_BDL","SKSTD_BDL",IF('Application Form'!I466="MIP","MIP",IF('Application Form'!I466="MIP+PV","MIP",IF('Application Form'!I466="SEEKSIRE","SEEKSIRE",IF('Application Form'!I466="SEEKSIRE+PV","SEEKSIRE",IF('Application Form'!I466="GGP50K","GGP50K",IF('Application Form'!I466="GGP50K+PV","GGP50K",IF('Application Form'!I466="GGPHD (150K)","GGPHD (150K)",IF('Application Form'!I466="GGPHD+PV","GGPHD",IF('Application Form'!I466="PV","",IF('Application Form'!I466="POLL","",IF('Application Form'!I466="MSTN","MSTN",IF('Application Form'!I466="COAT","COAT",IF('Application Form'!I466="PI","PI",IF('Application Form'!I466="POLL_50K (add on)*","POLL_50K (add on)*",IF('Application Form'!I466="POLL_HD (add on)*","POLL_HD (add_on)*",IF('Application Form'!I466="MSTN_50K (add_on)*","MSTN_50K (add_on)*",IF('Application Form'!I466="MSTN_HD (add on)*","MSTN_HD (add on)*",IF('Application Form'!I466="STORE","STORE",IF('Application Form'!I466="HE","HE","ERROR")))))))))))))))))))),IF(AND(F455&lt;&gt;"",'Application Form'!I466&lt;&gt;"",'Application Form'!J466&lt;&gt;""),IF('Application Form'!J466="SKSTD_BDL","SKSTD_BDL",IF('Application Form'!J466="MIP","MIP",IF('Application Form'!J466="MIP+PV","MIP",IF('Application Form'!J466="SEEKSIRE","SEEKSIRE",IF('Application Form'!J466="SEEKSIRE+PV","SEEKSIRE",IF('Application Form'!J466="GGP50K","GGP50K",IF('Application Form'!J466="GGP50K+PV","GGP50K",IF('Application Form'!J466="GGPHD (150K)","GGPHD (150K)",IF('Application Form'!J466="GGPHD+PV","GGPHD",IF('Application Form'!J466="PV","",IF('Application Form'!J466="POLL","",IF('Application Form'!J466="MSTN","MSTN",IF('Application Form'!J466="COAT","COAT",IF('Application Form'!J466="PI","PI",IF('Application Form'!J466="POLL_50K (add on)*","POLL_50K (add on)*",IF('Application Form'!J466="POLL_HD (add on)*","POLL_HD (add_on)*",IF('Application Form'!J466="MSTN_50K (add_on)*","MSTN_50K (add_on)*",IF('Application Form'!J466="MSTN_HD (add on)*","MSTN_HD (add on)*",IF('Application Form'!J466="STORE","STORE",IF('Application Form'!J466="HE","HE","")))))))))))))))))))),"ERROR"))))))</f>
        <v/>
      </c>
      <c r="P455" t="str">
        <f>IF(AND(F455="",O455&lt;&gt;""),IF('Application Form'!J466="SKSTD_BDL","SKSTD_BDL",IF('Application Form'!J466="MIP","MIP",IF('Application Form'!J466="MIP+PV","MIP",IF('Application Form'!J466="SEEKSIRE","SEEKSIRE",IF('Application Form'!J466="SEEKSIRE+PV","SEEKSIRE",IF('Application Form'!J466="GGP50K","GGP50K",IF('Application Form'!J466="GGP50K+PV","GGP50K",IF('Application Form'!J466="GGPHD (150K)","GGPHD (150K)",IF('Application Form'!J466="GGPHD+PV","GGPHD",IF('Application Form'!J466="PV","",IF('Application Form'!J466="POLL","",IF('Application Form'!J466="MSTN","MSTN",IF('Application Form'!J466="COAT","COAT",IF('Application Form'!J466="PI","PI",IF('Application Form'!J466="POLL_50K (add on)*","POLL_50K (add on)*",IF('Application Form'!J466="POLL_HD (add on)*","POLL_HD (add_on)*",IF('Application Form'!J466="MSTN_50K (add_on)*","MSTN_50K (add_on)*",IF('Application Form'!J466="MSTN_HD (add on)*","MSTN_HD (add on)*",IF('Application Form'!J466="STORE","STORE",IF('Application Form'!J466="HE","HE","")))))))))))))))))))),"")</f>
        <v/>
      </c>
    </row>
    <row r="456" spans="1:16" x14ac:dyDescent="0.25">
      <c r="A456" s="72">
        <f>'Application Form'!E467</f>
        <v>0</v>
      </c>
      <c r="B456" t="str">
        <f>IF('Application Form'!C467="Hair","H",IF('Application Form'!C467="Done","D",IF('Application Form'!C467="Semen","S",IF('Application Form'!C467="TSU","T",""))))</f>
        <v/>
      </c>
      <c r="C456" t="str">
        <f t="shared" si="7"/>
        <v>NAA</v>
      </c>
      <c r="F456" t="str">
        <f>IF('Application Form'!H467="SKSTD_BDL","SKSTD_BDL",IF('Application Form'!H467="MIP","MIP",IF('Application Form'!H467="MIP+PV","MIP",IF('Application Form'!H467="SEEKSIRE","SEEKSIRE",IF('Application Form'!H467="SEEKSIRE+PV","SEEKSIRE",IF('Application Form'!H467="GGP50K","GGP50K",IF('Application Form'!H467="GGP50K+PV","GGP50K",IF('Application Form'!H467="GGPHD (150K)","GGPHD (150K)",IF('Application Form'!H467="GGPHD+PV","GGPHD",IF('Application Form'!H467="PV","",IF('Application Form'!H467="POLL","",IF('Application Form'!H467="MSTN","",IF('Application Form'!H467="COAT","",IF('Application Form'!H467="PI","",IF('Application Form'!H467="POLL_50K (add on)*","",IF('Application Form'!H467="POLL_HD (add on)*","",IF('Application Form'!H467="MSTN_50K (add_on)*","",IF('Application Form'!H467="MSTN_HD (add on)*","",IF('Application Form'!H467="STORE","STORE",IF('Application Form'!H467="HE","HE",""))))))))))))))))))))</f>
        <v/>
      </c>
      <c r="G456" t="str">
        <f>IF(OR(RIGHT('Application Form'!H467,2)="PV",RIGHT('Application Form'!I467,2)="PV",RIGHT('Application Form'!J467,2)="PV"),"Yes","")</f>
        <v/>
      </c>
      <c r="H456" s="81" t="str">
        <f>IF(ISBLANK(IF(F456="SKSTD_BDL",'Application Form'!M467,IF('Office Use Only - DONT TOUCH!!!'!G456="Yes",'Application Form'!M467,""))),"",IF(F456="SKSTD_BDL",'Application Form'!M467,IF('Office Use Only - DONT TOUCH!!!'!G456="Yes",'Application Form'!M467,"")))</f>
        <v/>
      </c>
      <c r="K456" t="str">
        <f>IF(ISBLANK(IF(F456="SKSTD_BDL",'Application Form'!O467,IF('Office Use Only - DONT TOUCH!!!'!G456="Yes",'Application Form'!O467,""))),"",IF(F456="SKSTD_BDL",'Application Form'!O467,IF('Office Use Only - DONT TOUCH!!!'!G456="Yes",'Application Form'!O467,"")))</f>
        <v/>
      </c>
      <c r="N456" t="str">
        <f>IF(AND(F456="",'Application Form'!H467=""),"",IF(AND(F456="",'Application Form'!H467&lt;&gt;""),'Application Form'!H467,IF(AND(F456&lt;&gt;"",'Application Form'!I467=""),"",IF(AND(F456&lt;&gt;"",'Application Form'!I467&lt;&gt;""),IF('Application Form'!I467="SKSTD_BDL","SKSTD_BDL",IF('Application Form'!I467="MIP","MIP",IF('Application Form'!I467="MIP+PV","MIP",IF('Application Form'!I467="SEEKSIRE","SEEKSIRE",IF('Application Form'!I467="SEEKSIRE+PV","SEEKSIRE",IF('Application Form'!I467="GGP50K","GGP50K",IF('Application Form'!I467="GGP50K+PV","GGP50K",IF('Application Form'!I467="GGPHD (150K)","GGPHD (150K)",IF('Application Form'!I467="GGPHD+PV","GGPHD",IF('Application Form'!I467="PV","",IF('Application Form'!I467="POLL","",IF('Application Form'!I467="MSTN","MSTN",IF('Application Form'!I467="COAT","COAT",IF('Application Form'!I467="PI","PI",IF('Application Form'!I467="POLL_50K (add on)*","POLL_50K (add on)*",IF('Application Form'!I467="POLL_HD (add on)*","POLL_HD (add_on)*",IF('Application Form'!I467="MSTN_50K (add_on)*","MSTN_50K (add_on)*",IF('Application Form'!I467="MSTN_HD (add on)*","MSTN_HD (add on)*",IF('Application Form'!I467="STORE","STORE",IF('Application Form'!I467="HE","HE","")))))))))))))))))))),"ERROR"))))</f>
        <v/>
      </c>
      <c r="O456" t="str">
        <f>IF(AND(F456="",'Application Form'!H467=""),"",IF(AND(F456="",'Application Form'!H467&lt;&gt;"",'Application Form'!I467=""),"",IF(AND(F456&lt;&gt;"",'Application Form'!I467=""),"",IF(AND(F456&lt;&gt;"",'Application Form'!I467&lt;&gt;"",'Application Form'!J467=""),"",IF(AND(F456="",'Application Form'!H467&lt;&gt;"",'Application Form'!I467&lt;&gt;""),IF('Application Form'!I467="SKSTD_BDL","SKSTD_BDL",IF('Application Form'!I467="MIP","MIP",IF('Application Form'!I467="MIP+PV","MIP",IF('Application Form'!I467="SEEKSIRE","SEEKSIRE",IF('Application Form'!I467="SEEKSIRE+PV","SEEKSIRE",IF('Application Form'!I467="GGP50K","GGP50K",IF('Application Form'!I467="GGP50K+PV","GGP50K",IF('Application Form'!I467="GGPHD (150K)","GGPHD (150K)",IF('Application Form'!I467="GGPHD+PV","GGPHD",IF('Application Form'!I467="PV","",IF('Application Form'!I467="POLL","",IF('Application Form'!I467="MSTN","MSTN",IF('Application Form'!I467="COAT","COAT",IF('Application Form'!I467="PI","PI",IF('Application Form'!I467="POLL_50K (add on)*","POLL_50K (add on)*",IF('Application Form'!I467="POLL_HD (add on)*","POLL_HD (add_on)*",IF('Application Form'!I467="MSTN_50K (add_on)*","MSTN_50K (add_on)*",IF('Application Form'!I467="MSTN_HD (add on)*","MSTN_HD (add on)*",IF('Application Form'!I467="STORE","STORE",IF('Application Form'!I467="HE","HE","ERROR")))))))))))))))))))),IF(AND(F456&lt;&gt;"",'Application Form'!I467&lt;&gt;"",'Application Form'!J467&lt;&gt;""),IF('Application Form'!J467="SKSTD_BDL","SKSTD_BDL",IF('Application Form'!J467="MIP","MIP",IF('Application Form'!J467="MIP+PV","MIP",IF('Application Form'!J467="SEEKSIRE","SEEKSIRE",IF('Application Form'!J467="SEEKSIRE+PV","SEEKSIRE",IF('Application Form'!J467="GGP50K","GGP50K",IF('Application Form'!J467="GGP50K+PV","GGP50K",IF('Application Form'!J467="GGPHD (150K)","GGPHD (150K)",IF('Application Form'!J467="GGPHD+PV","GGPHD",IF('Application Form'!J467="PV","",IF('Application Form'!J467="POLL","",IF('Application Form'!J467="MSTN","MSTN",IF('Application Form'!J467="COAT","COAT",IF('Application Form'!J467="PI","PI",IF('Application Form'!J467="POLL_50K (add on)*","POLL_50K (add on)*",IF('Application Form'!J467="POLL_HD (add on)*","POLL_HD (add_on)*",IF('Application Form'!J467="MSTN_50K (add_on)*","MSTN_50K (add_on)*",IF('Application Form'!J467="MSTN_HD (add on)*","MSTN_HD (add on)*",IF('Application Form'!J467="STORE","STORE",IF('Application Form'!J467="HE","HE","")))))))))))))))))))),"ERROR"))))))</f>
        <v/>
      </c>
      <c r="P456" t="str">
        <f>IF(AND(F456="",O456&lt;&gt;""),IF('Application Form'!J467="SKSTD_BDL","SKSTD_BDL",IF('Application Form'!J467="MIP","MIP",IF('Application Form'!J467="MIP+PV","MIP",IF('Application Form'!J467="SEEKSIRE","SEEKSIRE",IF('Application Form'!J467="SEEKSIRE+PV","SEEKSIRE",IF('Application Form'!J467="GGP50K","GGP50K",IF('Application Form'!J467="GGP50K+PV","GGP50K",IF('Application Form'!J467="GGPHD (150K)","GGPHD (150K)",IF('Application Form'!J467="GGPHD+PV","GGPHD",IF('Application Form'!J467="PV","",IF('Application Form'!J467="POLL","",IF('Application Form'!J467="MSTN","MSTN",IF('Application Form'!J467="COAT","COAT",IF('Application Form'!J467="PI","PI",IF('Application Form'!J467="POLL_50K (add on)*","POLL_50K (add on)*",IF('Application Form'!J467="POLL_HD (add on)*","POLL_HD (add_on)*",IF('Application Form'!J467="MSTN_50K (add_on)*","MSTN_50K (add_on)*",IF('Application Form'!J467="MSTN_HD (add on)*","MSTN_HD (add on)*",IF('Application Form'!J467="STORE","STORE",IF('Application Form'!J467="HE","HE","")))))))))))))))))))),"")</f>
        <v/>
      </c>
    </row>
    <row r="457" spans="1:16" x14ac:dyDescent="0.25">
      <c r="A457" s="72">
        <f>'Application Form'!E468</f>
        <v>0</v>
      </c>
      <c r="B457" t="str">
        <f>IF('Application Form'!C468="Hair","H",IF('Application Form'!C468="Done","D",IF('Application Form'!C468="Semen","S",IF('Application Form'!C468="TSU","T",""))))</f>
        <v/>
      </c>
      <c r="C457" t="str">
        <f t="shared" si="7"/>
        <v>NAA</v>
      </c>
      <c r="F457" t="str">
        <f>IF('Application Form'!H468="SKSTD_BDL","SKSTD_BDL",IF('Application Form'!H468="MIP","MIP",IF('Application Form'!H468="MIP+PV","MIP",IF('Application Form'!H468="SEEKSIRE","SEEKSIRE",IF('Application Form'!H468="SEEKSIRE+PV","SEEKSIRE",IF('Application Form'!H468="GGP50K","GGP50K",IF('Application Form'!H468="GGP50K+PV","GGP50K",IF('Application Form'!H468="GGPHD (150K)","GGPHD (150K)",IF('Application Form'!H468="GGPHD+PV","GGPHD",IF('Application Form'!H468="PV","",IF('Application Form'!H468="POLL","",IF('Application Form'!H468="MSTN","",IF('Application Form'!H468="COAT","",IF('Application Form'!H468="PI","",IF('Application Form'!H468="POLL_50K (add on)*","",IF('Application Form'!H468="POLL_HD (add on)*","",IF('Application Form'!H468="MSTN_50K (add_on)*","",IF('Application Form'!H468="MSTN_HD (add on)*","",IF('Application Form'!H468="STORE","STORE",IF('Application Form'!H468="HE","HE",""))))))))))))))))))))</f>
        <v/>
      </c>
      <c r="G457" t="str">
        <f>IF(OR(RIGHT('Application Form'!H468,2)="PV",RIGHT('Application Form'!I468,2)="PV",RIGHT('Application Form'!J468,2)="PV"),"Yes","")</f>
        <v/>
      </c>
      <c r="H457" s="81" t="str">
        <f>IF(ISBLANK(IF(F457="SKSTD_BDL",'Application Form'!M468,IF('Office Use Only - DONT TOUCH!!!'!G457="Yes",'Application Form'!M468,""))),"",IF(F457="SKSTD_BDL",'Application Form'!M468,IF('Office Use Only - DONT TOUCH!!!'!G457="Yes",'Application Form'!M468,"")))</f>
        <v/>
      </c>
      <c r="K457" t="str">
        <f>IF(ISBLANK(IF(F457="SKSTD_BDL",'Application Form'!O468,IF('Office Use Only - DONT TOUCH!!!'!G457="Yes",'Application Form'!O468,""))),"",IF(F457="SKSTD_BDL",'Application Form'!O468,IF('Office Use Only - DONT TOUCH!!!'!G457="Yes",'Application Form'!O468,"")))</f>
        <v/>
      </c>
      <c r="N457" t="str">
        <f>IF(AND(F457="",'Application Form'!H468=""),"",IF(AND(F457="",'Application Form'!H468&lt;&gt;""),'Application Form'!H468,IF(AND(F457&lt;&gt;"",'Application Form'!I468=""),"",IF(AND(F457&lt;&gt;"",'Application Form'!I468&lt;&gt;""),IF('Application Form'!I468="SKSTD_BDL","SKSTD_BDL",IF('Application Form'!I468="MIP","MIP",IF('Application Form'!I468="MIP+PV","MIP",IF('Application Form'!I468="SEEKSIRE","SEEKSIRE",IF('Application Form'!I468="SEEKSIRE+PV","SEEKSIRE",IF('Application Form'!I468="GGP50K","GGP50K",IF('Application Form'!I468="GGP50K+PV","GGP50K",IF('Application Form'!I468="GGPHD (150K)","GGPHD (150K)",IF('Application Form'!I468="GGPHD+PV","GGPHD",IF('Application Form'!I468="PV","",IF('Application Form'!I468="POLL","",IF('Application Form'!I468="MSTN","MSTN",IF('Application Form'!I468="COAT","COAT",IF('Application Form'!I468="PI","PI",IF('Application Form'!I468="POLL_50K (add on)*","POLL_50K (add on)*",IF('Application Form'!I468="POLL_HD (add on)*","POLL_HD (add_on)*",IF('Application Form'!I468="MSTN_50K (add_on)*","MSTN_50K (add_on)*",IF('Application Form'!I468="MSTN_HD (add on)*","MSTN_HD (add on)*",IF('Application Form'!I468="STORE","STORE",IF('Application Form'!I468="HE","HE","")))))))))))))))))))),"ERROR"))))</f>
        <v/>
      </c>
      <c r="O457" t="str">
        <f>IF(AND(F457="",'Application Form'!H468=""),"",IF(AND(F457="",'Application Form'!H468&lt;&gt;"",'Application Form'!I468=""),"",IF(AND(F457&lt;&gt;"",'Application Form'!I468=""),"",IF(AND(F457&lt;&gt;"",'Application Form'!I468&lt;&gt;"",'Application Form'!J468=""),"",IF(AND(F457="",'Application Form'!H468&lt;&gt;"",'Application Form'!I468&lt;&gt;""),IF('Application Form'!I468="SKSTD_BDL","SKSTD_BDL",IF('Application Form'!I468="MIP","MIP",IF('Application Form'!I468="MIP+PV","MIP",IF('Application Form'!I468="SEEKSIRE","SEEKSIRE",IF('Application Form'!I468="SEEKSIRE+PV","SEEKSIRE",IF('Application Form'!I468="GGP50K","GGP50K",IF('Application Form'!I468="GGP50K+PV","GGP50K",IF('Application Form'!I468="GGPHD (150K)","GGPHD (150K)",IF('Application Form'!I468="GGPHD+PV","GGPHD",IF('Application Form'!I468="PV","",IF('Application Form'!I468="POLL","",IF('Application Form'!I468="MSTN","MSTN",IF('Application Form'!I468="COAT","COAT",IF('Application Form'!I468="PI","PI",IF('Application Form'!I468="POLL_50K (add on)*","POLL_50K (add on)*",IF('Application Form'!I468="POLL_HD (add on)*","POLL_HD (add_on)*",IF('Application Form'!I468="MSTN_50K (add_on)*","MSTN_50K (add_on)*",IF('Application Form'!I468="MSTN_HD (add on)*","MSTN_HD (add on)*",IF('Application Form'!I468="STORE","STORE",IF('Application Form'!I468="HE","HE","ERROR")))))))))))))))))))),IF(AND(F457&lt;&gt;"",'Application Form'!I468&lt;&gt;"",'Application Form'!J468&lt;&gt;""),IF('Application Form'!J468="SKSTD_BDL","SKSTD_BDL",IF('Application Form'!J468="MIP","MIP",IF('Application Form'!J468="MIP+PV","MIP",IF('Application Form'!J468="SEEKSIRE","SEEKSIRE",IF('Application Form'!J468="SEEKSIRE+PV","SEEKSIRE",IF('Application Form'!J468="GGP50K","GGP50K",IF('Application Form'!J468="GGP50K+PV","GGP50K",IF('Application Form'!J468="GGPHD (150K)","GGPHD (150K)",IF('Application Form'!J468="GGPHD+PV","GGPHD",IF('Application Form'!J468="PV","",IF('Application Form'!J468="POLL","",IF('Application Form'!J468="MSTN","MSTN",IF('Application Form'!J468="COAT","COAT",IF('Application Form'!J468="PI","PI",IF('Application Form'!J468="POLL_50K (add on)*","POLL_50K (add on)*",IF('Application Form'!J468="POLL_HD (add on)*","POLL_HD (add_on)*",IF('Application Form'!J468="MSTN_50K (add_on)*","MSTN_50K (add_on)*",IF('Application Form'!J468="MSTN_HD (add on)*","MSTN_HD (add on)*",IF('Application Form'!J468="STORE","STORE",IF('Application Form'!J468="HE","HE","")))))))))))))))))))),"ERROR"))))))</f>
        <v/>
      </c>
      <c r="P457" t="str">
        <f>IF(AND(F457="",O457&lt;&gt;""),IF('Application Form'!J468="SKSTD_BDL","SKSTD_BDL",IF('Application Form'!J468="MIP","MIP",IF('Application Form'!J468="MIP+PV","MIP",IF('Application Form'!J468="SEEKSIRE","SEEKSIRE",IF('Application Form'!J468="SEEKSIRE+PV","SEEKSIRE",IF('Application Form'!J468="GGP50K","GGP50K",IF('Application Form'!J468="GGP50K+PV","GGP50K",IF('Application Form'!J468="GGPHD (150K)","GGPHD (150K)",IF('Application Form'!J468="GGPHD+PV","GGPHD",IF('Application Form'!J468="PV","",IF('Application Form'!J468="POLL","",IF('Application Form'!J468="MSTN","MSTN",IF('Application Form'!J468="COAT","COAT",IF('Application Form'!J468="PI","PI",IF('Application Form'!J468="POLL_50K (add on)*","POLL_50K (add on)*",IF('Application Form'!J468="POLL_HD (add on)*","POLL_HD (add_on)*",IF('Application Form'!J468="MSTN_50K (add_on)*","MSTN_50K (add_on)*",IF('Application Form'!J468="MSTN_HD (add on)*","MSTN_HD (add on)*",IF('Application Form'!J468="STORE","STORE",IF('Application Form'!J468="HE","HE","")))))))))))))))))))),"")</f>
        <v/>
      </c>
    </row>
    <row r="458" spans="1:16" x14ac:dyDescent="0.25">
      <c r="A458" s="72">
        <f>'Application Form'!E469</f>
        <v>0</v>
      </c>
      <c r="B458" t="str">
        <f>IF('Application Form'!C469="Hair","H",IF('Application Form'!C469="Done","D",IF('Application Form'!C469="Semen","S",IF('Application Form'!C469="TSU","T",""))))</f>
        <v/>
      </c>
      <c r="C458" t="str">
        <f t="shared" si="7"/>
        <v>NAA</v>
      </c>
      <c r="F458" t="str">
        <f>IF('Application Form'!H469="SKSTD_BDL","SKSTD_BDL",IF('Application Form'!H469="MIP","MIP",IF('Application Form'!H469="MIP+PV","MIP",IF('Application Form'!H469="SEEKSIRE","SEEKSIRE",IF('Application Form'!H469="SEEKSIRE+PV","SEEKSIRE",IF('Application Form'!H469="GGP50K","GGP50K",IF('Application Form'!H469="GGP50K+PV","GGP50K",IF('Application Form'!H469="GGPHD (150K)","GGPHD (150K)",IF('Application Form'!H469="GGPHD+PV","GGPHD",IF('Application Form'!H469="PV","",IF('Application Form'!H469="POLL","",IF('Application Form'!H469="MSTN","",IF('Application Form'!H469="COAT","",IF('Application Form'!H469="PI","",IF('Application Form'!H469="POLL_50K (add on)*","",IF('Application Form'!H469="POLL_HD (add on)*","",IF('Application Form'!H469="MSTN_50K (add_on)*","",IF('Application Form'!H469="MSTN_HD (add on)*","",IF('Application Form'!H469="STORE","STORE",IF('Application Form'!H469="HE","HE",""))))))))))))))))))))</f>
        <v/>
      </c>
      <c r="G458" t="str">
        <f>IF(OR(RIGHT('Application Form'!H469,2)="PV",RIGHT('Application Form'!I469,2)="PV",RIGHT('Application Form'!J469,2)="PV"),"Yes","")</f>
        <v/>
      </c>
      <c r="H458" s="81" t="str">
        <f>IF(ISBLANK(IF(F458="SKSTD_BDL",'Application Form'!M469,IF('Office Use Only - DONT TOUCH!!!'!G458="Yes",'Application Form'!M469,""))),"",IF(F458="SKSTD_BDL",'Application Form'!M469,IF('Office Use Only - DONT TOUCH!!!'!G458="Yes",'Application Form'!M469,"")))</f>
        <v/>
      </c>
      <c r="K458" t="str">
        <f>IF(ISBLANK(IF(F458="SKSTD_BDL",'Application Form'!O469,IF('Office Use Only - DONT TOUCH!!!'!G458="Yes",'Application Form'!O469,""))),"",IF(F458="SKSTD_BDL",'Application Form'!O469,IF('Office Use Only - DONT TOUCH!!!'!G458="Yes",'Application Form'!O469,"")))</f>
        <v/>
      </c>
      <c r="N458" t="str">
        <f>IF(AND(F458="",'Application Form'!H469=""),"",IF(AND(F458="",'Application Form'!H469&lt;&gt;""),'Application Form'!H469,IF(AND(F458&lt;&gt;"",'Application Form'!I469=""),"",IF(AND(F458&lt;&gt;"",'Application Form'!I469&lt;&gt;""),IF('Application Form'!I469="SKSTD_BDL","SKSTD_BDL",IF('Application Form'!I469="MIP","MIP",IF('Application Form'!I469="MIP+PV","MIP",IF('Application Form'!I469="SEEKSIRE","SEEKSIRE",IF('Application Form'!I469="SEEKSIRE+PV","SEEKSIRE",IF('Application Form'!I469="GGP50K","GGP50K",IF('Application Form'!I469="GGP50K+PV","GGP50K",IF('Application Form'!I469="GGPHD (150K)","GGPHD (150K)",IF('Application Form'!I469="GGPHD+PV","GGPHD",IF('Application Form'!I469="PV","",IF('Application Form'!I469="POLL","",IF('Application Form'!I469="MSTN","MSTN",IF('Application Form'!I469="COAT","COAT",IF('Application Form'!I469="PI","PI",IF('Application Form'!I469="POLL_50K (add on)*","POLL_50K (add on)*",IF('Application Form'!I469="POLL_HD (add on)*","POLL_HD (add_on)*",IF('Application Form'!I469="MSTN_50K (add_on)*","MSTN_50K (add_on)*",IF('Application Form'!I469="MSTN_HD (add on)*","MSTN_HD (add on)*",IF('Application Form'!I469="STORE","STORE",IF('Application Form'!I469="HE","HE","")))))))))))))))))))),"ERROR"))))</f>
        <v/>
      </c>
      <c r="O458" t="str">
        <f>IF(AND(F458="",'Application Form'!H469=""),"",IF(AND(F458="",'Application Form'!H469&lt;&gt;"",'Application Form'!I469=""),"",IF(AND(F458&lt;&gt;"",'Application Form'!I469=""),"",IF(AND(F458&lt;&gt;"",'Application Form'!I469&lt;&gt;"",'Application Form'!J469=""),"",IF(AND(F458="",'Application Form'!H469&lt;&gt;"",'Application Form'!I469&lt;&gt;""),IF('Application Form'!I469="SKSTD_BDL","SKSTD_BDL",IF('Application Form'!I469="MIP","MIP",IF('Application Form'!I469="MIP+PV","MIP",IF('Application Form'!I469="SEEKSIRE","SEEKSIRE",IF('Application Form'!I469="SEEKSIRE+PV","SEEKSIRE",IF('Application Form'!I469="GGP50K","GGP50K",IF('Application Form'!I469="GGP50K+PV","GGP50K",IF('Application Form'!I469="GGPHD (150K)","GGPHD (150K)",IF('Application Form'!I469="GGPHD+PV","GGPHD",IF('Application Form'!I469="PV","",IF('Application Form'!I469="POLL","",IF('Application Form'!I469="MSTN","MSTN",IF('Application Form'!I469="COAT","COAT",IF('Application Form'!I469="PI","PI",IF('Application Form'!I469="POLL_50K (add on)*","POLL_50K (add on)*",IF('Application Form'!I469="POLL_HD (add on)*","POLL_HD (add_on)*",IF('Application Form'!I469="MSTN_50K (add_on)*","MSTN_50K (add_on)*",IF('Application Form'!I469="MSTN_HD (add on)*","MSTN_HD (add on)*",IF('Application Form'!I469="STORE","STORE",IF('Application Form'!I469="HE","HE","ERROR")))))))))))))))))))),IF(AND(F458&lt;&gt;"",'Application Form'!I469&lt;&gt;"",'Application Form'!J469&lt;&gt;""),IF('Application Form'!J469="SKSTD_BDL","SKSTD_BDL",IF('Application Form'!J469="MIP","MIP",IF('Application Form'!J469="MIP+PV","MIP",IF('Application Form'!J469="SEEKSIRE","SEEKSIRE",IF('Application Form'!J469="SEEKSIRE+PV","SEEKSIRE",IF('Application Form'!J469="GGP50K","GGP50K",IF('Application Form'!J469="GGP50K+PV","GGP50K",IF('Application Form'!J469="GGPHD (150K)","GGPHD (150K)",IF('Application Form'!J469="GGPHD+PV","GGPHD",IF('Application Form'!J469="PV","",IF('Application Form'!J469="POLL","",IF('Application Form'!J469="MSTN","MSTN",IF('Application Form'!J469="COAT","COAT",IF('Application Form'!J469="PI","PI",IF('Application Form'!J469="POLL_50K (add on)*","POLL_50K (add on)*",IF('Application Form'!J469="POLL_HD (add on)*","POLL_HD (add_on)*",IF('Application Form'!J469="MSTN_50K (add_on)*","MSTN_50K (add_on)*",IF('Application Form'!J469="MSTN_HD (add on)*","MSTN_HD (add on)*",IF('Application Form'!J469="STORE","STORE",IF('Application Form'!J469="HE","HE","")))))))))))))))))))),"ERROR"))))))</f>
        <v/>
      </c>
      <c r="P458" t="str">
        <f>IF(AND(F458="",O458&lt;&gt;""),IF('Application Form'!J469="SKSTD_BDL","SKSTD_BDL",IF('Application Form'!J469="MIP","MIP",IF('Application Form'!J469="MIP+PV","MIP",IF('Application Form'!J469="SEEKSIRE","SEEKSIRE",IF('Application Form'!J469="SEEKSIRE+PV","SEEKSIRE",IF('Application Form'!J469="GGP50K","GGP50K",IF('Application Form'!J469="GGP50K+PV","GGP50K",IF('Application Form'!J469="GGPHD (150K)","GGPHD (150K)",IF('Application Form'!J469="GGPHD+PV","GGPHD",IF('Application Form'!J469="PV","",IF('Application Form'!J469="POLL","",IF('Application Form'!J469="MSTN","MSTN",IF('Application Form'!J469="COAT","COAT",IF('Application Form'!J469="PI","PI",IF('Application Form'!J469="POLL_50K (add on)*","POLL_50K (add on)*",IF('Application Form'!J469="POLL_HD (add on)*","POLL_HD (add_on)*",IF('Application Form'!J469="MSTN_50K (add_on)*","MSTN_50K (add_on)*",IF('Application Form'!J469="MSTN_HD (add on)*","MSTN_HD (add on)*",IF('Application Form'!J469="STORE","STORE",IF('Application Form'!J469="HE","HE","")))))))))))))))))))),"")</f>
        <v/>
      </c>
    </row>
    <row r="459" spans="1:16" x14ac:dyDescent="0.25">
      <c r="A459" s="72">
        <f>'Application Form'!E470</f>
        <v>0</v>
      </c>
      <c r="B459" t="str">
        <f>IF('Application Form'!C470="Hair","H",IF('Application Form'!C470="Done","D",IF('Application Form'!C470="Semen","S",IF('Application Form'!C470="TSU","T",""))))</f>
        <v/>
      </c>
      <c r="C459" t="str">
        <f t="shared" si="7"/>
        <v>NAA</v>
      </c>
      <c r="F459" t="str">
        <f>IF('Application Form'!H470="SKSTD_BDL","SKSTD_BDL",IF('Application Form'!H470="MIP","MIP",IF('Application Form'!H470="MIP+PV","MIP",IF('Application Form'!H470="SEEKSIRE","SEEKSIRE",IF('Application Form'!H470="SEEKSIRE+PV","SEEKSIRE",IF('Application Form'!H470="GGP50K","GGP50K",IF('Application Form'!H470="GGP50K+PV","GGP50K",IF('Application Form'!H470="GGPHD (150K)","GGPHD (150K)",IF('Application Form'!H470="GGPHD+PV","GGPHD",IF('Application Form'!H470="PV","",IF('Application Form'!H470="POLL","",IF('Application Form'!H470="MSTN","",IF('Application Form'!H470="COAT","",IF('Application Form'!H470="PI","",IF('Application Form'!H470="POLL_50K (add on)*","",IF('Application Form'!H470="POLL_HD (add on)*","",IF('Application Form'!H470="MSTN_50K (add_on)*","",IF('Application Form'!H470="MSTN_HD (add on)*","",IF('Application Form'!H470="STORE","STORE",IF('Application Form'!H470="HE","HE",""))))))))))))))))))))</f>
        <v/>
      </c>
      <c r="G459" t="str">
        <f>IF(OR(RIGHT('Application Form'!H470,2)="PV",RIGHT('Application Form'!I470,2)="PV",RIGHT('Application Form'!J470,2)="PV"),"Yes","")</f>
        <v/>
      </c>
      <c r="H459" s="81" t="str">
        <f>IF(ISBLANK(IF(F459="SKSTD_BDL",'Application Form'!M470,IF('Office Use Only - DONT TOUCH!!!'!G459="Yes",'Application Form'!M470,""))),"",IF(F459="SKSTD_BDL",'Application Form'!M470,IF('Office Use Only - DONT TOUCH!!!'!G459="Yes",'Application Form'!M470,"")))</f>
        <v/>
      </c>
      <c r="K459" t="str">
        <f>IF(ISBLANK(IF(F459="SKSTD_BDL",'Application Form'!O470,IF('Office Use Only - DONT TOUCH!!!'!G459="Yes",'Application Form'!O470,""))),"",IF(F459="SKSTD_BDL",'Application Form'!O470,IF('Office Use Only - DONT TOUCH!!!'!G459="Yes",'Application Form'!O470,"")))</f>
        <v/>
      </c>
      <c r="N459" t="str">
        <f>IF(AND(F459="",'Application Form'!H470=""),"",IF(AND(F459="",'Application Form'!H470&lt;&gt;""),'Application Form'!H470,IF(AND(F459&lt;&gt;"",'Application Form'!I470=""),"",IF(AND(F459&lt;&gt;"",'Application Form'!I470&lt;&gt;""),IF('Application Form'!I470="SKSTD_BDL","SKSTD_BDL",IF('Application Form'!I470="MIP","MIP",IF('Application Form'!I470="MIP+PV","MIP",IF('Application Form'!I470="SEEKSIRE","SEEKSIRE",IF('Application Form'!I470="SEEKSIRE+PV","SEEKSIRE",IF('Application Form'!I470="GGP50K","GGP50K",IF('Application Form'!I470="GGP50K+PV","GGP50K",IF('Application Form'!I470="GGPHD (150K)","GGPHD (150K)",IF('Application Form'!I470="GGPHD+PV","GGPHD",IF('Application Form'!I470="PV","",IF('Application Form'!I470="POLL","",IF('Application Form'!I470="MSTN","MSTN",IF('Application Form'!I470="COAT","COAT",IF('Application Form'!I470="PI","PI",IF('Application Form'!I470="POLL_50K (add on)*","POLL_50K (add on)*",IF('Application Form'!I470="POLL_HD (add on)*","POLL_HD (add_on)*",IF('Application Form'!I470="MSTN_50K (add_on)*","MSTN_50K (add_on)*",IF('Application Form'!I470="MSTN_HD (add on)*","MSTN_HD (add on)*",IF('Application Form'!I470="STORE","STORE",IF('Application Form'!I470="HE","HE","")))))))))))))))))))),"ERROR"))))</f>
        <v/>
      </c>
      <c r="O459" t="str">
        <f>IF(AND(F459="",'Application Form'!H470=""),"",IF(AND(F459="",'Application Form'!H470&lt;&gt;"",'Application Form'!I470=""),"",IF(AND(F459&lt;&gt;"",'Application Form'!I470=""),"",IF(AND(F459&lt;&gt;"",'Application Form'!I470&lt;&gt;"",'Application Form'!J470=""),"",IF(AND(F459="",'Application Form'!H470&lt;&gt;"",'Application Form'!I470&lt;&gt;""),IF('Application Form'!I470="SKSTD_BDL","SKSTD_BDL",IF('Application Form'!I470="MIP","MIP",IF('Application Form'!I470="MIP+PV","MIP",IF('Application Form'!I470="SEEKSIRE","SEEKSIRE",IF('Application Form'!I470="SEEKSIRE+PV","SEEKSIRE",IF('Application Form'!I470="GGP50K","GGP50K",IF('Application Form'!I470="GGP50K+PV","GGP50K",IF('Application Form'!I470="GGPHD (150K)","GGPHD (150K)",IF('Application Form'!I470="GGPHD+PV","GGPHD",IF('Application Form'!I470="PV","",IF('Application Form'!I470="POLL","",IF('Application Form'!I470="MSTN","MSTN",IF('Application Form'!I470="COAT","COAT",IF('Application Form'!I470="PI","PI",IF('Application Form'!I470="POLL_50K (add on)*","POLL_50K (add on)*",IF('Application Form'!I470="POLL_HD (add on)*","POLL_HD (add_on)*",IF('Application Form'!I470="MSTN_50K (add_on)*","MSTN_50K (add_on)*",IF('Application Form'!I470="MSTN_HD (add on)*","MSTN_HD (add on)*",IF('Application Form'!I470="STORE","STORE",IF('Application Form'!I470="HE","HE","ERROR")))))))))))))))))))),IF(AND(F459&lt;&gt;"",'Application Form'!I470&lt;&gt;"",'Application Form'!J470&lt;&gt;""),IF('Application Form'!J470="SKSTD_BDL","SKSTD_BDL",IF('Application Form'!J470="MIP","MIP",IF('Application Form'!J470="MIP+PV","MIP",IF('Application Form'!J470="SEEKSIRE","SEEKSIRE",IF('Application Form'!J470="SEEKSIRE+PV","SEEKSIRE",IF('Application Form'!J470="GGP50K","GGP50K",IF('Application Form'!J470="GGP50K+PV","GGP50K",IF('Application Form'!J470="GGPHD (150K)","GGPHD (150K)",IF('Application Form'!J470="GGPHD+PV","GGPHD",IF('Application Form'!J470="PV","",IF('Application Form'!J470="POLL","",IF('Application Form'!J470="MSTN","MSTN",IF('Application Form'!J470="COAT","COAT",IF('Application Form'!J470="PI","PI",IF('Application Form'!J470="POLL_50K (add on)*","POLL_50K (add on)*",IF('Application Form'!J470="POLL_HD (add on)*","POLL_HD (add_on)*",IF('Application Form'!J470="MSTN_50K (add_on)*","MSTN_50K (add_on)*",IF('Application Form'!J470="MSTN_HD (add on)*","MSTN_HD (add on)*",IF('Application Form'!J470="STORE","STORE",IF('Application Form'!J470="HE","HE","")))))))))))))))))))),"ERROR"))))))</f>
        <v/>
      </c>
      <c r="P459" t="str">
        <f>IF(AND(F459="",O459&lt;&gt;""),IF('Application Form'!J470="SKSTD_BDL","SKSTD_BDL",IF('Application Form'!J470="MIP","MIP",IF('Application Form'!J470="MIP+PV","MIP",IF('Application Form'!J470="SEEKSIRE","SEEKSIRE",IF('Application Form'!J470="SEEKSIRE+PV","SEEKSIRE",IF('Application Form'!J470="GGP50K","GGP50K",IF('Application Form'!J470="GGP50K+PV","GGP50K",IF('Application Form'!J470="GGPHD (150K)","GGPHD (150K)",IF('Application Form'!J470="GGPHD+PV","GGPHD",IF('Application Form'!J470="PV","",IF('Application Form'!J470="POLL","",IF('Application Form'!J470="MSTN","MSTN",IF('Application Form'!J470="COAT","COAT",IF('Application Form'!J470="PI","PI",IF('Application Form'!J470="POLL_50K (add on)*","POLL_50K (add on)*",IF('Application Form'!J470="POLL_HD (add on)*","POLL_HD (add_on)*",IF('Application Form'!J470="MSTN_50K (add_on)*","MSTN_50K (add_on)*",IF('Application Form'!J470="MSTN_HD (add on)*","MSTN_HD (add on)*",IF('Application Form'!J470="STORE","STORE",IF('Application Form'!J470="HE","HE","")))))))))))))))))))),"")</f>
        <v/>
      </c>
    </row>
    <row r="460" spans="1:16" x14ac:dyDescent="0.25">
      <c r="A460" s="72">
        <f>'Application Form'!E471</f>
        <v>0</v>
      </c>
      <c r="B460" t="str">
        <f>IF('Application Form'!C471="Hair","H",IF('Application Form'!C471="Done","D",IF('Application Form'!C471="Semen","S",IF('Application Form'!C471="TSU","T",""))))</f>
        <v/>
      </c>
      <c r="C460" t="str">
        <f t="shared" si="7"/>
        <v>NAA</v>
      </c>
      <c r="F460" t="str">
        <f>IF('Application Form'!H471="SKSTD_BDL","SKSTD_BDL",IF('Application Form'!H471="MIP","MIP",IF('Application Form'!H471="MIP+PV","MIP",IF('Application Form'!H471="SEEKSIRE","SEEKSIRE",IF('Application Form'!H471="SEEKSIRE+PV","SEEKSIRE",IF('Application Form'!H471="GGP50K","GGP50K",IF('Application Form'!H471="GGP50K+PV","GGP50K",IF('Application Form'!H471="GGPHD (150K)","GGPHD (150K)",IF('Application Form'!H471="GGPHD+PV","GGPHD",IF('Application Form'!H471="PV","",IF('Application Form'!H471="POLL","",IF('Application Form'!H471="MSTN","",IF('Application Form'!H471="COAT","",IF('Application Form'!H471="PI","",IF('Application Form'!H471="POLL_50K (add on)*","",IF('Application Form'!H471="POLL_HD (add on)*","",IF('Application Form'!H471="MSTN_50K (add_on)*","",IF('Application Form'!H471="MSTN_HD (add on)*","",IF('Application Form'!H471="STORE","STORE",IF('Application Form'!H471="HE","HE",""))))))))))))))))))))</f>
        <v/>
      </c>
      <c r="G460" t="str">
        <f>IF(OR(RIGHT('Application Form'!H471,2)="PV",RIGHT('Application Form'!I471,2)="PV",RIGHT('Application Form'!J471,2)="PV"),"Yes","")</f>
        <v/>
      </c>
      <c r="H460" s="81" t="str">
        <f>IF(ISBLANK(IF(F460="SKSTD_BDL",'Application Form'!M471,IF('Office Use Only - DONT TOUCH!!!'!G460="Yes",'Application Form'!M471,""))),"",IF(F460="SKSTD_BDL",'Application Form'!M471,IF('Office Use Only - DONT TOUCH!!!'!G460="Yes",'Application Form'!M471,"")))</f>
        <v/>
      </c>
      <c r="K460" t="str">
        <f>IF(ISBLANK(IF(F460="SKSTD_BDL",'Application Form'!O471,IF('Office Use Only - DONT TOUCH!!!'!G460="Yes",'Application Form'!O471,""))),"",IF(F460="SKSTD_BDL",'Application Form'!O471,IF('Office Use Only - DONT TOUCH!!!'!G460="Yes",'Application Form'!O471,"")))</f>
        <v/>
      </c>
      <c r="N460" t="str">
        <f>IF(AND(F460="",'Application Form'!H471=""),"",IF(AND(F460="",'Application Form'!H471&lt;&gt;""),'Application Form'!H471,IF(AND(F460&lt;&gt;"",'Application Form'!I471=""),"",IF(AND(F460&lt;&gt;"",'Application Form'!I471&lt;&gt;""),IF('Application Form'!I471="SKSTD_BDL","SKSTD_BDL",IF('Application Form'!I471="MIP","MIP",IF('Application Form'!I471="MIP+PV","MIP",IF('Application Form'!I471="SEEKSIRE","SEEKSIRE",IF('Application Form'!I471="SEEKSIRE+PV","SEEKSIRE",IF('Application Form'!I471="GGP50K","GGP50K",IF('Application Form'!I471="GGP50K+PV","GGP50K",IF('Application Form'!I471="GGPHD (150K)","GGPHD (150K)",IF('Application Form'!I471="GGPHD+PV","GGPHD",IF('Application Form'!I471="PV","",IF('Application Form'!I471="POLL","",IF('Application Form'!I471="MSTN","MSTN",IF('Application Form'!I471="COAT","COAT",IF('Application Form'!I471="PI","PI",IF('Application Form'!I471="POLL_50K (add on)*","POLL_50K (add on)*",IF('Application Form'!I471="POLL_HD (add on)*","POLL_HD (add_on)*",IF('Application Form'!I471="MSTN_50K (add_on)*","MSTN_50K (add_on)*",IF('Application Form'!I471="MSTN_HD (add on)*","MSTN_HD (add on)*",IF('Application Form'!I471="STORE","STORE",IF('Application Form'!I471="HE","HE","")))))))))))))))))))),"ERROR"))))</f>
        <v/>
      </c>
      <c r="O460" t="str">
        <f>IF(AND(F460="",'Application Form'!H471=""),"",IF(AND(F460="",'Application Form'!H471&lt;&gt;"",'Application Form'!I471=""),"",IF(AND(F460&lt;&gt;"",'Application Form'!I471=""),"",IF(AND(F460&lt;&gt;"",'Application Form'!I471&lt;&gt;"",'Application Form'!J471=""),"",IF(AND(F460="",'Application Form'!H471&lt;&gt;"",'Application Form'!I471&lt;&gt;""),IF('Application Form'!I471="SKSTD_BDL","SKSTD_BDL",IF('Application Form'!I471="MIP","MIP",IF('Application Form'!I471="MIP+PV","MIP",IF('Application Form'!I471="SEEKSIRE","SEEKSIRE",IF('Application Form'!I471="SEEKSIRE+PV","SEEKSIRE",IF('Application Form'!I471="GGP50K","GGP50K",IF('Application Form'!I471="GGP50K+PV","GGP50K",IF('Application Form'!I471="GGPHD (150K)","GGPHD (150K)",IF('Application Form'!I471="GGPHD+PV","GGPHD",IF('Application Form'!I471="PV","",IF('Application Form'!I471="POLL","",IF('Application Form'!I471="MSTN","MSTN",IF('Application Form'!I471="COAT","COAT",IF('Application Form'!I471="PI","PI",IF('Application Form'!I471="POLL_50K (add on)*","POLL_50K (add on)*",IF('Application Form'!I471="POLL_HD (add on)*","POLL_HD (add_on)*",IF('Application Form'!I471="MSTN_50K (add_on)*","MSTN_50K (add_on)*",IF('Application Form'!I471="MSTN_HD (add on)*","MSTN_HD (add on)*",IF('Application Form'!I471="STORE","STORE",IF('Application Form'!I471="HE","HE","ERROR")))))))))))))))))))),IF(AND(F460&lt;&gt;"",'Application Form'!I471&lt;&gt;"",'Application Form'!J471&lt;&gt;""),IF('Application Form'!J471="SKSTD_BDL","SKSTD_BDL",IF('Application Form'!J471="MIP","MIP",IF('Application Form'!J471="MIP+PV","MIP",IF('Application Form'!J471="SEEKSIRE","SEEKSIRE",IF('Application Form'!J471="SEEKSIRE+PV","SEEKSIRE",IF('Application Form'!J471="GGP50K","GGP50K",IF('Application Form'!J471="GGP50K+PV","GGP50K",IF('Application Form'!J471="GGPHD (150K)","GGPHD (150K)",IF('Application Form'!J471="GGPHD+PV","GGPHD",IF('Application Form'!J471="PV","",IF('Application Form'!J471="POLL","",IF('Application Form'!J471="MSTN","MSTN",IF('Application Form'!J471="COAT","COAT",IF('Application Form'!J471="PI","PI",IF('Application Form'!J471="POLL_50K (add on)*","POLL_50K (add on)*",IF('Application Form'!J471="POLL_HD (add on)*","POLL_HD (add_on)*",IF('Application Form'!J471="MSTN_50K (add_on)*","MSTN_50K (add_on)*",IF('Application Form'!J471="MSTN_HD (add on)*","MSTN_HD (add on)*",IF('Application Form'!J471="STORE","STORE",IF('Application Form'!J471="HE","HE","")))))))))))))))))))),"ERROR"))))))</f>
        <v/>
      </c>
      <c r="P460" t="str">
        <f>IF(AND(F460="",O460&lt;&gt;""),IF('Application Form'!J471="SKSTD_BDL","SKSTD_BDL",IF('Application Form'!J471="MIP","MIP",IF('Application Form'!J471="MIP+PV","MIP",IF('Application Form'!J471="SEEKSIRE","SEEKSIRE",IF('Application Form'!J471="SEEKSIRE+PV","SEEKSIRE",IF('Application Form'!J471="GGP50K","GGP50K",IF('Application Form'!J471="GGP50K+PV","GGP50K",IF('Application Form'!J471="GGPHD (150K)","GGPHD (150K)",IF('Application Form'!J471="GGPHD+PV","GGPHD",IF('Application Form'!J471="PV","",IF('Application Form'!J471="POLL","",IF('Application Form'!J471="MSTN","MSTN",IF('Application Form'!J471="COAT","COAT",IF('Application Form'!J471="PI","PI",IF('Application Form'!J471="POLL_50K (add on)*","POLL_50K (add on)*",IF('Application Form'!J471="POLL_HD (add on)*","POLL_HD (add_on)*",IF('Application Form'!J471="MSTN_50K (add_on)*","MSTN_50K (add_on)*",IF('Application Form'!J471="MSTN_HD (add on)*","MSTN_HD (add on)*",IF('Application Form'!J471="STORE","STORE",IF('Application Form'!J471="HE","HE","")))))))))))))))))))),"")</f>
        <v/>
      </c>
    </row>
    <row r="461" spans="1:16" x14ac:dyDescent="0.25">
      <c r="A461" s="72">
        <f>'Application Form'!E472</f>
        <v>0</v>
      </c>
      <c r="B461" t="str">
        <f>IF('Application Form'!C472="Hair","H",IF('Application Form'!C472="Done","D",IF('Application Form'!C472="Semen","S",IF('Application Form'!C472="TSU","T",""))))</f>
        <v/>
      </c>
      <c r="C461" t="str">
        <f t="shared" si="7"/>
        <v>NAA</v>
      </c>
      <c r="F461" t="str">
        <f>IF('Application Form'!H472="SKSTD_BDL","SKSTD_BDL",IF('Application Form'!H472="MIP","MIP",IF('Application Form'!H472="MIP+PV","MIP",IF('Application Form'!H472="SEEKSIRE","SEEKSIRE",IF('Application Form'!H472="SEEKSIRE+PV","SEEKSIRE",IF('Application Form'!H472="GGP50K","GGP50K",IF('Application Form'!H472="GGP50K+PV","GGP50K",IF('Application Form'!H472="GGPHD (150K)","GGPHD (150K)",IF('Application Form'!H472="GGPHD+PV","GGPHD",IF('Application Form'!H472="PV","",IF('Application Form'!H472="POLL","",IF('Application Form'!H472="MSTN","",IF('Application Form'!H472="COAT","",IF('Application Form'!H472="PI","",IF('Application Form'!H472="POLL_50K (add on)*","",IF('Application Form'!H472="POLL_HD (add on)*","",IF('Application Form'!H472="MSTN_50K (add_on)*","",IF('Application Form'!H472="MSTN_HD (add on)*","",IF('Application Form'!H472="STORE","STORE",IF('Application Form'!H472="HE","HE",""))))))))))))))))))))</f>
        <v/>
      </c>
      <c r="G461" t="str">
        <f>IF(OR(RIGHT('Application Form'!H472,2)="PV",RIGHT('Application Form'!I472,2)="PV",RIGHT('Application Form'!J472,2)="PV"),"Yes","")</f>
        <v/>
      </c>
      <c r="H461" s="81" t="str">
        <f>IF(ISBLANK(IF(F461="SKSTD_BDL",'Application Form'!M472,IF('Office Use Only - DONT TOUCH!!!'!G461="Yes",'Application Form'!M472,""))),"",IF(F461="SKSTD_BDL",'Application Form'!M472,IF('Office Use Only - DONT TOUCH!!!'!G461="Yes",'Application Form'!M472,"")))</f>
        <v/>
      </c>
      <c r="K461" t="str">
        <f>IF(ISBLANK(IF(F461="SKSTD_BDL",'Application Form'!O472,IF('Office Use Only - DONT TOUCH!!!'!G461="Yes",'Application Form'!O472,""))),"",IF(F461="SKSTD_BDL",'Application Form'!O472,IF('Office Use Only - DONT TOUCH!!!'!G461="Yes",'Application Form'!O472,"")))</f>
        <v/>
      </c>
      <c r="N461" t="str">
        <f>IF(AND(F461="",'Application Form'!H472=""),"",IF(AND(F461="",'Application Form'!H472&lt;&gt;""),'Application Form'!H472,IF(AND(F461&lt;&gt;"",'Application Form'!I472=""),"",IF(AND(F461&lt;&gt;"",'Application Form'!I472&lt;&gt;""),IF('Application Form'!I472="SKSTD_BDL","SKSTD_BDL",IF('Application Form'!I472="MIP","MIP",IF('Application Form'!I472="MIP+PV","MIP",IF('Application Form'!I472="SEEKSIRE","SEEKSIRE",IF('Application Form'!I472="SEEKSIRE+PV","SEEKSIRE",IF('Application Form'!I472="GGP50K","GGP50K",IF('Application Form'!I472="GGP50K+PV","GGP50K",IF('Application Form'!I472="GGPHD (150K)","GGPHD (150K)",IF('Application Form'!I472="GGPHD+PV","GGPHD",IF('Application Form'!I472="PV","",IF('Application Form'!I472="POLL","",IF('Application Form'!I472="MSTN","MSTN",IF('Application Form'!I472="COAT","COAT",IF('Application Form'!I472="PI","PI",IF('Application Form'!I472="POLL_50K (add on)*","POLL_50K (add on)*",IF('Application Form'!I472="POLL_HD (add on)*","POLL_HD (add_on)*",IF('Application Form'!I472="MSTN_50K (add_on)*","MSTN_50K (add_on)*",IF('Application Form'!I472="MSTN_HD (add on)*","MSTN_HD (add on)*",IF('Application Form'!I472="STORE","STORE",IF('Application Form'!I472="HE","HE","")))))))))))))))))))),"ERROR"))))</f>
        <v/>
      </c>
      <c r="O461" t="str">
        <f>IF(AND(F461="",'Application Form'!H472=""),"",IF(AND(F461="",'Application Form'!H472&lt;&gt;"",'Application Form'!I472=""),"",IF(AND(F461&lt;&gt;"",'Application Form'!I472=""),"",IF(AND(F461&lt;&gt;"",'Application Form'!I472&lt;&gt;"",'Application Form'!J472=""),"",IF(AND(F461="",'Application Form'!H472&lt;&gt;"",'Application Form'!I472&lt;&gt;""),IF('Application Form'!I472="SKSTD_BDL","SKSTD_BDL",IF('Application Form'!I472="MIP","MIP",IF('Application Form'!I472="MIP+PV","MIP",IF('Application Form'!I472="SEEKSIRE","SEEKSIRE",IF('Application Form'!I472="SEEKSIRE+PV","SEEKSIRE",IF('Application Form'!I472="GGP50K","GGP50K",IF('Application Form'!I472="GGP50K+PV","GGP50K",IF('Application Form'!I472="GGPHD (150K)","GGPHD (150K)",IF('Application Form'!I472="GGPHD+PV","GGPHD",IF('Application Form'!I472="PV","",IF('Application Form'!I472="POLL","",IF('Application Form'!I472="MSTN","MSTN",IF('Application Form'!I472="COAT","COAT",IF('Application Form'!I472="PI","PI",IF('Application Form'!I472="POLL_50K (add on)*","POLL_50K (add on)*",IF('Application Form'!I472="POLL_HD (add on)*","POLL_HD (add_on)*",IF('Application Form'!I472="MSTN_50K (add_on)*","MSTN_50K (add_on)*",IF('Application Form'!I472="MSTN_HD (add on)*","MSTN_HD (add on)*",IF('Application Form'!I472="STORE","STORE",IF('Application Form'!I472="HE","HE","ERROR")))))))))))))))))))),IF(AND(F461&lt;&gt;"",'Application Form'!I472&lt;&gt;"",'Application Form'!J472&lt;&gt;""),IF('Application Form'!J472="SKSTD_BDL","SKSTD_BDL",IF('Application Form'!J472="MIP","MIP",IF('Application Form'!J472="MIP+PV","MIP",IF('Application Form'!J472="SEEKSIRE","SEEKSIRE",IF('Application Form'!J472="SEEKSIRE+PV","SEEKSIRE",IF('Application Form'!J472="GGP50K","GGP50K",IF('Application Form'!J472="GGP50K+PV","GGP50K",IF('Application Form'!J472="GGPHD (150K)","GGPHD (150K)",IF('Application Form'!J472="GGPHD+PV","GGPHD",IF('Application Form'!J472="PV","",IF('Application Form'!J472="POLL","",IF('Application Form'!J472="MSTN","MSTN",IF('Application Form'!J472="COAT","COAT",IF('Application Form'!J472="PI","PI",IF('Application Form'!J472="POLL_50K (add on)*","POLL_50K (add on)*",IF('Application Form'!J472="POLL_HD (add on)*","POLL_HD (add_on)*",IF('Application Form'!J472="MSTN_50K (add_on)*","MSTN_50K (add_on)*",IF('Application Form'!J472="MSTN_HD (add on)*","MSTN_HD (add on)*",IF('Application Form'!J472="STORE","STORE",IF('Application Form'!J472="HE","HE","")))))))))))))))))))),"ERROR"))))))</f>
        <v/>
      </c>
      <c r="P461" t="str">
        <f>IF(AND(F461="",O461&lt;&gt;""),IF('Application Form'!J472="SKSTD_BDL","SKSTD_BDL",IF('Application Form'!J472="MIP","MIP",IF('Application Form'!J472="MIP+PV","MIP",IF('Application Form'!J472="SEEKSIRE","SEEKSIRE",IF('Application Form'!J472="SEEKSIRE+PV","SEEKSIRE",IF('Application Form'!J472="GGP50K","GGP50K",IF('Application Form'!J472="GGP50K+PV","GGP50K",IF('Application Form'!J472="GGPHD (150K)","GGPHD (150K)",IF('Application Form'!J472="GGPHD+PV","GGPHD",IF('Application Form'!J472="PV","",IF('Application Form'!J472="POLL","",IF('Application Form'!J472="MSTN","MSTN",IF('Application Form'!J472="COAT","COAT",IF('Application Form'!J472="PI","PI",IF('Application Form'!J472="POLL_50K (add on)*","POLL_50K (add on)*",IF('Application Form'!J472="POLL_HD (add on)*","POLL_HD (add_on)*",IF('Application Form'!J472="MSTN_50K (add_on)*","MSTN_50K (add_on)*",IF('Application Form'!J472="MSTN_HD (add on)*","MSTN_HD (add on)*",IF('Application Form'!J472="STORE","STORE",IF('Application Form'!J472="HE","HE","")))))))))))))))))))),"")</f>
        <v/>
      </c>
    </row>
    <row r="462" spans="1:16" x14ac:dyDescent="0.25">
      <c r="A462" s="72">
        <f>'Application Form'!E473</f>
        <v>0</v>
      </c>
      <c r="B462" t="str">
        <f>IF('Application Form'!C473="Hair","H",IF('Application Form'!C473="Done","D",IF('Application Form'!C473="Semen","S",IF('Application Form'!C473="TSU","T",""))))</f>
        <v/>
      </c>
      <c r="C462" t="str">
        <f t="shared" si="7"/>
        <v>NAA</v>
      </c>
      <c r="F462" t="str">
        <f>IF('Application Form'!H473="SKSTD_BDL","SKSTD_BDL",IF('Application Form'!H473="MIP","MIP",IF('Application Form'!H473="MIP+PV","MIP",IF('Application Form'!H473="SEEKSIRE","SEEKSIRE",IF('Application Form'!H473="SEEKSIRE+PV","SEEKSIRE",IF('Application Form'!H473="GGP50K","GGP50K",IF('Application Form'!H473="GGP50K+PV","GGP50K",IF('Application Form'!H473="GGPHD (150K)","GGPHD (150K)",IF('Application Form'!H473="GGPHD+PV","GGPHD",IF('Application Form'!H473="PV","",IF('Application Form'!H473="POLL","",IF('Application Form'!H473="MSTN","",IF('Application Form'!H473="COAT","",IF('Application Form'!H473="PI","",IF('Application Form'!H473="POLL_50K (add on)*","",IF('Application Form'!H473="POLL_HD (add on)*","",IF('Application Form'!H473="MSTN_50K (add_on)*","",IF('Application Form'!H473="MSTN_HD (add on)*","",IF('Application Form'!H473="STORE","STORE",IF('Application Form'!H473="HE","HE",""))))))))))))))))))))</f>
        <v/>
      </c>
      <c r="G462" t="str">
        <f>IF(OR(RIGHT('Application Form'!H473,2)="PV",RIGHT('Application Form'!I473,2)="PV",RIGHT('Application Form'!J473,2)="PV"),"Yes","")</f>
        <v/>
      </c>
      <c r="H462" s="81" t="str">
        <f>IF(ISBLANK(IF(F462="SKSTD_BDL",'Application Form'!M473,IF('Office Use Only - DONT TOUCH!!!'!G462="Yes",'Application Form'!M473,""))),"",IF(F462="SKSTD_BDL",'Application Form'!M473,IF('Office Use Only - DONT TOUCH!!!'!G462="Yes",'Application Form'!M473,"")))</f>
        <v/>
      </c>
      <c r="K462" t="str">
        <f>IF(ISBLANK(IF(F462="SKSTD_BDL",'Application Form'!O473,IF('Office Use Only - DONT TOUCH!!!'!G462="Yes",'Application Form'!O473,""))),"",IF(F462="SKSTD_BDL",'Application Form'!O473,IF('Office Use Only - DONT TOUCH!!!'!G462="Yes",'Application Form'!O473,"")))</f>
        <v/>
      </c>
      <c r="N462" t="str">
        <f>IF(AND(F462="",'Application Form'!H473=""),"",IF(AND(F462="",'Application Form'!H473&lt;&gt;""),'Application Form'!H473,IF(AND(F462&lt;&gt;"",'Application Form'!I473=""),"",IF(AND(F462&lt;&gt;"",'Application Form'!I473&lt;&gt;""),IF('Application Form'!I473="SKSTD_BDL","SKSTD_BDL",IF('Application Form'!I473="MIP","MIP",IF('Application Form'!I473="MIP+PV","MIP",IF('Application Form'!I473="SEEKSIRE","SEEKSIRE",IF('Application Form'!I473="SEEKSIRE+PV","SEEKSIRE",IF('Application Form'!I473="GGP50K","GGP50K",IF('Application Form'!I473="GGP50K+PV","GGP50K",IF('Application Form'!I473="GGPHD (150K)","GGPHD (150K)",IF('Application Form'!I473="GGPHD+PV","GGPHD",IF('Application Form'!I473="PV","",IF('Application Form'!I473="POLL","",IF('Application Form'!I473="MSTN","MSTN",IF('Application Form'!I473="COAT","COAT",IF('Application Form'!I473="PI","PI",IF('Application Form'!I473="POLL_50K (add on)*","POLL_50K (add on)*",IF('Application Form'!I473="POLL_HD (add on)*","POLL_HD (add_on)*",IF('Application Form'!I473="MSTN_50K (add_on)*","MSTN_50K (add_on)*",IF('Application Form'!I473="MSTN_HD (add on)*","MSTN_HD (add on)*",IF('Application Form'!I473="STORE","STORE",IF('Application Form'!I473="HE","HE","")))))))))))))))))))),"ERROR"))))</f>
        <v/>
      </c>
      <c r="O462" t="str">
        <f>IF(AND(F462="",'Application Form'!H473=""),"",IF(AND(F462="",'Application Form'!H473&lt;&gt;"",'Application Form'!I473=""),"",IF(AND(F462&lt;&gt;"",'Application Form'!I473=""),"",IF(AND(F462&lt;&gt;"",'Application Form'!I473&lt;&gt;"",'Application Form'!J473=""),"",IF(AND(F462="",'Application Form'!H473&lt;&gt;"",'Application Form'!I473&lt;&gt;""),IF('Application Form'!I473="SKSTD_BDL","SKSTD_BDL",IF('Application Form'!I473="MIP","MIP",IF('Application Form'!I473="MIP+PV","MIP",IF('Application Form'!I473="SEEKSIRE","SEEKSIRE",IF('Application Form'!I473="SEEKSIRE+PV","SEEKSIRE",IF('Application Form'!I473="GGP50K","GGP50K",IF('Application Form'!I473="GGP50K+PV","GGP50K",IF('Application Form'!I473="GGPHD (150K)","GGPHD (150K)",IF('Application Form'!I473="GGPHD+PV","GGPHD",IF('Application Form'!I473="PV","",IF('Application Form'!I473="POLL","",IF('Application Form'!I473="MSTN","MSTN",IF('Application Form'!I473="COAT","COAT",IF('Application Form'!I473="PI","PI",IF('Application Form'!I473="POLL_50K (add on)*","POLL_50K (add on)*",IF('Application Form'!I473="POLL_HD (add on)*","POLL_HD (add_on)*",IF('Application Form'!I473="MSTN_50K (add_on)*","MSTN_50K (add_on)*",IF('Application Form'!I473="MSTN_HD (add on)*","MSTN_HD (add on)*",IF('Application Form'!I473="STORE","STORE",IF('Application Form'!I473="HE","HE","ERROR")))))))))))))))))))),IF(AND(F462&lt;&gt;"",'Application Form'!I473&lt;&gt;"",'Application Form'!J473&lt;&gt;""),IF('Application Form'!J473="SKSTD_BDL","SKSTD_BDL",IF('Application Form'!J473="MIP","MIP",IF('Application Form'!J473="MIP+PV","MIP",IF('Application Form'!J473="SEEKSIRE","SEEKSIRE",IF('Application Form'!J473="SEEKSIRE+PV","SEEKSIRE",IF('Application Form'!J473="GGP50K","GGP50K",IF('Application Form'!J473="GGP50K+PV","GGP50K",IF('Application Form'!J473="GGPHD (150K)","GGPHD (150K)",IF('Application Form'!J473="GGPHD+PV","GGPHD",IF('Application Form'!J473="PV","",IF('Application Form'!J473="POLL","",IF('Application Form'!J473="MSTN","MSTN",IF('Application Form'!J473="COAT","COAT",IF('Application Form'!J473="PI","PI",IF('Application Form'!J473="POLL_50K (add on)*","POLL_50K (add on)*",IF('Application Form'!J473="POLL_HD (add on)*","POLL_HD (add_on)*",IF('Application Form'!J473="MSTN_50K (add_on)*","MSTN_50K (add_on)*",IF('Application Form'!J473="MSTN_HD (add on)*","MSTN_HD (add on)*",IF('Application Form'!J473="STORE","STORE",IF('Application Form'!J473="HE","HE","")))))))))))))))))))),"ERROR"))))))</f>
        <v/>
      </c>
      <c r="P462" t="str">
        <f>IF(AND(F462="",O462&lt;&gt;""),IF('Application Form'!J473="SKSTD_BDL","SKSTD_BDL",IF('Application Form'!J473="MIP","MIP",IF('Application Form'!J473="MIP+PV","MIP",IF('Application Form'!J473="SEEKSIRE","SEEKSIRE",IF('Application Form'!J473="SEEKSIRE+PV","SEEKSIRE",IF('Application Form'!J473="GGP50K","GGP50K",IF('Application Form'!J473="GGP50K+PV","GGP50K",IF('Application Form'!J473="GGPHD (150K)","GGPHD (150K)",IF('Application Form'!J473="GGPHD+PV","GGPHD",IF('Application Form'!J473="PV","",IF('Application Form'!J473="POLL","",IF('Application Form'!J473="MSTN","MSTN",IF('Application Form'!J473="COAT","COAT",IF('Application Form'!J473="PI","PI",IF('Application Form'!J473="POLL_50K (add on)*","POLL_50K (add on)*",IF('Application Form'!J473="POLL_HD (add on)*","POLL_HD (add_on)*",IF('Application Form'!J473="MSTN_50K (add_on)*","MSTN_50K (add_on)*",IF('Application Form'!J473="MSTN_HD (add on)*","MSTN_HD (add on)*",IF('Application Form'!J473="STORE","STORE",IF('Application Form'!J473="HE","HE","")))))))))))))))))))),"")</f>
        <v/>
      </c>
    </row>
    <row r="463" spans="1:16" x14ac:dyDescent="0.25">
      <c r="A463" s="72">
        <f>'Application Form'!E474</f>
        <v>0</v>
      </c>
      <c r="B463" t="str">
        <f>IF('Application Form'!C474="Hair","H",IF('Application Form'!C474="Done","D",IF('Application Form'!C474="Semen","S",IF('Application Form'!C474="TSU","T",""))))</f>
        <v/>
      </c>
      <c r="C463" t="str">
        <f t="shared" si="7"/>
        <v>NAA</v>
      </c>
      <c r="F463" t="str">
        <f>IF('Application Form'!H474="SKSTD_BDL","SKSTD_BDL",IF('Application Form'!H474="MIP","MIP",IF('Application Form'!H474="MIP+PV","MIP",IF('Application Form'!H474="SEEKSIRE","SEEKSIRE",IF('Application Form'!H474="SEEKSIRE+PV","SEEKSIRE",IF('Application Form'!H474="GGP50K","GGP50K",IF('Application Form'!H474="GGP50K+PV","GGP50K",IF('Application Form'!H474="GGPHD (150K)","GGPHD (150K)",IF('Application Form'!H474="GGPHD+PV","GGPHD",IF('Application Form'!H474="PV","",IF('Application Form'!H474="POLL","",IF('Application Form'!H474="MSTN","",IF('Application Form'!H474="COAT","",IF('Application Form'!H474="PI","",IF('Application Form'!H474="POLL_50K (add on)*","",IF('Application Form'!H474="POLL_HD (add on)*","",IF('Application Form'!H474="MSTN_50K (add_on)*","",IF('Application Form'!H474="MSTN_HD (add on)*","",IF('Application Form'!H474="STORE","STORE",IF('Application Form'!H474="HE","HE",""))))))))))))))))))))</f>
        <v/>
      </c>
      <c r="G463" t="str">
        <f>IF(OR(RIGHT('Application Form'!H474,2)="PV",RIGHT('Application Form'!I474,2)="PV",RIGHT('Application Form'!J474,2)="PV"),"Yes","")</f>
        <v/>
      </c>
      <c r="H463" s="81" t="str">
        <f>IF(ISBLANK(IF(F463="SKSTD_BDL",'Application Form'!M474,IF('Office Use Only - DONT TOUCH!!!'!G463="Yes",'Application Form'!M474,""))),"",IF(F463="SKSTD_BDL",'Application Form'!M474,IF('Office Use Only - DONT TOUCH!!!'!G463="Yes",'Application Form'!M474,"")))</f>
        <v/>
      </c>
      <c r="K463" t="str">
        <f>IF(ISBLANK(IF(F463="SKSTD_BDL",'Application Form'!O474,IF('Office Use Only - DONT TOUCH!!!'!G463="Yes",'Application Form'!O474,""))),"",IF(F463="SKSTD_BDL",'Application Form'!O474,IF('Office Use Only - DONT TOUCH!!!'!G463="Yes",'Application Form'!O474,"")))</f>
        <v/>
      </c>
      <c r="N463" t="str">
        <f>IF(AND(F463="",'Application Form'!H474=""),"",IF(AND(F463="",'Application Form'!H474&lt;&gt;""),'Application Form'!H474,IF(AND(F463&lt;&gt;"",'Application Form'!I474=""),"",IF(AND(F463&lt;&gt;"",'Application Form'!I474&lt;&gt;""),IF('Application Form'!I474="SKSTD_BDL","SKSTD_BDL",IF('Application Form'!I474="MIP","MIP",IF('Application Form'!I474="MIP+PV","MIP",IF('Application Form'!I474="SEEKSIRE","SEEKSIRE",IF('Application Form'!I474="SEEKSIRE+PV","SEEKSIRE",IF('Application Form'!I474="GGP50K","GGP50K",IF('Application Form'!I474="GGP50K+PV","GGP50K",IF('Application Form'!I474="GGPHD (150K)","GGPHD (150K)",IF('Application Form'!I474="GGPHD+PV","GGPHD",IF('Application Form'!I474="PV","",IF('Application Form'!I474="POLL","",IF('Application Form'!I474="MSTN","MSTN",IF('Application Form'!I474="COAT","COAT",IF('Application Form'!I474="PI","PI",IF('Application Form'!I474="POLL_50K (add on)*","POLL_50K (add on)*",IF('Application Form'!I474="POLL_HD (add on)*","POLL_HD (add_on)*",IF('Application Form'!I474="MSTN_50K (add_on)*","MSTN_50K (add_on)*",IF('Application Form'!I474="MSTN_HD (add on)*","MSTN_HD (add on)*",IF('Application Form'!I474="STORE","STORE",IF('Application Form'!I474="HE","HE","")))))))))))))))))))),"ERROR"))))</f>
        <v/>
      </c>
      <c r="O463" t="str">
        <f>IF(AND(F463="",'Application Form'!H474=""),"",IF(AND(F463="",'Application Form'!H474&lt;&gt;"",'Application Form'!I474=""),"",IF(AND(F463&lt;&gt;"",'Application Form'!I474=""),"",IF(AND(F463&lt;&gt;"",'Application Form'!I474&lt;&gt;"",'Application Form'!J474=""),"",IF(AND(F463="",'Application Form'!H474&lt;&gt;"",'Application Form'!I474&lt;&gt;""),IF('Application Form'!I474="SKSTD_BDL","SKSTD_BDL",IF('Application Form'!I474="MIP","MIP",IF('Application Form'!I474="MIP+PV","MIP",IF('Application Form'!I474="SEEKSIRE","SEEKSIRE",IF('Application Form'!I474="SEEKSIRE+PV","SEEKSIRE",IF('Application Form'!I474="GGP50K","GGP50K",IF('Application Form'!I474="GGP50K+PV","GGP50K",IF('Application Form'!I474="GGPHD (150K)","GGPHD (150K)",IF('Application Form'!I474="GGPHD+PV","GGPHD",IF('Application Form'!I474="PV","",IF('Application Form'!I474="POLL","",IF('Application Form'!I474="MSTN","MSTN",IF('Application Form'!I474="COAT","COAT",IF('Application Form'!I474="PI","PI",IF('Application Form'!I474="POLL_50K (add on)*","POLL_50K (add on)*",IF('Application Form'!I474="POLL_HD (add on)*","POLL_HD (add_on)*",IF('Application Form'!I474="MSTN_50K (add_on)*","MSTN_50K (add_on)*",IF('Application Form'!I474="MSTN_HD (add on)*","MSTN_HD (add on)*",IF('Application Form'!I474="STORE","STORE",IF('Application Form'!I474="HE","HE","ERROR")))))))))))))))))))),IF(AND(F463&lt;&gt;"",'Application Form'!I474&lt;&gt;"",'Application Form'!J474&lt;&gt;""),IF('Application Form'!J474="SKSTD_BDL","SKSTD_BDL",IF('Application Form'!J474="MIP","MIP",IF('Application Form'!J474="MIP+PV","MIP",IF('Application Form'!J474="SEEKSIRE","SEEKSIRE",IF('Application Form'!J474="SEEKSIRE+PV","SEEKSIRE",IF('Application Form'!J474="GGP50K","GGP50K",IF('Application Form'!J474="GGP50K+PV","GGP50K",IF('Application Form'!J474="GGPHD (150K)","GGPHD (150K)",IF('Application Form'!J474="GGPHD+PV","GGPHD",IF('Application Form'!J474="PV","",IF('Application Form'!J474="POLL","",IF('Application Form'!J474="MSTN","MSTN",IF('Application Form'!J474="COAT","COAT",IF('Application Form'!J474="PI","PI",IF('Application Form'!J474="POLL_50K (add on)*","POLL_50K (add on)*",IF('Application Form'!J474="POLL_HD (add on)*","POLL_HD (add_on)*",IF('Application Form'!J474="MSTN_50K (add_on)*","MSTN_50K (add_on)*",IF('Application Form'!J474="MSTN_HD (add on)*","MSTN_HD (add on)*",IF('Application Form'!J474="STORE","STORE",IF('Application Form'!J474="HE","HE","")))))))))))))))))))),"ERROR"))))))</f>
        <v/>
      </c>
      <c r="P463" t="str">
        <f>IF(AND(F463="",O463&lt;&gt;""),IF('Application Form'!J474="SKSTD_BDL","SKSTD_BDL",IF('Application Form'!J474="MIP","MIP",IF('Application Form'!J474="MIP+PV","MIP",IF('Application Form'!J474="SEEKSIRE","SEEKSIRE",IF('Application Form'!J474="SEEKSIRE+PV","SEEKSIRE",IF('Application Form'!J474="GGP50K","GGP50K",IF('Application Form'!J474="GGP50K+PV","GGP50K",IF('Application Form'!J474="GGPHD (150K)","GGPHD (150K)",IF('Application Form'!J474="GGPHD+PV","GGPHD",IF('Application Form'!J474="PV","",IF('Application Form'!J474="POLL","",IF('Application Form'!J474="MSTN","MSTN",IF('Application Form'!J474="COAT","COAT",IF('Application Form'!J474="PI","PI",IF('Application Form'!J474="POLL_50K (add on)*","POLL_50K (add on)*",IF('Application Form'!J474="POLL_HD (add on)*","POLL_HD (add_on)*",IF('Application Form'!J474="MSTN_50K (add_on)*","MSTN_50K (add_on)*",IF('Application Form'!J474="MSTN_HD (add on)*","MSTN_HD (add on)*",IF('Application Form'!J474="STORE","STORE",IF('Application Form'!J474="HE","HE","")))))))))))))))))))),"")</f>
        <v/>
      </c>
    </row>
    <row r="464" spans="1:16" x14ac:dyDescent="0.25">
      <c r="A464" s="72">
        <f>'Application Form'!E475</f>
        <v>0</v>
      </c>
      <c r="B464" t="str">
        <f>IF('Application Form'!C475="Hair","H",IF('Application Form'!C475="Done","D",IF('Application Form'!C475="Semen","S",IF('Application Form'!C475="TSU","T",""))))</f>
        <v/>
      </c>
      <c r="C464" t="str">
        <f t="shared" si="7"/>
        <v>NAA</v>
      </c>
      <c r="F464" t="str">
        <f>IF('Application Form'!H475="SKSTD_BDL","SKSTD_BDL",IF('Application Form'!H475="MIP","MIP",IF('Application Form'!H475="MIP+PV","MIP",IF('Application Form'!H475="SEEKSIRE","SEEKSIRE",IF('Application Form'!H475="SEEKSIRE+PV","SEEKSIRE",IF('Application Form'!H475="GGP50K","GGP50K",IF('Application Form'!H475="GGP50K+PV","GGP50K",IF('Application Form'!H475="GGPHD (150K)","GGPHD (150K)",IF('Application Form'!H475="GGPHD+PV","GGPHD",IF('Application Form'!H475="PV","",IF('Application Form'!H475="POLL","",IF('Application Form'!H475="MSTN","",IF('Application Form'!H475="COAT","",IF('Application Form'!H475="PI","",IF('Application Form'!H475="POLL_50K (add on)*","",IF('Application Form'!H475="POLL_HD (add on)*","",IF('Application Form'!H475="MSTN_50K (add_on)*","",IF('Application Form'!H475="MSTN_HD (add on)*","",IF('Application Form'!H475="STORE","STORE",IF('Application Form'!H475="HE","HE",""))))))))))))))))))))</f>
        <v/>
      </c>
      <c r="G464" t="str">
        <f>IF(OR(RIGHT('Application Form'!H475,2)="PV",RIGHT('Application Form'!I475,2)="PV",RIGHT('Application Form'!J475,2)="PV"),"Yes","")</f>
        <v/>
      </c>
      <c r="H464" s="81" t="str">
        <f>IF(ISBLANK(IF(F464="SKSTD_BDL",'Application Form'!M475,IF('Office Use Only - DONT TOUCH!!!'!G464="Yes",'Application Form'!M475,""))),"",IF(F464="SKSTD_BDL",'Application Form'!M475,IF('Office Use Only - DONT TOUCH!!!'!G464="Yes",'Application Form'!M475,"")))</f>
        <v/>
      </c>
      <c r="K464" t="str">
        <f>IF(ISBLANK(IF(F464="SKSTD_BDL",'Application Form'!O475,IF('Office Use Only - DONT TOUCH!!!'!G464="Yes",'Application Form'!O475,""))),"",IF(F464="SKSTD_BDL",'Application Form'!O475,IF('Office Use Only - DONT TOUCH!!!'!G464="Yes",'Application Form'!O475,"")))</f>
        <v/>
      </c>
      <c r="N464" t="str">
        <f>IF(AND(F464="",'Application Form'!H475=""),"",IF(AND(F464="",'Application Form'!H475&lt;&gt;""),'Application Form'!H475,IF(AND(F464&lt;&gt;"",'Application Form'!I475=""),"",IF(AND(F464&lt;&gt;"",'Application Form'!I475&lt;&gt;""),IF('Application Form'!I475="SKSTD_BDL","SKSTD_BDL",IF('Application Form'!I475="MIP","MIP",IF('Application Form'!I475="MIP+PV","MIP",IF('Application Form'!I475="SEEKSIRE","SEEKSIRE",IF('Application Form'!I475="SEEKSIRE+PV","SEEKSIRE",IF('Application Form'!I475="GGP50K","GGP50K",IF('Application Form'!I475="GGP50K+PV","GGP50K",IF('Application Form'!I475="GGPHD (150K)","GGPHD (150K)",IF('Application Form'!I475="GGPHD+PV","GGPHD",IF('Application Form'!I475="PV","",IF('Application Form'!I475="POLL","",IF('Application Form'!I475="MSTN","MSTN",IF('Application Form'!I475="COAT","COAT",IF('Application Form'!I475="PI","PI",IF('Application Form'!I475="POLL_50K (add on)*","POLL_50K (add on)*",IF('Application Form'!I475="POLL_HD (add on)*","POLL_HD (add_on)*",IF('Application Form'!I475="MSTN_50K (add_on)*","MSTN_50K (add_on)*",IF('Application Form'!I475="MSTN_HD (add on)*","MSTN_HD (add on)*",IF('Application Form'!I475="STORE","STORE",IF('Application Form'!I475="HE","HE","")))))))))))))))))))),"ERROR"))))</f>
        <v/>
      </c>
      <c r="O464" t="str">
        <f>IF(AND(F464="",'Application Form'!H475=""),"",IF(AND(F464="",'Application Form'!H475&lt;&gt;"",'Application Form'!I475=""),"",IF(AND(F464&lt;&gt;"",'Application Form'!I475=""),"",IF(AND(F464&lt;&gt;"",'Application Form'!I475&lt;&gt;"",'Application Form'!J475=""),"",IF(AND(F464="",'Application Form'!H475&lt;&gt;"",'Application Form'!I475&lt;&gt;""),IF('Application Form'!I475="SKSTD_BDL","SKSTD_BDL",IF('Application Form'!I475="MIP","MIP",IF('Application Form'!I475="MIP+PV","MIP",IF('Application Form'!I475="SEEKSIRE","SEEKSIRE",IF('Application Form'!I475="SEEKSIRE+PV","SEEKSIRE",IF('Application Form'!I475="GGP50K","GGP50K",IF('Application Form'!I475="GGP50K+PV","GGP50K",IF('Application Form'!I475="GGPHD (150K)","GGPHD (150K)",IF('Application Form'!I475="GGPHD+PV","GGPHD",IF('Application Form'!I475="PV","",IF('Application Form'!I475="POLL","",IF('Application Form'!I475="MSTN","MSTN",IF('Application Form'!I475="COAT","COAT",IF('Application Form'!I475="PI","PI",IF('Application Form'!I475="POLL_50K (add on)*","POLL_50K (add on)*",IF('Application Form'!I475="POLL_HD (add on)*","POLL_HD (add_on)*",IF('Application Form'!I475="MSTN_50K (add_on)*","MSTN_50K (add_on)*",IF('Application Form'!I475="MSTN_HD (add on)*","MSTN_HD (add on)*",IF('Application Form'!I475="STORE","STORE",IF('Application Form'!I475="HE","HE","ERROR")))))))))))))))))))),IF(AND(F464&lt;&gt;"",'Application Form'!I475&lt;&gt;"",'Application Form'!J475&lt;&gt;""),IF('Application Form'!J475="SKSTD_BDL","SKSTD_BDL",IF('Application Form'!J475="MIP","MIP",IF('Application Form'!J475="MIP+PV","MIP",IF('Application Form'!J475="SEEKSIRE","SEEKSIRE",IF('Application Form'!J475="SEEKSIRE+PV","SEEKSIRE",IF('Application Form'!J475="GGP50K","GGP50K",IF('Application Form'!J475="GGP50K+PV","GGP50K",IF('Application Form'!J475="GGPHD (150K)","GGPHD (150K)",IF('Application Form'!J475="GGPHD+PV","GGPHD",IF('Application Form'!J475="PV","",IF('Application Form'!J475="POLL","",IF('Application Form'!J475="MSTN","MSTN",IF('Application Form'!J475="COAT","COAT",IF('Application Form'!J475="PI","PI",IF('Application Form'!J475="POLL_50K (add on)*","POLL_50K (add on)*",IF('Application Form'!J475="POLL_HD (add on)*","POLL_HD (add_on)*",IF('Application Form'!J475="MSTN_50K (add_on)*","MSTN_50K (add_on)*",IF('Application Form'!J475="MSTN_HD (add on)*","MSTN_HD (add on)*",IF('Application Form'!J475="STORE","STORE",IF('Application Form'!J475="HE","HE","")))))))))))))))))))),"ERROR"))))))</f>
        <v/>
      </c>
      <c r="P464" t="str">
        <f>IF(AND(F464="",O464&lt;&gt;""),IF('Application Form'!J475="SKSTD_BDL","SKSTD_BDL",IF('Application Form'!J475="MIP","MIP",IF('Application Form'!J475="MIP+PV","MIP",IF('Application Form'!J475="SEEKSIRE","SEEKSIRE",IF('Application Form'!J475="SEEKSIRE+PV","SEEKSIRE",IF('Application Form'!J475="GGP50K","GGP50K",IF('Application Form'!J475="GGP50K+PV","GGP50K",IF('Application Form'!J475="GGPHD (150K)","GGPHD (150K)",IF('Application Form'!J475="GGPHD+PV","GGPHD",IF('Application Form'!J475="PV","",IF('Application Form'!J475="POLL","",IF('Application Form'!J475="MSTN","MSTN",IF('Application Form'!J475="COAT","COAT",IF('Application Form'!J475="PI","PI",IF('Application Form'!J475="POLL_50K (add on)*","POLL_50K (add on)*",IF('Application Form'!J475="POLL_HD (add on)*","POLL_HD (add_on)*",IF('Application Form'!J475="MSTN_50K (add_on)*","MSTN_50K (add_on)*",IF('Application Form'!J475="MSTN_HD (add on)*","MSTN_HD (add on)*",IF('Application Form'!J475="STORE","STORE",IF('Application Form'!J475="HE","HE","")))))))))))))))))))),"")</f>
        <v/>
      </c>
    </row>
    <row r="465" spans="1:16" x14ac:dyDescent="0.25">
      <c r="A465" s="72">
        <f>'Application Form'!E476</f>
        <v>0</v>
      </c>
      <c r="B465" t="str">
        <f>IF('Application Form'!C476="Hair","H",IF('Application Form'!C476="Done","D",IF('Application Form'!C476="Semen","S",IF('Application Form'!C476="TSU","T",""))))</f>
        <v/>
      </c>
      <c r="C465" t="str">
        <f t="shared" si="7"/>
        <v>NAA</v>
      </c>
      <c r="F465" t="str">
        <f>IF('Application Form'!H476="SKSTD_BDL","SKSTD_BDL",IF('Application Form'!H476="MIP","MIP",IF('Application Form'!H476="MIP+PV","MIP",IF('Application Form'!H476="SEEKSIRE","SEEKSIRE",IF('Application Form'!H476="SEEKSIRE+PV","SEEKSIRE",IF('Application Form'!H476="GGP50K","GGP50K",IF('Application Form'!H476="GGP50K+PV","GGP50K",IF('Application Form'!H476="GGPHD (150K)","GGPHD (150K)",IF('Application Form'!H476="GGPHD+PV","GGPHD",IF('Application Form'!H476="PV","",IF('Application Form'!H476="POLL","",IF('Application Form'!H476="MSTN","",IF('Application Form'!H476="COAT","",IF('Application Form'!H476="PI","",IF('Application Form'!H476="POLL_50K (add on)*","",IF('Application Form'!H476="POLL_HD (add on)*","",IF('Application Form'!H476="MSTN_50K (add_on)*","",IF('Application Form'!H476="MSTN_HD (add on)*","",IF('Application Form'!H476="STORE","STORE",IF('Application Form'!H476="HE","HE",""))))))))))))))))))))</f>
        <v/>
      </c>
      <c r="G465" t="str">
        <f>IF(OR(RIGHT('Application Form'!H476,2)="PV",RIGHT('Application Form'!I476,2)="PV",RIGHT('Application Form'!J476,2)="PV"),"Yes","")</f>
        <v/>
      </c>
      <c r="H465" s="81" t="str">
        <f>IF(ISBLANK(IF(F465="SKSTD_BDL",'Application Form'!M476,IF('Office Use Only - DONT TOUCH!!!'!G465="Yes",'Application Form'!M476,""))),"",IF(F465="SKSTD_BDL",'Application Form'!M476,IF('Office Use Only - DONT TOUCH!!!'!G465="Yes",'Application Form'!M476,"")))</f>
        <v/>
      </c>
      <c r="K465" t="str">
        <f>IF(ISBLANK(IF(F465="SKSTD_BDL",'Application Form'!O476,IF('Office Use Only - DONT TOUCH!!!'!G465="Yes",'Application Form'!O476,""))),"",IF(F465="SKSTD_BDL",'Application Form'!O476,IF('Office Use Only - DONT TOUCH!!!'!G465="Yes",'Application Form'!O476,"")))</f>
        <v/>
      </c>
      <c r="N465" t="str">
        <f>IF(AND(F465="",'Application Form'!H476=""),"",IF(AND(F465="",'Application Form'!H476&lt;&gt;""),'Application Form'!H476,IF(AND(F465&lt;&gt;"",'Application Form'!I476=""),"",IF(AND(F465&lt;&gt;"",'Application Form'!I476&lt;&gt;""),IF('Application Form'!I476="SKSTD_BDL","SKSTD_BDL",IF('Application Form'!I476="MIP","MIP",IF('Application Form'!I476="MIP+PV","MIP",IF('Application Form'!I476="SEEKSIRE","SEEKSIRE",IF('Application Form'!I476="SEEKSIRE+PV","SEEKSIRE",IF('Application Form'!I476="GGP50K","GGP50K",IF('Application Form'!I476="GGP50K+PV","GGP50K",IF('Application Form'!I476="GGPHD (150K)","GGPHD (150K)",IF('Application Form'!I476="GGPHD+PV","GGPHD",IF('Application Form'!I476="PV","",IF('Application Form'!I476="POLL","",IF('Application Form'!I476="MSTN","MSTN",IF('Application Form'!I476="COAT","COAT",IF('Application Form'!I476="PI","PI",IF('Application Form'!I476="POLL_50K (add on)*","POLL_50K (add on)*",IF('Application Form'!I476="POLL_HD (add on)*","POLL_HD (add_on)*",IF('Application Form'!I476="MSTN_50K (add_on)*","MSTN_50K (add_on)*",IF('Application Form'!I476="MSTN_HD (add on)*","MSTN_HD (add on)*",IF('Application Form'!I476="STORE","STORE",IF('Application Form'!I476="HE","HE","")))))))))))))))))))),"ERROR"))))</f>
        <v/>
      </c>
      <c r="O465" t="str">
        <f>IF(AND(F465="",'Application Form'!H476=""),"",IF(AND(F465="",'Application Form'!H476&lt;&gt;"",'Application Form'!I476=""),"",IF(AND(F465&lt;&gt;"",'Application Form'!I476=""),"",IF(AND(F465&lt;&gt;"",'Application Form'!I476&lt;&gt;"",'Application Form'!J476=""),"",IF(AND(F465="",'Application Form'!H476&lt;&gt;"",'Application Form'!I476&lt;&gt;""),IF('Application Form'!I476="SKSTD_BDL","SKSTD_BDL",IF('Application Form'!I476="MIP","MIP",IF('Application Form'!I476="MIP+PV","MIP",IF('Application Form'!I476="SEEKSIRE","SEEKSIRE",IF('Application Form'!I476="SEEKSIRE+PV","SEEKSIRE",IF('Application Form'!I476="GGP50K","GGP50K",IF('Application Form'!I476="GGP50K+PV","GGP50K",IF('Application Form'!I476="GGPHD (150K)","GGPHD (150K)",IF('Application Form'!I476="GGPHD+PV","GGPHD",IF('Application Form'!I476="PV","",IF('Application Form'!I476="POLL","",IF('Application Form'!I476="MSTN","MSTN",IF('Application Form'!I476="COAT","COAT",IF('Application Form'!I476="PI","PI",IF('Application Form'!I476="POLL_50K (add on)*","POLL_50K (add on)*",IF('Application Form'!I476="POLL_HD (add on)*","POLL_HD (add_on)*",IF('Application Form'!I476="MSTN_50K (add_on)*","MSTN_50K (add_on)*",IF('Application Form'!I476="MSTN_HD (add on)*","MSTN_HD (add on)*",IF('Application Form'!I476="STORE","STORE",IF('Application Form'!I476="HE","HE","ERROR")))))))))))))))))))),IF(AND(F465&lt;&gt;"",'Application Form'!I476&lt;&gt;"",'Application Form'!J476&lt;&gt;""),IF('Application Form'!J476="SKSTD_BDL","SKSTD_BDL",IF('Application Form'!J476="MIP","MIP",IF('Application Form'!J476="MIP+PV","MIP",IF('Application Form'!J476="SEEKSIRE","SEEKSIRE",IF('Application Form'!J476="SEEKSIRE+PV","SEEKSIRE",IF('Application Form'!J476="GGP50K","GGP50K",IF('Application Form'!J476="GGP50K+PV","GGP50K",IF('Application Form'!J476="GGPHD (150K)","GGPHD (150K)",IF('Application Form'!J476="GGPHD+PV","GGPHD",IF('Application Form'!J476="PV","",IF('Application Form'!J476="POLL","",IF('Application Form'!J476="MSTN","MSTN",IF('Application Form'!J476="COAT","COAT",IF('Application Form'!J476="PI","PI",IF('Application Form'!J476="POLL_50K (add on)*","POLL_50K (add on)*",IF('Application Form'!J476="POLL_HD (add on)*","POLL_HD (add_on)*",IF('Application Form'!J476="MSTN_50K (add_on)*","MSTN_50K (add_on)*",IF('Application Form'!J476="MSTN_HD (add on)*","MSTN_HD (add on)*",IF('Application Form'!J476="STORE","STORE",IF('Application Form'!J476="HE","HE","")))))))))))))))))))),"ERROR"))))))</f>
        <v/>
      </c>
      <c r="P465" t="str">
        <f>IF(AND(F465="",O465&lt;&gt;""),IF('Application Form'!J476="SKSTD_BDL","SKSTD_BDL",IF('Application Form'!J476="MIP","MIP",IF('Application Form'!J476="MIP+PV","MIP",IF('Application Form'!J476="SEEKSIRE","SEEKSIRE",IF('Application Form'!J476="SEEKSIRE+PV","SEEKSIRE",IF('Application Form'!J476="GGP50K","GGP50K",IF('Application Form'!J476="GGP50K+PV","GGP50K",IF('Application Form'!J476="GGPHD (150K)","GGPHD (150K)",IF('Application Form'!J476="GGPHD+PV","GGPHD",IF('Application Form'!J476="PV","",IF('Application Form'!J476="POLL","",IF('Application Form'!J476="MSTN","MSTN",IF('Application Form'!J476="COAT","COAT",IF('Application Form'!J476="PI","PI",IF('Application Form'!J476="POLL_50K (add on)*","POLL_50K (add on)*",IF('Application Form'!J476="POLL_HD (add on)*","POLL_HD (add_on)*",IF('Application Form'!J476="MSTN_50K (add_on)*","MSTN_50K (add_on)*",IF('Application Form'!J476="MSTN_HD (add on)*","MSTN_HD (add on)*",IF('Application Form'!J476="STORE","STORE",IF('Application Form'!J476="HE","HE","")))))))))))))))))))),"")</f>
        <v/>
      </c>
    </row>
    <row r="466" spans="1:16" x14ac:dyDescent="0.25">
      <c r="A466" s="72">
        <f>'Application Form'!E477</f>
        <v>0</v>
      </c>
      <c r="B466" t="str">
        <f>IF('Application Form'!C477="Hair","H",IF('Application Form'!C477="Done","D",IF('Application Form'!C477="Semen","S",IF('Application Form'!C477="TSU","T",""))))</f>
        <v/>
      </c>
      <c r="C466" t="str">
        <f t="shared" si="7"/>
        <v>NAA</v>
      </c>
      <c r="F466" t="str">
        <f>IF('Application Form'!H477="SKSTD_BDL","SKSTD_BDL",IF('Application Form'!H477="MIP","MIP",IF('Application Form'!H477="MIP+PV","MIP",IF('Application Form'!H477="SEEKSIRE","SEEKSIRE",IF('Application Form'!H477="SEEKSIRE+PV","SEEKSIRE",IF('Application Form'!H477="GGP50K","GGP50K",IF('Application Form'!H477="GGP50K+PV","GGP50K",IF('Application Form'!H477="GGPHD (150K)","GGPHD (150K)",IF('Application Form'!H477="GGPHD+PV","GGPHD",IF('Application Form'!H477="PV","",IF('Application Form'!H477="POLL","",IF('Application Form'!H477="MSTN","",IF('Application Form'!H477="COAT","",IF('Application Form'!H477="PI","",IF('Application Form'!H477="POLL_50K (add on)*","",IF('Application Form'!H477="POLL_HD (add on)*","",IF('Application Form'!H477="MSTN_50K (add_on)*","",IF('Application Form'!H477="MSTN_HD (add on)*","",IF('Application Form'!H477="STORE","STORE",IF('Application Form'!H477="HE","HE",""))))))))))))))))))))</f>
        <v/>
      </c>
      <c r="G466" t="str">
        <f>IF(OR(RIGHT('Application Form'!H477,2)="PV",RIGHT('Application Form'!I477,2)="PV",RIGHT('Application Form'!J477,2)="PV"),"Yes","")</f>
        <v/>
      </c>
      <c r="H466" s="81" t="str">
        <f>IF(ISBLANK(IF(F466="SKSTD_BDL",'Application Form'!M477,IF('Office Use Only - DONT TOUCH!!!'!G466="Yes",'Application Form'!M477,""))),"",IF(F466="SKSTD_BDL",'Application Form'!M477,IF('Office Use Only - DONT TOUCH!!!'!G466="Yes",'Application Form'!M477,"")))</f>
        <v/>
      </c>
      <c r="K466" t="str">
        <f>IF(ISBLANK(IF(F466="SKSTD_BDL",'Application Form'!O477,IF('Office Use Only - DONT TOUCH!!!'!G466="Yes",'Application Form'!O477,""))),"",IF(F466="SKSTD_BDL",'Application Form'!O477,IF('Office Use Only - DONT TOUCH!!!'!G466="Yes",'Application Form'!O477,"")))</f>
        <v/>
      </c>
      <c r="N466" t="str">
        <f>IF(AND(F466="",'Application Form'!H477=""),"",IF(AND(F466="",'Application Form'!H477&lt;&gt;""),'Application Form'!H477,IF(AND(F466&lt;&gt;"",'Application Form'!I477=""),"",IF(AND(F466&lt;&gt;"",'Application Form'!I477&lt;&gt;""),IF('Application Form'!I477="SKSTD_BDL","SKSTD_BDL",IF('Application Form'!I477="MIP","MIP",IF('Application Form'!I477="MIP+PV","MIP",IF('Application Form'!I477="SEEKSIRE","SEEKSIRE",IF('Application Form'!I477="SEEKSIRE+PV","SEEKSIRE",IF('Application Form'!I477="GGP50K","GGP50K",IF('Application Form'!I477="GGP50K+PV","GGP50K",IF('Application Form'!I477="GGPHD (150K)","GGPHD (150K)",IF('Application Form'!I477="GGPHD+PV","GGPHD",IF('Application Form'!I477="PV","",IF('Application Form'!I477="POLL","",IF('Application Form'!I477="MSTN","MSTN",IF('Application Form'!I477="COAT","COAT",IF('Application Form'!I477="PI","PI",IF('Application Form'!I477="POLL_50K (add on)*","POLL_50K (add on)*",IF('Application Form'!I477="POLL_HD (add on)*","POLL_HD (add_on)*",IF('Application Form'!I477="MSTN_50K (add_on)*","MSTN_50K (add_on)*",IF('Application Form'!I477="MSTN_HD (add on)*","MSTN_HD (add on)*",IF('Application Form'!I477="STORE","STORE",IF('Application Form'!I477="HE","HE","")))))))))))))))))))),"ERROR"))))</f>
        <v/>
      </c>
      <c r="O466" t="str">
        <f>IF(AND(F466="",'Application Form'!H477=""),"",IF(AND(F466="",'Application Form'!H477&lt;&gt;"",'Application Form'!I477=""),"",IF(AND(F466&lt;&gt;"",'Application Form'!I477=""),"",IF(AND(F466&lt;&gt;"",'Application Form'!I477&lt;&gt;"",'Application Form'!J477=""),"",IF(AND(F466="",'Application Form'!H477&lt;&gt;"",'Application Form'!I477&lt;&gt;""),IF('Application Form'!I477="SKSTD_BDL","SKSTD_BDL",IF('Application Form'!I477="MIP","MIP",IF('Application Form'!I477="MIP+PV","MIP",IF('Application Form'!I477="SEEKSIRE","SEEKSIRE",IF('Application Form'!I477="SEEKSIRE+PV","SEEKSIRE",IF('Application Form'!I477="GGP50K","GGP50K",IF('Application Form'!I477="GGP50K+PV","GGP50K",IF('Application Form'!I477="GGPHD (150K)","GGPHD (150K)",IF('Application Form'!I477="GGPHD+PV","GGPHD",IF('Application Form'!I477="PV","",IF('Application Form'!I477="POLL","",IF('Application Form'!I477="MSTN","MSTN",IF('Application Form'!I477="COAT","COAT",IF('Application Form'!I477="PI","PI",IF('Application Form'!I477="POLL_50K (add on)*","POLL_50K (add on)*",IF('Application Form'!I477="POLL_HD (add on)*","POLL_HD (add_on)*",IF('Application Form'!I477="MSTN_50K (add_on)*","MSTN_50K (add_on)*",IF('Application Form'!I477="MSTN_HD (add on)*","MSTN_HD (add on)*",IF('Application Form'!I477="STORE","STORE",IF('Application Form'!I477="HE","HE","ERROR")))))))))))))))))))),IF(AND(F466&lt;&gt;"",'Application Form'!I477&lt;&gt;"",'Application Form'!J477&lt;&gt;""),IF('Application Form'!J477="SKSTD_BDL","SKSTD_BDL",IF('Application Form'!J477="MIP","MIP",IF('Application Form'!J477="MIP+PV","MIP",IF('Application Form'!J477="SEEKSIRE","SEEKSIRE",IF('Application Form'!J477="SEEKSIRE+PV","SEEKSIRE",IF('Application Form'!J477="GGP50K","GGP50K",IF('Application Form'!J477="GGP50K+PV","GGP50K",IF('Application Form'!J477="GGPHD (150K)","GGPHD (150K)",IF('Application Form'!J477="GGPHD+PV","GGPHD",IF('Application Form'!J477="PV","",IF('Application Form'!J477="POLL","",IF('Application Form'!J477="MSTN","MSTN",IF('Application Form'!J477="COAT","COAT",IF('Application Form'!J477="PI","PI",IF('Application Form'!J477="POLL_50K (add on)*","POLL_50K (add on)*",IF('Application Form'!J477="POLL_HD (add on)*","POLL_HD (add_on)*",IF('Application Form'!J477="MSTN_50K (add_on)*","MSTN_50K (add_on)*",IF('Application Form'!J477="MSTN_HD (add on)*","MSTN_HD (add on)*",IF('Application Form'!J477="STORE","STORE",IF('Application Form'!J477="HE","HE","")))))))))))))))))))),"ERROR"))))))</f>
        <v/>
      </c>
      <c r="P466" t="str">
        <f>IF(AND(F466="",O466&lt;&gt;""),IF('Application Form'!J477="SKSTD_BDL","SKSTD_BDL",IF('Application Form'!J477="MIP","MIP",IF('Application Form'!J477="MIP+PV","MIP",IF('Application Form'!J477="SEEKSIRE","SEEKSIRE",IF('Application Form'!J477="SEEKSIRE+PV","SEEKSIRE",IF('Application Form'!J477="GGP50K","GGP50K",IF('Application Form'!J477="GGP50K+PV","GGP50K",IF('Application Form'!J477="GGPHD (150K)","GGPHD (150K)",IF('Application Form'!J477="GGPHD+PV","GGPHD",IF('Application Form'!J477="PV","",IF('Application Form'!J477="POLL","",IF('Application Form'!J477="MSTN","MSTN",IF('Application Form'!J477="COAT","COAT",IF('Application Form'!J477="PI","PI",IF('Application Form'!J477="POLL_50K (add on)*","POLL_50K (add on)*",IF('Application Form'!J477="POLL_HD (add on)*","POLL_HD (add_on)*",IF('Application Form'!J477="MSTN_50K (add_on)*","MSTN_50K (add_on)*",IF('Application Form'!J477="MSTN_HD (add on)*","MSTN_HD (add on)*",IF('Application Form'!J477="STORE","STORE",IF('Application Form'!J477="HE","HE","")))))))))))))))))))),"")</f>
        <v/>
      </c>
    </row>
    <row r="467" spans="1:16" x14ac:dyDescent="0.25">
      <c r="A467" s="72">
        <f>'Application Form'!E478</f>
        <v>0</v>
      </c>
      <c r="B467" t="str">
        <f>IF('Application Form'!C478="Hair","H",IF('Application Form'!C478="Done","D",IF('Application Form'!C478="Semen","S",IF('Application Form'!C478="TSU","T",""))))</f>
        <v/>
      </c>
      <c r="C467" t="str">
        <f t="shared" si="7"/>
        <v>NAA</v>
      </c>
      <c r="F467" t="str">
        <f>IF('Application Form'!H478="SKSTD_BDL","SKSTD_BDL",IF('Application Form'!H478="MIP","MIP",IF('Application Form'!H478="MIP+PV","MIP",IF('Application Form'!H478="SEEKSIRE","SEEKSIRE",IF('Application Form'!H478="SEEKSIRE+PV","SEEKSIRE",IF('Application Form'!H478="GGP50K","GGP50K",IF('Application Form'!H478="GGP50K+PV","GGP50K",IF('Application Form'!H478="GGPHD (150K)","GGPHD (150K)",IF('Application Form'!H478="GGPHD+PV","GGPHD",IF('Application Form'!H478="PV","",IF('Application Form'!H478="POLL","",IF('Application Form'!H478="MSTN","",IF('Application Form'!H478="COAT","",IF('Application Form'!H478="PI","",IF('Application Form'!H478="POLL_50K (add on)*","",IF('Application Form'!H478="POLL_HD (add on)*","",IF('Application Form'!H478="MSTN_50K (add_on)*","",IF('Application Form'!H478="MSTN_HD (add on)*","",IF('Application Form'!H478="STORE","STORE",IF('Application Form'!H478="HE","HE",""))))))))))))))))))))</f>
        <v/>
      </c>
      <c r="G467" t="str">
        <f>IF(OR(RIGHT('Application Form'!H478,2)="PV",RIGHT('Application Form'!I478,2)="PV",RIGHT('Application Form'!J478,2)="PV"),"Yes","")</f>
        <v/>
      </c>
      <c r="H467" s="81" t="str">
        <f>IF(ISBLANK(IF(F467="SKSTD_BDL",'Application Form'!M478,IF('Office Use Only - DONT TOUCH!!!'!G467="Yes",'Application Form'!M478,""))),"",IF(F467="SKSTD_BDL",'Application Form'!M478,IF('Office Use Only - DONT TOUCH!!!'!G467="Yes",'Application Form'!M478,"")))</f>
        <v/>
      </c>
      <c r="K467" t="str">
        <f>IF(ISBLANK(IF(F467="SKSTD_BDL",'Application Form'!O478,IF('Office Use Only - DONT TOUCH!!!'!G467="Yes",'Application Form'!O478,""))),"",IF(F467="SKSTD_BDL",'Application Form'!O478,IF('Office Use Only - DONT TOUCH!!!'!G467="Yes",'Application Form'!O478,"")))</f>
        <v/>
      </c>
      <c r="N467" t="str">
        <f>IF(AND(F467="",'Application Form'!H478=""),"",IF(AND(F467="",'Application Form'!H478&lt;&gt;""),'Application Form'!H478,IF(AND(F467&lt;&gt;"",'Application Form'!I478=""),"",IF(AND(F467&lt;&gt;"",'Application Form'!I478&lt;&gt;""),IF('Application Form'!I478="SKSTD_BDL","SKSTD_BDL",IF('Application Form'!I478="MIP","MIP",IF('Application Form'!I478="MIP+PV","MIP",IF('Application Form'!I478="SEEKSIRE","SEEKSIRE",IF('Application Form'!I478="SEEKSIRE+PV","SEEKSIRE",IF('Application Form'!I478="GGP50K","GGP50K",IF('Application Form'!I478="GGP50K+PV","GGP50K",IF('Application Form'!I478="GGPHD (150K)","GGPHD (150K)",IF('Application Form'!I478="GGPHD+PV","GGPHD",IF('Application Form'!I478="PV","",IF('Application Form'!I478="POLL","",IF('Application Form'!I478="MSTN","MSTN",IF('Application Form'!I478="COAT","COAT",IF('Application Form'!I478="PI","PI",IF('Application Form'!I478="POLL_50K (add on)*","POLL_50K (add on)*",IF('Application Form'!I478="POLL_HD (add on)*","POLL_HD (add_on)*",IF('Application Form'!I478="MSTN_50K (add_on)*","MSTN_50K (add_on)*",IF('Application Form'!I478="MSTN_HD (add on)*","MSTN_HD (add on)*",IF('Application Form'!I478="STORE","STORE",IF('Application Form'!I478="HE","HE","")))))))))))))))))))),"ERROR"))))</f>
        <v/>
      </c>
      <c r="O467" t="str">
        <f>IF(AND(F467="",'Application Form'!H478=""),"",IF(AND(F467="",'Application Form'!H478&lt;&gt;"",'Application Form'!I478=""),"",IF(AND(F467&lt;&gt;"",'Application Form'!I478=""),"",IF(AND(F467&lt;&gt;"",'Application Form'!I478&lt;&gt;"",'Application Form'!J478=""),"",IF(AND(F467="",'Application Form'!H478&lt;&gt;"",'Application Form'!I478&lt;&gt;""),IF('Application Form'!I478="SKSTD_BDL","SKSTD_BDL",IF('Application Form'!I478="MIP","MIP",IF('Application Form'!I478="MIP+PV","MIP",IF('Application Form'!I478="SEEKSIRE","SEEKSIRE",IF('Application Form'!I478="SEEKSIRE+PV","SEEKSIRE",IF('Application Form'!I478="GGP50K","GGP50K",IF('Application Form'!I478="GGP50K+PV","GGP50K",IF('Application Form'!I478="GGPHD (150K)","GGPHD (150K)",IF('Application Form'!I478="GGPHD+PV","GGPHD",IF('Application Form'!I478="PV","",IF('Application Form'!I478="POLL","",IF('Application Form'!I478="MSTN","MSTN",IF('Application Form'!I478="COAT","COAT",IF('Application Form'!I478="PI","PI",IF('Application Form'!I478="POLL_50K (add on)*","POLL_50K (add on)*",IF('Application Form'!I478="POLL_HD (add on)*","POLL_HD (add_on)*",IF('Application Form'!I478="MSTN_50K (add_on)*","MSTN_50K (add_on)*",IF('Application Form'!I478="MSTN_HD (add on)*","MSTN_HD (add on)*",IF('Application Form'!I478="STORE","STORE",IF('Application Form'!I478="HE","HE","ERROR")))))))))))))))))))),IF(AND(F467&lt;&gt;"",'Application Form'!I478&lt;&gt;"",'Application Form'!J478&lt;&gt;""),IF('Application Form'!J478="SKSTD_BDL","SKSTD_BDL",IF('Application Form'!J478="MIP","MIP",IF('Application Form'!J478="MIP+PV","MIP",IF('Application Form'!J478="SEEKSIRE","SEEKSIRE",IF('Application Form'!J478="SEEKSIRE+PV","SEEKSIRE",IF('Application Form'!J478="GGP50K","GGP50K",IF('Application Form'!J478="GGP50K+PV","GGP50K",IF('Application Form'!J478="GGPHD (150K)","GGPHD (150K)",IF('Application Form'!J478="GGPHD+PV","GGPHD",IF('Application Form'!J478="PV","",IF('Application Form'!J478="POLL","",IF('Application Form'!J478="MSTN","MSTN",IF('Application Form'!J478="COAT","COAT",IF('Application Form'!J478="PI","PI",IF('Application Form'!J478="POLL_50K (add on)*","POLL_50K (add on)*",IF('Application Form'!J478="POLL_HD (add on)*","POLL_HD (add_on)*",IF('Application Form'!J478="MSTN_50K (add_on)*","MSTN_50K (add_on)*",IF('Application Form'!J478="MSTN_HD (add on)*","MSTN_HD (add on)*",IF('Application Form'!J478="STORE","STORE",IF('Application Form'!J478="HE","HE","")))))))))))))))))))),"ERROR"))))))</f>
        <v/>
      </c>
      <c r="P467" t="str">
        <f>IF(AND(F467="",O467&lt;&gt;""),IF('Application Form'!J478="SKSTD_BDL","SKSTD_BDL",IF('Application Form'!J478="MIP","MIP",IF('Application Form'!J478="MIP+PV","MIP",IF('Application Form'!J478="SEEKSIRE","SEEKSIRE",IF('Application Form'!J478="SEEKSIRE+PV","SEEKSIRE",IF('Application Form'!J478="GGP50K","GGP50K",IF('Application Form'!J478="GGP50K+PV","GGP50K",IF('Application Form'!J478="GGPHD (150K)","GGPHD (150K)",IF('Application Form'!J478="GGPHD+PV","GGPHD",IF('Application Form'!J478="PV","",IF('Application Form'!J478="POLL","",IF('Application Form'!J478="MSTN","MSTN",IF('Application Form'!J478="COAT","COAT",IF('Application Form'!J478="PI","PI",IF('Application Form'!J478="POLL_50K (add on)*","POLL_50K (add on)*",IF('Application Form'!J478="POLL_HD (add on)*","POLL_HD (add_on)*",IF('Application Form'!J478="MSTN_50K (add_on)*","MSTN_50K (add_on)*",IF('Application Form'!J478="MSTN_HD (add on)*","MSTN_HD (add on)*",IF('Application Form'!J478="STORE","STORE",IF('Application Form'!J478="HE","HE","")))))))))))))))))))),"")</f>
        <v/>
      </c>
    </row>
    <row r="468" spans="1:16" x14ac:dyDescent="0.25">
      <c r="A468" s="72">
        <f>'Application Form'!E479</f>
        <v>0</v>
      </c>
      <c r="B468" t="str">
        <f>IF('Application Form'!C479="Hair","H",IF('Application Form'!C479="Done","D",IF('Application Form'!C479="Semen","S",IF('Application Form'!C479="TSU","T",""))))</f>
        <v/>
      </c>
      <c r="C468" t="str">
        <f t="shared" si="7"/>
        <v>NAA</v>
      </c>
      <c r="F468" t="str">
        <f>IF('Application Form'!H479="SKSTD_BDL","SKSTD_BDL",IF('Application Form'!H479="MIP","MIP",IF('Application Form'!H479="MIP+PV","MIP",IF('Application Form'!H479="SEEKSIRE","SEEKSIRE",IF('Application Form'!H479="SEEKSIRE+PV","SEEKSIRE",IF('Application Form'!H479="GGP50K","GGP50K",IF('Application Form'!H479="GGP50K+PV","GGP50K",IF('Application Form'!H479="GGPHD (150K)","GGPHD (150K)",IF('Application Form'!H479="GGPHD+PV","GGPHD",IF('Application Form'!H479="PV","",IF('Application Form'!H479="POLL","",IF('Application Form'!H479="MSTN","",IF('Application Form'!H479="COAT","",IF('Application Form'!H479="PI","",IF('Application Form'!H479="POLL_50K (add on)*","",IF('Application Form'!H479="POLL_HD (add on)*","",IF('Application Form'!H479="MSTN_50K (add_on)*","",IF('Application Form'!H479="MSTN_HD (add on)*","",IF('Application Form'!H479="STORE","STORE",IF('Application Form'!H479="HE","HE",""))))))))))))))))))))</f>
        <v/>
      </c>
      <c r="G468" t="str">
        <f>IF(OR(RIGHT('Application Form'!H479,2)="PV",RIGHT('Application Form'!I479,2)="PV",RIGHT('Application Form'!J479,2)="PV"),"Yes","")</f>
        <v/>
      </c>
      <c r="H468" s="81" t="str">
        <f>IF(ISBLANK(IF(F468="SKSTD_BDL",'Application Form'!M479,IF('Office Use Only - DONT TOUCH!!!'!G468="Yes",'Application Form'!M479,""))),"",IF(F468="SKSTD_BDL",'Application Form'!M479,IF('Office Use Only - DONT TOUCH!!!'!G468="Yes",'Application Form'!M479,"")))</f>
        <v/>
      </c>
      <c r="K468" t="str">
        <f>IF(ISBLANK(IF(F468="SKSTD_BDL",'Application Form'!O479,IF('Office Use Only - DONT TOUCH!!!'!G468="Yes",'Application Form'!O479,""))),"",IF(F468="SKSTD_BDL",'Application Form'!O479,IF('Office Use Only - DONT TOUCH!!!'!G468="Yes",'Application Form'!O479,"")))</f>
        <v/>
      </c>
      <c r="N468" t="str">
        <f>IF(AND(F468="",'Application Form'!H479=""),"",IF(AND(F468="",'Application Form'!H479&lt;&gt;""),'Application Form'!H479,IF(AND(F468&lt;&gt;"",'Application Form'!I479=""),"",IF(AND(F468&lt;&gt;"",'Application Form'!I479&lt;&gt;""),IF('Application Form'!I479="SKSTD_BDL","SKSTD_BDL",IF('Application Form'!I479="MIP","MIP",IF('Application Form'!I479="MIP+PV","MIP",IF('Application Form'!I479="SEEKSIRE","SEEKSIRE",IF('Application Form'!I479="SEEKSIRE+PV","SEEKSIRE",IF('Application Form'!I479="GGP50K","GGP50K",IF('Application Form'!I479="GGP50K+PV","GGP50K",IF('Application Form'!I479="GGPHD (150K)","GGPHD (150K)",IF('Application Form'!I479="GGPHD+PV","GGPHD",IF('Application Form'!I479="PV","",IF('Application Form'!I479="POLL","",IF('Application Form'!I479="MSTN","MSTN",IF('Application Form'!I479="COAT","COAT",IF('Application Form'!I479="PI","PI",IF('Application Form'!I479="POLL_50K (add on)*","POLL_50K (add on)*",IF('Application Form'!I479="POLL_HD (add on)*","POLL_HD (add_on)*",IF('Application Form'!I479="MSTN_50K (add_on)*","MSTN_50K (add_on)*",IF('Application Form'!I479="MSTN_HD (add on)*","MSTN_HD (add on)*",IF('Application Form'!I479="STORE","STORE",IF('Application Form'!I479="HE","HE","")))))))))))))))))))),"ERROR"))))</f>
        <v/>
      </c>
      <c r="O468" t="str">
        <f>IF(AND(F468="",'Application Form'!H479=""),"",IF(AND(F468="",'Application Form'!H479&lt;&gt;"",'Application Form'!I479=""),"",IF(AND(F468&lt;&gt;"",'Application Form'!I479=""),"",IF(AND(F468&lt;&gt;"",'Application Form'!I479&lt;&gt;"",'Application Form'!J479=""),"",IF(AND(F468="",'Application Form'!H479&lt;&gt;"",'Application Form'!I479&lt;&gt;""),IF('Application Form'!I479="SKSTD_BDL","SKSTD_BDL",IF('Application Form'!I479="MIP","MIP",IF('Application Form'!I479="MIP+PV","MIP",IF('Application Form'!I479="SEEKSIRE","SEEKSIRE",IF('Application Form'!I479="SEEKSIRE+PV","SEEKSIRE",IF('Application Form'!I479="GGP50K","GGP50K",IF('Application Form'!I479="GGP50K+PV","GGP50K",IF('Application Form'!I479="GGPHD (150K)","GGPHD (150K)",IF('Application Form'!I479="GGPHD+PV","GGPHD",IF('Application Form'!I479="PV","",IF('Application Form'!I479="POLL","",IF('Application Form'!I479="MSTN","MSTN",IF('Application Form'!I479="COAT","COAT",IF('Application Form'!I479="PI","PI",IF('Application Form'!I479="POLL_50K (add on)*","POLL_50K (add on)*",IF('Application Form'!I479="POLL_HD (add on)*","POLL_HD (add_on)*",IF('Application Form'!I479="MSTN_50K (add_on)*","MSTN_50K (add_on)*",IF('Application Form'!I479="MSTN_HD (add on)*","MSTN_HD (add on)*",IF('Application Form'!I479="STORE","STORE",IF('Application Form'!I479="HE","HE","ERROR")))))))))))))))))))),IF(AND(F468&lt;&gt;"",'Application Form'!I479&lt;&gt;"",'Application Form'!J479&lt;&gt;""),IF('Application Form'!J479="SKSTD_BDL","SKSTD_BDL",IF('Application Form'!J479="MIP","MIP",IF('Application Form'!J479="MIP+PV","MIP",IF('Application Form'!J479="SEEKSIRE","SEEKSIRE",IF('Application Form'!J479="SEEKSIRE+PV","SEEKSIRE",IF('Application Form'!J479="GGP50K","GGP50K",IF('Application Form'!J479="GGP50K+PV","GGP50K",IF('Application Form'!J479="GGPHD (150K)","GGPHD (150K)",IF('Application Form'!J479="GGPHD+PV","GGPHD",IF('Application Form'!J479="PV","",IF('Application Form'!J479="POLL","",IF('Application Form'!J479="MSTN","MSTN",IF('Application Form'!J479="COAT","COAT",IF('Application Form'!J479="PI","PI",IF('Application Form'!J479="POLL_50K (add on)*","POLL_50K (add on)*",IF('Application Form'!J479="POLL_HD (add on)*","POLL_HD (add_on)*",IF('Application Form'!J479="MSTN_50K (add_on)*","MSTN_50K (add_on)*",IF('Application Form'!J479="MSTN_HD (add on)*","MSTN_HD (add on)*",IF('Application Form'!J479="STORE","STORE",IF('Application Form'!J479="HE","HE","")))))))))))))))))))),"ERROR"))))))</f>
        <v/>
      </c>
      <c r="P468" t="str">
        <f>IF(AND(F468="",O468&lt;&gt;""),IF('Application Form'!J479="SKSTD_BDL","SKSTD_BDL",IF('Application Form'!J479="MIP","MIP",IF('Application Form'!J479="MIP+PV","MIP",IF('Application Form'!J479="SEEKSIRE","SEEKSIRE",IF('Application Form'!J479="SEEKSIRE+PV","SEEKSIRE",IF('Application Form'!J479="GGP50K","GGP50K",IF('Application Form'!J479="GGP50K+PV","GGP50K",IF('Application Form'!J479="GGPHD (150K)","GGPHD (150K)",IF('Application Form'!J479="GGPHD+PV","GGPHD",IF('Application Form'!J479="PV","",IF('Application Form'!J479="POLL","",IF('Application Form'!J479="MSTN","MSTN",IF('Application Form'!J479="COAT","COAT",IF('Application Form'!J479="PI","PI",IF('Application Form'!J479="POLL_50K (add on)*","POLL_50K (add on)*",IF('Application Form'!J479="POLL_HD (add on)*","POLL_HD (add_on)*",IF('Application Form'!J479="MSTN_50K (add_on)*","MSTN_50K (add_on)*",IF('Application Form'!J479="MSTN_HD (add on)*","MSTN_HD (add on)*",IF('Application Form'!J479="STORE","STORE",IF('Application Form'!J479="HE","HE","")))))))))))))))))))),"")</f>
        <v/>
      </c>
    </row>
    <row r="469" spans="1:16" x14ac:dyDescent="0.25">
      <c r="A469" s="72">
        <f>'Application Form'!E480</f>
        <v>0</v>
      </c>
      <c r="B469" t="str">
        <f>IF('Application Form'!C480="Hair","H",IF('Application Form'!C480="Done","D",IF('Application Form'!C480="Semen","S",IF('Application Form'!C480="TSU","T",""))))</f>
        <v/>
      </c>
      <c r="C469" t="str">
        <f t="shared" si="7"/>
        <v>NAA</v>
      </c>
      <c r="F469" t="str">
        <f>IF('Application Form'!H480="SKSTD_BDL","SKSTD_BDL",IF('Application Form'!H480="MIP","MIP",IF('Application Form'!H480="MIP+PV","MIP",IF('Application Form'!H480="SEEKSIRE","SEEKSIRE",IF('Application Form'!H480="SEEKSIRE+PV","SEEKSIRE",IF('Application Form'!H480="GGP50K","GGP50K",IF('Application Form'!H480="GGP50K+PV","GGP50K",IF('Application Form'!H480="GGPHD (150K)","GGPHD (150K)",IF('Application Form'!H480="GGPHD+PV","GGPHD",IF('Application Form'!H480="PV","",IF('Application Form'!H480="POLL","",IF('Application Form'!H480="MSTN","",IF('Application Form'!H480="COAT","",IF('Application Form'!H480="PI","",IF('Application Form'!H480="POLL_50K (add on)*","",IF('Application Form'!H480="POLL_HD (add on)*","",IF('Application Form'!H480="MSTN_50K (add_on)*","",IF('Application Form'!H480="MSTN_HD (add on)*","",IF('Application Form'!H480="STORE","STORE",IF('Application Form'!H480="HE","HE",""))))))))))))))))))))</f>
        <v/>
      </c>
      <c r="G469" t="str">
        <f>IF(OR(RIGHT('Application Form'!H480,2)="PV",RIGHT('Application Form'!I480,2)="PV",RIGHT('Application Form'!J480,2)="PV"),"Yes","")</f>
        <v/>
      </c>
      <c r="H469" s="81" t="str">
        <f>IF(ISBLANK(IF(F469="SKSTD_BDL",'Application Form'!M480,IF('Office Use Only - DONT TOUCH!!!'!G469="Yes",'Application Form'!M480,""))),"",IF(F469="SKSTD_BDL",'Application Form'!M480,IF('Office Use Only - DONT TOUCH!!!'!G469="Yes",'Application Form'!M480,"")))</f>
        <v/>
      </c>
      <c r="K469" t="str">
        <f>IF(ISBLANK(IF(F469="SKSTD_BDL",'Application Form'!O480,IF('Office Use Only - DONT TOUCH!!!'!G469="Yes",'Application Form'!O480,""))),"",IF(F469="SKSTD_BDL",'Application Form'!O480,IF('Office Use Only - DONT TOUCH!!!'!G469="Yes",'Application Form'!O480,"")))</f>
        <v/>
      </c>
      <c r="N469" t="str">
        <f>IF(AND(F469="",'Application Form'!H480=""),"",IF(AND(F469="",'Application Form'!H480&lt;&gt;""),'Application Form'!H480,IF(AND(F469&lt;&gt;"",'Application Form'!I480=""),"",IF(AND(F469&lt;&gt;"",'Application Form'!I480&lt;&gt;""),IF('Application Form'!I480="SKSTD_BDL","SKSTD_BDL",IF('Application Form'!I480="MIP","MIP",IF('Application Form'!I480="MIP+PV","MIP",IF('Application Form'!I480="SEEKSIRE","SEEKSIRE",IF('Application Form'!I480="SEEKSIRE+PV","SEEKSIRE",IF('Application Form'!I480="GGP50K","GGP50K",IF('Application Form'!I480="GGP50K+PV","GGP50K",IF('Application Form'!I480="GGPHD (150K)","GGPHD (150K)",IF('Application Form'!I480="GGPHD+PV","GGPHD",IF('Application Form'!I480="PV","",IF('Application Form'!I480="POLL","",IF('Application Form'!I480="MSTN","MSTN",IF('Application Form'!I480="COAT","COAT",IF('Application Form'!I480="PI","PI",IF('Application Form'!I480="POLL_50K (add on)*","POLL_50K (add on)*",IF('Application Form'!I480="POLL_HD (add on)*","POLL_HD (add_on)*",IF('Application Form'!I480="MSTN_50K (add_on)*","MSTN_50K (add_on)*",IF('Application Form'!I480="MSTN_HD (add on)*","MSTN_HD (add on)*",IF('Application Form'!I480="STORE","STORE",IF('Application Form'!I480="HE","HE","")))))))))))))))))))),"ERROR"))))</f>
        <v/>
      </c>
      <c r="O469" t="str">
        <f>IF(AND(F469="",'Application Form'!H480=""),"",IF(AND(F469="",'Application Form'!H480&lt;&gt;"",'Application Form'!I480=""),"",IF(AND(F469&lt;&gt;"",'Application Form'!I480=""),"",IF(AND(F469&lt;&gt;"",'Application Form'!I480&lt;&gt;"",'Application Form'!J480=""),"",IF(AND(F469="",'Application Form'!H480&lt;&gt;"",'Application Form'!I480&lt;&gt;""),IF('Application Form'!I480="SKSTD_BDL","SKSTD_BDL",IF('Application Form'!I480="MIP","MIP",IF('Application Form'!I480="MIP+PV","MIP",IF('Application Form'!I480="SEEKSIRE","SEEKSIRE",IF('Application Form'!I480="SEEKSIRE+PV","SEEKSIRE",IF('Application Form'!I480="GGP50K","GGP50K",IF('Application Form'!I480="GGP50K+PV","GGP50K",IF('Application Form'!I480="GGPHD (150K)","GGPHD (150K)",IF('Application Form'!I480="GGPHD+PV","GGPHD",IF('Application Form'!I480="PV","",IF('Application Form'!I480="POLL","",IF('Application Form'!I480="MSTN","MSTN",IF('Application Form'!I480="COAT","COAT",IF('Application Form'!I480="PI","PI",IF('Application Form'!I480="POLL_50K (add on)*","POLL_50K (add on)*",IF('Application Form'!I480="POLL_HD (add on)*","POLL_HD (add_on)*",IF('Application Form'!I480="MSTN_50K (add_on)*","MSTN_50K (add_on)*",IF('Application Form'!I480="MSTN_HD (add on)*","MSTN_HD (add on)*",IF('Application Form'!I480="STORE","STORE",IF('Application Form'!I480="HE","HE","ERROR")))))))))))))))))))),IF(AND(F469&lt;&gt;"",'Application Form'!I480&lt;&gt;"",'Application Form'!J480&lt;&gt;""),IF('Application Form'!J480="SKSTD_BDL","SKSTD_BDL",IF('Application Form'!J480="MIP","MIP",IF('Application Form'!J480="MIP+PV","MIP",IF('Application Form'!J480="SEEKSIRE","SEEKSIRE",IF('Application Form'!J480="SEEKSIRE+PV","SEEKSIRE",IF('Application Form'!J480="GGP50K","GGP50K",IF('Application Form'!J480="GGP50K+PV","GGP50K",IF('Application Form'!J480="GGPHD (150K)","GGPHD (150K)",IF('Application Form'!J480="GGPHD+PV","GGPHD",IF('Application Form'!J480="PV","",IF('Application Form'!J480="POLL","",IF('Application Form'!J480="MSTN","MSTN",IF('Application Form'!J480="COAT","COAT",IF('Application Form'!J480="PI","PI",IF('Application Form'!J480="POLL_50K (add on)*","POLL_50K (add on)*",IF('Application Form'!J480="POLL_HD (add on)*","POLL_HD (add_on)*",IF('Application Form'!J480="MSTN_50K (add_on)*","MSTN_50K (add_on)*",IF('Application Form'!J480="MSTN_HD (add on)*","MSTN_HD (add on)*",IF('Application Form'!J480="STORE","STORE",IF('Application Form'!J480="HE","HE","")))))))))))))))))))),"ERROR"))))))</f>
        <v/>
      </c>
      <c r="P469" t="str">
        <f>IF(AND(F469="",O469&lt;&gt;""),IF('Application Form'!J480="SKSTD_BDL","SKSTD_BDL",IF('Application Form'!J480="MIP","MIP",IF('Application Form'!J480="MIP+PV","MIP",IF('Application Form'!J480="SEEKSIRE","SEEKSIRE",IF('Application Form'!J480="SEEKSIRE+PV","SEEKSIRE",IF('Application Form'!J480="GGP50K","GGP50K",IF('Application Form'!J480="GGP50K+PV","GGP50K",IF('Application Form'!J480="GGPHD (150K)","GGPHD (150K)",IF('Application Form'!J480="GGPHD+PV","GGPHD",IF('Application Form'!J480="PV","",IF('Application Form'!J480="POLL","",IF('Application Form'!J480="MSTN","MSTN",IF('Application Form'!J480="COAT","COAT",IF('Application Form'!J480="PI","PI",IF('Application Form'!J480="POLL_50K (add on)*","POLL_50K (add on)*",IF('Application Form'!J480="POLL_HD (add on)*","POLL_HD (add_on)*",IF('Application Form'!J480="MSTN_50K (add_on)*","MSTN_50K (add_on)*",IF('Application Form'!J480="MSTN_HD (add on)*","MSTN_HD (add on)*",IF('Application Form'!J480="STORE","STORE",IF('Application Form'!J480="HE","HE","")))))))))))))))))))),"")</f>
        <v/>
      </c>
    </row>
    <row r="470" spans="1:16" x14ac:dyDescent="0.25">
      <c r="A470" s="72">
        <f>'Application Form'!E481</f>
        <v>0</v>
      </c>
      <c r="B470" t="str">
        <f>IF('Application Form'!C481="Hair","H",IF('Application Form'!C481="Done","D",IF('Application Form'!C481="Semen","S",IF('Application Form'!C481="TSU","T",""))))</f>
        <v/>
      </c>
      <c r="C470" t="str">
        <f t="shared" si="7"/>
        <v>NAA</v>
      </c>
      <c r="F470" t="str">
        <f>IF('Application Form'!H481="SKSTD_BDL","SKSTD_BDL",IF('Application Form'!H481="MIP","MIP",IF('Application Form'!H481="MIP+PV","MIP",IF('Application Form'!H481="SEEKSIRE","SEEKSIRE",IF('Application Form'!H481="SEEKSIRE+PV","SEEKSIRE",IF('Application Form'!H481="GGP50K","GGP50K",IF('Application Form'!H481="GGP50K+PV","GGP50K",IF('Application Form'!H481="GGPHD (150K)","GGPHD (150K)",IF('Application Form'!H481="GGPHD+PV","GGPHD",IF('Application Form'!H481="PV","",IF('Application Form'!H481="POLL","",IF('Application Form'!H481="MSTN","",IF('Application Form'!H481="COAT","",IF('Application Form'!H481="PI","",IF('Application Form'!H481="POLL_50K (add on)*","",IF('Application Form'!H481="POLL_HD (add on)*","",IF('Application Form'!H481="MSTN_50K (add_on)*","",IF('Application Form'!H481="MSTN_HD (add on)*","",IF('Application Form'!H481="STORE","STORE",IF('Application Form'!H481="HE","HE",""))))))))))))))))))))</f>
        <v/>
      </c>
      <c r="G470" t="str">
        <f>IF(OR(RIGHT('Application Form'!H481,2)="PV",RIGHT('Application Form'!I481,2)="PV",RIGHT('Application Form'!J481,2)="PV"),"Yes","")</f>
        <v/>
      </c>
      <c r="H470" s="81" t="str">
        <f>IF(ISBLANK(IF(F470="SKSTD_BDL",'Application Form'!M481,IF('Office Use Only - DONT TOUCH!!!'!G470="Yes",'Application Form'!M481,""))),"",IF(F470="SKSTD_BDL",'Application Form'!M481,IF('Office Use Only - DONT TOUCH!!!'!G470="Yes",'Application Form'!M481,"")))</f>
        <v/>
      </c>
      <c r="K470" t="str">
        <f>IF(ISBLANK(IF(F470="SKSTD_BDL",'Application Form'!O481,IF('Office Use Only - DONT TOUCH!!!'!G470="Yes",'Application Form'!O481,""))),"",IF(F470="SKSTD_BDL",'Application Form'!O481,IF('Office Use Only - DONT TOUCH!!!'!G470="Yes",'Application Form'!O481,"")))</f>
        <v/>
      </c>
      <c r="N470" t="str">
        <f>IF(AND(F470="",'Application Form'!H481=""),"",IF(AND(F470="",'Application Form'!H481&lt;&gt;""),'Application Form'!H481,IF(AND(F470&lt;&gt;"",'Application Form'!I481=""),"",IF(AND(F470&lt;&gt;"",'Application Form'!I481&lt;&gt;""),IF('Application Form'!I481="SKSTD_BDL","SKSTD_BDL",IF('Application Form'!I481="MIP","MIP",IF('Application Form'!I481="MIP+PV","MIP",IF('Application Form'!I481="SEEKSIRE","SEEKSIRE",IF('Application Form'!I481="SEEKSIRE+PV","SEEKSIRE",IF('Application Form'!I481="GGP50K","GGP50K",IF('Application Form'!I481="GGP50K+PV","GGP50K",IF('Application Form'!I481="GGPHD (150K)","GGPHD (150K)",IF('Application Form'!I481="GGPHD+PV","GGPHD",IF('Application Form'!I481="PV","",IF('Application Form'!I481="POLL","",IF('Application Form'!I481="MSTN","MSTN",IF('Application Form'!I481="COAT","COAT",IF('Application Form'!I481="PI","PI",IF('Application Form'!I481="POLL_50K (add on)*","POLL_50K (add on)*",IF('Application Form'!I481="POLL_HD (add on)*","POLL_HD (add_on)*",IF('Application Form'!I481="MSTN_50K (add_on)*","MSTN_50K (add_on)*",IF('Application Form'!I481="MSTN_HD (add on)*","MSTN_HD (add on)*",IF('Application Form'!I481="STORE","STORE",IF('Application Form'!I481="HE","HE","")))))))))))))))))))),"ERROR"))))</f>
        <v/>
      </c>
      <c r="O470" t="str">
        <f>IF(AND(F470="",'Application Form'!H481=""),"",IF(AND(F470="",'Application Form'!H481&lt;&gt;"",'Application Form'!I481=""),"",IF(AND(F470&lt;&gt;"",'Application Form'!I481=""),"",IF(AND(F470&lt;&gt;"",'Application Form'!I481&lt;&gt;"",'Application Form'!J481=""),"",IF(AND(F470="",'Application Form'!H481&lt;&gt;"",'Application Form'!I481&lt;&gt;""),IF('Application Form'!I481="SKSTD_BDL","SKSTD_BDL",IF('Application Form'!I481="MIP","MIP",IF('Application Form'!I481="MIP+PV","MIP",IF('Application Form'!I481="SEEKSIRE","SEEKSIRE",IF('Application Form'!I481="SEEKSIRE+PV","SEEKSIRE",IF('Application Form'!I481="GGP50K","GGP50K",IF('Application Form'!I481="GGP50K+PV","GGP50K",IF('Application Form'!I481="GGPHD (150K)","GGPHD (150K)",IF('Application Form'!I481="GGPHD+PV","GGPHD",IF('Application Form'!I481="PV","",IF('Application Form'!I481="POLL","",IF('Application Form'!I481="MSTN","MSTN",IF('Application Form'!I481="COAT","COAT",IF('Application Form'!I481="PI","PI",IF('Application Form'!I481="POLL_50K (add on)*","POLL_50K (add on)*",IF('Application Form'!I481="POLL_HD (add on)*","POLL_HD (add_on)*",IF('Application Form'!I481="MSTN_50K (add_on)*","MSTN_50K (add_on)*",IF('Application Form'!I481="MSTN_HD (add on)*","MSTN_HD (add on)*",IF('Application Form'!I481="STORE","STORE",IF('Application Form'!I481="HE","HE","ERROR")))))))))))))))))))),IF(AND(F470&lt;&gt;"",'Application Form'!I481&lt;&gt;"",'Application Form'!J481&lt;&gt;""),IF('Application Form'!J481="SKSTD_BDL","SKSTD_BDL",IF('Application Form'!J481="MIP","MIP",IF('Application Form'!J481="MIP+PV","MIP",IF('Application Form'!J481="SEEKSIRE","SEEKSIRE",IF('Application Form'!J481="SEEKSIRE+PV","SEEKSIRE",IF('Application Form'!J481="GGP50K","GGP50K",IF('Application Form'!J481="GGP50K+PV","GGP50K",IF('Application Form'!J481="GGPHD (150K)","GGPHD (150K)",IF('Application Form'!J481="GGPHD+PV","GGPHD",IF('Application Form'!J481="PV","",IF('Application Form'!J481="POLL","",IF('Application Form'!J481="MSTN","MSTN",IF('Application Form'!J481="COAT","COAT",IF('Application Form'!J481="PI","PI",IF('Application Form'!J481="POLL_50K (add on)*","POLL_50K (add on)*",IF('Application Form'!J481="POLL_HD (add on)*","POLL_HD (add_on)*",IF('Application Form'!J481="MSTN_50K (add_on)*","MSTN_50K (add_on)*",IF('Application Form'!J481="MSTN_HD (add on)*","MSTN_HD (add on)*",IF('Application Form'!J481="STORE","STORE",IF('Application Form'!J481="HE","HE","")))))))))))))))))))),"ERROR"))))))</f>
        <v/>
      </c>
      <c r="P470" t="str">
        <f>IF(AND(F470="",O470&lt;&gt;""),IF('Application Form'!J481="SKSTD_BDL","SKSTD_BDL",IF('Application Form'!J481="MIP","MIP",IF('Application Form'!J481="MIP+PV","MIP",IF('Application Form'!J481="SEEKSIRE","SEEKSIRE",IF('Application Form'!J481="SEEKSIRE+PV","SEEKSIRE",IF('Application Form'!J481="GGP50K","GGP50K",IF('Application Form'!J481="GGP50K+PV","GGP50K",IF('Application Form'!J481="GGPHD (150K)","GGPHD (150K)",IF('Application Form'!J481="GGPHD+PV","GGPHD",IF('Application Form'!J481="PV","",IF('Application Form'!J481="POLL","",IF('Application Form'!J481="MSTN","MSTN",IF('Application Form'!J481="COAT","COAT",IF('Application Form'!J481="PI","PI",IF('Application Form'!J481="POLL_50K (add on)*","POLL_50K (add on)*",IF('Application Form'!J481="POLL_HD (add on)*","POLL_HD (add_on)*",IF('Application Form'!J481="MSTN_50K (add_on)*","MSTN_50K (add_on)*",IF('Application Form'!J481="MSTN_HD (add on)*","MSTN_HD (add on)*",IF('Application Form'!J481="STORE","STORE",IF('Application Form'!J481="HE","HE","")))))))))))))))))))),"")</f>
        <v/>
      </c>
    </row>
    <row r="471" spans="1:16" x14ac:dyDescent="0.25">
      <c r="A471" s="72">
        <f>'Application Form'!E482</f>
        <v>0</v>
      </c>
      <c r="B471" t="str">
        <f>IF('Application Form'!C482="Hair","H",IF('Application Form'!C482="Done","D",IF('Application Form'!C482="Semen","S",IF('Application Form'!C482="TSU","T",""))))</f>
        <v/>
      </c>
      <c r="C471" t="str">
        <f t="shared" si="7"/>
        <v>NAA</v>
      </c>
      <c r="F471" t="str">
        <f>IF('Application Form'!H482="SKSTD_BDL","SKSTD_BDL",IF('Application Form'!H482="MIP","MIP",IF('Application Form'!H482="MIP+PV","MIP",IF('Application Form'!H482="SEEKSIRE","SEEKSIRE",IF('Application Form'!H482="SEEKSIRE+PV","SEEKSIRE",IF('Application Form'!H482="GGP50K","GGP50K",IF('Application Form'!H482="GGP50K+PV","GGP50K",IF('Application Form'!H482="GGPHD (150K)","GGPHD (150K)",IF('Application Form'!H482="GGPHD+PV","GGPHD",IF('Application Form'!H482="PV","",IF('Application Form'!H482="POLL","",IF('Application Form'!H482="MSTN","",IF('Application Form'!H482="COAT","",IF('Application Form'!H482="PI","",IF('Application Form'!H482="POLL_50K (add on)*","",IF('Application Form'!H482="POLL_HD (add on)*","",IF('Application Form'!H482="MSTN_50K (add_on)*","",IF('Application Form'!H482="MSTN_HD (add on)*","",IF('Application Form'!H482="STORE","STORE",IF('Application Form'!H482="HE","HE",""))))))))))))))))))))</f>
        <v/>
      </c>
      <c r="G471" t="str">
        <f>IF(OR(RIGHT('Application Form'!H482,2)="PV",RIGHT('Application Form'!I482,2)="PV",RIGHT('Application Form'!J482,2)="PV"),"Yes","")</f>
        <v/>
      </c>
      <c r="H471" s="81" t="str">
        <f>IF(ISBLANK(IF(F471="SKSTD_BDL",'Application Form'!M482,IF('Office Use Only - DONT TOUCH!!!'!G471="Yes",'Application Form'!M482,""))),"",IF(F471="SKSTD_BDL",'Application Form'!M482,IF('Office Use Only - DONT TOUCH!!!'!G471="Yes",'Application Form'!M482,"")))</f>
        <v/>
      </c>
      <c r="K471" t="str">
        <f>IF(ISBLANK(IF(F471="SKSTD_BDL",'Application Form'!O482,IF('Office Use Only - DONT TOUCH!!!'!G471="Yes",'Application Form'!O482,""))),"",IF(F471="SKSTD_BDL",'Application Form'!O482,IF('Office Use Only - DONT TOUCH!!!'!G471="Yes",'Application Form'!O482,"")))</f>
        <v/>
      </c>
      <c r="N471" t="str">
        <f>IF(AND(F471="",'Application Form'!H482=""),"",IF(AND(F471="",'Application Form'!H482&lt;&gt;""),'Application Form'!H482,IF(AND(F471&lt;&gt;"",'Application Form'!I482=""),"",IF(AND(F471&lt;&gt;"",'Application Form'!I482&lt;&gt;""),IF('Application Form'!I482="SKSTD_BDL","SKSTD_BDL",IF('Application Form'!I482="MIP","MIP",IF('Application Form'!I482="MIP+PV","MIP",IF('Application Form'!I482="SEEKSIRE","SEEKSIRE",IF('Application Form'!I482="SEEKSIRE+PV","SEEKSIRE",IF('Application Form'!I482="GGP50K","GGP50K",IF('Application Form'!I482="GGP50K+PV","GGP50K",IF('Application Form'!I482="GGPHD (150K)","GGPHD (150K)",IF('Application Form'!I482="GGPHD+PV","GGPHD",IF('Application Form'!I482="PV","",IF('Application Form'!I482="POLL","",IF('Application Form'!I482="MSTN","MSTN",IF('Application Form'!I482="COAT","COAT",IF('Application Form'!I482="PI","PI",IF('Application Form'!I482="POLL_50K (add on)*","POLL_50K (add on)*",IF('Application Form'!I482="POLL_HD (add on)*","POLL_HD (add_on)*",IF('Application Form'!I482="MSTN_50K (add_on)*","MSTN_50K (add_on)*",IF('Application Form'!I482="MSTN_HD (add on)*","MSTN_HD (add on)*",IF('Application Form'!I482="STORE","STORE",IF('Application Form'!I482="HE","HE","")))))))))))))))))))),"ERROR"))))</f>
        <v/>
      </c>
      <c r="O471" t="str">
        <f>IF(AND(F471="",'Application Form'!H482=""),"",IF(AND(F471="",'Application Form'!H482&lt;&gt;"",'Application Form'!I482=""),"",IF(AND(F471&lt;&gt;"",'Application Form'!I482=""),"",IF(AND(F471&lt;&gt;"",'Application Form'!I482&lt;&gt;"",'Application Form'!J482=""),"",IF(AND(F471="",'Application Form'!H482&lt;&gt;"",'Application Form'!I482&lt;&gt;""),IF('Application Form'!I482="SKSTD_BDL","SKSTD_BDL",IF('Application Form'!I482="MIP","MIP",IF('Application Form'!I482="MIP+PV","MIP",IF('Application Form'!I482="SEEKSIRE","SEEKSIRE",IF('Application Form'!I482="SEEKSIRE+PV","SEEKSIRE",IF('Application Form'!I482="GGP50K","GGP50K",IF('Application Form'!I482="GGP50K+PV","GGP50K",IF('Application Form'!I482="GGPHD (150K)","GGPHD (150K)",IF('Application Form'!I482="GGPHD+PV","GGPHD",IF('Application Form'!I482="PV","",IF('Application Form'!I482="POLL","",IF('Application Form'!I482="MSTN","MSTN",IF('Application Form'!I482="COAT","COAT",IF('Application Form'!I482="PI","PI",IF('Application Form'!I482="POLL_50K (add on)*","POLL_50K (add on)*",IF('Application Form'!I482="POLL_HD (add on)*","POLL_HD (add_on)*",IF('Application Form'!I482="MSTN_50K (add_on)*","MSTN_50K (add_on)*",IF('Application Form'!I482="MSTN_HD (add on)*","MSTN_HD (add on)*",IF('Application Form'!I482="STORE","STORE",IF('Application Form'!I482="HE","HE","ERROR")))))))))))))))))))),IF(AND(F471&lt;&gt;"",'Application Form'!I482&lt;&gt;"",'Application Form'!J482&lt;&gt;""),IF('Application Form'!J482="SKSTD_BDL","SKSTD_BDL",IF('Application Form'!J482="MIP","MIP",IF('Application Form'!J482="MIP+PV","MIP",IF('Application Form'!J482="SEEKSIRE","SEEKSIRE",IF('Application Form'!J482="SEEKSIRE+PV","SEEKSIRE",IF('Application Form'!J482="GGP50K","GGP50K",IF('Application Form'!J482="GGP50K+PV","GGP50K",IF('Application Form'!J482="GGPHD (150K)","GGPHD (150K)",IF('Application Form'!J482="GGPHD+PV","GGPHD",IF('Application Form'!J482="PV","",IF('Application Form'!J482="POLL","",IF('Application Form'!J482="MSTN","MSTN",IF('Application Form'!J482="COAT","COAT",IF('Application Form'!J482="PI","PI",IF('Application Form'!J482="POLL_50K (add on)*","POLL_50K (add on)*",IF('Application Form'!J482="POLL_HD (add on)*","POLL_HD (add_on)*",IF('Application Form'!J482="MSTN_50K (add_on)*","MSTN_50K (add_on)*",IF('Application Form'!J482="MSTN_HD (add on)*","MSTN_HD (add on)*",IF('Application Form'!J482="STORE","STORE",IF('Application Form'!J482="HE","HE","")))))))))))))))))))),"ERROR"))))))</f>
        <v/>
      </c>
      <c r="P471" t="str">
        <f>IF(AND(F471="",O471&lt;&gt;""),IF('Application Form'!J482="SKSTD_BDL","SKSTD_BDL",IF('Application Form'!J482="MIP","MIP",IF('Application Form'!J482="MIP+PV","MIP",IF('Application Form'!J482="SEEKSIRE","SEEKSIRE",IF('Application Form'!J482="SEEKSIRE+PV","SEEKSIRE",IF('Application Form'!J482="GGP50K","GGP50K",IF('Application Form'!J482="GGP50K+PV","GGP50K",IF('Application Form'!J482="GGPHD (150K)","GGPHD (150K)",IF('Application Form'!J482="GGPHD+PV","GGPHD",IF('Application Form'!J482="PV","",IF('Application Form'!J482="POLL","",IF('Application Form'!J482="MSTN","MSTN",IF('Application Form'!J482="COAT","COAT",IF('Application Form'!J482="PI","PI",IF('Application Form'!J482="POLL_50K (add on)*","POLL_50K (add on)*",IF('Application Form'!J482="POLL_HD (add on)*","POLL_HD (add_on)*",IF('Application Form'!J482="MSTN_50K (add_on)*","MSTN_50K (add_on)*",IF('Application Form'!J482="MSTN_HD (add on)*","MSTN_HD (add on)*",IF('Application Form'!J482="STORE","STORE",IF('Application Form'!J482="HE","HE","")))))))))))))))))))),"")</f>
        <v/>
      </c>
    </row>
    <row r="472" spans="1:16" x14ac:dyDescent="0.25">
      <c r="A472" s="72">
        <f>'Application Form'!E483</f>
        <v>0</v>
      </c>
      <c r="B472" t="str">
        <f>IF('Application Form'!C483="Hair","H",IF('Application Form'!C483="Done","D",IF('Application Form'!C483="Semen","S",IF('Application Form'!C483="TSU","T",""))))</f>
        <v/>
      </c>
      <c r="C472" t="str">
        <f t="shared" si="7"/>
        <v>NAA</v>
      </c>
      <c r="F472" t="str">
        <f>IF('Application Form'!H483="SKSTD_BDL","SKSTD_BDL",IF('Application Form'!H483="MIP","MIP",IF('Application Form'!H483="MIP+PV","MIP",IF('Application Form'!H483="SEEKSIRE","SEEKSIRE",IF('Application Form'!H483="SEEKSIRE+PV","SEEKSIRE",IF('Application Form'!H483="GGP50K","GGP50K",IF('Application Form'!H483="GGP50K+PV","GGP50K",IF('Application Form'!H483="GGPHD (150K)","GGPHD (150K)",IF('Application Form'!H483="GGPHD+PV","GGPHD",IF('Application Form'!H483="PV","",IF('Application Form'!H483="POLL","",IF('Application Form'!H483="MSTN","",IF('Application Form'!H483="COAT","",IF('Application Form'!H483="PI","",IF('Application Form'!H483="POLL_50K (add on)*","",IF('Application Form'!H483="POLL_HD (add on)*","",IF('Application Form'!H483="MSTN_50K (add_on)*","",IF('Application Form'!H483="MSTN_HD (add on)*","",IF('Application Form'!H483="STORE","STORE",IF('Application Form'!H483="HE","HE",""))))))))))))))))))))</f>
        <v/>
      </c>
      <c r="G472" t="str">
        <f>IF(OR(RIGHT('Application Form'!H483,2)="PV",RIGHT('Application Form'!I483,2)="PV",RIGHT('Application Form'!J483,2)="PV"),"Yes","")</f>
        <v/>
      </c>
      <c r="H472" s="81" t="str">
        <f>IF(ISBLANK(IF(F472="SKSTD_BDL",'Application Form'!M483,IF('Office Use Only - DONT TOUCH!!!'!G472="Yes",'Application Form'!M483,""))),"",IF(F472="SKSTD_BDL",'Application Form'!M483,IF('Office Use Only - DONT TOUCH!!!'!G472="Yes",'Application Form'!M483,"")))</f>
        <v/>
      </c>
      <c r="K472" t="str">
        <f>IF(ISBLANK(IF(F472="SKSTD_BDL",'Application Form'!O483,IF('Office Use Only - DONT TOUCH!!!'!G472="Yes",'Application Form'!O483,""))),"",IF(F472="SKSTD_BDL",'Application Form'!O483,IF('Office Use Only - DONT TOUCH!!!'!G472="Yes",'Application Form'!O483,"")))</f>
        <v/>
      </c>
      <c r="N472" t="str">
        <f>IF(AND(F472="",'Application Form'!H483=""),"",IF(AND(F472="",'Application Form'!H483&lt;&gt;""),'Application Form'!H483,IF(AND(F472&lt;&gt;"",'Application Form'!I483=""),"",IF(AND(F472&lt;&gt;"",'Application Form'!I483&lt;&gt;""),IF('Application Form'!I483="SKSTD_BDL","SKSTD_BDL",IF('Application Form'!I483="MIP","MIP",IF('Application Form'!I483="MIP+PV","MIP",IF('Application Form'!I483="SEEKSIRE","SEEKSIRE",IF('Application Form'!I483="SEEKSIRE+PV","SEEKSIRE",IF('Application Form'!I483="GGP50K","GGP50K",IF('Application Form'!I483="GGP50K+PV","GGP50K",IF('Application Form'!I483="GGPHD (150K)","GGPHD (150K)",IF('Application Form'!I483="GGPHD+PV","GGPHD",IF('Application Form'!I483="PV","",IF('Application Form'!I483="POLL","",IF('Application Form'!I483="MSTN","MSTN",IF('Application Form'!I483="COAT","COAT",IF('Application Form'!I483="PI","PI",IF('Application Form'!I483="POLL_50K (add on)*","POLL_50K (add on)*",IF('Application Form'!I483="POLL_HD (add on)*","POLL_HD (add_on)*",IF('Application Form'!I483="MSTN_50K (add_on)*","MSTN_50K (add_on)*",IF('Application Form'!I483="MSTN_HD (add on)*","MSTN_HD (add on)*",IF('Application Form'!I483="STORE","STORE",IF('Application Form'!I483="HE","HE","")))))))))))))))))))),"ERROR"))))</f>
        <v/>
      </c>
      <c r="O472" t="str">
        <f>IF(AND(F472="",'Application Form'!H483=""),"",IF(AND(F472="",'Application Form'!H483&lt;&gt;"",'Application Form'!I483=""),"",IF(AND(F472&lt;&gt;"",'Application Form'!I483=""),"",IF(AND(F472&lt;&gt;"",'Application Form'!I483&lt;&gt;"",'Application Form'!J483=""),"",IF(AND(F472="",'Application Form'!H483&lt;&gt;"",'Application Form'!I483&lt;&gt;""),IF('Application Form'!I483="SKSTD_BDL","SKSTD_BDL",IF('Application Form'!I483="MIP","MIP",IF('Application Form'!I483="MIP+PV","MIP",IF('Application Form'!I483="SEEKSIRE","SEEKSIRE",IF('Application Form'!I483="SEEKSIRE+PV","SEEKSIRE",IF('Application Form'!I483="GGP50K","GGP50K",IF('Application Form'!I483="GGP50K+PV","GGP50K",IF('Application Form'!I483="GGPHD (150K)","GGPHD (150K)",IF('Application Form'!I483="GGPHD+PV","GGPHD",IF('Application Form'!I483="PV","",IF('Application Form'!I483="POLL","",IF('Application Form'!I483="MSTN","MSTN",IF('Application Form'!I483="COAT","COAT",IF('Application Form'!I483="PI","PI",IF('Application Form'!I483="POLL_50K (add on)*","POLL_50K (add on)*",IF('Application Form'!I483="POLL_HD (add on)*","POLL_HD (add_on)*",IF('Application Form'!I483="MSTN_50K (add_on)*","MSTN_50K (add_on)*",IF('Application Form'!I483="MSTN_HD (add on)*","MSTN_HD (add on)*",IF('Application Form'!I483="STORE","STORE",IF('Application Form'!I483="HE","HE","ERROR")))))))))))))))))))),IF(AND(F472&lt;&gt;"",'Application Form'!I483&lt;&gt;"",'Application Form'!J483&lt;&gt;""),IF('Application Form'!J483="SKSTD_BDL","SKSTD_BDL",IF('Application Form'!J483="MIP","MIP",IF('Application Form'!J483="MIP+PV","MIP",IF('Application Form'!J483="SEEKSIRE","SEEKSIRE",IF('Application Form'!J483="SEEKSIRE+PV","SEEKSIRE",IF('Application Form'!J483="GGP50K","GGP50K",IF('Application Form'!J483="GGP50K+PV","GGP50K",IF('Application Form'!J483="GGPHD (150K)","GGPHD (150K)",IF('Application Form'!J483="GGPHD+PV","GGPHD",IF('Application Form'!J483="PV","",IF('Application Form'!J483="POLL","",IF('Application Form'!J483="MSTN","MSTN",IF('Application Form'!J483="COAT","COAT",IF('Application Form'!J483="PI","PI",IF('Application Form'!J483="POLL_50K (add on)*","POLL_50K (add on)*",IF('Application Form'!J483="POLL_HD (add on)*","POLL_HD (add_on)*",IF('Application Form'!J483="MSTN_50K (add_on)*","MSTN_50K (add_on)*",IF('Application Form'!J483="MSTN_HD (add on)*","MSTN_HD (add on)*",IF('Application Form'!J483="STORE","STORE",IF('Application Form'!J483="HE","HE","")))))))))))))))))))),"ERROR"))))))</f>
        <v/>
      </c>
      <c r="P472" t="str">
        <f>IF(AND(F472="",O472&lt;&gt;""),IF('Application Form'!J483="SKSTD_BDL","SKSTD_BDL",IF('Application Form'!J483="MIP","MIP",IF('Application Form'!J483="MIP+PV","MIP",IF('Application Form'!J483="SEEKSIRE","SEEKSIRE",IF('Application Form'!J483="SEEKSIRE+PV","SEEKSIRE",IF('Application Form'!J483="GGP50K","GGP50K",IF('Application Form'!J483="GGP50K+PV","GGP50K",IF('Application Form'!J483="GGPHD (150K)","GGPHD (150K)",IF('Application Form'!J483="GGPHD+PV","GGPHD",IF('Application Form'!J483="PV","",IF('Application Form'!J483="POLL","",IF('Application Form'!J483="MSTN","MSTN",IF('Application Form'!J483="COAT","COAT",IF('Application Form'!J483="PI","PI",IF('Application Form'!J483="POLL_50K (add on)*","POLL_50K (add on)*",IF('Application Form'!J483="POLL_HD (add on)*","POLL_HD (add_on)*",IF('Application Form'!J483="MSTN_50K (add_on)*","MSTN_50K (add_on)*",IF('Application Form'!J483="MSTN_HD (add on)*","MSTN_HD (add on)*",IF('Application Form'!J483="STORE","STORE",IF('Application Form'!J483="HE","HE","")))))))))))))))))))),"")</f>
        <v/>
      </c>
    </row>
    <row r="473" spans="1:16" x14ac:dyDescent="0.25">
      <c r="A473" s="72">
        <f>'Application Form'!E484</f>
        <v>0</v>
      </c>
      <c r="B473" t="str">
        <f>IF('Application Form'!C484="Hair","H",IF('Application Form'!C484="Done","D",IF('Application Form'!C484="Semen","S",IF('Application Form'!C484="TSU","T",""))))</f>
        <v/>
      </c>
      <c r="C473" t="str">
        <f t="shared" si="7"/>
        <v>NAA</v>
      </c>
      <c r="F473" t="str">
        <f>IF('Application Form'!H484="SKSTD_BDL","SKSTD_BDL",IF('Application Form'!H484="MIP","MIP",IF('Application Form'!H484="MIP+PV","MIP",IF('Application Form'!H484="SEEKSIRE","SEEKSIRE",IF('Application Form'!H484="SEEKSIRE+PV","SEEKSIRE",IF('Application Form'!H484="GGP50K","GGP50K",IF('Application Form'!H484="GGP50K+PV","GGP50K",IF('Application Form'!H484="GGPHD (150K)","GGPHD (150K)",IF('Application Form'!H484="GGPHD+PV","GGPHD",IF('Application Form'!H484="PV","",IF('Application Form'!H484="POLL","",IF('Application Form'!H484="MSTN","",IF('Application Form'!H484="COAT","",IF('Application Form'!H484="PI","",IF('Application Form'!H484="POLL_50K (add on)*","",IF('Application Form'!H484="POLL_HD (add on)*","",IF('Application Form'!H484="MSTN_50K (add_on)*","",IF('Application Form'!H484="MSTN_HD (add on)*","",IF('Application Form'!H484="STORE","STORE",IF('Application Form'!H484="HE","HE",""))))))))))))))))))))</f>
        <v/>
      </c>
      <c r="G473" t="str">
        <f>IF(OR(RIGHT('Application Form'!H484,2)="PV",RIGHT('Application Form'!I484,2)="PV",RIGHT('Application Form'!J484,2)="PV"),"Yes","")</f>
        <v/>
      </c>
      <c r="H473" s="81" t="str">
        <f>IF(ISBLANK(IF(F473="SKSTD_BDL",'Application Form'!M484,IF('Office Use Only - DONT TOUCH!!!'!G473="Yes",'Application Form'!M484,""))),"",IF(F473="SKSTD_BDL",'Application Form'!M484,IF('Office Use Only - DONT TOUCH!!!'!G473="Yes",'Application Form'!M484,"")))</f>
        <v/>
      </c>
      <c r="K473" t="str">
        <f>IF(ISBLANK(IF(F473="SKSTD_BDL",'Application Form'!O484,IF('Office Use Only - DONT TOUCH!!!'!G473="Yes",'Application Form'!O484,""))),"",IF(F473="SKSTD_BDL",'Application Form'!O484,IF('Office Use Only - DONT TOUCH!!!'!G473="Yes",'Application Form'!O484,"")))</f>
        <v/>
      </c>
      <c r="N473" t="str">
        <f>IF(AND(F473="",'Application Form'!H484=""),"",IF(AND(F473="",'Application Form'!H484&lt;&gt;""),'Application Form'!H484,IF(AND(F473&lt;&gt;"",'Application Form'!I484=""),"",IF(AND(F473&lt;&gt;"",'Application Form'!I484&lt;&gt;""),IF('Application Form'!I484="SKSTD_BDL","SKSTD_BDL",IF('Application Form'!I484="MIP","MIP",IF('Application Form'!I484="MIP+PV","MIP",IF('Application Form'!I484="SEEKSIRE","SEEKSIRE",IF('Application Form'!I484="SEEKSIRE+PV","SEEKSIRE",IF('Application Form'!I484="GGP50K","GGP50K",IF('Application Form'!I484="GGP50K+PV","GGP50K",IF('Application Form'!I484="GGPHD (150K)","GGPHD (150K)",IF('Application Form'!I484="GGPHD+PV","GGPHD",IF('Application Form'!I484="PV","",IF('Application Form'!I484="POLL","",IF('Application Form'!I484="MSTN","MSTN",IF('Application Form'!I484="COAT","COAT",IF('Application Form'!I484="PI","PI",IF('Application Form'!I484="POLL_50K (add on)*","POLL_50K (add on)*",IF('Application Form'!I484="POLL_HD (add on)*","POLL_HD (add_on)*",IF('Application Form'!I484="MSTN_50K (add_on)*","MSTN_50K (add_on)*",IF('Application Form'!I484="MSTN_HD (add on)*","MSTN_HD (add on)*",IF('Application Form'!I484="STORE","STORE",IF('Application Form'!I484="HE","HE","")))))))))))))))))))),"ERROR"))))</f>
        <v/>
      </c>
      <c r="O473" t="str">
        <f>IF(AND(F473="",'Application Form'!H484=""),"",IF(AND(F473="",'Application Form'!H484&lt;&gt;"",'Application Form'!I484=""),"",IF(AND(F473&lt;&gt;"",'Application Form'!I484=""),"",IF(AND(F473&lt;&gt;"",'Application Form'!I484&lt;&gt;"",'Application Form'!J484=""),"",IF(AND(F473="",'Application Form'!H484&lt;&gt;"",'Application Form'!I484&lt;&gt;""),IF('Application Form'!I484="SKSTD_BDL","SKSTD_BDL",IF('Application Form'!I484="MIP","MIP",IF('Application Form'!I484="MIP+PV","MIP",IF('Application Form'!I484="SEEKSIRE","SEEKSIRE",IF('Application Form'!I484="SEEKSIRE+PV","SEEKSIRE",IF('Application Form'!I484="GGP50K","GGP50K",IF('Application Form'!I484="GGP50K+PV","GGP50K",IF('Application Form'!I484="GGPHD (150K)","GGPHD (150K)",IF('Application Form'!I484="GGPHD+PV","GGPHD",IF('Application Form'!I484="PV","",IF('Application Form'!I484="POLL","",IF('Application Form'!I484="MSTN","MSTN",IF('Application Form'!I484="COAT","COAT",IF('Application Form'!I484="PI","PI",IF('Application Form'!I484="POLL_50K (add on)*","POLL_50K (add on)*",IF('Application Form'!I484="POLL_HD (add on)*","POLL_HD (add_on)*",IF('Application Form'!I484="MSTN_50K (add_on)*","MSTN_50K (add_on)*",IF('Application Form'!I484="MSTN_HD (add on)*","MSTN_HD (add on)*",IF('Application Form'!I484="STORE","STORE",IF('Application Form'!I484="HE","HE","ERROR")))))))))))))))))))),IF(AND(F473&lt;&gt;"",'Application Form'!I484&lt;&gt;"",'Application Form'!J484&lt;&gt;""),IF('Application Form'!J484="SKSTD_BDL","SKSTD_BDL",IF('Application Form'!J484="MIP","MIP",IF('Application Form'!J484="MIP+PV","MIP",IF('Application Form'!J484="SEEKSIRE","SEEKSIRE",IF('Application Form'!J484="SEEKSIRE+PV","SEEKSIRE",IF('Application Form'!J484="GGP50K","GGP50K",IF('Application Form'!J484="GGP50K+PV","GGP50K",IF('Application Form'!J484="GGPHD (150K)","GGPHD (150K)",IF('Application Form'!J484="GGPHD+PV","GGPHD",IF('Application Form'!J484="PV","",IF('Application Form'!J484="POLL","",IF('Application Form'!J484="MSTN","MSTN",IF('Application Form'!J484="COAT","COAT",IF('Application Form'!J484="PI","PI",IF('Application Form'!J484="POLL_50K (add on)*","POLL_50K (add on)*",IF('Application Form'!J484="POLL_HD (add on)*","POLL_HD (add_on)*",IF('Application Form'!J484="MSTN_50K (add_on)*","MSTN_50K (add_on)*",IF('Application Form'!J484="MSTN_HD (add on)*","MSTN_HD (add on)*",IF('Application Form'!J484="STORE","STORE",IF('Application Form'!J484="HE","HE","")))))))))))))))))))),"ERROR"))))))</f>
        <v/>
      </c>
      <c r="P473" t="str">
        <f>IF(AND(F473="",O473&lt;&gt;""),IF('Application Form'!J484="SKSTD_BDL","SKSTD_BDL",IF('Application Form'!J484="MIP","MIP",IF('Application Form'!J484="MIP+PV","MIP",IF('Application Form'!J484="SEEKSIRE","SEEKSIRE",IF('Application Form'!J484="SEEKSIRE+PV","SEEKSIRE",IF('Application Form'!J484="GGP50K","GGP50K",IF('Application Form'!J484="GGP50K+PV","GGP50K",IF('Application Form'!J484="GGPHD (150K)","GGPHD (150K)",IF('Application Form'!J484="GGPHD+PV","GGPHD",IF('Application Form'!J484="PV","",IF('Application Form'!J484="POLL","",IF('Application Form'!J484="MSTN","MSTN",IF('Application Form'!J484="COAT","COAT",IF('Application Form'!J484="PI","PI",IF('Application Form'!J484="POLL_50K (add on)*","POLL_50K (add on)*",IF('Application Form'!J484="POLL_HD (add on)*","POLL_HD (add_on)*",IF('Application Form'!J484="MSTN_50K (add_on)*","MSTN_50K (add_on)*",IF('Application Form'!J484="MSTN_HD (add on)*","MSTN_HD (add on)*",IF('Application Form'!J484="STORE","STORE",IF('Application Form'!J484="HE","HE","")))))))))))))))))))),"")</f>
        <v/>
      </c>
    </row>
    <row r="474" spans="1:16" x14ac:dyDescent="0.25">
      <c r="A474" s="72">
        <f>'Application Form'!E485</f>
        <v>0</v>
      </c>
      <c r="B474" t="str">
        <f>IF('Application Form'!C485="Hair","H",IF('Application Form'!C485="Done","D",IF('Application Form'!C485="Semen","S",IF('Application Form'!C485="TSU","T",""))))</f>
        <v/>
      </c>
      <c r="C474" t="str">
        <f t="shared" si="7"/>
        <v>NAA</v>
      </c>
      <c r="F474" t="str">
        <f>IF('Application Form'!H485="SKSTD_BDL","SKSTD_BDL",IF('Application Form'!H485="MIP","MIP",IF('Application Form'!H485="MIP+PV","MIP",IF('Application Form'!H485="SEEKSIRE","SEEKSIRE",IF('Application Form'!H485="SEEKSIRE+PV","SEEKSIRE",IF('Application Form'!H485="GGP50K","GGP50K",IF('Application Form'!H485="GGP50K+PV","GGP50K",IF('Application Form'!H485="GGPHD (150K)","GGPHD (150K)",IF('Application Form'!H485="GGPHD+PV","GGPHD",IF('Application Form'!H485="PV","",IF('Application Form'!H485="POLL","",IF('Application Form'!H485="MSTN","",IF('Application Form'!H485="COAT","",IF('Application Form'!H485="PI","",IF('Application Form'!H485="POLL_50K (add on)*","",IF('Application Form'!H485="POLL_HD (add on)*","",IF('Application Form'!H485="MSTN_50K (add_on)*","",IF('Application Form'!H485="MSTN_HD (add on)*","",IF('Application Form'!H485="STORE","STORE",IF('Application Form'!H485="HE","HE",""))))))))))))))))))))</f>
        <v/>
      </c>
      <c r="G474" t="str">
        <f>IF(OR(RIGHT('Application Form'!H485,2)="PV",RIGHT('Application Form'!I485,2)="PV",RIGHT('Application Form'!J485,2)="PV"),"Yes","")</f>
        <v/>
      </c>
      <c r="H474" s="81" t="str">
        <f>IF(ISBLANK(IF(F474="SKSTD_BDL",'Application Form'!M485,IF('Office Use Only - DONT TOUCH!!!'!G474="Yes",'Application Form'!M485,""))),"",IF(F474="SKSTD_BDL",'Application Form'!M485,IF('Office Use Only - DONT TOUCH!!!'!G474="Yes",'Application Form'!M485,"")))</f>
        <v/>
      </c>
      <c r="K474" t="str">
        <f>IF(ISBLANK(IF(F474="SKSTD_BDL",'Application Form'!O485,IF('Office Use Only - DONT TOUCH!!!'!G474="Yes",'Application Form'!O485,""))),"",IF(F474="SKSTD_BDL",'Application Form'!O485,IF('Office Use Only - DONT TOUCH!!!'!G474="Yes",'Application Form'!O485,"")))</f>
        <v/>
      </c>
      <c r="N474" t="str">
        <f>IF(AND(F474="",'Application Form'!H485=""),"",IF(AND(F474="",'Application Form'!H485&lt;&gt;""),'Application Form'!H485,IF(AND(F474&lt;&gt;"",'Application Form'!I485=""),"",IF(AND(F474&lt;&gt;"",'Application Form'!I485&lt;&gt;""),IF('Application Form'!I485="SKSTD_BDL","SKSTD_BDL",IF('Application Form'!I485="MIP","MIP",IF('Application Form'!I485="MIP+PV","MIP",IF('Application Form'!I485="SEEKSIRE","SEEKSIRE",IF('Application Form'!I485="SEEKSIRE+PV","SEEKSIRE",IF('Application Form'!I485="GGP50K","GGP50K",IF('Application Form'!I485="GGP50K+PV","GGP50K",IF('Application Form'!I485="GGPHD (150K)","GGPHD (150K)",IF('Application Form'!I485="GGPHD+PV","GGPHD",IF('Application Form'!I485="PV","",IF('Application Form'!I485="POLL","",IF('Application Form'!I485="MSTN","MSTN",IF('Application Form'!I485="COAT","COAT",IF('Application Form'!I485="PI","PI",IF('Application Form'!I485="POLL_50K (add on)*","POLL_50K (add on)*",IF('Application Form'!I485="POLL_HD (add on)*","POLL_HD (add_on)*",IF('Application Form'!I485="MSTN_50K (add_on)*","MSTN_50K (add_on)*",IF('Application Form'!I485="MSTN_HD (add on)*","MSTN_HD (add on)*",IF('Application Form'!I485="STORE","STORE",IF('Application Form'!I485="HE","HE","")))))))))))))))))))),"ERROR"))))</f>
        <v/>
      </c>
      <c r="O474" t="str">
        <f>IF(AND(F474="",'Application Form'!H485=""),"",IF(AND(F474="",'Application Form'!H485&lt;&gt;"",'Application Form'!I485=""),"",IF(AND(F474&lt;&gt;"",'Application Form'!I485=""),"",IF(AND(F474&lt;&gt;"",'Application Form'!I485&lt;&gt;"",'Application Form'!J485=""),"",IF(AND(F474="",'Application Form'!H485&lt;&gt;"",'Application Form'!I485&lt;&gt;""),IF('Application Form'!I485="SKSTD_BDL","SKSTD_BDL",IF('Application Form'!I485="MIP","MIP",IF('Application Form'!I485="MIP+PV","MIP",IF('Application Form'!I485="SEEKSIRE","SEEKSIRE",IF('Application Form'!I485="SEEKSIRE+PV","SEEKSIRE",IF('Application Form'!I485="GGP50K","GGP50K",IF('Application Form'!I485="GGP50K+PV","GGP50K",IF('Application Form'!I485="GGPHD (150K)","GGPHD (150K)",IF('Application Form'!I485="GGPHD+PV","GGPHD",IF('Application Form'!I485="PV","",IF('Application Form'!I485="POLL","",IF('Application Form'!I485="MSTN","MSTN",IF('Application Form'!I485="COAT","COAT",IF('Application Form'!I485="PI","PI",IF('Application Form'!I485="POLL_50K (add on)*","POLL_50K (add on)*",IF('Application Form'!I485="POLL_HD (add on)*","POLL_HD (add_on)*",IF('Application Form'!I485="MSTN_50K (add_on)*","MSTN_50K (add_on)*",IF('Application Form'!I485="MSTN_HD (add on)*","MSTN_HD (add on)*",IF('Application Form'!I485="STORE","STORE",IF('Application Form'!I485="HE","HE","ERROR")))))))))))))))))))),IF(AND(F474&lt;&gt;"",'Application Form'!I485&lt;&gt;"",'Application Form'!J485&lt;&gt;""),IF('Application Form'!J485="SKSTD_BDL","SKSTD_BDL",IF('Application Form'!J485="MIP","MIP",IF('Application Form'!J485="MIP+PV","MIP",IF('Application Form'!J485="SEEKSIRE","SEEKSIRE",IF('Application Form'!J485="SEEKSIRE+PV","SEEKSIRE",IF('Application Form'!J485="GGP50K","GGP50K",IF('Application Form'!J485="GGP50K+PV","GGP50K",IF('Application Form'!J485="GGPHD (150K)","GGPHD (150K)",IF('Application Form'!J485="GGPHD+PV","GGPHD",IF('Application Form'!J485="PV","",IF('Application Form'!J485="POLL","",IF('Application Form'!J485="MSTN","MSTN",IF('Application Form'!J485="COAT","COAT",IF('Application Form'!J485="PI","PI",IF('Application Form'!J485="POLL_50K (add on)*","POLL_50K (add on)*",IF('Application Form'!J485="POLL_HD (add on)*","POLL_HD (add_on)*",IF('Application Form'!J485="MSTN_50K (add_on)*","MSTN_50K (add_on)*",IF('Application Form'!J485="MSTN_HD (add on)*","MSTN_HD (add on)*",IF('Application Form'!J485="STORE","STORE",IF('Application Form'!J485="HE","HE","")))))))))))))))))))),"ERROR"))))))</f>
        <v/>
      </c>
      <c r="P474" t="str">
        <f>IF(AND(F474="",O474&lt;&gt;""),IF('Application Form'!J485="SKSTD_BDL","SKSTD_BDL",IF('Application Form'!J485="MIP","MIP",IF('Application Form'!J485="MIP+PV","MIP",IF('Application Form'!J485="SEEKSIRE","SEEKSIRE",IF('Application Form'!J485="SEEKSIRE+PV","SEEKSIRE",IF('Application Form'!J485="GGP50K","GGP50K",IF('Application Form'!J485="GGP50K+PV","GGP50K",IF('Application Form'!J485="GGPHD (150K)","GGPHD (150K)",IF('Application Form'!J485="GGPHD+PV","GGPHD",IF('Application Form'!J485="PV","",IF('Application Form'!J485="POLL","",IF('Application Form'!J485="MSTN","MSTN",IF('Application Form'!J485="COAT","COAT",IF('Application Form'!J485="PI","PI",IF('Application Form'!J485="POLL_50K (add on)*","POLL_50K (add on)*",IF('Application Form'!J485="POLL_HD (add on)*","POLL_HD (add_on)*",IF('Application Form'!J485="MSTN_50K (add_on)*","MSTN_50K (add_on)*",IF('Application Form'!J485="MSTN_HD (add on)*","MSTN_HD (add on)*",IF('Application Form'!J485="STORE","STORE",IF('Application Form'!J485="HE","HE","")))))))))))))))))))),"")</f>
        <v/>
      </c>
    </row>
    <row r="475" spans="1:16" x14ac:dyDescent="0.25">
      <c r="A475" s="72">
        <f>'Application Form'!E486</f>
        <v>0</v>
      </c>
      <c r="B475" t="str">
        <f>IF('Application Form'!C486="Hair","H",IF('Application Form'!C486="Done","D",IF('Application Form'!C486="Semen","S",IF('Application Form'!C486="TSU","T",""))))</f>
        <v/>
      </c>
      <c r="C475" t="str">
        <f t="shared" si="7"/>
        <v>NAA</v>
      </c>
      <c r="F475" t="str">
        <f>IF('Application Form'!H486="SKSTD_BDL","SKSTD_BDL",IF('Application Form'!H486="MIP","MIP",IF('Application Form'!H486="MIP+PV","MIP",IF('Application Form'!H486="SEEKSIRE","SEEKSIRE",IF('Application Form'!H486="SEEKSIRE+PV","SEEKSIRE",IF('Application Form'!H486="GGP50K","GGP50K",IF('Application Form'!H486="GGP50K+PV","GGP50K",IF('Application Form'!H486="GGPHD (150K)","GGPHD (150K)",IF('Application Form'!H486="GGPHD+PV","GGPHD",IF('Application Form'!H486="PV","",IF('Application Form'!H486="POLL","",IF('Application Form'!H486="MSTN","",IF('Application Form'!H486="COAT","",IF('Application Form'!H486="PI","",IF('Application Form'!H486="POLL_50K (add on)*","",IF('Application Form'!H486="POLL_HD (add on)*","",IF('Application Form'!H486="MSTN_50K (add_on)*","",IF('Application Form'!H486="MSTN_HD (add on)*","",IF('Application Form'!H486="STORE","STORE",IF('Application Form'!H486="HE","HE",""))))))))))))))))))))</f>
        <v/>
      </c>
      <c r="G475" t="str">
        <f>IF(OR(RIGHT('Application Form'!H486,2)="PV",RIGHT('Application Form'!I486,2)="PV",RIGHT('Application Form'!J486,2)="PV"),"Yes","")</f>
        <v/>
      </c>
      <c r="H475" s="81" t="str">
        <f>IF(ISBLANK(IF(F475="SKSTD_BDL",'Application Form'!M486,IF('Office Use Only - DONT TOUCH!!!'!G475="Yes",'Application Form'!M486,""))),"",IF(F475="SKSTD_BDL",'Application Form'!M486,IF('Office Use Only - DONT TOUCH!!!'!G475="Yes",'Application Form'!M486,"")))</f>
        <v/>
      </c>
      <c r="K475" t="str">
        <f>IF(ISBLANK(IF(F475="SKSTD_BDL",'Application Form'!O486,IF('Office Use Only - DONT TOUCH!!!'!G475="Yes",'Application Form'!O486,""))),"",IF(F475="SKSTD_BDL",'Application Form'!O486,IF('Office Use Only - DONT TOUCH!!!'!G475="Yes",'Application Form'!O486,"")))</f>
        <v/>
      </c>
      <c r="N475" t="str">
        <f>IF(AND(F475="",'Application Form'!H486=""),"",IF(AND(F475="",'Application Form'!H486&lt;&gt;""),'Application Form'!H486,IF(AND(F475&lt;&gt;"",'Application Form'!I486=""),"",IF(AND(F475&lt;&gt;"",'Application Form'!I486&lt;&gt;""),IF('Application Form'!I486="SKSTD_BDL","SKSTD_BDL",IF('Application Form'!I486="MIP","MIP",IF('Application Form'!I486="MIP+PV","MIP",IF('Application Form'!I486="SEEKSIRE","SEEKSIRE",IF('Application Form'!I486="SEEKSIRE+PV","SEEKSIRE",IF('Application Form'!I486="GGP50K","GGP50K",IF('Application Form'!I486="GGP50K+PV","GGP50K",IF('Application Form'!I486="GGPHD (150K)","GGPHD (150K)",IF('Application Form'!I486="GGPHD+PV","GGPHD",IF('Application Form'!I486="PV","",IF('Application Form'!I486="POLL","",IF('Application Form'!I486="MSTN","MSTN",IF('Application Form'!I486="COAT","COAT",IF('Application Form'!I486="PI","PI",IF('Application Form'!I486="POLL_50K (add on)*","POLL_50K (add on)*",IF('Application Form'!I486="POLL_HD (add on)*","POLL_HD (add_on)*",IF('Application Form'!I486="MSTN_50K (add_on)*","MSTN_50K (add_on)*",IF('Application Form'!I486="MSTN_HD (add on)*","MSTN_HD (add on)*",IF('Application Form'!I486="STORE","STORE",IF('Application Form'!I486="HE","HE","")))))))))))))))))))),"ERROR"))))</f>
        <v/>
      </c>
      <c r="O475" t="str">
        <f>IF(AND(F475="",'Application Form'!H486=""),"",IF(AND(F475="",'Application Form'!H486&lt;&gt;"",'Application Form'!I486=""),"",IF(AND(F475&lt;&gt;"",'Application Form'!I486=""),"",IF(AND(F475&lt;&gt;"",'Application Form'!I486&lt;&gt;"",'Application Form'!J486=""),"",IF(AND(F475="",'Application Form'!H486&lt;&gt;"",'Application Form'!I486&lt;&gt;""),IF('Application Form'!I486="SKSTD_BDL","SKSTD_BDL",IF('Application Form'!I486="MIP","MIP",IF('Application Form'!I486="MIP+PV","MIP",IF('Application Form'!I486="SEEKSIRE","SEEKSIRE",IF('Application Form'!I486="SEEKSIRE+PV","SEEKSIRE",IF('Application Form'!I486="GGP50K","GGP50K",IF('Application Form'!I486="GGP50K+PV","GGP50K",IF('Application Form'!I486="GGPHD (150K)","GGPHD (150K)",IF('Application Form'!I486="GGPHD+PV","GGPHD",IF('Application Form'!I486="PV","",IF('Application Form'!I486="POLL","",IF('Application Form'!I486="MSTN","MSTN",IF('Application Form'!I486="COAT","COAT",IF('Application Form'!I486="PI","PI",IF('Application Form'!I486="POLL_50K (add on)*","POLL_50K (add on)*",IF('Application Form'!I486="POLL_HD (add on)*","POLL_HD (add_on)*",IF('Application Form'!I486="MSTN_50K (add_on)*","MSTN_50K (add_on)*",IF('Application Form'!I486="MSTN_HD (add on)*","MSTN_HD (add on)*",IF('Application Form'!I486="STORE","STORE",IF('Application Form'!I486="HE","HE","ERROR")))))))))))))))))))),IF(AND(F475&lt;&gt;"",'Application Form'!I486&lt;&gt;"",'Application Form'!J486&lt;&gt;""),IF('Application Form'!J486="SKSTD_BDL","SKSTD_BDL",IF('Application Form'!J486="MIP","MIP",IF('Application Form'!J486="MIP+PV","MIP",IF('Application Form'!J486="SEEKSIRE","SEEKSIRE",IF('Application Form'!J486="SEEKSIRE+PV","SEEKSIRE",IF('Application Form'!J486="GGP50K","GGP50K",IF('Application Form'!J486="GGP50K+PV","GGP50K",IF('Application Form'!J486="GGPHD (150K)","GGPHD (150K)",IF('Application Form'!J486="GGPHD+PV","GGPHD",IF('Application Form'!J486="PV","",IF('Application Form'!J486="POLL","",IF('Application Form'!J486="MSTN","MSTN",IF('Application Form'!J486="COAT","COAT",IF('Application Form'!J486="PI","PI",IF('Application Form'!J486="POLL_50K (add on)*","POLL_50K (add on)*",IF('Application Form'!J486="POLL_HD (add on)*","POLL_HD (add_on)*",IF('Application Form'!J486="MSTN_50K (add_on)*","MSTN_50K (add_on)*",IF('Application Form'!J486="MSTN_HD (add on)*","MSTN_HD (add on)*",IF('Application Form'!J486="STORE","STORE",IF('Application Form'!J486="HE","HE","")))))))))))))))))))),"ERROR"))))))</f>
        <v/>
      </c>
      <c r="P475" t="str">
        <f>IF(AND(F475="",O475&lt;&gt;""),IF('Application Form'!J486="SKSTD_BDL","SKSTD_BDL",IF('Application Form'!J486="MIP","MIP",IF('Application Form'!J486="MIP+PV","MIP",IF('Application Form'!J486="SEEKSIRE","SEEKSIRE",IF('Application Form'!J486="SEEKSIRE+PV","SEEKSIRE",IF('Application Form'!J486="GGP50K","GGP50K",IF('Application Form'!J486="GGP50K+PV","GGP50K",IF('Application Form'!J486="GGPHD (150K)","GGPHD (150K)",IF('Application Form'!J486="GGPHD+PV","GGPHD",IF('Application Form'!J486="PV","",IF('Application Form'!J486="POLL","",IF('Application Form'!J486="MSTN","MSTN",IF('Application Form'!J486="COAT","COAT",IF('Application Form'!J486="PI","PI",IF('Application Form'!J486="POLL_50K (add on)*","POLL_50K (add on)*",IF('Application Form'!J486="POLL_HD (add on)*","POLL_HD (add_on)*",IF('Application Form'!J486="MSTN_50K (add_on)*","MSTN_50K (add_on)*",IF('Application Form'!J486="MSTN_HD (add on)*","MSTN_HD (add on)*",IF('Application Form'!J486="STORE","STORE",IF('Application Form'!J486="HE","HE","")))))))))))))))))))),"")</f>
        <v/>
      </c>
    </row>
    <row r="476" spans="1:16" x14ac:dyDescent="0.25">
      <c r="A476" s="72">
        <f>'Application Form'!E487</f>
        <v>0</v>
      </c>
      <c r="B476" t="str">
        <f>IF('Application Form'!C487="Hair","H",IF('Application Form'!C487="Done","D",IF('Application Form'!C487="Semen","S",IF('Application Form'!C487="TSU","T",""))))</f>
        <v/>
      </c>
      <c r="C476" t="str">
        <f t="shared" si="7"/>
        <v>NAA</v>
      </c>
      <c r="F476" t="str">
        <f>IF('Application Form'!H487="SKSTD_BDL","SKSTD_BDL",IF('Application Form'!H487="MIP","MIP",IF('Application Form'!H487="MIP+PV","MIP",IF('Application Form'!H487="SEEKSIRE","SEEKSIRE",IF('Application Form'!H487="SEEKSIRE+PV","SEEKSIRE",IF('Application Form'!H487="GGP50K","GGP50K",IF('Application Form'!H487="GGP50K+PV","GGP50K",IF('Application Form'!H487="GGPHD (150K)","GGPHD (150K)",IF('Application Form'!H487="GGPHD+PV","GGPHD",IF('Application Form'!H487="PV","",IF('Application Form'!H487="POLL","",IF('Application Form'!H487="MSTN","",IF('Application Form'!H487="COAT","",IF('Application Form'!H487="PI","",IF('Application Form'!H487="POLL_50K (add on)*","",IF('Application Form'!H487="POLL_HD (add on)*","",IF('Application Form'!H487="MSTN_50K (add_on)*","",IF('Application Form'!H487="MSTN_HD (add on)*","",IF('Application Form'!H487="STORE","STORE",IF('Application Form'!H487="HE","HE",""))))))))))))))))))))</f>
        <v/>
      </c>
      <c r="G476" t="str">
        <f>IF(OR(RIGHT('Application Form'!H487,2)="PV",RIGHT('Application Form'!I487,2)="PV",RIGHT('Application Form'!J487,2)="PV"),"Yes","")</f>
        <v/>
      </c>
      <c r="H476" s="81" t="str">
        <f>IF(ISBLANK(IF(F476="SKSTD_BDL",'Application Form'!M487,IF('Office Use Only - DONT TOUCH!!!'!G476="Yes",'Application Form'!M487,""))),"",IF(F476="SKSTD_BDL",'Application Form'!M487,IF('Office Use Only - DONT TOUCH!!!'!G476="Yes",'Application Form'!M487,"")))</f>
        <v/>
      </c>
      <c r="K476" t="str">
        <f>IF(ISBLANK(IF(F476="SKSTD_BDL",'Application Form'!O487,IF('Office Use Only - DONT TOUCH!!!'!G476="Yes",'Application Form'!O487,""))),"",IF(F476="SKSTD_BDL",'Application Form'!O487,IF('Office Use Only - DONT TOUCH!!!'!G476="Yes",'Application Form'!O487,"")))</f>
        <v/>
      </c>
      <c r="N476" t="str">
        <f>IF(AND(F476="",'Application Form'!H487=""),"",IF(AND(F476="",'Application Form'!H487&lt;&gt;""),'Application Form'!H487,IF(AND(F476&lt;&gt;"",'Application Form'!I487=""),"",IF(AND(F476&lt;&gt;"",'Application Form'!I487&lt;&gt;""),IF('Application Form'!I487="SKSTD_BDL","SKSTD_BDL",IF('Application Form'!I487="MIP","MIP",IF('Application Form'!I487="MIP+PV","MIP",IF('Application Form'!I487="SEEKSIRE","SEEKSIRE",IF('Application Form'!I487="SEEKSIRE+PV","SEEKSIRE",IF('Application Form'!I487="GGP50K","GGP50K",IF('Application Form'!I487="GGP50K+PV","GGP50K",IF('Application Form'!I487="GGPHD (150K)","GGPHD (150K)",IF('Application Form'!I487="GGPHD+PV","GGPHD",IF('Application Form'!I487="PV","",IF('Application Form'!I487="POLL","",IF('Application Form'!I487="MSTN","MSTN",IF('Application Form'!I487="COAT","COAT",IF('Application Form'!I487="PI","PI",IF('Application Form'!I487="POLL_50K (add on)*","POLL_50K (add on)*",IF('Application Form'!I487="POLL_HD (add on)*","POLL_HD (add_on)*",IF('Application Form'!I487="MSTN_50K (add_on)*","MSTN_50K (add_on)*",IF('Application Form'!I487="MSTN_HD (add on)*","MSTN_HD (add on)*",IF('Application Form'!I487="STORE","STORE",IF('Application Form'!I487="HE","HE","")))))))))))))))))))),"ERROR"))))</f>
        <v/>
      </c>
      <c r="O476" t="str">
        <f>IF(AND(F476="",'Application Form'!H487=""),"",IF(AND(F476="",'Application Form'!H487&lt;&gt;"",'Application Form'!I487=""),"",IF(AND(F476&lt;&gt;"",'Application Form'!I487=""),"",IF(AND(F476&lt;&gt;"",'Application Form'!I487&lt;&gt;"",'Application Form'!J487=""),"",IF(AND(F476="",'Application Form'!H487&lt;&gt;"",'Application Form'!I487&lt;&gt;""),IF('Application Form'!I487="SKSTD_BDL","SKSTD_BDL",IF('Application Form'!I487="MIP","MIP",IF('Application Form'!I487="MIP+PV","MIP",IF('Application Form'!I487="SEEKSIRE","SEEKSIRE",IF('Application Form'!I487="SEEKSIRE+PV","SEEKSIRE",IF('Application Form'!I487="GGP50K","GGP50K",IF('Application Form'!I487="GGP50K+PV","GGP50K",IF('Application Form'!I487="GGPHD (150K)","GGPHD (150K)",IF('Application Form'!I487="GGPHD+PV","GGPHD",IF('Application Form'!I487="PV","",IF('Application Form'!I487="POLL","",IF('Application Form'!I487="MSTN","MSTN",IF('Application Form'!I487="COAT","COAT",IF('Application Form'!I487="PI","PI",IF('Application Form'!I487="POLL_50K (add on)*","POLL_50K (add on)*",IF('Application Form'!I487="POLL_HD (add on)*","POLL_HD (add_on)*",IF('Application Form'!I487="MSTN_50K (add_on)*","MSTN_50K (add_on)*",IF('Application Form'!I487="MSTN_HD (add on)*","MSTN_HD (add on)*",IF('Application Form'!I487="STORE","STORE",IF('Application Form'!I487="HE","HE","ERROR")))))))))))))))))))),IF(AND(F476&lt;&gt;"",'Application Form'!I487&lt;&gt;"",'Application Form'!J487&lt;&gt;""),IF('Application Form'!J487="SKSTD_BDL","SKSTD_BDL",IF('Application Form'!J487="MIP","MIP",IF('Application Form'!J487="MIP+PV","MIP",IF('Application Form'!J487="SEEKSIRE","SEEKSIRE",IF('Application Form'!J487="SEEKSIRE+PV","SEEKSIRE",IF('Application Form'!J487="GGP50K","GGP50K",IF('Application Form'!J487="GGP50K+PV","GGP50K",IF('Application Form'!J487="GGPHD (150K)","GGPHD (150K)",IF('Application Form'!J487="GGPHD+PV","GGPHD",IF('Application Form'!J487="PV","",IF('Application Form'!J487="POLL","",IF('Application Form'!J487="MSTN","MSTN",IF('Application Form'!J487="COAT","COAT",IF('Application Form'!J487="PI","PI",IF('Application Form'!J487="POLL_50K (add on)*","POLL_50K (add on)*",IF('Application Form'!J487="POLL_HD (add on)*","POLL_HD (add_on)*",IF('Application Form'!J487="MSTN_50K (add_on)*","MSTN_50K (add_on)*",IF('Application Form'!J487="MSTN_HD (add on)*","MSTN_HD (add on)*",IF('Application Form'!J487="STORE","STORE",IF('Application Form'!J487="HE","HE","")))))))))))))))))))),"ERROR"))))))</f>
        <v/>
      </c>
      <c r="P476" t="str">
        <f>IF(AND(F476="",O476&lt;&gt;""),IF('Application Form'!J487="SKSTD_BDL","SKSTD_BDL",IF('Application Form'!J487="MIP","MIP",IF('Application Form'!J487="MIP+PV","MIP",IF('Application Form'!J487="SEEKSIRE","SEEKSIRE",IF('Application Form'!J487="SEEKSIRE+PV","SEEKSIRE",IF('Application Form'!J487="GGP50K","GGP50K",IF('Application Form'!J487="GGP50K+PV","GGP50K",IF('Application Form'!J487="GGPHD (150K)","GGPHD (150K)",IF('Application Form'!J487="GGPHD+PV","GGPHD",IF('Application Form'!J487="PV","",IF('Application Form'!J487="POLL","",IF('Application Form'!J487="MSTN","MSTN",IF('Application Form'!J487="COAT","COAT",IF('Application Form'!J487="PI","PI",IF('Application Form'!J487="POLL_50K (add on)*","POLL_50K (add on)*",IF('Application Form'!J487="POLL_HD (add on)*","POLL_HD (add_on)*",IF('Application Form'!J487="MSTN_50K (add_on)*","MSTN_50K (add_on)*",IF('Application Form'!J487="MSTN_HD (add on)*","MSTN_HD (add on)*",IF('Application Form'!J487="STORE","STORE",IF('Application Form'!J487="HE","HE","")))))))))))))))))))),"")</f>
        <v/>
      </c>
    </row>
    <row r="477" spans="1:16" x14ac:dyDescent="0.25">
      <c r="A477" s="72">
        <f>'Application Form'!E488</f>
        <v>0</v>
      </c>
      <c r="B477" t="str">
        <f>IF('Application Form'!C488="Hair","H",IF('Application Form'!C488="Done","D",IF('Application Form'!C488="Semen","S",IF('Application Form'!C488="TSU","T",""))))</f>
        <v/>
      </c>
      <c r="C477" t="str">
        <f t="shared" si="7"/>
        <v>NAA</v>
      </c>
      <c r="F477" t="str">
        <f>IF('Application Form'!H488="SKSTD_BDL","SKSTD_BDL",IF('Application Form'!H488="MIP","MIP",IF('Application Form'!H488="MIP+PV","MIP",IF('Application Form'!H488="SEEKSIRE","SEEKSIRE",IF('Application Form'!H488="SEEKSIRE+PV","SEEKSIRE",IF('Application Form'!H488="GGP50K","GGP50K",IF('Application Form'!H488="GGP50K+PV","GGP50K",IF('Application Form'!H488="GGPHD (150K)","GGPHD (150K)",IF('Application Form'!H488="GGPHD+PV","GGPHD",IF('Application Form'!H488="PV","",IF('Application Form'!H488="POLL","",IF('Application Form'!H488="MSTN","",IF('Application Form'!H488="COAT","",IF('Application Form'!H488="PI","",IF('Application Form'!H488="POLL_50K (add on)*","",IF('Application Form'!H488="POLL_HD (add on)*","",IF('Application Form'!H488="MSTN_50K (add_on)*","",IF('Application Form'!H488="MSTN_HD (add on)*","",IF('Application Form'!H488="STORE","STORE",IF('Application Form'!H488="HE","HE",""))))))))))))))))))))</f>
        <v/>
      </c>
      <c r="G477" t="str">
        <f>IF(OR(RIGHT('Application Form'!H488,2)="PV",RIGHT('Application Form'!I488,2)="PV",RIGHT('Application Form'!J488,2)="PV"),"Yes","")</f>
        <v/>
      </c>
      <c r="H477" s="81" t="str">
        <f>IF(ISBLANK(IF(F477="SKSTD_BDL",'Application Form'!M488,IF('Office Use Only - DONT TOUCH!!!'!G477="Yes",'Application Form'!M488,""))),"",IF(F477="SKSTD_BDL",'Application Form'!M488,IF('Office Use Only - DONT TOUCH!!!'!G477="Yes",'Application Form'!M488,"")))</f>
        <v/>
      </c>
      <c r="K477" t="str">
        <f>IF(ISBLANK(IF(F477="SKSTD_BDL",'Application Form'!O488,IF('Office Use Only - DONT TOUCH!!!'!G477="Yes",'Application Form'!O488,""))),"",IF(F477="SKSTD_BDL",'Application Form'!O488,IF('Office Use Only - DONT TOUCH!!!'!G477="Yes",'Application Form'!O488,"")))</f>
        <v/>
      </c>
      <c r="N477" t="str">
        <f>IF(AND(F477="",'Application Form'!H488=""),"",IF(AND(F477="",'Application Form'!H488&lt;&gt;""),'Application Form'!H488,IF(AND(F477&lt;&gt;"",'Application Form'!I488=""),"",IF(AND(F477&lt;&gt;"",'Application Form'!I488&lt;&gt;""),IF('Application Form'!I488="SKSTD_BDL","SKSTD_BDL",IF('Application Form'!I488="MIP","MIP",IF('Application Form'!I488="MIP+PV","MIP",IF('Application Form'!I488="SEEKSIRE","SEEKSIRE",IF('Application Form'!I488="SEEKSIRE+PV","SEEKSIRE",IF('Application Form'!I488="GGP50K","GGP50K",IF('Application Form'!I488="GGP50K+PV","GGP50K",IF('Application Form'!I488="GGPHD (150K)","GGPHD (150K)",IF('Application Form'!I488="GGPHD+PV","GGPHD",IF('Application Form'!I488="PV","",IF('Application Form'!I488="POLL","",IF('Application Form'!I488="MSTN","MSTN",IF('Application Form'!I488="COAT","COAT",IF('Application Form'!I488="PI","PI",IF('Application Form'!I488="POLL_50K (add on)*","POLL_50K (add on)*",IF('Application Form'!I488="POLL_HD (add on)*","POLL_HD (add_on)*",IF('Application Form'!I488="MSTN_50K (add_on)*","MSTN_50K (add_on)*",IF('Application Form'!I488="MSTN_HD (add on)*","MSTN_HD (add on)*",IF('Application Form'!I488="STORE","STORE",IF('Application Form'!I488="HE","HE","")))))))))))))))))))),"ERROR"))))</f>
        <v/>
      </c>
      <c r="O477" t="str">
        <f>IF(AND(F477="",'Application Form'!H488=""),"",IF(AND(F477="",'Application Form'!H488&lt;&gt;"",'Application Form'!I488=""),"",IF(AND(F477&lt;&gt;"",'Application Form'!I488=""),"",IF(AND(F477&lt;&gt;"",'Application Form'!I488&lt;&gt;"",'Application Form'!J488=""),"",IF(AND(F477="",'Application Form'!H488&lt;&gt;"",'Application Form'!I488&lt;&gt;""),IF('Application Form'!I488="SKSTD_BDL","SKSTD_BDL",IF('Application Form'!I488="MIP","MIP",IF('Application Form'!I488="MIP+PV","MIP",IF('Application Form'!I488="SEEKSIRE","SEEKSIRE",IF('Application Form'!I488="SEEKSIRE+PV","SEEKSIRE",IF('Application Form'!I488="GGP50K","GGP50K",IF('Application Form'!I488="GGP50K+PV","GGP50K",IF('Application Form'!I488="GGPHD (150K)","GGPHD (150K)",IF('Application Form'!I488="GGPHD+PV","GGPHD",IF('Application Form'!I488="PV","",IF('Application Form'!I488="POLL","",IF('Application Form'!I488="MSTN","MSTN",IF('Application Form'!I488="COAT","COAT",IF('Application Form'!I488="PI","PI",IF('Application Form'!I488="POLL_50K (add on)*","POLL_50K (add on)*",IF('Application Form'!I488="POLL_HD (add on)*","POLL_HD (add_on)*",IF('Application Form'!I488="MSTN_50K (add_on)*","MSTN_50K (add_on)*",IF('Application Form'!I488="MSTN_HD (add on)*","MSTN_HD (add on)*",IF('Application Form'!I488="STORE","STORE",IF('Application Form'!I488="HE","HE","ERROR")))))))))))))))))))),IF(AND(F477&lt;&gt;"",'Application Form'!I488&lt;&gt;"",'Application Form'!J488&lt;&gt;""),IF('Application Form'!J488="SKSTD_BDL","SKSTD_BDL",IF('Application Form'!J488="MIP","MIP",IF('Application Form'!J488="MIP+PV","MIP",IF('Application Form'!J488="SEEKSIRE","SEEKSIRE",IF('Application Form'!J488="SEEKSIRE+PV","SEEKSIRE",IF('Application Form'!J488="GGP50K","GGP50K",IF('Application Form'!J488="GGP50K+PV","GGP50K",IF('Application Form'!J488="GGPHD (150K)","GGPHD (150K)",IF('Application Form'!J488="GGPHD+PV","GGPHD",IF('Application Form'!J488="PV","",IF('Application Form'!J488="POLL","",IF('Application Form'!J488="MSTN","MSTN",IF('Application Form'!J488="COAT","COAT",IF('Application Form'!J488="PI","PI",IF('Application Form'!J488="POLL_50K (add on)*","POLL_50K (add on)*",IF('Application Form'!J488="POLL_HD (add on)*","POLL_HD (add_on)*",IF('Application Form'!J488="MSTN_50K (add_on)*","MSTN_50K (add_on)*",IF('Application Form'!J488="MSTN_HD (add on)*","MSTN_HD (add on)*",IF('Application Form'!J488="STORE","STORE",IF('Application Form'!J488="HE","HE","")))))))))))))))))))),"ERROR"))))))</f>
        <v/>
      </c>
      <c r="P477" t="str">
        <f>IF(AND(F477="",O477&lt;&gt;""),IF('Application Form'!J488="SKSTD_BDL","SKSTD_BDL",IF('Application Form'!J488="MIP","MIP",IF('Application Form'!J488="MIP+PV","MIP",IF('Application Form'!J488="SEEKSIRE","SEEKSIRE",IF('Application Form'!J488="SEEKSIRE+PV","SEEKSIRE",IF('Application Form'!J488="GGP50K","GGP50K",IF('Application Form'!J488="GGP50K+PV","GGP50K",IF('Application Form'!J488="GGPHD (150K)","GGPHD (150K)",IF('Application Form'!J488="GGPHD+PV","GGPHD",IF('Application Form'!J488="PV","",IF('Application Form'!J488="POLL","",IF('Application Form'!J488="MSTN","MSTN",IF('Application Form'!J488="COAT","COAT",IF('Application Form'!J488="PI","PI",IF('Application Form'!J488="POLL_50K (add on)*","POLL_50K (add on)*",IF('Application Form'!J488="POLL_HD (add on)*","POLL_HD (add_on)*",IF('Application Form'!J488="MSTN_50K (add_on)*","MSTN_50K (add_on)*",IF('Application Form'!J488="MSTN_HD (add on)*","MSTN_HD (add on)*",IF('Application Form'!J488="STORE","STORE",IF('Application Form'!J488="HE","HE","")))))))))))))))))))),"")</f>
        <v/>
      </c>
    </row>
    <row r="478" spans="1:16" x14ac:dyDescent="0.25">
      <c r="A478" s="72">
        <f>'Application Form'!E489</f>
        <v>0</v>
      </c>
      <c r="B478" t="str">
        <f>IF('Application Form'!C489="Hair","H",IF('Application Form'!C489="Done","D",IF('Application Form'!C489="Semen","S",IF('Application Form'!C489="TSU","T",""))))</f>
        <v/>
      </c>
      <c r="C478" t="str">
        <f t="shared" si="7"/>
        <v>NAA</v>
      </c>
      <c r="F478" t="str">
        <f>IF('Application Form'!H489="SKSTD_BDL","SKSTD_BDL",IF('Application Form'!H489="MIP","MIP",IF('Application Form'!H489="MIP+PV","MIP",IF('Application Form'!H489="SEEKSIRE","SEEKSIRE",IF('Application Form'!H489="SEEKSIRE+PV","SEEKSIRE",IF('Application Form'!H489="GGP50K","GGP50K",IF('Application Form'!H489="GGP50K+PV","GGP50K",IF('Application Form'!H489="GGPHD (150K)","GGPHD (150K)",IF('Application Form'!H489="GGPHD+PV","GGPHD",IF('Application Form'!H489="PV","",IF('Application Form'!H489="POLL","",IF('Application Form'!H489="MSTN","",IF('Application Form'!H489="COAT","",IF('Application Form'!H489="PI","",IF('Application Form'!H489="POLL_50K (add on)*","",IF('Application Form'!H489="POLL_HD (add on)*","",IF('Application Form'!H489="MSTN_50K (add_on)*","",IF('Application Form'!H489="MSTN_HD (add on)*","",IF('Application Form'!H489="STORE","STORE",IF('Application Form'!H489="HE","HE",""))))))))))))))))))))</f>
        <v/>
      </c>
      <c r="G478" t="str">
        <f>IF(OR(RIGHT('Application Form'!H489,2)="PV",RIGHT('Application Form'!I489,2)="PV",RIGHT('Application Form'!J489,2)="PV"),"Yes","")</f>
        <v/>
      </c>
      <c r="H478" s="81" t="str">
        <f>IF(ISBLANK(IF(F478="SKSTD_BDL",'Application Form'!M489,IF('Office Use Only - DONT TOUCH!!!'!G478="Yes",'Application Form'!M489,""))),"",IF(F478="SKSTD_BDL",'Application Form'!M489,IF('Office Use Only - DONT TOUCH!!!'!G478="Yes",'Application Form'!M489,"")))</f>
        <v/>
      </c>
      <c r="K478" t="str">
        <f>IF(ISBLANK(IF(F478="SKSTD_BDL",'Application Form'!O489,IF('Office Use Only - DONT TOUCH!!!'!G478="Yes",'Application Form'!O489,""))),"",IF(F478="SKSTD_BDL",'Application Form'!O489,IF('Office Use Only - DONT TOUCH!!!'!G478="Yes",'Application Form'!O489,"")))</f>
        <v/>
      </c>
      <c r="N478" t="str">
        <f>IF(AND(F478="",'Application Form'!H489=""),"",IF(AND(F478="",'Application Form'!H489&lt;&gt;""),'Application Form'!H489,IF(AND(F478&lt;&gt;"",'Application Form'!I489=""),"",IF(AND(F478&lt;&gt;"",'Application Form'!I489&lt;&gt;""),IF('Application Form'!I489="SKSTD_BDL","SKSTD_BDL",IF('Application Form'!I489="MIP","MIP",IF('Application Form'!I489="MIP+PV","MIP",IF('Application Form'!I489="SEEKSIRE","SEEKSIRE",IF('Application Form'!I489="SEEKSIRE+PV","SEEKSIRE",IF('Application Form'!I489="GGP50K","GGP50K",IF('Application Form'!I489="GGP50K+PV","GGP50K",IF('Application Form'!I489="GGPHD (150K)","GGPHD (150K)",IF('Application Form'!I489="GGPHD+PV","GGPHD",IF('Application Form'!I489="PV","",IF('Application Form'!I489="POLL","",IF('Application Form'!I489="MSTN","MSTN",IF('Application Form'!I489="COAT","COAT",IF('Application Form'!I489="PI","PI",IF('Application Form'!I489="POLL_50K (add on)*","POLL_50K (add on)*",IF('Application Form'!I489="POLL_HD (add on)*","POLL_HD (add_on)*",IF('Application Form'!I489="MSTN_50K (add_on)*","MSTN_50K (add_on)*",IF('Application Form'!I489="MSTN_HD (add on)*","MSTN_HD (add on)*",IF('Application Form'!I489="STORE","STORE",IF('Application Form'!I489="HE","HE","")))))))))))))))))))),"ERROR"))))</f>
        <v/>
      </c>
      <c r="O478" t="str">
        <f>IF(AND(F478="",'Application Form'!H489=""),"",IF(AND(F478="",'Application Form'!H489&lt;&gt;"",'Application Form'!I489=""),"",IF(AND(F478&lt;&gt;"",'Application Form'!I489=""),"",IF(AND(F478&lt;&gt;"",'Application Form'!I489&lt;&gt;"",'Application Form'!J489=""),"",IF(AND(F478="",'Application Form'!H489&lt;&gt;"",'Application Form'!I489&lt;&gt;""),IF('Application Form'!I489="SKSTD_BDL","SKSTD_BDL",IF('Application Form'!I489="MIP","MIP",IF('Application Form'!I489="MIP+PV","MIP",IF('Application Form'!I489="SEEKSIRE","SEEKSIRE",IF('Application Form'!I489="SEEKSIRE+PV","SEEKSIRE",IF('Application Form'!I489="GGP50K","GGP50K",IF('Application Form'!I489="GGP50K+PV","GGP50K",IF('Application Form'!I489="GGPHD (150K)","GGPHD (150K)",IF('Application Form'!I489="GGPHD+PV","GGPHD",IF('Application Form'!I489="PV","",IF('Application Form'!I489="POLL","",IF('Application Form'!I489="MSTN","MSTN",IF('Application Form'!I489="COAT","COAT",IF('Application Form'!I489="PI","PI",IF('Application Form'!I489="POLL_50K (add on)*","POLL_50K (add on)*",IF('Application Form'!I489="POLL_HD (add on)*","POLL_HD (add_on)*",IF('Application Form'!I489="MSTN_50K (add_on)*","MSTN_50K (add_on)*",IF('Application Form'!I489="MSTN_HD (add on)*","MSTN_HD (add on)*",IF('Application Form'!I489="STORE","STORE",IF('Application Form'!I489="HE","HE","ERROR")))))))))))))))))))),IF(AND(F478&lt;&gt;"",'Application Form'!I489&lt;&gt;"",'Application Form'!J489&lt;&gt;""),IF('Application Form'!J489="SKSTD_BDL","SKSTD_BDL",IF('Application Form'!J489="MIP","MIP",IF('Application Form'!J489="MIP+PV","MIP",IF('Application Form'!J489="SEEKSIRE","SEEKSIRE",IF('Application Form'!J489="SEEKSIRE+PV","SEEKSIRE",IF('Application Form'!J489="GGP50K","GGP50K",IF('Application Form'!J489="GGP50K+PV","GGP50K",IF('Application Form'!J489="GGPHD (150K)","GGPHD (150K)",IF('Application Form'!J489="GGPHD+PV","GGPHD",IF('Application Form'!J489="PV","",IF('Application Form'!J489="POLL","",IF('Application Form'!J489="MSTN","MSTN",IF('Application Form'!J489="COAT","COAT",IF('Application Form'!J489="PI","PI",IF('Application Form'!J489="POLL_50K (add on)*","POLL_50K (add on)*",IF('Application Form'!J489="POLL_HD (add on)*","POLL_HD (add_on)*",IF('Application Form'!J489="MSTN_50K (add_on)*","MSTN_50K (add_on)*",IF('Application Form'!J489="MSTN_HD (add on)*","MSTN_HD (add on)*",IF('Application Form'!J489="STORE","STORE",IF('Application Form'!J489="HE","HE","")))))))))))))))))))),"ERROR"))))))</f>
        <v/>
      </c>
      <c r="P478" t="str">
        <f>IF(AND(F478="",O478&lt;&gt;""),IF('Application Form'!J489="SKSTD_BDL","SKSTD_BDL",IF('Application Form'!J489="MIP","MIP",IF('Application Form'!J489="MIP+PV","MIP",IF('Application Form'!J489="SEEKSIRE","SEEKSIRE",IF('Application Form'!J489="SEEKSIRE+PV","SEEKSIRE",IF('Application Form'!J489="GGP50K","GGP50K",IF('Application Form'!J489="GGP50K+PV","GGP50K",IF('Application Form'!J489="GGPHD (150K)","GGPHD (150K)",IF('Application Form'!J489="GGPHD+PV","GGPHD",IF('Application Form'!J489="PV","",IF('Application Form'!J489="POLL","",IF('Application Form'!J489="MSTN","MSTN",IF('Application Form'!J489="COAT","COAT",IF('Application Form'!J489="PI","PI",IF('Application Form'!J489="POLL_50K (add on)*","POLL_50K (add on)*",IF('Application Form'!J489="POLL_HD (add on)*","POLL_HD (add_on)*",IF('Application Form'!J489="MSTN_50K (add_on)*","MSTN_50K (add_on)*",IF('Application Form'!J489="MSTN_HD (add on)*","MSTN_HD (add on)*",IF('Application Form'!J489="STORE","STORE",IF('Application Form'!J489="HE","HE","")))))))))))))))))))),"")</f>
        <v/>
      </c>
    </row>
    <row r="479" spans="1:16" x14ac:dyDescent="0.25">
      <c r="A479" s="72">
        <f>'Application Form'!E490</f>
        <v>0</v>
      </c>
      <c r="B479" t="str">
        <f>IF('Application Form'!C490="Hair","H",IF('Application Form'!C490="Done","D",IF('Application Form'!C490="Semen","S",IF('Application Form'!C490="TSU","T",""))))</f>
        <v/>
      </c>
      <c r="C479" t="str">
        <f t="shared" si="7"/>
        <v>NAA</v>
      </c>
      <c r="F479" t="str">
        <f>IF('Application Form'!H490="SKSTD_BDL","SKSTD_BDL",IF('Application Form'!H490="MIP","MIP",IF('Application Form'!H490="MIP+PV","MIP",IF('Application Form'!H490="SEEKSIRE","SEEKSIRE",IF('Application Form'!H490="SEEKSIRE+PV","SEEKSIRE",IF('Application Form'!H490="GGP50K","GGP50K",IF('Application Form'!H490="GGP50K+PV","GGP50K",IF('Application Form'!H490="GGPHD (150K)","GGPHD (150K)",IF('Application Form'!H490="GGPHD+PV","GGPHD",IF('Application Form'!H490="PV","",IF('Application Form'!H490="POLL","",IF('Application Form'!H490="MSTN","",IF('Application Form'!H490="COAT","",IF('Application Form'!H490="PI","",IF('Application Form'!H490="POLL_50K (add on)*","",IF('Application Form'!H490="POLL_HD (add on)*","",IF('Application Form'!H490="MSTN_50K (add_on)*","",IF('Application Form'!H490="MSTN_HD (add on)*","",IF('Application Form'!H490="STORE","STORE",IF('Application Form'!H490="HE","HE",""))))))))))))))))))))</f>
        <v/>
      </c>
      <c r="G479" t="str">
        <f>IF(OR(RIGHT('Application Form'!H490,2)="PV",RIGHT('Application Form'!I490,2)="PV",RIGHT('Application Form'!J490,2)="PV"),"Yes","")</f>
        <v/>
      </c>
      <c r="H479" s="81" t="str">
        <f>IF(ISBLANK(IF(F479="SKSTD_BDL",'Application Form'!M490,IF('Office Use Only - DONT TOUCH!!!'!G479="Yes",'Application Form'!M490,""))),"",IF(F479="SKSTD_BDL",'Application Form'!M490,IF('Office Use Only - DONT TOUCH!!!'!G479="Yes",'Application Form'!M490,"")))</f>
        <v/>
      </c>
      <c r="K479" t="str">
        <f>IF(ISBLANK(IF(F479="SKSTD_BDL",'Application Form'!O490,IF('Office Use Only - DONT TOUCH!!!'!G479="Yes",'Application Form'!O490,""))),"",IF(F479="SKSTD_BDL",'Application Form'!O490,IF('Office Use Only - DONT TOUCH!!!'!G479="Yes",'Application Form'!O490,"")))</f>
        <v/>
      </c>
      <c r="N479" t="str">
        <f>IF(AND(F479="",'Application Form'!H490=""),"",IF(AND(F479="",'Application Form'!H490&lt;&gt;""),'Application Form'!H490,IF(AND(F479&lt;&gt;"",'Application Form'!I490=""),"",IF(AND(F479&lt;&gt;"",'Application Form'!I490&lt;&gt;""),IF('Application Form'!I490="SKSTD_BDL","SKSTD_BDL",IF('Application Form'!I490="MIP","MIP",IF('Application Form'!I490="MIP+PV","MIP",IF('Application Form'!I490="SEEKSIRE","SEEKSIRE",IF('Application Form'!I490="SEEKSIRE+PV","SEEKSIRE",IF('Application Form'!I490="GGP50K","GGP50K",IF('Application Form'!I490="GGP50K+PV","GGP50K",IF('Application Form'!I490="GGPHD (150K)","GGPHD (150K)",IF('Application Form'!I490="GGPHD+PV","GGPHD",IF('Application Form'!I490="PV","",IF('Application Form'!I490="POLL","",IF('Application Form'!I490="MSTN","MSTN",IF('Application Form'!I490="COAT","COAT",IF('Application Form'!I490="PI","PI",IF('Application Form'!I490="POLL_50K (add on)*","POLL_50K (add on)*",IF('Application Form'!I490="POLL_HD (add on)*","POLL_HD (add_on)*",IF('Application Form'!I490="MSTN_50K (add_on)*","MSTN_50K (add_on)*",IF('Application Form'!I490="MSTN_HD (add on)*","MSTN_HD (add on)*",IF('Application Form'!I490="STORE","STORE",IF('Application Form'!I490="HE","HE","")))))))))))))))))))),"ERROR"))))</f>
        <v/>
      </c>
      <c r="O479" t="str">
        <f>IF(AND(F479="",'Application Form'!H490=""),"",IF(AND(F479="",'Application Form'!H490&lt;&gt;"",'Application Form'!I490=""),"",IF(AND(F479&lt;&gt;"",'Application Form'!I490=""),"",IF(AND(F479&lt;&gt;"",'Application Form'!I490&lt;&gt;"",'Application Form'!J490=""),"",IF(AND(F479="",'Application Form'!H490&lt;&gt;"",'Application Form'!I490&lt;&gt;""),IF('Application Form'!I490="SKSTD_BDL","SKSTD_BDL",IF('Application Form'!I490="MIP","MIP",IF('Application Form'!I490="MIP+PV","MIP",IF('Application Form'!I490="SEEKSIRE","SEEKSIRE",IF('Application Form'!I490="SEEKSIRE+PV","SEEKSIRE",IF('Application Form'!I490="GGP50K","GGP50K",IF('Application Form'!I490="GGP50K+PV","GGP50K",IF('Application Form'!I490="GGPHD (150K)","GGPHD (150K)",IF('Application Form'!I490="GGPHD+PV","GGPHD",IF('Application Form'!I490="PV","",IF('Application Form'!I490="POLL","",IF('Application Form'!I490="MSTN","MSTN",IF('Application Form'!I490="COAT","COAT",IF('Application Form'!I490="PI","PI",IF('Application Form'!I490="POLL_50K (add on)*","POLL_50K (add on)*",IF('Application Form'!I490="POLL_HD (add on)*","POLL_HD (add_on)*",IF('Application Form'!I490="MSTN_50K (add_on)*","MSTN_50K (add_on)*",IF('Application Form'!I490="MSTN_HD (add on)*","MSTN_HD (add on)*",IF('Application Form'!I490="STORE","STORE",IF('Application Form'!I490="HE","HE","ERROR")))))))))))))))))))),IF(AND(F479&lt;&gt;"",'Application Form'!I490&lt;&gt;"",'Application Form'!J490&lt;&gt;""),IF('Application Form'!J490="SKSTD_BDL","SKSTD_BDL",IF('Application Form'!J490="MIP","MIP",IF('Application Form'!J490="MIP+PV","MIP",IF('Application Form'!J490="SEEKSIRE","SEEKSIRE",IF('Application Form'!J490="SEEKSIRE+PV","SEEKSIRE",IF('Application Form'!J490="GGP50K","GGP50K",IF('Application Form'!J490="GGP50K+PV","GGP50K",IF('Application Form'!J490="GGPHD (150K)","GGPHD (150K)",IF('Application Form'!J490="GGPHD+PV","GGPHD",IF('Application Form'!J490="PV","",IF('Application Form'!J490="POLL","",IF('Application Form'!J490="MSTN","MSTN",IF('Application Form'!J490="COAT","COAT",IF('Application Form'!J490="PI","PI",IF('Application Form'!J490="POLL_50K (add on)*","POLL_50K (add on)*",IF('Application Form'!J490="POLL_HD (add on)*","POLL_HD (add_on)*",IF('Application Form'!J490="MSTN_50K (add_on)*","MSTN_50K (add_on)*",IF('Application Form'!J490="MSTN_HD (add on)*","MSTN_HD (add on)*",IF('Application Form'!J490="STORE","STORE",IF('Application Form'!J490="HE","HE","")))))))))))))))))))),"ERROR"))))))</f>
        <v/>
      </c>
      <c r="P479" t="str">
        <f>IF(AND(F479="",O479&lt;&gt;""),IF('Application Form'!J490="SKSTD_BDL","SKSTD_BDL",IF('Application Form'!J490="MIP","MIP",IF('Application Form'!J490="MIP+PV","MIP",IF('Application Form'!J490="SEEKSIRE","SEEKSIRE",IF('Application Form'!J490="SEEKSIRE+PV","SEEKSIRE",IF('Application Form'!J490="GGP50K","GGP50K",IF('Application Form'!J490="GGP50K+PV","GGP50K",IF('Application Form'!J490="GGPHD (150K)","GGPHD (150K)",IF('Application Form'!J490="GGPHD+PV","GGPHD",IF('Application Form'!J490="PV","",IF('Application Form'!J490="POLL","",IF('Application Form'!J490="MSTN","MSTN",IF('Application Form'!J490="COAT","COAT",IF('Application Form'!J490="PI","PI",IF('Application Form'!J490="POLL_50K (add on)*","POLL_50K (add on)*",IF('Application Form'!J490="POLL_HD (add on)*","POLL_HD (add_on)*",IF('Application Form'!J490="MSTN_50K (add_on)*","MSTN_50K (add_on)*",IF('Application Form'!J490="MSTN_HD (add on)*","MSTN_HD (add on)*",IF('Application Form'!J490="STORE","STORE",IF('Application Form'!J490="HE","HE","")))))))))))))))))))),"")</f>
        <v/>
      </c>
    </row>
    <row r="480" spans="1:16" x14ac:dyDescent="0.25">
      <c r="A480" s="72">
        <f>'Application Form'!E491</f>
        <v>0</v>
      </c>
      <c r="B480" t="str">
        <f>IF('Application Form'!C491="Hair","H",IF('Application Form'!C491="Done","D",IF('Application Form'!C491="Semen","S",IF('Application Form'!C491="TSU","T",""))))</f>
        <v/>
      </c>
      <c r="C480" t="str">
        <f t="shared" si="7"/>
        <v>NAA</v>
      </c>
      <c r="F480" t="str">
        <f>IF('Application Form'!H491="SKSTD_BDL","SKSTD_BDL",IF('Application Form'!H491="MIP","MIP",IF('Application Form'!H491="MIP+PV","MIP",IF('Application Form'!H491="SEEKSIRE","SEEKSIRE",IF('Application Form'!H491="SEEKSIRE+PV","SEEKSIRE",IF('Application Form'!H491="GGP50K","GGP50K",IF('Application Form'!H491="GGP50K+PV","GGP50K",IF('Application Form'!H491="GGPHD (150K)","GGPHD (150K)",IF('Application Form'!H491="GGPHD+PV","GGPHD",IF('Application Form'!H491="PV","",IF('Application Form'!H491="POLL","",IF('Application Form'!H491="MSTN","",IF('Application Form'!H491="COAT","",IF('Application Form'!H491="PI","",IF('Application Form'!H491="POLL_50K (add on)*","",IF('Application Form'!H491="POLL_HD (add on)*","",IF('Application Form'!H491="MSTN_50K (add_on)*","",IF('Application Form'!H491="MSTN_HD (add on)*","",IF('Application Form'!H491="STORE","STORE",IF('Application Form'!H491="HE","HE",""))))))))))))))))))))</f>
        <v/>
      </c>
      <c r="G480" t="str">
        <f>IF(OR(RIGHT('Application Form'!H491,2)="PV",RIGHT('Application Form'!I491,2)="PV",RIGHT('Application Form'!J491,2)="PV"),"Yes","")</f>
        <v/>
      </c>
      <c r="H480" s="81" t="str">
        <f>IF(ISBLANK(IF(F480="SKSTD_BDL",'Application Form'!M491,IF('Office Use Only - DONT TOUCH!!!'!G480="Yes",'Application Form'!M491,""))),"",IF(F480="SKSTD_BDL",'Application Form'!M491,IF('Office Use Only - DONT TOUCH!!!'!G480="Yes",'Application Form'!M491,"")))</f>
        <v/>
      </c>
      <c r="K480" t="str">
        <f>IF(ISBLANK(IF(F480="SKSTD_BDL",'Application Form'!O491,IF('Office Use Only - DONT TOUCH!!!'!G480="Yes",'Application Form'!O491,""))),"",IF(F480="SKSTD_BDL",'Application Form'!O491,IF('Office Use Only - DONT TOUCH!!!'!G480="Yes",'Application Form'!O491,"")))</f>
        <v/>
      </c>
      <c r="N480" t="str">
        <f>IF(AND(F480="",'Application Form'!H491=""),"",IF(AND(F480="",'Application Form'!H491&lt;&gt;""),'Application Form'!H491,IF(AND(F480&lt;&gt;"",'Application Form'!I491=""),"",IF(AND(F480&lt;&gt;"",'Application Form'!I491&lt;&gt;""),IF('Application Form'!I491="SKSTD_BDL","SKSTD_BDL",IF('Application Form'!I491="MIP","MIP",IF('Application Form'!I491="MIP+PV","MIP",IF('Application Form'!I491="SEEKSIRE","SEEKSIRE",IF('Application Form'!I491="SEEKSIRE+PV","SEEKSIRE",IF('Application Form'!I491="GGP50K","GGP50K",IF('Application Form'!I491="GGP50K+PV","GGP50K",IF('Application Form'!I491="GGPHD (150K)","GGPHD (150K)",IF('Application Form'!I491="GGPHD+PV","GGPHD",IF('Application Form'!I491="PV","",IF('Application Form'!I491="POLL","",IF('Application Form'!I491="MSTN","MSTN",IF('Application Form'!I491="COAT","COAT",IF('Application Form'!I491="PI","PI",IF('Application Form'!I491="POLL_50K (add on)*","POLL_50K (add on)*",IF('Application Form'!I491="POLL_HD (add on)*","POLL_HD (add_on)*",IF('Application Form'!I491="MSTN_50K (add_on)*","MSTN_50K (add_on)*",IF('Application Form'!I491="MSTN_HD (add on)*","MSTN_HD (add on)*",IF('Application Form'!I491="STORE","STORE",IF('Application Form'!I491="HE","HE","")))))))))))))))))))),"ERROR"))))</f>
        <v/>
      </c>
      <c r="O480" t="str">
        <f>IF(AND(F480="",'Application Form'!H491=""),"",IF(AND(F480="",'Application Form'!H491&lt;&gt;"",'Application Form'!I491=""),"",IF(AND(F480&lt;&gt;"",'Application Form'!I491=""),"",IF(AND(F480&lt;&gt;"",'Application Form'!I491&lt;&gt;"",'Application Form'!J491=""),"",IF(AND(F480="",'Application Form'!H491&lt;&gt;"",'Application Form'!I491&lt;&gt;""),IF('Application Form'!I491="SKSTD_BDL","SKSTD_BDL",IF('Application Form'!I491="MIP","MIP",IF('Application Form'!I491="MIP+PV","MIP",IF('Application Form'!I491="SEEKSIRE","SEEKSIRE",IF('Application Form'!I491="SEEKSIRE+PV","SEEKSIRE",IF('Application Form'!I491="GGP50K","GGP50K",IF('Application Form'!I491="GGP50K+PV","GGP50K",IF('Application Form'!I491="GGPHD (150K)","GGPHD (150K)",IF('Application Form'!I491="GGPHD+PV","GGPHD",IF('Application Form'!I491="PV","",IF('Application Form'!I491="POLL","",IF('Application Form'!I491="MSTN","MSTN",IF('Application Form'!I491="COAT","COAT",IF('Application Form'!I491="PI","PI",IF('Application Form'!I491="POLL_50K (add on)*","POLL_50K (add on)*",IF('Application Form'!I491="POLL_HD (add on)*","POLL_HD (add_on)*",IF('Application Form'!I491="MSTN_50K (add_on)*","MSTN_50K (add_on)*",IF('Application Form'!I491="MSTN_HD (add on)*","MSTN_HD (add on)*",IF('Application Form'!I491="STORE","STORE",IF('Application Form'!I491="HE","HE","ERROR")))))))))))))))))))),IF(AND(F480&lt;&gt;"",'Application Form'!I491&lt;&gt;"",'Application Form'!J491&lt;&gt;""),IF('Application Form'!J491="SKSTD_BDL","SKSTD_BDL",IF('Application Form'!J491="MIP","MIP",IF('Application Form'!J491="MIP+PV","MIP",IF('Application Form'!J491="SEEKSIRE","SEEKSIRE",IF('Application Form'!J491="SEEKSIRE+PV","SEEKSIRE",IF('Application Form'!J491="GGP50K","GGP50K",IF('Application Form'!J491="GGP50K+PV","GGP50K",IF('Application Form'!J491="GGPHD (150K)","GGPHD (150K)",IF('Application Form'!J491="GGPHD+PV","GGPHD",IF('Application Form'!J491="PV","",IF('Application Form'!J491="POLL","",IF('Application Form'!J491="MSTN","MSTN",IF('Application Form'!J491="COAT","COAT",IF('Application Form'!J491="PI","PI",IF('Application Form'!J491="POLL_50K (add on)*","POLL_50K (add on)*",IF('Application Form'!J491="POLL_HD (add on)*","POLL_HD (add_on)*",IF('Application Form'!J491="MSTN_50K (add_on)*","MSTN_50K (add_on)*",IF('Application Form'!J491="MSTN_HD (add on)*","MSTN_HD (add on)*",IF('Application Form'!J491="STORE","STORE",IF('Application Form'!J491="HE","HE","")))))))))))))))))))),"ERROR"))))))</f>
        <v/>
      </c>
      <c r="P480" t="str">
        <f>IF(AND(F480="",O480&lt;&gt;""),IF('Application Form'!J491="SKSTD_BDL","SKSTD_BDL",IF('Application Form'!J491="MIP","MIP",IF('Application Form'!J491="MIP+PV","MIP",IF('Application Form'!J491="SEEKSIRE","SEEKSIRE",IF('Application Form'!J491="SEEKSIRE+PV","SEEKSIRE",IF('Application Form'!J491="GGP50K","GGP50K",IF('Application Form'!J491="GGP50K+PV","GGP50K",IF('Application Form'!J491="GGPHD (150K)","GGPHD (150K)",IF('Application Form'!J491="GGPHD+PV","GGPHD",IF('Application Form'!J491="PV","",IF('Application Form'!J491="POLL","",IF('Application Form'!J491="MSTN","MSTN",IF('Application Form'!J491="COAT","COAT",IF('Application Form'!J491="PI","PI",IF('Application Form'!J491="POLL_50K (add on)*","POLL_50K (add on)*",IF('Application Form'!J491="POLL_HD (add on)*","POLL_HD (add_on)*",IF('Application Form'!J491="MSTN_50K (add_on)*","MSTN_50K (add_on)*",IF('Application Form'!J491="MSTN_HD (add on)*","MSTN_HD (add on)*",IF('Application Form'!J491="STORE","STORE",IF('Application Form'!J491="HE","HE","")))))))))))))))))))),"")</f>
        <v/>
      </c>
    </row>
    <row r="481" spans="1:16" x14ac:dyDescent="0.25">
      <c r="A481" s="72">
        <f>'Application Form'!E492</f>
        <v>0</v>
      </c>
      <c r="B481" t="str">
        <f>IF('Application Form'!C492="Hair","H",IF('Application Form'!C492="Done","D",IF('Application Form'!C492="Semen","S",IF('Application Form'!C492="TSU","T",""))))</f>
        <v/>
      </c>
      <c r="C481" t="str">
        <f t="shared" si="7"/>
        <v>NAA</v>
      </c>
      <c r="F481" t="str">
        <f>IF('Application Form'!H492="SKSTD_BDL","SKSTD_BDL",IF('Application Form'!H492="MIP","MIP",IF('Application Form'!H492="MIP+PV","MIP",IF('Application Form'!H492="SEEKSIRE","SEEKSIRE",IF('Application Form'!H492="SEEKSIRE+PV","SEEKSIRE",IF('Application Form'!H492="GGP50K","GGP50K",IF('Application Form'!H492="GGP50K+PV","GGP50K",IF('Application Form'!H492="GGPHD (150K)","GGPHD (150K)",IF('Application Form'!H492="GGPHD+PV","GGPHD",IF('Application Form'!H492="PV","",IF('Application Form'!H492="POLL","",IF('Application Form'!H492="MSTN","",IF('Application Form'!H492="COAT","",IF('Application Form'!H492="PI","",IF('Application Form'!H492="POLL_50K (add on)*","",IF('Application Form'!H492="POLL_HD (add on)*","",IF('Application Form'!H492="MSTN_50K (add_on)*","",IF('Application Form'!H492="MSTN_HD (add on)*","",IF('Application Form'!H492="STORE","STORE",IF('Application Form'!H492="HE","HE",""))))))))))))))))))))</f>
        <v/>
      </c>
      <c r="G481" t="str">
        <f>IF(OR(RIGHT('Application Form'!H492,2)="PV",RIGHT('Application Form'!I492,2)="PV",RIGHT('Application Form'!J492,2)="PV"),"Yes","")</f>
        <v/>
      </c>
      <c r="H481" s="81" t="str">
        <f>IF(ISBLANK(IF(F481="SKSTD_BDL",'Application Form'!M492,IF('Office Use Only - DONT TOUCH!!!'!G481="Yes",'Application Form'!M492,""))),"",IF(F481="SKSTD_BDL",'Application Form'!M492,IF('Office Use Only - DONT TOUCH!!!'!G481="Yes",'Application Form'!M492,"")))</f>
        <v/>
      </c>
      <c r="K481" t="str">
        <f>IF(ISBLANK(IF(F481="SKSTD_BDL",'Application Form'!O492,IF('Office Use Only - DONT TOUCH!!!'!G481="Yes",'Application Form'!O492,""))),"",IF(F481="SKSTD_BDL",'Application Form'!O492,IF('Office Use Only - DONT TOUCH!!!'!G481="Yes",'Application Form'!O492,"")))</f>
        <v/>
      </c>
      <c r="N481" t="str">
        <f>IF(AND(F481="",'Application Form'!H492=""),"",IF(AND(F481="",'Application Form'!H492&lt;&gt;""),'Application Form'!H492,IF(AND(F481&lt;&gt;"",'Application Form'!I492=""),"",IF(AND(F481&lt;&gt;"",'Application Form'!I492&lt;&gt;""),IF('Application Form'!I492="SKSTD_BDL","SKSTD_BDL",IF('Application Form'!I492="MIP","MIP",IF('Application Form'!I492="MIP+PV","MIP",IF('Application Form'!I492="SEEKSIRE","SEEKSIRE",IF('Application Form'!I492="SEEKSIRE+PV","SEEKSIRE",IF('Application Form'!I492="GGP50K","GGP50K",IF('Application Form'!I492="GGP50K+PV","GGP50K",IF('Application Form'!I492="GGPHD (150K)","GGPHD (150K)",IF('Application Form'!I492="GGPHD+PV","GGPHD",IF('Application Form'!I492="PV","",IF('Application Form'!I492="POLL","",IF('Application Form'!I492="MSTN","MSTN",IF('Application Form'!I492="COAT","COAT",IF('Application Form'!I492="PI","PI",IF('Application Form'!I492="POLL_50K (add on)*","POLL_50K (add on)*",IF('Application Form'!I492="POLL_HD (add on)*","POLL_HD (add_on)*",IF('Application Form'!I492="MSTN_50K (add_on)*","MSTN_50K (add_on)*",IF('Application Form'!I492="MSTN_HD (add on)*","MSTN_HD (add on)*",IF('Application Form'!I492="STORE","STORE",IF('Application Form'!I492="HE","HE","")))))))))))))))))))),"ERROR"))))</f>
        <v/>
      </c>
      <c r="O481" t="str">
        <f>IF(AND(F481="",'Application Form'!H492=""),"",IF(AND(F481="",'Application Form'!H492&lt;&gt;"",'Application Form'!I492=""),"",IF(AND(F481&lt;&gt;"",'Application Form'!I492=""),"",IF(AND(F481&lt;&gt;"",'Application Form'!I492&lt;&gt;"",'Application Form'!J492=""),"",IF(AND(F481="",'Application Form'!H492&lt;&gt;"",'Application Form'!I492&lt;&gt;""),IF('Application Form'!I492="SKSTD_BDL","SKSTD_BDL",IF('Application Form'!I492="MIP","MIP",IF('Application Form'!I492="MIP+PV","MIP",IF('Application Form'!I492="SEEKSIRE","SEEKSIRE",IF('Application Form'!I492="SEEKSIRE+PV","SEEKSIRE",IF('Application Form'!I492="GGP50K","GGP50K",IF('Application Form'!I492="GGP50K+PV","GGP50K",IF('Application Form'!I492="GGPHD (150K)","GGPHD (150K)",IF('Application Form'!I492="GGPHD+PV","GGPHD",IF('Application Form'!I492="PV","",IF('Application Form'!I492="POLL","",IF('Application Form'!I492="MSTN","MSTN",IF('Application Form'!I492="COAT","COAT",IF('Application Form'!I492="PI","PI",IF('Application Form'!I492="POLL_50K (add on)*","POLL_50K (add on)*",IF('Application Form'!I492="POLL_HD (add on)*","POLL_HD (add_on)*",IF('Application Form'!I492="MSTN_50K (add_on)*","MSTN_50K (add_on)*",IF('Application Form'!I492="MSTN_HD (add on)*","MSTN_HD (add on)*",IF('Application Form'!I492="STORE","STORE",IF('Application Form'!I492="HE","HE","ERROR")))))))))))))))))))),IF(AND(F481&lt;&gt;"",'Application Form'!I492&lt;&gt;"",'Application Form'!J492&lt;&gt;""),IF('Application Form'!J492="SKSTD_BDL","SKSTD_BDL",IF('Application Form'!J492="MIP","MIP",IF('Application Form'!J492="MIP+PV","MIP",IF('Application Form'!J492="SEEKSIRE","SEEKSIRE",IF('Application Form'!J492="SEEKSIRE+PV","SEEKSIRE",IF('Application Form'!J492="GGP50K","GGP50K",IF('Application Form'!J492="GGP50K+PV","GGP50K",IF('Application Form'!J492="GGPHD (150K)","GGPHD (150K)",IF('Application Form'!J492="GGPHD+PV","GGPHD",IF('Application Form'!J492="PV","",IF('Application Form'!J492="POLL","",IF('Application Form'!J492="MSTN","MSTN",IF('Application Form'!J492="COAT","COAT",IF('Application Form'!J492="PI","PI",IF('Application Form'!J492="POLL_50K (add on)*","POLL_50K (add on)*",IF('Application Form'!J492="POLL_HD (add on)*","POLL_HD (add_on)*",IF('Application Form'!J492="MSTN_50K (add_on)*","MSTN_50K (add_on)*",IF('Application Form'!J492="MSTN_HD (add on)*","MSTN_HD (add on)*",IF('Application Form'!J492="STORE","STORE",IF('Application Form'!J492="HE","HE","")))))))))))))))))))),"ERROR"))))))</f>
        <v/>
      </c>
      <c r="P481" t="str">
        <f>IF(AND(F481="",O481&lt;&gt;""),IF('Application Form'!J492="SKSTD_BDL","SKSTD_BDL",IF('Application Form'!J492="MIP","MIP",IF('Application Form'!J492="MIP+PV","MIP",IF('Application Form'!J492="SEEKSIRE","SEEKSIRE",IF('Application Form'!J492="SEEKSIRE+PV","SEEKSIRE",IF('Application Form'!J492="GGP50K","GGP50K",IF('Application Form'!J492="GGP50K+PV","GGP50K",IF('Application Form'!J492="GGPHD (150K)","GGPHD (150K)",IF('Application Form'!J492="GGPHD+PV","GGPHD",IF('Application Form'!J492="PV","",IF('Application Form'!J492="POLL","",IF('Application Form'!J492="MSTN","MSTN",IF('Application Form'!J492="COAT","COAT",IF('Application Form'!J492="PI","PI",IF('Application Form'!J492="POLL_50K (add on)*","POLL_50K (add on)*",IF('Application Form'!J492="POLL_HD (add on)*","POLL_HD (add_on)*",IF('Application Form'!J492="MSTN_50K (add_on)*","MSTN_50K (add_on)*",IF('Application Form'!J492="MSTN_HD (add on)*","MSTN_HD (add on)*",IF('Application Form'!J492="STORE","STORE",IF('Application Form'!J492="HE","HE","")))))))))))))))))))),"")</f>
        <v/>
      </c>
    </row>
    <row r="482" spans="1:16" x14ac:dyDescent="0.25">
      <c r="A482" s="72">
        <f>'Application Form'!E493</f>
        <v>0</v>
      </c>
      <c r="B482" t="str">
        <f>IF('Application Form'!C493="Hair","H",IF('Application Form'!C493="Done","D",IF('Application Form'!C493="Semen","S",IF('Application Form'!C493="TSU","T",""))))</f>
        <v/>
      </c>
      <c r="C482" t="str">
        <f t="shared" si="7"/>
        <v>NAA</v>
      </c>
      <c r="F482" t="str">
        <f>IF('Application Form'!H493="SKSTD_BDL","SKSTD_BDL",IF('Application Form'!H493="MIP","MIP",IF('Application Form'!H493="MIP+PV","MIP",IF('Application Form'!H493="SEEKSIRE","SEEKSIRE",IF('Application Form'!H493="SEEKSIRE+PV","SEEKSIRE",IF('Application Form'!H493="GGP50K","GGP50K",IF('Application Form'!H493="GGP50K+PV","GGP50K",IF('Application Form'!H493="GGPHD (150K)","GGPHD (150K)",IF('Application Form'!H493="GGPHD+PV","GGPHD",IF('Application Form'!H493="PV","",IF('Application Form'!H493="POLL","",IF('Application Form'!H493="MSTN","",IF('Application Form'!H493="COAT","",IF('Application Form'!H493="PI","",IF('Application Form'!H493="POLL_50K (add on)*","",IF('Application Form'!H493="POLL_HD (add on)*","",IF('Application Form'!H493="MSTN_50K (add_on)*","",IF('Application Form'!H493="MSTN_HD (add on)*","",IF('Application Form'!H493="STORE","STORE",IF('Application Form'!H493="HE","HE",""))))))))))))))))))))</f>
        <v/>
      </c>
      <c r="G482" t="str">
        <f>IF(OR(RIGHT('Application Form'!H493,2)="PV",RIGHT('Application Form'!I493,2)="PV",RIGHT('Application Form'!J493,2)="PV"),"Yes","")</f>
        <v/>
      </c>
      <c r="H482" s="81" t="str">
        <f>IF(ISBLANK(IF(F482="SKSTD_BDL",'Application Form'!M493,IF('Office Use Only - DONT TOUCH!!!'!G482="Yes",'Application Form'!M493,""))),"",IF(F482="SKSTD_BDL",'Application Form'!M493,IF('Office Use Only - DONT TOUCH!!!'!G482="Yes",'Application Form'!M493,"")))</f>
        <v/>
      </c>
      <c r="K482" t="str">
        <f>IF(ISBLANK(IF(F482="SKSTD_BDL",'Application Form'!O493,IF('Office Use Only - DONT TOUCH!!!'!G482="Yes",'Application Form'!O493,""))),"",IF(F482="SKSTD_BDL",'Application Form'!O493,IF('Office Use Only - DONT TOUCH!!!'!G482="Yes",'Application Form'!O493,"")))</f>
        <v/>
      </c>
      <c r="N482" t="str">
        <f>IF(AND(F482="",'Application Form'!H493=""),"",IF(AND(F482="",'Application Form'!H493&lt;&gt;""),'Application Form'!H493,IF(AND(F482&lt;&gt;"",'Application Form'!I493=""),"",IF(AND(F482&lt;&gt;"",'Application Form'!I493&lt;&gt;""),IF('Application Form'!I493="SKSTD_BDL","SKSTD_BDL",IF('Application Form'!I493="MIP","MIP",IF('Application Form'!I493="MIP+PV","MIP",IF('Application Form'!I493="SEEKSIRE","SEEKSIRE",IF('Application Form'!I493="SEEKSIRE+PV","SEEKSIRE",IF('Application Form'!I493="GGP50K","GGP50K",IF('Application Form'!I493="GGP50K+PV","GGP50K",IF('Application Form'!I493="GGPHD (150K)","GGPHD (150K)",IF('Application Form'!I493="GGPHD+PV","GGPHD",IF('Application Form'!I493="PV","",IF('Application Form'!I493="POLL","",IF('Application Form'!I493="MSTN","MSTN",IF('Application Form'!I493="COAT","COAT",IF('Application Form'!I493="PI","PI",IF('Application Form'!I493="POLL_50K (add on)*","POLL_50K (add on)*",IF('Application Form'!I493="POLL_HD (add on)*","POLL_HD (add_on)*",IF('Application Form'!I493="MSTN_50K (add_on)*","MSTN_50K (add_on)*",IF('Application Form'!I493="MSTN_HD (add on)*","MSTN_HD (add on)*",IF('Application Form'!I493="STORE","STORE",IF('Application Form'!I493="HE","HE","")))))))))))))))))))),"ERROR"))))</f>
        <v/>
      </c>
      <c r="O482" t="str">
        <f>IF(AND(F482="",'Application Form'!H493=""),"",IF(AND(F482="",'Application Form'!H493&lt;&gt;"",'Application Form'!I493=""),"",IF(AND(F482&lt;&gt;"",'Application Form'!I493=""),"",IF(AND(F482&lt;&gt;"",'Application Form'!I493&lt;&gt;"",'Application Form'!J493=""),"",IF(AND(F482="",'Application Form'!H493&lt;&gt;"",'Application Form'!I493&lt;&gt;""),IF('Application Form'!I493="SKSTD_BDL","SKSTD_BDL",IF('Application Form'!I493="MIP","MIP",IF('Application Form'!I493="MIP+PV","MIP",IF('Application Form'!I493="SEEKSIRE","SEEKSIRE",IF('Application Form'!I493="SEEKSIRE+PV","SEEKSIRE",IF('Application Form'!I493="GGP50K","GGP50K",IF('Application Form'!I493="GGP50K+PV","GGP50K",IF('Application Form'!I493="GGPHD (150K)","GGPHD (150K)",IF('Application Form'!I493="GGPHD+PV","GGPHD",IF('Application Form'!I493="PV","",IF('Application Form'!I493="POLL","",IF('Application Form'!I493="MSTN","MSTN",IF('Application Form'!I493="COAT","COAT",IF('Application Form'!I493="PI","PI",IF('Application Form'!I493="POLL_50K (add on)*","POLL_50K (add on)*",IF('Application Form'!I493="POLL_HD (add on)*","POLL_HD (add_on)*",IF('Application Form'!I493="MSTN_50K (add_on)*","MSTN_50K (add_on)*",IF('Application Form'!I493="MSTN_HD (add on)*","MSTN_HD (add on)*",IF('Application Form'!I493="STORE","STORE",IF('Application Form'!I493="HE","HE","ERROR")))))))))))))))))))),IF(AND(F482&lt;&gt;"",'Application Form'!I493&lt;&gt;"",'Application Form'!J493&lt;&gt;""),IF('Application Form'!J493="SKSTD_BDL","SKSTD_BDL",IF('Application Form'!J493="MIP","MIP",IF('Application Form'!J493="MIP+PV","MIP",IF('Application Form'!J493="SEEKSIRE","SEEKSIRE",IF('Application Form'!J493="SEEKSIRE+PV","SEEKSIRE",IF('Application Form'!J493="GGP50K","GGP50K",IF('Application Form'!J493="GGP50K+PV","GGP50K",IF('Application Form'!J493="GGPHD (150K)","GGPHD (150K)",IF('Application Form'!J493="GGPHD+PV","GGPHD",IF('Application Form'!J493="PV","",IF('Application Form'!J493="POLL","",IF('Application Form'!J493="MSTN","MSTN",IF('Application Form'!J493="COAT","COAT",IF('Application Form'!J493="PI","PI",IF('Application Form'!J493="POLL_50K (add on)*","POLL_50K (add on)*",IF('Application Form'!J493="POLL_HD (add on)*","POLL_HD (add_on)*",IF('Application Form'!J493="MSTN_50K (add_on)*","MSTN_50K (add_on)*",IF('Application Form'!J493="MSTN_HD (add on)*","MSTN_HD (add on)*",IF('Application Form'!J493="STORE","STORE",IF('Application Form'!J493="HE","HE","")))))))))))))))))))),"ERROR"))))))</f>
        <v/>
      </c>
      <c r="P482" t="str">
        <f>IF(AND(F482="",O482&lt;&gt;""),IF('Application Form'!J493="SKSTD_BDL","SKSTD_BDL",IF('Application Form'!J493="MIP","MIP",IF('Application Form'!J493="MIP+PV","MIP",IF('Application Form'!J493="SEEKSIRE","SEEKSIRE",IF('Application Form'!J493="SEEKSIRE+PV","SEEKSIRE",IF('Application Form'!J493="GGP50K","GGP50K",IF('Application Form'!J493="GGP50K+PV","GGP50K",IF('Application Form'!J493="GGPHD (150K)","GGPHD (150K)",IF('Application Form'!J493="GGPHD+PV","GGPHD",IF('Application Form'!J493="PV","",IF('Application Form'!J493="POLL","",IF('Application Form'!J493="MSTN","MSTN",IF('Application Form'!J493="COAT","COAT",IF('Application Form'!J493="PI","PI",IF('Application Form'!J493="POLL_50K (add on)*","POLL_50K (add on)*",IF('Application Form'!J493="POLL_HD (add on)*","POLL_HD (add_on)*",IF('Application Form'!J493="MSTN_50K (add_on)*","MSTN_50K (add_on)*",IF('Application Form'!J493="MSTN_HD (add on)*","MSTN_HD (add on)*",IF('Application Form'!J493="STORE","STORE",IF('Application Form'!J493="HE","HE","")))))))))))))))))))),"")</f>
        <v/>
      </c>
    </row>
    <row r="483" spans="1:16" x14ac:dyDescent="0.25">
      <c r="A483" s="72">
        <f>'Application Form'!E494</f>
        <v>0</v>
      </c>
      <c r="B483" t="str">
        <f>IF('Application Form'!C494="Hair","H",IF('Application Form'!C494="Done","D",IF('Application Form'!C494="Semen","S",IF('Application Form'!C494="TSU","T",""))))</f>
        <v/>
      </c>
      <c r="C483" t="str">
        <f t="shared" si="7"/>
        <v>NAA</v>
      </c>
      <c r="F483" t="str">
        <f>IF('Application Form'!H494="SKSTD_BDL","SKSTD_BDL",IF('Application Form'!H494="MIP","MIP",IF('Application Form'!H494="MIP+PV","MIP",IF('Application Form'!H494="SEEKSIRE","SEEKSIRE",IF('Application Form'!H494="SEEKSIRE+PV","SEEKSIRE",IF('Application Form'!H494="GGP50K","GGP50K",IF('Application Form'!H494="GGP50K+PV","GGP50K",IF('Application Form'!H494="GGPHD (150K)","GGPHD (150K)",IF('Application Form'!H494="GGPHD+PV","GGPHD",IF('Application Form'!H494="PV","",IF('Application Form'!H494="POLL","",IF('Application Form'!H494="MSTN","",IF('Application Form'!H494="COAT","",IF('Application Form'!H494="PI","",IF('Application Form'!H494="POLL_50K (add on)*","",IF('Application Form'!H494="POLL_HD (add on)*","",IF('Application Form'!H494="MSTN_50K (add_on)*","",IF('Application Form'!H494="MSTN_HD (add on)*","",IF('Application Form'!H494="STORE","STORE",IF('Application Form'!H494="HE","HE",""))))))))))))))))))))</f>
        <v/>
      </c>
      <c r="G483" t="str">
        <f>IF(OR(RIGHT('Application Form'!H494,2)="PV",RIGHT('Application Form'!I494,2)="PV",RIGHT('Application Form'!J494,2)="PV"),"Yes","")</f>
        <v/>
      </c>
      <c r="H483" s="81" t="str">
        <f>IF(ISBLANK(IF(F483="SKSTD_BDL",'Application Form'!M494,IF('Office Use Only - DONT TOUCH!!!'!G483="Yes",'Application Form'!M494,""))),"",IF(F483="SKSTD_BDL",'Application Form'!M494,IF('Office Use Only - DONT TOUCH!!!'!G483="Yes",'Application Form'!M494,"")))</f>
        <v/>
      </c>
      <c r="K483" t="str">
        <f>IF(ISBLANK(IF(F483="SKSTD_BDL",'Application Form'!O494,IF('Office Use Only - DONT TOUCH!!!'!G483="Yes",'Application Form'!O494,""))),"",IF(F483="SKSTD_BDL",'Application Form'!O494,IF('Office Use Only - DONT TOUCH!!!'!G483="Yes",'Application Form'!O494,"")))</f>
        <v/>
      </c>
      <c r="N483" t="str">
        <f>IF(AND(F483="",'Application Form'!H494=""),"",IF(AND(F483="",'Application Form'!H494&lt;&gt;""),'Application Form'!H494,IF(AND(F483&lt;&gt;"",'Application Form'!I494=""),"",IF(AND(F483&lt;&gt;"",'Application Form'!I494&lt;&gt;""),IF('Application Form'!I494="SKSTD_BDL","SKSTD_BDL",IF('Application Form'!I494="MIP","MIP",IF('Application Form'!I494="MIP+PV","MIP",IF('Application Form'!I494="SEEKSIRE","SEEKSIRE",IF('Application Form'!I494="SEEKSIRE+PV","SEEKSIRE",IF('Application Form'!I494="GGP50K","GGP50K",IF('Application Form'!I494="GGP50K+PV","GGP50K",IF('Application Form'!I494="GGPHD (150K)","GGPHD (150K)",IF('Application Form'!I494="GGPHD+PV","GGPHD",IF('Application Form'!I494="PV","",IF('Application Form'!I494="POLL","",IF('Application Form'!I494="MSTN","MSTN",IF('Application Form'!I494="COAT","COAT",IF('Application Form'!I494="PI","PI",IF('Application Form'!I494="POLL_50K (add on)*","POLL_50K (add on)*",IF('Application Form'!I494="POLL_HD (add on)*","POLL_HD (add_on)*",IF('Application Form'!I494="MSTN_50K (add_on)*","MSTN_50K (add_on)*",IF('Application Form'!I494="MSTN_HD (add on)*","MSTN_HD (add on)*",IF('Application Form'!I494="STORE","STORE",IF('Application Form'!I494="HE","HE","")))))))))))))))))))),"ERROR"))))</f>
        <v/>
      </c>
      <c r="O483" t="str">
        <f>IF(AND(F483="",'Application Form'!H494=""),"",IF(AND(F483="",'Application Form'!H494&lt;&gt;"",'Application Form'!I494=""),"",IF(AND(F483&lt;&gt;"",'Application Form'!I494=""),"",IF(AND(F483&lt;&gt;"",'Application Form'!I494&lt;&gt;"",'Application Form'!J494=""),"",IF(AND(F483="",'Application Form'!H494&lt;&gt;"",'Application Form'!I494&lt;&gt;""),IF('Application Form'!I494="SKSTD_BDL","SKSTD_BDL",IF('Application Form'!I494="MIP","MIP",IF('Application Form'!I494="MIP+PV","MIP",IF('Application Form'!I494="SEEKSIRE","SEEKSIRE",IF('Application Form'!I494="SEEKSIRE+PV","SEEKSIRE",IF('Application Form'!I494="GGP50K","GGP50K",IF('Application Form'!I494="GGP50K+PV","GGP50K",IF('Application Form'!I494="GGPHD (150K)","GGPHD (150K)",IF('Application Form'!I494="GGPHD+PV","GGPHD",IF('Application Form'!I494="PV","",IF('Application Form'!I494="POLL","",IF('Application Form'!I494="MSTN","MSTN",IF('Application Form'!I494="COAT","COAT",IF('Application Form'!I494="PI","PI",IF('Application Form'!I494="POLL_50K (add on)*","POLL_50K (add on)*",IF('Application Form'!I494="POLL_HD (add on)*","POLL_HD (add_on)*",IF('Application Form'!I494="MSTN_50K (add_on)*","MSTN_50K (add_on)*",IF('Application Form'!I494="MSTN_HD (add on)*","MSTN_HD (add on)*",IF('Application Form'!I494="STORE","STORE",IF('Application Form'!I494="HE","HE","ERROR")))))))))))))))))))),IF(AND(F483&lt;&gt;"",'Application Form'!I494&lt;&gt;"",'Application Form'!J494&lt;&gt;""),IF('Application Form'!J494="SKSTD_BDL","SKSTD_BDL",IF('Application Form'!J494="MIP","MIP",IF('Application Form'!J494="MIP+PV","MIP",IF('Application Form'!J494="SEEKSIRE","SEEKSIRE",IF('Application Form'!J494="SEEKSIRE+PV","SEEKSIRE",IF('Application Form'!J494="GGP50K","GGP50K",IF('Application Form'!J494="GGP50K+PV","GGP50K",IF('Application Form'!J494="GGPHD (150K)","GGPHD (150K)",IF('Application Form'!J494="GGPHD+PV","GGPHD",IF('Application Form'!J494="PV","",IF('Application Form'!J494="POLL","",IF('Application Form'!J494="MSTN","MSTN",IF('Application Form'!J494="COAT","COAT",IF('Application Form'!J494="PI","PI",IF('Application Form'!J494="POLL_50K (add on)*","POLL_50K (add on)*",IF('Application Form'!J494="POLL_HD (add on)*","POLL_HD (add_on)*",IF('Application Form'!J494="MSTN_50K (add_on)*","MSTN_50K (add_on)*",IF('Application Form'!J494="MSTN_HD (add on)*","MSTN_HD (add on)*",IF('Application Form'!J494="STORE","STORE",IF('Application Form'!J494="HE","HE","")))))))))))))))))))),"ERROR"))))))</f>
        <v/>
      </c>
      <c r="P483" t="str">
        <f>IF(AND(F483="",O483&lt;&gt;""),IF('Application Form'!J494="SKSTD_BDL","SKSTD_BDL",IF('Application Form'!J494="MIP","MIP",IF('Application Form'!J494="MIP+PV","MIP",IF('Application Form'!J494="SEEKSIRE","SEEKSIRE",IF('Application Form'!J494="SEEKSIRE+PV","SEEKSIRE",IF('Application Form'!J494="GGP50K","GGP50K",IF('Application Form'!J494="GGP50K+PV","GGP50K",IF('Application Form'!J494="GGPHD (150K)","GGPHD (150K)",IF('Application Form'!J494="GGPHD+PV","GGPHD",IF('Application Form'!J494="PV","",IF('Application Form'!J494="POLL","",IF('Application Form'!J494="MSTN","MSTN",IF('Application Form'!J494="COAT","COAT",IF('Application Form'!J494="PI","PI",IF('Application Form'!J494="POLL_50K (add on)*","POLL_50K (add on)*",IF('Application Form'!J494="POLL_HD (add on)*","POLL_HD (add_on)*",IF('Application Form'!J494="MSTN_50K (add_on)*","MSTN_50K (add_on)*",IF('Application Form'!J494="MSTN_HD (add on)*","MSTN_HD (add on)*",IF('Application Form'!J494="STORE","STORE",IF('Application Form'!J494="HE","HE","")))))))))))))))))))),"")</f>
        <v/>
      </c>
    </row>
    <row r="484" spans="1:16" x14ac:dyDescent="0.25">
      <c r="A484" s="72">
        <f>'Application Form'!E495</f>
        <v>0</v>
      </c>
      <c r="B484" t="str">
        <f>IF('Application Form'!C495="Hair","H",IF('Application Form'!C495="Done","D",IF('Application Form'!C495="Semen","S",IF('Application Form'!C495="TSU","T",""))))</f>
        <v/>
      </c>
      <c r="C484" t="str">
        <f t="shared" si="7"/>
        <v>NAA</v>
      </c>
      <c r="F484" t="str">
        <f>IF('Application Form'!H495="SKSTD_BDL","SKSTD_BDL",IF('Application Form'!H495="MIP","MIP",IF('Application Form'!H495="MIP+PV","MIP",IF('Application Form'!H495="SEEKSIRE","SEEKSIRE",IF('Application Form'!H495="SEEKSIRE+PV","SEEKSIRE",IF('Application Form'!H495="GGP50K","GGP50K",IF('Application Form'!H495="GGP50K+PV","GGP50K",IF('Application Form'!H495="GGPHD (150K)","GGPHD (150K)",IF('Application Form'!H495="GGPHD+PV","GGPHD",IF('Application Form'!H495="PV","",IF('Application Form'!H495="POLL","",IF('Application Form'!H495="MSTN","",IF('Application Form'!H495="COAT","",IF('Application Form'!H495="PI","",IF('Application Form'!H495="POLL_50K (add on)*","",IF('Application Form'!H495="POLL_HD (add on)*","",IF('Application Form'!H495="MSTN_50K (add_on)*","",IF('Application Form'!H495="MSTN_HD (add on)*","",IF('Application Form'!H495="STORE","STORE",IF('Application Form'!H495="HE","HE",""))))))))))))))))))))</f>
        <v/>
      </c>
      <c r="G484" t="str">
        <f>IF(OR(RIGHT('Application Form'!H495,2)="PV",RIGHT('Application Form'!I495,2)="PV",RIGHT('Application Form'!J495,2)="PV"),"Yes","")</f>
        <v/>
      </c>
      <c r="H484" s="81" t="str">
        <f>IF(ISBLANK(IF(F484="SKSTD_BDL",'Application Form'!M495,IF('Office Use Only - DONT TOUCH!!!'!G484="Yes",'Application Form'!M495,""))),"",IF(F484="SKSTD_BDL",'Application Form'!M495,IF('Office Use Only - DONT TOUCH!!!'!G484="Yes",'Application Form'!M495,"")))</f>
        <v/>
      </c>
      <c r="K484" t="str">
        <f>IF(ISBLANK(IF(F484="SKSTD_BDL",'Application Form'!O495,IF('Office Use Only - DONT TOUCH!!!'!G484="Yes",'Application Form'!O495,""))),"",IF(F484="SKSTD_BDL",'Application Form'!O495,IF('Office Use Only - DONT TOUCH!!!'!G484="Yes",'Application Form'!O495,"")))</f>
        <v/>
      </c>
      <c r="N484" t="str">
        <f>IF(AND(F484="",'Application Form'!H495=""),"",IF(AND(F484="",'Application Form'!H495&lt;&gt;""),'Application Form'!H495,IF(AND(F484&lt;&gt;"",'Application Form'!I495=""),"",IF(AND(F484&lt;&gt;"",'Application Form'!I495&lt;&gt;""),IF('Application Form'!I495="SKSTD_BDL","SKSTD_BDL",IF('Application Form'!I495="MIP","MIP",IF('Application Form'!I495="MIP+PV","MIP",IF('Application Form'!I495="SEEKSIRE","SEEKSIRE",IF('Application Form'!I495="SEEKSIRE+PV","SEEKSIRE",IF('Application Form'!I495="GGP50K","GGP50K",IF('Application Form'!I495="GGP50K+PV","GGP50K",IF('Application Form'!I495="GGPHD (150K)","GGPHD (150K)",IF('Application Form'!I495="GGPHD+PV","GGPHD",IF('Application Form'!I495="PV","",IF('Application Form'!I495="POLL","",IF('Application Form'!I495="MSTN","MSTN",IF('Application Form'!I495="COAT","COAT",IF('Application Form'!I495="PI","PI",IF('Application Form'!I495="POLL_50K (add on)*","POLL_50K (add on)*",IF('Application Form'!I495="POLL_HD (add on)*","POLL_HD (add_on)*",IF('Application Form'!I495="MSTN_50K (add_on)*","MSTN_50K (add_on)*",IF('Application Form'!I495="MSTN_HD (add on)*","MSTN_HD (add on)*",IF('Application Form'!I495="STORE","STORE",IF('Application Form'!I495="HE","HE","")))))))))))))))))))),"ERROR"))))</f>
        <v/>
      </c>
      <c r="O484" t="str">
        <f>IF(AND(F484="",'Application Form'!H495=""),"",IF(AND(F484="",'Application Form'!H495&lt;&gt;"",'Application Form'!I495=""),"",IF(AND(F484&lt;&gt;"",'Application Form'!I495=""),"",IF(AND(F484&lt;&gt;"",'Application Form'!I495&lt;&gt;"",'Application Form'!J495=""),"",IF(AND(F484="",'Application Form'!H495&lt;&gt;"",'Application Form'!I495&lt;&gt;""),IF('Application Form'!I495="SKSTD_BDL","SKSTD_BDL",IF('Application Form'!I495="MIP","MIP",IF('Application Form'!I495="MIP+PV","MIP",IF('Application Form'!I495="SEEKSIRE","SEEKSIRE",IF('Application Form'!I495="SEEKSIRE+PV","SEEKSIRE",IF('Application Form'!I495="GGP50K","GGP50K",IF('Application Form'!I495="GGP50K+PV","GGP50K",IF('Application Form'!I495="GGPHD (150K)","GGPHD (150K)",IF('Application Form'!I495="GGPHD+PV","GGPHD",IF('Application Form'!I495="PV","",IF('Application Form'!I495="POLL","",IF('Application Form'!I495="MSTN","MSTN",IF('Application Form'!I495="COAT","COAT",IF('Application Form'!I495="PI","PI",IF('Application Form'!I495="POLL_50K (add on)*","POLL_50K (add on)*",IF('Application Form'!I495="POLL_HD (add on)*","POLL_HD (add_on)*",IF('Application Form'!I495="MSTN_50K (add_on)*","MSTN_50K (add_on)*",IF('Application Form'!I495="MSTN_HD (add on)*","MSTN_HD (add on)*",IF('Application Form'!I495="STORE","STORE",IF('Application Form'!I495="HE","HE","ERROR")))))))))))))))))))),IF(AND(F484&lt;&gt;"",'Application Form'!I495&lt;&gt;"",'Application Form'!J495&lt;&gt;""),IF('Application Form'!J495="SKSTD_BDL","SKSTD_BDL",IF('Application Form'!J495="MIP","MIP",IF('Application Form'!J495="MIP+PV","MIP",IF('Application Form'!J495="SEEKSIRE","SEEKSIRE",IF('Application Form'!J495="SEEKSIRE+PV","SEEKSIRE",IF('Application Form'!J495="GGP50K","GGP50K",IF('Application Form'!J495="GGP50K+PV","GGP50K",IF('Application Form'!J495="GGPHD (150K)","GGPHD (150K)",IF('Application Form'!J495="GGPHD+PV","GGPHD",IF('Application Form'!J495="PV","",IF('Application Form'!J495="POLL","",IF('Application Form'!J495="MSTN","MSTN",IF('Application Form'!J495="COAT","COAT",IF('Application Form'!J495="PI","PI",IF('Application Form'!J495="POLL_50K (add on)*","POLL_50K (add on)*",IF('Application Form'!J495="POLL_HD (add on)*","POLL_HD (add_on)*",IF('Application Form'!J495="MSTN_50K (add_on)*","MSTN_50K (add_on)*",IF('Application Form'!J495="MSTN_HD (add on)*","MSTN_HD (add on)*",IF('Application Form'!J495="STORE","STORE",IF('Application Form'!J495="HE","HE","")))))))))))))))))))),"ERROR"))))))</f>
        <v/>
      </c>
      <c r="P484" t="str">
        <f>IF(AND(F484="",O484&lt;&gt;""),IF('Application Form'!J495="SKSTD_BDL","SKSTD_BDL",IF('Application Form'!J495="MIP","MIP",IF('Application Form'!J495="MIP+PV","MIP",IF('Application Form'!J495="SEEKSIRE","SEEKSIRE",IF('Application Form'!J495="SEEKSIRE+PV","SEEKSIRE",IF('Application Form'!J495="GGP50K","GGP50K",IF('Application Form'!J495="GGP50K+PV","GGP50K",IF('Application Form'!J495="GGPHD (150K)","GGPHD (150K)",IF('Application Form'!J495="GGPHD+PV","GGPHD",IF('Application Form'!J495="PV","",IF('Application Form'!J495="POLL","",IF('Application Form'!J495="MSTN","MSTN",IF('Application Form'!J495="COAT","COAT",IF('Application Form'!J495="PI","PI",IF('Application Form'!J495="POLL_50K (add on)*","POLL_50K (add on)*",IF('Application Form'!J495="POLL_HD (add on)*","POLL_HD (add_on)*",IF('Application Form'!J495="MSTN_50K (add_on)*","MSTN_50K (add_on)*",IF('Application Form'!J495="MSTN_HD (add on)*","MSTN_HD (add on)*",IF('Application Form'!J495="STORE","STORE",IF('Application Form'!J495="HE","HE","")))))))))))))))))))),"")</f>
        <v/>
      </c>
    </row>
    <row r="485" spans="1:16" x14ac:dyDescent="0.25">
      <c r="A485" s="72">
        <f>'Application Form'!E496</f>
        <v>0</v>
      </c>
      <c r="B485" t="str">
        <f>IF('Application Form'!C496="Hair","H",IF('Application Form'!C496="Done","D",IF('Application Form'!C496="Semen","S",IF('Application Form'!C496="TSU","T",""))))</f>
        <v/>
      </c>
      <c r="C485" t="str">
        <f t="shared" si="7"/>
        <v>NAA</v>
      </c>
      <c r="F485" t="str">
        <f>IF('Application Form'!H496="SKSTD_BDL","SKSTD_BDL",IF('Application Form'!H496="MIP","MIP",IF('Application Form'!H496="MIP+PV","MIP",IF('Application Form'!H496="SEEKSIRE","SEEKSIRE",IF('Application Form'!H496="SEEKSIRE+PV","SEEKSIRE",IF('Application Form'!H496="GGP50K","GGP50K",IF('Application Form'!H496="GGP50K+PV","GGP50K",IF('Application Form'!H496="GGPHD (150K)","GGPHD (150K)",IF('Application Form'!H496="GGPHD+PV","GGPHD",IF('Application Form'!H496="PV","",IF('Application Form'!H496="POLL","",IF('Application Form'!H496="MSTN","",IF('Application Form'!H496="COAT","",IF('Application Form'!H496="PI","",IF('Application Form'!H496="POLL_50K (add on)*","",IF('Application Form'!H496="POLL_HD (add on)*","",IF('Application Form'!H496="MSTN_50K (add_on)*","",IF('Application Form'!H496="MSTN_HD (add on)*","",IF('Application Form'!H496="STORE","STORE",IF('Application Form'!H496="HE","HE",""))))))))))))))))))))</f>
        <v/>
      </c>
      <c r="G485" t="str">
        <f>IF(OR(RIGHT('Application Form'!H496,2)="PV",RIGHT('Application Form'!I496,2)="PV",RIGHT('Application Form'!J496,2)="PV"),"Yes","")</f>
        <v/>
      </c>
      <c r="H485" s="81" t="str">
        <f>IF(ISBLANK(IF(F485="SKSTD_BDL",'Application Form'!M496,IF('Office Use Only - DONT TOUCH!!!'!G485="Yes",'Application Form'!M496,""))),"",IF(F485="SKSTD_BDL",'Application Form'!M496,IF('Office Use Only - DONT TOUCH!!!'!G485="Yes",'Application Form'!M496,"")))</f>
        <v/>
      </c>
      <c r="K485" t="str">
        <f>IF(ISBLANK(IF(F485="SKSTD_BDL",'Application Form'!O496,IF('Office Use Only - DONT TOUCH!!!'!G485="Yes",'Application Form'!O496,""))),"",IF(F485="SKSTD_BDL",'Application Form'!O496,IF('Office Use Only - DONT TOUCH!!!'!G485="Yes",'Application Form'!O496,"")))</f>
        <v/>
      </c>
      <c r="N485" t="str">
        <f>IF(AND(F485="",'Application Form'!H496=""),"",IF(AND(F485="",'Application Form'!H496&lt;&gt;""),'Application Form'!H496,IF(AND(F485&lt;&gt;"",'Application Form'!I496=""),"",IF(AND(F485&lt;&gt;"",'Application Form'!I496&lt;&gt;""),IF('Application Form'!I496="SKSTD_BDL","SKSTD_BDL",IF('Application Form'!I496="MIP","MIP",IF('Application Form'!I496="MIP+PV","MIP",IF('Application Form'!I496="SEEKSIRE","SEEKSIRE",IF('Application Form'!I496="SEEKSIRE+PV","SEEKSIRE",IF('Application Form'!I496="GGP50K","GGP50K",IF('Application Form'!I496="GGP50K+PV","GGP50K",IF('Application Form'!I496="GGPHD (150K)","GGPHD (150K)",IF('Application Form'!I496="GGPHD+PV","GGPHD",IF('Application Form'!I496="PV","",IF('Application Form'!I496="POLL","",IF('Application Form'!I496="MSTN","MSTN",IF('Application Form'!I496="COAT","COAT",IF('Application Form'!I496="PI","PI",IF('Application Form'!I496="POLL_50K (add on)*","POLL_50K (add on)*",IF('Application Form'!I496="POLL_HD (add on)*","POLL_HD (add_on)*",IF('Application Form'!I496="MSTN_50K (add_on)*","MSTN_50K (add_on)*",IF('Application Form'!I496="MSTN_HD (add on)*","MSTN_HD (add on)*",IF('Application Form'!I496="STORE","STORE",IF('Application Form'!I496="HE","HE","")))))))))))))))))))),"ERROR"))))</f>
        <v/>
      </c>
      <c r="O485" t="str">
        <f>IF(AND(F485="",'Application Form'!H496=""),"",IF(AND(F485="",'Application Form'!H496&lt;&gt;"",'Application Form'!I496=""),"",IF(AND(F485&lt;&gt;"",'Application Form'!I496=""),"",IF(AND(F485&lt;&gt;"",'Application Form'!I496&lt;&gt;"",'Application Form'!J496=""),"",IF(AND(F485="",'Application Form'!H496&lt;&gt;"",'Application Form'!I496&lt;&gt;""),IF('Application Form'!I496="SKSTD_BDL","SKSTD_BDL",IF('Application Form'!I496="MIP","MIP",IF('Application Form'!I496="MIP+PV","MIP",IF('Application Form'!I496="SEEKSIRE","SEEKSIRE",IF('Application Form'!I496="SEEKSIRE+PV","SEEKSIRE",IF('Application Form'!I496="GGP50K","GGP50K",IF('Application Form'!I496="GGP50K+PV","GGP50K",IF('Application Form'!I496="GGPHD (150K)","GGPHD (150K)",IF('Application Form'!I496="GGPHD+PV","GGPHD",IF('Application Form'!I496="PV","",IF('Application Form'!I496="POLL","",IF('Application Form'!I496="MSTN","MSTN",IF('Application Form'!I496="COAT","COAT",IF('Application Form'!I496="PI","PI",IF('Application Form'!I496="POLL_50K (add on)*","POLL_50K (add on)*",IF('Application Form'!I496="POLL_HD (add on)*","POLL_HD (add_on)*",IF('Application Form'!I496="MSTN_50K (add_on)*","MSTN_50K (add_on)*",IF('Application Form'!I496="MSTN_HD (add on)*","MSTN_HD (add on)*",IF('Application Form'!I496="STORE","STORE",IF('Application Form'!I496="HE","HE","ERROR")))))))))))))))))))),IF(AND(F485&lt;&gt;"",'Application Form'!I496&lt;&gt;"",'Application Form'!J496&lt;&gt;""),IF('Application Form'!J496="SKSTD_BDL","SKSTD_BDL",IF('Application Form'!J496="MIP","MIP",IF('Application Form'!J496="MIP+PV","MIP",IF('Application Form'!J496="SEEKSIRE","SEEKSIRE",IF('Application Form'!J496="SEEKSIRE+PV","SEEKSIRE",IF('Application Form'!J496="GGP50K","GGP50K",IF('Application Form'!J496="GGP50K+PV","GGP50K",IF('Application Form'!J496="GGPHD (150K)","GGPHD (150K)",IF('Application Form'!J496="GGPHD+PV","GGPHD",IF('Application Form'!J496="PV","",IF('Application Form'!J496="POLL","",IF('Application Form'!J496="MSTN","MSTN",IF('Application Form'!J496="COAT","COAT",IF('Application Form'!J496="PI","PI",IF('Application Form'!J496="POLL_50K (add on)*","POLL_50K (add on)*",IF('Application Form'!J496="POLL_HD (add on)*","POLL_HD (add_on)*",IF('Application Form'!J496="MSTN_50K (add_on)*","MSTN_50K (add_on)*",IF('Application Form'!J496="MSTN_HD (add on)*","MSTN_HD (add on)*",IF('Application Form'!J496="STORE","STORE",IF('Application Form'!J496="HE","HE","")))))))))))))))))))),"ERROR"))))))</f>
        <v/>
      </c>
      <c r="P485" t="str">
        <f>IF(AND(F485="",O485&lt;&gt;""),IF('Application Form'!J496="SKSTD_BDL","SKSTD_BDL",IF('Application Form'!J496="MIP","MIP",IF('Application Form'!J496="MIP+PV","MIP",IF('Application Form'!J496="SEEKSIRE","SEEKSIRE",IF('Application Form'!J496="SEEKSIRE+PV","SEEKSIRE",IF('Application Form'!J496="GGP50K","GGP50K",IF('Application Form'!J496="GGP50K+PV","GGP50K",IF('Application Form'!J496="GGPHD (150K)","GGPHD (150K)",IF('Application Form'!J496="GGPHD+PV","GGPHD",IF('Application Form'!J496="PV","",IF('Application Form'!J496="POLL","",IF('Application Form'!J496="MSTN","MSTN",IF('Application Form'!J496="COAT","COAT",IF('Application Form'!J496="PI","PI",IF('Application Form'!J496="POLL_50K (add on)*","POLL_50K (add on)*",IF('Application Form'!J496="POLL_HD (add on)*","POLL_HD (add_on)*",IF('Application Form'!J496="MSTN_50K (add_on)*","MSTN_50K (add_on)*",IF('Application Form'!J496="MSTN_HD (add on)*","MSTN_HD (add on)*",IF('Application Form'!J496="STORE","STORE",IF('Application Form'!J496="HE","HE","")))))))))))))))))))),"")</f>
        <v/>
      </c>
    </row>
    <row r="486" spans="1:16" x14ac:dyDescent="0.25">
      <c r="A486" s="72">
        <f>'Application Form'!E497</f>
        <v>0</v>
      </c>
      <c r="B486" t="str">
        <f>IF('Application Form'!C497="Hair","H",IF('Application Form'!C497="Done","D",IF('Application Form'!C497="Semen","S",IF('Application Form'!C497="TSU","T",""))))</f>
        <v/>
      </c>
      <c r="C486" t="str">
        <f t="shared" si="7"/>
        <v>NAA</v>
      </c>
      <c r="F486" t="str">
        <f>IF('Application Form'!H497="SKSTD_BDL","SKSTD_BDL",IF('Application Form'!H497="MIP","MIP",IF('Application Form'!H497="MIP+PV","MIP",IF('Application Form'!H497="SEEKSIRE","SEEKSIRE",IF('Application Form'!H497="SEEKSIRE+PV","SEEKSIRE",IF('Application Form'!H497="GGP50K","GGP50K",IF('Application Form'!H497="GGP50K+PV","GGP50K",IF('Application Form'!H497="GGPHD (150K)","GGPHD (150K)",IF('Application Form'!H497="GGPHD+PV","GGPHD",IF('Application Form'!H497="PV","",IF('Application Form'!H497="POLL","",IF('Application Form'!H497="MSTN","",IF('Application Form'!H497="COAT","",IF('Application Form'!H497="PI","",IF('Application Form'!H497="POLL_50K (add on)*","",IF('Application Form'!H497="POLL_HD (add on)*","",IF('Application Form'!H497="MSTN_50K (add_on)*","",IF('Application Form'!H497="MSTN_HD (add on)*","",IF('Application Form'!H497="STORE","STORE",IF('Application Form'!H497="HE","HE",""))))))))))))))))))))</f>
        <v/>
      </c>
      <c r="G486" t="str">
        <f>IF(OR(RIGHT('Application Form'!H497,2)="PV",RIGHT('Application Form'!I497,2)="PV",RIGHT('Application Form'!J497,2)="PV"),"Yes","")</f>
        <v/>
      </c>
      <c r="H486" s="81" t="str">
        <f>IF(ISBLANK(IF(F486="SKSTD_BDL",'Application Form'!M497,IF('Office Use Only - DONT TOUCH!!!'!G486="Yes",'Application Form'!M497,""))),"",IF(F486="SKSTD_BDL",'Application Form'!M497,IF('Office Use Only - DONT TOUCH!!!'!G486="Yes",'Application Form'!M497,"")))</f>
        <v/>
      </c>
      <c r="K486" t="str">
        <f>IF(ISBLANK(IF(F486="SKSTD_BDL",'Application Form'!O497,IF('Office Use Only - DONT TOUCH!!!'!G486="Yes",'Application Form'!O497,""))),"",IF(F486="SKSTD_BDL",'Application Form'!O497,IF('Office Use Only - DONT TOUCH!!!'!G486="Yes",'Application Form'!O497,"")))</f>
        <v/>
      </c>
      <c r="N486" t="str">
        <f>IF(AND(F486="",'Application Form'!H497=""),"",IF(AND(F486="",'Application Form'!H497&lt;&gt;""),'Application Form'!H497,IF(AND(F486&lt;&gt;"",'Application Form'!I497=""),"",IF(AND(F486&lt;&gt;"",'Application Form'!I497&lt;&gt;""),IF('Application Form'!I497="SKSTD_BDL","SKSTD_BDL",IF('Application Form'!I497="MIP","MIP",IF('Application Form'!I497="MIP+PV","MIP",IF('Application Form'!I497="SEEKSIRE","SEEKSIRE",IF('Application Form'!I497="SEEKSIRE+PV","SEEKSIRE",IF('Application Form'!I497="GGP50K","GGP50K",IF('Application Form'!I497="GGP50K+PV","GGP50K",IF('Application Form'!I497="GGPHD (150K)","GGPHD (150K)",IF('Application Form'!I497="GGPHD+PV","GGPHD",IF('Application Form'!I497="PV","",IF('Application Form'!I497="POLL","",IF('Application Form'!I497="MSTN","MSTN",IF('Application Form'!I497="COAT","COAT",IF('Application Form'!I497="PI","PI",IF('Application Form'!I497="POLL_50K (add on)*","POLL_50K (add on)*",IF('Application Form'!I497="POLL_HD (add on)*","POLL_HD (add_on)*",IF('Application Form'!I497="MSTN_50K (add_on)*","MSTN_50K (add_on)*",IF('Application Form'!I497="MSTN_HD (add on)*","MSTN_HD (add on)*",IF('Application Form'!I497="STORE","STORE",IF('Application Form'!I497="HE","HE","")))))))))))))))))))),"ERROR"))))</f>
        <v/>
      </c>
      <c r="O486" t="str">
        <f>IF(AND(F486="",'Application Form'!H497=""),"",IF(AND(F486="",'Application Form'!H497&lt;&gt;"",'Application Form'!I497=""),"",IF(AND(F486&lt;&gt;"",'Application Form'!I497=""),"",IF(AND(F486&lt;&gt;"",'Application Form'!I497&lt;&gt;"",'Application Form'!J497=""),"",IF(AND(F486="",'Application Form'!H497&lt;&gt;"",'Application Form'!I497&lt;&gt;""),IF('Application Form'!I497="SKSTD_BDL","SKSTD_BDL",IF('Application Form'!I497="MIP","MIP",IF('Application Form'!I497="MIP+PV","MIP",IF('Application Form'!I497="SEEKSIRE","SEEKSIRE",IF('Application Form'!I497="SEEKSIRE+PV","SEEKSIRE",IF('Application Form'!I497="GGP50K","GGP50K",IF('Application Form'!I497="GGP50K+PV","GGP50K",IF('Application Form'!I497="GGPHD (150K)","GGPHD (150K)",IF('Application Form'!I497="GGPHD+PV","GGPHD",IF('Application Form'!I497="PV","",IF('Application Form'!I497="POLL","",IF('Application Form'!I497="MSTN","MSTN",IF('Application Form'!I497="COAT","COAT",IF('Application Form'!I497="PI","PI",IF('Application Form'!I497="POLL_50K (add on)*","POLL_50K (add on)*",IF('Application Form'!I497="POLL_HD (add on)*","POLL_HD (add_on)*",IF('Application Form'!I497="MSTN_50K (add_on)*","MSTN_50K (add_on)*",IF('Application Form'!I497="MSTN_HD (add on)*","MSTN_HD (add on)*",IF('Application Form'!I497="STORE","STORE",IF('Application Form'!I497="HE","HE","ERROR")))))))))))))))))))),IF(AND(F486&lt;&gt;"",'Application Form'!I497&lt;&gt;"",'Application Form'!J497&lt;&gt;""),IF('Application Form'!J497="SKSTD_BDL","SKSTD_BDL",IF('Application Form'!J497="MIP","MIP",IF('Application Form'!J497="MIP+PV","MIP",IF('Application Form'!J497="SEEKSIRE","SEEKSIRE",IF('Application Form'!J497="SEEKSIRE+PV","SEEKSIRE",IF('Application Form'!J497="GGP50K","GGP50K",IF('Application Form'!J497="GGP50K+PV","GGP50K",IF('Application Form'!J497="GGPHD (150K)","GGPHD (150K)",IF('Application Form'!J497="GGPHD+PV","GGPHD",IF('Application Form'!J497="PV","",IF('Application Form'!J497="POLL","",IF('Application Form'!J497="MSTN","MSTN",IF('Application Form'!J497="COAT","COAT",IF('Application Form'!J497="PI","PI",IF('Application Form'!J497="POLL_50K (add on)*","POLL_50K (add on)*",IF('Application Form'!J497="POLL_HD (add on)*","POLL_HD (add_on)*",IF('Application Form'!J497="MSTN_50K (add_on)*","MSTN_50K (add_on)*",IF('Application Form'!J497="MSTN_HD (add on)*","MSTN_HD (add on)*",IF('Application Form'!J497="STORE","STORE",IF('Application Form'!J497="HE","HE","")))))))))))))))))))),"ERROR"))))))</f>
        <v/>
      </c>
      <c r="P486" t="str">
        <f>IF(AND(F486="",O486&lt;&gt;""),IF('Application Form'!J497="SKSTD_BDL","SKSTD_BDL",IF('Application Form'!J497="MIP","MIP",IF('Application Form'!J497="MIP+PV","MIP",IF('Application Form'!J497="SEEKSIRE","SEEKSIRE",IF('Application Form'!J497="SEEKSIRE+PV","SEEKSIRE",IF('Application Form'!J497="GGP50K","GGP50K",IF('Application Form'!J497="GGP50K+PV","GGP50K",IF('Application Form'!J497="GGPHD (150K)","GGPHD (150K)",IF('Application Form'!J497="GGPHD+PV","GGPHD",IF('Application Form'!J497="PV","",IF('Application Form'!J497="POLL","",IF('Application Form'!J497="MSTN","MSTN",IF('Application Form'!J497="COAT","COAT",IF('Application Form'!J497="PI","PI",IF('Application Form'!J497="POLL_50K (add on)*","POLL_50K (add on)*",IF('Application Form'!J497="POLL_HD (add on)*","POLL_HD (add_on)*",IF('Application Form'!J497="MSTN_50K (add_on)*","MSTN_50K (add_on)*",IF('Application Form'!J497="MSTN_HD (add on)*","MSTN_HD (add on)*",IF('Application Form'!J497="STORE","STORE",IF('Application Form'!J497="HE","HE","")))))))))))))))))))),"")</f>
        <v/>
      </c>
    </row>
    <row r="487" spans="1:16" x14ac:dyDescent="0.25">
      <c r="A487" s="72">
        <f>'Application Form'!E498</f>
        <v>0</v>
      </c>
      <c r="B487" t="str">
        <f>IF('Application Form'!C498="Hair","H",IF('Application Form'!C498="Done","D",IF('Application Form'!C498="Semen","S",IF('Application Form'!C498="TSU","T",""))))</f>
        <v/>
      </c>
      <c r="C487" t="str">
        <f t="shared" si="7"/>
        <v>NAA</v>
      </c>
      <c r="F487" t="str">
        <f>IF('Application Form'!H498="SKSTD_BDL","SKSTD_BDL",IF('Application Form'!H498="MIP","MIP",IF('Application Form'!H498="MIP+PV","MIP",IF('Application Form'!H498="SEEKSIRE","SEEKSIRE",IF('Application Form'!H498="SEEKSIRE+PV","SEEKSIRE",IF('Application Form'!H498="GGP50K","GGP50K",IF('Application Form'!H498="GGP50K+PV","GGP50K",IF('Application Form'!H498="GGPHD (150K)","GGPHD (150K)",IF('Application Form'!H498="GGPHD+PV","GGPHD",IF('Application Form'!H498="PV","",IF('Application Form'!H498="POLL","",IF('Application Form'!H498="MSTN","",IF('Application Form'!H498="COAT","",IF('Application Form'!H498="PI","",IF('Application Form'!H498="POLL_50K (add on)*","",IF('Application Form'!H498="POLL_HD (add on)*","",IF('Application Form'!H498="MSTN_50K (add_on)*","",IF('Application Form'!H498="MSTN_HD (add on)*","",IF('Application Form'!H498="STORE","STORE",IF('Application Form'!H498="HE","HE",""))))))))))))))))))))</f>
        <v/>
      </c>
      <c r="G487" t="str">
        <f>IF(OR(RIGHT('Application Form'!H498,2)="PV",RIGHT('Application Form'!I498,2)="PV",RIGHT('Application Form'!J498,2)="PV"),"Yes","")</f>
        <v/>
      </c>
      <c r="H487" s="81" t="str">
        <f>IF(ISBLANK(IF(F487="SKSTD_BDL",'Application Form'!M498,IF('Office Use Only - DONT TOUCH!!!'!G487="Yes",'Application Form'!M498,""))),"",IF(F487="SKSTD_BDL",'Application Form'!M498,IF('Office Use Only - DONT TOUCH!!!'!G487="Yes",'Application Form'!M498,"")))</f>
        <v/>
      </c>
      <c r="K487" t="str">
        <f>IF(ISBLANK(IF(F487="SKSTD_BDL",'Application Form'!O498,IF('Office Use Only - DONT TOUCH!!!'!G487="Yes",'Application Form'!O498,""))),"",IF(F487="SKSTD_BDL",'Application Form'!O498,IF('Office Use Only - DONT TOUCH!!!'!G487="Yes",'Application Form'!O498,"")))</f>
        <v/>
      </c>
      <c r="N487" t="str">
        <f>IF(AND(F487="",'Application Form'!H498=""),"",IF(AND(F487="",'Application Form'!H498&lt;&gt;""),'Application Form'!H498,IF(AND(F487&lt;&gt;"",'Application Form'!I498=""),"",IF(AND(F487&lt;&gt;"",'Application Form'!I498&lt;&gt;""),IF('Application Form'!I498="SKSTD_BDL","SKSTD_BDL",IF('Application Form'!I498="MIP","MIP",IF('Application Form'!I498="MIP+PV","MIP",IF('Application Form'!I498="SEEKSIRE","SEEKSIRE",IF('Application Form'!I498="SEEKSIRE+PV","SEEKSIRE",IF('Application Form'!I498="GGP50K","GGP50K",IF('Application Form'!I498="GGP50K+PV","GGP50K",IF('Application Form'!I498="GGPHD (150K)","GGPHD (150K)",IF('Application Form'!I498="GGPHD+PV","GGPHD",IF('Application Form'!I498="PV","",IF('Application Form'!I498="POLL","",IF('Application Form'!I498="MSTN","MSTN",IF('Application Form'!I498="COAT","COAT",IF('Application Form'!I498="PI","PI",IF('Application Form'!I498="POLL_50K (add on)*","POLL_50K (add on)*",IF('Application Form'!I498="POLL_HD (add on)*","POLL_HD (add_on)*",IF('Application Form'!I498="MSTN_50K (add_on)*","MSTN_50K (add_on)*",IF('Application Form'!I498="MSTN_HD (add on)*","MSTN_HD (add on)*",IF('Application Form'!I498="STORE","STORE",IF('Application Form'!I498="HE","HE","")))))))))))))))))))),"ERROR"))))</f>
        <v/>
      </c>
      <c r="O487" t="str">
        <f>IF(AND(F487="",'Application Form'!H498=""),"",IF(AND(F487="",'Application Form'!H498&lt;&gt;"",'Application Form'!I498=""),"",IF(AND(F487&lt;&gt;"",'Application Form'!I498=""),"",IF(AND(F487&lt;&gt;"",'Application Form'!I498&lt;&gt;"",'Application Form'!J498=""),"",IF(AND(F487="",'Application Form'!H498&lt;&gt;"",'Application Form'!I498&lt;&gt;""),IF('Application Form'!I498="SKSTD_BDL","SKSTD_BDL",IF('Application Form'!I498="MIP","MIP",IF('Application Form'!I498="MIP+PV","MIP",IF('Application Form'!I498="SEEKSIRE","SEEKSIRE",IF('Application Form'!I498="SEEKSIRE+PV","SEEKSIRE",IF('Application Form'!I498="GGP50K","GGP50K",IF('Application Form'!I498="GGP50K+PV","GGP50K",IF('Application Form'!I498="GGPHD (150K)","GGPHD (150K)",IF('Application Form'!I498="GGPHD+PV","GGPHD",IF('Application Form'!I498="PV","",IF('Application Form'!I498="POLL","",IF('Application Form'!I498="MSTN","MSTN",IF('Application Form'!I498="COAT","COAT",IF('Application Form'!I498="PI","PI",IF('Application Form'!I498="POLL_50K (add on)*","POLL_50K (add on)*",IF('Application Form'!I498="POLL_HD (add on)*","POLL_HD (add_on)*",IF('Application Form'!I498="MSTN_50K (add_on)*","MSTN_50K (add_on)*",IF('Application Form'!I498="MSTN_HD (add on)*","MSTN_HD (add on)*",IF('Application Form'!I498="STORE","STORE",IF('Application Form'!I498="HE","HE","ERROR")))))))))))))))))))),IF(AND(F487&lt;&gt;"",'Application Form'!I498&lt;&gt;"",'Application Form'!J498&lt;&gt;""),IF('Application Form'!J498="SKSTD_BDL","SKSTD_BDL",IF('Application Form'!J498="MIP","MIP",IF('Application Form'!J498="MIP+PV","MIP",IF('Application Form'!J498="SEEKSIRE","SEEKSIRE",IF('Application Form'!J498="SEEKSIRE+PV","SEEKSIRE",IF('Application Form'!J498="GGP50K","GGP50K",IF('Application Form'!J498="GGP50K+PV","GGP50K",IF('Application Form'!J498="GGPHD (150K)","GGPHD (150K)",IF('Application Form'!J498="GGPHD+PV","GGPHD",IF('Application Form'!J498="PV","",IF('Application Form'!J498="POLL","",IF('Application Form'!J498="MSTN","MSTN",IF('Application Form'!J498="COAT","COAT",IF('Application Form'!J498="PI","PI",IF('Application Form'!J498="POLL_50K (add on)*","POLL_50K (add on)*",IF('Application Form'!J498="POLL_HD (add on)*","POLL_HD (add_on)*",IF('Application Form'!J498="MSTN_50K (add_on)*","MSTN_50K (add_on)*",IF('Application Form'!J498="MSTN_HD (add on)*","MSTN_HD (add on)*",IF('Application Form'!J498="STORE","STORE",IF('Application Form'!J498="HE","HE","")))))))))))))))))))),"ERROR"))))))</f>
        <v/>
      </c>
      <c r="P487" t="str">
        <f>IF(AND(F487="",O487&lt;&gt;""),IF('Application Form'!J498="SKSTD_BDL","SKSTD_BDL",IF('Application Form'!J498="MIP","MIP",IF('Application Form'!J498="MIP+PV","MIP",IF('Application Form'!J498="SEEKSIRE","SEEKSIRE",IF('Application Form'!J498="SEEKSIRE+PV","SEEKSIRE",IF('Application Form'!J498="GGP50K","GGP50K",IF('Application Form'!J498="GGP50K+PV","GGP50K",IF('Application Form'!J498="GGPHD (150K)","GGPHD (150K)",IF('Application Form'!J498="GGPHD+PV","GGPHD",IF('Application Form'!J498="PV","",IF('Application Form'!J498="POLL","",IF('Application Form'!J498="MSTN","MSTN",IF('Application Form'!J498="COAT","COAT",IF('Application Form'!J498="PI","PI",IF('Application Form'!J498="POLL_50K (add on)*","POLL_50K (add on)*",IF('Application Form'!J498="POLL_HD (add on)*","POLL_HD (add_on)*",IF('Application Form'!J498="MSTN_50K (add_on)*","MSTN_50K (add_on)*",IF('Application Form'!J498="MSTN_HD (add on)*","MSTN_HD (add on)*",IF('Application Form'!J498="STORE","STORE",IF('Application Form'!J498="HE","HE","")))))))))))))))))))),"")</f>
        <v/>
      </c>
    </row>
    <row r="488" spans="1:16" x14ac:dyDescent="0.25">
      <c r="A488" s="72">
        <f>'Application Form'!E499</f>
        <v>0</v>
      </c>
      <c r="B488" t="str">
        <f>IF('Application Form'!C499="Hair","H",IF('Application Form'!C499="Done","D",IF('Application Form'!C499="Semen","S",IF('Application Form'!C499="TSU","T",""))))</f>
        <v/>
      </c>
      <c r="C488" t="str">
        <f t="shared" si="7"/>
        <v>NAA</v>
      </c>
      <c r="F488" t="str">
        <f>IF('Application Form'!H499="SKSTD_BDL","SKSTD_BDL",IF('Application Form'!H499="MIP","MIP",IF('Application Form'!H499="MIP+PV","MIP",IF('Application Form'!H499="SEEKSIRE","SEEKSIRE",IF('Application Form'!H499="SEEKSIRE+PV","SEEKSIRE",IF('Application Form'!H499="GGP50K","GGP50K",IF('Application Form'!H499="GGP50K+PV","GGP50K",IF('Application Form'!H499="GGPHD (150K)","GGPHD (150K)",IF('Application Form'!H499="GGPHD+PV","GGPHD",IF('Application Form'!H499="PV","",IF('Application Form'!H499="POLL","",IF('Application Form'!H499="MSTN","",IF('Application Form'!H499="COAT","",IF('Application Form'!H499="PI","",IF('Application Form'!H499="POLL_50K (add on)*","",IF('Application Form'!H499="POLL_HD (add on)*","",IF('Application Form'!H499="MSTN_50K (add_on)*","",IF('Application Form'!H499="MSTN_HD (add on)*","",IF('Application Form'!H499="STORE","STORE",IF('Application Form'!H499="HE","HE",""))))))))))))))))))))</f>
        <v/>
      </c>
      <c r="G488" t="str">
        <f>IF(OR(RIGHT('Application Form'!H499,2)="PV",RIGHT('Application Form'!I499,2)="PV",RIGHT('Application Form'!J499,2)="PV"),"Yes","")</f>
        <v/>
      </c>
      <c r="H488" s="81" t="str">
        <f>IF(ISBLANK(IF(F488="SKSTD_BDL",'Application Form'!M499,IF('Office Use Only - DONT TOUCH!!!'!G488="Yes",'Application Form'!M499,""))),"",IF(F488="SKSTD_BDL",'Application Form'!M499,IF('Office Use Only - DONT TOUCH!!!'!G488="Yes",'Application Form'!M499,"")))</f>
        <v/>
      </c>
      <c r="K488" t="str">
        <f>IF(ISBLANK(IF(F488="SKSTD_BDL",'Application Form'!O499,IF('Office Use Only - DONT TOUCH!!!'!G488="Yes",'Application Form'!O499,""))),"",IF(F488="SKSTD_BDL",'Application Form'!O499,IF('Office Use Only - DONT TOUCH!!!'!G488="Yes",'Application Form'!O499,"")))</f>
        <v/>
      </c>
      <c r="N488" t="str">
        <f>IF(AND(F488="",'Application Form'!H499=""),"",IF(AND(F488="",'Application Form'!H499&lt;&gt;""),'Application Form'!H499,IF(AND(F488&lt;&gt;"",'Application Form'!I499=""),"",IF(AND(F488&lt;&gt;"",'Application Form'!I499&lt;&gt;""),IF('Application Form'!I499="SKSTD_BDL","SKSTD_BDL",IF('Application Form'!I499="MIP","MIP",IF('Application Form'!I499="MIP+PV","MIP",IF('Application Form'!I499="SEEKSIRE","SEEKSIRE",IF('Application Form'!I499="SEEKSIRE+PV","SEEKSIRE",IF('Application Form'!I499="GGP50K","GGP50K",IF('Application Form'!I499="GGP50K+PV","GGP50K",IF('Application Form'!I499="GGPHD (150K)","GGPHD (150K)",IF('Application Form'!I499="GGPHD+PV","GGPHD",IF('Application Form'!I499="PV","",IF('Application Form'!I499="POLL","",IF('Application Form'!I499="MSTN","MSTN",IF('Application Form'!I499="COAT","COAT",IF('Application Form'!I499="PI","PI",IF('Application Form'!I499="POLL_50K (add on)*","POLL_50K (add on)*",IF('Application Form'!I499="POLL_HD (add on)*","POLL_HD (add_on)*",IF('Application Form'!I499="MSTN_50K (add_on)*","MSTN_50K (add_on)*",IF('Application Form'!I499="MSTN_HD (add on)*","MSTN_HD (add on)*",IF('Application Form'!I499="STORE","STORE",IF('Application Form'!I499="HE","HE","")))))))))))))))))))),"ERROR"))))</f>
        <v/>
      </c>
      <c r="O488" t="str">
        <f>IF(AND(F488="",'Application Form'!H499=""),"",IF(AND(F488="",'Application Form'!H499&lt;&gt;"",'Application Form'!I499=""),"",IF(AND(F488&lt;&gt;"",'Application Form'!I499=""),"",IF(AND(F488&lt;&gt;"",'Application Form'!I499&lt;&gt;"",'Application Form'!J499=""),"",IF(AND(F488="",'Application Form'!H499&lt;&gt;"",'Application Form'!I499&lt;&gt;""),IF('Application Form'!I499="SKSTD_BDL","SKSTD_BDL",IF('Application Form'!I499="MIP","MIP",IF('Application Form'!I499="MIP+PV","MIP",IF('Application Form'!I499="SEEKSIRE","SEEKSIRE",IF('Application Form'!I499="SEEKSIRE+PV","SEEKSIRE",IF('Application Form'!I499="GGP50K","GGP50K",IF('Application Form'!I499="GGP50K+PV","GGP50K",IF('Application Form'!I499="GGPHD (150K)","GGPHD (150K)",IF('Application Form'!I499="GGPHD+PV","GGPHD",IF('Application Form'!I499="PV","",IF('Application Form'!I499="POLL","",IF('Application Form'!I499="MSTN","MSTN",IF('Application Form'!I499="COAT","COAT",IF('Application Form'!I499="PI","PI",IF('Application Form'!I499="POLL_50K (add on)*","POLL_50K (add on)*",IF('Application Form'!I499="POLL_HD (add on)*","POLL_HD (add_on)*",IF('Application Form'!I499="MSTN_50K (add_on)*","MSTN_50K (add_on)*",IF('Application Form'!I499="MSTN_HD (add on)*","MSTN_HD (add on)*",IF('Application Form'!I499="STORE","STORE",IF('Application Form'!I499="HE","HE","ERROR")))))))))))))))))))),IF(AND(F488&lt;&gt;"",'Application Form'!I499&lt;&gt;"",'Application Form'!J499&lt;&gt;""),IF('Application Form'!J499="SKSTD_BDL","SKSTD_BDL",IF('Application Form'!J499="MIP","MIP",IF('Application Form'!J499="MIP+PV","MIP",IF('Application Form'!J499="SEEKSIRE","SEEKSIRE",IF('Application Form'!J499="SEEKSIRE+PV","SEEKSIRE",IF('Application Form'!J499="GGP50K","GGP50K",IF('Application Form'!J499="GGP50K+PV","GGP50K",IF('Application Form'!J499="GGPHD (150K)","GGPHD (150K)",IF('Application Form'!J499="GGPHD+PV","GGPHD",IF('Application Form'!J499="PV","",IF('Application Form'!J499="POLL","",IF('Application Form'!J499="MSTN","MSTN",IF('Application Form'!J499="COAT","COAT",IF('Application Form'!J499="PI","PI",IF('Application Form'!J499="POLL_50K (add on)*","POLL_50K (add on)*",IF('Application Form'!J499="POLL_HD (add on)*","POLL_HD (add_on)*",IF('Application Form'!J499="MSTN_50K (add_on)*","MSTN_50K (add_on)*",IF('Application Form'!J499="MSTN_HD (add on)*","MSTN_HD (add on)*",IF('Application Form'!J499="STORE","STORE",IF('Application Form'!J499="HE","HE","")))))))))))))))))))),"ERROR"))))))</f>
        <v/>
      </c>
      <c r="P488" t="str">
        <f>IF(AND(F488="",O488&lt;&gt;""),IF('Application Form'!J499="SKSTD_BDL","SKSTD_BDL",IF('Application Form'!J499="MIP","MIP",IF('Application Form'!J499="MIP+PV","MIP",IF('Application Form'!J499="SEEKSIRE","SEEKSIRE",IF('Application Form'!J499="SEEKSIRE+PV","SEEKSIRE",IF('Application Form'!J499="GGP50K","GGP50K",IF('Application Form'!J499="GGP50K+PV","GGP50K",IF('Application Form'!J499="GGPHD (150K)","GGPHD (150K)",IF('Application Form'!J499="GGPHD+PV","GGPHD",IF('Application Form'!J499="PV","",IF('Application Form'!J499="POLL","",IF('Application Form'!J499="MSTN","MSTN",IF('Application Form'!J499="COAT","COAT",IF('Application Form'!J499="PI","PI",IF('Application Form'!J499="POLL_50K (add on)*","POLL_50K (add on)*",IF('Application Form'!J499="POLL_HD (add on)*","POLL_HD (add_on)*",IF('Application Form'!J499="MSTN_50K (add_on)*","MSTN_50K (add_on)*",IF('Application Form'!J499="MSTN_HD (add on)*","MSTN_HD (add on)*",IF('Application Form'!J499="STORE","STORE",IF('Application Form'!J499="HE","HE","")))))))))))))))))))),"")</f>
        <v/>
      </c>
    </row>
    <row r="489" spans="1:16" x14ac:dyDescent="0.25">
      <c r="A489" s="72">
        <f>'Application Form'!E500</f>
        <v>0</v>
      </c>
      <c r="B489" t="str">
        <f>IF('Application Form'!C500="Hair","H",IF('Application Form'!C500="Done","D",IF('Application Form'!C500="Semen","S",IF('Application Form'!C500="TSU","T",""))))</f>
        <v/>
      </c>
      <c r="C489" t="str">
        <f t="shared" si="7"/>
        <v>NAA</v>
      </c>
      <c r="F489" t="str">
        <f>IF('Application Form'!H500="SKSTD_BDL","SKSTD_BDL",IF('Application Form'!H500="MIP","MIP",IF('Application Form'!H500="MIP+PV","MIP",IF('Application Form'!H500="SEEKSIRE","SEEKSIRE",IF('Application Form'!H500="SEEKSIRE+PV","SEEKSIRE",IF('Application Form'!H500="GGP50K","GGP50K",IF('Application Form'!H500="GGP50K+PV","GGP50K",IF('Application Form'!H500="GGPHD (150K)","GGPHD (150K)",IF('Application Form'!H500="GGPHD+PV","GGPHD",IF('Application Form'!H500="PV","",IF('Application Form'!H500="POLL","",IF('Application Form'!H500="MSTN","",IF('Application Form'!H500="COAT","",IF('Application Form'!H500="PI","",IF('Application Form'!H500="POLL_50K (add on)*","",IF('Application Form'!H500="POLL_HD (add on)*","",IF('Application Form'!H500="MSTN_50K (add_on)*","",IF('Application Form'!H500="MSTN_HD (add on)*","",IF('Application Form'!H500="STORE","STORE",IF('Application Form'!H500="HE","HE",""))))))))))))))))))))</f>
        <v/>
      </c>
      <c r="G489" t="str">
        <f>IF(OR(RIGHT('Application Form'!H500,2)="PV",RIGHT('Application Form'!I500,2)="PV",RIGHT('Application Form'!J500,2)="PV"),"Yes","")</f>
        <v/>
      </c>
      <c r="H489" s="81" t="str">
        <f>IF(ISBLANK(IF(F489="SKSTD_BDL",'Application Form'!M500,IF('Office Use Only - DONT TOUCH!!!'!G489="Yes",'Application Form'!M500,""))),"",IF(F489="SKSTD_BDL",'Application Form'!M500,IF('Office Use Only - DONT TOUCH!!!'!G489="Yes",'Application Form'!M500,"")))</f>
        <v/>
      </c>
      <c r="K489" t="str">
        <f>IF(ISBLANK(IF(F489="SKSTD_BDL",'Application Form'!O500,IF('Office Use Only - DONT TOUCH!!!'!G489="Yes",'Application Form'!O500,""))),"",IF(F489="SKSTD_BDL",'Application Form'!O500,IF('Office Use Only - DONT TOUCH!!!'!G489="Yes",'Application Form'!O500,"")))</f>
        <v/>
      </c>
      <c r="N489" t="str">
        <f>IF(AND(F489="",'Application Form'!H500=""),"",IF(AND(F489="",'Application Form'!H500&lt;&gt;""),'Application Form'!H500,IF(AND(F489&lt;&gt;"",'Application Form'!I500=""),"",IF(AND(F489&lt;&gt;"",'Application Form'!I500&lt;&gt;""),IF('Application Form'!I500="SKSTD_BDL","SKSTD_BDL",IF('Application Form'!I500="MIP","MIP",IF('Application Form'!I500="MIP+PV","MIP",IF('Application Form'!I500="SEEKSIRE","SEEKSIRE",IF('Application Form'!I500="SEEKSIRE+PV","SEEKSIRE",IF('Application Form'!I500="GGP50K","GGP50K",IF('Application Form'!I500="GGP50K+PV","GGP50K",IF('Application Form'!I500="GGPHD (150K)","GGPHD (150K)",IF('Application Form'!I500="GGPHD+PV","GGPHD",IF('Application Form'!I500="PV","",IF('Application Form'!I500="POLL","",IF('Application Form'!I500="MSTN","MSTN",IF('Application Form'!I500="COAT","COAT",IF('Application Form'!I500="PI","PI",IF('Application Form'!I500="POLL_50K (add on)*","POLL_50K (add on)*",IF('Application Form'!I500="POLL_HD (add on)*","POLL_HD (add_on)*",IF('Application Form'!I500="MSTN_50K (add_on)*","MSTN_50K (add_on)*",IF('Application Form'!I500="MSTN_HD (add on)*","MSTN_HD (add on)*",IF('Application Form'!I500="STORE","STORE",IF('Application Form'!I500="HE","HE","")))))))))))))))))))),"ERROR"))))</f>
        <v/>
      </c>
      <c r="O489" t="str">
        <f>IF(AND(F489="",'Application Form'!H500=""),"",IF(AND(F489="",'Application Form'!H500&lt;&gt;"",'Application Form'!I500=""),"",IF(AND(F489&lt;&gt;"",'Application Form'!I500=""),"",IF(AND(F489&lt;&gt;"",'Application Form'!I500&lt;&gt;"",'Application Form'!J500=""),"",IF(AND(F489="",'Application Form'!H500&lt;&gt;"",'Application Form'!I500&lt;&gt;""),IF('Application Form'!I500="SKSTD_BDL","SKSTD_BDL",IF('Application Form'!I500="MIP","MIP",IF('Application Form'!I500="MIP+PV","MIP",IF('Application Form'!I500="SEEKSIRE","SEEKSIRE",IF('Application Form'!I500="SEEKSIRE+PV","SEEKSIRE",IF('Application Form'!I500="GGP50K","GGP50K",IF('Application Form'!I500="GGP50K+PV","GGP50K",IF('Application Form'!I500="GGPHD (150K)","GGPHD (150K)",IF('Application Form'!I500="GGPHD+PV","GGPHD",IF('Application Form'!I500="PV","",IF('Application Form'!I500="POLL","",IF('Application Form'!I500="MSTN","MSTN",IF('Application Form'!I500="COAT","COAT",IF('Application Form'!I500="PI","PI",IF('Application Form'!I500="POLL_50K (add on)*","POLL_50K (add on)*",IF('Application Form'!I500="POLL_HD (add on)*","POLL_HD (add_on)*",IF('Application Form'!I500="MSTN_50K (add_on)*","MSTN_50K (add_on)*",IF('Application Form'!I500="MSTN_HD (add on)*","MSTN_HD (add on)*",IF('Application Form'!I500="STORE","STORE",IF('Application Form'!I500="HE","HE","ERROR")))))))))))))))))))),IF(AND(F489&lt;&gt;"",'Application Form'!I500&lt;&gt;"",'Application Form'!J500&lt;&gt;""),IF('Application Form'!J500="SKSTD_BDL","SKSTD_BDL",IF('Application Form'!J500="MIP","MIP",IF('Application Form'!J500="MIP+PV","MIP",IF('Application Form'!J500="SEEKSIRE","SEEKSIRE",IF('Application Form'!J500="SEEKSIRE+PV","SEEKSIRE",IF('Application Form'!J500="GGP50K","GGP50K",IF('Application Form'!J500="GGP50K+PV","GGP50K",IF('Application Form'!J500="GGPHD (150K)","GGPHD (150K)",IF('Application Form'!J500="GGPHD+PV","GGPHD",IF('Application Form'!J500="PV","",IF('Application Form'!J500="POLL","",IF('Application Form'!J500="MSTN","MSTN",IF('Application Form'!J500="COAT","COAT",IF('Application Form'!J500="PI","PI",IF('Application Form'!J500="POLL_50K (add on)*","POLL_50K (add on)*",IF('Application Form'!J500="POLL_HD (add on)*","POLL_HD (add_on)*",IF('Application Form'!J500="MSTN_50K (add_on)*","MSTN_50K (add_on)*",IF('Application Form'!J500="MSTN_HD (add on)*","MSTN_HD (add on)*",IF('Application Form'!J500="STORE","STORE",IF('Application Form'!J500="HE","HE","")))))))))))))))))))),"ERROR"))))))</f>
        <v/>
      </c>
      <c r="P489" t="str">
        <f>IF(AND(F489="",O489&lt;&gt;""),IF('Application Form'!J500="SKSTD_BDL","SKSTD_BDL",IF('Application Form'!J500="MIP","MIP",IF('Application Form'!J500="MIP+PV","MIP",IF('Application Form'!J500="SEEKSIRE","SEEKSIRE",IF('Application Form'!J500="SEEKSIRE+PV","SEEKSIRE",IF('Application Form'!J500="GGP50K","GGP50K",IF('Application Form'!J500="GGP50K+PV","GGP50K",IF('Application Form'!J500="GGPHD (150K)","GGPHD (150K)",IF('Application Form'!J500="GGPHD+PV","GGPHD",IF('Application Form'!J500="PV","",IF('Application Form'!J500="POLL","",IF('Application Form'!J500="MSTN","MSTN",IF('Application Form'!J500="COAT","COAT",IF('Application Form'!J500="PI","PI",IF('Application Form'!J500="POLL_50K (add on)*","POLL_50K (add on)*",IF('Application Form'!J500="POLL_HD (add on)*","POLL_HD (add_on)*",IF('Application Form'!J500="MSTN_50K (add_on)*","MSTN_50K (add_on)*",IF('Application Form'!J500="MSTN_HD (add on)*","MSTN_HD (add on)*",IF('Application Form'!J500="STORE","STORE",IF('Application Form'!J500="HE","HE","")))))))))))))))))))),"")</f>
        <v/>
      </c>
    </row>
    <row r="490" spans="1:16" x14ac:dyDescent="0.25">
      <c r="A490" s="72">
        <f>'Application Form'!E501</f>
        <v>0</v>
      </c>
      <c r="B490" t="str">
        <f>IF('Application Form'!C501="Hair","H",IF('Application Form'!C501="Done","D",IF('Application Form'!C501="Semen","S",IF('Application Form'!C501="TSU","T",""))))</f>
        <v/>
      </c>
      <c r="C490" t="str">
        <f t="shared" si="7"/>
        <v>NAA</v>
      </c>
      <c r="F490" t="str">
        <f>IF('Application Form'!H501="SKSTD_BDL","SKSTD_BDL",IF('Application Form'!H501="MIP","MIP",IF('Application Form'!H501="MIP+PV","MIP",IF('Application Form'!H501="SEEKSIRE","SEEKSIRE",IF('Application Form'!H501="SEEKSIRE+PV","SEEKSIRE",IF('Application Form'!H501="GGP50K","GGP50K",IF('Application Form'!H501="GGP50K+PV","GGP50K",IF('Application Form'!H501="GGPHD (150K)","GGPHD (150K)",IF('Application Form'!H501="GGPHD+PV","GGPHD",IF('Application Form'!H501="PV","",IF('Application Form'!H501="POLL","",IF('Application Form'!H501="MSTN","",IF('Application Form'!H501="COAT","",IF('Application Form'!H501="PI","",IF('Application Form'!H501="POLL_50K (add on)*","",IF('Application Form'!H501="POLL_HD (add on)*","",IF('Application Form'!H501="MSTN_50K (add_on)*","",IF('Application Form'!H501="MSTN_HD (add on)*","",IF('Application Form'!H501="STORE","STORE",IF('Application Form'!H501="HE","HE",""))))))))))))))))))))</f>
        <v/>
      </c>
      <c r="G490" t="str">
        <f>IF(OR(RIGHT('Application Form'!H501,2)="PV",RIGHT('Application Form'!I501,2)="PV",RIGHT('Application Form'!J501,2)="PV"),"Yes","")</f>
        <v/>
      </c>
      <c r="H490" s="81" t="str">
        <f>IF(ISBLANK(IF(F490="SKSTD_BDL",'Application Form'!M501,IF('Office Use Only - DONT TOUCH!!!'!G490="Yes",'Application Form'!M501,""))),"",IF(F490="SKSTD_BDL",'Application Form'!M501,IF('Office Use Only - DONT TOUCH!!!'!G490="Yes",'Application Form'!M501,"")))</f>
        <v/>
      </c>
      <c r="K490" t="str">
        <f>IF(ISBLANK(IF(F490="SKSTD_BDL",'Application Form'!O501,IF('Office Use Only - DONT TOUCH!!!'!G490="Yes",'Application Form'!O501,""))),"",IF(F490="SKSTD_BDL",'Application Form'!O501,IF('Office Use Only - DONT TOUCH!!!'!G490="Yes",'Application Form'!O501,"")))</f>
        <v/>
      </c>
      <c r="N490" t="str">
        <f>IF(AND(F490="",'Application Form'!H501=""),"",IF(AND(F490="",'Application Form'!H501&lt;&gt;""),'Application Form'!H501,IF(AND(F490&lt;&gt;"",'Application Form'!I501=""),"",IF(AND(F490&lt;&gt;"",'Application Form'!I501&lt;&gt;""),IF('Application Form'!I501="SKSTD_BDL","SKSTD_BDL",IF('Application Form'!I501="MIP","MIP",IF('Application Form'!I501="MIP+PV","MIP",IF('Application Form'!I501="SEEKSIRE","SEEKSIRE",IF('Application Form'!I501="SEEKSIRE+PV","SEEKSIRE",IF('Application Form'!I501="GGP50K","GGP50K",IF('Application Form'!I501="GGP50K+PV","GGP50K",IF('Application Form'!I501="GGPHD (150K)","GGPHD (150K)",IF('Application Form'!I501="GGPHD+PV","GGPHD",IF('Application Form'!I501="PV","",IF('Application Form'!I501="POLL","",IF('Application Form'!I501="MSTN","MSTN",IF('Application Form'!I501="COAT","COAT",IF('Application Form'!I501="PI","PI",IF('Application Form'!I501="POLL_50K (add on)*","POLL_50K (add on)*",IF('Application Form'!I501="POLL_HD (add on)*","POLL_HD (add_on)*",IF('Application Form'!I501="MSTN_50K (add_on)*","MSTN_50K (add_on)*",IF('Application Form'!I501="MSTN_HD (add on)*","MSTN_HD (add on)*",IF('Application Form'!I501="STORE","STORE",IF('Application Form'!I501="HE","HE","")))))))))))))))))))),"ERROR"))))</f>
        <v/>
      </c>
      <c r="O490" t="str">
        <f>IF(AND(F490="",'Application Form'!H501=""),"",IF(AND(F490="",'Application Form'!H501&lt;&gt;"",'Application Form'!I501=""),"",IF(AND(F490&lt;&gt;"",'Application Form'!I501=""),"",IF(AND(F490&lt;&gt;"",'Application Form'!I501&lt;&gt;"",'Application Form'!J501=""),"",IF(AND(F490="",'Application Form'!H501&lt;&gt;"",'Application Form'!I501&lt;&gt;""),IF('Application Form'!I501="SKSTD_BDL","SKSTD_BDL",IF('Application Form'!I501="MIP","MIP",IF('Application Form'!I501="MIP+PV","MIP",IF('Application Form'!I501="SEEKSIRE","SEEKSIRE",IF('Application Form'!I501="SEEKSIRE+PV","SEEKSIRE",IF('Application Form'!I501="GGP50K","GGP50K",IF('Application Form'!I501="GGP50K+PV","GGP50K",IF('Application Form'!I501="GGPHD (150K)","GGPHD (150K)",IF('Application Form'!I501="GGPHD+PV","GGPHD",IF('Application Form'!I501="PV","",IF('Application Form'!I501="POLL","",IF('Application Form'!I501="MSTN","MSTN",IF('Application Form'!I501="COAT","COAT",IF('Application Form'!I501="PI","PI",IF('Application Form'!I501="POLL_50K (add on)*","POLL_50K (add on)*",IF('Application Form'!I501="POLL_HD (add on)*","POLL_HD (add_on)*",IF('Application Form'!I501="MSTN_50K (add_on)*","MSTN_50K (add_on)*",IF('Application Form'!I501="MSTN_HD (add on)*","MSTN_HD (add on)*",IF('Application Form'!I501="STORE","STORE",IF('Application Form'!I501="HE","HE","ERROR")))))))))))))))))))),IF(AND(F490&lt;&gt;"",'Application Form'!I501&lt;&gt;"",'Application Form'!J501&lt;&gt;""),IF('Application Form'!J501="SKSTD_BDL","SKSTD_BDL",IF('Application Form'!J501="MIP","MIP",IF('Application Form'!J501="MIP+PV","MIP",IF('Application Form'!J501="SEEKSIRE","SEEKSIRE",IF('Application Form'!J501="SEEKSIRE+PV","SEEKSIRE",IF('Application Form'!J501="GGP50K","GGP50K",IF('Application Form'!J501="GGP50K+PV","GGP50K",IF('Application Form'!J501="GGPHD (150K)","GGPHD (150K)",IF('Application Form'!J501="GGPHD+PV","GGPHD",IF('Application Form'!J501="PV","",IF('Application Form'!J501="POLL","",IF('Application Form'!J501="MSTN","MSTN",IF('Application Form'!J501="COAT","COAT",IF('Application Form'!J501="PI","PI",IF('Application Form'!J501="POLL_50K (add on)*","POLL_50K (add on)*",IF('Application Form'!J501="POLL_HD (add on)*","POLL_HD (add_on)*",IF('Application Form'!J501="MSTN_50K (add_on)*","MSTN_50K (add_on)*",IF('Application Form'!J501="MSTN_HD (add on)*","MSTN_HD (add on)*",IF('Application Form'!J501="STORE","STORE",IF('Application Form'!J501="HE","HE","")))))))))))))))))))),"ERROR"))))))</f>
        <v/>
      </c>
      <c r="P490" t="str">
        <f>IF(AND(F490="",O490&lt;&gt;""),IF('Application Form'!J501="SKSTD_BDL","SKSTD_BDL",IF('Application Form'!J501="MIP","MIP",IF('Application Form'!J501="MIP+PV","MIP",IF('Application Form'!J501="SEEKSIRE","SEEKSIRE",IF('Application Form'!J501="SEEKSIRE+PV","SEEKSIRE",IF('Application Form'!J501="GGP50K","GGP50K",IF('Application Form'!J501="GGP50K+PV","GGP50K",IF('Application Form'!J501="GGPHD (150K)","GGPHD (150K)",IF('Application Form'!J501="GGPHD+PV","GGPHD",IF('Application Form'!J501="PV","",IF('Application Form'!J501="POLL","",IF('Application Form'!J501="MSTN","MSTN",IF('Application Form'!J501="COAT","COAT",IF('Application Form'!J501="PI","PI",IF('Application Form'!J501="POLL_50K (add on)*","POLL_50K (add on)*",IF('Application Form'!J501="POLL_HD (add on)*","POLL_HD (add_on)*",IF('Application Form'!J501="MSTN_50K (add_on)*","MSTN_50K (add_on)*",IF('Application Form'!J501="MSTN_HD (add on)*","MSTN_HD (add on)*",IF('Application Form'!J501="STORE","STORE",IF('Application Form'!J501="HE","HE","")))))))))))))))))))),"")</f>
        <v/>
      </c>
    </row>
    <row r="491" spans="1:16" x14ac:dyDescent="0.25">
      <c r="A491" s="72">
        <f>'Application Form'!E502</f>
        <v>0</v>
      </c>
      <c r="B491" t="str">
        <f>IF('Application Form'!C502="Hair","H",IF('Application Form'!C502="Done","D",IF('Application Form'!C502="Semen","S",IF('Application Form'!C502="TSU","T",""))))</f>
        <v/>
      </c>
      <c r="C491" t="str">
        <f t="shared" si="7"/>
        <v>NAA</v>
      </c>
      <c r="F491" t="str">
        <f>IF('Application Form'!H502="SKSTD_BDL","SKSTD_BDL",IF('Application Form'!H502="MIP","MIP",IF('Application Form'!H502="MIP+PV","MIP",IF('Application Form'!H502="SEEKSIRE","SEEKSIRE",IF('Application Form'!H502="SEEKSIRE+PV","SEEKSIRE",IF('Application Form'!H502="GGP50K","GGP50K",IF('Application Form'!H502="GGP50K+PV","GGP50K",IF('Application Form'!H502="GGPHD (150K)","GGPHD (150K)",IF('Application Form'!H502="GGPHD+PV","GGPHD",IF('Application Form'!H502="PV","",IF('Application Form'!H502="POLL","",IF('Application Form'!H502="MSTN","",IF('Application Form'!H502="COAT","",IF('Application Form'!H502="PI","",IF('Application Form'!H502="POLL_50K (add on)*","",IF('Application Form'!H502="POLL_HD (add on)*","",IF('Application Form'!H502="MSTN_50K (add_on)*","",IF('Application Form'!H502="MSTN_HD (add on)*","",IF('Application Form'!H502="STORE","STORE",IF('Application Form'!H502="HE","HE",""))))))))))))))))))))</f>
        <v/>
      </c>
      <c r="G491" t="str">
        <f>IF(OR(RIGHT('Application Form'!H502,2)="PV",RIGHT('Application Form'!I502,2)="PV",RIGHT('Application Form'!J502,2)="PV"),"Yes","")</f>
        <v/>
      </c>
      <c r="H491" s="81" t="str">
        <f>IF(ISBLANK(IF(F491="SKSTD_BDL",'Application Form'!M502,IF('Office Use Only - DONT TOUCH!!!'!G491="Yes",'Application Form'!M502,""))),"",IF(F491="SKSTD_BDL",'Application Form'!M502,IF('Office Use Only - DONT TOUCH!!!'!G491="Yes",'Application Form'!M502,"")))</f>
        <v/>
      </c>
      <c r="K491" t="str">
        <f>IF(ISBLANK(IF(F491="SKSTD_BDL",'Application Form'!O502,IF('Office Use Only - DONT TOUCH!!!'!G491="Yes",'Application Form'!O502,""))),"",IF(F491="SKSTD_BDL",'Application Form'!O502,IF('Office Use Only - DONT TOUCH!!!'!G491="Yes",'Application Form'!O502,"")))</f>
        <v/>
      </c>
      <c r="N491" t="str">
        <f>IF(AND(F491="",'Application Form'!H502=""),"",IF(AND(F491="",'Application Form'!H502&lt;&gt;""),'Application Form'!H502,IF(AND(F491&lt;&gt;"",'Application Form'!I502=""),"",IF(AND(F491&lt;&gt;"",'Application Form'!I502&lt;&gt;""),IF('Application Form'!I502="SKSTD_BDL","SKSTD_BDL",IF('Application Form'!I502="MIP","MIP",IF('Application Form'!I502="MIP+PV","MIP",IF('Application Form'!I502="SEEKSIRE","SEEKSIRE",IF('Application Form'!I502="SEEKSIRE+PV","SEEKSIRE",IF('Application Form'!I502="GGP50K","GGP50K",IF('Application Form'!I502="GGP50K+PV","GGP50K",IF('Application Form'!I502="GGPHD (150K)","GGPHD (150K)",IF('Application Form'!I502="GGPHD+PV","GGPHD",IF('Application Form'!I502="PV","",IF('Application Form'!I502="POLL","",IF('Application Form'!I502="MSTN","MSTN",IF('Application Form'!I502="COAT","COAT",IF('Application Form'!I502="PI","PI",IF('Application Form'!I502="POLL_50K (add on)*","POLL_50K (add on)*",IF('Application Form'!I502="POLL_HD (add on)*","POLL_HD (add_on)*",IF('Application Form'!I502="MSTN_50K (add_on)*","MSTN_50K (add_on)*",IF('Application Form'!I502="MSTN_HD (add on)*","MSTN_HD (add on)*",IF('Application Form'!I502="STORE","STORE",IF('Application Form'!I502="HE","HE","")))))))))))))))))))),"ERROR"))))</f>
        <v/>
      </c>
      <c r="O491" t="str">
        <f>IF(AND(F491="",'Application Form'!H502=""),"",IF(AND(F491="",'Application Form'!H502&lt;&gt;"",'Application Form'!I502=""),"",IF(AND(F491&lt;&gt;"",'Application Form'!I502=""),"",IF(AND(F491&lt;&gt;"",'Application Form'!I502&lt;&gt;"",'Application Form'!J502=""),"",IF(AND(F491="",'Application Form'!H502&lt;&gt;"",'Application Form'!I502&lt;&gt;""),IF('Application Form'!I502="SKSTD_BDL","SKSTD_BDL",IF('Application Form'!I502="MIP","MIP",IF('Application Form'!I502="MIP+PV","MIP",IF('Application Form'!I502="SEEKSIRE","SEEKSIRE",IF('Application Form'!I502="SEEKSIRE+PV","SEEKSIRE",IF('Application Form'!I502="GGP50K","GGP50K",IF('Application Form'!I502="GGP50K+PV","GGP50K",IF('Application Form'!I502="GGPHD (150K)","GGPHD (150K)",IF('Application Form'!I502="GGPHD+PV","GGPHD",IF('Application Form'!I502="PV","",IF('Application Form'!I502="POLL","",IF('Application Form'!I502="MSTN","MSTN",IF('Application Form'!I502="COAT","COAT",IF('Application Form'!I502="PI","PI",IF('Application Form'!I502="POLL_50K (add on)*","POLL_50K (add on)*",IF('Application Form'!I502="POLL_HD (add on)*","POLL_HD (add_on)*",IF('Application Form'!I502="MSTN_50K (add_on)*","MSTN_50K (add_on)*",IF('Application Form'!I502="MSTN_HD (add on)*","MSTN_HD (add on)*",IF('Application Form'!I502="STORE","STORE",IF('Application Form'!I502="HE","HE","ERROR")))))))))))))))))))),IF(AND(F491&lt;&gt;"",'Application Form'!I502&lt;&gt;"",'Application Form'!J502&lt;&gt;""),IF('Application Form'!J502="SKSTD_BDL","SKSTD_BDL",IF('Application Form'!J502="MIP","MIP",IF('Application Form'!J502="MIP+PV","MIP",IF('Application Form'!J502="SEEKSIRE","SEEKSIRE",IF('Application Form'!J502="SEEKSIRE+PV","SEEKSIRE",IF('Application Form'!J502="GGP50K","GGP50K",IF('Application Form'!J502="GGP50K+PV","GGP50K",IF('Application Form'!J502="GGPHD (150K)","GGPHD (150K)",IF('Application Form'!J502="GGPHD+PV","GGPHD",IF('Application Form'!J502="PV","",IF('Application Form'!J502="POLL","",IF('Application Form'!J502="MSTN","MSTN",IF('Application Form'!J502="COAT","COAT",IF('Application Form'!J502="PI","PI",IF('Application Form'!J502="POLL_50K (add on)*","POLL_50K (add on)*",IF('Application Form'!J502="POLL_HD (add on)*","POLL_HD (add_on)*",IF('Application Form'!J502="MSTN_50K (add_on)*","MSTN_50K (add_on)*",IF('Application Form'!J502="MSTN_HD (add on)*","MSTN_HD (add on)*",IF('Application Form'!J502="STORE","STORE",IF('Application Form'!J502="HE","HE","")))))))))))))))))))),"ERROR"))))))</f>
        <v/>
      </c>
      <c r="P491" t="str">
        <f>IF(AND(F491="",O491&lt;&gt;""),IF('Application Form'!J502="SKSTD_BDL","SKSTD_BDL",IF('Application Form'!J502="MIP","MIP",IF('Application Form'!J502="MIP+PV","MIP",IF('Application Form'!J502="SEEKSIRE","SEEKSIRE",IF('Application Form'!J502="SEEKSIRE+PV","SEEKSIRE",IF('Application Form'!J502="GGP50K","GGP50K",IF('Application Form'!J502="GGP50K+PV","GGP50K",IF('Application Form'!J502="GGPHD (150K)","GGPHD (150K)",IF('Application Form'!J502="GGPHD+PV","GGPHD",IF('Application Form'!J502="PV","",IF('Application Form'!J502="POLL","",IF('Application Form'!J502="MSTN","MSTN",IF('Application Form'!J502="COAT","COAT",IF('Application Form'!J502="PI","PI",IF('Application Form'!J502="POLL_50K (add on)*","POLL_50K (add on)*",IF('Application Form'!J502="POLL_HD (add on)*","POLL_HD (add_on)*",IF('Application Form'!J502="MSTN_50K (add_on)*","MSTN_50K (add_on)*",IF('Application Form'!J502="MSTN_HD (add on)*","MSTN_HD (add on)*",IF('Application Form'!J502="STORE","STORE",IF('Application Form'!J502="HE","HE","")))))))))))))))))))),"")</f>
        <v/>
      </c>
    </row>
    <row r="492" spans="1:16" x14ac:dyDescent="0.25">
      <c r="A492" s="72">
        <f>'Application Form'!E503</f>
        <v>0</v>
      </c>
      <c r="B492" t="str">
        <f>IF('Application Form'!C503="Hair","H",IF('Application Form'!C503="Done","D",IF('Application Form'!C503="Semen","S",IF('Application Form'!C503="TSU","T",""))))</f>
        <v/>
      </c>
      <c r="C492" t="str">
        <f t="shared" si="7"/>
        <v>NAA</v>
      </c>
      <c r="F492" t="str">
        <f>IF('Application Form'!H503="SKSTD_BDL","SKSTD_BDL",IF('Application Form'!H503="MIP","MIP",IF('Application Form'!H503="MIP+PV","MIP",IF('Application Form'!H503="SEEKSIRE","SEEKSIRE",IF('Application Form'!H503="SEEKSIRE+PV","SEEKSIRE",IF('Application Form'!H503="GGP50K","GGP50K",IF('Application Form'!H503="GGP50K+PV","GGP50K",IF('Application Form'!H503="GGPHD (150K)","GGPHD (150K)",IF('Application Form'!H503="GGPHD+PV","GGPHD",IF('Application Form'!H503="PV","",IF('Application Form'!H503="POLL","",IF('Application Form'!H503="MSTN","",IF('Application Form'!H503="COAT","",IF('Application Form'!H503="PI","",IF('Application Form'!H503="POLL_50K (add on)*","",IF('Application Form'!H503="POLL_HD (add on)*","",IF('Application Form'!H503="MSTN_50K (add_on)*","",IF('Application Form'!H503="MSTN_HD (add on)*","",IF('Application Form'!H503="STORE","STORE",IF('Application Form'!H503="HE","HE",""))))))))))))))))))))</f>
        <v/>
      </c>
      <c r="G492" t="str">
        <f>IF(OR(RIGHT('Application Form'!H503,2)="PV",RIGHT('Application Form'!I503,2)="PV",RIGHT('Application Form'!J503,2)="PV"),"Yes","")</f>
        <v/>
      </c>
      <c r="H492" s="81" t="str">
        <f>IF(ISBLANK(IF(F492="SKSTD_BDL",'Application Form'!M503,IF('Office Use Only - DONT TOUCH!!!'!G492="Yes",'Application Form'!M503,""))),"",IF(F492="SKSTD_BDL",'Application Form'!M503,IF('Office Use Only - DONT TOUCH!!!'!G492="Yes",'Application Form'!M503,"")))</f>
        <v/>
      </c>
      <c r="K492" t="str">
        <f>IF(ISBLANK(IF(F492="SKSTD_BDL",'Application Form'!O503,IF('Office Use Only - DONT TOUCH!!!'!G492="Yes",'Application Form'!O503,""))),"",IF(F492="SKSTD_BDL",'Application Form'!O503,IF('Office Use Only - DONT TOUCH!!!'!G492="Yes",'Application Form'!O503,"")))</f>
        <v/>
      </c>
      <c r="N492" t="str">
        <f>IF(AND(F492="",'Application Form'!H503=""),"",IF(AND(F492="",'Application Form'!H503&lt;&gt;""),'Application Form'!H503,IF(AND(F492&lt;&gt;"",'Application Form'!I503=""),"",IF(AND(F492&lt;&gt;"",'Application Form'!I503&lt;&gt;""),IF('Application Form'!I503="SKSTD_BDL","SKSTD_BDL",IF('Application Form'!I503="MIP","MIP",IF('Application Form'!I503="MIP+PV","MIP",IF('Application Form'!I503="SEEKSIRE","SEEKSIRE",IF('Application Form'!I503="SEEKSIRE+PV","SEEKSIRE",IF('Application Form'!I503="GGP50K","GGP50K",IF('Application Form'!I503="GGP50K+PV","GGP50K",IF('Application Form'!I503="GGPHD (150K)","GGPHD (150K)",IF('Application Form'!I503="GGPHD+PV","GGPHD",IF('Application Form'!I503="PV","",IF('Application Form'!I503="POLL","",IF('Application Form'!I503="MSTN","MSTN",IF('Application Form'!I503="COAT","COAT",IF('Application Form'!I503="PI","PI",IF('Application Form'!I503="POLL_50K (add on)*","POLL_50K (add on)*",IF('Application Form'!I503="POLL_HD (add on)*","POLL_HD (add_on)*",IF('Application Form'!I503="MSTN_50K (add_on)*","MSTN_50K (add_on)*",IF('Application Form'!I503="MSTN_HD (add on)*","MSTN_HD (add on)*",IF('Application Form'!I503="STORE","STORE",IF('Application Form'!I503="HE","HE","")))))))))))))))))))),"ERROR"))))</f>
        <v/>
      </c>
      <c r="O492" t="str">
        <f>IF(AND(F492="",'Application Form'!H503=""),"",IF(AND(F492="",'Application Form'!H503&lt;&gt;"",'Application Form'!I503=""),"",IF(AND(F492&lt;&gt;"",'Application Form'!I503=""),"",IF(AND(F492&lt;&gt;"",'Application Form'!I503&lt;&gt;"",'Application Form'!J503=""),"",IF(AND(F492="",'Application Form'!H503&lt;&gt;"",'Application Form'!I503&lt;&gt;""),IF('Application Form'!I503="SKSTD_BDL","SKSTD_BDL",IF('Application Form'!I503="MIP","MIP",IF('Application Form'!I503="MIP+PV","MIP",IF('Application Form'!I503="SEEKSIRE","SEEKSIRE",IF('Application Form'!I503="SEEKSIRE+PV","SEEKSIRE",IF('Application Form'!I503="GGP50K","GGP50K",IF('Application Form'!I503="GGP50K+PV","GGP50K",IF('Application Form'!I503="GGPHD (150K)","GGPHD (150K)",IF('Application Form'!I503="GGPHD+PV","GGPHD",IF('Application Form'!I503="PV","",IF('Application Form'!I503="POLL","",IF('Application Form'!I503="MSTN","MSTN",IF('Application Form'!I503="COAT","COAT",IF('Application Form'!I503="PI","PI",IF('Application Form'!I503="POLL_50K (add on)*","POLL_50K (add on)*",IF('Application Form'!I503="POLL_HD (add on)*","POLL_HD (add_on)*",IF('Application Form'!I503="MSTN_50K (add_on)*","MSTN_50K (add_on)*",IF('Application Form'!I503="MSTN_HD (add on)*","MSTN_HD (add on)*",IF('Application Form'!I503="STORE","STORE",IF('Application Form'!I503="HE","HE","ERROR")))))))))))))))))))),IF(AND(F492&lt;&gt;"",'Application Form'!I503&lt;&gt;"",'Application Form'!J503&lt;&gt;""),IF('Application Form'!J503="SKSTD_BDL","SKSTD_BDL",IF('Application Form'!J503="MIP","MIP",IF('Application Form'!J503="MIP+PV","MIP",IF('Application Form'!J503="SEEKSIRE","SEEKSIRE",IF('Application Form'!J503="SEEKSIRE+PV","SEEKSIRE",IF('Application Form'!J503="GGP50K","GGP50K",IF('Application Form'!J503="GGP50K+PV","GGP50K",IF('Application Form'!J503="GGPHD (150K)","GGPHD (150K)",IF('Application Form'!J503="GGPHD+PV","GGPHD",IF('Application Form'!J503="PV","",IF('Application Form'!J503="POLL","",IF('Application Form'!J503="MSTN","MSTN",IF('Application Form'!J503="COAT","COAT",IF('Application Form'!J503="PI","PI",IF('Application Form'!J503="POLL_50K (add on)*","POLL_50K (add on)*",IF('Application Form'!J503="POLL_HD (add on)*","POLL_HD (add_on)*",IF('Application Form'!J503="MSTN_50K (add_on)*","MSTN_50K (add_on)*",IF('Application Form'!J503="MSTN_HD (add on)*","MSTN_HD (add on)*",IF('Application Form'!J503="STORE","STORE",IF('Application Form'!J503="HE","HE","")))))))))))))))))))),"ERROR"))))))</f>
        <v/>
      </c>
      <c r="P492" t="str">
        <f>IF(AND(F492="",O492&lt;&gt;""),IF('Application Form'!J503="SKSTD_BDL","SKSTD_BDL",IF('Application Form'!J503="MIP","MIP",IF('Application Form'!J503="MIP+PV","MIP",IF('Application Form'!J503="SEEKSIRE","SEEKSIRE",IF('Application Form'!J503="SEEKSIRE+PV","SEEKSIRE",IF('Application Form'!J503="GGP50K","GGP50K",IF('Application Form'!J503="GGP50K+PV","GGP50K",IF('Application Form'!J503="GGPHD (150K)","GGPHD (150K)",IF('Application Form'!J503="GGPHD+PV","GGPHD",IF('Application Form'!J503="PV","",IF('Application Form'!J503="POLL","",IF('Application Form'!J503="MSTN","MSTN",IF('Application Form'!J503="COAT","COAT",IF('Application Form'!J503="PI","PI",IF('Application Form'!J503="POLL_50K (add on)*","POLL_50K (add on)*",IF('Application Form'!J503="POLL_HD (add on)*","POLL_HD (add_on)*",IF('Application Form'!J503="MSTN_50K (add_on)*","MSTN_50K (add_on)*",IF('Application Form'!J503="MSTN_HD (add on)*","MSTN_HD (add on)*",IF('Application Form'!J503="STORE","STORE",IF('Application Form'!J503="HE","HE","")))))))))))))))))))),"")</f>
        <v/>
      </c>
    </row>
    <row r="493" spans="1:16" x14ac:dyDescent="0.25">
      <c r="A493" s="72">
        <f>'Application Form'!E504</f>
        <v>0</v>
      </c>
      <c r="B493" t="str">
        <f>IF('Application Form'!C504="Hair","H",IF('Application Form'!C504="Done","D",IF('Application Form'!C504="Semen","S",IF('Application Form'!C504="TSU","T",""))))</f>
        <v/>
      </c>
      <c r="C493" t="str">
        <f t="shared" si="7"/>
        <v>NAA</v>
      </c>
      <c r="F493" t="str">
        <f>IF('Application Form'!H504="SKSTD_BDL","SKSTD_BDL",IF('Application Form'!H504="MIP","MIP",IF('Application Form'!H504="MIP+PV","MIP",IF('Application Form'!H504="SEEKSIRE","SEEKSIRE",IF('Application Form'!H504="SEEKSIRE+PV","SEEKSIRE",IF('Application Form'!H504="GGP50K","GGP50K",IF('Application Form'!H504="GGP50K+PV","GGP50K",IF('Application Form'!H504="GGPHD (150K)","GGPHD (150K)",IF('Application Form'!H504="GGPHD+PV","GGPHD",IF('Application Form'!H504="PV","",IF('Application Form'!H504="POLL","",IF('Application Form'!H504="MSTN","",IF('Application Form'!H504="COAT","",IF('Application Form'!H504="PI","",IF('Application Form'!H504="POLL_50K (add on)*","",IF('Application Form'!H504="POLL_HD (add on)*","",IF('Application Form'!H504="MSTN_50K (add_on)*","",IF('Application Form'!H504="MSTN_HD (add on)*","",IF('Application Form'!H504="STORE","STORE",IF('Application Form'!H504="HE","HE",""))))))))))))))))))))</f>
        <v/>
      </c>
      <c r="G493" t="str">
        <f>IF(OR(RIGHT('Application Form'!H504,2)="PV",RIGHT('Application Form'!I504,2)="PV",RIGHT('Application Form'!J504,2)="PV"),"Yes","")</f>
        <v/>
      </c>
      <c r="H493" s="81" t="str">
        <f>IF(ISBLANK(IF(F493="SKSTD_BDL",'Application Form'!M504,IF('Office Use Only - DONT TOUCH!!!'!G493="Yes",'Application Form'!M504,""))),"",IF(F493="SKSTD_BDL",'Application Form'!M504,IF('Office Use Only - DONT TOUCH!!!'!G493="Yes",'Application Form'!M504,"")))</f>
        <v/>
      </c>
      <c r="K493" t="str">
        <f>IF(ISBLANK(IF(F493="SKSTD_BDL",'Application Form'!O504,IF('Office Use Only - DONT TOUCH!!!'!G493="Yes",'Application Form'!O504,""))),"",IF(F493="SKSTD_BDL",'Application Form'!O504,IF('Office Use Only - DONT TOUCH!!!'!G493="Yes",'Application Form'!O504,"")))</f>
        <v/>
      </c>
      <c r="N493" t="str">
        <f>IF(AND(F493="",'Application Form'!H504=""),"",IF(AND(F493="",'Application Form'!H504&lt;&gt;""),'Application Form'!H504,IF(AND(F493&lt;&gt;"",'Application Form'!I504=""),"",IF(AND(F493&lt;&gt;"",'Application Form'!I504&lt;&gt;""),IF('Application Form'!I504="SKSTD_BDL","SKSTD_BDL",IF('Application Form'!I504="MIP","MIP",IF('Application Form'!I504="MIP+PV","MIP",IF('Application Form'!I504="SEEKSIRE","SEEKSIRE",IF('Application Form'!I504="SEEKSIRE+PV","SEEKSIRE",IF('Application Form'!I504="GGP50K","GGP50K",IF('Application Form'!I504="GGP50K+PV","GGP50K",IF('Application Form'!I504="GGPHD (150K)","GGPHD (150K)",IF('Application Form'!I504="GGPHD+PV","GGPHD",IF('Application Form'!I504="PV","",IF('Application Form'!I504="POLL","",IF('Application Form'!I504="MSTN","MSTN",IF('Application Form'!I504="COAT","COAT",IF('Application Form'!I504="PI","PI",IF('Application Form'!I504="POLL_50K (add on)*","POLL_50K (add on)*",IF('Application Form'!I504="POLL_HD (add on)*","POLL_HD (add_on)*",IF('Application Form'!I504="MSTN_50K (add_on)*","MSTN_50K (add_on)*",IF('Application Form'!I504="MSTN_HD (add on)*","MSTN_HD (add on)*",IF('Application Form'!I504="STORE","STORE",IF('Application Form'!I504="HE","HE","")))))))))))))))))))),"ERROR"))))</f>
        <v/>
      </c>
      <c r="O493" t="str">
        <f>IF(AND(F493="",'Application Form'!H504=""),"",IF(AND(F493="",'Application Form'!H504&lt;&gt;"",'Application Form'!I504=""),"",IF(AND(F493&lt;&gt;"",'Application Form'!I504=""),"",IF(AND(F493&lt;&gt;"",'Application Form'!I504&lt;&gt;"",'Application Form'!J504=""),"",IF(AND(F493="",'Application Form'!H504&lt;&gt;"",'Application Form'!I504&lt;&gt;""),IF('Application Form'!I504="SKSTD_BDL","SKSTD_BDL",IF('Application Form'!I504="MIP","MIP",IF('Application Form'!I504="MIP+PV","MIP",IF('Application Form'!I504="SEEKSIRE","SEEKSIRE",IF('Application Form'!I504="SEEKSIRE+PV","SEEKSIRE",IF('Application Form'!I504="GGP50K","GGP50K",IF('Application Form'!I504="GGP50K+PV","GGP50K",IF('Application Form'!I504="GGPHD (150K)","GGPHD (150K)",IF('Application Form'!I504="GGPHD+PV","GGPHD",IF('Application Form'!I504="PV","",IF('Application Form'!I504="POLL","",IF('Application Form'!I504="MSTN","MSTN",IF('Application Form'!I504="COAT","COAT",IF('Application Form'!I504="PI","PI",IF('Application Form'!I504="POLL_50K (add on)*","POLL_50K (add on)*",IF('Application Form'!I504="POLL_HD (add on)*","POLL_HD (add_on)*",IF('Application Form'!I504="MSTN_50K (add_on)*","MSTN_50K (add_on)*",IF('Application Form'!I504="MSTN_HD (add on)*","MSTN_HD (add on)*",IF('Application Form'!I504="STORE","STORE",IF('Application Form'!I504="HE","HE","ERROR")))))))))))))))))))),IF(AND(F493&lt;&gt;"",'Application Form'!I504&lt;&gt;"",'Application Form'!J504&lt;&gt;""),IF('Application Form'!J504="SKSTD_BDL","SKSTD_BDL",IF('Application Form'!J504="MIP","MIP",IF('Application Form'!J504="MIP+PV","MIP",IF('Application Form'!J504="SEEKSIRE","SEEKSIRE",IF('Application Form'!J504="SEEKSIRE+PV","SEEKSIRE",IF('Application Form'!J504="GGP50K","GGP50K",IF('Application Form'!J504="GGP50K+PV","GGP50K",IF('Application Form'!J504="GGPHD (150K)","GGPHD (150K)",IF('Application Form'!J504="GGPHD+PV","GGPHD",IF('Application Form'!J504="PV","",IF('Application Form'!J504="POLL","",IF('Application Form'!J504="MSTN","MSTN",IF('Application Form'!J504="COAT","COAT",IF('Application Form'!J504="PI","PI",IF('Application Form'!J504="POLL_50K (add on)*","POLL_50K (add on)*",IF('Application Form'!J504="POLL_HD (add on)*","POLL_HD (add_on)*",IF('Application Form'!J504="MSTN_50K (add_on)*","MSTN_50K (add_on)*",IF('Application Form'!J504="MSTN_HD (add on)*","MSTN_HD (add on)*",IF('Application Form'!J504="STORE","STORE",IF('Application Form'!J504="HE","HE","")))))))))))))))))))),"ERROR"))))))</f>
        <v/>
      </c>
      <c r="P493" t="str">
        <f>IF(AND(F493="",O493&lt;&gt;""),IF('Application Form'!J504="SKSTD_BDL","SKSTD_BDL",IF('Application Form'!J504="MIP","MIP",IF('Application Form'!J504="MIP+PV","MIP",IF('Application Form'!J504="SEEKSIRE","SEEKSIRE",IF('Application Form'!J504="SEEKSIRE+PV","SEEKSIRE",IF('Application Form'!J504="GGP50K","GGP50K",IF('Application Form'!J504="GGP50K+PV","GGP50K",IF('Application Form'!J504="GGPHD (150K)","GGPHD (150K)",IF('Application Form'!J504="GGPHD+PV","GGPHD",IF('Application Form'!J504="PV","",IF('Application Form'!J504="POLL","",IF('Application Form'!J504="MSTN","MSTN",IF('Application Form'!J504="COAT","COAT",IF('Application Form'!J504="PI","PI",IF('Application Form'!J504="POLL_50K (add on)*","POLL_50K (add on)*",IF('Application Form'!J504="POLL_HD (add on)*","POLL_HD (add_on)*",IF('Application Form'!J504="MSTN_50K (add_on)*","MSTN_50K (add_on)*",IF('Application Form'!J504="MSTN_HD (add on)*","MSTN_HD (add on)*",IF('Application Form'!J504="STORE","STORE",IF('Application Form'!J504="HE","HE","")))))))))))))))))))),"")</f>
        <v/>
      </c>
    </row>
    <row r="494" spans="1:16" x14ac:dyDescent="0.25">
      <c r="A494" s="72">
        <f>'Application Form'!E505</f>
        <v>0</v>
      </c>
      <c r="B494" t="str">
        <f>IF('Application Form'!C505="Hair","H",IF('Application Form'!C505="Done","D",IF('Application Form'!C505="Semen","S",IF('Application Form'!C505="TSU","T",""))))</f>
        <v/>
      </c>
      <c r="C494" t="str">
        <f t="shared" si="7"/>
        <v>NAA</v>
      </c>
      <c r="F494" t="str">
        <f>IF('Application Form'!H505="SKSTD_BDL","SKSTD_BDL",IF('Application Form'!H505="MIP","MIP",IF('Application Form'!H505="MIP+PV","MIP",IF('Application Form'!H505="SEEKSIRE","SEEKSIRE",IF('Application Form'!H505="SEEKSIRE+PV","SEEKSIRE",IF('Application Form'!H505="GGP50K","GGP50K",IF('Application Form'!H505="GGP50K+PV","GGP50K",IF('Application Form'!H505="GGPHD (150K)","GGPHD (150K)",IF('Application Form'!H505="GGPHD+PV","GGPHD",IF('Application Form'!H505="PV","",IF('Application Form'!H505="POLL","",IF('Application Form'!H505="MSTN","",IF('Application Form'!H505="COAT","",IF('Application Form'!H505="PI","",IF('Application Form'!H505="POLL_50K (add on)*","",IF('Application Form'!H505="POLL_HD (add on)*","",IF('Application Form'!H505="MSTN_50K (add_on)*","",IF('Application Form'!H505="MSTN_HD (add on)*","",IF('Application Form'!H505="STORE","STORE",IF('Application Form'!H505="HE","HE",""))))))))))))))))))))</f>
        <v/>
      </c>
      <c r="G494" t="str">
        <f>IF(OR(RIGHT('Application Form'!H505,2)="PV",RIGHT('Application Form'!I505,2)="PV",RIGHT('Application Form'!J505,2)="PV"),"Yes","")</f>
        <v/>
      </c>
      <c r="H494" s="81" t="str">
        <f>IF(ISBLANK(IF(F494="SKSTD_BDL",'Application Form'!M505,IF('Office Use Only - DONT TOUCH!!!'!G494="Yes",'Application Form'!M505,""))),"",IF(F494="SKSTD_BDL",'Application Form'!M505,IF('Office Use Only - DONT TOUCH!!!'!G494="Yes",'Application Form'!M505,"")))</f>
        <v/>
      </c>
      <c r="K494" t="str">
        <f>IF(ISBLANK(IF(F494="SKSTD_BDL",'Application Form'!O505,IF('Office Use Only - DONT TOUCH!!!'!G494="Yes",'Application Form'!O505,""))),"",IF(F494="SKSTD_BDL",'Application Form'!O505,IF('Office Use Only - DONT TOUCH!!!'!G494="Yes",'Application Form'!O505,"")))</f>
        <v/>
      </c>
      <c r="N494" t="str">
        <f>IF(AND(F494="",'Application Form'!H505=""),"",IF(AND(F494="",'Application Form'!H505&lt;&gt;""),'Application Form'!H505,IF(AND(F494&lt;&gt;"",'Application Form'!I505=""),"",IF(AND(F494&lt;&gt;"",'Application Form'!I505&lt;&gt;""),IF('Application Form'!I505="SKSTD_BDL","SKSTD_BDL",IF('Application Form'!I505="MIP","MIP",IF('Application Form'!I505="MIP+PV","MIP",IF('Application Form'!I505="SEEKSIRE","SEEKSIRE",IF('Application Form'!I505="SEEKSIRE+PV","SEEKSIRE",IF('Application Form'!I505="GGP50K","GGP50K",IF('Application Form'!I505="GGP50K+PV","GGP50K",IF('Application Form'!I505="GGPHD (150K)","GGPHD (150K)",IF('Application Form'!I505="GGPHD+PV","GGPHD",IF('Application Form'!I505="PV","",IF('Application Form'!I505="POLL","",IF('Application Form'!I505="MSTN","MSTN",IF('Application Form'!I505="COAT","COAT",IF('Application Form'!I505="PI","PI",IF('Application Form'!I505="POLL_50K (add on)*","POLL_50K (add on)*",IF('Application Form'!I505="POLL_HD (add on)*","POLL_HD (add_on)*",IF('Application Form'!I505="MSTN_50K (add_on)*","MSTN_50K (add_on)*",IF('Application Form'!I505="MSTN_HD (add on)*","MSTN_HD (add on)*",IF('Application Form'!I505="STORE","STORE",IF('Application Form'!I505="HE","HE","")))))))))))))))))))),"ERROR"))))</f>
        <v/>
      </c>
      <c r="O494" t="str">
        <f>IF(AND(F494="",'Application Form'!H505=""),"",IF(AND(F494="",'Application Form'!H505&lt;&gt;"",'Application Form'!I505=""),"",IF(AND(F494&lt;&gt;"",'Application Form'!I505=""),"",IF(AND(F494&lt;&gt;"",'Application Form'!I505&lt;&gt;"",'Application Form'!J505=""),"",IF(AND(F494="",'Application Form'!H505&lt;&gt;"",'Application Form'!I505&lt;&gt;""),IF('Application Form'!I505="SKSTD_BDL","SKSTD_BDL",IF('Application Form'!I505="MIP","MIP",IF('Application Form'!I505="MIP+PV","MIP",IF('Application Form'!I505="SEEKSIRE","SEEKSIRE",IF('Application Form'!I505="SEEKSIRE+PV","SEEKSIRE",IF('Application Form'!I505="GGP50K","GGP50K",IF('Application Form'!I505="GGP50K+PV","GGP50K",IF('Application Form'!I505="GGPHD (150K)","GGPHD (150K)",IF('Application Form'!I505="GGPHD+PV","GGPHD",IF('Application Form'!I505="PV","",IF('Application Form'!I505="POLL","",IF('Application Form'!I505="MSTN","MSTN",IF('Application Form'!I505="COAT","COAT",IF('Application Form'!I505="PI","PI",IF('Application Form'!I505="POLL_50K (add on)*","POLL_50K (add on)*",IF('Application Form'!I505="POLL_HD (add on)*","POLL_HD (add_on)*",IF('Application Form'!I505="MSTN_50K (add_on)*","MSTN_50K (add_on)*",IF('Application Form'!I505="MSTN_HD (add on)*","MSTN_HD (add on)*",IF('Application Form'!I505="STORE","STORE",IF('Application Form'!I505="HE","HE","ERROR")))))))))))))))))))),IF(AND(F494&lt;&gt;"",'Application Form'!I505&lt;&gt;"",'Application Form'!J505&lt;&gt;""),IF('Application Form'!J505="SKSTD_BDL","SKSTD_BDL",IF('Application Form'!J505="MIP","MIP",IF('Application Form'!J505="MIP+PV","MIP",IF('Application Form'!J505="SEEKSIRE","SEEKSIRE",IF('Application Form'!J505="SEEKSIRE+PV","SEEKSIRE",IF('Application Form'!J505="GGP50K","GGP50K",IF('Application Form'!J505="GGP50K+PV","GGP50K",IF('Application Form'!J505="GGPHD (150K)","GGPHD (150K)",IF('Application Form'!J505="GGPHD+PV","GGPHD",IF('Application Form'!J505="PV","",IF('Application Form'!J505="POLL","",IF('Application Form'!J505="MSTN","MSTN",IF('Application Form'!J505="COAT","COAT",IF('Application Form'!J505="PI","PI",IF('Application Form'!J505="POLL_50K (add on)*","POLL_50K (add on)*",IF('Application Form'!J505="POLL_HD (add on)*","POLL_HD (add_on)*",IF('Application Form'!J505="MSTN_50K (add_on)*","MSTN_50K (add_on)*",IF('Application Form'!J505="MSTN_HD (add on)*","MSTN_HD (add on)*",IF('Application Form'!J505="STORE","STORE",IF('Application Form'!J505="HE","HE","")))))))))))))))))))),"ERROR"))))))</f>
        <v/>
      </c>
      <c r="P494" t="str">
        <f>IF(AND(F494="",O494&lt;&gt;""),IF('Application Form'!J505="SKSTD_BDL","SKSTD_BDL",IF('Application Form'!J505="MIP","MIP",IF('Application Form'!J505="MIP+PV","MIP",IF('Application Form'!J505="SEEKSIRE","SEEKSIRE",IF('Application Form'!J505="SEEKSIRE+PV","SEEKSIRE",IF('Application Form'!J505="GGP50K","GGP50K",IF('Application Form'!J505="GGP50K+PV","GGP50K",IF('Application Form'!J505="GGPHD (150K)","GGPHD (150K)",IF('Application Form'!J505="GGPHD+PV","GGPHD",IF('Application Form'!J505="PV","",IF('Application Form'!J505="POLL","",IF('Application Form'!J505="MSTN","MSTN",IF('Application Form'!J505="COAT","COAT",IF('Application Form'!J505="PI","PI",IF('Application Form'!J505="POLL_50K (add on)*","POLL_50K (add on)*",IF('Application Form'!J505="POLL_HD (add on)*","POLL_HD (add_on)*",IF('Application Form'!J505="MSTN_50K (add_on)*","MSTN_50K (add_on)*",IF('Application Form'!J505="MSTN_HD (add on)*","MSTN_HD (add on)*",IF('Application Form'!J505="STORE","STORE",IF('Application Form'!J505="HE","HE","")))))))))))))))))))),"")</f>
        <v/>
      </c>
    </row>
    <row r="495" spans="1:16" x14ac:dyDescent="0.25">
      <c r="A495" s="72">
        <f>'Application Form'!E506</f>
        <v>0</v>
      </c>
      <c r="B495" t="str">
        <f>IF('Application Form'!C506="Hair","H",IF('Application Form'!C506="Done","D",IF('Application Form'!C506="Semen","S",IF('Application Form'!C506="TSU","T",""))))</f>
        <v/>
      </c>
      <c r="C495" t="str">
        <f t="shared" si="7"/>
        <v>NAA</v>
      </c>
      <c r="F495" t="str">
        <f>IF('Application Form'!H506="SKSTD_BDL","SKSTD_BDL",IF('Application Form'!H506="MIP","MIP",IF('Application Form'!H506="MIP+PV","MIP",IF('Application Form'!H506="SEEKSIRE","SEEKSIRE",IF('Application Form'!H506="SEEKSIRE+PV","SEEKSIRE",IF('Application Form'!H506="GGP50K","GGP50K",IF('Application Form'!H506="GGP50K+PV","GGP50K",IF('Application Form'!H506="GGPHD (150K)","GGPHD (150K)",IF('Application Form'!H506="GGPHD+PV","GGPHD",IF('Application Form'!H506="PV","",IF('Application Form'!H506="POLL","",IF('Application Form'!H506="MSTN","",IF('Application Form'!H506="COAT","",IF('Application Form'!H506="PI","",IF('Application Form'!H506="POLL_50K (add on)*","",IF('Application Form'!H506="POLL_HD (add on)*","",IF('Application Form'!H506="MSTN_50K (add_on)*","",IF('Application Form'!H506="MSTN_HD (add on)*","",IF('Application Form'!H506="STORE","STORE",IF('Application Form'!H506="HE","HE",""))))))))))))))))))))</f>
        <v/>
      </c>
      <c r="G495" t="str">
        <f>IF(OR(RIGHT('Application Form'!H506,2)="PV",RIGHT('Application Form'!I506,2)="PV",RIGHT('Application Form'!J506,2)="PV"),"Yes","")</f>
        <v/>
      </c>
      <c r="H495" s="81" t="str">
        <f>IF(ISBLANK(IF(F495="SKSTD_BDL",'Application Form'!M506,IF('Office Use Only - DONT TOUCH!!!'!G495="Yes",'Application Form'!M506,""))),"",IF(F495="SKSTD_BDL",'Application Form'!M506,IF('Office Use Only - DONT TOUCH!!!'!G495="Yes",'Application Form'!M506,"")))</f>
        <v/>
      </c>
      <c r="K495" t="str">
        <f>IF(ISBLANK(IF(F495="SKSTD_BDL",'Application Form'!O506,IF('Office Use Only - DONT TOUCH!!!'!G495="Yes",'Application Form'!O506,""))),"",IF(F495="SKSTD_BDL",'Application Form'!O506,IF('Office Use Only - DONT TOUCH!!!'!G495="Yes",'Application Form'!O506,"")))</f>
        <v/>
      </c>
      <c r="N495" t="str">
        <f>IF(AND(F495="",'Application Form'!H506=""),"",IF(AND(F495="",'Application Form'!H506&lt;&gt;""),'Application Form'!H506,IF(AND(F495&lt;&gt;"",'Application Form'!I506=""),"",IF(AND(F495&lt;&gt;"",'Application Form'!I506&lt;&gt;""),IF('Application Form'!I506="SKSTD_BDL","SKSTD_BDL",IF('Application Form'!I506="MIP","MIP",IF('Application Form'!I506="MIP+PV","MIP",IF('Application Form'!I506="SEEKSIRE","SEEKSIRE",IF('Application Form'!I506="SEEKSIRE+PV","SEEKSIRE",IF('Application Form'!I506="GGP50K","GGP50K",IF('Application Form'!I506="GGP50K+PV","GGP50K",IF('Application Form'!I506="GGPHD (150K)","GGPHD (150K)",IF('Application Form'!I506="GGPHD+PV","GGPHD",IF('Application Form'!I506="PV","",IF('Application Form'!I506="POLL","",IF('Application Form'!I506="MSTN","MSTN",IF('Application Form'!I506="COAT","COAT",IF('Application Form'!I506="PI","PI",IF('Application Form'!I506="POLL_50K (add on)*","POLL_50K (add on)*",IF('Application Form'!I506="POLL_HD (add on)*","POLL_HD (add_on)*",IF('Application Form'!I506="MSTN_50K (add_on)*","MSTN_50K (add_on)*",IF('Application Form'!I506="MSTN_HD (add on)*","MSTN_HD (add on)*",IF('Application Form'!I506="STORE","STORE",IF('Application Form'!I506="HE","HE","")))))))))))))))))))),"ERROR"))))</f>
        <v/>
      </c>
      <c r="O495" t="str">
        <f>IF(AND(F495="",'Application Form'!H506=""),"",IF(AND(F495="",'Application Form'!H506&lt;&gt;"",'Application Form'!I506=""),"",IF(AND(F495&lt;&gt;"",'Application Form'!I506=""),"",IF(AND(F495&lt;&gt;"",'Application Form'!I506&lt;&gt;"",'Application Form'!J506=""),"",IF(AND(F495="",'Application Form'!H506&lt;&gt;"",'Application Form'!I506&lt;&gt;""),IF('Application Form'!I506="SKSTD_BDL","SKSTD_BDL",IF('Application Form'!I506="MIP","MIP",IF('Application Form'!I506="MIP+PV","MIP",IF('Application Form'!I506="SEEKSIRE","SEEKSIRE",IF('Application Form'!I506="SEEKSIRE+PV","SEEKSIRE",IF('Application Form'!I506="GGP50K","GGP50K",IF('Application Form'!I506="GGP50K+PV","GGP50K",IF('Application Form'!I506="GGPHD (150K)","GGPHD (150K)",IF('Application Form'!I506="GGPHD+PV","GGPHD",IF('Application Form'!I506="PV","",IF('Application Form'!I506="POLL","",IF('Application Form'!I506="MSTN","MSTN",IF('Application Form'!I506="COAT","COAT",IF('Application Form'!I506="PI","PI",IF('Application Form'!I506="POLL_50K (add on)*","POLL_50K (add on)*",IF('Application Form'!I506="POLL_HD (add on)*","POLL_HD (add_on)*",IF('Application Form'!I506="MSTN_50K (add_on)*","MSTN_50K (add_on)*",IF('Application Form'!I506="MSTN_HD (add on)*","MSTN_HD (add on)*",IF('Application Form'!I506="STORE","STORE",IF('Application Form'!I506="HE","HE","ERROR")))))))))))))))))))),IF(AND(F495&lt;&gt;"",'Application Form'!I506&lt;&gt;"",'Application Form'!J506&lt;&gt;""),IF('Application Form'!J506="SKSTD_BDL","SKSTD_BDL",IF('Application Form'!J506="MIP","MIP",IF('Application Form'!J506="MIP+PV","MIP",IF('Application Form'!J506="SEEKSIRE","SEEKSIRE",IF('Application Form'!J506="SEEKSIRE+PV","SEEKSIRE",IF('Application Form'!J506="GGP50K","GGP50K",IF('Application Form'!J506="GGP50K+PV","GGP50K",IF('Application Form'!J506="GGPHD (150K)","GGPHD (150K)",IF('Application Form'!J506="GGPHD+PV","GGPHD",IF('Application Form'!J506="PV","",IF('Application Form'!J506="POLL","",IF('Application Form'!J506="MSTN","MSTN",IF('Application Form'!J506="COAT","COAT",IF('Application Form'!J506="PI","PI",IF('Application Form'!J506="POLL_50K (add on)*","POLL_50K (add on)*",IF('Application Form'!J506="POLL_HD (add on)*","POLL_HD (add_on)*",IF('Application Form'!J506="MSTN_50K (add_on)*","MSTN_50K (add_on)*",IF('Application Form'!J506="MSTN_HD (add on)*","MSTN_HD (add on)*",IF('Application Form'!J506="STORE","STORE",IF('Application Form'!J506="HE","HE","")))))))))))))))))))),"ERROR"))))))</f>
        <v/>
      </c>
      <c r="P495" t="str">
        <f>IF(AND(F495="",O495&lt;&gt;""),IF('Application Form'!J506="SKSTD_BDL","SKSTD_BDL",IF('Application Form'!J506="MIP","MIP",IF('Application Form'!J506="MIP+PV","MIP",IF('Application Form'!J506="SEEKSIRE","SEEKSIRE",IF('Application Form'!J506="SEEKSIRE+PV","SEEKSIRE",IF('Application Form'!J506="GGP50K","GGP50K",IF('Application Form'!J506="GGP50K+PV","GGP50K",IF('Application Form'!J506="GGPHD (150K)","GGPHD (150K)",IF('Application Form'!J506="GGPHD+PV","GGPHD",IF('Application Form'!J506="PV","",IF('Application Form'!J506="POLL","",IF('Application Form'!J506="MSTN","MSTN",IF('Application Form'!J506="COAT","COAT",IF('Application Form'!J506="PI","PI",IF('Application Form'!J506="POLL_50K (add on)*","POLL_50K (add on)*",IF('Application Form'!J506="POLL_HD (add on)*","POLL_HD (add_on)*",IF('Application Form'!J506="MSTN_50K (add_on)*","MSTN_50K (add_on)*",IF('Application Form'!J506="MSTN_HD (add on)*","MSTN_HD (add on)*",IF('Application Form'!J506="STORE","STORE",IF('Application Form'!J506="HE","HE","")))))))))))))))))))),"")</f>
        <v/>
      </c>
    </row>
    <row r="496" spans="1:16" x14ac:dyDescent="0.25">
      <c r="A496" s="72">
        <f>'Application Form'!E507</f>
        <v>0</v>
      </c>
      <c r="B496" t="str">
        <f>IF('Application Form'!C507="Hair","H",IF('Application Form'!C507="Done","D",IF('Application Form'!C507="Semen","S",IF('Application Form'!C507="TSU","T",""))))</f>
        <v/>
      </c>
      <c r="C496" t="str">
        <f t="shared" si="7"/>
        <v>NAA</v>
      </c>
      <c r="F496" t="str">
        <f>IF('Application Form'!H507="SKSTD_BDL","SKSTD_BDL",IF('Application Form'!H507="MIP","MIP",IF('Application Form'!H507="MIP+PV","MIP",IF('Application Form'!H507="SEEKSIRE","SEEKSIRE",IF('Application Form'!H507="SEEKSIRE+PV","SEEKSIRE",IF('Application Form'!H507="GGP50K","GGP50K",IF('Application Form'!H507="GGP50K+PV","GGP50K",IF('Application Form'!H507="GGPHD (150K)","GGPHD (150K)",IF('Application Form'!H507="GGPHD+PV","GGPHD",IF('Application Form'!H507="PV","",IF('Application Form'!H507="POLL","",IF('Application Form'!H507="MSTN","",IF('Application Form'!H507="COAT","",IF('Application Form'!H507="PI","",IF('Application Form'!H507="POLL_50K (add on)*","",IF('Application Form'!H507="POLL_HD (add on)*","",IF('Application Form'!H507="MSTN_50K (add_on)*","",IF('Application Form'!H507="MSTN_HD (add on)*","",IF('Application Form'!H507="STORE","STORE",IF('Application Form'!H507="HE","HE",""))))))))))))))))))))</f>
        <v/>
      </c>
      <c r="G496" t="str">
        <f>IF(OR(RIGHT('Application Form'!H507,2)="PV",RIGHT('Application Form'!I507,2)="PV",RIGHT('Application Form'!J507,2)="PV"),"Yes","")</f>
        <v/>
      </c>
      <c r="H496" s="81" t="str">
        <f>IF(ISBLANK(IF(F496="SKSTD_BDL",'Application Form'!M507,IF('Office Use Only - DONT TOUCH!!!'!G496="Yes",'Application Form'!M507,""))),"",IF(F496="SKSTD_BDL",'Application Form'!M507,IF('Office Use Only - DONT TOUCH!!!'!G496="Yes",'Application Form'!M507,"")))</f>
        <v/>
      </c>
      <c r="K496" t="str">
        <f>IF(ISBLANK(IF(F496="SKSTD_BDL",'Application Form'!O507,IF('Office Use Only - DONT TOUCH!!!'!G496="Yes",'Application Form'!O507,""))),"",IF(F496="SKSTD_BDL",'Application Form'!O507,IF('Office Use Only - DONT TOUCH!!!'!G496="Yes",'Application Form'!O507,"")))</f>
        <v/>
      </c>
      <c r="N496" t="str">
        <f>IF(AND(F496="",'Application Form'!H507=""),"",IF(AND(F496="",'Application Form'!H507&lt;&gt;""),'Application Form'!H507,IF(AND(F496&lt;&gt;"",'Application Form'!I507=""),"",IF(AND(F496&lt;&gt;"",'Application Form'!I507&lt;&gt;""),IF('Application Form'!I507="SKSTD_BDL","SKSTD_BDL",IF('Application Form'!I507="MIP","MIP",IF('Application Form'!I507="MIP+PV","MIP",IF('Application Form'!I507="SEEKSIRE","SEEKSIRE",IF('Application Form'!I507="SEEKSIRE+PV","SEEKSIRE",IF('Application Form'!I507="GGP50K","GGP50K",IF('Application Form'!I507="GGP50K+PV","GGP50K",IF('Application Form'!I507="GGPHD (150K)","GGPHD (150K)",IF('Application Form'!I507="GGPHD+PV","GGPHD",IF('Application Form'!I507="PV","",IF('Application Form'!I507="POLL","",IF('Application Form'!I507="MSTN","MSTN",IF('Application Form'!I507="COAT","COAT",IF('Application Form'!I507="PI","PI",IF('Application Form'!I507="POLL_50K (add on)*","POLL_50K (add on)*",IF('Application Form'!I507="POLL_HD (add on)*","POLL_HD (add_on)*",IF('Application Form'!I507="MSTN_50K (add_on)*","MSTN_50K (add_on)*",IF('Application Form'!I507="MSTN_HD (add on)*","MSTN_HD (add on)*",IF('Application Form'!I507="STORE","STORE",IF('Application Form'!I507="HE","HE","")))))))))))))))))))),"ERROR"))))</f>
        <v/>
      </c>
      <c r="O496" t="str">
        <f>IF(AND(F496="",'Application Form'!H507=""),"",IF(AND(F496="",'Application Form'!H507&lt;&gt;"",'Application Form'!I507=""),"",IF(AND(F496&lt;&gt;"",'Application Form'!I507=""),"",IF(AND(F496&lt;&gt;"",'Application Form'!I507&lt;&gt;"",'Application Form'!J507=""),"",IF(AND(F496="",'Application Form'!H507&lt;&gt;"",'Application Form'!I507&lt;&gt;""),IF('Application Form'!I507="SKSTD_BDL","SKSTD_BDL",IF('Application Form'!I507="MIP","MIP",IF('Application Form'!I507="MIP+PV","MIP",IF('Application Form'!I507="SEEKSIRE","SEEKSIRE",IF('Application Form'!I507="SEEKSIRE+PV","SEEKSIRE",IF('Application Form'!I507="GGP50K","GGP50K",IF('Application Form'!I507="GGP50K+PV","GGP50K",IF('Application Form'!I507="GGPHD (150K)","GGPHD (150K)",IF('Application Form'!I507="GGPHD+PV","GGPHD",IF('Application Form'!I507="PV","",IF('Application Form'!I507="POLL","",IF('Application Form'!I507="MSTN","MSTN",IF('Application Form'!I507="COAT","COAT",IF('Application Form'!I507="PI","PI",IF('Application Form'!I507="POLL_50K (add on)*","POLL_50K (add on)*",IF('Application Form'!I507="POLL_HD (add on)*","POLL_HD (add_on)*",IF('Application Form'!I507="MSTN_50K (add_on)*","MSTN_50K (add_on)*",IF('Application Form'!I507="MSTN_HD (add on)*","MSTN_HD (add on)*",IF('Application Form'!I507="STORE","STORE",IF('Application Form'!I507="HE","HE","ERROR")))))))))))))))))))),IF(AND(F496&lt;&gt;"",'Application Form'!I507&lt;&gt;"",'Application Form'!J507&lt;&gt;""),IF('Application Form'!J507="SKSTD_BDL","SKSTD_BDL",IF('Application Form'!J507="MIP","MIP",IF('Application Form'!J507="MIP+PV","MIP",IF('Application Form'!J507="SEEKSIRE","SEEKSIRE",IF('Application Form'!J507="SEEKSIRE+PV","SEEKSIRE",IF('Application Form'!J507="GGP50K","GGP50K",IF('Application Form'!J507="GGP50K+PV","GGP50K",IF('Application Form'!J507="GGPHD (150K)","GGPHD (150K)",IF('Application Form'!J507="GGPHD+PV","GGPHD",IF('Application Form'!J507="PV","",IF('Application Form'!J507="POLL","",IF('Application Form'!J507="MSTN","MSTN",IF('Application Form'!J507="COAT","COAT",IF('Application Form'!J507="PI","PI",IF('Application Form'!J507="POLL_50K (add on)*","POLL_50K (add on)*",IF('Application Form'!J507="POLL_HD (add on)*","POLL_HD (add_on)*",IF('Application Form'!J507="MSTN_50K (add_on)*","MSTN_50K (add_on)*",IF('Application Form'!J507="MSTN_HD (add on)*","MSTN_HD (add on)*",IF('Application Form'!J507="STORE","STORE",IF('Application Form'!J507="HE","HE","")))))))))))))))))))),"ERROR"))))))</f>
        <v/>
      </c>
      <c r="P496" t="str">
        <f>IF(AND(F496="",O496&lt;&gt;""),IF('Application Form'!J507="SKSTD_BDL","SKSTD_BDL",IF('Application Form'!J507="MIP","MIP",IF('Application Form'!J507="MIP+PV","MIP",IF('Application Form'!J507="SEEKSIRE","SEEKSIRE",IF('Application Form'!J507="SEEKSIRE+PV","SEEKSIRE",IF('Application Form'!J507="GGP50K","GGP50K",IF('Application Form'!J507="GGP50K+PV","GGP50K",IF('Application Form'!J507="GGPHD (150K)","GGPHD (150K)",IF('Application Form'!J507="GGPHD+PV","GGPHD",IF('Application Form'!J507="PV","",IF('Application Form'!J507="POLL","",IF('Application Form'!J507="MSTN","MSTN",IF('Application Form'!J507="COAT","COAT",IF('Application Form'!J507="PI","PI",IF('Application Form'!J507="POLL_50K (add on)*","POLL_50K (add on)*",IF('Application Form'!J507="POLL_HD (add on)*","POLL_HD (add_on)*",IF('Application Form'!J507="MSTN_50K (add_on)*","MSTN_50K (add_on)*",IF('Application Form'!J507="MSTN_HD (add on)*","MSTN_HD (add on)*",IF('Application Form'!J507="STORE","STORE",IF('Application Form'!J507="HE","HE","")))))))))))))))))))),"")</f>
        <v/>
      </c>
    </row>
    <row r="497" spans="1:16" x14ac:dyDescent="0.25">
      <c r="A497" s="72">
        <f>'Application Form'!E508</f>
        <v>0</v>
      </c>
      <c r="B497" t="str">
        <f>IF('Application Form'!C508="Hair","H",IF('Application Form'!C508="Done","D",IF('Application Form'!C508="Semen","S",IF('Application Form'!C508="TSU","T",""))))</f>
        <v/>
      </c>
      <c r="C497" t="str">
        <f t="shared" si="7"/>
        <v>NAA</v>
      </c>
      <c r="F497" t="str">
        <f>IF('Application Form'!H508="SKSTD_BDL","SKSTD_BDL",IF('Application Form'!H508="MIP","MIP",IF('Application Form'!H508="MIP+PV","MIP",IF('Application Form'!H508="SEEKSIRE","SEEKSIRE",IF('Application Form'!H508="SEEKSIRE+PV","SEEKSIRE",IF('Application Form'!H508="GGP50K","GGP50K",IF('Application Form'!H508="GGP50K+PV","GGP50K",IF('Application Form'!H508="GGPHD (150K)","GGPHD (150K)",IF('Application Form'!H508="GGPHD+PV","GGPHD",IF('Application Form'!H508="PV","",IF('Application Form'!H508="POLL","",IF('Application Form'!H508="MSTN","",IF('Application Form'!H508="COAT","",IF('Application Form'!H508="PI","",IF('Application Form'!H508="POLL_50K (add on)*","",IF('Application Form'!H508="POLL_HD (add on)*","",IF('Application Form'!H508="MSTN_50K (add_on)*","",IF('Application Form'!H508="MSTN_HD (add on)*","",IF('Application Form'!H508="STORE","STORE",IF('Application Form'!H508="HE","HE",""))))))))))))))))))))</f>
        <v/>
      </c>
      <c r="G497" t="str">
        <f>IF(OR(RIGHT('Application Form'!H508,2)="PV",RIGHT('Application Form'!I508,2)="PV",RIGHT('Application Form'!J508,2)="PV"),"Yes","")</f>
        <v/>
      </c>
      <c r="H497" s="81" t="str">
        <f>IF(ISBLANK(IF(F497="SKSTD_BDL",'Application Form'!M508,IF('Office Use Only - DONT TOUCH!!!'!G497="Yes",'Application Form'!M508,""))),"",IF(F497="SKSTD_BDL",'Application Form'!M508,IF('Office Use Only - DONT TOUCH!!!'!G497="Yes",'Application Form'!M508,"")))</f>
        <v/>
      </c>
      <c r="K497" t="str">
        <f>IF(ISBLANK(IF(F497="SKSTD_BDL",'Application Form'!O508,IF('Office Use Only - DONT TOUCH!!!'!G497="Yes",'Application Form'!O508,""))),"",IF(F497="SKSTD_BDL",'Application Form'!O508,IF('Office Use Only - DONT TOUCH!!!'!G497="Yes",'Application Form'!O508,"")))</f>
        <v/>
      </c>
      <c r="N497" t="str">
        <f>IF(AND(F497="",'Application Form'!H508=""),"",IF(AND(F497="",'Application Form'!H508&lt;&gt;""),'Application Form'!H508,IF(AND(F497&lt;&gt;"",'Application Form'!I508=""),"",IF(AND(F497&lt;&gt;"",'Application Form'!I508&lt;&gt;""),IF('Application Form'!I508="SKSTD_BDL","SKSTD_BDL",IF('Application Form'!I508="MIP","MIP",IF('Application Form'!I508="MIP+PV","MIP",IF('Application Form'!I508="SEEKSIRE","SEEKSIRE",IF('Application Form'!I508="SEEKSIRE+PV","SEEKSIRE",IF('Application Form'!I508="GGP50K","GGP50K",IF('Application Form'!I508="GGP50K+PV","GGP50K",IF('Application Form'!I508="GGPHD (150K)","GGPHD (150K)",IF('Application Form'!I508="GGPHD+PV","GGPHD",IF('Application Form'!I508="PV","",IF('Application Form'!I508="POLL","",IF('Application Form'!I508="MSTN","MSTN",IF('Application Form'!I508="COAT","COAT",IF('Application Form'!I508="PI","PI",IF('Application Form'!I508="POLL_50K (add on)*","POLL_50K (add on)*",IF('Application Form'!I508="POLL_HD (add on)*","POLL_HD (add_on)*",IF('Application Form'!I508="MSTN_50K (add_on)*","MSTN_50K (add_on)*",IF('Application Form'!I508="MSTN_HD (add on)*","MSTN_HD (add on)*",IF('Application Form'!I508="STORE","STORE",IF('Application Form'!I508="HE","HE","")))))))))))))))))))),"ERROR"))))</f>
        <v/>
      </c>
      <c r="O497" t="str">
        <f>IF(AND(F497="",'Application Form'!H508=""),"",IF(AND(F497="",'Application Form'!H508&lt;&gt;"",'Application Form'!I508=""),"",IF(AND(F497&lt;&gt;"",'Application Form'!I508=""),"",IF(AND(F497&lt;&gt;"",'Application Form'!I508&lt;&gt;"",'Application Form'!J508=""),"",IF(AND(F497="",'Application Form'!H508&lt;&gt;"",'Application Form'!I508&lt;&gt;""),IF('Application Form'!I508="SKSTD_BDL","SKSTD_BDL",IF('Application Form'!I508="MIP","MIP",IF('Application Form'!I508="MIP+PV","MIP",IF('Application Form'!I508="SEEKSIRE","SEEKSIRE",IF('Application Form'!I508="SEEKSIRE+PV","SEEKSIRE",IF('Application Form'!I508="GGP50K","GGP50K",IF('Application Form'!I508="GGP50K+PV","GGP50K",IF('Application Form'!I508="GGPHD (150K)","GGPHD (150K)",IF('Application Form'!I508="GGPHD+PV","GGPHD",IF('Application Form'!I508="PV","",IF('Application Form'!I508="POLL","",IF('Application Form'!I508="MSTN","MSTN",IF('Application Form'!I508="COAT","COAT",IF('Application Form'!I508="PI","PI",IF('Application Form'!I508="POLL_50K (add on)*","POLL_50K (add on)*",IF('Application Form'!I508="POLL_HD (add on)*","POLL_HD (add_on)*",IF('Application Form'!I508="MSTN_50K (add_on)*","MSTN_50K (add_on)*",IF('Application Form'!I508="MSTN_HD (add on)*","MSTN_HD (add on)*",IF('Application Form'!I508="STORE","STORE",IF('Application Form'!I508="HE","HE","ERROR")))))))))))))))))))),IF(AND(F497&lt;&gt;"",'Application Form'!I508&lt;&gt;"",'Application Form'!J508&lt;&gt;""),IF('Application Form'!J508="SKSTD_BDL","SKSTD_BDL",IF('Application Form'!J508="MIP","MIP",IF('Application Form'!J508="MIP+PV","MIP",IF('Application Form'!J508="SEEKSIRE","SEEKSIRE",IF('Application Form'!J508="SEEKSIRE+PV","SEEKSIRE",IF('Application Form'!J508="GGP50K","GGP50K",IF('Application Form'!J508="GGP50K+PV","GGP50K",IF('Application Form'!J508="GGPHD (150K)","GGPHD (150K)",IF('Application Form'!J508="GGPHD+PV","GGPHD",IF('Application Form'!J508="PV","",IF('Application Form'!J508="POLL","",IF('Application Form'!J508="MSTN","MSTN",IF('Application Form'!J508="COAT","COAT",IF('Application Form'!J508="PI","PI",IF('Application Form'!J508="POLL_50K (add on)*","POLL_50K (add on)*",IF('Application Form'!J508="POLL_HD (add on)*","POLL_HD (add_on)*",IF('Application Form'!J508="MSTN_50K (add_on)*","MSTN_50K (add_on)*",IF('Application Form'!J508="MSTN_HD (add on)*","MSTN_HD (add on)*",IF('Application Form'!J508="STORE","STORE",IF('Application Form'!J508="HE","HE","")))))))))))))))))))),"ERROR"))))))</f>
        <v/>
      </c>
      <c r="P497" t="str">
        <f>IF(AND(F497="",O497&lt;&gt;""),IF('Application Form'!J508="SKSTD_BDL","SKSTD_BDL",IF('Application Form'!J508="MIP","MIP",IF('Application Form'!J508="MIP+PV","MIP",IF('Application Form'!J508="SEEKSIRE","SEEKSIRE",IF('Application Form'!J508="SEEKSIRE+PV","SEEKSIRE",IF('Application Form'!J508="GGP50K","GGP50K",IF('Application Form'!J508="GGP50K+PV","GGP50K",IF('Application Form'!J508="GGPHD (150K)","GGPHD (150K)",IF('Application Form'!J508="GGPHD+PV","GGPHD",IF('Application Form'!J508="PV","",IF('Application Form'!J508="POLL","",IF('Application Form'!J508="MSTN","MSTN",IF('Application Form'!J508="COAT","COAT",IF('Application Form'!J508="PI","PI",IF('Application Form'!J508="POLL_50K (add on)*","POLL_50K (add on)*",IF('Application Form'!J508="POLL_HD (add on)*","POLL_HD (add_on)*",IF('Application Form'!J508="MSTN_50K (add_on)*","MSTN_50K (add_on)*",IF('Application Form'!J508="MSTN_HD (add on)*","MSTN_HD (add on)*",IF('Application Form'!J508="STORE","STORE",IF('Application Form'!J508="HE","HE","")))))))))))))))))))),"")</f>
        <v/>
      </c>
    </row>
    <row r="498" spans="1:16" x14ac:dyDescent="0.25">
      <c r="A498" s="72">
        <f>'Application Form'!E509</f>
        <v>0</v>
      </c>
      <c r="B498" t="str">
        <f>IF('Application Form'!C509="Hair","H",IF('Application Form'!C509="Done","D",IF('Application Form'!C509="Semen","S",IF('Application Form'!C509="TSU","T",""))))</f>
        <v/>
      </c>
      <c r="C498" t="str">
        <f t="shared" si="7"/>
        <v>NAA</v>
      </c>
      <c r="F498" t="str">
        <f>IF('Application Form'!H509="SKSTD_BDL","SKSTD_BDL",IF('Application Form'!H509="MIP","MIP",IF('Application Form'!H509="MIP+PV","MIP",IF('Application Form'!H509="SEEKSIRE","SEEKSIRE",IF('Application Form'!H509="SEEKSIRE+PV","SEEKSIRE",IF('Application Form'!H509="GGP50K","GGP50K",IF('Application Form'!H509="GGP50K+PV","GGP50K",IF('Application Form'!H509="GGPHD (150K)","GGPHD (150K)",IF('Application Form'!H509="GGPHD+PV","GGPHD",IF('Application Form'!H509="PV","",IF('Application Form'!H509="POLL","",IF('Application Form'!H509="MSTN","",IF('Application Form'!H509="COAT","",IF('Application Form'!H509="PI","",IF('Application Form'!H509="POLL_50K (add on)*","",IF('Application Form'!H509="POLL_HD (add on)*","",IF('Application Form'!H509="MSTN_50K (add_on)*","",IF('Application Form'!H509="MSTN_HD (add on)*","",IF('Application Form'!H509="STORE","STORE",IF('Application Form'!H509="HE","HE",""))))))))))))))))))))</f>
        <v/>
      </c>
      <c r="G498" t="str">
        <f>IF(OR(RIGHT('Application Form'!H509,2)="PV",RIGHT('Application Form'!I509,2)="PV",RIGHT('Application Form'!J509,2)="PV"),"Yes","")</f>
        <v/>
      </c>
      <c r="H498" s="81" t="str">
        <f>IF(ISBLANK(IF(F498="SKSTD_BDL",'Application Form'!M509,IF('Office Use Only - DONT TOUCH!!!'!G498="Yes",'Application Form'!M509,""))),"",IF(F498="SKSTD_BDL",'Application Form'!M509,IF('Office Use Only - DONT TOUCH!!!'!G498="Yes",'Application Form'!M509,"")))</f>
        <v/>
      </c>
      <c r="K498" t="str">
        <f>IF(ISBLANK(IF(F498="SKSTD_BDL",'Application Form'!O509,IF('Office Use Only - DONT TOUCH!!!'!G498="Yes",'Application Form'!O509,""))),"",IF(F498="SKSTD_BDL",'Application Form'!O509,IF('Office Use Only - DONT TOUCH!!!'!G498="Yes",'Application Form'!O509,"")))</f>
        <v/>
      </c>
      <c r="N498" t="str">
        <f>IF(AND(F498="",'Application Form'!H509=""),"",IF(AND(F498="",'Application Form'!H509&lt;&gt;""),'Application Form'!H509,IF(AND(F498&lt;&gt;"",'Application Form'!I509=""),"",IF(AND(F498&lt;&gt;"",'Application Form'!I509&lt;&gt;""),IF('Application Form'!I509="SKSTD_BDL","SKSTD_BDL",IF('Application Form'!I509="MIP","MIP",IF('Application Form'!I509="MIP+PV","MIP",IF('Application Form'!I509="SEEKSIRE","SEEKSIRE",IF('Application Form'!I509="SEEKSIRE+PV","SEEKSIRE",IF('Application Form'!I509="GGP50K","GGP50K",IF('Application Form'!I509="GGP50K+PV","GGP50K",IF('Application Form'!I509="GGPHD (150K)","GGPHD (150K)",IF('Application Form'!I509="GGPHD+PV","GGPHD",IF('Application Form'!I509="PV","",IF('Application Form'!I509="POLL","",IF('Application Form'!I509="MSTN","MSTN",IF('Application Form'!I509="COAT","COAT",IF('Application Form'!I509="PI","PI",IF('Application Form'!I509="POLL_50K (add on)*","POLL_50K (add on)*",IF('Application Form'!I509="POLL_HD (add on)*","POLL_HD (add_on)*",IF('Application Form'!I509="MSTN_50K (add_on)*","MSTN_50K (add_on)*",IF('Application Form'!I509="MSTN_HD (add on)*","MSTN_HD (add on)*",IF('Application Form'!I509="STORE","STORE",IF('Application Form'!I509="HE","HE","")))))))))))))))))))),"ERROR"))))</f>
        <v/>
      </c>
      <c r="O498" t="str">
        <f>IF(AND(F498="",'Application Form'!H509=""),"",IF(AND(F498="",'Application Form'!H509&lt;&gt;"",'Application Form'!I509=""),"",IF(AND(F498&lt;&gt;"",'Application Form'!I509=""),"",IF(AND(F498&lt;&gt;"",'Application Form'!I509&lt;&gt;"",'Application Form'!J509=""),"",IF(AND(F498="",'Application Form'!H509&lt;&gt;"",'Application Form'!I509&lt;&gt;""),IF('Application Form'!I509="SKSTD_BDL","SKSTD_BDL",IF('Application Form'!I509="MIP","MIP",IF('Application Form'!I509="MIP+PV","MIP",IF('Application Form'!I509="SEEKSIRE","SEEKSIRE",IF('Application Form'!I509="SEEKSIRE+PV","SEEKSIRE",IF('Application Form'!I509="GGP50K","GGP50K",IF('Application Form'!I509="GGP50K+PV","GGP50K",IF('Application Form'!I509="GGPHD (150K)","GGPHD (150K)",IF('Application Form'!I509="GGPHD+PV","GGPHD",IF('Application Form'!I509="PV","",IF('Application Form'!I509="POLL","",IF('Application Form'!I509="MSTN","MSTN",IF('Application Form'!I509="COAT","COAT",IF('Application Form'!I509="PI","PI",IF('Application Form'!I509="POLL_50K (add on)*","POLL_50K (add on)*",IF('Application Form'!I509="POLL_HD (add on)*","POLL_HD (add_on)*",IF('Application Form'!I509="MSTN_50K (add_on)*","MSTN_50K (add_on)*",IF('Application Form'!I509="MSTN_HD (add on)*","MSTN_HD (add on)*",IF('Application Form'!I509="STORE","STORE",IF('Application Form'!I509="HE","HE","ERROR")))))))))))))))))))),IF(AND(F498&lt;&gt;"",'Application Form'!I509&lt;&gt;"",'Application Form'!J509&lt;&gt;""),IF('Application Form'!J509="SKSTD_BDL","SKSTD_BDL",IF('Application Form'!J509="MIP","MIP",IF('Application Form'!J509="MIP+PV","MIP",IF('Application Form'!J509="SEEKSIRE","SEEKSIRE",IF('Application Form'!J509="SEEKSIRE+PV","SEEKSIRE",IF('Application Form'!J509="GGP50K","GGP50K",IF('Application Form'!J509="GGP50K+PV","GGP50K",IF('Application Form'!J509="GGPHD (150K)","GGPHD (150K)",IF('Application Form'!J509="GGPHD+PV","GGPHD",IF('Application Form'!J509="PV","",IF('Application Form'!J509="POLL","",IF('Application Form'!J509="MSTN","MSTN",IF('Application Form'!J509="COAT","COAT",IF('Application Form'!J509="PI","PI",IF('Application Form'!J509="POLL_50K (add on)*","POLL_50K (add on)*",IF('Application Form'!J509="POLL_HD (add on)*","POLL_HD (add_on)*",IF('Application Form'!J509="MSTN_50K (add_on)*","MSTN_50K (add_on)*",IF('Application Form'!J509="MSTN_HD (add on)*","MSTN_HD (add on)*",IF('Application Form'!J509="STORE","STORE",IF('Application Form'!J509="HE","HE","")))))))))))))))))))),"ERROR"))))))</f>
        <v/>
      </c>
      <c r="P498" t="str">
        <f>IF(AND(F498="",O498&lt;&gt;""),IF('Application Form'!J509="SKSTD_BDL","SKSTD_BDL",IF('Application Form'!J509="MIP","MIP",IF('Application Form'!J509="MIP+PV","MIP",IF('Application Form'!J509="SEEKSIRE","SEEKSIRE",IF('Application Form'!J509="SEEKSIRE+PV","SEEKSIRE",IF('Application Form'!J509="GGP50K","GGP50K",IF('Application Form'!J509="GGP50K+PV","GGP50K",IF('Application Form'!J509="GGPHD (150K)","GGPHD (150K)",IF('Application Form'!J509="GGPHD+PV","GGPHD",IF('Application Form'!J509="PV","",IF('Application Form'!J509="POLL","",IF('Application Form'!J509="MSTN","MSTN",IF('Application Form'!J509="COAT","COAT",IF('Application Form'!J509="PI","PI",IF('Application Form'!J509="POLL_50K (add on)*","POLL_50K (add on)*",IF('Application Form'!J509="POLL_HD (add on)*","POLL_HD (add_on)*",IF('Application Form'!J509="MSTN_50K (add_on)*","MSTN_50K (add_on)*",IF('Application Form'!J509="MSTN_HD (add on)*","MSTN_HD (add on)*",IF('Application Form'!J509="STORE","STORE",IF('Application Form'!J509="HE","HE","")))))))))))))))))))),"")</f>
        <v/>
      </c>
    </row>
    <row r="499" spans="1:16" x14ac:dyDescent="0.25">
      <c r="A499" s="72">
        <f>'Application Form'!E510</f>
        <v>0</v>
      </c>
      <c r="B499" t="str">
        <f>IF('Application Form'!C510="Hair","H",IF('Application Form'!C510="Done","D",IF('Application Form'!C510="Semen","S",IF('Application Form'!C510="TSU","T",""))))</f>
        <v/>
      </c>
      <c r="C499" t="str">
        <f t="shared" si="7"/>
        <v>NAA</v>
      </c>
      <c r="F499" t="str">
        <f>IF('Application Form'!H510="SKSTD_BDL","SKSTD_BDL",IF('Application Form'!H510="MIP","MIP",IF('Application Form'!H510="MIP+PV","MIP",IF('Application Form'!H510="SEEKSIRE","SEEKSIRE",IF('Application Form'!H510="SEEKSIRE+PV","SEEKSIRE",IF('Application Form'!H510="GGP50K","GGP50K",IF('Application Form'!H510="GGP50K+PV","GGP50K",IF('Application Form'!H510="GGPHD (150K)","GGPHD (150K)",IF('Application Form'!H510="GGPHD+PV","GGPHD",IF('Application Form'!H510="PV","",IF('Application Form'!H510="POLL","",IF('Application Form'!H510="MSTN","",IF('Application Form'!H510="COAT","",IF('Application Form'!H510="PI","",IF('Application Form'!H510="POLL_50K (add on)*","",IF('Application Form'!H510="POLL_HD (add on)*","",IF('Application Form'!H510="MSTN_50K (add_on)*","",IF('Application Form'!H510="MSTN_HD (add on)*","",IF('Application Form'!H510="STORE","STORE",IF('Application Form'!H510="HE","HE",""))))))))))))))))))))</f>
        <v/>
      </c>
      <c r="G499" t="str">
        <f>IF(OR(RIGHT('Application Form'!H510,2)="PV",RIGHT('Application Form'!I510,2)="PV",RIGHT('Application Form'!J510,2)="PV"),"Yes","")</f>
        <v/>
      </c>
      <c r="H499" s="81" t="str">
        <f>IF(ISBLANK(IF(F499="SKSTD_BDL",'Application Form'!M510,IF('Office Use Only - DONT TOUCH!!!'!G499="Yes",'Application Form'!M510,""))),"",IF(F499="SKSTD_BDL",'Application Form'!M510,IF('Office Use Only - DONT TOUCH!!!'!G499="Yes",'Application Form'!M510,"")))</f>
        <v/>
      </c>
      <c r="K499" t="str">
        <f>IF(ISBLANK(IF(F499="SKSTD_BDL",'Application Form'!O510,IF('Office Use Only - DONT TOUCH!!!'!G499="Yes",'Application Form'!O510,""))),"",IF(F499="SKSTD_BDL",'Application Form'!O510,IF('Office Use Only - DONT TOUCH!!!'!G499="Yes",'Application Form'!O510,"")))</f>
        <v/>
      </c>
      <c r="N499" t="str">
        <f>IF(AND(F499="",'Application Form'!H510=""),"",IF(AND(F499="",'Application Form'!H510&lt;&gt;""),'Application Form'!H510,IF(AND(F499&lt;&gt;"",'Application Form'!I510=""),"",IF(AND(F499&lt;&gt;"",'Application Form'!I510&lt;&gt;""),IF('Application Form'!I510="SKSTD_BDL","SKSTD_BDL",IF('Application Form'!I510="MIP","MIP",IF('Application Form'!I510="MIP+PV","MIP",IF('Application Form'!I510="SEEKSIRE","SEEKSIRE",IF('Application Form'!I510="SEEKSIRE+PV","SEEKSIRE",IF('Application Form'!I510="GGP50K","GGP50K",IF('Application Form'!I510="GGP50K+PV","GGP50K",IF('Application Form'!I510="GGPHD (150K)","GGPHD (150K)",IF('Application Form'!I510="GGPHD+PV","GGPHD",IF('Application Form'!I510="PV","",IF('Application Form'!I510="POLL","",IF('Application Form'!I510="MSTN","MSTN",IF('Application Form'!I510="COAT","COAT",IF('Application Form'!I510="PI","PI",IF('Application Form'!I510="POLL_50K (add on)*","POLL_50K (add on)*",IF('Application Form'!I510="POLL_HD (add on)*","POLL_HD (add_on)*",IF('Application Form'!I510="MSTN_50K (add_on)*","MSTN_50K (add_on)*",IF('Application Form'!I510="MSTN_HD (add on)*","MSTN_HD (add on)*",IF('Application Form'!I510="STORE","STORE",IF('Application Form'!I510="HE","HE","")))))))))))))))))))),"ERROR"))))</f>
        <v/>
      </c>
      <c r="O499" t="str">
        <f>IF(AND(F499="",'Application Form'!H510=""),"",IF(AND(F499="",'Application Form'!H510&lt;&gt;"",'Application Form'!I510=""),"",IF(AND(F499&lt;&gt;"",'Application Form'!I510=""),"",IF(AND(F499&lt;&gt;"",'Application Form'!I510&lt;&gt;"",'Application Form'!J510=""),"",IF(AND(F499="",'Application Form'!H510&lt;&gt;"",'Application Form'!I510&lt;&gt;""),IF('Application Form'!I510="SKSTD_BDL","SKSTD_BDL",IF('Application Form'!I510="MIP","MIP",IF('Application Form'!I510="MIP+PV","MIP",IF('Application Form'!I510="SEEKSIRE","SEEKSIRE",IF('Application Form'!I510="SEEKSIRE+PV","SEEKSIRE",IF('Application Form'!I510="GGP50K","GGP50K",IF('Application Form'!I510="GGP50K+PV","GGP50K",IF('Application Form'!I510="GGPHD (150K)","GGPHD (150K)",IF('Application Form'!I510="GGPHD+PV","GGPHD",IF('Application Form'!I510="PV","",IF('Application Form'!I510="POLL","",IF('Application Form'!I510="MSTN","MSTN",IF('Application Form'!I510="COAT","COAT",IF('Application Form'!I510="PI","PI",IF('Application Form'!I510="POLL_50K (add on)*","POLL_50K (add on)*",IF('Application Form'!I510="POLL_HD (add on)*","POLL_HD (add_on)*",IF('Application Form'!I510="MSTN_50K (add_on)*","MSTN_50K (add_on)*",IF('Application Form'!I510="MSTN_HD (add on)*","MSTN_HD (add on)*",IF('Application Form'!I510="STORE","STORE",IF('Application Form'!I510="HE","HE","ERROR")))))))))))))))))))),IF(AND(F499&lt;&gt;"",'Application Form'!I510&lt;&gt;"",'Application Form'!J510&lt;&gt;""),IF('Application Form'!J510="SKSTD_BDL","SKSTD_BDL",IF('Application Form'!J510="MIP","MIP",IF('Application Form'!J510="MIP+PV","MIP",IF('Application Form'!J510="SEEKSIRE","SEEKSIRE",IF('Application Form'!J510="SEEKSIRE+PV","SEEKSIRE",IF('Application Form'!J510="GGP50K","GGP50K",IF('Application Form'!J510="GGP50K+PV","GGP50K",IF('Application Form'!J510="GGPHD (150K)","GGPHD (150K)",IF('Application Form'!J510="GGPHD+PV","GGPHD",IF('Application Form'!J510="PV","",IF('Application Form'!J510="POLL","",IF('Application Form'!J510="MSTN","MSTN",IF('Application Form'!J510="COAT","COAT",IF('Application Form'!J510="PI","PI",IF('Application Form'!J510="POLL_50K (add on)*","POLL_50K (add on)*",IF('Application Form'!J510="POLL_HD (add on)*","POLL_HD (add_on)*",IF('Application Form'!J510="MSTN_50K (add_on)*","MSTN_50K (add_on)*",IF('Application Form'!J510="MSTN_HD (add on)*","MSTN_HD (add on)*",IF('Application Form'!J510="STORE","STORE",IF('Application Form'!J510="HE","HE","")))))))))))))))))))),"ERROR"))))))</f>
        <v/>
      </c>
      <c r="P499" t="str">
        <f>IF(AND(F499="",O499&lt;&gt;""),IF('Application Form'!J510="SKSTD_BDL","SKSTD_BDL",IF('Application Form'!J510="MIP","MIP",IF('Application Form'!J510="MIP+PV","MIP",IF('Application Form'!J510="SEEKSIRE","SEEKSIRE",IF('Application Form'!J510="SEEKSIRE+PV","SEEKSIRE",IF('Application Form'!J510="GGP50K","GGP50K",IF('Application Form'!J510="GGP50K+PV","GGP50K",IF('Application Form'!J510="GGPHD (150K)","GGPHD (150K)",IF('Application Form'!J510="GGPHD+PV","GGPHD",IF('Application Form'!J510="PV","",IF('Application Form'!J510="POLL","",IF('Application Form'!J510="MSTN","MSTN",IF('Application Form'!J510="COAT","COAT",IF('Application Form'!J510="PI","PI",IF('Application Form'!J510="POLL_50K (add on)*","POLL_50K (add on)*",IF('Application Form'!J510="POLL_HD (add on)*","POLL_HD (add_on)*",IF('Application Form'!J510="MSTN_50K (add_on)*","MSTN_50K (add_on)*",IF('Application Form'!J510="MSTN_HD (add on)*","MSTN_HD (add on)*",IF('Application Form'!J510="STORE","STORE",IF('Application Form'!J510="HE","HE","")))))))))))))))))))),"")</f>
        <v/>
      </c>
    </row>
    <row r="500" spans="1:16" x14ac:dyDescent="0.25">
      <c r="A500" s="72">
        <f>'Application Form'!E511</f>
        <v>0</v>
      </c>
      <c r="B500" t="str">
        <f>IF('Application Form'!C511="Hair","H",IF('Application Form'!C511="Done","D",IF('Application Form'!C511="Semen","S",IF('Application Form'!C511="TSU","T",""))))</f>
        <v/>
      </c>
      <c r="C500" t="str">
        <f t="shared" si="7"/>
        <v>NAA</v>
      </c>
      <c r="F500" t="str">
        <f>IF('Application Form'!H511="SKSTD_BDL","SKSTD_BDL",IF('Application Form'!H511="MIP","MIP",IF('Application Form'!H511="MIP+PV","MIP",IF('Application Form'!H511="SEEKSIRE","SEEKSIRE",IF('Application Form'!H511="SEEKSIRE+PV","SEEKSIRE",IF('Application Form'!H511="GGP50K","GGP50K",IF('Application Form'!H511="GGP50K+PV","GGP50K",IF('Application Form'!H511="GGPHD (150K)","GGPHD (150K)",IF('Application Form'!H511="GGPHD+PV","GGPHD",IF('Application Form'!H511="PV","",IF('Application Form'!H511="POLL","",IF('Application Form'!H511="MSTN","",IF('Application Form'!H511="COAT","",IF('Application Form'!H511="PI","",IF('Application Form'!H511="POLL_50K (add on)*","",IF('Application Form'!H511="POLL_HD (add on)*","",IF('Application Form'!H511="MSTN_50K (add_on)*","",IF('Application Form'!H511="MSTN_HD (add on)*","",IF('Application Form'!H511="STORE","STORE",IF('Application Form'!H511="HE","HE",""))))))))))))))))))))</f>
        <v/>
      </c>
      <c r="G500" t="str">
        <f>IF(OR(RIGHT('Application Form'!H511,2)="PV",RIGHT('Application Form'!I511,2)="PV",RIGHT('Application Form'!J511,2)="PV"),"Yes","")</f>
        <v/>
      </c>
      <c r="H500" s="81" t="str">
        <f>IF(ISBLANK(IF(F500="SKSTD_BDL",'Application Form'!M511,IF('Office Use Only - DONT TOUCH!!!'!G500="Yes",'Application Form'!M511,""))),"",IF(F500="SKSTD_BDL",'Application Form'!M511,IF('Office Use Only - DONT TOUCH!!!'!G500="Yes",'Application Form'!M511,"")))</f>
        <v/>
      </c>
      <c r="K500" t="str">
        <f>IF(ISBLANK(IF(F500="SKSTD_BDL",'Application Form'!O511,IF('Office Use Only - DONT TOUCH!!!'!G500="Yes",'Application Form'!O511,""))),"",IF(F500="SKSTD_BDL",'Application Form'!O511,IF('Office Use Only - DONT TOUCH!!!'!G500="Yes",'Application Form'!O511,"")))</f>
        <v/>
      </c>
      <c r="N500" t="str">
        <f>IF(AND(F500="",'Application Form'!H511=""),"",IF(AND(F500="",'Application Form'!H511&lt;&gt;""),'Application Form'!H511,IF(AND(F500&lt;&gt;"",'Application Form'!I511=""),"",IF(AND(F500&lt;&gt;"",'Application Form'!I511&lt;&gt;""),IF('Application Form'!I511="SKSTD_BDL","SKSTD_BDL",IF('Application Form'!I511="MIP","MIP",IF('Application Form'!I511="MIP+PV","MIP",IF('Application Form'!I511="SEEKSIRE","SEEKSIRE",IF('Application Form'!I511="SEEKSIRE+PV","SEEKSIRE",IF('Application Form'!I511="GGP50K","GGP50K",IF('Application Form'!I511="GGP50K+PV","GGP50K",IF('Application Form'!I511="GGPHD (150K)","GGPHD (150K)",IF('Application Form'!I511="GGPHD+PV","GGPHD",IF('Application Form'!I511="PV","",IF('Application Form'!I511="POLL","",IF('Application Form'!I511="MSTN","MSTN",IF('Application Form'!I511="COAT","COAT",IF('Application Form'!I511="PI","PI",IF('Application Form'!I511="POLL_50K (add on)*","POLL_50K (add on)*",IF('Application Form'!I511="POLL_HD (add on)*","POLL_HD (add_on)*",IF('Application Form'!I511="MSTN_50K (add_on)*","MSTN_50K (add_on)*",IF('Application Form'!I511="MSTN_HD (add on)*","MSTN_HD (add on)*",IF('Application Form'!I511="STORE","STORE",IF('Application Form'!I511="HE","HE","")))))))))))))))))))),"ERROR"))))</f>
        <v/>
      </c>
      <c r="O500" t="str">
        <f>IF(AND(F500="",'Application Form'!H511=""),"",IF(AND(F500="",'Application Form'!H511&lt;&gt;"",'Application Form'!I511=""),"",IF(AND(F500&lt;&gt;"",'Application Form'!I511=""),"",IF(AND(F500&lt;&gt;"",'Application Form'!I511&lt;&gt;"",'Application Form'!J511=""),"",IF(AND(F500="",'Application Form'!H511&lt;&gt;"",'Application Form'!I511&lt;&gt;""),IF('Application Form'!I511="SKSTD_BDL","SKSTD_BDL",IF('Application Form'!I511="MIP","MIP",IF('Application Form'!I511="MIP+PV","MIP",IF('Application Form'!I511="SEEKSIRE","SEEKSIRE",IF('Application Form'!I511="SEEKSIRE+PV","SEEKSIRE",IF('Application Form'!I511="GGP50K","GGP50K",IF('Application Form'!I511="GGP50K+PV","GGP50K",IF('Application Form'!I511="GGPHD (150K)","GGPHD (150K)",IF('Application Form'!I511="GGPHD+PV","GGPHD",IF('Application Form'!I511="PV","",IF('Application Form'!I511="POLL","",IF('Application Form'!I511="MSTN","MSTN",IF('Application Form'!I511="COAT","COAT",IF('Application Form'!I511="PI","PI",IF('Application Form'!I511="POLL_50K (add on)*","POLL_50K (add on)*",IF('Application Form'!I511="POLL_HD (add on)*","POLL_HD (add_on)*",IF('Application Form'!I511="MSTN_50K (add_on)*","MSTN_50K (add_on)*",IF('Application Form'!I511="MSTN_HD (add on)*","MSTN_HD (add on)*",IF('Application Form'!I511="STORE","STORE",IF('Application Form'!I511="HE","HE","ERROR")))))))))))))))))))),IF(AND(F500&lt;&gt;"",'Application Form'!I511&lt;&gt;"",'Application Form'!J511&lt;&gt;""),IF('Application Form'!J511="SKSTD_BDL","SKSTD_BDL",IF('Application Form'!J511="MIP","MIP",IF('Application Form'!J511="MIP+PV","MIP",IF('Application Form'!J511="SEEKSIRE","SEEKSIRE",IF('Application Form'!J511="SEEKSIRE+PV","SEEKSIRE",IF('Application Form'!J511="GGP50K","GGP50K",IF('Application Form'!J511="GGP50K+PV","GGP50K",IF('Application Form'!J511="GGPHD (150K)","GGPHD (150K)",IF('Application Form'!J511="GGPHD+PV","GGPHD",IF('Application Form'!J511="PV","",IF('Application Form'!J511="POLL","",IF('Application Form'!J511="MSTN","MSTN",IF('Application Form'!J511="COAT","COAT",IF('Application Form'!J511="PI","PI",IF('Application Form'!J511="POLL_50K (add on)*","POLL_50K (add on)*",IF('Application Form'!J511="POLL_HD (add on)*","POLL_HD (add_on)*",IF('Application Form'!J511="MSTN_50K (add_on)*","MSTN_50K (add_on)*",IF('Application Form'!J511="MSTN_HD (add on)*","MSTN_HD (add on)*",IF('Application Form'!J511="STORE","STORE",IF('Application Form'!J511="HE","HE","")))))))))))))))))))),"ERROR"))))))</f>
        <v/>
      </c>
      <c r="P500" t="str">
        <f>IF(AND(F500="",O500&lt;&gt;""),IF('Application Form'!J511="SKSTD_BDL","SKSTD_BDL",IF('Application Form'!J511="MIP","MIP",IF('Application Form'!J511="MIP+PV","MIP",IF('Application Form'!J511="SEEKSIRE","SEEKSIRE",IF('Application Form'!J511="SEEKSIRE+PV","SEEKSIRE",IF('Application Form'!J511="GGP50K","GGP50K",IF('Application Form'!J511="GGP50K+PV","GGP50K",IF('Application Form'!J511="GGPHD (150K)","GGPHD (150K)",IF('Application Form'!J511="GGPHD+PV","GGPHD",IF('Application Form'!J511="PV","",IF('Application Form'!J511="POLL","",IF('Application Form'!J511="MSTN","MSTN",IF('Application Form'!J511="COAT","COAT",IF('Application Form'!J511="PI","PI",IF('Application Form'!J511="POLL_50K (add on)*","POLL_50K (add on)*",IF('Application Form'!J511="POLL_HD (add on)*","POLL_HD (add_on)*",IF('Application Form'!J511="MSTN_50K (add_on)*","MSTN_50K (add_on)*",IF('Application Form'!J511="MSTN_HD (add on)*","MSTN_HD (add on)*",IF('Application Form'!J511="STORE","STORE",IF('Application Form'!J511="HE","HE","")))))))))))))))))))),"")</f>
        <v/>
      </c>
    </row>
    <row r="501" spans="1:16" x14ac:dyDescent="0.25">
      <c r="A501" s="72">
        <f>'Application Form'!E512</f>
        <v>0</v>
      </c>
      <c r="B501" t="str">
        <f>IF('Application Form'!C512="Hair","H",IF('Application Form'!C512="Done","D",IF('Application Form'!C512="Semen","S",IF('Application Form'!C512="TSU","T",""))))</f>
        <v/>
      </c>
      <c r="C501" t="str">
        <f t="shared" si="7"/>
        <v>NAA</v>
      </c>
      <c r="F501" t="str">
        <f>IF('Application Form'!H512="SKSTD_BDL","SKSTD_BDL",IF('Application Form'!H512="MIP","MIP",IF('Application Form'!H512="MIP+PV","MIP",IF('Application Form'!H512="SEEKSIRE","SEEKSIRE",IF('Application Form'!H512="SEEKSIRE+PV","SEEKSIRE",IF('Application Form'!H512="GGP50K","GGP50K",IF('Application Form'!H512="GGP50K+PV","GGP50K",IF('Application Form'!H512="GGPHD (150K)","GGPHD (150K)",IF('Application Form'!H512="GGPHD+PV","GGPHD",IF('Application Form'!H512="PV","",IF('Application Form'!H512="POLL","",IF('Application Form'!H512="MSTN","",IF('Application Form'!H512="COAT","",IF('Application Form'!H512="PI","",IF('Application Form'!H512="POLL_50K (add on)*","",IF('Application Form'!H512="POLL_HD (add on)*","",IF('Application Form'!H512="MSTN_50K (add_on)*","",IF('Application Form'!H512="MSTN_HD (add on)*","",IF('Application Form'!H512="STORE","STORE",IF('Application Form'!H512="HE","HE",""))))))))))))))))))))</f>
        <v/>
      </c>
      <c r="G501" t="str">
        <f>IF(OR(RIGHT('Application Form'!H512,2)="PV",RIGHT('Application Form'!I512,2)="PV",RIGHT('Application Form'!J512,2)="PV"),"Yes","")</f>
        <v/>
      </c>
      <c r="H501" s="81" t="str">
        <f>IF(ISBLANK(IF(F501="SKSTD_BDL",'Application Form'!M512,IF('Office Use Only - DONT TOUCH!!!'!G501="Yes",'Application Form'!M512,""))),"",IF(F501="SKSTD_BDL",'Application Form'!M512,IF('Office Use Only - DONT TOUCH!!!'!G501="Yes",'Application Form'!M512,"")))</f>
        <v/>
      </c>
      <c r="K501" t="str">
        <f>IF(ISBLANK(IF(F501="SKSTD_BDL",'Application Form'!O512,IF('Office Use Only - DONT TOUCH!!!'!G501="Yes",'Application Form'!O512,""))),"",IF(F501="SKSTD_BDL",'Application Form'!O512,IF('Office Use Only - DONT TOUCH!!!'!G501="Yes",'Application Form'!O512,"")))</f>
        <v/>
      </c>
      <c r="N501" t="str">
        <f>IF(AND(F501="",'Application Form'!H512=""),"",IF(AND(F501="",'Application Form'!H512&lt;&gt;""),'Application Form'!H512,IF(AND(F501&lt;&gt;"",'Application Form'!I512=""),"",IF(AND(F501&lt;&gt;"",'Application Form'!I512&lt;&gt;""),IF('Application Form'!I512="SKSTD_BDL","SKSTD_BDL",IF('Application Form'!I512="MIP","MIP",IF('Application Form'!I512="MIP+PV","MIP",IF('Application Form'!I512="SEEKSIRE","SEEKSIRE",IF('Application Form'!I512="SEEKSIRE+PV","SEEKSIRE",IF('Application Form'!I512="GGP50K","GGP50K",IF('Application Form'!I512="GGP50K+PV","GGP50K",IF('Application Form'!I512="GGPHD (150K)","GGPHD (150K)",IF('Application Form'!I512="GGPHD+PV","GGPHD",IF('Application Form'!I512="PV","",IF('Application Form'!I512="POLL","",IF('Application Form'!I512="MSTN","MSTN",IF('Application Form'!I512="COAT","COAT",IF('Application Form'!I512="PI","PI",IF('Application Form'!I512="POLL_50K (add on)*","POLL_50K (add on)*",IF('Application Form'!I512="POLL_HD (add on)*","POLL_HD (add_on)*",IF('Application Form'!I512="MSTN_50K (add_on)*","MSTN_50K (add_on)*",IF('Application Form'!I512="MSTN_HD (add on)*","MSTN_HD (add on)*",IF('Application Form'!I512="STORE","STORE",IF('Application Form'!I512="HE","HE","")))))))))))))))))))),"ERROR"))))</f>
        <v/>
      </c>
      <c r="O501" t="str">
        <f>IF(AND(F501="",'Application Form'!H512=""),"",IF(AND(F501="",'Application Form'!H512&lt;&gt;"",'Application Form'!I512=""),"",IF(AND(F501&lt;&gt;"",'Application Form'!I512=""),"",IF(AND(F501&lt;&gt;"",'Application Form'!I512&lt;&gt;"",'Application Form'!J512=""),"",IF(AND(F501="",'Application Form'!H512&lt;&gt;"",'Application Form'!I512&lt;&gt;""),IF('Application Form'!I512="SKSTD_BDL","SKSTD_BDL",IF('Application Form'!I512="MIP","MIP",IF('Application Form'!I512="MIP+PV","MIP",IF('Application Form'!I512="SEEKSIRE","SEEKSIRE",IF('Application Form'!I512="SEEKSIRE+PV","SEEKSIRE",IF('Application Form'!I512="GGP50K","GGP50K",IF('Application Form'!I512="GGP50K+PV","GGP50K",IF('Application Form'!I512="GGPHD (150K)","GGPHD (150K)",IF('Application Form'!I512="GGPHD+PV","GGPHD",IF('Application Form'!I512="PV","",IF('Application Form'!I512="POLL","",IF('Application Form'!I512="MSTN","MSTN",IF('Application Form'!I512="COAT","COAT",IF('Application Form'!I512="PI","PI",IF('Application Form'!I512="POLL_50K (add on)*","POLL_50K (add on)*",IF('Application Form'!I512="POLL_HD (add on)*","POLL_HD (add_on)*",IF('Application Form'!I512="MSTN_50K (add_on)*","MSTN_50K (add_on)*",IF('Application Form'!I512="MSTN_HD (add on)*","MSTN_HD (add on)*",IF('Application Form'!I512="STORE","STORE",IF('Application Form'!I512="HE","HE","ERROR")))))))))))))))))))),IF(AND(F501&lt;&gt;"",'Application Form'!I512&lt;&gt;"",'Application Form'!J512&lt;&gt;""),IF('Application Form'!J512="SKSTD_BDL","SKSTD_BDL",IF('Application Form'!J512="MIP","MIP",IF('Application Form'!J512="MIP+PV","MIP",IF('Application Form'!J512="SEEKSIRE","SEEKSIRE",IF('Application Form'!J512="SEEKSIRE+PV","SEEKSIRE",IF('Application Form'!J512="GGP50K","GGP50K",IF('Application Form'!J512="GGP50K+PV","GGP50K",IF('Application Form'!J512="GGPHD (150K)","GGPHD (150K)",IF('Application Form'!J512="GGPHD+PV","GGPHD",IF('Application Form'!J512="PV","",IF('Application Form'!J512="POLL","",IF('Application Form'!J512="MSTN","MSTN",IF('Application Form'!J512="COAT","COAT",IF('Application Form'!J512="PI","PI",IF('Application Form'!J512="POLL_50K (add on)*","POLL_50K (add on)*",IF('Application Form'!J512="POLL_HD (add on)*","POLL_HD (add_on)*",IF('Application Form'!J512="MSTN_50K (add_on)*","MSTN_50K (add_on)*",IF('Application Form'!J512="MSTN_HD (add on)*","MSTN_HD (add on)*",IF('Application Form'!J512="STORE","STORE",IF('Application Form'!J512="HE","HE","")))))))))))))))))))),"ERROR"))))))</f>
        <v/>
      </c>
      <c r="P501" t="str">
        <f>IF(AND(F501="",O501&lt;&gt;""),IF('Application Form'!J512="SKSTD_BDL","SKSTD_BDL",IF('Application Form'!J512="MIP","MIP",IF('Application Form'!J512="MIP+PV","MIP",IF('Application Form'!J512="SEEKSIRE","SEEKSIRE",IF('Application Form'!J512="SEEKSIRE+PV","SEEKSIRE",IF('Application Form'!J512="GGP50K","GGP50K",IF('Application Form'!J512="GGP50K+PV","GGP50K",IF('Application Form'!J512="GGPHD (150K)","GGPHD (150K)",IF('Application Form'!J512="GGPHD+PV","GGPHD",IF('Application Form'!J512="PV","",IF('Application Form'!J512="POLL","",IF('Application Form'!J512="MSTN","MSTN",IF('Application Form'!J512="COAT","COAT",IF('Application Form'!J512="PI","PI",IF('Application Form'!J512="POLL_50K (add on)*","POLL_50K (add on)*",IF('Application Form'!J512="POLL_HD (add on)*","POLL_HD (add_on)*",IF('Application Form'!J512="MSTN_50K (add_on)*","MSTN_50K (add_on)*",IF('Application Form'!J512="MSTN_HD (add on)*","MSTN_HD (add on)*",IF('Application Form'!J512="STORE","STORE",IF('Application Form'!J512="HE","HE","")))))))))))))))))))),"")</f>
        <v/>
      </c>
    </row>
    <row r="502" spans="1:16" x14ac:dyDescent="0.25">
      <c r="A502" s="72">
        <f>'Application Form'!E513</f>
        <v>0</v>
      </c>
      <c r="B502" t="str">
        <f>IF('Application Form'!C513="Hair","H",IF('Application Form'!C513="Done","D",IF('Application Form'!C513="Semen","S",IF('Application Form'!C513="TSU","T",""))))</f>
        <v/>
      </c>
      <c r="C502" t="str">
        <f t="shared" si="7"/>
        <v>NAA</v>
      </c>
      <c r="F502" t="str">
        <f>IF('Application Form'!H513="SKSTD_BDL","SKSTD_BDL",IF('Application Form'!H513="MIP","MIP",IF('Application Form'!H513="MIP+PV","MIP",IF('Application Form'!H513="SEEKSIRE","SEEKSIRE",IF('Application Form'!H513="SEEKSIRE+PV","SEEKSIRE",IF('Application Form'!H513="GGP50K","GGP50K",IF('Application Form'!H513="GGP50K+PV","GGP50K",IF('Application Form'!H513="GGPHD (150K)","GGPHD (150K)",IF('Application Form'!H513="GGPHD+PV","GGPHD",IF('Application Form'!H513="PV","",IF('Application Form'!H513="POLL","",IF('Application Form'!H513="MSTN","",IF('Application Form'!H513="COAT","",IF('Application Form'!H513="PI","",IF('Application Form'!H513="POLL_50K (add on)*","",IF('Application Form'!H513="POLL_HD (add on)*","",IF('Application Form'!H513="MSTN_50K (add_on)*","",IF('Application Form'!H513="MSTN_HD (add on)*","",IF('Application Form'!H513="STORE","STORE",IF('Application Form'!H513="HE","HE",""))))))))))))))))))))</f>
        <v/>
      </c>
      <c r="G502" t="str">
        <f>IF(OR(RIGHT('Application Form'!H513,2)="PV",RIGHT('Application Form'!I513,2)="PV",RIGHT('Application Form'!J513,2)="PV"),"Yes","")</f>
        <v/>
      </c>
      <c r="H502" s="81" t="str">
        <f>IF(ISBLANK(IF(F502="SKSTD_BDL",'Application Form'!M513,IF('Office Use Only - DONT TOUCH!!!'!G502="Yes",'Application Form'!M513,""))),"",IF(F502="SKSTD_BDL",'Application Form'!M513,IF('Office Use Only - DONT TOUCH!!!'!G502="Yes",'Application Form'!M513,"")))</f>
        <v/>
      </c>
      <c r="K502" t="str">
        <f>IF(ISBLANK(IF(F502="SKSTD_BDL",'Application Form'!O513,IF('Office Use Only - DONT TOUCH!!!'!G502="Yes",'Application Form'!O513,""))),"",IF(F502="SKSTD_BDL",'Application Form'!O513,IF('Office Use Only - DONT TOUCH!!!'!G502="Yes",'Application Form'!O513,"")))</f>
        <v/>
      </c>
      <c r="N502" t="str">
        <f>IF(AND(F502="",'Application Form'!H513=""),"",IF(AND(F502="",'Application Form'!H513&lt;&gt;""),'Application Form'!H513,IF(AND(F502&lt;&gt;"",'Application Form'!I513=""),"",IF(AND(F502&lt;&gt;"",'Application Form'!I513&lt;&gt;""),IF('Application Form'!I513="SKSTD_BDL","SKSTD_BDL",IF('Application Form'!I513="MIP","MIP",IF('Application Form'!I513="MIP+PV","MIP",IF('Application Form'!I513="SEEKSIRE","SEEKSIRE",IF('Application Form'!I513="SEEKSIRE+PV","SEEKSIRE",IF('Application Form'!I513="GGP50K","GGP50K",IF('Application Form'!I513="GGP50K+PV","GGP50K",IF('Application Form'!I513="GGPHD (150K)","GGPHD (150K)",IF('Application Form'!I513="GGPHD+PV","GGPHD",IF('Application Form'!I513="PV","",IF('Application Form'!I513="POLL","",IF('Application Form'!I513="MSTN","MSTN",IF('Application Form'!I513="COAT","COAT",IF('Application Form'!I513="PI","PI",IF('Application Form'!I513="POLL_50K (add on)*","POLL_50K (add on)*",IF('Application Form'!I513="POLL_HD (add on)*","POLL_HD (add_on)*",IF('Application Form'!I513="MSTN_50K (add_on)*","MSTN_50K (add_on)*",IF('Application Form'!I513="MSTN_HD (add on)*","MSTN_HD (add on)*",IF('Application Form'!I513="STORE","STORE",IF('Application Form'!I513="HE","HE","")))))))))))))))))))),"ERROR"))))</f>
        <v/>
      </c>
      <c r="O502" t="str">
        <f>IF(AND(F502="",'Application Form'!H513=""),"",IF(AND(F502="",'Application Form'!H513&lt;&gt;"",'Application Form'!I513=""),"",IF(AND(F502&lt;&gt;"",'Application Form'!I513=""),"",IF(AND(F502&lt;&gt;"",'Application Form'!I513&lt;&gt;"",'Application Form'!J513=""),"",IF(AND(F502="",'Application Form'!H513&lt;&gt;"",'Application Form'!I513&lt;&gt;""),IF('Application Form'!I513="SKSTD_BDL","SKSTD_BDL",IF('Application Form'!I513="MIP","MIP",IF('Application Form'!I513="MIP+PV","MIP",IF('Application Form'!I513="SEEKSIRE","SEEKSIRE",IF('Application Form'!I513="SEEKSIRE+PV","SEEKSIRE",IF('Application Form'!I513="GGP50K","GGP50K",IF('Application Form'!I513="GGP50K+PV","GGP50K",IF('Application Form'!I513="GGPHD (150K)","GGPHD (150K)",IF('Application Form'!I513="GGPHD+PV","GGPHD",IF('Application Form'!I513="PV","",IF('Application Form'!I513="POLL","",IF('Application Form'!I513="MSTN","MSTN",IF('Application Form'!I513="COAT","COAT",IF('Application Form'!I513="PI","PI",IF('Application Form'!I513="POLL_50K (add on)*","POLL_50K (add on)*",IF('Application Form'!I513="POLL_HD (add on)*","POLL_HD (add_on)*",IF('Application Form'!I513="MSTN_50K (add_on)*","MSTN_50K (add_on)*",IF('Application Form'!I513="MSTN_HD (add on)*","MSTN_HD (add on)*",IF('Application Form'!I513="STORE","STORE",IF('Application Form'!I513="HE","HE","ERROR")))))))))))))))))))),IF(AND(F502&lt;&gt;"",'Application Form'!I513&lt;&gt;"",'Application Form'!J513&lt;&gt;""),IF('Application Form'!J513="SKSTD_BDL","SKSTD_BDL",IF('Application Form'!J513="MIP","MIP",IF('Application Form'!J513="MIP+PV","MIP",IF('Application Form'!J513="SEEKSIRE","SEEKSIRE",IF('Application Form'!J513="SEEKSIRE+PV","SEEKSIRE",IF('Application Form'!J513="GGP50K","GGP50K",IF('Application Form'!J513="GGP50K+PV","GGP50K",IF('Application Form'!J513="GGPHD (150K)","GGPHD (150K)",IF('Application Form'!J513="GGPHD+PV","GGPHD",IF('Application Form'!J513="PV","",IF('Application Form'!J513="POLL","",IF('Application Form'!J513="MSTN","MSTN",IF('Application Form'!J513="COAT","COAT",IF('Application Form'!J513="PI","PI",IF('Application Form'!J513="POLL_50K (add on)*","POLL_50K (add on)*",IF('Application Form'!J513="POLL_HD (add on)*","POLL_HD (add_on)*",IF('Application Form'!J513="MSTN_50K (add_on)*","MSTN_50K (add_on)*",IF('Application Form'!J513="MSTN_HD (add on)*","MSTN_HD (add on)*",IF('Application Form'!J513="STORE","STORE",IF('Application Form'!J513="HE","HE","")))))))))))))))))))),"ERROR"))))))</f>
        <v/>
      </c>
      <c r="P502" t="str">
        <f>IF(AND(F502="",O502&lt;&gt;""),IF('Application Form'!J513="SKSTD_BDL","SKSTD_BDL",IF('Application Form'!J513="MIP","MIP",IF('Application Form'!J513="MIP+PV","MIP",IF('Application Form'!J513="SEEKSIRE","SEEKSIRE",IF('Application Form'!J513="SEEKSIRE+PV","SEEKSIRE",IF('Application Form'!J513="GGP50K","GGP50K",IF('Application Form'!J513="GGP50K+PV","GGP50K",IF('Application Form'!J513="GGPHD (150K)","GGPHD (150K)",IF('Application Form'!J513="GGPHD+PV","GGPHD",IF('Application Form'!J513="PV","",IF('Application Form'!J513="POLL","",IF('Application Form'!J513="MSTN","MSTN",IF('Application Form'!J513="COAT","COAT",IF('Application Form'!J513="PI","PI",IF('Application Form'!J513="POLL_50K (add on)*","POLL_50K (add on)*",IF('Application Form'!J513="POLL_HD (add on)*","POLL_HD (add_on)*",IF('Application Form'!J513="MSTN_50K (add_on)*","MSTN_50K (add_on)*",IF('Application Form'!J513="MSTN_HD (add on)*","MSTN_HD (add on)*",IF('Application Form'!J513="STORE","STORE",IF('Application Form'!J513="HE","HE","")))))))))))))))))))),"")</f>
        <v/>
      </c>
    </row>
    <row r="503" spans="1:16" x14ac:dyDescent="0.25">
      <c r="A503" s="72">
        <f>'Application Form'!E514</f>
        <v>0</v>
      </c>
      <c r="B503" t="str">
        <f>IF('Application Form'!C514="Hair","H",IF('Application Form'!C514="Done","D",IF('Application Form'!C514="Semen","S",IF('Application Form'!C514="TSU","T",""))))</f>
        <v/>
      </c>
      <c r="C503" t="str">
        <f t="shared" si="7"/>
        <v>NAA</v>
      </c>
      <c r="F503" t="str">
        <f>IF('Application Form'!H514="SKSTD_BDL","SKSTD_BDL",IF('Application Form'!H514="MIP","MIP",IF('Application Form'!H514="MIP+PV","MIP",IF('Application Form'!H514="SEEKSIRE","SEEKSIRE",IF('Application Form'!H514="SEEKSIRE+PV","SEEKSIRE",IF('Application Form'!H514="GGP50K","GGP50K",IF('Application Form'!H514="GGP50K+PV","GGP50K",IF('Application Form'!H514="GGPHD (150K)","GGPHD (150K)",IF('Application Form'!H514="GGPHD+PV","GGPHD",IF('Application Form'!H514="PV","",IF('Application Form'!H514="POLL","",IF('Application Form'!H514="MSTN","",IF('Application Form'!H514="COAT","",IF('Application Form'!H514="PI","",IF('Application Form'!H514="POLL_50K (add on)*","",IF('Application Form'!H514="POLL_HD (add on)*","",IF('Application Form'!H514="MSTN_50K (add_on)*","",IF('Application Form'!H514="MSTN_HD (add on)*","",IF('Application Form'!H514="STORE","STORE",IF('Application Form'!H514="HE","HE",""))))))))))))))))))))</f>
        <v/>
      </c>
      <c r="G503" t="str">
        <f>IF(OR(RIGHT('Application Form'!H514,2)="PV",RIGHT('Application Form'!I514,2)="PV",RIGHT('Application Form'!J514,2)="PV"),"Yes","")</f>
        <v/>
      </c>
      <c r="H503" s="81" t="str">
        <f>IF(ISBLANK(IF(F503="SKSTD_BDL",'Application Form'!M514,IF('Office Use Only - DONT TOUCH!!!'!G503="Yes",'Application Form'!M514,""))),"",IF(F503="SKSTD_BDL",'Application Form'!M514,IF('Office Use Only - DONT TOUCH!!!'!G503="Yes",'Application Form'!M514,"")))</f>
        <v/>
      </c>
      <c r="K503" t="str">
        <f>IF(ISBLANK(IF(F503="SKSTD_BDL",'Application Form'!O514,IF('Office Use Only - DONT TOUCH!!!'!G503="Yes",'Application Form'!O514,""))),"",IF(F503="SKSTD_BDL",'Application Form'!O514,IF('Office Use Only - DONT TOUCH!!!'!G503="Yes",'Application Form'!O514,"")))</f>
        <v/>
      </c>
      <c r="N503" t="str">
        <f>IF(AND(F503="",'Application Form'!H514=""),"",IF(AND(F503="",'Application Form'!H514&lt;&gt;""),'Application Form'!H514,IF(AND(F503&lt;&gt;"",'Application Form'!I514=""),"",IF(AND(F503&lt;&gt;"",'Application Form'!I514&lt;&gt;""),IF('Application Form'!I514="SKSTD_BDL","SKSTD_BDL",IF('Application Form'!I514="MIP","MIP",IF('Application Form'!I514="MIP+PV","MIP",IF('Application Form'!I514="SEEKSIRE","SEEKSIRE",IF('Application Form'!I514="SEEKSIRE+PV","SEEKSIRE",IF('Application Form'!I514="GGP50K","GGP50K",IF('Application Form'!I514="GGP50K+PV","GGP50K",IF('Application Form'!I514="GGPHD (150K)","GGPHD (150K)",IF('Application Form'!I514="GGPHD+PV","GGPHD",IF('Application Form'!I514="PV","",IF('Application Form'!I514="POLL","",IF('Application Form'!I514="MSTN","MSTN",IF('Application Form'!I514="COAT","COAT",IF('Application Form'!I514="PI","PI",IF('Application Form'!I514="POLL_50K (add on)*","POLL_50K (add on)*",IF('Application Form'!I514="POLL_HD (add on)*","POLL_HD (add_on)*",IF('Application Form'!I514="MSTN_50K (add_on)*","MSTN_50K (add_on)*",IF('Application Form'!I514="MSTN_HD (add on)*","MSTN_HD (add on)*",IF('Application Form'!I514="STORE","STORE",IF('Application Form'!I514="HE","HE","")))))))))))))))))))),"ERROR"))))</f>
        <v/>
      </c>
      <c r="O503" t="str">
        <f>IF(AND(F503="",'Application Form'!H514=""),"",IF(AND(F503="",'Application Form'!H514&lt;&gt;"",'Application Form'!I514=""),"",IF(AND(F503&lt;&gt;"",'Application Form'!I514=""),"",IF(AND(F503&lt;&gt;"",'Application Form'!I514&lt;&gt;"",'Application Form'!J514=""),"",IF(AND(F503="",'Application Form'!H514&lt;&gt;"",'Application Form'!I514&lt;&gt;""),IF('Application Form'!I514="SKSTD_BDL","SKSTD_BDL",IF('Application Form'!I514="MIP","MIP",IF('Application Form'!I514="MIP+PV","MIP",IF('Application Form'!I514="SEEKSIRE","SEEKSIRE",IF('Application Form'!I514="SEEKSIRE+PV","SEEKSIRE",IF('Application Form'!I514="GGP50K","GGP50K",IF('Application Form'!I514="GGP50K+PV","GGP50K",IF('Application Form'!I514="GGPHD (150K)","GGPHD (150K)",IF('Application Form'!I514="GGPHD+PV","GGPHD",IF('Application Form'!I514="PV","",IF('Application Form'!I514="POLL","",IF('Application Form'!I514="MSTN","MSTN",IF('Application Form'!I514="COAT","COAT",IF('Application Form'!I514="PI","PI",IF('Application Form'!I514="POLL_50K (add on)*","POLL_50K (add on)*",IF('Application Form'!I514="POLL_HD (add on)*","POLL_HD (add_on)*",IF('Application Form'!I514="MSTN_50K (add_on)*","MSTN_50K (add_on)*",IF('Application Form'!I514="MSTN_HD (add on)*","MSTN_HD (add on)*",IF('Application Form'!I514="STORE","STORE",IF('Application Form'!I514="HE","HE","ERROR")))))))))))))))))))),IF(AND(F503&lt;&gt;"",'Application Form'!I514&lt;&gt;"",'Application Form'!J514&lt;&gt;""),IF('Application Form'!J514="SKSTD_BDL","SKSTD_BDL",IF('Application Form'!J514="MIP","MIP",IF('Application Form'!J514="MIP+PV","MIP",IF('Application Form'!J514="SEEKSIRE","SEEKSIRE",IF('Application Form'!J514="SEEKSIRE+PV","SEEKSIRE",IF('Application Form'!J514="GGP50K","GGP50K",IF('Application Form'!J514="GGP50K+PV","GGP50K",IF('Application Form'!J514="GGPHD (150K)","GGPHD (150K)",IF('Application Form'!J514="GGPHD+PV","GGPHD",IF('Application Form'!J514="PV","",IF('Application Form'!J514="POLL","",IF('Application Form'!J514="MSTN","MSTN",IF('Application Form'!J514="COAT","COAT",IF('Application Form'!J514="PI","PI",IF('Application Form'!J514="POLL_50K (add on)*","POLL_50K (add on)*",IF('Application Form'!J514="POLL_HD (add on)*","POLL_HD (add_on)*",IF('Application Form'!J514="MSTN_50K (add_on)*","MSTN_50K (add_on)*",IF('Application Form'!J514="MSTN_HD (add on)*","MSTN_HD (add on)*",IF('Application Form'!J514="STORE","STORE",IF('Application Form'!J514="HE","HE","")))))))))))))))))))),"ERROR"))))))</f>
        <v/>
      </c>
      <c r="P503" t="str">
        <f>IF(AND(F503="",O503&lt;&gt;""),IF('Application Form'!J514="SKSTD_BDL","SKSTD_BDL",IF('Application Form'!J514="MIP","MIP",IF('Application Form'!J514="MIP+PV","MIP",IF('Application Form'!J514="SEEKSIRE","SEEKSIRE",IF('Application Form'!J514="SEEKSIRE+PV","SEEKSIRE",IF('Application Form'!J514="GGP50K","GGP50K",IF('Application Form'!J514="GGP50K+PV","GGP50K",IF('Application Form'!J514="GGPHD (150K)","GGPHD (150K)",IF('Application Form'!J514="GGPHD+PV","GGPHD",IF('Application Form'!J514="PV","",IF('Application Form'!J514="POLL","",IF('Application Form'!J514="MSTN","MSTN",IF('Application Form'!J514="COAT","COAT",IF('Application Form'!J514="PI","PI",IF('Application Form'!J514="POLL_50K (add on)*","POLL_50K (add on)*",IF('Application Form'!J514="POLL_HD (add on)*","POLL_HD (add_on)*",IF('Application Form'!J514="MSTN_50K (add_on)*","MSTN_50K (add_on)*",IF('Application Form'!J514="MSTN_HD (add on)*","MSTN_HD (add on)*",IF('Application Form'!J514="STORE","STORE",IF('Application Form'!J514="HE","HE","")))))))))))))))))))),"")</f>
        <v/>
      </c>
    </row>
    <row r="504" spans="1:16" x14ac:dyDescent="0.25">
      <c r="A504" s="72">
        <f>'Application Form'!E515</f>
        <v>0</v>
      </c>
      <c r="B504" t="str">
        <f>IF('Application Form'!C515="Hair","H",IF('Application Form'!C515="Done","D",IF('Application Form'!C515="Semen","S",IF('Application Form'!C515="TSU","T",""))))</f>
        <v/>
      </c>
      <c r="C504" t="str">
        <f t="shared" si="7"/>
        <v>NAA</v>
      </c>
      <c r="F504" t="str">
        <f>IF('Application Form'!H515="SKSTD_BDL","SKSTD_BDL",IF('Application Form'!H515="MIP","MIP",IF('Application Form'!H515="MIP+PV","MIP",IF('Application Form'!H515="SEEKSIRE","SEEKSIRE",IF('Application Form'!H515="SEEKSIRE+PV","SEEKSIRE",IF('Application Form'!H515="GGP50K","GGP50K",IF('Application Form'!H515="GGP50K+PV","GGP50K",IF('Application Form'!H515="GGPHD (150K)","GGPHD (150K)",IF('Application Form'!H515="GGPHD+PV","GGPHD",IF('Application Form'!H515="PV","",IF('Application Form'!H515="POLL","",IF('Application Form'!H515="MSTN","",IF('Application Form'!H515="COAT","",IF('Application Form'!H515="PI","",IF('Application Form'!H515="POLL_50K (add on)*","",IF('Application Form'!H515="POLL_HD (add on)*","",IF('Application Form'!H515="MSTN_50K (add_on)*","",IF('Application Form'!H515="MSTN_HD (add on)*","",IF('Application Form'!H515="STORE","STORE",IF('Application Form'!H515="HE","HE",""))))))))))))))))))))</f>
        <v/>
      </c>
      <c r="G504" t="str">
        <f>IF(OR(RIGHT('Application Form'!H515,2)="PV",RIGHT('Application Form'!I515,2)="PV",RIGHT('Application Form'!J515,2)="PV"),"Yes","")</f>
        <v/>
      </c>
      <c r="H504" s="81" t="str">
        <f>IF(ISBLANK(IF(F504="SKSTD_BDL",'Application Form'!M515,IF('Office Use Only - DONT TOUCH!!!'!G504="Yes",'Application Form'!M515,""))),"",IF(F504="SKSTD_BDL",'Application Form'!M515,IF('Office Use Only - DONT TOUCH!!!'!G504="Yes",'Application Form'!M515,"")))</f>
        <v/>
      </c>
      <c r="K504" t="str">
        <f>IF(ISBLANK(IF(F504="SKSTD_BDL",'Application Form'!O515,IF('Office Use Only - DONT TOUCH!!!'!G504="Yes",'Application Form'!O515,""))),"",IF(F504="SKSTD_BDL",'Application Form'!O515,IF('Office Use Only - DONT TOUCH!!!'!G504="Yes",'Application Form'!O515,"")))</f>
        <v/>
      </c>
      <c r="N504" t="str">
        <f>IF(AND(F504="",'Application Form'!H515=""),"",IF(AND(F504="",'Application Form'!H515&lt;&gt;""),'Application Form'!H515,IF(AND(F504&lt;&gt;"",'Application Form'!I515=""),"",IF(AND(F504&lt;&gt;"",'Application Form'!I515&lt;&gt;""),IF('Application Form'!I515="SKSTD_BDL","SKSTD_BDL",IF('Application Form'!I515="MIP","MIP",IF('Application Form'!I515="MIP+PV","MIP",IF('Application Form'!I515="SEEKSIRE","SEEKSIRE",IF('Application Form'!I515="SEEKSIRE+PV","SEEKSIRE",IF('Application Form'!I515="GGP50K","GGP50K",IF('Application Form'!I515="GGP50K+PV","GGP50K",IF('Application Form'!I515="GGPHD (150K)","GGPHD (150K)",IF('Application Form'!I515="GGPHD+PV","GGPHD",IF('Application Form'!I515="PV","",IF('Application Form'!I515="POLL","",IF('Application Form'!I515="MSTN","MSTN",IF('Application Form'!I515="COAT","COAT",IF('Application Form'!I515="PI","PI",IF('Application Form'!I515="POLL_50K (add on)*","POLL_50K (add on)*",IF('Application Form'!I515="POLL_HD (add on)*","POLL_HD (add_on)*",IF('Application Form'!I515="MSTN_50K (add_on)*","MSTN_50K (add_on)*",IF('Application Form'!I515="MSTN_HD (add on)*","MSTN_HD (add on)*",IF('Application Form'!I515="STORE","STORE",IF('Application Form'!I515="HE","HE","")))))))))))))))))))),"ERROR"))))</f>
        <v/>
      </c>
      <c r="O504" t="str">
        <f>IF(AND(F504="",'Application Form'!H515=""),"",IF(AND(F504="",'Application Form'!H515&lt;&gt;"",'Application Form'!I515=""),"",IF(AND(F504&lt;&gt;"",'Application Form'!I515=""),"",IF(AND(F504&lt;&gt;"",'Application Form'!I515&lt;&gt;"",'Application Form'!J515=""),"",IF(AND(F504="",'Application Form'!H515&lt;&gt;"",'Application Form'!I515&lt;&gt;""),IF('Application Form'!I515="SKSTD_BDL","SKSTD_BDL",IF('Application Form'!I515="MIP","MIP",IF('Application Form'!I515="MIP+PV","MIP",IF('Application Form'!I515="SEEKSIRE","SEEKSIRE",IF('Application Form'!I515="SEEKSIRE+PV","SEEKSIRE",IF('Application Form'!I515="GGP50K","GGP50K",IF('Application Form'!I515="GGP50K+PV","GGP50K",IF('Application Form'!I515="GGPHD (150K)","GGPHD (150K)",IF('Application Form'!I515="GGPHD+PV","GGPHD",IF('Application Form'!I515="PV","",IF('Application Form'!I515="POLL","",IF('Application Form'!I515="MSTN","MSTN",IF('Application Form'!I515="COAT","COAT",IF('Application Form'!I515="PI","PI",IF('Application Form'!I515="POLL_50K (add on)*","POLL_50K (add on)*",IF('Application Form'!I515="POLL_HD (add on)*","POLL_HD (add_on)*",IF('Application Form'!I515="MSTN_50K (add_on)*","MSTN_50K (add_on)*",IF('Application Form'!I515="MSTN_HD (add on)*","MSTN_HD (add on)*",IF('Application Form'!I515="STORE","STORE",IF('Application Form'!I515="HE","HE","ERROR")))))))))))))))))))),IF(AND(F504&lt;&gt;"",'Application Form'!I515&lt;&gt;"",'Application Form'!J515&lt;&gt;""),IF('Application Form'!J515="SKSTD_BDL","SKSTD_BDL",IF('Application Form'!J515="MIP","MIP",IF('Application Form'!J515="MIP+PV","MIP",IF('Application Form'!J515="SEEKSIRE","SEEKSIRE",IF('Application Form'!J515="SEEKSIRE+PV","SEEKSIRE",IF('Application Form'!J515="GGP50K","GGP50K",IF('Application Form'!J515="GGP50K+PV","GGP50K",IF('Application Form'!J515="GGPHD (150K)","GGPHD (150K)",IF('Application Form'!J515="GGPHD+PV","GGPHD",IF('Application Form'!J515="PV","",IF('Application Form'!J515="POLL","",IF('Application Form'!J515="MSTN","MSTN",IF('Application Form'!J515="COAT","COAT",IF('Application Form'!J515="PI","PI",IF('Application Form'!J515="POLL_50K (add on)*","POLL_50K (add on)*",IF('Application Form'!J515="POLL_HD (add on)*","POLL_HD (add_on)*",IF('Application Form'!J515="MSTN_50K (add_on)*","MSTN_50K (add_on)*",IF('Application Form'!J515="MSTN_HD (add on)*","MSTN_HD (add on)*",IF('Application Form'!J515="STORE","STORE",IF('Application Form'!J515="HE","HE","")))))))))))))))))))),"ERROR"))))))</f>
        <v/>
      </c>
      <c r="P504" t="str">
        <f>IF(AND(F504="",O504&lt;&gt;""),IF('Application Form'!J515="SKSTD_BDL","SKSTD_BDL",IF('Application Form'!J515="MIP","MIP",IF('Application Form'!J515="MIP+PV","MIP",IF('Application Form'!J515="SEEKSIRE","SEEKSIRE",IF('Application Form'!J515="SEEKSIRE+PV","SEEKSIRE",IF('Application Form'!J515="GGP50K","GGP50K",IF('Application Form'!J515="GGP50K+PV","GGP50K",IF('Application Form'!J515="GGPHD (150K)","GGPHD (150K)",IF('Application Form'!J515="GGPHD+PV","GGPHD",IF('Application Form'!J515="PV","",IF('Application Form'!J515="POLL","",IF('Application Form'!J515="MSTN","MSTN",IF('Application Form'!J515="COAT","COAT",IF('Application Form'!J515="PI","PI",IF('Application Form'!J515="POLL_50K (add on)*","POLL_50K (add on)*",IF('Application Form'!J515="POLL_HD (add on)*","POLL_HD (add_on)*",IF('Application Form'!J515="MSTN_50K (add_on)*","MSTN_50K (add_on)*",IF('Application Form'!J515="MSTN_HD (add on)*","MSTN_HD (add on)*",IF('Application Form'!J515="STORE","STORE",IF('Application Form'!J515="HE","HE","")))))))))))))))))))),"")</f>
        <v/>
      </c>
    </row>
    <row r="505" spans="1:16" x14ac:dyDescent="0.25">
      <c r="A505" s="72">
        <f>'Application Form'!E516</f>
        <v>0</v>
      </c>
      <c r="B505" t="str">
        <f>IF('Application Form'!C516="Hair","H",IF('Application Form'!C516="Done","D",IF('Application Form'!C516="Semen","S",IF('Application Form'!C516="TSU","T",""))))</f>
        <v/>
      </c>
      <c r="C505" t="str">
        <f t="shared" si="7"/>
        <v>NAA</v>
      </c>
      <c r="F505" t="str">
        <f>IF('Application Form'!H516="SKSTD_BDL","SKSTD_BDL",IF('Application Form'!H516="MIP","MIP",IF('Application Form'!H516="MIP+PV","MIP",IF('Application Form'!H516="SEEKSIRE","SEEKSIRE",IF('Application Form'!H516="SEEKSIRE+PV","SEEKSIRE",IF('Application Form'!H516="GGP50K","GGP50K",IF('Application Form'!H516="GGP50K+PV","GGP50K",IF('Application Form'!H516="GGPHD (150K)","GGPHD (150K)",IF('Application Form'!H516="GGPHD+PV","GGPHD",IF('Application Form'!H516="PV","",IF('Application Form'!H516="POLL","",IF('Application Form'!H516="MSTN","",IF('Application Form'!H516="COAT","",IF('Application Form'!H516="PI","",IF('Application Form'!H516="POLL_50K (add on)*","",IF('Application Form'!H516="POLL_HD (add on)*","",IF('Application Form'!H516="MSTN_50K (add_on)*","",IF('Application Form'!H516="MSTN_HD (add on)*","",IF('Application Form'!H516="STORE","STORE",IF('Application Form'!H516="HE","HE",""))))))))))))))))))))</f>
        <v/>
      </c>
      <c r="G505" t="str">
        <f>IF(OR(RIGHT('Application Form'!H516,2)="PV",RIGHT('Application Form'!I516,2)="PV",RIGHT('Application Form'!J516,2)="PV"),"Yes","")</f>
        <v/>
      </c>
      <c r="H505" s="81" t="str">
        <f>IF(ISBLANK(IF(F505="SKSTD_BDL",'Application Form'!M516,IF('Office Use Only - DONT TOUCH!!!'!G505="Yes",'Application Form'!M516,""))),"",IF(F505="SKSTD_BDL",'Application Form'!M516,IF('Office Use Only - DONT TOUCH!!!'!G505="Yes",'Application Form'!M516,"")))</f>
        <v/>
      </c>
      <c r="K505" t="str">
        <f>IF(ISBLANK(IF(F505="SKSTD_BDL",'Application Form'!O516,IF('Office Use Only - DONT TOUCH!!!'!G505="Yes",'Application Form'!O516,""))),"",IF(F505="SKSTD_BDL",'Application Form'!O516,IF('Office Use Only - DONT TOUCH!!!'!G505="Yes",'Application Form'!O516,"")))</f>
        <v/>
      </c>
      <c r="N505" t="str">
        <f>IF(AND(F505="",'Application Form'!H516=""),"",IF(AND(F505="",'Application Form'!H516&lt;&gt;""),'Application Form'!H516,IF(AND(F505&lt;&gt;"",'Application Form'!I516=""),"",IF(AND(F505&lt;&gt;"",'Application Form'!I516&lt;&gt;""),IF('Application Form'!I516="SKSTD_BDL","SKSTD_BDL",IF('Application Form'!I516="MIP","MIP",IF('Application Form'!I516="MIP+PV","MIP",IF('Application Form'!I516="SEEKSIRE","SEEKSIRE",IF('Application Form'!I516="SEEKSIRE+PV","SEEKSIRE",IF('Application Form'!I516="GGP50K","GGP50K",IF('Application Form'!I516="GGP50K+PV","GGP50K",IF('Application Form'!I516="GGPHD (150K)","GGPHD (150K)",IF('Application Form'!I516="GGPHD+PV","GGPHD",IF('Application Form'!I516="PV","",IF('Application Form'!I516="POLL","",IF('Application Form'!I516="MSTN","MSTN",IF('Application Form'!I516="COAT","COAT",IF('Application Form'!I516="PI","PI",IF('Application Form'!I516="POLL_50K (add on)*","POLL_50K (add on)*",IF('Application Form'!I516="POLL_HD (add on)*","POLL_HD (add_on)*",IF('Application Form'!I516="MSTN_50K (add_on)*","MSTN_50K (add_on)*",IF('Application Form'!I516="MSTN_HD (add on)*","MSTN_HD (add on)*",IF('Application Form'!I516="STORE","STORE",IF('Application Form'!I516="HE","HE","")))))))))))))))))))),"ERROR"))))</f>
        <v/>
      </c>
      <c r="O505" t="str">
        <f>IF(AND(F505="",'Application Form'!H516=""),"",IF(AND(F505="",'Application Form'!H516&lt;&gt;"",'Application Form'!I516=""),"",IF(AND(F505&lt;&gt;"",'Application Form'!I516=""),"",IF(AND(F505&lt;&gt;"",'Application Form'!I516&lt;&gt;"",'Application Form'!J516=""),"",IF(AND(F505="",'Application Form'!H516&lt;&gt;"",'Application Form'!I516&lt;&gt;""),IF('Application Form'!I516="SKSTD_BDL","SKSTD_BDL",IF('Application Form'!I516="MIP","MIP",IF('Application Form'!I516="MIP+PV","MIP",IF('Application Form'!I516="SEEKSIRE","SEEKSIRE",IF('Application Form'!I516="SEEKSIRE+PV","SEEKSIRE",IF('Application Form'!I516="GGP50K","GGP50K",IF('Application Form'!I516="GGP50K+PV","GGP50K",IF('Application Form'!I516="GGPHD (150K)","GGPHD (150K)",IF('Application Form'!I516="GGPHD+PV","GGPHD",IF('Application Form'!I516="PV","",IF('Application Form'!I516="POLL","",IF('Application Form'!I516="MSTN","MSTN",IF('Application Form'!I516="COAT","COAT",IF('Application Form'!I516="PI","PI",IF('Application Form'!I516="POLL_50K (add on)*","POLL_50K (add on)*",IF('Application Form'!I516="POLL_HD (add on)*","POLL_HD (add_on)*",IF('Application Form'!I516="MSTN_50K (add_on)*","MSTN_50K (add_on)*",IF('Application Form'!I516="MSTN_HD (add on)*","MSTN_HD (add on)*",IF('Application Form'!I516="STORE","STORE",IF('Application Form'!I516="HE","HE","ERROR")))))))))))))))))))),IF(AND(F505&lt;&gt;"",'Application Form'!I516&lt;&gt;"",'Application Form'!J516&lt;&gt;""),IF('Application Form'!J516="SKSTD_BDL","SKSTD_BDL",IF('Application Form'!J516="MIP","MIP",IF('Application Form'!J516="MIP+PV","MIP",IF('Application Form'!J516="SEEKSIRE","SEEKSIRE",IF('Application Form'!J516="SEEKSIRE+PV","SEEKSIRE",IF('Application Form'!J516="GGP50K","GGP50K",IF('Application Form'!J516="GGP50K+PV","GGP50K",IF('Application Form'!J516="GGPHD (150K)","GGPHD (150K)",IF('Application Form'!J516="GGPHD+PV","GGPHD",IF('Application Form'!J516="PV","",IF('Application Form'!J516="POLL","",IF('Application Form'!J516="MSTN","MSTN",IF('Application Form'!J516="COAT","COAT",IF('Application Form'!J516="PI","PI",IF('Application Form'!J516="POLL_50K (add on)*","POLL_50K (add on)*",IF('Application Form'!J516="POLL_HD (add on)*","POLL_HD (add_on)*",IF('Application Form'!J516="MSTN_50K (add_on)*","MSTN_50K (add_on)*",IF('Application Form'!J516="MSTN_HD (add on)*","MSTN_HD (add on)*",IF('Application Form'!J516="STORE","STORE",IF('Application Form'!J516="HE","HE","")))))))))))))))))))),"ERROR"))))))</f>
        <v/>
      </c>
      <c r="P505" t="str">
        <f>IF(AND(F505="",O505&lt;&gt;""),IF('Application Form'!J516="SKSTD_BDL","SKSTD_BDL",IF('Application Form'!J516="MIP","MIP",IF('Application Form'!J516="MIP+PV","MIP",IF('Application Form'!J516="SEEKSIRE","SEEKSIRE",IF('Application Form'!J516="SEEKSIRE+PV","SEEKSIRE",IF('Application Form'!J516="GGP50K","GGP50K",IF('Application Form'!J516="GGP50K+PV","GGP50K",IF('Application Form'!J516="GGPHD (150K)","GGPHD (150K)",IF('Application Form'!J516="GGPHD+PV","GGPHD",IF('Application Form'!J516="PV","",IF('Application Form'!J516="POLL","",IF('Application Form'!J516="MSTN","MSTN",IF('Application Form'!J516="COAT","COAT",IF('Application Form'!J516="PI","PI",IF('Application Form'!J516="POLL_50K (add on)*","POLL_50K (add on)*",IF('Application Form'!J516="POLL_HD (add on)*","POLL_HD (add_on)*",IF('Application Form'!J516="MSTN_50K (add_on)*","MSTN_50K (add_on)*",IF('Application Form'!J516="MSTN_HD (add on)*","MSTN_HD (add on)*",IF('Application Form'!J516="STORE","STORE",IF('Application Form'!J516="HE","HE","")))))))))))))))))))),"")</f>
        <v/>
      </c>
    </row>
    <row r="506" spans="1:16" x14ac:dyDescent="0.25">
      <c r="A506" s="72">
        <f>'Application Form'!E517</f>
        <v>0</v>
      </c>
      <c r="B506" t="str">
        <f>IF('Application Form'!C517="Hair","H",IF('Application Form'!C517="Done","D",IF('Application Form'!C517="Semen","S",IF('Application Form'!C517="TSU","T",""))))</f>
        <v/>
      </c>
      <c r="C506" t="str">
        <f t="shared" si="7"/>
        <v>NAA</v>
      </c>
      <c r="F506" t="str">
        <f>IF('Application Form'!H517="SKSTD_BDL","SKSTD_BDL",IF('Application Form'!H517="MIP","MIP",IF('Application Form'!H517="MIP+PV","MIP",IF('Application Form'!H517="SEEKSIRE","SEEKSIRE",IF('Application Form'!H517="SEEKSIRE+PV","SEEKSIRE",IF('Application Form'!H517="GGP50K","GGP50K",IF('Application Form'!H517="GGP50K+PV","GGP50K",IF('Application Form'!H517="GGPHD (150K)","GGPHD (150K)",IF('Application Form'!H517="GGPHD+PV","GGPHD",IF('Application Form'!H517="PV","",IF('Application Form'!H517="POLL","",IF('Application Form'!H517="MSTN","",IF('Application Form'!H517="COAT","",IF('Application Form'!H517="PI","",IF('Application Form'!H517="POLL_50K (add on)*","",IF('Application Form'!H517="POLL_HD (add on)*","",IF('Application Form'!H517="MSTN_50K (add_on)*","",IF('Application Form'!H517="MSTN_HD (add on)*","",IF('Application Form'!H517="STORE","STORE",IF('Application Form'!H517="HE","HE",""))))))))))))))))))))</f>
        <v/>
      </c>
      <c r="G506" t="str">
        <f>IF(OR(RIGHT('Application Form'!H517,2)="PV",RIGHT('Application Form'!I517,2)="PV",RIGHT('Application Form'!J517,2)="PV"),"Yes","")</f>
        <v/>
      </c>
      <c r="H506" s="81" t="str">
        <f>IF(ISBLANK(IF(F506="SKSTD_BDL",'Application Form'!M517,IF('Office Use Only - DONT TOUCH!!!'!G506="Yes",'Application Form'!M517,""))),"",IF(F506="SKSTD_BDL",'Application Form'!M517,IF('Office Use Only - DONT TOUCH!!!'!G506="Yes",'Application Form'!M517,"")))</f>
        <v/>
      </c>
      <c r="K506" t="str">
        <f>IF(ISBLANK(IF(F506="SKSTD_BDL",'Application Form'!O517,IF('Office Use Only - DONT TOUCH!!!'!G506="Yes",'Application Form'!O517,""))),"",IF(F506="SKSTD_BDL",'Application Form'!O517,IF('Office Use Only - DONT TOUCH!!!'!G506="Yes",'Application Form'!O517,"")))</f>
        <v/>
      </c>
      <c r="N506" t="str">
        <f>IF(AND(F506="",'Application Form'!H517=""),"",IF(AND(F506="",'Application Form'!H517&lt;&gt;""),'Application Form'!H517,IF(AND(F506&lt;&gt;"",'Application Form'!I517=""),"",IF(AND(F506&lt;&gt;"",'Application Form'!I517&lt;&gt;""),IF('Application Form'!I517="SKSTD_BDL","SKSTD_BDL",IF('Application Form'!I517="MIP","MIP",IF('Application Form'!I517="MIP+PV","MIP",IF('Application Form'!I517="SEEKSIRE","SEEKSIRE",IF('Application Form'!I517="SEEKSIRE+PV","SEEKSIRE",IF('Application Form'!I517="GGP50K","GGP50K",IF('Application Form'!I517="GGP50K+PV","GGP50K",IF('Application Form'!I517="GGPHD (150K)","GGPHD (150K)",IF('Application Form'!I517="GGPHD+PV","GGPHD",IF('Application Form'!I517="PV","",IF('Application Form'!I517="POLL","",IF('Application Form'!I517="MSTN","MSTN",IF('Application Form'!I517="COAT","COAT",IF('Application Form'!I517="PI","PI",IF('Application Form'!I517="POLL_50K (add on)*","POLL_50K (add on)*",IF('Application Form'!I517="POLL_HD (add on)*","POLL_HD (add_on)*",IF('Application Form'!I517="MSTN_50K (add_on)*","MSTN_50K (add_on)*",IF('Application Form'!I517="MSTN_HD (add on)*","MSTN_HD (add on)*",IF('Application Form'!I517="STORE","STORE",IF('Application Form'!I517="HE","HE","")))))))))))))))))))),"ERROR"))))</f>
        <v/>
      </c>
      <c r="O506" t="str">
        <f>IF(AND(F506="",'Application Form'!H517=""),"",IF(AND(F506="",'Application Form'!H517&lt;&gt;"",'Application Form'!I517=""),"",IF(AND(F506&lt;&gt;"",'Application Form'!I517=""),"",IF(AND(F506&lt;&gt;"",'Application Form'!I517&lt;&gt;"",'Application Form'!J517=""),"",IF(AND(F506="",'Application Form'!H517&lt;&gt;"",'Application Form'!I517&lt;&gt;""),IF('Application Form'!I517="SKSTD_BDL","SKSTD_BDL",IF('Application Form'!I517="MIP","MIP",IF('Application Form'!I517="MIP+PV","MIP",IF('Application Form'!I517="SEEKSIRE","SEEKSIRE",IF('Application Form'!I517="SEEKSIRE+PV","SEEKSIRE",IF('Application Form'!I517="GGP50K","GGP50K",IF('Application Form'!I517="GGP50K+PV","GGP50K",IF('Application Form'!I517="GGPHD (150K)","GGPHD (150K)",IF('Application Form'!I517="GGPHD+PV","GGPHD",IF('Application Form'!I517="PV","",IF('Application Form'!I517="POLL","",IF('Application Form'!I517="MSTN","MSTN",IF('Application Form'!I517="COAT","COAT",IF('Application Form'!I517="PI","PI",IF('Application Form'!I517="POLL_50K (add on)*","POLL_50K (add on)*",IF('Application Form'!I517="POLL_HD (add on)*","POLL_HD (add_on)*",IF('Application Form'!I517="MSTN_50K (add_on)*","MSTN_50K (add_on)*",IF('Application Form'!I517="MSTN_HD (add on)*","MSTN_HD (add on)*",IF('Application Form'!I517="STORE","STORE",IF('Application Form'!I517="HE","HE","ERROR")))))))))))))))))))),IF(AND(F506&lt;&gt;"",'Application Form'!I517&lt;&gt;"",'Application Form'!J517&lt;&gt;""),IF('Application Form'!J517="SKSTD_BDL","SKSTD_BDL",IF('Application Form'!J517="MIP","MIP",IF('Application Form'!J517="MIP+PV","MIP",IF('Application Form'!J517="SEEKSIRE","SEEKSIRE",IF('Application Form'!J517="SEEKSIRE+PV","SEEKSIRE",IF('Application Form'!J517="GGP50K","GGP50K",IF('Application Form'!J517="GGP50K+PV","GGP50K",IF('Application Form'!J517="GGPHD (150K)","GGPHD (150K)",IF('Application Form'!J517="GGPHD+PV","GGPHD",IF('Application Form'!J517="PV","",IF('Application Form'!J517="POLL","",IF('Application Form'!J517="MSTN","MSTN",IF('Application Form'!J517="COAT","COAT",IF('Application Form'!J517="PI","PI",IF('Application Form'!J517="POLL_50K (add on)*","POLL_50K (add on)*",IF('Application Form'!J517="POLL_HD (add on)*","POLL_HD (add_on)*",IF('Application Form'!J517="MSTN_50K (add_on)*","MSTN_50K (add_on)*",IF('Application Form'!J517="MSTN_HD (add on)*","MSTN_HD (add on)*",IF('Application Form'!J517="STORE","STORE",IF('Application Form'!J517="HE","HE","")))))))))))))))))))),"ERROR"))))))</f>
        <v/>
      </c>
      <c r="P506" t="str">
        <f>IF(AND(F506="",O506&lt;&gt;""),IF('Application Form'!J517="SKSTD_BDL","SKSTD_BDL",IF('Application Form'!J517="MIP","MIP",IF('Application Form'!J517="MIP+PV","MIP",IF('Application Form'!J517="SEEKSIRE","SEEKSIRE",IF('Application Form'!J517="SEEKSIRE+PV","SEEKSIRE",IF('Application Form'!J517="GGP50K","GGP50K",IF('Application Form'!J517="GGP50K+PV","GGP50K",IF('Application Form'!J517="GGPHD (150K)","GGPHD (150K)",IF('Application Form'!J517="GGPHD+PV","GGPHD",IF('Application Form'!J517="PV","",IF('Application Form'!J517="POLL","",IF('Application Form'!J517="MSTN","MSTN",IF('Application Form'!J517="COAT","COAT",IF('Application Form'!J517="PI","PI",IF('Application Form'!J517="POLL_50K (add on)*","POLL_50K (add on)*",IF('Application Form'!J517="POLL_HD (add on)*","POLL_HD (add_on)*",IF('Application Form'!J517="MSTN_50K (add_on)*","MSTN_50K (add_on)*",IF('Application Form'!J517="MSTN_HD (add on)*","MSTN_HD (add on)*",IF('Application Form'!J517="STORE","STORE",IF('Application Form'!J517="HE","HE","")))))))))))))))))))),"")</f>
        <v/>
      </c>
    </row>
    <row r="507" spans="1:16" x14ac:dyDescent="0.25">
      <c r="A507" s="72">
        <f>'Application Form'!E518</f>
        <v>0</v>
      </c>
      <c r="B507" t="str">
        <f>IF('Application Form'!C518="Hair","H",IF('Application Form'!C518="Done","D",IF('Application Form'!C518="Semen","S",IF('Application Form'!C518="TSU","T",""))))</f>
        <v/>
      </c>
      <c r="C507" t="str">
        <f t="shared" si="7"/>
        <v>NAA</v>
      </c>
      <c r="F507" t="str">
        <f>IF('Application Form'!H518="SKSTD_BDL","SKSTD_BDL",IF('Application Form'!H518="MIP","MIP",IF('Application Form'!H518="MIP+PV","MIP",IF('Application Form'!H518="SEEKSIRE","SEEKSIRE",IF('Application Form'!H518="SEEKSIRE+PV","SEEKSIRE",IF('Application Form'!H518="GGP50K","GGP50K",IF('Application Form'!H518="GGP50K+PV","GGP50K",IF('Application Form'!H518="GGPHD (150K)","GGPHD (150K)",IF('Application Form'!H518="GGPHD+PV","GGPHD",IF('Application Form'!H518="PV","",IF('Application Form'!H518="POLL","",IF('Application Form'!H518="MSTN","",IF('Application Form'!H518="COAT","",IF('Application Form'!H518="PI","",IF('Application Form'!H518="POLL_50K (add on)*","",IF('Application Form'!H518="POLL_HD (add on)*","",IF('Application Form'!H518="MSTN_50K (add_on)*","",IF('Application Form'!H518="MSTN_HD (add on)*","",IF('Application Form'!H518="STORE","STORE",IF('Application Form'!H518="HE","HE",""))))))))))))))))))))</f>
        <v/>
      </c>
      <c r="G507" t="str">
        <f>IF(OR(RIGHT('Application Form'!H518,2)="PV",RIGHT('Application Form'!I518,2)="PV",RIGHT('Application Form'!J518,2)="PV"),"Yes","")</f>
        <v/>
      </c>
      <c r="H507" s="81" t="str">
        <f>IF(ISBLANK(IF(F507="SKSTD_BDL",'Application Form'!M518,IF('Office Use Only - DONT TOUCH!!!'!G507="Yes",'Application Form'!M518,""))),"",IF(F507="SKSTD_BDL",'Application Form'!M518,IF('Office Use Only - DONT TOUCH!!!'!G507="Yes",'Application Form'!M518,"")))</f>
        <v/>
      </c>
      <c r="K507" t="str">
        <f>IF(ISBLANK(IF(F507="SKSTD_BDL",'Application Form'!O518,IF('Office Use Only - DONT TOUCH!!!'!G507="Yes",'Application Form'!O518,""))),"",IF(F507="SKSTD_BDL",'Application Form'!O518,IF('Office Use Only - DONT TOUCH!!!'!G507="Yes",'Application Form'!O518,"")))</f>
        <v/>
      </c>
      <c r="N507" t="str">
        <f>IF(AND(F507="",'Application Form'!H518=""),"",IF(AND(F507="",'Application Form'!H518&lt;&gt;""),'Application Form'!H518,IF(AND(F507&lt;&gt;"",'Application Form'!I518=""),"",IF(AND(F507&lt;&gt;"",'Application Form'!I518&lt;&gt;""),IF('Application Form'!I518="SKSTD_BDL","SKSTD_BDL",IF('Application Form'!I518="MIP","MIP",IF('Application Form'!I518="MIP+PV","MIP",IF('Application Form'!I518="SEEKSIRE","SEEKSIRE",IF('Application Form'!I518="SEEKSIRE+PV","SEEKSIRE",IF('Application Form'!I518="GGP50K","GGP50K",IF('Application Form'!I518="GGP50K+PV","GGP50K",IF('Application Form'!I518="GGPHD (150K)","GGPHD (150K)",IF('Application Form'!I518="GGPHD+PV","GGPHD",IF('Application Form'!I518="PV","",IF('Application Form'!I518="POLL","",IF('Application Form'!I518="MSTN","MSTN",IF('Application Form'!I518="COAT","COAT",IF('Application Form'!I518="PI","PI",IF('Application Form'!I518="POLL_50K (add on)*","POLL_50K (add on)*",IF('Application Form'!I518="POLL_HD (add on)*","POLL_HD (add_on)*",IF('Application Form'!I518="MSTN_50K (add_on)*","MSTN_50K (add_on)*",IF('Application Form'!I518="MSTN_HD (add on)*","MSTN_HD (add on)*",IF('Application Form'!I518="STORE","STORE",IF('Application Form'!I518="HE","HE","")))))))))))))))))))),"ERROR"))))</f>
        <v/>
      </c>
      <c r="O507" t="str">
        <f>IF(AND(F507="",'Application Form'!H518=""),"",IF(AND(F507="",'Application Form'!H518&lt;&gt;"",'Application Form'!I518=""),"",IF(AND(F507&lt;&gt;"",'Application Form'!I518=""),"",IF(AND(F507&lt;&gt;"",'Application Form'!I518&lt;&gt;"",'Application Form'!J518=""),"",IF(AND(F507="",'Application Form'!H518&lt;&gt;"",'Application Form'!I518&lt;&gt;""),IF('Application Form'!I518="SKSTD_BDL","SKSTD_BDL",IF('Application Form'!I518="MIP","MIP",IF('Application Form'!I518="MIP+PV","MIP",IF('Application Form'!I518="SEEKSIRE","SEEKSIRE",IF('Application Form'!I518="SEEKSIRE+PV","SEEKSIRE",IF('Application Form'!I518="GGP50K","GGP50K",IF('Application Form'!I518="GGP50K+PV","GGP50K",IF('Application Form'!I518="GGPHD (150K)","GGPHD (150K)",IF('Application Form'!I518="GGPHD+PV","GGPHD",IF('Application Form'!I518="PV","",IF('Application Form'!I518="POLL","",IF('Application Form'!I518="MSTN","MSTN",IF('Application Form'!I518="COAT","COAT",IF('Application Form'!I518="PI","PI",IF('Application Form'!I518="POLL_50K (add on)*","POLL_50K (add on)*",IF('Application Form'!I518="POLL_HD (add on)*","POLL_HD (add_on)*",IF('Application Form'!I518="MSTN_50K (add_on)*","MSTN_50K (add_on)*",IF('Application Form'!I518="MSTN_HD (add on)*","MSTN_HD (add on)*",IF('Application Form'!I518="STORE","STORE",IF('Application Form'!I518="HE","HE","ERROR")))))))))))))))))))),IF(AND(F507&lt;&gt;"",'Application Form'!I518&lt;&gt;"",'Application Form'!J518&lt;&gt;""),IF('Application Form'!J518="SKSTD_BDL","SKSTD_BDL",IF('Application Form'!J518="MIP","MIP",IF('Application Form'!J518="MIP+PV","MIP",IF('Application Form'!J518="SEEKSIRE","SEEKSIRE",IF('Application Form'!J518="SEEKSIRE+PV","SEEKSIRE",IF('Application Form'!J518="GGP50K","GGP50K",IF('Application Form'!J518="GGP50K+PV","GGP50K",IF('Application Form'!J518="GGPHD (150K)","GGPHD (150K)",IF('Application Form'!J518="GGPHD+PV","GGPHD",IF('Application Form'!J518="PV","",IF('Application Form'!J518="POLL","",IF('Application Form'!J518="MSTN","MSTN",IF('Application Form'!J518="COAT","COAT",IF('Application Form'!J518="PI","PI",IF('Application Form'!J518="POLL_50K (add on)*","POLL_50K (add on)*",IF('Application Form'!J518="POLL_HD (add on)*","POLL_HD (add_on)*",IF('Application Form'!J518="MSTN_50K (add_on)*","MSTN_50K (add_on)*",IF('Application Form'!J518="MSTN_HD (add on)*","MSTN_HD (add on)*",IF('Application Form'!J518="STORE","STORE",IF('Application Form'!J518="HE","HE","")))))))))))))))))))),"ERROR"))))))</f>
        <v/>
      </c>
      <c r="P507" t="str">
        <f>IF(AND(F507="",O507&lt;&gt;""),IF('Application Form'!J518="SKSTD_BDL","SKSTD_BDL",IF('Application Form'!J518="MIP","MIP",IF('Application Form'!J518="MIP+PV","MIP",IF('Application Form'!J518="SEEKSIRE","SEEKSIRE",IF('Application Form'!J518="SEEKSIRE+PV","SEEKSIRE",IF('Application Form'!J518="GGP50K","GGP50K",IF('Application Form'!J518="GGP50K+PV","GGP50K",IF('Application Form'!J518="GGPHD (150K)","GGPHD (150K)",IF('Application Form'!J518="GGPHD+PV","GGPHD",IF('Application Form'!J518="PV","",IF('Application Form'!J518="POLL","",IF('Application Form'!J518="MSTN","MSTN",IF('Application Form'!J518="COAT","COAT",IF('Application Form'!J518="PI","PI",IF('Application Form'!J518="POLL_50K (add on)*","POLL_50K (add on)*",IF('Application Form'!J518="POLL_HD (add on)*","POLL_HD (add_on)*",IF('Application Form'!J518="MSTN_50K (add_on)*","MSTN_50K (add_on)*",IF('Application Form'!J518="MSTN_HD (add on)*","MSTN_HD (add on)*",IF('Application Form'!J518="STORE","STORE",IF('Application Form'!J518="HE","HE","")))))))))))))))))))),"")</f>
        <v/>
      </c>
    </row>
    <row r="508" spans="1:16" x14ac:dyDescent="0.25">
      <c r="A508" s="72">
        <f>'Application Form'!E519</f>
        <v>0</v>
      </c>
      <c r="B508" t="str">
        <f>IF('Application Form'!C519="Hair","H",IF('Application Form'!C519="Done","D",IF('Application Form'!C519="Semen","S",IF('Application Form'!C519="TSU","T",""))))</f>
        <v/>
      </c>
      <c r="C508" t="str">
        <f t="shared" si="7"/>
        <v>NAA</v>
      </c>
      <c r="F508" t="str">
        <f>IF('Application Form'!H519="SKSTD_BDL","SKSTD_BDL",IF('Application Form'!H519="MIP","MIP",IF('Application Form'!H519="MIP+PV","MIP",IF('Application Form'!H519="SEEKSIRE","SEEKSIRE",IF('Application Form'!H519="SEEKSIRE+PV","SEEKSIRE",IF('Application Form'!H519="GGP50K","GGP50K",IF('Application Form'!H519="GGP50K+PV","GGP50K",IF('Application Form'!H519="GGPHD (150K)","GGPHD (150K)",IF('Application Form'!H519="GGPHD+PV","GGPHD",IF('Application Form'!H519="PV","",IF('Application Form'!H519="POLL","",IF('Application Form'!H519="MSTN","",IF('Application Form'!H519="COAT","",IF('Application Form'!H519="PI","",IF('Application Form'!H519="POLL_50K (add on)*","",IF('Application Form'!H519="POLL_HD (add on)*","",IF('Application Form'!H519="MSTN_50K (add_on)*","",IF('Application Form'!H519="MSTN_HD (add on)*","",IF('Application Form'!H519="STORE","STORE",IF('Application Form'!H519="HE","HE",""))))))))))))))))))))</f>
        <v/>
      </c>
      <c r="G508" t="str">
        <f>IF(OR(RIGHT('Application Form'!H519,2)="PV",RIGHT('Application Form'!I519,2)="PV",RIGHT('Application Form'!J519,2)="PV"),"Yes","")</f>
        <v/>
      </c>
      <c r="H508" s="81" t="str">
        <f>IF(ISBLANK(IF(F508="SKSTD_BDL",'Application Form'!M519,IF('Office Use Only - DONT TOUCH!!!'!G508="Yes",'Application Form'!M519,""))),"",IF(F508="SKSTD_BDL",'Application Form'!M519,IF('Office Use Only - DONT TOUCH!!!'!G508="Yes",'Application Form'!M519,"")))</f>
        <v/>
      </c>
      <c r="K508" t="str">
        <f>IF(ISBLANK(IF(F508="SKSTD_BDL",'Application Form'!O519,IF('Office Use Only - DONT TOUCH!!!'!G508="Yes",'Application Form'!O519,""))),"",IF(F508="SKSTD_BDL",'Application Form'!O519,IF('Office Use Only - DONT TOUCH!!!'!G508="Yes",'Application Form'!O519,"")))</f>
        <v/>
      </c>
      <c r="N508" t="str">
        <f>IF(AND(F508="",'Application Form'!H519=""),"",IF(AND(F508="",'Application Form'!H519&lt;&gt;""),'Application Form'!H519,IF(AND(F508&lt;&gt;"",'Application Form'!I519=""),"",IF(AND(F508&lt;&gt;"",'Application Form'!I519&lt;&gt;""),IF('Application Form'!I519="SKSTD_BDL","SKSTD_BDL",IF('Application Form'!I519="MIP","MIP",IF('Application Form'!I519="MIP+PV","MIP",IF('Application Form'!I519="SEEKSIRE","SEEKSIRE",IF('Application Form'!I519="SEEKSIRE+PV","SEEKSIRE",IF('Application Form'!I519="GGP50K","GGP50K",IF('Application Form'!I519="GGP50K+PV","GGP50K",IF('Application Form'!I519="GGPHD (150K)","GGPHD (150K)",IF('Application Form'!I519="GGPHD+PV","GGPHD",IF('Application Form'!I519="PV","",IF('Application Form'!I519="POLL","",IF('Application Form'!I519="MSTN","MSTN",IF('Application Form'!I519="COAT","COAT",IF('Application Form'!I519="PI","PI",IF('Application Form'!I519="POLL_50K (add on)*","POLL_50K (add on)*",IF('Application Form'!I519="POLL_HD (add on)*","POLL_HD (add_on)*",IF('Application Form'!I519="MSTN_50K (add_on)*","MSTN_50K (add_on)*",IF('Application Form'!I519="MSTN_HD (add on)*","MSTN_HD (add on)*",IF('Application Form'!I519="STORE","STORE",IF('Application Form'!I519="HE","HE","")))))))))))))))))))),"ERROR"))))</f>
        <v/>
      </c>
      <c r="O508" t="str">
        <f>IF(AND(F508="",'Application Form'!H519=""),"",IF(AND(F508="",'Application Form'!H519&lt;&gt;"",'Application Form'!I519=""),"",IF(AND(F508&lt;&gt;"",'Application Form'!I519=""),"",IF(AND(F508&lt;&gt;"",'Application Form'!I519&lt;&gt;"",'Application Form'!J519=""),"",IF(AND(F508="",'Application Form'!H519&lt;&gt;"",'Application Form'!I519&lt;&gt;""),IF('Application Form'!I519="SKSTD_BDL","SKSTD_BDL",IF('Application Form'!I519="MIP","MIP",IF('Application Form'!I519="MIP+PV","MIP",IF('Application Form'!I519="SEEKSIRE","SEEKSIRE",IF('Application Form'!I519="SEEKSIRE+PV","SEEKSIRE",IF('Application Form'!I519="GGP50K","GGP50K",IF('Application Form'!I519="GGP50K+PV","GGP50K",IF('Application Form'!I519="GGPHD (150K)","GGPHD (150K)",IF('Application Form'!I519="GGPHD+PV","GGPHD",IF('Application Form'!I519="PV","",IF('Application Form'!I519="POLL","",IF('Application Form'!I519="MSTN","MSTN",IF('Application Form'!I519="COAT","COAT",IF('Application Form'!I519="PI","PI",IF('Application Form'!I519="POLL_50K (add on)*","POLL_50K (add on)*",IF('Application Form'!I519="POLL_HD (add on)*","POLL_HD (add_on)*",IF('Application Form'!I519="MSTN_50K (add_on)*","MSTN_50K (add_on)*",IF('Application Form'!I519="MSTN_HD (add on)*","MSTN_HD (add on)*",IF('Application Form'!I519="STORE","STORE",IF('Application Form'!I519="HE","HE","ERROR")))))))))))))))))))),IF(AND(F508&lt;&gt;"",'Application Form'!I519&lt;&gt;"",'Application Form'!J519&lt;&gt;""),IF('Application Form'!J519="SKSTD_BDL","SKSTD_BDL",IF('Application Form'!J519="MIP","MIP",IF('Application Form'!J519="MIP+PV","MIP",IF('Application Form'!J519="SEEKSIRE","SEEKSIRE",IF('Application Form'!J519="SEEKSIRE+PV","SEEKSIRE",IF('Application Form'!J519="GGP50K","GGP50K",IF('Application Form'!J519="GGP50K+PV","GGP50K",IF('Application Form'!J519="GGPHD (150K)","GGPHD (150K)",IF('Application Form'!J519="GGPHD+PV","GGPHD",IF('Application Form'!J519="PV","",IF('Application Form'!J519="POLL","",IF('Application Form'!J519="MSTN","MSTN",IF('Application Form'!J519="COAT","COAT",IF('Application Form'!J519="PI","PI",IF('Application Form'!J519="POLL_50K (add on)*","POLL_50K (add on)*",IF('Application Form'!J519="POLL_HD (add on)*","POLL_HD (add_on)*",IF('Application Form'!J519="MSTN_50K (add_on)*","MSTN_50K (add_on)*",IF('Application Form'!J519="MSTN_HD (add on)*","MSTN_HD (add on)*",IF('Application Form'!J519="STORE","STORE",IF('Application Form'!J519="HE","HE","")))))))))))))))))))),"ERROR"))))))</f>
        <v/>
      </c>
      <c r="P508" t="str">
        <f>IF(AND(F508="",O508&lt;&gt;""),IF('Application Form'!J519="SKSTD_BDL","SKSTD_BDL",IF('Application Form'!J519="MIP","MIP",IF('Application Form'!J519="MIP+PV","MIP",IF('Application Form'!J519="SEEKSIRE","SEEKSIRE",IF('Application Form'!J519="SEEKSIRE+PV","SEEKSIRE",IF('Application Form'!J519="GGP50K","GGP50K",IF('Application Form'!J519="GGP50K+PV","GGP50K",IF('Application Form'!J519="GGPHD (150K)","GGPHD (150K)",IF('Application Form'!J519="GGPHD+PV","GGPHD",IF('Application Form'!J519="PV","",IF('Application Form'!J519="POLL","",IF('Application Form'!J519="MSTN","MSTN",IF('Application Form'!J519="COAT","COAT",IF('Application Form'!J519="PI","PI",IF('Application Form'!J519="POLL_50K (add on)*","POLL_50K (add on)*",IF('Application Form'!J519="POLL_HD (add on)*","POLL_HD (add_on)*",IF('Application Form'!J519="MSTN_50K (add_on)*","MSTN_50K (add_on)*",IF('Application Form'!J519="MSTN_HD (add on)*","MSTN_HD (add on)*",IF('Application Form'!J519="STORE","STORE",IF('Application Form'!J519="HE","HE","")))))))))))))))))))),"")</f>
        <v/>
      </c>
    </row>
    <row r="509" spans="1:16" x14ac:dyDescent="0.25">
      <c r="A509" s="72">
        <f>'Application Form'!E520</f>
        <v>0</v>
      </c>
      <c r="B509" t="str">
        <f>IF('Application Form'!C520="Hair","H",IF('Application Form'!C520="Done","D",IF('Application Form'!C520="Semen","S",IF('Application Form'!C520="TSU","T",""))))</f>
        <v/>
      </c>
      <c r="C509" t="str">
        <f t="shared" si="7"/>
        <v>NAA</v>
      </c>
      <c r="F509" t="str">
        <f>IF('Application Form'!H520="SKSTD_BDL","SKSTD_BDL",IF('Application Form'!H520="MIP","MIP",IF('Application Form'!H520="MIP+PV","MIP",IF('Application Form'!H520="SEEKSIRE","SEEKSIRE",IF('Application Form'!H520="SEEKSIRE+PV","SEEKSIRE",IF('Application Form'!H520="GGP50K","GGP50K",IF('Application Form'!H520="GGP50K+PV","GGP50K",IF('Application Form'!H520="GGPHD (150K)","GGPHD (150K)",IF('Application Form'!H520="GGPHD+PV","GGPHD",IF('Application Form'!H520="PV","",IF('Application Form'!H520="POLL","",IF('Application Form'!H520="MSTN","",IF('Application Form'!H520="COAT","",IF('Application Form'!H520="PI","",IF('Application Form'!H520="POLL_50K (add on)*","",IF('Application Form'!H520="POLL_HD (add on)*","",IF('Application Form'!H520="MSTN_50K (add_on)*","",IF('Application Form'!H520="MSTN_HD (add on)*","",IF('Application Form'!H520="STORE","STORE",IF('Application Form'!H520="HE","HE",""))))))))))))))))))))</f>
        <v/>
      </c>
      <c r="G509" t="str">
        <f>IF(OR(RIGHT('Application Form'!H520,2)="PV",RIGHT('Application Form'!I520,2)="PV",RIGHT('Application Form'!J520,2)="PV"),"Yes","")</f>
        <v/>
      </c>
      <c r="H509" s="81" t="str">
        <f>IF(ISBLANK(IF(F509="SKSTD_BDL",'Application Form'!M520,IF('Office Use Only - DONT TOUCH!!!'!G509="Yes",'Application Form'!M520,""))),"",IF(F509="SKSTD_BDL",'Application Form'!M520,IF('Office Use Only - DONT TOUCH!!!'!G509="Yes",'Application Form'!M520,"")))</f>
        <v/>
      </c>
      <c r="K509" t="str">
        <f>IF(ISBLANK(IF(F509="SKSTD_BDL",'Application Form'!O520,IF('Office Use Only - DONT TOUCH!!!'!G509="Yes",'Application Form'!O520,""))),"",IF(F509="SKSTD_BDL",'Application Form'!O520,IF('Office Use Only - DONT TOUCH!!!'!G509="Yes",'Application Form'!O520,"")))</f>
        <v/>
      </c>
      <c r="N509" t="str">
        <f>IF(AND(F509="",'Application Form'!H520=""),"",IF(AND(F509="",'Application Form'!H520&lt;&gt;""),'Application Form'!H520,IF(AND(F509&lt;&gt;"",'Application Form'!I520=""),"",IF(AND(F509&lt;&gt;"",'Application Form'!I520&lt;&gt;""),IF('Application Form'!I520="SKSTD_BDL","SKSTD_BDL",IF('Application Form'!I520="MIP","MIP",IF('Application Form'!I520="MIP+PV","MIP",IF('Application Form'!I520="SEEKSIRE","SEEKSIRE",IF('Application Form'!I520="SEEKSIRE+PV","SEEKSIRE",IF('Application Form'!I520="GGP50K","GGP50K",IF('Application Form'!I520="GGP50K+PV","GGP50K",IF('Application Form'!I520="GGPHD (150K)","GGPHD (150K)",IF('Application Form'!I520="GGPHD+PV","GGPHD",IF('Application Form'!I520="PV","",IF('Application Form'!I520="POLL","",IF('Application Form'!I520="MSTN","MSTN",IF('Application Form'!I520="COAT","COAT",IF('Application Form'!I520="PI","PI",IF('Application Form'!I520="POLL_50K (add on)*","POLL_50K (add on)*",IF('Application Form'!I520="POLL_HD (add on)*","POLL_HD (add_on)*",IF('Application Form'!I520="MSTN_50K (add_on)*","MSTN_50K (add_on)*",IF('Application Form'!I520="MSTN_HD (add on)*","MSTN_HD (add on)*",IF('Application Form'!I520="STORE","STORE",IF('Application Form'!I520="HE","HE","")))))))))))))))))))),"ERROR"))))</f>
        <v/>
      </c>
      <c r="O509" t="str">
        <f>IF(AND(F509="",'Application Form'!H520=""),"",IF(AND(F509="",'Application Form'!H520&lt;&gt;"",'Application Form'!I520=""),"",IF(AND(F509&lt;&gt;"",'Application Form'!I520=""),"",IF(AND(F509&lt;&gt;"",'Application Form'!I520&lt;&gt;"",'Application Form'!J520=""),"",IF(AND(F509="",'Application Form'!H520&lt;&gt;"",'Application Form'!I520&lt;&gt;""),IF('Application Form'!I520="SKSTD_BDL","SKSTD_BDL",IF('Application Form'!I520="MIP","MIP",IF('Application Form'!I520="MIP+PV","MIP",IF('Application Form'!I520="SEEKSIRE","SEEKSIRE",IF('Application Form'!I520="SEEKSIRE+PV","SEEKSIRE",IF('Application Form'!I520="GGP50K","GGP50K",IF('Application Form'!I520="GGP50K+PV","GGP50K",IF('Application Form'!I520="GGPHD (150K)","GGPHD (150K)",IF('Application Form'!I520="GGPHD+PV","GGPHD",IF('Application Form'!I520="PV","",IF('Application Form'!I520="POLL","",IF('Application Form'!I520="MSTN","MSTN",IF('Application Form'!I520="COAT","COAT",IF('Application Form'!I520="PI","PI",IF('Application Form'!I520="POLL_50K (add on)*","POLL_50K (add on)*",IF('Application Form'!I520="POLL_HD (add on)*","POLL_HD (add_on)*",IF('Application Form'!I520="MSTN_50K (add_on)*","MSTN_50K (add_on)*",IF('Application Form'!I520="MSTN_HD (add on)*","MSTN_HD (add on)*",IF('Application Form'!I520="STORE","STORE",IF('Application Form'!I520="HE","HE","ERROR")))))))))))))))))))),IF(AND(F509&lt;&gt;"",'Application Form'!I520&lt;&gt;"",'Application Form'!J520&lt;&gt;""),IF('Application Form'!J520="SKSTD_BDL","SKSTD_BDL",IF('Application Form'!J520="MIP","MIP",IF('Application Form'!J520="MIP+PV","MIP",IF('Application Form'!J520="SEEKSIRE","SEEKSIRE",IF('Application Form'!J520="SEEKSIRE+PV","SEEKSIRE",IF('Application Form'!J520="GGP50K","GGP50K",IF('Application Form'!J520="GGP50K+PV","GGP50K",IF('Application Form'!J520="GGPHD (150K)","GGPHD (150K)",IF('Application Form'!J520="GGPHD+PV","GGPHD",IF('Application Form'!J520="PV","",IF('Application Form'!J520="POLL","",IF('Application Form'!J520="MSTN","MSTN",IF('Application Form'!J520="COAT","COAT",IF('Application Form'!J520="PI","PI",IF('Application Form'!J520="POLL_50K (add on)*","POLL_50K (add on)*",IF('Application Form'!J520="POLL_HD (add on)*","POLL_HD (add_on)*",IF('Application Form'!J520="MSTN_50K (add_on)*","MSTN_50K (add_on)*",IF('Application Form'!J520="MSTN_HD (add on)*","MSTN_HD (add on)*",IF('Application Form'!J520="STORE","STORE",IF('Application Form'!J520="HE","HE","")))))))))))))))))))),"ERROR"))))))</f>
        <v/>
      </c>
      <c r="P509" t="str">
        <f>IF(AND(F509="",O509&lt;&gt;""),IF('Application Form'!J520="SKSTD_BDL","SKSTD_BDL",IF('Application Form'!J520="MIP","MIP",IF('Application Form'!J520="MIP+PV","MIP",IF('Application Form'!J520="SEEKSIRE","SEEKSIRE",IF('Application Form'!J520="SEEKSIRE+PV","SEEKSIRE",IF('Application Form'!J520="GGP50K","GGP50K",IF('Application Form'!J520="GGP50K+PV","GGP50K",IF('Application Form'!J520="GGPHD (150K)","GGPHD (150K)",IF('Application Form'!J520="GGPHD+PV","GGPHD",IF('Application Form'!J520="PV","",IF('Application Form'!J520="POLL","",IF('Application Form'!J520="MSTN","MSTN",IF('Application Form'!J520="COAT","COAT",IF('Application Form'!J520="PI","PI",IF('Application Form'!J520="POLL_50K (add on)*","POLL_50K (add on)*",IF('Application Form'!J520="POLL_HD (add on)*","POLL_HD (add_on)*",IF('Application Form'!J520="MSTN_50K (add_on)*","MSTN_50K (add_on)*",IF('Application Form'!J520="MSTN_HD (add on)*","MSTN_HD (add on)*",IF('Application Form'!J520="STORE","STORE",IF('Application Form'!J520="HE","HE","")))))))))))))))))))),"")</f>
        <v/>
      </c>
    </row>
    <row r="510" spans="1:16" x14ac:dyDescent="0.25">
      <c r="A510" s="72">
        <f>'Application Form'!E521</f>
        <v>0</v>
      </c>
      <c r="B510" t="str">
        <f>IF('Application Form'!C521="Hair","H",IF('Application Form'!C521="Done","D",IF('Application Form'!C521="Semen","S",IF('Application Form'!C521="TSU","T",""))))</f>
        <v/>
      </c>
      <c r="C510" t="str">
        <f t="shared" si="7"/>
        <v>NAA</v>
      </c>
      <c r="F510" t="str">
        <f>IF('Application Form'!H521="SKSTD_BDL","SKSTD_BDL",IF('Application Form'!H521="MIP","MIP",IF('Application Form'!H521="MIP+PV","MIP",IF('Application Form'!H521="SEEKSIRE","SEEKSIRE",IF('Application Form'!H521="SEEKSIRE+PV","SEEKSIRE",IF('Application Form'!H521="GGP50K","GGP50K",IF('Application Form'!H521="GGP50K+PV","GGP50K",IF('Application Form'!H521="GGPHD (150K)","GGPHD (150K)",IF('Application Form'!H521="GGPHD+PV","GGPHD",IF('Application Form'!H521="PV","",IF('Application Form'!H521="POLL","",IF('Application Form'!H521="MSTN","",IF('Application Form'!H521="COAT","",IF('Application Form'!H521="PI","",IF('Application Form'!H521="POLL_50K (add on)*","",IF('Application Form'!H521="POLL_HD (add on)*","",IF('Application Form'!H521="MSTN_50K (add_on)*","",IF('Application Form'!H521="MSTN_HD (add on)*","",IF('Application Form'!H521="STORE","STORE",IF('Application Form'!H521="HE","HE",""))))))))))))))))))))</f>
        <v/>
      </c>
      <c r="G510" t="str">
        <f>IF(OR(RIGHT('Application Form'!H521,2)="PV",RIGHT('Application Form'!I521,2)="PV",RIGHT('Application Form'!J521,2)="PV"),"Yes","")</f>
        <v/>
      </c>
      <c r="H510" s="81" t="str">
        <f>IF(ISBLANK(IF(F510="SKSTD_BDL",'Application Form'!M521,IF('Office Use Only - DONT TOUCH!!!'!G510="Yes",'Application Form'!M521,""))),"",IF(F510="SKSTD_BDL",'Application Form'!M521,IF('Office Use Only - DONT TOUCH!!!'!G510="Yes",'Application Form'!M521,"")))</f>
        <v/>
      </c>
      <c r="K510" t="str">
        <f>IF(ISBLANK(IF(F510="SKSTD_BDL",'Application Form'!O521,IF('Office Use Only - DONT TOUCH!!!'!G510="Yes",'Application Form'!O521,""))),"",IF(F510="SKSTD_BDL",'Application Form'!O521,IF('Office Use Only - DONT TOUCH!!!'!G510="Yes",'Application Form'!O521,"")))</f>
        <v/>
      </c>
      <c r="N510" t="str">
        <f>IF(AND(F510="",'Application Form'!H521=""),"",IF(AND(F510="",'Application Form'!H521&lt;&gt;""),'Application Form'!H521,IF(AND(F510&lt;&gt;"",'Application Form'!I521=""),"",IF(AND(F510&lt;&gt;"",'Application Form'!I521&lt;&gt;""),IF('Application Form'!I521="SKSTD_BDL","SKSTD_BDL",IF('Application Form'!I521="MIP","MIP",IF('Application Form'!I521="MIP+PV","MIP",IF('Application Form'!I521="SEEKSIRE","SEEKSIRE",IF('Application Form'!I521="SEEKSIRE+PV","SEEKSIRE",IF('Application Form'!I521="GGP50K","GGP50K",IF('Application Form'!I521="GGP50K+PV","GGP50K",IF('Application Form'!I521="GGPHD (150K)","GGPHD (150K)",IF('Application Form'!I521="GGPHD+PV","GGPHD",IF('Application Form'!I521="PV","",IF('Application Form'!I521="POLL","",IF('Application Form'!I521="MSTN","MSTN",IF('Application Form'!I521="COAT","COAT",IF('Application Form'!I521="PI","PI",IF('Application Form'!I521="POLL_50K (add on)*","POLL_50K (add on)*",IF('Application Form'!I521="POLL_HD (add on)*","POLL_HD (add_on)*",IF('Application Form'!I521="MSTN_50K (add_on)*","MSTN_50K (add_on)*",IF('Application Form'!I521="MSTN_HD (add on)*","MSTN_HD (add on)*",IF('Application Form'!I521="STORE","STORE",IF('Application Form'!I521="HE","HE","")))))))))))))))))))),"ERROR"))))</f>
        <v/>
      </c>
      <c r="O510" t="str">
        <f>IF(AND(F510="",'Application Form'!H521=""),"",IF(AND(F510="",'Application Form'!H521&lt;&gt;"",'Application Form'!I521=""),"",IF(AND(F510&lt;&gt;"",'Application Form'!I521=""),"",IF(AND(F510&lt;&gt;"",'Application Form'!I521&lt;&gt;"",'Application Form'!J521=""),"",IF(AND(F510="",'Application Form'!H521&lt;&gt;"",'Application Form'!I521&lt;&gt;""),IF('Application Form'!I521="SKSTD_BDL","SKSTD_BDL",IF('Application Form'!I521="MIP","MIP",IF('Application Form'!I521="MIP+PV","MIP",IF('Application Form'!I521="SEEKSIRE","SEEKSIRE",IF('Application Form'!I521="SEEKSIRE+PV","SEEKSIRE",IF('Application Form'!I521="GGP50K","GGP50K",IF('Application Form'!I521="GGP50K+PV","GGP50K",IF('Application Form'!I521="GGPHD (150K)","GGPHD (150K)",IF('Application Form'!I521="GGPHD+PV","GGPHD",IF('Application Form'!I521="PV","",IF('Application Form'!I521="POLL","",IF('Application Form'!I521="MSTN","MSTN",IF('Application Form'!I521="COAT","COAT",IF('Application Form'!I521="PI","PI",IF('Application Form'!I521="POLL_50K (add on)*","POLL_50K (add on)*",IF('Application Form'!I521="POLL_HD (add on)*","POLL_HD (add_on)*",IF('Application Form'!I521="MSTN_50K (add_on)*","MSTN_50K (add_on)*",IF('Application Form'!I521="MSTN_HD (add on)*","MSTN_HD (add on)*",IF('Application Form'!I521="STORE","STORE",IF('Application Form'!I521="HE","HE","ERROR")))))))))))))))))))),IF(AND(F510&lt;&gt;"",'Application Form'!I521&lt;&gt;"",'Application Form'!J521&lt;&gt;""),IF('Application Form'!J521="SKSTD_BDL","SKSTD_BDL",IF('Application Form'!J521="MIP","MIP",IF('Application Form'!J521="MIP+PV","MIP",IF('Application Form'!J521="SEEKSIRE","SEEKSIRE",IF('Application Form'!J521="SEEKSIRE+PV","SEEKSIRE",IF('Application Form'!J521="GGP50K","GGP50K",IF('Application Form'!J521="GGP50K+PV","GGP50K",IF('Application Form'!J521="GGPHD (150K)","GGPHD (150K)",IF('Application Form'!J521="GGPHD+PV","GGPHD",IF('Application Form'!J521="PV","",IF('Application Form'!J521="POLL","",IF('Application Form'!J521="MSTN","MSTN",IF('Application Form'!J521="COAT","COAT",IF('Application Form'!J521="PI","PI",IF('Application Form'!J521="POLL_50K (add on)*","POLL_50K (add on)*",IF('Application Form'!J521="POLL_HD (add on)*","POLL_HD (add_on)*",IF('Application Form'!J521="MSTN_50K (add_on)*","MSTN_50K (add_on)*",IF('Application Form'!J521="MSTN_HD (add on)*","MSTN_HD (add on)*",IF('Application Form'!J521="STORE","STORE",IF('Application Form'!J521="HE","HE","")))))))))))))))))))),"ERROR"))))))</f>
        <v/>
      </c>
      <c r="P510" t="str">
        <f>IF(AND(F510="",O510&lt;&gt;""),IF('Application Form'!J521="SKSTD_BDL","SKSTD_BDL",IF('Application Form'!J521="MIP","MIP",IF('Application Form'!J521="MIP+PV","MIP",IF('Application Form'!J521="SEEKSIRE","SEEKSIRE",IF('Application Form'!J521="SEEKSIRE+PV","SEEKSIRE",IF('Application Form'!J521="GGP50K","GGP50K",IF('Application Form'!J521="GGP50K+PV","GGP50K",IF('Application Form'!J521="GGPHD (150K)","GGPHD (150K)",IF('Application Form'!J521="GGPHD+PV","GGPHD",IF('Application Form'!J521="PV","",IF('Application Form'!J521="POLL","",IF('Application Form'!J521="MSTN","MSTN",IF('Application Form'!J521="COAT","COAT",IF('Application Form'!J521="PI","PI",IF('Application Form'!J521="POLL_50K (add on)*","POLL_50K (add on)*",IF('Application Form'!J521="POLL_HD (add on)*","POLL_HD (add_on)*",IF('Application Form'!J521="MSTN_50K (add_on)*","MSTN_50K (add_on)*",IF('Application Form'!J521="MSTN_HD (add on)*","MSTN_HD (add on)*",IF('Application Form'!J521="STORE","STORE",IF('Application Form'!J521="HE","HE","")))))))))))))))))))),"")</f>
        <v/>
      </c>
    </row>
    <row r="511" spans="1:16" x14ac:dyDescent="0.25">
      <c r="A511" s="72">
        <f>'Application Form'!E522</f>
        <v>0</v>
      </c>
      <c r="B511" t="str">
        <f>IF('Application Form'!C522="Hair","H",IF('Application Form'!C522="Done","D",IF('Application Form'!C522="Semen","S",IF('Application Form'!C522="TSU","T",""))))</f>
        <v/>
      </c>
      <c r="C511" t="str">
        <f t="shared" si="7"/>
        <v>NAA</v>
      </c>
      <c r="F511" t="str">
        <f>IF('Application Form'!H522="SKSTD_BDL","SKSTD_BDL",IF('Application Form'!H522="MIP","MIP",IF('Application Form'!H522="MIP+PV","MIP",IF('Application Form'!H522="SEEKSIRE","SEEKSIRE",IF('Application Form'!H522="SEEKSIRE+PV","SEEKSIRE",IF('Application Form'!H522="GGP50K","GGP50K",IF('Application Form'!H522="GGP50K+PV","GGP50K",IF('Application Form'!H522="GGPHD (150K)","GGPHD (150K)",IF('Application Form'!H522="GGPHD+PV","GGPHD",IF('Application Form'!H522="PV","",IF('Application Form'!H522="POLL","",IF('Application Form'!H522="MSTN","",IF('Application Form'!H522="COAT","",IF('Application Form'!H522="PI","",IF('Application Form'!H522="POLL_50K (add on)*","",IF('Application Form'!H522="POLL_HD (add on)*","",IF('Application Form'!H522="MSTN_50K (add_on)*","",IF('Application Form'!H522="MSTN_HD (add on)*","",IF('Application Form'!H522="STORE","STORE",IF('Application Form'!H522="HE","HE",""))))))))))))))))))))</f>
        <v/>
      </c>
      <c r="G511" t="str">
        <f>IF(OR(RIGHT('Application Form'!H522,2)="PV",RIGHT('Application Form'!I522,2)="PV",RIGHT('Application Form'!J522,2)="PV"),"Yes","")</f>
        <v/>
      </c>
      <c r="H511" s="81" t="str">
        <f>IF(ISBLANK(IF(F511="SKSTD_BDL",'Application Form'!M522,IF('Office Use Only - DONT TOUCH!!!'!G511="Yes",'Application Form'!M522,""))),"",IF(F511="SKSTD_BDL",'Application Form'!M522,IF('Office Use Only - DONT TOUCH!!!'!G511="Yes",'Application Form'!M522,"")))</f>
        <v/>
      </c>
      <c r="K511" t="str">
        <f>IF(ISBLANK(IF(F511="SKSTD_BDL",'Application Form'!O522,IF('Office Use Only - DONT TOUCH!!!'!G511="Yes",'Application Form'!O522,""))),"",IF(F511="SKSTD_BDL",'Application Form'!O522,IF('Office Use Only - DONT TOUCH!!!'!G511="Yes",'Application Form'!O522,"")))</f>
        <v/>
      </c>
      <c r="N511" t="str">
        <f>IF(AND(F511="",'Application Form'!H522=""),"",IF(AND(F511="",'Application Form'!H522&lt;&gt;""),'Application Form'!H522,IF(AND(F511&lt;&gt;"",'Application Form'!I522=""),"",IF(AND(F511&lt;&gt;"",'Application Form'!I522&lt;&gt;""),IF('Application Form'!I522="SKSTD_BDL","SKSTD_BDL",IF('Application Form'!I522="MIP","MIP",IF('Application Form'!I522="MIP+PV","MIP",IF('Application Form'!I522="SEEKSIRE","SEEKSIRE",IF('Application Form'!I522="SEEKSIRE+PV","SEEKSIRE",IF('Application Form'!I522="GGP50K","GGP50K",IF('Application Form'!I522="GGP50K+PV","GGP50K",IF('Application Form'!I522="GGPHD (150K)","GGPHD (150K)",IF('Application Form'!I522="GGPHD+PV","GGPHD",IF('Application Form'!I522="PV","",IF('Application Form'!I522="POLL","",IF('Application Form'!I522="MSTN","MSTN",IF('Application Form'!I522="COAT","COAT",IF('Application Form'!I522="PI","PI",IF('Application Form'!I522="POLL_50K (add on)*","POLL_50K (add on)*",IF('Application Form'!I522="POLL_HD (add on)*","POLL_HD (add_on)*",IF('Application Form'!I522="MSTN_50K (add_on)*","MSTN_50K (add_on)*",IF('Application Form'!I522="MSTN_HD (add on)*","MSTN_HD (add on)*",IF('Application Form'!I522="STORE","STORE",IF('Application Form'!I522="HE","HE","")))))))))))))))))))),"ERROR"))))</f>
        <v/>
      </c>
      <c r="O511" t="str">
        <f>IF(AND(F511="",'Application Form'!H522=""),"",IF(AND(F511="",'Application Form'!H522&lt;&gt;"",'Application Form'!I522=""),"",IF(AND(F511&lt;&gt;"",'Application Form'!I522=""),"",IF(AND(F511&lt;&gt;"",'Application Form'!I522&lt;&gt;"",'Application Form'!J522=""),"",IF(AND(F511="",'Application Form'!H522&lt;&gt;"",'Application Form'!I522&lt;&gt;""),IF('Application Form'!I522="SKSTD_BDL","SKSTD_BDL",IF('Application Form'!I522="MIP","MIP",IF('Application Form'!I522="MIP+PV","MIP",IF('Application Form'!I522="SEEKSIRE","SEEKSIRE",IF('Application Form'!I522="SEEKSIRE+PV","SEEKSIRE",IF('Application Form'!I522="GGP50K","GGP50K",IF('Application Form'!I522="GGP50K+PV","GGP50K",IF('Application Form'!I522="GGPHD (150K)","GGPHD (150K)",IF('Application Form'!I522="GGPHD+PV","GGPHD",IF('Application Form'!I522="PV","",IF('Application Form'!I522="POLL","",IF('Application Form'!I522="MSTN","MSTN",IF('Application Form'!I522="COAT","COAT",IF('Application Form'!I522="PI","PI",IF('Application Form'!I522="POLL_50K (add on)*","POLL_50K (add on)*",IF('Application Form'!I522="POLL_HD (add on)*","POLL_HD (add_on)*",IF('Application Form'!I522="MSTN_50K (add_on)*","MSTN_50K (add_on)*",IF('Application Form'!I522="MSTN_HD (add on)*","MSTN_HD (add on)*",IF('Application Form'!I522="STORE","STORE",IF('Application Form'!I522="HE","HE","ERROR")))))))))))))))))))),IF(AND(F511&lt;&gt;"",'Application Form'!I522&lt;&gt;"",'Application Form'!J522&lt;&gt;""),IF('Application Form'!J522="SKSTD_BDL","SKSTD_BDL",IF('Application Form'!J522="MIP","MIP",IF('Application Form'!J522="MIP+PV","MIP",IF('Application Form'!J522="SEEKSIRE","SEEKSIRE",IF('Application Form'!J522="SEEKSIRE+PV","SEEKSIRE",IF('Application Form'!J522="GGP50K","GGP50K",IF('Application Form'!J522="GGP50K+PV","GGP50K",IF('Application Form'!J522="GGPHD (150K)","GGPHD (150K)",IF('Application Form'!J522="GGPHD+PV","GGPHD",IF('Application Form'!J522="PV","",IF('Application Form'!J522="POLL","",IF('Application Form'!J522="MSTN","MSTN",IF('Application Form'!J522="COAT","COAT",IF('Application Form'!J522="PI","PI",IF('Application Form'!J522="POLL_50K (add on)*","POLL_50K (add on)*",IF('Application Form'!J522="POLL_HD (add on)*","POLL_HD (add_on)*",IF('Application Form'!J522="MSTN_50K (add_on)*","MSTN_50K (add_on)*",IF('Application Form'!J522="MSTN_HD (add on)*","MSTN_HD (add on)*",IF('Application Form'!J522="STORE","STORE",IF('Application Form'!J522="HE","HE","")))))))))))))))))))),"ERROR"))))))</f>
        <v/>
      </c>
      <c r="P511" t="str">
        <f>IF(AND(F511="",O511&lt;&gt;""),IF('Application Form'!J522="SKSTD_BDL","SKSTD_BDL",IF('Application Form'!J522="MIP","MIP",IF('Application Form'!J522="MIP+PV","MIP",IF('Application Form'!J522="SEEKSIRE","SEEKSIRE",IF('Application Form'!J522="SEEKSIRE+PV","SEEKSIRE",IF('Application Form'!J522="GGP50K","GGP50K",IF('Application Form'!J522="GGP50K+PV","GGP50K",IF('Application Form'!J522="GGPHD (150K)","GGPHD (150K)",IF('Application Form'!J522="GGPHD+PV","GGPHD",IF('Application Form'!J522="PV","",IF('Application Form'!J522="POLL","",IF('Application Form'!J522="MSTN","MSTN",IF('Application Form'!J522="COAT","COAT",IF('Application Form'!J522="PI","PI",IF('Application Form'!J522="POLL_50K (add on)*","POLL_50K (add on)*",IF('Application Form'!J522="POLL_HD (add on)*","POLL_HD (add_on)*",IF('Application Form'!J522="MSTN_50K (add_on)*","MSTN_50K (add_on)*",IF('Application Form'!J522="MSTN_HD (add on)*","MSTN_HD (add on)*",IF('Application Form'!J522="STORE","STORE",IF('Application Form'!J522="HE","HE","")))))))))))))))))))),"")</f>
        <v/>
      </c>
    </row>
    <row r="512" spans="1:16" x14ac:dyDescent="0.25">
      <c r="A512" s="72">
        <f>'Application Form'!E523</f>
        <v>0</v>
      </c>
      <c r="B512" t="str">
        <f>IF('Application Form'!C523="Hair","H",IF('Application Form'!C523="Done","D",IF('Application Form'!C523="Semen","S",IF('Application Form'!C523="TSU","T",""))))</f>
        <v/>
      </c>
      <c r="C512" t="str">
        <f t="shared" si="7"/>
        <v>NAA</v>
      </c>
      <c r="F512" t="str">
        <f>IF('Application Form'!H523="SKSTD_BDL","SKSTD_BDL",IF('Application Form'!H523="MIP","MIP",IF('Application Form'!H523="MIP+PV","MIP",IF('Application Form'!H523="SEEKSIRE","SEEKSIRE",IF('Application Form'!H523="SEEKSIRE+PV","SEEKSIRE",IF('Application Form'!H523="GGP50K","GGP50K",IF('Application Form'!H523="GGP50K+PV","GGP50K",IF('Application Form'!H523="GGPHD (150K)","GGPHD (150K)",IF('Application Form'!H523="GGPHD+PV","GGPHD",IF('Application Form'!H523="PV","",IF('Application Form'!H523="POLL","",IF('Application Form'!H523="MSTN","",IF('Application Form'!H523="COAT","",IF('Application Form'!H523="PI","",IF('Application Form'!H523="POLL_50K (add on)*","",IF('Application Form'!H523="POLL_HD (add on)*","",IF('Application Form'!H523="MSTN_50K (add_on)*","",IF('Application Form'!H523="MSTN_HD (add on)*","",IF('Application Form'!H523="STORE","STORE",IF('Application Form'!H523="HE","HE",""))))))))))))))))))))</f>
        <v/>
      </c>
      <c r="G512" t="str">
        <f>IF(OR(RIGHT('Application Form'!H523,2)="PV",RIGHT('Application Form'!I523,2)="PV",RIGHT('Application Form'!J523,2)="PV"),"Yes","")</f>
        <v/>
      </c>
      <c r="H512" s="81" t="str">
        <f>IF(ISBLANK(IF(F512="SKSTD_BDL",'Application Form'!M523,IF('Office Use Only - DONT TOUCH!!!'!G512="Yes",'Application Form'!M523,""))),"",IF(F512="SKSTD_BDL",'Application Form'!M523,IF('Office Use Only - DONT TOUCH!!!'!G512="Yes",'Application Form'!M523,"")))</f>
        <v/>
      </c>
      <c r="K512" t="str">
        <f>IF(ISBLANK(IF(F512="SKSTD_BDL",'Application Form'!O523,IF('Office Use Only - DONT TOUCH!!!'!G512="Yes",'Application Form'!O523,""))),"",IF(F512="SKSTD_BDL",'Application Form'!O523,IF('Office Use Only - DONT TOUCH!!!'!G512="Yes",'Application Form'!O523,"")))</f>
        <v/>
      </c>
      <c r="N512" t="str">
        <f>IF(AND(F512="",'Application Form'!H523=""),"",IF(AND(F512="",'Application Form'!H523&lt;&gt;""),'Application Form'!H523,IF(AND(F512&lt;&gt;"",'Application Form'!I523=""),"",IF(AND(F512&lt;&gt;"",'Application Form'!I523&lt;&gt;""),IF('Application Form'!I523="SKSTD_BDL","SKSTD_BDL",IF('Application Form'!I523="MIP","MIP",IF('Application Form'!I523="MIP+PV","MIP",IF('Application Form'!I523="SEEKSIRE","SEEKSIRE",IF('Application Form'!I523="SEEKSIRE+PV","SEEKSIRE",IF('Application Form'!I523="GGP50K","GGP50K",IF('Application Form'!I523="GGP50K+PV","GGP50K",IF('Application Form'!I523="GGPHD (150K)","GGPHD (150K)",IF('Application Form'!I523="GGPHD+PV","GGPHD",IF('Application Form'!I523="PV","",IF('Application Form'!I523="POLL","",IF('Application Form'!I523="MSTN","MSTN",IF('Application Form'!I523="COAT","COAT",IF('Application Form'!I523="PI","PI",IF('Application Form'!I523="POLL_50K (add on)*","POLL_50K (add on)*",IF('Application Form'!I523="POLL_HD (add on)*","POLL_HD (add_on)*",IF('Application Form'!I523="MSTN_50K (add_on)*","MSTN_50K (add_on)*",IF('Application Form'!I523="MSTN_HD (add on)*","MSTN_HD (add on)*",IF('Application Form'!I523="STORE","STORE",IF('Application Form'!I523="HE","HE","")))))))))))))))))))),"ERROR"))))</f>
        <v/>
      </c>
      <c r="O512" t="str">
        <f>IF(AND(F512="",'Application Form'!H523=""),"",IF(AND(F512="",'Application Form'!H523&lt;&gt;"",'Application Form'!I523=""),"",IF(AND(F512&lt;&gt;"",'Application Form'!I523=""),"",IF(AND(F512&lt;&gt;"",'Application Form'!I523&lt;&gt;"",'Application Form'!J523=""),"",IF(AND(F512="",'Application Form'!H523&lt;&gt;"",'Application Form'!I523&lt;&gt;""),IF('Application Form'!I523="SKSTD_BDL","SKSTD_BDL",IF('Application Form'!I523="MIP","MIP",IF('Application Form'!I523="MIP+PV","MIP",IF('Application Form'!I523="SEEKSIRE","SEEKSIRE",IF('Application Form'!I523="SEEKSIRE+PV","SEEKSIRE",IF('Application Form'!I523="GGP50K","GGP50K",IF('Application Form'!I523="GGP50K+PV","GGP50K",IF('Application Form'!I523="GGPHD (150K)","GGPHD (150K)",IF('Application Form'!I523="GGPHD+PV","GGPHD",IF('Application Form'!I523="PV","",IF('Application Form'!I523="POLL","",IF('Application Form'!I523="MSTN","MSTN",IF('Application Form'!I523="COAT","COAT",IF('Application Form'!I523="PI","PI",IF('Application Form'!I523="POLL_50K (add on)*","POLL_50K (add on)*",IF('Application Form'!I523="POLL_HD (add on)*","POLL_HD (add_on)*",IF('Application Form'!I523="MSTN_50K (add_on)*","MSTN_50K (add_on)*",IF('Application Form'!I523="MSTN_HD (add on)*","MSTN_HD (add on)*",IF('Application Form'!I523="STORE","STORE",IF('Application Form'!I523="HE","HE","ERROR")))))))))))))))))))),IF(AND(F512&lt;&gt;"",'Application Form'!I523&lt;&gt;"",'Application Form'!J523&lt;&gt;""),IF('Application Form'!J523="SKSTD_BDL","SKSTD_BDL",IF('Application Form'!J523="MIP","MIP",IF('Application Form'!J523="MIP+PV","MIP",IF('Application Form'!J523="SEEKSIRE","SEEKSIRE",IF('Application Form'!J523="SEEKSIRE+PV","SEEKSIRE",IF('Application Form'!J523="GGP50K","GGP50K",IF('Application Form'!J523="GGP50K+PV","GGP50K",IF('Application Form'!J523="GGPHD (150K)","GGPHD (150K)",IF('Application Form'!J523="GGPHD+PV","GGPHD",IF('Application Form'!J523="PV","",IF('Application Form'!J523="POLL","",IF('Application Form'!J523="MSTN","MSTN",IF('Application Form'!J523="COAT","COAT",IF('Application Form'!J523="PI","PI",IF('Application Form'!J523="POLL_50K (add on)*","POLL_50K (add on)*",IF('Application Form'!J523="POLL_HD (add on)*","POLL_HD (add_on)*",IF('Application Form'!J523="MSTN_50K (add_on)*","MSTN_50K (add_on)*",IF('Application Form'!J523="MSTN_HD (add on)*","MSTN_HD (add on)*",IF('Application Form'!J523="STORE","STORE",IF('Application Form'!J523="HE","HE","")))))))))))))))))))),"ERROR"))))))</f>
        <v/>
      </c>
      <c r="P512" t="str">
        <f>IF(AND(F512="",O512&lt;&gt;""),IF('Application Form'!J523="SKSTD_BDL","SKSTD_BDL",IF('Application Form'!J523="MIP","MIP",IF('Application Form'!J523="MIP+PV","MIP",IF('Application Form'!J523="SEEKSIRE","SEEKSIRE",IF('Application Form'!J523="SEEKSIRE+PV","SEEKSIRE",IF('Application Form'!J523="GGP50K","GGP50K",IF('Application Form'!J523="GGP50K+PV","GGP50K",IF('Application Form'!J523="GGPHD (150K)","GGPHD (150K)",IF('Application Form'!J523="GGPHD+PV","GGPHD",IF('Application Form'!J523="PV","",IF('Application Form'!J523="POLL","",IF('Application Form'!J523="MSTN","MSTN",IF('Application Form'!J523="COAT","COAT",IF('Application Form'!J523="PI","PI",IF('Application Form'!J523="POLL_50K (add on)*","POLL_50K (add on)*",IF('Application Form'!J523="POLL_HD (add on)*","POLL_HD (add_on)*",IF('Application Form'!J523="MSTN_50K (add_on)*","MSTN_50K (add_on)*",IF('Application Form'!J523="MSTN_HD (add on)*","MSTN_HD (add on)*",IF('Application Form'!J523="STORE","STORE",IF('Application Form'!J523="HE","HE","")))))))))))))))))))),"")</f>
        <v/>
      </c>
    </row>
    <row r="513" spans="1:16" x14ac:dyDescent="0.25">
      <c r="A513" s="72">
        <f>'Application Form'!E524</f>
        <v>0</v>
      </c>
      <c r="B513" t="str">
        <f>IF('Application Form'!C524="Hair","H",IF('Application Form'!C524="Done","D",IF('Application Form'!C524="Semen","S",IF('Application Form'!C524="TSU","T",""))))</f>
        <v/>
      </c>
      <c r="C513" t="str">
        <f t="shared" si="7"/>
        <v>NAA</v>
      </c>
      <c r="F513" t="str">
        <f>IF('Application Form'!H524="SKSTD_BDL","SKSTD_BDL",IF('Application Form'!H524="MIP","MIP",IF('Application Form'!H524="MIP+PV","MIP",IF('Application Form'!H524="SEEKSIRE","SEEKSIRE",IF('Application Form'!H524="SEEKSIRE+PV","SEEKSIRE",IF('Application Form'!H524="GGP50K","GGP50K",IF('Application Form'!H524="GGP50K+PV","GGP50K",IF('Application Form'!H524="GGPHD (150K)","GGPHD (150K)",IF('Application Form'!H524="GGPHD+PV","GGPHD",IF('Application Form'!H524="PV","",IF('Application Form'!H524="POLL","",IF('Application Form'!H524="MSTN","",IF('Application Form'!H524="COAT","",IF('Application Form'!H524="PI","",IF('Application Form'!H524="POLL_50K (add on)*","",IF('Application Form'!H524="POLL_HD (add on)*","",IF('Application Form'!H524="MSTN_50K (add_on)*","",IF('Application Form'!H524="MSTN_HD (add on)*","",IF('Application Form'!H524="STORE","STORE",IF('Application Form'!H524="HE","HE",""))))))))))))))))))))</f>
        <v/>
      </c>
      <c r="G513" t="str">
        <f>IF(OR(RIGHT('Application Form'!H524,2)="PV",RIGHT('Application Form'!I524,2)="PV",RIGHT('Application Form'!J524,2)="PV"),"Yes","")</f>
        <v/>
      </c>
      <c r="H513" s="81" t="str">
        <f>IF(ISBLANK(IF(F513="SKSTD_BDL",'Application Form'!M524,IF('Office Use Only - DONT TOUCH!!!'!G513="Yes",'Application Form'!M524,""))),"",IF(F513="SKSTD_BDL",'Application Form'!M524,IF('Office Use Only - DONT TOUCH!!!'!G513="Yes",'Application Form'!M524,"")))</f>
        <v/>
      </c>
      <c r="K513" t="str">
        <f>IF(ISBLANK(IF(F513="SKSTD_BDL",'Application Form'!O524,IF('Office Use Only - DONT TOUCH!!!'!G513="Yes",'Application Form'!O524,""))),"",IF(F513="SKSTD_BDL",'Application Form'!O524,IF('Office Use Only - DONT TOUCH!!!'!G513="Yes",'Application Form'!O524,"")))</f>
        <v/>
      </c>
      <c r="N513" t="str">
        <f>IF(AND(F513="",'Application Form'!H524=""),"",IF(AND(F513="",'Application Form'!H524&lt;&gt;""),'Application Form'!H524,IF(AND(F513&lt;&gt;"",'Application Form'!I524=""),"",IF(AND(F513&lt;&gt;"",'Application Form'!I524&lt;&gt;""),IF('Application Form'!I524="SKSTD_BDL","SKSTD_BDL",IF('Application Form'!I524="MIP","MIP",IF('Application Form'!I524="MIP+PV","MIP",IF('Application Form'!I524="SEEKSIRE","SEEKSIRE",IF('Application Form'!I524="SEEKSIRE+PV","SEEKSIRE",IF('Application Form'!I524="GGP50K","GGP50K",IF('Application Form'!I524="GGP50K+PV","GGP50K",IF('Application Form'!I524="GGPHD (150K)","GGPHD (150K)",IF('Application Form'!I524="GGPHD+PV","GGPHD",IF('Application Form'!I524="PV","",IF('Application Form'!I524="POLL","",IF('Application Form'!I524="MSTN","MSTN",IF('Application Form'!I524="COAT","COAT",IF('Application Form'!I524="PI","PI",IF('Application Form'!I524="POLL_50K (add on)*","POLL_50K (add on)*",IF('Application Form'!I524="POLL_HD (add on)*","POLL_HD (add_on)*",IF('Application Form'!I524="MSTN_50K (add_on)*","MSTN_50K (add_on)*",IF('Application Form'!I524="MSTN_HD (add on)*","MSTN_HD (add on)*",IF('Application Form'!I524="STORE","STORE",IF('Application Form'!I524="HE","HE","")))))))))))))))))))),"ERROR"))))</f>
        <v/>
      </c>
      <c r="O513" t="str">
        <f>IF(AND(F513="",'Application Form'!H524=""),"",IF(AND(F513="",'Application Form'!H524&lt;&gt;"",'Application Form'!I524=""),"",IF(AND(F513&lt;&gt;"",'Application Form'!I524=""),"",IF(AND(F513&lt;&gt;"",'Application Form'!I524&lt;&gt;"",'Application Form'!J524=""),"",IF(AND(F513="",'Application Form'!H524&lt;&gt;"",'Application Form'!I524&lt;&gt;""),IF('Application Form'!I524="SKSTD_BDL","SKSTD_BDL",IF('Application Form'!I524="MIP","MIP",IF('Application Form'!I524="MIP+PV","MIP",IF('Application Form'!I524="SEEKSIRE","SEEKSIRE",IF('Application Form'!I524="SEEKSIRE+PV","SEEKSIRE",IF('Application Form'!I524="GGP50K","GGP50K",IF('Application Form'!I524="GGP50K+PV","GGP50K",IF('Application Form'!I524="GGPHD (150K)","GGPHD (150K)",IF('Application Form'!I524="GGPHD+PV","GGPHD",IF('Application Form'!I524="PV","",IF('Application Form'!I524="POLL","",IF('Application Form'!I524="MSTN","MSTN",IF('Application Form'!I524="COAT","COAT",IF('Application Form'!I524="PI","PI",IF('Application Form'!I524="POLL_50K (add on)*","POLL_50K (add on)*",IF('Application Form'!I524="POLL_HD (add on)*","POLL_HD (add_on)*",IF('Application Form'!I524="MSTN_50K (add_on)*","MSTN_50K (add_on)*",IF('Application Form'!I524="MSTN_HD (add on)*","MSTN_HD (add on)*",IF('Application Form'!I524="STORE","STORE",IF('Application Form'!I524="HE","HE","ERROR")))))))))))))))))))),IF(AND(F513&lt;&gt;"",'Application Form'!I524&lt;&gt;"",'Application Form'!J524&lt;&gt;""),IF('Application Form'!J524="SKSTD_BDL","SKSTD_BDL",IF('Application Form'!J524="MIP","MIP",IF('Application Form'!J524="MIP+PV","MIP",IF('Application Form'!J524="SEEKSIRE","SEEKSIRE",IF('Application Form'!J524="SEEKSIRE+PV","SEEKSIRE",IF('Application Form'!J524="GGP50K","GGP50K",IF('Application Form'!J524="GGP50K+PV","GGP50K",IF('Application Form'!J524="GGPHD (150K)","GGPHD (150K)",IF('Application Form'!J524="GGPHD+PV","GGPHD",IF('Application Form'!J524="PV","",IF('Application Form'!J524="POLL","",IF('Application Form'!J524="MSTN","MSTN",IF('Application Form'!J524="COAT","COAT",IF('Application Form'!J524="PI","PI",IF('Application Form'!J524="POLL_50K (add on)*","POLL_50K (add on)*",IF('Application Form'!J524="POLL_HD (add on)*","POLL_HD (add_on)*",IF('Application Form'!J524="MSTN_50K (add_on)*","MSTN_50K (add_on)*",IF('Application Form'!J524="MSTN_HD (add on)*","MSTN_HD (add on)*",IF('Application Form'!J524="STORE","STORE",IF('Application Form'!J524="HE","HE","")))))))))))))))))))),"ERROR"))))))</f>
        <v/>
      </c>
      <c r="P513" t="str">
        <f>IF(AND(F513="",O513&lt;&gt;""),IF('Application Form'!J524="SKSTD_BDL","SKSTD_BDL",IF('Application Form'!J524="MIP","MIP",IF('Application Form'!J524="MIP+PV","MIP",IF('Application Form'!J524="SEEKSIRE","SEEKSIRE",IF('Application Form'!J524="SEEKSIRE+PV","SEEKSIRE",IF('Application Form'!J524="GGP50K","GGP50K",IF('Application Form'!J524="GGP50K+PV","GGP50K",IF('Application Form'!J524="GGPHD (150K)","GGPHD (150K)",IF('Application Form'!J524="GGPHD+PV","GGPHD",IF('Application Form'!J524="PV","",IF('Application Form'!J524="POLL","",IF('Application Form'!J524="MSTN","MSTN",IF('Application Form'!J524="COAT","COAT",IF('Application Form'!J524="PI","PI",IF('Application Form'!J524="POLL_50K (add on)*","POLL_50K (add on)*",IF('Application Form'!J524="POLL_HD (add on)*","POLL_HD (add_on)*",IF('Application Form'!J524="MSTN_50K (add_on)*","MSTN_50K (add_on)*",IF('Application Form'!J524="MSTN_HD (add on)*","MSTN_HD (add on)*",IF('Application Form'!J524="STORE","STORE",IF('Application Form'!J524="HE","HE","")))))))))))))))))))),"")</f>
        <v/>
      </c>
    </row>
    <row r="514" spans="1:16" x14ac:dyDescent="0.25">
      <c r="A514" s="72">
        <f>'Application Form'!E525</f>
        <v>0</v>
      </c>
      <c r="B514" t="str">
        <f>IF('Application Form'!C525="Hair","H",IF('Application Form'!C525="Done","D",IF('Application Form'!C525="Semen","S",IF('Application Form'!C525="TSU","T",""))))</f>
        <v/>
      </c>
      <c r="C514" t="str">
        <f t="shared" si="7"/>
        <v>NAA</v>
      </c>
      <c r="F514" t="str">
        <f>IF('Application Form'!H525="SKSTD_BDL","SKSTD_BDL",IF('Application Form'!H525="MIP","MIP",IF('Application Form'!H525="MIP+PV","MIP",IF('Application Form'!H525="SEEKSIRE","SEEKSIRE",IF('Application Form'!H525="SEEKSIRE+PV","SEEKSIRE",IF('Application Form'!H525="GGP50K","GGP50K",IF('Application Form'!H525="GGP50K+PV","GGP50K",IF('Application Form'!H525="GGPHD (150K)","GGPHD (150K)",IF('Application Form'!H525="GGPHD+PV","GGPHD",IF('Application Form'!H525="PV","",IF('Application Form'!H525="POLL","",IF('Application Form'!H525="MSTN","",IF('Application Form'!H525="COAT","",IF('Application Form'!H525="PI","",IF('Application Form'!H525="POLL_50K (add on)*","",IF('Application Form'!H525="POLL_HD (add on)*","",IF('Application Form'!H525="MSTN_50K (add_on)*","",IF('Application Form'!H525="MSTN_HD (add on)*","",IF('Application Form'!H525="STORE","STORE",IF('Application Form'!H525="HE","HE",""))))))))))))))))))))</f>
        <v/>
      </c>
      <c r="G514" t="str">
        <f>IF(OR(RIGHT('Application Form'!H525,2)="PV",RIGHT('Application Form'!I525,2)="PV",RIGHT('Application Form'!J525,2)="PV"),"Yes","")</f>
        <v/>
      </c>
      <c r="H514" s="81" t="str">
        <f>IF(ISBLANK(IF(F514="SKSTD_BDL",'Application Form'!M525,IF('Office Use Only - DONT TOUCH!!!'!G514="Yes",'Application Form'!M525,""))),"",IF(F514="SKSTD_BDL",'Application Form'!M525,IF('Office Use Only - DONT TOUCH!!!'!G514="Yes",'Application Form'!M525,"")))</f>
        <v/>
      </c>
      <c r="K514" t="str">
        <f>IF(ISBLANK(IF(F514="SKSTD_BDL",'Application Form'!O525,IF('Office Use Only - DONT TOUCH!!!'!G514="Yes",'Application Form'!O525,""))),"",IF(F514="SKSTD_BDL",'Application Form'!O525,IF('Office Use Only - DONT TOUCH!!!'!G514="Yes",'Application Form'!O525,"")))</f>
        <v/>
      </c>
      <c r="N514" t="str">
        <f>IF(AND(F514="",'Application Form'!H525=""),"",IF(AND(F514="",'Application Form'!H525&lt;&gt;""),'Application Form'!H525,IF(AND(F514&lt;&gt;"",'Application Form'!I525=""),"",IF(AND(F514&lt;&gt;"",'Application Form'!I525&lt;&gt;""),IF('Application Form'!I525="SKSTD_BDL","SKSTD_BDL",IF('Application Form'!I525="MIP","MIP",IF('Application Form'!I525="MIP+PV","MIP",IF('Application Form'!I525="SEEKSIRE","SEEKSIRE",IF('Application Form'!I525="SEEKSIRE+PV","SEEKSIRE",IF('Application Form'!I525="GGP50K","GGP50K",IF('Application Form'!I525="GGP50K+PV","GGP50K",IF('Application Form'!I525="GGPHD (150K)","GGPHD (150K)",IF('Application Form'!I525="GGPHD+PV","GGPHD",IF('Application Form'!I525="PV","",IF('Application Form'!I525="POLL","",IF('Application Form'!I525="MSTN","MSTN",IF('Application Form'!I525="COAT","COAT",IF('Application Form'!I525="PI","PI",IF('Application Form'!I525="POLL_50K (add on)*","POLL_50K (add on)*",IF('Application Form'!I525="POLL_HD (add on)*","POLL_HD (add_on)*",IF('Application Form'!I525="MSTN_50K (add_on)*","MSTN_50K (add_on)*",IF('Application Form'!I525="MSTN_HD (add on)*","MSTN_HD (add on)*",IF('Application Form'!I525="STORE","STORE",IF('Application Form'!I525="HE","HE","")))))))))))))))))))),"ERROR"))))</f>
        <v/>
      </c>
      <c r="O514" t="str">
        <f>IF(AND(F514="",'Application Form'!H525=""),"",IF(AND(F514="",'Application Form'!H525&lt;&gt;"",'Application Form'!I525=""),"",IF(AND(F514&lt;&gt;"",'Application Form'!I525=""),"",IF(AND(F514&lt;&gt;"",'Application Form'!I525&lt;&gt;"",'Application Form'!J525=""),"",IF(AND(F514="",'Application Form'!H525&lt;&gt;"",'Application Form'!I525&lt;&gt;""),IF('Application Form'!I525="SKSTD_BDL","SKSTD_BDL",IF('Application Form'!I525="MIP","MIP",IF('Application Form'!I525="MIP+PV","MIP",IF('Application Form'!I525="SEEKSIRE","SEEKSIRE",IF('Application Form'!I525="SEEKSIRE+PV","SEEKSIRE",IF('Application Form'!I525="GGP50K","GGP50K",IF('Application Form'!I525="GGP50K+PV","GGP50K",IF('Application Form'!I525="GGPHD (150K)","GGPHD (150K)",IF('Application Form'!I525="GGPHD+PV","GGPHD",IF('Application Form'!I525="PV","",IF('Application Form'!I525="POLL","",IF('Application Form'!I525="MSTN","MSTN",IF('Application Form'!I525="COAT","COAT",IF('Application Form'!I525="PI","PI",IF('Application Form'!I525="POLL_50K (add on)*","POLL_50K (add on)*",IF('Application Form'!I525="POLL_HD (add on)*","POLL_HD (add_on)*",IF('Application Form'!I525="MSTN_50K (add_on)*","MSTN_50K (add_on)*",IF('Application Form'!I525="MSTN_HD (add on)*","MSTN_HD (add on)*",IF('Application Form'!I525="STORE","STORE",IF('Application Form'!I525="HE","HE","ERROR")))))))))))))))))))),IF(AND(F514&lt;&gt;"",'Application Form'!I525&lt;&gt;"",'Application Form'!J525&lt;&gt;""),IF('Application Form'!J525="SKSTD_BDL","SKSTD_BDL",IF('Application Form'!J525="MIP","MIP",IF('Application Form'!J525="MIP+PV","MIP",IF('Application Form'!J525="SEEKSIRE","SEEKSIRE",IF('Application Form'!J525="SEEKSIRE+PV","SEEKSIRE",IF('Application Form'!J525="GGP50K","GGP50K",IF('Application Form'!J525="GGP50K+PV","GGP50K",IF('Application Form'!J525="GGPHD (150K)","GGPHD (150K)",IF('Application Form'!J525="GGPHD+PV","GGPHD",IF('Application Form'!J525="PV","",IF('Application Form'!J525="POLL","",IF('Application Form'!J525="MSTN","MSTN",IF('Application Form'!J525="COAT","COAT",IF('Application Form'!J525="PI","PI",IF('Application Form'!J525="POLL_50K (add on)*","POLL_50K (add on)*",IF('Application Form'!J525="POLL_HD (add on)*","POLL_HD (add_on)*",IF('Application Form'!J525="MSTN_50K (add_on)*","MSTN_50K (add_on)*",IF('Application Form'!J525="MSTN_HD (add on)*","MSTN_HD (add on)*",IF('Application Form'!J525="STORE","STORE",IF('Application Form'!J525="HE","HE","")))))))))))))))))))),"ERROR"))))))</f>
        <v/>
      </c>
      <c r="P514" t="str">
        <f>IF(AND(F514="",O514&lt;&gt;""),IF('Application Form'!J525="SKSTD_BDL","SKSTD_BDL",IF('Application Form'!J525="MIP","MIP",IF('Application Form'!J525="MIP+PV","MIP",IF('Application Form'!J525="SEEKSIRE","SEEKSIRE",IF('Application Form'!J525="SEEKSIRE+PV","SEEKSIRE",IF('Application Form'!J525="GGP50K","GGP50K",IF('Application Form'!J525="GGP50K+PV","GGP50K",IF('Application Form'!J525="GGPHD (150K)","GGPHD (150K)",IF('Application Form'!J525="GGPHD+PV","GGPHD",IF('Application Form'!J525="PV","",IF('Application Form'!J525="POLL","",IF('Application Form'!J525="MSTN","MSTN",IF('Application Form'!J525="COAT","COAT",IF('Application Form'!J525="PI","PI",IF('Application Form'!J525="POLL_50K (add on)*","POLL_50K (add on)*",IF('Application Form'!J525="POLL_HD (add on)*","POLL_HD (add_on)*",IF('Application Form'!J525="MSTN_50K (add_on)*","MSTN_50K (add_on)*",IF('Application Form'!J525="MSTN_HD (add on)*","MSTN_HD (add on)*",IF('Application Form'!J525="STORE","STORE",IF('Application Form'!J525="HE","HE","")))))))))))))))))))),"")</f>
        <v/>
      </c>
    </row>
    <row r="515" spans="1:16" x14ac:dyDescent="0.25">
      <c r="A515" s="72">
        <f>'Application Form'!E526</f>
        <v>0</v>
      </c>
      <c r="B515" t="str">
        <f>IF('Application Form'!C526="Hair","H",IF('Application Form'!C526="Done","D",IF('Application Form'!C526="Semen","S",IF('Application Form'!C526="TSU","T",""))))</f>
        <v/>
      </c>
      <c r="C515" t="str">
        <f t="shared" ref="C515:C578" si="8">IF(A515&lt;&gt;"","NAA","")</f>
        <v>NAA</v>
      </c>
      <c r="F515" t="str">
        <f>IF('Application Form'!H526="SKSTD_BDL","SKSTD_BDL",IF('Application Form'!H526="MIP","MIP",IF('Application Form'!H526="MIP+PV","MIP",IF('Application Form'!H526="SEEKSIRE","SEEKSIRE",IF('Application Form'!H526="SEEKSIRE+PV","SEEKSIRE",IF('Application Form'!H526="GGP50K","GGP50K",IF('Application Form'!H526="GGP50K+PV","GGP50K",IF('Application Form'!H526="GGPHD (150K)","GGPHD (150K)",IF('Application Form'!H526="GGPHD+PV","GGPHD",IF('Application Form'!H526="PV","",IF('Application Form'!H526="POLL","",IF('Application Form'!H526="MSTN","",IF('Application Form'!H526="COAT","",IF('Application Form'!H526="PI","",IF('Application Form'!H526="POLL_50K (add on)*","",IF('Application Form'!H526="POLL_HD (add on)*","",IF('Application Form'!H526="MSTN_50K (add_on)*","",IF('Application Form'!H526="MSTN_HD (add on)*","",IF('Application Form'!H526="STORE","STORE",IF('Application Form'!H526="HE","HE",""))))))))))))))))))))</f>
        <v/>
      </c>
      <c r="G515" t="str">
        <f>IF(OR(RIGHT('Application Form'!H526,2)="PV",RIGHT('Application Form'!I526,2)="PV",RIGHT('Application Form'!J526,2)="PV"),"Yes","")</f>
        <v/>
      </c>
      <c r="H515" s="81" t="str">
        <f>IF(ISBLANK(IF(F515="SKSTD_BDL",'Application Form'!M526,IF('Office Use Only - DONT TOUCH!!!'!G515="Yes",'Application Form'!M526,""))),"",IF(F515="SKSTD_BDL",'Application Form'!M526,IF('Office Use Only - DONT TOUCH!!!'!G515="Yes",'Application Form'!M526,"")))</f>
        <v/>
      </c>
      <c r="K515" t="str">
        <f>IF(ISBLANK(IF(F515="SKSTD_BDL",'Application Form'!O526,IF('Office Use Only - DONT TOUCH!!!'!G515="Yes",'Application Form'!O526,""))),"",IF(F515="SKSTD_BDL",'Application Form'!O526,IF('Office Use Only - DONT TOUCH!!!'!G515="Yes",'Application Form'!O526,"")))</f>
        <v/>
      </c>
      <c r="N515" t="str">
        <f>IF(AND(F515="",'Application Form'!H526=""),"",IF(AND(F515="",'Application Form'!H526&lt;&gt;""),'Application Form'!H526,IF(AND(F515&lt;&gt;"",'Application Form'!I526=""),"",IF(AND(F515&lt;&gt;"",'Application Form'!I526&lt;&gt;""),IF('Application Form'!I526="SKSTD_BDL","SKSTD_BDL",IF('Application Form'!I526="MIP","MIP",IF('Application Form'!I526="MIP+PV","MIP",IF('Application Form'!I526="SEEKSIRE","SEEKSIRE",IF('Application Form'!I526="SEEKSIRE+PV","SEEKSIRE",IF('Application Form'!I526="GGP50K","GGP50K",IF('Application Form'!I526="GGP50K+PV","GGP50K",IF('Application Form'!I526="GGPHD (150K)","GGPHD (150K)",IF('Application Form'!I526="GGPHD+PV","GGPHD",IF('Application Form'!I526="PV","",IF('Application Form'!I526="POLL","",IF('Application Form'!I526="MSTN","MSTN",IF('Application Form'!I526="COAT","COAT",IF('Application Form'!I526="PI","PI",IF('Application Form'!I526="POLL_50K (add on)*","POLL_50K (add on)*",IF('Application Form'!I526="POLL_HD (add on)*","POLL_HD (add_on)*",IF('Application Form'!I526="MSTN_50K (add_on)*","MSTN_50K (add_on)*",IF('Application Form'!I526="MSTN_HD (add on)*","MSTN_HD (add on)*",IF('Application Form'!I526="STORE","STORE",IF('Application Form'!I526="HE","HE","")))))))))))))))))))),"ERROR"))))</f>
        <v/>
      </c>
      <c r="O515" t="str">
        <f>IF(AND(F515="",'Application Form'!H526=""),"",IF(AND(F515="",'Application Form'!H526&lt;&gt;"",'Application Form'!I526=""),"",IF(AND(F515&lt;&gt;"",'Application Form'!I526=""),"",IF(AND(F515&lt;&gt;"",'Application Form'!I526&lt;&gt;"",'Application Form'!J526=""),"",IF(AND(F515="",'Application Form'!H526&lt;&gt;"",'Application Form'!I526&lt;&gt;""),IF('Application Form'!I526="SKSTD_BDL","SKSTD_BDL",IF('Application Form'!I526="MIP","MIP",IF('Application Form'!I526="MIP+PV","MIP",IF('Application Form'!I526="SEEKSIRE","SEEKSIRE",IF('Application Form'!I526="SEEKSIRE+PV","SEEKSIRE",IF('Application Form'!I526="GGP50K","GGP50K",IF('Application Form'!I526="GGP50K+PV","GGP50K",IF('Application Form'!I526="GGPHD (150K)","GGPHD (150K)",IF('Application Form'!I526="GGPHD+PV","GGPHD",IF('Application Form'!I526="PV","",IF('Application Form'!I526="POLL","",IF('Application Form'!I526="MSTN","MSTN",IF('Application Form'!I526="COAT","COAT",IF('Application Form'!I526="PI","PI",IF('Application Form'!I526="POLL_50K (add on)*","POLL_50K (add on)*",IF('Application Form'!I526="POLL_HD (add on)*","POLL_HD (add_on)*",IF('Application Form'!I526="MSTN_50K (add_on)*","MSTN_50K (add_on)*",IF('Application Form'!I526="MSTN_HD (add on)*","MSTN_HD (add on)*",IF('Application Form'!I526="STORE","STORE",IF('Application Form'!I526="HE","HE","ERROR")))))))))))))))))))),IF(AND(F515&lt;&gt;"",'Application Form'!I526&lt;&gt;"",'Application Form'!J526&lt;&gt;""),IF('Application Form'!J526="SKSTD_BDL","SKSTD_BDL",IF('Application Form'!J526="MIP","MIP",IF('Application Form'!J526="MIP+PV","MIP",IF('Application Form'!J526="SEEKSIRE","SEEKSIRE",IF('Application Form'!J526="SEEKSIRE+PV","SEEKSIRE",IF('Application Form'!J526="GGP50K","GGP50K",IF('Application Form'!J526="GGP50K+PV","GGP50K",IF('Application Form'!J526="GGPHD (150K)","GGPHD (150K)",IF('Application Form'!J526="GGPHD+PV","GGPHD",IF('Application Form'!J526="PV","",IF('Application Form'!J526="POLL","",IF('Application Form'!J526="MSTN","MSTN",IF('Application Form'!J526="COAT","COAT",IF('Application Form'!J526="PI","PI",IF('Application Form'!J526="POLL_50K (add on)*","POLL_50K (add on)*",IF('Application Form'!J526="POLL_HD (add on)*","POLL_HD (add_on)*",IF('Application Form'!J526="MSTN_50K (add_on)*","MSTN_50K (add_on)*",IF('Application Form'!J526="MSTN_HD (add on)*","MSTN_HD (add on)*",IF('Application Form'!J526="STORE","STORE",IF('Application Form'!J526="HE","HE","")))))))))))))))))))),"ERROR"))))))</f>
        <v/>
      </c>
      <c r="P515" t="str">
        <f>IF(AND(F515="",O515&lt;&gt;""),IF('Application Form'!J526="SKSTD_BDL","SKSTD_BDL",IF('Application Form'!J526="MIP","MIP",IF('Application Form'!J526="MIP+PV","MIP",IF('Application Form'!J526="SEEKSIRE","SEEKSIRE",IF('Application Form'!J526="SEEKSIRE+PV","SEEKSIRE",IF('Application Form'!J526="GGP50K","GGP50K",IF('Application Form'!J526="GGP50K+PV","GGP50K",IF('Application Form'!J526="GGPHD (150K)","GGPHD (150K)",IF('Application Form'!J526="GGPHD+PV","GGPHD",IF('Application Form'!J526="PV","",IF('Application Form'!J526="POLL","",IF('Application Form'!J526="MSTN","MSTN",IF('Application Form'!J526="COAT","COAT",IF('Application Form'!J526="PI","PI",IF('Application Form'!J526="POLL_50K (add on)*","POLL_50K (add on)*",IF('Application Form'!J526="POLL_HD (add on)*","POLL_HD (add_on)*",IF('Application Form'!J526="MSTN_50K (add_on)*","MSTN_50K (add_on)*",IF('Application Form'!J526="MSTN_HD (add on)*","MSTN_HD (add on)*",IF('Application Form'!J526="STORE","STORE",IF('Application Form'!J526="HE","HE","")))))))))))))))))))),"")</f>
        <v/>
      </c>
    </row>
    <row r="516" spans="1:16" x14ac:dyDescent="0.25">
      <c r="A516" s="72">
        <f>'Application Form'!E527</f>
        <v>0</v>
      </c>
      <c r="B516" t="str">
        <f>IF('Application Form'!C527="Hair","H",IF('Application Form'!C527="Done","D",IF('Application Form'!C527="Semen","S",IF('Application Form'!C527="TSU","T",""))))</f>
        <v/>
      </c>
      <c r="C516" t="str">
        <f t="shared" si="8"/>
        <v>NAA</v>
      </c>
      <c r="F516" t="str">
        <f>IF('Application Form'!H527="SKSTD_BDL","SKSTD_BDL",IF('Application Form'!H527="MIP","MIP",IF('Application Form'!H527="MIP+PV","MIP",IF('Application Form'!H527="SEEKSIRE","SEEKSIRE",IF('Application Form'!H527="SEEKSIRE+PV","SEEKSIRE",IF('Application Form'!H527="GGP50K","GGP50K",IF('Application Form'!H527="GGP50K+PV","GGP50K",IF('Application Form'!H527="GGPHD (150K)","GGPHD (150K)",IF('Application Form'!H527="GGPHD+PV","GGPHD",IF('Application Form'!H527="PV","",IF('Application Form'!H527="POLL","",IF('Application Form'!H527="MSTN","",IF('Application Form'!H527="COAT","",IF('Application Form'!H527="PI","",IF('Application Form'!H527="POLL_50K (add on)*","",IF('Application Form'!H527="POLL_HD (add on)*","",IF('Application Form'!H527="MSTN_50K (add_on)*","",IF('Application Form'!H527="MSTN_HD (add on)*","",IF('Application Form'!H527="STORE","STORE",IF('Application Form'!H527="HE","HE",""))))))))))))))))))))</f>
        <v/>
      </c>
      <c r="G516" t="str">
        <f>IF(OR(RIGHT('Application Form'!H527,2)="PV",RIGHT('Application Form'!I527,2)="PV",RIGHT('Application Form'!J527,2)="PV"),"Yes","")</f>
        <v/>
      </c>
      <c r="H516" s="81" t="str">
        <f>IF(ISBLANK(IF(F516="SKSTD_BDL",'Application Form'!M527,IF('Office Use Only - DONT TOUCH!!!'!G516="Yes",'Application Form'!M527,""))),"",IF(F516="SKSTD_BDL",'Application Form'!M527,IF('Office Use Only - DONT TOUCH!!!'!G516="Yes",'Application Form'!M527,"")))</f>
        <v/>
      </c>
      <c r="K516" t="str">
        <f>IF(ISBLANK(IF(F516="SKSTD_BDL",'Application Form'!O527,IF('Office Use Only - DONT TOUCH!!!'!G516="Yes",'Application Form'!O527,""))),"",IF(F516="SKSTD_BDL",'Application Form'!O527,IF('Office Use Only - DONT TOUCH!!!'!G516="Yes",'Application Form'!O527,"")))</f>
        <v/>
      </c>
      <c r="N516" t="str">
        <f>IF(AND(F516="",'Application Form'!H527=""),"",IF(AND(F516="",'Application Form'!H527&lt;&gt;""),'Application Form'!H527,IF(AND(F516&lt;&gt;"",'Application Form'!I527=""),"",IF(AND(F516&lt;&gt;"",'Application Form'!I527&lt;&gt;""),IF('Application Form'!I527="SKSTD_BDL","SKSTD_BDL",IF('Application Form'!I527="MIP","MIP",IF('Application Form'!I527="MIP+PV","MIP",IF('Application Form'!I527="SEEKSIRE","SEEKSIRE",IF('Application Form'!I527="SEEKSIRE+PV","SEEKSIRE",IF('Application Form'!I527="GGP50K","GGP50K",IF('Application Form'!I527="GGP50K+PV","GGP50K",IF('Application Form'!I527="GGPHD (150K)","GGPHD (150K)",IF('Application Form'!I527="GGPHD+PV","GGPHD",IF('Application Form'!I527="PV","",IF('Application Form'!I527="POLL","",IF('Application Form'!I527="MSTN","MSTN",IF('Application Form'!I527="COAT","COAT",IF('Application Form'!I527="PI","PI",IF('Application Form'!I527="POLL_50K (add on)*","POLL_50K (add on)*",IF('Application Form'!I527="POLL_HD (add on)*","POLL_HD (add_on)*",IF('Application Form'!I527="MSTN_50K (add_on)*","MSTN_50K (add_on)*",IF('Application Form'!I527="MSTN_HD (add on)*","MSTN_HD (add on)*",IF('Application Form'!I527="STORE","STORE",IF('Application Form'!I527="HE","HE","")))))))))))))))))))),"ERROR"))))</f>
        <v/>
      </c>
      <c r="O516" t="str">
        <f>IF(AND(F516="",'Application Form'!H527=""),"",IF(AND(F516="",'Application Form'!H527&lt;&gt;"",'Application Form'!I527=""),"",IF(AND(F516&lt;&gt;"",'Application Form'!I527=""),"",IF(AND(F516&lt;&gt;"",'Application Form'!I527&lt;&gt;"",'Application Form'!J527=""),"",IF(AND(F516="",'Application Form'!H527&lt;&gt;"",'Application Form'!I527&lt;&gt;""),IF('Application Form'!I527="SKSTD_BDL","SKSTD_BDL",IF('Application Form'!I527="MIP","MIP",IF('Application Form'!I527="MIP+PV","MIP",IF('Application Form'!I527="SEEKSIRE","SEEKSIRE",IF('Application Form'!I527="SEEKSIRE+PV","SEEKSIRE",IF('Application Form'!I527="GGP50K","GGP50K",IF('Application Form'!I527="GGP50K+PV","GGP50K",IF('Application Form'!I527="GGPHD (150K)","GGPHD (150K)",IF('Application Form'!I527="GGPHD+PV","GGPHD",IF('Application Form'!I527="PV","",IF('Application Form'!I527="POLL","",IF('Application Form'!I527="MSTN","MSTN",IF('Application Form'!I527="COAT","COAT",IF('Application Form'!I527="PI","PI",IF('Application Form'!I527="POLL_50K (add on)*","POLL_50K (add on)*",IF('Application Form'!I527="POLL_HD (add on)*","POLL_HD (add_on)*",IF('Application Form'!I527="MSTN_50K (add_on)*","MSTN_50K (add_on)*",IF('Application Form'!I527="MSTN_HD (add on)*","MSTN_HD (add on)*",IF('Application Form'!I527="STORE","STORE",IF('Application Form'!I527="HE","HE","ERROR")))))))))))))))))))),IF(AND(F516&lt;&gt;"",'Application Form'!I527&lt;&gt;"",'Application Form'!J527&lt;&gt;""),IF('Application Form'!J527="SKSTD_BDL","SKSTD_BDL",IF('Application Form'!J527="MIP","MIP",IF('Application Form'!J527="MIP+PV","MIP",IF('Application Form'!J527="SEEKSIRE","SEEKSIRE",IF('Application Form'!J527="SEEKSIRE+PV","SEEKSIRE",IF('Application Form'!J527="GGP50K","GGP50K",IF('Application Form'!J527="GGP50K+PV","GGP50K",IF('Application Form'!J527="GGPHD (150K)","GGPHD (150K)",IF('Application Form'!J527="GGPHD+PV","GGPHD",IF('Application Form'!J527="PV","",IF('Application Form'!J527="POLL","",IF('Application Form'!J527="MSTN","MSTN",IF('Application Form'!J527="COAT","COAT",IF('Application Form'!J527="PI","PI",IF('Application Form'!J527="POLL_50K (add on)*","POLL_50K (add on)*",IF('Application Form'!J527="POLL_HD (add on)*","POLL_HD (add_on)*",IF('Application Form'!J527="MSTN_50K (add_on)*","MSTN_50K (add_on)*",IF('Application Form'!J527="MSTN_HD (add on)*","MSTN_HD (add on)*",IF('Application Form'!J527="STORE","STORE",IF('Application Form'!J527="HE","HE","")))))))))))))))))))),"ERROR"))))))</f>
        <v/>
      </c>
      <c r="P516" t="str">
        <f>IF(AND(F516="",O516&lt;&gt;""),IF('Application Form'!J527="SKSTD_BDL","SKSTD_BDL",IF('Application Form'!J527="MIP","MIP",IF('Application Form'!J527="MIP+PV","MIP",IF('Application Form'!J527="SEEKSIRE","SEEKSIRE",IF('Application Form'!J527="SEEKSIRE+PV","SEEKSIRE",IF('Application Form'!J527="GGP50K","GGP50K",IF('Application Form'!J527="GGP50K+PV","GGP50K",IF('Application Form'!J527="GGPHD (150K)","GGPHD (150K)",IF('Application Form'!J527="GGPHD+PV","GGPHD",IF('Application Form'!J527="PV","",IF('Application Form'!J527="POLL","",IF('Application Form'!J527="MSTN","MSTN",IF('Application Form'!J527="COAT","COAT",IF('Application Form'!J527="PI","PI",IF('Application Form'!J527="POLL_50K (add on)*","POLL_50K (add on)*",IF('Application Form'!J527="POLL_HD (add on)*","POLL_HD (add_on)*",IF('Application Form'!J527="MSTN_50K (add_on)*","MSTN_50K (add_on)*",IF('Application Form'!J527="MSTN_HD (add on)*","MSTN_HD (add on)*",IF('Application Form'!J527="STORE","STORE",IF('Application Form'!J527="HE","HE","")))))))))))))))))))),"")</f>
        <v/>
      </c>
    </row>
    <row r="517" spans="1:16" x14ac:dyDescent="0.25">
      <c r="A517" s="72">
        <f>'Application Form'!E528</f>
        <v>0</v>
      </c>
      <c r="B517" t="str">
        <f>IF('Application Form'!C528="Hair","H",IF('Application Form'!C528="Done","D",IF('Application Form'!C528="Semen","S",IF('Application Form'!C528="TSU","T",""))))</f>
        <v/>
      </c>
      <c r="C517" t="str">
        <f t="shared" si="8"/>
        <v>NAA</v>
      </c>
      <c r="F517" t="str">
        <f>IF('Application Form'!H528="SKSTD_BDL","SKSTD_BDL",IF('Application Form'!H528="MIP","MIP",IF('Application Form'!H528="MIP+PV","MIP",IF('Application Form'!H528="SEEKSIRE","SEEKSIRE",IF('Application Form'!H528="SEEKSIRE+PV","SEEKSIRE",IF('Application Form'!H528="GGP50K","GGP50K",IF('Application Form'!H528="GGP50K+PV","GGP50K",IF('Application Form'!H528="GGPHD (150K)","GGPHD (150K)",IF('Application Form'!H528="GGPHD+PV","GGPHD",IF('Application Form'!H528="PV","",IF('Application Form'!H528="POLL","",IF('Application Form'!H528="MSTN","",IF('Application Form'!H528="COAT","",IF('Application Form'!H528="PI","",IF('Application Form'!H528="POLL_50K (add on)*","",IF('Application Form'!H528="POLL_HD (add on)*","",IF('Application Form'!H528="MSTN_50K (add_on)*","",IF('Application Form'!H528="MSTN_HD (add on)*","",IF('Application Form'!H528="STORE","STORE",IF('Application Form'!H528="HE","HE",""))))))))))))))))))))</f>
        <v/>
      </c>
      <c r="G517" t="str">
        <f>IF(OR(RIGHT('Application Form'!H528,2)="PV",RIGHT('Application Form'!I528,2)="PV",RIGHT('Application Form'!J528,2)="PV"),"Yes","")</f>
        <v/>
      </c>
      <c r="H517" s="81" t="str">
        <f>IF(ISBLANK(IF(F517="SKSTD_BDL",'Application Form'!M528,IF('Office Use Only - DONT TOUCH!!!'!G517="Yes",'Application Form'!M528,""))),"",IF(F517="SKSTD_BDL",'Application Form'!M528,IF('Office Use Only - DONT TOUCH!!!'!G517="Yes",'Application Form'!M528,"")))</f>
        <v/>
      </c>
      <c r="K517" t="str">
        <f>IF(ISBLANK(IF(F517="SKSTD_BDL",'Application Form'!O528,IF('Office Use Only - DONT TOUCH!!!'!G517="Yes",'Application Form'!O528,""))),"",IF(F517="SKSTD_BDL",'Application Form'!O528,IF('Office Use Only - DONT TOUCH!!!'!G517="Yes",'Application Form'!O528,"")))</f>
        <v/>
      </c>
      <c r="N517" t="str">
        <f>IF(AND(F517="",'Application Form'!H528=""),"",IF(AND(F517="",'Application Form'!H528&lt;&gt;""),'Application Form'!H528,IF(AND(F517&lt;&gt;"",'Application Form'!I528=""),"",IF(AND(F517&lt;&gt;"",'Application Form'!I528&lt;&gt;""),IF('Application Form'!I528="SKSTD_BDL","SKSTD_BDL",IF('Application Form'!I528="MIP","MIP",IF('Application Form'!I528="MIP+PV","MIP",IF('Application Form'!I528="SEEKSIRE","SEEKSIRE",IF('Application Form'!I528="SEEKSIRE+PV","SEEKSIRE",IF('Application Form'!I528="GGP50K","GGP50K",IF('Application Form'!I528="GGP50K+PV","GGP50K",IF('Application Form'!I528="GGPHD (150K)","GGPHD (150K)",IF('Application Form'!I528="GGPHD+PV","GGPHD",IF('Application Form'!I528="PV","",IF('Application Form'!I528="POLL","",IF('Application Form'!I528="MSTN","MSTN",IF('Application Form'!I528="COAT","COAT",IF('Application Form'!I528="PI","PI",IF('Application Form'!I528="POLL_50K (add on)*","POLL_50K (add on)*",IF('Application Form'!I528="POLL_HD (add on)*","POLL_HD (add_on)*",IF('Application Form'!I528="MSTN_50K (add_on)*","MSTN_50K (add_on)*",IF('Application Form'!I528="MSTN_HD (add on)*","MSTN_HD (add on)*",IF('Application Form'!I528="STORE","STORE",IF('Application Form'!I528="HE","HE","")))))))))))))))))))),"ERROR"))))</f>
        <v/>
      </c>
      <c r="O517" t="str">
        <f>IF(AND(F517="",'Application Form'!H528=""),"",IF(AND(F517="",'Application Form'!H528&lt;&gt;"",'Application Form'!I528=""),"",IF(AND(F517&lt;&gt;"",'Application Form'!I528=""),"",IF(AND(F517&lt;&gt;"",'Application Form'!I528&lt;&gt;"",'Application Form'!J528=""),"",IF(AND(F517="",'Application Form'!H528&lt;&gt;"",'Application Form'!I528&lt;&gt;""),IF('Application Form'!I528="SKSTD_BDL","SKSTD_BDL",IF('Application Form'!I528="MIP","MIP",IF('Application Form'!I528="MIP+PV","MIP",IF('Application Form'!I528="SEEKSIRE","SEEKSIRE",IF('Application Form'!I528="SEEKSIRE+PV","SEEKSIRE",IF('Application Form'!I528="GGP50K","GGP50K",IF('Application Form'!I528="GGP50K+PV","GGP50K",IF('Application Form'!I528="GGPHD (150K)","GGPHD (150K)",IF('Application Form'!I528="GGPHD+PV","GGPHD",IF('Application Form'!I528="PV","",IF('Application Form'!I528="POLL","",IF('Application Form'!I528="MSTN","MSTN",IF('Application Form'!I528="COAT","COAT",IF('Application Form'!I528="PI","PI",IF('Application Form'!I528="POLL_50K (add on)*","POLL_50K (add on)*",IF('Application Form'!I528="POLL_HD (add on)*","POLL_HD (add_on)*",IF('Application Form'!I528="MSTN_50K (add_on)*","MSTN_50K (add_on)*",IF('Application Form'!I528="MSTN_HD (add on)*","MSTN_HD (add on)*",IF('Application Form'!I528="STORE","STORE",IF('Application Form'!I528="HE","HE","ERROR")))))))))))))))))))),IF(AND(F517&lt;&gt;"",'Application Form'!I528&lt;&gt;"",'Application Form'!J528&lt;&gt;""),IF('Application Form'!J528="SKSTD_BDL","SKSTD_BDL",IF('Application Form'!J528="MIP","MIP",IF('Application Form'!J528="MIP+PV","MIP",IF('Application Form'!J528="SEEKSIRE","SEEKSIRE",IF('Application Form'!J528="SEEKSIRE+PV","SEEKSIRE",IF('Application Form'!J528="GGP50K","GGP50K",IF('Application Form'!J528="GGP50K+PV","GGP50K",IF('Application Form'!J528="GGPHD (150K)","GGPHD (150K)",IF('Application Form'!J528="GGPHD+PV","GGPHD",IF('Application Form'!J528="PV","",IF('Application Form'!J528="POLL","",IF('Application Form'!J528="MSTN","MSTN",IF('Application Form'!J528="COAT","COAT",IF('Application Form'!J528="PI","PI",IF('Application Form'!J528="POLL_50K (add on)*","POLL_50K (add on)*",IF('Application Form'!J528="POLL_HD (add on)*","POLL_HD (add_on)*",IF('Application Form'!J528="MSTN_50K (add_on)*","MSTN_50K (add_on)*",IF('Application Form'!J528="MSTN_HD (add on)*","MSTN_HD (add on)*",IF('Application Form'!J528="STORE","STORE",IF('Application Form'!J528="HE","HE","")))))))))))))))))))),"ERROR"))))))</f>
        <v/>
      </c>
      <c r="P517" t="str">
        <f>IF(AND(F517="",O517&lt;&gt;""),IF('Application Form'!J528="SKSTD_BDL","SKSTD_BDL",IF('Application Form'!J528="MIP","MIP",IF('Application Form'!J528="MIP+PV","MIP",IF('Application Form'!J528="SEEKSIRE","SEEKSIRE",IF('Application Form'!J528="SEEKSIRE+PV","SEEKSIRE",IF('Application Form'!J528="GGP50K","GGP50K",IF('Application Form'!J528="GGP50K+PV","GGP50K",IF('Application Form'!J528="GGPHD (150K)","GGPHD (150K)",IF('Application Form'!J528="GGPHD+PV","GGPHD",IF('Application Form'!J528="PV","",IF('Application Form'!J528="POLL","",IF('Application Form'!J528="MSTN","MSTN",IF('Application Form'!J528="COAT","COAT",IF('Application Form'!J528="PI","PI",IF('Application Form'!J528="POLL_50K (add on)*","POLL_50K (add on)*",IF('Application Form'!J528="POLL_HD (add on)*","POLL_HD (add_on)*",IF('Application Form'!J528="MSTN_50K (add_on)*","MSTN_50K (add_on)*",IF('Application Form'!J528="MSTN_HD (add on)*","MSTN_HD (add on)*",IF('Application Form'!J528="STORE","STORE",IF('Application Form'!J528="HE","HE","")))))))))))))))))))),"")</f>
        <v/>
      </c>
    </row>
    <row r="518" spans="1:16" x14ac:dyDescent="0.25">
      <c r="A518" s="72">
        <f>'Application Form'!E529</f>
        <v>0</v>
      </c>
      <c r="B518" t="str">
        <f>IF('Application Form'!C529="Hair","H",IF('Application Form'!C529="Done","D",IF('Application Form'!C529="Semen","S",IF('Application Form'!C529="TSU","T",""))))</f>
        <v/>
      </c>
      <c r="C518" t="str">
        <f t="shared" si="8"/>
        <v>NAA</v>
      </c>
      <c r="F518" t="str">
        <f>IF('Application Form'!H529="SKSTD_BDL","SKSTD_BDL",IF('Application Form'!H529="MIP","MIP",IF('Application Form'!H529="MIP+PV","MIP",IF('Application Form'!H529="SEEKSIRE","SEEKSIRE",IF('Application Form'!H529="SEEKSIRE+PV","SEEKSIRE",IF('Application Form'!H529="GGP50K","GGP50K",IF('Application Form'!H529="GGP50K+PV","GGP50K",IF('Application Form'!H529="GGPHD (150K)","GGPHD (150K)",IF('Application Form'!H529="GGPHD+PV","GGPHD",IF('Application Form'!H529="PV","",IF('Application Form'!H529="POLL","",IF('Application Form'!H529="MSTN","",IF('Application Form'!H529="COAT","",IF('Application Form'!H529="PI","",IF('Application Form'!H529="POLL_50K (add on)*","",IF('Application Form'!H529="POLL_HD (add on)*","",IF('Application Form'!H529="MSTN_50K (add_on)*","",IF('Application Form'!H529="MSTN_HD (add on)*","",IF('Application Form'!H529="STORE","STORE",IF('Application Form'!H529="HE","HE",""))))))))))))))))))))</f>
        <v/>
      </c>
      <c r="G518" t="str">
        <f>IF(OR(RIGHT('Application Form'!H529,2)="PV",RIGHT('Application Form'!I529,2)="PV",RIGHT('Application Form'!J529,2)="PV"),"Yes","")</f>
        <v/>
      </c>
      <c r="H518" s="81" t="str">
        <f>IF(ISBLANK(IF(F518="SKSTD_BDL",'Application Form'!M529,IF('Office Use Only - DONT TOUCH!!!'!G518="Yes",'Application Form'!M529,""))),"",IF(F518="SKSTD_BDL",'Application Form'!M529,IF('Office Use Only - DONT TOUCH!!!'!G518="Yes",'Application Form'!M529,"")))</f>
        <v/>
      </c>
      <c r="K518" t="str">
        <f>IF(ISBLANK(IF(F518="SKSTD_BDL",'Application Form'!O529,IF('Office Use Only - DONT TOUCH!!!'!G518="Yes",'Application Form'!O529,""))),"",IF(F518="SKSTD_BDL",'Application Form'!O529,IF('Office Use Only - DONT TOUCH!!!'!G518="Yes",'Application Form'!O529,"")))</f>
        <v/>
      </c>
      <c r="N518" t="str">
        <f>IF(AND(F518="",'Application Form'!H529=""),"",IF(AND(F518="",'Application Form'!H529&lt;&gt;""),'Application Form'!H529,IF(AND(F518&lt;&gt;"",'Application Form'!I529=""),"",IF(AND(F518&lt;&gt;"",'Application Form'!I529&lt;&gt;""),IF('Application Form'!I529="SKSTD_BDL","SKSTD_BDL",IF('Application Form'!I529="MIP","MIP",IF('Application Form'!I529="MIP+PV","MIP",IF('Application Form'!I529="SEEKSIRE","SEEKSIRE",IF('Application Form'!I529="SEEKSIRE+PV","SEEKSIRE",IF('Application Form'!I529="GGP50K","GGP50K",IF('Application Form'!I529="GGP50K+PV","GGP50K",IF('Application Form'!I529="GGPHD (150K)","GGPHD (150K)",IF('Application Form'!I529="GGPHD+PV","GGPHD",IF('Application Form'!I529="PV","",IF('Application Form'!I529="POLL","",IF('Application Form'!I529="MSTN","MSTN",IF('Application Form'!I529="COAT","COAT",IF('Application Form'!I529="PI","PI",IF('Application Form'!I529="POLL_50K (add on)*","POLL_50K (add on)*",IF('Application Form'!I529="POLL_HD (add on)*","POLL_HD (add_on)*",IF('Application Form'!I529="MSTN_50K (add_on)*","MSTN_50K (add_on)*",IF('Application Form'!I529="MSTN_HD (add on)*","MSTN_HD (add on)*",IF('Application Form'!I529="STORE","STORE",IF('Application Form'!I529="HE","HE","")))))))))))))))))))),"ERROR"))))</f>
        <v/>
      </c>
      <c r="O518" t="str">
        <f>IF(AND(F518="",'Application Form'!H529=""),"",IF(AND(F518="",'Application Form'!H529&lt;&gt;"",'Application Form'!I529=""),"",IF(AND(F518&lt;&gt;"",'Application Form'!I529=""),"",IF(AND(F518&lt;&gt;"",'Application Form'!I529&lt;&gt;"",'Application Form'!J529=""),"",IF(AND(F518="",'Application Form'!H529&lt;&gt;"",'Application Form'!I529&lt;&gt;""),IF('Application Form'!I529="SKSTD_BDL","SKSTD_BDL",IF('Application Form'!I529="MIP","MIP",IF('Application Form'!I529="MIP+PV","MIP",IF('Application Form'!I529="SEEKSIRE","SEEKSIRE",IF('Application Form'!I529="SEEKSIRE+PV","SEEKSIRE",IF('Application Form'!I529="GGP50K","GGP50K",IF('Application Form'!I529="GGP50K+PV","GGP50K",IF('Application Form'!I529="GGPHD (150K)","GGPHD (150K)",IF('Application Form'!I529="GGPHD+PV","GGPHD",IF('Application Form'!I529="PV","",IF('Application Form'!I529="POLL","",IF('Application Form'!I529="MSTN","MSTN",IF('Application Form'!I529="COAT","COAT",IF('Application Form'!I529="PI","PI",IF('Application Form'!I529="POLL_50K (add on)*","POLL_50K (add on)*",IF('Application Form'!I529="POLL_HD (add on)*","POLL_HD (add_on)*",IF('Application Form'!I529="MSTN_50K (add_on)*","MSTN_50K (add_on)*",IF('Application Form'!I529="MSTN_HD (add on)*","MSTN_HD (add on)*",IF('Application Form'!I529="STORE","STORE",IF('Application Form'!I529="HE","HE","ERROR")))))))))))))))))))),IF(AND(F518&lt;&gt;"",'Application Form'!I529&lt;&gt;"",'Application Form'!J529&lt;&gt;""),IF('Application Form'!J529="SKSTD_BDL","SKSTD_BDL",IF('Application Form'!J529="MIP","MIP",IF('Application Form'!J529="MIP+PV","MIP",IF('Application Form'!J529="SEEKSIRE","SEEKSIRE",IF('Application Form'!J529="SEEKSIRE+PV","SEEKSIRE",IF('Application Form'!J529="GGP50K","GGP50K",IF('Application Form'!J529="GGP50K+PV","GGP50K",IF('Application Form'!J529="GGPHD (150K)","GGPHD (150K)",IF('Application Form'!J529="GGPHD+PV","GGPHD",IF('Application Form'!J529="PV","",IF('Application Form'!J529="POLL","",IF('Application Form'!J529="MSTN","MSTN",IF('Application Form'!J529="COAT","COAT",IF('Application Form'!J529="PI","PI",IF('Application Form'!J529="POLL_50K (add on)*","POLL_50K (add on)*",IF('Application Form'!J529="POLL_HD (add on)*","POLL_HD (add_on)*",IF('Application Form'!J529="MSTN_50K (add_on)*","MSTN_50K (add_on)*",IF('Application Form'!J529="MSTN_HD (add on)*","MSTN_HD (add on)*",IF('Application Form'!J529="STORE","STORE",IF('Application Form'!J529="HE","HE","")))))))))))))))))))),"ERROR"))))))</f>
        <v/>
      </c>
      <c r="P518" t="str">
        <f>IF(AND(F518="",O518&lt;&gt;""),IF('Application Form'!J529="SKSTD_BDL","SKSTD_BDL",IF('Application Form'!J529="MIP","MIP",IF('Application Form'!J529="MIP+PV","MIP",IF('Application Form'!J529="SEEKSIRE","SEEKSIRE",IF('Application Form'!J529="SEEKSIRE+PV","SEEKSIRE",IF('Application Form'!J529="GGP50K","GGP50K",IF('Application Form'!J529="GGP50K+PV","GGP50K",IF('Application Form'!J529="GGPHD (150K)","GGPHD (150K)",IF('Application Form'!J529="GGPHD+PV","GGPHD",IF('Application Form'!J529="PV","",IF('Application Form'!J529="POLL","",IF('Application Form'!J529="MSTN","MSTN",IF('Application Form'!J529="COAT","COAT",IF('Application Form'!J529="PI","PI",IF('Application Form'!J529="POLL_50K (add on)*","POLL_50K (add on)*",IF('Application Form'!J529="POLL_HD (add on)*","POLL_HD (add_on)*",IF('Application Form'!J529="MSTN_50K (add_on)*","MSTN_50K (add_on)*",IF('Application Form'!J529="MSTN_HD (add on)*","MSTN_HD (add on)*",IF('Application Form'!J529="STORE","STORE",IF('Application Form'!J529="HE","HE","")))))))))))))))))))),"")</f>
        <v/>
      </c>
    </row>
    <row r="519" spans="1:16" x14ac:dyDescent="0.25">
      <c r="A519" s="72">
        <f>'Application Form'!E530</f>
        <v>0</v>
      </c>
      <c r="B519" t="str">
        <f>IF('Application Form'!C530="Hair","H",IF('Application Form'!C530="Done","D",IF('Application Form'!C530="Semen","S",IF('Application Form'!C530="TSU","T",""))))</f>
        <v/>
      </c>
      <c r="C519" t="str">
        <f t="shared" si="8"/>
        <v>NAA</v>
      </c>
      <c r="F519" t="str">
        <f>IF('Application Form'!H530="SKSTD_BDL","SKSTD_BDL",IF('Application Form'!H530="MIP","MIP",IF('Application Form'!H530="MIP+PV","MIP",IF('Application Form'!H530="SEEKSIRE","SEEKSIRE",IF('Application Form'!H530="SEEKSIRE+PV","SEEKSIRE",IF('Application Form'!H530="GGP50K","GGP50K",IF('Application Form'!H530="GGP50K+PV","GGP50K",IF('Application Form'!H530="GGPHD (150K)","GGPHD (150K)",IF('Application Form'!H530="GGPHD+PV","GGPHD",IF('Application Form'!H530="PV","",IF('Application Form'!H530="POLL","",IF('Application Form'!H530="MSTN","",IF('Application Form'!H530="COAT","",IF('Application Form'!H530="PI","",IF('Application Form'!H530="POLL_50K (add on)*","",IF('Application Form'!H530="POLL_HD (add on)*","",IF('Application Form'!H530="MSTN_50K (add_on)*","",IF('Application Form'!H530="MSTN_HD (add on)*","",IF('Application Form'!H530="STORE","STORE",IF('Application Form'!H530="HE","HE",""))))))))))))))))))))</f>
        <v/>
      </c>
      <c r="G519" t="str">
        <f>IF(OR(RIGHT('Application Form'!H530,2)="PV",RIGHT('Application Form'!I530,2)="PV",RIGHT('Application Form'!J530,2)="PV"),"Yes","")</f>
        <v/>
      </c>
      <c r="H519" s="81" t="str">
        <f>IF(ISBLANK(IF(F519="SKSTD_BDL",'Application Form'!M530,IF('Office Use Only - DONT TOUCH!!!'!G519="Yes",'Application Form'!M530,""))),"",IF(F519="SKSTD_BDL",'Application Form'!M530,IF('Office Use Only - DONT TOUCH!!!'!G519="Yes",'Application Form'!M530,"")))</f>
        <v/>
      </c>
      <c r="K519" t="str">
        <f>IF(ISBLANK(IF(F519="SKSTD_BDL",'Application Form'!O530,IF('Office Use Only - DONT TOUCH!!!'!G519="Yes",'Application Form'!O530,""))),"",IF(F519="SKSTD_BDL",'Application Form'!O530,IF('Office Use Only - DONT TOUCH!!!'!G519="Yes",'Application Form'!O530,"")))</f>
        <v/>
      </c>
      <c r="N519" t="str">
        <f>IF(AND(F519="",'Application Form'!H530=""),"",IF(AND(F519="",'Application Form'!H530&lt;&gt;""),'Application Form'!H530,IF(AND(F519&lt;&gt;"",'Application Form'!I530=""),"",IF(AND(F519&lt;&gt;"",'Application Form'!I530&lt;&gt;""),IF('Application Form'!I530="SKSTD_BDL","SKSTD_BDL",IF('Application Form'!I530="MIP","MIP",IF('Application Form'!I530="MIP+PV","MIP",IF('Application Form'!I530="SEEKSIRE","SEEKSIRE",IF('Application Form'!I530="SEEKSIRE+PV","SEEKSIRE",IF('Application Form'!I530="GGP50K","GGP50K",IF('Application Form'!I530="GGP50K+PV","GGP50K",IF('Application Form'!I530="GGPHD (150K)","GGPHD (150K)",IF('Application Form'!I530="GGPHD+PV","GGPHD",IF('Application Form'!I530="PV","",IF('Application Form'!I530="POLL","",IF('Application Form'!I530="MSTN","MSTN",IF('Application Form'!I530="COAT","COAT",IF('Application Form'!I530="PI","PI",IF('Application Form'!I530="POLL_50K (add on)*","POLL_50K (add on)*",IF('Application Form'!I530="POLL_HD (add on)*","POLL_HD (add_on)*",IF('Application Form'!I530="MSTN_50K (add_on)*","MSTN_50K (add_on)*",IF('Application Form'!I530="MSTN_HD (add on)*","MSTN_HD (add on)*",IF('Application Form'!I530="STORE","STORE",IF('Application Form'!I530="HE","HE","")))))))))))))))))))),"ERROR"))))</f>
        <v/>
      </c>
      <c r="O519" t="str">
        <f>IF(AND(F519="",'Application Form'!H530=""),"",IF(AND(F519="",'Application Form'!H530&lt;&gt;"",'Application Form'!I530=""),"",IF(AND(F519&lt;&gt;"",'Application Form'!I530=""),"",IF(AND(F519&lt;&gt;"",'Application Form'!I530&lt;&gt;"",'Application Form'!J530=""),"",IF(AND(F519="",'Application Form'!H530&lt;&gt;"",'Application Form'!I530&lt;&gt;""),IF('Application Form'!I530="SKSTD_BDL","SKSTD_BDL",IF('Application Form'!I530="MIP","MIP",IF('Application Form'!I530="MIP+PV","MIP",IF('Application Form'!I530="SEEKSIRE","SEEKSIRE",IF('Application Form'!I530="SEEKSIRE+PV","SEEKSIRE",IF('Application Form'!I530="GGP50K","GGP50K",IF('Application Form'!I530="GGP50K+PV","GGP50K",IF('Application Form'!I530="GGPHD (150K)","GGPHD (150K)",IF('Application Form'!I530="GGPHD+PV","GGPHD",IF('Application Form'!I530="PV","",IF('Application Form'!I530="POLL","",IF('Application Form'!I530="MSTN","MSTN",IF('Application Form'!I530="COAT","COAT",IF('Application Form'!I530="PI","PI",IF('Application Form'!I530="POLL_50K (add on)*","POLL_50K (add on)*",IF('Application Form'!I530="POLL_HD (add on)*","POLL_HD (add_on)*",IF('Application Form'!I530="MSTN_50K (add_on)*","MSTN_50K (add_on)*",IF('Application Form'!I530="MSTN_HD (add on)*","MSTN_HD (add on)*",IF('Application Form'!I530="STORE","STORE",IF('Application Form'!I530="HE","HE","ERROR")))))))))))))))))))),IF(AND(F519&lt;&gt;"",'Application Form'!I530&lt;&gt;"",'Application Form'!J530&lt;&gt;""),IF('Application Form'!J530="SKSTD_BDL","SKSTD_BDL",IF('Application Form'!J530="MIP","MIP",IF('Application Form'!J530="MIP+PV","MIP",IF('Application Form'!J530="SEEKSIRE","SEEKSIRE",IF('Application Form'!J530="SEEKSIRE+PV","SEEKSIRE",IF('Application Form'!J530="GGP50K","GGP50K",IF('Application Form'!J530="GGP50K+PV","GGP50K",IF('Application Form'!J530="GGPHD (150K)","GGPHD (150K)",IF('Application Form'!J530="GGPHD+PV","GGPHD",IF('Application Form'!J530="PV","",IF('Application Form'!J530="POLL","",IF('Application Form'!J530="MSTN","MSTN",IF('Application Form'!J530="COAT","COAT",IF('Application Form'!J530="PI","PI",IF('Application Form'!J530="POLL_50K (add on)*","POLL_50K (add on)*",IF('Application Form'!J530="POLL_HD (add on)*","POLL_HD (add_on)*",IF('Application Form'!J530="MSTN_50K (add_on)*","MSTN_50K (add_on)*",IF('Application Form'!J530="MSTN_HD (add on)*","MSTN_HD (add on)*",IF('Application Form'!J530="STORE","STORE",IF('Application Form'!J530="HE","HE","")))))))))))))))))))),"ERROR"))))))</f>
        <v/>
      </c>
      <c r="P519" t="str">
        <f>IF(AND(F519="",O519&lt;&gt;""),IF('Application Form'!J530="SKSTD_BDL","SKSTD_BDL",IF('Application Form'!J530="MIP","MIP",IF('Application Form'!J530="MIP+PV","MIP",IF('Application Form'!J530="SEEKSIRE","SEEKSIRE",IF('Application Form'!J530="SEEKSIRE+PV","SEEKSIRE",IF('Application Form'!J530="GGP50K","GGP50K",IF('Application Form'!J530="GGP50K+PV","GGP50K",IF('Application Form'!J530="GGPHD (150K)","GGPHD (150K)",IF('Application Form'!J530="GGPHD+PV","GGPHD",IF('Application Form'!J530="PV","",IF('Application Form'!J530="POLL","",IF('Application Form'!J530="MSTN","MSTN",IF('Application Form'!J530="COAT","COAT",IF('Application Form'!J530="PI","PI",IF('Application Form'!J530="POLL_50K (add on)*","POLL_50K (add on)*",IF('Application Form'!J530="POLL_HD (add on)*","POLL_HD (add_on)*",IF('Application Form'!J530="MSTN_50K (add_on)*","MSTN_50K (add_on)*",IF('Application Form'!J530="MSTN_HD (add on)*","MSTN_HD (add on)*",IF('Application Form'!J530="STORE","STORE",IF('Application Form'!J530="HE","HE","")))))))))))))))))))),"")</f>
        <v/>
      </c>
    </row>
    <row r="520" spans="1:16" x14ac:dyDescent="0.25">
      <c r="A520" s="72">
        <f>'Application Form'!E531</f>
        <v>0</v>
      </c>
      <c r="B520" t="str">
        <f>IF('Application Form'!C531="Hair","H",IF('Application Form'!C531="Done","D",IF('Application Form'!C531="Semen","S",IF('Application Form'!C531="TSU","T",""))))</f>
        <v/>
      </c>
      <c r="C520" t="str">
        <f t="shared" si="8"/>
        <v>NAA</v>
      </c>
      <c r="F520" t="str">
        <f>IF('Application Form'!H531="SKSTD_BDL","SKSTD_BDL",IF('Application Form'!H531="MIP","MIP",IF('Application Form'!H531="MIP+PV","MIP",IF('Application Form'!H531="SEEKSIRE","SEEKSIRE",IF('Application Form'!H531="SEEKSIRE+PV","SEEKSIRE",IF('Application Form'!H531="GGP50K","GGP50K",IF('Application Form'!H531="GGP50K+PV","GGP50K",IF('Application Form'!H531="GGPHD (150K)","GGPHD (150K)",IF('Application Form'!H531="GGPHD+PV","GGPHD",IF('Application Form'!H531="PV","",IF('Application Form'!H531="POLL","",IF('Application Form'!H531="MSTN","",IF('Application Form'!H531="COAT","",IF('Application Form'!H531="PI","",IF('Application Form'!H531="POLL_50K (add on)*","",IF('Application Form'!H531="POLL_HD (add on)*","",IF('Application Form'!H531="MSTN_50K (add_on)*","",IF('Application Form'!H531="MSTN_HD (add on)*","",IF('Application Form'!H531="STORE","STORE",IF('Application Form'!H531="HE","HE",""))))))))))))))))))))</f>
        <v/>
      </c>
      <c r="G520" t="str">
        <f>IF(OR(RIGHT('Application Form'!H531,2)="PV",RIGHT('Application Form'!I531,2)="PV",RIGHT('Application Form'!J531,2)="PV"),"Yes","")</f>
        <v/>
      </c>
      <c r="H520" s="81" t="str">
        <f>IF(ISBLANK(IF(F520="SKSTD_BDL",'Application Form'!M531,IF('Office Use Only - DONT TOUCH!!!'!G520="Yes",'Application Form'!M531,""))),"",IF(F520="SKSTD_BDL",'Application Form'!M531,IF('Office Use Only - DONT TOUCH!!!'!G520="Yes",'Application Form'!M531,"")))</f>
        <v/>
      </c>
      <c r="K520" t="str">
        <f>IF(ISBLANK(IF(F520="SKSTD_BDL",'Application Form'!O531,IF('Office Use Only - DONT TOUCH!!!'!G520="Yes",'Application Form'!O531,""))),"",IF(F520="SKSTD_BDL",'Application Form'!O531,IF('Office Use Only - DONT TOUCH!!!'!G520="Yes",'Application Form'!O531,"")))</f>
        <v/>
      </c>
      <c r="N520" t="str">
        <f>IF(AND(F520="",'Application Form'!H531=""),"",IF(AND(F520="",'Application Form'!H531&lt;&gt;""),'Application Form'!H531,IF(AND(F520&lt;&gt;"",'Application Form'!I531=""),"",IF(AND(F520&lt;&gt;"",'Application Form'!I531&lt;&gt;""),IF('Application Form'!I531="SKSTD_BDL","SKSTD_BDL",IF('Application Form'!I531="MIP","MIP",IF('Application Form'!I531="MIP+PV","MIP",IF('Application Form'!I531="SEEKSIRE","SEEKSIRE",IF('Application Form'!I531="SEEKSIRE+PV","SEEKSIRE",IF('Application Form'!I531="GGP50K","GGP50K",IF('Application Form'!I531="GGP50K+PV","GGP50K",IF('Application Form'!I531="GGPHD (150K)","GGPHD (150K)",IF('Application Form'!I531="GGPHD+PV","GGPHD",IF('Application Form'!I531="PV","",IF('Application Form'!I531="POLL","",IF('Application Form'!I531="MSTN","MSTN",IF('Application Form'!I531="COAT","COAT",IF('Application Form'!I531="PI","PI",IF('Application Form'!I531="POLL_50K (add on)*","POLL_50K (add on)*",IF('Application Form'!I531="POLL_HD (add on)*","POLL_HD (add_on)*",IF('Application Form'!I531="MSTN_50K (add_on)*","MSTN_50K (add_on)*",IF('Application Form'!I531="MSTN_HD (add on)*","MSTN_HD (add on)*",IF('Application Form'!I531="STORE","STORE",IF('Application Form'!I531="HE","HE","")))))))))))))))))))),"ERROR"))))</f>
        <v/>
      </c>
      <c r="O520" t="str">
        <f>IF(AND(F520="",'Application Form'!H531=""),"",IF(AND(F520="",'Application Form'!H531&lt;&gt;"",'Application Form'!I531=""),"",IF(AND(F520&lt;&gt;"",'Application Form'!I531=""),"",IF(AND(F520&lt;&gt;"",'Application Form'!I531&lt;&gt;"",'Application Form'!J531=""),"",IF(AND(F520="",'Application Form'!H531&lt;&gt;"",'Application Form'!I531&lt;&gt;""),IF('Application Form'!I531="SKSTD_BDL","SKSTD_BDL",IF('Application Form'!I531="MIP","MIP",IF('Application Form'!I531="MIP+PV","MIP",IF('Application Form'!I531="SEEKSIRE","SEEKSIRE",IF('Application Form'!I531="SEEKSIRE+PV","SEEKSIRE",IF('Application Form'!I531="GGP50K","GGP50K",IF('Application Form'!I531="GGP50K+PV","GGP50K",IF('Application Form'!I531="GGPHD (150K)","GGPHD (150K)",IF('Application Form'!I531="GGPHD+PV","GGPHD",IF('Application Form'!I531="PV","",IF('Application Form'!I531="POLL","",IF('Application Form'!I531="MSTN","MSTN",IF('Application Form'!I531="COAT","COAT",IF('Application Form'!I531="PI","PI",IF('Application Form'!I531="POLL_50K (add on)*","POLL_50K (add on)*",IF('Application Form'!I531="POLL_HD (add on)*","POLL_HD (add_on)*",IF('Application Form'!I531="MSTN_50K (add_on)*","MSTN_50K (add_on)*",IF('Application Form'!I531="MSTN_HD (add on)*","MSTN_HD (add on)*",IF('Application Form'!I531="STORE","STORE",IF('Application Form'!I531="HE","HE","ERROR")))))))))))))))))))),IF(AND(F520&lt;&gt;"",'Application Form'!I531&lt;&gt;"",'Application Form'!J531&lt;&gt;""),IF('Application Form'!J531="SKSTD_BDL","SKSTD_BDL",IF('Application Form'!J531="MIP","MIP",IF('Application Form'!J531="MIP+PV","MIP",IF('Application Form'!J531="SEEKSIRE","SEEKSIRE",IF('Application Form'!J531="SEEKSIRE+PV","SEEKSIRE",IF('Application Form'!J531="GGP50K","GGP50K",IF('Application Form'!J531="GGP50K+PV","GGP50K",IF('Application Form'!J531="GGPHD (150K)","GGPHD (150K)",IF('Application Form'!J531="GGPHD+PV","GGPHD",IF('Application Form'!J531="PV","",IF('Application Form'!J531="POLL","",IF('Application Form'!J531="MSTN","MSTN",IF('Application Form'!J531="COAT","COAT",IF('Application Form'!J531="PI","PI",IF('Application Form'!J531="POLL_50K (add on)*","POLL_50K (add on)*",IF('Application Form'!J531="POLL_HD (add on)*","POLL_HD (add_on)*",IF('Application Form'!J531="MSTN_50K (add_on)*","MSTN_50K (add_on)*",IF('Application Form'!J531="MSTN_HD (add on)*","MSTN_HD (add on)*",IF('Application Form'!J531="STORE","STORE",IF('Application Form'!J531="HE","HE","")))))))))))))))))))),"ERROR"))))))</f>
        <v/>
      </c>
      <c r="P520" t="str">
        <f>IF(AND(F520="",O520&lt;&gt;""),IF('Application Form'!J531="SKSTD_BDL","SKSTD_BDL",IF('Application Form'!J531="MIP","MIP",IF('Application Form'!J531="MIP+PV","MIP",IF('Application Form'!J531="SEEKSIRE","SEEKSIRE",IF('Application Form'!J531="SEEKSIRE+PV","SEEKSIRE",IF('Application Form'!J531="GGP50K","GGP50K",IF('Application Form'!J531="GGP50K+PV","GGP50K",IF('Application Form'!J531="GGPHD (150K)","GGPHD (150K)",IF('Application Form'!J531="GGPHD+PV","GGPHD",IF('Application Form'!J531="PV","",IF('Application Form'!J531="POLL","",IF('Application Form'!J531="MSTN","MSTN",IF('Application Form'!J531="COAT","COAT",IF('Application Form'!J531="PI","PI",IF('Application Form'!J531="POLL_50K (add on)*","POLL_50K (add on)*",IF('Application Form'!J531="POLL_HD (add on)*","POLL_HD (add_on)*",IF('Application Form'!J531="MSTN_50K (add_on)*","MSTN_50K (add_on)*",IF('Application Form'!J531="MSTN_HD (add on)*","MSTN_HD (add on)*",IF('Application Form'!J531="STORE","STORE",IF('Application Form'!J531="HE","HE","")))))))))))))))))))),"")</f>
        <v/>
      </c>
    </row>
    <row r="521" spans="1:16" x14ac:dyDescent="0.25">
      <c r="A521" s="72">
        <f>'Application Form'!E532</f>
        <v>0</v>
      </c>
      <c r="B521" t="str">
        <f>IF('Application Form'!C532="Hair","H",IF('Application Form'!C532="Done","D",IF('Application Form'!C532="Semen","S",IF('Application Form'!C532="TSU","T",""))))</f>
        <v/>
      </c>
      <c r="C521" t="str">
        <f t="shared" si="8"/>
        <v>NAA</v>
      </c>
      <c r="F521" t="str">
        <f>IF('Application Form'!H532="SKSTD_BDL","SKSTD_BDL",IF('Application Form'!H532="MIP","MIP",IF('Application Form'!H532="MIP+PV","MIP",IF('Application Form'!H532="SEEKSIRE","SEEKSIRE",IF('Application Form'!H532="SEEKSIRE+PV","SEEKSIRE",IF('Application Form'!H532="GGP50K","GGP50K",IF('Application Form'!H532="GGP50K+PV","GGP50K",IF('Application Form'!H532="GGPHD (150K)","GGPHD (150K)",IF('Application Form'!H532="GGPHD+PV","GGPHD",IF('Application Form'!H532="PV","",IF('Application Form'!H532="POLL","",IF('Application Form'!H532="MSTN","",IF('Application Form'!H532="COAT","",IF('Application Form'!H532="PI","",IF('Application Form'!H532="POLL_50K (add on)*","",IF('Application Form'!H532="POLL_HD (add on)*","",IF('Application Form'!H532="MSTN_50K (add_on)*","",IF('Application Form'!H532="MSTN_HD (add on)*","",IF('Application Form'!H532="STORE","STORE",IF('Application Form'!H532="HE","HE",""))))))))))))))))))))</f>
        <v/>
      </c>
      <c r="G521" t="str">
        <f>IF(OR(RIGHT('Application Form'!H532,2)="PV",RIGHT('Application Form'!I532,2)="PV",RIGHT('Application Form'!J532,2)="PV"),"Yes","")</f>
        <v/>
      </c>
      <c r="H521" s="81" t="str">
        <f>IF(ISBLANK(IF(F521="SKSTD_BDL",'Application Form'!M532,IF('Office Use Only - DONT TOUCH!!!'!G521="Yes",'Application Form'!M532,""))),"",IF(F521="SKSTD_BDL",'Application Form'!M532,IF('Office Use Only - DONT TOUCH!!!'!G521="Yes",'Application Form'!M532,"")))</f>
        <v/>
      </c>
      <c r="K521" t="str">
        <f>IF(ISBLANK(IF(F521="SKSTD_BDL",'Application Form'!O532,IF('Office Use Only - DONT TOUCH!!!'!G521="Yes",'Application Form'!O532,""))),"",IF(F521="SKSTD_BDL",'Application Form'!O532,IF('Office Use Only - DONT TOUCH!!!'!G521="Yes",'Application Form'!O532,"")))</f>
        <v/>
      </c>
      <c r="N521" t="str">
        <f>IF(AND(F521="",'Application Form'!H532=""),"",IF(AND(F521="",'Application Form'!H532&lt;&gt;""),'Application Form'!H532,IF(AND(F521&lt;&gt;"",'Application Form'!I532=""),"",IF(AND(F521&lt;&gt;"",'Application Form'!I532&lt;&gt;""),IF('Application Form'!I532="SKSTD_BDL","SKSTD_BDL",IF('Application Form'!I532="MIP","MIP",IF('Application Form'!I532="MIP+PV","MIP",IF('Application Form'!I532="SEEKSIRE","SEEKSIRE",IF('Application Form'!I532="SEEKSIRE+PV","SEEKSIRE",IF('Application Form'!I532="GGP50K","GGP50K",IF('Application Form'!I532="GGP50K+PV","GGP50K",IF('Application Form'!I532="GGPHD (150K)","GGPHD (150K)",IF('Application Form'!I532="GGPHD+PV","GGPHD",IF('Application Form'!I532="PV","",IF('Application Form'!I532="POLL","",IF('Application Form'!I532="MSTN","MSTN",IF('Application Form'!I532="COAT","COAT",IF('Application Form'!I532="PI","PI",IF('Application Form'!I532="POLL_50K (add on)*","POLL_50K (add on)*",IF('Application Form'!I532="POLL_HD (add on)*","POLL_HD (add_on)*",IF('Application Form'!I532="MSTN_50K (add_on)*","MSTN_50K (add_on)*",IF('Application Form'!I532="MSTN_HD (add on)*","MSTN_HD (add on)*",IF('Application Form'!I532="STORE","STORE",IF('Application Form'!I532="HE","HE","")))))))))))))))))))),"ERROR"))))</f>
        <v/>
      </c>
      <c r="O521" t="str">
        <f>IF(AND(F521="",'Application Form'!H532=""),"",IF(AND(F521="",'Application Form'!H532&lt;&gt;"",'Application Form'!I532=""),"",IF(AND(F521&lt;&gt;"",'Application Form'!I532=""),"",IF(AND(F521&lt;&gt;"",'Application Form'!I532&lt;&gt;"",'Application Form'!J532=""),"",IF(AND(F521="",'Application Form'!H532&lt;&gt;"",'Application Form'!I532&lt;&gt;""),IF('Application Form'!I532="SKSTD_BDL","SKSTD_BDL",IF('Application Form'!I532="MIP","MIP",IF('Application Form'!I532="MIP+PV","MIP",IF('Application Form'!I532="SEEKSIRE","SEEKSIRE",IF('Application Form'!I532="SEEKSIRE+PV","SEEKSIRE",IF('Application Form'!I532="GGP50K","GGP50K",IF('Application Form'!I532="GGP50K+PV","GGP50K",IF('Application Form'!I532="GGPHD (150K)","GGPHD (150K)",IF('Application Form'!I532="GGPHD+PV","GGPHD",IF('Application Form'!I532="PV","",IF('Application Form'!I532="POLL","",IF('Application Form'!I532="MSTN","MSTN",IF('Application Form'!I532="COAT","COAT",IF('Application Form'!I532="PI","PI",IF('Application Form'!I532="POLL_50K (add on)*","POLL_50K (add on)*",IF('Application Form'!I532="POLL_HD (add on)*","POLL_HD (add_on)*",IF('Application Form'!I532="MSTN_50K (add_on)*","MSTN_50K (add_on)*",IF('Application Form'!I532="MSTN_HD (add on)*","MSTN_HD (add on)*",IF('Application Form'!I532="STORE","STORE",IF('Application Form'!I532="HE","HE","ERROR")))))))))))))))))))),IF(AND(F521&lt;&gt;"",'Application Form'!I532&lt;&gt;"",'Application Form'!J532&lt;&gt;""),IF('Application Form'!J532="SKSTD_BDL","SKSTD_BDL",IF('Application Form'!J532="MIP","MIP",IF('Application Form'!J532="MIP+PV","MIP",IF('Application Form'!J532="SEEKSIRE","SEEKSIRE",IF('Application Form'!J532="SEEKSIRE+PV","SEEKSIRE",IF('Application Form'!J532="GGP50K","GGP50K",IF('Application Form'!J532="GGP50K+PV","GGP50K",IF('Application Form'!J532="GGPHD (150K)","GGPHD (150K)",IF('Application Form'!J532="GGPHD+PV","GGPHD",IF('Application Form'!J532="PV","",IF('Application Form'!J532="POLL","",IF('Application Form'!J532="MSTN","MSTN",IF('Application Form'!J532="COAT","COAT",IF('Application Form'!J532="PI","PI",IF('Application Form'!J532="POLL_50K (add on)*","POLL_50K (add on)*",IF('Application Form'!J532="POLL_HD (add on)*","POLL_HD (add_on)*",IF('Application Form'!J532="MSTN_50K (add_on)*","MSTN_50K (add_on)*",IF('Application Form'!J532="MSTN_HD (add on)*","MSTN_HD (add on)*",IF('Application Form'!J532="STORE","STORE",IF('Application Form'!J532="HE","HE","")))))))))))))))))))),"ERROR"))))))</f>
        <v/>
      </c>
      <c r="P521" t="str">
        <f>IF(AND(F521="",O521&lt;&gt;""),IF('Application Form'!J532="SKSTD_BDL","SKSTD_BDL",IF('Application Form'!J532="MIP","MIP",IF('Application Form'!J532="MIP+PV","MIP",IF('Application Form'!J532="SEEKSIRE","SEEKSIRE",IF('Application Form'!J532="SEEKSIRE+PV","SEEKSIRE",IF('Application Form'!J532="GGP50K","GGP50K",IF('Application Form'!J532="GGP50K+PV","GGP50K",IF('Application Form'!J532="GGPHD (150K)","GGPHD (150K)",IF('Application Form'!J532="GGPHD+PV","GGPHD",IF('Application Form'!J532="PV","",IF('Application Form'!J532="POLL","",IF('Application Form'!J532="MSTN","MSTN",IF('Application Form'!J532="COAT","COAT",IF('Application Form'!J532="PI","PI",IF('Application Form'!J532="POLL_50K (add on)*","POLL_50K (add on)*",IF('Application Form'!J532="POLL_HD (add on)*","POLL_HD (add_on)*",IF('Application Form'!J532="MSTN_50K (add_on)*","MSTN_50K (add_on)*",IF('Application Form'!J532="MSTN_HD (add on)*","MSTN_HD (add on)*",IF('Application Form'!J532="STORE","STORE",IF('Application Form'!J532="HE","HE","")))))))))))))))))))),"")</f>
        <v/>
      </c>
    </row>
    <row r="522" spans="1:16" x14ac:dyDescent="0.25">
      <c r="A522" s="72">
        <f>'Application Form'!E533</f>
        <v>0</v>
      </c>
      <c r="B522" t="str">
        <f>IF('Application Form'!C533="Hair","H",IF('Application Form'!C533="Done","D",IF('Application Form'!C533="Semen","S",IF('Application Form'!C533="TSU","T",""))))</f>
        <v/>
      </c>
      <c r="C522" t="str">
        <f t="shared" si="8"/>
        <v>NAA</v>
      </c>
      <c r="F522" t="str">
        <f>IF('Application Form'!H533="SKSTD_BDL","SKSTD_BDL",IF('Application Form'!H533="MIP","MIP",IF('Application Form'!H533="MIP+PV","MIP",IF('Application Form'!H533="SEEKSIRE","SEEKSIRE",IF('Application Form'!H533="SEEKSIRE+PV","SEEKSIRE",IF('Application Form'!H533="GGP50K","GGP50K",IF('Application Form'!H533="GGP50K+PV","GGP50K",IF('Application Form'!H533="GGPHD (150K)","GGPHD (150K)",IF('Application Form'!H533="GGPHD+PV","GGPHD",IF('Application Form'!H533="PV","",IF('Application Form'!H533="POLL","",IF('Application Form'!H533="MSTN","",IF('Application Form'!H533="COAT","",IF('Application Form'!H533="PI","",IF('Application Form'!H533="POLL_50K (add on)*","",IF('Application Form'!H533="POLL_HD (add on)*","",IF('Application Form'!H533="MSTN_50K (add_on)*","",IF('Application Form'!H533="MSTN_HD (add on)*","",IF('Application Form'!H533="STORE","STORE",IF('Application Form'!H533="HE","HE",""))))))))))))))))))))</f>
        <v/>
      </c>
      <c r="G522" t="str">
        <f>IF(OR(RIGHT('Application Form'!H533,2)="PV",RIGHT('Application Form'!I533,2)="PV",RIGHT('Application Form'!J533,2)="PV"),"Yes","")</f>
        <v/>
      </c>
      <c r="H522" s="81" t="str">
        <f>IF(ISBLANK(IF(F522="SKSTD_BDL",'Application Form'!M533,IF('Office Use Only - DONT TOUCH!!!'!G522="Yes",'Application Form'!M533,""))),"",IF(F522="SKSTD_BDL",'Application Form'!M533,IF('Office Use Only - DONT TOUCH!!!'!G522="Yes",'Application Form'!M533,"")))</f>
        <v/>
      </c>
      <c r="K522" t="str">
        <f>IF(ISBLANK(IF(F522="SKSTD_BDL",'Application Form'!O533,IF('Office Use Only - DONT TOUCH!!!'!G522="Yes",'Application Form'!O533,""))),"",IF(F522="SKSTD_BDL",'Application Form'!O533,IF('Office Use Only - DONT TOUCH!!!'!G522="Yes",'Application Form'!O533,"")))</f>
        <v/>
      </c>
      <c r="N522" t="str">
        <f>IF(AND(F522="",'Application Form'!H533=""),"",IF(AND(F522="",'Application Form'!H533&lt;&gt;""),'Application Form'!H533,IF(AND(F522&lt;&gt;"",'Application Form'!I533=""),"",IF(AND(F522&lt;&gt;"",'Application Form'!I533&lt;&gt;""),IF('Application Form'!I533="SKSTD_BDL","SKSTD_BDL",IF('Application Form'!I533="MIP","MIP",IF('Application Form'!I533="MIP+PV","MIP",IF('Application Form'!I533="SEEKSIRE","SEEKSIRE",IF('Application Form'!I533="SEEKSIRE+PV","SEEKSIRE",IF('Application Form'!I533="GGP50K","GGP50K",IF('Application Form'!I533="GGP50K+PV","GGP50K",IF('Application Form'!I533="GGPHD (150K)","GGPHD (150K)",IF('Application Form'!I533="GGPHD+PV","GGPHD",IF('Application Form'!I533="PV","",IF('Application Form'!I533="POLL","",IF('Application Form'!I533="MSTN","MSTN",IF('Application Form'!I533="COAT","COAT",IF('Application Form'!I533="PI","PI",IF('Application Form'!I533="POLL_50K (add on)*","POLL_50K (add on)*",IF('Application Form'!I533="POLL_HD (add on)*","POLL_HD (add_on)*",IF('Application Form'!I533="MSTN_50K (add_on)*","MSTN_50K (add_on)*",IF('Application Form'!I533="MSTN_HD (add on)*","MSTN_HD (add on)*",IF('Application Form'!I533="STORE","STORE",IF('Application Form'!I533="HE","HE","")))))))))))))))))))),"ERROR"))))</f>
        <v/>
      </c>
      <c r="O522" t="str">
        <f>IF(AND(F522="",'Application Form'!H533=""),"",IF(AND(F522="",'Application Form'!H533&lt;&gt;"",'Application Form'!I533=""),"",IF(AND(F522&lt;&gt;"",'Application Form'!I533=""),"",IF(AND(F522&lt;&gt;"",'Application Form'!I533&lt;&gt;"",'Application Form'!J533=""),"",IF(AND(F522="",'Application Form'!H533&lt;&gt;"",'Application Form'!I533&lt;&gt;""),IF('Application Form'!I533="SKSTD_BDL","SKSTD_BDL",IF('Application Form'!I533="MIP","MIP",IF('Application Form'!I533="MIP+PV","MIP",IF('Application Form'!I533="SEEKSIRE","SEEKSIRE",IF('Application Form'!I533="SEEKSIRE+PV","SEEKSIRE",IF('Application Form'!I533="GGP50K","GGP50K",IF('Application Form'!I533="GGP50K+PV","GGP50K",IF('Application Form'!I533="GGPHD (150K)","GGPHD (150K)",IF('Application Form'!I533="GGPHD+PV","GGPHD",IF('Application Form'!I533="PV","",IF('Application Form'!I533="POLL","",IF('Application Form'!I533="MSTN","MSTN",IF('Application Form'!I533="COAT","COAT",IF('Application Form'!I533="PI","PI",IF('Application Form'!I533="POLL_50K (add on)*","POLL_50K (add on)*",IF('Application Form'!I533="POLL_HD (add on)*","POLL_HD (add_on)*",IF('Application Form'!I533="MSTN_50K (add_on)*","MSTN_50K (add_on)*",IF('Application Form'!I533="MSTN_HD (add on)*","MSTN_HD (add on)*",IF('Application Form'!I533="STORE","STORE",IF('Application Form'!I533="HE","HE","ERROR")))))))))))))))))))),IF(AND(F522&lt;&gt;"",'Application Form'!I533&lt;&gt;"",'Application Form'!J533&lt;&gt;""),IF('Application Form'!J533="SKSTD_BDL","SKSTD_BDL",IF('Application Form'!J533="MIP","MIP",IF('Application Form'!J533="MIP+PV","MIP",IF('Application Form'!J533="SEEKSIRE","SEEKSIRE",IF('Application Form'!J533="SEEKSIRE+PV","SEEKSIRE",IF('Application Form'!J533="GGP50K","GGP50K",IF('Application Form'!J533="GGP50K+PV","GGP50K",IF('Application Form'!J533="GGPHD (150K)","GGPHD (150K)",IF('Application Form'!J533="GGPHD+PV","GGPHD",IF('Application Form'!J533="PV","",IF('Application Form'!J533="POLL","",IF('Application Form'!J533="MSTN","MSTN",IF('Application Form'!J533="COAT","COAT",IF('Application Form'!J533="PI","PI",IF('Application Form'!J533="POLL_50K (add on)*","POLL_50K (add on)*",IF('Application Form'!J533="POLL_HD (add on)*","POLL_HD (add_on)*",IF('Application Form'!J533="MSTN_50K (add_on)*","MSTN_50K (add_on)*",IF('Application Form'!J533="MSTN_HD (add on)*","MSTN_HD (add on)*",IF('Application Form'!J533="STORE","STORE",IF('Application Form'!J533="HE","HE","")))))))))))))))))))),"ERROR"))))))</f>
        <v/>
      </c>
      <c r="P522" t="str">
        <f>IF(AND(F522="",O522&lt;&gt;""),IF('Application Form'!J533="SKSTD_BDL","SKSTD_BDL",IF('Application Form'!J533="MIP","MIP",IF('Application Form'!J533="MIP+PV","MIP",IF('Application Form'!J533="SEEKSIRE","SEEKSIRE",IF('Application Form'!J533="SEEKSIRE+PV","SEEKSIRE",IF('Application Form'!J533="GGP50K","GGP50K",IF('Application Form'!J533="GGP50K+PV","GGP50K",IF('Application Form'!J533="GGPHD (150K)","GGPHD (150K)",IF('Application Form'!J533="GGPHD+PV","GGPHD",IF('Application Form'!J533="PV","",IF('Application Form'!J533="POLL","",IF('Application Form'!J533="MSTN","MSTN",IF('Application Form'!J533="COAT","COAT",IF('Application Form'!J533="PI","PI",IF('Application Form'!J533="POLL_50K (add on)*","POLL_50K (add on)*",IF('Application Form'!J533="POLL_HD (add on)*","POLL_HD (add_on)*",IF('Application Form'!J533="MSTN_50K (add_on)*","MSTN_50K (add_on)*",IF('Application Form'!J533="MSTN_HD (add on)*","MSTN_HD (add on)*",IF('Application Form'!J533="STORE","STORE",IF('Application Form'!J533="HE","HE","")))))))))))))))))))),"")</f>
        <v/>
      </c>
    </row>
    <row r="523" spans="1:16" x14ac:dyDescent="0.25">
      <c r="A523" s="72">
        <f>'Application Form'!E534</f>
        <v>0</v>
      </c>
      <c r="B523" t="str">
        <f>IF('Application Form'!C534="Hair","H",IF('Application Form'!C534="Done","D",IF('Application Form'!C534="Semen","S",IF('Application Form'!C534="TSU","T",""))))</f>
        <v/>
      </c>
      <c r="C523" t="str">
        <f t="shared" si="8"/>
        <v>NAA</v>
      </c>
      <c r="F523" t="str">
        <f>IF('Application Form'!H534="SKSTD_BDL","SKSTD_BDL",IF('Application Form'!H534="MIP","MIP",IF('Application Form'!H534="MIP+PV","MIP",IF('Application Form'!H534="SEEKSIRE","SEEKSIRE",IF('Application Form'!H534="SEEKSIRE+PV","SEEKSIRE",IF('Application Form'!H534="GGP50K","GGP50K",IF('Application Form'!H534="GGP50K+PV","GGP50K",IF('Application Form'!H534="GGPHD (150K)","GGPHD (150K)",IF('Application Form'!H534="GGPHD+PV","GGPHD",IF('Application Form'!H534="PV","",IF('Application Form'!H534="POLL","",IF('Application Form'!H534="MSTN","",IF('Application Form'!H534="COAT","",IF('Application Form'!H534="PI","",IF('Application Form'!H534="POLL_50K (add on)*","",IF('Application Form'!H534="POLL_HD (add on)*","",IF('Application Form'!H534="MSTN_50K (add_on)*","",IF('Application Form'!H534="MSTN_HD (add on)*","",IF('Application Form'!H534="STORE","STORE",IF('Application Form'!H534="HE","HE",""))))))))))))))))))))</f>
        <v/>
      </c>
      <c r="G523" t="str">
        <f>IF(OR(RIGHT('Application Form'!H534,2)="PV",RIGHT('Application Form'!I534,2)="PV",RIGHT('Application Form'!J534,2)="PV"),"Yes","")</f>
        <v/>
      </c>
      <c r="H523" s="81" t="str">
        <f>IF(ISBLANK(IF(F523="SKSTD_BDL",'Application Form'!M534,IF('Office Use Only - DONT TOUCH!!!'!G523="Yes",'Application Form'!M534,""))),"",IF(F523="SKSTD_BDL",'Application Form'!M534,IF('Office Use Only - DONT TOUCH!!!'!G523="Yes",'Application Form'!M534,"")))</f>
        <v/>
      </c>
      <c r="K523" t="str">
        <f>IF(ISBLANK(IF(F523="SKSTD_BDL",'Application Form'!O534,IF('Office Use Only - DONT TOUCH!!!'!G523="Yes",'Application Form'!O534,""))),"",IF(F523="SKSTD_BDL",'Application Form'!O534,IF('Office Use Only - DONT TOUCH!!!'!G523="Yes",'Application Form'!O534,"")))</f>
        <v/>
      </c>
      <c r="N523" t="str">
        <f>IF(AND(F523="",'Application Form'!H534=""),"",IF(AND(F523="",'Application Form'!H534&lt;&gt;""),'Application Form'!H534,IF(AND(F523&lt;&gt;"",'Application Form'!I534=""),"",IF(AND(F523&lt;&gt;"",'Application Form'!I534&lt;&gt;""),IF('Application Form'!I534="SKSTD_BDL","SKSTD_BDL",IF('Application Form'!I534="MIP","MIP",IF('Application Form'!I534="MIP+PV","MIP",IF('Application Form'!I534="SEEKSIRE","SEEKSIRE",IF('Application Form'!I534="SEEKSIRE+PV","SEEKSIRE",IF('Application Form'!I534="GGP50K","GGP50K",IF('Application Form'!I534="GGP50K+PV","GGP50K",IF('Application Form'!I534="GGPHD (150K)","GGPHD (150K)",IF('Application Form'!I534="GGPHD+PV","GGPHD",IF('Application Form'!I534="PV","",IF('Application Form'!I534="POLL","",IF('Application Form'!I534="MSTN","MSTN",IF('Application Form'!I534="COAT","COAT",IF('Application Form'!I534="PI","PI",IF('Application Form'!I534="POLL_50K (add on)*","POLL_50K (add on)*",IF('Application Form'!I534="POLL_HD (add on)*","POLL_HD (add_on)*",IF('Application Form'!I534="MSTN_50K (add_on)*","MSTN_50K (add_on)*",IF('Application Form'!I534="MSTN_HD (add on)*","MSTN_HD (add on)*",IF('Application Form'!I534="STORE","STORE",IF('Application Form'!I534="HE","HE","")))))))))))))))))))),"ERROR"))))</f>
        <v/>
      </c>
      <c r="O523" t="str">
        <f>IF(AND(F523="",'Application Form'!H534=""),"",IF(AND(F523="",'Application Form'!H534&lt;&gt;"",'Application Form'!I534=""),"",IF(AND(F523&lt;&gt;"",'Application Form'!I534=""),"",IF(AND(F523&lt;&gt;"",'Application Form'!I534&lt;&gt;"",'Application Form'!J534=""),"",IF(AND(F523="",'Application Form'!H534&lt;&gt;"",'Application Form'!I534&lt;&gt;""),IF('Application Form'!I534="SKSTD_BDL","SKSTD_BDL",IF('Application Form'!I534="MIP","MIP",IF('Application Form'!I534="MIP+PV","MIP",IF('Application Form'!I534="SEEKSIRE","SEEKSIRE",IF('Application Form'!I534="SEEKSIRE+PV","SEEKSIRE",IF('Application Form'!I534="GGP50K","GGP50K",IF('Application Form'!I534="GGP50K+PV","GGP50K",IF('Application Form'!I534="GGPHD (150K)","GGPHD (150K)",IF('Application Form'!I534="GGPHD+PV","GGPHD",IF('Application Form'!I534="PV","",IF('Application Form'!I534="POLL","",IF('Application Form'!I534="MSTN","MSTN",IF('Application Form'!I534="COAT","COAT",IF('Application Form'!I534="PI","PI",IF('Application Form'!I534="POLL_50K (add on)*","POLL_50K (add on)*",IF('Application Form'!I534="POLL_HD (add on)*","POLL_HD (add_on)*",IF('Application Form'!I534="MSTN_50K (add_on)*","MSTN_50K (add_on)*",IF('Application Form'!I534="MSTN_HD (add on)*","MSTN_HD (add on)*",IF('Application Form'!I534="STORE","STORE",IF('Application Form'!I534="HE","HE","ERROR")))))))))))))))))))),IF(AND(F523&lt;&gt;"",'Application Form'!I534&lt;&gt;"",'Application Form'!J534&lt;&gt;""),IF('Application Form'!J534="SKSTD_BDL","SKSTD_BDL",IF('Application Form'!J534="MIP","MIP",IF('Application Form'!J534="MIP+PV","MIP",IF('Application Form'!J534="SEEKSIRE","SEEKSIRE",IF('Application Form'!J534="SEEKSIRE+PV","SEEKSIRE",IF('Application Form'!J534="GGP50K","GGP50K",IF('Application Form'!J534="GGP50K+PV","GGP50K",IF('Application Form'!J534="GGPHD (150K)","GGPHD (150K)",IF('Application Form'!J534="GGPHD+PV","GGPHD",IF('Application Form'!J534="PV","",IF('Application Form'!J534="POLL","",IF('Application Form'!J534="MSTN","MSTN",IF('Application Form'!J534="COAT","COAT",IF('Application Form'!J534="PI","PI",IF('Application Form'!J534="POLL_50K (add on)*","POLL_50K (add on)*",IF('Application Form'!J534="POLL_HD (add on)*","POLL_HD (add_on)*",IF('Application Form'!J534="MSTN_50K (add_on)*","MSTN_50K (add_on)*",IF('Application Form'!J534="MSTN_HD (add on)*","MSTN_HD (add on)*",IF('Application Form'!J534="STORE","STORE",IF('Application Form'!J534="HE","HE","")))))))))))))))))))),"ERROR"))))))</f>
        <v/>
      </c>
      <c r="P523" t="str">
        <f>IF(AND(F523="",O523&lt;&gt;""),IF('Application Form'!J534="SKSTD_BDL","SKSTD_BDL",IF('Application Form'!J534="MIP","MIP",IF('Application Form'!J534="MIP+PV","MIP",IF('Application Form'!J534="SEEKSIRE","SEEKSIRE",IF('Application Form'!J534="SEEKSIRE+PV","SEEKSIRE",IF('Application Form'!J534="GGP50K","GGP50K",IF('Application Form'!J534="GGP50K+PV","GGP50K",IF('Application Form'!J534="GGPHD (150K)","GGPHD (150K)",IF('Application Form'!J534="GGPHD+PV","GGPHD",IF('Application Form'!J534="PV","",IF('Application Form'!J534="POLL","",IF('Application Form'!J534="MSTN","MSTN",IF('Application Form'!J534="COAT","COAT",IF('Application Form'!J534="PI","PI",IF('Application Form'!J534="POLL_50K (add on)*","POLL_50K (add on)*",IF('Application Form'!J534="POLL_HD (add on)*","POLL_HD (add_on)*",IF('Application Form'!J534="MSTN_50K (add_on)*","MSTN_50K (add_on)*",IF('Application Form'!J534="MSTN_HD (add on)*","MSTN_HD (add on)*",IF('Application Form'!J534="STORE","STORE",IF('Application Form'!J534="HE","HE","")))))))))))))))))))),"")</f>
        <v/>
      </c>
    </row>
    <row r="524" spans="1:16" x14ac:dyDescent="0.25">
      <c r="A524" s="72">
        <f>'Application Form'!E535</f>
        <v>0</v>
      </c>
      <c r="B524" t="str">
        <f>IF('Application Form'!C535="Hair","H",IF('Application Form'!C535="Done","D",IF('Application Form'!C535="Semen","S",IF('Application Form'!C535="TSU","T",""))))</f>
        <v/>
      </c>
      <c r="C524" t="str">
        <f t="shared" si="8"/>
        <v>NAA</v>
      </c>
      <c r="F524" t="str">
        <f>IF('Application Form'!H535="SKSTD_BDL","SKSTD_BDL",IF('Application Form'!H535="MIP","MIP",IF('Application Form'!H535="MIP+PV","MIP",IF('Application Form'!H535="SEEKSIRE","SEEKSIRE",IF('Application Form'!H535="SEEKSIRE+PV","SEEKSIRE",IF('Application Form'!H535="GGP50K","GGP50K",IF('Application Form'!H535="GGP50K+PV","GGP50K",IF('Application Form'!H535="GGPHD (150K)","GGPHD (150K)",IF('Application Form'!H535="GGPHD+PV","GGPHD",IF('Application Form'!H535="PV","",IF('Application Form'!H535="POLL","",IF('Application Form'!H535="MSTN","",IF('Application Form'!H535="COAT","",IF('Application Form'!H535="PI","",IF('Application Form'!H535="POLL_50K (add on)*","",IF('Application Form'!H535="POLL_HD (add on)*","",IF('Application Form'!H535="MSTN_50K (add_on)*","",IF('Application Form'!H535="MSTN_HD (add on)*","",IF('Application Form'!H535="STORE","STORE",IF('Application Form'!H535="HE","HE",""))))))))))))))))))))</f>
        <v/>
      </c>
      <c r="G524" t="str">
        <f>IF(OR(RIGHT('Application Form'!H535,2)="PV",RIGHT('Application Form'!I535,2)="PV",RIGHT('Application Form'!J535,2)="PV"),"Yes","")</f>
        <v/>
      </c>
      <c r="H524" s="81" t="str">
        <f>IF(ISBLANK(IF(F524="SKSTD_BDL",'Application Form'!M535,IF('Office Use Only - DONT TOUCH!!!'!G524="Yes",'Application Form'!M535,""))),"",IF(F524="SKSTD_BDL",'Application Form'!M535,IF('Office Use Only - DONT TOUCH!!!'!G524="Yes",'Application Form'!M535,"")))</f>
        <v/>
      </c>
      <c r="K524" t="str">
        <f>IF(ISBLANK(IF(F524="SKSTD_BDL",'Application Form'!O535,IF('Office Use Only - DONT TOUCH!!!'!G524="Yes",'Application Form'!O535,""))),"",IF(F524="SKSTD_BDL",'Application Form'!O535,IF('Office Use Only - DONT TOUCH!!!'!G524="Yes",'Application Form'!O535,"")))</f>
        <v/>
      </c>
      <c r="N524" t="str">
        <f>IF(AND(F524="",'Application Form'!H535=""),"",IF(AND(F524="",'Application Form'!H535&lt;&gt;""),'Application Form'!H535,IF(AND(F524&lt;&gt;"",'Application Form'!I535=""),"",IF(AND(F524&lt;&gt;"",'Application Form'!I535&lt;&gt;""),IF('Application Form'!I535="SKSTD_BDL","SKSTD_BDL",IF('Application Form'!I535="MIP","MIP",IF('Application Form'!I535="MIP+PV","MIP",IF('Application Form'!I535="SEEKSIRE","SEEKSIRE",IF('Application Form'!I535="SEEKSIRE+PV","SEEKSIRE",IF('Application Form'!I535="GGP50K","GGP50K",IF('Application Form'!I535="GGP50K+PV","GGP50K",IF('Application Form'!I535="GGPHD (150K)","GGPHD (150K)",IF('Application Form'!I535="GGPHD+PV","GGPHD",IF('Application Form'!I535="PV","",IF('Application Form'!I535="POLL","",IF('Application Form'!I535="MSTN","MSTN",IF('Application Form'!I535="COAT","COAT",IF('Application Form'!I535="PI","PI",IF('Application Form'!I535="POLL_50K (add on)*","POLL_50K (add on)*",IF('Application Form'!I535="POLL_HD (add on)*","POLL_HD (add_on)*",IF('Application Form'!I535="MSTN_50K (add_on)*","MSTN_50K (add_on)*",IF('Application Form'!I535="MSTN_HD (add on)*","MSTN_HD (add on)*",IF('Application Form'!I535="STORE","STORE",IF('Application Form'!I535="HE","HE","")))))))))))))))))))),"ERROR"))))</f>
        <v/>
      </c>
      <c r="O524" t="str">
        <f>IF(AND(F524="",'Application Form'!H535=""),"",IF(AND(F524="",'Application Form'!H535&lt;&gt;"",'Application Form'!I535=""),"",IF(AND(F524&lt;&gt;"",'Application Form'!I535=""),"",IF(AND(F524&lt;&gt;"",'Application Form'!I535&lt;&gt;"",'Application Form'!J535=""),"",IF(AND(F524="",'Application Form'!H535&lt;&gt;"",'Application Form'!I535&lt;&gt;""),IF('Application Form'!I535="SKSTD_BDL","SKSTD_BDL",IF('Application Form'!I535="MIP","MIP",IF('Application Form'!I535="MIP+PV","MIP",IF('Application Form'!I535="SEEKSIRE","SEEKSIRE",IF('Application Form'!I535="SEEKSIRE+PV","SEEKSIRE",IF('Application Form'!I535="GGP50K","GGP50K",IF('Application Form'!I535="GGP50K+PV","GGP50K",IF('Application Form'!I535="GGPHD (150K)","GGPHD (150K)",IF('Application Form'!I535="GGPHD+PV","GGPHD",IF('Application Form'!I535="PV","",IF('Application Form'!I535="POLL","",IF('Application Form'!I535="MSTN","MSTN",IF('Application Form'!I535="COAT","COAT",IF('Application Form'!I535="PI","PI",IF('Application Form'!I535="POLL_50K (add on)*","POLL_50K (add on)*",IF('Application Form'!I535="POLL_HD (add on)*","POLL_HD (add_on)*",IF('Application Form'!I535="MSTN_50K (add_on)*","MSTN_50K (add_on)*",IF('Application Form'!I535="MSTN_HD (add on)*","MSTN_HD (add on)*",IF('Application Form'!I535="STORE","STORE",IF('Application Form'!I535="HE","HE","ERROR")))))))))))))))))))),IF(AND(F524&lt;&gt;"",'Application Form'!I535&lt;&gt;"",'Application Form'!J535&lt;&gt;""),IF('Application Form'!J535="SKSTD_BDL","SKSTD_BDL",IF('Application Form'!J535="MIP","MIP",IF('Application Form'!J535="MIP+PV","MIP",IF('Application Form'!J535="SEEKSIRE","SEEKSIRE",IF('Application Form'!J535="SEEKSIRE+PV","SEEKSIRE",IF('Application Form'!J535="GGP50K","GGP50K",IF('Application Form'!J535="GGP50K+PV","GGP50K",IF('Application Form'!J535="GGPHD (150K)","GGPHD (150K)",IF('Application Form'!J535="GGPHD+PV","GGPHD",IF('Application Form'!J535="PV","",IF('Application Form'!J535="POLL","",IF('Application Form'!J535="MSTN","MSTN",IF('Application Form'!J535="COAT","COAT",IF('Application Form'!J535="PI","PI",IF('Application Form'!J535="POLL_50K (add on)*","POLL_50K (add on)*",IF('Application Form'!J535="POLL_HD (add on)*","POLL_HD (add_on)*",IF('Application Form'!J535="MSTN_50K (add_on)*","MSTN_50K (add_on)*",IF('Application Form'!J535="MSTN_HD (add on)*","MSTN_HD (add on)*",IF('Application Form'!J535="STORE","STORE",IF('Application Form'!J535="HE","HE","")))))))))))))))))))),"ERROR"))))))</f>
        <v/>
      </c>
      <c r="P524" t="str">
        <f>IF(AND(F524="",O524&lt;&gt;""),IF('Application Form'!J535="SKSTD_BDL","SKSTD_BDL",IF('Application Form'!J535="MIP","MIP",IF('Application Form'!J535="MIP+PV","MIP",IF('Application Form'!J535="SEEKSIRE","SEEKSIRE",IF('Application Form'!J535="SEEKSIRE+PV","SEEKSIRE",IF('Application Form'!J535="GGP50K","GGP50K",IF('Application Form'!J535="GGP50K+PV","GGP50K",IF('Application Form'!J535="GGPHD (150K)","GGPHD (150K)",IF('Application Form'!J535="GGPHD+PV","GGPHD",IF('Application Form'!J535="PV","",IF('Application Form'!J535="POLL","",IF('Application Form'!J535="MSTN","MSTN",IF('Application Form'!J535="COAT","COAT",IF('Application Form'!J535="PI","PI",IF('Application Form'!J535="POLL_50K (add on)*","POLL_50K (add on)*",IF('Application Form'!J535="POLL_HD (add on)*","POLL_HD (add_on)*",IF('Application Form'!J535="MSTN_50K (add_on)*","MSTN_50K (add_on)*",IF('Application Form'!J535="MSTN_HD (add on)*","MSTN_HD (add on)*",IF('Application Form'!J535="STORE","STORE",IF('Application Form'!J535="HE","HE","")))))))))))))))))))),"")</f>
        <v/>
      </c>
    </row>
    <row r="525" spans="1:16" x14ac:dyDescent="0.25">
      <c r="A525" s="72">
        <f>'Application Form'!E536</f>
        <v>0</v>
      </c>
      <c r="B525" t="str">
        <f>IF('Application Form'!C536="Hair","H",IF('Application Form'!C536="Done","D",IF('Application Form'!C536="Semen","S",IF('Application Form'!C536="TSU","T",""))))</f>
        <v/>
      </c>
      <c r="C525" t="str">
        <f t="shared" si="8"/>
        <v>NAA</v>
      </c>
      <c r="F525" t="str">
        <f>IF('Application Form'!H536="SKSTD_BDL","SKSTD_BDL",IF('Application Form'!H536="MIP","MIP",IF('Application Form'!H536="MIP+PV","MIP",IF('Application Form'!H536="SEEKSIRE","SEEKSIRE",IF('Application Form'!H536="SEEKSIRE+PV","SEEKSIRE",IF('Application Form'!H536="GGP50K","GGP50K",IF('Application Form'!H536="GGP50K+PV","GGP50K",IF('Application Form'!H536="GGPHD (150K)","GGPHD (150K)",IF('Application Form'!H536="GGPHD+PV","GGPHD",IF('Application Form'!H536="PV","",IF('Application Form'!H536="POLL","",IF('Application Form'!H536="MSTN","",IF('Application Form'!H536="COAT","",IF('Application Form'!H536="PI","",IF('Application Form'!H536="POLL_50K (add on)*","",IF('Application Form'!H536="POLL_HD (add on)*","",IF('Application Form'!H536="MSTN_50K (add_on)*","",IF('Application Form'!H536="MSTN_HD (add on)*","",IF('Application Form'!H536="STORE","STORE",IF('Application Form'!H536="HE","HE",""))))))))))))))))))))</f>
        <v/>
      </c>
      <c r="G525" t="str">
        <f>IF(OR(RIGHT('Application Form'!H536,2)="PV",RIGHT('Application Form'!I536,2)="PV",RIGHT('Application Form'!J536,2)="PV"),"Yes","")</f>
        <v/>
      </c>
      <c r="H525" s="81" t="str">
        <f>IF(ISBLANK(IF(F525="SKSTD_BDL",'Application Form'!M536,IF('Office Use Only - DONT TOUCH!!!'!G525="Yes",'Application Form'!M536,""))),"",IF(F525="SKSTD_BDL",'Application Form'!M536,IF('Office Use Only - DONT TOUCH!!!'!G525="Yes",'Application Form'!M536,"")))</f>
        <v/>
      </c>
      <c r="K525" t="str">
        <f>IF(ISBLANK(IF(F525="SKSTD_BDL",'Application Form'!O536,IF('Office Use Only - DONT TOUCH!!!'!G525="Yes",'Application Form'!O536,""))),"",IF(F525="SKSTD_BDL",'Application Form'!O536,IF('Office Use Only - DONT TOUCH!!!'!G525="Yes",'Application Form'!O536,"")))</f>
        <v/>
      </c>
      <c r="N525" t="str">
        <f>IF(AND(F525="",'Application Form'!H536=""),"",IF(AND(F525="",'Application Form'!H536&lt;&gt;""),'Application Form'!H536,IF(AND(F525&lt;&gt;"",'Application Form'!I536=""),"",IF(AND(F525&lt;&gt;"",'Application Form'!I536&lt;&gt;""),IF('Application Form'!I536="SKSTD_BDL","SKSTD_BDL",IF('Application Form'!I536="MIP","MIP",IF('Application Form'!I536="MIP+PV","MIP",IF('Application Form'!I536="SEEKSIRE","SEEKSIRE",IF('Application Form'!I536="SEEKSIRE+PV","SEEKSIRE",IF('Application Form'!I536="GGP50K","GGP50K",IF('Application Form'!I536="GGP50K+PV","GGP50K",IF('Application Form'!I536="GGPHD (150K)","GGPHD (150K)",IF('Application Form'!I536="GGPHD+PV","GGPHD",IF('Application Form'!I536="PV","",IF('Application Form'!I536="POLL","",IF('Application Form'!I536="MSTN","MSTN",IF('Application Form'!I536="COAT","COAT",IF('Application Form'!I536="PI","PI",IF('Application Form'!I536="POLL_50K (add on)*","POLL_50K (add on)*",IF('Application Form'!I536="POLL_HD (add on)*","POLL_HD (add_on)*",IF('Application Form'!I536="MSTN_50K (add_on)*","MSTN_50K (add_on)*",IF('Application Form'!I536="MSTN_HD (add on)*","MSTN_HD (add on)*",IF('Application Form'!I536="STORE","STORE",IF('Application Form'!I536="HE","HE","")))))))))))))))))))),"ERROR"))))</f>
        <v/>
      </c>
      <c r="O525" t="str">
        <f>IF(AND(F525="",'Application Form'!H536=""),"",IF(AND(F525="",'Application Form'!H536&lt;&gt;"",'Application Form'!I536=""),"",IF(AND(F525&lt;&gt;"",'Application Form'!I536=""),"",IF(AND(F525&lt;&gt;"",'Application Form'!I536&lt;&gt;"",'Application Form'!J536=""),"",IF(AND(F525="",'Application Form'!H536&lt;&gt;"",'Application Form'!I536&lt;&gt;""),IF('Application Form'!I536="SKSTD_BDL","SKSTD_BDL",IF('Application Form'!I536="MIP","MIP",IF('Application Form'!I536="MIP+PV","MIP",IF('Application Form'!I536="SEEKSIRE","SEEKSIRE",IF('Application Form'!I536="SEEKSIRE+PV","SEEKSIRE",IF('Application Form'!I536="GGP50K","GGP50K",IF('Application Form'!I536="GGP50K+PV","GGP50K",IF('Application Form'!I536="GGPHD (150K)","GGPHD (150K)",IF('Application Form'!I536="GGPHD+PV","GGPHD",IF('Application Form'!I536="PV","",IF('Application Form'!I536="POLL","",IF('Application Form'!I536="MSTN","MSTN",IF('Application Form'!I536="COAT","COAT",IF('Application Form'!I536="PI","PI",IF('Application Form'!I536="POLL_50K (add on)*","POLL_50K (add on)*",IF('Application Form'!I536="POLL_HD (add on)*","POLL_HD (add_on)*",IF('Application Form'!I536="MSTN_50K (add_on)*","MSTN_50K (add_on)*",IF('Application Form'!I536="MSTN_HD (add on)*","MSTN_HD (add on)*",IF('Application Form'!I536="STORE","STORE",IF('Application Form'!I536="HE","HE","ERROR")))))))))))))))))))),IF(AND(F525&lt;&gt;"",'Application Form'!I536&lt;&gt;"",'Application Form'!J536&lt;&gt;""),IF('Application Form'!J536="SKSTD_BDL","SKSTD_BDL",IF('Application Form'!J536="MIP","MIP",IF('Application Form'!J536="MIP+PV","MIP",IF('Application Form'!J536="SEEKSIRE","SEEKSIRE",IF('Application Form'!J536="SEEKSIRE+PV","SEEKSIRE",IF('Application Form'!J536="GGP50K","GGP50K",IF('Application Form'!J536="GGP50K+PV","GGP50K",IF('Application Form'!J536="GGPHD (150K)","GGPHD (150K)",IF('Application Form'!J536="GGPHD+PV","GGPHD",IF('Application Form'!J536="PV","",IF('Application Form'!J536="POLL","",IF('Application Form'!J536="MSTN","MSTN",IF('Application Form'!J536="COAT","COAT",IF('Application Form'!J536="PI","PI",IF('Application Form'!J536="POLL_50K (add on)*","POLL_50K (add on)*",IF('Application Form'!J536="POLL_HD (add on)*","POLL_HD (add_on)*",IF('Application Form'!J536="MSTN_50K (add_on)*","MSTN_50K (add_on)*",IF('Application Form'!J536="MSTN_HD (add on)*","MSTN_HD (add on)*",IF('Application Form'!J536="STORE","STORE",IF('Application Form'!J536="HE","HE","")))))))))))))))))))),"ERROR"))))))</f>
        <v/>
      </c>
      <c r="P525" t="str">
        <f>IF(AND(F525="",O525&lt;&gt;""),IF('Application Form'!J536="SKSTD_BDL","SKSTD_BDL",IF('Application Form'!J536="MIP","MIP",IF('Application Form'!J536="MIP+PV","MIP",IF('Application Form'!J536="SEEKSIRE","SEEKSIRE",IF('Application Form'!J536="SEEKSIRE+PV","SEEKSIRE",IF('Application Form'!J536="GGP50K","GGP50K",IF('Application Form'!J536="GGP50K+PV","GGP50K",IF('Application Form'!J536="GGPHD (150K)","GGPHD (150K)",IF('Application Form'!J536="GGPHD+PV","GGPHD",IF('Application Form'!J536="PV","",IF('Application Form'!J536="POLL","",IF('Application Form'!J536="MSTN","MSTN",IF('Application Form'!J536="COAT","COAT",IF('Application Form'!J536="PI","PI",IF('Application Form'!J536="POLL_50K (add on)*","POLL_50K (add on)*",IF('Application Form'!J536="POLL_HD (add on)*","POLL_HD (add_on)*",IF('Application Form'!J536="MSTN_50K (add_on)*","MSTN_50K (add_on)*",IF('Application Form'!J536="MSTN_HD (add on)*","MSTN_HD (add on)*",IF('Application Form'!J536="STORE","STORE",IF('Application Form'!J536="HE","HE","")))))))))))))))))))),"")</f>
        <v/>
      </c>
    </row>
    <row r="526" spans="1:16" x14ac:dyDescent="0.25">
      <c r="A526" s="72">
        <f>'Application Form'!E537</f>
        <v>0</v>
      </c>
      <c r="B526" t="str">
        <f>IF('Application Form'!C537="Hair","H",IF('Application Form'!C537="Done","D",IF('Application Form'!C537="Semen","S",IF('Application Form'!C537="TSU","T",""))))</f>
        <v/>
      </c>
      <c r="C526" t="str">
        <f t="shared" si="8"/>
        <v>NAA</v>
      </c>
      <c r="F526" t="str">
        <f>IF('Application Form'!H537="SKSTD_BDL","SKSTD_BDL",IF('Application Form'!H537="MIP","MIP",IF('Application Form'!H537="MIP+PV","MIP",IF('Application Form'!H537="SEEKSIRE","SEEKSIRE",IF('Application Form'!H537="SEEKSIRE+PV","SEEKSIRE",IF('Application Form'!H537="GGP50K","GGP50K",IF('Application Form'!H537="GGP50K+PV","GGP50K",IF('Application Form'!H537="GGPHD (150K)","GGPHD (150K)",IF('Application Form'!H537="GGPHD+PV","GGPHD",IF('Application Form'!H537="PV","",IF('Application Form'!H537="POLL","",IF('Application Form'!H537="MSTN","",IF('Application Form'!H537="COAT","",IF('Application Form'!H537="PI","",IF('Application Form'!H537="POLL_50K (add on)*","",IF('Application Form'!H537="POLL_HD (add on)*","",IF('Application Form'!H537="MSTN_50K (add_on)*","",IF('Application Form'!H537="MSTN_HD (add on)*","",IF('Application Form'!H537="STORE","STORE",IF('Application Form'!H537="HE","HE",""))))))))))))))))))))</f>
        <v/>
      </c>
      <c r="G526" t="str">
        <f>IF(OR(RIGHT('Application Form'!H537,2)="PV",RIGHT('Application Form'!I537,2)="PV",RIGHT('Application Form'!J537,2)="PV"),"Yes","")</f>
        <v/>
      </c>
      <c r="H526" s="81" t="str">
        <f>IF(ISBLANK(IF(F526="SKSTD_BDL",'Application Form'!M537,IF('Office Use Only - DONT TOUCH!!!'!G526="Yes",'Application Form'!M537,""))),"",IF(F526="SKSTD_BDL",'Application Form'!M537,IF('Office Use Only - DONT TOUCH!!!'!G526="Yes",'Application Form'!M537,"")))</f>
        <v/>
      </c>
      <c r="K526" t="str">
        <f>IF(ISBLANK(IF(F526="SKSTD_BDL",'Application Form'!O537,IF('Office Use Only - DONT TOUCH!!!'!G526="Yes",'Application Form'!O537,""))),"",IF(F526="SKSTD_BDL",'Application Form'!O537,IF('Office Use Only - DONT TOUCH!!!'!G526="Yes",'Application Form'!O537,"")))</f>
        <v/>
      </c>
      <c r="N526" t="str">
        <f>IF(AND(F526="",'Application Form'!H537=""),"",IF(AND(F526="",'Application Form'!H537&lt;&gt;""),'Application Form'!H537,IF(AND(F526&lt;&gt;"",'Application Form'!I537=""),"",IF(AND(F526&lt;&gt;"",'Application Form'!I537&lt;&gt;""),IF('Application Form'!I537="SKSTD_BDL","SKSTD_BDL",IF('Application Form'!I537="MIP","MIP",IF('Application Form'!I537="MIP+PV","MIP",IF('Application Form'!I537="SEEKSIRE","SEEKSIRE",IF('Application Form'!I537="SEEKSIRE+PV","SEEKSIRE",IF('Application Form'!I537="GGP50K","GGP50K",IF('Application Form'!I537="GGP50K+PV","GGP50K",IF('Application Form'!I537="GGPHD (150K)","GGPHD (150K)",IF('Application Form'!I537="GGPHD+PV","GGPHD",IF('Application Form'!I537="PV","",IF('Application Form'!I537="POLL","",IF('Application Form'!I537="MSTN","MSTN",IF('Application Form'!I537="COAT","COAT",IF('Application Form'!I537="PI","PI",IF('Application Form'!I537="POLL_50K (add on)*","POLL_50K (add on)*",IF('Application Form'!I537="POLL_HD (add on)*","POLL_HD (add_on)*",IF('Application Form'!I537="MSTN_50K (add_on)*","MSTN_50K (add_on)*",IF('Application Form'!I537="MSTN_HD (add on)*","MSTN_HD (add on)*",IF('Application Form'!I537="STORE","STORE",IF('Application Form'!I537="HE","HE","")))))))))))))))))))),"ERROR"))))</f>
        <v/>
      </c>
      <c r="O526" t="str">
        <f>IF(AND(F526="",'Application Form'!H537=""),"",IF(AND(F526="",'Application Form'!H537&lt;&gt;"",'Application Form'!I537=""),"",IF(AND(F526&lt;&gt;"",'Application Form'!I537=""),"",IF(AND(F526&lt;&gt;"",'Application Form'!I537&lt;&gt;"",'Application Form'!J537=""),"",IF(AND(F526="",'Application Form'!H537&lt;&gt;"",'Application Form'!I537&lt;&gt;""),IF('Application Form'!I537="SKSTD_BDL","SKSTD_BDL",IF('Application Form'!I537="MIP","MIP",IF('Application Form'!I537="MIP+PV","MIP",IF('Application Form'!I537="SEEKSIRE","SEEKSIRE",IF('Application Form'!I537="SEEKSIRE+PV","SEEKSIRE",IF('Application Form'!I537="GGP50K","GGP50K",IF('Application Form'!I537="GGP50K+PV","GGP50K",IF('Application Form'!I537="GGPHD (150K)","GGPHD (150K)",IF('Application Form'!I537="GGPHD+PV","GGPHD",IF('Application Form'!I537="PV","",IF('Application Form'!I537="POLL","",IF('Application Form'!I537="MSTN","MSTN",IF('Application Form'!I537="COAT","COAT",IF('Application Form'!I537="PI","PI",IF('Application Form'!I537="POLL_50K (add on)*","POLL_50K (add on)*",IF('Application Form'!I537="POLL_HD (add on)*","POLL_HD (add_on)*",IF('Application Form'!I537="MSTN_50K (add_on)*","MSTN_50K (add_on)*",IF('Application Form'!I537="MSTN_HD (add on)*","MSTN_HD (add on)*",IF('Application Form'!I537="STORE","STORE",IF('Application Form'!I537="HE","HE","ERROR")))))))))))))))))))),IF(AND(F526&lt;&gt;"",'Application Form'!I537&lt;&gt;"",'Application Form'!J537&lt;&gt;""),IF('Application Form'!J537="SKSTD_BDL","SKSTD_BDL",IF('Application Form'!J537="MIP","MIP",IF('Application Form'!J537="MIP+PV","MIP",IF('Application Form'!J537="SEEKSIRE","SEEKSIRE",IF('Application Form'!J537="SEEKSIRE+PV","SEEKSIRE",IF('Application Form'!J537="GGP50K","GGP50K",IF('Application Form'!J537="GGP50K+PV","GGP50K",IF('Application Form'!J537="GGPHD (150K)","GGPHD (150K)",IF('Application Form'!J537="GGPHD+PV","GGPHD",IF('Application Form'!J537="PV","",IF('Application Form'!J537="POLL","",IF('Application Form'!J537="MSTN","MSTN",IF('Application Form'!J537="COAT","COAT",IF('Application Form'!J537="PI","PI",IF('Application Form'!J537="POLL_50K (add on)*","POLL_50K (add on)*",IF('Application Form'!J537="POLL_HD (add on)*","POLL_HD (add_on)*",IF('Application Form'!J537="MSTN_50K (add_on)*","MSTN_50K (add_on)*",IF('Application Form'!J537="MSTN_HD (add on)*","MSTN_HD (add on)*",IF('Application Form'!J537="STORE","STORE",IF('Application Form'!J537="HE","HE","")))))))))))))))))))),"ERROR"))))))</f>
        <v/>
      </c>
      <c r="P526" t="str">
        <f>IF(AND(F526="",O526&lt;&gt;""),IF('Application Form'!J537="SKSTD_BDL","SKSTD_BDL",IF('Application Form'!J537="MIP","MIP",IF('Application Form'!J537="MIP+PV","MIP",IF('Application Form'!J537="SEEKSIRE","SEEKSIRE",IF('Application Form'!J537="SEEKSIRE+PV","SEEKSIRE",IF('Application Form'!J537="GGP50K","GGP50K",IF('Application Form'!J537="GGP50K+PV","GGP50K",IF('Application Form'!J537="GGPHD (150K)","GGPHD (150K)",IF('Application Form'!J537="GGPHD+PV","GGPHD",IF('Application Form'!J537="PV","",IF('Application Form'!J537="POLL","",IF('Application Form'!J537="MSTN","MSTN",IF('Application Form'!J537="COAT","COAT",IF('Application Form'!J537="PI","PI",IF('Application Form'!J537="POLL_50K (add on)*","POLL_50K (add on)*",IF('Application Form'!J537="POLL_HD (add on)*","POLL_HD (add_on)*",IF('Application Form'!J537="MSTN_50K (add_on)*","MSTN_50K (add_on)*",IF('Application Form'!J537="MSTN_HD (add on)*","MSTN_HD (add on)*",IF('Application Form'!J537="STORE","STORE",IF('Application Form'!J537="HE","HE","")))))))))))))))))))),"")</f>
        <v/>
      </c>
    </row>
    <row r="527" spans="1:16" x14ac:dyDescent="0.25">
      <c r="A527" s="72">
        <f>'Application Form'!E538</f>
        <v>0</v>
      </c>
      <c r="B527" t="str">
        <f>IF('Application Form'!C538="Hair","H",IF('Application Form'!C538="Done","D",IF('Application Form'!C538="Semen","S",IF('Application Form'!C538="TSU","T",""))))</f>
        <v/>
      </c>
      <c r="C527" t="str">
        <f t="shared" si="8"/>
        <v>NAA</v>
      </c>
      <c r="F527" t="str">
        <f>IF('Application Form'!H538="SKSTD_BDL","SKSTD_BDL",IF('Application Form'!H538="MIP","MIP",IF('Application Form'!H538="MIP+PV","MIP",IF('Application Form'!H538="SEEKSIRE","SEEKSIRE",IF('Application Form'!H538="SEEKSIRE+PV","SEEKSIRE",IF('Application Form'!H538="GGP50K","GGP50K",IF('Application Form'!H538="GGP50K+PV","GGP50K",IF('Application Form'!H538="GGPHD (150K)","GGPHD (150K)",IF('Application Form'!H538="GGPHD+PV","GGPHD",IF('Application Form'!H538="PV","",IF('Application Form'!H538="POLL","",IF('Application Form'!H538="MSTN","",IF('Application Form'!H538="COAT","",IF('Application Form'!H538="PI","",IF('Application Form'!H538="POLL_50K (add on)*","",IF('Application Form'!H538="POLL_HD (add on)*","",IF('Application Form'!H538="MSTN_50K (add_on)*","",IF('Application Form'!H538="MSTN_HD (add on)*","",IF('Application Form'!H538="STORE","STORE",IF('Application Form'!H538="HE","HE",""))))))))))))))))))))</f>
        <v/>
      </c>
      <c r="G527" t="str">
        <f>IF(OR(RIGHT('Application Form'!H538,2)="PV",RIGHT('Application Form'!I538,2)="PV",RIGHT('Application Form'!J538,2)="PV"),"Yes","")</f>
        <v/>
      </c>
      <c r="H527" s="81" t="str">
        <f>IF(ISBLANK(IF(F527="SKSTD_BDL",'Application Form'!M538,IF('Office Use Only - DONT TOUCH!!!'!G527="Yes",'Application Form'!M538,""))),"",IF(F527="SKSTD_BDL",'Application Form'!M538,IF('Office Use Only - DONT TOUCH!!!'!G527="Yes",'Application Form'!M538,"")))</f>
        <v/>
      </c>
      <c r="K527" t="str">
        <f>IF(ISBLANK(IF(F527="SKSTD_BDL",'Application Form'!O538,IF('Office Use Only - DONT TOUCH!!!'!G527="Yes",'Application Form'!O538,""))),"",IF(F527="SKSTD_BDL",'Application Form'!O538,IF('Office Use Only - DONT TOUCH!!!'!G527="Yes",'Application Form'!O538,"")))</f>
        <v/>
      </c>
      <c r="N527" t="str">
        <f>IF(AND(F527="",'Application Form'!H538=""),"",IF(AND(F527="",'Application Form'!H538&lt;&gt;""),'Application Form'!H538,IF(AND(F527&lt;&gt;"",'Application Form'!I538=""),"",IF(AND(F527&lt;&gt;"",'Application Form'!I538&lt;&gt;""),IF('Application Form'!I538="SKSTD_BDL","SKSTD_BDL",IF('Application Form'!I538="MIP","MIP",IF('Application Form'!I538="MIP+PV","MIP",IF('Application Form'!I538="SEEKSIRE","SEEKSIRE",IF('Application Form'!I538="SEEKSIRE+PV","SEEKSIRE",IF('Application Form'!I538="GGP50K","GGP50K",IF('Application Form'!I538="GGP50K+PV","GGP50K",IF('Application Form'!I538="GGPHD (150K)","GGPHD (150K)",IF('Application Form'!I538="GGPHD+PV","GGPHD",IF('Application Form'!I538="PV","",IF('Application Form'!I538="POLL","",IF('Application Form'!I538="MSTN","MSTN",IF('Application Form'!I538="COAT","COAT",IF('Application Form'!I538="PI","PI",IF('Application Form'!I538="POLL_50K (add on)*","POLL_50K (add on)*",IF('Application Form'!I538="POLL_HD (add on)*","POLL_HD (add_on)*",IF('Application Form'!I538="MSTN_50K (add_on)*","MSTN_50K (add_on)*",IF('Application Form'!I538="MSTN_HD (add on)*","MSTN_HD (add on)*",IF('Application Form'!I538="STORE","STORE",IF('Application Form'!I538="HE","HE","")))))))))))))))))))),"ERROR"))))</f>
        <v/>
      </c>
      <c r="O527" t="str">
        <f>IF(AND(F527="",'Application Form'!H538=""),"",IF(AND(F527="",'Application Form'!H538&lt;&gt;"",'Application Form'!I538=""),"",IF(AND(F527&lt;&gt;"",'Application Form'!I538=""),"",IF(AND(F527&lt;&gt;"",'Application Form'!I538&lt;&gt;"",'Application Form'!J538=""),"",IF(AND(F527="",'Application Form'!H538&lt;&gt;"",'Application Form'!I538&lt;&gt;""),IF('Application Form'!I538="SKSTD_BDL","SKSTD_BDL",IF('Application Form'!I538="MIP","MIP",IF('Application Form'!I538="MIP+PV","MIP",IF('Application Form'!I538="SEEKSIRE","SEEKSIRE",IF('Application Form'!I538="SEEKSIRE+PV","SEEKSIRE",IF('Application Form'!I538="GGP50K","GGP50K",IF('Application Form'!I538="GGP50K+PV","GGP50K",IF('Application Form'!I538="GGPHD (150K)","GGPHD (150K)",IF('Application Form'!I538="GGPHD+PV","GGPHD",IF('Application Form'!I538="PV","",IF('Application Form'!I538="POLL","",IF('Application Form'!I538="MSTN","MSTN",IF('Application Form'!I538="COAT","COAT",IF('Application Form'!I538="PI","PI",IF('Application Form'!I538="POLL_50K (add on)*","POLL_50K (add on)*",IF('Application Form'!I538="POLL_HD (add on)*","POLL_HD (add_on)*",IF('Application Form'!I538="MSTN_50K (add_on)*","MSTN_50K (add_on)*",IF('Application Form'!I538="MSTN_HD (add on)*","MSTN_HD (add on)*",IF('Application Form'!I538="STORE","STORE",IF('Application Form'!I538="HE","HE","ERROR")))))))))))))))))))),IF(AND(F527&lt;&gt;"",'Application Form'!I538&lt;&gt;"",'Application Form'!J538&lt;&gt;""),IF('Application Form'!J538="SKSTD_BDL","SKSTD_BDL",IF('Application Form'!J538="MIP","MIP",IF('Application Form'!J538="MIP+PV","MIP",IF('Application Form'!J538="SEEKSIRE","SEEKSIRE",IF('Application Form'!J538="SEEKSIRE+PV","SEEKSIRE",IF('Application Form'!J538="GGP50K","GGP50K",IF('Application Form'!J538="GGP50K+PV","GGP50K",IF('Application Form'!J538="GGPHD (150K)","GGPHD (150K)",IF('Application Form'!J538="GGPHD+PV","GGPHD",IF('Application Form'!J538="PV","",IF('Application Form'!J538="POLL","",IF('Application Form'!J538="MSTN","MSTN",IF('Application Form'!J538="COAT","COAT",IF('Application Form'!J538="PI","PI",IF('Application Form'!J538="POLL_50K (add on)*","POLL_50K (add on)*",IF('Application Form'!J538="POLL_HD (add on)*","POLL_HD (add_on)*",IF('Application Form'!J538="MSTN_50K (add_on)*","MSTN_50K (add_on)*",IF('Application Form'!J538="MSTN_HD (add on)*","MSTN_HD (add on)*",IF('Application Form'!J538="STORE","STORE",IF('Application Form'!J538="HE","HE","")))))))))))))))))))),"ERROR"))))))</f>
        <v/>
      </c>
      <c r="P527" t="str">
        <f>IF(AND(F527="",O527&lt;&gt;""),IF('Application Form'!J538="SKSTD_BDL","SKSTD_BDL",IF('Application Form'!J538="MIP","MIP",IF('Application Form'!J538="MIP+PV","MIP",IF('Application Form'!J538="SEEKSIRE","SEEKSIRE",IF('Application Form'!J538="SEEKSIRE+PV","SEEKSIRE",IF('Application Form'!J538="GGP50K","GGP50K",IF('Application Form'!J538="GGP50K+PV","GGP50K",IF('Application Form'!J538="GGPHD (150K)","GGPHD (150K)",IF('Application Form'!J538="GGPHD+PV","GGPHD",IF('Application Form'!J538="PV","",IF('Application Form'!J538="POLL","",IF('Application Form'!J538="MSTN","MSTN",IF('Application Form'!J538="COAT","COAT",IF('Application Form'!J538="PI","PI",IF('Application Form'!J538="POLL_50K (add on)*","POLL_50K (add on)*",IF('Application Form'!J538="POLL_HD (add on)*","POLL_HD (add_on)*",IF('Application Form'!J538="MSTN_50K (add_on)*","MSTN_50K (add_on)*",IF('Application Form'!J538="MSTN_HD (add on)*","MSTN_HD (add on)*",IF('Application Form'!J538="STORE","STORE",IF('Application Form'!J538="HE","HE","")))))))))))))))))))),"")</f>
        <v/>
      </c>
    </row>
    <row r="528" spans="1:16" x14ac:dyDescent="0.25">
      <c r="A528" s="72">
        <f>'Application Form'!E539</f>
        <v>0</v>
      </c>
      <c r="B528" t="str">
        <f>IF('Application Form'!C539="Hair","H",IF('Application Form'!C539="Done","D",IF('Application Form'!C539="Semen","S",IF('Application Form'!C539="TSU","T",""))))</f>
        <v/>
      </c>
      <c r="C528" t="str">
        <f t="shared" si="8"/>
        <v>NAA</v>
      </c>
      <c r="F528" t="str">
        <f>IF('Application Form'!H539="SKSTD_BDL","SKSTD_BDL",IF('Application Form'!H539="MIP","MIP",IF('Application Form'!H539="MIP+PV","MIP",IF('Application Form'!H539="SEEKSIRE","SEEKSIRE",IF('Application Form'!H539="SEEKSIRE+PV","SEEKSIRE",IF('Application Form'!H539="GGP50K","GGP50K",IF('Application Form'!H539="GGP50K+PV","GGP50K",IF('Application Form'!H539="GGPHD (150K)","GGPHD (150K)",IF('Application Form'!H539="GGPHD+PV","GGPHD",IF('Application Form'!H539="PV","",IF('Application Form'!H539="POLL","",IF('Application Form'!H539="MSTN","",IF('Application Form'!H539="COAT","",IF('Application Form'!H539="PI","",IF('Application Form'!H539="POLL_50K (add on)*","",IF('Application Form'!H539="POLL_HD (add on)*","",IF('Application Form'!H539="MSTN_50K (add_on)*","",IF('Application Form'!H539="MSTN_HD (add on)*","",IF('Application Form'!H539="STORE","STORE",IF('Application Form'!H539="HE","HE",""))))))))))))))))))))</f>
        <v/>
      </c>
      <c r="G528" t="str">
        <f>IF(OR(RIGHT('Application Form'!H539,2)="PV",RIGHT('Application Form'!I539,2)="PV",RIGHT('Application Form'!J539,2)="PV"),"Yes","")</f>
        <v/>
      </c>
      <c r="H528" s="81" t="str">
        <f>IF(ISBLANK(IF(F528="SKSTD_BDL",'Application Form'!M539,IF('Office Use Only - DONT TOUCH!!!'!G528="Yes",'Application Form'!M539,""))),"",IF(F528="SKSTD_BDL",'Application Form'!M539,IF('Office Use Only - DONT TOUCH!!!'!G528="Yes",'Application Form'!M539,"")))</f>
        <v/>
      </c>
      <c r="K528" t="str">
        <f>IF(ISBLANK(IF(F528="SKSTD_BDL",'Application Form'!O539,IF('Office Use Only - DONT TOUCH!!!'!G528="Yes",'Application Form'!O539,""))),"",IF(F528="SKSTD_BDL",'Application Form'!O539,IF('Office Use Only - DONT TOUCH!!!'!G528="Yes",'Application Form'!O539,"")))</f>
        <v/>
      </c>
      <c r="N528" t="str">
        <f>IF(AND(F528="",'Application Form'!H539=""),"",IF(AND(F528="",'Application Form'!H539&lt;&gt;""),'Application Form'!H539,IF(AND(F528&lt;&gt;"",'Application Form'!I539=""),"",IF(AND(F528&lt;&gt;"",'Application Form'!I539&lt;&gt;""),IF('Application Form'!I539="SKSTD_BDL","SKSTD_BDL",IF('Application Form'!I539="MIP","MIP",IF('Application Form'!I539="MIP+PV","MIP",IF('Application Form'!I539="SEEKSIRE","SEEKSIRE",IF('Application Form'!I539="SEEKSIRE+PV","SEEKSIRE",IF('Application Form'!I539="GGP50K","GGP50K",IF('Application Form'!I539="GGP50K+PV","GGP50K",IF('Application Form'!I539="GGPHD (150K)","GGPHD (150K)",IF('Application Form'!I539="GGPHD+PV","GGPHD",IF('Application Form'!I539="PV","",IF('Application Form'!I539="POLL","",IF('Application Form'!I539="MSTN","MSTN",IF('Application Form'!I539="COAT","COAT",IF('Application Form'!I539="PI","PI",IF('Application Form'!I539="POLL_50K (add on)*","POLL_50K (add on)*",IF('Application Form'!I539="POLL_HD (add on)*","POLL_HD (add_on)*",IF('Application Form'!I539="MSTN_50K (add_on)*","MSTN_50K (add_on)*",IF('Application Form'!I539="MSTN_HD (add on)*","MSTN_HD (add on)*",IF('Application Form'!I539="STORE","STORE",IF('Application Form'!I539="HE","HE","")))))))))))))))))))),"ERROR"))))</f>
        <v/>
      </c>
      <c r="O528" t="str">
        <f>IF(AND(F528="",'Application Form'!H539=""),"",IF(AND(F528="",'Application Form'!H539&lt;&gt;"",'Application Form'!I539=""),"",IF(AND(F528&lt;&gt;"",'Application Form'!I539=""),"",IF(AND(F528&lt;&gt;"",'Application Form'!I539&lt;&gt;"",'Application Form'!J539=""),"",IF(AND(F528="",'Application Form'!H539&lt;&gt;"",'Application Form'!I539&lt;&gt;""),IF('Application Form'!I539="SKSTD_BDL","SKSTD_BDL",IF('Application Form'!I539="MIP","MIP",IF('Application Form'!I539="MIP+PV","MIP",IF('Application Form'!I539="SEEKSIRE","SEEKSIRE",IF('Application Form'!I539="SEEKSIRE+PV","SEEKSIRE",IF('Application Form'!I539="GGP50K","GGP50K",IF('Application Form'!I539="GGP50K+PV","GGP50K",IF('Application Form'!I539="GGPHD (150K)","GGPHD (150K)",IF('Application Form'!I539="GGPHD+PV","GGPHD",IF('Application Form'!I539="PV","",IF('Application Form'!I539="POLL","",IF('Application Form'!I539="MSTN","MSTN",IF('Application Form'!I539="COAT","COAT",IF('Application Form'!I539="PI","PI",IF('Application Form'!I539="POLL_50K (add on)*","POLL_50K (add on)*",IF('Application Form'!I539="POLL_HD (add on)*","POLL_HD (add_on)*",IF('Application Form'!I539="MSTN_50K (add_on)*","MSTN_50K (add_on)*",IF('Application Form'!I539="MSTN_HD (add on)*","MSTN_HD (add on)*",IF('Application Form'!I539="STORE","STORE",IF('Application Form'!I539="HE","HE","ERROR")))))))))))))))))))),IF(AND(F528&lt;&gt;"",'Application Form'!I539&lt;&gt;"",'Application Form'!J539&lt;&gt;""),IF('Application Form'!J539="SKSTD_BDL","SKSTD_BDL",IF('Application Form'!J539="MIP","MIP",IF('Application Form'!J539="MIP+PV","MIP",IF('Application Form'!J539="SEEKSIRE","SEEKSIRE",IF('Application Form'!J539="SEEKSIRE+PV","SEEKSIRE",IF('Application Form'!J539="GGP50K","GGP50K",IF('Application Form'!J539="GGP50K+PV","GGP50K",IF('Application Form'!J539="GGPHD (150K)","GGPHD (150K)",IF('Application Form'!J539="GGPHD+PV","GGPHD",IF('Application Form'!J539="PV","",IF('Application Form'!J539="POLL","",IF('Application Form'!J539="MSTN","MSTN",IF('Application Form'!J539="COAT","COAT",IF('Application Form'!J539="PI","PI",IF('Application Form'!J539="POLL_50K (add on)*","POLL_50K (add on)*",IF('Application Form'!J539="POLL_HD (add on)*","POLL_HD (add_on)*",IF('Application Form'!J539="MSTN_50K (add_on)*","MSTN_50K (add_on)*",IF('Application Form'!J539="MSTN_HD (add on)*","MSTN_HD (add on)*",IF('Application Form'!J539="STORE","STORE",IF('Application Form'!J539="HE","HE","")))))))))))))))))))),"ERROR"))))))</f>
        <v/>
      </c>
      <c r="P528" t="str">
        <f>IF(AND(F528="",O528&lt;&gt;""),IF('Application Form'!J539="SKSTD_BDL","SKSTD_BDL",IF('Application Form'!J539="MIP","MIP",IF('Application Form'!J539="MIP+PV","MIP",IF('Application Form'!J539="SEEKSIRE","SEEKSIRE",IF('Application Form'!J539="SEEKSIRE+PV","SEEKSIRE",IF('Application Form'!J539="GGP50K","GGP50K",IF('Application Form'!J539="GGP50K+PV","GGP50K",IF('Application Form'!J539="GGPHD (150K)","GGPHD (150K)",IF('Application Form'!J539="GGPHD+PV","GGPHD",IF('Application Form'!J539="PV","",IF('Application Form'!J539="POLL","",IF('Application Form'!J539="MSTN","MSTN",IF('Application Form'!J539="COAT","COAT",IF('Application Form'!J539="PI","PI",IF('Application Form'!J539="POLL_50K (add on)*","POLL_50K (add on)*",IF('Application Form'!J539="POLL_HD (add on)*","POLL_HD (add_on)*",IF('Application Form'!J539="MSTN_50K (add_on)*","MSTN_50K (add_on)*",IF('Application Form'!J539="MSTN_HD (add on)*","MSTN_HD (add on)*",IF('Application Form'!J539="STORE","STORE",IF('Application Form'!J539="HE","HE","")))))))))))))))))))),"")</f>
        <v/>
      </c>
    </row>
    <row r="529" spans="1:16" x14ac:dyDescent="0.25">
      <c r="A529" s="72">
        <f>'Application Form'!E540</f>
        <v>0</v>
      </c>
      <c r="B529" t="str">
        <f>IF('Application Form'!C540="Hair","H",IF('Application Form'!C540="Done","D",IF('Application Form'!C540="Semen","S",IF('Application Form'!C540="TSU","T",""))))</f>
        <v/>
      </c>
      <c r="C529" t="str">
        <f t="shared" si="8"/>
        <v>NAA</v>
      </c>
      <c r="F529" t="str">
        <f>IF('Application Form'!H540="SKSTD_BDL","SKSTD_BDL",IF('Application Form'!H540="MIP","MIP",IF('Application Form'!H540="MIP+PV","MIP",IF('Application Form'!H540="SEEKSIRE","SEEKSIRE",IF('Application Form'!H540="SEEKSIRE+PV","SEEKSIRE",IF('Application Form'!H540="GGP50K","GGP50K",IF('Application Form'!H540="GGP50K+PV","GGP50K",IF('Application Form'!H540="GGPHD (150K)","GGPHD (150K)",IF('Application Form'!H540="GGPHD+PV","GGPHD",IF('Application Form'!H540="PV","",IF('Application Form'!H540="POLL","",IF('Application Form'!H540="MSTN","",IF('Application Form'!H540="COAT","",IF('Application Form'!H540="PI","",IF('Application Form'!H540="POLL_50K (add on)*","",IF('Application Form'!H540="POLL_HD (add on)*","",IF('Application Form'!H540="MSTN_50K (add_on)*","",IF('Application Form'!H540="MSTN_HD (add on)*","",IF('Application Form'!H540="STORE","STORE",IF('Application Form'!H540="HE","HE",""))))))))))))))))))))</f>
        <v/>
      </c>
      <c r="G529" t="str">
        <f>IF(OR(RIGHT('Application Form'!H540,2)="PV",RIGHT('Application Form'!I540,2)="PV",RIGHT('Application Form'!J540,2)="PV"),"Yes","")</f>
        <v/>
      </c>
      <c r="H529" s="81" t="str">
        <f>IF(ISBLANK(IF(F529="SKSTD_BDL",'Application Form'!M540,IF('Office Use Only - DONT TOUCH!!!'!G529="Yes",'Application Form'!M540,""))),"",IF(F529="SKSTD_BDL",'Application Form'!M540,IF('Office Use Only - DONT TOUCH!!!'!G529="Yes",'Application Form'!M540,"")))</f>
        <v/>
      </c>
      <c r="K529" t="str">
        <f>IF(ISBLANK(IF(F529="SKSTD_BDL",'Application Form'!O540,IF('Office Use Only - DONT TOUCH!!!'!G529="Yes",'Application Form'!O540,""))),"",IF(F529="SKSTD_BDL",'Application Form'!O540,IF('Office Use Only - DONT TOUCH!!!'!G529="Yes",'Application Form'!O540,"")))</f>
        <v/>
      </c>
      <c r="N529" t="str">
        <f>IF(AND(F529="",'Application Form'!H540=""),"",IF(AND(F529="",'Application Form'!H540&lt;&gt;""),'Application Form'!H540,IF(AND(F529&lt;&gt;"",'Application Form'!I540=""),"",IF(AND(F529&lt;&gt;"",'Application Form'!I540&lt;&gt;""),IF('Application Form'!I540="SKSTD_BDL","SKSTD_BDL",IF('Application Form'!I540="MIP","MIP",IF('Application Form'!I540="MIP+PV","MIP",IF('Application Form'!I540="SEEKSIRE","SEEKSIRE",IF('Application Form'!I540="SEEKSIRE+PV","SEEKSIRE",IF('Application Form'!I540="GGP50K","GGP50K",IF('Application Form'!I540="GGP50K+PV","GGP50K",IF('Application Form'!I540="GGPHD (150K)","GGPHD (150K)",IF('Application Form'!I540="GGPHD+PV","GGPHD",IF('Application Form'!I540="PV","",IF('Application Form'!I540="POLL","",IF('Application Form'!I540="MSTN","MSTN",IF('Application Form'!I540="COAT","COAT",IF('Application Form'!I540="PI","PI",IF('Application Form'!I540="POLL_50K (add on)*","POLL_50K (add on)*",IF('Application Form'!I540="POLL_HD (add on)*","POLL_HD (add_on)*",IF('Application Form'!I540="MSTN_50K (add_on)*","MSTN_50K (add_on)*",IF('Application Form'!I540="MSTN_HD (add on)*","MSTN_HD (add on)*",IF('Application Form'!I540="STORE","STORE",IF('Application Form'!I540="HE","HE","")))))))))))))))))))),"ERROR"))))</f>
        <v/>
      </c>
      <c r="O529" t="str">
        <f>IF(AND(F529="",'Application Form'!H540=""),"",IF(AND(F529="",'Application Form'!H540&lt;&gt;"",'Application Form'!I540=""),"",IF(AND(F529&lt;&gt;"",'Application Form'!I540=""),"",IF(AND(F529&lt;&gt;"",'Application Form'!I540&lt;&gt;"",'Application Form'!J540=""),"",IF(AND(F529="",'Application Form'!H540&lt;&gt;"",'Application Form'!I540&lt;&gt;""),IF('Application Form'!I540="SKSTD_BDL","SKSTD_BDL",IF('Application Form'!I540="MIP","MIP",IF('Application Form'!I540="MIP+PV","MIP",IF('Application Form'!I540="SEEKSIRE","SEEKSIRE",IF('Application Form'!I540="SEEKSIRE+PV","SEEKSIRE",IF('Application Form'!I540="GGP50K","GGP50K",IF('Application Form'!I540="GGP50K+PV","GGP50K",IF('Application Form'!I540="GGPHD (150K)","GGPHD (150K)",IF('Application Form'!I540="GGPHD+PV","GGPHD",IF('Application Form'!I540="PV","",IF('Application Form'!I540="POLL","",IF('Application Form'!I540="MSTN","MSTN",IF('Application Form'!I540="COAT","COAT",IF('Application Form'!I540="PI","PI",IF('Application Form'!I540="POLL_50K (add on)*","POLL_50K (add on)*",IF('Application Form'!I540="POLL_HD (add on)*","POLL_HD (add_on)*",IF('Application Form'!I540="MSTN_50K (add_on)*","MSTN_50K (add_on)*",IF('Application Form'!I540="MSTN_HD (add on)*","MSTN_HD (add on)*",IF('Application Form'!I540="STORE","STORE",IF('Application Form'!I540="HE","HE","ERROR")))))))))))))))))))),IF(AND(F529&lt;&gt;"",'Application Form'!I540&lt;&gt;"",'Application Form'!J540&lt;&gt;""),IF('Application Form'!J540="SKSTD_BDL","SKSTD_BDL",IF('Application Form'!J540="MIP","MIP",IF('Application Form'!J540="MIP+PV","MIP",IF('Application Form'!J540="SEEKSIRE","SEEKSIRE",IF('Application Form'!J540="SEEKSIRE+PV","SEEKSIRE",IF('Application Form'!J540="GGP50K","GGP50K",IF('Application Form'!J540="GGP50K+PV","GGP50K",IF('Application Form'!J540="GGPHD (150K)","GGPHD (150K)",IF('Application Form'!J540="GGPHD+PV","GGPHD",IF('Application Form'!J540="PV","",IF('Application Form'!J540="POLL","",IF('Application Form'!J540="MSTN","MSTN",IF('Application Form'!J540="COAT","COAT",IF('Application Form'!J540="PI","PI",IF('Application Form'!J540="POLL_50K (add on)*","POLL_50K (add on)*",IF('Application Form'!J540="POLL_HD (add on)*","POLL_HD (add_on)*",IF('Application Form'!J540="MSTN_50K (add_on)*","MSTN_50K (add_on)*",IF('Application Form'!J540="MSTN_HD (add on)*","MSTN_HD (add on)*",IF('Application Form'!J540="STORE","STORE",IF('Application Form'!J540="HE","HE","")))))))))))))))))))),"ERROR"))))))</f>
        <v/>
      </c>
      <c r="P529" t="str">
        <f>IF(AND(F529="",O529&lt;&gt;""),IF('Application Form'!J540="SKSTD_BDL","SKSTD_BDL",IF('Application Form'!J540="MIP","MIP",IF('Application Form'!J540="MIP+PV","MIP",IF('Application Form'!J540="SEEKSIRE","SEEKSIRE",IF('Application Form'!J540="SEEKSIRE+PV","SEEKSIRE",IF('Application Form'!J540="GGP50K","GGP50K",IF('Application Form'!J540="GGP50K+PV","GGP50K",IF('Application Form'!J540="GGPHD (150K)","GGPHD (150K)",IF('Application Form'!J540="GGPHD+PV","GGPHD",IF('Application Form'!J540="PV","",IF('Application Form'!J540="POLL","",IF('Application Form'!J540="MSTN","MSTN",IF('Application Form'!J540="COAT","COAT",IF('Application Form'!J540="PI","PI",IF('Application Form'!J540="POLL_50K (add on)*","POLL_50K (add on)*",IF('Application Form'!J540="POLL_HD (add on)*","POLL_HD (add_on)*",IF('Application Form'!J540="MSTN_50K (add_on)*","MSTN_50K (add_on)*",IF('Application Form'!J540="MSTN_HD (add on)*","MSTN_HD (add on)*",IF('Application Form'!J540="STORE","STORE",IF('Application Form'!J540="HE","HE","")))))))))))))))))))),"")</f>
        <v/>
      </c>
    </row>
    <row r="530" spans="1:16" x14ac:dyDescent="0.25">
      <c r="A530" s="72">
        <f>'Application Form'!E541</f>
        <v>0</v>
      </c>
      <c r="B530" t="str">
        <f>IF('Application Form'!C541="Hair","H",IF('Application Form'!C541="Done","D",IF('Application Form'!C541="Semen","S",IF('Application Form'!C541="TSU","T",""))))</f>
        <v/>
      </c>
      <c r="C530" t="str">
        <f t="shared" si="8"/>
        <v>NAA</v>
      </c>
      <c r="F530" t="str">
        <f>IF('Application Form'!H541="SKSTD_BDL","SKSTD_BDL",IF('Application Form'!H541="MIP","MIP",IF('Application Form'!H541="MIP+PV","MIP",IF('Application Form'!H541="SEEKSIRE","SEEKSIRE",IF('Application Form'!H541="SEEKSIRE+PV","SEEKSIRE",IF('Application Form'!H541="GGP50K","GGP50K",IF('Application Form'!H541="GGP50K+PV","GGP50K",IF('Application Form'!H541="GGPHD (150K)","GGPHD (150K)",IF('Application Form'!H541="GGPHD+PV","GGPHD",IF('Application Form'!H541="PV","",IF('Application Form'!H541="POLL","",IF('Application Form'!H541="MSTN","",IF('Application Form'!H541="COAT","",IF('Application Form'!H541="PI","",IF('Application Form'!H541="POLL_50K (add on)*","",IF('Application Form'!H541="POLL_HD (add on)*","",IF('Application Form'!H541="MSTN_50K (add_on)*","",IF('Application Form'!H541="MSTN_HD (add on)*","",IF('Application Form'!H541="STORE","STORE",IF('Application Form'!H541="HE","HE",""))))))))))))))))))))</f>
        <v/>
      </c>
      <c r="G530" t="str">
        <f>IF(OR(RIGHT('Application Form'!H541,2)="PV",RIGHT('Application Form'!I541,2)="PV",RIGHT('Application Form'!J541,2)="PV"),"Yes","")</f>
        <v/>
      </c>
      <c r="H530" s="81" t="str">
        <f>IF(ISBLANK(IF(F530="SKSTD_BDL",'Application Form'!M541,IF('Office Use Only - DONT TOUCH!!!'!G530="Yes",'Application Form'!M541,""))),"",IF(F530="SKSTD_BDL",'Application Form'!M541,IF('Office Use Only - DONT TOUCH!!!'!G530="Yes",'Application Form'!M541,"")))</f>
        <v/>
      </c>
      <c r="K530" t="str">
        <f>IF(ISBLANK(IF(F530="SKSTD_BDL",'Application Form'!O541,IF('Office Use Only - DONT TOUCH!!!'!G530="Yes",'Application Form'!O541,""))),"",IF(F530="SKSTD_BDL",'Application Form'!O541,IF('Office Use Only - DONT TOUCH!!!'!G530="Yes",'Application Form'!O541,"")))</f>
        <v/>
      </c>
      <c r="N530" t="str">
        <f>IF(AND(F530="",'Application Form'!H541=""),"",IF(AND(F530="",'Application Form'!H541&lt;&gt;""),'Application Form'!H541,IF(AND(F530&lt;&gt;"",'Application Form'!I541=""),"",IF(AND(F530&lt;&gt;"",'Application Form'!I541&lt;&gt;""),IF('Application Form'!I541="SKSTD_BDL","SKSTD_BDL",IF('Application Form'!I541="MIP","MIP",IF('Application Form'!I541="MIP+PV","MIP",IF('Application Form'!I541="SEEKSIRE","SEEKSIRE",IF('Application Form'!I541="SEEKSIRE+PV","SEEKSIRE",IF('Application Form'!I541="GGP50K","GGP50K",IF('Application Form'!I541="GGP50K+PV","GGP50K",IF('Application Form'!I541="GGPHD (150K)","GGPHD (150K)",IF('Application Form'!I541="GGPHD+PV","GGPHD",IF('Application Form'!I541="PV","",IF('Application Form'!I541="POLL","",IF('Application Form'!I541="MSTN","MSTN",IF('Application Form'!I541="COAT","COAT",IF('Application Form'!I541="PI","PI",IF('Application Form'!I541="POLL_50K (add on)*","POLL_50K (add on)*",IF('Application Form'!I541="POLL_HD (add on)*","POLL_HD (add_on)*",IF('Application Form'!I541="MSTN_50K (add_on)*","MSTN_50K (add_on)*",IF('Application Form'!I541="MSTN_HD (add on)*","MSTN_HD (add on)*",IF('Application Form'!I541="STORE","STORE",IF('Application Form'!I541="HE","HE","")))))))))))))))))))),"ERROR"))))</f>
        <v/>
      </c>
      <c r="O530" t="str">
        <f>IF(AND(F530="",'Application Form'!H541=""),"",IF(AND(F530="",'Application Form'!H541&lt;&gt;"",'Application Form'!I541=""),"",IF(AND(F530&lt;&gt;"",'Application Form'!I541=""),"",IF(AND(F530&lt;&gt;"",'Application Form'!I541&lt;&gt;"",'Application Form'!J541=""),"",IF(AND(F530="",'Application Form'!H541&lt;&gt;"",'Application Form'!I541&lt;&gt;""),IF('Application Form'!I541="SKSTD_BDL","SKSTD_BDL",IF('Application Form'!I541="MIP","MIP",IF('Application Form'!I541="MIP+PV","MIP",IF('Application Form'!I541="SEEKSIRE","SEEKSIRE",IF('Application Form'!I541="SEEKSIRE+PV","SEEKSIRE",IF('Application Form'!I541="GGP50K","GGP50K",IF('Application Form'!I541="GGP50K+PV","GGP50K",IF('Application Form'!I541="GGPHD (150K)","GGPHD (150K)",IF('Application Form'!I541="GGPHD+PV","GGPHD",IF('Application Form'!I541="PV","",IF('Application Form'!I541="POLL","",IF('Application Form'!I541="MSTN","MSTN",IF('Application Form'!I541="COAT","COAT",IF('Application Form'!I541="PI","PI",IF('Application Form'!I541="POLL_50K (add on)*","POLL_50K (add on)*",IF('Application Form'!I541="POLL_HD (add on)*","POLL_HD (add_on)*",IF('Application Form'!I541="MSTN_50K (add_on)*","MSTN_50K (add_on)*",IF('Application Form'!I541="MSTN_HD (add on)*","MSTN_HD (add on)*",IF('Application Form'!I541="STORE","STORE",IF('Application Form'!I541="HE","HE","ERROR")))))))))))))))))))),IF(AND(F530&lt;&gt;"",'Application Form'!I541&lt;&gt;"",'Application Form'!J541&lt;&gt;""),IF('Application Form'!J541="SKSTD_BDL","SKSTD_BDL",IF('Application Form'!J541="MIP","MIP",IF('Application Form'!J541="MIP+PV","MIP",IF('Application Form'!J541="SEEKSIRE","SEEKSIRE",IF('Application Form'!J541="SEEKSIRE+PV","SEEKSIRE",IF('Application Form'!J541="GGP50K","GGP50K",IF('Application Form'!J541="GGP50K+PV","GGP50K",IF('Application Form'!J541="GGPHD (150K)","GGPHD (150K)",IF('Application Form'!J541="GGPHD+PV","GGPHD",IF('Application Form'!J541="PV","",IF('Application Form'!J541="POLL","",IF('Application Form'!J541="MSTN","MSTN",IF('Application Form'!J541="COAT","COAT",IF('Application Form'!J541="PI","PI",IF('Application Form'!J541="POLL_50K (add on)*","POLL_50K (add on)*",IF('Application Form'!J541="POLL_HD (add on)*","POLL_HD (add_on)*",IF('Application Form'!J541="MSTN_50K (add_on)*","MSTN_50K (add_on)*",IF('Application Form'!J541="MSTN_HD (add on)*","MSTN_HD (add on)*",IF('Application Form'!J541="STORE","STORE",IF('Application Form'!J541="HE","HE","")))))))))))))))))))),"ERROR"))))))</f>
        <v/>
      </c>
      <c r="P530" t="str">
        <f>IF(AND(F530="",O530&lt;&gt;""),IF('Application Form'!J541="SKSTD_BDL","SKSTD_BDL",IF('Application Form'!J541="MIP","MIP",IF('Application Form'!J541="MIP+PV","MIP",IF('Application Form'!J541="SEEKSIRE","SEEKSIRE",IF('Application Form'!J541="SEEKSIRE+PV","SEEKSIRE",IF('Application Form'!J541="GGP50K","GGP50K",IF('Application Form'!J541="GGP50K+PV","GGP50K",IF('Application Form'!J541="GGPHD (150K)","GGPHD (150K)",IF('Application Form'!J541="GGPHD+PV","GGPHD",IF('Application Form'!J541="PV","",IF('Application Form'!J541="POLL","",IF('Application Form'!J541="MSTN","MSTN",IF('Application Form'!J541="COAT","COAT",IF('Application Form'!J541="PI","PI",IF('Application Form'!J541="POLL_50K (add on)*","POLL_50K (add on)*",IF('Application Form'!J541="POLL_HD (add on)*","POLL_HD (add_on)*",IF('Application Form'!J541="MSTN_50K (add_on)*","MSTN_50K (add_on)*",IF('Application Form'!J541="MSTN_HD (add on)*","MSTN_HD (add on)*",IF('Application Form'!J541="STORE","STORE",IF('Application Form'!J541="HE","HE","")))))))))))))))))))),"")</f>
        <v/>
      </c>
    </row>
    <row r="531" spans="1:16" x14ac:dyDescent="0.25">
      <c r="A531" s="72">
        <f>'Application Form'!E542</f>
        <v>0</v>
      </c>
      <c r="B531" t="str">
        <f>IF('Application Form'!C542="Hair","H",IF('Application Form'!C542="Done","D",IF('Application Form'!C542="Semen","S",IF('Application Form'!C542="TSU","T",""))))</f>
        <v/>
      </c>
      <c r="C531" t="str">
        <f t="shared" si="8"/>
        <v>NAA</v>
      </c>
      <c r="F531" t="str">
        <f>IF('Application Form'!H542="SKSTD_BDL","SKSTD_BDL",IF('Application Form'!H542="MIP","MIP",IF('Application Form'!H542="MIP+PV","MIP",IF('Application Form'!H542="SEEKSIRE","SEEKSIRE",IF('Application Form'!H542="SEEKSIRE+PV","SEEKSIRE",IF('Application Form'!H542="GGP50K","GGP50K",IF('Application Form'!H542="GGP50K+PV","GGP50K",IF('Application Form'!H542="GGPHD (150K)","GGPHD (150K)",IF('Application Form'!H542="GGPHD+PV","GGPHD",IF('Application Form'!H542="PV","",IF('Application Form'!H542="POLL","",IF('Application Form'!H542="MSTN","",IF('Application Form'!H542="COAT","",IF('Application Form'!H542="PI","",IF('Application Form'!H542="POLL_50K (add on)*","",IF('Application Form'!H542="POLL_HD (add on)*","",IF('Application Form'!H542="MSTN_50K (add_on)*","",IF('Application Form'!H542="MSTN_HD (add on)*","",IF('Application Form'!H542="STORE","STORE",IF('Application Form'!H542="HE","HE",""))))))))))))))))))))</f>
        <v/>
      </c>
      <c r="G531" t="str">
        <f>IF(OR(RIGHT('Application Form'!H542,2)="PV",RIGHT('Application Form'!I542,2)="PV",RIGHT('Application Form'!J542,2)="PV"),"Yes","")</f>
        <v/>
      </c>
      <c r="H531" s="81" t="str">
        <f>IF(ISBLANK(IF(F531="SKSTD_BDL",'Application Form'!M542,IF('Office Use Only - DONT TOUCH!!!'!G531="Yes",'Application Form'!M542,""))),"",IF(F531="SKSTD_BDL",'Application Form'!M542,IF('Office Use Only - DONT TOUCH!!!'!G531="Yes",'Application Form'!M542,"")))</f>
        <v/>
      </c>
      <c r="K531" t="str">
        <f>IF(ISBLANK(IF(F531="SKSTD_BDL",'Application Form'!O542,IF('Office Use Only - DONT TOUCH!!!'!G531="Yes",'Application Form'!O542,""))),"",IF(F531="SKSTD_BDL",'Application Form'!O542,IF('Office Use Only - DONT TOUCH!!!'!G531="Yes",'Application Form'!O542,"")))</f>
        <v/>
      </c>
      <c r="N531" t="str">
        <f>IF(AND(F531="",'Application Form'!H542=""),"",IF(AND(F531="",'Application Form'!H542&lt;&gt;""),'Application Form'!H542,IF(AND(F531&lt;&gt;"",'Application Form'!I542=""),"",IF(AND(F531&lt;&gt;"",'Application Form'!I542&lt;&gt;""),IF('Application Form'!I542="SKSTD_BDL","SKSTD_BDL",IF('Application Form'!I542="MIP","MIP",IF('Application Form'!I542="MIP+PV","MIP",IF('Application Form'!I542="SEEKSIRE","SEEKSIRE",IF('Application Form'!I542="SEEKSIRE+PV","SEEKSIRE",IF('Application Form'!I542="GGP50K","GGP50K",IF('Application Form'!I542="GGP50K+PV","GGP50K",IF('Application Form'!I542="GGPHD (150K)","GGPHD (150K)",IF('Application Form'!I542="GGPHD+PV","GGPHD",IF('Application Form'!I542="PV","",IF('Application Form'!I542="POLL","",IF('Application Form'!I542="MSTN","MSTN",IF('Application Form'!I542="COAT","COAT",IF('Application Form'!I542="PI","PI",IF('Application Form'!I542="POLL_50K (add on)*","POLL_50K (add on)*",IF('Application Form'!I542="POLL_HD (add on)*","POLL_HD (add_on)*",IF('Application Form'!I542="MSTN_50K (add_on)*","MSTN_50K (add_on)*",IF('Application Form'!I542="MSTN_HD (add on)*","MSTN_HD (add on)*",IF('Application Form'!I542="STORE","STORE",IF('Application Form'!I542="HE","HE","")))))))))))))))))))),"ERROR"))))</f>
        <v/>
      </c>
      <c r="O531" t="str">
        <f>IF(AND(F531="",'Application Form'!H542=""),"",IF(AND(F531="",'Application Form'!H542&lt;&gt;"",'Application Form'!I542=""),"",IF(AND(F531&lt;&gt;"",'Application Form'!I542=""),"",IF(AND(F531&lt;&gt;"",'Application Form'!I542&lt;&gt;"",'Application Form'!J542=""),"",IF(AND(F531="",'Application Form'!H542&lt;&gt;"",'Application Form'!I542&lt;&gt;""),IF('Application Form'!I542="SKSTD_BDL","SKSTD_BDL",IF('Application Form'!I542="MIP","MIP",IF('Application Form'!I542="MIP+PV","MIP",IF('Application Form'!I542="SEEKSIRE","SEEKSIRE",IF('Application Form'!I542="SEEKSIRE+PV","SEEKSIRE",IF('Application Form'!I542="GGP50K","GGP50K",IF('Application Form'!I542="GGP50K+PV","GGP50K",IF('Application Form'!I542="GGPHD (150K)","GGPHD (150K)",IF('Application Form'!I542="GGPHD+PV","GGPHD",IF('Application Form'!I542="PV","",IF('Application Form'!I542="POLL","",IF('Application Form'!I542="MSTN","MSTN",IF('Application Form'!I542="COAT","COAT",IF('Application Form'!I542="PI","PI",IF('Application Form'!I542="POLL_50K (add on)*","POLL_50K (add on)*",IF('Application Form'!I542="POLL_HD (add on)*","POLL_HD (add_on)*",IF('Application Form'!I542="MSTN_50K (add_on)*","MSTN_50K (add_on)*",IF('Application Form'!I542="MSTN_HD (add on)*","MSTN_HD (add on)*",IF('Application Form'!I542="STORE","STORE",IF('Application Form'!I542="HE","HE","ERROR")))))))))))))))))))),IF(AND(F531&lt;&gt;"",'Application Form'!I542&lt;&gt;"",'Application Form'!J542&lt;&gt;""),IF('Application Form'!J542="SKSTD_BDL","SKSTD_BDL",IF('Application Form'!J542="MIP","MIP",IF('Application Form'!J542="MIP+PV","MIP",IF('Application Form'!J542="SEEKSIRE","SEEKSIRE",IF('Application Form'!J542="SEEKSIRE+PV","SEEKSIRE",IF('Application Form'!J542="GGP50K","GGP50K",IF('Application Form'!J542="GGP50K+PV","GGP50K",IF('Application Form'!J542="GGPHD (150K)","GGPHD (150K)",IF('Application Form'!J542="GGPHD+PV","GGPHD",IF('Application Form'!J542="PV","",IF('Application Form'!J542="POLL","",IF('Application Form'!J542="MSTN","MSTN",IF('Application Form'!J542="COAT","COAT",IF('Application Form'!J542="PI","PI",IF('Application Form'!J542="POLL_50K (add on)*","POLL_50K (add on)*",IF('Application Form'!J542="POLL_HD (add on)*","POLL_HD (add_on)*",IF('Application Form'!J542="MSTN_50K (add_on)*","MSTN_50K (add_on)*",IF('Application Form'!J542="MSTN_HD (add on)*","MSTN_HD (add on)*",IF('Application Form'!J542="STORE","STORE",IF('Application Form'!J542="HE","HE","")))))))))))))))))))),"ERROR"))))))</f>
        <v/>
      </c>
      <c r="P531" t="str">
        <f>IF(AND(F531="",O531&lt;&gt;""),IF('Application Form'!J542="SKSTD_BDL","SKSTD_BDL",IF('Application Form'!J542="MIP","MIP",IF('Application Form'!J542="MIP+PV","MIP",IF('Application Form'!J542="SEEKSIRE","SEEKSIRE",IF('Application Form'!J542="SEEKSIRE+PV","SEEKSIRE",IF('Application Form'!J542="GGP50K","GGP50K",IF('Application Form'!J542="GGP50K+PV","GGP50K",IF('Application Form'!J542="GGPHD (150K)","GGPHD (150K)",IF('Application Form'!J542="GGPHD+PV","GGPHD",IF('Application Form'!J542="PV","",IF('Application Form'!J542="POLL","",IF('Application Form'!J542="MSTN","MSTN",IF('Application Form'!J542="COAT","COAT",IF('Application Form'!J542="PI","PI",IF('Application Form'!J542="POLL_50K (add on)*","POLL_50K (add on)*",IF('Application Form'!J542="POLL_HD (add on)*","POLL_HD (add_on)*",IF('Application Form'!J542="MSTN_50K (add_on)*","MSTN_50K (add_on)*",IF('Application Form'!J542="MSTN_HD (add on)*","MSTN_HD (add on)*",IF('Application Form'!J542="STORE","STORE",IF('Application Form'!J542="HE","HE","")))))))))))))))))))),"")</f>
        <v/>
      </c>
    </row>
    <row r="532" spans="1:16" x14ac:dyDescent="0.25">
      <c r="A532" s="72">
        <f>'Application Form'!E543</f>
        <v>0</v>
      </c>
      <c r="B532" t="str">
        <f>IF('Application Form'!C543="Hair","H",IF('Application Form'!C543="Done","D",IF('Application Form'!C543="Semen","S",IF('Application Form'!C543="TSU","T",""))))</f>
        <v/>
      </c>
      <c r="C532" t="str">
        <f t="shared" si="8"/>
        <v>NAA</v>
      </c>
      <c r="F532" t="str">
        <f>IF('Application Form'!H543="SKSTD_BDL","SKSTD_BDL",IF('Application Form'!H543="MIP","MIP",IF('Application Form'!H543="MIP+PV","MIP",IF('Application Form'!H543="SEEKSIRE","SEEKSIRE",IF('Application Form'!H543="SEEKSIRE+PV","SEEKSIRE",IF('Application Form'!H543="GGP50K","GGP50K",IF('Application Form'!H543="GGP50K+PV","GGP50K",IF('Application Form'!H543="GGPHD (150K)","GGPHD (150K)",IF('Application Form'!H543="GGPHD+PV","GGPHD",IF('Application Form'!H543="PV","",IF('Application Form'!H543="POLL","",IF('Application Form'!H543="MSTN","",IF('Application Form'!H543="COAT","",IF('Application Form'!H543="PI","",IF('Application Form'!H543="POLL_50K (add on)*","",IF('Application Form'!H543="POLL_HD (add on)*","",IF('Application Form'!H543="MSTN_50K (add_on)*","",IF('Application Form'!H543="MSTN_HD (add on)*","",IF('Application Form'!H543="STORE","STORE",IF('Application Form'!H543="HE","HE",""))))))))))))))))))))</f>
        <v/>
      </c>
      <c r="G532" t="str">
        <f>IF(OR(RIGHT('Application Form'!H543,2)="PV",RIGHT('Application Form'!I543,2)="PV",RIGHT('Application Form'!J543,2)="PV"),"Yes","")</f>
        <v/>
      </c>
      <c r="H532" s="81" t="str">
        <f>IF(ISBLANK(IF(F532="SKSTD_BDL",'Application Form'!M543,IF('Office Use Only - DONT TOUCH!!!'!G532="Yes",'Application Form'!M543,""))),"",IF(F532="SKSTD_BDL",'Application Form'!M543,IF('Office Use Only - DONT TOUCH!!!'!G532="Yes",'Application Form'!M543,"")))</f>
        <v/>
      </c>
      <c r="K532" t="str">
        <f>IF(ISBLANK(IF(F532="SKSTD_BDL",'Application Form'!O543,IF('Office Use Only - DONT TOUCH!!!'!G532="Yes",'Application Form'!O543,""))),"",IF(F532="SKSTD_BDL",'Application Form'!O543,IF('Office Use Only - DONT TOUCH!!!'!G532="Yes",'Application Form'!O543,"")))</f>
        <v/>
      </c>
      <c r="N532" t="str">
        <f>IF(AND(F532="",'Application Form'!H543=""),"",IF(AND(F532="",'Application Form'!H543&lt;&gt;""),'Application Form'!H543,IF(AND(F532&lt;&gt;"",'Application Form'!I543=""),"",IF(AND(F532&lt;&gt;"",'Application Form'!I543&lt;&gt;""),IF('Application Form'!I543="SKSTD_BDL","SKSTD_BDL",IF('Application Form'!I543="MIP","MIP",IF('Application Form'!I543="MIP+PV","MIP",IF('Application Form'!I543="SEEKSIRE","SEEKSIRE",IF('Application Form'!I543="SEEKSIRE+PV","SEEKSIRE",IF('Application Form'!I543="GGP50K","GGP50K",IF('Application Form'!I543="GGP50K+PV","GGP50K",IF('Application Form'!I543="GGPHD (150K)","GGPHD (150K)",IF('Application Form'!I543="GGPHD+PV","GGPHD",IF('Application Form'!I543="PV","",IF('Application Form'!I543="POLL","",IF('Application Form'!I543="MSTN","MSTN",IF('Application Form'!I543="COAT","COAT",IF('Application Form'!I543="PI","PI",IF('Application Form'!I543="POLL_50K (add on)*","POLL_50K (add on)*",IF('Application Form'!I543="POLL_HD (add on)*","POLL_HD (add_on)*",IF('Application Form'!I543="MSTN_50K (add_on)*","MSTN_50K (add_on)*",IF('Application Form'!I543="MSTN_HD (add on)*","MSTN_HD (add on)*",IF('Application Form'!I543="STORE","STORE",IF('Application Form'!I543="HE","HE","")))))))))))))))))))),"ERROR"))))</f>
        <v/>
      </c>
      <c r="O532" t="str">
        <f>IF(AND(F532="",'Application Form'!H543=""),"",IF(AND(F532="",'Application Form'!H543&lt;&gt;"",'Application Form'!I543=""),"",IF(AND(F532&lt;&gt;"",'Application Form'!I543=""),"",IF(AND(F532&lt;&gt;"",'Application Form'!I543&lt;&gt;"",'Application Form'!J543=""),"",IF(AND(F532="",'Application Form'!H543&lt;&gt;"",'Application Form'!I543&lt;&gt;""),IF('Application Form'!I543="SKSTD_BDL","SKSTD_BDL",IF('Application Form'!I543="MIP","MIP",IF('Application Form'!I543="MIP+PV","MIP",IF('Application Form'!I543="SEEKSIRE","SEEKSIRE",IF('Application Form'!I543="SEEKSIRE+PV","SEEKSIRE",IF('Application Form'!I543="GGP50K","GGP50K",IF('Application Form'!I543="GGP50K+PV","GGP50K",IF('Application Form'!I543="GGPHD (150K)","GGPHD (150K)",IF('Application Form'!I543="GGPHD+PV","GGPHD",IF('Application Form'!I543="PV","",IF('Application Form'!I543="POLL","",IF('Application Form'!I543="MSTN","MSTN",IF('Application Form'!I543="COAT","COAT",IF('Application Form'!I543="PI","PI",IF('Application Form'!I543="POLL_50K (add on)*","POLL_50K (add on)*",IF('Application Form'!I543="POLL_HD (add on)*","POLL_HD (add_on)*",IF('Application Form'!I543="MSTN_50K (add_on)*","MSTN_50K (add_on)*",IF('Application Form'!I543="MSTN_HD (add on)*","MSTN_HD (add on)*",IF('Application Form'!I543="STORE","STORE",IF('Application Form'!I543="HE","HE","ERROR")))))))))))))))))))),IF(AND(F532&lt;&gt;"",'Application Form'!I543&lt;&gt;"",'Application Form'!J543&lt;&gt;""),IF('Application Form'!J543="SKSTD_BDL","SKSTD_BDL",IF('Application Form'!J543="MIP","MIP",IF('Application Form'!J543="MIP+PV","MIP",IF('Application Form'!J543="SEEKSIRE","SEEKSIRE",IF('Application Form'!J543="SEEKSIRE+PV","SEEKSIRE",IF('Application Form'!J543="GGP50K","GGP50K",IF('Application Form'!J543="GGP50K+PV","GGP50K",IF('Application Form'!J543="GGPHD (150K)","GGPHD (150K)",IF('Application Form'!J543="GGPHD+PV","GGPHD",IF('Application Form'!J543="PV","",IF('Application Form'!J543="POLL","",IF('Application Form'!J543="MSTN","MSTN",IF('Application Form'!J543="COAT","COAT",IF('Application Form'!J543="PI","PI",IF('Application Form'!J543="POLL_50K (add on)*","POLL_50K (add on)*",IF('Application Form'!J543="POLL_HD (add on)*","POLL_HD (add_on)*",IF('Application Form'!J543="MSTN_50K (add_on)*","MSTN_50K (add_on)*",IF('Application Form'!J543="MSTN_HD (add on)*","MSTN_HD (add on)*",IF('Application Form'!J543="STORE","STORE",IF('Application Form'!J543="HE","HE","")))))))))))))))))))),"ERROR"))))))</f>
        <v/>
      </c>
      <c r="P532" t="str">
        <f>IF(AND(F532="",O532&lt;&gt;""),IF('Application Form'!J543="SKSTD_BDL","SKSTD_BDL",IF('Application Form'!J543="MIP","MIP",IF('Application Form'!J543="MIP+PV","MIP",IF('Application Form'!J543="SEEKSIRE","SEEKSIRE",IF('Application Form'!J543="SEEKSIRE+PV","SEEKSIRE",IF('Application Form'!J543="GGP50K","GGP50K",IF('Application Form'!J543="GGP50K+PV","GGP50K",IF('Application Form'!J543="GGPHD (150K)","GGPHD (150K)",IF('Application Form'!J543="GGPHD+PV","GGPHD",IF('Application Form'!J543="PV","",IF('Application Form'!J543="POLL","",IF('Application Form'!J543="MSTN","MSTN",IF('Application Form'!J543="COAT","COAT",IF('Application Form'!J543="PI","PI",IF('Application Form'!J543="POLL_50K (add on)*","POLL_50K (add on)*",IF('Application Form'!J543="POLL_HD (add on)*","POLL_HD (add_on)*",IF('Application Form'!J543="MSTN_50K (add_on)*","MSTN_50K (add_on)*",IF('Application Form'!J543="MSTN_HD (add on)*","MSTN_HD (add on)*",IF('Application Form'!J543="STORE","STORE",IF('Application Form'!J543="HE","HE","")))))))))))))))))))),"")</f>
        <v/>
      </c>
    </row>
    <row r="533" spans="1:16" x14ac:dyDescent="0.25">
      <c r="A533" s="72">
        <f>'Application Form'!E544</f>
        <v>0</v>
      </c>
      <c r="B533" t="str">
        <f>IF('Application Form'!C544="Hair","H",IF('Application Form'!C544="Done","D",IF('Application Form'!C544="Semen","S",IF('Application Form'!C544="TSU","T",""))))</f>
        <v/>
      </c>
      <c r="C533" t="str">
        <f t="shared" si="8"/>
        <v>NAA</v>
      </c>
      <c r="F533" t="str">
        <f>IF('Application Form'!H544="SKSTD_BDL","SKSTD_BDL",IF('Application Form'!H544="MIP","MIP",IF('Application Form'!H544="MIP+PV","MIP",IF('Application Form'!H544="SEEKSIRE","SEEKSIRE",IF('Application Form'!H544="SEEKSIRE+PV","SEEKSIRE",IF('Application Form'!H544="GGP50K","GGP50K",IF('Application Form'!H544="GGP50K+PV","GGP50K",IF('Application Form'!H544="GGPHD (150K)","GGPHD (150K)",IF('Application Form'!H544="GGPHD+PV","GGPHD",IF('Application Form'!H544="PV","",IF('Application Form'!H544="POLL","",IF('Application Form'!H544="MSTN","",IF('Application Form'!H544="COAT","",IF('Application Form'!H544="PI","",IF('Application Form'!H544="POLL_50K (add on)*","",IF('Application Form'!H544="POLL_HD (add on)*","",IF('Application Form'!H544="MSTN_50K (add_on)*","",IF('Application Form'!H544="MSTN_HD (add on)*","",IF('Application Form'!H544="STORE","STORE",IF('Application Form'!H544="HE","HE",""))))))))))))))))))))</f>
        <v/>
      </c>
      <c r="G533" t="str">
        <f>IF(OR(RIGHT('Application Form'!H544,2)="PV",RIGHT('Application Form'!I544,2)="PV",RIGHT('Application Form'!J544,2)="PV"),"Yes","")</f>
        <v/>
      </c>
      <c r="H533" s="81" t="str">
        <f>IF(ISBLANK(IF(F533="SKSTD_BDL",'Application Form'!M544,IF('Office Use Only - DONT TOUCH!!!'!G533="Yes",'Application Form'!M544,""))),"",IF(F533="SKSTD_BDL",'Application Form'!M544,IF('Office Use Only - DONT TOUCH!!!'!G533="Yes",'Application Form'!M544,"")))</f>
        <v/>
      </c>
      <c r="K533" t="str">
        <f>IF(ISBLANK(IF(F533="SKSTD_BDL",'Application Form'!O544,IF('Office Use Only - DONT TOUCH!!!'!G533="Yes",'Application Form'!O544,""))),"",IF(F533="SKSTD_BDL",'Application Form'!O544,IF('Office Use Only - DONT TOUCH!!!'!G533="Yes",'Application Form'!O544,"")))</f>
        <v/>
      </c>
      <c r="N533" t="str">
        <f>IF(AND(F533="",'Application Form'!H544=""),"",IF(AND(F533="",'Application Form'!H544&lt;&gt;""),'Application Form'!H544,IF(AND(F533&lt;&gt;"",'Application Form'!I544=""),"",IF(AND(F533&lt;&gt;"",'Application Form'!I544&lt;&gt;""),IF('Application Form'!I544="SKSTD_BDL","SKSTD_BDL",IF('Application Form'!I544="MIP","MIP",IF('Application Form'!I544="MIP+PV","MIP",IF('Application Form'!I544="SEEKSIRE","SEEKSIRE",IF('Application Form'!I544="SEEKSIRE+PV","SEEKSIRE",IF('Application Form'!I544="GGP50K","GGP50K",IF('Application Form'!I544="GGP50K+PV","GGP50K",IF('Application Form'!I544="GGPHD (150K)","GGPHD (150K)",IF('Application Form'!I544="GGPHD+PV","GGPHD",IF('Application Form'!I544="PV","",IF('Application Form'!I544="POLL","",IF('Application Form'!I544="MSTN","MSTN",IF('Application Form'!I544="COAT","COAT",IF('Application Form'!I544="PI","PI",IF('Application Form'!I544="POLL_50K (add on)*","POLL_50K (add on)*",IF('Application Form'!I544="POLL_HD (add on)*","POLL_HD (add_on)*",IF('Application Form'!I544="MSTN_50K (add_on)*","MSTN_50K (add_on)*",IF('Application Form'!I544="MSTN_HD (add on)*","MSTN_HD (add on)*",IF('Application Form'!I544="STORE","STORE",IF('Application Form'!I544="HE","HE","")))))))))))))))))))),"ERROR"))))</f>
        <v/>
      </c>
      <c r="O533" t="str">
        <f>IF(AND(F533="",'Application Form'!H544=""),"",IF(AND(F533="",'Application Form'!H544&lt;&gt;"",'Application Form'!I544=""),"",IF(AND(F533&lt;&gt;"",'Application Form'!I544=""),"",IF(AND(F533&lt;&gt;"",'Application Form'!I544&lt;&gt;"",'Application Form'!J544=""),"",IF(AND(F533="",'Application Form'!H544&lt;&gt;"",'Application Form'!I544&lt;&gt;""),IF('Application Form'!I544="SKSTD_BDL","SKSTD_BDL",IF('Application Form'!I544="MIP","MIP",IF('Application Form'!I544="MIP+PV","MIP",IF('Application Form'!I544="SEEKSIRE","SEEKSIRE",IF('Application Form'!I544="SEEKSIRE+PV","SEEKSIRE",IF('Application Form'!I544="GGP50K","GGP50K",IF('Application Form'!I544="GGP50K+PV","GGP50K",IF('Application Form'!I544="GGPHD (150K)","GGPHD (150K)",IF('Application Form'!I544="GGPHD+PV","GGPHD",IF('Application Form'!I544="PV","",IF('Application Form'!I544="POLL","",IF('Application Form'!I544="MSTN","MSTN",IF('Application Form'!I544="COAT","COAT",IF('Application Form'!I544="PI","PI",IF('Application Form'!I544="POLL_50K (add on)*","POLL_50K (add on)*",IF('Application Form'!I544="POLL_HD (add on)*","POLL_HD (add_on)*",IF('Application Form'!I544="MSTN_50K (add_on)*","MSTN_50K (add_on)*",IF('Application Form'!I544="MSTN_HD (add on)*","MSTN_HD (add on)*",IF('Application Form'!I544="STORE","STORE",IF('Application Form'!I544="HE","HE","ERROR")))))))))))))))))))),IF(AND(F533&lt;&gt;"",'Application Form'!I544&lt;&gt;"",'Application Form'!J544&lt;&gt;""),IF('Application Form'!J544="SKSTD_BDL","SKSTD_BDL",IF('Application Form'!J544="MIP","MIP",IF('Application Form'!J544="MIP+PV","MIP",IF('Application Form'!J544="SEEKSIRE","SEEKSIRE",IF('Application Form'!J544="SEEKSIRE+PV","SEEKSIRE",IF('Application Form'!J544="GGP50K","GGP50K",IF('Application Form'!J544="GGP50K+PV","GGP50K",IF('Application Form'!J544="GGPHD (150K)","GGPHD (150K)",IF('Application Form'!J544="GGPHD+PV","GGPHD",IF('Application Form'!J544="PV","",IF('Application Form'!J544="POLL","",IF('Application Form'!J544="MSTN","MSTN",IF('Application Form'!J544="COAT","COAT",IF('Application Form'!J544="PI","PI",IF('Application Form'!J544="POLL_50K (add on)*","POLL_50K (add on)*",IF('Application Form'!J544="POLL_HD (add on)*","POLL_HD (add_on)*",IF('Application Form'!J544="MSTN_50K (add_on)*","MSTN_50K (add_on)*",IF('Application Form'!J544="MSTN_HD (add on)*","MSTN_HD (add on)*",IF('Application Form'!J544="STORE","STORE",IF('Application Form'!J544="HE","HE","")))))))))))))))))))),"ERROR"))))))</f>
        <v/>
      </c>
      <c r="P533" t="str">
        <f>IF(AND(F533="",O533&lt;&gt;""),IF('Application Form'!J544="SKSTD_BDL","SKSTD_BDL",IF('Application Form'!J544="MIP","MIP",IF('Application Form'!J544="MIP+PV","MIP",IF('Application Form'!J544="SEEKSIRE","SEEKSIRE",IF('Application Form'!J544="SEEKSIRE+PV","SEEKSIRE",IF('Application Form'!J544="GGP50K","GGP50K",IF('Application Form'!J544="GGP50K+PV","GGP50K",IF('Application Form'!J544="GGPHD (150K)","GGPHD (150K)",IF('Application Form'!J544="GGPHD+PV","GGPHD",IF('Application Form'!J544="PV","",IF('Application Form'!J544="POLL","",IF('Application Form'!J544="MSTN","MSTN",IF('Application Form'!J544="COAT","COAT",IF('Application Form'!J544="PI","PI",IF('Application Form'!J544="POLL_50K (add on)*","POLL_50K (add on)*",IF('Application Form'!J544="POLL_HD (add on)*","POLL_HD (add_on)*",IF('Application Form'!J544="MSTN_50K (add_on)*","MSTN_50K (add_on)*",IF('Application Form'!J544="MSTN_HD (add on)*","MSTN_HD (add on)*",IF('Application Form'!J544="STORE","STORE",IF('Application Form'!J544="HE","HE","")))))))))))))))))))),"")</f>
        <v/>
      </c>
    </row>
    <row r="534" spans="1:16" x14ac:dyDescent="0.25">
      <c r="A534" s="72">
        <f>'Application Form'!E545</f>
        <v>0</v>
      </c>
      <c r="B534" t="str">
        <f>IF('Application Form'!C545="Hair","H",IF('Application Form'!C545="Done","D",IF('Application Form'!C545="Semen","S",IF('Application Form'!C545="TSU","T",""))))</f>
        <v/>
      </c>
      <c r="C534" t="str">
        <f t="shared" si="8"/>
        <v>NAA</v>
      </c>
      <c r="F534" t="str">
        <f>IF('Application Form'!H545="SKSTD_BDL","SKSTD_BDL",IF('Application Form'!H545="MIP","MIP",IF('Application Form'!H545="MIP+PV","MIP",IF('Application Form'!H545="SEEKSIRE","SEEKSIRE",IF('Application Form'!H545="SEEKSIRE+PV","SEEKSIRE",IF('Application Form'!H545="GGP50K","GGP50K",IF('Application Form'!H545="GGP50K+PV","GGP50K",IF('Application Form'!H545="GGPHD (150K)","GGPHD (150K)",IF('Application Form'!H545="GGPHD+PV","GGPHD",IF('Application Form'!H545="PV","",IF('Application Form'!H545="POLL","",IF('Application Form'!H545="MSTN","",IF('Application Form'!H545="COAT","",IF('Application Form'!H545="PI","",IF('Application Form'!H545="POLL_50K (add on)*","",IF('Application Form'!H545="POLL_HD (add on)*","",IF('Application Form'!H545="MSTN_50K (add_on)*","",IF('Application Form'!H545="MSTN_HD (add on)*","",IF('Application Form'!H545="STORE","STORE",IF('Application Form'!H545="HE","HE",""))))))))))))))))))))</f>
        <v/>
      </c>
      <c r="G534" t="str">
        <f>IF(OR(RIGHT('Application Form'!H545,2)="PV",RIGHT('Application Form'!I545,2)="PV",RIGHT('Application Form'!J545,2)="PV"),"Yes","")</f>
        <v/>
      </c>
      <c r="H534" s="81" t="str">
        <f>IF(ISBLANK(IF(F534="SKSTD_BDL",'Application Form'!M545,IF('Office Use Only - DONT TOUCH!!!'!G534="Yes",'Application Form'!M545,""))),"",IF(F534="SKSTD_BDL",'Application Form'!M545,IF('Office Use Only - DONT TOUCH!!!'!G534="Yes",'Application Form'!M545,"")))</f>
        <v/>
      </c>
      <c r="K534" t="str">
        <f>IF(ISBLANK(IF(F534="SKSTD_BDL",'Application Form'!O545,IF('Office Use Only - DONT TOUCH!!!'!G534="Yes",'Application Form'!O545,""))),"",IF(F534="SKSTD_BDL",'Application Form'!O545,IF('Office Use Only - DONT TOUCH!!!'!G534="Yes",'Application Form'!O545,"")))</f>
        <v/>
      </c>
      <c r="N534" t="str">
        <f>IF(AND(F534="",'Application Form'!H545=""),"",IF(AND(F534="",'Application Form'!H545&lt;&gt;""),'Application Form'!H545,IF(AND(F534&lt;&gt;"",'Application Form'!I545=""),"",IF(AND(F534&lt;&gt;"",'Application Form'!I545&lt;&gt;""),IF('Application Form'!I545="SKSTD_BDL","SKSTD_BDL",IF('Application Form'!I545="MIP","MIP",IF('Application Form'!I545="MIP+PV","MIP",IF('Application Form'!I545="SEEKSIRE","SEEKSIRE",IF('Application Form'!I545="SEEKSIRE+PV","SEEKSIRE",IF('Application Form'!I545="GGP50K","GGP50K",IF('Application Form'!I545="GGP50K+PV","GGP50K",IF('Application Form'!I545="GGPHD (150K)","GGPHD (150K)",IF('Application Form'!I545="GGPHD+PV","GGPHD",IF('Application Form'!I545="PV","",IF('Application Form'!I545="POLL","",IF('Application Form'!I545="MSTN","MSTN",IF('Application Form'!I545="COAT","COAT",IF('Application Form'!I545="PI","PI",IF('Application Form'!I545="POLL_50K (add on)*","POLL_50K (add on)*",IF('Application Form'!I545="POLL_HD (add on)*","POLL_HD (add_on)*",IF('Application Form'!I545="MSTN_50K (add_on)*","MSTN_50K (add_on)*",IF('Application Form'!I545="MSTN_HD (add on)*","MSTN_HD (add on)*",IF('Application Form'!I545="STORE","STORE",IF('Application Form'!I545="HE","HE","")))))))))))))))))))),"ERROR"))))</f>
        <v/>
      </c>
      <c r="O534" t="str">
        <f>IF(AND(F534="",'Application Form'!H545=""),"",IF(AND(F534="",'Application Form'!H545&lt;&gt;"",'Application Form'!I545=""),"",IF(AND(F534&lt;&gt;"",'Application Form'!I545=""),"",IF(AND(F534&lt;&gt;"",'Application Form'!I545&lt;&gt;"",'Application Form'!J545=""),"",IF(AND(F534="",'Application Form'!H545&lt;&gt;"",'Application Form'!I545&lt;&gt;""),IF('Application Form'!I545="SKSTD_BDL","SKSTD_BDL",IF('Application Form'!I545="MIP","MIP",IF('Application Form'!I545="MIP+PV","MIP",IF('Application Form'!I545="SEEKSIRE","SEEKSIRE",IF('Application Form'!I545="SEEKSIRE+PV","SEEKSIRE",IF('Application Form'!I545="GGP50K","GGP50K",IF('Application Form'!I545="GGP50K+PV","GGP50K",IF('Application Form'!I545="GGPHD (150K)","GGPHD (150K)",IF('Application Form'!I545="GGPHD+PV","GGPHD",IF('Application Form'!I545="PV","",IF('Application Form'!I545="POLL","",IF('Application Form'!I545="MSTN","MSTN",IF('Application Form'!I545="COAT","COAT",IF('Application Form'!I545="PI","PI",IF('Application Form'!I545="POLL_50K (add on)*","POLL_50K (add on)*",IF('Application Form'!I545="POLL_HD (add on)*","POLL_HD (add_on)*",IF('Application Form'!I545="MSTN_50K (add_on)*","MSTN_50K (add_on)*",IF('Application Form'!I545="MSTN_HD (add on)*","MSTN_HD (add on)*",IF('Application Form'!I545="STORE","STORE",IF('Application Form'!I545="HE","HE","ERROR")))))))))))))))))))),IF(AND(F534&lt;&gt;"",'Application Form'!I545&lt;&gt;"",'Application Form'!J545&lt;&gt;""),IF('Application Form'!J545="SKSTD_BDL","SKSTD_BDL",IF('Application Form'!J545="MIP","MIP",IF('Application Form'!J545="MIP+PV","MIP",IF('Application Form'!J545="SEEKSIRE","SEEKSIRE",IF('Application Form'!J545="SEEKSIRE+PV","SEEKSIRE",IF('Application Form'!J545="GGP50K","GGP50K",IF('Application Form'!J545="GGP50K+PV","GGP50K",IF('Application Form'!J545="GGPHD (150K)","GGPHD (150K)",IF('Application Form'!J545="GGPHD+PV","GGPHD",IF('Application Form'!J545="PV","",IF('Application Form'!J545="POLL","",IF('Application Form'!J545="MSTN","MSTN",IF('Application Form'!J545="COAT","COAT",IF('Application Form'!J545="PI","PI",IF('Application Form'!J545="POLL_50K (add on)*","POLL_50K (add on)*",IF('Application Form'!J545="POLL_HD (add on)*","POLL_HD (add_on)*",IF('Application Form'!J545="MSTN_50K (add_on)*","MSTN_50K (add_on)*",IF('Application Form'!J545="MSTN_HD (add on)*","MSTN_HD (add on)*",IF('Application Form'!J545="STORE","STORE",IF('Application Form'!J545="HE","HE","")))))))))))))))))))),"ERROR"))))))</f>
        <v/>
      </c>
      <c r="P534" t="str">
        <f>IF(AND(F534="",O534&lt;&gt;""),IF('Application Form'!J545="SKSTD_BDL","SKSTD_BDL",IF('Application Form'!J545="MIP","MIP",IF('Application Form'!J545="MIP+PV","MIP",IF('Application Form'!J545="SEEKSIRE","SEEKSIRE",IF('Application Form'!J545="SEEKSIRE+PV","SEEKSIRE",IF('Application Form'!J545="GGP50K","GGP50K",IF('Application Form'!J545="GGP50K+PV","GGP50K",IF('Application Form'!J545="GGPHD (150K)","GGPHD (150K)",IF('Application Form'!J545="GGPHD+PV","GGPHD",IF('Application Form'!J545="PV","",IF('Application Form'!J545="POLL","",IF('Application Form'!J545="MSTN","MSTN",IF('Application Form'!J545="COAT","COAT",IF('Application Form'!J545="PI","PI",IF('Application Form'!J545="POLL_50K (add on)*","POLL_50K (add on)*",IF('Application Form'!J545="POLL_HD (add on)*","POLL_HD (add_on)*",IF('Application Form'!J545="MSTN_50K (add_on)*","MSTN_50K (add_on)*",IF('Application Form'!J545="MSTN_HD (add on)*","MSTN_HD (add on)*",IF('Application Form'!J545="STORE","STORE",IF('Application Form'!J545="HE","HE","")))))))))))))))))))),"")</f>
        <v/>
      </c>
    </row>
    <row r="535" spans="1:16" x14ac:dyDescent="0.25">
      <c r="A535" s="72">
        <f>'Application Form'!E546</f>
        <v>0</v>
      </c>
      <c r="B535" t="str">
        <f>IF('Application Form'!C546="Hair","H",IF('Application Form'!C546="Done","D",IF('Application Form'!C546="Semen","S",IF('Application Form'!C546="TSU","T",""))))</f>
        <v/>
      </c>
      <c r="C535" t="str">
        <f t="shared" si="8"/>
        <v>NAA</v>
      </c>
      <c r="F535" t="str">
        <f>IF('Application Form'!H546="SKSTD_BDL","SKSTD_BDL",IF('Application Form'!H546="MIP","MIP",IF('Application Form'!H546="MIP+PV","MIP",IF('Application Form'!H546="SEEKSIRE","SEEKSIRE",IF('Application Form'!H546="SEEKSIRE+PV","SEEKSIRE",IF('Application Form'!H546="GGP50K","GGP50K",IF('Application Form'!H546="GGP50K+PV","GGP50K",IF('Application Form'!H546="GGPHD (150K)","GGPHD (150K)",IF('Application Form'!H546="GGPHD+PV","GGPHD",IF('Application Form'!H546="PV","",IF('Application Form'!H546="POLL","",IF('Application Form'!H546="MSTN","",IF('Application Form'!H546="COAT","",IF('Application Form'!H546="PI","",IF('Application Form'!H546="POLL_50K (add on)*","",IF('Application Form'!H546="POLL_HD (add on)*","",IF('Application Form'!H546="MSTN_50K (add_on)*","",IF('Application Form'!H546="MSTN_HD (add on)*","",IF('Application Form'!H546="STORE","STORE",IF('Application Form'!H546="HE","HE",""))))))))))))))))))))</f>
        <v/>
      </c>
      <c r="G535" t="str">
        <f>IF(OR(RIGHT('Application Form'!H546,2)="PV",RIGHT('Application Form'!I546,2)="PV",RIGHT('Application Form'!J546,2)="PV"),"Yes","")</f>
        <v/>
      </c>
      <c r="H535" s="81" t="str">
        <f>IF(ISBLANK(IF(F535="SKSTD_BDL",'Application Form'!M546,IF('Office Use Only - DONT TOUCH!!!'!G535="Yes",'Application Form'!M546,""))),"",IF(F535="SKSTD_BDL",'Application Form'!M546,IF('Office Use Only - DONT TOUCH!!!'!G535="Yes",'Application Form'!M546,"")))</f>
        <v/>
      </c>
      <c r="K535" t="str">
        <f>IF(ISBLANK(IF(F535="SKSTD_BDL",'Application Form'!O546,IF('Office Use Only - DONT TOUCH!!!'!G535="Yes",'Application Form'!O546,""))),"",IF(F535="SKSTD_BDL",'Application Form'!O546,IF('Office Use Only - DONT TOUCH!!!'!G535="Yes",'Application Form'!O546,"")))</f>
        <v/>
      </c>
      <c r="N535" t="str">
        <f>IF(AND(F535="",'Application Form'!H546=""),"",IF(AND(F535="",'Application Form'!H546&lt;&gt;""),'Application Form'!H546,IF(AND(F535&lt;&gt;"",'Application Form'!I546=""),"",IF(AND(F535&lt;&gt;"",'Application Form'!I546&lt;&gt;""),IF('Application Form'!I546="SKSTD_BDL","SKSTD_BDL",IF('Application Form'!I546="MIP","MIP",IF('Application Form'!I546="MIP+PV","MIP",IF('Application Form'!I546="SEEKSIRE","SEEKSIRE",IF('Application Form'!I546="SEEKSIRE+PV","SEEKSIRE",IF('Application Form'!I546="GGP50K","GGP50K",IF('Application Form'!I546="GGP50K+PV","GGP50K",IF('Application Form'!I546="GGPHD (150K)","GGPHD (150K)",IF('Application Form'!I546="GGPHD+PV","GGPHD",IF('Application Form'!I546="PV","",IF('Application Form'!I546="POLL","",IF('Application Form'!I546="MSTN","MSTN",IF('Application Form'!I546="COAT","COAT",IF('Application Form'!I546="PI","PI",IF('Application Form'!I546="POLL_50K (add on)*","POLL_50K (add on)*",IF('Application Form'!I546="POLL_HD (add on)*","POLL_HD (add_on)*",IF('Application Form'!I546="MSTN_50K (add_on)*","MSTN_50K (add_on)*",IF('Application Form'!I546="MSTN_HD (add on)*","MSTN_HD (add on)*",IF('Application Form'!I546="STORE","STORE",IF('Application Form'!I546="HE","HE","")))))))))))))))))))),"ERROR"))))</f>
        <v/>
      </c>
      <c r="O535" t="str">
        <f>IF(AND(F535="",'Application Form'!H546=""),"",IF(AND(F535="",'Application Form'!H546&lt;&gt;"",'Application Form'!I546=""),"",IF(AND(F535&lt;&gt;"",'Application Form'!I546=""),"",IF(AND(F535&lt;&gt;"",'Application Form'!I546&lt;&gt;"",'Application Form'!J546=""),"",IF(AND(F535="",'Application Form'!H546&lt;&gt;"",'Application Form'!I546&lt;&gt;""),IF('Application Form'!I546="SKSTD_BDL","SKSTD_BDL",IF('Application Form'!I546="MIP","MIP",IF('Application Form'!I546="MIP+PV","MIP",IF('Application Form'!I546="SEEKSIRE","SEEKSIRE",IF('Application Form'!I546="SEEKSIRE+PV","SEEKSIRE",IF('Application Form'!I546="GGP50K","GGP50K",IF('Application Form'!I546="GGP50K+PV","GGP50K",IF('Application Form'!I546="GGPHD (150K)","GGPHD (150K)",IF('Application Form'!I546="GGPHD+PV","GGPHD",IF('Application Form'!I546="PV","",IF('Application Form'!I546="POLL","",IF('Application Form'!I546="MSTN","MSTN",IF('Application Form'!I546="COAT","COAT",IF('Application Form'!I546="PI","PI",IF('Application Form'!I546="POLL_50K (add on)*","POLL_50K (add on)*",IF('Application Form'!I546="POLL_HD (add on)*","POLL_HD (add_on)*",IF('Application Form'!I546="MSTN_50K (add_on)*","MSTN_50K (add_on)*",IF('Application Form'!I546="MSTN_HD (add on)*","MSTN_HD (add on)*",IF('Application Form'!I546="STORE","STORE",IF('Application Form'!I546="HE","HE","ERROR")))))))))))))))))))),IF(AND(F535&lt;&gt;"",'Application Form'!I546&lt;&gt;"",'Application Form'!J546&lt;&gt;""),IF('Application Form'!J546="SKSTD_BDL","SKSTD_BDL",IF('Application Form'!J546="MIP","MIP",IF('Application Form'!J546="MIP+PV","MIP",IF('Application Form'!J546="SEEKSIRE","SEEKSIRE",IF('Application Form'!J546="SEEKSIRE+PV","SEEKSIRE",IF('Application Form'!J546="GGP50K","GGP50K",IF('Application Form'!J546="GGP50K+PV","GGP50K",IF('Application Form'!J546="GGPHD (150K)","GGPHD (150K)",IF('Application Form'!J546="GGPHD+PV","GGPHD",IF('Application Form'!J546="PV","",IF('Application Form'!J546="POLL","",IF('Application Form'!J546="MSTN","MSTN",IF('Application Form'!J546="COAT","COAT",IF('Application Form'!J546="PI","PI",IF('Application Form'!J546="POLL_50K (add on)*","POLL_50K (add on)*",IF('Application Form'!J546="POLL_HD (add on)*","POLL_HD (add_on)*",IF('Application Form'!J546="MSTN_50K (add_on)*","MSTN_50K (add_on)*",IF('Application Form'!J546="MSTN_HD (add on)*","MSTN_HD (add on)*",IF('Application Form'!J546="STORE","STORE",IF('Application Form'!J546="HE","HE","")))))))))))))))))))),"ERROR"))))))</f>
        <v/>
      </c>
      <c r="P535" t="str">
        <f>IF(AND(F535="",O535&lt;&gt;""),IF('Application Form'!J546="SKSTD_BDL","SKSTD_BDL",IF('Application Form'!J546="MIP","MIP",IF('Application Form'!J546="MIP+PV","MIP",IF('Application Form'!J546="SEEKSIRE","SEEKSIRE",IF('Application Form'!J546="SEEKSIRE+PV","SEEKSIRE",IF('Application Form'!J546="GGP50K","GGP50K",IF('Application Form'!J546="GGP50K+PV","GGP50K",IF('Application Form'!J546="GGPHD (150K)","GGPHD (150K)",IF('Application Form'!J546="GGPHD+PV","GGPHD",IF('Application Form'!J546="PV","",IF('Application Form'!J546="POLL","",IF('Application Form'!J546="MSTN","MSTN",IF('Application Form'!J546="COAT","COAT",IF('Application Form'!J546="PI","PI",IF('Application Form'!J546="POLL_50K (add on)*","POLL_50K (add on)*",IF('Application Form'!J546="POLL_HD (add on)*","POLL_HD (add_on)*",IF('Application Form'!J546="MSTN_50K (add_on)*","MSTN_50K (add_on)*",IF('Application Form'!J546="MSTN_HD (add on)*","MSTN_HD (add on)*",IF('Application Form'!J546="STORE","STORE",IF('Application Form'!J546="HE","HE","")))))))))))))))))))),"")</f>
        <v/>
      </c>
    </row>
    <row r="536" spans="1:16" x14ac:dyDescent="0.25">
      <c r="A536" s="72">
        <f>'Application Form'!E547</f>
        <v>0</v>
      </c>
      <c r="B536" t="str">
        <f>IF('Application Form'!C547="Hair","H",IF('Application Form'!C547="Done","D",IF('Application Form'!C547="Semen","S",IF('Application Form'!C547="TSU","T",""))))</f>
        <v/>
      </c>
      <c r="C536" t="str">
        <f t="shared" si="8"/>
        <v>NAA</v>
      </c>
      <c r="F536" t="str">
        <f>IF('Application Form'!H547="SKSTD_BDL","SKSTD_BDL",IF('Application Form'!H547="MIP","MIP",IF('Application Form'!H547="MIP+PV","MIP",IF('Application Form'!H547="SEEKSIRE","SEEKSIRE",IF('Application Form'!H547="SEEKSIRE+PV","SEEKSIRE",IF('Application Form'!H547="GGP50K","GGP50K",IF('Application Form'!H547="GGP50K+PV","GGP50K",IF('Application Form'!H547="GGPHD (150K)","GGPHD (150K)",IF('Application Form'!H547="GGPHD+PV","GGPHD",IF('Application Form'!H547="PV","",IF('Application Form'!H547="POLL","",IF('Application Form'!H547="MSTN","",IF('Application Form'!H547="COAT","",IF('Application Form'!H547="PI","",IF('Application Form'!H547="POLL_50K (add on)*","",IF('Application Form'!H547="POLL_HD (add on)*","",IF('Application Form'!H547="MSTN_50K (add_on)*","",IF('Application Form'!H547="MSTN_HD (add on)*","",IF('Application Form'!H547="STORE","STORE",IF('Application Form'!H547="HE","HE",""))))))))))))))))))))</f>
        <v/>
      </c>
      <c r="G536" t="str">
        <f>IF(OR(RIGHT('Application Form'!H547,2)="PV",RIGHT('Application Form'!I547,2)="PV",RIGHT('Application Form'!J547,2)="PV"),"Yes","")</f>
        <v/>
      </c>
      <c r="H536" s="81" t="str">
        <f>IF(ISBLANK(IF(F536="SKSTD_BDL",'Application Form'!M547,IF('Office Use Only - DONT TOUCH!!!'!G536="Yes",'Application Form'!M547,""))),"",IF(F536="SKSTD_BDL",'Application Form'!M547,IF('Office Use Only - DONT TOUCH!!!'!G536="Yes",'Application Form'!M547,"")))</f>
        <v/>
      </c>
      <c r="K536" t="str">
        <f>IF(ISBLANK(IF(F536="SKSTD_BDL",'Application Form'!O547,IF('Office Use Only - DONT TOUCH!!!'!G536="Yes",'Application Form'!O547,""))),"",IF(F536="SKSTD_BDL",'Application Form'!O547,IF('Office Use Only - DONT TOUCH!!!'!G536="Yes",'Application Form'!O547,"")))</f>
        <v/>
      </c>
      <c r="N536" t="str">
        <f>IF(AND(F536="",'Application Form'!H547=""),"",IF(AND(F536="",'Application Form'!H547&lt;&gt;""),'Application Form'!H547,IF(AND(F536&lt;&gt;"",'Application Form'!I547=""),"",IF(AND(F536&lt;&gt;"",'Application Form'!I547&lt;&gt;""),IF('Application Form'!I547="SKSTD_BDL","SKSTD_BDL",IF('Application Form'!I547="MIP","MIP",IF('Application Form'!I547="MIP+PV","MIP",IF('Application Form'!I547="SEEKSIRE","SEEKSIRE",IF('Application Form'!I547="SEEKSIRE+PV","SEEKSIRE",IF('Application Form'!I547="GGP50K","GGP50K",IF('Application Form'!I547="GGP50K+PV","GGP50K",IF('Application Form'!I547="GGPHD (150K)","GGPHD (150K)",IF('Application Form'!I547="GGPHD+PV","GGPHD",IF('Application Form'!I547="PV","",IF('Application Form'!I547="POLL","",IF('Application Form'!I547="MSTN","MSTN",IF('Application Form'!I547="COAT","COAT",IF('Application Form'!I547="PI","PI",IF('Application Form'!I547="POLL_50K (add on)*","POLL_50K (add on)*",IF('Application Form'!I547="POLL_HD (add on)*","POLL_HD (add_on)*",IF('Application Form'!I547="MSTN_50K (add_on)*","MSTN_50K (add_on)*",IF('Application Form'!I547="MSTN_HD (add on)*","MSTN_HD (add on)*",IF('Application Form'!I547="STORE","STORE",IF('Application Form'!I547="HE","HE","")))))))))))))))))))),"ERROR"))))</f>
        <v/>
      </c>
      <c r="O536" t="str">
        <f>IF(AND(F536="",'Application Form'!H547=""),"",IF(AND(F536="",'Application Form'!H547&lt;&gt;"",'Application Form'!I547=""),"",IF(AND(F536&lt;&gt;"",'Application Form'!I547=""),"",IF(AND(F536&lt;&gt;"",'Application Form'!I547&lt;&gt;"",'Application Form'!J547=""),"",IF(AND(F536="",'Application Form'!H547&lt;&gt;"",'Application Form'!I547&lt;&gt;""),IF('Application Form'!I547="SKSTD_BDL","SKSTD_BDL",IF('Application Form'!I547="MIP","MIP",IF('Application Form'!I547="MIP+PV","MIP",IF('Application Form'!I547="SEEKSIRE","SEEKSIRE",IF('Application Form'!I547="SEEKSIRE+PV","SEEKSIRE",IF('Application Form'!I547="GGP50K","GGP50K",IF('Application Form'!I547="GGP50K+PV","GGP50K",IF('Application Form'!I547="GGPHD (150K)","GGPHD (150K)",IF('Application Form'!I547="GGPHD+PV","GGPHD",IF('Application Form'!I547="PV","",IF('Application Form'!I547="POLL","",IF('Application Form'!I547="MSTN","MSTN",IF('Application Form'!I547="COAT","COAT",IF('Application Form'!I547="PI","PI",IF('Application Form'!I547="POLL_50K (add on)*","POLL_50K (add on)*",IF('Application Form'!I547="POLL_HD (add on)*","POLL_HD (add_on)*",IF('Application Form'!I547="MSTN_50K (add_on)*","MSTN_50K (add_on)*",IF('Application Form'!I547="MSTN_HD (add on)*","MSTN_HD (add on)*",IF('Application Form'!I547="STORE","STORE",IF('Application Form'!I547="HE","HE","ERROR")))))))))))))))))))),IF(AND(F536&lt;&gt;"",'Application Form'!I547&lt;&gt;"",'Application Form'!J547&lt;&gt;""),IF('Application Form'!J547="SKSTD_BDL","SKSTD_BDL",IF('Application Form'!J547="MIP","MIP",IF('Application Form'!J547="MIP+PV","MIP",IF('Application Form'!J547="SEEKSIRE","SEEKSIRE",IF('Application Form'!J547="SEEKSIRE+PV","SEEKSIRE",IF('Application Form'!J547="GGP50K","GGP50K",IF('Application Form'!J547="GGP50K+PV","GGP50K",IF('Application Form'!J547="GGPHD (150K)","GGPHD (150K)",IF('Application Form'!J547="GGPHD+PV","GGPHD",IF('Application Form'!J547="PV","",IF('Application Form'!J547="POLL","",IF('Application Form'!J547="MSTN","MSTN",IF('Application Form'!J547="COAT","COAT",IF('Application Form'!J547="PI","PI",IF('Application Form'!J547="POLL_50K (add on)*","POLL_50K (add on)*",IF('Application Form'!J547="POLL_HD (add on)*","POLL_HD (add_on)*",IF('Application Form'!J547="MSTN_50K (add_on)*","MSTN_50K (add_on)*",IF('Application Form'!J547="MSTN_HD (add on)*","MSTN_HD (add on)*",IF('Application Form'!J547="STORE","STORE",IF('Application Form'!J547="HE","HE","")))))))))))))))))))),"ERROR"))))))</f>
        <v/>
      </c>
      <c r="P536" t="str">
        <f>IF(AND(F536="",O536&lt;&gt;""),IF('Application Form'!J547="SKSTD_BDL","SKSTD_BDL",IF('Application Form'!J547="MIP","MIP",IF('Application Form'!J547="MIP+PV","MIP",IF('Application Form'!J547="SEEKSIRE","SEEKSIRE",IF('Application Form'!J547="SEEKSIRE+PV","SEEKSIRE",IF('Application Form'!J547="GGP50K","GGP50K",IF('Application Form'!J547="GGP50K+PV","GGP50K",IF('Application Form'!J547="GGPHD (150K)","GGPHD (150K)",IF('Application Form'!J547="GGPHD+PV","GGPHD",IF('Application Form'!J547="PV","",IF('Application Form'!J547="POLL","",IF('Application Form'!J547="MSTN","MSTN",IF('Application Form'!J547="COAT","COAT",IF('Application Form'!J547="PI","PI",IF('Application Form'!J547="POLL_50K (add on)*","POLL_50K (add on)*",IF('Application Form'!J547="POLL_HD (add on)*","POLL_HD (add_on)*",IF('Application Form'!J547="MSTN_50K (add_on)*","MSTN_50K (add_on)*",IF('Application Form'!J547="MSTN_HD (add on)*","MSTN_HD (add on)*",IF('Application Form'!J547="STORE","STORE",IF('Application Form'!J547="HE","HE","")))))))))))))))))))),"")</f>
        <v/>
      </c>
    </row>
    <row r="537" spans="1:16" x14ac:dyDescent="0.25">
      <c r="A537" s="72">
        <f>'Application Form'!E548</f>
        <v>0</v>
      </c>
      <c r="B537" t="str">
        <f>IF('Application Form'!C548="Hair","H",IF('Application Form'!C548="Done","D",IF('Application Form'!C548="Semen","S",IF('Application Form'!C548="TSU","T",""))))</f>
        <v/>
      </c>
      <c r="C537" t="str">
        <f t="shared" si="8"/>
        <v>NAA</v>
      </c>
      <c r="F537" t="str">
        <f>IF('Application Form'!H548="SKSTD_BDL","SKSTD_BDL",IF('Application Form'!H548="MIP","MIP",IF('Application Form'!H548="MIP+PV","MIP",IF('Application Form'!H548="SEEKSIRE","SEEKSIRE",IF('Application Form'!H548="SEEKSIRE+PV","SEEKSIRE",IF('Application Form'!H548="GGP50K","GGP50K",IF('Application Form'!H548="GGP50K+PV","GGP50K",IF('Application Form'!H548="GGPHD (150K)","GGPHD (150K)",IF('Application Form'!H548="GGPHD+PV","GGPHD",IF('Application Form'!H548="PV","",IF('Application Form'!H548="POLL","",IF('Application Form'!H548="MSTN","",IF('Application Form'!H548="COAT","",IF('Application Form'!H548="PI","",IF('Application Form'!H548="POLL_50K (add on)*","",IF('Application Form'!H548="POLL_HD (add on)*","",IF('Application Form'!H548="MSTN_50K (add_on)*","",IF('Application Form'!H548="MSTN_HD (add on)*","",IF('Application Form'!H548="STORE","STORE",IF('Application Form'!H548="HE","HE",""))))))))))))))))))))</f>
        <v/>
      </c>
      <c r="G537" t="str">
        <f>IF(OR(RIGHT('Application Form'!H548,2)="PV",RIGHT('Application Form'!I548,2)="PV",RIGHT('Application Form'!J548,2)="PV"),"Yes","")</f>
        <v/>
      </c>
      <c r="H537" s="81" t="str">
        <f>IF(ISBLANK(IF(F537="SKSTD_BDL",'Application Form'!M548,IF('Office Use Only - DONT TOUCH!!!'!G537="Yes",'Application Form'!M548,""))),"",IF(F537="SKSTD_BDL",'Application Form'!M548,IF('Office Use Only - DONT TOUCH!!!'!G537="Yes",'Application Form'!M548,"")))</f>
        <v/>
      </c>
      <c r="K537" t="str">
        <f>IF(ISBLANK(IF(F537="SKSTD_BDL",'Application Form'!O548,IF('Office Use Only - DONT TOUCH!!!'!G537="Yes",'Application Form'!O548,""))),"",IF(F537="SKSTD_BDL",'Application Form'!O548,IF('Office Use Only - DONT TOUCH!!!'!G537="Yes",'Application Form'!O548,"")))</f>
        <v/>
      </c>
      <c r="N537" t="str">
        <f>IF(AND(F537="",'Application Form'!H548=""),"",IF(AND(F537="",'Application Form'!H548&lt;&gt;""),'Application Form'!H548,IF(AND(F537&lt;&gt;"",'Application Form'!I548=""),"",IF(AND(F537&lt;&gt;"",'Application Form'!I548&lt;&gt;""),IF('Application Form'!I548="SKSTD_BDL","SKSTD_BDL",IF('Application Form'!I548="MIP","MIP",IF('Application Form'!I548="MIP+PV","MIP",IF('Application Form'!I548="SEEKSIRE","SEEKSIRE",IF('Application Form'!I548="SEEKSIRE+PV","SEEKSIRE",IF('Application Form'!I548="GGP50K","GGP50K",IF('Application Form'!I548="GGP50K+PV","GGP50K",IF('Application Form'!I548="GGPHD (150K)","GGPHD (150K)",IF('Application Form'!I548="GGPHD+PV","GGPHD",IF('Application Form'!I548="PV","",IF('Application Form'!I548="POLL","",IF('Application Form'!I548="MSTN","MSTN",IF('Application Form'!I548="COAT","COAT",IF('Application Form'!I548="PI","PI",IF('Application Form'!I548="POLL_50K (add on)*","POLL_50K (add on)*",IF('Application Form'!I548="POLL_HD (add on)*","POLL_HD (add_on)*",IF('Application Form'!I548="MSTN_50K (add_on)*","MSTN_50K (add_on)*",IF('Application Form'!I548="MSTN_HD (add on)*","MSTN_HD (add on)*",IF('Application Form'!I548="STORE","STORE",IF('Application Form'!I548="HE","HE","")))))))))))))))))))),"ERROR"))))</f>
        <v/>
      </c>
      <c r="O537" t="str">
        <f>IF(AND(F537="",'Application Form'!H548=""),"",IF(AND(F537="",'Application Form'!H548&lt;&gt;"",'Application Form'!I548=""),"",IF(AND(F537&lt;&gt;"",'Application Form'!I548=""),"",IF(AND(F537&lt;&gt;"",'Application Form'!I548&lt;&gt;"",'Application Form'!J548=""),"",IF(AND(F537="",'Application Form'!H548&lt;&gt;"",'Application Form'!I548&lt;&gt;""),IF('Application Form'!I548="SKSTD_BDL","SKSTD_BDL",IF('Application Form'!I548="MIP","MIP",IF('Application Form'!I548="MIP+PV","MIP",IF('Application Form'!I548="SEEKSIRE","SEEKSIRE",IF('Application Form'!I548="SEEKSIRE+PV","SEEKSIRE",IF('Application Form'!I548="GGP50K","GGP50K",IF('Application Form'!I548="GGP50K+PV","GGP50K",IF('Application Form'!I548="GGPHD (150K)","GGPHD (150K)",IF('Application Form'!I548="GGPHD+PV","GGPHD",IF('Application Form'!I548="PV","",IF('Application Form'!I548="POLL","",IF('Application Form'!I548="MSTN","MSTN",IF('Application Form'!I548="COAT","COAT",IF('Application Form'!I548="PI","PI",IF('Application Form'!I548="POLL_50K (add on)*","POLL_50K (add on)*",IF('Application Form'!I548="POLL_HD (add on)*","POLL_HD (add_on)*",IF('Application Form'!I548="MSTN_50K (add_on)*","MSTN_50K (add_on)*",IF('Application Form'!I548="MSTN_HD (add on)*","MSTN_HD (add on)*",IF('Application Form'!I548="STORE","STORE",IF('Application Form'!I548="HE","HE","ERROR")))))))))))))))))))),IF(AND(F537&lt;&gt;"",'Application Form'!I548&lt;&gt;"",'Application Form'!J548&lt;&gt;""),IF('Application Form'!J548="SKSTD_BDL","SKSTD_BDL",IF('Application Form'!J548="MIP","MIP",IF('Application Form'!J548="MIP+PV","MIP",IF('Application Form'!J548="SEEKSIRE","SEEKSIRE",IF('Application Form'!J548="SEEKSIRE+PV","SEEKSIRE",IF('Application Form'!J548="GGP50K","GGP50K",IF('Application Form'!J548="GGP50K+PV","GGP50K",IF('Application Form'!J548="GGPHD (150K)","GGPHD (150K)",IF('Application Form'!J548="GGPHD+PV","GGPHD",IF('Application Form'!J548="PV","",IF('Application Form'!J548="POLL","",IF('Application Form'!J548="MSTN","MSTN",IF('Application Form'!J548="COAT","COAT",IF('Application Form'!J548="PI","PI",IF('Application Form'!J548="POLL_50K (add on)*","POLL_50K (add on)*",IF('Application Form'!J548="POLL_HD (add on)*","POLL_HD (add_on)*",IF('Application Form'!J548="MSTN_50K (add_on)*","MSTN_50K (add_on)*",IF('Application Form'!J548="MSTN_HD (add on)*","MSTN_HD (add on)*",IF('Application Form'!J548="STORE","STORE",IF('Application Form'!J548="HE","HE","")))))))))))))))))))),"ERROR"))))))</f>
        <v/>
      </c>
      <c r="P537" t="str">
        <f>IF(AND(F537="",O537&lt;&gt;""),IF('Application Form'!J548="SKSTD_BDL","SKSTD_BDL",IF('Application Form'!J548="MIP","MIP",IF('Application Form'!J548="MIP+PV","MIP",IF('Application Form'!J548="SEEKSIRE","SEEKSIRE",IF('Application Form'!J548="SEEKSIRE+PV","SEEKSIRE",IF('Application Form'!J548="GGP50K","GGP50K",IF('Application Form'!J548="GGP50K+PV","GGP50K",IF('Application Form'!J548="GGPHD (150K)","GGPHD (150K)",IF('Application Form'!J548="GGPHD+PV","GGPHD",IF('Application Form'!J548="PV","",IF('Application Form'!J548="POLL","",IF('Application Form'!J548="MSTN","MSTN",IF('Application Form'!J548="COAT","COAT",IF('Application Form'!J548="PI","PI",IF('Application Form'!J548="POLL_50K (add on)*","POLL_50K (add on)*",IF('Application Form'!J548="POLL_HD (add on)*","POLL_HD (add_on)*",IF('Application Form'!J548="MSTN_50K (add_on)*","MSTN_50K (add_on)*",IF('Application Form'!J548="MSTN_HD (add on)*","MSTN_HD (add on)*",IF('Application Form'!J548="STORE","STORE",IF('Application Form'!J548="HE","HE","")))))))))))))))))))),"")</f>
        <v/>
      </c>
    </row>
    <row r="538" spans="1:16" x14ac:dyDescent="0.25">
      <c r="A538" s="72">
        <f>'Application Form'!E549</f>
        <v>0</v>
      </c>
      <c r="B538" t="str">
        <f>IF('Application Form'!C549="Hair","H",IF('Application Form'!C549="Done","D",IF('Application Form'!C549="Semen","S",IF('Application Form'!C549="TSU","T",""))))</f>
        <v/>
      </c>
      <c r="C538" t="str">
        <f t="shared" si="8"/>
        <v>NAA</v>
      </c>
      <c r="F538" t="str">
        <f>IF('Application Form'!H549="SKSTD_BDL","SKSTD_BDL",IF('Application Form'!H549="MIP","MIP",IF('Application Form'!H549="MIP+PV","MIP",IF('Application Form'!H549="SEEKSIRE","SEEKSIRE",IF('Application Form'!H549="SEEKSIRE+PV","SEEKSIRE",IF('Application Form'!H549="GGP50K","GGP50K",IF('Application Form'!H549="GGP50K+PV","GGP50K",IF('Application Form'!H549="GGPHD (150K)","GGPHD (150K)",IF('Application Form'!H549="GGPHD+PV","GGPHD",IF('Application Form'!H549="PV","",IF('Application Form'!H549="POLL","",IF('Application Form'!H549="MSTN","",IF('Application Form'!H549="COAT","",IF('Application Form'!H549="PI","",IF('Application Form'!H549="POLL_50K (add on)*","",IF('Application Form'!H549="POLL_HD (add on)*","",IF('Application Form'!H549="MSTN_50K (add_on)*","",IF('Application Form'!H549="MSTN_HD (add on)*","",IF('Application Form'!H549="STORE","STORE",IF('Application Form'!H549="HE","HE",""))))))))))))))))))))</f>
        <v/>
      </c>
      <c r="G538" t="str">
        <f>IF(OR(RIGHT('Application Form'!H549,2)="PV",RIGHT('Application Form'!I549,2)="PV",RIGHT('Application Form'!J549,2)="PV"),"Yes","")</f>
        <v/>
      </c>
      <c r="H538" s="81" t="str">
        <f>IF(ISBLANK(IF(F538="SKSTD_BDL",'Application Form'!M549,IF('Office Use Only - DONT TOUCH!!!'!G538="Yes",'Application Form'!M549,""))),"",IF(F538="SKSTD_BDL",'Application Form'!M549,IF('Office Use Only - DONT TOUCH!!!'!G538="Yes",'Application Form'!M549,"")))</f>
        <v/>
      </c>
      <c r="K538" t="str">
        <f>IF(ISBLANK(IF(F538="SKSTD_BDL",'Application Form'!O549,IF('Office Use Only - DONT TOUCH!!!'!G538="Yes",'Application Form'!O549,""))),"",IF(F538="SKSTD_BDL",'Application Form'!O549,IF('Office Use Only - DONT TOUCH!!!'!G538="Yes",'Application Form'!O549,"")))</f>
        <v/>
      </c>
      <c r="N538" t="str">
        <f>IF(AND(F538="",'Application Form'!H549=""),"",IF(AND(F538="",'Application Form'!H549&lt;&gt;""),'Application Form'!H549,IF(AND(F538&lt;&gt;"",'Application Form'!I549=""),"",IF(AND(F538&lt;&gt;"",'Application Form'!I549&lt;&gt;""),IF('Application Form'!I549="SKSTD_BDL","SKSTD_BDL",IF('Application Form'!I549="MIP","MIP",IF('Application Form'!I549="MIP+PV","MIP",IF('Application Form'!I549="SEEKSIRE","SEEKSIRE",IF('Application Form'!I549="SEEKSIRE+PV","SEEKSIRE",IF('Application Form'!I549="GGP50K","GGP50K",IF('Application Form'!I549="GGP50K+PV","GGP50K",IF('Application Form'!I549="GGPHD (150K)","GGPHD (150K)",IF('Application Form'!I549="GGPHD+PV","GGPHD",IF('Application Form'!I549="PV","",IF('Application Form'!I549="POLL","",IF('Application Form'!I549="MSTN","MSTN",IF('Application Form'!I549="COAT","COAT",IF('Application Form'!I549="PI","PI",IF('Application Form'!I549="POLL_50K (add on)*","POLL_50K (add on)*",IF('Application Form'!I549="POLL_HD (add on)*","POLL_HD (add_on)*",IF('Application Form'!I549="MSTN_50K (add_on)*","MSTN_50K (add_on)*",IF('Application Form'!I549="MSTN_HD (add on)*","MSTN_HD (add on)*",IF('Application Form'!I549="STORE","STORE",IF('Application Form'!I549="HE","HE","")))))))))))))))))))),"ERROR"))))</f>
        <v/>
      </c>
      <c r="O538" t="str">
        <f>IF(AND(F538="",'Application Form'!H549=""),"",IF(AND(F538="",'Application Form'!H549&lt;&gt;"",'Application Form'!I549=""),"",IF(AND(F538&lt;&gt;"",'Application Form'!I549=""),"",IF(AND(F538&lt;&gt;"",'Application Form'!I549&lt;&gt;"",'Application Form'!J549=""),"",IF(AND(F538="",'Application Form'!H549&lt;&gt;"",'Application Form'!I549&lt;&gt;""),IF('Application Form'!I549="SKSTD_BDL","SKSTD_BDL",IF('Application Form'!I549="MIP","MIP",IF('Application Form'!I549="MIP+PV","MIP",IF('Application Form'!I549="SEEKSIRE","SEEKSIRE",IF('Application Form'!I549="SEEKSIRE+PV","SEEKSIRE",IF('Application Form'!I549="GGP50K","GGP50K",IF('Application Form'!I549="GGP50K+PV","GGP50K",IF('Application Form'!I549="GGPHD (150K)","GGPHD (150K)",IF('Application Form'!I549="GGPHD+PV","GGPHD",IF('Application Form'!I549="PV","",IF('Application Form'!I549="POLL","",IF('Application Form'!I549="MSTN","MSTN",IF('Application Form'!I549="COAT","COAT",IF('Application Form'!I549="PI","PI",IF('Application Form'!I549="POLL_50K (add on)*","POLL_50K (add on)*",IF('Application Form'!I549="POLL_HD (add on)*","POLL_HD (add_on)*",IF('Application Form'!I549="MSTN_50K (add_on)*","MSTN_50K (add_on)*",IF('Application Form'!I549="MSTN_HD (add on)*","MSTN_HD (add on)*",IF('Application Form'!I549="STORE","STORE",IF('Application Form'!I549="HE","HE","ERROR")))))))))))))))))))),IF(AND(F538&lt;&gt;"",'Application Form'!I549&lt;&gt;"",'Application Form'!J549&lt;&gt;""),IF('Application Form'!J549="SKSTD_BDL","SKSTD_BDL",IF('Application Form'!J549="MIP","MIP",IF('Application Form'!J549="MIP+PV","MIP",IF('Application Form'!J549="SEEKSIRE","SEEKSIRE",IF('Application Form'!J549="SEEKSIRE+PV","SEEKSIRE",IF('Application Form'!J549="GGP50K","GGP50K",IF('Application Form'!J549="GGP50K+PV","GGP50K",IF('Application Form'!J549="GGPHD (150K)","GGPHD (150K)",IF('Application Form'!J549="GGPHD+PV","GGPHD",IF('Application Form'!J549="PV","",IF('Application Form'!J549="POLL","",IF('Application Form'!J549="MSTN","MSTN",IF('Application Form'!J549="COAT","COAT",IF('Application Form'!J549="PI","PI",IF('Application Form'!J549="POLL_50K (add on)*","POLL_50K (add on)*",IF('Application Form'!J549="POLL_HD (add on)*","POLL_HD (add_on)*",IF('Application Form'!J549="MSTN_50K (add_on)*","MSTN_50K (add_on)*",IF('Application Form'!J549="MSTN_HD (add on)*","MSTN_HD (add on)*",IF('Application Form'!J549="STORE","STORE",IF('Application Form'!J549="HE","HE","")))))))))))))))))))),"ERROR"))))))</f>
        <v/>
      </c>
      <c r="P538" t="str">
        <f>IF(AND(F538="",O538&lt;&gt;""),IF('Application Form'!J549="SKSTD_BDL","SKSTD_BDL",IF('Application Form'!J549="MIP","MIP",IF('Application Form'!J549="MIP+PV","MIP",IF('Application Form'!J549="SEEKSIRE","SEEKSIRE",IF('Application Form'!J549="SEEKSIRE+PV","SEEKSIRE",IF('Application Form'!J549="GGP50K","GGP50K",IF('Application Form'!J549="GGP50K+PV","GGP50K",IF('Application Form'!J549="GGPHD (150K)","GGPHD (150K)",IF('Application Form'!J549="GGPHD+PV","GGPHD",IF('Application Form'!J549="PV","",IF('Application Form'!J549="POLL","",IF('Application Form'!J549="MSTN","MSTN",IF('Application Form'!J549="COAT","COAT",IF('Application Form'!J549="PI","PI",IF('Application Form'!J549="POLL_50K (add on)*","POLL_50K (add on)*",IF('Application Form'!J549="POLL_HD (add on)*","POLL_HD (add_on)*",IF('Application Form'!J549="MSTN_50K (add_on)*","MSTN_50K (add_on)*",IF('Application Form'!J549="MSTN_HD (add on)*","MSTN_HD (add on)*",IF('Application Form'!J549="STORE","STORE",IF('Application Form'!J549="HE","HE","")))))))))))))))))))),"")</f>
        <v/>
      </c>
    </row>
    <row r="539" spans="1:16" x14ac:dyDescent="0.25">
      <c r="A539" s="72">
        <f>'Application Form'!E550</f>
        <v>0</v>
      </c>
      <c r="B539" t="str">
        <f>IF('Application Form'!C550="Hair","H",IF('Application Form'!C550="Done","D",IF('Application Form'!C550="Semen","S",IF('Application Form'!C550="TSU","T",""))))</f>
        <v/>
      </c>
      <c r="C539" t="str">
        <f t="shared" si="8"/>
        <v>NAA</v>
      </c>
      <c r="F539" t="str">
        <f>IF('Application Form'!H550="SKSTD_BDL","SKSTD_BDL",IF('Application Form'!H550="MIP","MIP",IF('Application Form'!H550="MIP+PV","MIP",IF('Application Form'!H550="SEEKSIRE","SEEKSIRE",IF('Application Form'!H550="SEEKSIRE+PV","SEEKSIRE",IF('Application Form'!H550="GGP50K","GGP50K",IF('Application Form'!H550="GGP50K+PV","GGP50K",IF('Application Form'!H550="GGPHD (150K)","GGPHD (150K)",IF('Application Form'!H550="GGPHD+PV","GGPHD",IF('Application Form'!H550="PV","",IF('Application Form'!H550="POLL","",IF('Application Form'!H550="MSTN","",IF('Application Form'!H550="COAT","",IF('Application Form'!H550="PI","",IF('Application Form'!H550="POLL_50K (add on)*","",IF('Application Form'!H550="POLL_HD (add on)*","",IF('Application Form'!H550="MSTN_50K (add_on)*","",IF('Application Form'!H550="MSTN_HD (add on)*","",IF('Application Form'!H550="STORE","STORE",IF('Application Form'!H550="HE","HE",""))))))))))))))))))))</f>
        <v/>
      </c>
      <c r="G539" t="str">
        <f>IF(OR(RIGHT('Application Form'!H550,2)="PV",RIGHT('Application Form'!I550,2)="PV",RIGHT('Application Form'!J550,2)="PV"),"Yes","")</f>
        <v/>
      </c>
      <c r="H539" s="81" t="str">
        <f>IF(ISBLANK(IF(F539="SKSTD_BDL",'Application Form'!M550,IF('Office Use Only - DONT TOUCH!!!'!G539="Yes",'Application Form'!M550,""))),"",IF(F539="SKSTD_BDL",'Application Form'!M550,IF('Office Use Only - DONT TOUCH!!!'!G539="Yes",'Application Form'!M550,"")))</f>
        <v/>
      </c>
      <c r="K539" t="str">
        <f>IF(ISBLANK(IF(F539="SKSTD_BDL",'Application Form'!O550,IF('Office Use Only - DONT TOUCH!!!'!G539="Yes",'Application Form'!O550,""))),"",IF(F539="SKSTD_BDL",'Application Form'!O550,IF('Office Use Only - DONT TOUCH!!!'!G539="Yes",'Application Form'!O550,"")))</f>
        <v/>
      </c>
      <c r="N539" t="str">
        <f>IF(AND(F539="",'Application Form'!H550=""),"",IF(AND(F539="",'Application Form'!H550&lt;&gt;""),'Application Form'!H550,IF(AND(F539&lt;&gt;"",'Application Form'!I550=""),"",IF(AND(F539&lt;&gt;"",'Application Form'!I550&lt;&gt;""),IF('Application Form'!I550="SKSTD_BDL","SKSTD_BDL",IF('Application Form'!I550="MIP","MIP",IF('Application Form'!I550="MIP+PV","MIP",IF('Application Form'!I550="SEEKSIRE","SEEKSIRE",IF('Application Form'!I550="SEEKSIRE+PV","SEEKSIRE",IF('Application Form'!I550="GGP50K","GGP50K",IF('Application Form'!I550="GGP50K+PV","GGP50K",IF('Application Form'!I550="GGPHD (150K)","GGPHD (150K)",IF('Application Form'!I550="GGPHD+PV","GGPHD",IF('Application Form'!I550="PV","",IF('Application Form'!I550="POLL","",IF('Application Form'!I550="MSTN","MSTN",IF('Application Form'!I550="COAT","COAT",IF('Application Form'!I550="PI","PI",IF('Application Form'!I550="POLL_50K (add on)*","POLL_50K (add on)*",IF('Application Form'!I550="POLL_HD (add on)*","POLL_HD (add_on)*",IF('Application Form'!I550="MSTN_50K (add_on)*","MSTN_50K (add_on)*",IF('Application Form'!I550="MSTN_HD (add on)*","MSTN_HD (add on)*",IF('Application Form'!I550="STORE","STORE",IF('Application Form'!I550="HE","HE","")))))))))))))))))))),"ERROR"))))</f>
        <v/>
      </c>
      <c r="O539" t="str">
        <f>IF(AND(F539="",'Application Form'!H550=""),"",IF(AND(F539="",'Application Form'!H550&lt;&gt;"",'Application Form'!I550=""),"",IF(AND(F539&lt;&gt;"",'Application Form'!I550=""),"",IF(AND(F539&lt;&gt;"",'Application Form'!I550&lt;&gt;"",'Application Form'!J550=""),"",IF(AND(F539="",'Application Form'!H550&lt;&gt;"",'Application Form'!I550&lt;&gt;""),IF('Application Form'!I550="SKSTD_BDL","SKSTD_BDL",IF('Application Form'!I550="MIP","MIP",IF('Application Form'!I550="MIP+PV","MIP",IF('Application Form'!I550="SEEKSIRE","SEEKSIRE",IF('Application Form'!I550="SEEKSIRE+PV","SEEKSIRE",IF('Application Form'!I550="GGP50K","GGP50K",IF('Application Form'!I550="GGP50K+PV","GGP50K",IF('Application Form'!I550="GGPHD (150K)","GGPHD (150K)",IF('Application Form'!I550="GGPHD+PV","GGPHD",IF('Application Form'!I550="PV","",IF('Application Form'!I550="POLL","",IF('Application Form'!I550="MSTN","MSTN",IF('Application Form'!I550="COAT","COAT",IF('Application Form'!I550="PI","PI",IF('Application Form'!I550="POLL_50K (add on)*","POLL_50K (add on)*",IF('Application Form'!I550="POLL_HD (add on)*","POLL_HD (add_on)*",IF('Application Form'!I550="MSTN_50K (add_on)*","MSTN_50K (add_on)*",IF('Application Form'!I550="MSTN_HD (add on)*","MSTN_HD (add on)*",IF('Application Form'!I550="STORE","STORE",IF('Application Form'!I550="HE","HE","ERROR")))))))))))))))))))),IF(AND(F539&lt;&gt;"",'Application Form'!I550&lt;&gt;"",'Application Form'!J550&lt;&gt;""),IF('Application Form'!J550="SKSTD_BDL","SKSTD_BDL",IF('Application Form'!J550="MIP","MIP",IF('Application Form'!J550="MIP+PV","MIP",IF('Application Form'!J550="SEEKSIRE","SEEKSIRE",IF('Application Form'!J550="SEEKSIRE+PV","SEEKSIRE",IF('Application Form'!J550="GGP50K","GGP50K",IF('Application Form'!J550="GGP50K+PV","GGP50K",IF('Application Form'!J550="GGPHD (150K)","GGPHD (150K)",IF('Application Form'!J550="GGPHD+PV","GGPHD",IF('Application Form'!J550="PV","",IF('Application Form'!J550="POLL","",IF('Application Form'!J550="MSTN","MSTN",IF('Application Form'!J550="COAT","COAT",IF('Application Form'!J550="PI","PI",IF('Application Form'!J550="POLL_50K (add on)*","POLL_50K (add on)*",IF('Application Form'!J550="POLL_HD (add on)*","POLL_HD (add_on)*",IF('Application Form'!J550="MSTN_50K (add_on)*","MSTN_50K (add_on)*",IF('Application Form'!J550="MSTN_HD (add on)*","MSTN_HD (add on)*",IF('Application Form'!J550="STORE","STORE",IF('Application Form'!J550="HE","HE","")))))))))))))))))))),"ERROR"))))))</f>
        <v/>
      </c>
      <c r="P539" t="str">
        <f>IF(AND(F539="",O539&lt;&gt;""),IF('Application Form'!J550="SKSTD_BDL","SKSTD_BDL",IF('Application Form'!J550="MIP","MIP",IF('Application Form'!J550="MIP+PV","MIP",IF('Application Form'!J550="SEEKSIRE","SEEKSIRE",IF('Application Form'!J550="SEEKSIRE+PV","SEEKSIRE",IF('Application Form'!J550="GGP50K","GGP50K",IF('Application Form'!J550="GGP50K+PV","GGP50K",IF('Application Form'!J550="GGPHD (150K)","GGPHD (150K)",IF('Application Form'!J550="GGPHD+PV","GGPHD",IF('Application Form'!J550="PV","",IF('Application Form'!J550="POLL","",IF('Application Form'!J550="MSTN","MSTN",IF('Application Form'!J550="COAT","COAT",IF('Application Form'!J550="PI","PI",IF('Application Form'!J550="POLL_50K (add on)*","POLL_50K (add on)*",IF('Application Form'!J550="POLL_HD (add on)*","POLL_HD (add_on)*",IF('Application Form'!J550="MSTN_50K (add_on)*","MSTN_50K (add_on)*",IF('Application Form'!J550="MSTN_HD (add on)*","MSTN_HD (add on)*",IF('Application Form'!J550="STORE","STORE",IF('Application Form'!J550="HE","HE","")))))))))))))))))))),"")</f>
        <v/>
      </c>
    </row>
    <row r="540" spans="1:16" x14ac:dyDescent="0.25">
      <c r="A540" s="72">
        <f>'Application Form'!E551</f>
        <v>0</v>
      </c>
      <c r="B540" t="str">
        <f>IF('Application Form'!C551="Hair","H",IF('Application Form'!C551="Done","D",IF('Application Form'!C551="Semen","S",IF('Application Form'!C551="TSU","T",""))))</f>
        <v/>
      </c>
      <c r="C540" t="str">
        <f t="shared" si="8"/>
        <v>NAA</v>
      </c>
      <c r="F540" t="str">
        <f>IF('Application Form'!H551="SKSTD_BDL","SKSTD_BDL",IF('Application Form'!H551="MIP","MIP",IF('Application Form'!H551="MIP+PV","MIP",IF('Application Form'!H551="SEEKSIRE","SEEKSIRE",IF('Application Form'!H551="SEEKSIRE+PV","SEEKSIRE",IF('Application Form'!H551="GGP50K","GGP50K",IF('Application Form'!H551="GGP50K+PV","GGP50K",IF('Application Form'!H551="GGPHD (150K)","GGPHD (150K)",IF('Application Form'!H551="GGPHD+PV","GGPHD",IF('Application Form'!H551="PV","",IF('Application Form'!H551="POLL","",IF('Application Form'!H551="MSTN","",IF('Application Form'!H551="COAT","",IF('Application Form'!H551="PI","",IF('Application Form'!H551="POLL_50K (add on)*","",IF('Application Form'!H551="POLL_HD (add on)*","",IF('Application Form'!H551="MSTN_50K (add_on)*","",IF('Application Form'!H551="MSTN_HD (add on)*","",IF('Application Form'!H551="STORE","STORE",IF('Application Form'!H551="HE","HE",""))))))))))))))))))))</f>
        <v/>
      </c>
      <c r="G540" t="str">
        <f>IF(OR(RIGHT('Application Form'!H551,2)="PV",RIGHT('Application Form'!I551,2)="PV",RIGHT('Application Form'!J551,2)="PV"),"Yes","")</f>
        <v/>
      </c>
      <c r="H540" s="81" t="str">
        <f>IF(ISBLANK(IF(F540="SKSTD_BDL",'Application Form'!M551,IF('Office Use Only - DONT TOUCH!!!'!G540="Yes",'Application Form'!M551,""))),"",IF(F540="SKSTD_BDL",'Application Form'!M551,IF('Office Use Only - DONT TOUCH!!!'!G540="Yes",'Application Form'!M551,"")))</f>
        <v/>
      </c>
      <c r="K540" t="str">
        <f>IF(ISBLANK(IF(F540="SKSTD_BDL",'Application Form'!O551,IF('Office Use Only - DONT TOUCH!!!'!G540="Yes",'Application Form'!O551,""))),"",IF(F540="SKSTD_BDL",'Application Form'!O551,IF('Office Use Only - DONT TOUCH!!!'!G540="Yes",'Application Form'!O551,"")))</f>
        <v/>
      </c>
      <c r="N540" t="str">
        <f>IF(AND(F540="",'Application Form'!H551=""),"",IF(AND(F540="",'Application Form'!H551&lt;&gt;""),'Application Form'!H551,IF(AND(F540&lt;&gt;"",'Application Form'!I551=""),"",IF(AND(F540&lt;&gt;"",'Application Form'!I551&lt;&gt;""),IF('Application Form'!I551="SKSTD_BDL","SKSTD_BDL",IF('Application Form'!I551="MIP","MIP",IF('Application Form'!I551="MIP+PV","MIP",IF('Application Form'!I551="SEEKSIRE","SEEKSIRE",IF('Application Form'!I551="SEEKSIRE+PV","SEEKSIRE",IF('Application Form'!I551="GGP50K","GGP50K",IF('Application Form'!I551="GGP50K+PV","GGP50K",IF('Application Form'!I551="GGPHD (150K)","GGPHD (150K)",IF('Application Form'!I551="GGPHD+PV","GGPHD",IF('Application Form'!I551="PV","",IF('Application Form'!I551="POLL","",IF('Application Form'!I551="MSTN","MSTN",IF('Application Form'!I551="COAT","COAT",IF('Application Form'!I551="PI","PI",IF('Application Form'!I551="POLL_50K (add on)*","POLL_50K (add on)*",IF('Application Form'!I551="POLL_HD (add on)*","POLL_HD (add_on)*",IF('Application Form'!I551="MSTN_50K (add_on)*","MSTN_50K (add_on)*",IF('Application Form'!I551="MSTN_HD (add on)*","MSTN_HD (add on)*",IF('Application Form'!I551="STORE","STORE",IF('Application Form'!I551="HE","HE","")))))))))))))))))))),"ERROR"))))</f>
        <v/>
      </c>
      <c r="O540" t="str">
        <f>IF(AND(F540="",'Application Form'!H551=""),"",IF(AND(F540="",'Application Form'!H551&lt;&gt;"",'Application Form'!I551=""),"",IF(AND(F540&lt;&gt;"",'Application Form'!I551=""),"",IF(AND(F540&lt;&gt;"",'Application Form'!I551&lt;&gt;"",'Application Form'!J551=""),"",IF(AND(F540="",'Application Form'!H551&lt;&gt;"",'Application Form'!I551&lt;&gt;""),IF('Application Form'!I551="SKSTD_BDL","SKSTD_BDL",IF('Application Form'!I551="MIP","MIP",IF('Application Form'!I551="MIP+PV","MIP",IF('Application Form'!I551="SEEKSIRE","SEEKSIRE",IF('Application Form'!I551="SEEKSIRE+PV","SEEKSIRE",IF('Application Form'!I551="GGP50K","GGP50K",IF('Application Form'!I551="GGP50K+PV","GGP50K",IF('Application Form'!I551="GGPHD (150K)","GGPHD (150K)",IF('Application Form'!I551="GGPHD+PV","GGPHD",IF('Application Form'!I551="PV","",IF('Application Form'!I551="POLL","",IF('Application Form'!I551="MSTN","MSTN",IF('Application Form'!I551="COAT","COAT",IF('Application Form'!I551="PI","PI",IF('Application Form'!I551="POLL_50K (add on)*","POLL_50K (add on)*",IF('Application Form'!I551="POLL_HD (add on)*","POLL_HD (add_on)*",IF('Application Form'!I551="MSTN_50K (add_on)*","MSTN_50K (add_on)*",IF('Application Form'!I551="MSTN_HD (add on)*","MSTN_HD (add on)*",IF('Application Form'!I551="STORE","STORE",IF('Application Form'!I551="HE","HE","ERROR")))))))))))))))))))),IF(AND(F540&lt;&gt;"",'Application Form'!I551&lt;&gt;"",'Application Form'!J551&lt;&gt;""),IF('Application Form'!J551="SKSTD_BDL","SKSTD_BDL",IF('Application Form'!J551="MIP","MIP",IF('Application Form'!J551="MIP+PV","MIP",IF('Application Form'!J551="SEEKSIRE","SEEKSIRE",IF('Application Form'!J551="SEEKSIRE+PV","SEEKSIRE",IF('Application Form'!J551="GGP50K","GGP50K",IF('Application Form'!J551="GGP50K+PV","GGP50K",IF('Application Form'!J551="GGPHD (150K)","GGPHD (150K)",IF('Application Form'!J551="GGPHD+PV","GGPHD",IF('Application Form'!J551="PV","",IF('Application Form'!J551="POLL","",IF('Application Form'!J551="MSTN","MSTN",IF('Application Form'!J551="COAT","COAT",IF('Application Form'!J551="PI","PI",IF('Application Form'!J551="POLL_50K (add on)*","POLL_50K (add on)*",IF('Application Form'!J551="POLL_HD (add on)*","POLL_HD (add_on)*",IF('Application Form'!J551="MSTN_50K (add_on)*","MSTN_50K (add_on)*",IF('Application Form'!J551="MSTN_HD (add on)*","MSTN_HD (add on)*",IF('Application Form'!J551="STORE","STORE",IF('Application Form'!J551="HE","HE","")))))))))))))))))))),"ERROR"))))))</f>
        <v/>
      </c>
      <c r="P540" t="str">
        <f>IF(AND(F540="",O540&lt;&gt;""),IF('Application Form'!J551="SKSTD_BDL","SKSTD_BDL",IF('Application Form'!J551="MIP","MIP",IF('Application Form'!J551="MIP+PV","MIP",IF('Application Form'!J551="SEEKSIRE","SEEKSIRE",IF('Application Form'!J551="SEEKSIRE+PV","SEEKSIRE",IF('Application Form'!J551="GGP50K","GGP50K",IF('Application Form'!J551="GGP50K+PV","GGP50K",IF('Application Form'!J551="GGPHD (150K)","GGPHD (150K)",IF('Application Form'!J551="GGPHD+PV","GGPHD",IF('Application Form'!J551="PV","",IF('Application Form'!J551="POLL","",IF('Application Form'!J551="MSTN","MSTN",IF('Application Form'!J551="COAT","COAT",IF('Application Form'!J551="PI","PI",IF('Application Form'!J551="POLL_50K (add on)*","POLL_50K (add on)*",IF('Application Form'!J551="POLL_HD (add on)*","POLL_HD (add_on)*",IF('Application Form'!J551="MSTN_50K (add_on)*","MSTN_50K (add_on)*",IF('Application Form'!J551="MSTN_HD (add on)*","MSTN_HD (add on)*",IF('Application Form'!J551="STORE","STORE",IF('Application Form'!J551="HE","HE","")))))))))))))))))))),"")</f>
        <v/>
      </c>
    </row>
    <row r="541" spans="1:16" x14ac:dyDescent="0.25">
      <c r="A541" s="72">
        <f>'Application Form'!E552</f>
        <v>0</v>
      </c>
      <c r="B541" t="str">
        <f>IF('Application Form'!C552="Hair","H",IF('Application Form'!C552="Done","D",IF('Application Form'!C552="Semen","S",IF('Application Form'!C552="TSU","T",""))))</f>
        <v/>
      </c>
      <c r="C541" t="str">
        <f t="shared" si="8"/>
        <v>NAA</v>
      </c>
      <c r="F541" t="str">
        <f>IF('Application Form'!H552="SKSTD_BDL","SKSTD_BDL",IF('Application Form'!H552="MIP","MIP",IF('Application Form'!H552="MIP+PV","MIP",IF('Application Form'!H552="SEEKSIRE","SEEKSIRE",IF('Application Form'!H552="SEEKSIRE+PV","SEEKSIRE",IF('Application Form'!H552="GGP50K","GGP50K",IF('Application Form'!H552="GGP50K+PV","GGP50K",IF('Application Form'!H552="GGPHD (150K)","GGPHD (150K)",IF('Application Form'!H552="GGPHD+PV","GGPHD",IF('Application Form'!H552="PV","",IF('Application Form'!H552="POLL","",IF('Application Form'!H552="MSTN","",IF('Application Form'!H552="COAT","",IF('Application Form'!H552="PI","",IF('Application Form'!H552="POLL_50K (add on)*","",IF('Application Form'!H552="POLL_HD (add on)*","",IF('Application Form'!H552="MSTN_50K (add_on)*","",IF('Application Form'!H552="MSTN_HD (add on)*","",IF('Application Form'!H552="STORE","STORE",IF('Application Form'!H552="HE","HE",""))))))))))))))))))))</f>
        <v/>
      </c>
      <c r="G541" t="str">
        <f>IF(OR(RIGHT('Application Form'!H552,2)="PV",RIGHT('Application Form'!I552,2)="PV",RIGHT('Application Form'!J552,2)="PV"),"Yes","")</f>
        <v/>
      </c>
      <c r="H541" s="81" t="str">
        <f>IF(ISBLANK(IF(F541="SKSTD_BDL",'Application Form'!M552,IF('Office Use Only - DONT TOUCH!!!'!G541="Yes",'Application Form'!M552,""))),"",IF(F541="SKSTD_BDL",'Application Form'!M552,IF('Office Use Only - DONT TOUCH!!!'!G541="Yes",'Application Form'!M552,"")))</f>
        <v/>
      </c>
      <c r="K541" t="str">
        <f>IF(ISBLANK(IF(F541="SKSTD_BDL",'Application Form'!O552,IF('Office Use Only - DONT TOUCH!!!'!G541="Yes",'Application Form'!O552,""))),"",IF(F541="SKSTD_BDL",'Application Form'!O552,IF('Office Use Only - DONT TOUCH!!!'!G541="Yes",'Application Form'!O552,"")))</f>
        <v/>
      </c>
      <c r="N541" t="str">
        <f>IF(AND(F541="",'Application Form'!H552=""),"",IF(AND(F541="",'Application Form'!H552&lt;&gt;""),'Application Form'!H552,IF(AND(F541&lt;&gt;"",'Application Form'!I552=""),"",IF(AND(F541&lt;&gt;"",'Application Form'!I552&lt;&gt;""),IF('Application Form'!I552="SKSTD_BDL","SKSTD_BDL",IF('Application Form'!I552="MIP","MIP",IF('Application Form'!I552="MIP+PV","MIP",IF('Application Form'!I552="SEEKSIRE","SEEKSIRE",IF('Application Form'!I552="SEEKSIRE+PV","SEEKSIRE",IF('Application Form'!I552="GGP50K","GGP50K",IF('Application Form'!I552="GGP50K+PV","GGP50K",IF('Application Form'!I552="GGPHD (150K)","GGPHD (150K)",IF('Application Form'!I552="GGPHD+PV","GGPHD",IF('Application Form'!I552="PV","",IF('Application Form'!I552="POLL","",IF('Application Form'!I552="MSTN","MSTN",IF('Application Form'!I552="COAT","COAT",IF('Application Form'!I552="PI","PI",IF('Application Form'!I552="POLL_50K (add on)*","POLL_50K (add on)*",IF('Application Form'!I552="POLL_HD (add on)*","POLL_HD (add_on)*",IF('Application Form'!I552="MSTN_50K (add_on)*","MSTN_50K (add_on)*",IF('Application Form'!I552="MSTN_HD (add on)*","MSTN_HD (add on)*",IF('Application Form'!I552="STORE","STORE",IF('Application Form'!I552="HE","HE","")))))))))))))))))))),"ERROR"))))</f>
        <v/>
      </c>
      <c r="O541" t="str">
        <f>IF(AND(F541="",'Application Form'!H552=""),"",IF(AND(F541="",'Application Form'!H552&lt;&gt;"",'Application Form'!I552=""),"",IF(AND(F541&lt;&gt;"",'Application Form'!I552=""),"",IF(AND(F541&lt;&gt;"",'Application Form'!I552&lt;&gt;"",'Application Form'!J552=""),"",IF(AND(F541="",'Application Form'!H552&lt;&gt;"",'Application Form'!I552&lt;&gt;""),IF('Application Form'!I552="SKSTD_BDL","SKSTD_BDL",IF('Application Form'!I552="MIP","MIP",IF('Application Form'!I552="MIP+PV","MIP",IF('Application Form'!I552="SEEKSIRE","SEEKSIRE",IF('Application Form'!I552="SEEKSIRE+PV","SEEKSIRE",IF('Application Form'!I552="GGP50K","GGP50K",IF('Application Form'!I552="GGP50K+PV","GGP50K",IF('Application Form'!I552="GGPHD (150K)","GGPHD (150K)",IF('Application Form'!I552="GGPHD+PV","GGPHD",IF('Application Form'!I552="PV","",IF('Application Form'!I552="POLL","",IF('Application Form'!I552="MSTN","MSTN",IF('Application Form'!I552="COAT","COAT",IF('Application Form'!I552="PI","PI",IF('Application Form'!I552="POLL_50K (add on)*","POLL_50K (add on)*",IF('Application Form'!I552="POLL_HD (add on)*","POLL_HD (add_on)*",IF('Application Form'!I552="MSTN_50K (add_on)*","MSTN_50K (add_on)*",IF('Application Form'!I552="MSTN_HD (add on)*","MSTN_HD (add on)*",IF('Application Form'!I552="STORE","STORE",IF('Application Form'!I552="HE","HE","ERROR")))))))))))))))))))),IF(AND(F541&lt;&gt;"",'Application Form'!I552&lt;&gt;"",'Application Form'!J552&lt;&gt;""),IF('Application Form'!J552="SKSTD_BDL","SKSTD_BDL",IF('Application Form'!J552="MIP","MIP",IF('Application Form'!J552="MIP+PV","MIP",IF('Application Form'!J552="SEEKSIRE","SEEKSIRE",IF('Application Form'!J552="SEEKSIRE+PV","SEEKSIRE",IF('Application Form'!J552="GGP50K","GGP50K",IF('Application Form'!J552="GGP50K+PV","GGP50K",IF('Application Form'!J552="GGPHD (150K)","GGPHD (150K)",IF('Application Form'!J552="GGPHD+PV","GGPHD",IF('Application Form'!J552="PV","",IF('Application Form'!J552="POLL","",IF('Application Form'!J552="MSTN","MSTN",IF('Application Form'!J552="COAT","COAT",IF('Application Form'!J552="PI","PI",IF('Application Form'!J552="POLL_50K (add on)*","POLL_50K (add on)*",IF('Application Form'!J552="POLL_HD (add on)*","POLL_HD (add_on)*",IF('Application Form'!J552="MSTN_50K (add_on)*","MSTN_50K (add_on)*",IF('Application Form'!J552="MSTN_HD (add on)*","MSTN_HD (add on)*",IF('Application Form'!J552="STORE","STORE",IF('Application Form'!J552="HE","HE","")))))))))))))))))))),"ERROR"))))))</f>
        <v/>
      </c>
      <c r="P541" t="str">
        <f>IF(AND(F541="",O541&lt;&gt;""),IF('Application Form'!J552="SKSTD_BDL","SKSTD_BDL",IF('Application Form'!J552="MIP","MIP",IF('Application Form'!J552="MIP+PV","MIP",IF('Application Form'!J552="SEEKSIRE","SEEKSIRE",IF('Application Form'!J552="SEEKSIRE+PV","SEEKSIRE",IF('Application Form'!J552="GGP50K","GGP50K",IF('Application Form'!J552="GGP50K+PV","GGP50K",IF('Application Form'!J552="GGPHD (150K)","GGPHD (150K)",IF('Application Form'!J552="GGPHD+PV","GGPHD",IF('Application Form'!J552="PV","",IF('Application Form'!J552="POLL","",IF('Application Form'!J552="MSTN","MSTN",IF('Application Form'!J552="COAT","COAT",IF('Application Form'!J552="PI","PI",IF('Application Form'!J552="POLL_50K (add on)*","POLL_50K (add on)*",IF('Application Form'!J552="POLL_HD (add on)*","POLL_HD (add_on)*",IF('Application Form'!J552="MSTN_50K (add_on)*","MSTN_50K (add_on)*",IF('Application Form'!J552="MSTN_HD (add on)*","MSTN_HD (add on)*",IF('Application Form'!J552="STORE","STORE",IF('Application Form'!J552="HE","HE","")))))))))))))))))))),"")</f>
        <v/>
      </c>
    </row>
    <row r="542" spans="1:16" x14ac:dyDescent="0.25">
      <c r="A542" s="72">
        <f>'Application Form'!E553</f>
        <v>0</v>
      </c>
      <c r="B542" t="str">
        <f>IF('Application Form'!C553="Hair","H",IF('Application Form'!C553="Done","D",IF('Application Form'!C553="Semen","S",IF('Application Form'!C553="TSU","T",""))))</f>
        <v/>
      </c>
      <c r="C542" t="str">
        <f t="shared" si="8"/>
        <v>NAA</v>
      </c>
      <c r="F542" t="str">
        <f>IF('Application Form'!H553="SKSTD_BDL","SKSTD_BDL",IF('Application Form'!H553="MIP","MIP",IF('Application Form'!H553="MIP+PV","MIP",IF('Application Form'!H553="SEEKSIRE","SEEKSIRE",IF('Application Form'!H553="SEEKSIRE+PV","SEEKSIRE",IF('Application Form'!H553="GGP50K","GGP50K",IF('Application Form'!H553="GGP50K+PV","GGP50K",IF('Application Form'!H553="GGPHD (150K)","GGPHD (150K)",IF('Application Form'!H553="GGPHD+PV","GGPHD",IF('Application Form'!H553="PV","",IF('Application Form'!H553="POLL","",IF('Application Form'!H553="MSTN","",IF('Application Form'!H553="COAT","",IF('Application Form'!H553="PI","",IF('Application Form'!H553="POLL_50K (add on)*","",IF('Application Form'!H553="POLL_HD (add on)*","",IF('Application Form'!H553="MSTN_50K (add_on)*","",IF('Application Form'!H553="MSTN_HD (add on)*","",IF('Application Form'!H553="STORE","STORE",IF('Application Form'!H553="HE","HE",""))))))))))))))))))))</f>
        <v/>
      </c>
      <c r="G542" t="str">
        <f>IF(OR(RIGHT('Application Form'!H553,2)="PV",RIGHT('Application Form'!I553,2)="PV",RIGHT('Application Form'!J553,2)="PV"),"Yes","")</f>
        <v/>
      </c>
      <c r="H542" s="81" t="str">
        <f>IF(ISBLANK(IF(F542="SKSTD_BDL",'Application Form'!M553,IF('Office Use Only - DONT TOUCH!!!'!G542="Yes",'Application Form'!M553,""))),"",IF(F542="SKSTD_BDL",'Application Form'!M553,IF('Office Use Only - DONT TOUCH!!!'!G542="Yes",'Application Form'!M553,"")))</f>
        <v/>
      </c>
      <c r="K542" t="str">
        <f>IF(ISBLANK(IF(F542="SKSTD_BDL",'Application Form'!O553,IF('Office Use Only - DONT TOUCH!!!'!G542="Yes",'Application Form'!O553,""))),"",IF(F542="SKSTD_BDL",'Application Form'!O553,IF('Office Use Only - DONT TOUCH!!!'!G542="Yes",'Application Form'!O553,"")))</f>
        <v/>
      </c>
      <c r="N542" t="str">
        <f>IF(AND(F542="",'Application Form'!H553=""),"",IF(AND(F542="",'Application Form'!H553&lt;&gt;""),'Application Form'!H553,IF(AND(F542&lt;&gt;"",'Application Form'!I553=""),"",IF(AND(F542&lt;&gt;"",'Application Form'!I553&lt;&gt;""),IF('Application Form'!I553="SKSTD_BDL","SKSTD_BDL",IF('Application Form'!I553="MIP","MIP",IF('Application Form'!I553="MIP+PV","MIP",IF('Application Form'!I553="SEEKSIRE","SEEKSIRE",IF('Application Form'!I553="SEEKSIRE+PV","SEEKSIRE",IF('Application Form'!I553="GGP50K","GGP50K",IF('Application Form'!I553="GGP50K+PV","GGP50K",IF('Application Form'!I553="GGPHD (150K)","GGPHD (150K)",IF('Application Form'!I553="GGPHD+PV","GGPHD",IF('Application Form'!I553="PV","",IF('Application Form'!I553="POLL","",IF('Application Form'!I553="MSTN","MSTN",IF('Application Form'!I553="COAT","COAT",IF('Application Form'!I553="PI","PI",IF('Application Form'!I553="POLL_50K (add on)*","POLL_50K (add on)*",IF('Application Form'!I553="POLL_HD (add on)*","POLL_HD (add_on)*",IF('Application Form'!I553="MSTN_50K (add_on)*","MSTN_50K (add_on)*",IF('Application Form'!I553="MSTN_HD (add on)*","MSTN_HD (add on)*",IF('Application Form'!I553="STORE","STORE",IF('Application Form'!I553="HE","HE","")))))))))))))))))))),"ERROR"))))</f>
        <v/>
      </c>
      <c r="O542" t="str">
        <f>IF(AND(F542="",'Application Form'!H553=""),"",IF(AND(F542="",'Application Form'!H553&lt;&gt;"",'Application Form'!I553=""),"",IF(AND(F542&lt;&gt;"",'Application Form'!I553=""),"",IF(AND(F542&lt;&gt;"",'Application Form'!I553&lt;&gt;"",'Application Form'!J553=""),"",IF(AND(F542="",'Application Form'!H553&lt;&gt;"",'Application Form'!I553&lt;&gt;""),IF('Application Form'!I553="SKSTD_BDL","SKSTD_BDL",IF('Application Form'!I553="MIP","MIP",IF('Application Form'!I553="MIP+PV","MIP",IF('Application Form'!I553="SEEKSIRE","SEEKSIRE",IF('Application Form'!I553="SEEKSIRE+PV","SEEKSIRE",IF('Application Form'!I553="GGP50K","GGP50K",IF('Application Form'!I553="GGP50K+PV","GGP50K",IF('Application Form'!I553="GGPHD (150K)","GGPHD (150K)",IF('Application Form'!I553="GGPHD+PV","GGPHD",IF('Application Form'!I553="PV","",IF('Application Form'!I553="POLL","",IF('Application Form'!I553="MSTN","MSTN",IF('Application Form'!I553="COAT","COAT",IF('Application Form'!I553="PI","PI",IF('Application Form'!I553="POLL_50K (add on)*","POLL_50K (add on)*",IF('Application Form'!I553="POLL_HD (add on)*","POLL_HD (add_on)*",IF('Application Form'!I553="MSTN_50K (add_on)*","MSTN_50K (add_on)*",IF('Application Form'!I553="MSTN_HD (add on)*","MSTN_HD (add on)*",IF('Application Form'!I553="STORE","STORE",IF('Application Form'!I553="HE","HE","ERROR")))))))))))))))))))),IF(AND(F542&lt;&gt;"",'Application Form'!I553&lt;&gt;"",'Application Form'!J553&lt;&gt;""),IF('Application Form'!J553="SKSTD_BDL","SKSTD_BDL",IF('Application Form'!J553="MIP","MIP",IF('Application Form'!J553="MIP+PV","MIP",IF('Application Form'!J553="SEEKSIRE","SEEKSIRE",IF('Application Form'!J553="SEEKSIRE+PV","SEEKSIRE",IF('Application Form'!J553="GGP50K","GGP50K",IF('Application Form'!J553="GGP50K+PV","GGP50K",IF('Application Form'!J553="GGPHD (150K)","GGPHD (150K)",IF('Application Form'!J553="GGPHD+PV","GGPHD",IF('Application Form'!J553="PV","",IF('Application Form'!J553="POLL","",IF('Application Form'!J553="MSTN","MSTN",IF('Application Form'!J553="COAT","COAT",IF('Application Form'!J553="PI","PI",IF('Application Form'!J553="POLL_50K (add on)*","POLL_50K (add on)*",IF('Application Form'!J553="POLL_HD (add on)*","POLL_HD (add_on)*",IF('Application Form'!J553="MSTN_50K (add_on)*","MSTN_50K (add_on)*",IF('Application Form'!J553="MSTN_HD (add on)*","MSTN_HD (add on)*",IF('Application Form'!J553="STORE","STORE",IF('Application Form'!J553="HE","HE","")))))))))))))))))))),"ERROR"))))))</f>
        <v/>
      </c>
      <c r="P542" t="str">
        <f>IF(AND(F542="",O542&lt;&gt;""),IF('Application Form'!J553="SKSTD_BDL","SKSTD_BDL",IF('Application Form'!J553="MIP","MIP",IF('Application Form'!J553="MIP+PV","MIP",IF('Application Form'!J553="SEEKSIRE","SEEKSIRE",IF('Application Form'!J553="SEEKSIRE+PV","SEEKSIRE",IF('Application Form'!J553="GGP50K","GGP50K",IF('Application Form'!J553="GGP50K+PV","GGP50K",IF('Application Form'!J553="GGPHD (150K)","GGPHD (150K)",IF('Application Form'!J553="GGPHD+PV","GGPHD",IF('Application Form'!J553="PV","",IF('Application Form'!J553="POLL","",IF('Application Form'!J553="MSTN","MSTN",IF('Application Form'!J553="COAT","COAT",IF('Application Form'!J553="PI","PI",IF('Application Form'!J553="POLL_50K (add on)*","POLL_50K (add on)*",IF('Application Form'!J553="POLL_HD (add on)*","POLL_HD (add_on)*",IF('Application Form'!J553="MSTN_50K (add_on)*","MSTN_50K (add_on)*",IF('Application Form'!J553="MSTN_HD (add on)*","MSTN_HD (add on)*",IF('Application Form'!J553="STORE","STORE",IF('Application Form'!J553="HE","HE","")))))))))))))))))))),"")</f>
        <v/>
      </c>
    </row>
    <row r="543" spans="1:16" x14ac:dyDescent="0.25">
      <c r="A543" s="72">
        <f>'Application Form'!E554</f>
        <v>0</v>
      </c>
      <c r="B543" t="str">
        <f>IF('Application Form'!C554="Hair","H",IF('Application Form'!C554="Done","D",IF('Application Form'!C554="Semen","S",IF('Application Form'!C554="TSU","T",""))))</f>
        <v/>
      </c>
      <c r="C543" t="str">
        <f t="shared" si="8"/>
        <v>NAA</v>
      </c>
      <c r="F543" t="str">
        <f>IF('Application Form'!H554="SKSTD_BDL","SKSTD_BDL",IF('Application Form'!H554="MIP","MIP",IF('Application Form'!H554="MIP+PV","MIP",IF('Application Form'!H554="SEEKSIRE","SEEKSIRE",IF('Application Form'!H554="SEEKSIRE+PV","SEEKSIRE",IF('Application Form'!H554="GGP50K","GGP50K",IF('Application Form'!H554="GGP50K+PV","GGP50K",IF('Application Form'!H554="GGPHD (150K)","GGPHD (150K)",IF('Application Form'!H554="GGPHD+PV","GGPHD",IF('Application Form'!H554="PV","",IF('Application Form'!H554="POLL","",IF('Application Form'!H554="MSTN","",IF('Application Form'!H554="COAT","",IF('Application Form'!H554="PI","",IF('Application Form'!H554="POLL_50K (add on)*","",IF('Application Form'!H554="POLL_HD (add on)*","",IF('Application Form'!H554="MSTN_50K (add_on)*","",IF('Application Form'!H554="MSTN_HD (add on)*","",IF('Application Form'!H554="STORE","STORE",IF('Application Form'!H554="HE","HE",""))))))))))))))))))))</f>
        <v/>
      </c>
      <c r="G543" t="str">
        <f>IF(OR(RIGHT('Application Form'!H554,2)="PV",RIGHT('Application Form'!I554,2)="PV",RIGHT('Application Form'!J554,2)="PV"),"Yes","")</f>
        <v/>
      </c>
      <c r="H543" s="81" t="str">
        <f>IF(ISBLANK(IF(F543="SKSTD_BDL",'Application Form'!M554,IF('Office Use Only - DONT TOUCH!!!'!G543="Yes",'Application Form'!M554,""))),"",IF(F543="SKSTD_BDL",'Application Form'!M554,IF('Office Use Only - DONT TOUCH!!!'!G543="Yes",'Application Form'!M554,"")))</f>
        <v/>
      </c>
      <c r="K543" t="str">
        <f>IF(ISBLANK(IF(F543="SKSTD_BDL",'Application Form'!O554,IF('Office Use Only - DONT TOUCH!!!'!G543="Yes",'Application Form'!O554,""))),"",IF(F543="SKSTD_BDL",'Application Form'!O554,IF('Office Use Only - DONT TOUCH!!!'!G543="Yes",'Application Form'!O554,"")))</f>
        <v/>
      </c>
      <c r="N543" t="str">
        <f>IF(AND(F543="",'Application Form'!H554=""),"",IF(AND(F543="",'Application Form'!H554&lt;&gt;""),'Application Form'!H554,IF(AND(F543&lt;&gt;"",'Application Form'!I554=""),"",IF(AND(F543&lt;&gt;"",'Application Form'!I554&lt;&gt;""),IF('Application Form'!I554="SKSTD_BDL","SKSTD_BDL",IF('Application Form'!I554="MIP","MIP",IF('Application Form'!I554="MIP+PV","MIP",IF('Application Form'!I554="SEEKSIRE","SEEKSIRE",IF('Application Form'!I554="SEEKSIRE+PV","SEEKSIRE",IF('Application Form'!I554="GGP50K","GGP50K",IF('Application Form'!I554="GGP50K+PV","GGP50K",IF('Application Form'!I554="GGPHD (150K)","GGPHD (150K)",IF('Application Form'!I554="GGPHD+PV","GGPHD",IF('Application Form'!I554="PV","",IF('Application Form'!I554="POLL","",IF('Application Form'!I554="MSTN","MSTN",IF('Application Form'!I554="COAT","COAT",IF('Application Form'!I554="PI","PI",IF('Application Form'!I554="POLL_50K (add on)*","POLL_50K (add on)*",IF('Application Form'!I554="POLL_HD (add on)*","POLL_HD (add_on)*",IF('Application Form'!I554="MSTN_50K (add_on)*","MSTN_50K (add_on)*",IF('Application Form'!I554="MSTN_HD (add on)*","MSTN_HD (add on)*",IF('Application Form'!I554="STORE","STORE",IF('Application Form'!I554="HE","HE","")))))))))))))))))))),"ERROR"))))</f>
        <v/>
      </c>
      <c r="O543" t="str">
        <f>IF(AND(F543="",'Application Form'!H554=""),"",IF(AND(F543="",'Application Form'!H554&lt;&gt;"",'Application Form'!I554=""),"",IF(AND(F543&lt;&gt;"",'Application Form'!I554=""),"",IF(AND(F543&lt;&gt;"",'Application Form'!I554&lt;&gt;"",'Application Form'!J554=""),"",IF(AND(F543="",'Application Form'!H554&lt;&gt;"",'Application Form'!I554&lt;&gt;""),IF('Application Form'!I554="SKSTD_BDL","SKSTD_BDL",IF('Application Form'!I554="MIP","MIP",IF('Application Form'!I554="MIP+PV","MIP",IF('Application Form'!I554="SEEKSIRE","SEEKSIRE",IF('Application Form'!I554="SEEKSIRE+PV","SEEKSIRE",IF('Application Form'!I554="GGP50K","GGP50K",IF('Application Form'!I554="GGP50K+PV","GGP50K",IF('Application Form'!I554="GGPHD (150K)","GGPHD (150K)",IF('Application Form'!I554="GGPHD+PV","GGPHD",IF('Application Form'!I554="PV","",IF('Application Form'!I554="POLL","",IF('Application Form'!I554="MSTN","MSTN",IF('Application Form'!I554="COAT","COAT",IF('Application Form'!I554="PI","PI",IF('Application Form'!I554="POLL_50K (add on)*","POLL_50K (add on)*",IF('Application Form'!I554="POLL_HD (add on)*","POLL_HD (add_on)*",IF('Application Form'!I554="MSTN_50K (add_on)*","MSTN_50K (add_on)*",IF('Application Form'!I554="MSTN_HD (add on)*","MSTN_HD (add on)*",IF('Application Form'!I554="STORE","STORE",IF('Application Form'!I554="HE","HE","ERROR")))))))))))))))))))),IF(AND(F543&lt;&gt;"",'Application Form'!I554&lt;&gt;"",'Application Form'!J554&lt;&gt;""),IF('Application Form'!J554="SKSTD_BDL","SKSTD_BDL",IF('Application Form'!J554="MIP","MIP",IF('Application Form'!J554="MIP+PV","MIP",IF('Application Form'!J554="SEEKSIRE","SEEKSIRE",IF('Application Form'!J554="SEEKSIRE+PV","SEEKSIRE",IF('Application Form'!J554="GGP50K","GGP50K",IF('Application Form'!J554="GGP50K+PV","GGP50K",IF('Application Form'!J554="GGPHD (150K)","GGPHD (150K)",IF('Application Form'!J554="GGPHD+PV","GGPHD",IF('Application Form'!J554="PV","",IF('Application Form'!J554="POLL","",IF('Application Form'!J554="MSTN","MSTN",IF('Application Form'!J554="COAT","COAT",IF('Application Form'!J554="PI","PI",IF('Application Form'!J554="POLL_50K (add on)*","POLL_50K (add on)*",IF('Application Form'!J554="POLL_HD (add on)*","POLL_HD (add_on)*",IF('Application Form'!J554="MSTN_50K (add_on)*","MSTN_50K (add_on)*",IF('Application Form'!J554="MSTN_HD (add on)*","MSTN_HD (add on)*",IF('Application Form'!J554="STORE","STORE",IF('Application Form'!J554="HE","HE","")))))))))))))))))))),"ERROR"))))))</f>
        <v/>
      </c>
      <c r="P543" t="str">
        <f>IF(AND(F543="",O543&lt;&gt;""),IF('Application Form'!J554="SKSTD_BDL","SKSTD_BDL",IF('Application Form'!J554="MIP","MIP",IF('Application Form'!J554="MIP+PV","MIP",IF('Application Form'!J554="SEEKSIRE","SEEKSIRE",IF('Application Form'!J554="SEEKSIRE+PV","SEEKSIRE",IF('Application Form'!J554="GGP50K","GGP50K",IF('Application Form'!J554="GGP50K+PV","GGP50K",IF('Application Form'!J554="GGPHD (150K)","GGPHD (150K)",IF('Application Form'!J554="GGPHD+PV","GGPHD",IF('Application Form'!J554="PV","",IF('Application Form'!J554="POLL","",IF('Application Form'!J554="MSTN","MSTN",IF('Application Form'!J554="COAT","COAT",IF('Application Form'!J554="PI","PI",IF('Application Form'!J554="POLL_50K (add on)*","POLL_50K (add on)*",IF('Application Form'!J554="POLL_HD (add on)*","POLL_HD (add_on)*",IF('Application Form'!J554="MSTN_50K (add_on)*","MSTN_50K (add_on)*",IF('Application Form'!J554="MSTN_HD (add on)*","MSTN_HD (add on)*",IF('Application Form'!J554="STORE","STORE",IF('Application Form'!J554="HE","HE","")))))))))))))))))))),"")</f>
        <v/>
      </c>
    </row>
    <row r="544" spans="1:16" x14ac:dyDescent="0.25">
      <c r="A544" s="72">
        <f>'Application Form'!E555</f>
        <v>0</v>
      </c>
      <c r="B544" t="str">
        <f>IF('Application Form'!C555="Hair","H",IF('Application Form'!C555="Done","D",IF('Application Form'!C555="Semen","S",IF('Application Form'!C555="TSU","T",""))))</f>
        <v/>
      </c>
      <c r="C544" t="str">
        <f t="shared" si="8"/>
        <v>NAA</v>
      </c>
      <c r="F544" t="str">
        <f>IF('Application Form'!H555="SKSTD_BDL","SKSTD_BDL",IF('Application Form'!H555="MIP","MIP",IF('Application Form'!H555="MIP+PV","MIP",IF('Application Form'!H555="SEEKSIRE","SEEKSIRE",IF('Application Form'!H555="SEEKSIRE+PV","SEEKSIRE",IF('Application Form'!H555="GGP50K","GGP50K",IF('Application Form'!H555="GGP50K+PV","GGP50K",IF('Application Form'!H555="GGPHD (150K)","GGPHD (150K)",IF('Application Form'!H555="GGPHD+PV","GGPHD",IF('Application Form'!H555="PV","",IF('Application Form'!H555="POLL","",IF('Application Form'!H555="MSTN","",IF('Application Form'!H555="COAT","",IF('Application Form'!H555="PI","",IF('Application Form'!H555="POLL_50K (add on)*","",IF('Application Form'!H555="POLL_HD (add on)*","",IF('Application Form'!H555="MSTN_50K (add_on)*","",IF('Application Form'!H555="MSTN_HD (add on)*","",IF('Application Form'!H555="STORE","STORE",IF('Application Form'!H555="HE","HE",""))))))))))))))))))))</f>
        <v/>
      </c>
      <c r="G544" t="str">
        <f>IF(OR(RIGHT('Application Form'!H555,2)="PV",RIGHT('Application Form'!I555,2)="PV",RIGHT('Application Form'!J555,2)="PV"),"Yes","")</f>
        <v/>
      </c>
      <c r="H544" s="81" t="str">
        <f>IF(ISBLANK(IF(F544="SKSTD_BDL",'Application Form'!M555,IF('Office Use Only - DONT TOUCH!!!'!G544="Yes",'Application Form'!M555,""))),"",IF(F544="SKSTD_BDL",'Application Form'!M555,IF('Office Use Only - DONT TOUCH!!!'!G544="Yes",'Application Form'!M555,"")))</f>
        <v/>
      </c>
      <c r="K544" t="str">
        <f>IF(ISBLANK(IF(F544="SKSTD_BDL",'Application Form'!O555,IF('Office Use Only - DONT TOUCH!!!'!G544="Yes",'Application Form'!O555,""))),"",IF(F544="SKSTD_BDL",'Application Form'!O555,IF('Office Use Only - DONT TOUCH!!!'!G544="Yes",'Application Form'!O555,"")))</f>
        <v/>
      </c>
      <c r="N544" t="str">
        <f>IF(AND(F544="",'Application Form'!H555=""),"",IF(AND(F544="",'Application Form'!H555&lt;&gt;""),'Application Form'!H555,IF(AND(F544&lt;&gt;"",'Application Form'!I555=""),"",IF(AND(F544&lt;&gt;"",'Application Form'!I555&lt;&gt;""),IF('Application Form'!I555="SKSTD_BDL","SKSTD_BDL",IF('Application Form'!I555="MIP","MIP",IF('Application Form'!I555="MIP+PV","MIP",IF('Application Form'!I555="SEEKSIRE","SEEKSIRE",IF('Application Form'!I555="SEEKSIRE+PV","SEEKSIRE",IF('Application Form'!I555="GGP50K","GGP50K",IF('Application Form'!I555="GGP50K+PV","GGP50K",IF('Application Form'!I555="GGPHD (150K)","GGPHD (150K)",IF('Application Form'!I555="GGPHD+PV","GGPHD",IF('Application Form'!I555="PV","",IF('Application Form'!I555="POLL","",IF('Application Form'!I555="MSTN","MSTN",IF('Application Form'!I555="COAT","COAT",IF('Application Form'!I555="PI","PI",IF('Application Form'!I555="POLL_50K (add on)*","POLL_50K (add on)*",IF('Application Form'!I555="POLL_HD (add on)*","POLL_HD (add_on)*",IF('Application Form'!I555="MSTN_50K (add_on)*","MSTN_50K (add_on)*",IF('Application Form'!I555="MSTN_HD (add on)*","MSTN_HD (add on)*",IF('Application Form'!I555="STORE","STORE",IF('Application Form'!I555="HE","HE","")))))))))))))))))))),"ERROR"))))</f>
        <v/>
      </c>
      <c r="O544" t="str">
        <f>IF(AND(F544="",'Application Form'!H555=""),"",IF(AND(F544="",'Application Form'!H555&lt;&gt;"",'Application Form'!I555=""),"",IF(AND(F544&lt;&gt;"",'Application Form'!I555=""),"",IF(AND(F544&lt;&gt;"",'Application Form'!I555&lt;&gt;"",'Application Form'!J555=""),"",IF(AND(F544="",'Application Form'!H555&lt;&gt;"",'Application Form'!I555&lt;&gt;""),IF('Application Form'!I555="SKSTD_BDL","SKSTD_BDL",IF('Application Form'!I555="MIP","MIP",IF('Application Form'!I555="MIP+PV","MIP",IF('Application Form'!I555="SEEKSIRE","SEEKSIRE",IF('Application Form'!I555="SEEKSIRE+PV","SEEKSIRE",IF('Application Form'!I555="GGP50K","GGP50K",IF('Application Form'!I555="GGP50K+PV","GGP50K",IF('Application Form'!I555="GGPHD (150K)","GGPHD (150K)",IF('Application Form'!I555="GGPHD+PV","GGPHD",IF('Application Form'!I555="PV","",IF('Application Form'!I555="POLL","",IF('Application Form'!I555="MSTN","MSTN",IF('Application Form'!I555="COAT","COAT",IF('Application Form'!I555="PI","PI",IF('Application Form'!I555="POLL_50K (add on)*","POLL_50K (add on)*",IF('Application Form'!I555="POLL_HD (add on)*","POLL_HD (add_on)*",IF('Application Form'!I555="MSTN_50K (add_on)*","MSTN_50K (add_on)*",IF('Application Form'!I555="MSTN_HD (add on)*","MSTN_HD (add on)*",IF('Application Form'!I555="STORE","STORE",IF('Application Form'!I555="HE","HE","ERROR")))))))))))))))))))),IF(AND(F544&lt;&gt;"",'Application Form'!I555&lt;&gt;"",'Application Form'!J555&lt;&gt;""),IF('Application Form'!J555="SKSTD_BDL","SKSTD_BDL",IF('Application Form'!J555="MIP","MIP",IF('Application Form'!J555="MIP+PV","MIP",IF('Application Form'!J555="SEEKSIRE","SEEKSIRE",IF('Application Form'!J555="SEEKSIRE+PV","SEEKSIRE",IF('Application Form'!J555="GGP50K","GGP50K",IF('Application Form'!J555="GGP50K+PV","GGP50K",IF('Application Form'!J555="GGPHD (150K)","GGPHD (150K)",IF('Application Form'!J555="GGPHD+PV","GGPHD",IF('Application Form'!J555="PV","",IF('Application Form'!J555="POLL","",IF('Application Form'!J555="MSTN","MSTN",IF('Application Form'!J555="COAT","COAT",IF('Application Form'!J555="PI","PI",IF('Application Form'!J555="POLL_50K (add on)*","POLL_50K (add on)*",IF('Application Form'!J555="POLL_HD (add on)*","POLL_HD (add_on)*",IF('Application Form'!J555="MSTN_50K (add_on)*","MSTN_50K (add_on)*",IF('Application Form'!J555="MSTN_HD (add on)*","MSTN_HD (add on)*",IF('Application Form'!J555="STORE","STORE",IF('Application Form'!J555="HE","HE","")))))))))))))))))))),"ERROR"))))))</f>
        <v/>
      </c>
      <c r="P544" t="str">
        <f>IF(AND(F544="",O544&lt;&gt;""),IF('Application Form'!J555="SKSTD_BDL","SKSTD_BDL",IF('Application Form'!J555="MIP","MIP",IF('Application Form'!J555="MIP+PV","MIP",IF('Application Form'!J555="SEEKSIRE","SEEKSIRE",IF('Application Form'!J555="SEEKSIRE+PV","SEEKSIRE",IF('Application Form'!J555="GGP50K","GGP50K",IF('Application Form'!J555="GGP50K+PV","GGP50K",IF('Application Form'!J555="GGPHD (150K)","GGPHD (150K)",IF('Application Form'!J555="GGPHD+PV","GGPHD",IF('Application Form'!J555="PV","",IF('Application Form'!J555="POLL","",IF('Application Form'!J555="MSTN","MSTN",IF('Application Form'!J555="COAT","COAT",IF('Application Form'!J555="PI","PI",IF('Application Form'!J555="POLL_50K (add on)*","POLL_50K (add on)*",IF('Application Form'!J555="POLL_HD (add on)*","POLL_HD (add_on)*",IF('Application Form'!J555="MSTN_50K (add_on)*","MSTN_50K (add_on)*",IF('Application Form'!J555="MSTN_HD (add on)*","MSTN_HD (add on)*",IF('Application Form'!J555="STORE","STORE",IF('Application Form'!J555="HE","HE","")))))))))))))))))))),"")</f>
        <v/>
      </c>
    </row>
    <row r="545" spans="1:16" x14ac:dyDescent="0.25">
      <c r="A545" s="72">
        <f>'Application Form'!E556</f>
        <v>0</v>
      </c>
      <c r="B545" t="str">
        <f>IF('Application Form'!C556="Hair","H",IF('Application Form'!C556="Done","D",IF('Application Form'!C556="Semen","S",IF('Application Form'!C556="TSU","T",""))))</f>
        <v/>
      </c>
      <c r="C545" t="str">
        <f t="shared" si="8"/>
        <v>NAA</v>
      </c>
      <c r="F545" t="str">
        <f>IF('Application Form'!H556="SKSTD_BDL","SKSTD_BDL",IF('Application Form'!H556="MIP","MIP",IF('Application Form'!H556="MIP+PV","MIP",IF('Application Form'!H556="SEEKSIRE","SEEKSIRE",IF('Application Form'!H556="SEEKSIRE+PV","SEEKSIRE",IF('Application Form'!H556="GGP50K","GGP50K",IF('Application Form'!H556="GGP50K+PV","GGP50K",IF('Application Form'!H556="GGPHD (150K)","GGPHD (150K)",IF('Application Form'!H556="GGPHD+PV","GGPHD",IF('Application Form'!H556="PV","",IF('Application Form'!H556="POLL","",IF('Application Form'!H556="MSTN","",IF('Application Form'!H556="COAT","",IF('Application Form'!H556="PI","",IF('Application Form'!H556="POLL_50K (add on)*","",IF('Application Form'!H556="POLL_HD (add on)*","",IF('Application Form'!H556="MSTN_50K (add_on)*","",IF('Application Form'!H556="MSTN_HD (add on)*","",IF('Application Form'!H556="STORE","STORE",IF('Application Form'!H556="HE","HE",""))))))))))))))))))))</f>
        <v/>
      </c>
      <c r="G545" t="str">
        <f>IF(OR(RIGHT('Application Form'!H556,2)="PV",RIGHT('Application Form'!I556,2)="PV",RIGHT('Application Form'!J556,2)="PV"),"Yes","")</f>
        <v/>
      </c>
      <c r="H545" s="81" t="str">
        <f>IF(ISBLANK(IF(F545="SKSTD_BDL",'Application Form'!M556,IF('Office Use Only - DONT TOUCH!!!'!G545="Yes",'Application Form'!M556,""))),"",IF(F545="SKSTD_BDL",'Application Form'!M556,IF('Office Use Only - DONT TOUCH!!!'!G545="Yes",'Application Form'!M556,"")))</f>
        <v/>
      </c>
      <c r="K545" t="str">
        <f>IF(ISBLANK(IF(F545="SKSTD_BDL",'Application Form'!O556,IF('Office Use Only - DONT TOUCH!!!'!G545="Yes",'Application Form'!O556,""))),"",IF(F545="SKSTD_BDL",'Application Form'!O556,IF('Office Use Only - DONT TOUCH!!!'!G545="Yes",'Application Form'!O556,"")))</f>
        <v/>
      </c>
      <c r="N545" t="str">
        <f>IF(AND(F545="",'Application Form'!H556=""),"",IF(AND(F545="",'Application Form'!H556&lt;&gt;""),'Application Form'!H556,IF(AND(F545&lt;&gt;"",'Application Form'!I556=""),"",IF(AND(F545&lt;&gt;"",'Application Form'!I556&lt;&gt;""),IF('Application Form'!I556="SKSTD_BDL","SKSTD_BDL",IF('Application Form'!I556="MIP","MIP",IF('Application Form'!I556="MIP+PV","MIP",IF('Application Form'!I556="SEEKSIRE","SEEKSIRE",IF('Application Form'!I556="SEEKSIRE+PV","SEEKSIRE",IF('Application Form'!I556="GGP50K","GGP50K",IF('Application Form'!I556="GGP50K+PV","GGP50K",IF('Application Form'!I556="GGPHD (150K)","GGPHD (150K)",IF('Application Form'!I556="GGPHD+PV","GGPHD",IF('Application Form'!I556="PV","",IF('Application Form'!I556="POLL","",IF('Application Form'!I556="MSTN","MSTN",IF('Application Form'!I556="COAT","COAT",IF('Application Form'!I556="PI","PI",IF('Application Form'!I556="POLL_50K (add on)*","POLL_50K (add on)*",IF('Application Form'!I556="POLL_HD (add on)*","POLL_HD (add_on)*",IF('Application Form'!I556="MSTN_50K (add_on)*","MSTN_50K (add_on)*",IF('Application Form'!I556="MSTN_HD (add on)*","MSTN_HD (add on)*",IF('Application Form'!I556="STORE","STORE",IF('Application Form'!I556="HE","HE","")))))))))))))))))))),"ERROR"))))</f>
        <v/>
      </c>
      <c r="O545" t="str">
        <f>IF(AND(F545="",'Application Form'!H556=""),"",IF(AND(F545="",'Application Form'!H556&lt;&gt;"",'Application Form'!I556=""),"",IF(AND(F545&lt;&gt;"",'Application Form'!I556=""),"",IF(AND(F545&lt;&gt;"",'Application Form'!I556&lt;&gt;"",'Application Form'!J556=""),"",IF(AND(F545="",'Application Form'!H556&lt;&gt;"",'Application Form'!I556&lt;&gt;""),IF('Application Form'!I556="SKSTD_BDL","SKSTD_BDL",IF('Application Form'!I556="MIP","MIP",IF('Application Form'!I556="MIP+PV","MIP",IF('Application Form'!I556="SEEKSIRE","SEEKSIRE",IF('Application Form'!I556="SEEKSIRE+PV","SEEKSIRE",IF('Application Form'!I556="GGP50K","GGP50K",IF('Application Form'!I556="GGP50K+PV","GGP50K",IF('Application Form'!I556="GGPHD (150K)","GGPHD (150K)",IF('Application Form'!I556="GGPHD+PV","GGPHD",IF('Application Form'!I556="PV","",IF('Application Form'!I556="POLL","",IF('Application Form'!I556="MSTN","MSTN",IF('Application Form'!I556="COAT","COAT",IF('Application Form'!I556="PI","PI",IF('Application Form'!I556="POLL_50K (add on)*","POLL_50K (add on)*",IF('Application Form'!I556="POLL_HD (add on)*","POLL_HD (add_on)*",IF('Application Form'!I556="MSTN_50K (add_on)*","MSTN_50K (add_on)*",IF('Application Form'!I556="MSTN_HD (add on)*","MSTN_HD (add on)*",IF('Application Form'!I556="STORE","STORE",IF('Application Form'!I556="HE","HE","ERROR")))))))))))))))))))),IF(AND(F545&lt;&gt;"",'Application Form'!I556&lt;&gt;"",'Application Form'!J556&lt;&gt;""),IF('Application Form'!J556="SKSTD_BDL","SKSTD_BDL",IF('Application Form'!J556="MIP","MIP",IF('Application Form'!J556="MIP+PV","MIP",IF('Application Form'!J556="SEEKSIRE","SEEKSIRE",IF('Application Form'!J556="SEEKSIRE+PV","SEEKSIRE",IF('Application Form'!J556="GGP50K","GGP50K",IF('Application Form'!J556="GGP50K+PV","GGP50K",IF('Application Form'!J556="GGPHD (150K)","GGPHD (150K)",IF('Application Form'!J556="GGPHD+PV","GGPHD",IF('Application Form'!J556="PV","",IF('Application Form'!J556="POLL","",IF('Application Form'!J556="MSTN","MSTN",IF('Application Form'!J556="COAT","COAT",IF('Application Form'!J556="PI","PI",IF('Application Form'!J556="POLL_50K (add on)*","POLL_50K (add on)*",IF('Application Form'!J556="POLL_HD (add on)*","POLL_HD (add_on)*",IF('Application Form'!J556="MSTN_50K (add_on)*","MSTN_50K (add_on)*",IF('Application Form'!J556="MSTN_HD (add on)*","MSTN_HD (add on)*",IF('Application Form'!J556="STORE","STORE",IF('Application Form'!J556="HE","HE","")))))))))))))))))))),"ERROR"))))))</f>
        <v/>
      </c>
      <c r="P545" t="str">
        <f>IF(AND(F545="",O545&lt;&gt;""),IF('Application Form'!J556="SKSTD_BDL","SKSTD_BDL",IF('Application Form'!J556="MIP","MIP",IF('Application Form'!J556="MIP+PV","MIP",IF('Application Form'!J556="SEEKSIRE","SEEKSIRE",IF('Application Form'!J556="SEEKSIRE+PV","SEEKSIRE",IF('Application Form'!J556="GGP50K","GGP50K",IF('Application Form'!J556="GGP50K+PV","GGP50K",IF('Application Form'!J556="GGPHD (150K)","GGPHD (150K)",IF('Application Form'!J556="GGPHD+PV","GGPHD",IF('Application Form'!J556="PV","",IF('Application Form'!J556="POLL","",IF('Application Form'!J556="MSTN","MSTN",IF('Application Form'!J556="COAT","COAT",IF('Application Form'!J556="PI","PI",IF('Application Form'!J556="POLL_50K (add on)*","POLL_50K (add on)*",IF('Application Form'!J556="POLL_HD (add on)*","POLL_HD (add_on)*",IF('Application Form'!J556="MSTN_50K (add_on)*","MSTN_50K (add_on)*",IF('Application Form'!J556="MSTN_HD (add on)*","MSTN_HD (add on)*",IF('Application Form'!J556="STORE","STORE",IF('Application Form'!J556="HE","HE","")))))))))))))))))))),"")</f>
        <v/>
      </c>
    </row>
    <row r="546" spans="1:16" x14ac:dyDescent="0.25">
      <c r="A546" s="72">
        <f>'Application Form'!E557</f>
        <v>0</v>
      </c>
      <c r="B546" t="str">
        <f>IF('Application Form'!C557="Hair","H",IF('Application Form'!C557="Done","D",IF('Application Form'!C557="Semen","S",IF('Application Form'!C557="TSU","T",""))))</f>
        <v/>
      </c>
      <c r="C546" t="str">
        <f t="shared" si="8"/>
        <v>NAA</v>
      </c>
      <c r="F546" t="str">
        <f>IF('Application Form'!H557="SKSTD_BDL","SKSTD_BDL",IF('Application Form'!H557="MIP","MIP",IF('Application Form'!H557="MIP+PV","MIP",IF('Application Form'!H557="SEEKSIRE","SEEKSIRE",IF('Application Form'!H557="SEEKSIRE+PV","SEEKSIRE",IF('Application Form'!H557="GGP50K","GGP50K",IF('Application Form'!H557="GGP50K+PV","GGP50K",IF('Application Form'!H557="GGPHD (150K)","GGPHD (150K)",IF('Application Form'!H557="GGPHD+PV","GGPHD",IF('Application Form'!H557="PV","",IF('Application Form'!H557="POLL","",IF('Application Form'!H557="MSTN","",IF('Application Form'!H557="COAT","",IF('Application Form'!H557="PI","",IF('Application Form'!H557="POLL_50K (add on)*","",IF('Application Form'!H557="POLL_HD (add on)*","",IF('Application Form'!H557="MSTN_50K (add_on)*","",IF('Application Form'!H557="MSTN_HD (add on)*","",IF('Application Form'!H557="STORE","STORE",IF('Application Form'!H557="HE","HE",""))))))))))))))))))))</f>
        <v/>
      </c>
      <c r="G546" t="str">
        <f>IF(OR(RIGHT('Application Form'!H557,2)="PV",RIGHT('Application Form'!I557,2)="PV",RIGHT('Application Form'!J557,2)="PV"),"Yes","")</f>
        <v/>
      </c>
      <c r="H546" s="81" t="str">
        <f>IF(ISBLANK(IF(F546="SKSTD_BDL",'Application Form'!M557,IF('Office Use Only - DONT TOUCH!!!'!G546="Yes",'Application Form'!M557,""))),"",IF(F546="SKSTD_BDL",'Application Form'!M557,IF('Office Use Only - DONT TOUCH!!!'!G546="Yes",'Application Form'!M557,"")))</f>
        <v/>
      </c>
      <c r="K546" t="str">
        <f>IF(ISBLANK(IF(F546="SKSTD_BDL",'Application Form'!O557,IF('Office Use Only - DONT TOUCH!!!'!G546="Yes",'Application Form'!O557,""))),"",IF(F546="SKSTD_BDL",'Application Form'!O557,IF('Office Use Only - DONT TOUCH!!!'!G546="Yes",'Application Form'!O557,"")))</f>
        <v/>
      </c>
      <c r="N546" t="str">
        <f>IF(AND(F546="",'Application Form'!H557=""),"",IF(AND(F546="",'Application Form'!H557&lt;&gt;""),'Application Form'!H557,IF(AND(F546&lt;&gt;"",'Application Form'!I557=""),"",IF(AND(F546&lt;&gt;"",'Application Form'!I557&lt;&gt;""),IF('Application Form'!I557="SKSTD_BDL","SKSTD_BDL",IF('Application Form'!I557="MIP","MIP",IF('Application Form'!I557="MIP+PV","MIP",IF('Application Form'!I557="SEEKSIRE","SEEKSIRE",IF('Application Form'!I557="SEEKSIRE+PV","SEEKSIRE",IF('Application Form'!I557="GGP50K","GGP50K",IF('Application Form'!I557="GGP50K+PV","GGP50K",IF('Application Form'!I557="GGPHD (150K)","GGPHD (150K)",IF('Application Form'!I557="GGPHD+PV","GGPHD",IF('Application Form'!I557="PV","",IF('Application Form'!I557="POLL","",IF('Application Form'!I557="MSTN","MSTN",IF('Application Form'!I557="COAT","COAT",IF('Application Form'!I557="PI","PI",IF('Application Form'!I557="POLL_50K (add on)*","POLL_50K (add on)*",IF('Application Form'!I557="POLL_HD (add on)*","POLL_HD (add_on)*",IF('Application Form'!I557="MSTN_50K (add_on)*","MSTN_50K (add_on)*",IF('Application Form'!I557="MSTN_HD (add on)*","MSTN_HD (add on)*",IF('Application Form'!I557="STORE","STORE",IF('Application Form'!I557="HE","HE","")))))))))))))))))))),"ERROR"))))</f>
        <v/>
      </c>
      <c r="O546" t="str">
        <f>IF(AND(F546="",'Application Form'!H557=""),"",IF(AND(F546="",'Application Form'!H557&lt;&gt;"",'Application Form'!I557=""),"",IF(AND(F546&lt;&gt;"",'Application Form'!I557=""),"",IF(AND(F546&lt;&gt;"",'Application Form'!I557&lt;&gt;"",'Application Form'!J557=""),"",IF(AND(F546="",'Application Form'!H557&lt;&gt;"",'Application Form'!I557&lt;&gt;""),IF('Application Form'!I557="SKSTD_BDL","SKSTD_BDL",IF('Application Form'!I557="MIP","MIP",IF('Application Form'!I557="MIP+PV","MIP",IF('Application Form'!I557="SEEKSIRE","SEEKSIRE",IF('Application Form'!I557="SEEKSIRE+PV","SEEKSIRE",IF('Application Form'!I557="GGP50K","GGP50K",IF('Application Form'!I557="GGP50K+PV","GGP50K",IF('Application Form'!I557="GGPHD (150K)","GGPHD (150K)",IF('Application Form'!I557="GGPHD+PV","GGPHD",IF('Application Form'!I557="PV","",IF('Application Form'!I557="POLL","",IF('Application Form'!I557="MSTN","MSTN",IF('Application Form'!I557="COAT","COAT",IF('Application Form'!I557="PI","PI",IF('Application Form'!I557="POLL_50K (add on)*","POLL_50K (add on)*",IF('Application Form'!I557="POLL_HD (add on)*","POLL_HD (add_on)*",IF('Application Form'!I557="MSTN_50K (add_on)*","MSTN_50K (add_on)*",IF('Application Form'!I557="MSTN_HD (add on)*","MSTN_HD (add on)*",IF('Application Form'!I557="STORE","STORE",IF('Application Form'!I557="HE","HE","ERROR")))))))))))))))))))),IF(AND(F546&lt;&gt;"",'Application Form'!I557&lt;&gt;"",'Application Form'!J557&lt;&gt;""),IF('Application Form'!J557="SKSTD_BDL","SKSTD_BDL",IF('Application Form'!J557="MIP","MIP",IF('Application Form'!J557="MIP+PV","MIP",IF('Application Form'!J557="SEEKSIRE","SEEKSIRE",IF('Application Form'!J557="SEEKSIRE+PV","SEEKSIRE",IF('Application Form'!J557="GGP50K","GGP50K",IF('Application Form'!J557="GGP50K+PV","GGP50K",IF('Application Form'!J557="GGPHD (150K)","GGPHD (150K)",IF('Application Form'!J557="GGPHD+PV","GGPHD",IF('Application Form'!J557="PV","",IF('Application Form'!J557="POLL","",IF('Application Form'!J557="MSTN","MSTN",IF('Application Form'!J557="COAT","COAT",IF('Application Form'!J557="PI","PI",IF('Application Form'!J557="POLL_50K (add on)*","POLL_50K (add on)*",IF('Application Form'!J557="POLL_HD (add on)*","POLL_HD (add_on)*",IF('Application Form'!J557="MSTN_50K (add_on)*","MSTN_50K (add_on)*",IF('Application Form'!J557="MSTN_HD (add on)*","MSTN_HD (add on)*",IF('Application Form'!J557="STORE","STORE",IF('Application Form'!J557="HE","HE","")))))))))))))))))))),"ERROR"))))))</f>
        <v/>
      </c>
      <c r="P546" t="str">
        <f>IF(AND(F546="",O546&lt;&gt;""),IF('Application Form'!J557="SKSTD_BDL","SKSTD_BDL",IF('Application Form'!J557="MIP","MIP",IF('Application Form'!J557="MIP+PV","MIP",IF('Application Form'!J557="SEEKSIRE","SEEKSIRE",IF('Application Form'!J557="SEEKSIRE+PV","SEEKSIRE",IF('Application Form'!J557="GGP50K","GGP50K",IF('Application Form'!J557="GGP50K+PV","GGP50K",IF('Application Form'!J557="GGPHD (150K)","GGPHD (150K)",IF('Application Form'!J557="GGPHD+PV","GGPHD",IF('Application Form'!J557="PV","",IF('Application Form'!J557="POLL","",IF('Application Form'!J557="MSTN","MSTN",IF('Application Form'!J557="COAT","COAT",IF('Application Form'!J557="PI","PI",IF('Application Form'!J557="POLL_50K (add on)*","POLL_50K (add on)*",IF('Application Form'!J557="POLL_HD (add on)*","POLL_HD (add_on)*",IF('Application Form'!J557="MSTN_50K (add_on)*","MSTN_50K (add_on)*",IF('Application Form'!J557="MSTN_HD (add on)*","MSTN_HD (add on)*",IF('Application Form'!J557="STORE","STORE",IF('Application Form'!J557="HE","HE","")))))))))))))))))))),"")</f>
        <v/>
      </c>
    </row>
    <row r="547" spans="1:16" x14ac:dyDescent="0.25">
      <c r="A547" s="72">
        <f>'Application Form'!E558</f>
        <v>0</v>
      </c>
      <c r="B547" t="str">
        <f>IF('Application Form'!C558="Hair","H",IF('Application Form'!C558="Done","D",IF('Application Form'!C558="Semen","S",IF('Application Form'!C558="TSU","T",""))))</f>
        <v/>
      </c>
      <c r="C547" t="str">
        <f t="shared" si="8"/>
        <v>NAA</v>
      </c>
      <c r="F547" t="str">
        <f>IF('Application Form'!H558="SKSTD_BDL","SKSTD_BDL",IF('Application Form'!H558="MIP","MIP",IF('Application Form'!H558="MIP+PV","MIP",IF('Application Form'!H558="SEEKSIRE","SEEKSIRE",IF('Application Form'!H558="SEEKSIRE+PV","SEEKSIRE",IF('Application Form'!H558="GGP50K","GGP50K",IF('Application Form'!H558="GGP50K+PV","GGP50K",IF('Application Form'!H558="GGPHD (150K)","GGPHD (150K)",IF('Application Form'!H558="GGPHD+PV","GGPHD",IF('Application Form'!H558="PV","",IF('Application Form'!H558="POLL","",IF('Application Form'!H558="MSTN","",IF('Application Form'!H558="COAT","",IF('Application Form'!H558="PI","",IF('Application Form'!H558="POLL_50K (add on)*","",IF('Application Form'!H558="POLL_HD (add on)*","",IF('Application Form'!H558="MSTN_50K (add_on)*","",IF('Application Form'!H558="MSTN_HD (add on)*","",IF('Application Form'!H558="STORE","STORE",IF('Application Form'!H558="HE","HE",""))))))))))))))))))))</f>
        <v/>
      </c>
      <c r="G547" t="str">
        <f>IF(OR(RIGHT('Application Form'!H558,2)="PV",RIGHT('Application Form'!I558,2)="PV",RIGHT('Application Form'!J558,2)="PV"),"Yes","")</f>
        <v/>
      </c>
      <c r="H547" s="81" t="str">
        <f>IF(ISBLANK(IF(F547="SKSTD_BDL",'Application Form'!M558,IF('Office Use Only - DONT TOUCH!!!'!G547="Yes",'Application Form'!M558,""))),"",IF(F547="SKSTD_BDL",'Application Form'!M558,IF('Office Use Only - DONT TOUCH!!!'!G547="Yes",'Application Form'!M558,"")))</f>
        <v/>
      </c>
      <c r="K547" t="str">
        <f>IF(ISBLANK(IF(F547="SKSTD_BDL",'Application Form'!O558,IF('Office Use Only - DONT TOUCH!!!'!G547="Yes",'Application Form'!O558,""))),"",IF(F547="SKSTD_BDL",'Application Form'!O558,IF('Office Use Only - DONT TOUCH!!!'!G547="Yes",'Application Form'!O558,"")))</f>
        <v/>
      </c>
      <c r="N547" t="str">
        <f>IF(AND(F547="",'Application Form'!H558=""),"",IF(AND(F547="",'Application Form'!H558&lt;&gt;""),'Application Form'!H558,IF(AND(F547&lt;&gt;"",'Application Form'!I558=""),"",IF(AND(F547&lt;&gt;"",'Application Form'!I558&lt;&gt;""),IF('Application Form'!I558="SKSTD_BDL","SKSTD_BDL",IF('Application Form'!I558="MIP","MIP",IF('Application Form'!I558="MIP+PV","MIP",IF('Application Form'!I558="SEEKSIRE","SEEKSIRE",IF('Application Form'!I558="SEEKSIRE+PV","SEEKSIRE",IF('Application Form'!I558="GGP50K","GGP50K",IF('Application Form'!I558="GGP50K+PV","GGP50K",IF('Application Form'!I558="GGPHD (150K)","GGPHD (150K)",IF('Application Form'!I558="GGPHD+PV","GGPHD",IF('Application Form'!I558="PV","",IF('Application Form'!I558="POLL","",IF('Application Form'!I558="MSTN","MSTN",IF('Application Form'!I558="COAT","COAT",IF('Application Form'!I558="PI","PI",IF('Application Form'!I558="POLL_50K (add on)*","POLL_50K (add on)*",IF('Application Form'!I558="POLL_HD (add on)*","POLL_HD (add_on)*",IF('Application Form'!I558="MSTN_50K (add_on)*","MSTN_50K (add_on)*",IF('Application Form'!I558="MSTN_HD (add on)*","MSTN_HD (add on)*",IF('Application Form'!I558="STORE","STORE",IF('Application Form'!I558="HE","HE","")))))))))))))))))))),"ERROR"))))</f>
        <v/>
      </c>
      <c r="O547" t="str">
        <f>IF(AND(F547="",'Application Form'!H558=""),"",IF(AND(F547="",'Application Form'!H558&lt;&gt;"",'Application Form'!I558=""),"",IF(AND(F547&lt;&gt;"",'Application Form'!I558=""),"",IF(AND(F547&lt;&gt;"",'Application Form'!I558&lt;&gt;"",'Application Form'!J558=""),"",IF(AND(F547="",'Application Form'!H558&lt;&gt;"",'Application Form'!I558&lt;&gt;""),IF('Application Form'!I558="SKSTD_BDL","SKSTD_BDL",IF('Application Form'!I558="MIP","MIP",IF('Application Form'!I558="MIP+PV","MIP",IF('Application Form'!I558="SEEKSIRE","SEEKSIRE",IF('Application Form'!I558="SEEKSIRE+PV","SEEKSIRE",IF('Application Form'!I558="GGP50K","GGP50K",IF('Application Form'!I558="GGP50K+PV","GGP50K",IF('Application Form'!I558="GGPHD (150K)","GGPHD (150K)",IF('Application Form'!I558="GGPHD+PV","GGPHD",IF('Application Form'!I558="PV","",IF('Application Form'!I558="POLL","",IF('Application Form'!I558="MSTN","MSTN",IF('Application Form'!I558="COAT","COAT",IF('Application Form'!I558="PI","PI",IF('Application Form'!I558="POLL_50K (add on)*","POLL_50K (add on)*",IF('Application Form'!I558="POLL_HD (add on)*","POLL_HD (add_on)*",IF('Application Form'!I558="MSTN_50K (add_on)*","MSTN_50K (add_on)*",IF('Application Form'!I558="MSTN_HD (add on)*","MSTN_HD (add on)*",IF('Application Form'!I558="STORE","STORE",IF('Application Form'!I558="HE","HE","ERROR")))))))))))))))))))),IF(AND(F547&lt;&gt;"",'Application Form'!I558&lt;&gt;"",'Application Form'!J558&lt;&gt;""),IF('Application Form'!J558="SKSTD_BDL","SKSTD_BDL",IF('Application Form'!J558="MIP","MIP",IF('Application Form'!J558="MIP+PV","MIP",IF('Application Form'!J558="SEEKSIRE","SEEKSIRE",IF('Application Form'!J558="SEEKSIRE+PV","SEEKSIRE",IF('Application Form'!J558="GGP50K","GGP50K",IF('Application Form'!J558="GGP50K+PV","GGP50K",IF('Application Form'!J558="GGPHD (150K)","GGPHD (150K)",IF('Application Form'!J558="GGPHD+PV","GGPHD",IF('Application Form'!J558="PV","",IF('Application Form'!J558="POLL","",IF('Application Form'!J558="MSTN","MSTN",IF('Application Form'!J558="COAT","COAT",IF('Application Form'!J558="PI","PI",IF('Application Form'!J558="POLL_50K (add on)*","POLL_50K (add on)*",IF('Application Form'!J558="POLL_HD (add on)*","POLL_HD (add_on)*",IF('Application Form'!J558="MSTN_50K (add_on)*","MSTN_50K (add_on)*",IF('Application Form'!J558="MSTN_HD (add on)*","MSTN_HD (add on)*",IF('Application Form'!J558="STORE","STORE",IF('Application Form'!J558="HE","HE","")))))))))))))))))))),"ERROR"))))))</f>
        <v/>
      </c>
      <c r="P547" t="str">
        <f>IF(AND(F547="",O547&lt;&gt;""),IF('Application Form'!J558="SKSTD_BDL","SKSTD_BDL",IF('Application Form'!J558="MIP","MIP",IF('Application Form'!J558="MIP+PV","MIP",IF('Application Form'!J558="SEEKSIRE","SEEKSIRE",IF('Application Form'!J558="SEEKSIRE+PV","SEEKSIRE",IF('Application Form'!J558="GGP50K","GGP50K",IF('Application Form'!J558="GGP50K+PV","GGP50K",IF('Application Form'!J558="GGPHD (150K)","GGPHD (150K)",IF('Application Form'!J558="GGPHD+PV","GGPHD",IF('Application Form'!J558="PV","",IF('Application Form'!J558="POLL","",IF('Application Form'!J558="MSTN","MSTN",IF('Application Form'!J558="COAT","COAT",IF('Application Form'!J558="PI","PI",IF('Application Form'!J558="POLL_50K (add on)*","POLL_50K (add on)*",IF('Application Form'!J558="POLL_HD (add on)*","POLL_HD (add_on)*",IF('Application Form'!J558="MSTN_50K (add_on)*","MSTN_50K (add_on)*",IF('Application Form'!J558="MSTN_HD (add on)*","MSTN_HD (add on)*",IF('Application Form'!J558="STORE","STORE",IF('Application Form'!J558="HE","HE","")))))))))))))))))))),"")</f>
        <v/>
      </c>
    </row>
    <row r="548" spans="1:16" x14ac:dyDescent="0.25">
      <c r="A548" s="72">
        <f>'Application Form'!E559</f>
        <v>0</v>
      </c>
      <c r="B548" t="str">
        <f>IF('Application Form'!C559="Hair","H",IF('Application Form'!C559="Done","D",IF('Application Form'!C559="Semen","S",IF('Application Form'!C559="TSU","T",""))))</f>
        <v/>
      </c>
      <c r="C548" t="str">
        <f t="shared" si="8"/>
        <v>NAA</v>
      </c>
      <c r="F548" t="str">
        <f>IF('Application Form'!H559="SKSTD_BDL","SKSTD_BDL",IF('Application Form'!H559="MIP","MIP",IF('Application Form'!H559="MIP+PV","MIP",IF('Application Form'!H559="SEEKSIRE","SEEKSIRE",IF('Application Form'!H559="SEEKSIRE+PV","SEEKSIRE",IF('Application Form'!H559="GGP50K","GGP50K",IF('Application Form'!H559="GGP50K+PV","GGP50K",IF('Application Form'!H559="GGPHD (150K)","GGPHD (150K)",IF('Application Form'!H559="GGPHD+PV","GGPHD",IF('Application Form'!H559="PV","",IF('Application Form'!H559="POLL","",IF('Application Form'!H559="MSTN","",IF('Application Form'!H559="COAT","",IF('Application Form'!H559="PI","",IF('Application Form'!H559="POLL_50K (add on)*","",IF('Application Form'!H559="POLL_HD (add on)*","",IF('Application Form'!H559="MSTN_50K (add_on)*","",IF('Application Form'!H559="MSTN_HD (add on)*","",IF('Application Form'!H559="STORE","STORE",IF('Application Form'!H559="HE","HE",""))))))))))))))))))))</f>
        <v/>
      </c>
      <c r="G548" t="str">
        <f>IF(OR(RIGHT('Application Form'!H559,2)="PV",RIGHT('Application Form'!I559,2)="PV",RIGHT('Application Form'!J559,2)="PV"),"Yes","")</f>
        <v/>
      </c>
      <c r="H548" s="81" t="str">
        <f>IF(ISBLANK(IF(F548="SKSTD_BDL",'Application Form'!M559,IF('Office Use Only - DONT TOUCH!!!'!G548="Yes",'Application Form'!M559,""))),"",IF(F548="SKSTD_BDL",'Application Form'!M559,IF('Office Use Only - DONT TOUCH!!!'!G548="Yes",'Application Form'!M559,"")))</f>
        <v/>
      </c>
      <c r="K548" t="str">
        <f>IF(ISBLANK(IF(F548="SKSTD_BDL",'Application Form'!O559,IF('Office Use Only - DONT TOUCH!!!'!G548="Yes",'Application Form'!O559,""))),"",IF(F548="SKSTD_BDL",'Application Form'!O559,IF('Office Use Only - DONT TOUCH!!!'!G548="Yes",'Application Form'!O559,"")))</f>
        <v/>
      </c>
      <c r="N548" t="str">
        <f>IF(AND(F548="",'Application Form'!H559=""),"",IF(AND(F548="",'Application Form'!H559&lt;&gt;""),'Application Form'!H559,IF(AND(F548&lt;&gt;"",'Application Form'!I559=""),"",IF(AND(F548&lt;&gt;"",'Application Form'!I559&lt;&gt;""),IF('Application Form'!I559="SKSTD_BDL","SKSTD_BDL",IF('Application Form'!I559="MIP","MIP",IF('Application Form'!I559="MIP+PV","MIP",IF('Application Form'!I559="SEEKSIRE","SEEKSIRE",IF('Application Form'!I559="SEEKSIRE+PV","SEEKSIRE",IF('Application Form'!I559="GGP50K","GGP50K",IF('Application Form'!I559="GGP50K+PV","GGP50K",IF('Application Form'!I559="GGPHD (150K)","GGPHD (150K)",IF('Application Form'!I559="GGPHD+PV","GGPHD",IF('Application Form'!I559="PV","",IF('Application Form'!I559="POLL","",IF('Application Form'!I559="MSTN","MSTN",IF('Application Form'!I559="COAT","COAT",IF('Application Form'!I559="PI","PI",IF('Application Form'!I559="POLL_50K (add on)*","POLL_50K (add on)*",IF('Application Form'!I559="POLL_HD (add on)*","POLL_HD (add_on)*",IF('Application Form'!I559="MSTN_50K (add_on)*","MSTN_50K (add_on)*",IF('Application Form'!I559="MSTN_HD (add on)*","MSTN_HD (add on)*",IF('Application Form'!I559="STORE","STORE",IF('Application Form'!I559="HE","HE","")))))))))))))))))))),"ERROR"))))</f>
        <v/>
      </c>
      <c r="O548" t="str">
        <f>IF(AND(F548="",'Application Form'!H559=""),"",IF(AND(F548="",'Application Form'!H559&lt;&gt;"",'Application Form'!I559=""),"",IF(AND(F548&lt;&gt;"",'Application Form'!I559=""),"",IF(AND(F548&lt;&gt;"",'Application Form'!I559&lt;&gt;"",'Application Form'!J559=""),"",IF(AND(F548="",'Application Form'!H559&lt;&gt;"",'Application Form'!I559&lt;&gt;""),IF('Application Form'!I559="SKSTD_BDL","SKSTD_BDL",IF('Application Form'!I559="MIP","MIP",IF('Application Form'!I559="MIP+PV","MIP",IF('Application Form'!I559="SEEKSIRE","SEEKSIRE",IF('Application Form'!I559="SEEKSIRE+PV","SEEKSIRE",IF('Application Form'!I559="GGP50K","GGP50K",IF('Application Form'!I559="GGP50K+PV","GGP50K",IF('Application Form'!I559="GGPHD (150K)","GGPHD (150K)",IF('Application Form'!I559="GGPHD+PV","GGPHD",IF('Application Form'!I559="PV","",IF('Application Form'!I559="POLL","",IF('Application Form'!I559="MSTN","MSTN",IF('Application Form'!I559="COAT","COAT",IF('Application Form'!I559="PI","PI",IF('Application Form'!I559="POLL_50K (add on)*","POLL_50K (add on)*",IF('Application Form'!I559="POLL_HD (add on)*","POLL_HD (add_on)*",IF('Application Form'!I559="MSTN_50K (add_on)*","MSTN_50K (add_on)*",IF('Application Form'!I559="MSTN_HD (add on)*","MSTN_HD (add on)*",IF('Application Form'!I559="STORE","STORE",IF('Application Form'!I559="HE","HE","ERROR")))))))))))))))))))),IF(AND(F548&lt;&gt;"",'Application Form'!I559&lt;&gt;"",'Application Form'!J559&lt;&gt;""),IF('Application Form'!J559="SKSTD_BDL","SKSTD_BDL",IF('Application Form'!J559="MIP","MIP",IF('Application Form'!J559="MIP+PV","MIP",IF('Application Form'!J559="SEEKSIRE","SEEKSIRE",IF('Application Form'!J559="SEEKSIRE+PV","SEEKSIRE",IF('Application Form'!J559="GGP50K","GGP50K",IF('Application Form'!J559="GGP50K+PV","GGP50K",IF('Application Form'!J559="GGPHD (150K)","GGPHD (150K)",IF('Application Form'!J559="GGPHD+PV","GGPHD",IF('Application Form'!J559="PV","",IF('Application Form'!J559="POLL","",IF('Application Form'!J559="MSTN","MSTN",IF('Application Form'!J559="COAT","COAT",IF('Application Form'!J559="PI","PI",IF('Application Form'!J559="POLL_50K (add on)*","POLL_50K (add on)*",IF('Application Form'!J559="POLL_HD (add on)*","POLL_HD (add_on)*",IF('Application Form'!J559="MSTN_50K (add_on)*","MSTN_50K (add_on)*",IF('Application Form'!J559="MSTN_HD (add on)*","MSTN_HD (add on)*",IF('Application Form'!J559="STORE","STORE",IF('Application Form'!J559="HE","HE","")))))))))))))))))))),"ERROR"))))))</f>
        <v/>
      </c>
      <c r="P548" t="str">
        <f>IF(AND(F548="",O548&lt;&gt;""),IF('Application Form'!J559="SKSTD_BDL","SKSTD_BDL",IF('Application Form'!J559="MIP","MIP",IF('Application Form'!J559="MIP+PV","MIP",IF('Application Form'!J559="SEEKSIRE","SEEKSIRE",IF('Application Form'!J559="SEEKSIRE+PV","SEEKSIRE",IF('Application Form'!J559="GGP50K","GGP50K",IF('Application Form'!J559="GGP50K+PV","GGP50K",IF('Application Form'!J559="GGPHD (150K)","GGPHD (150K)",IF('Application Form'!J559="GGPHD+PV","GGPHD",IF('Application Form'!J559="PV","",IF('Application Form'!J559="POLL","",IF('Application Form'!J559="MSTN","MSTN",IF('Application Form'!J559="COAT","COAT",IF('Application Form'!J559="PI","PI",IF('Application Form'!J559="POLL_50K (add on)*","POLL_50K (add on)*",IF('Application Form'!J559="POLL_HD (add on)*","POLL_HD (add_on)*",IF('Application Form'!J559="MSTN_50K (add_on)*","MSTN_50K (add_on)*",IF('Application Form'!J559="MSTN_HD (add on)*","MSTN_HD (add on)*",IF('Application Form'!J559="STORE","STORE",IF('Application Form'!J559="HE","HE","")))))))))))))))))))),"")</f>
        <v/>
      </c>
    </row>
    <row r="549" spans="1:16" x14ac:dyDescent="0.25">
      <c r="A549" s="72">
        <f>'Application Form'!E560</f>
        <v>0</v>
      </c>
      <c r="B549" t="str">
        <f>IF('Application Form'!C560="Hair","H",IF('Application Form'!C560="Done","D",IF('Application Form'!C560="Semen","S",IF('Application Form'!C560="TSU","T",""))))</f>
        <v/>
      </c>
      <c r="C549" t="str">
        <f t="shared" si="8"/>
        <v>NAA</v>
      </c>
      <c r="F549" t="str">
        <f>IF('Application Form'!H560="SKSTD_BDL","SKSTD_BDL",IF('Application Form'!H560="MIP","MIP",IF('Application Form'!H560="MIP+PV","MIP",IF('Application Form'!H560="SEEKSIRE","SEEKSIRE",IF('Application Form'!H560="SEEKSIRE+PV","SEEKSIRE",IF('Application Form'!H560="GGP50K","GGP50K",IF('Application Form'!H560="GGP50K+PV","GGP50K",IF('Application Form'!H560="GGPHD (150K)","GGPHD (150K)",IF('Application Form'!H560="GGPHD+PV","GGPHD",IF('Application Form'!H560="PV","",IF('Application Form'!H560="POLL","",IF('Application Form'!H560="MSTN","",IF('Application Form'!H560="COAT","",IF('Application Form'!H560="PI","",IF('Application Form'!H560="POLL_50K (add on)*","",IF('Application Form'!H560="POLL_HD (add on)*","",IF('Application Form'!H560="MSTN_50K (add_on)*","",IF('Application Form'!H560="MSTN_HD (add on)*","",IF('Application Form'!H560="STORE","STORE",IF('Application Form'!H560="HE","HE",""))))))))))))))))))))</f>
        <v/>
      </c>
      <c r="G549" t="str">
        <f>IF(OR(RIGHT('Application Form'!H560,2)="PV",RIGHT('Application Form'!I560,2)="PV",RIGHT('Application Form'!J560,2)="PV"),"Yes","")</f>
        <v/>
      </c>
      <c r="H549" s="81" t="str">
        <f>IF(ISBLANK(IF(F549="SKSTD_BDL",'Application Form'!M560,IF('Office Use Only - DONT TOUCH!!!'!G549="Yes",'Application Form'!M560,""))),"",IF(F549="SKSTD_BDL",'Application Form'!M560,IF('Office Use Only - DONT TOUCH!!!'!G549="Yes",'Application Form'!M560,"")))</f>
        <v/>
      </c>
      <c r="K549" t="str">
        <f>IF(ISBLANK(IF(F549="SKSTD_BDL",'Application Form'!O560,IF('Office Use Only - DONT TOUCH!!!'!G549="Yes",'Application Form'!O560,""))),"",IF(F549="SKSTD_BDL",'Application Form'!O560,IF('Office Use Only - DONT TOUCH!!!'!G549="Yes",'Application Form'!O560,"")))</f>
        <v/>
      </c>
      <c r="N549" t="str">
        <f>IF(AND(F549="",'Application Form'!H560=""),"",IF(AND(F549="",'Application Form'!H560&lt;&gt;""),'Application Form'!H560,IF(AND(F549&lt;&gt;"",'Application Form'!I560=""),"",IF(AND(F549&lt;&gt;"",'Application Form'!I560&lt;&gt;""),IF('Application Form'!I560="SKSTD_BDL","SKSTD_BDL",IF('Application Form'!I560="MIP","MIP",IF('Application Form'!I560="MIP+PV","MIP",IF('Application Form'!I560="SEEKSIRE","SEEKSIRE",IF('Application Form'!I560="SEEKSIRE+PV","SEEKSIRE",IF('Application Form'!I560="GGP50K","GGP50K",IF('Application Form'!I560="GGP50K+PV","GGP50K",IF('Application Form'!I560="GGPHD (150K)","GGPHD (150K)",IF('Application Form'!I560="GGPHD+PV","GGPHD",IF('Application Form'!I560="PV","",IF('Application Form'!I560="POLL","",IF('Application Form'!I560="MSTN","MSTN",IF('Application Form'!I560="COAT","COAT",IF('Application Form'!I560="PI","PI",IF('Application Form'!I560="POLL_50K (add on)*","POLL_50K (add on)*",IF('Application Form'!I560="POLL_HD (add on)*","POLL_HD (add_on)*",IF('Application Form'!I560="MSTN_50K (add_on)*","MSTN_50K (add_on)*",IF('Application Form'!I560="MSTN_HD (add on)*","MSTN_HD (add on)*",IF('Application Form'!I560="STORE","STORE",IF('Application Form'!I560="HE","HE","")))))))))))))))))))),"ERROR"))))</f>
        <v/>
      </c>
      <c r="O549" t="str">
        <f>IF(AND(F549="",'Application Form'!H560=""),"",IF(AND(F549="",'Application Form'!H560&lt;&gt;"",'Application Form'!I560=""),"",IF(AND(F549&lt;&gt;"",'Application Form'!I560=""),"",IF(AND(F549&lt;&gt;"",'Application Form'!I560&lt;&gt;"",'Application Form'!J560=""),"",IF(AND(F549="",'Application Form'!H560&lt;&gt;"",'Application Form'!I560&lt;&gt;""),IF('Application Form'!I560="SKSTD_BDL","SKSTD_BDL",IF('Application Form'!I560="MIP","MIP",IF('Application Form'!I560="MIP+PV","MIP",IF('Application Form'!I560="SEEKSIRE","SEEKSIRE",IF('Application Form'!I560="SEEKSIRE+PV","SEEKSIRE",IF('Application Form'!I560="GGP50K","GGP50K",IF('Application Form'!I560="GGP50K+PV","GGP50K",IF('Application Form'!I560="GGPHD (150K)","GGPHD (150K)",IF('Application Form'!I560="GGPHD+PV","GGPHD",IF('Application Form'!I560="PV","",IF('Application Form'!I560="POLL","",IF('Application Form'!I560="MSTN","MSTN",IF('Application Form'!I560="COAT","COAT",IF('Application Form'!I560="PI","PI",IF('Application Form'!I560="POLL_50K (add on)*","POLL_50K (add on)*",IF('Application Form'!I560="POLL_HD (add on)*","POLL_HD (add_on)*",IF('Application Form'!I560="MSTN_50K (add_on)*","MSTN_50K (add_on)*",IF('Application Form'!I560="MSTN_HD (add on)*","MSTN_HD (add on)*",IF('Application Form'!I560="STORE","STORE",IF('Application Form'!I560="HE","HE","ERROR")))))))))))))))))))),IF(AND(F549&lt;&gt;"",'Application Form'!I560&lt;&gt;"",'Application Form'!J560&lt;&gt;""),IF('Application Form'!J560="SKSTD_BDL","SKSTD_BDL",IF('Application Form'!J560="MIP","MIP",IF('Application Form'!J560="MIP+PV","MIP",IF('Application Form'!J560="SEEKSIRE","SEEKSIRE",IF('Application Form'!J560="SEEKSIRE+PV","SEEKSIRE",IF('Application Form'!J560="GGP50K","GGP50K",IF('Application Form'!J560="GGP50K+PV","GGP50K",IF('Application Form'!J560="GGPHD (150K)","GGPHD (150K)",IF('Application Form'!J560="GGPHD+PV","GGPHD",IF('Application Form'!J560="PV","",IF('Application Form'!J560="POLL","",IF('Application Form'!J560="MSTN","MSTN",IF('Application Form'!J560="COAT","COAT",IF('Application Form'!J560="PI","PI",IF('Application Form'!J560="POLL_50K (add on)*","POLL_50K (add on)*",IF('Application Form'!J560="POLL_HD (add on)*","POLL_HD (add_on)*",IF('Application Form'!J560="MSTN_50K (add_on)*","MSTN_50K (add_on)*",IF('Application Form'!J560="MSTN_HD (add on)*","MSTN_HD (add on)*",IF('Application Form'!J560="STORE","STORE",IF('Application Form'!J560="HE","HE","")))))))))))))))))))),"ERROR"))))))</f>
        <v/>
      </c>
      <c r="P549" t="str">
        <f>IF(AND(F549="",O549&lt;&gt;""),IF('Application Form'!J560="SKSTD_BDL","SKSTD_BDL",IF('Application Form'!J560="MIP","MIP",IF('Application Form'!J560="MIP+PV","MIP",IF('Application Form'!J560="SEEKSIRE","SEEKSIRE",IF('Application Form'!J560="SEEKSIRE+PV","SEEKSIRE",IF('Application Form'!J560="GGP50K","GGP50K",IF('Application Form'!J560="GGP50K+PV","GGP50K",IF('Application Form'!J560="GGPHD (150K)","GGPHD (150K)",IF('Application Form'!J560="GGPHD+PV","GGPHD",IF('Application Form'!J560="PV","",IF('Application Form'!J560="POLL","",IF('Application Form'!J560="MSTN","MSTN",IF('Application Form'!J560="COAT","COAT",IF('Application Form'!J560="PI","PI",IF('Application Form'!J560="POLL_50K (add on)*","POLL_50K (add on)*",IF('Application Form'!J560="POLL_HD (add on)*","POLL_HD (add_on)*",IF('Application Form'!J560="MSTN_50K (add_on)*","MSTN_50K (add_on)*",IF('Application Form'!J560="MSTN_HD (add on)*","MSTN_HD (add on)*",IF('Application Form'!J560="STORE","STORE",IF('Application Form'!J560="HE","HE","")))))))))))))))))))),"")</f>
        <v/>
      </c>
    </row>
    <row r="550" spans="1:16" x14ac:dyDescent="0.25">
      <c r="A550" s="72">
        <f>'Application Form'!E561</f>
        <v>0</v>
      </c>
      <c r="B550" t="str">
        <f>IF('Application Form'!C561="Hair","H",IF('Application Form'!C561="Done","D",IF('Application Form'!C561="Semen","S",IF('Application Form'!C561="TSU","T",""))))</f>
        <v/>
      </c>
      <c r="C550" t="str">
        <f t="shared" si="8"/>
        <v>NAA</v>
      </c>
      <c r="F550" t="str">
        <f>IF('Application Form'!H561="SKSTD_BDL","SKSTD_BDL",IF('Application Form'!H561="MIP","MIP",IF('Application Form'!H561="MIP+PV","MIP",IF('Application Form'!H561="SEEKSIRE","SEEKSIRE",IF('Application Form'!H561="SEEKSIRE+PV","SEEKSIRE",IF('Application Form'!H561="GGP50K","GGP50K",IF('Application Form'!H561="GGP50K+PV","GGP50K",IF('Application Form'!H561="GGPHD (150K)","GGPHD (150K)",IF('Application Form'!H561="GGPHD+PV","GGPHD",IF('Application Form'!H561="PV","",IF('Application Form'!H561="POLL","",IF('Application Form'!H561="MSTN","",IF('Application Form'!H561="COAT","",IF('Application Form'!H561="PI","",IF('Application Form'!H561="POLL_50K (add on)*","",IF('Application Form'!H561="POLL_HD (add on)*","",IF('Application Form'!H561="MSTN_50K (add_on)*","",IF('Application Form'!H561="MSTN_HD (add on)*","",IF('Application Form'!H561="STORE","STORE",IF('Application Form'!H561="HE","HE",""))))))))))))))))))))</f>
        <v/>
      </c>
      <c r="G550" t="str">
        <f>IF(OR(RIGHT('Application Form'!H561,2)="PV",RIGHT('Application Form'!I561,2)="PV",RIGHT('Application Form'!J561,2)="PV"),"Yes","")</f>
        <v/>
      </c>
      <c r="H550" s="81" t="str">
        <f>IF(ISBLANK(IF(F550="SKSTD_BDL",'Application Form'!M561,IF('Office Use Only - DONT TOUCH!!!'!G550="Yes",'Application Form'!M561,""))),"",IF(F550="SKSTD_BDL",'Application Form'!M561,IF('Office Use Only - DONT TOUCH!!!'!G550="Yes",'Application Form'!M561,"")))</f>
        <v/>
      </c>
      <c r="K550" t="str">
        <f>IF(ISBLANK(IF(F550="SKSTD_BDL",'Application Form'!O561,IF('Office Use Only - DONT TOUCH!!!'!G550="Yes",'Application Form'!O561,""))),"",IF(F550="SKSTD_BDL",'Application Form'!O561,IF('Office Use Only - DONT TOUCH!!!'!G550="Yes",'Application Form'!O561,"")))</f>
        <v/>
      </c>
      <c r="N550" t="str">
        <f>IF(AND(F550="",'Application Form'!H561=""),"",IF(AND(F550="",'Application Form'!H561&lt;&gt;""),'Application Form'!H561,IF(AND(F550&lt;&gt;"",'Application Form'!I561=""),"",IF(AND(F550&lt;&gt;"",'Application Form'!I561&lt;&gt;""),IF('Application Form'!I561="SKSTD_BDL","SKSTD_BDL",IF('Application Form'!I561="MIP","MIP",IF('Application Form'!I561="MIP+PV","MIP",IF('Application Form'!I561="SEEKSIRE","SEEKSIRE",IF('Application Form'!I561="SEEKSIRE+PV","SEEKSIRE",IF('Application Form'!I561="GGP50K","GGP50K",IF('Application Form'!I561="GGP50K+PV","GGP50K",IF('Application Form'!I561="GGPHD (150K)","GGPHD (150K)",IF('Application Form'!I561="GGPHD+PV","GGPHD",IF('Application Form'!I561="PV","",IF('Application Form'!I561="POLL","",IF('Application Form'!I561="MSTN","MSTN",IF('Application Form'!I561="COAT","COAT",IF('Application Form'!I561="PI","PI",IF('Application Form'!I561="POLL_50K (add on)*","POLL_50K (add on)*",IF('Application Form'!I561="POLL_HD (add on)*","POLL_HD (add_on)*",IF('Application Form'!I561="MSTN_50K (add_on)*","MSTN_50K (add_on)*",IF('Application Form'!I561="MSTN_HD (add on)*","MSTN_HD (add on)*",IF('Application Form'!I561="STORE","STORE",IF('Application Form'!I561="HE","HE","")))))))))))))))))))),"ERROR"))))</f>
        <v/>
      </c>
      <c r="O550" t="str">
        <f>IF(AND(F550="",'Application Form'!H561=""),"",IF(AND(F550="",'Application Form'!H561&lt;&gt;"",'Application Form'!I561=""),"",IF(AND(F550&lt;&gt;"",'Application Form'!I561=""),"",IF(AND(F550&lt;&gt;"",'Application Form'!I561&lt;&gt;"",'Application Form'!J561=""),"",IF(AND(F550="",'Application Form'!H561&lt;&gt;"",'Application Form'!I561&lt;&gt;""),IF('Application Form'!I561="SKSTD_BDL","SKSTD_BDL",IF('Application Form'!I561="MIP","MIP",IF('Application Form'!I561="MIP+PV","MIP",IF('Application Form'!I561="SEEKSIRE","SEEKSIRE",IF('Application Form'!I561="SEEKSIRE+PV","SEEKSIRE",IF('Application Form'!I561="GGP50K","GGP50K",IF('Application Form'!I561="GGP50K+PV","GGP50K",IF('Application Form'!I561="GGPHD (150K)","GGPHD (150K)",IF('Application Form'!I561="GGPHD+PV","GGPHD",IF('Application Form'!I561="PV","",IF('Application Form'!I561="POLL","",IF('Application Form'!I561="MSTN","MSTN",IF('Application Form'!I561="COAT","COAT",IF('Application Form'!I561="PI","PI",IF('Application Form'!I561="POLL_50K (add on)*","POLL_50K (add on)*",IF('Application Form'!I561="POLL_HD (add on)*","POLL_HD (add_on)*",IF('Application Form'!I561="MSTN_50K (add_on)*","MSTN_50K (add_on)*",IF('Application Form'!I561="MSTN_HD (add on)*","MSTN_HD (add on)*",IF('Application Form'!I561="STORE","STORE",IF('Application Form'!I561="HE","HE","ERROR")))))))))))))))))))),IF(AND(F550&lt;&gt;"",'Application Form'!I561&lt;&gt;"",'Application Form'!J561&lt;&gt;""),IF('Application Form'!J561="SKSTD_BDL","SKSTD_BDL",IF('Application Form'!J561="MIP","MIP",IF('Application Form'!J561="MIP+PV","MIP",IF('Application Form'!J561="SEEKSIRE","SEEKSIRE",IF('Application Form'!J561="SEEKSIRE+PV","SEEKSIRE",IF('Application Form'!J561="GGP50K","GGP50K",IF('Application Form'!J561="GGP50K+PV","GGP50K",IF('Application Form'!J561="GGPHD (150K)","GGPHD (150K)",IF('Application Form'!J561="GGPHD+PV","GGPHD",IF('Application Form'!J561="PV","",IF('Application Form'!J561="POLL","",IF('Application Form'!J561="MSTN","MSTN",IF('Application Form'!J561="COAT","COAT",IF('Application Form'!J561="PI","PI",IF('Application Form'!J561="POLL_50K (add on)*","POLL_50K (add on)*",IF('Application Form'!J561="POLL_HD (add on)*","POLL_HD (add_on)*",IF('Application Form'!J561="MSTN_50K (add_on)*","MSTN_50K (add_on)*",IF('Application Form'!J561="MSTN_HD (add on)*","MSTN_HD (add on)*",IF('Application Form'!J561="STORE","STORE",IF('Application Form'!J561="HE","HE","")))))))))))))))))))),"ERROR"))))))</f>
        <v/>
      </c>
      <c r="P550" t="str">
        <f>IF(AND(F550="",O550&lt;&gt;""),IF('Application Form'!J561="SKSTD_BDL","SKSTD_BDL",IF('Application Form'!J561="MIP","MIP",IF('Application Form'!J561="MIP+PV","MIP",IF('Application Form'!J561="SEEKSIRE","SEEKSIRE",IF('Application Form'!J561="SEEKSIRE+PV","SEEKSIRE",IF('Application Form'!J561="GGP50K","GGP50K",IF('Application Form'!J561="GGP50K+PV","GGP50K",IF('Application Form'!J561="GGPHD (150K)","GGPHD (150K)",IF('Application Form'!J561="GGPHD+PV","GGPHD",IF('Application Form'!J561="PV","",IF('Application Form'!J561="POLL","",IF('Application Form'!J561="MSTN","MSTN",IF('Application Form'!J561="COAT","COAT",IF('Application Form'!J561="PI","PI",IF('Application Form'!J561="POLL_50K (add on)*","POLL_50K (add on)*",IF('Application Form'!J561="POLL_HD (add on)*","POLL_HD (add_on)*",IF('Application Form'!J561="MSTN_50K (add_on)*","MSTN_50K (add_on)*",IF('Application Form'!J561="MSTN_HD (add on)*","MSTN_HD (add on)*",IF('Application Form'!J561="STORE","STORE",IF('Application Form'!J561="HE","HE","")))))))))))))))))))),"")</f>
        <v/>
      </c>
    </row>
    <row r="551" spans="1:16" x14ac:dyDescent="0.25">
      <c r="A551" s="72">
        <f>'Application Form'!E562</f>
        <v>0</v>
      </c>
      <c r="B551" t="str">
        <f>IF('Application Form'!C562="Hair","H",IF('Application Form'!C562="Done","D",IF('Application Form'!C562="Semen","S",IF('Application Form'!C562="TSU","T",""))))</f>
        <v/>
      </c>
      <c r="C551" t="str">
        <f t="shared" si="8"/>
        <v>NAA</v>
      </c>
      <c r="F551" t="str">
        <f>IF('Application Form'!H562="SKSTD_BDL","SKSTD_BDL",IF('Application Form'!H562="MIP","MIP",IF('Application Form'!H562="MIP+PV","MIP",IF('Application Form'!H562="SEEKSIRE","SEEKSIRE",IF('Application Form'!H562="SEEKSIRE+PV","SEEKSIRE",IF('Application Form'!H562="GGP50K","GGP50K",IF('Application Form'!H562="GGP50K+PV","GGP50K",IF('Application Form'!H562="GGPHD (150K)","GGPHD (150K)",IF('Application Form'!H562="GGPHD+PV","GGPHD",IF('Application Form'!H562="PV","",IF('Application Form'!H562="POLL","",IF('Application Form'!H562="MSTN","",IF('Application Form'!H562="COAT","",IF('Application Form'!H562="PI","",IF('Application Form'!H562="POLL_50K (add on)*","",IF('Application Form'!H562="POLL_HD (add on)*","",IF('Application Form'!H562="MSTN_50K (add_on)*","",IF('Application Form'!H562="MSTN_HD (add on)*","",IF('Application Form'!H562="STORE","STORE",IF('Application Form'!H562="HE","HE",""))))))))))))))))))))</f>
        <v/>
      </c>
      <c r="G551" t="str">
        <f>IF(OR(RIGHT('Application Form'!H562,2)="PV",RIGHT('Application Form'!I562,2)="PV",RIGHT('Application Form'!J562,2)="PV"),"Yes","")</f>
        <v/>
      </c>
      <c r="H551" s="81" t="str">
        <f>IF(ISBLANK(IF(F551="SKSTD_BDL",'Application Form'!M562,IF('Office Use Only - DONT TOUCH!!!'!G551="Yes",'Application Form'!M562,""))),"",IF(F551="SKSTD_BDL",'Application Form'!M562,IF('Office Use Only - DONT TOUCH!!!'!G551="Yes",'Application Form'!M562,"")))</f>
        <v/>
      </c>
      <c r="K551" t="str">
        <f>IF(ISBLANK(IF(F551="SKSTD_BDL",'Application Form'!O562,IF('Office Use Only - DONT TOUCH!!!'!G551="Yes",'Application Form'!O562,""))),"",IF(F551="SKSTD_BDL",'Application Form'!O562,IF('Office Use Only - DONT TOUCH!!!'!G551="Yes",'Application Form'!O562,"")))</f>
        <v/>
      </c>
      <c r="N551" t="str">
        <f>IF(AND(F551="",'Application Form'!H562=""),"",IF(AND(F551="",'Application Form'!H562&lt;&gt;""),'Application Form'!H562,IF(AND(F551&lt;&gt;"",'Application Form'!I562=""),"",IF(AND(F551&lt;&gt;"",'Application Form'!I562&lt;&gt;""),IF('Application Form'!I562="SKSTD_BDL","SKSTD_BDL",IF('Application Form'!I562="MIP","MIP",IF('Application Form'!I562="MIP+PV","MIP",IF('Application Form'!I562="SEEKSIRE","SEEKSIRE",IF('Application Form'!I562="SEEKSIRE+PV","SEEKSIRE",IF('Application Form'!I562="GGP50K","GGP50K",IF('Application Form'!I562="GGP50K+PV","GGP50K",IF('Application Form'!I562="GGPHD (150K)","GGPHD (150K)",IF('Application Form'!I562="GGPHD+PV","GGPHD",IF('Application Form'!I562="PV","",IF('Application Form'!I562="POLL","",IF('Application Form'!I562="MSTN","MSTN",IF('Application Form'!I562="COAT","COAT",IF('Application Form'!I562="PI","PI",IF('Application Form'!I562="POLL_50K (add on)*","POLL_50K (add on)*",IF('Application Form'!I562="POLL_HD (add on)*","POLL_HD (add_on)*",IF('Application Form'!I562="MSTN_50K (add_on)*","MSTN_50K (add_on)*",IF('Application Form'!I562="MSTN_HD (add on)*","MSTN_HD (add on)*",IF('Application Form'!I562="STORE","STORE",IF('Application Form'!I562="HE","HE","")))))))))))))))))))),"ERROR"))))</f>
        <v/>
      </c>
      <c r="O551" t="str">
        <f>IF(AND(F551="",'Application Form'!H562=""),"",IF(AND(F551="",'Application Form'!H562&lt;&gt;"",'Application Form'!I562=""),"",IF(AND(F551&lt;&gt;"",'Application Form'!I562=""),"",IF(AND(F551&lt;&gt;"",'Application Form'!I562&lt;&gt;"",'Application Form'!J562=""),"",IF(AND(F551="",'Application Form'!H562&lt;&gt;"",'Application Form'!I562&lt;&gt;""),IF('Application Form'!I562="SKSTD_BDL","SKSTD_BDL",IF('Application Form'!I562="MIP","MIP",IF('Application Form'!I562="MIP+PV","MIP",IF('Application Form'!I562="SEEKSIRE","SEEKSIRE",IF('Application Form'!I562="SEEKSIRE+PV","SEEKSIRE",IF('Application Form'!I562="GGP50K","GGP50K",IF('Application Form'!I562="GGP50K+PV","GGP50K",IF('Application Form'!I562="GGPHD (150K)","GGPHD (150K)",IF('Application Form'!I562="GGPHD+PV","GGPHD",IF('Application Form'!I562="PV","",IF('Application Form'!I562="POLL","",IF('Application Form'!I562="MSTN","MSTN",IF('Application Form'!I562="COAT","COAT",IF('Application Form'!I562="PI","PI",IF('Application Form'!I562="POLL_50K (add on)*","POLL_50K (add on)*",IF('Application Form'!I562="POLL_HD (add on)*","POLL_HD (add_on)*",IF('Application Form'!I562="MSTN_50K (add_on)*","MSTN_50K (add_on)*",IF('Application Form'!I562="MSTN_HD (add on)*","MSTN_HD (add on)*",IF('Application Form'!I562="STORE","STORE",IF('Application Form'!I562="HE","HE","ERROR")))))))))))))))))))),IF(AND(F551&lt;&gt;"",'Application Form'!I562&lt;&gt;"",'Application Form'!J562&lt;&gt;""),IF('Application Form'!J562="SKSTD_BDL","SKSTD_BDL",IF('Application Form'!J562="MIP","MIP",IF('Application Form'!J562="MIP+PV","MIP",IF('Application Form'!J562="SEEKSIRE","SEEKSIRE",IF('Application Form'!J562="SEEKSIRE+PV","SEEKSIRE",IF('Application Form'!J562="GGP50K","GGP50K",IF('Application Form'!J562="GGP50K+PV","GGP50K",IF('Application Form'!J562="GGPHD (150K)","GGPHD (150K)",IF('Application Form'!J562="GGPHD+PV","GGPHD",IF('Application Form'!J562="PV","",IF('Application Form'!J562="POLL","",IF('Application Form'!J562="MSTN","MSTN",IF('Application Form'!J562="COAT","COAT",IF('Application Form'!J562="PI","PI",IF('Application Form'!J562="POLL_50K (add on)*","POLL_50K (add on)*",IF('Application Form'!J562="POLL_HD (add on)*","POLL_HD (add_on)*",IF('Application Form'!J562="MSTN_50K (add_on)*","MSTN_50K (add_on)*",IF('Application Form'!J562="MSTN_HD (add on)*","MSTN_HD (add on)*",IF('Application Form'!J562="STORE","STORE",IF('Application Form'!J562="HE","HE","")))))))))))))))))))),"ERROR"))))))</f>
        <v/>
      </c>
      <c r="P551" t="str">
        <f>IF(AND(F551="",O551&lt;&gt;""),IF('Application Form'!J562="SKSTD_BDL","SKSTD_BDL",IF('Application Form'!J562="MIP","MIP",IF('Application Form'!J562="MIP+PV","MIP",IF('Application Form'!J562="SEEKSIRE","SEEKSIRE",IF('Application Form'!J562="SEEKSIRE+PV","SEEKSIRE",IF('Application Form'!J562="GGP50K","GGP50K",IF('Application Form'!J562="GGP50K+PV","GGP50K",IF('Application Form'!J562="GGPHD (150K)","GGPHD (150K)",IF('Application Form'!J562="GGPHD+PV","GGPHD",IF('Application Form'!J562="PV","",IF('Application Form'!J562="POLL","",IF('Application Form'!J562="MSTN","MSTN",IF('Application Form'!J562="COAT","COAT",IF('Application Form'!J562="PI","PI",IF('Application Form'!J562="POLL_50K (add on)*","POLL_50K (add on)*",IF('Application Form'!J562="POLL_HD (add on)*","POLL_HD (add_on)*",IF('Application Form'!J562="MSTN_50K (add_on)*","MSTN_50K (add_on)*",IF('Application Form'!J562="MSTN_HD (add on)*","MSTN_HD (add on)*",IF('Application Form'!J562="STORE","STORE",IF('Application Form'!J562="HE","HE","")))))))))))))))))))),"")</f>
        <v/>
      </c>
    </row>
    <row r="552" spans="1:16" x14ac:dyDescent="0.25">
      <c r="A552" s="72">
        <f>'Application Form'!E563</f>
        <v>0</v>
      </c>
      <c r="B552" t="str">
        <f>IF('Application Form'!C563="Hair","H",IF('Application Form'!C563="Done","D",IF('Application Form'!C563="Semen","S",IF('Application Form'!C563="TSU","T",""))))</f>
        <v/>
      </c>
      <c r="C552" t="str">
        <f t="shared" si="8"/>
        <v>NAA</v>
      </c>
      <c r="F552" t="str">
        <f>IF('Application Form'!H563="SKSTD_BDL","SKSTD_BDL",IF('Application Form'!H563="MIP","MIP",IF('Application Form'!H563="MIP+PV","MIP",IF('Application Form'!H563="SEEKSIRE","SEEKSIRE",IF('Application Form'!H563="SEEKSIRE+PV","SEEKSIRE",IF('Application Form'!H563="GGP50K","GGP50K",IF('Application Form'!H563="GGP50K+PV","GGP50K",IF('Application Form'!H563="GGPHD (150K)","GGPHD (150K)",IF('Application Form'!H563="GGPHD+PV","GGPHD",IF('Application Form'!H563="PV","",IF('Application Form'!H563="POLL","",IF('Application Form'!H563="MSTN","",IF('Application Form'!H563="COAT","",IF('Application Form'!H563="PI","",IF('Application Form'!H563="POLL_50K (add on)*","",IF('Application Form'!H563="POLL_HD (add on)*","",IF('Application Form'!H563="MSTN_50K (add_on)*","",IF('Application Form'!H563="MSTN_HD (add on)*","",IF('Application Form'!H563="STORE","STORE",IF('Application Form'!H563="HE","HE",""))))))))))))))))))))</f>
        <v/>
      </c>
      <c r="G552" t="str">
        <f>IF(OR(RIGHT('Application Form'!H563,2)="PV",RIGHT('Application Form'!I563,2)="PV",RIGHT('Application Form'!J563,2)="PV"),"Yes","")</f>
        <v/>
      </c>
      <c r="H552" s="81" t="str">
        <f>IF(ISBLANK(IF(F552="SKSTD_BDL",'Application Form'!M563,IF('Office Use Only - DONT TOUCH!!!'!G552="Yes",'Application Form'!M563,""))),"",IF(F552="SKSTD_BDL",'Application Form'!M563,IF('Office Use Only - DONT TOUCH!!!'!G552="Yes",'Application Form'!M563,"")))</f>
        <v/>
      </c>
      <c r="K552" t="str">
        <f>IF(ISBLANK(IF(F552="SKSTD_BDL",'Application Form'!O563,IF('Office Use Only - DONT TOUCH!!!'!G552="Yes",'Application Form'!O563,""))),"",IF(F552="SKSTD_BDL",'Application Form'!O563,IF('Office Use Only - DONT TOUCH!!!'!G552="Yes",'Application Form'!O563,"")))</f>
        <v/>
      </c>
      <c r="N552" t="str">
        <f>IF(AND(F552="",'Application Form'!H563=""),"",IF(AND(F552="",'Application Form'!H563&lt;&gt;""),'Application Form'!H563,IF(AND(F552&lt;&gt;"",'Application Form'!I563=""),"",IF(AND(F552&lt;&gt;"",'Application Form'!I563&lt;&gt;""),IF('Application Form'!I563="SKSTD_BDL","SKSTD_BDL",IF('Application Form'!I563="MIP","MIP",IF('Application Form'!I563="MIP+PV","MIP",IF('Application Form'!I563="SEEKSIRE","SEEKSIRE",IF('Application Form'!I563="SEEKSIRE+PV","SEEKSIRE",IF('Application Form'!I563="GGP50K","GGP50K",IF('Application Form'!I563="GGP50K+PV","GGP50K",IF('Application Form'!I563="GGPHD (150K)","GGPHD (150K)",IF('Application Form'!I563="GGPHD+PV","GGPHD",IF('Application Form'!I563="PV","",IF('Application Form'!I563="POLL","",IF('Application Form'!I563="MSTN","MSTN",IF('Application Form'!I563="COAT","COAT",IF('Application Form'!I563="PI","PI",IF('Application Form'!I563="POLL_50K (add on)*","POLL_50K (add on)*",IF('Application Form'!I563="POLL_HD (add on)*","POLL_HD (add_on)*",IF('Application Form'!I563="MSTN_50K (add_on)*","MSTN_50K (add_on)*",IF('Application Form'!I563="MSTN_HD (add on)*","MSTN_HD (add on)*",IF('Application Form'!I563="STORE","STORE",IF('Application Form'!I563="HE","HE","")))))))))))))))))))),"ERROR"))))</f>
        <v/>
      </c>
      <c r="O552" t="str">
        <f>IF(AND(F552="",'Application Form'!H563=""),"",IF(AND(F552="",'Application Form'!H563&lt;&gt;"",'Application Form'!I563=""),"",IF(AND(F552&lt;&gt;"",'Application Form'!I563=""),"",IF(AND(F552&lt;&gt;"",'Application Form'!I563&lt;&gt;"",'Application Form'!J563=""),"",IF(AND(F552="",'Application Form'!H563&lt;&gt;"",'Application Form'!I563&lt;&gt;""),IF('Application Form'!I563="SKSTD_BDL","SKSTD_BDL",IF('Application Form'!I563="MIP","MIP",IF('Application Form'!I563="MIP+PV","MIP",IF('Application Form'!I563="SEEKSIRE","SEEKSIRE",IF('Application Form'!I563="SEEKSIRE+PV","SEEKSIRE",IF('Application Form'!I563="GGP50K","GGP50K",IF('Application Form'!I563="GGP50K+PV","GGP50K",IF('Application Form'!I563="GGPHD (150K)","GGPHD (150K)",IF('Application Form'!I563="GGPHD+PV","GGPHD",IF('Application Form'!I563="PV","",IF('Application Form'!I563="POLL","",IF('Application Form'!I563="MSTN","MSTN",IF('Application Form'!I563="COAT","COAT",IF('Application Form'!I563="PI","PI",IF('Application Form'!I563="POLL_50K (add on)*","POLL_50K (add on)*",IF('Application Form'!I563="POLL_HD (add on)*","POLL_HD (add_on)*",IF('Application Form'!I563="MSTN_50K (add_on)*","MSTN_50K (add_on)*",IF('Application Form'!I563="MSTN_HD (add on)*","MSTN_HD (add on)*",IF('Application Form'!I563="STORE","STORE",IF('Application Form'!I563="HE","HE","ERROR")))))))))))))))))))),IF(AND(F552&lt;&gt;"",'Application Form'!I563&lt;&gt;"",'Application Form'!J563&lt;&gt;""),IF('Application Form'!J563="SKSTD_BDL","SKSTD_BDL",IF('Application Form'!J563="MIP","MIP",IF('Application Form'!J563="MIP+PV","MIP",IF('Application Form'!J563="SEEKSIRE","SEEKSIRE",IF('Application Form'!J563="SEEKSIRE+PV","SEEKSIRE",IF('Application Form'!J563="GGP50K","GGP50K",IF('Application Form'!J563="GGP50K+PV","GGP50K",IF('Application Form'!J563="GGPHD (150K)","GGPHD (150K)",IF('Application Form'!J563="GGPHD+PV","GGPHD",IF('Application Form'!J563="PV","",IF('Application Form'!J563="POLL","",IF('Application Form'!J563="MSTN","MSTN",IF('Application Form'!J563="COAT","COAT",IF('Application Form'!J563="PI","PI",IF('Application Form'!J563="POLL_50K (add on)*","POLL_50K (add on)*",IF('Application Form'!J563="POLL_HD (add on)*","POLL_HD (add_on)*",IF('Application Form'!J563="MSTN_50K (add_on)*","MSTN_50K (add_on)*",IF('Application Form'!J563="MSTN_HD (add on)*","MSTN_HD (add on)*",IF('Application Form'!J563="STORE","STORE",IF('Application Form'!J563="HE","HE","")))))))))))))))))))),"ERROR"))))))</f>
        <v/>
      </c>
      <c r="P552" t="str">
        <f>IF(AND(F552="",O552&lt;&gt;""),IF('Application Form'!J563="SKSTD_BDL","SKSTD_BDL",IF('Application Form'!J563="MIP","MIP",IF('Application Form'!J563="MIP+PV","MIP",IF('Application Form'!J563="SEEKSIRE","SEEKSIRE",IF('Application Form'!J563="SEEKSIRE+PV","SEEKSIRE",IF('Application Form'!J563="GGP50K","GGP50K",IF('Application Form'!J563="GGP50K+PV","GGP50K",IF('Application Form'!J563="GGPHD (150K)","GGPHD (150K)",IF('Application Form'!J563="GGPHD+PV","GGPHD",IF('Application Form'!J563="PV","",IF('Application Form'!J563="POLL","",IF('Application Form'!J563="MSTN","MSTN",IF('Application Form'!J563="COAT","COAT",IF('Application Form'!J563="PI","PI",IF('Application Form'!J563="POLL_50K (add on)*","POLL_50K (add on)*",IF('Application Form'!J563="POLL_HD (add on)*","POLL_HD (add_on)*",IF('Application Form'!J563="MSTN_50K (add_on)*","MSTN_50K (add_on)*",IF('Application Form'!J563="MSTN_HD (add on)*","MSTN_HD (add on)*",IF('Application Form'!J563="STORE","STORE",IF('Application Form'!J563="HE","HE","")))))))))))))))))))),"")</f>
        <v/>
      </c>
    </row>
    <row r="553" spans="1:16" x14ac:dyDescent="0.25">
      <c r="A553" s="72">
        <f>'Application Form'!E564</f>
        <v>0</v>
      </c>
      <c r="B553" t="str">
        <f>IF('Application Form'!C564="Hair","H",IF('Application Form'!C564="Done","D",IF('Application Form'!C564="Semen","S",IF('Application Form'!C564="TSU","T",""))))</f>
        <v/>
      </c>
      <c r="C553" t="str">
        <f t="shared" si="8"/>
        <v>NAA</v>
      </c>
      <c r="F553" t="str">
        <f>IF('Application Form'!H564="SKSTD_BDL","SKSTD_BDL",IF('Application Form'!H564="MIP","MIP",IF('Application Form'!H564="MIP+PV","MIP",IF('Application Form'!H564="SEEKSIRE","SEEKSIRE",IF('Application Form'!H564="SEEKSIRE+PV","SEEKSIRE",IF('Application Form'!H564="GGP50K","GGP50K",IF('Application Form'!H564="GGP50K+PV","GGP50K",IF('Application Form'!H564="GGPHD (150K)","GGPHD (150K)",IF('Application Form'!H564="GGPHD+PV","GGPHD",IF('Application Form'!H564="PV","",IF('Application Form'!H564="POLL","",IF('Application Form'!H564="MSTN","",IF('Application Form'!H564="COAT","",IF('Application Form'!H564="PI","",IF('Application Form'!H564="POLL_50K (add on)*","",IF('Application Form'!H564="POLL_HD (add on)*","",IF('Application Form'!H564="MSTN_50K (add_on)*","",IF('Application Form'!H564="MSTN_HD (add on)*","",IF('Application Form'!H564="STORE","STORE",IF('Application Form'!H564="HE","HE",""))))))))))))))))))))</f>
        <v/>
      </c>
      <c r="G553" t="str">
        <f>IF(OR(RIGHT('Application Form'!H564,2)="PV",RIGHT('Application Form'!I564,2)="PV",RIGHT('Application Form'!J564,2)="PV"),"Yes","")</f>
        <v/>
      </c>
      <c r="H553" s="81" t="str">
        <f>IF(ISBLANK(IF(F553="SKSTD_BDL",'Application Form'!M564,IF('Office Use Only - DONT TOUCH!!!'!G553="Yes",'Application Form'!M564,""))),"",IF(F553="SKSTD_BDL",'Application Form'!M564,IF('Office Use Only - DONT TOUCH!!!'!G553="Yes",'Application Form'!M564,"")))</f>
        <v/>
      </c>
      <c r="K553" t="str">
        <f>IF(ISBLANK(IF(F553="SKSTD_BDL",'Application Form'!O564,IF('Office Use Only - DONT TOUCH!!!'!G553="Yes",'Application Form'!O564,""))),"",IF(F553="SKSTD_BDL",'Application Form'!O564,IF('Office Use Only - DONT TOUCH!!!'!G553="Yes",'Application Form'!O564,"")))</f>
        <v/>
      </c>
      <c r="N553" t="str">
        <f>IF(AND(F553="",'Application Form'!H564=""),"",IF(AND(F553="",'Application Form'!H564&lt;&gt;""),'Application Form'!H564,IF(AND(F553&lt;&gt;"",'Application Form'!I564=""),"",IF(AND(F553&lt;&gt;"",'Application Form'!I564&lt;&gt;""),IF('Application Form'!I564="SKSTD_BDL","SKSTD_BDL",IF('Application Form'!I564="MIP","MIP",IF('Application Form'!I564="MIP+PV","MIP",IF('Application Form'!I564="SEEKSIRE","SEEKSIRE",IF('Application Form'!I564="SEEKSIRE+PV","SEEKSIRE",IF('Application Form'!I564="GGP50K","GGP50K",IF('Application Form'!I564="GGP50K+PV","GGP50K",IF('Application Form'!I564="GGPHD (150K)","GGPHD (150K)",IF('Application Form'!I564="GGPHD+PV","GGPHD",IF('Application Form'!I564="PV","",IF('Application Form'!I564="POLL","",IF('Application Form'!I564="MSTN","MSTN",IF('Application Form'!I564="COAT","COAT",IF('Application Form'!I564="PI","PI",IF('Application Form'!I564="POLL_50K (add on)*","POLL_50K (add on)*",IF('Application Form'!I564="POLL_HD (add on)*","POLL_HD (add_on)*",IF('Application Form'!I564="MSTN_50K (add_on)*","MSTN_50K (add_on)*",IF('Application Form'!I564="MSTN_HD (add on)*","MSTN_HD (add on)*",IF('Application Form'!I564="STORE","STORE",IF('Application Form'!I564="HE","HE","")))))))))))))))))))),"ERROR"))))</f>
        <v/>
      </c>
      <c r="O553" t="str">
        <f>IF(AND(F553="",'Application Form'!H564=""),"",IF(AND(F553="",'Application Form'!H564&lt;&gt;"",'Application Form'!I564=""),"",IF(AND(F553&lt;&gt;"",'Application Form'!I564=""),"",IF(AND(F553&lt;&gt;"",'Application Form'!I564&lt;&gt;"",'Application Form'!J564=""),"",IF(AND(F553="",'Application Form'!H564&lt;&gt;"",'Application Form'!I564&lt;&gt;""),IF('Application Form'!I564="SKSTD_BDL","SKSTD_BDL",IF('Application Form'!I564="MIP","MIP",IF('Application Form'!I564="MIP+PV","MIP",IF('Application Form'!I564="SEEKSIRE","SEEKSIRE",IF('Application Form'!I564="SEEKSIRE+PV","SEEKSIRE",IF('Application Form'!I564="GGP50K","GGP50K",IF('Application Form'!I564="GGP50K+PV","GGP50K",IF('Application Form'!I564="GGPHD (150K)","GGPHD (150K)",IF('Application Form'!I564="GGPHD+PV","GGPHD",IF('Application Form'!I564="PV","",IF('Application Form'!I564="POLL","",IF('Application Form'!I564="MSTN","MSTN",IF('Application Form'!I564="COAT","COAT",IF('Application Form'!I564="PI","PI",IF('Application Form'!I564="POLL_50K (add on)*","POLL_50K (add on)*",IF('Application Form'!I564="POLL_HD (add on)*","POLL_HD (add_on)*",IF('Application Form'!I564="MSTN_50K (add_on)*","MSTN_50K (add_on)*",IF('Application Form'!I564="MSTN_HD (add on)*","MSTN_HD (add on)*",IF('Application Form'!I564="STORE","STORE",IF('Application Form'!I564="HE","HE","ERROR")))))))))))))))))))),IF(AND(F553&lt;&gt;"",'Application Form'!I564&lt;&gt;"",'Application Form'!J564&lt;&gt;""),IF('Application Form'!J564="SKSTD_BDL","SKSTD_BDL",IF('Application Form'!J564="MIP","MIP",IF('Application Form'!J564="MIP+PV","MIP",IF('Application Form'!J564="SEEKSIRE","SEEKSIRE",IF('Application Form'!J564="SEEKSIRE+PV","SEEKSIRE",IF('Application Form'!J564="GGP50K","GGP50K",IF('Application Form'!J564="GGP50K+PV","GGP50K",IF('Application Form'!J564="GGPHD (150K)","GGPHD (150K)",IF('Application Form'!J564="GGPHD+PV","GGPHD",IF('Application Form'!J564="PV","",IF('Application Form'!J564="POLL","",IF('Application Form'!J564="MSTN","MSTN",IF('Application Form'!J564="COAT","COAT",IF('Application Form'!J564="PI","PI",IF('Application Form'!J564="POLL_50K (add on)*","POLL_50K (add on)*",IF('Application Form'!J564="POLL_HD (add on)*","POLL_HD (add_on)*",IF('Application Form'!J564="MSTN_50K (add_on)*","MSTN_50K (add_on)*",IF('Application Form'!J564="MSTN_HD (add on)*","MSTN_HD (add on)*",IF('Application Form'!J564="STORE","STORE",IF('Application Form'!J564="HE","HE","")))))))))))))))))))),"ERROR"))))))</f>
        <v/>
      </c>
      <c r="P553" t="str">
        <f>IF(AND(F553="",O553&lt;&gt;""),IF('Application Form'!J564="SKSTD_BDL","SKSTD_BDL",IF('Application Form'!J564="MIP","MIP",IF('Application Form'!J564="MIP+PV","MIP",IF('Application Form'!J564="SEEKSIRE","SEEKSIRE",IF('Application Form'!J564="SEEKSIRE+PV","SEEKSIRE",IF('Application Form'!J564="GGP50K","GGP50K",IF('Application Form'!J564="GGP50K+PV","GGP50K",IF('Application Form'!J564="GGPHD (150K)","GGPHD (150K)",IF('Application Form'!J564="GGPHD+PV","GGPHD",IF('Application Form'!J564="PV","",IF('Application Form'!J564="POLL","",IF('Application Form'!J564="MSTN","MSTN",IF('Application Form'!J564="COAT","COAT",IF('Application Form'!J564="PI","PI",IF('Application Form'!J564="POLL_50K (add on)*","POLL_50K (add on)*",IF('Application Form'!J564="POLL_HD (add on)*","POLL_HD (add_on)*",IF('Application Form'!J564="MSTN_50K (add_on)*","MSTN_50K (add_on)*",IF('Application Form'!J564="MSTN_HD (add on)*","MSTN_HD (add on)*",IF('Application Form'!J564="STORE","STORE",IF('Application Form'!J564="HE","HE","")))))))))))))))))))),"")</f>
        <v/>
      </c>
    </row>
    <row r="554" spans="1:16" x14ac:dyDescent="0.25">
      <c r="A554" s="72">
        <f>'Application Form'!E565</f>
        <v>0</v>
      </c>
      <c r="B554" t="str">
        <f>IF('Application Form'!C565="Hair","H",IF('Application Form'!C565="Done","D",IF('Application Form'!C565="Semen","S",IF('Application Form'!C565="TSU","T",""))))</f>
        <v/>
      </c>
      <c r="C554" t="str">
        <f t="shared" si="8"/>
        <v>NAA</v>
      </c>
      <c r="F554" t="str">
        <f>IF('Application Form'!H565="SKSTD_BDL","SKSTD_BDL",IF('Application Form'!H565="MIP","MIP",IF('Application Form'!H565="MIP+PV","MIP",IF('Application Form'!H565="SEEKSIRE","SEEKSIRE",IF('Application Form'!H565="SEEKSIRE+PV","SEEKSIRE",IF('Application Form'!H565="GGP50K","GGP50K",IF('Application Form'!H565="GGP50K+PV","GGP50K",IF('Application Form'!H565="GGPHD (150K)","GGPHD (150K)",IF('Application Form'!H565="GGPHD+PV","GGPHD",IF('Application Form'!H565="PV","",IF('Application Form'!H565="POLL","",IF('Application Form'!H565="MSTN","",IF('Application Form'!H565="COAT","",IF('Application Form'!H565="PI","",IF('Application Form'!H565="POLL_50K (add on)*","",IF('Application Form'!H565="POLL_HD (add on)*","",IF('Application Form'!H565="MSTN_50K (add_on)*","",IF('Application Form'!H565="MSTN_HD (add on)*","",IF('Application Form'!H565="STORE","STORE",IF('Application Form'!H565="HE","HE",""))))))))))))))))))))</f>
        <v/>
      </c>
      <c r="G554" t="str">
        <f>IF(OR(RIGHT('Application Form'!H565,2)="PV",RIGHT('Application Form'!I565,2)="PV",RIGHT('Application Form'!J565,2)="PV"),"Yes","")</f>
        <v/>
      </c>
      <c r="H554" s="81" t="str">
        <f>IF(ISBLANK(IF(F554="SKSTD_BDL",'Application Form'!M565,IF('Office Use Only - DONT TOUCH!!!'!G554="Yes",'Application Form'!M565,""))),"",IF(F554="SKSTD_BDL",'Application Form'!M565,IF('Office Use Only - DONT TOUCH!!!'!G554="Yes",'Application Form'!M565,"")))</f>
        <v/>
      </c>
      <c r="K554" t="str">
        <f>IF(ISBLANK(IF(F554="SKSTD_BDL",'Application Form'!O565,IF('Office Use Only - DONT TOUCH!!!'!G554="Yes",'Application Form'!O565,""))),"",IF(F554="SKSTD_BDL",'Application Form'!O565,IF('Office Use Only - DONT TOUCH!!!'!G554="Yes",'Application Form'!O565,"")))</f>
        <v/>
      </c>
      <c r="N554" t="str">
        <f>IF(AND(F554="",'Application Form'!H565=""),"",IF(AND(F554="",'Application Form'!H565&lt;&gt;""),'Application Form'!H565,IF(AND(F554&lt;&gt;"",'Application Form'!I565=""),"",IF(AND(F554&lt;&gt;"",'Application Form'!I565&lt;&gt;""),IF('Application Form'!I565="SKSTD_BDL","SKSTD_BDL",IF('Application Form'!I565="MIP","MIP",IF('Application Form'!I565="MIP+PV","MIP",IF('Application Form'!I565="SEEKSIRE","SEEKSIRE",IF('Application Form'!I565="SEEKSIRE+PV","SEEKSIRE",IF('Application Form'!I565="GGP50K","GGP50K",IF('Application Form'!I565="GGP50K+PV","GGP50K",IF('Application Form'!I565="GGPHD (150K)","GGPHD (150K)",IF('Application Form'!I565="GGPHD+PV","GGPHD",IF('Application Form'!I565="PV","",IF('Application Form'!I565="POLL","",IF('Application Form'!I565="MSTN","MSTN",IF('Application Form'!I565="COAT","COAT",IF('Application Form'!I565="PI","PI",IF('Application Form'!I565="POLL_50K (add on)*","POLL_50K (add on)*",IF('Application Form'!I565="POLL_HD (add on)*","POLL_HD (add_on)*",IF('Application Form'!I565="MSTN_50K (add_on)*","MSTN_50K (add_on)*",IF('Application Form'!I565="MSTN_HD (add on)*","MSTN_HD (add on)*",IF('Application Form'!I565="STORE","STORE",IF('Application Form'!I565="HE","HE","")))))))))))))))))))),"ERROR"))))</f>
        <v/>
      </c>
      <c r="O554" t="str">
        <f>IF(AND(F554="",'Application Form'!H565=""),"",IF(AND(F554="",'Application Form'!H565&lt;&gt;"",'Application Form'!I565=""),"",IF(AND(F554&lt;&gt;"",'Application Form'!I565=""),"",IF(AND(F554&lt;&gt;"",'Application Form'!I565&lt;&gt;"",'Application Form'!J565=""),"",IF(AND(F554="",'Application Form'!H565&lt;&gt;"",'Application Form'!I565&lt;&gt;""),IF('Application Form'!I565="SKSTD_BDL","SKSTD_BDL",IF('Application Form'!I565="MIP","MIP",IF('Application Form'!I565="MIP+PV","MIP",IF('Application Form'!I565="SEEKSIRE","SEEKSIRE",IF('Application Form'!I565="SEEKSIRE+PV","SEEKSIRE",IF('Application Form'!I565="GGP50K","GGP50K",IF('Application Form'!I565="GGP50K+PV","GGP50K",IF('Application Form'!I565="GGPHD (150K)","GGPHD (150K)",IF('Application Form'!I565="GGPHD+PV","GGPHD",IF('Application Form'!I565="PV","",IF('Application Form'!I565="POLL","",IF('Application Form'!I565="MSTN","MSTN",IF('Application Form'!I565="COAT","COAT",IF('Application Form'!I565="PI","PI",IF('Application Form'!I565="POLL_50K (add on)*","POLL_50K (add on)*",IF('Application Form'!I565="POLL_HD (add on)*","POLL_HD (add_on)*",IF('Application Form'!I565="MSTN_50K (add_on)*","MSTN_50K (add_on)*",IF('Application Form'!I565="MSTN_HD (add on)*","MSTN_HD (add on)*",IF('Application Form'!I565="STORE","STORE",IF('Application Form'!I565="HE","HE","ERROR")))))))))))))))))))),IF(AND(F554&lt;&gt;"",'Application Form'!I565&lt;&gt;"",'Application Form'!J565&lt;&gt;""),IF('Application Form'!J565="SKSTD_BDL","SKSTD_BDL",IF('Application Form'!J565="MIP","MIP",IF('Application Form'!J565="MIP+PV","MIP",IF('Application Form'!J565="SEEKSIRE","SEEKSIRE",IF('Application Form'!J565="SEEKSIRE+PV","SEEKSIRE",IF('Application Form'!J565="GGP50K","GGP50K",IF('Application Form'!J565="GGP50K+PV","GGP50K",IF('Application Form'!J565="GGPHD (150K)","GGPHD (150K)",IF('Application Form'!J565="GGPHD+PV","GGPHD",IF('Application Form'!J565="PV","",IF('Application Form'!J565="POLL","",IF('Application Form'!J565="MSTN","MSTN",IF('Application Form'!J565="COAT","COAT",IF('Application Form'!J565="PI","PI",IF('Application Form'!J565="POLL_50K (add on)*","POLL_50K (add on)*",IF('Application Form'!J565="POLL_HD (add on)*","POLL_HD (add_on)*",IF('Application Form'!J565="MSTN_50K (add_on)*","MSTN_50K (add_on)*",IF('Application Form'!J565="MSTN_HD (add on)*","MSTN_HD (add on)*",IF('Application Form'!J565="STORE","STORE",IF('Application Form'!J565="HE","HE","")))))))))))))))))))),"ERROR"))))))</f>
        <v/>
      </c>
      <c r="P554" t="str">
        <f>IF(AND(F554="",O554&lt;&gt;""),IF('Application Form'!J565="SKSTD_BDL","SKSTD_BDL",IF('Application Form'!J565="MIP","MIP",IF('Application Form'!J565="MIP+PV","MIP",IF('Application Form'!J565="SEEKSIRE","SEEKSIRE",IF('Application Form'!J565="SEEKSIRE+PV","SEEKSIRE",IF('Application Form'!J565="GGP50K","GGP50K",IF('Application Form'!J565="GGP50K+PV","GGP50K",IF('Application Form'!J565="GGPHD (150K)","GGPHD (150K)",IF('Application Form'!J565="GGPHD+PV","GGPHD",IF('Application Form'!J565="PV","",IF('Application Form'!J565="POLL","",IF('Application Form'!J565="MSTN","MSTN",IF('Application Form'!J565="COAT","COAT",IF('Application Form'!J565="PI","PI",IF('Application Form'!J565="POLL_50K (add on)*","POLL_50K (add on)*",IF('Application Form'!J565="POLL_HD (add on)*","POLL_HD (add_on)*",IF('Application Form'!J565="MSTN_50K (add_on)*","MSTN_50K (add_on)*",IF('Application Form'!J565="MSTN_HD (add on)*","MSTN_HD (add on)*",IF('Application Form'!J565="STORE","STORE",IF('Application Form'!J565="HE","HE","")))))))))))))))))))),"")</f>
        <v/>
      </c>
    </row>
    <row r="555" spans="1:16" x14ac:dyDescent="0.25">
      <c r="A555" s="72">
        <f>'Application Form'!E566</f>
        <v>0</v>
      </c>
      <c r="B555" t="str">
        <f>IF('Application Form'!C566="Hair","H",IF('Application Form'!C566="Done","D",IF('Application Form'!C566="Semen","S",IF('Application Form'!C566="TSU","T",""))))</f>
        <v/>
      </c>
      <c r="C555" t="str">
        <f t="shared" si="8"/>
        <v>NAA</v>
      </c>
      <c r="F555" t="str">
        <f>IF('Application Form'!H566="SKSTD_BDL","SKSTD_BDL",IF('Application Form'!H566="MIP","MIP",IF('Application Form'!H566="MIP+PV","MIP",IF('Application Form'!H566="SEEKSIRE","SEEKSIRE",IF('Application Form'!H566="SEEKSIRE+PV","SEEKSIRE",IF('Application Form'!H566="GGP50K","GGP50K",IF('Application Form'!H566="GGP50K+PV","GGP50K",IF('Application Form'!H566="GGPHD (150K)","GGPHD (150K)",IF('Application Form'!H566="GGPHD+PV","GGPHD",IF('Application Form'!H566="PV","",IF('Application Form'!H566="POLL","",IF('Application Form'!H566="MSTN","",IF('Application Form'!H566="COAT","",IF('Application Form'!H566="PI","",IF('Application Form'!H566="POLL_50K (add on)*","",IF('Application Form'!H566="POLL_HD (add on)*","",IF('Application Form'!H566="MSTN_50K (add_on)*","",IF('Application Form'!H566="MSTN_HD (add on)*","",IF('Application Form'!H566="STORE","STORE",IF('Application Form'!H566="HE","HE",""))))))))))))))))))))</f>
        <v/>
      </c>
      <c r="G555" t="str">
        <f>IF(OR(RIGHT('Application Form'!H566,2)="PV",RIGHT('Application Form'!I566,2)="PV",RIGHT('Application Form'!J566,2)="PV"),"Yes","")</f>
        <v/>
      </c>
      <c r="H555" s="81" t="str">
        <f>IF(ISBLANK(IF(F555="SKSTD_BDL",'Application Form'!M566,IF('Office Use Only - DONT TOUCH!!!'!G555="Yes",'Application Form'!M566,""))),"",IF(F555="SKSTD_BDL",'Application Form'!M566,IF('Office Use Only - DONT TOUCH!!!'!G555="Yes",'Application Form'!M566,"")))</f>
        <v/>
      </c>
      <c r="K555" t="str">
        <f>IF(ISBLANK(IF(F555="SKSTD_BDL",'Application Form'!O566,IF('Office Use Only - DONT TOUCH!!!'!G555="Yes",'Application Form'!O566,""))),"",IF(F555="SKSTD_BDL",'Application Form'!O566,IF('Office Use Only - DONT TOUCH!!!'!G555="Yes",'Application Form'!O566,"")))</f>
        <v/>
      </c>
      <c r="N555" t="str">
        <f>IF(AND(F555="",'Application Form'!H566=""),"",IF(AND(F555="",'Application Form'!H566&lt;&gt;""),'Application Form'!H566,IF(AND(F555&lt;&gt;"",'Application Form'!I566=""),"",IF(AND(F555&lt;&gt;"",'Application Form'!I566&lt;&gt;""),IF('Application Form'!I566="SKSTD_BDL","SKSTD_BDL",IF('Application Form'!I566="MIP","MIP",IF('Application Form'!I566="MIP+PV","MIP",IF('Application Form'!I566="SEEKSIRE","SEEKSIRE",IF('Application Form'!I566="SEEKSIRE+PV","SEEKSIRE",IF('Application Form'!I566="GGP50K","GGP50K",IF('Application Form'!I566="GGP50K+PV","GGP50K",IF('Application Form'!I566="GGPHD (150K)","GGPHD (150K)",IF('Application Form'!I566="GGPHD+PV","GGPHD",IF('Application Form'!I566="PV","",IF('Application Form'!I566="POLL","",IF('Application Form'!I566="MSTN","MSTN",IF('Application Form'!I566="COAT","COAT",IF('Application Form'!I566="PI","PI",IF('Application Form'!I566="POLL_50K (add on)*","POLL_50K (add on)*",IF('Application Form'!I566="POLL_HD (add on)*","POLL_HD (add_on)*",IF('Application Form'!I566="MSTN_50K (add_on)*","MSTN_50K (add_on)*",IF('Application Form'!I566="MSTN_HD (add on)*","MSTN_HD (add on)*",IF('Application Form'!I566="STORE","STORE",IF('Application Form'!I566="HE","HE","")))))))))))))))))))),"ERROR"))))</f>
        <v/>
      </c>
      <c r="O555" t="str">
        <f>IF(AND(F555="",'Application Form'!H566=""),"",IF(AND(F555="",'Application Form'!H566&lt;&gt;"",'Application Form'!I566=""),"",IF(AND(F555&lt;&gt;"",'Application Form'!I566=""),"",IF(AND(F555&lt;&gt;"",'Application Form'!I566&lt;&gt;"",'Application Form'!J566=""),"",IF(AND(F555="",'Application Form'!H566&lt;&gt;"",'Application Form'!I566&lt;&gt;""),IF('Application Form'!I566="SKSTD_BDL","SKSTD_BDL",IF('Application Form'!I566="MIP","MIP",IF('Application Form'!I566="MIP+PV","MIP",IF('Application Form'!I566="SEEKSIRE","SEEKSIRE",IF('Application Form'!I566="SEEKSIRE+PV","SEEKSIRE",IF('Application Form'!I566="GGP50K","GGP50K",IF('Application Form'!I566="GGP50K+PV","GGP50K",IF('Application Form'!I566="GGPHD (150K)","GGPHD (150K)",IF('Application Form'!I566="GGPHD+PV","GGPHD",IF('Application Form'!I566="PV","",IF('Application Form'!I566="POLL","",IF('Application Form'!I566="MSTN","MSTN",IF('Application Form'!I566="COAT","COAT",IF('Application Form'!I566="PI","PI",IF('Application Form'!I566="POLL_50K (add on)*","POLL_50K (add on)*",IF('Application Form'!I566="POLL_HD (add on)*","POLL_HD (add_on)*",IF('Application Form'!I566="MSTN_50K (add_on)*","MSTN_50K (add_on)*",IF('Application Form'!I566="MSTN_HD (add on)*","MSTN_HD (add on)*",IF('Application Form'!I566="STORE","STORE",IF('Application Form'!I566="HE","HE","ERROR")))))))))))))))))))),IF(AND(F555&lt;&gt;"",'Application Form'!I566&lt;&gt;"",'Application Form'!J566&lt;&gt;""),IF('Application Form'!J566="SKSTD_BDL","SKSTD_BDL",IF('Application Form'!J566="MIP","MIP",IF('Application Form'!J566="MIP+PV","MIP",IF('Application Form'!J566="SEEKSIRE","SEEKSIRE",IF('Application Form'!J566="SEEKSIRE+PV","SEEKSIRE",IF('Application Form'!J566="GGP50K","GGP50K",IF('Application Form'!J566="GGP50K+PV","GGP50K",IF('Application Form'!J566="GGPHD (150K)","GGPHD (150K)",IF('Application Form'!J566="GGPHD+PV","GGPHD",IF('Application Form'!J566="PV","",IF('Application Form'!J566="POLL","",IF('Application Form'!J566="MSTN","MSTN",IF('Application Form'!J566="COAT","COAT",IF('Application Form'!J566="PI","PI",IF('Application Form'!J566="POLL_50K (add on)*","POLL_50K (add on)*",IF('Application Form'!J566="POLL_HD (add on)*","POLL_HD (add_on)*",IF('Application Form'!J566="MSTN_50K (add_on)*","MSTN_50K (add_on)*",IF('Application Form'!J566="MSTN_HD (add on)*","MSTN_HD (add on)*",IF('Application Form'!J566="STORE","STORE",IF('Application Form'!J566="HE","HE","")))))))))))))))))))),"ERROR"))))))</f>
        <v/>
      </c>
      <c r="P555" t="str">
        <f>IF(AND(F555="",O555&lt;&gt;""),IF('Application Form'!J566="SKSTD_BDL","SKSTD_BDL",IF('Application Form'!J566="MIP","MIP",IF('Application Form'!J566="MIP+PV","MIP",IF('Application Form'!J566="SEEKSIRE","SEEKSIRE",IF('Application Form'!J566="SEEKSIRE+PV","SEEKSIRE",IF('Application Form'!J566="GGP50K","GGP50K",IF('Application Form'!J566="GGP50K+PV","GGP50K",IF('Application Form'!J566="GGPHD (150K)","GGPHD (150K)",IF('Application Form'!J566="GGPHD+PV","GGPHD",IF('Application Form'!J566="PV","",IF('Application Form'!J566="POLL","",IF('Application Form'!J566="MSTN","MSTN",IF('Application Form'!J566="COAT","COAT",IF('Application Form'!J566="PI","PI",IF('Application Form'!J566="POLL_50K (add on)*","POLL_50K (add on)*",IF('Application Form'!J566="POLL_HD (add on)*","POLL_HD (add_on)*",IF('Application Form'!J566="MSTN_50K (add_on)*","MSTN_50K (add_on)*",IF('Application Form'!J566="MSTN_HD (add on)*","MSTN_HD (add on)*",IF('Application Form'!J566="STORE","STORE",IF('Application Form'!J566="HE","HE","")))))))))))))))))))),"")</f>
        <v/>
      </c>
    </row>
    <row r="556" spans="1:16" x14ac:dyDescent="0.25">
      <c r="A556" s="72">
        <f>'Application Form'!E567</f>
        <v>0</v>
      </c>
      <c r="B556" t="str">
        <f>IF('Application Form'!C567="Hair","H",IF('Application Form'!C567="Done","D",IF('Application Form'!C567="Semen","S",IF('Application Form'!C567="TSU","T",""))))</f>
        <v/>
      </c>
      <c r="C556" t="str">
        <f t="shared" si="8"/>
        <v>NAA</v>
      </c>
      <c r="F556" t="str">
        <f>IF('Application Form'!H567="SKSTD_BDL","SKSTD_BDL",IF('Application Form'!H567="MIP","MIP",IF('Application Form'!H567="MIP+PV","MIP",IF('Application Form'!H567="SEEKSIRE","SEEKSIRE",IF('Application Form'!H567="SEEKSIRE+PV","SEEKSIRE",IF('Application Form'!H567="GGP50K","GGP50K",IF('Application Form'!H567="GGP50K+PV","GGP50K",IF('Application Form'!H567="GGPHD (150K)","GGPHD (150K)",IF('Application Form'!H567="GGPHD+PV","GGPHD",IF('Application Form'!H567="PV","",IF('Application Form'!H567="POLL","",IF('Application Form'!H567="MSTN","",IF('Application Form'!H567="COAT","",IF('Application Form'!H567="PI","",IF('Application Form'!H567="POLL_50K (add on)*","",IF('Application Form'!H567="POLL_HD (add on)*","",IF('Application Form'!H567="MSTN_50K (add_on)*","",IF('Application Form'!H567="MSTN_HD (add on)*","",IF('Application Form'!H567="STORE","STORE",IF('Application Form'!H567="HE","HE",""))))))))))))))))))))</f>
        <v/>
      </c>
      <c r="G556" t="str">
        <f>IF(OR(RIGHT('Application Form'!H567,2)="PV",RIGHT('Application Form'!I567,2)="PV",RIGHT('Application Form'!J567,2)="PV"),"Yes","")</f>
        <v/>
      </c>
      <c r="H556" s="81" t="str">
        <f>IF(ISBLANK(IF(F556="SKSTD_BDL",'Application Form'!M567,IF('Office Use Only - DONT TOUCH!!!'!G556="Yes",'Application Form'!M567,""))),"",IF(F556="SKSTD_BDL",'Application Form'!M567,IF('Office Use Only - DONT TOUCH!!!'!G556="Yes",'Application Form'!M567,"")))</f>
        <v/>
      </c>
      <c r="K556" t="str">
        <f>IF(ISBLANK(IF(F556="SKSTD_BDL",'Application Form'!O567,IF('Office Use Only - DONT TOUCH!!!'!G556="Yes",'Application Form'!O567,""))),"",IF(F556="SKSTD_BDL",'Application Form'!O567,IF('Office Use Only - DONT TOUCH!!!'!G556="Yes",'Application Form'!O567,"")))</f>
        <v/>
      </c>
      <c r="N556" t="str">
        <f>IF(AND(F556="",'Application Form'!H567=""),"",IF(AND(F556="",'Application Form'!H567&lt;&gt;""),'Application Form'!H567,IF(AND(F556&lt;&gt;"",'Application Form'!I567=""),"",IF(AND(F556&lt;&gt;"",'Application Form'!I567&lt;&gt;""),IF('Application Form'!I567="SKSTD_BDL","SKSTD_BDL",IF('Application Form'!I567="MIP","MIP",IF('Application Form'!I567="MIP+PV","MIP",IF('Application Form'!I567="SEEKSIRE","SEEKSIRE",IF('Application Form'!I567="SEEKSIRE+PV","SEEKSIRE",IF('Application Form'!I567="GGP50K","GGP50K",IF('Application Form'!I567="GGP50K+PV","GGP50K",IF('Application Form'!I567="GGPHD (150K)","GGPHD (150K)",IF('Application Form'!I567="GGPHD+PV","GGPHD",IF('Application Form'!I567="PV","",IF('Application Form'!I567="POLL","",IF('Application Form'!I567="MSTN","MSTN",IF('Application Form'!I567="COAT","COAT",IF('Application Form'!I567="PI","PI",IF('Application Form'!I567="POLL_50K (add on)*","POLL_50K (add on)*",IF('Application Form'!I567="POLL_HD (add on)*","POLL_HD (add_on)*",IF('Application Form'!I567="MSTN_50K (add_on)*","MSTN_50K (add_on)*",IF('Application Form'!I567="MSTN_HD (add on)*","MSTN_HD (add on)*",IF('Application Form'!I567="STORE","STORE",IF('Application Form'!I567="HE","HE","")))))))))))))))))))),"ERROR"))))</f>
        <v/>
      </c>
      <c r="O556" t="str">
        <f>IF(AND(F556="",'Application Form'!H567=""),"",IF(AND(F556="",'Application Form'!H567&lt;&gt;"",'Application Form'!I567=""),"",IF(AND(F556&lt;&gt;"",'Application Form'!I567=""),"",IF(AND(F556&lt;&gt;"",'Application Form'!I567&lt;&gt;"",'Application Form'!J567=""),"",IF(AND(F556="",'Application Form'!H567&lt;&gt;"",'Application Form'!I567&lt;&gt;""),IF('Application Form'!I567="SKSTD_BDL","SKSTD_BDL",IF('Application Form'!I567="MIP","MIP",IF('Application Form'!I567="MIP+PV","MIP",IF('Application Form'!I567="SEEKSIRE","SEEKSIRE",IF('Application Form'!I567="SEEKSIRE+PV","SEEKSIRE",IF('Application Form'!I567="GGP50K","GGP50K",IF('Application Form'!I567="GGP50K+PV","GGP50K",IF('Application Form'!I567="GGPHD (150K)","GGPHD (150K)",IF('Application Form'!I567="GGPHD+PV","GGPHD",IF('Application Form'!I567="PV","",IF('Application Form'!I567="POLL","",IF('Application Form'!I567="MSTN","MSTN",IF('Application Form'!I567="COAT","COAT",IF('Application Form'!I567="PI","PI",IF('Application Form'!I567="POLL_50K (add on)*","POLL_50K (add on)*",IF('Application Form'!I567="POLL_HD (add on)*","POLL_HD (add_on)*",IF('Application Form'!I567="MSTN_50K (add_on)*","MSTN_50K (add_on)*",IF('Application Form'!I567="MSTN_HD (add on)*","MSTN_HD (add on)*",IF('Application Form'!I567="STORE","STORE",IF('Application Form'!I567="HE","HE","ERROR")))))))))))))))))))),IF(AND(F556&lt;&gt;"",'Application Form'!I567&lt;&gt;"",'Application Form'!J567&lt;&gt;""),IF('Application Form'!J567="SKSTD_BDL","SKSTD_BDL",IF('Application Form'!J567="MIP","MIP",IF('Application Form'!J567="MIP+PV","MIP",IF('Application Form'!J567="SEEKSIRE","SEEKSIRE",IF('Application Form'!J567="SEEKSIRE+PV","SEEKSIRE",IF('Application Form'!J567="GGP50K","GGP50K",IF('Application Form'!J567="GGP50K+PV","GGP50K",IF('Application Form'!J567="GGPHD (150K)","GGPHD (150K)",IF('Application Form'!J567="GGPHD+PV","GGPHD",IF('Application Form'!J567="PV","",IF('Application Form'!J567="POLL","",IF('Application Form'!J567="MSTN","MSTN",IF('Application Form'!J567="COAT","COAT",IF('Application Form'!J567="PI","PI",IF('Application Form'!J567="POLL_50K (add on)*","POLL_50K (add on)*",IF('Application Form'!J567="POLL_HD (add on)*","POLL_HD (add_on)*",IF('Application Form'!J567="MSTN_50K (add_on)*","MSTN_50K (add_on)*",IF('Application Form'!J567="MSTN_HD (add on)*","MSTN_HD (add on)*",IF('Application Form'!J567="STORE","STORE",IF('Application Form'!J567="HE","HE","")))))))))))))))))))),"ERROR"))))))</f>
        <v/>
      </c>
      <c r="P556" t="str">
        <f>IF(AND(F556="",O556&lt;&gt;""),IF('Application Form'!J567="SKSTD_BDL","SKSTD_BDL",IF('Application Form'!J567="MIP","MIP",IF('Application Form'!J567="MIP+PV","MIP",IF('Application Form'!J567="SEEKSIRE","SEEKSIRE",IF('Application Form'!J567="SEEKSIRE+PV","SEEKSIRE",IF('Application Form'!J567="GGP50K","GGP50K",IF('Application Form'!J567="GGP50K+PV","GGP50K",IF('Application Form'!J567="GGPHD (150K)","GGPHD (150K)",IF('Application Form'!J567="GGPHD+PV","GGPHD",IF('Application Form'!J567="PV","",IF('Application Form'!J567="POLL","",IF('Application Form'!J567="MSTN","MSTN",IF('Application Form'!J567="COAT","COAT",IF('Application Form'!J567="PI","PI",IF('Application Form'!J567="POLL_50K (add on)*","POLL_50K (add on)*",IF('Application Form'!J567="POLL_HD (add on)*","POLL_HD (add_on)*",IF('Application Form'!J567="MSTN_50K (add_on)*","MSTN_50K (add_on)*",IF('Application Form'!J567="MSTN_HD (add on)*","MSTN_HD (add on)*",IF('Application Form'!J567="STORE","STORE",IF('Application Form'!J567="HE","HE","")))))))))))))))))))),"")</f>
        <v/>
      </c>
    </row>
    <row r="557" spans="1:16" x14ac:dyDescent="0.25">
      <c r="A557" s="72">
        <f>'Application Form'!E568</f>
        <v>0</v>
      </c>
      <c r="B557" t="str">
        <f>IF('Application Form'!C568="Hair","H",IF('Application Form'!C568="Done","D",IF('Application Form'!C568="Semen","S",IF('Application Form'!C568="TSU","T",""))))</f>
        <v/>
      </c>
      <c r="C557" t="str">
        <f t="shared" si="8"/>
        <v>NAA</v>
      </c>
      <c r="F557" t="str">
        <f>IF('Application Form'!H568="SKSTD_BDL","SKSTD_BDL",IF('Application Form'!H568="MIP","MIP",IF('Application Form'!H568="MIP+PV","MIP",IF('Application Form'!H568="SEEKSIRE","SEEKSIRE",IF('Application Form'!H568="SEEKSIRE+PV","SEEKSIRE",IF('Application Form'!H568="GGP50K","GGP50K",IF('Application Form'!H568="GGP50K+PV","GGP50K",IF('Application Form'!H568="GGPHD (150K)","GGPHD (150K)",IF('Application Form'!H568="GGPHD+PV","GGPHD",IF('Application Form'!H568="PV","",IF('Application Form'!H568="POLL","",IF('Application Form'!H568="MSTN","",IF('Application Form'!H568="COAT","",IF('Application Form'!H568="PI","",IF('Application Form'!H568="POLL_50K (add on)*","",IF('Application Form'!H568="POLL_HD (add on)*","",IF('Application Form'!H568="MSTN_50K (add_on)*","",IF('Application Form'!H568="MSTN_HD (add on)*","",IF('Application Form'!H568="STORE","STORE",IF('Application Form'!H568="HE","HE",""))))))))))))))))))))</f>
        <v/>
      </c>
      <c r="G557" t="str">
        <f>IF(OR(RIGHT('Application Form'!H568,2)="PV",RIGHT('Application Form'!I568,2)="PV",RIGHT('Application Form'!J568,2)="PV"),"Yes","")</f>
        <v/>
      </c>
      <c r="H557" s="81" t="str">
        <f>IF(ISBLANK(IF(F557="SKSTD_BDL",'Application Form'!M568,IF('Office Use Only - DONT TOUCH!!!'!G557="Yes",'Application Form'!M568,""))),"",IF(F557="SKSTD_BDL",'Application Form'!M568,IF('Office Use Only - DONT TOUCH!!!'!G557="Yes",'Application Form'!M568,"")))</f>
        <v/>
      </c>
      <c r="K557" t="str">
        <f>IF(ISBLANK(IF(F557="SKSTD_BDL",'Application Form'!O568,IF('Office Use Only - DONT TOUCH!!!'!G557="Yes",'Application Form'!O568,""))),"",IF(F557="SKSTD_BDL",'Application Form'!O568,IF('Office Use Only - DONT TOUCH!!!'!G557="Yes",'Application Form'!O568,"")))</f>
        <v/>
      </c>
      <c r="N557" t="str">
        <f>IF(AND(F557="",'Application Form'!H568=""),"",IF(AND(F557="",'Application Form'!H568&lt;&gt;""),'Application Form'!H568,IF(AND(F557&lt;&gt;"",'Application Form'!I568=""),"",IF(AND(F557&lt;&gt;"",'Application Form'!I568&lt;&gt;""),IF('Application Form'!I568="SKSTD_BDL","SKSTD_BDL",IF('Application Form'!I568="MIP","MIP",IF('Application Form'!I568="MIP+PV","MIP",IF('Application Form'!I568="SEEKSIRE","SEEKSIRE",IF('Application Form'!I568="SEEKSIRE+PV","SEEKSIRE",IF('Application Form'!I568="GGP50K","GGP50K",IF('Application Form'!I568="GGP50K+PV","GGP50K",IF('Application Form'!I568="GGPHD (150K)","GGPHD (150K)",IF('Application Form'!I568="GGPHD+PV","GGPHD",IF('Application Form'!I568="PV","",IF('Application Form'!I568="POLL","",IF('Application Form'!I568="MSTN","MSTN",IF('Application Form'!I568="COAT","COAT",IF('Application Form'!I568="PI","PI",IF('Application Form'!I568="POLL_50K (add on)*","POLL_50K (add on)*",IF('Application Form'!I568="POLL_HD (add on)*","POLL_HD (add_on)*",IF('Application Form'!I568="MSTN_50K (add_on)*","MSTN_50K (add_on)*",IF('Application Form'!I568="MSTN_HD (add on)*","MSTN_HD (add on)*",IF('Application Form'!I568="STORE","STORE",IF('Application Form'!I568="HE","HE","")))))))))))))))))))),"ERROR"))))</f>
        <v/>
      </c>
      <c r="O557" t="str">
        <f>IF(AND(F557="",'Application Form'!H568=""),"",IF(AND(F557="",'Application Form'!H568&lt;&gt;"",'Application Form'!I568=""),"",IF(AND(F557&lt;&gt;"",'Application Form'!I568=""),"",IF(AND(F557&lt;&gt;"",'Application Form'!I568&lt;&gt;"",'Application Form'!J568=""),"",IF(AND(F557="",'Application Form'!H568&lt;&gt;"",'Application Form'!I568&lt;&gt;""),IF('Application Form'!I568="SKSTD_BDL","SKSTD_BDL",IF('Application Form'!I568="MIP","MIP",IF('Application Form'!I568="MIP+PV","MIP",IF('Application Form'!I568="SEEKSIRE","SEEKSIRE",IF('Application Form'!I568="SEEKSIRE+PV","SEEKSIRE",IF('Application Form'!I568="GGP50K","GGP50K",IF('Application Form'!I568="GGP50K+PV","GGP50K",IF('Application Form'!I568="GGPHD (150K)","GGPHD (150K)",IF('Application Form'!I568="GGPHD+PV","GGPHD",IF('Application Form'!I568="PV","",IF('Application Form'!I568="POLL","",IF('Application Form'!I568="MSTN","MSTN",IF('Application Form'!I568="COAT","COAT",IF('Application Form'!I568="PI","PI",IF('Application Form'!I568="POLL_50K (add on)*","POLL_50K (add on)*",IF('Application Form'!I568="POLL_HD (add on)*","POLL_HD (add_on)*",IF('Application Form'!I568="MSTN_50K (add_on)*","MSTN_50K (add_on)*",IF('Application Form'!I568="MSTN_HD (add on)*","MSTN_HD (add on)*",IF('Application Form'!I568="STORE","STORE",IF('Application Form'!I568="HE","HE","ERROR")))))))))))))))))))),IF(AND(F557&lt;&gt;"",'Application Form'!I568&lt;&gt;"",'Application Form'!J568&lt;&gt;""),IF('Application Form'!J568="SKSTD_BDL","SKSTD_BDL",IF('Application Form'!J568="MIP","MIP",IF('Application Form'!J568="MIP+PV","MIP",IF('Application Form'!J568="SEEKSIRE","SEEKSIRE",IF('Application Form'!J568="SEEKSIRE+PV","SEEKSIRE",IF('Application Form'!J568="GGP50K","GGP50K",IF('Application Form'!J568="GGP50K+PV","GGP50K",IF('Application Form'!J568="GGPHD (150K)","GGPHD (150K)",IF('Application Form'!J568="GGPHD+PV","GGPHD",IF('Application Form'!J568="PV","",IF('Application Form'!J568="POLL","",IF('Application Form'!J568="MSTN","MSTN",IF('Application Form'!J568="COAT","COAT",IF('Application Form'!J568="PI","PI",IF('Application Form'!J568="POLL_50K (add on)*","POLL_50K (add on)*",IF('Application Form'!J568="POLL_HD (add on)*","POLL_HD (add_on)*",IF('Application Form'!J568="MSTN_50K (add_on)*","MSTN_50K (add_on)*",IF('Application Form'!J568="MSTN_HD (add on)*","MSTN_HD (add on)*",IF('Application Form'!J568="STORE","STORE",IF('Application Form'!J568="HE","HE","")))))))))))))))))))),"ERROR"))))))</f>
        <v/>
      </c>
      <c r="P557" t="str">
        <f>IF(AND(F557="",O557&lt;&gt;""),IF('Application Form'!J568="SKSTD_BDL","SKSTD_BDL",IF('Application Form'!J568="MIP","MIP",IF('Application Form'!J568="MIP+PV","MIP",IF('Application Form'!J568="SEEKSIRE","SEEKSIRE",IF('Application Form'!J568="SEEKSIRE+PV","SEEKSIRE",IF('Application Form'!J568="GGP50K","GGP50K",IF('Application Form'!J568="GGP50K+PV","GGP50K",IF('Application Form'!J568="GGPHD (150K)","GGPHD (150K)",IF('Application Form'!J568="GGPHD+PV","GGPHD",IF('Application Form'!J568="PV","",IF('Application Form'!J568="POLL","",IF('Application Form'!J568="MSTN","MSTN",IF('Application Form'!J568="COAT","COAT",IF('Application Form'!J568="PI","PI",IF('Application Form'!J568="POLL_50K (add on)*","POLL_50K (add on)*",IF('Application Form'!J568="POLL_HD (add on)*","POLL_HD (add_on)*",IF('Application Form'!J568="MSTN_50K (add_on)*","MSTN_50K (add_on)*",IF('Application Form'!J568="MSTN_HD (add on)*","MSTN_HD (add on)*",IF('Application Form'!J568="STORE","STORE",IF('Application Form'!J568="HE","HE","")))))))))))))))))))),"")</f>
        <v/>
      </c>
    </row>
    <row r="558" spans="1:16" x14ac:dyDescent="0.25">
      <c r="A558" s="72">
        <f>'Application Form'!E569</f>
        <v>0</v>
      </c>
      <c r="B558" t="str">
        <f>IF('Application Form'!C569="Hair","H",IF('Application Form'!C569="Done","D",IF('Application Form'!C569="Semen","S",IF('Application Form'!C569="TSU","T",""))))</f>
        <v/>
      </c>
      <c r="C558" t="str">
        <f t="shared" si="8"/>
        <v>NAA</v>
      </c>
      <c r="F558" t="str">
        <f>IF('Application Form'!H569="SKSTD_BDL","SKSTD_BDL",IF('Application Form'!H569="MIP","MIP",IF('Application Form'!H569="MIP+PV","MIP",IF('Application Form'!H569="SEEKSIRE","SEEKSIRE",IF('Application Form'!H569="SEEKSIRE+PV","SEEKSIRE",IF('Application Form'!H569="GGP50K","GGP50K",IF('Application Form'!H569="GGP50K+PV","GGP50K",IF('Application Form'!H569="GGPHD (150K)","GGPHD (150K)",IF('Application Form'!H569="GGPHD+PV","GGPHD",IF('Application Form'!H569="PV","",IF('Application Form'!H569="POLL","",IF('Application Form'!H569="MSTN","",IF('Application Form'!H569="COAT","",IF('Application Form'!H569="PI","",IF('Application Form'!H569="POLL_50K (add on)*","",IF('Application Form'!H569="POLL_HD (add on)*","",IF('Application Form'!H569="MSTN_50K (add_on)*","",IF('Application Form'!H569="MSTN_HD (add on)*","",IF('Application Form'!H569="STORE","STORE",IF('Application Form'!H569="HE","HE",""))))))))))))))))))))</f>
        <v/>
      </c>
      <c r="G558" t="str">
        <f>IF(OR(RIGHT('Application Form'!H569,2)="PV",RIGHT('Application Form'!I569,2)="PV",RIGHT('Application Form'!J569,2)="PV"),"Yes","")</f>
        <v/>
      </c>
      <c r="H558" s="81" t="str">
        <f>IF(ISBLANK(IF(F558="SKSTD_BDL",'Application Form'!M569,IF('Office Use Only - DONT TOUCH!!!'!G558="Yes",'Application Form'!M569,""))),"",IF(F558="SKSTD_BDL",'Application Form'!M569,IF('Office Use Only - DONT TOUCH!!!'!G558="Yes",'Application Form'!M569,"")))</f>
        <v/>
      </c>
      <c r="K558" t="str">
        <f>IF(ISBLANK(IF(F558="SKSTD_BDL",'Application Form'!O569,IF('Office Use Only - DONT TOUCH!!!'!G558="Yes",'Application Form'!O569,""))),"",IF(F558="SKSTD_BDL",'Application Form'!O569,IF('Office Use Only - DONT TOUCH!!!'!G558="Yes",'Application Form'!O569,"")))</f>
        <v/>
      </c>
      <c r="N558" t="str">
        <f>IF(AND(F558="",'Application Form'!H569=""),"",IF(AND(F558="",'Application Form'!H569&lt;&gt;""),'Application Form'!H569,IF(AND(F558&lt;&gt;"",'Application Form'!I569=""),"",IF(AND(F558&lt;&gt;"",'Application Form'!I569&lt;&gt;""),IF('Application Form'!I569="SKSTD_BDL","SKSTD_BDL",IF('Application Form'!I569="MIP","MIP",IF('Application Form'!I569="MIP+PV","MIP",IF('Application Form'!I569="SEEKSIRE","SEEKSIRE",IF('Application Form'!I569="SEEKSIRE+PV","SEEKSIRE",IF('Application Form'!I569="GGP50K","GGP50K",IF('Application Form'!I569="GGP50K+PV","GGP50K",IF('Application Form'!I569="GGPHD (150K)","GGPHD (150K)",IF('Application Form'!I569="GGPHD+PV","GGPHD",IF('Application Form'!I569="PV","",IF('Application Form'!I569="POLL","",IF('Application Form'!I569="MSTN","MSTN",IF('Application Form'!I569="COAT","COAT",IF('Application Form'!I569="PI","PI",IF('Application Form'!I569="POLL_50K (add on)*","POLL_50K (add on)*",IF('Application Form'!I569="POLL_HD (add on)*","POLL_HD (add_on)*",IF('Application Form'!I569="MSTN_50K (add_on)*","MSTN_50K (add_on)*",IF('Application Form'!I569="MSTN_HD (add on)*","MSTN_HD (add on)*",IF('Application Form'!I569="STORE","STORE",IF('Application Form'!I569="HE","HE","")))))))))))))))))))),"ERROR"))))</f>
        <v/>
      </c>
      <c r="O558" t="str">
        <f>IF(AND(F558="",'Application Form'!H569=""),"",IF(AND(F558="",'Application Form'!H569&lt;&gt;"",'Application Form'!I569=""),"",IF(AND(F558&lt;&gt;"",'Application Form'!I569=""),"",IF(AND(F558&lt;&gt;"",'Application Form'!I569&lt;&gt;"",'Application Form'!J569=""),"",IF(AND(F558="",'Application Form'!H569&lt;&gt;"",'Application Form'!I569&lt;&gt;""),IF('Application Form'!I569="SKSTD_BDL","SKSTD_BDL",IF('Application Form'!I569="MIP","MIP",IF('Application Form'!I569="MIP+PV","MIP",IF('Application Form'!I569="SEEKSIRE","SEEKSIRE",IF('Application Form'!I569="SEEKSIRE+PV","SEEKSIRE",IF('Application Form'!I569="GGP50K","GGP50K",IF('Application Form'!I569="GGP50K+PV","GGP50K",IF('Application Form'!I569="GGPHD (150K)","GGPHD (150K)",IF('Application Form'!I569="GGPHD+PV","GGPHD",IF('Application Form'!I569="PV","",IF('Application Form'!I569="POLL","",IF('Application Form'!I569="MSTN","MSTN",IF('Application Form'!I569="COAT","COAT",IF('Application Form'!I569="PI","PI",IF('Application Form'!I569="POLL_50K (add on)*","POLL_50K (add on)*",IF('Application Form'!I569="POLL_HD (add on)*","POLL_HD (add_on)*",IF('Application Form'!I569="MSTN_50K (add_on)*","MSTN_50K (add_on)*",IF('Application Form'!I569="MSTN_HD (add on)*","MSTN_HD (add on)*",IF('Application Form'!I569="STORE","STORE",IF('Application Form'!I569="HE","HE","ERROR")))))))))))))))))))),IF(AND(F558&lt;&gt;"",'Application Form'!I569&lt;&gt;"",'Application Form'!J569&lt;&gt;""),IF('Application Form'!J569="SKSTD_BDL","SKSTD_BDL",IF('Application Form'!J569="MIP","MIP",IF('Application Form'!J569="MIP+PV","MIP",IF('Application Form'!J569="SEEKSIRE","SEEKSIRE",IF('Application Form'!J569="SEEKSIRE+PV","SEEKSIRE",IF('Application Form'!J569="GGP50K","GGP50K",IF('Application Form'!J569="GGP50K+PV","GGP50K",IF('Application Form'!J569="GGPHD (150K)","GGPHD (150K)",IF('Application Form'!J569="GGPHD+PV","GGPHD",IF('Application Form'!J569="PV","",IF('Application Form'!J569="POLL","",IF('Application Form'!J569="MSTN","MSTN",IF('Application Form'!J569="COAT","COAT",IF('Application Form'!J569="PI","PI",IF('Application Form'!J569="POLL_50K (add on)*","POLL_50K (add on)*",IF('Application Form'!J569="POLL_HD (add on)*","POLL_HD (add_on)*",IF('Application Form'!J569="MSTN_50K (add_on)*","MSTN_50K (add_on)*",IF('Application Form'!J569="MSTN_HD (add on)*","MSTN_HD (add on)*",IF('Application Form'!J569="STORE","STORE",IF('Application Form'!J569="HE","HE","")))))))))))))))))))),"ERROR"))))))</f>
        <v/>
      </c>
      <c r="P558" t="str">
        <f>IF(AND(F558="",O558&lt;&gt;""),IF('Application Form'!J569="SKSTD_BDL","SKSTD_BDL",IF('Application Form'!J569="MIP","MIP",IF('Application Form'!J569="MIP+PV","MIP",IF('Application Form'!J569="SEEKSIRE","SEEKSIRE",IF('Application Form'!J569="SEEKSIRE+PV","SEEKSIRE",IF('Application Form'!J569="GGP50K","GGP50K",IF('Application Form'!J569="GGP50K+PV","GGP50K",IF('Application Form'!J569="GGPHD (150K)","GGPHD (150K)",IF('Application Form'!J569="GGPHD+PV","GGPHD",IF('Application Form'!J569="PV","",IF('Application Form'!J569="POLL","",IF('Application Form'!J569="MSTN","MSTN",IF('Application Form'!J569="COAT","COAT",IF('Application Form'!J569="PI","PI",IF('Application Form'!J569="POLL_50K (add on)*","POLL_50K (add on)*",IF('Application Form'!J569="POLL_HD (add on)*","POLL_HD (add_on)*",IF('Application Form'!J569="MSTN_50K (add_on)*","MSTN_50K (add_on)*",IF('Application Form'!J569="MSTN_HD (add on)*","MSTN_HD (add on)*",IF('Application Form'!J569="STORE","STORE",IF('Application Form'!J569="HE","HE","")))))))))))))))))))),"")</f>
        <v/>
      </c>
    </row>
    <row r="559" spans="1:16" x14ac:dyDescent="0.25">
      <c r="A559" s="72">
        <f>'Application Form'!E570</f>
        <v>0</v>
      </c>
      <c r="B559" t="str">
        <f>IF('Application Form'!C570="Hair","H",IF('Application Form'!C570="Done","D",IF('Application Form'!C570="Semen","S",IF('Application Form'!C570="TSU","T",""))))</f>
        <v/>
      </c>
      <c r="C559" t="str">
        <f t="shared" si="8"/>
        <v>NAA</v>
      </c>
      <c r="F559" t="str">
        <f>IF('Application Form'!H570="SKSTD_BDL","SKSTD_BDL",IF('Application Form'!H570="MIP","MIP",IF('Application Form'!H570="MIP+PV","MIP",IF('Application Form'!H570="SEEKSIRE","SEEKSIRE",IF('Application Form'!H570="SEEKSIRE+PV","SEEKSIRE",IF('Application Form'!H570="GGP50K","GGP50K",IF('Application Form'!H570="GGP50K+PV","GGP50K",IF('Application Form'!H570="GGPHD (150K)","GGPHD (150K)",IF('Application Form'!H570="GGPHD+PV","GGPHD",IF('Application Form'!H570="PV","",IF('Application Form'!H570="POLL","",IF('Application Form'!H570="MSTN","",IF('Application Form'!H570="COAT","",IF('Application Form'!H570="PI","",IF('Application Form'!H570="POLL_50K (add on)*","",IF('Application Form'!H570="POLL_HD (add on)*","",IF('Application Form'!H570="MSTN_50K (add_on)*","",IF('Application Form'!H570="MSTN_HD (add on)*","",IF('Application Form'!H570="STORE","STORE",IF('Application Form'!H570="HE","HE",""))))))))))))))))))))</f>
        <v/>
      </c>
      <c r="G559" t="str">
        <f>IF(OR(RIGHT('Application Form'!H570,2)="PV",RIGHT('Application Form'!I570,2)="PV",RIGHT('Application Form'!J570,2)="PV"),"Yes","")</f>
        <v/>
      </c>
      <c r="H559" s="81" t="str">
        <f>IF(ISBLANK(IF(F559="SKSTD_BDL",'Application Form'!M570,IF('Office Use Only - DONT TOUCH!!!'!G559="Yes",'Application Form'!M570,""))),"",IF(F559="SKSTD_BDL",'Application Form'!M570,IF('Office Use Only - DONT TOUCH!!!'!G559="Yes",'Application Form'!M570,"")))</f>
        <v/>
      </c>
      <c r="K559" t="str">
        <f>IF(ISBLANK(IF(F559="SKSTD_BDL",'Application Form'!O570,IF('Office Use Only - DONT TOUCH!!!'!G559="Yes",'Application Form'!O570,""))),"",IF(F559="SKSTD_BDL",'Application Form'!O570,IF('Office Use Only - DONT TOUCH!!!'!G559="Yes",'Application Form'!O570,"")))</f>
        <v/>
      </c>
      <c r="N559" t="str">
        <f>IF(AND(F559="",'Application Form'!H570=""),"",IF(AND(F559="",'Application Form'!H570&lt;&gt;""),'Application Form'!H570,IF(AND(F559&lt;&gt;"",'Application Form'!I570=""),"",IF(AND(F559&lt;&gt;"",'Application Form'!I570&lt;&gt;""),IF('Application Form'!I570="SKSTD_BDL","SKSTD_BDL",IF('Application Form'!I570="MIP","MIP",IF('Application Form'!I570="MIP+PV","MIP",IF('Application Form'!I570="SEEKSIRE","SEEKSIRE",IF('Application Form'!I570="SEEKSIRE+PV","SEEKSIRE",IF('Application Form'!I570="GGP50K","GGP50K",IF('Application Form'!I570="GGP50K+PV","GGP50K",IF('Application Form'!I570="GGPHD (150K)","GGPHD (150K)",IF('Application Form'!I570="GGPHD+PV","GGPHD",IF('Application Form'!I570="PV","",IF('Application Form'!I570="POLL","",IF('Application Form'!I570="MSTN","MSTN",IF('Application Form'!I570="COAT","COAT",IF('Application Form'!I570="PI","PI",IF('Application Form'!I570="POLL_50K (add on)*","POLL_50K (add on)*",IF('Application Form'!I570="POLL_HD (add on)*","POLL_HD (add_on)*",IF('Application Form'!I570="MSTN_50K (add_on)*","MSTN_50K (add_on)*",IF('Application Form'!I570="MSTN_HD (add on)*","MSTN_HD (add on)*",IF('Application Form'!I570="STORE","STORE",IF('Application Form'!I570="HE","HE","")))))))))))))))))))),"ERROR"))))</f>
        <v/>
      </c>
      <c r="O559" t="str">
        <f>IF(AND(F559="",'Application Form'!H570=""),"",IF(AND(F559="",'Application Form'!H570&lt;&gt;"",'Application Form'!I570=""),"",IF(AND(F559&lt;&gt;"",'Application Form'!I570=""),"",IF(AND(F559&lt;&gt;"",'Application Form'!I570&lt;&gt;"",'Application Form'!J570=""),"",IF(AND(F559="",'Application Form'!H570&lt;&gt;"",'Application Form'!I570&lt;&gt;""),IF('Application Form'!I570="SKSTD_BDL","SKSTD_BDL",IF('Application Form'!I570="MIP","MIP",IF('Application Form'!I570="MIP+PV","MIP",IF('Application Form'!I570="SEEKSIRE","SEEKSIRE",IF('Application Form'!I570="SEEKSIRE+PV","SEEKSIRE",IF('Application Form'!I570="GGP50K","GGP50K",IF('Application Form'!I570="GGP50K+PV","GGP50K",IF('Application Form'!I570="GGPHD (150K)","GGPHD (150K)",IF('Application Form'!I570="GGPHD+PV","GGPHD",IF('Application Form'!I570="PV","",IF('Application Form'!I570="POLL","",IF('Application Form'!I570="MSTN","MSTN",IF('Application Form'!I570="COAT","COAT",IF('Application Form'!I570="PI","PI",IF('Application Form'!I570="POLL_50K (add on)*","POLL_50K (add on)*",IF('Application Form'!I570="POLL_HD (add on)*","POLL_HD (add_on)*",IF('Application Form'!I570="MSTN_50K (add_on)*","MSTN_50K (add_on)*",IF('Application Form'!I570="MSTN_HD (add on)*","MSTN_HD (add on)*",IF('Application Form'!I570="STORE","STORE",IF('Application Form'!I570="HE","HE","ERROR")))))))))))))))))))),IF(AND(F559&lt;&gt;"",'Application Form'!I570&lt;&gt;"",'Application Form'!J570&lt;&gt;""),IF('Application Form'!J570="SKSTD_BDL","SKSTD_BDL",IF('Application Form'!J570="MIP","MIP",IF('Application Form'!J570="MIP+PV","MIP",IF('Application Form'!J570="SEEKSIRE","SEEKSIRE",IF('Application Form'!J570="SEEKSIRE+PV","SEEKSIRE",IF('Application Form'!J570="GGP50K","GGP50K",IF('Application Form'!J570="GGP50K+PV","GGP50K",IF('Application Form'!J570="GGPHD (150K)","GGPHD (150K)",IF('Application Form'!J570="GGPHD+PV","GGPHD",IF('Application Form'!J570="PV","",IF('Application Form'!J570="POLL","",IF('Application Form'!J570="MSTN","MSTN",IF('Application Form'!J570="COAT","COAT",IF('Application Form'!J570="PI","PI",IF('Application Form'!J570="POLL_50K (add on)*","POLL_50K (add on)*",IF('Application Form'!J570="POLL_HD (add on)*","POLL_HD (add_on)*",IF('Application Form'!J570="MSTN_50K (add_on)*","MSTN_50K (add_on)*",IF('Application Form'!J570="MSTN_HD (add on)*","MSTN_HD (add on)*",IF('Application Form'!J570="STORE","STORE",IF('Application Form'!J570="HE","HE","")))))))))))))))))))),"ERROR"))))))</f>
        <v/>
      </c>
      <c r="P559" t="str">
        <f>IF(AND(F559="",O559&lt;&gt;""),IF('Application Form'!J570="SKSTD_BDL","SKSTD_BDL",IF('Application Form'!J570="MIP","MIP",IF('Application Form'!J570="MIP+PV","MIP",IF('Application Form'!J570="SEEKSIRE","SEEKSIRE",IF('Application Form'!J570="SEEKSIRE+PV","SEEKSIRE",IF('Application Form'!J570="GGP50K","GGP50K",IF('Application Form'!J570="GGP50K+PV","GGP50K",IF('Application Form'!J570="GGPHD (150K)","GGPHD (150K)",IF('Application Form'!J570="GGPHD+PV","GGPHD",IF('Application Form'!J570="PV","",IF('Application Form'!J570="POLL","",IF('Application Form'!J570="MSTN","MSTN",IF('Application Form'!J570="COAT","COAT",IF('Application Form'!J570="PI","PI",IF('Application Form'!J570="POLL_50K (add on)*","POLL_50K (add on)*",IF('Application Form'!J570="POLL_HD (add on)*","POLL_HD (add_on)*",IF('Application Form'!J570="MSTN_50K (add_on)*","MSTN_50K (add_on)*",IF('Application Form'!J570="MSTN_HD (add on)*","MSTN_HD (add on)*",IF('Application Form'!J570="STORE","STORE",IF('Application Form'!J570="HE","HE","")))))))))))))))))))),"")</f>
        <v/>
      </c>
    </row>
    <row r="560" spans="1:16" x14ac:dyDescent="0.25">
      <c r="A560" s="72">
        <f>'Application Form'!E571</f>
        <v>0</v>
      </c>
      <c r="B560" t="str">
        <f>IF('Application Form'!C571="Hair","H",IF('Application Form'!C571="Done","D",IF('Application Form'!C571="Semen","S",IF('Application Form'!C571="TSU","T",""))))</f>
        <v/>
      </c>
      <c r="C560" t="str">
        <f t="shared" si="8"/>
        <v>NAA</v>
      </c>
      <c r="F560" t="str">
        <f>IF('Application Form'!H571="SKSTD_BDL","SKSTD_BDL",IF('Application Form'!H571="MIP","MIP",IF('Application Form'!H571="MIP+PV","MIP",IF('Application Form'!H571="SEEKSIRE","SEEKSIRE",IF('Application Form'!H571="SEEKSIRE+PV","SEEKSIRE",IF('Application Form'!H571="GGP50K","GGP50K",IF('Application Form'!H571="GGP50K+PV","GGP50K",IF('Application Form'!H571="GGPHD (150K)","GGPHD (150K)",IF('Application Form'!H571="GGPHD+PV","GGPHD",IF('Application Form'!H571="PV","",IF('Application Form'!H571="POLL","",IF('Application Form'!H571="MSTN","",IF('Application Form'!H571="COAT","",IF('Application Form'!H571="PI","",IF('Application Form'!H571="POLL_50K (add on)*","",IF('Application Form'!H571="POLL_HD (add on)*","",IF('Application Form'!H571="MSTN_50K (add_on)*","",IF('Application Form'!H571="MSTN_HD (add on)*","",IF('Application Form'!H571="STORE","STORE",IF('Application Form'!H571="HE","HE",""))))))))))))))))))))</f>
        <v/>
      </c>
      <c r="G560" t="str">
        <f>IF(OR(RIGHT('Application Form'!H571,2)="PV",RIGHT('Application Form'!I571,2)="PV",RIGHT('Application Form'!J571,2)="PV"),"Yes","")</f>
        <v/>
      </c>
      <c r="H560" s="81" t="str">
        <f>IF(ISBLANK(IF(F560="SKSTD_BDL",'Application Form'!M571,IF('Office Use Only - DONT TOUCH!!!'!G560="Yes",'Application Form'!M571,""))),"",IF(F560="SKSTD_BDL",'Application Form'!M571,IF('Office Use Only - DONT TOUCH!!!'!G560="Yes",'Application Form'!M571,"")))</f>
        <v/>
      </c>
      <c r="K560" t="str">
        <f>IF(ISBLANK(IF(F560="SKSTD_BDL",'Application Form'!O571,IF('Office Use Only - DONT TOUCH!!!'!G560="Yes",'Application Form'!O571,""))),"",IF(F560="SKSTD_BDL",'Application Form'!O571,IF('Office Use Only - DONT TOUCH!!!'!G560="Yes",'Application Form'!O571,"")))</f>
        <v/>
      </c>
      <c r="N560" t="str">
        <f>IF(AND(F560="",'Application Form'!H571=""),"",IF(AND(F560="",'Application Form'!H571&lt;&gt;""),'Application Form'!H571,IF(AND(F560&lt;&gt;"",'Application Form'!I571=""),"",IF(AND(F560&lt;&gt;"",'Application Form'!I571&lt;&gt;""),IF('Application Form'!I571="SKSTD_BDL","SKSTD_BDL",IF('Application Form'!I571="MIP","MIP",IF('Application Form'!I571="MIP+PV","MIP",IF('Application Form'!I571="SEEKSIRE","SEEKSIRE",IF('Application Form'!I571="SEEKSIRE+PV","SEEKSIRE",IF('Application Form'!I571="GGP50K","GGP50K",IF('Application Form'!I571="GGP50K+PV","GGP50K",IF('Application Form'!I571="GGPHD (150K)","GGPHD (150K)",IF('Application Form'!I571="GGPHD+PV","GGPHD",IF('Application Form'!I571="PV","",IF('Application Form'!I571="POLL","",IF('Application Form'!I571="MSTN","MSTN",IF('Application Form'!I571="COAT","COAT",IF('Application Form'!I571="PI","PI",IF('Application Form'!I571="POLL_50K (add on)*","POLL_50K (add on)*",IF('Application Form'!I571="POLL_HD (add on)*","POLL_HD (add_on)*",IF('Application Form'!I571="MSTN_50K (add_on)*","MSTN_50K (add_on)*",IF('Application Form'!I571="MSTN_HD (add on)*","MSTN_HD (add on)*",IF('Application Form'!I571="STORE","STORE",IF('Application Form'!I571="HE","HE","")))))))))))))))))))),"ERROR"))))</f>
        <v/>
      </c>
      <c r="O560" t="str">
        <f>IF(AND(F560="",'Application Form'!H571=""),"",IF(AND(F560="",'Application Form'!H571&lt;&gt;"",'Application Form'!I571=""),"",IF(AND(F560&lt;&gt;"",'Application Form'!I571=""),"",IF(AND(F560&lt;&gt;"",'Application Form'!I571&lt;&gt;"",'Application Form'!J571=""),"",IF(AND(F560="",'Application Form'!H571&lt;&gt;"",'Application Form'!I571&lt;&gt;""),IF('Application Form'!I571="SKSTD_BDL","SKSTD_BDL",IF('Application Form'!I571="MIP","MIP",IF('Application Form'!I571="MIP+PV","MIP",IF('Application Form'!I571="SEEKSIRE","SEEKSIRE",IF('Application Form'!I571="SEEKSIRE+PV","SEEKSIRE",IF('Application Form'!I571="GGP50K","GGP50K",IF('Application Form'!I571="GGP50K+PV","GGP50K",IF('Application Form'!I571="GGPHD (150K)","GGPHD (150K)",IF('Application Form'!I571="GGPHD+PV","GGPHD",IF('Application Form'!I571="PV","",IF('Application Form'!I571="POLL","",IF('Application Form'!I571="MSTN","MSTN",IF('Application Form'!I571="COAT","COAT",IF('Application Form'!I571="PI","PI",IF('Application Form'!I571="POLL_50K (add on)*","POLL_50K (add on)*",IF('Application Form'!I571="POLL_HD (add on)*","POLL_HD (add_on)*",IF('Application Form'!I571="MSTN_50K (add_on)*","MSTN_50K (add_on)*",IF('Application Form'!I571="MSTN_HD (add on)*","MSTN_HD (add on)*",IF('Application Form'!I571="STORE","STORE",IF('Application Form'!I571="HE","HE","ERROR")))))))))))))))))))),IF(AND(F560&lt;&gt;"",'Application Form'!I571&lt;&gt;"",'Application Form'!J571&lt;&gt;""),IF('Application Form'!J571="SKSTD_BDL","SKSTD_BDL",IF('Application Form'!J571="MIP","MIP",IF('Application Form'!J571="MIP+PV","MIP",IF('Application Form'!J571="SEEKSIRE","SEEKSIRE",IF('Application Form'!J571="SEEKSIRE+PV","SEEKSIRE",IF('Application Form'!J571="GGP50K","GGP50K",IF('Application Form'!J571="GGP50K+PV","GGP50K",IF('Application Form'!J571="GGPHD (150K)","GGPHD (150K)",IF('Application Form'!J571="GGPHD+PV","GGPHD",IF('Application Form'!J571="PV","",IF('Application Form'!J571="POLL","",IF('Application Form'!J571="MSTN","MSTN",IF('Application Form'!J571="COAT","COAT",IF('Application Form'!J571="PI","PI",IF('Application Form'!J571="POLL_50K (add on)*","POLL_50K (add on)*",IF('Application Form'!J571="POLL_HD (add on)*","POLL_HD (add_on)*",IF('Application Form'!J571="MSTN_50K (add_on)*","MSTN_50K (add_on)*",IF('Application Form'!J571="MSTN_HD (add on)*","MSTN_HD (add on)*",IF('Application Form'!J571="STORE","STORE",IF('Application Form'!J571="HE","HE","")))))))))))))))))))),"ERROR"))))))</f>
        <v/>
      </c>
      <c r="P560" t="str">
        <f>IF(AND(F560="",O560&lt;&gt;""),IF('Application Form'!J571="SKSTD_BDL","SKSTD_BDL",IF('Application Form'!J571="MIP","MIP",IF('Application Form'!J571="MIP+PV","MIP",IF('Application Form'!J571="SEEKSIRE","SEEKSIRE",IF('Application Form'!J571="SEEKSIRE+PV","SEEKSIRE",IF('Application Form'!J571="GGP50K","GGP50K",IF('Application Form'!J571="GGP50K+PV","GGP50K",IF('Application Form'!J571="GGPHD (150K)","GGPHD (150K)",IF('Application Form'!J571="GGPHD+PV","GGPHD",IF('Application Form'!J571="PV","",IF('Application Form'!J571="POLL","",IF('Application Form'!J571="MSTN","MSTN",IF('Application Form'!J571="COAT","COAT",IF('Application Form'!J571="PI","PI",IF('Application Form'!J571="POLL_50K (add on)*","POLL_50K (add on)*",IF('Application Form'!J571="POLL_HD (add on)*","POLL_HD (add_on)*",IF('Application Form'!J571="MSTN_50K (add_on)*","MSTN_50K (add_on)*",IF('Application Form'!J571="MSTN_HD (add on)*","MSTN_HD (add on)*",IF('Application Form'!J571="STORE","STORE",IF('Application Form'!J571="HE","HE","")))))))))))))))))))),"")</f>
        <v/>
      </c>
    </row>
    <row r="561" spans="1:16" x14ac:dyDescent="0.25">
      <c r="A561" s="72">
        <f>'Application Form'!E572</f>
        <v>0</v>
      </c>
      <c r="B561" t="str">
        <f>IF('Application Form'!C572="Hair","H",IF('Application Form'!C572="Done","D",IF('Application Form'!C572="Semen","S",IF('Application Form'!C572="TSU","T",""))))</f>
        <v/>
      </c>
      <c r="C561" t="str">
        <f t="shared" si="8"/>
        <v>NAA</v>
      </c>
      <c r="F561" t="str">
        <f>IF('Application Form'!H572="SKSTD_BDL","SKSTD_BDL",IF('Application Form'!H572="MIP","MIP",IF('Application Form'!H572="MIP+PV","MIP",IF('Application Form'!H572="SEEKSIRE","SEEKSIRE",IF('Application Form'!H572="SEEKSIRE+PV","SEEKSIRE",IF('Application Form'!H572="GGP50K","GGP50K",IF('Application Form'!H572="GGP50K+PV","GGP50K",IF('Application Form'!H572="GGPHD (150K)","GGPHD (150K)",IF('Application Form'!H572="GGPHD+PV","GGPHD",IF('Application Form'!H572="PV","",IF('Application Form'!H572="POLL","",IF('Application Form'!H572="MSTN","",IF('Application Form'!H572="COAT","",IF('Application Form'!H572="PI","",IF('Application Form'!H572="POLL_50K (add on)*","",IF('Application Form'!H572="POLL_HD (add on)*","",IF('Application Form'!H572="MSTN_50K (add_on)*","",IF('Application Form'!H572="MSTN_HD (add on)*","",IF('Application Form'!H572="STORE","STORE",IF('Application Form'!H572="HE","HE",""))))))))))))))))))))</f>
        <v/>
      </c>
      <c r="G561" t="str">
        <f>IF(OR(RIGHT('Application Form'!H572,2)="PV",RIGHT('Application Form'!I572,2)="PV",RIGHT('Application Form'!J572,2)="PV"),"Yes","")</f>
        <v/>
      </c>
      <c r="H561" s="81" t="str">
        <f>IF(ISBLANK(IF(F561="SKSTD_BDL",'Application Form'!M572,IF('Office Use Only - DONT TOUCH!!!'!G561="Yes",'Application Form'!M572,""))),"",IF(F561="SKSTD_BDL",'Application Form'!M572,IF('Office Use Only - DONT TOUCH!!!'!G561="Yes",'Application Form'!M572,"")))</f>
        <v/>
      </c>
      <c r="K561" t="str">
        <f>IF(ISBLANK(IF(F561="SKSTD_BDL",'Application Form'!O572,IF('Office Use Only - DONT TOUCH!!!'!G561="Yes",'Application Form'!O572,""))),"",IF(F561="SKSTD_BDL",'Application Form'!O572,IF('Office Use Only - DONT TOUCH!!!'!G561="Yes",'Application Form'!O572,"")))</f>
        <v/>
      </c>
      <c r="N561" t="str">
        <f>IF(AND(F561="",'Application Form'!H572=""),"",IF(AND(F561="",'Application Form'!H572&lt;&gt;""),'Application Form'!H572,IF(AND(F561&lt;&gt;"",'Application Form'!I572=""),"",IF(AND(F561&lt;&gt;"",'Application Form'!I572&lt;&gt;""),IF('Application Form'!I572="SKSTD_BDL","SKSTD_BDL",IF('Application Form'!I572="MIP","MIP",IF('Application Form'!I572="MIP+PV","MIP",IF('Application Form'!I572="SEEKSIRE","SEEKSIRE",IF('Application Form'!I572="SEEKSIRE+PV","SEEKSIRE",IF('Application Form'!I572="GGP50K","GGP50K",IF('Application Form'!I572="GGP50K+PV","GGP50K",IF('Application Form'!I572="GGPHD (150K)","GGPHD (150K)",IF('Application Form'!I572="GGPHD+PV","GGPHD",IF('Application Form'!I572="PV","",IF('Application Form'!I572="POLL","",IF('Application Form'!I572="MSTN","MSTN",IF('Application Form'!I572="COAT","COAT",IF('Application Form'!I572="PI","PI",IF('Application Form'!I572="POLL_50K (add on)*","POLL_50K (add on)*",IF('Application Form'!I572="POLL_HD (add on)*","POLL_HD (add_on)*",IF('Application Form'!I572="MSTN_50K (add_on)*","MSTN_50K (add_on)*",IF('Application Form'!I572="MSTN_HD (add on)*","MSTN_HD (add on)*",IF('Application Form'!I572="STORE","STORE",IF('Application Form'!I572="HE","HE","")))))))))))))))))))),"ERROR"))))</f>
        <v/>
      </c>
      <c r="O561" t="str">
        <f>IF(AND(F561="",'Application Form'!H572=""),"",IF(AND(F561="",'Application Form'!H572&lt;&gt;"",'Application Form'!I572=""),"",IF(AND(F561&lt;&gt;"",'Application Form'!I572=""),"",IF(AND(F561&lt;&gt;"",'Application Form'!I572&lt;&gt;"",'Application Form'!J572=""),"",IF(AND(F561="",'Application Form'!H572&lt;&gt;"",'Application Form'!I572&lt;&gt;""),IF('Application Form'!I572="SKSTD_BDL","SKSTD_BDL",IF('Application Form'!I572="MIP","MIP",IF('Application Form'!I572="MIP+PV","MIP",IF('Application Form'!I572="SEEKSIRE","SEEKSIRE",IF('Application Form'!I572="SEEKSIRE+PV","SEEKSIRE",IF('Application Form'!I572="GGP50K","GGP50K",IF('Application Form'!I572="GGP50K+PV","GGP50K",IF('Application Form'!I572="GGPHD (150K)","GGPHD (150K)",IF('Application Form'!I572="GGPHD+PV","GGPHD",IF('Application Form'!I572="PV","",IF('Application Form'!I572="POLL","",IF('Application Form'!I572="MSTN","MSTN",IF('Application Form'!I572="COAT","COAT",IF('Application Form'!I572="PI","PI",IF('Application Form'!I572="POLL_50K (add on)*","POLL_50K (add on)*",IF('Application Form'!I572="POLL_HD (add on)*","POLL_HD (add_on)*",IF('Application Form'!I572="MSTN_50K (add_on)*","MSTN_50K (add_on)*",IF('Application Form'!I572="MSTN_HD (add on)*","MSTN_HD (add on)*",IF('Application Form'!I572="STORE","STORE",IF('Application Form'!I572="HE","HE","ERROR")))))))))))))))))))),IF(AND(F561&lt;&gt;"",'Application Form'!I572&lt;&gt;"",'Application Form'!J572&lt;&gt;""),IF('Application Form'!J572="SKSTD_BDL","SKSTD_BDL",IF('Application Form'!J572="MIP","MIP",IF('Application Form'!J572="MIP+PV","MIP",IF('Application Form'!J572="SEEKSIRE","SEEKSIRE",IF('Application Form'!J572="SEEKSIRE+PV","SEEKSIRE",IF('Application Form'!J572="GGP50K","GGP50K",IF('Application Form'!J572="GGP50K+PV","GGP50K",IF('Application Form'!J572="GGPHD (150K)","GGPHD (150K)",IF('Application Form'!J572="GGPHD+PV","GGPHD",IF('Application Form'!J572="PV","",IF('Application Form'!J572="POLL","",IF('Application Form'!J572="MSTN","MSTN",IF('Application Form'!J572="COAT","COAT",IF('Application Form'!J572="PI","PI",IF('Application Form'!J572="POLL_50K (add on)*","POLL_50K (add on)*",IF('Application Form'!J572="POLL_HD (add on)*","POLL_HD (add_on)*",IF('Application Form'!J572="MSTN_50K (add_on)*","MSTN_50K (add_on)*",IF('Application Form'!J572="MSTN_HD (add on)*","MSTN_HD (add on)*",IF('Application Form'!J572="STORE","STORE",IF('Application Form'!J572="HE","HE","")))))))))))))))))))),"ERROR"))))))</f>
        <v/>
      </c>
      <c r="P561" t="str">
        <f>IF(AND(F561="",O561&lt;&gt;""),IF('Application Form'!J572="SKSTD_BDL","SKSTD_BDL",IF('Application Form'!J572="MIP","MIP",IF('Application Form'!J572="MIP+PV","MIP",IF('Application Form'!J572="SEEKSIRE","SEEKSIRE",IF('Application Form'!J572="SEEKSIRE+PV","SEEKSIRE",IF('Application Form'!J572="GGP50K","GGP50K",IF('Application Form'!J572="GGP50K+PV","GGP50K",IF('Application Form'!J572="GGPHD (150K)","GGPHD (150K)",IF('Application Form'!J572="GGPHD+PV","GGPHD",IF('Application Form'!J572="PV","",IF('Application Form'!J572="POLL","",IF('Application Form'!J572="MSTN","MSTN",IF('Application Form'!J572="COAT","COAT",IF('Application Form'!J572="PI","PI",IF('Application Form'!J572="POLL_50K (add on)*","POLL_50K (add on)*",IF('Application Form'!J572="POLL_HD (add on)*","POLL_HD (add_on)*",IF('Application Form'!J572="MSTN_50K (add_on)*","MSTN_50K (add_on)*",IF('Application Form'!J572="MSTN_HD (add on)*","MSTN_HD (add on)*",IF('Application Form'!J572="STORE","STORE",IF('Application Form'!J572="HE","HE","")))))))))))))))))))),"")</f>
        <v/>
      </c>
    </row>
    <row r="562" spans="1:16" x14ac:dyDescent="0.25">
      <c r="A562" s="72">
        <f>'Application Form'!E573</f>
        <v>0</v>
      </c>
      <c r="B562" t="str">
        <f>IF('Application Form'!C573="Hair","H",IF('Application Form'!C573="Done","D",IF('Application Form'!C573="Semen","S",IF('Application Form'!C573="TSU","T",""))))</f>
        <v/>
      </c>
      <c r="C562" t="str">
        <f t="shared" si="8"/>
        <v>NAA</v>
      </c>
      <c r="F562" t="str">
        <f>IF('Application Form'!H573="SKSTD_BDL","SKSTD_BDL",IF('Application Form'!H573="MIP","MIP",IF('Application Form'!H573="MIP+PV","MIP",IF('Application Form'!H573="SEEKSIRE","SEEKSIRE",IF('Application Form'!H573="SEEKSIRE+PV","SEEKSIRE",IF('Application Form'!H573="GGP50K","GGP50K",IF('Application Form'!H573="GGP50K+PV","GGP50K",IF('Application Form'!H573="GGPHD (150K)","GGPHD (150K)",IF('Application Form'!H573="GGPHD+PV","GGPHD",IF('Application Form'!H573="PV","",IF('Application Form'!H573="POLL","",IF('Application Form'!H573="MSTN","",IF('Application Form'!H573="COAT","",IF('Application Form'!H573="PI","",IF('Application Form'!H573="POLL_50K (add on)*","",IF('Application Form'!H573="POLL_HD (add on)*","",IF('Application Form'!H573="MSTN_50K (add_on)*","",IF('Application Form'!H573="MSTN_HD (add on)*","",IF('Application Form'!H573="STORE","STORE",IF('Application Form'!H573="HE","HE",""))))))))))))))))))))</f>
        <v/>
      </c>
      <c r="G562" t="str">
        <f>IF(OR(RIGHT('Application Form'!H573,2)="PV",RIGHT('Application Form'!I573,2)="PV",RIGHT('Application Form'!J573,2)="PV"),"Yes","")</f>
        <v/>
      </c>
      <c r="H562" s="81" t="str">
        <f>IF(ISBLANK(IF(F562="SKSTD_BDL",'Application Form'!M573,IF('Office Use Only - DONT TOUCH!!!'!G562="Yes",'Application Form'!M573,""))),"",IF(F562="SKSTD_BDL",'Application Form'!M573,IF('Office Use Only - DONT TOUCH!!!'!G562="Yes",'Application Form'!M573,"")))</f>
        <v/>
      </c>
      <c r="K562" t="str">
        <f>IF(ISBLANK(IF(F562="SKSTD_BDL",'Application Form'!O573,IF('Office Use Only - DONT TOUCH!!!'!G562="Yes",'Application Form'!O573,""))),"",IF(F562="SKSTD_BDL",'Application Form'!O573,IF('Office Use Only - DONT TOUCH!!!'!G562="Yes",'Application Form'!O573,"")))</f>
        <v/>
      </c>
      <c r="N562" t="str">
        <f>IF(AND(F562="",'Application Form'!H573=""),"",IF(AND(F562="",'Application Form'!H573&lt;&gt;""),'Application Form'!H573,IF(AND(F562&lt;&gt;"",'Application Form'!I573=""),"",IF(AND(F562&lt;&gt;"",'Application Form'!I573&lt;&gt;""),IF('Application Form'!I573="SKSTD_BDL","SKSTD_BDL",IF('Application Form'!I573="MIP","MIP",IF('Application Form'!I573="MIP+PV","MIP",IF('Application Form'!I573="SEEKSIRE","SEEKSIRE",IF('Application Form'!I573="SEEKSIRE+PV","SEEKSIRE",IF('Application Form'!I573="GGP50K","GGP50K",IF('Application Form'!I573="GGP50K+PV","GGP50K",IF('Application Form'!I573="GGPHD (150K)","GGPHD (150K)",IF('Application Form'!I573="GGPHD+PV","GGPHD",IF('Application Form'!I573="PV","",IF('Application Form'!I573="POLL","",IF('Application Form'!I573="MSTN","MSTN",IF('Application Form'!I573="COAT","COAT",IF('Application Form'!I573="PI","PI",IF('Application Form'!I573="POLL_50K (add on)*","POLL_50K (add on)*",IF('Application Form'!I573="POLL_HD (add on)*","POLL_HD (add_on)*",IF('Application Form'!I573="MSTN_50K (add_on)*","MSTN_50K (add_on)*",IF('Application Form'!I573="MSTN_HD (add on)*","MSTN_HD (add on)*",IF('Application Form'!I573="STORE","STORE",IF('Application Form'!I573="HE","HE","")))))))))))))))))))),"ERROR"))))</f>
        <v/>
      </c>
      <c r="O562" t="str">
        <f>IF(AND(F562="",'Application Form'!H573=""),"",IF(AND(F562="",'Application Form'!H573&lt;&gt;"",'Application Form'!I573=""),"",IF(AND(F562&lt;&gt;"",'Application Form'!I573=""),"",IF(AND(F562&lt;&gt;"",'Application Form'!I573&lt;&gt;"",'Application Form'!J573=""),"",IF(AND(F562="",'Application Form'!H573&lt;&gt;"",'Application Form'!I573&lt;&gt;""),IF('Application Form'!I573="SKSTD_BDL","SKSTD_BDL",IF('Application Form'!I573="MIP","MIP",IF('Application Form'!I573="MIP+PV","MIP",IF('Application Form'!I573="SEEKSIRE","SEEKSIRE",IF('Application Form'!I573="SEEKSIRE+PV","SEEKSIRE",IF('Application Form'!I573="GGP50K","GGP50K",IF('Application Form'!I573="GGP50K+PV","GGP50K",IF('Application Form'!I573="GGPHD (150K)","GGPHD (150K)",IF('Application Form'!I573="GGPHD+PV","GGPHD",IF('Application Form'!I573="PV","",IF('Application Form'!I573="POLL","",IF('Application Form'!I573="MSTN","MSTN",IF('Application Form'!I573="COAT","COAT",IF('Application Form'!I573="PI","PI",IF('Application Form'!I573="POLL_50K (add on)*","POLL_50K (add on)*",IF('Application Form'!I573="POLL_HD (add on)*","POLL_HD (add_on)*",IF('Application Form'!I573="MSTN_50K (add_on)*","MSTN_50K (add_on)*",IF('Application Form'!I573="MSTN_HD (add on)*","MSTN_HD (add on)*",IF('Application Form'!I573="STORE","STORE",IF('Application Form'!I573="HE","HE","ERROR")))))))))))))))))))),IF(AND(F562&lt;&gt;"",'Application Form'!I573&lt;&gt;"",'Application Form'!J573&lt;&gt;""),IF('Application Form'!J573="SKSTD_BDL","SKSTD_BDL",IF('Application Form'!J573="MIP","MIP",IF('Application Form'!J573="MIP+PV","MIP",IF('Application Form'!J573="SEEKSIRE","SEEKSIRE",IF('Application Form'!J573="SEEKSIRE+PV","SEEKSIRE",IF('Application Form'!J573="GGP50K","GGP50K",IF('Application Form'!J573="GGP50K+PV","GGP50K",IF('Application Form'!J573="GGPHD (150K)","GGPHD (150K)",IF('Application Form'!J573="GGPHD+PV","GGPHD",IF('Application Form'!J573="PV","",IF('Application Form'!J573="POLL","",IF('Application Form'!J573="MSTN","MSTN",IF('Application Form'!J573="COAT","COAT",IF('Application Form'!J573="PI","PI",IF('Application Form'!J573="POLL_50K (add on)*","POLL_50K (add on)*",IF('Application Form'!J573="POLL_HD (add on)*","POLL_HD (add_on)*",IF('Application Form'!J573="MSTN_50K (add_on)*","MSTN_50K (add_on)*",IF('Application Form'!J573="MSTN_HD (add on)*","MSTN_HD (add on)*",IF('Application Form'!J573="STORE","STORE",IF('Application Form'!J573="HE","HE","")))))))))))))))))))),"ERROR"))))))</f>
        <v/>
      </c>
      <c r="P562" t="str">
        <f>IF(AND(F562="",O562&lt;&gt;""),IF('Application Form'!J573="SKSTD_BDL","SKSTD_BDL",IF('Application Form'!J573="MIP","MIP",IF('Application Form'!J573="MIP+PV","MIP",IF('Application Form'!J573="SEEKSIRE","SEEKSIRE",IF('Application Form'!J573="SEEKSIRE+PV","SEEKSIRE",IF('Application Form'!J573="GGP50K","GGP50K",IF('Application Form'!J573="GGP50K+PV","GGP50K",IF('Application Form'!J573="GGPHD (150K)","GGPHD (150K)",IF('Application Form'!J573="GGPHD+PV","GGPHD",IF('Application Form'!J573="PV","",IF('Application Form'!J573="POLL","",IF('Application Form'!J573="MSTN","MSTN",IF('Application Form'!J573="COAT","COAT",IF('Application Form'!J573="PI","PI",IF('Application Form'!J573="POLL_50K (add on)*","POLL_50K (add on)*",IF('Application Form'!J573="POLL_HD (add on)*","POLL_HD (add_on)*",IF('Application Form'!J573="MSTN_50K (add_on)*","MSTN_50K (add_on)*",IF('Application Form'!J573="MSTN_HD (add on)*","MSTN_HD (add on)*",IF('Application Form'!J573="STORE","STORE",IF('Application Form'!J573="HE","HE","")))))))))))))))))))),"")</f>
        <v/>
      </c>
    </row>
    <row r="563" spans="1:16" x14ac:dyDescent="0.25">
      <c r="A563" s="72">
        <f>'Application Form'!E574</f>
        <v>0</v>
      </c>
      <c r="B563" t="str">
        <f>IF('Application Form'!C574="Hair","H",IF('Application Form'!C574="Done","D",IF('Application Form'!C574="Semen","S",IF('Application Form'!C574="TSU","T",""))))</f>
        <v/>
      </c>
      <c r="C563" t="str">
        <f t="shared" si="8"/>
        <v>NAA</v>
      </c>
      <c r="F563" t="str">
        <f>IF('Application Form'!H574="SKSTD_BDL","SKSTD_BDL",IF('Application Form'!H574="MIP","MIP",IF('Application Form'!H574="MIP+PV","MIP",IF('Application Form'!H574="SEEKSIRE","SEEKSIRE",IF('Application Form'!H574="SEEKSIRE+PV","SEEKSIRE",IF('Application Form'!H574="GGP50K","GGP50K",IF('Application Form'!H574="GGP50K+PV","GGP50K",IF('Application Form'!H574="GGPHD (150K)","GGPHD (150K)",IF('Application Form'!H574="GGPHD+PV","GGPHD",IF('Application Form'!H574="PV","",IF('Application Form'!H574="POLL","",IF('Application Form'!H574="MSTN","",IF('Application Form'!H574="COAT","",IF('Application Form'!H574="PI","",IF('Application Form'!H574="POLL_50K (add on)*","",IF('Application Form'!H574="POLL_HD (add on)*","",IF('Application Form'!H574="MSTN_50K (add_on)*","",IF('Application Form'!H574="MSTN_HD (add on)*","",IF('Application Form'!H574="STORE","STORE",IF('Application Form'!H574="HE","HE",""))))))))))))))))))))</f>
        <v/>
      </c>
      <c r="G563" t="str">
        <f>IF(OR(RIGHT('Application Form'!H574,2)="PV",RIGHT('Application Form'!I574,2)="PV",RIGHT('Application Form'!J574,2)="PV"),"Yes","")</f>
        <v/>
      </c>
      <c r="H563" s="81" t="str">
        <f>IF(ISBLANK(IF(F563="SKSTD_BDL",'Application Form'!M574,IF('Office Use Only - DONT TOUCH!!!'!G563="Yes",'Application Form'!M574,""))),"",IF(F563="SKSTD_BDL",'Application Form'!M574,IF('Office Use Only - DONT TOUCH!!!'!G563="Yes",'Application Form'!M574,"")))</f>
        <v/>
      </c>
      <c r="K563" t="str">
        <f>IF(ISBLANK(IF(F563="SKSTD_BDL",'Application Form'!O574,IF('Office Use Only - DONT TOUCH!!!'!G563="Yes",'Application Form'!O574,""))),"",IF(F563="SKSTD_BDL",'Application Form'!O574,IF('Office Use Only - DONT TOUCH!!!'!G563="Yes",'Application Form'!O574,"")))</f>
        <v/>
      </c>
      <c r="N563" t="str">
        <f>IF(AND(F563="",'Application Form'!H574=""),"",IF(AND(F563="",'Application Form'!H574&lt;&gt;""),'Application Form'!H574,IF(AND(F563&lt;&gt;"",'Application Form'!I574=""),"",IF(AND(F563&lt;&gt;"",'Application Form'!I574&lt;&gt;""),IF('Application Form'!I574="SKSTD_BDL","SKSTD_BDL",IF('Application Form'!I574="MIP","MIP",IF('Application Form'!I574="MIP+PV","MIP",IF('Application Form'!I574="SEEKSIRE","SEEKSIRE",IF('Application Form'!I574="SEEKSIRE+PV","SEEKSIRE",IF('Application Form'!I574="GGP50K","GGP50K",IF('Application Form'!I574="GGP50K+PV","GGP50K",IF('Application Form'!I574="GGPHD (150K)","GGPHD (150K)",IF('Application Form'!I574="GGPHD+PV","GGPHD",IF('Application Form'!I574="PV","",IF('Application Form'!I574="POLL","",IF('Application Form'!I574="MSTN","MSTN",IF('Application Form'!I574="COAT","COAT",IF('Application Form'!I574="PI","PI",IF('Application Form'!I574="POLL_50K (add on)*","POLL_50K (add on)*",IF('Application Form'!I574="POLL_HD (add on)*","POLL_HD (add_on)*",IF('Application Form'!I574="MSTN_50K (add_on)*","MSTN_50K (add_on)*",IF('Application Form'!I574="MSTN_HD (add on)*","MSTN_HD (add on)*",IF('Application Form'!I574="STORE","STORE",IF('Application Form'!I574="HE","HE","")))))))))))))))))))),"ERROR"))))</f>
        <v/>
      </c>
      <c r="O563" t="str">
        <f>IF(AND(F563="",'Application Form'!H574=""),"",IF(AND(F563="",'Application Form'!H574&lt;&gt;"",'Application Form'!I574=""),"",IF(AND(F563&lt;&gt;"",'Application Form'!I574=""),"",IF(AND(F563&lt;&gt;"",'Application Form'!I574&lt;&gt;"",'Application Form'!J574=""),"",IF(AND(F563="",'Application Form'!H574&lt;&gt;"",'Application Form'!I574&lt;&gt;""),IF('Application Form'!I574="SKSTD_BDL","SKSTD_BDL",IF('Application Form'!I574="MIP","MIP",IF('Application Form'!I574="MIP+PV","MIP",IF('Application Form'!I574="SEEKSIRE","SEEKSIRE",IF('Application Form'!I574="SEEKSIRE+PV","SEEKSIRE",IF('Application Form'!I574="GGP50K","GGP50K",IF('Application Form'!I574="GGP50K+PV","GGP50K",IF('Application Form'!I574="GGPHD (150K)","GGPHD (150K)",IF('Application Form'!I574="GGPHD+PV","GGPHD",IF('Application Form'!I574="PV","",IF('Application Form'!I574="POLL","",IF('Application Form'!I574="MSTN","MSTN",IF('Application Form'!I574="COAT","COAT",IF('Application Form'!I574="PI","PI",IF('Application Form'!I574="POLL_50K (add on)*","POLL_50K (add on)*",IF('Application Form'!I574="POLL_HD (add on)*","POLL_HD (add_on)*",IF('Application Form'!I574="MSTN_50K (add_on)*","MSTN_50K (add_on)*",IF('Application Form'!I574="MSTN_HD (add on)*","MSTN_HD (add on)*",IF('Application Form'!I574="STORE","STORE",IF('Application Form'!I574="HE","HE","ERROR")))))))))))))))))))),IF(AND(F563&lt;&gt;"",'Application Form'!I574&lt;&gt;"",'Application Form'!J574&lt;&gt;""),IF('Application Form'!J574="SKSTD_BDL","SKSTD_BDL",IF('Application Form'!J574="MIP","MIP",IF('Application Form'!J574="MIP+PV","MIP",IF('Application Form'!J574="SEEKSIRE","SEEKSIRE",IF('Application Form'!J574="SEEKSIRE+PV","SEEKSIRE",IF('Application Form'!J574="GGP50K","GGP50K",IF('Application Form'!J574="GGP50K+PV","GGP50K",IF('Application Form'!J574="GGPHD (150K)","GGPHD (150K)",IF('Application Form'!J574="GGPHD+PV","GGPHD",IF('Application Form'!J574="PV","",IF('Application Form'!J574="POLL","",IF('Application Form'!J574="MSTN","MSTN",IF('Application Form'!J574="COAT","COAT",IF('Application Form'!J574="PI","PI",IF('Application Form'!J574="POLL_50K (add on)*","POLL_50K (add on)*",IF('Application Form'!J574="POLL_HD (add on)*","POLL_HD (add_on)*",IF('Application Form'!J574="MSTN_50K (add_on)*","MSTN_50K (add_on)*",IF('Application Form'!J574="MSTN_HD (add on)*","MSTN_HD (add on)*",IF('Application Form'!J574="STORE","STORE",IF('Application Form'!J574="HE","HE","")))))))))))))))))))),"ERROR"))))))</f>
        <v/>
      </c>
      <c r="P563" t="str">
        <f>IF(AND(F563="",O563&lt;&gt;""),IF('Application Form'!J574="SKSTD_BDL","SKSTD_BDL",IF('Application Form'!J574="MIP","MIP",IF('Application Form'!J574="MIP+PV","MIP",IF('Application Form'!J574="SEEKSIRE","SEEKSIRE",IF('Application Form'!J574="SEEKSIRE+PV","SEEKSIRE",IF('Application Form'!J574="GGP50K","GGP50K",IF('Application Form'!J574="GGP50K+PV","GGP50K",IF('Application Form'!J574="GGPHD (150K)","GGPHD (150K)",IF('Application Form'!J574="GGPHD+PV","GGPHD",IF('Application Form'!J574="PV","",IF('Application Form'!J574="POLL","",IF('Application Form'!J574="MSTN","MSTN",IF('Application Form'!J574="COAT","COAT",IF('Application Form'!J574="PI","PI",IF('Application Form'!J574="POLL_50K (add on)*","POLL_50K (add on)*",IF('Application Form'!J574="POLL_HD (add on)*","POLL_HD (add_on)*",IF('Application Form'!J574="MSTN_50K (add_on)*","MSTN_50K (add_on)*",IF('Application Form'!J574="MSTN_HD (add on)*","MSTN_HD (add on)*",IF('Application Form'!J574="STORE","STORE",IF('Application Form'!J574="HE","HE","")))))))))))))))))))),"")</f>
        <v/>
      </c>
    </row>
    <row r="564" spans="1:16" x14ac:dyDescent="0.25">
      <c r="A564" s="72">
        <f>'Application Form'!E575</f>
        <v>0</v>
      </c>
      <c r="B564" t="str">
        <f>IF('Application Form'!C575="Hair","H",IF('Application Form'!C575="Done","D",IF('Application Form'!C575="Semen","S",IF('Application Form'!C575="TSU","T",""))))</f>
        <v/>
      </c>
      <c r="C564" t="str">
        <f t="shared" si="8"/>
        <v>NAA</v>
      </c>
      <c r="F564" t="str">
        <f>IF('Application Form'!H575="SKSTD_BDL","SKSTD_BDL",IF('Application Form'!H575="MIP","MIP",IF('Application Form'!H575="MIP+PV","MIP",IF('Application Form'!H575="SEEKSIRE","SEEKSIRE",IF('Application Form'!H575="SEEKSIRE+PV","SEEKSIRE",IF('Application Form'!H575="GGP50K","GGP50K",IF('Application Form'!H575="GGP50K+PV","GGP50K",IF('Application Form'!H575="GGPHD (150K)","GGPHD (150K)",IF('Application Form'!H575="GGPHD+PV","GGPHD",IF('Application Form'!H575="PV","",IF('Application Form'!H575="POLL","",IF('Application Form'!H575="MSTN","",IF('Application Form'!H575="COAT","",IF('Application Form'!H575="PI","",IF('Application Form'!H575="POLL_50K (add on)*","",IF('Application Form'!H575="POLL_HD (add on)*","",IF('Application Form'!H575="MSTN_50K (add_on)*","",IF('Application Form'!H575="MSTN_HD (add on)*","",IF('Application Form'!H575="STORE","STORE",IF('Application Form'!H575="HE","HE",""))))))))))))))))))))</f>
        <v/>
      </c>
      <c r="G564" t="str">
        <f>IF(OR(RIGHT('Application Form'!H575,2)="PV",RIGHT('Application Form'!I575,2)="PV",RIGHT('Application Form'!J575,2)="PV"),"Yes","")</f>
        <v/>
      </c>
      <c r="H564" s="81" t="str">
        <f>IF(ISBLANK(IF(F564="SKSTD_BDL",'Application Form'!M575,IF('Office Use Only - DONT TOUCH!!!'!G564="Yes",'Application Form'!M575,""))),"",IF(F564="SKSTD_BDL",'Application Form'!M575,IF('Office Use Only - DONT TOUCH!!!'!G564="Yes",'Application Form'!M575,"")))</f>
        <v/>
      </c>
      <c r="K564" t="str">
        <f>IF(ISBLANK(IF(F564="SKSTD_BDL",'Application Form'!O575,IF('Office Use Only - DONT TOUCH!!!'!G564="Yes",'Application Form'!O575,""))),"",IF(F564="SKSTD_BDL",'Application Form'!O575,IF('Office Use Only - DONT TOUCH!!!'!G564="Yes",'Application Form'!O575,"")))</f>
        <v/>
      </c>
      <c r="N564" t="str">
        <f>IF(AND(F564="",'Application Form'!H575=""),"",IF(AND(F564="",'Application Form'!H575&lt;&gt;""),'Application Form'!H575,IF(AND(F564&lt;&gt;"",'Application Form'!I575=""),"",IF(AND(F564&lt;&gt;"",'Application Form'!I575&lt;&gt;""),IF('Application Form'!I575="SKSTD_BDL","SKSTD_BDL",IF('Application Form'!I575="MIP","MIP",IF('Application Form'!I575="MIP+PV","MIP",IF('Application Form'!I575="SEEKSIRE","SEEKSIRE",IF('Application Form'!I575="SEEKSIRE+PV","SEEKSIRE",IF('Application Form'!I575="GGP50K","GGP50K",IF('Application Form'!I575="GGP50K+PV","GGP50K",IF('Application Form'!I575="GGPHD (150K)","GGPHD (150K)",IF('Application Form'!I575="GGPHD+PV","GGPHD",IF('Application Form'!I575="PV","",IF('Application Form'!I575="POLL","",IF('Application Form'!I575="MSTN","MSTN",IF('Application Form'!I575="COAT","COAT",IF('Application Form'!I575="PI","PI",IF('Application Form'!I575="POLL_50K (add on)*","POLL_50K (add on)*",IF('Application Form'!I575="POLL_HD (add on)*","POLL_HD (add_on)*",IF('Application Form'!I575="MSTN_50K (add_on)*","MSTN_50K (add_on)*",IF('Application Form'!I575="MSTN_HD (add on)*","MSTN_HD (add on)*",IF('Application Form'!I575="STORE","STORE",IF('Application Form'!I575="HE","HE","")))))))))))))))))))),"ERROR"))))</f>
        <v/>
      </c>
      <c r="O564" t="str">
        <f>IF(AND(F564="",'Application Form'!H575=""),"",IF(AND(F564="",'Application Form'!H575&lt;&gt;"",'Application Form'!I575=""),"",IF(AND(F564&lt;&gt;"",'Application Form'!I575=""),"",IF(AND(F564&lt;&gt;"",'Application Form'!I575&lt;&gt;"",'Application Form'!J575=""),"",IF(AND(F564="",'Application Form'!H575&lt;&gt;"",'Application Form'!I575&lt;&gt;""),IF('Application Form'!I575="SKSTD_BDL","SKSTD_BDL",IF('Application Form'!I575="MIP","MIP",IF('Application Form'!I575="MIP+PV","MIP",IF('Application Form'!I575="SEEKSIRE","SEEKSIRE",IF('Application Form'!I575="SEEKSIRE+PV","SEEKSIRE",IF('Application Form'!I575="GGP50K","GGP50K",IF('Application Form'!I575="GGP50K+PV","GGP50K",IF('Application Form'!I575="GGPHD (150K)","GGPHD (150K)",IF('Application Form'!I575="GGPHD+PV","GGPHD",IF('Application Form'!I575="PV","",IF('Application Form'!I575="POLL","",IF('Application Form'!I575="MSTN","MSTN",IF('Application Form'!I575="COAT","COAT",IF('Application Form'!I575="PI","PI",IF('Application Form'!I575="POLL_50K (add on)*","POLL_50K (add on)*",IF('Application Form'!I575="POLL_HD (add on)*","POLL_HD (add_on)*",IF('Application Form'!I575="MSTN_50K (add_on)*","MSTN_50K (add_on)*",IF('Application Form'!I575="MSTN_HD (add on)*","MSTN_HD (add on)*",IF('Application Form'!I575="STORE","STORE",IF('Application Form'!I575="HE","HE","ERROR")))))))))))))))))))),IF(AND(F564&lt;&gt;"",'Application Form'!I575&lt;&gt;"",'Application Form'!J575&lt;&gt;""),IF('Application Form'!J575="SKSTD_BDL","SKSTD_BDL",IF('Application Form'!J575="MIP","MIP",IF('Application Form'!J575="MIP+PV","MIP",IF('Application Form'!J575="SEEKSIRE","SEEKSIRE",IF('Application Form'!J575="SEEKSIRE+PV","SEEKSIRE",IF('Application Form'!J575="GGP50K","GGP50K",IF('Application Form'!J575="GGP50K+PV","GGP50K",IF('Application Form'!J575="GGPHD (150K)","GGPHD (150K)",IF('Application Form'!J575="GGPHD+PV","GGPHD",IF('Application Form'!J575="PV","",IF('Application Form'!J575="POLL","",IF('Application Form'!J575="MSTN","MSTN",IF('Application Form'!J575="COAT","COAT",IF('Application Form'!J575="PI","PI",IF('Application Form'!J575="POLL_50K (add on)*","POLL_50K (add on)*",IF('Application Form'!J575="POLL_HD (add on)*","POLL_HD (add_on)*",IF('Application Form'!J575="MSTN_50K (add_on)*","MSTN_50K (add_on)*",IF('Application Form'!J575="MSTN_HD (add on)*","MSTN_HD (add on)*",IF('Application Form'!J575="STORE","STORE",IF('Application Form'!J575="HE","HE","")))))))))))))))))))),"ERROR"))))))</f>
        <v/>
      </c>
      <c r="P564" t="str">
        <f>IF(AND(F564="",O564&lt;&gt;""),IF('Application Form'!J575="SKSTD_BDL","SKSTD_BDL",IF('Application Form'!J575="MIP","MIP",IF('Application Form'!J575="MIP+PV","MIP",IF('Application Form'!J575="SEEKSIRE","SEEKSIRE",IF('Application Form'!J575="SEEKSIRE+PV","SEEKSIRE",IF('Application Form'!J575="GGP50K","GGP50K",IF('Application Form'!J575="GGP50K+PV","GGP50K",IF('Application Form'!J575="GGPHD (150K)","GGPHD (150K)",IF('Application Form'!J575="GGPHD+PV","GGPHD",IF('Application Form'!J575="PV","",IF('Application Form'!J575="POLL","",IF('Application Form'!J575="MSTN","MSTN",IF('Application Form'!J575="COAT","COAT",IF('Application Form'!J575="PI","PI",IF('Application Form'!J575="POLL_50K (add on)*","POLL_50K (add on)*",IF('Application Form'!J575="POLL_HD (add on)*","POLL_HD (add_on)*",IF('Application Form'!J575="MSTN_50K (add_on)*","MSTN_50K (add_on)*",IF('Application Form'!J575="MSTN_HD (add on)*","MSTN_HD (add on)*",IF('Application Form'!J575="STORE","STORE",IF('Application Form'!J575="HE","HE","")))))))))))))))))))),"")</f>
        <v/>
      </c>
    </row>
    <row r="565" spans="1:16" x14ac:dyDescent="0.25">
      <c r="A565" s="72">
        <f>'Application Form'!E576</f>
        <v>0</v>
      </c>
      <c r="B565" t="str">
        <f>IF('Application Form'!C576="Hair","H",IF('Application Form'!C576="Done","D",IF('Application Form'!C576="Semen","S",IF('Application Form'!C576="TSU","T",""))))</f>
        <v/>
      </c>
      <c r="C565" t="str">
        <f t="shared" si="8"/>
        <v>NAA</v>
      </c>
      <c r="F565" t="str">
        <f>IF('Application Form'!H576="SKSTD_BDL","SKSTD_BDL",IF('Application Form'!H576="MIP","MIP",IF('Application Form'!H576="MIP+PV","MIP",IF('Application Form'!H576="SEEKSIRE","SEEKSIRE",IF('Application Form'!H576="SEEKSIRE+PV","SEEKSIRE",IF('Application Form'!H576="GGP50K","GGP50K",IF('Application Form'!H576="GGP50K+PV","GGP50K",IF('Application Form'!H576="GGPHD (150K)","GGPHD (150K)",IF('Application Form'!H576="GGPHD+PV","GGPHD",IF('Application Form'!H576="PV","",IF('Application Form'!H576="POLL","",IF('Application Form'!H576="MSTN","",IF('Application Form'!H576="COAT","",IF('Application Form'!H576="PI","",IF('Application Form'!H576="POLL_50K (add on)*","",IF('Application Form'!H576="POLL_HD (add on)*","",IF('Application Form'!H576="MSTN_50K (add_on)*","",IF('Application Form'!H576="MSTN_HD (add on)*","",IF('Application Form'!H576="STORE","STORE",IF('Application Form'!H576="HE","HE",""))))))))))))))))))))</f>
        <v/>
      </c>
      <c r="G565" t="str">
        <f>IF(OR(RIGHT('Application Form'!H576,2)="PV",RIGHT('Application Form'!I576,2)="PV",RIGHT('Application Form'!J576,2)="PV"),"Yes","")</f>
        <v/>
      </c>
      <c r="H565" s="81" t="str">
        <f>IF(ISBLANK(IF(F565="SKSTD_BDL",'Application Form'!M576,IF('Office Use Only - DONT TOUCH!!!'!G565="Yes",'Application Form'!M576,""))),"",IF(F565="SKSTD_BDL",'Application Form'!M576,IF('Office Use Only - DONT TOUCH!!!'!G565="Yes",'Application Form'!M576,"")))</f>
        <v/>
      </c>
      <c r="K565" t="str">
        <f>IF(ISBLANK(IF(F565="SKSTD_BDL",'Application Form'!O576,IF('Office Use Only - DONT TOUCH!!!'!G565="Yes",'Application Form'!O576,""))),"",IF(F565="SKSTD_BDL",'Application Form'!O576,IF('Office Use Only - DONT TOUCH!!!'!G565="Yes",'Application Form'!O576,"")))</f>
        <v/>
      </c>
      <c r="N565" t="str">
        <f>IF(AND(F565="",'Application Form'!H576=""),"",IF(AND(F565="",'Application Form'!H576&lt;&gt;""),'Application Form'!H576,IF(AND(F565&lt;&gt;"",'Application Form'!I576=""),"",IF(AND(F565&lt;&gt;"",'Application Form'!I576&lt;&gt;""),IF('Application Form'!I576="SKSTD_BDL","SKSTD_BDL",IF('Application Form'!I576="MIP","MIP",IF('Application Form'!I576="MIP+PV","MIP",IF('Application Form'!I576="SEEKSIRE","SEEKSIRE",IF('Application Form'!I576="SEEKSIRE+PV","SEEKSIRE",IF('Application Form'!I576="GGP50K","GGP50K",IF('Application Form'!I576="GGP50K+PV","GGP50K",IF('Application Form'!I576="GGPHD (150K)","GGPHD (150K)",IF('Application Form'!I576="GGPHD+PV","GGPHD",IF('Application Form'!I576="PV","",IF('Application Form'!I576="POLL","",IF('Application Form'!I576="MSTN","MSTN",IF('Application Form'!I576="COAT","COAT",IF('Application Form'!I576="PI","PI",IF('Application Form'!I576="POLL_50K (add on)*","POLL_50K (add on)*",IF('Application Form'!I576="POLL_HD (add on)*","POLL_HD (add_on)*",IF('Application Form'!I576="MSTN_50K (add_on)*","MSTN_50K (add_on)*",IF('Application Form'!I576="MSTN_HD (add on)*","MSTN_HD (add on)*",IF('Application Form'!I576="STORE","STORE",IF('Application Form'!I576="HE","HE","")))))))))))))))))))),"ERROR"))))</f>
        <v/>
      </c>
      <c r="O565" t="str">
        <f>IF(AND(F565="",'Application Form'!H576=""),"",IF(AND(F565="",'Application Form'!H576&lt;&gt;"",'Application Form'!I576=""),"",IF(AND(F565&lt;&gt;"",'Application Form'!I576=""),"",IF(AND(F565&lt;&gt;"",'Application Form'!I576&lt;&gt;"",'Application Form'!J576=""),"",IF(AND(F565="",'Application Form'!H576&lt;&gt;"",'Application Form'!I576&lt;&gt;""),IF('Application Form'!I576="SKSTD_BDL","SKSTD_BDL",IF('Application Form'!I576="MIP","MIP",IF('Application Form'!I576="MIP+PV","MIP",IF('Application Form'!I576="SEEKSIRE","SEEKSIRE",IF('Application Form'!I576="SEEKSIRE+PV","SEEKSIRE",IF('Application Form'!I576="GGP50K","GGP50K",IF('Application Form'!I576="GGP50K+PV","GGP50K",IF('Application Form'!I576="GGPHD (150K)","GGPHD (150K)",IF('Application Form'!I576="GGPHD+PV","GGPHD",IF('Application Form'!I576="PV","",IF('Application Form'!I576="POLL","",IF('Application Form'!I576="MSTN","MSTN",IF('Application Form'!I576="COAT","COAT",IF('Application Form'!I576="PI","PI",IF('Application Form'!I576="POLL_50K (add on)*","POLL_50K (add on)*",IF('Application Form'!I576="POLL_HD (add on)*","POLL_HD (add_on)*",IF('Application Form'!I576="MSTN_50K (add_on)*","MSTN_50K (add_on)*",IF('Application Form'!I576="MSTN_HD (add on)*","MSTN_HD (add on)*",IF('Application Form'!I576="STORE","STORE",IF('Application Form'!I576="HE","HE","ERROR")))))))))))))))))))),IF(AND(F565&lt;&gt;"",'Application Form'!I576&lt;&gt;"",'Application Form'!J576&lt;&gt;""),IF('Application Form'!J576="SKSTD_BDL","SKSTD_BDL",IF('Application Form'!J576="MIP","MIP",IF('Application Form'!J576="MIP+PV","MIP",IF('Application Form'!J576="SEEKSIRE","SEEKSIRE",IF('Application Form'!J576="SEEKSIRE+PV","SEEKSIRE",IF('Application Form'!J576="GGP50K","GGP50K",IF('Application Form'!J576="GGP50K+PV","GGP50K",IF('Application Form'!J576="GGPHD (150K)","GGPHD (150K)",IF('Application Form'!J576="GGPHD+PV","GGPHD",IF('Application Form'!J576="PV","",IF('Application Form'!J576="POLL","",IF('Application Form'!J576="MSTN","MSTN",IF('Application Form'!J576="COAT","COAT",IF('Application Form'!J576="PI","PI",IF('Application Form'!J576="POLL_50K (add on)*","POLL_50K (add on)*",IF('Application Form'!J576="POLL_HD (add on)*","POLL_HD (add_on)*",IF('Application Form'!J576="MSTN_50K (add_on)*","MSTN_50K (add_on)*",IF('Application Form'!J576="MSTN_HD (add on)*","MSTN_HD (add on)*",IF('Application Form'!J576="STORE","STORE",IF('Application Form'!J576="HE","HE","")))))))))))))))))))),"ERROR"))))))</f>
        <v/>
      </c>
      <c r="P565" t="str">
        <f>IF(AND(F565="",O565&lt;&gt;""),IF('Application Form'!J576="SKSTD_BDL","SKSTD_BDL",IF('Application Form'!J576="MIP","MIP",IF('Application Form'!J576="MIP+PV","MIP",IF('Application Form'!J576="SEEKSIRE","SEEKSIRE",IF('Application Form'!J576="SEEKSIRE+PV","SEEKSIRE",IF('Application Form'!J576="GGP50K","GGP50K",IF('Application Form'!J576="GGP50K+PV","GGP50K",IF('Application Form'!J576="GGPHD (150K)","GGPHD (150K)",IF('Application Form'!J576="GGPHD+PV","GGPHD",IF('Application Form'!J576="PV","",IF('Application Form'!J576="POLL","",IF('Application Form'!J576="MSTN","MSTN",IF('Application Form'!J576="COAT","COAT",IF('Application Form'!J576="PI","PI",IF('Application Form'!J576="POLL_50K (add on)*","POLL_50K (add on)*",IF('Application Form'!J576="POLL_HD (add on)*","POLL_HD (add_on)*",IF('Application Form'!J576="MSTN_50K (add_on)*","MSTN_50K (add_on)*",IF('Application Form'!J576="MSTN_HD (add on)*","MSTN_HD (add on)*",IF('Application Form'!J576="STORE","STORE",IF('Application Form'!J576="HE","HE","")))))))))))))))))))),"")</f>
        <v/>
      </c>
    </row>
    <row r="566" spans="1:16" x14ac:dyDescent="0.25">
      <c r="A566" s="72">
        <f>'Application Form'!E577</f>
        <v>0</v>
      </c>
      <c r="B566" t="str">
        <f>IF('Application Form'!C577="Hair","H",IF('Application Form'!C577="Done","D",IF('Application Form'!C577="Semen","S",IF('Application Form'!C577="TSU","T",""))))</f>
        <v/>
      </c>
      <c r="C566" t="str">
        <f t="shared" si="8"/>
        <v>NAA</v>
      </c>
      <c r="F566" t="str">
        <f>IF('Application Form'!H577="SKSTD_BDL","SKSTD_BDL",IF('Application Form'!H577="MIP","MIP",IF('Application Form'!H577="MIP+PV","MIP",IF('Application Form'!H577="SEEKSIRE","SEEKSIRE",IF('Application Form'!H577="SEEKSIRE+PV","SEEKSIRE",IF('Application Form'!H577="GGP50K","GGP50K",IF('Application Form'!H577="GGP50K+PV","GGP50K",IF('Application Form'!H577="GGPHD (150K)","GGPHD (150K)",IF('Application Form'!H577="GGPHD+PV","GGPHD",IF('Application Form'!H577="PV","",IF('Application Form'!H577="POLL","",IF('Application Form'!H577="MSTN","",IF('Application Form'!H577="COAT","",IF('Application Form'!H577="PI","",IF('Application Form'!H577="POLL_50K (add on)*","",IF('Application Form'!H577="POLL_HD (add on)*","",IF('Application Form'!H577="MSTN_50K (add_on)*","",IF('Application Form'!H577="MSTN_HD (add on)*","",IF('Application Form'!H577="STORE","STORE",IF('Application Form'!H577="HE","HE",""))))))))))))))))))))</f>
        <v/>
      </c>
      <c r="G566" t="str">
        <f>IF(OR(RIGHT('Application Form'!H577,2)="PV",RIGHT('Application Form'!I577,2)="PV",RIGHT('Application Form'!J577,2)="PV"),"Yes","")</f>
        <v/>
      </c>
      <c r="H566" s="81" t="str">
        <f>IF(ISBLANK(IF(F566="SKSTD_BDL",'Application Form'!M577,IF('Office Use Only - DONT TOUCH!!!'!G566="Yes",'Application Form'!M577,""))),"",IF(F566="SKSTD_BDL",'Application Form'!M577,IF('Office Use Only - DONT TOUCH!!!'!G566="Yes",'Application Form'!M577,"")))</f>
        <v/>
      </c>
      <c r="K566" t="str">
        <f>IF(ISBLANK(IF(F566="SKSTD_BDL",'Application Form'!O577,IF('Office Use Only - DONT TOUCH!!!'!G566="Yes",'Application Form'!O577,""))),"",IF(F566="SKSTD_BDL",'Application Form'!O577,IF('Office Use Only - DONT TOUCH!!!'!G566="Yes",'Application Form'!O577,"")))</f>
        <v/>
      </c>
      <c r="N566" t="str">
        <f>IF(AND(F566="",'Application Form'!H577=""),"",IF(AND(F566="",'Application Form'!H577&lt;&gt;""),'Application Form'!H577,IF(AND(F566&lt;&gt;"",'Application Form'!I577=""),"",IF(AND(F566&lt;&gt;"",'Application Form'!I577&lt;&gt;""),IF('Application Form'!I577="SKSTD_BDL","SKSTD_BDL",IF('Application Form'!I577="MIP","MIP",IF('Application Form'!I577="MIP+PV","MIP",IF('Application Form'!I577="SEEKSIRE","SEEKSIRE",IF('Application Form'!I577="SEEKSIRE+PV","SEEKSIRE",IF('Application Form'!I577="GGP50K","GGP50K",IF('Application Form'!I577="GGP50K+PV","GGP50K",IF('Application Form'!I577="GGPHD (150K)","GGPHD (150K)",IF('Application Form'!I577="GGPHD+PV","GGPHD",IF('Application Form'!I577="PV","",IF('Application Form'!I577="POLL","",IF('Application Form'!I577="MSTN","MSTN",IF('Application Form'!I577="COAT","COAT",IF('Application Form'!I577="PI","PI",IF('Application Form'!I577="POLL_50K (add on)*","POLL_50K (add on)*",IF('Application Form'!I577="POLL_HD (add on)*","POLL_HD (add_on)*",IF('Application Form'!I577="MSTN_50K (add_on)*","MSTN_50K (add_on)*",IF('Application Form'!I577="MSTN_HD (add on)*","MSTN_HD (add on)*",IF('Application Form'!I577="STORE","STORE",IF('Application Form'!I577="HE","HE","")))))))))))))))))))),"ERROR"))))</f>
        <v/>
      </c>
      <c r="O566" t="str">
        <f>IF(AND(F566="",'Application Form'!H577=""),"",IF(AND(F566="",'Application Form'!H577&lt;&gt;"",'Application Form'!I577=""),"",IF(AND(F566&lt;&gt;"",'Application Form'!I577=""),"",IF(AND(F566&lt;&gt;"",'Application Form'!I577&lt;&gt;"",'Application Form'!J577=""),"",IF(AND(F566="",'Application Form'!H577&lt;&gt;"",'Application Form'!I577&lt;&gt;""),IF('Application Form'!I577="SKSTD_BDL","SKSTD_BDL",IF('Application Form'!I577="MIP","MIP",IF('Application Form'!I577="MIP+PV","MIP",IF('Application Form'!I577="SEEKSIRE","SEEKSIRE",IF('Application Form'!I577="SEEKSIRE+PV","SEEKSIRE",IF('Application Form'!I577="GGP50K","GGP50K",IF('Application Form'!I577="GGP50K+PV","GGP50K",IF('Application Form'!I577="GGPHD (150K)","GGPHD (150K)",IF('Application Form'!I577="GGPHD+PV","GGPHD",IF('Application Form'!I577="PV","",IF('Application Form'!I577="POLL","",IF('Application Form'!I577="MSTN","MSTN",IF('Application Form'!I577="COAT","COAT",IF('Application Form'!I577="PI","PI",IF('Application Form'!I577="POLL_50K (add on)*","POLL_50K (add on)*",IF('Application Form'!I577="POLL_HD (add on)*","POLL_HD (add_on)*",IF('Application Form'!I577="MSTN_50K (add_on)*","MSTN_50K (add_on)*",IF('Application Form'!I577="MSTN_HD (add on)*","MSTN_HD (add on)*",IF('Application Form'!I577="STORE","STORE",IF('Application Form'!I577="HE","HE","ERROR")))))))))))))))))))),IF(AND(F566&lt;&gt;"",'Application Form'!I577&lt;&gt;"",'Application Form'!J577&lt;&gt;""),IF('Application Form'!J577="SKSTD_BDL","SKSTD_BDL",IF('Application Form'!J577="MIP","MIP",IF('Application Form'!J577="MIP+PV","MIP",IF('Application Form'!J577="SEEKSIRE","SEEKSIRE",IF('Application Form'!J577="SEEKSIRE+PV","SEEKSIRE",IF('Application Form'!J577="GGP50K","GGP50K",IF('Application Form'!J577="GGP50K+PV","GGP50K",IF('Application Form'!J577="GGPHD (150K)","GGPHD (150K)",IF('Application Form'!J577="GGPHD+PV","GGPHD",IF('Application Form'!J577="PV","",IF('Application Form'!J577="POLL","",IF('Application Form'!J577="MSTN","MSTN",IF('Application Form'!J577="COAT","COAT",IF('Application Form'!J577="PI","PI",IF('Application Form'!J577="POLL_50K (add on)*","POLL_50K (add on)*",IF('Application Form'!J577="POLL_HD (add on)*","POLL_HD (add_on)*",IF('Application Form'!J577="MSTN_50K (add_on)*","MSTN_50K (add_on)*",IF('Application Form'!J577="MSTN_HD (add on)*","MSTN_HD (add on)*",IF('Application Form'!J577="STORE","STORE",IF('Application Form'!J577="HE","HE","")))))))))))))))))))),"ERROR"))))))</f>
        <v/>
      </c>
      <c r="P566" t="str">
        <f>IF(AND(F566="",O566&lt;&gt;""),IF('Application Form'!J577="SKSTD_BDL","SKSTD_BDL",IF('Application Form'!J577="MIP","MIP",IF('Application Form'!J577="MIP+PV","MIP",IF('Application Form'!J577="SEEKSIRE","SEEKSIRE",IF('Application Form'!J577="SEEKSIRE+PV","SEEKSIRE",IF('Application Form'!J577="GGP50K","GGP50K",IF('Application Form'!J577="GGP50K+PV","GGP50K",IF('Application Form'!J577="GGPHD (150K)","GGPHD (150K)",IF('Application Form'!J577="GGPHD+PV","GGPHD",IF('Application Form'!J577="PV","",IF('Application Form'!J577="POLL","",IF('Application Form'!J577="MSTN","MSTN",IF('Application Form'!J577="COAT","COAT",IF('Application Form'!J577="PI","PI",IF('Application Form'!J577="POLL_50K (add on)*","POLL_50K (add on)*",IF('Application Form'!J577="POLL_HD (add on)*","POLL_HD (add_on)*",IF('Application Form'!J577="MSTN_50K (add_on)*","MSTN_50K (add_on)*",IF('Application Form'!J577="MSTN_HD (add on)*","MSTN_HD (add on)*",IF('Application Form'!J577="STORE","STORE",IF('Application Form'!J577="HE","HE","")))))))))))))))))))),"")</f>
        <v/>
      </c>
    </row>
    <row r="567" spans="1:16" x14ac:dyDescent="0.25">
      <c r="A567" s="72">
        <f>'Application Form'!E578</f>
        <v>0</v>
      </c>
      <c r="B567" t="str">
        <f>IF('Application Form'!C578="Hair","H",IF('Application Form'!C578="Done","D",IF('Application Form'!C578="Semen","S",IF('Application Form'!C578="TSU","T",""))))</f>
        <v/>
      </c>
      <c r="C567" t="str">
        <f t="shared" si="8"/>
        <v>NAA</v>
      </c>
      <c r="F567" t="str">
        <f>IF('Application Form'!H578="SKSTD_BDL","SKSTD_BDL",IF('Application Form'!H578="MIP","MIP",IF('Application Form'!H578="MIP+PV","MIP",IF('Application Form'!H578="SEEKSIRE","SEEKSIRE",IF('Application Form'!H578="SEEKSIRE+PV","SEEKSIRE",IF('Application Form'!H578="GGP50K","GGP50K",IF('Application Form'!H578="GGP50K+PV","GGP50K",IF('Application Form'!H578="GGPHD (150K)","GGPHD (150K)",IF('Application Form'!H578="GGPHD+PV","GGPHD",IF('Application Form'!H578="PV","",IF('Application Form'!H578="POLL","",IF('Application Form'!H578="MSTN","",IF('Application Form'!H578="COAT","",IF('Application Form'!H578="PI","",IF('Application Form'!H578="POLL_50K (add on)*","",IF('Application Form'!H578="POLL_HD (add on)*","",IF('Application Form'!H578="MSTN_50K (add_on)*","",IF('Application Form'!H578="MSTN_HD (add on)*","",IF('Application Form'!H578="STORE","STORE",IF('Application Form'!H578="HE","HE",""))))))))))))))))))))</f>
        <v/>
      </c>
      <c r="G567" t="str">
        <f>IF(OR(RIGHT('Application Form'!H578,2)="PV",RIGHT('Application Form'!I578,2)="PV",RIGHT('Application Form'!J578,2)="PV"),"Yes","")</f>
        <v/>
      </c>
      <c r="H567" s="81" t="str">
        <f>IF(ISBLANK(IF(F567="SKSTD_BDL",'Application Form'!M578,IF('Office Use Only - DONT TOUCH!!!'!G567="Yes",'Application Form'!M578,""))),"",IF(F567="SKSTD_BDL",'Application Form'!M578,IF('Office Use Only - DONT TOUCH!!!'!G567="Yes",'Application Form'!M578,"")))</f>
        <v/>
      </c>
      <c r="K567" t="str">
        <f>IF(ISBLANK(IF(F567="SKSTD_BDL",'Application Form'!O578,IF('Office Use Only - DONT TOUCH!!!'!G567="Yes",'Application Form'!O578,""))),"",IF(F567="SKSTD_BDL",'Application Form'!O578,IF('Office Use Only - DONT TOUCH!!!'!G567="Yes",'Application Form'!O578,"")))</f>
        <v/>
      </c>
      <c r="N567" t="str">
        <f>IF(AND(F567="",'Application Form'!H578=""),"",IF(AND(F567="",'Application Form'!H578&lt;&gt;""),'Application Form'!H578,IF(AND(F567&lt;&gt;"",'Application Form'!I578=""),"",IF(AND(F567&lt;&gt;"",'Application Form'!I578&lt;&gt;""),IF('Application Form'!I578="SKSTD_BDL","SKSTD_BDL",IF('Application Form'!I578="MIP","MIP",IF('Application Form'!I578="MIP+PV","MIP",IF('Application Form'!I578="SEEKSIRE","SEEKSIRE",IF('Application Form'!I578="SEEKSIRE+PV","SEEKSIRE",IF('Application Form'!I578="GGP50K","GGP50K",IF('Application Form'!I578="GGP50K+PV","GGP50K",IF('Application Form'!I578="GGPHD (150K)","GGPHD (150K)",IF('Application Form'!I578="GGPHD+PV","GGPHD",IF('Application Form'!I578="PV","",IF('Application Form'!I578="POLL","",IF('Application Form'!I578="MSTN","MSTN",IF('Application Form'!I578="COAT","COAT",IF('Application Form'!I578="PI","PI",IF('Application Form'!I578="POLL_50K (add on)*","POLL_50K (add on)*",IF('Application Form'!I578="POLL_HD (add on)*","POLL_HD (add_on)*",IF('Application Form'!I578="MSTN_50K (add_on)*","MSTN_50K (add_on)*",IF('Application Form'!I578="MSTN_HD (add on)*","MSTN_HD (add on)*",IF('Application Form'!I578="STORE","STORE",IF('Application Form'!I578="HE","HE","")))))))))))))))))))),"ERROR"))))</f>
        <v/>
      </c>
      <c r="O567" t="str">
        <f>IF(AND(F567="",'Application Form'!H578=""),"",IF(AND(F567="",'Application Form'!H578&lt;&gt;"",'Application Form'!I578=""),"",IF(AND(F567&lt;&gt;"",'Application Form'!I578=""),"",IF(AND(F567&lt;&gt;"",'Application Form'!I578&lt;&gt;"",'Application Form'!J578=""),"",IF(AND(F567="",'Application Form'!H578&lt;&gt;"",'Application Form'!I578&lt;&gt;""),IF('Application Form'!I578="SKSTD_BDL","SKSTD_BDL",IF('Application Form'!I578="MIP","MIP",IF('Application Form'!I578="MIP+PV","MIP",IF('Application Form'!I578="SEEKSIRE","SEEKSIRE",IF('Application Form'!I578="SEEKSIRE+PV","SEEKSIRE",IF('Application Form'!I578="GGP50K","GGP50K",IF('Application Form'!I578="GGP50K+PV","GGP50K",IF('Application Form'!I578="GGPHD (150K)","GGPHD (150K)",IF('Application Form'!I578="GGPHD+PV","GGPHD",IF('Application Form'!I578="PV","",IF('Application Form'!I578="POLL","",IF('Application Form'!I578="MSTN","MSTN",IF('Application Form'!I578="COAT","COAT",IF('Application Form'!I578="PI","PI",IF('Application Form'!I578="POLL_50K (add on)*","POLL_50K (add on)*",IF('Application Form'!I578="POLL_HD (add on)*","POLL_HD (add_on)*",IF('Application Form'!I578="MSTN_50K (add_on)*","MSTN_50K (add_on)*",IF('Application Form'!I578="MSTN_HD (add on)*","MSTN_HD (add on)*",IF('Application Form'!I578="STORE","STORE",IF('Application Form'!I578="HE","HE","ERROR")))))))))))))))))))),IF(AND(F567&lt;&gt;"",'Application Form'!I578&lt;&gt;"",'Application Form'!J578&lt;&gt;""),IF('Application Form'!J578="SKSTD_BDL","SKSTD_BDL",IF('Application Form'!J578="MIP","MIP",IF('Application Form'!J578="MIP+PV","MIP",IF('Application Form'!J578="SEEKSIRE","SEEKSIRE",IF('Application Form'!J578="SEEKSIRE+PV","SEEKSIRE",IF('Application Form'!J578="GGP50K","GGP50K",IF('Application Form'!J578="GGP50K+PV","GGP50K",IF('Application Form'!J578="GGPHD (150K)","GGPHD (150K)",IF('Application Form'!J578="GGPHD+PV","GGPHD",IF('Application Form'!J578="PV","",IF('Application Form'!J578="POLL","",IF('Application Form'!J578="MSTN","MSTN",IF('Application Form'!J578="COAT","COAT",IF('Application Form'!J578="PI","PI",IF('Application Form'!J578="POLL_50K (add on)*","POLL_50K (add on)*",IF('Application Form'!J578="POLL_HD (add on)*","POLL_HD (add_on)*",IF('Application Form'!J578="MSTN_50K (add_on)*","MSTN_50K (add_on)*",IF('Application Form'!J578="MSTN_HD (add on)*","MSTN_HD (add on)*",IF('Application Form'!J578="STORE","STORE",IF('Application Form'!J578="HE","HE","")))))))))))))))))))),"ERROR"))))))</f>
        <v/>
      </c>
      <c r="P567" t="str">
        <f>IF(AND(F567="",O567&lt;&gt;""),IF('Application Form'!J578="SKSTD_BDL","SKSTD_BDL",IF('Application Form'!J578="MIP","MIP",IF('Application Form'!J578="MIP+PV","MIP",IF('Application Form'!J578="SEEKSIRE","SEEKSIRE",IF('Application Form'!J578="SEEKSIRE+PV","SEEKSIRE",IF('Application Form'!J578="GGP50K","GGP50K",IF('Application Form'!J578="GGP50K+PV","GGP50K",IF('Application Form'!J578="GGPHD (150K)","GGPHD (150K)",IF('Application Form'!J578="GGPHD+PV","GGPHD",IF('Application Form'!J578="PV","",IF('Application Form'!J578="POLL","",IF('Application Form'!J578="MSTN","MSTN",IF('Application Form'!J578="COAT","COAT",IF('Application Form'!J578="PI","PI",IF('Application Form'!J578="POLL_50K (add on)*","POLL_50K (add on)*",IF('Application Form'!J578="POLL_HD (add on)*","POLL_HD (add_on)*",IF('Application Form'!J578="MSTN_50K (add_on)*","MSTN_50K (add_on)*",IF('Application Form'!J578="MSTN_HD (add on)*","MSTN_HD (add on)*",IF('Application Form'!J578="STORE","STORE",IF('Application Form'!J578="HE","HE","")))))))))))))))))))),"")</f>
        <v/>
      </c>
    </row>
    <row r="568" spans="1:16" x14ac:dyDescent="0.25">
      <c r="A568" s="72">
        <f>'Application Form'!E579</f>
        <v>0</v>
      </c>
      <c r="B568" t="str">
        <f>IF('Application Form'!C579="Hair","H",IF('Application Form'!C579="Done","D",IF('Application Form'!C579="Semen","S",IF('Application Form'!C579="TSU","T",""))))</f>
        <v/>
      </c>
      <c r="C568" t="str">
        <f t="shared" si="8"/>
        <v>NAA</v>
      </c>
      <c r="F568" t="str">
        <f>IF('Application Form'!H579="SKSTD_BDL","SKSTD_BDL",IF('Application Form'!H579="MIP","MIP",IF('Application Form'!H579="MIP+PV","MIP",IF('Application Form'!H579="SEEKSIRE","SEEKSIRE",IF('Application Form'!H579="SEEKSIRE+PV","SEEKSIRE",IF('Application Form'!H579="GGP50K","GGP50K",IF('Application Form'!H579="GGP50K+PV","GGP50K",IF('Application Form'!H579="GGPHD (150K)","GGPHD (150K)",IF('Application Form'!H579="GGPHD+PV","GGPHD",IF('Application Form'!H579="PV","",IF('Application Form'!H579="POLL","",IF('Application Form'!H579="MSTN","",IF('Application Form'!H579="COAT","",IF('Application Form'!H579="PI","",IF('Application Form'!H579="POLL_50K (add on)*","",IF('Application Form'!H579="POLL_HD (add on)*","",IF('Application Form'!H579="MSTN_50K (add_on)*","",IF('Application Form'!H579="MSTN_HD (add on)*","",IF('Application Form'!H579="STORE","STORE",IF('Application Form'!H579="HE","HE",""))))))))))))))))))))</f>
        <v/>
      </c>
      <c r="G568" t="str">
        <f>IF(OR(RIGHT('Application Form'!H579,2)="PV",RIGHT('Application Form'!I579,2)="PV",RIGHT('Application Form'!J579,2)="PV"),"Yes","")</f>
        <v/>
      </c>
      <c r="H568" s="81" t="str">
        <f>IF(ISBLANK(IF(F568="SKSTD_BDL",'Application Form'!M579,IF('Office Use Only - DONT TOUCH!!!'!G568="Yes",'Application Form'!M579,""))),"",IF(F568="SKSTD_BDL",'Application Form'!M579,IF('Office Use Only - DONT TOUCH!!!'!G568="Yes",'Application Form'!M579,"")))</f>
        <v/>
      </c>
      <c r="K568" t="str">
        <f>IF(ISBLANK(IF(F568="SKSTD_BDL",'Application Form'!O579,IF('Office Use Only - DONT TOUCH!!!'!G568="Yes",'Application Form'!O579,""))),"",IF(F568="SKSTD_BDL",'Application Form'!O579,IF('Office Use Only - DONT TOUCH!!!'!G568="Yes",'Application Form'!O579,"")))</f>
        <v/>
      </c>
      <c r="N568" t="str">
        <f>IF(AND(F568="",'Application Form'!H579=""),"",IF(AND(F568="",'Application Form'!H579&lt;&gt;""),'Application Form'!H579,IF(AND(F568&lt;&gt;"",'Application Form'!I579=""),"",IF(AND(F568&lt;&gt;"",'Application Form'!I579&lt;&gt;""),IF('Application Form'!I579="SKSTD_BDL","SKSTD_BDL",IF('Application Form'!I579="MIP","MIP",IF('Application Form'!I579="MIP+PV","MIP",IF('Application Form'!I579="SEEKSIRE","SEEKSIRE",IF('Application Form'!I579="SEEKSIRE+PV","SEEKSIRE",IF('Application Form'!I579="GGP50K","GGP50K",IF('Application Form'!I579="GGP50K+PV","GGP50K",IF('Application Form'!I579="GGPHD (150K)","GGPHD (150K)",IF('Application Form'!I579="GGPHD+PV","GGPHD",IF('Application Form'!I579="PV","",IF('Application Form'!I579="POLL","",IF('Application Form'!I579="MSTN","MSTN",IF('Application Form'!I579="COAT","COAT",IF('Application Form'!I579="PI","PI",IF('Application Form'!I579="POLL_50K (add on)*","POLL_50K (add on)*",IF('Application Form'!I579="POLL_HD (add on)*","POLL_HD (add_on)*",IF('Application Form'!I579="MSTN_50K (add_on)*","MSTN_50K (add_on)*",IF('Application Form'!I579="MSTN_HD (add on)*","MSTN_HD (add on)*",IF('Application Form'!I579="STORE","STORE",IF('Application Form'!I579="HE","HE","")))))))))))))))))))),"ERROR"))))</f>
        <v/>
      </c>
      <c r="O568" t="str">
        <f>IF(AND(F568="",'Application Form'!H579=""),"",IF(AND(F568="",'Application Form'!H579&lt;&gt;"",'Application Form'!I579=""),"",IF(AND(F568&lt;&gt;"",'Application Form'!I579=""),"",IF(AND(F568&lt;&gt;"",'Application Form'!I579&lt;&gt;"",'Application Form'!J579=""),"",IF(AND(F568="",'Application Form'!H579&lt;&gt;"",'Application Form'!I579&lt;&gt;""),IF('Application Form'!I579="SKSTD_BDL","SKSTD_BDL",IF('Application Form'!I579="MIP","MIP",IF('Application Form'!I579="MIP+PV","MIP",IF('Application Form'!I579="SEEKSIRE","SEEKSIRE",IF('Application Form'!I579="SEEKSIRE+PV","SEEKSIRE",IF('Application Form'!I579="GGP50K","GGP50K",IF('Application Form'!I579="GGP50K+PV","GGP50K",IF('Application Form'!I579="GGPHD (150K)","GGPHD (150K)",IF('Application Form'!I579="GGPHD+PV","GGPHD",IF('Application Form'!I579="PV","",IF('Application Form'!I579="POLL","",IF('Application Form'!I579="MSTN","MSTN",IF('Application Form'!I579="COAT","COAT",IF('Application Form'!I579="PI","PI",IF('Application Form'!I579="POLL_50K (add on)*","POLL_50K (add on)*",IF('Application Form'!I579="POLL_HD (add on)*","POLL_HD (add_on)*",IF('Application Form'!I579="MSTN_50K (add_on)*","MSTN_50K (add_on)*",IF('Application Form'!I579="MSTN_HD (add on)*","MSTN_HD (add on)*",IF('Application Form'!I579="STORE","STORE",IF('Application Form'!I579="HE","HE","ERROR")))))))))))))))))))),IF(AND(F568&lt;&gt;"",'Application Form'!I579&lt;&gt;"",'Application Form'!J579&lt;&gt;""),IF('Application Form'!J579="SKSTD_BDL","SKSTD_BDL",IF('Application Form'!J579="MIP","MIP",IF('Application Form'!J579="MIP+PV","MIP",IF('Application Form'!J579="SEEKSIRE","SEEKSIRE",IF('Application Form'!J579="SEEKSIRE+PV","SEEKSIRE",IF('Application Form'!J579="GGP50K","GGP50K",IF('Application Form'!J579="GGP50K+PV","GGP50K",IF('Application Form'!J579="GGPHD (150K)","GGPHD (150K)",IF('Application Form'!J579="GGPHD+PV","GGPHD",IF('Application Form'!J579="PV","",IF('Application Form'!J579="POLL","",IF('Application Form'!J579="MSTN","MSTN",IF('Application Form'!J579="COAT","COAT",IF('Application Form'!J579="PI","PI",IF('Application Form'!J579="POLL_50K (add on)*","POLL_50K (add on)*",IF('Application Form'!J579="POLL_HD (add on)*","POLL_HD (add_on)*",IF('Application Form'!J579="MSTN_50K (add_on)*","MSTN_50K (add_on)*",IF('Application Form'!J579="MSTN_HD (add on)*","MSTN_HD (add on)*",IF('Application Form'!J579="STORE","STORE",IF('Application Form'!J579="HE","HE","")))))))))))))))))))),"ERROR"))))))</f>
        <v/>
      </c>
      <c r="P568" t="str">
        <f>IF(AND(F568="",O568&lt;&gt;""),IF('Application Form'!J579="SKSTD_BDL","SKSTD_BDL",IF('Application Form'!J579="MIP","MIP",IF('Application Form'!J579="MIP+PV","MIP",IF('Application Form'!J579="SEEKSIRE","SEEKSIRE",IF('Application Form'!J579="SEEKSIRE+PV","SEEKSIRE",IF('Application Form'!J579="GGP50K","GGP50K",IF('Application Form'!J579="GGP50K+PV","GGP50K",IF('Application Form'!J579="GGPHD (150K)","GGPHD (150K)",IF('Application Form'!J579="GGPHD+PV","GGPHD",IF('Application Form'!J579="PV","",IF('Application Form'!J579="POLL","",IF('Application Form'!J579="MSTN","MSTN",IF('Application Form'!J579="COAT","COAT",IF('Application Form'!J579="PI","PI",IF('Application Form'!J579="POLL_50K (add on)*","POLL_50K (add on)*",IF('Application Form'!J579="POLL_HD (add on)*","POLL_HD (add_on)*",IF('Application Form'!J579="MSTN_50K (add_on)*","MSTN_50K (add_on)*",IF('Application Form'!J579="MSTN_HD (add on)*","MSTN_HD (add on)*",IF('Application Form'!J579="STORE","STORE",IF('Application Form'!J579="HE","HE","")))))))))))))))))))),"")</f>
        <v/>
      </c>
    </row>
    <row r="569" spans="1:16" x14ac:dyDescent="0.25">
      <c r="A569" s="72">
        <f>'Application Form'!E580</f>
        <v>0</v>
      </c>
      <c r="B569" t="str">
        <f>IF('Application Form'!C580="Hair","H",IF('Application Form'!C580="Done","D",IF('Application Form'!C580="Semen","S",IF('Application Form'!C580="TSU","T",""))))</f>
        <v/>
      </c>
      <c r="C569" t="str">
        <f t="shared" si="8"/>
        <v>NAA</v>
      </c>
      <c r="F569" t="str">
        <f>IF('Application Form'!H580="SKSTD_BDL","SKSTD_BDL",IF('Application Form'!H580="MIP","MIP",IF('Application Form'!H580="MIP+PV","MIP",IF('Application Form'!H580="SEEKSIRE","SEEKSIRE",IF('Application Form'!H580="SEEKSIRE+PV","SEEKSIRE",IF('Application Form'!H580="GGP50K","GGP50K",IF('Application Form'!H580="GGP50K+PV","GGP50K",IF('Application Form'!H580="GGPHD (150K)","GGPHD (150K)",IF('Application Form'!H580="GGPHD+PV","GGPHD",IF('Application Form'!H580="PV","",IF('Application Form'!H580="POLL","",IF('Application Form'!H580="MSTN","",IF('Application Form'!H580="COAT","",IF('Application Form'!H580="PI","",IF('Application Form'!H580="POLL_50K (add on)*","",IF('Application Form'!H580="POLL_HD (add on)*","",IF('Application Form'!H580="MSTN_50K (add_on)*","",IF('Application Form'!H580="MSTN_HD (add on)*","",IF('Application Form'!H580="STORE","STORE",IF('Application Form'!H580="HE","HE",""))))))))))))))))))))</f>
        <v/>
      </c>
      <c r="G569" t="str">
        <f>IF(OR(RIGHT('Application Form'!H580,2)="PV",RIGHT('Application Form'!I580,2)="PV",RIGHT('Application Form'!J580,2)="PV"),"Yes","")</f>
        <v/>
      </c>
      <c r="H569" s="81" t="str">
        <f>IF(ISBLANK(IF(F569="SKSTD_BDL",'Application Form'!M580,IF('Office Use Only - DONT TOUCH!!!'!G569="Yes",'Application Form'!M580,""))),"",IF(F569="SKSTD_BDL",'Application Form'!M580,IF('Office Use Only - DONT TOUCH!!!'!G569="Yes",'Application Form'!M580,"")))</f>
        <v/>
      </c>
      <c r="K569" t="str">
        <f>IF(ISBLANK(IF(F569="SKSTD_BDL",'Application Form'!O580,IF('Office Use Only - DONT TOUCH!!!'!G569="Yes",'Application Form'!O580,""))),"",IF(F569="SKSTD_BDL",'Application Form'!O580,IF('Office Use Only - DONT TOUCH!!!'!G569="Yes",'Application Form'!O580,"")))</f>
        <v/>
      </c>
      <c r="N569" t="str">
        <f>IF(AND(F569="",'Application Form'!H580=""),"",IF(AND(F569="",'Application Form'!H580&lt;&gt;""),'Application Form'!H580,IF(AND(F569&lt;&gt;"",'Application Form'!I580=""),"",IF(AND(F569&lt;&gt;"",'Application Form'!I580&lt;&gt;""),IF('Application Form'!I580="SKSTD_BDL","SKSTD_BDL",IF('Application Form'!I580="MIP","MIP",IF('Application Form'!I580="MIP+PV","MIP",IF('Application Form'!I580="SEEKSIRE","SEEKSIRE",IF('Application Form'!I580="SEEKSIRE+PV","SEEKSIRE",IF('Application Form'!I580="GGP50K","GGP50K",IF('Application Form'!I580="GGP50K+PV","GGP50K",IF('Application Form'!I580="GGPHD (150K)","GGPHD (150K)",IF('Application Form'!I580="GGPHD+PV","GGPHD",IF('Application Form'!I580="PV","",IF('Application Form'!I580="POLL","",IF('Application Form'!I580="MSTN","MSTN",IF('Application Form'!I580="COAT","COAT",IF('Application Form'!I580="PI","PI",IF('Application Form'!I580="POLL_50K (add on)*","POLL_50K (add on)*",IF('Application Form'!I580="POLL_HD (add on)*","POLL_HD (add_on)*",IF('Application Form'!I580="MSTN_50K (add_on)*","MSTN_50K (add_on)*",IF('Application Form'!I580="MSTN_HD (add on)*","MSTN_HD (add on)*",IF('Application Form'!I580="STORE","STORE",IF('Application Form'!I580="HE","HE","")))))))))))))))))))),"ERROR"))))</f>
        <v/>
      </c>
      <c r="O569" t="str">
        <f>IF(AND(F569="",'Application Form'!H580=""),"",IF(AND(F569="",'Application Form'!H580&lt;&gt;"",'Application Form'!I580=""),"",IF(AND(F569&lt;&gt;"",'Application Form'!I580=""),"",IF(AND(F569&lt;&gt;"",'Application Form'!I580&lt;&gt;"",'Application Form'!J580=""),"",IF(AND(F569="",'Application Form'!H580&lt;&gt;"",'Application Form'!I580&lt;&gt;""),IF('Application Form'!I580="SKSTD_BDL","SKSTD_BDL",IF('Application Form'!I580="MIP","MIP",IF('Application Form'!I580="MIP+PV","MIP",IF('Application Form'!I580="SEEKSIRE","SEEKSIRE",IF('Application Form'!I580="SEEKSIRE+PV","SEEKSIRE",IF('Application Form'!I580="GGP50K","GGP50K",IF('Application Form'!I580="GGP50K+PV","GGP50K",IF('Application Form'!I580="GGPHD (150K)","GGPHD (150K)",IF('Application Form'!I580="GGPHD+PV","GGPHD",IF('Application Form'!I580="PV","",IF('Application Form'!I580="POLL","",IF('Application Form'!I580="MSTN","MSTN",IF('Application Form'!I580="COAT","COAT",IF('Application Form'!I580="PI","PI",IF('Application Form'!I580="POLL_50K (add on)*","POLL_50K (add on)*",IF('Application Form'!I580="POLL_HD (add on)*","POLL_HD (add_on)*",IF('Application Form'!I580="MSTN_50K (add_on)*","MSTN_50K (add_on)*",IF('Application Form'!I580="MSTN_HD (add on)*","MSTN_HD (add on)*",IF('Application Form'!I580="STORE","STORE",IF('Application Form'!I580="HE","HE","ERROR")))))))))))))))))))),IF(AND(F569&lt;&gt;"",'Application Form'!I580&lt;&gt;"",'Application Form'!J580&lt;&gt;""),IF('Application Form'!J580="SKSTD_BDL","SKSTD_BDL",IF('Application Form'!J580="MIP","MIP",IF('Application Form'!J580="MIP+PV","MIP",IF('Application Form'!J580="SEEKSIRE","SEEKSIRE",IF('Application Form'!J580="SEEKSIRE+PV","SEEKSIRE",IF('Application Form'!J580="GGP50K","GGP50K",IF('Application Form'!J580="GGP50K+PV","GGP50K",IF('Application Form'!J580="GGPHD (150K)","GGPHD (150K)",IF('Application Form'!J580="GGPHD+PV","GGPHD",IF('Application Form'!J580="PV","",IF('Application Form'!J580="POLL","",IF('Application Form'!J580="MSTN","MSTN",IF('Application Form'!J580="COAT","COAT",IF('Application Form'!J580="PI","PI",IF('Application Form'!J580="POLL_50K (add on)*","POLL_50K (add on)*",IF('Application Form'!J580="POLL_HD (add on)*","POLL_HD (add_on)*",IF('Application Form'!J580="MSTN_50K (add_on)*","MSTN_50K (add_on)*",IF('Application Form'!J580="MSTN_HD (add on)*","MSTN_HD (add on)*",IF('Application Form'!J580="STORE","STORE",IF('Application Form'!J580="HE","HE","")))))))))))))))))))),"ERROR"))))))</f>
        <v/>
      </c>
      <c r="P569" t="str">
        <f>IF(AND(F569="",O569&lt;&gt;""),IF('Application Form'!J580="SKSTD_BDL","SKSTD_BDL",IF('Application Form'!J580="MIP","MIP",IF('Application Form'!J580="MIP+PV","MIP",IF('Application Form'!J580="SEEKSIRE","SEEKSIRE",IF('Application Form'!J580="SEEKSIRE+PV","SEEKSIRE",IF('Application Form'!J580="GGP50K","GGP50K",IF('Application Form'!J580="GGP50K+PV","GGP50K",IF('Application Form'!J580="GGPHD (150K)","GGPHD (150K)",IF('Application Form'!J580="GGPHD+PV","GGPHD",IF('Application Form'!J580="PV","",IF('Application Form'!J580="POLL","",IF('Application Form'!J580="MSTN","MSTN",IF('Application Form'!J580="COAT","COAT",IF('Application Form'!J580="PI","PI",IF('Application Form'!J580="POLL_50K (add on)*","POLL_50K (add on)*",IF('Application Form'!J580="POLL_HD (add on)*","POLL_HD (add_on)*",IF('Application Form'!J580="MSTN_50K (add_on)*","MSTN_50K (add_on)*",IF('Application Form'!J580="MSTN_HD (add on)*","MSTN_HD (add on)*",IF('Application Form'!J580="STORE","STORE",IF('Application Form'!J580="HE","HE","")))))))))))))))))))),"")</f>
        <v/>
      </c>
    </row>
    <row r="570" spans="1:16" x14ac:dyDescent="0.25">
      <c r="A570" s="72">
        <f>'Application Form'!E581</f>
        <v>0</v>
      </c>
      <c r="B570" t="str">
        <f>IF('Application Form'!C581="Hair","H",IF('Application Form'!C581="Done","D",IF('Application Form'!C581="Semen","S",IF('Application Form'!C581="TSU","T",""))))</f>
        <v/>
      </c>
      <c r="C570" t="str">
        <f t="shared" si="8"/>
        <v>NAA</v>
      </c>
      <c r="F570" t="str">
        <f>IF('Application Form'!H581="SKSTD_BDL","SKSTD_BDL",IF('Application Form'!H581="MIP","MIP",IF('Application Form'!H581="MIP+PV","MIP",IF('Application Form'!H581="SEEKSIRE","SEEKSIRE",IF('Application Form'!H581="SEEKSIRE+PV","SEEKSIRE",IF('Application Form'!H581="GGP50K","GGP50K",IF('Application Form'!H581="GGP50K+PV","GGP50K",IF('Application Form'!H581="GGPHD (150K)","GGPHD (150K)",IF('Application Form'!H581="GGPHD+PV","GGPHD",IF('Application Form'!H581="PV","",IF('Application Form'!H581="POLL","",IF('Application Form'!H581="MSTN","",IF('Application Form'!H581="COAT","",IF('Application Form'!H581="PI","",IF('Application Form'!H581="POLL_50K (add on)*","",IF('Application Form'!H581="POLL_HD (add on)*","",IF('Application Form'!H581="MSTN_50K (add_on)*","",IF('Application Form'!H581="MSTN_HD (add on)*","",IF('Application Form'!H581="STORE","STORE",IF('Application Form'!H581="HE","HE",""))))))))))))))))))))</f>
        <v/>
      </c>
      <c r="G570" t="str">
        <f>IF(OR(RIGHT('Application Form'!H581,2)="PV",RIGHT('Application Form'!I581,2)="PV",RIGHT('Application Form'!J581,2)="PV"),"Yes","")</f>
        <v/>
      </c>
      <c r="H570" s="81" t="str">
        <f>IF(ISBLANK(IF(F570="SKSTD_BDL",'Application Form'!M581,IF('Office Use Only - DONT TOUCH!!!'!G570="Yes",'Application Form'!M581,""))),"",IF(F570="SKSTD_BDL",'Application Form'!M581,IF('Office Use Only - DONT TOUCH!!!'!G570="Yes",'Application Form'!M581,"")))</f>
        <v/>
      </c>
      <c r="K570" t="str">
        <f>IF(ISBLANK(IF(F570="SKSTD_BDL",'Application Form'!O581,IF('Office Use Only - DONT TOUCH!!!'!G570="Yes",'Application Form'!O581,""))),"",IF(F570="SKSTD_BDL",'Application Form'!O581,IF('Office Use Only - DONT TOUCH!!!'!G570="Yes",'Application Form'!O581,"")))</f>
        <v/>
      </c>
      <c r="N570" t="str">
        <f>IF(AND(F570="",'Application Form'!H581=""),"",IF(AND(F570="",'Application Form'!H581&lt;&gt;""),'Application Form'!H581,IF(AND(F570&lt;&gt;"",'Application Form'!I581=""),"",IF(AND(F570&lt;&gt;"",'Application Form'!I581&lt;&gt;""),IF('Application Form'!I581="SKSTD_BDL","SKSTD_BDL",IF('Application Form'!I581="MIP","MIP",IF('Application Form'!I581="MIP+PV","MIP",IF('Application Form'!I581="SEEKSIRE","SEEKSIRE",IF('Application Form'!I581="SEEKSIRE+PV","SEEKSIRE",IF('Application Form'!I581="GGP50K","GGP50K",IF('Application Form'!I581="GGP50K+PV","GGP50K",IF('Application Form'!I581="GGPHD (150K)","GGPHD (150K)",IF('Application Form'!I581="GGPHD+PV","GGPHD",IF('Application Form'!I581="PV","",IF('Application Form'!I581="POLL","",IF('Application Form'!I581="MSTN","MSTN",IF('Application Form'!I581="COAT","COAT",IF('Application Form'!I581="PI","PI",IF('Application Form'!I581="POLL_50K (add on)*","POLL_50K (add on)*",IF('Application Form'!I581="POLL_HD (add on)*","POLL_HD (add_on)*",IF('Application Form'!I581="MSTN_50K (add_on)*","MSTN_50K (add_on)*",IF('Application Form'!I581="MSTN_HD (add on)*","MSTN_HD (add on)*",IF('Application Form'!I581="STORE","STORE",IF('Application Form'!I581="HE","HE","")))))))))))))))))))),"ERROR"))))</f>
        <v/>
      </c>
      <c r="O570" t="str">
        <f>IF(AND(F570="",'Application Form'!H581=""),"",IF(AND(F570="",'Application Form'!H581&lt;&gt;"",'Application Form'!I581=""),"",IF(AND(F570&lt;&gt;"",'Application Form'!I581=""),"",IF(AND(F570&lt;&gt;"",'Application Form'!I581&lt;&gt;"",'Application Form'!J581=""),"",IF(AND(F570="",'Application Form'!H581&lt;&gt;"",'Application Form'!I581&lt;&gt;""),IF('Application Form'!I581="SKSTD_BDL","SKSTD_BDL",IF('Application Form'!I581="MIP","MIP",IF('Application Form'!I581="MIP+PV","MIP",IF('Application Form'!I581="SEEKSIRE","SEEKSIRE",IF('Application Form'!I581="SEEKSIRE+PV","SEEKSIRE",IF('Application Form'!I581="GGP50K","GGP50K",IF('Application Form'!I581="GGP50K+PV","GGP50K",IF('Application Form'!I581="GGPHD (150K)","GGPHD (150K)",IF('Application Form'!I581="GGPHD+PV","GGPHD",IF('Application Form'!I581="PV","",IF('Application Form'!I581="POLL","",IF('Application Form'!I581="MSTN","MSTN",IF('Application Form'!I581="COAT","COAT",IF('Application Form'!I581="PI","PI",IF('Application Form'!I581="POLL_50K (add on)*","POLL_50K (add on)*",IF('Application Form'!I581="POLL_HD (add on)*","POLL_HD (add_on)*",IF('Application Form'!I581="MSTN_50K (add_on)*","MSTN_50K (add_on)*",IF('Application Form'!I581="MSTN_HD (add on)*","MSTN_HD (add on)*",IF('Application Form'!I581="STORE","STORE",IF('Application Form'!I581="HE","HE","ERROR")))))))))))))))))))),IF(AND(F570&lt;&gt;"",'Application Form'!I581&lt;&gt;"",'Application Form'!J581&lt;&gt;""),IF('Application Form'!J581="SKSTD_BDL","SKSTD_BDL",IF('Application Form'!J581="MIP","MIP",IF('Application Form'!J581="MIP+PV","MIP",IF('Application Form'!J581="SEEKSIRE","SEEKSIRE",IF('Application Form'!J581="SEEKSIRE+PV","SEEKSIRE",IF('Application Form'!J581="GGP50K","GGP50K",IF('Application Form'!J581="GGP50K+PV","GGP50K",IF('Application Form'!J581="GGPHD (150K)","GGPHD (150K)",IF('Application Form'!J581="GGPHD+PV","GGPHD",IF('Application Form'!J581="PV","",IF('Application Form'!J581="POLL","",IF('Application Form'!J581="MSTN","MSTN",IF('Application Form'!J581="COAT","COAT",IF('Application Form'!J581="PI","PI",IF('Application Form'!J581="POLL_50K (add on)*","POLL_50K (add on)*",IF('Application Form'!J581="POLL_HD (add on)*","POLL_HD (add_on)*",IF('Application Form'!J581="MSTN_50K (add_on)*","MSTN_50K (add_on)*",IF('Application Form'!J581="MSTN_HD (add on)*","MSTN_HD (add on)*",IF('Application Form'!J581="STORE","STORE",IF('Application Form'!J581="HE","HE","")))))))))))))))))))),"ERROR"))))))</f>
        <v/>
      </c>
      <c r="P570" t="str">
        <f>IF(AND(F570="",O570&lt;&gt;""),IF('Application Form'!J581="SKSTD_BDL","SKSTD_BDL",IF('Application Form'!J581="MIP","MIP",IF('Application Form'!J581="MIP+PV","MIP",IF('Application Form'!J581="SEEKSIRE","SEEKSIRE",IF('Application Form'!J581="SEEKSIRE+PV","SEEKSIRE",IF('Application Form'!J581="GGP50K","GGP50K",IF('Application Form'!J581="GGP50K+PV","GGP50K",IF('Application Form'!J581="GGPHD (150K)","GGPHD (150K)",IF('Application Form'!J581="GGPHD+PV","GGPHD",IF('Application Form'!J581="PV","",IF('Application Form'!J581="POLL","",IF('Application Form'!J581="MSTN","MSTN",IF('Application Form'!J581="COAT","COAT",IF('Application Form'!J581="PI","PI",IF('Application Form'!J581="POLL_50K (add on)*","POLL_50K (add on)*",IF('Application Form'!J581="POLL_HD (add on)*","POLL_HD (add_on)*",IF('Application Form'!J581="MSTN_50K (add_on)*","MSTN_50K (add_on)*",IF('Application Form'!J581="MSTN_HD (add on)*","MSTN_HD (add on)*",IF('Application Form'!J581="STORE","STORE",IF('Application Form'!J581="HE","HE","")))))))))))))))))))),"")</f>
        <v/>
      </c>
    </row>
    <row r="571" spans="1:16" x14ac:dyDescent="0.25">
      <c r="A571" s="72">
        <f>'Application Form'!E582</f>
        <v>0</v>
      </c>
      <c r="B571" t="str">
        <f>IF('Application Form'!C582="Hair","H",IF('Application Form'!C582="Done","D",IF('Application Form'!C582="Semen","S",IF('Application Form'!C582="TSU","T",""))))</f>
        <v/>
      </c>
      <c r="C571" t="str">
        <f t="shared" si="8"/>
        <v>NAA</v>
      </c>
      <c r="F571" t="str">
        <f>IF('Application Form'!H582="SKSTD_BDL","SKSTD_BDL",IF('Application Form'!H582="MIP","MIP",IF('Application Form'!H582="MIP+PV","MIP",IF('Application Form'!H582="SEEKSIRE","SEEKSIRE",IF('Application Form'!H582="SEEKSIRE+PV","SEEKSIRE",IF('Application Form'!H582="GGP50K","GGP50K",IF('Application Form'!H582="GGP50K+PV","GGP50K",IF('Application Form'!H582="GGPHD (150K)","GGPHD (150K)",IF('Application Form'!H582="GGPHD+PV","GGPHD",IF('Application Form'!H582="PV","",IF('Application Form'!H582="POLL","",IF('Application Form'!H582="MSTN","",IF('Application Form'!H582="COAT","",IF('Application Form'!H582="PI","",IF('Application Form'!H582="POLL_50K (add on)*","",IF('Application Form'!H582="POLL_HD (add on)*","",IF('Application Form'!H582="MSTN_50K (add_on)*","",IF('Application Form'!H582="MSTN_HD (add on)*","",IF('Application Form'!H582="STORE","STORE",IF('Application Form'!H582="HE","HE",""))))))))))))))))))))</f>
        <v/>
      </c>
      <c r="G571" t="str">
        <f>IF(OR(RIGHT('Application Form'!H582,2)="PV",RIGHT('Application Form'!I582,2)="PV",RIGHT('Application Form'!J582,2)="PV"),"Yes","")</f>
        <v/>
      </c>
      <c r="H571" s="81" t="str">
        <f>IF(ISBLANK(IF(F571="SKSTD_BDL",'Application Form'!M582,IF('Office Use Only - DONT TOUCH!!!'!G571="Yes",'Application Form'!M582,""))),"",IF(F571="SKSTD_BDL",'Application Form'!M582,IF('Office Use Only - DONT TOUCH!!!'!G571="Yes",'Application Form'!M582,"")))</f>
        <v/>
      </c>
      <c r="K571" t="str">
        <f>IF(ISBLANK(IF(F571="SKSTD_BDL",'Application Form'!O582,IF('Office Use Only - DONT TOUCH!!!'!G571="Yes",'Application Form'!O582,""))),"",IF(F571="SKSTD_BDL",'Application Form'!O582,IF('Office Use Only - DONT TOUCH!!!'!G571="Yes",'Application Form'!O582,"")))</f>
        <v/>
      </c>
      <c r="N571" t="str">
        <f>IF(AND(F571="",'Application Form'!H582=""),"",IF(AND(F571="",'Application Form'!H582&lt;&gt;""),'Application Form'!H582,IF(AND(F571&lt;&gt;"",'Application Form'!I582=""),"",IF(AND(F571&lt;&gt;"",'Application Form'!I582&lt;&gt;""),IF('Application Form'!I582="SKSTD_BDL","SKSTD_BDL",IF('Application Form'!I582="MIP","MIP",IF('Application Form'!I582="MIP+PV","MIP",IF('Application Form'!I582="SEEKSIRE","SEEKSIRE",IF('Application Form'!I582="SEEKSIRE+PV","SEEKSIRE",IF('Application Form'!I582="GGP50K","GGP50K",IF('Application Form'!I582="GGP50K+PV","GGP50K",IF('Application Form'!I582="GGPHD (150K)","GGPHD (150K)",IF('Application Form'!I582="GGPHD+PV","GGPHD",IF('Application Form'!I582="PV","",IF('Application Form'!I582="POLL","",IF('Application Form'!I582="MSTN","MSTN",IF('Application Form'!I582="COAT","COAT",IF('Application Form'!I582="PI","PI",IF('Application Form'!I582="POLL_50K (add on)*","POLL_50K (add on)*",IF('Application Form'!I582="POLL_HD (add on)*","POLL_HD (add_on)*",IF('Application Form'!I582="MSTN_50K (add_on)*","MSTN_50K (add_on)*",IF('Application Form'!I582="MSTN_HD (add on)*","MSTN_HD (add on)*",IF('Application Form'!I582="STORE","STORE",IF('Application Form'!I582="HE","HE","")))))))))))))))))))),"ERROR"))))</f>
        <v/>
      </c>
      <c r="O571" t="str">
        <f>IF(AND(F571="",'Application Form'!H582=""),"",IF(AND(F571="",'Application Form'!H582&lt;&gt;"",'Application Form'!I582=""),"",IF(AND(F571&lt;&gt;"",'Application Form'!I582=""),"",IF(AND(F571&lt;&gt;"",'Application Form'!I582&lt;&gt;"",'Application Form'!J582=""),"",IF(AND(F571="",'Application Form'!H582&lt;&gt;"",'Application Form'!I582&lt;&gt;""),IF('Application Form'!I582="SKSTD_BDL","SKSTD_BDL",IF('Application Form'!I582="MIP","MIP",IF('Application Form'!I582="MIP+PV","MIP",IF('Application Form'!I582="SEEKSIRE","SEEKSIRE",IF('Application Form'!I582="SEEKSIRE+PV","SEEKSIRE",IF('Application Form'!I582="GGP50K","GGP50K",IF('Application Form'!I582="GGP50K+PV","GGP50K",IF('Application Form'!I582="GGPHD (150K)","GGPHD (150K)",IF('Application Form'!I582="GGPHD+PV","GGPHD",IF('Application Form'!I582="PV","",IF('Application Form'!I582="POLL","",IF('Application Form'!I582="MSTN","MSTN",IF('Application Form'!I582="COAT","COAT",IF('Application Form'!I582="PI","PI",IF('Application Form'!I582="POLL_50K (add on)*","POLL_50K (add on)*",IF('Application Form'!I582="POLL_HD (add on)*","POLL_HD (add_on)*",IF('Application Form'!I582="MSTN_50K (add_on)*","MSTN_50K (add_on)*",IF('Application Form'!I582="MSTN_HD (add on)*","MSTN_HD (add on)*",IF('Application Form'!I582="STORE","STORE",IF('Application Form'!I582="HE","HE","ERROR")))))))))))))))))))),IF(AND(F571&lt;&gt;"",'Application Form'!I582&lt;&gt;"",'Application Form'!J582&lt;&gt;""),IF('Application Form'!J582="SKSTD_BDL","SKSTD_BDL",IF('Application Form'!J582="MIP","MIP",IF('Application Form'!J582="MIP+PV","MIP",IF('Application Form'!J582="SEEKSIRE","SEEKSIRE",IF('Application Form'!J582="SEEKSIRE+PV","SEEKSIRE",IF('Application Form'!J582="GGP50K","GGP50K",IF('Application Form'!J582="GGP50K+PV","GGP50K",IF('Application Form'!J582="GGPHD (150K)","GGPHD (150K)",IF('Application Form'!J582="GGPHD+PV","GGPHD",IF('Application Form'!J582="PV","",IF('Application Form'!J582="POLL","",IF('Application Form'!J582="MSTN","MSTN",IF('Application Form'!J582="COAT","COAT",IF('Application Form'!J582="PI","PI",IF('Application Form'!J582="POLL_50K (add on)*","POLL_50K (add on)*",IF('Application Form'!J582="POLL_HD (add on)*","POLL_HD (add_on)*",IF('Application Form'!J582="MSTN_50K (add_on)*","MSTN_50K (add_on)*",IF('Application Form'!J582="MSTN_HD (add on)*","MSTN_HD (add on)*",IF('Application Form'!J582="STORE","STORE",IF('Application Form'!J582="HE","HE","")))))))))))))))))))),"ERROR"))))))</f>
        <v/>
      </c>
      <c r="P571" t="str">
        <f>IF(AND(F571="",O571&lt;&gt;""),IF('Application Form'!J582="SKSTD_BDL","SKSTD_BDL",IF('Application Form'!J582="MIP","MIP",IF('Application Form'!J582="MIP+PV","MIP",IF('Application Form'!J582="SEEKSIRE","SEEKSIRE",IF('Application Form'!J582="SEEKSIRE+PV","SEEKSIRE",IF('Application Form'!J582="GGP50K","GGP50K",IF('Application Form'!J582="GGP50K+PV","GGP50K",IF('Application Form'!J582="GGPHD (150K)","GGPHD (150K)",IF('Application Form'!J582="GGPHD+PV","GGPHD",IF('Application Form'!J582="PV","",IF('Application Form'!J582="POLL","",IF('Application Form'!J582="MSTN","MSTN",IF('Application Form'!J582="COAT","COAT",IF('Application Form'!J582="PI","PI",IF('Application Form'!J582="POLL_50K (add on)*","POLL_50K (add on)*",IF('Application Form'!J582="POLL_HD (add on)*","POLL_HD (add_on)*",IF('Application Form'!J582="MSTN_50K (add_on)*","MSTN_50K (add_on)*",IF('Application Form'!J582="MSTN_HD (add on)*","MSTN_HD (add on)*",IF('Application Form'!J582="STORE","STORE",IF('Application Form'!J582="HE","HE","")))))))))))))))))))),"")</f>
        <v/>
      </c>
    </row>
    <row r="572" spans="1:16" x14ac:dyDescent="0.25">
      <c r="A572" s="72">
        <f>'Application Form'!E583</f>
        <v>0</v>
      </c>
      <c r="B572" t="str">
        <f>IF('Application Form'!C583="Hair","H",IF('Application Form'!C583="Done","D",IF('Application Form'!C583="Semen","S",IF('Application Form'!C583="TSU","T",""))))</f>
        <v/>
      </c>
      <c r="C572" t="str">
        <f t="shared" si="8"/>
        <v>NAA</v>
      </c>
      <c r="F572" t="str">
        <f>IF('Application Form'!H583="SKSTD_BDL","SKSTD_BDL",IF('Application Form'!H583="MIP","MIP",IF('Application Form'!H583="MIP+PV","MIP",IF('Application Form'!H583="SEEKSIRE","SEEKSIRE",IF('Application Form'!H583="SEEKSIRE+PV","SEEKSIRE",IF('Application Form'!H583="GGP50K","GGP50K",IF('Application Form'!H583="GGP50K+PV","GGP50K",IF('Application Form'!H583="GGPHD (150K)","GGPHD (150K)",IF('Application Form'!H583="GGPHD+PV","GGPHD",IF('Application Form'!H583="PV","",IF('Application Form'!H583="POLL","",IF('Application Form'!H583="MSTN","",IF('Application Form'!H583="COAT","",IF('Application Form'!H583="PI","",IF('Application Form'!H583="POLL_50K (add on)*","",IF('Application Form'!H583="POLL_HD (add on)*","",IF('Application Form'!H583="MSTN_50K (add_on)*","",IF('Application Form'!H583="MSTN_HD (add on)*","",IF('Application Form'!H583="STORE","STORE",IF('Application Form'!H583="HE","HE",""))))))))))))))))))))</f>
        <v/>
      </c>
      <c r="G572" t="str">
        <f>IF(OR(RIGHT('Application Form'!H583,2)="PV",RIGHT('Application Form'!I583,2)="PV",RIGHT('Application Form'!J583,2)="PV"),"Yes","")</f>
        <v/>
      </c>
      <c r="H572" s="81" t="str">
        <f>IF(ISBLANK(IF(F572="SKSTD_BDL",'Application Form'!M583,IF('Office Use Only - DONT TOUCH!!!'!G572="Yes",'Application Form'!M583,""))),"",IF(F572="SKSTD_BDL",'Application Form'!M583,IF('Office Use Only - DONT TOUCH!!!'!G572="Yes",'Application Form'!M583,"")))</f>
        <v/>
      </c>
      <c r="K572" t="str">
        <f>IF(ISBLANK(IF(F572="SKSTD_BDL",'Application Form'!O583,IF('Office Use Only - DONT TOUCH!!!'!G572="Yes",'Application Form'!O583,""))),"",IF(F572="SKSTD_BDL",'Application Form'!O583,IF('Office Use Only - DONT TOUCH!!!'!G572="Yes",'Application Form'!O583,"")))</f>
        <v/>
      </c>
      <c r="N572" t="str">
        <f>IF(AND(F572="",'Application Form'!H583=""),"",IF(AND(F572="",'Application Form'!H583&lt;&gt;""),'Application Form'!H583,IF(AND(F572&lt;&gt;"",'Application Form'!I583=""),"",IF(AND(F572&lt;&gt;"",'Application Form'!I583&lt;&gt;""),IF('Application Form'!I583="SKSTD_BDL","SKSTD_BDL",IF('Application Form'!I583="MIP","MIP",IF('Application Form'!I583="MIP+PV","MIP",IF('Application Form'!I583="SEEKSIRE","SEEKSIRE",IF('Application Form'!I583="SEEKSIRE+PV","SEEKSIRE",IF('Application Form'!I583="GGP50K","GGP50K",IF('Application Form'!I583="GGP50K+PV","GGP50K",IF('Application Form'!I583="GGPHD (150K)","GGPHD (150K)",IF('Application Form'!I583="GGPHD+PV","GGPHD",IF('Application Form'!I583="PV","",IF('Application Form'!I583="POLL","",IF('Application Form'!I583="MSTN","MSTN",IF('Application Form'!I583="COAT","COAT",IF('Application Form'!I583="PI","PI",IF('Application Form'!I583="POLL_50K (add on)*","POLL_50K (add on)*",IF('Application Form'!I583="POLL_HD (add on)*","POLL_HD (add_on)*",IF('Application Form'!I583="MSTN_50K (add_on)*","MSTN_50K (add_on)*",IF('Application Form'!I583="MSTN_HD (add on)*","MSTN_HD (add on)*",IF('Application Form'!I583="STORE","STORE",IF('Application Form'!I583="HE","HE","")))))))))))))))))))),"ERROR"))))</f>
        <v/>
      </c>
      <c r="O572" t="str">
        <f>IF(AND(F572="",'Application Form'!H583=""),"",IF(AND(F572="",'Application Form'!H583&lt;&gt;"",'Application Form'!I583=""),"",IF(AND(F572&lt;&gt;"",'Application Form'!I583=""),"",IF(AND(F572&lt;&gt;"",'Application Form'!I583&lt;&gt;"",'Application Form'!J583=""),"",IF(AND(F572="",'Application Form'!H583&lt;&gt;"",'Application Form'!I583&lt;&gt;""),IF('Application Form'!I583="SKSTD_BDL","SKSTD_BDL",IF('Application Form'!I583="MIP","MIP",IF('Application Form'!I583="MIP+PV","MIP",IF('Application Form'!I583="SEEKSIRE","SEEKSIRE",IF('Application Form'!I583="SEEKSIRE+PV","SEEKSIRE",IF('Application Form'!I583="GGP50K","GGP50K",IF('Application Form'!I583="GGP50K+PV","GGP50K",IF('Application Form'!I583="GGPHD (150K)","GGPHD (150K)",IF('Application Form'!I583="GGPHD+PV","GGPHD",IF('Application Form'!I583="PV","",IF('Application Form'!I583="POLL","",IF('Application Form'!I583="MSTN","MSTN",IF('Application Form'!I583="COAT","COAT",IF('Application Form'!I583="PI","PI",IF('Application Form'!I583="POLL_50K (add on)*","POLL_50K (add on)*",IF('Application Form'!I583="POLL_HD (add on)*","POLL_HD (add_on)*",IF('Application Form'!I583="MSTN_50K (add_on)*","MSTN_50K (add_on)*",IF('Application Form'!I583="MSTN_HD (add on)*","MSTN_HD (add on)*",IF('Application Form'!I583="STORE","STORE",IF('Application Form'!I583="HE","HE","ERROR")))))))))))))))))))),IF(AND(F572&lt;&gt;"",'Application Form'!I583&lt;&gt;"",'Application Form'!J583&lt;&gt;""),IF('Application Form'!J583="SKSTD_BDL","SKSTD_BDL",IF('Application Form'!J583="MIP","MIP",IF('Application Form'!J583="MIP+PV","MIP",IF('Application Form'!J583="SEEKSIRE","SEEKSIRE",IF('Application Form'!J583="SEEKSIRE+PV","SEEKSIRE",IF('Application Form'!J583="GGP50K","GGP50K",IF('Application Form'!J583="GGP50K+PV","GGP50K",IF('Application Form'!J583="GGPHD (150K)","GGPHD (150K)",IF('Application Form'!J583="GGPHD+PV","GGPHD",IF('Application Form'!J583="PV","",IF('Application Form'!J583="POLL","",IF('Application Form'!J583="MSTN","MSTN",IF('Application Form'!J583="COAT","COAT",IF('Application Form'!J583="PI","PI",IF('Application Form'!J583="POLL_50K (add on)*","POLL_50K (add on)*",IF('Application Form'!J583="POLL_HD (add on)*","POLL_HD (add_on)*",IF('Application Form'!J583="MSTN_50K (add_on)*","MSTN_50K (add_on)*",IF('Application Form'!J583="MSTN_HD (add on)*","MSTN_HD (add on)*",IF('Application Form'!J583="STORE","STORE",IF('Application Form'!J583="HE","HE","")))))))))))))))))))),"ERROR"))))))</f>
        <v/>
      </c>
      <c r="P572" t="str">
        <f>IF(AND(F572="",O572&lt;&gt;""),IF('Application Form'!J583="SKSTD_BDL","SKSTD_BDL",IF('Application Form'!J583="MIP","MIP",IF('Application Form'!J583="MIP+PV","MIP",IF('Application Form'!J583="SEEKSIRE","SEEKSIRE",IF('Application Form'!J583="SEEKSIRE+PV","SEEKSIRE",IF('Application Form'!J583="GGP50K","GGP50K",IF('Application Form'!J583="GGP50K+PV","GGP50K",IF('Application Form'!J583="GGPHD (150K)","GGPHD (150K)",IF('Application Form'!J583="GGPHD+PV","GGPHD",IF('Application Form'!J583="PV","",IF('Application Form'!J583="POLL","",IF('Application Form'!J583="MSTN","MSTN",IF('Application Form'!J583="COAT","COAT",IF('Application Form'!J583="PI","PI",IF('Application Form'!J583="POLL_50K (add on)*","POLL_50K (add on)*",IF('Application Form'!J583="POLL_HD (add on)*","POLL_HD (add_on)*",IF('Application Form'!J583="MSTN_50K (add_on)*","MSTN_50K (add_on)*",IF('Application Form'!J583="MSTN_HD (add on)*","MSTN_HD (add on)*",IF('Application Form'!J583="STORE","STORE",IF('Application Form'!J583="HE","HE","")))))))))))))))))))),"")</f>
        <v/>
      </c>
    </row>
    <row r="573" spans="1:16" x14ac:dyDescent="0.25">
      <c r="A573" s="72">
        <f>'Application Form'!E584</f>
        <v>0</v>
      </c>
      <c r="B573" t="str">
        <f>IF('Application Form'!C584="Hair","H",IF('Application Form'!C584="Done","D",IF('Application Form'!C584="Semen","S",IF('Application Form'!C584="TSU","T",""))))</f>
        <v/>
      </c>
      <c r="C573" t="str">
        <f t="shared" si="8"/>
        <v>NAA</v>
      </c>
      <c r="F573" t="str">
        <f>IF('Application Form'!H584="SKSTD_BDL","SKSTD_BDL",IF('Application Form'!H584="MIP","MIP",IF('Application Form'!H584="MIP+PV","MIP",IF('Application Form'!H584="SEEKSIRE","SEEKSIRE",IF('Application Form'!H584="SEEKSIRE+PV","SEEKSIRE",IF('Application Form'!H584="GGP50K","GGP50K",IF('Application Form'!H584="GGP50K+PV","GGP50K",IF('Application Form'!H584="GGPHD (150K)","GGPHD (150K)",IF('Application Form'!H584="GGPHD+PV","GGPHD",IF('Application Form'!H584="PV","",IF('Application Form'!H584="POLL","",IF('Application Form'!H584="MSTN","",IF('Application Form'!H584="COAT","",IF('Application Form'!H584="PI","",IF('Application Form'!H584="POLL_50K (add on)*","",IF('Application Form'!H584="POLL_HD (add on)*","",IF('Application Form'!H584="MSTN_50K (add_on)*","",IF('Application Form'!H584="MSTN_HD (add on)*","",IF('Application Form'!H584="STORE","STORE",IF('Application Form'!H584="HE","HE",""))))))))))))))))))))</f>
        <v/>
      </c>
      <c r="G573" t="str">
        <f>IF(OR(RIGHT('Application Form'!H584,2)="PV",RIGHT('Application Form'!I584,2)="PV",RIGHT('Application Form'!J584,2)="PV"),"Yes","")</f>
        <v/>
      </c>
      <c r="H573" s="81" t="str">
        <f>IF(ISBLANK(IF(F573="SKSTD_BDL",'Application Form'!M584,IF('Office Use Only - DONT TOUCH!!!'!G573="Yes",'Application Form'!M584,""))),"",IF(F573="SKSTD_BDL",'Application Form'!M584,IF('Office Use Only - DONT TOUCH!!!'!G573="Yes",'Application Form'!M584,"")))</f>
        <v/>
      </c>
      <c r="K573" t="str">
        <f>IF(ISBLANK(IF(F573="SKSTD_BDL",'Application Form'!O584,IF('Office Use Only - DONT TOUCH!!!'!G573="Yes",'Application Form'!O584,""))),"",IF(F573="SKSTD_BDL",'Application Form'!O584,IF('Office Use Only - DONT TOUCH!!!'!G573="Yes",'Application Form'!O584,"")))</f>
        <v/>
      </c>
      <c r="N573" t="str">
        <f>IF(AND(F573="",'Application Form'!H584=""),"",IF(AND(F573="",'Application Form'!H584&lt;&gt;""),'Application Form'!H584,IF(AND(F573&lt;&gt;"",'Application Form'!I584=""),"",IF(AND(F573&lt;&gt;"",'Application Form'!I584&lt;&gt;""),IF('Application Form'!I584="SKSTD_BDL","SKSTD_BDL",IF('Application Form'!I584="MIP","MIP",IF('Application Form'!I584="MIP+PV","MIP",IF('Application Form'!I584="SEEKSIRE","SEEKSIRE",IF('Application Form'!I584="SEEKSIRE+PV","SEEKSIRE",IF('Application Form'!I584="GGP50K","GGP50K",IF('Application Form'!I584="GGP50K+PV","GGP50K",IF('Application Form'!I584="GGPHD (150K)","GGPHD (150K)",IF('Application Form'!I584="GGPHD+PV","GGPHD",IF('Application Form'!I584="PV","",IF('Application Form'!I584="POLL","",IF('Application Form'!I584="MSTN","MSTN",IF('Application Form'!I584="COAT","COAT",IF('Application Form'!I584="PI","PI",IF('Application Form'!I584="POLL_50K (add on)*","POLL_50K (add on)*",IF('Application Form'!I584="POLL_HD (add on)*","POLL_HD (add_on)*",IF('Application Form'!I584="MSTN_50K (add_on)*","MSTN_50K (add_on)*",IF('Application Form'!I584="MSTN_HD (add on)*","MSTN_HD (add on)*",IF('Application Form'!I584="STORE","STORE",IF('Application Form'!I584="HE","HE","")))))))))))))))))))),"ERROR"))))</f>
        <v/>
      </c>
      <c r="O573" t="str">
        <f>IF(AND(F573="",'Application Form'!H584=""),"",IF(AND(F573="",'Application Form'!H584&lt;&gt;"",'Application Form'!I584=""),"",IF(AND(F573&lt;&gt;"",'Application Form'!I584=""),"",IF(AND(F573&lt;&gt;"",'Application Form'!I584&lt;&gt;"",'Application Form'!J584=""),"",IF(AND(F573="",'Application Form'!H584&lt;&gt;"",'Application Form'!I584&lt;&gt;""),IF('Application Form'!I584="SKSTD_BDL","SKSTD_BDL",IF('Application Form'!I584="MIP","MIP",IF('Application Form'!I584="MIP+PV","MIP",IF('Application Form'!I584="SEEKSIRE","SEEKSIRE",IF('Application Form'!I584="SEEKSIRE+PV","SEEKSIRE",IF('Application Form'!I584="GGP50K","GGP50K",IF('Application Form'!I584="GGP50K+PV","GGP50K",IF('Application Form'!I584="GGPHD (150K)","GGPHD (150K)",IF('Application Form'!I584="GGPHD+PV","GGPHD",IF('Application Form'!I584="PV","",IF('Application Form'!I584="POLL","",IF('Application Form'!I584="MSTN","MSTN",IF('Application Form'!I584="COAT","COAT",IF('Application Form'!I584="PI","PI",IF('Application Form'!I584="POLL_50K (add on)*","POLL_50K (add on)*",IF('Application Form'!I584="POLL_HD (add on)*","POLL_HD (add_on)*",IF('Application Form'!I584="MSTN_50K (add_on)*","MSTN_50K (add_on)*",IF('Application Form'!I584="MSTN_HD (add on)*","MSTN_HD (add on)*",IF('Application Form'!I584="STORE","STORE",IF('Application Form'!I584="HE","HE","ERROR")))))))))))))))))))),IF(AND(F573&lt;&gt;"",'Application Form'!I584&lt;&gt;"",'Application Form'!J584&lt;&gt;""),IF('Application Form'!J584="SKSTD_BDL","SKSTD_BDL",IF('Application Form'!J584="MIP","MIP",IF('Application Form'!J584="MIP+PV","MIP",IF('Application Form'!J584="SEEKSIRE","SEEKSIRE",IF('Application Form'!J584="SEEKSIRE+PV","SEEKSIRE",IF('Application Form'!J584="GGP50K","GGP50K",IF('Application Form'!J584="GGP50K+PV","GGP50K",IF('Application Form'!J584="GGPHD (150K)","GGPHD (150K)",IF('Application Form'!J584="GGPHD+PV","GGPHD",IF('Application Form'!J584="PV","",IF('Application Form'!J584="POLL","",IF('Application Form'!J584="MSTN","MSTN",IF('Application Form'!J584="COAT","COAT",IF('Application Form'!J584="PI","PI",IF('Application Form'!J584="POLL_50K (add on)*","POLL_50K (add on)*",IF('Application Form'!J584="POLL_HD (add on)*","POLL_HD (add_on)*",IF('Application Form'!J584="MSTN_50K (add_on)*","MSTN_50K (add_on)*",IF('Application Form'!J584="MSTN_HD (add on)*","MSTN_HD (add on)*",IF('Application Form'!J584="STORE","STORE",IF('Application Form'!J584="HE","HE","")))))))))))))))))))),"ERROR"))))))</f>
        <v/>
      </c>
      <c r="P573" t="str">
        <f>IF(AND(F573="",O573&lt;&gt;""),IF('Application Form'!J584="SKSTD_BDL","SKSTD_BDL",IF('Application Form'!J584="MIP","MIP",IF('Application Form'!J584="MIP+PV","MIP",IF('Application Form'!J584="SEEKSIRE","SEEKSIRE",IF('Application Form'!J584="SEEKSIRE+PV","SEEKSIRE",IF('Application Form'!J584="GGP50K","GGP50K",IF('Application Form'!J584="GGP50K+PV","GGP50K",IF('Application Form'!J584="GGPHD (150K)","GGPHD (150K)",IF('Application Form'!J584="GGPHD+PV","GGPHD",IF('Application Form'!J584="PV","",IF('Application Form'!J584="POLL","",IF('Application Form'!J584="MSTN","MSTN",IF('Application Form'!J584="COAT","COAT",IF('Application Form'!J584="PI","PI",IF('Application Form'!J584="POLL_50K (add on)*","POLL_50K (add on)*",IF('Application Form'!J584="POLL_HD (add on)*","POLL_HD (add_on)*",IF('Application Form'!J584="MSTN_50K (add_on)*","MSTN_50K (add_on)*",IF('Application Form'!J584="MSTN_HD (add on)*","MSTN_HD (add on)*",IF('Application Form'!J584="STORE","STORE",IF('Application Form'!J584="HE","HE","")))))))))))))))))))),"")</f>
        <v/>
      </c>
    </row>
    <row r="574" spans="1:16" x14ac:dyDescent="0.25">
      <c r="A574" s="72">
        <f>'Application Form'!E585</f>
        <v>0</v>
      </c>
      <c r="B574" t="str">
        <f>IF('Application Form'!C585="Hair","H",IF('Application Form'!C585="Done","D",IF('Application Form'!C585="Semen","S",IF('Application Form'!C585="TSU","T",""))))</f>
        <v/>
      </c>
      <c r="C574" t="str">
        <f t="shared" si="8"/>
        <v>NAA</v>
      </c>
      <c r="F574" t="str">
        <f>IF('Application Form'!H585="SKSTD_BDL","SKSTD_BDL",IF('Application Form'!H585="MIP","MIP",IF('Application Form'!H585="MIP+PV","MIP",IF('Application Form'!H585="SEEKSIRE","SEEKSIRE",IF('Application Form'!H585="SEEKSIRE+PV","SEEKSIRE",IF('Application Form'!H585="GGP50K","GGP50K",IF('Application Form'!H585="GGP50K+PV","GGP50K",IF('Application Form'!H585="GGPHD (150K)","GGPHD (150K)",IF('Application Form'!H585="GGPHD+PV","GGPHD",IF('Application Form'!H585="PV","",IF('Application Form'!H585="POLL","",IF('Application Form'!H585="MSTN","",IF('Application Form'!H585="COAT","",IF('Application Form'!H585="PI","",IF('Application Form'!H585="POLL_50K (add on)*","",IF('Application Form'!H585="POLL_HD (add on)*","",IF('Application Form'!H585="MSTN_50K (add_on)*","",IF('Application Form'!H585="MSTN_HD (add on)*","",IF('Application Form'!H585="STORE","STORE",IF('Application Form'!H585="HE","HE",""))))))))))))))))))))</f>
        <v/>
      </c>
      <c r="G574" t="str">
        <f>IF(OR(RIGHT('Application Form'!H585,2)="PV",RIGHT('Application Form'!I585,2)="PV",RIGHT('Application Form'!J585,2)="PV"),"Yes","")</f>
        <v/>
      </c>
      <c r="H574" s="81" t="str">
        <f>IF(ISBLANK(IF(F574="SKSTD_BDL",'Application Form'!M585,IF('Office Use Only - DONT TOUCH!!!'!G574="Yes",'Application Form'!M585,""))),"",IF(F574="SKSTD_BDL",'Application Form'!M585,IF('Office Use Only - DONT TOUCH!!!'!G574="Yes",'Application Form'!M585,"")))</f>
        <v/>
      </c>
      <c r="K574" t="str">
        <f>IF(ISBLANK(IF(F574="SKSTD_BDL",'Application Form'!O585,IF('Office Use Only - DONT TOUCH!!!'!G574="Yes",'Application Form'!O585,""))),"",IF(F574="SKSTD_BDL",'Application Form'!O585,IF('Office Use Only - DONT TOUCH!!!'!G574="Yes",'Application Form'!O585,"")))</f>
        <v/>
      </c>
      <c r="N574" t="str">
        <f>IF(AND(F574="",'Application Form'!H585=""),"",IF(AND(F574="",'Application Form'!H585&lt;&gt;""),'Application Form'!H585,IF(AND(F574&lt;&gt;"",'Application Form'!I585=""),"",IF(AND(F574&lt;&gt;"",'Application Form'!I585&lt;&gt;""),IF('Application Form'!I585="SKSTD_BDL","SKSTD_BDL",IF('Application Form'!I585="MIP","MIP",IF('Application Form'!I585="MIP+PV","MIP",IF('Application Form'!I585="SEEKSIRE","SEEKSIRE",IF('Application Form'!I585="SEEKSIRE+PV","SEEKSIRE",IF('Application Form'!I585="GGP50K","GGP50K",IF('Application Form'!I585="GGP50K+PV","GGP50K",IF('Application Form'!I585="GGPHD (150K)","GGPHD (150K)",IF('Application Form'!I585="GGPHD+PV","GGPHD",IF('Application Form'!I585="PV","",IF('Application Form'!I585="POLL","",IF('Application Form'!I585="MSTN","MSTN",IF('Application Form'!I585="COAT","COAT",IF('Application Form'!I585="PI","PI",IF('Application Form'!I585="POLL_50K (add on)*","POLL_50K (add on)*",IF('Application Form'!I585="POLL_HD (add on)*","POLL_HD (add_on)*",IF('Application Form'!I585="MSTN_50K (add_on)*","MSTN_50K (add_on)*",IF('Application Form'!I585="MSTN_HD (add on)*","MSTN_HD (add on)*",IF('Application Form'!I585="STORE","STORE",IF('Application Form'!I585="HE","HE","")))))))))))))))))))),"ERROR"))))</f>
        <v/>
      </c>
      <c r="O574" t="str">
        <f>IF(AND(F574="",'Application Form'!H585=""),"",IF(AND(F574="",'Application Form'!H585&lt;&gt;"",'Application Form'!I585=""),"",IF(AND(F574&lt;&gt;"",'Application Form'!I585=""),"",IF(AND(F574&lt;&gt;"",'Application Form'!I585&lt;&gt;"",'Application Form'!J585=""),"",IF(AND(F574="",'Application Form'!H585&lt;&gt;"",'Application Form'!I585&lt;&gt;""),IF('Application Form'!I585="SKSTD_BDL","SKSTD_BDL",IF('Application Form'!I585="MIP","MIP",IF('Application Form'!I585="MIP+PV","MIP",IF('Application Form'!I585="SEEKSIRE","SEEKSIRE",IF('Application Form'!I585="SEEKSIRE+PV","SEEKSIRE",IF('Application Form'!I585="GGP50K","GGP50K",IF('Application Form'!I585="GGP50K+PV","GGP50K",IF('Application Form'!I585="GGPHD (150K)","GGPHD (150K)",IF('Application Form'!I585="GGPHD+PV","GGPHD",IF('Application Form'!I585="PV","",IF('Application Form'!I585="POLL","",IF('Application Form'!I585="MSTN","MSTN",IF('Application Form'!I585="COAT","COAT",IF('Application Form'!I585="PI","PI",IF('Application Form'!I585="POLL_50K (add on)*","POLL_50K (add on)*",IF('Application Form'!I585="POLL_HD (add on)*","POLL_HD (add_on)*",IF('Application Form'!I585="MSTN_50K (add_on)*","MSTN_50K (add_on)*",IF('Application Form'!I585="MSTN_HD (add on)*","MSTN_HD (add on)*",IF('Application Form'!I585="STORE","STORE",IF('Application Form'!I585="HE","HE","ERROR")))))))))))))))))))),IF(AND(F574&lt;&gt;"",'Application Form'!I585&lt;&gt;"",'Application Form'!J585&lt;&gt;""),IF('Application Form'!J585="SKSTD_BDL","SKSTD_BDL",IF('Application Form'!J585="MIP","MIP",IF('Application Form'!J585="MIP+PV","MIP",IF('Application Form'!J585="SEEKSIRE","SEEKSIRE",IF('Application Form'!J585="SEEKSIRE+PV","SEEKSIRE",IF('Application Form'!J585="GGP50K","GGP50K",IF('Application Form'!J585="GGP50K+PV","GGP50K",IF('Application Form'!J585="GGPHD (150K)","GGPHD (150K)",IF('Application Form'!J585="GGPHD+PV","GGPHD",IF('Application Form'!J585="PV","",IF('Application Form'!J585="POLL","",IF('Application Form'!J585="MSTN","MSTN",IF('Application Form'!J585="COAT","COAT",IF('Application Form'!J585="PI","PI",IF('Application Form'!J585="POLL_50K (add on)*","POLL_50K (add on)*",IF('Application Form'!J585="POLL_HD (add on)*","POLL_HD (add_on)*",IF('Application Form'!J585="MSTN_50K (add_on)*","MSTN_50K (add_on)*",IF('Application Form'!J585="MSTN_HD (add on)*","MSTN_HD (add on)*",IF('Application Form'!J585="STORE","STORE",IF('Application Form'!J585="HE","HE","")))))))))))))))))))),"ERROR"))))))</f>
        <v/>
      </c>
      <c r="P574" t="str">
        <f>IF(AND(F574="",O574&lt;&gt;""),IF('Application Form'!J585="SKSTD_BDL","SKSTD_BDL",IF('Application Form'!J585="MIP","MIP",IF('Application Form'!J585="MIP+PV","MIP",IF('Application Form'!J585="SEEKSIRE","SEEKSIRE",IF('Application Form'!J585="SEEKSIRE+PV","SEEKSIRE",IF('Application Form'!J585="GGP50K","GGP50K",IF('Application Form'!J585="GGP50K+PV","GGP50K",IF('Application Form'!J585="GGPHD (150K)","GGPHD (150K)",IF('Application Form'!J585="GGPHD+PV","GGPHD",IF('Application Form'!J585="PV","",IF('Application Form'!J585="POLL","",IF('Application Form'!J585="MSTN","MSTN",IF('Application Form'!J585="COAT","COAT",IF('Application Form'!J585="PI","PI",IF('Application Form'!J585="POLL_50K (add on)*","POLL_50K (add on)*",IF('Application Form'!J585="POLL_HD (add on)*","POLL_HD (add_on)*",IF('Application Form'!J585="MSTN_50K (add_on)*","MSTN_50K (add_on)*",IF('Application Form'!J585="MSTN_HD (add on)*","MSTN_HD (add on)*",IF('Application Form'!J585="STORE","STORE",IF('Application Form'!J585="HE","HE","")))))))))))))))))))),"")</f>
        <v/>
      </c>
    </row>
    <row r="575" spans="1:16" x14ac:dyDescent="0.25">
      <c r="A575" s="72">
        <f>'Application Form'!E586</f>
        <v>0</v>
      </c>
      <c r="B575" t="str">
        <f>IF('Application Form'!C586="Hair","H",IF('Application Form'!C586="Done","D",IF('Application Form'!C586="Semen","S",IF('Application Form'!C586="TSU","T",""))))</f>
        <v/>
      </c>
      <c r="C575" t="str">
        <f t="shared" si="8"/>
        <v>NAA</v>
      </c>
      <c r="F575" t="str">
        <f>IF('Application Form'!H586="SKSTD_BDL","SKSTD_BDL",IF('Application Form'!H586="MIP","MIP",IF('Application Form'!H586="MIP+PV","MIP",IF('Application Form'!H586="SEEKSIRE","SEEKSIRE",IF('Application Form'!H586="SEEKSIRE+PV","SEEKSIRE",IF('Application Form'!H586="GGP50K","GGP50K",IF('Application Form'!H586="GGP50K+PV","GGP50K",IF('Application Form'!H586="GGPHD (150K)","GGPHD (150K)",IF('Application Form'!H586="GGPHD+PV","GGPHD",IF('Application Form'!H586="PV","",IF('Application Form'!H586="POLL","",IF('Application Form'!H586="MSTN","",IF('Application Form'!H586="COAT","",IF('Application Form'!H586="PI","",IF('Application Form'!H586="POLL_50K (add on)*","",IF('Application Form'!H586="POLL_HD (add on)*","",IF('Application Form'!H586="MSTN_50K (add_on)*","",IF('Application Form'!H586="MSTN_HD (add on)*","",IF('Application Form'!H586="STORE","STORE",IF('Application Form'!H586="HE","HE",""))))))))))))))))))))</f>
        <v/>
      </c>
      <c r="G575" t="str">
        <f>IF(OR(RIGHT('Application Form'!H586,2)="PV",RIGHT('Application Form'!I586,2)="PV",RIGHT('Application Form'!J586,2)="PV"),"Yes","")</f>
        <v/>
      </c>
      <c r="H575" s="81" t="str">
        <f>IF(ISBLANK(IF(F575="SKSTD_BDL",'Application Form'!M586,IF('Office Use Only - DONT TOUCH!!!'!G575="Yes",'Application Form'!M586,""))),"",IF(F575="SKSTD_BDL",'Application Form'!M586,IF('Office Use Only - DONT TOUCH!!!'!G575="Yes",'Application Form'!M586,"")))</f>
        <v/>
      </c>
      <c r="K575" t="str">
        <f>IF(ISBLANK(IF(F575="SKSTD_BDL",'Application Form'!O586,IF('Office Use Only - DONT TOUCH!!!'!G575="Yes",'Application Form'!O586,""))),"",IF(F575="SKSTD_BDL",'Application Form'!O586,IF('Office Use Only - DONT TOUCH!!!'!G575="Yes",'Application Form'!O586,"")))</f>
        <v/>
      </c>
      <c r="N575" t="str">
        <f>IF(AND(F575="",'Application Form'!H586=""),"",IF(AND(F575="",'Application Form'!H586&lt;&gt;""),'Application Form'!H586,IF(AND(F575&lt;&gt;"",'Application Form'!I586=""),"",IF(AND(F575&lt;&gt;"",'Application Form'!I586&lt;&gt;""),IF('Application Form'!I586="SKSTD_BDL","SKSTD_BDL",IF('Application Form'!I586="MIP","MIP",IF('Application Form'!I586="MIP+PV","MIP",IF('Application Form'!I586="SEEKSIRE","SEEKSIRE",IF('Application Form'!I586="SEEKSIRE+PV","SEEKSIRE",IF('Application Form'!I586="GGP50K","GGP50K",IF('Application Form'!I586="GGP50K+PV","GGP50K",IF('Application Form'!I586="GGPHD (150K)","GGPHD (150K)",IF('Application Form'!I586="GGPHD+PV","GGPHD",IF('Application Form'!I586="PV","",IF('Application Form'!I586="POLL","",IF('Application Form'!I586="MSTN","MSTN",IF('Application Form'!I586="COAT","COAT",IF('Application Form'!I586="PI","PI",IF('Application Form'!I586="POLL_50K (add on)*","POLL_50K (add on)*",IF('Application Form'!I586="POLL_HD (add on)*","POLL_HD (add_on)*",IF('Application Form'!I586="MSTN_50K (add_on)*","MSTN_50K (add_on)*",IF('Application Form'!I586="MSTN_HD (add on)*","MSTN_HD (add on)*",IF('Application Form'!I586="STORE","STORE",IF('Application Form'!I586="HE","HE","")))))))))))))))))))),"ERROR"))))</f>
        <v/>
      </c>
      <c r="O575" t="str">
        <f>IF(AND(F575="",'Application Form'!H586=""),"",IF(AND(F575="",'Application Form'!H586&lt;&gt;"",'Application Form'!I586=""),"",IF(AND(F575&lt;&gt;"",'Application Form'!I586=""),"",IF(AND(F575&lt;&gt;"",'Application Form'!I586&lt;&gt;"",'Application Form'!J586=""),"",IF(AND(F575="",'Application Form'!H586&lt;&gt;"",'Application Form'!I586&lt;&gt;""),IF('Application Form'!I586="SKSTD_BDL","SKSTD_BDL",IF('Application Form'!I586="MIP","MIP",IF('Application Form'!I586="MIP+PV","MIP",IF('Application Form'!I586="SEEKSIRE","SEEKSIRE",IF('Application Form'!I586="SEEKSIRE+PV","SEEKSIRE",IF('Application Form'!I586="GGP50K","GGP50K",IF('Application Form'!I586="GGP50K+PV","GGP50K",IF('Application Form'!I586="GGPHD (150K)","GGPHD (150K)",IF('Application Form'!I586="GGPHD+PV","GGPHD",IF('Application Form'!I586="PV","",IF('Application Form'!I586="POLL","",IF('Application Form'!I586="MSTN","MSTN",IF('Application Form'!I586="COAT","COAT",IF('Application Form'!I586="PI","PI",IF('Application Form'!I586="POLL_50K (add on)*","POLL_50K (add on)*",IF('Application Form'!I586="POLL_HD (add on)*","POLL_HD (add_on)*",IF('Application Form'!I586="MSTN_50K (add_on)*","MSTN_50K (add_on)*",IF('Application Form'!I586="MSTN_HD (add on)*","MSTN_HD (add on)*",IF('Application Form'!I586="STORE","STORE",IF('Application Form'!I586="HE","HE","ERROR")))))))))))))))))))),IF(AND(F575&lt;&gt;"",'Application Form'!I586&lt;&gt;"",'Application Form'!J586&lt;&gt;""),IF('Application Form'!J586="SKSTD_BDL","SKSTD_BDL",IF('Application Form'!J586="MIP","MIP",IF('Application Form'!J586="MIP+PV","MIP",IF('Application Form'!J586="SEEKSIRE","SEEKSIRE",IF('Application Form'!J586="SEEKSIRE+PV","SEEKSIRE",IF('Application Form'!J586="GGP50K","GGP50K",IF('Application Form'!J586="GGP50K+PV","GGP50K",IF('Application Form'!J586="GGPHD (150K)","GGPHD (150K)",IF('Application Form'!J586="GGPHD+PV","GGPHD",IF('Application Form'!J586="PV","",IF('Application Form'!J586="POLL","",IF('Application Form'!J586="MSTN","MSTN",IF('Application Form'!J586="COAT","COAT",IF('Application Form'!J586="PI","PI",IF('Application Form'!J586="POLL_50K (add on)*","POLL_50K (add on)*",IF('Application Form'!J586="POLL_HD (add on)*","POLL_HD (add_on)*",IF('Application Form'!J586="MSTN_50K (add_on)*","MSTN_50K (add_on)*",IF('Application Form'!J586="MSTN_HD (add on)*","MSTN_HD (add on)*",IF('Application Form'!J586="STORE","STORE",IF('Application Form'!J586="HE","HE","")))))))))))))))))))),"ERROR"))))))</f>
        <v/>
      </c>
      <c r="P575" t="str">
        <f>IF(AND(F575="",O575&lt;&gt;""),IF('Application Form'!J586="SKSTD_BDL","SKSTD_BDL",IF('Application Form'!J586="MIP","MIP",IF('Application Form'!J586="MIP+PV","MIP",IF('Application Form'!J586="SEEKSIRE","SEEKSIRE",IF('Application Form'!J586="SEEKSIRE+PV","SEEKSIRE",IF('Application Form'!J586="GGP50K","GGP50K",IF('Application Form'!J586="GGP50K+PV","GGP50K",IF('Application Form'!J586="GGPHD (150K)","GGPHD (150K)",IF('Application Form'!J586="GGPHD+PV","GGPHD",IF('Application Form'!J586="PV","",IF('Application Form'!J586="POLL","",IF('Application Form'!J586="MSTN","MSTN",IF('Application Form'!J586="COAT","COAT",IF('Application Form'!J586="PI","PI",IF('Application Form'!J586="POLL_50K (add on)*","POLL_50K (add on)*",IF('Application Form'!J586="POLL_HD (add on)*","POLL_HD (add_on)*",IF('Application Form'!J586="MSTN_50K (add_on)*","MSTN_50K (add_on)*",IF('Application Form'!J586="MSTN_HD (add on)*","MSTN_HD (add on)*",IF('Application Form'!J586="STORE","STORE",IF('Application Form'!J586="HE","HE","")))))))))))))))))))),"")</f>
        <v/>
      </c>
    </row>
    <row r="576" spans="1:16" x14ac:dyDescent="0.25">
      <c r="A576" s="72">
        <f>'Application Form'!E587</f>
        <v>0</v>
      </c>
      <c r="B576" t="str">
        <f>IF('Application Form'!C587="Hair","H",IF('Application Form'!C587="Done","D",IF('Application Form'!C587="Semen","S",IF('Application Form'!C587="TSU","T",""))))</f>
        <v/>
      </c>
      <c r="C576" t="str">
        <f t="shared" si="8"/>
        <v>NAA</v>
      </c>
      <c r="F576" t="str">
        <f>IF('Application Form'!H587="SKSTD_BDL","SKSTD_BDL",IF('Application Form'!H587="MIP","MIP",IF('Application Form'!H587="MIP+PV","MIP",IF('Application Form'!H587="SEEKSIRE","SEEKSIRE",IF('Application Form'!H587="SEEKSIRE+PV","SEEKSIRE",IF('Application Form'!H587="GGP50K","GGP50K",IF('Application Form'!H587="GGP50K+PV","GGP50K",IF('Application Form'!H587="GGPHD (150K)","GGPHD (150K)",IF('Application Form'!H587="GGPHD+PV","GGPHD",IF('Application Form'!H587="PV","",IF('Application Form'!H587="POLL","",IF('Application Form'!H587="MSTN","",IF('Application Form'!H587="COAT","",IF('Application Form'!H587="PI","",IF('Application Form'!H587="POLL_50K (add on)*","",IF('Application Form'!H587="POLL_HD (add on)*","",IF('Application Form'!H587="MSTN_50K (add_on)*","",IF('Application Form'!H587="MSTN_HD (add on)*","",IF('Application Form'!H587="STORE","STORE",IF('Application Form'!H587="HE","HE",""))))))))))))))))))))</f>
        <v/>
      </c>
      <c r="G576" t="str">
        <f>IF(OR(RIGHT('Application Form'!H587,2)="PV",RIGHT('Application Form'!I587,2)="PV",RIGHT('Application Form'!J587,2)="PV"),"Yes","")</f>
        <v/>
      </c>
      <c r="H576" s="81" t="str">
        <f>IF(ISBLANK(IF(F576="SKSTD_BDL",'Application Form'!M587,IF('Office Use Only - DONT TOUCH!!!'!G576="Yes",'Application Form'!M587,""))),"",IF(F576="SKSTD_BDL",'Application Form'!M587,IF('Office Use Only - DONT TOUCH!!!'!G576="Yes",'Application Form'!M587,"")))</f>
        <v/>
      </c>
      <c r="K576" t="str">
        <f>IF(ISBLANK(IF(F576="SKSTD_BDL",'Application Form'!O587,IF('Office Use Only - DONT TOUCH!!!'!G576="Yes",'Application Form'!O587,""))),"",IF(F576="SKSTD_BDL",'Application Form'!O587,IF('Office Use Only - DONT TOUCH!!!'!G576="Yes",'Application Form'!O587,"")))</f>
        <v/>
      </c>
      <c r="N576" t="str">
        <f>IF(AND(F576="",'Application Form'!H587=""),"",IF(AND(F576="",'Application Form'!H587&lt;&gt;""),'Application Form'!H587,IF(AND(F576&lt;&gt;"",'Application Form'!I587=""),"",IF(AND(F576&lt;&gt;"",'Application Form'!I587&lt;&gt;""),IF('Application Form'!I587="SKSTD_BDL","SKSTD_BDL",IF('Application Form'!I587="MIP","MIP",IF('Application Form'!I587="MIP+PV","MIP",IF('Application Form'!I587="SEEKSIRE","SEEKSIRE",IF('Application Form'!I587="SEEKSIRE+PV","SEEKSIRE",IF('Application Form'!I587="GGP50K","GGP50K",IF('Application Form'!I587="GGP50K+PV","GGP50K",IF('Application Form'!I587="GGPHD (150K)","GGPHD (150K)",IF('Application Form'!I587="GGPHD+PV","GGPHD",IF('Application Form'!I587="PV","",IF('Application Form'!I587="POLL","",IF('Application Form'!I587="MSTN","MSTN",IF('Application Form'!I587="COAT","COAT",IF('Application Form'!I587="PI","PI",IF('Application Form'!I587="POLL_50K (add on)*","POLL_50K (add on)*",IF('Application Form'!I587="POLL_HD (add on)*","POLL_HD (add_on)*",IF('Application Form'!I587="MSTN_50K (add_on)*","MSTN_50K (add_on)*",IF('Application Form'!I587="MSTN_HD (add on)*","MSTN_HD (add on)*",IF('Application Form'!I587="STORE","STORE",IF('Application Form'!I587="HE","HE","")))))))))))))))))))),"ERROR"))))</f>
        <v/>
      </c>
      <c r="O576" t="str">
        <f>IF(AND(F576="",'Application Form'!H587=""),"",IF(AND(F576="",'Application Form'!H587&lt;&gt;"",'Application Form'!I587=""),"",IF(AND(F576&lt;&gt;"",'Application Form'!I587=""),"",IF(AND(F576&lt;&gt;"",'Application Form'!I587&lt;&gt;"",'Application Form'!J587=""),"",IF(AND(F576="",'Application Form'!H587&lt;&gt;"",'Application Form'!I587&lt;&gt;""),IF('Application Form'!I587="SKSTD_BDL","SKSTD_BDL",IF('Application Form'!I587="MIP","MIP",IF('Application Form'!I587="MIP+PV","MIP",IF('Application Form'!I587="SEEKSIRE","SEEKSIRE",IF('Application Form'!I587="SEEKSIRE+PV","SEEKSIRE",IF('Application Form'!I587="GGP50K","GGP50K",IF('Application Form'!I587="GGP50K+PV","GGP50K",IF('Application Form'!I587="GGPHD (150K)","GGPHD (150K)",IF('Application Form'!I587="GGPHD+PV","GGPHD",IF('Application Form'!I587="PV","",IF('Application Form'!I587="POLL","",IF('Application Form'!I587="MSTN","MSTN",IF('Application Form'!I587="COAT","COAT",IF('Application Form'!I587="PI","PI",IF('Application Form'!I587="POLL_50K (add on)*","POLL_50K (add on)*",IF('Application Form'!I587="POLL_HD (add on)*","POLL_HD (add_on)*",IF('Application Form'!I587="MSTN_50K (add_on)*","MSTN_50K (add_on)*",IF('Application Form'!I587="MSTN_HD (add on)*","MSTN_HD (add on)*",IF('Application Form'!I587="STORE","STORE",IF('Application Form'!I587="HE","HE","ERROR")))))))))))))))))))),IF(AND(F576&lt;&gt;"",'Application Form'!I587&lt;&gt;"",'Application Form'!J587&lt;&gt;""),IF('Application Form'!J587="SKSTD_BDL","SKSTD_BDL",IF('Application Form'!J587="MIP","MIP",IF('Application Form'!J587="MIP+PV","MIP",IF('Application Form'!J587="SEEKSIRE","SEEKSIRE",IF('Application Form'!J587="SEEKSIRE+PV","SEEKSIRE",IF('Application Form'!J587="GGP50K","GGP50K",IF('Application Form'!J587="GGP50K+PV","GGP50K",IF('Application Form'!J587="GGPHD (150K)","GGPHD (150K)",IF('Application Form'!J587="GGPHD+PV","GGPHD",IF('Application Form'!J587="PV","",IF('Application Form'!J587="POLL","",IF('Application Form'!J587="MSTN","MSTN",IF('Application Form'!J587="COAT","COAT",IF('Application Form'!J587="PI","PI",IF('Application Form'!J587="POLL_50K (add on)*","POLL_50K (add on)*",IF('Application Form'!J587="POLL_HD (add on)*","POLL_HD (add_on)*",IF('Application Form'!J587="MSTN_50K (add_on)*","MSTN_50K (add_on)*",IF('Application Form'!J587="MSTN_HD (add on)*","MSTN_HD (add on)*",IF('Application Form'!J587="STORE","STORE",IF('Application Form'!J587="HE","HE","")))))))))))))))))))),"ERROR"))))))</f>
        <v/>
      </c>
      <c r="P576" t="str">
        <f>IF(AND(F576="",O576&lt;&gt;""),IF('Application Form'!J587="SKSTD_BDL","SKSTD_BDL",IF('Application Form'!J587="MIP","MIP",IF('Application Form'!J587="MIP+PV","MIP",IF('Application Form'!J587="SEEKSIRE","SEEKSIRE",IF('Application Form'!J587="SEEKSIRE+PV","SEEKSIRE",IF('Application Form'!J587="GGP50K","GGP50K",IF('Application Form'!J587="GGP50K+PV","GGP50K",IF('Application Form'!J587="GGPHD (150K)","GGPHD (150K)",IF('Application Form'!J587="GGPHD+PV","GGPHD",IF('Application Form'!J587="PV","",IF('Application Form'!J587="POLL","",IF('Application Form'!J587="MSTN","MSTN",IF('Application Form'!J587="COAT","COAT",IF('Application Form'!J587="PI","PI",IF('Application Form'!J587="POLL_50K (add on)*","POLL_50K (add on)*",IF('Application Form'!J587="POLL_HD (add on)*","POLL_HD (add_on)*",IF('Application Form'!J587="MSTN_50K (add_on)*","MSTN_50K (add_on)*",IF('Application Form'!J587="MSTN_HD (add on)*","MSTN_HD (add on)*",IF('Application Form'!J587="STORE","STORE",IF('Application Form'!J587="HE","HE","")))))))))))))))))))),"")</f>
        <v/>
      </c>
    </row>
    <row r="577" spans="1:16" x14ac:dyDescent="0.25">
      <c r="A577" s="72">
        <f>'Application Form'!E588</f>
        <v>0</v>
      </c>
      <c r="B577" t="str">
        <f>IF('Application Form'!C588="Hair","H",IF('Application Form'!C588="Done","D",IF('Application Form'!C588="Semen","S",IF('Application Form'!C588="TSU","T",""))))</f>
        <v/>
      </c>
      <c r="C577" t="str">
        <f t="shared" si="8"/>
        <v>NAA</v>
      </c>
      <c r="F577" t="str">
        <f>IF('Application Form'!H588="SKSTD_BDL","SKSTD_BDL",IF('Application Form'!H588="MIP","MIP",IF('Application Form'!H588="MIP+PV","MIP",IF('Application Form'!H588="SEEKSIRE","SEEKSIRE",IF('Application Form'!H588="SEEKSIRE+PV","SEEKSIRE",IF('Application Form'!H588="GGP50K","GGP50K",IF('Application Form'!H588="GGP50K+PV","GGP50K",IF('Application Form'!H588="GGPHD (150K)","GGPHD (150K)",IF('Application Form'!H588="GGPHD+PV","GGPHD",IF('Application Form'!H588="PV","",IF('Application Form'!H588="POLL","",IF('Application Form'!H588="MSTN","",IF('Application Form'!H588="COAT","",IF('Application Form'!H588="PI","",IF('Application Form'!H588="POLL_50K (add on)*","",IF('Application Form'!H588="POLL_HD (add on)*","",IF('Application Form'!H588="MSTN_50K (add_on)*","",IF('Application Form'!H588="MSTN_HD (add on)*","",IF('Application Form'!H588="STORE","STORE",IF('Application Form'!H588="HE","HE",""))))))))))))))))))))</f>
        <v/>
      </c>
      <c r="G577" t="str">
        <f>IF(OR(RIGHT('Application Form'!H588,2)="PV",RIGHT('Application Form'!I588,2)="PV",RIGHT('Application Form'!J588,2)="PV"),"Yes","")</f>
        <v/>
      </c>
      <c r="H577" s="81" t="str">
        <f>IF(ISBLANK(IF(F577="SKSTD_BDL",'Application Form'!M588,IF('Office Use Only - DONT TOUCH!!!'!G577="Yes",'Application Form'!M588,""))),"",IF(F577="SKSTD_BDL",'Application Form'!M588,IF('Office Use Only - DONT TOUCH!!!'!G577="Yes",'Application Form'!M588,"")))</f>
        <v/>
      </c>
      <c r="K577" t="str">
        <f>IF(ISBLANK(IF(F577="SKSTD_BDL",'Application Form'!O588,IF('Office Use Only - DONT TOUCH!!!'!G577="Yes",'Application Form'!O588,""))),"",IF(F577="SKSTD_BDL",'Application Form'!O588,IF('Office Use Only - DONT TOUCH!!!'!G577="Yes",'Application Form'!O588,"")))</f>
        <v/>
      </c>
      <c r="N577" t="str">
        <f>IF(AND(F577="",'Application Form'!H588=""),"",IF(AND(F577="",'Application Form'!H588&lt;&gt;""),'Application Form'!H588,IF(AND(F577&lt;&gt;"",'Application Form'!I588=""),"",IF(AND(F577&lt;&gt;"",'Application Form'!I588&lt;&gt;""),IF('Application Form'!I588="SKSTD_BDL","SKSTD_BDL",IF('Application Form'!I588="MIP","MIP",IF('Application Form'!I588="MIP+PV","MIP",IF('Application Form'!I588="SEEKSIRE","SEEKSIRE",IF('Application Form'!I588="SEEKSIRE+PV","SEEKSIRE",IF('Application Form'!I588="GGP50K","GGP50K",IF('Application Form'!I588="GGP50K+PV","GGP50K",IF('Application Form'!I588="GGPHD (150K)","GGPHD (150K)",IF('Application Form'!I588="GGPHD+PV","GGPHD",IF('Application Form'!I588="PV","",IF('Application Form'!I588="POLL","",IF('Application Form'!I588="MSTN","MSTN",IF('Application Form'!I588="COAT","COAT",IF('Application Form'!I588="PI","PI",IF('Application Form'!I588="POLL_50K (add on)*","POLL_50K (add on)*",IF('Application Form'!I588="POLL_HD (add on)*","POLL_HD (add_on)*",IF('Application Form'!I588="MSTN_50K (add_on)*","MSTN_50K (add_on)*",IF('Application Form'!I588="MSTN_HD (add on)*","MSTN_HD (add on)*",IF('Application Form'!I588="STORE","STORE",IF('Application Form'!I588="HE","HE","")))))))))))))))))))),"ERROR"))))</f>
        <v/>
      </c>
      <c r="O577" t="str">
        <f>IF(AND(F577="",'Application Form'!H588=""),"",IF(AND(F577="",'Application Form'!H588&lt;&gt;"",'Application Form'!I588=""),"",IF(AND(F577&lt;&gt;"",'Application Form'!I588=""),"",IF(AND(F577&lt;&gt;"",'Application Form'!I588&lt;&gt;"",'Application Form'!J588=""),"",IF(AND(F577="",'Application Form'!H588&lt;&gt;"",'Application Form'!I588&lt;&gt;""),IF('Application Form'!I588="SKSTD_BDL","SKSTD_BDL",IF('Application Form'!I588="MIP","MIP",IF('Application Form'!I588="MIP+PV","MIP",IF('Application Form'!I588="SEEKSIRE","SEEKSIRE",IF('Application Form'!I588="SEEKSIRE+PV","SEEKSIRE",IF('Application Form'!I588="GGP50K","GGP50K",IF('Application Form'!I588="GGP50K+PV","GGP50K",IF('Application Form'!I588="GGPHD (150K)","GGPHD (150K)",IF('Application Form'!I588="GGPHD+PV","GGPHD",IF('Application Form'!I588="PV","",IF('Application Form'!I588="POLL","",IF('Application Form'!I588="MSTN","MSTN",IF('Application Form'!I588="COAT","COAT",IF('Application Form'!I588="PI","PI",IF('Application Form'!I588="POLL_50K (add on)*","POLL_50K (add on)*",IF('Application Form'!I588="POLL_HD (add on)*","POLL_HD (add_on)*",IF('Application Form'!I588="MSTN_50K (add_on)*","MSTN_50K (add_on)*",IF('Application Form'!I588="MSTN_HD (add on)*","MSTN_HD (add on)*",IF('Application Form'!I588="STORE","STORE",IF('Application Form'!I588="HE","HE","ERROR")))))))))))))))))))),IF(AND(F577&lt;&gt;"",'Application Form'!I588&lt;&gt;"",'Application Form'!J588&lt;&gt;""),IF('Application Form'!J588="SKSTD_BDL","SKSTD_BDL",IF('Application Form'!J588="MIP","MIP",IF('Application Form'!J588="MIP+PV","MIP",IF('Application Form'!J588="SEEKSIRE","SEEKSIRE",IF('Application Form'!J588="SEEKSIRE+PV","SEEKSIRE",IF('Application Form'!J588="GGP50K","GGP50K",IF('Application Form'!J588="GGP50K+PV","GGP50K",IF('Application Form'!J588="GGPHD (150K)","GGPHD (150K)",IF('Application Form'!J588="GGPHD+PV","GGPHD",IF('Application Form'!J588="PV","",IF('Application Form'!J588="POLL","",IF('Application Form'!J588="MSTN","MSTN",IF('Application Form'!J588="COAT","COAT",IF('Application Form'!J588="PI","PI",IF('Application Form'!J588="POLL_50K (add on)*","POLL_50K (add on)*",IF('Application Form'!J588="POLL_HD (add on)*","POLL_HD (add_on)*",IF('Application Form'!J588="MSTN_50K (add_on)*","MSTN_50K (add_on)*",IF('Application Form'!J588="MSTN_HD (add on)*","MSTN_HD (add on)*",IF('Application Form'!J588="STORE","STORE",IF('Application Form'!J588="HE","HE","")))))))))))))))))))),"ERROR"))))))</f>
        <v/>
      </c>
      <c r="P577" t="str">
        <f>IF(AND(F577="",O577&lt;&gt;""),IF('Application Form'!J588="SKSTD_BDL","SKSTD_BDL",IF('Application Form'!J588="MIP","MIP",IF('Application Form'!J588="MIP+PV","MIP",IF('Application Form'!J588="SEEKSIRE","SEEKSIRE",IF('Application Form'!J588="SEEKSIRE+PV","SEEKSIRE",IF('Application Form'!J588="GGP50K","GGP50K",IF('Application Form'!J588="GGP50K+PV","GGP50K",IF('Application Form'!J588="GGPHD (150K)","GGPHD (150K)",IF('Application Form'!J588="GGPHD+PV","GGPHD",IF('Application Form'!J588="PV","",IF('Application Form'!J588="POLL","",IF('Application Form'!J588="MSTN","MSTN",IF('Application Form'!J588="COAT","COAT",IF('Application Form'!J588="PI","PI",IF('Application Form'!J588="POLL_50K (add on)*","POLL_50K (add on)*",IF('Application Form'!J588="POLL_HD (add on)*","POLL_HD (add_on)*",IF('Application Form'!J588="MSTN_50K (add_on)*","MSTN_50K (add_on)*",IF('Application Form'!J588="MSTN_HD (add on)*","MSTN_HD (add on)*",IF('Application Form'!J588="STORE","STORE",IF('Application Form'!J588="HE","HE","")))))))))))))))))))),"")</f>
        <v/>
      </c>
    </row>
    <row r="578" spans="1:16" x14ac:dyDescent="0.25">
      <c r="A578" s="72">
        <f>'Application Form'!E589</f>
        <v>0</v>
      </c>
      <c r="B578" t="str">
        <f>IF('Application Form'!C589="Hair","H",IF('Application Form'!C589="Done","D",IF('Application Form'!C589="Semen","S",IF('Application Form'!C589="TSU","T",""))))</f>
        <v/>
      </c>
      <c r="C578" t="str">
        <f t="shared" si="8"/>
        <v>NAA</v>
      </c>
      <c r="F578" t="str">
        <f>IF('Application Form'!H589="SKSTD_BDL","SKSTD_BDL",IF('Application Form'!H589="MIP","MIP",IF('Application Form'!H589="MIP+PV","MIP",IF('Application Form'!H589="SEEKSIRE","SEEKSIRE",IF('Application Form'!H589="SEEKSIRE+PV","SEEKSIRE",IF('Application Form'!H589="GGP50K","GGP50K",IF('Application Form'!H589="GGP50K+PV","GGP50K",IF('Application Form'!H589="GGPHD (150K)","GGPHD (150K)",IF('Application Form'!H589="GGPHD+PV","GGPHD",IF('Application Form'!H589="PV","",IF('Application Form'!H589="POLL","",IF('Application Form'!H589="MSTN","",IF('Application Form'!H589="COAT","",IF('Application Form'!H589="PI","",IF('Application Form'!H589="POLL_50K (add on)*","",IF('Application Form'!H589="POLL_HD (add on)*","",IF('Application Form'!H589="MSTN_50K (add_on)*","",IF('Application Form'!H589="MSTN_HD (add on)*","",IF('Application Form'!H589="STORE","STORE",IF('Application Form'!H589="HE","HE",""))))))))))))))))))))</f>
        <v/>
      </c>
      <c r="G578" t="str">
        <f>IF(OR(RIGHT('Application Form'!H589,2)="PV",RIGHT('Application Form'!I589,2)="PV",RIGHT('Application Form'!J589,2)="PV"),"Yes","")</f>
        <v/>
      </c>
      <c r="H578" s="81" t="str">
        <f>IF(ISBLANK(IF(F578="SKSTD_BDL",'Application Form'!M589,IF('Office Use Only - DONT TOUCH!!!'!G578="Yes",'Application Form'!M589,""))),"",IF(F578="SKSTD_BDL",'Application Form'!M589,IF('Office Use Only - DONT TOUCH!!!'!G578="Yes",'Application Form'!M589,"")))</f>
        <v/>
      </c>
      <c r="K578" t="str">
        <f>IF(ISBLANK(IF(F578="SKSTD_BDL",'Application Form'!O589,IF('Office Use Only - DONT TOUCH!!!'!G578="Yes",'Application Form'!O589,""))),"",IF(F578="SKSTD_BDL",'Application Form'!O589,IF('Office Use Only - DONT TOUCH!!!'!G578="Yes",'Application Form'!O589,"")))</f>
        <v/>
      </c>
      <c r="N578" t="str">
        <f>IF(AND(F578="",'Application Form'!H589=""),"",IF(AND(F578="",'Application Form'!H589&lt;&gt;""),'Application Form'!H589,IF(AND(F578&lt;&gt;"",'Application Form'!I589=""),"",IF(AND(F578&lt;&gt;"",'Application Form'!I589&lt;&gt;""),IF('Application Form'!I589="SKSTD_BDL","SKSTD_BDL",IF('Application Form'!I589="MIP","MIP",IF('Application Form'!I589="MIP+PV","MIP",IF('Application Form'!I589="SEEKSIRE","SEEKSIRE",IF('Application Form'!I589="SEEKSIRE+PV","SEEKSIRE",IF('Application Form'!I589="GGP50K","GGP50K",IF('Application Form'!I589="GGP50K+PV","GGP50K",IF('Application Form'!I589="GGPHD (150K)","GGPHD (150K)",IF('Application Form'!I589="GGPHD+PV","GGPHD",IF('Application Form'!I589="PV","",IF('Application Form'!I589="POLL","",IF('Application Form'!I589="MSTN","MSTN",IF('Application Form'!I589="COAT","COAT",IF('Application Form'!I589="PI","PI",IF('Application Form'!I589="POLL_50K (add on)*","POLL_50K (add on)*",IF('Application Form'!I589="POLL_HD (add on)*","POLL_HD (add_on)*",IF('Application Form'!I589="MSTN_50K (add_on)*","MSTN_50K (add_on)*",IF('Application Form'!I589="MSTN_HD (add on)*","MSTN_HD (add on)*",IF('Application Form'!I589="STORE","STORE",IF('Application Form'!I589="HE","HE","")))))))))))))))))))),"ERROR"))))</f>
        <v/>
      </c>
      <c r="O578" t="str">
        <f>IF(AND(F578="",'Application Form'!H589=""),"",IF(AND(F578="",'Application Form'!H589&lt;&gt;"",'Application Form'!I589=""),"",IF(AND(F578&lt;&gt;"",'Application Form'!I589=""),"",IF(AND(F578&lt;&gt;"",'Application Form'!I589&lt;&gt;"",'Application Form'!J589=""),"",IF(AND(F578="",'Application Form'!H589&lt;&gt;"",'Application Form'!I589&lt;&gt;""),IF('Application Form'!I589="SKSTD_BDL","SKSTD_BDL",IF('Application Form'!I589="MIP","MIP",IF('Application Form'!I589="MIP+PV","MIP",IF('Application Form'!I589="SEEKSIRE","SEEKSIRE",IF('Application Form'!I589="SEEKSIRE+PV","SEEKSIRE",IF('Application Form'!I589="GGP50K","GGP50K",IF('Application Form'!I589="GGP50K+PV","GGP50K",IF('Application Form'!I589="GGPHD (150K)","GGPHD (150K)",IF('Application Form'!I589="GGPHD+PV","GGPHD",IF('Application Form'!I589="PV","",IF('Application Form'!I589="POLL","",IF('Application Form'!I589="MSTN","MSTN",IF('Application Form'!I589="COAT","COAT",IF('Application Form'!I589="PI","PI",IF('Application Form'!I589="POLL_50K (add on)*","POLL_50K (add on)*",IF('Application Form'!I589="POLL_HD (add on)*","POLL_HD (add_on)*",IF('Application Form'!I589="MSTN_50K (add_on)*","MSTN_50K (add_on)*",IF('Application Form'!I589="MSTN_HD (add on)*","MSTN_HD (add on)*",IF('Application Form'!I589="STORE","STORE",IF('Application Form'!I589="HE","HE","ERROR")))))))))))))))))))),IF(AND(F578&lt;&gt;"",'Application Form'!I589&lt;&gt;"",'Application Form'!J589&lt;&gt;""),IF('Application Form'!J589="SKSTD_BDL","SKSTD_BDL",IF('Application Form'!J589="MIP","MIP",IF('Application Form'!J589="MIP+PV","MIP",IF('Application Form'!J589="SEEKSIRE","SEEKSIRE",IF('Application Form'!J589="SEEKSIRE+PV","SEEKSIRE",IF('Application Form'!J589="GGP50K","GGP50K",IF('Application Form'!J589="GGP50K+PV","GGP50K",IF('Application Form'!J589="GGPHD (150K)","GGPHD (150K)",IF('Application Form'!J589="GGPHD+PV","GGPHD",IF('Application Form'!J589="PV","",IF('Application Form'!J589="POLL","",IF('Application Form'!J589="MSTN","MSTN",IF('Application Form'!J589="COAT","COAT",IF('Application Form'!J589="PI","PI",IF('Application Form'!J589="POLL_50K (add on)*","POLL_50K (add on)*",IF('Application Form'!J589="POLL_HD (add on)*","POLL_HD (add_on)*",IF('Application Form'!J589="MSTN_50K (add_on)*","MSTN_50K (add_on)*",IF('Application Form'!J589="MSTN_HD (add on)*","MSTN_HD (add on)*",IF('Application Form'!J589="STORE","STORE",IF('Application Form'!J589="HE","HE","")))))))))))))))))))),"ERROR"))))))</f>
        <v/>
      </c>
      <c r="P578" t="str">
        <f>IF(AND(F578="",O578&lt;&gt;""),IF('Application Form'!J589="SKSTD_BDL","SKSTD_BDL",IF('Application Form'!J589="MIP","MIP",IF('Application Form'!J589="MIP+PV","MIP",IF('Application Form'!J589="SEEKSIRE","SEEKSIRE",IF('Application Form'!J589="SEEKSIRE+PV","SEEKSIRE",IF('Application Form'!J589="GGP50K","GGP50K",IF('Application Form'!J589="GGP50K+PV","GGP50K",IF('Application Form'!J589="GGPHD (150K)","GGPHD (150K)",IF('Application Form'!J589="GGPHD+PV","GGPHD",IF('Application Form'!J589="PV","",IF('Application Form'!J589="POLL","",IF('Application Form'!J589="MSTN","MSTN",IF('Application Form'!J589="COAT","COAT",IF('Application Form'!J589="PI","PI",IF('Application Form'!J589="POLL_50K (add on)*","POLL_50K (add on)*",IF('Application Form'!J589="POLL_HD (add on)*","POLL_HD (add_on)*",IF('Application Form'!J589="MSTN_50K (add_on)*","MSTN_50K (add_on)*",IF('Application Form'!J589="MSTN_HD (add on)*","MSTN_HD (add on)*",IF('Application Form'!J589="STORE","STORE",IF('Application Form'!J589="HE","HE","")))))))))))))))))))),"")</f>
        <v/>
      </c>
    </row>
    <row r="579" spans="1:16" x14ac:dyDescent="0.25">
      <c r="A579" s="72">
        <f>'Application Form'!E590</f>
        <v>0</v>
      </c>
      <c r="B579" t="str">
        <f>IF('Application Form'!C590="Hair","H",IF('Application Form'!C590="Done","D",IF('Application Form'!C590="Semen","S",IF('Application Form'!C590="TSU","T",""))))</f>
        <v/>
      </c>
      <c r="C579" t="str">
        <f t="shared" ref="C579:C642" si="9">IF(A579&lt;&gt;"","NAA","")</f>
        <v>NAA</v>
      </c>
      <c r="F579" t="str">
        <f>IF('Application Form'!H590="SKSTD_BDL","SKSTD_BDL",IF('Application Form'!H590="MIP","MIP",IF('Application Form'!H590="MIP+PV","MIP",IF('Application Form'!H590="SEEKSIRE","SEEKSIRE",IF('Application Form'!H590="SEEKSIRE+PV","SEEKSIRE",IF('Application Form'!H590="GGP50K","GGP50K",IF('Application Form'!H590="GGP50K+PV","GGP50K",IF('Application Form'!H590="GGPHD (150K)","GGPHD (150K)",IF('Application Form'!H590="GGPHD+PV","GGPHD",IF('Application Form'!H590="PV","",IF('Application Form'!H590="POLL","",IF('Application Form'!H590="MSTN","",IF('Application Form'!H590="COAT","",IF('Application Form'!H590="PI","",IF('Application Form'!H590="POLL_50K (add on)*","",IF('Application Form'!H590="POLL_HD (add on)*","",IF('Application Form'!H590="MSTN_50K (add_on)*","",IF('Application Form'!H590="MSTN_HD (add on)*","",IF('Application Form'!H590="STORE","STORE",IF('Application Form'!H590="HE","HE",""))))))))))))))))))))</f>
        <v/>
      </c>
      <c r="G579" t="str">
        <f>IF(OR(RIGHT('Application Form'!H590,2)="PV",RIGHT('Application Form'!I590,2)="PV",RIGHT('Application Form'!J590,2)="PV"),"Yes","")</f>
        <v/>
      </c>
      <c r="H579" s="81" t="str">
        <f>IF(ISBLANK(IF(F579="SKSTD_BDL",'Application Form'!M590,IF('Office Use Only - DONT TOUCH!!!'!G579="Yes",'Application Form'!M590,""))),"",IF(F579="SKSTD_BDL",'Application Form'!M590,IF('Office Use Only - DONT TOUCH!!!'!G579="Yes",'Application Form'!M590,"")))</f>
        <v/>
      </c>
      <c r="K579" t="str">
        <f>IF(ISBLANK(IF(F579="SKSTD_BDL",'Application Form'!O590,IF('Office Use Only - DONT TOUCH!!!'!G579="Yes",'Application Form'!O590,""))),"",IF(F579="SKSTD_BDL",'Application Form'!O590,IF('Office Use Only - DONT TOUCH!!!'!G579="Yes",'Application Form'!O590,"")))</f>
        <v/>
      </c>
      <c r="N579" t="str">
        <f>IF(AND(F579="",'Application Form'!H590=""),"",IF(AND(F579="",'Application Form'!H590&lt;&gt;""),'Application Form'!H590,IF(AND(F579&lt;&gt;"",'Application Form'!I590=""),"",IF(AND(F579&lt;&gt;"",'Application Form'!I590&lt;&gt;""),IF('Application Form'!I590="SKSTD_BDL","SKSTD_BDL",IF('Application Form'!I590="MIP","MIP",IF('Application Form'!I590="MIP+PV","MIP",IF('Application Form'!I590="SEEKSIRE","SEEKSIRE",IF('Application Form'!I590="SEEKSIRE+PV","SEEKSIRE",IF('Application Form'!I590="GGP50K","GGP50K",IF('Application Form'!I590="GGP50K+PV","GGP50K",IF('Application Form'!I590="GGPHD (150K)","GGPHD (150K)",IF('Application Form'!I590="GGPHD+PV","GGPHD",IF('Application Form'!I590="PV","",IF('Application Form'!I590="POLL","",IF('Application Form'!I590="MSTN","MSTN",IF('Application Form'!I590="COAT","COAT",IF('Application Form'!I590="PI","PI",IF('Application Form'!I590="POLL_50K (add on)*","POLL_50K (add on)*",IF('Application Form'!I590="POLL_HD (add on)*","POLL_HD (add_on)*",IF('Application Form'!I590="MSTN_50K (add_on)*","MSTN_50K (add_on)*",IF('Application Form'!I590="MSTN_HD (add on)*","MSTN_HD (add on)*",IF('Application Form'!I590="STORE","STORE",IF('Application Form'!I590="HE","HE","")))))))))))))))))))),"ERROR"))))</f>
        <v/>
      </c>
      <c r="O579" t="str">
        <f>IF(AND(F579="",'Application Form'!H590=""),"",IF(AND(F579="",'Application Form'!H590&lt;&gt;"",'Application Form'!I590=""),"",IF(AND(F579&lt;&gt;"",'Application Form'!I590=""),"",IF(AND(F579&lt;&gt;"",'Application Form'!I590&lt;&gt;"",'Application Form'!J590=""),"",IF(AND(F579="",'Application Form'!H590&lt;&gt;"",'Application Form'!I590&lt;&gt;""),IF('Application Form'!I590="SKSTD_BDL","SKSTD_BDL",IF('Application Form'!I590="MIP","MIP",IF('Application Form'!I590="MIP+PV","MIP",IF('Application Form'!I590="SEEKSIRE","SEEKSIRE",IF('Application Form'!I590="SEEKSIRE+PV","SEEKSIRE",IF('Application Form'!I590="GGP50K","GGP50K",IF('Application Form'!I590="GGP50K+PV","GGP50K",IF('Application Form'!I590="GGPHD (150K)","GGPHD (150K)",IF('Application Form'!I590="GGPHD+PV","GGPHD",IF('Application Form'!I590="PV","",IF('Application Form'!I590="POLL","",IF('Application Form'!I590="MSTN","MSTN",IF('Application Form'!I590="COAT","COAT",IF('Application Form'!I590="PI","PI",IF('Application Form'!I590="POLL_50K (add on)*","POLL_50K (add on)*",IF('Application Form'!I590="POLL_HD (add on)*","POLL_HD (add_on)*",IF('Application Form'!I590="MSTN_50K (add_on)*","MSTN_50K (add_on)*",IF('Application Form'!I590="MSTN_HD (add on)*","MSTN_HD (add on)*",IF('Application Form'!I590="STORE","STORE",IF('Application Form'!I590="HE","HE","ERROR")))))))))))))))))))),IF(AND(F579&lt;&gt;"",'Application Form'!I590&lt;&gt;"",'Application Form'!J590&lt;&gt;""),IF('Application Form'!J590="SKSTD_BDL","SKSTD_BDL",IF('Application Form'!J590="MIP","MIP",IF('Application Form'!J590="MIP+PV","MIP",IF('Application Form'!J590="SEEKSIRE","SEEKSIRE",IF('Application Form'!J590="SEEKSIRE+PV","SEEKSIRE",IF('Application Form'!J590="GGP50K","GGP50K",IF('Application Form'!J590="GGP50K+PV","GGP50K",IF('Application Form'!J590="GGPHD (150K)","GGPHD (150K)",IF('Application Form'!J590="GGPHD+PV","GGPHD",IF('Application Form'!J590="PV","",IF('Application Form'!J590="POLL","",IF('Application Form'!J590="MSTN","MSTN",IF('Application Form'!J590="COAT","COAT",IF('Application Form'!J590="PI","PI",IF('Application Form'!J590="POLL_50K (add on)*","POLL_50K (add on)*",IF('Application Form'!J590="POLL_HD (add on)*","POLL_HD (add_on)*",IF('Application Form'!J590="MSTN_50K (add_on)*","MSTN_50K (add_on)*",IF('Application Form'!J590="MSTN_HD (add on)*","MSTN_HD (add on)*",IF('Application Form'!J590="STORE","STORE",IF('Application Form'!J590="HE","HE","")))))))))))))))))))),"ERROR"))))))</f>
        <v/>
      </c>
      <c r="P579" t="str">
        <f>IF(AND(F579="",O579&lt;&gt;""),IF('Application Form'!J590="SKSTD_BDL","SKSTD_BDL",IF('Application Form'!J590="MIP","MIP",IF('Application Form'!J590="MIP+PV","MIP",IF('Application Form'!J590="SEEKSIRE","SEEKSIRE",IF('Application Form'!J590="SEEKSIRE+PV","SEEKSIRE",IF('Application Form'!J590="GGP50K","GGP50K",IF('Application Form'!J590="GGP50K+PV","GGP50K",IF('Application Form'!J590="GGPHD (150K)","GGPHD (150K)",IF('Application Form'!J590="GGPHD+PV","GGPHD",IF('Application Form'!J590="PV","",IF('Application Form'!J590="POLL","",IF('Application Form'!J590="MSTN","MSTN",IF('Application Form'!J590="COAT","COAT",IF('Application Form'!J590="PI","PI",IF('Application Form'!J590="POLL_50K (add on)*","POLL_50K (add on)*",IF('Application Form'!J590="POLL_HD (add on)*","POLL_HD (add_on)*",IF('Application Form'!J590="MSTN_50K (add_on)*","MSTN_50K (add_on)*",IF('Application Form'!J590="MSTN_HD (add on)*","MSTN_HD (add on)*",IF('Application Form'!J590="STORE","STORE",IF('Application Form'!J590="HE","HE","")))))))))))))))))))),"")</f>
        <v/>
      </c>
    </row>
    <row r="580" spans="1:16" x14ac:dyDescent="0.25">
      <c r="A580" s="72">
        <f>'Application Form'!E591</f>
        <v>0</v>
      </c>
      <c r="B580" t="str">
        <f>IF('Application Form'!C591="Hair","H",IF('Application Form'!C591="Done","D",IF('Application Form'!C591="Semen","S",IF('Application Form'!C591="TSU","T",""))))</f>
        <v/>
      </c>
      <c r="C580" t="str">
        <f t="shared" si="9"/>
        <v>NAA</v>
      </c>
      <c r="F580" t="str">
        <f>IF('Application Form'!H591="SKSTD_BDL","SKSTD_BDL",IF('Application Form'!H591="MIP","MIP",IF('Application Form'!H591="MIP+PV","MIP",IF('Application Form'!H591="SEEKSIRE","SEEKSIRE",IF('Application Form'!H591="SEEKSIRE+PV","SEEKSIRE",IF('Application Form'!H591="GGP50K","GGP50K",IF('Application Form'!H591="GGP50K+PV","GGP50K",IF('Application Form'!H591="GGPHD (150K)","GGPHD (150K)",IF('Application Form'!H591="GGPHD+PV","GGPHD",IF('Application Form'!H591="PV","",IF('Application Form'!H591="POLL","",IF('Application Form'!H591="MSTN","",IF('Application Form'!H591="COAT","",IF('Application Form'!H591="PI","",IF('Application Form'!H591="POLL_50K (add on)*","",IF('Application Form'!H591="POLL_HD (add on)*","",IF('Application Form'!H591="MSTN_50K (add_on)*","",IF('Application Form'!H591="MSTN_HD (add on)*","",IF('Application Form'!H591="STORE","STORE",IF('Application Form'!H591="HE","HE",""))))))))))))))))))))</f>
        <v/>
      </c>
      <c r="G580" t="str">
        <f>IF(OR(RIGHT('Application Form'!H591,2)="PV",RIGHT('Application Form'!I591,2)="PV",RIGHT('Application Form'!J591,2)="PV"),"Yes","")</f>
        <v/>
      </c>
      <c r="H580" s="81" t="str">
        <f>IF(ISBLANK(IF(F580="SKSTD_BDL",'Application Form'!M591,IF('Office Use Only - DONT TOUCH!!!'!G580="Yes",'Application Form'!M591,""))),"",IF(F580="SKSTD_BDL",'Application Form'!M591,IF('Office Use Only - DONT TOUCH!!!'!G580="Yes",'Application Form'!M591,"")))</f>
        <v/>
      </c>
      <c r="K580" t="str">
        <f>IF(ISBLANK(IF(F580="SKSTD_BDL",'Application Form'!O591,IF('Office Use Only - DONT TOUCH!!!'!G580="Yes",'Application Form'!O591,""))),"",IF(F580="SKSTD_BDL",'Application Form'!O591,IF('Office Use Only - DONT TOUCH!!!'!G580="Yes",'Application Form'!O591,"")))</f>
        <v/>
      </c>
      <c r="N580" t="str">
        <f>IF(AND(F580="",'Application Form'!H591=""),"",IF(AND(F580="",'Application Form'!H591&lt;&gt;""),'Application Form'!H591,IF(AND(F580&lt;&gt;"",'Application Form'!I591=""),"",IF(AND(F580&lt;&gt;"",'Application Form'!I591&lt;&gt;""),IF('Application Form'!I591="SKSTD_BDL","SKSTD_BDL",IF('Application Form'!I591="MIP","MIP",IF('Application Form'!I591="MIP+PV","MIP",IF('Application Form'!I591="SEEKSIRE","SEEKSIRE",IF('Application Form'!I591="SEEKSIRE+PV","SEEKSIRE",IF('Application Form'!I591="GGP50K","GGP50K",IF('Application Form'!I591="GGP50K+PV","GGP50K",IF('Application Form'!I591="GGPHD (150K)","GGPHD (150K)",IF('Application Form'!I591="GGPHD+PV","GGPHD",IF('Application Form'!I591="PV","",IF('Application Form'!I591="POLL","",IF('Application Form'!I591="MSTN","MSTN",IF('Application Form'!I591="COAT","COAT",IF('Application Form'!I591="PI","PI",IF('Application Form'!I591="POLL_50K (add on)*","POLL_50K (add on)*",IF('Application Form'!I591="POLL_HD (add on)*","POLL_HD (add_on)*",IF('Application Form'!I591="MSTN_50K (add_on)*","MSTN_50K (add_on)*",IF('Application Form'!I591="MSTN_HD (add on)*","MSTN_HD (add on)*",IF('Application Form'!I591="STORE","STORE",IF('Application Form'!I591="HE","HE","")))))))))))))))))))),"ERROR"))))</f>
        <v/>
      </c>
      <c r="O580" t="str">
        <f>IF(AND(F580="",'Application Form'!H591=""),"",IF(AND(F580="",'Application Form'!H591&lt;&gt;"",'Application Form'!I591=""),"",IF(AND(F580&lt;&gt;"",'Application Form'!I591=""),"",IF(AND(F580&lt;&gt;"",'Application Form'!I591&lt;&gt;"",'Application Form'!J591=""),"",IF(AND(F580="",'Application Form'!H591&lt;&gt;"",'Application Form'!I591&lt;&gt;""),IF('Application Form'!I591="SKSTD_BDL","SKSTD_BDL",IF('Application Form'!I591="MIP","MIP",IF('Application Form'!I591="MIP+PV","MIP",IF('Application Form'!I591="SEEKSIRE","SEEKSIRE",IF('Application Form'!I591="SEEKSIRE+PV","SEEKSIRE",IF('Application Form'!I591="GGP50K","GGP50K",IF('Application Form'!I591="GGP50K+PV","GGP50K",IF('Application Form'!I591="GGPHD (150K)","GGPHD (150K)",IF('Application Form'!I591="GGPHD+PV","GGPHD",IF('Application Form'!I591="PV","",IF('Application Form'!I591="POLL","",IF('Application Form'!I591="MSTN","MSTN",IF('Application Form'!I591="COAT","COAT",IF('Application Form'!I591="PI","PI",IF('Application Form'!I591="POLL_50K (add on)*","POLL_50K (add on)*",IF('Application Form'!I591="POLL_HD (add on)*","POLL_HD (add_on)*",IF('Application Form'!I591="MSTN_50K (add_on)*","MSTN_50K (add_on)*",IF('Application Form'!I591="MSTN_HD (add on)*","MSTN_HD (add on)*",IF('Application Form'!I591="STORE","STORE",IF('Application Form'!I591="HE","HE","ERROR")))))))))))))))))))),IF(AND(F580&lt;&gt;"",'Application Form'!I591&lt;&gt;"",'Application Form'!J591&lt;&gt;""),IF('Application Form'!J591="SKSTD_BDL","SKSTD_BDL",IF('Application Form'!J591="MIP","MIP",IF('Application Form'!J591="MIP+PV","MIP",IF('Application Form'!J591="SEEKSIRE","SEEKSIRE",IF('Application Form'!J591="SEEKSIRE+PV","SEEKSIRE",IF('Application Form'!J591="GGP50K","GGP50K",IF('Application Form'!J591="GGP50K+PV","GGP50K",IF('Application Form'!J591="GGPHD (150K)","GGPHD (150K)",IF('Application Form'!J591="GGPHD+PV","GGPHD",IF('Application Form'!J591="PV","",IF('Application Form'!J591="POLL","",IF('Application Form'!J591="MSTN","MSTN",IF('Application Form'!J591="COAT","COAT",IF('Application Form'!J591="PI","PI",IF('Application Form'!J591="POLL_50K (add on)*","POLL_50K (add on)*",IF('Application Form'!J591="POLL_HD (add on)*","POLL_HD (add_on)*",IF('Application Form'!J591="MSTN_50K (add_on)*","MSTN_50K (add_on)*",IF('Application Form'!J591="MSTN_HD (add on)*","MSTN_HD (add on)*",IF('Application Form'!J591="STORE","STORE",IF('Application Form'!J591="HE","HE","")))))))))))))))))))),"ERROR"))))))</f>
        <v/>
      </c>
      <c r="P580" t="str">
        <f>IF(AND(F580="",O580&lt;&gt;""),IF('Application Form'!J591="SKSTD_BDL","SKSTD_BDL",IF('Application Form'!J591="MIP","MIP",IF('Application Form'!J591="MIP+PV","MIP",IF('Application Form'!J591="SEEKSIRE","SEEKSIRE",IF('Application Form'!J591="SEEKSIRE+PV","SEEKSIRE",IF('Application Form'!J591="GGP50K","GGP50K",IF('Application Form'!J591="GGP50K+PV","GGP50K",IF('Application Form'!J591="GGPHD (150K)","GGPHD (150K)",IF('Application Form'!J591="GGPHD+PV","GGPHD",IF('Application Form'!J591="PV","",IF('Application Form'!J591="POLL","",IF('Application Form'!J591="MSTN","MSTN",IF('Application Form'!J591="COAT","COAT",IF('Application Form'!J591="PI","PI",IF('Application Form'!J591="POLL_50K (add on)*","POLL_50K (add on)*",IF('Application Form'!J591="POLL_HD (add on)*","POLL_HD (add_on)*",IF('Application Form'!J591="MSTN_50K (add_on)*","MSTN_50K (add_on)*",IF('Application Form'!J591="MSTN_HD (add on)*","MSTN_HD (add on)*",IF('Application Form'!J591="STORE","STORE",IF('Application Form'!J591="HE","HE","")))))))))))))))))))),"")</f>
        <v/>
      </c>
    </row>
    <row r="581" spans="1:16" x14ac:dyDescent="0.25">
      <c r="A581" s="72">
        <f>'Application Form'!E592</f>
        <v>0</v>
      </c>
      <c r="B581" t="str">
        <f>IF('Application Form'!C592="Hair","H",IF('Application Form'!C592="Done","D",IF('Application Form'!C592="Semen","S",IF('Application Form'!C592="TSU","T",""))))</f>
        <v/>
      </c>
      <c r="C581" t="str">
        <f t="shared" si="9"/>
        <v>NAA</v>
      </c>
      <c r="F581" t="str">
        <f>IF('Application Form'!H592="SKSTD_BDL","SKSTD_BDL",IF('Application Form'!H592="MIP","MIP",IF('Application Form'!H592="MIP+PV","MIP",IF('Application Form'!H592="SEEKSIRE","SEEKSIRE",IF('Application Form'!H592="SEEKSIRE+PV","SEEKSIRE",IF('Application Form'!H592="GGP50K","GGP50K",IF('Application Form'!H592="GGP50K+PV","GGP50K",IF('Application Form'!H592="GGPHD (150K)","GGPHD (150K)",IF('Application Form'!H592="GGPHD+PV","GGPHD",IF('Application Form'!H592="PV","",IF('Application Form'!H592="POLL","",IF('Application Form'!H592="MSTN","",IF('Application Form'!H592="COAT","",IF('Application Form'!H592="PI","",IF('Application Form'!H592="POLL_50K (add on)*","",IF('Application Form'!H592="POLL_HD (add on)*","",IF('Application Form'!H592="MSTN_50K (add_on)*","",IF('Application Form'!H592="MSTN_HD (add on)*","",IF('Application Form'!H592="STORE","STORE",IF('Application Form'!H592="HE","HE",""))))))))))))))))))))</f>
        <v/>
      </c>
      <c r="G581" t="str">
        <f>IF(OR(RIGHT('Application Form'!H592,2)="PV",RIGHT('Application Form'!I592,2)="PV",RIGHT('Application Form'!J592,2)="PV"),"Yes","")</f>
        <v/>
      </c>
      <c r="H581" s="81" t="str">
        <f>IF(ISBLANK(IF(F581="SKSTD_BDL",'Application Form'!M592,IF('Office Use Only - DONT TOUCH!!!'!G581="Yes",'Application Form'!M592,""))),"",IF(F581="SKSTD_BDL",'Application Form'!M592,IF('Office Use Only - DONT TOUCH!!!'!G581="Yes",'Application Form'!M592,"")))</f>
        <v/>
      </c>
      <c r="K581" t="str">
        <f>IF(ISBLANK(IF(F581="SKSTD_BDL",'Application Form'!O592,IF('Office Use Only - DONT TOUCH!!!'!G581="Yes",'Application Form'!O592,""))),"",IF(F581="SKSTD_BDL",'Application Form'!O592,IF('Office Use Only - DONT TOUCH!!!'!G581="Yes",'Application Form'!O592,"")))</f>
        <v/>
      </c>
      <c r="N581" t="str">
        <f>IF(AND(F581="",'Application Form'!H592=""),"",IF(AND(F581="",'Application Form'!H592&lt;&gt;""),'Application Form'!H592,IF(AND(F581&lt;&gt;"",'Application Form'!I592=""),"",IF(AND(F581&lt;&gt;"",'Application Form'!I592&lt;&gt;""),IF('Application Form'!I592="SKSTD_BDL","SKSTD_BDL",IF('Application Form'!I592="MIP","MIP",IF('Application Form'!I592="MIP+PV","MIP",IF('Application Form'!I592="SEEKSIRE","SEEKSIRE",IF('Application Form'!I592="SEEKSIRE+PV","SEEKSIRE",IF('Application Form'!I592="GGP50K","GGP50K",IF('Application Form'!I592="GGP50K+PV","GGP50K",IF('Application Form'!I592="GGPHD (150K)","GGPHD (150K)",IF('Application Form'!I592="GGPHD+PV","GGPHD",IF('Application Form'!I592="PV","",IF('Application Form'!I592="POLL","",IF('Application Form'!I592="MSTN","MSTN",IF('Application Form'!I592="COAT","COAT",IF('Application Form'!I592="PI","PI",IF('Application Form'!I592="POLL_50K (add on)*","POLL_50K (add on)*",IF('Application Form'!I592="POLL_HD (add on)*","POLL_HD (add_on)*",IF('Application Form'!I592="MSTN_50K (add_on)*","MSTN_50K (add_on)*",IF('Application Form'!I592="MSTN_HD (add on)*","MSTN_HD (add on)*",IF('Application Form'!I592="STORE","STORE",IF('Application Form'!I592="HE","HE","")))))))))))))))))))),"ERROR"))))</f>
        <v/>
      </c>
      <c r="O581" t="str">
        <f>IF(AND(F581="",'Application Form'!H592=""),"",IF(AND(F581="",'Application Form'!H592&lt;&gt;"",'Application Form'!I592=""),"",IF(AND(F581&lt;&gt;"",'Application Form'!I592=""),"",IF(AND(F581&lt;&gt;"",'Application Form'!I592&lt;&gt;"",'Application Form'!J592=""),"",IF(AND(F581="",'Application Form'!H592&lt;&gt;"",'Application Form'!I592&lt;&gt;""),IF('Application Form'!I592="SKSTD_BDL","SKSTD_BDL",IF('Application Form'!I592="MIP","MIP",IF('Application Form'!I592="MIP+PV","MIP",IF('Application Form'!I592="SEEKSIRE","SEEKSIRE",IF('Application Form'!I592="SEEKSIRE+PV","SEEKSIRE",IF('Application Form'!I592="GGP50K","GGP50K",IF('Application Form'!I592="GGP50K+PV","GGP50K",IF('Application Form'!I592="GGPHD (150K)","GGPHD (150K)",IF('Application Form'!I592="GGPHD+PV","GGPHD",IF('Application Form'!I592="PV","",IF('Application Form'!I592="POLL","",IF('Application Form'!I592="MSTN","MSTN",IF('Application Form'!I592="COAT","COAT",IF('Application Form'!I592="PI","PI",IF('Application Form'!I592="POLL_50K (add on)*","POLL_50K (add on)*",IF('Application Form'!I592="POLL_HD (add on)*","POLL_HD (add_on)*",IF('Application Form'!I592="MSTN_50K (add_on)*","MSTN_50K (add_on)*",IF('Application Form'!I592="MSTN_HD (add on)*","MSTN_HD (add on)*",IF('Application Form'!I592="STORE","STORE",IF('Application Form'!I592="HE","HE","ERROR")))))))))))))))))))),IF(AND(F581&lt;&gt;"",'Application Form'!I592&lt;&gt;"",'Application Form'!J592&lt;&gt;""),IF('Application Form'!J592="SKSTD_BDL","SKSTD_BDL",IF('Application Form'!J592="MIP","MIP",IF('Application Form'!J592="MIP+PV","MIP",IF('Application Form'!J592="SEEKSIRE","SEEKSIRE",IF('Application Form'!J592="SEEKSIRE+PV","SEEKSIRE",IF('Application Form'!J592="GGP50K","GGP50K",IF('Application Form'!J592="GGP50K+PV","GGP50K",IF('Application Form'!J592="GGPHD (150K)","GGPHD (150K)",IF('Application Form'!J592="GGPHD+PV","GGPHD",IF('Application Form'!J592="PV","",IF('Application Form'!J592="POLL","",IF('Application Form'!J592="MSTN","MSTN",IF('Application Form'!J592="COAT","COAT",IF('Application Form'!J592="PI","PI",IF('Application Form'!J592="POLL_50K (add on)*","POLL_50K (add on)*",IF('Application Form'!J592="POLL_HD (add on)*","POLL_HD (add_on)*",IF('Application Form'!J592="MSTN_50K (add_on)*","MSTN_50K (add_on)*",IF('Application Form'!J592="MSTN_HD (add on)*","MSTN_HD (add on)*",IF('Application Form'!J592="STORE","STORE",IF('Application Form'!J592="HE","HE","")))))))))))))))))))),"ERROR"))))))</f>
        <v/>
      </c>
      <c r="P581" t="str">
        <f>IF(AND(F581="",O581&lt;&gt;""),IF('Application Form'!J592="SKSTD_BDL","SKSTD_BDL",IF('Application Form'!J592="MIP","MIP",IF('Application Form'!J592="MIP+PV","MIP",IF('Application Form'!J592="SEEKSIRE","SEEKSIRE",IF('Application Form'!J592="SEEKSIRE+PV","SEEKSIRE",IF('Application Form'!J592="GGP50K","GGP50K",IF('Application Form'!J592="GGP50K+PV","GGP50K",IF('Application Form'!J592="GGPHD (150K)","GGPHD (150K)",IF('Application Form'!J592="GGPHD+PV","GGPHD",IF('Application Form'!J592="PV","",IF('Application Form'!J592="POLL","",IF('Application Form'!J592="MSTN","MSTN",IF('Application Form'!J592="COAT","COAT",IF('Application Form'!J592="PI","PI",IF('Application Form'!J592="POLL_50K (add on)*","POLL_50K (add on)*",IF('Application Form'!J592="POLL_HD (add on)*","POLL_HD (add_on)*",IF('Application Form'!J592="MSTN_50K (add_on)*","MSTN_50K (add_on)*",IF('Application Form'!J592="MSTN_HD (add on)*","MSTN_HD (add on)*",IF('Application Form'!J592="STORE","STORE",IF('Application Form'!J592="HE","HE","")))))))))))))))))))),"")</f>
        <v/>
      </c>
    </row>
    <row r="582" spans="1:16" x14ac:dyDescent="0.25">
      <c r="A582" s="72">
        <f>'Application Form'!E593</f>
        <v>0</v>
      </c>
      <c r="B582" t="str">
        <f>IF('Application Form'!C593="Hair","H",IF('Application Form'!C593="Done","D",IF('Application Form'!C593="Semen","S",IF('Application Form'!C593="TSU","T",""))))</f>
        <v/>
      </c>
      <c r="C582" t="str">
        <f t="shared" si="9"/>
        <v>NAA</v>
      </c>
      <c r="F582" t="str">
        <f>IF('Application Form'!H593="SKSTD_BDL","SKSTD_BDL",IF('Application Form'!H593="MIP","MIP",IF('Application Form'!H593="MIP+PV","MIP",IF('Application Form'!H593="SEEKSIRE","SEEKSIRE",IF('Application Form'!H593="SEEKSIRE+PV","SEEKSIRE",IF('Application Form'!H593="GGP50K","GGP50K",IF('Application Form'!H593="GGP50K+PV","GGP50K",IF('Application Form'!H593="GGPHD (150K)","GGPHD (150K)",IF('Application Form'!H593="GGPHD+PV","GGPHD",IF('Application Form'!H593="PV","",IF('Application Form'!H593="POLL","",IF('Application Form'!H593="MSTN","",IF('Application Form'!H593="COAT","",IF('Application Form'!H593="PI","",IF('Application Form'!H593="POLL_50K (add on)*","",IF('Application Form'!H593="POLL_HD (add on)*","",IF('Application Form'!H593="MSTN_50K (add_on)*","",IF('Application Form'!H593="MSTN_HD (add on)*","",IF('Application Form'!H593="STORE","STORE",IF('Application Form'!H593="HE","HE",""))))))))))))))))))))</f>
        <v/>
      </c>
      <c r="G582" t="str">
        <f>IF(OR(RIGHT('Application Form'!H593,2)="PV",RIGHT('Application Form'!I593,2)="PV",RIGHT('Application Form'!J593,2)="PV"),"Yes","")</f>
        <v/>
      </c>
      <c r="H582" s="81" t="str">
        <f>IF(ISBLANK(IF(F582="SKSTD_BDL",'Application Form'!M593,IF('Office Use Only - DONT TOUCH!!!'!G582="Yes",'Application Form'!M593,""))),"",IF(F582="SKSTD_BDL",'Application Form'!M593,IF('Office Use Only - DONT TOUCH!!!'!G582="Yes",'Application Form'!M593,"")))</f>
        <v/>
      </c>
      <c r="K582" t="str">
        <f>IF(ISBLANK(IF(F582="SKSTD_BDL",'Application Form'!O593,IF('Office Use Only - DONT TOUCH!!!'!G582="Yes",'Application Form'!O593,""))),"",IF(F582="SKSTD_BDL",'Application Form'!O593,IF('Office Use Only - DONT TOUCH!!!'!G582="Yes",'Application Form'!O593,"")))</f>
        <v/>
      </c>
      <c r="N582" t="str">
        <f>IF(AND(F582="",'Application Form'!H593=""),"",IF(AND(F582="",'Application Form'!H593&lt;&gt;""),'Application Form'!H593,IF(AND(F582&lt;&gt;"",'Application Form'!I593=""),"",IF(AND(F582&lt;&gt;"",'Application Form'!I593&lt;&gt;""),IF('Application Form'!I593="SKSTD_BDL","SKSTD_BDL",IF('Application Form'!I593="MIP","MIP",IF('Application Form'!I593="MIP+PV","MIP",IF('Application Form'!I593="SEEKSIRE","SEEKSIRE",IF('Application Form'!I593="SEEKSIRE+PV","SEEKSIRE",IF('Application Form'!I593="GGP50K","GGP50K",IF('Application Form'!I593="GGP50K+PV","GGP50K",IF('Application Form'!I593="GGPHD (150K)","GGPHD (150K)",IF('Application Form'!I593="GGPHD+PV","GGPHD",IF('Application Form'!I593="PV","",IF('Application Form'!I593="POLL","",IF('Application Form'!I593="MSTN","MSTN",IF('Application Form'!I593="COAT","COAT",IF('Application Form'!I593="PI","PI",IF('Application Form'!I593="POLL_50K (add on)*","POLL_50K (add on)*",IF('Application Form'!I593="POLL_HD (add on)*","POLL_HD (add_on)*",IF('Application Form'!I593="MSTN_50K (add_on)*","MSTN_50K (add_on)*",IF('Application Form'!I593="MSTN_HD (add on)*","MSTN_HD (add on)*",IF('Application Form'!I593="STORE","STORE",IF('Application Form'!I593="HE","HE","")))))))))))))))))))),"ERROR"))))</f>
        <v/>
      </c>
      <c r="O582" t="str">
        <f>IF(AND(F582="",'Application Form'!H593=""),"",IF(AND(F582="",'Application Form'!H593&lt;&gt;"",'Application Form'!I593=""),"",IF(AND(F582&lt;&gt;"",'Application Form'!I593=""),"",IF(AND(F582&lt;&gt;"",'Application Form'!I593&lt;&gt;"",'Application Form'!J593=""),"",IF(AND(F582="",'Application Form'!H593&lt;&gt;"",'Application Form'!I593&lt;&gt;""),IF('Application Form'!I593="SKSTD_BDL","SKSTD_BDL",IF('Application Form'!I593="MIP","MIP",IF('Application Form'!I593="MIP+PV","MIP",IF('Application Form'!I593="SEEKSIRE","SEEKSIRE",IF('Application Form'!I593="SEEKSIRE+PV","SEEKSIRE",IF('Application Form'!I593="GGP50K","GGP50K",IF('Application Form'!I593="GGP50K+PV","GGP50K",IF('Application Form'!I593="GGPHD (150K)","GGPHD (150K)",IF('Application Form'!I593="GGPHD+PV","GGPHD",IF('Application Form'!I593="PV","",IF('Application Form'!I593="POLL","",IF('Application Form'!I593="MSTN","MSTN",IF('Application Form'!I593="COAT","COAT",IF('Application Form'!I593="PI","PI",IF('Application Form'!I593="POLL_50K (add on)*","POLL_50K (add on)*",IF('Application Form'!I593="POLL_HD (add on)*","POLL_HD (add_on)*",IF('Application Form'!I593="MSTN_50K (add_on)*","MSTN_50K (add_on)*",IF('Application Form'!I593="MSTN_HD (add on)*","MSTN_HD (add on)*",IF('Application Form'!I593="STORE","STORE",IF('Application Form'!I593="HE","HE","ERROR")))))))))))))))))))),IF(AND(F582&lt;&gt;"",'Application Form'!I593&lt;&gt;"",'Application Form'!J593&lt;&gt;""),IF('Application Form'!J593="SKSTD_BDL","SKSTD_BDL",IF('Application Form'!J593="MIP","MIP",IF('Application Form'!J593="MIP+PV","MIP",IF('Application Form'!J593="SEEKSIRE","SEEKSIRE",IF('Application Form'!J593="SEEKSIRE+PV","SEEKSIRE",IF('Application Form'!J593="GGP50K","GGP50K",IF('Application Form'!J593="GGP50K+PV","GGP50K",IF('Application Form'!J593="GGPHD (150K)","GGPHD (150K)",IF('Application Form'!J593="GGPHD+PV","GGPHD",IF('Application Form'!J593="PV","",IF('Application Form'!J593="POLL","",IF('Application Form'!J593="MSTN","MSTN",IF('Application Form'!J593="COAT","COAT",IF('Application Form'!J593="PI","PI",IF('Application Form'!J593="POLL_50K (add on)*","POLL_50K (add on)*",IF('Application Form'!J593="POLL_HD (add on)*","POLL_HD (add_on)*",IF('Application Form'!J593="MSTN_50K (add_on)*","MSTN_50K (add_on)*",IF('Application Form'!J593="MSTN_HD (add on)*","MSTN_HD (add on)*",IF('Application Form'!J593="STORE","STORE",IF('Application Form'!J593="HE","HE","")))))))))))))))))))),"ERROR"))))))</f>
        <v/>
      </c>
      <c r="P582" t="str">
        <f>IF(AND(F582="",O582&lt;&gt;""),IF('Application Form'!J593="SKSTD_BDL","SKSTD_BDL",IF('Application Form'!J593="MIP","MIP",IF('Application Form'!J593="MIP+PV","MIP",IF('Application Form'!J593="SEEKSIRE","SEEKSIRE",IF('Application Form'!J593="SEEKSIRE+PV","SEEKSIRE",IF('Application Form'!J593="GGP50K","GGP50K",IF('Application Form'!J593="GGP50K+PV","GGP50K",IF('Application Form'!J593="GGPHD (150K)","GGPHD (150K)",IF('Application Form'!J593="GGPHD+PV","GGPHD",IF('Application Form'!J593="PV","",IF('Application Form'!J593="POLL","",IF('Application Form'!J593="MSTN","MSTN",IF('Application Form'!J593="COAT","COAT",IF('Application Form'!J593="PI","PI",IF('Application Form'!J593="POLL_50K (add on)*","POLL_50K (add on)*",IF('Application Form'!J593="POLL_HD (add on)*","POLL_HD (add_on)*",IF('Application Form'!J593="MSTN_50K (add_on)*","MSTN_50K (add_on)*",IF('Application Form'!J593="MSTN_HD (add on)*","MSTN_HD (add on)*",IF('Application Form'!J593="STORE","STORE",IF('Application Form'!J593="HE","HE","")))))))))))))))))))),"")</f>
        <v/>
      </c>
    </row>
    <row r="583" spans="1:16" x14ac:dyDescent="0.25">
      <c r="A583" s="72">
        <f>'Application Form'!E594</f>
        <v>0</v>
      </c>
      <c r="B583" t="str">
        <f>IF('Application Form'!C594="Hair","H",IF('Application Form'!C594="Done","D",IF('Application Form'!C594="Semen","S",IF('Application Form'!C594="TSU","T",""))))</f>
        <v/>
      </c>
      <c r="C583" t="str">
        <f t="shared" si="9"/>
        <v>NAA</v>
      </c>
      <c r="F583" t="str">
        <f>IF('Application Form'!H594="SKSTD_BDL","SKSTD_BDL",IF('Application Form'!H594="MIP","MIP",IF('Application Form'!H594="MIP+PV","MIP",IF('Application Form'!H594="SEEKSIRE","SEEKSIRE",IF('Application Form'!H594="SEEKSIRE+PV","SEEKSIRE",IF('Application Form'!H594="GGP50K","GGP50K",IF('Application Form'!H594="GGP50K+PV","GGP50K",IF('Application Form'!H594="GGPHD (150K)","GGPHD (150K)",IF('Application Form'!H594="GGPHD+PV","GGPHD",IF('Application Form'!H594="PV","",IF('Application Form'!H594="POLL","",IF('Application Form'!H594="MSTN","",IF('Application Form'!H594="COAT","",IF('Application Form'!H594="PI","",IF('Application Form'!H594="POLL_50K (add on)*","",IF('Application Form'!H594="POLL_HD (add on)*","",IF('Application Form'!H594="MSTN_50K (add_on)*","",IF('Application Form'!H594="MSTN_HD (add on)*","",IF('Application Form'!H594="STORE","STORE",IF('Application Form'!H594="HE","HE",""))))))))))))))))))))</f>
        <v/>
      </c>
      <c r="G583" t="str">
        <f>IF(OR(RIGHT('Application Form'!H594,2)="PV",RIGHT('Application Form'!I594,2)="PV",RIGHT('Application Form'!J594,2)="PV"),"Yes","")</f>
        <v/>
      </c>
      <c r="H583" s="81" t="str">
        <f>IF(ISBLANK(IF(F583="SKSTD_BDL",'Application Form'!M594,IF('Office Use Only - DONT TOUCH!!!'!G583="Yes",'Application Form'!M594,""))),"",IF(F583="SKSTD_BDL",'Application Form'!M594,IF('Office Use Only - DONT TOUCH!!!'!G583="Yes",'Application Form'!M594,"")))</f>
        <v/>
      </c>
      <c r="K583" t="str">
        <f>IF(ISBLANK(IF(F583="SKSTD_BDL",'Application Form'!O594,IF('Office Use Only - DONT TOUCH!!!'!G583="Yes",'Application Form'!O594,""))),"",IF(F583="SKSTD_BDL",'Application Form'!O594,IF('Office Use Only - DONT TOUCH!!!'!G583="Yes",'Application Form'!O594,"")))</f>
        <v/>
      </c>
      <c r="N583" t="str">
        <f>IF(AND(F583="",'Application Form'!H594=""),"",IF(AND(F583="",'Application Form'!H594&lt;&gt;""),'Application Form'!H594,IF(AND(F583&lt;&gt;"",'Application Form'!I594=""),"",IF(AND(F583&lt;&gt;"",'Application Form'!I594&lt;&gt;""),IF('Application Form'!I594="SKSTD_BDL","SKSTD_BDL",IF('Application Form'!I594="MIP","MIP",IF('Application Form'!I594="MIP+PV","MIP",IF('Application Form'!I594="SEEKSIRE","SEEKSIRE",IF('Application Form'!I594="SEEKSIRE+PV","SEEKSIRE",IF('Application Form'!I594="GGP50K","GGP50K",IF('Application Form'!I594="GGP50K+PV","GGP50K",IF('Application Form'!I594="GGPHD (150K)","GGPHD (150K)",IF('Application Form'!I594="GGPHD+PV","GGPHD",IF('Application Form'!I594="PV","",IF('Application Form'!I594="POLL","",IF('Application Form'!I594="MSTN","MSTN",IF('Application Form'!I594="COAT","COAT",IF('Application Form'!I594="PI","PI",IF('Application Form'!I594="POLL_50K (add on)*","POLL_50K (add on)*",IF('Application Form'!I594="POLL_HD (add on)*","POLL_HD (add_on)*",IF('Application Form'!I594="MSTN_50K (add_on)*","MSTN_50K (add_on)*",IF('Application Form'!I594="MSTN_HD (add on)*","MSTN_HD (add on)*",IF('Application Form'!I594="STORE","STORE",IF('Application Form'!I594="HE","HE","")))))))))))))))))))),"ERROR"))))</f>
        <v/>
      </c>
      <c r="O583" t="str">
        <f>IF(AND(F583="",'Application Form'!H594=""),"",IF(AND(F583="",'Application Form'!H594&lt;&gt;"",'Application Form'!I594=""),"",IF(AND(F583&lt;&gt;"",'Application Form'!I594=""),"",IF(AND(F583&lt;&gt;"",'Application Form'!I594&lt;&gt;"",'Application Form'!J594=""),"",IF(AND(F583="",'Application Form'!H594&lt;&gt;"",'Application Form'!I594&lt;&gt;""),IF('Application Form'!I594="SKSTD_BDL","SKSTD_BDL",IF('Application Form'!I594="MIP","MIP",IF('Application Form'!I594="MIP+PV","MIP",IF('Application Form'!I594="SEEKSIRE","SEEKSIRE",IF('Application Form'!I594="SEEKSIRE+PV","SEEKSIRE",IF('Application Form'!I594="GGP50K","GGP50K",IF('Application Form'!I594="GGP50K+PV","GGP50K",IF('Application Form'!I594="GGPHD (150K)","GGPHD (150K)",IF('Application Form'!I594="GGPHD+PV","GGPHD",IF('Application Form'!I594="PV","",IF('Application Form'!I594="POLL","",IF('Application Form'!I594="MSTN","MSTN",IF('Application Form'!I594="COAT","COAT",IF('Application Form'!I594="PI","PI",IF('Application Form'!I594="POLL_50K (add on)*","POLL_50K (add on)*",IF('Application Form'!I594="POLL_HD (add on)*","POLL_HD (add_on)*",IF('Application Form'!I594="MSTN_50K (add_on)*","MSTN_50K (add_on)*",IF('Application Form'!I594="MSTN_HD (add on)*","MSTN_HD (add on)*",IF('Application Form'!I594="STORE","STORE",IF('Application Form'!I594="HE","HE","ERROR")))))))))))))))))))),IF(AND(F583&lt;&gt;"",'Application Form'!I594&lt;&gt;"",'Application Form'!J594&lt;&gt;""),IF('Application Form'!J594="SKSTD_BDL","SKSTD_BDL",IF('Application Form'!J594="MIP","MIP",IF('Application Form'!J594="MIP+PV","MIP",IF('Application Form'!J594="SEEKSIRE","SEEKSIRE",IF('Application Form'!J594="SEEKSIRE+PV","SEEKSIRE",IF('Application Form'!J594="GGP50K","GGP50K",IF('Application Form'!J594="GGP50K+PV","GGP50K",IF('Application Form'!J594="GGPHD (150K)","GGPHD (150K)",IF('Application Form'!J594="GGPHD+PV","GGPHD",IF('Application Form'!J594="PV","",IF('Application Form'!J594="POLL","",IF('Application Form'!J594="MSTN","MSTN",IF('Application Form'!J594="COAT","COAT",IF('Application Form'!J594="PI","PI",IF('Application Form'!J594="POLL_50K (add on)*","POLL_50K (add on)*",IF('Application Form'!J594="POLL_HD (add on)*","POLL_HD (add_on)*",IF('Application Form'!J594="MSTN_50K (add_on)*","MSTN_50K (add_on)*",IF('Application Form'!J594="MSTN_HD (add on)*","MSTN_HD (add on)*",IF('Application Form'!J594="STORE","STORE",IF('Application Form'!J594="HE","HE","")))))))))))))))))))),"ERROR"))))))</f>
        <v/>
      </c>
      <c r="P583" t="str">
        <f>IF(AND(F583="",O583&lt;&gt;""),IF('Application Form'!J594="SKSTD_BDL","SKSTD_BDL",IF('Application Form'!J594="MIP","MIP",IF('Application Form'!J594="MIP+PV","MIP",IF('Application Form'!J594="SEEKSIRE","SEEKSIRE",IF('Application Form'!J594="SEEKSIRE+PV","SEEKSIRE",IF('Application Form'!J594="GGP50K","GGP50K",IF('Application Form'!J594="GGP50K+PV","GGP50K",IF('Application Form'!J594="GGPHD (150K)","GGPHD (150K)",IF('Application Form'!J594="GGPHD+PV","GGPHD",IF('Application Form'!J594="PV","",IF('Application Form'!J594="POLL","",IF('Application Form'!J594="MSTN","MSTN",IF('Application Form'!J594="COAT","COAT",IF('Application Form'!J594="PI","PI",IF('Application Form'!J594="POLL_50K (add on)*","POLL_50K (add on)*",IF('Application Form'!J594="POLL_HD (add on)*","POLL_HD (add_on)*",IF('Application Form'!J594="MSTN_50K (add_on)*","MSTN_50K (add_on)*",IF('Application Form'!J594="MSTN_HD (add on)*","MSTN_HD (add on)*",IF('Application Form'!J594="STORE","STORE",IF('Application Form'!J594="HE","HE","")))))))))))))))))))),"")</f>
        <v/>
      </c>
    </row>
    <row r="584" spans="1:16" x14ac:dyDescent="0.25">
      <c r="A584" s="72">
        <f>'Application Form'!E595</f>
        <v>0</v>
      </c>
      <c r="B584" t="str">
        <f>IF('Application Form'!C595="Hair","H",IF('Application Form'!C595="Done","D",IF('Application Form'!C595="Semen","S",IF('Application Form'!C595="TSU","T",""))))</f>
        <v/>
      </c>
      <c r="C584" t="str">
        <f t="shared" si="9"/>
        <v>NAA</v>
      </c>
      <c r="F584" t="str">
        <f>IF('Application Form'!H595="SKSTD_BDL","SKSTD_BDL",IF('Application Form'!H595="MIP","MIP",IF('Application Form'!H595="MIP+PV","MIP",IF('Application Form'!H595="SEEKSIRE","SEEKSIRE",IF('Application Form'!H595="SEEKSIRE+PV","SEEKSIRE",IF('Application Form'!H595="GGP50K","GGP50K",IF('Application Form'!H595="GGP50K+PV","GGP50K",IF('Application Form'!H595="GGPHD (150K)","GGPHD (150K)",IF('Application Form'!H595="GGPHD+PV","GGPHD",IF('Application Form'!H595="PV","",IF('Application Form'!H595="POLL","",IF('Application Form'!H595="MSTN","",IF('Application Form'!H595="COAT","",IF('Application Form'!H595="PI","",IF('Application Form'!H595="POLL_50K (add on)*","",IF('Application Form'!H595="POLL_HD (add on)*","",IF('Application Form'!H595="MSTN_50K (add_on)*","",IF('Application Form'!H595="MSTN_HD (add on)*","",IF('Application Form'!H595="STORE","STORE",IF('Application Form'!H595="HE","HE",""))))))))))))))))))))</f>
        <v/>
      </c>
      <c r="G584" t="str">
        <f>IF(OR(RIGHT('Application Form'!H595,2)="PV",RIGHT('Application Form'!I595,2)="PV",RIGHT('Application Form'!J595,2)="PV"),"Yes","")</f>
        <v/>
      </c>
      <c r="H584" s="81" t="str">
        <f>IF(ISBLANK(IF(F584="SKSTD_BDL",'Application Form'!M595,IF('Office Use Only - DONT TOUCH!!!'!G584="Yes",'Application Form'!M595,""))),"",IF(F584="SKSTD_BDL",'Application Form'!M595,IF('Office Use Only - DONT TOUCH!!!'!G584="Yes",'Application Form'!M595,"")))</f>
        <v/>
      </c>
      <c r="K584" t="str">
        <f>IF(ISBLANK(IF(F584="SKSTD_BDL",'Application Form'!O595,IF('Office Use Only - DONT TOUCH!!!'!G584="Yes",'Application Form'!O595,""))),"",IF(F584="SKSTD_BDL",'Application Form'!O595,IF('Office Use Only - DONT TOUCH!!!'!G584="Yes",'Application Form'!O595,"")))</f>
        <v/>
      </c>
      <c r="N584" t="str">
        <f>IF(AND(F584="",'Application Form'!H595=""),"",IF(AND(F584="",'Application Form'!H595&lt;&gt;""),'Application Form'!H595,IF(AND(F584&lt;&gt;"",'Application Form'!I595=""),"",IF(AND(F584&lt;&gt;"",'Application Form'!I595&lt;&gt;""),IF('Application Form'!I595="SKSTD_BDL","SKSTD_BDL",IF('Application Form'!I595="MIP","MIP",IF('Application Form'!I595="MIP+PV","MIP",IF('Application Form'!I595="SEEKSIRE","SEEKSIRE",IF('Application Form'!I595="SEEKSIRE+PV","SEEKSIRE",IF('Application Form'!I595="GGP50K","GGP50K",IF('Application Form'!I595="GGP50K+PV","GGP50K",IF('Application Form'!I595="GGPHD (150K)","GGPHD (150K)",IF('Application Form'!I595="GGPHD+PV","GGPHD",IF('Application Form'!I595="PV","",IF('Application Form'!I595="POLL","",IF('Application Form'!I595="MSTN","MSTN",IF('Application Form'!I595="COAT","COAT",IF('Application Form'!I595="PI","PI",IF('Application Form'!I595="POLL_50K (add on)*","POLL_50K (add on)*",IF('Application Form'!I595="POLL_HD (add on)*","POLL_HD (add_on)*",IF('Application Form'!I595="MSTN_50K (add_on)*","MSTN_50K (add_on)*",IF('Application Form'!I595="MSTN_HD (add on)*","MSTN_HD (add on)*",IF('Application Form'!I595="STORE","STORE",IF('Application Form'!I595="HE","HE","")))))))))))))))))))),"ERROR"))))</f>
        <v/>
      </c>
      <c r="O584" t="str">
        <f>IF(AND(F584="",'Application Form'!H595=""),"",IF(AND(F584="",'Application Form'!H595&lt;&gt;"",'Application Form'!I595=""),"",IF(AND(F584&lt;&gt;"",'Application Form'!I595=""),"",IF(AND(F584&lt;&gt;"",'Application Form'!I595&lt;&gt;"",'Application Form'!J595=""),"",IF(AND(F584="",'Application Form'!H595&lt;&gt;"",'Application Form'!I595&lt;&gt;""),IF('Application Form'!I595="SKSTD_BDL","SKSTD_BDL",IF('Application Form'!I595="MIP","MIP",IF('Application Form'!I595="MIP+PV","MIP",IF('Application Form'!I595="SEEKSIRE","SEEKSIRE",IF('Application Form'!I595="SEEKSIRE+PV","SEEKSIRE",IF('Application Form'!I595="GGP50K","GGP50K",IF('Application Form'!I595="GGP50K+PV","GGP50K",IF('Application Form'!I595="GGPHD (150K)","GGPHD (150K)",IF('Application Form'!I595="GGPHD+PV","GGPHD",IF('Application Form'!I595="PV","",IF('Application Form'!I595="POLL","",IF('Application Form'!I595="MSTN","MSTN",IF('Application Form'!I595="COAT","COAT",IF('Application Form'!I595="PI","PI",IF('Application Form'!I595="POLL_50K (add on)*","POLL_50K (add on)*",IF('Application Form'!I595="POLL_HD (add on)*","POLL_HD (add_on)*",IF('Application Form'!I595="MSTN_50K (add_on)*","MSTN_50K (add_on)*",IF('Application Form'!I595="MSTN_HD (add on)*","MSTN_HD (add on)*",IF('Application Form'!I595="STORE","STORE",IF('Application Form'!I595="HE","HE","ERROR")))))))))))))))))))),IF(AND(F584&lt;&gt;"",'Application Form'!I595&lt;&gt;"",'Application Form'!J595&lt;&gt;""),IF('Application Form'!J595="SKSTD_BDL","SKSTD_BDL",IF('Application Form'!J595="MIP","MIP",IF('Application Form'!J595="MIP+PV","MIP",IF('Application Form'!J595="SEEKSIRE","SEEKSIRE",IF('Application Form'!J595="SEEKSIRE+PV","SEEKSIRE",IF('Application Form'!J595="GGP50K","GGP50K",IF('Application Form'!J595="GGP50K+PV","GGP50K",IF('Application Form'!J595="GGPHD (150K)","GGPHD (150K)",IF('Application Form'!J595="GGPHD+PV","GGPHD",IF('Application Form'!J595="PV","",IF('Application Form'!J595="POLL","",IF('Application Form'!J595="MSTN","MSTN",IF('Application Form'!J595="COAT","COAT",IF('Application Form'!J595="PI","PI",IF('Application Form'!J595="POLL_50K (add on)*","POLL_50K (add on)*",IF('Application Form'!J595="POLL_HD (add on)*","POLL_HD (add_on)*",IF('Application Form'!J595="MSTN_50K (add_on)*","MSTN_50K (add_on)*",IF('Application Form'!J595="MSTN_HD (add on)*","MSTN_HD (add on)*",IF('Application Form'!J595="STORE","STORE",IF('Application Form'!J595="HE","HE","")))))))))))))))))))),"ERROR"))))))</f>
        <v/>
      </c>
      <c r="P584" t="str">
        <f>IF(AND(F584="",O584&lt;&gt;""),IF('Application Form'!J595="SKSTD_BDL","SKSTD_BDL",IF('Application Form'!J595="MIP","MIP",IF('Application Form'!J595="MIP+PV","MIP",IF('Application Form'!J595="SEEKSIRE","SEEKSIRE",IF('Application Form'!J595="SEEKSIRE+PV","SEEKSIRE",IF('Application Form'!J595="GGP50K","GGP50K",IF('Application Form'!J595="GGP50K+PV","GGP50K",IF('Application Form'!J595="GGPHD (150K)","GGPHD (150K)",IF('Application Form'!J595="GGPHD+PV","GGPHD",IF('Application Form'!J595="PV","",IF('Application Form'!J595="POLL","",IF('Application Form'!J595="MSTN","MSTN",IF('Application Form'!J595="COAT","COAT",IF('Application Form'!J595="PI","PI",IF('Application Form'!J595="POLL_50K (add on)*","POLL_50K (add on)*",IF('Application Form'!J595="POLL_HD (add on)*","POLL_HD (add_on)*",IF('Application Form'!J595="MSTN_50K (add_on)*","MSTN_50K (add_on)*",IF('Application Form'!J595="MSTN_HD (add on)*","MSTN_HD (add on)*",IF('Application Form'!J595="STORE","STORE",IF('Application Form'!J595="HE","HE","")))))))))))))))))))),"")</f>
        <v/>
      </c>
    </row>
    <row r="585" spans="1:16" x14ac:dyDescent="0.25">
      <c r="A585" s="72">
        <f>'Application Form'!E596</f>
        <v>0</v>
      </c>
      <c r="B585" t="str">
        <f>IF('Application Form'!C596="Hair","H",IF('Application Form'!C596="Done","D",IF('Application Form'!C596="Semen","S",IF('Application Form'!C596="TSU","T",""))))</f>
        <v/>
      </c>
      <c r="C585" t="str">
        <f t="shared" si="9"/>
        <v>NAA</v>
      </c>
      <c r="F585" t="str">
        <f>IF('Application Form'!H596="SKSTD_BDL","SKSTD_BDL",IF('Application Form'!H596="MIP","MIP",IF('Application Form'!H596="MIP+PV","MIP",IF('Application Form'!H596="SEEKSIRE","SEEKSIRE",IF('Application Form'!H596="SEEKSIRE+PV","SEEKSIRE",IF('Application Form'!H596="GGP50K","GGP50K",IF('Application Form'!H596="GGP50K+PV","GGP50K",IF('Application Form'!H596="GGPHD (150K)","GGPHD (150K)",IF('Application Form'!H596="GGPHD+PV","GGPHD",IF('Application Form'!H596="PV","",IF('Application Form'!H596="POLL","",IF('Application Form'!H596="MSTN","",IF('Application Form'!H596="COAT","",IF('Application Form'!H596="PI","",IF('Application Form'!H596="POLL_50K (add on)*","",IF('Application Form'!H596="POLL_HD (add on)*","",IF('Application Form'!H596="MSTN_50K (add_on)*","",IF('Application Form'!H596="MSTN_HD (add on)*","",IF('Application Form'!H596="STORE","STORE",IF('Application Form'!H596="HE","HE",""))))))))))))))))))))</f>
        <v/>
      </c>
      <c r="G585" t="str">
        <f>IF(OR(RIGHT('Application Form'!H596,2)="PV",RIGHT('Application Form'!I596,2)="PV",RIGHT('Application Form'!J596,2)="PV"),"Yes","")</f>
        <v/>
      </c>
      <c r="H585" s="81" t="str">
        <f>IF(ISBLANK(IF(F585="SKSTD_BDL",'Application Form'!M596,IF('Office Use Only - DONT TOUCH!!!'!G585="Yes",'Application Form'!M596,""))),"",IF(F585="SKSTD_BDL",'Application Form'!M596,IF('Office Use Only - DONT TOUCH!!!'!G585="Yes",'Application Form'!M596,"")))</f>
        <v/>
      </c>
      <c r="K585" t="str">
        <f>IF(ISBLANK(IF(F585="SKSTD_BDL",'Application Form'!O596,IF('Office Use Only - DONT TOUCH!!!'!G585="Yes",'Application Form'!O596,""))),"",IF(F585="SKSTD_BDL",'Application Form'!O596,IF('Office Use Only - DONT TOUCH!!!'!G585="Yes",'Application Form'!O596,"")))</f>
        <v/>
      </c>
      <c r="N585" t="str">
        <f>IF(AND(F585="",'Application Form'!H596=""),"",IF(AND(F585="",'Application Form'!H596&lt;&gt;""),'Application Form'!H596,IF(AND(F585&lt;&gt;"",'Application Form'!I596=""),"",IF(AND(F585&lt;&gt;"",'Application Form'!I596&lt;&gt;""),IF('Application Form'!I596="SKSTD_BDL","SKSTD_BDL",IF('Application Form'!I596="MIP","MIP",IF('Application Form'!I596="MIP+PV","MIP",IF('Application Form'!I596="SEEKSIRE","SEEKSIRE",IF('Application Form'!I596="SEEKSIRE+PV","SEEKSIRE",IF('Application Form'!I596="GGP50K","GGP50K",IF('Application Form'!I596="GGP50K+PV","GGP50K",IF('Application Form'!I596="GGPHD (150K)","GGPHD (150K)",IF('Application Form'!I596="GGPHD+PV","GGPHD",IF('Application Form'!I596="PV","",IF('Application Form'!I596="POLL","",IF('Application Form'!I596="MSTN","MSTN",IF('Application Form'!I596="COAT","COAT",IF('Application Form'!I596="PI","PI",IF('Application Form'!I596="POLL_50K (add on)*","POLL_50K (add on)*",IF('Application Form'!I596="POLL_HD (add on)*","POLL_HD (add_on)*",IF('Application Form'!I596="MSTN_50K (add_on)*","MSTN_50K (add_on)*",IF('Application Form'!I596="MSTN_HD (add on)*","MSTN_HD (add on)*",IF('Application Form'!I596="STORE","STORE",IF('Application Form'!I596="HE","HE","")))))))))))))))))))),"ERROR"))))</f>
        <v/>
      </c>
      <c r="O585" t="str">
        <f>IF(AND(F585="",'Application Form'!H596=""),"",IF(AND(F585="",'Application Form'!H596&lt;&gt;"",'Application Form'!I596=""),"",IF(AND(F585&lt;&gt;"",'Application Form'!I596=""),"",IF(AND(F585&lt;&gt;"",'Application Form'!I596&lt;&gt;"",'Application Form'!J596=""),"",IF(AND(F585="",'Application Form'!H596&lt;&gt;"",'Application Form'!I596&lt;&gt;""),IF('Application Form'!I596="SKSTD_BDL","SKSTD_BDL",IF('Application Form'!I596="MIP","MIP",IF('Application Form'!I596="MIP+PV","MIP",IF('Application Form'!I596="SEEKSIRE","SEEKSIRE",IF('Application Form'!I596="SEEKSIRE+PV","SEEKSIRE",IF('Application Form'!I596="GGP50K","GGP50K",IF('Application Form'!I596="GGP50K+PV","GGP50K",IF('Application Form'!I596="GGPHD (150K)","GGPHD (150K)",IF('Application Form'!I596="GGPHD+PV","GGPHD",IF('Application Form'!I596="PV","",IF('Application Form'!I596="POLL","",IF('Application Form'!I596="MSTN","MSTN",IF('Application Form'!I596="COAT","COAT",IF('Application Form'!I596="PI","PI",IF('Application Form'!I596="POLL_50K (add on)*","POLL_50K (add on)*",IF('Application Form'!I596="POLL_HD (add on)*","POLL_HD (add_on)*",IF('Application Form'!I596="MSTN_50K (add_on)*","MSTN_50K (add_on)*",IF('Application Form'!I596="MSTN_HD (add on)*","MSTN_HD (add on)*",IF('Application Form'!I596="STORE","STORE",IF('Application Form'!I596="HE","HE","ERROR")))))))))))))))))))),IF(AND(F585&lt;&gt;"",'Application Form'!I596&lt;&gt;"",'Application Form'!J596&lt;&gt;""),IF('Application Form'!J596="SKSTD_BDL","SKSTD_BDL",IF('Application Form'!J596="MIP","MIP",IF('Application Form'!J596="MIP+PV","MIP",IF('Application Form'!J596="SEEKSIRE","SEEKSIRE",IF('Application Form'!J596="SEEKSIRE+PV","SEEKSIRE",IF('Application Form'!J596="GGP50K","GGP50K",IF('Application Form'!J596="GGP50K+PV","GGP50K",IF('Application Form'!J596="GGPHD (150K)","GGPHD (150K)",IF('Application Form'!J596="GGPHD+PV","GGPHD",IF('Application Form'!J596="PV","",IF('Application Form'!J596="POLL","",IF('Application Form'!J596="MSTN","MSTN",IF('Application Form'!J596="COAT","COAT",IF('Application Form'!J596="PI","PI",IF('Application Form'!J596="POLL_50K (add on)*","POLL_50K (add on)*",IF('Application Form'!J596="POLL_HD (add on)*","POLL_HD (add_on)*",IF('Application Form'!J596="MSTN_50K (add_on)*","MSTN_50K (add_on)*",IF('Application Form'!J596="MSTN_HD (add on)*","MSTN_HD (add on)*",IF('Application Form'!J596="STORE","STORE",IF('Application Form'!J596="HE","HE","")))))))))))))))))))),"ERROR"))))))</f>
        <v/>
      </c>
      <c r="P585" t="str">
        <f>IF(AND(F585="",O585&lt;&gt;""),IF('Application Form'!J596="SKSTD_BDL","SKSTD_BDL",IF('Application Form'!J596="MIP","MIP",IF('Application Form'!J596="MIP+PV","MIP",IF('Application Form'!J596="SEEKSIRE","SEEKSIRE",IF('Application Form'!J596="SEEKSIRE+PV","SEEKSIRE",IF('Application Form'!J596="GGP50K","GGP50K",IF('Application Form'!J596="GGP50K+PV","GGP50K",IF('Application Form'!J596="GGPHD (150K)","GGPHD (150K)",IF('Application Form'!J596="GGPHD+PV","GGPHD",IF('Application Form'!J596="PV","",IF('Application Form'!J596="POLL","",IF('Application Form'!J596="MSTN","MSTN",IF('Application Form'!J596="COAT","COAT",IF('Application Form'!J596="PI","PI",IF('Application Form'!J596="POLL_50K (add on)*","POLL_50K (add on)*",IF('Application Form'!J596="POLL_HD (add on)*","POLL_HD (add_on)*",IF('Application Form'!J596="MSTN_50K (add_on)*","MSTN_50K (add_on)*",IF('Application Form'!J596="MSTN_HD (add on)*","MSTN_HD (add on)*",IF('Application Form'!J596="STORE","STORE",IF('Application Form'!J596="HE","HE","")))))))))))))))))))),"")</f>
        <v/>
      </c>
    </row>
    <row r="586" spans="1:16" x14ac:dyDescent="0.25">
      <c r="A586" s="72">
        <f>'Application Form'!E597</f>
        <v>0</v>
      </c>
      <c r="B586" t="str">
        <f>IF('Application Form'!C597="Hair","H",IF('Application Form'!C597="Done","D",IF('Application Form'!C597="Semen","S",IF('Application Form'!C597="TSU","T",""))))</f>
        <v/>
      </c>
      <c r="C586" t="str">
        <f t="shared" si="9"/>
        <v>NAA</v>
      </c>
      <c r="F586" t="str">
        <f>IF('Application Form'!H597="SKSTD_BDL","SKSTD_BDL",IF('Application Form'!H597="MIP","MIP",IF('Application Form'!H597="MIP+PV","MIP",IF('Application Form'!H597="SEEKSIRE","SEEKSIRE",IF('Application Form'!H597="SEEKSIRE+PV","SEEKSIRE",IF('Application Form'!H597="GGP50K","GGP50K",IF('Application Form'!H597="GGP50K+PV","GGP50K",IF('Application Form'!H597="GGPHD (150K)","GGPHD (150K)",IF('Application Form'!H597="GGPHD+PV","GGPHD",IF('Application Form'!H597="PV","",IF('Application Form'!H597="POLL","",IF('Application Form'!H597="MSTN","",IF('Application Form'!H597="COAT","",IF('Application Form'!H597="PI","",IF('Application Form'!H597="POLL_50K (add on)*","",IF('Application Form'!H597="POLL_HD (add on)*","",IF('Application Form'!H597="MSTN_50K (add_on)*","",IF('Application Form'!H597="MSTN_HD (add on)*","",IF('Application Form'!H597="STORE","STORE",IF('Application Form'!H597="HE","HE",""))))))))))))))))))))</f>
        <v/>
      </c>
      <c r="G586" t="str">
        <f>IF(OR(RIGHT('Application Form'!H597,2)="PV",RIGHT('Application Form'!I597,2)="PV",RIGHT('Application Form'!J597,2)="PV"),"Yes","")</f>
        <v/>
      </c>
      <c r="H586" s="81" t="str">
        <f>IF(ISBLANK(IF(F586="SKSTD_BDL",'Application Form'!M597,IF('Office Use Only - DONT TOUCH!!!'!G586="Yes",'Application Form'!M597,""))),"",IF(F586="SKSTD_BDL",'Application Form'!M597,IF('Office Use Only - DONT TOUCH!!!'!G586="Yes",'Application Form'!M597,"")))</f>
        <v/>
      </c>
      <c r="K586" t="str">
        <f>IF(ISBLANK(IF(F586="SKSTD_BDL",'Application Form'!O597,IF('Office Use Only - DONT TOUCH!!!'!G586="Yes",'Application Form'!O597,""))),"",IF(F586="SKSTD_BDL",'Application Form'!O597,IF('Office Use Only - DONT TOUCH!!!'!G586="Yes",'Application Form'!O597,"")))</f>
        <v/>
      </c>
      <c r="N586" t="str">
        <f>IF(AND(F586="",'Application Form'!H597=""),"",IF(AND(F586="",'Application Form'!H597&lt;&gt;""),'Application Form'!H597,IF(AND(F586&lt;&gt;"",'Application Form'!I597=""),"",IF(AND(F586&lt;&gt;"",'Application Form'!I597&lt;&gt;""),IF('Application Form'!I597="SKSTD_BDL","SKSTD_BDL",IF('Application Form'!I597="MIP","MIP",IF('Application Form'!I597="MIP+PV","MIP",IF('Application Form'!I597="SEEKSIRE","SEEKSIRE",IF('Application Form'!I597="SEEKSIRE+PV","SEEKSIRE",IF('Application Form'!I597="GGP50K","GGP50K",IF('Application Form'!I597="GGP50K+PV","GGP50K",IF('Application Form'!I597="GGPHD (150K)","GGPHD (150K)",IF('Application Form'!I597="GGPHD+PV","GGPHD",IF('Application Form'!I597="PV","",IF('Application Form'!I597="POLL","",IF('Application Form'!I597="MSTN","MSTN",IF('Application Form'!I597="COAT","COAT",IF('Application Form'!I597="PI","PI",IF('Application Form'!I597="POLL_50K (add on)*","POLL_50K (add on)*",IF('Application Form'!I597="POLL_HD (add on)*","POLL_HD (add_on)*",IF('Application Form'!I597="MSTN_50K (add_on)*","MSTN_50K (add_on)*",IF('Application Form'!I597="MSTN_HD (add on)*","MSTN_HD (add on)*",IF('Application Form'!I597="STORE","STORE",IF('Application Form'!I597="HE","HE","")))))))))))))))))))),"ERROR"))))</f>
        <v/>
      </c>
      <c r="O586" t="str">
        <f>IF(AND(F586="",'Application Form'!H597=""),"",IF(AND(F586="",'Application Form'!H597&lt;&gt;"",'Application Form'!I597=""),"",IF(AND(F586&lt;&gt;"",'Application Form'!I597=""),"",IF(AND(F586&lt;&gt;"",'Application Form'!I597&lt;&gt;"",'Application Form'!J597=""),"",IF(AND(F586="",'Application Form'!H597&lt;&gt;"",'Application Form'!I597&lt;&gt;""),IF('Application Form'!I597="SKSTD_BDL","SKSTD_BDL",IF('Application Form'!I597="MIP","MIP",IF('Application Form'!I597="MIP+PV","MIP",IF('Application Form'!I597="SEEKSIRE","SEEKSIRE",IF('Application Form'!I597="SEEKSIRE+PV","SEEKSIRE",IF('Application Form'!I597="GGP50K","GGP50K",IF('Application Form'!I597="GGP50K+PV","GGP50K",IF('Application Form'!I597="GGPHD (150K)","GGPHD (150K)",IF('Application Form'!I597="GGPHD+PV","GGPHD",IF('Application Form'!I597="PV","",IF('Application Form'!I597="POLL","",IF('Application Form'!I597="MSTN","MSTN",IF('Application Form'!I597="COAT","COAT",IF('Application Form'!I597="PI","PI",IF('Application Form'!I597="POLL_50K (add on)*","POLL_50K (add on)*",IF('Application Form'!I597="POLL_HD (add on)*","POLL_HD (add_on)*",IF('Application Form'!I597="MSTN_50K (add_on)*","MSTN_50K (add_on)*",IF('Application Form'!I597="MSTN_HD (add on)*","MSTN_HD (add on)*",IF('Application Form'!I597="STORE","STORE",IF('Application Form'!I597="HE","HE","ERROR")))))))))))))))))))),IF(AND(F586&lt;&gt;"",'Application Form'!I597&lt;&gt;"",'Application Form'!J597&lt;&gt;""),IF('Application Form'!J597="SKSTD_BDL","SKSTD_BDL",IF('Application Form'!J597="MIP","MIP",IF('Application Form'!J597="MIP+PV","MIP",IF('Application Form'!J597="SEEKSIRE","SEEKSIRE",IF('Application Form'!J597="SEEKSIRE+PV","SEEKSIRE",IF('Application Form'!J597="GGP50K","GGP50K",IF('Application Form'!J597="GGP50K+PV","GGP50K",IF('Application Form'!J597="GGPHD (150K)","GGPHD (150K)",IF('Application Form'!J597="GGPHD+PV","GGPHD",IF('Application Form'!J597="PV","",IF('Application Form'!J597="POLL","",IF('Application Form'!J597="MSTN","MSTN",IF('Application Form'!J597="COAT","COAT",IF('Application Form'!J597="PI","PI",IF('Application Form'!J597="POLL_50K (add on)*","POLL_50K (add on)*",IF('Application Form'!J597="POLL_HD (add on)*","POLL_HD (add_on)*",IF('Application Form'!J597="MSTN_50K (add_on)*","MSTN_50K (add_on)*",IF('Application Form'!J597="MSTN_HD (add on)*","MSTN_HD (add on)*",IF('Application Form'!J597="STORE","STORE",IF('Application Form'!J597="HE","HE","")))))))))))))))))))),"ERROR"))))))</f>
        <v/>
      </c>
      <c r="P586" t="str">
        <f>IF(AND(F586="",O586&lt;&gt;""),IF('Application Form'!J597="SKSTD_BDL","SKSTD_BDL",IF('Application Form'!J597="MIP","MIP",IF('Application Form'!J597="MIP+PV","MIP",IF('Application Form'!J597="SEEKSIRE","SEEKSIRE",IF('Application Form'!J597="SEEKSIRE+PV","SEEKSIRE",IF('Application Form'!J597="GGP50K","GGP50K",IF('Application Form'!J597="GGP50K+PV","GGP50K",IF('Application Form'!J597="GGPHD (150K)","GGPHD (150K)",IF('Application Form'!J597="GGPHD+PV","GGPHD",IF('Application Form'!J597="PV","",IF('Application Form'!J597="POLL","",IF('Application Form'!J597="MSTN","MSTN",IF('Application Form'!J597="COAT","COAT",IF('Application Form'!J597="PI","PI",IF('Application Form'!J597="POLL_50K (add on)*","POLL_50K (add on)*",IF('Application Form'!J597="POLL_HD (add on)*","POLL_HD (add_on)*",IF('Application Form'!J597="MSTN_50K (add_on)*","MSTN_50K (add_on)*",IF('Application Form'!J597="MSTN_HD (add on)*","MSTN_HD (add on)*",IF('Application Form'!J597="STORE","STORE",IF('Application Form'!J597="HE","HE","")))))))))))))))))))),"")</f>
        <v/>
      </c>
    </row>
    <row r="587" spans="1:16" x14ac:dyDescent="0.25">
      <c r="A587" s="72">
        <f>'Application Form'!E598</f>
        <v>0</v>
      </c>
      <c r="B587" t="str">
        <f>IF('Application Form'!C598="Hair","H",IF('Application Form'!C598="Done","D",IF('Application Form'!C598="Semen","S",IF('Application Form'!C598="TSU","T",""))))</f>
        <v/>
      </c>
      <c r="C587" t="str">
        <f t="shared" si="9"/>
        <v>NAA</v>
      </c>
      <c r="F587" t="str">
        <f>IF('Application Form'!H598="SKSTD_BDL","SKSTD_BDL",IF('Application Form'!H598="MIP","MIP",IF('Application Form'!H598="MIP+PV","MIP",IF('Application Form'!H598="SEEKSIRE","SEEKSIRE",IF('Application Form'!H598="SEEKSIRE+PV","SEEKSIRE",IF('Application Form'!H598="GGP50K","GGP50K",IF('Application Form'!H598="GGP50K+PV","GGP50K",IF('Application Form'!H598="GGPHD (150K)","GGPHD (150K)",IF('Application Form'!H598="GGPHD+PV","GGPHD",IF('Application Form'!H598="PV","",IF('Application Form'!H598="POLL","",IF('Application Form'!H598="MSTN","",IF('Application Form'!H598="COAT","",IF('Application Form'!H598="PI","",IF('Application Form'!H598="POLL_50K (add on)*","",IF('Application Form'!H598="POLL_HD (add on)*","",IF('Application Form'!H598="MSTN_50K (add_on)*","",IF('Application Form'!H598="MSTN_HD (add on)*","",IF('Application Form'!H598="STORE","STORE",IF('Application Form'!H598="HE","HE",""))))))))))))))))))))</f>
        <v/>
      </c>
      <c r="G587" t="str">
        <f>IF(OR(RIGHT('Application Form'!H598,2)="PV",RIGHT('Application Form'!I598,2)="PV",RIGHT('Application Form'!J598,2)="PV"),"Yes","")</f>
        <v/>
      </c>
      <c r="H587" s="81" t="str">
        <f>IF(ISBLANK(IF(F587="SKSTD_BDL",'Application Form'!M598,IF('Office Use Only - DONT TOUCH!!!'!G587="Yes",'Application Form'!M598,""))),"",IF(F587="SKSTD_BDL",'Application Form'!M598,IF('Office Use Only - DONT TOUCH!!!'!G587="Yes",'Application Form'!M598,"")))</f>
        <v/>
      </c>
      <c r="K587" t="str">
        <f>IF(ISBLANK(IF(F587="SKSTD_BDL",'Application Form'!O598,IF('Office Use Only - DONT TOUCH!!!'!G587="Yes",'Application Form'!O598,""))),"",IF(F587="SKSTD_BDL",'Application Form'!O598,IF('Office Use Only - DONT TOUCH!!!'!G587="Yes",'Application Form'!O598,"")))</f>
        <v/>
      </c>
      <c r="N587" t="str">
        <f>IF(AND(F587="",'Application Form'!H598=""),"",IF(AND(F587="",'Application Form'!H598&lt;&gt;""),'Application Form'!H598,IF(AND(F587&lt;&gt;"",'Application Form'!I598=""),"",IF(AND(F587&lt;&gt;"",'Application Form'!I598&lt;&gt;""),IF('Application Form'!I598="SKSTD_BDL","SKSTD_BDL",IF('Application Form'!I598="MIP","MIP",IF('Application Form'!I598="MIP+PV","MIP",IF('Application Form'!I598="SEEKSIRE","SEEKSIRE",IF('Application Form'!I598="SEEKSIRE+PV","SEEKSIRE",IF('Application Form'!I598="GGP50K","GGP50K",IF('Application Form'!I598="GGP50K+PV","GGP50K",IF('Application Form'!I598="GGPHD (150K)","GGPHD (150K)",IF('Application Form'!I598="GGPHD+PV","GGPHD",IF('Application Form'!I598="PV","",IF('Application Form'!I598="POLL","",IF('Application Form'!I598="MSTN","MSTN",IF('Application Form'!I598="COAT","COAT",IF('Application Form'!I598="PI","PI",IF('Application Form'!I598="POLL_50K (add on)*","POLL_50K (add on)*",IF('Application Form'!I598="POLL_HD (add on)*","POLL_HD (add_on)*",IF('Application Form'!I598="MSTN_50K (add_on)*","MSTN_50K (add_on)*",IF('Application Form'!I598="MSTN_HD (add on)*","MSTN_HD (add on)*",IF('Application Form'!I598="STORE","STORE",IF('Application Form'!I598="HE","HE","")))))))))))))))))))),"ERROR"))))</f>
        <v/>
      </c>
      <c r="O587" t="str">
        <f>IF(AND(F587="",'Application Form'!H598=""),"",IF(AND(F587="",'Application Form'!H598&lt;&gt;"",'Application Form'!I598=""),"",IF(AND(F587&lt;&gt;"",'Application Form'!I598=""),"",IF(AND(F587&lt;&gt;"",'Application Form'!I598&lt;&gt;"",'Application Form'!J598=""),"",IF(AND(F587="",'Application Form'!H598&lt;&gt;"",'Application Form'!I598&lt;&gt;""),IF('Application Form'!I598="SKSTD_BDL","SKSTD_BDL",IF('Application Form'!I598="MIP","MIP",IF('Application Form'!I598="MIP+PV","MIP",IF('Application Form'!I598="SEEKSIRE","SEEKSIRE",IF('Application Form'!I598="SEEKSIRE+PV","SEEKSIRE",IF('Application Form'!I598="GGP50K","GGP50K",IF('Application Form'!I598="GGP50K+PV","GGP50K",IF('Application Form'!I598="GGPHD (150K)","GGPHD (150K)",IF('Application Form'!I598="GGPHD+PV","GGPHD",IF('Application Form'!I598="PV","",IF('Application Form'!I598="POLL","",IF('Application Form'!I598="MSTN","MSTN",IF('Application Form'!I598="COAT","COAT",IF('Application Form'!I598="PI","PI",IF('Application Form'!I598="POLL_50K (add on)*","POLL_50K (add on)*",IF('Application Form'!I598="POLL_HD (add on)*","POLL_HD (add_on)*",IF('Application Form'!I598="MSTN_50K (add_on)*","MSTN_50K (add_on)*",IF('Application Form'!I598="MSTN_HD (add on)*","MSTN_HD (add on)*",IF('Application Form'!I598="STORE","STORE",IF('Application Form'!I598="HE","HE","ERROR")))))))))))))))))))),IF(AND(F587&lt;&gt;"",'Application Form'!I598&lt;&gt;"",'Application Form'!J598&lt;&gt;""),IF('Application Form'!J598="SKSTD_BDL","SKSTD_BDL",IF('Application Form'!J598="MIP","MIP",IF('Application Form'!J598="MIP+PV","MIP",IF('Application Form'!J598="SEEKSIRE","SEEKSIRE",IF('Application Form'!J598="SEEKSIRE+PV","SEEKSIRE",IF('Application Form'!J598="GGP50K","GGP50K",IF('Application Form'!J598="GGP50K+PV","GGP50K",IF('Application Form'!J598="GGPHD (150K)","GGPHD (150K)",IF('Application Form'!J598="GGPHD+PV","GGPHD",IF('Application Form'!J598="PV","",IF('Application Form'!J598="POLL","",IF('Application Form'!J598="MSTN","MSTN",IF('Application Form'!J598="COAT","COAT",IF('Application Form'!J598="PI","PI",IF('Application Form'!J598="POLL_50K (add on)*","POLL_50K (add on)*",IF('Application Form'!J598="POLL_HD (add on)*","POLL_HD (add_on)*",IF('Application Form'!J598="MSTN_50K (add_on)*","MSTN_50K (add_on)*",IF('Application Form'!J598="MSTN_HD (add on)*","MSTN_HD (add on)*",IF('Application Form'!J598="STORE","STORE",IF('Application Form'!J598="HE","HE","")))))))))))))))))))),"ERROR"))))))</f>
        <v/>
      </c>
      <c r="P587" t="str">
        <f>IF(AND(F587="",O587&lt;&gt;""),IF('Application Form'!J598="SKSTD_BDL","SKSTD_BDL",IF('Application Form'!J598="MIP","MIP",IF('Application Form'!J598="MIP+PV","MIP",IF('Application Form'!J598="SEEKSIRE","SEEKSIRE",IF('Application Form'!J598="SEEKSIRE+PV","SEEKSIRE",IF('Application Form'!J598="GGP50K","GGP50K",IF('Application Form'!J598="GGP50K+PV","GGP50K",IF('Application Form'!J598="GGPHD (150K)","GGPHD (150K)",IF('Application Form'!J598="GGPHD+PV","GGPHD",IF('Application Form'!J598="PV","",IF('Application Form'!J598="POLL","",IF('Application Form'!J598="MSTN","MSTN",IF('Application Form'!J598="COAT","COAT",IF('Application Form'!J598="PI","PI",IF('Application Form'!J598="POLL_50K (add on)*","POLL_50K (add on)*",IF('Application Form'!J598="POLL_HD (add on)*","POLL_HD (add_on)*",IF('Application Form'!J598="MSTN_50K (add_on)*","MSTN_50K (add_on)*",IF('Application Form'!J598="MSTN_HD (add on)*","MSTN_HD (add on)*",IF('Application Form'!J598="STORE","STORE",IF('Application Form'!J598="HE","HE","")))))))))))))))))))),"")</f>
        <v/>
      </c>
    </row>
    <row r="588" spans="1:16" x14ac:dyDescent="0.25">
      <c r="A588" s="72">
        <f>'Application Form'!E599</f>
        <v>0</v>
      </c>
      <c r="B588" t="str">
        <f>IF('Application Form'!C599="Hair","H",IF('Application Form'!C599="Done","D",IF('Application Form'!C599="Semen","S",IF('Application Form'!C599="TSU","T",""))))</f>
        <v/>
      </c>
      <c r="C588" t="str">
        <f t="shared" si="9"/>
        <v>NAA</v>
      </c>
      <c r="F588" t="str">
        <f>IF('Application Form'!H599="SKSTD_BDL","SKSTD_BDL",IF('Application Form'!H599="MIP","MIP",IF('Application Form'!H599="MIP+PV","MIP",IF('Application Form'!H599="SEEKSIRE","SEEKSIRE",IF('Application Form'!H599="SEEKSIRE+PV","SEEKSIRE",IF('Application Form'!H599="GGP50K","GGP50K",IF('Application Form'!H599="GGP50K+PV","GGP50K",IF('Application Form'!H599="GGPHD (150K)","GGPHD (150K)",IF('Application Form'!H599="GGPHD+PV","GGPHD",IF('Application Form'!H599="PV","",IF('Application Form'!H599="POLL","",IF('Application Form'!H599="MSTN","",IF('Application Form'!H599="COAT","",IF('Application Form'!H599="PI","",IF('Application Form'!H599="POLL_50K (add on)*","",IF('Application Form'!H599="POLL_HD (add on)*","",IF('Application Form'!H599="MSTN_50K (add_on)*","",IF('Application Form'!H599="MSTN_HD (add on)*","",IF('Application Form'!H599="STORE","STORE",IF('Application Form'!H599="HE","HE",""))))))))))))))))))))</f>
        <v/>
      </c>
      <c r="G588" t="str">
        <f>IF(OR(RIGHT('Application Form'!H599,2)="PV",RIGHT('Application Form'!I599,2)="PV",RIGHT('Application Form'!J599,2)="PV"),"Yes","")</f>
        <v/>
      </c>
      <c r="H588" s="81" t="str">
        <f>IF(ISBLANK(IF(F588="SKSTD_BDL",'Application Form'!M599,IF('Office Use Only - DONT TOUCH!!!'!G588="Yes",'Application Form'!M599,""))),"",IF(F588="SKSTD_BDL",'Application Form'!M599,IF('Office Use Only - DONT TOUCH!!!'!G588="Yes",'Application Form'!M599,"")))</f>
        <v/>
      </c>
      <c r="K588" t="str">
        <f>IF(ISBLANK(IF(F588="SKSTD_BDL",'Application Form'!O599,IF('Office Use Only - DONT TOUCH!!!'!G588="Yes",'Application Form'!O599,""))),"",IF(F588="SKSTD_BDL",'Application Form'!O599,IF('Office Use Only - DONT TOUCH!!!'!G588="Yes",'Application Form'!O599,"")))</f>
        <v/>
      </c>
      <c r="N588" t="str">
        <f>IF(AND(F588="",'Application Form'!H599=""),"",IF(AND(F588="",'Application Form'!H599&lt;&gt;""),'Application Form'!H599,IF(AND(F588&lt;&gt;"",'Application Form'!I599=""),"",IF(AND(F588&lt;&gt;"",'Application Form'!I599&lt;&gt;""),IF('Application Form'!I599="SKSTD_BDL","SKSTD_BDL",IF('Application Form'!I599="MIP","MIP",IF('Application Form'!I599="MIP+PV","MIP",IF('Application Form'!I599="SEEKSIRE","SEEKSIRE",IF('Application Form'!I599="SEEKSIRE+PV","SEEKSIRE",IF('Application Form'!I599="GGP50K","GGP50K",IF('Application Form'!I599="GGP50K+PV","GGP50K",IF('Application Form'!I599="GGPHD (150K)","GGPHD (150K)",IF('Application Form'!I599="GGPHD+PV","GGPHD",IF('Application Form'!I599="PV","",IF('Application Form'!I599="POLL","",IF('Application Form'!I599="MSTN","MSTN",IF('Application Form'!I599="COAT","COAT",IF('Application Form'!I599="PI","PI",IF('Application Form'!I599="POLL_50K (add on)*","POLL_50K (add on)*",IF('Application Form'!I599="POLL_HD (add on)*","POLL_HD (add_on)*",IF('Application Form'!I599="MSTN_50K (add_on)*","MSTN_50K (add_on)*",IF('Application Form'!I599="MSTN_HD (add on)*","MSTN_HD (add on)*",IF('Application Form'!I599="STORE","STORE",IF('Application Form'!I599="HE","HE","")))))))))))))))))))),"ERROR"))))</f>
        <v/>
      </c>
      <c r="O588" t="str">
        <f>IF(AND(F588="",'Application Form'!H599=""),"",IF(AND(F588="",'Application Form'!H599&lt;&gt;"",'Application Form'!I599=""),"",IF(AND(F588&lt;&gt;"",'Application Form'!I599=""),"",IF(AND(F588&lt;&gt;"",'Application Form'!I599&lt;&gt;"",'Application Form'!J599=""),"",IF(AND(F588="",'Application Form'!H599&lt;&gt;"",'Application Form'!I599&lt;&gt;""),IF('Application Form'!I599="SKSTD_BDL","SKSTD_BDL",IF('Application Form'!I599="MIP","MIP",IF('Application Form'!I599="MIP+PV","MIP",IF('Application Form'!I599="SEEKSIRE","SEEKSIRE",IF('Application Form'!I599="SEEKSIRE+PV","SEEKSIRE",IF('Application Form'!I599="GGP50K","GGP50K",IF('Application Form'!I599="GGP50K+PV","GGP50K",IF('Application Form'!I599="GGPHD (150K)","GGPHD (150K)",IF('Application Form'!I599="GGPHD+PV","GGPHD",IF('Application Form'!I599="PV","",IF('Application Form'!I599="POLL","",IF('Application Form'!I599="MSTN","MSTN",IF('Application Form'!I599="COAT","COAT",IF('Application Form'!I599="PI","PI",IF('Application Form'!I599="POLL_50K (add on)*","POLL_50K (add on)*",IF('Application Form'!I599="POLL_HD (add on)*","POLL_HD (add_on)*",IF('Application Form'!I599="MSTN_50K (add_on)*","MSTN_50K (add_on)*",IF('Application Form'!I599="MSTN_HD (add on)*","MSTN_HD (add on)*",IF('Application Form'!I599="STORE","STORE",IF('Application Form'!I599="HE","HE","ERROR")))))))))))))))))))),IF(AND(F588&lt;&gt;"",'Application Form'!I599&lt;&gt;"",'Application Form'!J599&lt;&gt;""),IF('Application Form'!J599="SKSTD_BDL","SKSTD_BDL",IF('Application Form'!J599="MIP","MIP",IF('Application Form'!J599="MIP+PV","MIP",IF('Application Form'!J599="SEEKSIRE","SEEKSIRE",IF('Application Form'!J599="SEEKSIRE+PV","SEEKSIRE",IF('Application Form'!J599="GGP50K","GGP50K",IF('Application Form'!J599="GGP50K+PV","GGP50K",IF('Application Form'!J599="GGPHD (150K)","GGPHD (150K)",IF('Application Form'!J599="GGPHD+PV","GGPHD",IF('Application Form'!J599="PV","",IF('Application Form'!J599="POLL","",IF('Application Form'!J599="MSTN","MSTN",IF('Application Form'!J599="COAT","COAT",IF('Application Form'!J599="PI","PI",IF('Application Form'!J599="POLL_50K (add on)*","POLL_50K (add on)*",IF('Application Form'!J599="POLL_HD (add on)*","POLL_HD (add_on)*",IF('Application Form'!J599="MSTN_50K (add_on)*","MSTN_50K (add_on)*",IF('Application Form'!J599="MSTN_HD (add on)*","MSTN_HD (add on)*",IF('Application Form'!J599="STORE","STORE",IF('Application Form'!J599="HE","HE","")))))))))))))))))))),"ERROR"))))))</f>
        <v/>
      </c>
      <c r="P588" t="str">
        <f>IF(AND(F588="",O588&lt;&gt;""),IF('Application Form'!J599="SKSTD_BDL","SKSTD_BDL",IF('Application Form'!J599="MIP","MIP",IF('Application Form'!J599="MIP+PV","MIP",IF('Application Form'!J599="SEEKSIRE","SEEKSIRE",IF('Application Form'!J599="SEEKSIRE+PV","SEEKSIRE",IF('Application Form'!J599="GGP50K","GGP50K",IF('Application Form'!J599="GGP50K+PV","GGP50K",IF('Application Form'!J599="GGPHD (150K)","GGPHD (150K)",IF('Application Form'!J599="GGPHD+PV","GGPHD",IF('Application Form'!J599="PV","",IF('Application Form'!J599="POLL","",IF('Application Form'!J599="MSTN","MSTN",IF('Application Form'!J599="COAT","COAT",IF('Application Form'!J599="PI","PI",IF('Application Form'!J599="POLL_50K (add on)*","POLL_50K (add on)*",IF('Application Form'!J599="POLL_HD (add on)*","POLL_HD (add_on)*",IF('Application Form'!J599="MSTN_50K (add_on)*","MSTN_50K (add_on)*",IF('Application Form'!J599="MSTN_HD (add on)*","MSTN_HD (add on)*",IF('Application Form'!J599="STORE","STORE",IF('Application Form'!J599="HE","HE","")))))))))))))))))))),"")</f>
        <v/>
      </c>
    </row>
    <row r="589" spans="1:16" x14ac:dyDescent="0.25">
      <c r="A589" s="72">
        <f>'Application Form'!E600</f>
        <v>0</v>
      </c>
      <c r="B589" t="str">
        <f>IF('Application Form'!C600="Hair","H",IF('Application Form'!C600="Done","D",IF('Application Form'!C600="Semen","S",IF('Application Form'!C600="TSU","T",""))))</f>
        <v/>
      </c>
      <c r="C589" t="str">
        <f t="shared" si="9"/>
        <v>NAA</v>
      </c>
      <c r="F589" t="str">
        <f>IF('Application Form'!H600="SKSTD_BDL","SKSTD_BDL",IF('Application Form'!H600="MIP","MIP",IF('Application Form'!H600="MIP+PV","MIP",IF('Application Form'!H600="SEEKSIRE","SEEKSIRE",IF('Application Form'!H600="SEEKSIRE+PV","SEEKSIRE",IF('Application Form'!H600="GGP50K","GGP50K",IF('Application Form'!H600="GGP50K+PV","GGP50K",IF('Application Form'!H600="GGPHD (150K)","GGPHD (150K)",IF('Application Form'!H600="GGPHD+PV","GGPHD",IF('Application Form'!H600="PV","",IF('Application Form'!H600="POLL","",IF('Application Form'!H600="MSTN","",IF('Application Form'!H600="COAT","",IF('Application Form'!H600="PI","",IF('Application Form'!H600="POLL_50K (add on)*","",IF('Application Form'!H600="POLL_HD (add on)*","",IF('Application Form'!H600="MSTN_50K (add_on)*","",IF('Application Form'!H600="MSTN_HD (add on)*","",IF('Application Form'!H600="STORE","STORE",IF('Application Form'!H600="HE","HE",""))))))))))))))))))))</f>
        <v/>
      </c>
      <c r="G589" t="str">
        <f>IF(OR(RIGHT('Application Form'!H600,2)="PV",RIGHT('Application Form'!I600,2)="PV",RIGHT('Application Form'!J600,2)="PV"),"Yes","")</f>
        <v/>
      </c>
      <c r="H589" s="81" t="str">
        <f>IF(ISBLANK(IF(F589="SKSTD_BDL",'Application Form'!M600,IF('Office Use Only - DONT TOUCH!!!'!G589="Yes",'Application Form'!M600,""))),"",IF(F589="SKSTD_BDL",'Application Form'!M600,IF('Office Use Only - DONT TOUCH!!!'!G589="Yes",'Application Form'!M600,"")))</f>
        <v/>
      </c>
      <c r="K589" t="str">
        <f>IF(ISBLANK(IF(F589="SKSTD_BDL",'Application Form'!O600,IF('Office Use Only - DONT TOUCH!!!'!G589="Yes",'Application Form'!O600,""))),"",IF(F589="SKSTD_BDL",'Application Form'!O600,IF('Office Use Only - DONT TOUCH!!!'!G589="Yes",'Application Form'!O600,"")))</f>
        <v/>
      </c>
      <c r="N589" t="str">
        <f>IF(AND(F589="",'Application Form'!H600=""),"",IF(AND(F589="",'Application Form'!H600&lt;&gt;""),'Application Form'!H600,IF(AND(F589&lt;&gt;"",'Application Form'!I600=""),"",IF(AND(F589&lt;&gt;"",'Application Form'!I600&lt;&gt;""),IF('Application Form'!I600="SKSTD_BDL","SKSTD_BDL",IF('Application Form'!I600="MIP","MIP",IF('Application Form'!I600="MIP+PV","MIP",IF('Application Form'!I600="SEEKSIRE","SEEKSIRE",IF('Application Form'!I600="SEEKSIRE+PV","SEEKSIRE",IF('Application Form'!I600="GGP50K","GGP50K",IF('Application Form'!I600="GGP50K+PV","GGP50K",IF('Application Form'!I600="GGPHD (150K)","GGPHD (150K)",IF('Application Form'!I600="GGPHD+PV","GGPHD",IF('Application Form'!I600="PV","",IF('Application Form'!I600="POLL","",IF('Application Form'!I600="MSTN","MSTN",IF('Application Form'!I600="COAT","COAT",IF('Application Form'!I600="PI","PI",IF('Application Form'!I600="POLL_50K (add on)*","POLL_50K (add on)*",IF('Application Form'!I600="POLL_HD (add on)*","POLL_HD (add_on)*",IF('Application Form'!I600="MSTN_50K (add_on)*","MSTN_50K (add_on)*",IF('Application Form'!I600="MSTN_HD (add on)*","MSTN_HD (add on)*",IF('Application Form'!I600="STORE","STORE",IF('Application Form'!I600="HE","HE","")))))))))))))))))))),"ERROR"))))</f>
        <v/>
      </c>
      <c r="O589" t="str">
        <f>IF(AND(F589="",'Application Form'!H600=""),"",IF(AND(F589="",'Application Form'!H600&lt;&gt;"",'Application Form'!I600=""),"",IF(AND(F589&lt;&gt;"",'Application Form'!I600=""),"",IF(AND(F589&lt;&gt;"",'Application Form'!I600&lt;&gt;"",'Application Form'!J600=""),"",IF(AND(F589="",'Application Form'!H600&lt;&gt;"",'Application Form'!I600&lt;&gt;""),IF('Application Form'!I600="SKSTD_BDL","SKSTD_BDL",IF('Application Form'!I600="MIP","MIP",IF('Application Form'!I600="MIP+PV","MIP",IF('Application Form'!I600="SEEKSIRE","SEEKSIRE",IF('Application Form'!I600="SEEKSIRE+PV","SEEKSIRE",IF('Application Form'!I600="GGP50K","GGP50K",IF('Application Form'!I600="GGP50K+PV","GGP50K",IF('Application Form'!I600="GGPHD (150K)","GGPHD (150K)",IF('Application Form'!I600="GGPHD+PV","GGPHD",IF('Application Form'!I600="PV","",IF('Application Form'!I600="POLL","",IF('Application Form'!I600="MSTN","MSTN",IF('Application Form'!I600="COAT","COAT",IF('Application Form'!I600="PI","PI",IF('Application Form'!I600="POLL_50K (add on)*","POLL_50K (add on)*",IF('Application Form'!I600="POLL_HD (add on)*","POLL_HD (add_on)*",IF('Application Form'!I600="MSTN_50K (add_on)*","MSTN_50K (add_on)*",IF('Application Form'!I600="MSTN_HD (add on)*","MSTN_HD (add on)*",IF('Application Form'!I600="STORE","STORE",IF('Application Form'!I600="HE","HE","ERROR")))))))))))))))))))),IF(AND(F589&lt;&gt;"",'Application Form'!I600&lt;&gt;"",'Application Form'!J600&lt;&gt;""),IF('Application Form'!J600="SKSTD_BDL","SKSTD_BDL",IF('Application Form'!J600="MIP","MIP",IF('Application Form'!J600="MIP+PV","MIP",IF('Application Form'!J600="SEEKSIRE","SEEKSIRE",IF('Application Form'!J600="SEEKSIRE+PV","SEEKSIRE",IF('Application Form'!J600="GGP50K","GGP50K",IF('Application Form'!J600="GGP50K+PV","GGP50K",IF('Application Form'!J600="GGPHD (150K)","GGPHD (150K)",IF('Application Form'!J600="GGPHD+PV","GGPHD",IF('Application Form'!J600="PV","",IF('Application Form'!J600="POLL","",IF('Application Form'!J600="MSTN","MSTN",IF('Application Form'!J600="COAT","COAT",IF('Application Form'!J600="PI","PI",IF('Application Form'!J600="POLL_50K (add on)*","POLL_50K (add on)*",IF('Application Form'!J600="POLL_HD (add on)*","POLL_HD (add_on)*",IF('Application Form'!J600="MSTN_50K (add_on)*","MSTN_50K (add_on)*",IF('Application Form'!J600="MSTN_HD (add on)*","MSTN_HD (add on)*",IF('Application Form'!J600="STORE","STORE",IF('Application Form'!J600="HE","HE","")))))))))))))))))))),"ERROR"))))))</f>
        <v/>
      </c>
      <c r="P589" t="str">
        <f>IF(AND(F589="",O589&lt;&gt;""),IF('Application Form'!J600="SKSTD_BDL","SKSTD_BDL",IF('Application Form'!J600="MIP","MIP",IF('Application Form'!J600="MIP+PV","MIP",IF('Application Form'!J600="SEEKSIRE","SEEKSIRE",IF('Application Form'!J600="SEEKSIRE+PV","SEEKSIRE",IF('Application Form'!J600="GGP50K","GGP50K",IF('Application Form'!J600="GGP50K+PV","GGP50K",IF('Application Form'!J600="GGPHD (150K)","GGPHD (150K)",IF('Application Form'!J600="GGPHD+PV","GGPHD",IF('Application Form'!J600="PV","",IF('Application Form'!J600="POLL","",IF('Application Form'!J600="MSTN","MSTN",IF('Application Form'!J600="COAT","COAT",IF('Application Form'!J600="PI","PI",IF('Application Form'!J600="POLL_50K (add on)*","POLL_50K (add on)*",IF('Application Form'!J600="POLL_HD (add on)*","POLL_HD (add_on)*",IF('Application Form'!J600="MSTN_50K (add_on)*","MSTN_50K (add_on)*",IF('Application Form'!J600="MSTN_HD (add on)*","MSTN_HD (add on)*",IF('Application Form'!J600="STORE","STORE",IF('Application Form'!J600="HE","HE","")))))))))))))))))))),"")</f>
        <v/>
      </c>
    </row>
    <row r="590" spans="1:16" x14ac:dyDescent="0.25">
      <c r="A590" s="72">
        <f>'Application Form'!E601</f>
        <v>0</v>
      </c>
      <c r="B590" t="str">
        <f>IF('Application Form'!C601="Hair","H",IF('Application Form'!C601="Done","D",IF('Application Form'!C601="Semen","S",IF('Application Form'!C601="TSU","T",""))))</f>
        <v/>
      </c>
      <c r="C590" t="str">
        <f t="shared" si="9"/>
        <v>NAA</v>
      </c>
      <c r="F590" t="str">
        <f>IF('Application Form'!H601="SKSTD_BDL","SKSTD_BDL",IF('Application Form'!H601="MIP","MIP",IF('Application Form'!H601="MIP+PV","MIP",IF('Application Form'!H601="SEEKSIRE","SEEKSIRE",IF('Application Form'!H601="SEEKSIRE+PV","SEEKSIRE",IF('Application Form'!H601="GGP50K","GGP50K",IF('Application Form'!H601="GGP50K+PV","GGP50K",IF('Application Form'!H601="GGPHD (150K)","GGPHD (150K)",IF('Application Form'!H601="GGPHD+PV","GGPHD",IF('Application Form'!H601="PV","",IF('Application Form'!H601="POLL","",IF('Application Form'!H601="MSTN","",IF('Application Form'!H601="COAT","",IF('Application Form'!H601="PI","",IF('Application Form'!H601="POLL_50K (add on)*","",IF('Application Form'!H601="POLL_HD (add on)*","",IF('Application Form'!H601="MSTN_50K (add_on)*","",IF('Application Form'!H601="MSTN_HD (add on)*","",IF('Application Form'!H601="STORE","STORE",IF('Application Form'!H601="HE","HE",""))))))))))))))))))))</f>
        <v/>
      </c>
      <c r="G590" t="str">
        <f>IF(OR(RIGHT('Application Form'!H601,2)="PV",RIGHT('Application Form'!I601,2)="PV",RIGHT('Application Form'!J601,2)="PV"),"Yes","")</f>
        <v/>
      </c>
      <c r="H590" s="81" t="str">
        <f>IF(ISBLANK(IF(F590="SKSTD_BDL",'Application Form'!M601,IF('Office Use Only - DONT TOUCH!!!'!G590="Yes",'Application Form'!M601,""))),"",IF(F590="SKSTD_BDL",'Application Form'!M601,IF('Office Use Only - DONT TOUCH!!!'!G590="Yes",'Application Form'!M601,"")))</f>
        <v/>
      </c>
      <c r="K590" t="str">
        <f>IF(ISBLANK(IF(F590="SKSTD_BDL",'Application Form'!O601,IF('Office Use Only - DONT TOUCH!!!'!G590="Yes",'Application Form'!O601,""))),"",IF(F590="SKSTD_BDL",'Application Form'!O601,IF('Office Use Only - DONT TOUCH!!!'!G590="Yes",'Application Form'!O601,"")))</f>
        <v/>
      </c>
      <c r="N590" t="str">
        <f>IF(AND(F590="",'Application Form'!H601=""),"",IF(AND(F590="",'Application Form'!H601&lt;&gt;""),'Application Form'!H601,IF(AND(F590&lt;&gt;"",'Application Form'!I601=""),"",IF(AND(F590&lt;&gt;"",'Application Form'!I601&lt;&gt;""),IF('Application Form'!I601="SKSTD_BDL","SKSTD_BDL",IF('Application Form'!I601="MIP","MIP",IF('Application Form'!I601="MIP+PV","MIP",IF('Application Form'!I601="SEEKSIRE","SEEKSIRE",IF('Application Form'!I601="SEEKSIRE+PV","SEEKSIRE",IF('Application Form'!I601="GGP50K","GGP50K",IF('Application Form'!I601="GGP50K+PV","GGP50K",IF('Application Form'!I601="GGPHD (150K)","GGPHD (150K)",IF('Application Form'!I601="GGPHD+PV","GGPHD",IF('Application Form'!I601="PV","",IF('Application Form'!I601="POLL","",IF('Application Form'!I601="MSTN","MSTN",IF('Application Form'!I601="COAT","COAT",IF('Application Form'!I601="PI","PI",IF('Application Form'!I601="POLL_50K (add on)*","POLL_50K (add on)*",IF('Application Form'!I601="POLL_HD (add on)*","POLL_HD (add_on)*",IF('Application Form'!I601="MSTN_50K (add_on)*","MSTN_50K (add_on)*",IF('Application Form'!I601="MSTN_HD (add on)*","MSTN_HD (add on)*",IF('Application Form'!I601="STORE","STORE",IF('Application Form'!I601="HE","HE","")))))))))))))))))))),"ERROR"))))</f>
        <v/>
      </c>
      <c r="O590" t="str">
        <f>IF(AND(F590="",'Application Form'!H601=""),"",IF(AND(F590="",'Application Form'!H601&lt;&gt;"",'Application Form'!I601=""),"",IF(AND(F590&lt;&gt;"",'Application Form'!I601=""),"",IF(AND(F590&lt;&gt;"",'Application Form'!I601&lt;&gt;"",'Application Form'!J601=""),"",IF(AND(F590="",'Application Form'!H601&lt;&gt;"",'Application Form'!I601&lt;&gt;""),IF('Application Form'!I601="SKSTD_BDL","SKSTD_BDL",IF('Application Form'!I601="MIP","MIP",IF('Application Form'!I601="MIP+PV","MIP",IF('Application Form'!I601="SEEKSIRE","SEEKSIRE",IF('Application Form'!I601="SEEKSIRE+PV","SEEKSIRE",IF('Application Form'!I601="GGP50K","GGP50K",IF('Application Form'!I601="GGP50K+PV","GGP50K",IF('Application Form'!I601="GGPHD (150K)","GGPHD (150K)",IF('Application Form'!I601="GGPHD+PV","GGPHD",IF('Application Form'!I601="PV","",IF('Application Form'!I601="POLL","",IF('Application Form'!I601="MSTN","MSTN",IF('Application Form'!I601="COAT","COAT",IF('Application Form'!I601="PI","PI",IF('Application Form'!I601="POLL_50K (add on)*","POLL_50K (add on)*",IF('Application Form'!I601="POLL_HD (add on)*","POLL_HD (add_on)*",IF('Application Form'!I601="MSTN_50K (add_on)*","MSTN_50K (add_on)*",IF('Application Form'!I601="MSTN_HD (add on)*","MSTN_HD (add on)*",IF('Application Form'!I601="STORE","STORE",IF('Application Form'!I601="HE","HE","ERROR")))))))))))))))))))),IF(AND(F590&lt;&gt;"",'Application Form'!I601&lt;&gt;"",'Application Form'!J601&lt;&gt;""),IF('Application Form'!J601="SKSTD_BDL","SKSTD_BDL",IF('Application Form'!J601="MIP","MIP",IF('Application Form'!J601="MIP+PV","MIP",IF('Application Form'!J601="SEEKSIRE","SEEKSIRE",IF('Application Form'!J601="SEEKSIRE+PV","SEEKSIRE",IF('Application Form'!J601="GGP50K","GGP50K",IF('Application Form'!J601="GGP50K+PV","GGP50K",IF('Application Form'!J601="GGPHD (150K)","GGPHD (150K)",IF('Application Form'!J601="GGPHD+PV","GGPHD",IF('Application Form'!J601="PV","",IF('Application Form'!J601="POLL","",IF('Application Form'!J601="MSTN","MSTN",IF('Application Form'!J601="COAT","COAT",IF('Application Form'!J601="PI","PI",IF('Application Form'!J601="POLL_50K (add on)*","POLL_50K (add on)*",IF('Application Form'!J601="POLL_HD (add on)*","POLL_HD (add_on)*",IF('Application Form'!J601="MSTN_50K (add_on)*","MSTN_50K (add_on)*",IF('Application Form'!J601="MSTN_HD (add on)*","MSTN_HD (add on)*",IF('Application Form'!J601="STORE","STORE",IF('Application Form'!J601="HE","HE","")))))))))))))))))))),"ERROR"))))))</f>
        <v/>
      </c>
      <c r="P590" t="str">
        <f>IF(AND(F590="",O590&lt;&gt;""),IF('Application Form'!J601="SKSTD_BDL","SKSTD_BDL",IF('Application Form'!J601="MIP","MIP",IF('Application Form'!J601="MIP+PV","MIP",IF('Application Form'!J601="SEEKSIRE","SEEKSIRE",IF('Application Form'!J601="SEEKSIRE+PV","SEEKSIRE",IF('Application Form'!J601="GGP50K","GGP50K",IF('Application Form'!J601="GGP50K+PV","GGP50K",IF('Application Form'!J601="GGPHD (150K)","GGPHD (150K)",IF('Application Form'!J601="GGPHD+PV","GGPHD",IF('Application Form'!J601="PV","",IF('Application Form'!J601="POLL","",IF('Application Form'!J601="MSTN","MSTN",IF('Application Form'!J601="COAT","COAT",IF('Application Form'!J601="PI","PI",IF('Application Form'!J601="POLL_50K (add on)*","POLL_50K (add on)*",IF('Application Form'!J601="POLL_HD (add on)*","POLL_HD (add_on)*",IF('Application Form'!J601="MSTN_50K (add_on)*","MSTN_50K (add_on)*",IF('Application Form'!J601="MSTN_HD (add on)*","MSTN_HD (add on)*",IF('Application Form'!J601="STORE","STORE",IF('Application Form'!J601="HE","HE","")))))))))))))))))))),"")</f>
        <v/>
      </c>
    </row>
    <row r="591" spans="1:16" x14ac:dyDescent="0.25">
      <c r="A591" s="72">
        <f>'Application Form'!E602</f>
        <v>0</v>
      </c>
      <c r="B591" t="str">
        <f>IF('Application Form'!C602="Hair","H",IF('Application Form'!C602="Done","D",IF('Application Form'!C602="Semen","S",IF('Application Form'!C602="TSU","T",""))))</f>
        <v/>
      </c>
      <c r="C591" t="str">
        <f t="shared" si="9"/>
        <v>NAA</v>
      </c>
      <c r="F591" t="str">
        <f>IF('Application Form'!H602="SKSTD_BDL","SKSTD_BDL",IF('Application Form'!H602="MIP","MIP",IF('Application Form'!H602="MIP+PV","MIP",IF('Application Form'!H602="SEEKSIRE","SEEKSIRE",IF('Application Form'!H602="SEEKSIRE+PV","SEEKSIRE",IF('Application Form'!H602="GGP50K","GGP50K",IF('Application Form'!H602="GGP50K+PV","GGP50K",IF('Application Form'!H602="GGPHD (150K)","GGPHD (150K)",IF('Application Form'!H602="GGPHD+PV","GGPHD",IF('Application Form'!H602="PV","",IF('Application Form'!H602="POLL","",IF('Application Form'!H602="MSTN","",IF('Application Form'!H602="COAT","",IF('Application Form'!H602="PI","",IF('Application Form'!H602="POLL_50K (add on)*","",IF('Application Form'!H602="POLL_HD (add on)*","",IF('Application Form'!H602="MSTN_50K (add_on)*","",IF('Application Form'!H602="MSTN_HD (add on)*","",IF('Application Form'!H602="STORE","STORE",IF('Application Form'!H602="HE","HE",""))))))))))))))))))))</f>
        <v/>
      </c>
      <c r="G591" t="str">
        <f>IF(OR(RIGHT('Application Form'!H602,2)="PV",RIGHT('Application Form'!I602,2)="PV",RIGHT('Application Form'!J602,2)="PV"),"Yes","")</f>
        <v/>
      </c>
      <c r="H591" s="81" t="str">
        <f>IF(ISBLANK(IF(F591="SKSTD_BDL",'Application Form'!M602,IF('Office Use Only - DONT TOUCH!!!'!G591="Yes",'Application Form'!M602,""))),"",IF(F591="SKSTD_BDL",'Application Form'!M602,IF('Office Use Only - DONT TOUCH!!!'!G591="Yes",'Application Form'!M602,"")))</f>
        <v/>
      </c>
      <c r="K591" t="str">
        <f>IF(ISBLANK(IF(F591="SKSTD_BDL",'Application Form'!O602,IF('Office Use Only - DONT TOUCH!!!'!G591="Yes",'Application Form'!O602,""))),"",IF(F591="SKSTD_BDL",'Application Form'!O602,IF('Office Use Only - DONT TOUCH!!!'!G591="Yes",'Application Form'!O602,"")))</f>
        <v/>
      </c>
      <c r="N591" t="str">
        <f>IF(AND(F591="",'Application Form'!H602=""),"",IF(AND(F591="",'Application Form'!H602&lt;&gt;""),'Application Form'!H602,IF(AND(F591&lt;&gt;"",'Application Form'!I602=""),"",IF(AND(F591&lt;&gt;"",'Application Form'!I602&lt;&gt;""),IF('Application Form'!I602="SKSTD_BDL","SKSTD_BDL",IF('Application Form'!I602="MIP","MIP",IF('Application Form'!I602="MIP+PV","MIP",IF('Application Form'!I602="SEEKSIRE","SEEKSIRE",IF('Application Form'!I602="SEEKSIRE+PV","SEEKSIRE",IF('Application Form'!I602="GGP50K","GGP50K",IF('Application Form'!I602="GGP50K+PV","GGP50K",IF('Application Form'!I602="GGPHD (150K)","GGPHD (150K)",IF('Application Form'!I602="GGPHD+PV","GGPHD",IF('Application Form'!I602="PV","",IF('Application Form'!I602="POLL","",IF('Application Form'!I602="MSTN","MSTN",IF('Application Form'!I602="COAT","COAT",IF('Application Form'!I602="PI","PI",IF('Application Form'!I602="POLL_50K (add on)*","POLL_50K (add on)*",IF('Application Form'!I602="POLL_HD (add on)*","POLL_HD (add_on)*",IF('Application Form'!I602="MSTN_50K (add_on)*","MSTN_50K (add_on)*",IF('Application Form'!I602="MSTN_HD (add on)*","MSTN_HD (add on)*",IF('Application Form'!I602="STORE","STORE",IF('Application Form'!I602="HE","HE","")))))))))))))))))))),"ERROR"))))</f>
        <v/>
      </c>
      <c r="O591" t="str">
        <f>IF(AND(F591="",'Application Form'!H602=""),"",IF(AND(F591="",'Application Form'!H602&lt;&gt;"",'Application Form'!I602=""),"",IF(AND(F591&lt;&gt;"",'Application Form'!I602=""),"",IF(AND(F591&lt;&gt;"",'Application Form'!I602&lt;&gt;"",'Application Form'!J602=""),"",IF(AND(F591="",'Application Form'!H602&lt;&gt;"",'Application Form'!I602&lt;&gt;""),IF('Application Form'!I602="SKSTD_BDL","SKSTD_BDL",IF('Application Form'!I602="MIP","MIP",IF('Application Form'!I602="MIP+PV","MIP",IF('Application Form'!I602="SEEKSIRE","SEEKSIRE",IF('Application Form'!I602="SEEKSIRE+PV","SEEKSIRE",IF('Application Form'!I602="GGP50K","GGP50K",IF('Application Form'!I602="GGP50K+PV","GGP50K",IF('Application Form'!I602="GGPHD (150K)","GGPHD (150K)",IF('Application Form'!I602="GGPHD+PV","GGPHD",IF('Application Form'!I602="PV","",IF('Application Form'!I602="POLL","",IF('Application Form'!I602="MSTN","MSTN",IF('Application Form'!I602="COAT","COAT",IF('Application Form'!I602="PI","PI",IF('Application Form'!I602="POLL_50K (add on)*","POLL_50K (add on)*",IF('Application Form'!I602="POLL_HD (add on)*","POLL_HD (add_on)*",IF('Application Form'!I602="MSTN_50K (add_on)*","MSTN_50K (add_on)*",IF('Application Form'!I602="MSTN_HD (add on)*","MSTN_HD (add on)*",IF('Application Form'!I602="STORE","STORE",IF('Application Form'!I602="HE","HE","ERROR")))))))))))))))))))),IF(AND(F591&lt;&gt;"",'Application Form'!I602&lt;&gt;"",'Application Form'!J602&lt;&gt;""),IF('Application Form'!J602="SKSTD_BDL","SKSTD_BDL",IF('Application Form'!J602="MIP","MIP",IF('Application Form'!J602="MIP+PV","MIP",IF('Application Form'!J602="SEEKSIRE","SEEKSIRE",IF('Application Form'!J602="SEEKSIRE+PV","SEEKSIRE",IF('Application Form'!J602="GGP50K","GGP50K",IF('Application Form'!J602="GGP50K+PV","GGP50K",IF('Application Form'!J602="GGPHD (150K)","GGPHD (150K)",IF('Application Form'!J602="GGPHD+PV","GGPHD",IF('Application Form'!J602="PV","",IF('Application Form'!J602="POLL","",IF('Application Form'!J602="MSTN","MSTN",IF('Application Form'!J602="COAT","COAT",IF('Application Form'!J602="PI","PI",IF('Application Form'!J602="POLL_50K (add on)*","POLL_50K (add on)*",IF('Application Form'!J602="POLL_HD (add on)*","POLL_HD (add_on)*",IF('Application Form'!J602="MSTN_50K (add_on)*","MSTN_50K (add_on)*",IF('Application Form'!J602="MSTN_HD (add on)*","MSTN_HD (add on)*",IF('Application Form'!J602="STORE","STORE",IF('Application Form'!J602="HE","HE","")))))))))))))))))))),"ERROR"))))))</f>
        <v/>
      </c>
      <c r="P591" t="str">
        <f>IF(AND(F591="",O591&lt;&gt;""),IF('Application Form'!J602="SKSTD_BDL","SKSTD_BDL",IF('Application Form'!J602="MIP","MIP",IF('Application Form'!J602="MIP+PV","MIP",IF('Application Form'!J602="SEEKSIRE","SEEKSIRE",IF('Application Form'!J602="SEEKSIRE+PV","SEEKSIRE",IF('Application Form'!J602="GGP50K","GGP50K",IF('Application Form'!J602="GGP50K+PV","GGP50K",IF('Application Form'!J602="GGPHD (150K)","GGPHD (150K)",IF('Application Form'!J602="GGPHD+PV","GGPHD",IF('Application Form'!J602="PV","",IF('Application Form'!J602="POLL","",IF('Application Form'!J602="MSTN","MSTN",IF('Application Form'!J602="COAT","COAT",IF('Application Form'!J602="PI","PI",IF('Application Form'!J602="POLL_50K (add on)*","POLL_50K (add on)*",IF('Application Form'!J602="POLL_HD (add on)*","POLL_HD (add_on)*",IF('Application Form'!J602="MSTN_50K (add_on)*","MSTN_50K (add_on)*",IF('Application Form'!J602="MSTN_HD (add on)*","MSTN_HD (add on)*",IF('Application Form'!J602="STORE","STORE",IF('Application Form'!J602="HE","HE","")))))))))))))))))))),"")</f>
        <v/>
      </c>
    </row>
    <row r="592" spans="1:16" x14ac:dyDescent="0.25">
      <c r="A592" s="72">
        <f>'Application Form'!E603</f>
        <v>0</v>
      </c>
      <c r="B592" t="str">
        <f>IF('Application Form'!C603="Hair","H",IF('Application Form'!C603="Done","D",IF('Application Form'!C603="Semen","S",IF('Application Form'!C603="TSU","T",""))))</f>
        <v/>
      </c>
      <c r="C592" t="str">
        <f t="shared" si="9"/>
        <v>NAA</v>
      </c>
      <c r="F592" t="str">
        <f>IF('Application Form'!H603="SKSTD_BDL","SKSTD_BDL",IF('Application Form'!H603="MIP","MIP",IF('Application Form'!H603="MIP+PV","MIP",IF('Application Form'!H603="SEEKSIRE","SEEKSIRE",IF('Application Form'!H603="SEEKSIRE+PV","SEEKSIRE",IF('Application Form'!H603="GGP50K","GGP50K",IF('Application Form'!H603="GGP50K+PV","GGP50K",IF('Application Form'!H603="GGPHD (150K)","GGPHD (150K)",IF('Application Form'!H603="GGPHD+PV","GGPHD",IF('Application Form'!H603="PV","",IF('Application Form'!H603="POLL","",IF('Application Form'!H603="MSTN","",IF('Application Form'!H603="COAT","",IF('Application Form'!H603="PI","",IF('Application Form'!H603="POLL_50K (add on)*","",IF('Application Form'!H603="POLL_HD (add on)*","",IF('Application Form'!H603="MSTN_50K (add_on)*","",IF('Application Form'!H603="MSTN_HD (add on)*","",IF('Application Form'!H603="STORE","STORE",IF('Application Form'!H603="HE","HE",""))))))))))))))))))))</f>
        <v/>
      </c>
      <c r="G592" t="str">
        <f>IF(OR(RIGHT('Application Form'!H603,2)="PV",RIGHT('Application Form'!I603,2)="PV",RIGHT('Application Form'!J603,2)="PV"),"Yes","")</f>
        <v/>
      </c>
      <c r="H592" s="81" t="str">
        <f>IF(ISBLANK(IF(F592="SKSTD_BDL",'Application Form'!M603,IF('Office Use Only - DONT TOUCH!!!'!G592="Yes",'Application Form'!M603,""))),"",IF(F592="SKSTD_BDL",'Application Form'!M603,IF('Office Use Only - DONT TOUCH!!!'!G592="Yes",'Application Form'!M603,"")))</f>
        <v/>
      </c>
      <c r="K592" t="str">
        <f>IF(ISBLANK(IF(F592="SKSTD_BDL",'Application Form'!O603,IF('Office Use Only - DONT TOUCH!!!'!G592="Yes",'Application Form'!O603,""))),"",IF(F592="SKSTD_BDL",'Application Form'!O603,IF('Office Use Only - DONT TOUCH!!!'!G592="Yes",'Application Form'!O603,"")))</f>
        <v/>
      </c>
      <c r="N592" t="str">
        <f>IF(AND(F592="",'Application Form'!H603=""),"",IF(AND(F592="",'Application Form'!H603&lt;&gt;""),'Application Form'!H603,IF(AND(F592&lt;&gt;"",'Application Form'!I603=""),"",IF(AND(F592&lt;&gt;"",'Application Form'!I603&lt;&gt;""),IF('Application Form'!I603="SKSTD_BDL","SKSTD_BDL",IF('Application Form'!I603="MIP","MIP",IF('Application Form'!I603="MIP+PV","MIP",IF('Application Form'!I603="SEEKSIRE","SEEKSIRE",IF('Application Form'!I603="SEEKSIRE+PV","SEEKSIRE",IF('Application Form'!I603="GGP50K","GGP50K",IF('Application Form'!I603="GGP50K+PV","GGP50K",IF('Application Form'!I603="GGPHD (150K)","GGPHD (150K)",IF('Application Form'!I603="GGPHD+PV","GGPHD",IF('Application Form'!I603="PV","",IF('Application Form'!I603="POLL","",IF('Application Form'!I603="MSTN","MSTN",IF('Application Form'!I603="COAT","COAT",IF('Application Form'!I603="PI","PI",IF('Application Form'!I603="POLL_50K (add on)*","POLL_50K (add on)*",IF('Application Form'!I603="POLL_HD (add on)*","POLL_HD (add_on)*",IF('Application Form'!I603="MSTN_50K (add_on)*","MSTN_50K (add_on)*",IF('Application Form'!I603="MSTN_HD (add on)*","MSTN_HD (add on)*",IF('Application Form'!I603="STORE","STORE",IF('Application Form'!I603="HE","HE","")))))))))))))))))))),"ERROR"))))</f>
        <v/>
      </c>
      <c r="O592" t="str">
        <f>IF(AND(F592="",'Application Form'!H603=""),"",IF(AND(F592="",'Application Form'!H603&lt;&gt;"",'Application Form'!I603=""),"",IF(AND(F592&lt;&gt;"",'Application Form'!I603=""),"",IF(AND(F592&lt;&gt;"",'Application Form'!I603&lt;&gt;"",'Application Form'!J603=""),"",IF(AND(F592="",'Application Form'!H603&lt;&gt;"",'Application Form'!I603&lt;&gt;""),IF('Application Form'!I603="SKSTD_BDL","SKSTD_BDL",IF('Application Form'!I603="MIP","MIP",IF('Application Form'!I603="MIP+PV","MIP",IF('Application Form'!I603="SEEKSIRE","SEEKSIRE",IF('Application Form'!I603="SEEKSIRE+PV","SEEKSIRE",IF('Application Form'!I603="GGP50K","GGP50K",IF('Application Form'!I603="GGP50K+PV","GGP50K",IF('Application Form'!I603="GGPHD (150K)","GGPHD (150K)",IF('Application Form'!I603="GGPHD+PV","GGPHD",IF('Application Form'!I603="PV","",IF('Application Form'!I603="POLL","",IF('Application Form'!I603="MSTN","MSTN",IF('Application Form'!I603="COAT","COAT",IF('Application Form'!I603="PI","PI",IF('Application Form'!I603="POLL_50K (add on)*","POLL_50K (add on)*",IF('Application Form'!I603="POLL_HD (add on)*","POLL_HD (add_on)*",IF('Application Form'!I603="MSTN_50K (add_on)*","MSTN_50K (add_on)*",IF('Application Form'!I603="MSTN_HD (add on)*","MSTN_HD (add on)*",IF('Application Form'!I603="STORE","STORE",IF('Application Form'!I603="HE","HE","ERROR")))))))))))))))))))),IF(AND(F592&lt;&gt;"",'Application Form'!I603&lt;&gt;"",'Application Form'!J603&lt;&gt;""),IF('Application Form'!J603="SKSTD_BDL","SKSTD_BDL",IF('Application Form'!J603="MIP","MIP",IF('Application Form'!J603="MIP+PV","MIP",IF('Application Form'!J603="SEEKSIRE","SEEKSIRE",IF('Application Form'!J603="SEEKSIRE+PV","SEEKSIRE",IF('Application Form'!J603="GGP50K","GGP50K",IF('Application Form'!J603="GGP50K+PV","GGP50K",IF('Application Form'!J603="GGPHD (150K)","GGPHD (150K)",IF('Application Form'!J603="GGPHD+PV","GGPHD",IF('Application Form'!J603="PV","",IF('Application Form'!J603="POLL","",IF('Application Form'!J603="MSTN","MSTN",IF('Application Form'!J603="COAT","COAT",IF('Application Form'!J603="PI","PI",IF('Application Form'!J603="POLL_50K (add on)*","POLL_50K (add on)*",IF('Application Form'!J603="POLL_HD (add on)*","POLL_HD (add_on)*",IF('Application Form'!J603="MSTN_50K (add_on)*","MSTN_50K (add_on)*",IF('Application Form'!J603="MSTN_HD (add on)*","MSTN_HD (add on)*",IF('Application Form'!J603="STORE","STORE",IF('Application Form'!J603="HE","HE","")))))))))))))))))))),"ERROR"))))))</f>
        <v/>
      </c>
      <c r="P592" t="str">
        <f>IF(AND(F592="",O592&lt;&gt;""),IF('Application Form'!J603="SKSTD_BDL","SKSTD_BDL",IF('Application Form'!J603="MIP","MIP",IF('Application Form'!J603="MIP+PV","MIP",IF('Application Form'!J603="SEEKSIRE","SEEKSIRE",IF('Application Form'!J603="SEEKSIRE+PV","SEEKSIRE",IF('Application Form'!J603="GGP50K","GGP50K",IF('Application Form'!J603="GGP50K+PV","GGP50K",IF('Application Form'!J603="GGPHD (150K)","GGPHD (150K)",IF('Application Form'!J603="GGPHD+PV","GGPHD",IF('Application Form'!J603="PV","",IF('Application Form'!J603="POLL","",IF('Application Form'!J603="MSTN","MSTN",IF('Application Form'!J603="COAT","COAT",IF('Application Form'!J603="PI","PI",IF('Application Form'!J603="POLL_50K (add on)*","POLL_50K (add on)*",IF('Application Form'!J603="POLL_HD (add on)*","POLL_HD (add_on)*",IF('Application Form'!J603="MSTN_50K (add_on)*","MSTN_50K (add_on)*",IF('Application Form'!J603="MSTN_HD (add on)*","MSTN_HD (add on)*",IF('Application Form'!J603="STORE","STORE",IF('Application Form'!J603="HE","HE","")))))))))))))))))))),"")</f>
        <v/>
      </c>
    </row>
    <row r="593" spans="1:16" x14ac:dyDescent="0.25">
      <c r="A593" s="72">
        <f>'Application Form'!E604</f>
        <v>0</v>
      </c>
      <c r="B593" t="str">
        <f>IF('Application Form'!C604="Hair","H",IF('Application Form'!C604="Done","D",IF('Application Form'!C604="Semen","S",IF('Application Form'!C604="TSU","T",""))))</f>
        <v/>
      </c>
      <c r="C593" t="str">
        <f t="shared" si="9"/>
        <v>NAA</v>
      </c>
      <c r="F593" t="str">
        <f>IF('Application Form'!H604="SKSTD_BDL","SKSTD_BDL",IF('Application Form'!H604="MIP","MIP",IF('Application Form'!H604="MIP+PV","MIP",IF('Application Form'!H604="SEEKSIRE","SEEKSIRE",IF('Application Form'!H604="SEEKSIRE+PV","SEEKSIRE",IF('Application Form'!H604="GGP50K","GGP50K",IF('Application Form'!H604="GGP50K+PV","GGP50K",IF('Application Form'!H604="GGPHD (150K)","GGPHD (150K)",IF('Application Form'!H604="GGPHD+PV","GGPHD",IF('Application Form'!H604="PV","",IF('Application Form'!H604="POLL","",IF('Application Form'!H604="MSTN","",IF('Application Form'!H604="COAT","",IF('Application Form'!H604="PI","",IF('Application Form'!H604="POLL_50K (add on)*","",IF('Application Form'!H604="POLL_HD (add on)*","",IF('Application Form'!H604="MSTN_50K (add_on)*","",IF('Application Form'!H604="MSTN_HD (add on)*","",IF('Application Form'!H604="STORE","STORE",IF('Application Form'!H604="HE","HE",""))))))))))))))))))))</f>
        <v/>
      </c>
      <c r="G593" t="str">
        <f>IF(OR(RIGHT('Application Form'!H604,2)="PV",RIGHT('Application Form'!I604,2)="PV",RIGHT('Application Form'!J604,2)="PV"),"Yes","")</f>
        <v/>
      </c>
      <c r="H593" s="81" t="str">
        <f>IF(ISBLANK(IF(F593="SKSTD_BDL",'Application Form'!M604,IF('Office Use Only - DONT TOUCH!!!'!G593="Yes",'Application Form'!M604,""))),"",IF(F593="SKSTD_BDL",'Application Form'!M604,IF('Office Use Only - DONT TOUCH!!!'!G593="Yes",'Application Form'!M604,"")))</f>
        <v/>
      </c>
      <c r="K593" t="str">
        <f>IF(ISBLANK(IF(F593="SKSTD_BDL",'Application Form'!O604,IF('Office Use Only - DONT TOUCH!!!'!G593="Yes",'Application Form'!O604,""))),"",IF(F593="SKSTD_BDL",'Application Form'!O604,IF('Office Use Only - DONT TOUCH!!!'!G593="Yes",'Application Form'!O604,"")))</f>
        <v/>
      </c>
      <c r="N593" t="str">
        <f>IF(AND(F593="",'Application Form'!H604=""),"",IF(AND(F593="",'Application Form'!H604&lt;&gt;""),'Application Form'!H604,IF(AND(F593&lt;&gt;"",'Application Form'!I604=""),"",IF(AND(F593&lt;&gt;"",'Application Form'!I604&lt;&gt;""),IF('Application Form'!I604="SKSTD_BDL","SKSTD_BDL",IF('Application Form'!I604="MIP","MIP",IF('Application Form'!I604="MIP+PV","MIP",IF('Application Form'!I604="SEEKSIRE","SEEKSIRE",IF('Application Form'!I604="SEEKSIRE+PV","SEEKSIRE",IF('Application Form'!I604="GGP50K","GGP50K",IF('Application Form'!I604="GGP50K+PV","GGP50K",IF('Application Form'!I604="GGPHD (150K)","GGPHD (150K)",IF('Application Form'!I604="GGPHD+PV","GGPHD",IF('Application Form'!I604="PV","",IF('Application Form'!I604="POLL","",IF('Application Form'!I604="MSTN","MSTN",IF('Application Form'!I604="COAT","COAT",IF('Application Form'!I604="PI","PI",IF('Application Form'!I604="POLL_50K (add on)*","POLL_50K (add on)*",IF('Application Form'!I604="POLL_HD (add on)*","POLL_HD (add_on)*",IF('Application Form'!I604="MSTN_50K (add_on)*","MSTN_50K (add_on)*",IF('Application Form'!I604="MSTN_HD (add on)*","MSTN_HD (add on)*",IF('Application Form'!I604="STORE","STORE",IF('Application Form'!I604="HE","HE","")))))))))))))))))))),"ERROR"))))</f>
        <v/>
      </c>
      <c r="O593" t="str">
        <f>IF(AND(F593="",'Application Form'!H604=""),"",IF(AND(F593="",'Application Form'!H604&lt;&gt;"",'Application Form'!I604=""),"",IF(AND(F593&lt;&gt;"",'Application Form'!I604=""),"",IF(AND(F593&lt;&gt;"",'Application Form'!I604&lt;&gt;"",'Application Form'!J604=""),"",IF(AND(F593="",'Application Form'!H604&lt;&gt;"",'Application Form'!I604&lt;&gt;""),IF('Application Form'!I604="SKSTD_BDL","SKSTD_BDL",IF('Application Form'!I604="MIP","MIP",IF('Application Form'!I604="MIP+PV","MIP",IF('Application Form'!I604="SEEKSIRE","SEEKSIRE",IF('Application Form'!I604="SEEKSIRE+PV","SEEKSIRE",IF('Application Form'!I604="GGP50K","GGP50K",IF('Application Form'!I604="GGP50K+PV","GGP50K",IF('Application Form'!I604="GGPHD (150K)","GGPHD (150K)",IF('Application Form'!I604="GGPHD+PV","GGPHD",IF('Application Form'!I604="PV","",IF('Application Form'!I604="POLL","",IF('Application Form'!I604="MSTN","MSTN",IF('Application Form'!I604="COAT","COAT",IF('Application Form'!I604="PI","PI",IF('Application Form'!I604="POLL_50K (add on)*","POLL_50K (add on)*",IF('Application Form'!I604="POLL_HD (add on)*","POLL_HD (add_on)*",IF('Application Form'!I604="MSTN_50K (add_on)*","MSTN_50K (add_on)*",IF('Application Form'!I604="MSTN_HD (add on)*","MSTN_HD (add on)*",IF('Application Form'!I604="STORE","STORE",IF('Application Form'!I604="HE","HE","ERROR")))))))))))))))))))),IF(AND(F593&lt;&gt;"",'Application Form'!I604&lt;&gt;"",'Application Form'!J604&lt;&gt;""),IF('Application Form'!J604="SKSTD_BDL","SKSTD_BDL",IF('Application Form'!J604="MIP","MIP",IF('Application Form'!J604="MIP+PV","MIP",IF('Application Form'!J604="SEEKSIRE","SEEKSIRE",IF('Application Form'!J604="SEEKSIRE+PV","SEEKSIRE",IF('Application Form'!J604="GGP50K","GGP50K",IF('Application Form'!J604="GGP50K+PV","GGP50K",IF('Application Form'!J604="GGPHD (150K)","GGPHD (150K)",IF('Application Form'!J604="GGPHD+PV","GGPHD",IF('Application Form'!J604="PV","",IF('Application Form'!J604="POLL","",IF('Application Form'!J604="MSTN","MSTN",IF('Application Form'!J604="COAT","COAT",IF('Application Form'!J604="PI","PI",IF('Application Form'!J604="POLL_50K (add on)*","POLL_50K (add on)*",IF('Application Form'!J604="POLL_HD (add on)*","POLL_HD (add_on)*",IF('Application Form'!J604="MSTN_50K (add_on)*","MSTN_50K (add_on)*",IF('Application Form'!J604="MSTN_HD (add on)*","MSTN_HD (add on)*",IF('Application Form'!J604="STORE","STORE",IF('Application Form'!J604="HE","HE","")))))))))))))))))))),"ERROR"))))))</f>
        <v/>
      </c>
      <c r="P593" t="str">
        <f>IF(AND(F593="",O593&lt;&gt;""),IF('Application Form'!J604="SKSTD_BDL","SKSTD_BDL",IF('Application Form'!J604="MIP","MIP",IF('Application Form'!J604="MIP+PV","MIP",IF('Application Form'!J604="SEEKSIRE","SEEKSIRE",IF('Application Form'!J604="SEEKSIRE+PV","SEEKSIRE",IF('Application Form'!J604="GGP50K","GGP50K",IF('Application Form'!J604="GGP50K+PV","GGP50K",IF('Application Form'!J604="GGPHD (150K)","GGPHD (150K)",IF('Application Form'!J604="GGPHD+PV","GGPHD",IF('Application Form'!J604="PV","",IF('Application Form'!J604="POLL","",IF('Application Form'!J604="MSTN","MSTN",IF('Application Form'!J604="COAT","COAT",IF('Application Form'!J604="PI","PI",IF('Application Form'!J604="POLL_50K (add on)*","POLL_50K (add on)*",IF('Application Form'!J604="POLL_HD (add on)*","POLL_HD (add_on)*",IF('Application Form'!J604="MSTN_50K (add_on)*","MSTN_50K (add_on)*",IF('Application Form'!J604="MSTN_HD (add on)*","MSTN_HD (add on)*",IF('Application Form'!J604="STORE","STORE",IF('Application Form'!J604="HE","HE","")))))))))))))))))))),"")</f>
        <v/>
      </c>
    </row>
    <row r="594" spans="1:16" x14ac:dyDescent="0.25">
      <c r="A594" s="72">
        <f>'Application Form'!E605</f>
        <v>0</v>
      </c>
      <c r="B594" t="str">
        <f>IF('Application Form'!C605="Hair","H",IF('Application Form'!C605="Done","D",IF('Application Form'!C605="Semen","S",IF('Application Form'!C605="TSU","T",""))))</f>
        <v/>
      </c>
      <c r="C594" t="str">
        <f t="shared" si="9"/>
        <v>NAA</v>
      </c>
      <c r="F594" t="str">
        <f>IF('Application Form'!H605="SKSTD_BDL","SKSTD_BDL",IF('Application Form'!H605="MIP","MIP",IF('Application Form'!H605="MIP+PV","MIP",IF('Application Form'!H605="SEEKSIRE","SEEKSIRE",IF('Application Form'!H605="SEEKSIRE+PV","SEEKSIRE",IF('Application Form'!H605="GGP50K","GGP50K",IF('Application Form'!H605="GGP50K+PV","GGP50K",IF('Application Form'!H605="GGPHD (150K)","GGPHD (150K)",IF('Application Form'!H605="GGPHD+PV","GGPHD",IF('Application Form'!H605="PV","",IF('Application Form'!H605="POLL","",IF('Application Form'!H605="MSTN","",IF('Application Form'!H605="COAT","",IF('Application Form'!H605="PI","",IF('Application Form'!H605="POLL_50K (add on)*","",IF('Application Form'!H605="POLL_HD (add on)*","",IF('Application Form'!H605="MSTN_50K (add_on)*","",IF('Application Form'!H605="MSTN_HD (add on)*","",IF('Application Form'!H605="STORE","STORE",IF('Application Form'!H605="HE","HE",""))))))))))))))))))))</f>
        <v/>
      </c>
      <c r="G594" t="str">
        <f>IF(OR(RIGHT('Application Form'!H605,2)="PV",RIGHT('Application Form'!I605,2)="PV",RIGHT('Application Form'!J605,2)="PV"),"Yes","")</f>
        <v/>
      </c>
      <c r="H594" s="81" t="str">
        <f>IF(ISBLANK(IF(F594="SKSTD_BDL",'Application Form'!M605,IF('Office Use Only - DONT TOUCH!!!'!G594="Yes",'Application Form'!M605,""))),"",IF(F594="SKSTD_BDL",'Application Form'!M605,IF('Office Use Only - DONT TOUCH!!!'!G594="Yes",'Application Form'!M605,"")))</f>
        <v/>
      </c>
      <c r="K594" t="str">
        <f>IF(ISBLANK(IF(F594="SKSTD_BDL",'Application Form'!O605,IF('Office Use Only - DONT TOUCH!!!'!G594="Yes",'Application Form'!O605,""))),"",IF(F594="SKSTD_BDL",'Application Form'!O605,IF('Office Use Only - DONT TOUCH!!!'!G594="Yes",'Application Form'!O605,"")))</f>
        <v/>
      </c>
      <c r="N594" t="str">
        <f>IF(AND(F594="",'Application Form'!H605=""),"",IF(AND(F594="",'Application Form'!H605&lt;&gt;""),'Application Form'!H605,IF(AND(F594&lt;&gt;"",'Application Form'!I605=""),"",IF(AND(F594&lt;&gt;"",'Application Form'!I605&lt;&gt;""),IF('Application Form'!I605="SKSTD_BDL","SKSTD_BDL",IF('Application Form'!I605="MIP","MIP",IF('Application Form'!I605="MIP+PV","MIP",IF('Application Form'!I605="SEEKSIRE","SEEKSIRE",IF('Application Form'!I605="SEEKSIRE+PV","SEEKSIRE",IF('Application Form'!I605="GGP50K","GGP50K",IF('Application Form'!I605="GGP50K+PV","GGP50K",IF('Application Form'!I605="GGPHD (150K)","GGPHD (150K)",IF('Application Form'!I605="GGPHD+PV","GGPHD",IF('Application Form'!I605="PV","",IF('Application Form'!I605="POLL","",IF('Application Form'!I605="MSTN","MSTN",IF('Application Form'!I605="COAT","COAT",IF('Application Form'!I605="PI","PI",IF('Application Form'!I605="POLL_50K (add on)*","POLL_50K (add on)*",IF('Application Form'!I605="POLL_HD (add on)*","POLL_HD (add_on)*",IF('Application Form'!I605="MSTN_50K (add_on)*","MSTN_50K (add_on)*",IF('Application Form'!I605="MSTN_HD (add on)*","MSTN_HD (add on)*",IF('Application Form'!I605="STORE","STORE",IF('Application Form'!I605="HE","HE","")))))))))))))))))))),"ERROR"))))</f>
        <v/>
      </c>
      <c r="O594" t="str">
        <f>IF(AND(F594="",'Application Form'!H605=""),"",IF(AND(F594="",'Application Form'!H605&lt;&gt;"",'Application Form'!I605=""),"",IF(AND(F594&lt;&gt;"",'Application Form'!I605=""),"",IF(AND(F594&lt;&gt;"",'Application Form'!I605&lt;&gt;"",'Application Form'!J605=""),"",IF(AND(F594="",'Application Form'!H605&lt;&gt;"",'Application Form'!I605&lt;&gt;""),IF('Application Form'!I605="SKSTD_BDL","SKSTD_BDL",IF('Application Form'!I605="MIP","MIP",IF('Application Form'!I605="MIP+PV","MIP",IF('Application Form'!I605="SEEKSIRE","SEEKSIRE",IF('Application Form'!I605="SEEKSIRE+PV","SEEKSIRE",IF('Application Form'!I605="GGP50K","GGP50K",IF('Application Form'!I605="GGP50K+PV","GGP50K",IF('Application Form'!I605="GGPHD (150K)","GGPHD (150K)",IF('Application Form'!I605="GGPHD+PV","GGPHD",IF('Application Form'!I605="PV","",IF('Application Form'!I605="POLL","",IF('Application Form'!I605="MSTN","MSTN",IF('Application Form'!I605="COAT","COAT",IF('Application Form'!I605="PI","PI",IF('Application Form'!I605="POLL_50K (add on)*","POLL_50K (add on)*",IF('Application Form'!I605="POLL_HD (add on)*","POLL_HD (add_on)*",IF('Application Form'!I605="MSTN_50K (add_on)*","MSTN_50K (add_on)*",IF('Application Form'!I605="MSTN_HD (add on)*","MSTN_HD (add on)*",IF('Application Form'!I605="STORE","STORE",IF('Application Form'!I605="HE","HE","ERROR")))))))))))))))))))),IF(AND(F594&lt;&gt;"",'Application Form'!I605&lt;&gt;"",'Application Form'!J605&lt;&gt;""),IF('Application Form'!J605="SKSTD_BDL","SKSTD_BDL",IF('Application Form'!J605="MIP","MIP",IF('Application Form'!J605="MIP+PV","MIP",IF('Application Form'!J605="SEEKSIRE","SEEKSIRE",IF('Application Form'!J605="SEEKSIRE+PV","SEEKSIRE",IF('Application Form'!J605="GGP50K","GGP50K",IF('Application Form'!J605="GGP50K+PV","GGP50K",IF('Application Form'!J605="GGPHD (150K)","GGPHD (150K)",IF('Application Form'!J605="GGPHD+PV","GGPHD",IF('Application Form'!J605="PV","",IF('Application Form'!J605="POLL","",IF('Application Form'!J605="MSTN","MSTN",IF('Application Form'!J605="COAT","COAT",IF('Application Form'!J605="PI","PI",IF('Application Form'!J605="POLL_50K (add on)*","POLL_50K (add on)*",IF('Application Form'!J605="POLL_HD (add on)*","POLL_HD (add_on)*",IF('Application Form'!J605="MSTN_50K (add_on)*","MSTN_50K (add_on)*",IF('Application Form'!J605="MSTN_HD (add on)*","MSTN_HD (add on)*",IF('Application Form'!J605="STORE","STORE",IF('Application Form'!J605="HE","HE","")))))))))))))))))))),"ERROR"))))))</f>
        <v/>
      </c>
      <c r="P594" t="str">
        <f>IF(AND(F594="",O594&lt;&gt;""),IF('Application Form'!J605="SKSTD_BDL","SKSTD_BDL",IF('Application Form'!J605="MIP","MIP",IF('Application Form'!J605="MIP+PV","MIP",IF('Application Form'!J605="SEEKSIRE","SEEKSIRE",IF('Application Form'!J605="SEEKSIRE+PV","SEEKSIRE",IF('Application Form'!J605="GGP50K","GGP50K",IF('Application Form'!J605="GGP50K+PV","GGP50K",IF('Application Form'!J605="GGPHD (150K)","GGPHD (150K)",IF('Application Form'!J605="GGPHD+PV","GGPHD",IF('Application Form'!J605="PV","",IF('Application Form'!J605="POLL","",IF('Application Form'!J605="MSTN","MSTN",IF('Application Form'!J605="COAT","COAT",IF('Application Form'!J605="PI","PI",IF('Application Form'!J605="POLL_50K (add on)*","POLL_50K (add on)*",IF('Application Form'!J605="POLL_HD (add on)*","POLL_HD (add_on)*",IF('Application Form'!J605="MSTN_50K (add_on)*","MSTN_50K (add_on)*",IF('Application Form'!J605="MSTN_HD (add on)*","MSTN_HD (add on)*",IF('Application Form'!J605="STORE","STORE",IF('Application Form'!J605="HE","HE","")))))))))))))))))))),"")</f>
        <v/>
      </c>
    </row>
    <row r="595" spans="1:16" x14ac:dyDescent="0.25">
      <c r="A595" s="72">
        <f>'Application Form'!E606</f>
        <v>0</v>
      </c>
      <c r="B595" t="str">
        <f>IF('Application Form'!C606="Hair","H",IF('Application Form'!C606="Done","D",IF('Application Form'!C606="Semen","S",IF('Application Form'!C606="TSU","T",""))))</f>
        <v/>
      </c>
      <c r="C595" t="str">
        <f t="shared" si="9"/>
        <v>NAA</v>
      </c>
      <c r="F595" t="str">
        <f>IF('Application Form'!H606="SKSTD_BDL","SKSTD_BDL",IF('Application Form'!H606="MIP","MIP",IF('Application Form'!H606="MIP+PV","MIP",IF('Application Form'!H606="SEEKSIRE","SEEKSIRE",IF('Application Form'!H606="SEEKSIRE+PV","SEEKSIRE",IF('Application Form'!H606="GGP50K","GGP50K",IF('Application Form'!H606="GGP50K+PV","GGP50K",IF('Application Form'!H606="GGPHD (150K)","GGPHD (150K)",IF('Application Form'!H606="GGPHD+PV","GGPHD",IF('Application Form'!H606="PV","",IF('Application Form'!H606="POLL","",IF('Application Form'!H606="MSTN","",IF('Application Form'!H606="COAT","",IF('Application Form'!H606="PI","",IF('Application Form'!H606="POLL_50K (add on)*","",IF('Application Form'!H606="POLL_HD (add on)*","",IF('Application Form'!H606="MSTN_50K (add_on)*","",IF('Application Form'!H606="MSTN_HD (add on)*","",IF('Application Form'!H606="STORE","STORE",IF('Application Form'!H606="HE","HE",""))))))))))))))))))))</f>
        <v/>
      </c>
      <c r="G595" t="str">
        <f>IF(OR(RIGHT('Application Form'!H606,2)="PV",RIGHT('Application Form'!I606,2)="PV",RIGHT('Application Form'!J606,2)="PV"),"Yes","")</f>
        <v/>
      </c>
      <c r="H595" s="81" t="str">
        <f>IF(ISBLANK(IF(F595="SKSTD_BDL",'Application Form'!M606,IF('Office Use Only - DONT TOUCH!!!'!G595="Yes",'Application Form'!M606,""))),"",IF(F595="SKSTD_BDL",'Application Form'!M606,IF('Office Use Only - DONT TOUCH!!!'!G595="Yes",'Application Form'!M606,"")))</f>
        <v/>
      </c>
      <c r="K595" t="str">
        <f>IF(ISBLANK(IF(F595="SKSTD_BDL",'Application Form'!O606,IF('Office Use Only - DONT TOUCH!!!'!G595="Yes",'Application Form'!O606,""))),"",IF(F595="SKSTD_BDL",'Application Form'!O606,IF('Office Use Only - DONT TOUCH!!!'!G595="Yes",'Application Form'!O606,"")))</f>
        <v/>
      </c>
      <c r="N595" t="str">
        <f>IF(AND(F595="",'Application Form'!H606=""),"",IF(AND(F595="",'Application Form'!H606&lt;&gt;""),'Application Form'!H606,IF(AND(F595&lt;&gt;"",'Application Form'!I606=""),"",IF(AND(F595&lt;&gt;"",'Application Form'!I606&lt;&gt;""),IF('Application Form'!I606="SKSTD_BDL","SKSTD_BDL",IF('Application Form'!I606="MIP","MIP",IF('Application Form'!I606="MIP+PV","MIP",IF('Application Form'!I606="SEEKSIRE","SEEKSIRE",IF('Application Form'!I606="SEEKSIRE+PV","SEEKSIRE",IF('Application Form'!I606="GGP50K","GGP50K",IF('Application Form'!I606="GGP50K+PV","GGP50K",IF('Application Form'!I606="GGPHD (150K)","GGPHD (150K)",IF('Application Form'!I606="GGPHD+PV","GGPHD",IF('Application Form'!I606="PV","",IF('Application Form'!I606="POLL","",IF('Application Form'!I606="MSTN","MSTN",IF('Application Form'!I606="COAT","COAT",IF('Application Form'!I606="PI","PI",IF('Application Form'!I606="POLL_50K (add on)*","POLL_50K (add on)*",IF('Application Form'!I606="POLL_HD (add on)*","POLL_HD (add_on)*",IF('Application Form'!I606="MSTN_50K (add_on)*","MSTN_50K (add_on)*",IF('Application Form'!I606="MSTN_HD (add on)*","MSTN_HD (add on)*",IF('Application Form'!I606="STORE","STORE",IF('Application Form'!I606="HE","HE","")))))))))))))))))))),"ERROR"))))</f>
        <v/>
      </c>
      <c r="O595" t="str">
        <f>IF(AND(F595="",'Application Form'!H606=""),"",IF(AND(F595="",'Application Form'!H606&lt;&gt;"",'Application Form'!I606=""),"",IF(AND(F595&lt;&gt;"",'Application Form'!I606=""),"",IF(AND(F595&lt;&gt;"",'Application Form'!I606&lt;&gt;"",'Application Form'!J606=""),"",IF(AND(F595="",'Application Form'!H606&lt;&gt;"",'Application Form'!I606&lt;&gt;""),IF('Application Form'!I606="SKSTD_BDL","SKSTD_BDL",IF('Application Form'!I606="MIP","MIP",IF('Application Form'!I606="MIP+PV","MIP",IF('Application Form'!I606="SEEKSIRE","SEEKSIRE",IF('Application Form'!I606="SEEKSIRE+PV","SEEKSIRE",IF('Application Form'!I606="GGP50K","GGP50K",IF('Application Form'!I606="GGP50K+PV","GGP50K",IF('Application Form'!I606="GGPHD (150K)","GGPHD (150K)",IF('Application Form'!I606="GGPHD+PV","GGPHD",IF('Application Form'!I606="PV","",IF('Application Form'!I606="POLL","",IF('Application Form'!I606="MSTN","MSTN",IF('Application Form'!I606="COAT","COAT",IF('Application Form'!I606="PI","PI",IF('Application Form'!I606="POLL_50K (add on)*","POLL_50K (add on)*",IF('Application Form'!I606="POLL_HD (add on)*","POLL_HD (add_on)*",IF('Application Form'!I606="MSTN_50K (add_on)*","MSTN_50K (add_on)*",IF('Application Form'!I606="MSTN_HD (add on)*","MSTN_HD (add on)*",IF('Application Form'!I606="STORE","STORE",IF('Application Form'!I606="HE","HE","ERROR")))))))))))))))))))),IF(AND(F595&lt;&gt;"",'Application Form'!I606&lt;&gt;"",'Application Form'!J606&lt;&gt;""),IF('Application Form'!J606="SKSTD_BDL","SKSTD_BDL",IF('Application Form'!J606="MIP","MIP",IF('Application Form'!J606="MIP+PV","MIP",IF('Application Form'!J606="SEEKSIRE","SEEKSIRE",IF('Application Form'!J606="SEEKSIRE+PV","SEEKSIRE",IF('Application Form'!J606="GGP50K","GGP50K",IF('Application Form'!J606="GGP50K+PV","GGP50K",IF('Application Form'!J606="GGPHD (150K)","GGPHD (150K)",IF('Application Form'!J606="GGPHD+PV","GGPHD",IF('Application Form'!J606="PV","",IF('Application Form'!J606="POLL","",IF('Application Form'!J606="MSTN","MSTN",IF('Application Form'!J606="COAT","COAT",IF('Application Form'!J606="PI","PI",IF('Application Form'!J606="POLL_50K (add on)*","POLL_50K (add on)*",IF('Application Form'!J606="POLL_HD (add on)*","POLL_HD (add_on)*",IF('Application Form'!J606="MSTN_50K (add_on)*","MSTN_50K (add_on)*",IF('Application Form'!J606="MSTN_HD (add on)*","MSTN_HD (add on)*",IF('Application Form'!J606="STORE","STORE",IF('Application Form'!J606="HE","HE","")))))))))))))))))))),"ERROR"))))))</f>
        <v/>
      </c>
      <c r="P595" t="str">
        <f>IF(AND(F595="",O595&lt;&gt;""),IF('Application Form'!J606="SKSTD_BDL","SKSTD_BDL",IF('Application Form'!J606="MIP","MIP",IF('Application Form'!J606="MIP+PV","MIP",IF('Application Form'!J606="SEEKSIRE","SEEKSIRE",IF('Application Form'!J606="SEEKSIRE+PV","SEEKSIRE",IF('Application Form'!J606="GGP50K","GGP50K",IF('Application Form'!J606="GGP50K+PV","GGP50K",IF('Application Form'!J606="GGPHD (150K)","GGPHD (150K)",IF('Application Form'!J606="GGPHD+PV","GGPHD",IF('Application Form'!J606="PV","",IF('Application Form'!J606="POLL","",IF('Application Form'!J606="MSTN","MSTN",IF('Application Form'!J606="COAT","COAT",IF('Application Form'!J606="PI","PI",IF('Application Form'!J606="POLL_50K (add on)*","POLL_50K (add on)*",IF('Application Form'!J606="POLL_HD (add on)*","POLL_HD (add_on)*",IF('Application Form'!J606="MSTN_50K (add_on)*","MSTN_50K (add_on)*",IF('Application Form'!J606="MSTN_HD (add on)*","MSTN_HD (add on)*",IF('Application Form'!J606="STORE","STORE",IF('Application Form'!J606="HE","HE","")))))))))))))))))))),"")</f>
        <v/>
      </c>
    </row>
    <row r="596" spans="1:16" x14ac:dyDescent="0.25">
      <c r="A596" s="72">
        <f>'Application Form'!E607</f>
        <v>0</v>
      </c>
      <c r="B596" t="str">
        <f>IF('Application Form'!C607="Hair","H",IF('Application Form'!C607="Done","D",IF('Application Form'!C607="Semen","S",IF('Application Form'!C607="TSU","T",""))))</f>
        <v/>
      </c>
      <c r="C596" t="str">
        <f t="shared" si="9"/>
        <v>NAA</v>
      </c>
      <c r="F596" t="str">
        <f>IF('Application Form'!H607="SKSTD_BDL","SKSTD_BDL",IF('Application Form'!H607="MIP","MIP",IF('Application Form'!H607="MIP+PV","MIP",IF('Application Form'!H607="SEEKSIRE","SEEKSIRE",IF('Application Form'!H607="SEEKSIRE+PV","SEEKSIRE",IF('Application Form'!H607="GGP50K","GGP50K",IF('Application Form'!H607="GGP50K+PV","GGP50K",IF('Application Form'!H607="GGPHD (150K)","GGPHD (150K)",IF('Application Form'!H607="GGPHD+PV","GGPHD",IF('Application Form'!H607="PV","",IF('Application Form'!H607="POLL","",IF('Application Form'!H607="MSTN","",IF('Application Form'!H607="COAT","",IF('Application Form'!H607="PI","",IF('Application Form'!H607="POLL_50K (add on)*","",IF('Application Form'!H607="POLL_HD (add on)*","",IF('Application Form'!H607="MSTN_50K (add_on)*","",IF('Application Form'!H607="MSTN_HD (add on)*","",IF('Application Form'!H607="STORE","STORE",IF('Application Form'!H607="HE","HE",""))))))))))))))))))))</f>
        <v/>
      </c>
      <c r="G596" t="str">
        <f>IF(OR(RIGHT('Application Form'!H607,2)="PV",RIGHT('Application Form'!I607,2)="PV",RIGHT('Application Form'!J607,2)="PV"),"Yes","")</f>
        <v/>
      </c>
      <c r="H596" s="81" t="str">
        <f>IF(ISBLANK(IF(F596="SKSTD_BDL",'Application Form'!M607,IF('Office Use Only - DONT TOUCH!!!'!G596="Yes",'Application Form'!M607,""))),"",IF(F596="SKSTD_BDL",'Application Form'!M607,IF('Office Use Only - DONT TOUCH!!!'!G596="Yes",'Application Form'!M607,"")))</f>
        <v/>
      </c>
      <c r="K596" t="str">
        <f>IF(ISBLANK(IF(F596="SKSTD_BDL",'Application Form'!O607,IF('Office Use Only - DONT TOUCH!!!'!G596="Yes",'Application Form'!O607,""))),"",IF(F596="SKSTD_BDL",'Application Form'!O607,IF('Office Use Only - DONT TOUCH!!!'!G596="Yes",'Application Form'!O607,"")))</f>
        <v/>
      </c>
      <c r="N596" t="str">
        <f>IF(AND(F596="",'Application Form'!H607=""),"",IF(AND(F596="",'Application Form'!H607&lt;&gt;""),'Application Form'!H607,IF(AND(F596&lt;&gt;"",'Application Form'!I607=""),"",IF(AND(F596&lt;&gt;"",'Application Form'!I607&lt;&gt;""),IF('Application Form'!I607="SKSTD_BDL","SKSTD_BDL",IF('Application Form'!I607="MIP","MIP",IF('Application Form'!I607="MIP+PV","MIP",IF('Application Form'!I607="SEEKSIRE","SEEKSIRE",IF('Application Form'!I607="SEEKSIRE+PV","SEEKSIRE",IF('Application Form'!I607="GGP50K","GGP50K",IF('Application Form'!I607="GGP50K+PV","GGP50K",IF('Application Form'!I607="GGPHD (150K)","GGPHD (150K)",IF('Application Form'!I607="GGPHD+PV","GGPHD",IF('Application Form'!I607="PV","",IF('Application Form'!I607="POLL","",IF('Application Form'!I607="MSTN","MSTN",IF('Application Form'!I607="COAT","COAT",IF('Application Form'!I607="PI","PI",IF('Application Form'!I607="POLL_50K (add on)*","POLL_50K (add on)*",IF('Application Form'!I607="POLL_HD (add on)*","POLL_HD (add_on)*",IF('Application Form'!I607="MSTN_50K (add_on)*","MSTN_50K (add_on)*",IF('Application Form'!I607="MSTN_HD (add on)*","MSTN_HD (add on)*",IF('Application Form'!I607="STORE","STORE",IF('Application Form'!I607="HE","HE","")))))))))))))))))))),"ERROR"))))</f>
        <v/>
      </c>
      <c r="O596" t="str">
        <f>IF(AND(F596="",'Application Form'!H607=""),"",IF(AND(F596="",'Application Form'!H607&lt;&gt;"",'Application Form'!I607=""),"",IF(AND(F596&lt;&gt;"",'Application Form'!I607=""),"",IF(AND(F596&lt;&gt;"",'Application Form'!I607&lt;&gt;"",'Application Form'!J607=""),"",IF(AND(F596="",'Application Form'!H607&lt;&gt;"",'Application Form'!I607&lt;&gt;""),IF('Application Form'!I607="SKSTD_BDL","SKSTD_BDL",IF('Application Form'!I607="MIP","MIP",IF('Application Form'!I607="MIP+PV","MIP",IF('Application Form'!I607="SEEKSIRE","SEEKSIRE",IF('Application Form'!I607="SEEKSIRE+PV","SEEKSIRE",IF('Application Form'!I607="GGP50K","GGP50K",IF('Application Form'!I607="GGP50K+PV","GGP50K",IF('Application Form'!I607="GGPHD (150K)","GGPHD (150K)",IF('Application Form'!I607="GGPHD+PV","GGPHD",IF('Application Form'!I607="PV","",IF('Application Form'!I607="POLL","",IF('Application Form'!I607="MSTN","MSTN",IF('Application Form'!I607="COAT","COAT",IF('Application Form'!I607="PI","PI",IF('Application Form'!I607="POLL_50K (add on)*","POLL_50K (add on)*",IF('Application Form'!I607="POLL_HD (add on)*","POLL_HD (add_on)*",IF('Application Form'!I607="MSTN_50K (add_on)*","MSTN_50K (add_on)*",IF('Application Form'!I607="MSTN_HD (add on)*","MSTN_HD (add on)*",IF('Application Form'!I607="STORE","STORE",IF('Application Form'!I607="HE","HE","ERROR")))))))))))))))))))),IF(AND(F596&lt;&gt;"",'Application Form'!I607&lt;&gt;"",'Application Form'!J607&lt;&gt;""),IF('Application Form'!J607="SKSTD_BDL","SKSTD_BDL",IF('Application Form'!J607="MIP","MIP",IF('Application Form'!J607="MIP+PV","MIP",IF('Application Form'!J607="SEEKSIRE","SEEKSIRE",IF('Application Form'!J607="SEEKSIRE+PV","SEEKSIRE",IF('Application Form'!J607="GGP50K","GGP50K",IF('Application Form'!J607="GGP50K+PV","GGP50K",IF('Application Form'!J607="GGPHD (150K)","GGPHD (150K)",IF('Application Form'!J607="GGPHD+PV","GGPHD",IF('Application Form'!J607="PV","",IF('Application Form'!J607="POLL","",IF('Application Form'!J607="MSTN","MSTN",IF('Application Form'!J607="COAT","COAT",IF('Application Form'!J607="PI","PI",IF('Application Form'!J607="POLL_50K (add on)*","POLL_50K (add on)*",IF('Application Form'!J607="POLL_HD (add on)*","POLL_HD (add_on)*",IF('Application Form'!J607="MSTN_50K (add_on)*","MSTN_50K (add_on)*",IF('Application Form'!J607="MSTN_HD (add on)*","MSTN_HD (add on)*",IF('Application Form'!J607="STORE","STORE",IF('Application Form'!J607="HE","HE","")))))))))))))))))))),"ERROR"))))))</f>
        <v/>
      </c>
      <c r="P596" t="str">
        <f>IF(AND(F596="",O596&lt;&gt;""),IF('Application Form'!J607="SKSTD_BDL","SKSTD_BDL",IF('Application Form'!J607="MIP","MIP",IF('Application Form'!J607="MIP+PV","MIP",IF('Application Form'!J607="SEEKSIRE","SEEKSIRE",IF('Application Form'!J607="SEEKSIRE+PV","SEEKSIRE",IF('Application Form'!J607="GGP50K","GGP50K",IF('Application Form'!J607="GGP50K+PV","GGP50K",IF('Application Form'!J607="GGPHD (150K)","GGPHD (150K)",IF('Application Form'!J607="GGPHD+PV","GGPHD",IF('Application Form'!J607="PV","",IF('Application Form'!J607="POLL","",IF('Application Form'!J607="MSTN","MSTN",IF('Application Form'!J607="COAT","COAT",IF('Application Form'!J607="PI","PI",IF('Application Form'!J607="POLL_50K (add on)*","POLL_50K (add on)*",IF('Application Form'!J607="POLL_HD (add on)*","POLL_HD (add_on)*",IF('Application Form'!J607="MSTN_50K (add_on)*","MSTN_50K (add_on)*",IF('Application Form'!J607="MSTN_HD (add on)*","MSTN_HD (add on)*",IF('Application Form'!J607="STORE","STORE",IF('Application Form'!J607="HE","HE","")))))))))))))))))))),"")</f>
        <v/>
      </c>
    </row>
    <row r="597" spans="1:16" x14ac:dyDescent="0.25">
      <c r="A597" s="72">
        <f>'Application Form'!E608</f>
        <v>0</v>
      </c>
      <c r="B597" t="str">
        <f>IF('Application Form'!C608="Hair","H",IF('Application Form'!C608="Done","D",IF('Application Form'!C608="Semen","S",IF('Application Form'!C608="TSU","T",""))))</f>
        <v/>
      </c>
      <c r="C597" t="str">
        <f t="shared" si="9"/>
        <v>NAA</v>
      </c>
      <c r="F597" t="str">
        <f>IF('Application Form'!H608="SKSTD_BDL","SKSTD_BDL",IF('Application Form'!H608="MIP","MIP",IF('Application Form'!H608="MIP+PV","MIP",IF('Application Form'!H608="SEEKSIRE","SEEKSIRE",IF('Application Form'!H608="SEEKSIRE+PV","SEEKSIRE",IF('Application Form'!H608="GGP50K","GGP50K",IF('Application Form'!H608="GGP50K+PV","GGP50K",IF('Application Form'!H608="GGPHD (150K)","GGPHD (150K)",IF('Application Form'!H608="GGPHD+PV","GGPHD",IF('Application Form'!H608="PV","",IF('Application Form'!H608="POLL","",IF('Application Form'!H608="MSTN","",IF('Application Form'!H608="COAT","",IF('Application Form'!H608="PI","",IF('Application Form'!H608="POLL_50K (add on)*","",IF('Application Form'!H608="POLL_HD (add on)*","",IF('Application Form'!H608="MSTN_50K (add_on)*","",IF('Application Form'!H608="MSTN_HD (add on)*","",IF('Application Form'!H608="STORE","STORE",IF('Application Form'!H608="HE","HE",""))))))))))))))))))))</f>
        <v/>
      </c>
      <c r="G597" t="str">
        <f>IF(OR(RIGHT('Application Form'!H608,2)="PV",RIGHT('Application Form'!I608,2)="PV",RIGHT('Application Form'!J608,2)="PV"),"Yes","")</f>
        <v/>
      </c>
      <c r="H597" s="81" t="str">
        <f>IF(ISBLANK(IF(F597="SKSTD_BDL",'Application Form'!M608,IF('Office Use Only - DONT TOUCH!!!'!G597="Yes",'Application Form'!M608,""))),"",IF(F597="SKSTD_BDL",'Application Form'!M608,IF('Office Use Only - DONT TOUCH!!!'!G597="Yes",'Application Form'!M608,"")))</f>
        <v/>
      </c>
      <c r="K597" t="str">
        <f>IF(ISBLANK(IF(F597="SKSTD_BDL",'Application Form'!O608,IF('Office Use Only - DONT TOUCH!!!'!G597="Yes",'Application Form'!O608,""))),"",IF(F597="SKSTD_BDL",'Application Form'!O608,IF('Office Use Only - DONT TOUCH!!!'!G597="Yes",'Application Form'!O608,"")))</f>
        <v/>
      </c>
      <c r="N597" t="str">
        <f>IF(AND(F597="",'Application Form'!H608=""),"",IF(AND(F597="",'Application Form'!H608&lt;&gt;""),'Application Form'!H608,IF(AND(F597&lt;&gt;"",'Application Form'!I608=""),"",IF(AND(F597&lt;&gt;"",'Application Form'!I608&lt;&gt;""),IF('Application Form'!I608="SKSTD_BDL","SKSTD_BDL",IF('Application Form'!I608="MIP","MIP",IF('Application Form'!I608="MIP+PV","MIP",IF('Application Form'!I608="SEEKSIRE","SEEKSIRE",IF('Application Form'!I608="SEEKSIRE+PV","SEEKSIRE",IF('Application Form'!I608="GGP50K","GGP50K",IF('Application Form'!I608="GGP50K+PV","GGP50K",IF('Application Form'!I608="GGPHD (150K)","GGPHD (150K)",IF('Application Form'!I608="GGPHD+PV","GGPHD",IF('Application Form'!I608="PV","",IF('Application Form'!I608="POLL","",IF('Application Form'!I608="MSTN","MSTN",IF('Application Form'!I608="COAT","COAT",IF('Application Form'!I608="PI","PI",IF('Application Form'!I608="POLL_50K (add on)*","POLL_50K (add on)*",IF('Application Form'!I608="POLL_HD (add on)*","POLL_HD (add_on)*",IF('Application Form'!I608="MSTN_50K (add_on)*","MSTN_50K (add_on)*",IF('Application Form'!I608="MSTN_HD (add on)*","MSTN_HD (add on)*",IF('Application Form'!I608="STORE","STORE",IF('Application Form'!I608="HE","HE","")))))))))))))))))))),"ERROR"))))</f>
        <v/>
      </c>
      <c r="O597" t="str">
        <f>IF(AND(F597="",'Application Form'!H608=""),"",IF(AND(F597="",'Application Form'!H608&lt;&gt;"",'Application Form'!I608=""),"",IF(AND(F597&lt;&gt;"",'Application Form'!I608=""),"",IF(AND(F597&lt;&gt;"",'Application Form'!I608&lt;&gt;"",'Application Form'!J608=""),"",IF(AND(F597="",'Application Form'!H608&lt;&gt;"",'Application Form'!I608&lt;&gt;""),IF('Application Form'!I608="SKSTD_BDL","SKSTD_BDL",IF('Application Form'!I608="MIP","MIP",IF('Application Form'!I608="MIP+PV","MIP",IF('Application Form'!I608="SEEKSIRE","SEEKSIRE",IF('Application Form'!I608="SEEKSIRE+PV","SEEKSIRE",IF('Application Form'!I608="GGP50K","GGP50K",IF('Application Form'!I608="GGP50K+PV","GGP50K",IF('Application Form'!I608="GGPHD (150K)","GGPHD (150K)",IF('Application Form'!I608="GGPHD+PV","GGPHD",IF('Application Form'!I608="PV","",IF('Application Form'!I608="POLL","",IF('Application Form'!I608="MSTN","MSTN",IF('Application Form'!I608="COAT","COAT",IF('Application Form'!I608="PI","PI",IF('Application Form'!I608="POLL_50K (add on)*","POLL_50K (add on)*",IF('Application Form'!I608="POLL_HD (add on)*","POLL_HD (add_on)*",IF('Application Form'!I608="MSTN_50K (add_on)*","MSTN_50K (add_on)*",IF('Application Form'!I608="MSTN_HD (add on)*","MSTN_HD (add on)*",IF('Application Form'!I608="STORE","STORE",IF('Application Form'!I608="HE","HE","ERROR")))))))))))))))))))),IF(AND(F597&lt;&gt;"",'Application Form'!I608&lt;&gt;"",'Application Form'!J608&lt;&gt;""),IF('Application Form'!J608="SKSTD_BDL","SKSTD_BDL",IF('Application Form'!J608="MIP","MIP",IF('Application Form'!J608="MIP+PV","MIP",IF('Application Form'!J608="SEEKSIRE","SEEKSIRE",IF('Application Form'!J608="SEEKSIRE+PV","SEEKSIRE",IF('Application Form'!J608="GGP50K","GGP50K",IF('Application Form'!J608="GGP50K+PV","GGP50K",IF('Application Form'!J608="GGPHD (150K)","GGPHD (150K)",IF('Application Form'!J608="GGPHD+PV","GGPHD",IF('Application Form'!J608="PV","",IF('Application Form'!J608="POLL","",IF('Application Form'!J608="MSTN","MSTN",IF('Application Form'!J608="COAT","COAT",IF('Application Form'!J608="PI","PI",IF('Application Form'!J608="POLL_50K (add on)*","POLL_50K (add on)*",IF('Application Form'!J608="POLL_HD (add on)*","POLL_HD (add_on)*",IF('Application Form'!J608="MSTN_50K (add_on)*","MSTN_50K (add_on)*",IF('Application Form'!J608="MSTN_HD (add on)*","MSTN_HD (add on)*",IF('Application Form'!J608="STORE","STORE",IF('Application Form'!J608="HE","HE","")))))))))))))))))))),"ERROR"))))))</f>
        <v/>
      </c>
      <c r="P597" t="str">
        <f>IF(AND(F597="",O597&lt;&gt;""),IF('Application Form'!J608="SKSTD_BDL","SKSTD_BDL",IF('Application Form'!J608="MIP","MIP",IF('Application Form'!J608="MIP+PV","MIP",IF('Application Form'!J608="SEEKSIRE","SEEKSIRE",IF('Application Form'!J608="SEEKSIRE+PV","SEEKSIRE",IF('Application Form'!J608="GGP50K","GGP50K",IF('Application Form'!J608="GGP50K+PV","GGP50K",IF('Application Form'!J608="GGPHD (150K)","GGPHD (150K)",IF('Application Form'!J608="GGPHD+PV","GGPHD",IF('Application Form'!J608="PV","",IF('Application Form'!J608="POLL","",IF('Application Form'!J608="MSTN","MSTN",IF('Application Form'!J608="COAT","COAT",IF('Application Form'!J608="PI","PI",IF('Application Form'!J608="POLL_50K (add on)*","POLL_50K (add on)*",IF('Application Form'!J608="POLL_HD (add on)*","POLL_HD (add_on)*",IF('Application Form'!J608="MSTN_50K (add_on)*","MSTN_50K (add_on)*",IF('Application Form'!J608="MSTN_HD (add on)*","MSTN_HD (add on)*",IF('Application Form'!J608="STORE","STORE",IF('Application Form'!J608="HE","HE","")))))))))))))))))))),"")</f>
        <v/>
      </c>
    </row>
    <row r="598" spans="1:16" x14ac:dyDescent="0.25">
      <c r="A598" s="72">
        <f>'Application Form'!E609</f>
        <v>0</v>
      </c>
      <c r="B598" t="str">
        <f>IF('Application Form'!C609="Hair","H",IF('Application Form'!C609="Done","D",IF('Application Form'!C609="Semen","S",IF('Application Form'!C609="TSU","T",""))))</f>
        <v/>
      </c>
      <c r="C598" t="str">
        <f t="shared" si="9"/>
        <v>NAA</v>
      </c>
      <c r="F598" t="str">
        <f>IF('Application Form'!H609="SKSTD_BDL","SKSTD_BDL",IF('Application Form'!H609="MIP","MIP",IF('Application Form'!H609="MIP+PV","MIP",IF('Application Form'!H609="SEEKSIRE","SEEKSIRE",IF('Application Form'!H609="SEEKSIRE+PV","SEEKSIRE",IF('Application Form'!H609="GGP50K","GGP50K",IF('Application Form'!H609="GGP50K+PV","GGP50K",IF('Application Form'!H609="GGPHD (150K)","GGPHD (150K)",IF('Application Form'!H609="GGPHD+PV","GGPHD",IF('Application Form'!H609="PV","",IF('Application Form'!H609="POLL","",IF('Application Form'!H609="MSTN","",IF('Application Form'!H609="COAT","",IF('Application Form'!H609="PI","",IF('Application Form'!H609="POLL_50K (add on)*","",IF('Application Form'!H609="POLL_HD (add on)*","",IF('Application Form'!H609="MSTN_50K (add_on)*","",IF('Application Form'!H609="MSTN_HD (add on)*","",IF('Application Form'!H609="STORE","STORE",IF('Application Form'!H609="HE","HE",""))))))))))))))))))))</f>
        <v/>
      </c>
      <c r="G598" t="str">
        <f>IF(OR(RIGHT('Application Form'!H609,2)="PV",RIGHT('Application Form'!I609,2)="PV",RIGHT('Application Form'!J609,2)="PV"),"Yes","")</f>
        <v/>
      </c>
      <c r="H598" s="81" t="str">
        <f>IF(ISBLANK(IF(F598="SKSTD_BDL",'Application Form'!M609,IF('Office Use Only - DONT TOUCH!!!'!G598="Yes",'Application Form'!M609,""))),"",IF(F598="SKSTD_BDL",'Application Form'!M609,IF('Office Use Only - DONT TOUCH!!!'!G598="Yes",'Application Form'!M609,"")))</f>
        <v/>
      </c>
      <c r="K598" t="str">
        <f>IF(ISBLANK(IF(F598="SKSTD_BDL",'Application Form'!O609,IF('Office Use Only - DONT TOUCH!!!'!G598="Yes",'Application Form'!O609,""))),"",IF(F598="SKSTD_BDL",'Application Form'!O609,IF('Office Use Only - DONT TOUCH!!!'!G598="Yes",'Application Form'!O609,"")))</f>
        <v/>
      </c>
      <c r="N598" t="str">
        <f>IF(AND(F598="",'Application Form'!H609=""),"",IF(AND(F598="",'Application Form'!H609&lt;&gt;""),'Application Form'!H609,IF(AND(F598&lt;&gt;"",'Application Form'!I609=""),"",IF(AND(F598&lt;&gt;"",'Application Form'!I609&lt;&gt;""),IF('Application Form'!I609="SKSTD_BDL","SKSTD_BDL",IF('Application Form'!I609="MIP","MIP",IF('Application Form'!I609="MIP+PV","MIP",IF('Application Form'!I609="SEEKSIRE","SEEKSIRE",IF('Application Form'!I609="SEEKSIRE+PV","SEEKSIRE",IF('Application Form'!I609="GGP50K","GGP50K",IF('Application Form'!I609="GGP50K+PV","GGP50K",IF('Application Form'!I609="GGPHD (150K)","GGPHD (150K)",IF('Application Form'!I609="GGPHD+PV","GGPHD",IF('Application Form'!I609="PV","",IF('Application Form'!I609="POLL","",IF('Application Form'!I609="MSTN","MSTN",IF('Application Form'!I609="COAT","COAT",IF('Application Form'!I609="PI","PI",IF('Application Form'!I609="POLL_50K (add on)*","POLL_50K (add on)*",IF('Application Form'!I609="POLL_HD (add on)*","POLL_HD (add_on)*",IF('Application Form'!I609="MSTN_50K (add_on)*","MSTN_50K (add_on)*",IF('Application Form'!I609="MSTN_HD (add on)*","MSTN_HD (add on)*",IF('Application Form'!I609="STORE","STORE",IF('Application Form'!I609="HE","HE","")))))))))))))))))))),"ERROR"))))</f>
        <v/>
      </c>
      <c r="O598" t="str">
        <f>IF(AND(F598="",'Application Form'!H609=""),"",IF(AND(F598="",'Application Form'!H609&lt;&gt;"",'Application Form'!I609=""),"",IF(AND(F598&lt;&gt;"",'Application Form'!I609=""),"",IF(AND(F598&lt;&gt;"",'Application Form'!I609&lt;&gt;"",'Application Form'!J609=""),"",IF(AND(F598="",'Application Form'!H609&lt;&gt;"",'Application Form'!I609&lt;&gt;""),IF('Application Form'!I609="SKSTD_BDL","SKSTD_BDL",IF('Application Form'!I609="MIP","MIP",IF('Application Form'!I609="MIP+PV","MIP",IF('Application Form'!I609="SEEKSIRE","SEEKSIRE",IF('Application Form'!I609="SEEKSIRE+PV","SEEKSIRE",IF('Application Form'!I609="GGP50K","GGP50K",IF('Application Form'!I609="GGP50K+PV","GGP50K",IF('Application Form'!I609="GGPHD (150K)","GGPHD (150K)",IF('Application Form'!I609="GGPHD+PV","GGPHD",IF('Application Form'!I609="PV","",IF('Application Form'!I609="POLL","",IF('Application Form'!I609="MSTN","MSTN",IF('Application Form'!I609="COAT","COAT",IF('Application Form'!I609="PI","PI",IF('Application Form'!I609="POLL_50K (add on)*","POLL_50K (add on)*",IF('Application Form'!I609="POLL_HD (add on)*","POLL_HD (add_on)*",IF('Application Form'!I609="MSTN_50K (add_on)*","MSTN_50K (add_on)*",IF('Application Form'!I609="MSTN_HD (add on)*","MSTN_HD (add on)*",IF('Application Form'!I609="STORE","STORE",IF('Application Form'!I609="HE","HE","ERROR")))))))))))))))))))),IF(AND(F598&lt;&gt;"",'Application Form'!I609&lt;&gt;"",'Application Form'!J609&lt;&gt;""),IF('Application Form'!J609="SKSTD_BDL","SKSTD_BDL",IF('Application Form'!J609="MIP","MIP",IF('Application Form'!J609="MIP+PV","MIP",IF('Application Form'!J609="SEEKSIRE","SEEKSIRE",IF('Application Form'!J609="SEEKSIRE+PV","SEEKSIRE",IF('Application Form'!J609="GGP50K","GGP50K",IF('Application Form'!J609="GGP50K+PV","GGP50K",IF('Application Form'!J609="GGPHD (150K)","GGPHD (150K)",IF('Application Form'!J609="GGPHD+PV","GGPHD",IF('Application Form'!J609="PV","",IF('Application Form'!J609="POLL","",IF('Application Form'!J609="MSTN","MSTN",IF('Application Form'!J609="COAT","COAT",IF('Application Form'!J609="PI","PI",IF('Application Form'!J609="POLL_50K (add on)*","POLL_50K (add on)*",IF('Application Form'!J609="POLL_HD (add on)*","POLL_HD (add_on)*",IF('Application Form'!J609="MSTN_50K (add_on)*","MSTN_50K (add_on)*",IF('Application Form'!J609="MSTN_HD (add on)*","MSTN_HD (add on)*",IF('Application Form'!J609="STORE","STORE",IF('Application Form'!J609="HE","HE","")))))))))))))))))))),"ERROR"))))))</f>
        <v/>
      </c>
      <c r="P598" t="str">
        <f>IF(AND(F598="",O598&lt;&gt;""),IF('Application Form'!J609="SKSTD_BDL","SKSTD_BDL",IF('Application Form'!J609="MIP","MIP",IF('Application Form'!J609="MIP+PV","MIP",IF('Application Form'!J609="SEEKSIRE","SEEKSIRE",IF('Application Form'!J609="SEEKSIRE+PV","SEEKSIRE",IF('Application Form'!J609="GGP50K","GGP50K",IF('Application Form'!J609="GGP50K+PV","GGP50K",IF('Application Form'!J609="GGPHD (150K)","GGPHD (150K)",IF('Application Form'!J609="GGPHD+PV","GGPHD",IF('Application Form'!J609="PV","",IF('Application Form'!J609="POLL","",IF('Application Form'!J609="MSTN","MSTN",IF('Application Form'!J609="COAT","COAT",IF('Application Form'!J609="PI","PI",IF('Application Form'!J609="POLL_50K (add on)*","POLL_50K (add on)*",IF('Application Form'!J609="POLL_HD (add on)*","POLL_HD (add_on)*",IF('Application Form'!J609="MSTN_50K (add_on)*","MSTN_50K (add_on)*",IF('Application Form'!J609="MSTN_HD (add on)*","MSTN_HD (add on)*",IF('Application Form'!J609="STORE","STORE",IF('Application Form'!J609="HE","HE","")))))))))))))))))))),"")</f>
        <v/>
      </c>
    </row>
    <row r="599" spans="1:16" x14ac:dyDescent="0.25">
      <c r="A599" s="72">
        <f>'Application Form'!E610</f>
        <v>0</v>
      </c>
      <c r="B599" t="str">
        <f>IF('Application Form'!C610="Hair","H",IF('Application Form'!C610="Done","D",IF('Application Form'!C610="Semen","S",IF('Application Form'!C610="TSU","T",""))))</f>
        <v/>
      </c>
      <c r="C599" t="str">
        <f t="shared" si="9"/>
        <v>NAA</v>
      </c>
      <c r="F599" t="str">
        <f>IF('Application Form'!H610="SKSTD_BDL","SKSTD_BDL",IF('Application Form'!H610="MIP","MIP",IF('Application Form'!H610="MIP+PV","MIP",IF('Application Form'!H610="SEEKSIRE","SEEKSIRE",IF('Application Form'!H610="SEEKSIRE+PV","SEEKSIRE",IF('Application Form'!H610="GGP50K","GGP50K",IF('Application Form'!H610="GGP50K+PV","GGP50K",IF('Application Form'!H610="GGPHD (150K)","GGPHD (150K)",IF('Application Form'!H610="GGPHD+PV","GGPHD",IF('Application Form'!H610="PV","",IF('Application Form'!H610="POLL","",IF('Application Form'!H610="MSTN","",IF('Application Form'!H610="COAT","",IF('Application Form'!H610="PI","",IF('Application Form'!H610="POLL_50K (add on)*","",IF('Application Form'!H610="POLL_HD (add on)*","",IF('Application Form'!H610="MSTN_50K (add_on)*","",IF('Application Form'!H610="MSTN_HD (add on)*","",IF('Application Form'!H610="STORE","STORE",IF('Application Form'!H610="HE","HE",""))))))))))))))))))))</f>
        <v/>
      </c>
      <c r="G599" t="str">
        <f>IF(OR(RIGHT('Application Form'!H610,2)="PV",RIGHT('Application Form'!I610,2)="PV",RIGHT('Application Form'!J610,2)="PV"),"Yes","")</f>
        <v/>
      </c>
      <c r="H599" s="81" t="str">
        <f>IF(ISBLANK(IF(F599="SKSTD_BDL",'Application Form'!M610,IF('Office Use Only - DONT TOUCH!!!'!G599="Yes",'Application Form'!M610,""))),"",IF(F599="SKSTD_BDL",'Application Form'!M610,IF('Office Use Only - DONT TOUCH!!!'!G599="Yes",'Application Form'!M610,"")))</f>
        <v/>
      </c>
      <c r="K599" t="str">
        <f>IF(ISBLANK(IF(F599="SKSTD_BDL",'Application Form'!O610,IF('Office Use Only - DONT TOUCH!!!'!G599="Yes",'Application Form'!O610,""))),"",IF(F599="SKSTD_BDL",'Application Form'!O610,IF('Office Use Only - DONT TOUCH!!!'!G599="Yes",'Application Form'!O610,"")))</f>
        <v/>
      </c>
      <c r="N599" t="str">
        <f>IF(AND(F599="",'Application Form'!H610=""),"",IF(AND(F599="",'Application Form'!H610&lt;&gt;""),'Application Form'!H610,IF(AND(F599&lt;&gt;"",'Application Form'!I610=""),"",IF(AND(F599&lt;&gt;"",'Application Form'!I610&lt;&gt;""),IF('Application Form'!I610="SKSTD_BDL","SKSTD_BDL",IF('Application Form'!I610="MIP","MIP",IF('Application Form'!I610="MIP+PV","MIP",IF('Application Form'!I610="SEEKSIRE","SEEKSIRE",IF('Application Form'!I610="SEEKSIRE+PV","SEEKSIRE",IF('Application Form'!I610="GGP50K","GGP50K",IF('Application Form'!I610="GGP50K+PV","GGP50K",IF('Application Form'!I610="GGPHD (150K)","GGPHD (150K)",IF('Application Form'!I610="GGPHD+PV","GGPHD",IF('Application Form'!I610="PV","",IF('Application Form'!I610="POLL","",IF('Application Form'!I610="MSTN","MSTN",IF('Application Form'!I610="COAT","COAT",IF('Application Form'!I610="PI","PI",IF('Application Form'!I610="POLL_50K (add on)*","POLL_50K (add on)*",IF('Application Form'!I610="POLL_HD (add on)*","POLL_HD (add_on)*",IF('Application Form'!I610="MSTN_50K (add_on)*","MSTN_50K (add_on)*",IF('Application Form'!I610="MSTN_HD (add on)*","MSTN_HD (add on)*",IF('Application Form'!I610="STORE","STORE",IF('Application Form'!I610="HE","HE","")))))))))))))))))))),"ERROR"))))</f>
        <v/>
      </c>
      <c r="O599" t="str">
        <f>IF(AND(F599="",'Application Form'!H610=""),"",IF(AND(F599="",'Application Form'!H610&lt;&gt;"",'Application Form'!I610=""),"",IF(AND(F599&lt;&gt;"",'Application Form'!I610=""),"",IF(AND(F599&lt;&gt;"",'Application Form'!I610&lt;&gt;"",'Application Form'!J610=""),"",IF(AND(F599="",'Application Form'!H610&lt;&gt;"",'Application Form'!I610&lt;&gt;""),IF('Application Form'!I610="SKSTD_BDL","SKSTD_BDL",IF('Application Form'!I610="MIP","MIP",IF('Application Form'!I610="MIP+PV","MIP",IF('Application Form'!I610="SEEKSIRE","SEEKSIRE",IF('Application Form'!I610="SEEKSIRE+PV","SEEKSIRE",IF('Application Form'!I610="GGP50K","GGP50K",IF('Application Form'!I610="GGP50K+PV","GGP50K",IF('Application Form'!I610="GGPHD (150K)","GGPHD (150K)",IF('Application Form'!I610="GGPHD+PV","GGPHD",IF('Application Form'!I610="PV","",IF('Application Form'!I610="POLL","",IF('Application Form'!I610="MSTN","MSTN",IF('Application Form'!I610="COAT","COAT",IF('Application Form'!I610="PI","PI",IF('Application Form'!I610="POLL_50K (add on)*","POLL_50K (add on)*",IF('Application Form'!I610="POLL_HD (add on)*","POLL_HD (add_on)*",IF('Application Form'!I610="MSTN_50K (add_on)*","MSTN_50K (add_on)*",IF('Application Form'!I610="MSTN_HD (add on)*","MSTN_HD (add on)*",IF('Application Form'!I610="STORE","STORE",IF('Application Form'!I610="HE","HE","ERROR")))))))))))))))))))),IF(AND(F599&lt;&gt;"",'Application Form'!I610&lt;&gt;"",'Application Form'!J610&lt;&gt;""),IF('Application Form'!J610="SKSTD_BDL","SKSTD_BDL",IF('Application Form'!J610="MIP","MIP",IF('Application Form'!J610="MIP+PV","MIP",IF('Application Form'!J610="SEEKSIRE","SEEKSIRE",IF('Application Form'!J610="SEEKSIRE+PV","SEEKSIRE",IF('Application Form'!J610="GGP50K","GGP50K",IF('Application Form'!J610="GGP50K+PV","GGP50K",IF('Application Form'!J610="GGPHD (150K)","GGPHD (150K)",IF('Application Form'!J610="GGPHD+PV","GGPHD",IF('Application Form'!J610="PV","",IF('Application Form'!J610="POLL","",IF('Application Form'!J610="MSTN","MSTN",IF('Application Form'!J610="COAT","COAT",IF('Application Form'!J610="PI","PI",IF('Application Form'!J610="POLL_50K (add on)*","POLL_50K (add on)*",IF('Application Form'!J610="POLL_HD (add on)*","POLL_HD (add_on)*",IF('Application Form'!J610="MSTN_50K (add_on)*","MSTN_50K (add_on)*",IF('Application Form'!J610="MSTN_HD (add on)*","MSTN_HD (add on)*",IF('Application Form'!J610="STORE","STORE",IF('Application Form'!J610="HE","HE","")))))))))))))))))))),"ERROR"))))))</f>
        <v/>
      </c>
      <c r="P599" t="str">
        <f>IF(AND(F599="",O599&lt;&gt;""),IF('Application Form'!J610="SKSTD_BDL","SKSTD_BDL",IF('Application Form'!J610="MIP","MIP",IF('Application Form'!J610="MIP+PV","MIP",IF('Application Form'!J610="SEEKSIRE","SEEKSIRE",IF('Application Form'!J610="SEEKSIRE+PV","SEEKSIRE",IF('Application Form'!J610="GGP50K","GGP50K",IF('Application Form'!J610="GGP50K+PV","GGP50K",IF('Application Form'!J610="GGPHD (150K)","GGPHD (150K)",IF('Application Form'!J610="GGPHD+PV","GGPHD",IF('Application Form'!J610="PV","",IF('Application Form'!J610="POLL","",IF('Application Form'!J610="MSTN","MSTN",IF('Application Form'!J610="COAT","COAT",IF('Application Form'!J610="PI","PI",IF('Application Form'!J610="POLL_50K (add on)*","POLL_50K (add on)*",IF('Application Form'!J610="POLL_HD (add on)*","POLL_HD (add_on)*",IF('Application Form'!J610="MSTN_50K (add_on)*","MSTN_50K (add_on)*",IF('Application Form'!J610="MSTN_HD (add on)*","MSTN_HD (add on)*",IF('Application Form'!J610="STORE","STORE",IF('Application Form'!J610="HE","HE","")))))))))))))))))))),"")</f>
        <v/>
      </c>
    </row>
    <row r="600" spans="1:16" x14ac:dyDescent="0.25">
      <c r="A600" s="72">
        <f>'Application Form'!E611</f>
        <v>0</v>
      </c>
      <c r="B600" t="str">
        <f>IF('Application Form'!C611="Hair","H",IF('Application Form'!C611="Done","D",IF('Application Form'!C611="Semen","S",IF('Application Form'!C611="TSU","T",""))))</f>
        <v/>
      </c>
      <c r="C600" t="str">
        <f t="shared" si="9"/>
        <v>NAA</v>
      </c>
      <c r="F600" t="str">
        <f>IF('Application Form'!H611="SKSTD_BDL","SKSTD_BDL",IF('Application Form'!H611="MIP","MIP",IF('Application Form'!H611="MIP+PV","MIP",IF('Application Form'!H611="SEEKSIRE","SEEKSIRE",IF('Application Form'!H611="SEEKSIRE+PV","SEEKSIRE",IF('Application Form'!H611="GGP50K","GGP50K",IF('Application Form'!H611="GGP50K+PV","GGP50K",IF('Application Form'!H611="GGPHD (150K)","GGPHD (150K)",IF('Application Form'!H611="GGPHD+PV","GGPHD",IF('Application Form'!H611="PV","",IF('Application Form'!H611="POLL","",IF('Application Form'!H611="MSTN","",IF('Application Form'!H611="COAT","",IF('Application Form'!H611="PI","",IF('Application Form'!H611="POLL_50K (add on)*","",IF('Application Form'!H611="POLL_HD (add on)*","",IF('Application Form'!H611="MSTN_50K (add_on)*","",IF('Application Form'!H611="MSTN_HD (add on)*","",IF('Application Form'!H611="STORE","STORE",IF('Application Form'!H611="HE","HE",""))))))))))))))))))))</f>
        <v/>
      </c>
      <c r="G600" t="str">
        <f>IF(OR(RIGHT('Application Form'!H611,2)="PV",RIGHT('Application Form'!I611,2)="PV",RIGHT('Application Form'!J611,2)="PV"),"Yes","")</f>
        <v/>
      </c>
      <c r="H600" s="81" t="str">
        <f>IF(ISBLANK(IF(F600="SKSTD_BDL",'Application Form'!M611,IF('Office Use Only - DONT TOUCH!!!'!G600="Yes",'Application Form'!M611,""))),"",IF(F600="SKSTD_BDL",'Application Form'!M611,IF('Office Use Only - DONT TOUCH!!!'!G600="Yes",'Application Form'!M611,"")))</f>
        <v/>
      </c>
      <c r="K600" t="str">
        <f>IF(ISBLANK(IF(F600="SKSTD_BDL",'Application Form'!O611,IF('Office Use Only - DONT TOUCH!!!'!G600="Yes",'Application Form'!O611,""))),"",IF(F600="SKSTD_BDL",'Application Form'!O611,IF('Office Use Only - DONT TOUCH!!!'!G600="Yes",'Application Form'!O611,"")))</f>
        <v/>
      </c>
      <c r="N600" t="str">
        <f>IF(AND(F600="",'Application Form'!H611=""),"",IF(AND(F600="",'Application Form'!H611&lt;&gt;""),'Application Form'!H611,IF(AND(F600&lt;&gt;"",'Application Form'!I611=""),"",IF(AND(F600&lt;&gt;"",'Application Form'!I611&lt;&gt;""),IF('Application Form'!I611="SKSTD_BDL","SKSTD_BDL",IF('Application Form'!I611="MIP","MIP",IF('Application Form'!I611="MIP+PV","MIP",IF('Application Form'!I611="SEEKSIRE","SEEKSIRE",IF('Application Form'!I611="SEEKSIRE+PV","SEEKSIRE",IF('Application Form'!I611="GGP50K","GGP50K",IF('Application Form'!I611="GGP50K+PV","GGP50K",IF('Application Form'!I611="GGPHD (150K)","GGPHD (150K)",IF('Application Form'!I611="GGPHD+PV","GGPHD",IF('Application Form'!I611="PV","",IF('Application Form'!I611="POLL","",IF('Application Form'!I611="MSTN","MSTN",IF('Application Form'!I611="COAT","COAT",IF('Application Form'!I611="PI","PI",IF('Application Form'!I611="POLL_50K (add on)*","POLL_50K (add on)*",IF('Application Form'!I611="POLL_HD (add on)*","POLL_HD (add_on)*",IF('Application Form'!I611="MSTN_50K (add_on)*","MSTN_50K (add_on)*",IF('Application Form'!I611="MSTN_HD (add on)*","MSTN_HD (add on)*",IF('Application Form'!I611="STORE","STORE",IF('Application Form'!I611="HE","HE","")))))))))))))))))))),"ERROR"))))</f>
        <v/>
      </c>
      <c r="O600" t="str">
        <f>IF(AND(F600="",'Application Form'!H611=""),"",IF(AND(F600="",'Application Form'!H611&lt;&gt;"",'Application Form'!I611=""),"",IF(AND(F600&lt;&gt;"",'Application Form'!I611=""),"",IF(AND(F600&lt;&gt;"",'Application Form'!I611&lt;&gt;"",'Application Form'!J611=""),"",IF(AND(F600="",'Application Form'!H611&lt;&gt;"",'Application Form'!I611&lt;&gt;""),IF('Application Form'!I611="SKSTD_BDL","SKSTD_BDL",IF('Application Form'!I611="MIP","MIP",IF('Application Form'!I611="MIP+PV","MIP",IF('Application Form'!I611="SEEKSIRE","SEEKSIRE",IF('Application Form'!I611="SEEKSIRE+PV","SEEKSIRE",IF('Application Form'!I611="GGP50K","GGP50K",IF('Application Form'!I611="GGP50K+PV","GGP50K",IF('Application Form'!I611="GGPHD (150K)","GGPHD (150K)",IF('Application Form'!I611="GGPHD+PV","GGPHD",IF('Application Form'!I611="PV","",IF('Application Form'!I611="POLL","",IF('Application Form'!I611="MSTN","MSTN",IF('Application Form'!I611="COAT","COAT",IF('Application Form'!I611="PI","PI",IF('Application Form'!I611="POLL_50K (add on)*","POLL_50K (add on)*",IF('Application Form'!I611="POLL_HD (add on)*","POLL_HD (add_on)*",IF('Application Form'!I611="MSTN_50K (add_on)*","MSTN_50K (add_on)*",IF('Application Form'!I611="MSTN_HD (add on)*","MSTN_HD (add on)*",IF('Application Form'!I611="STORE","STORE",IF('Application Form'!I611="HE","HE","ERROR")))))))))))))))))))),IF(AND(F600&lt;&gt;"",'Application Form'!I611&lt;&gt;"",'Application Form'!J611&lt;&gt;""),IF('Application Form'!J611="SKSTD_BDL","SKSTD_BDL",IF('Application Form'!J611="MIP","MIP",IF('Application Form'!J611="MIP+PV","MIP",IF('Application Form'!J611="SEEKSIRE","SEEKSIRE",IF('Application Form'!J611="SEEKSIRE+PV","SEEKSIRE",IF('Application Form'!J611="GGP50K","GGP50K",IF('Application Form'!J611="GGP50K+PV","GGP50K",IF('Application Form'!J611="GGPHD (150K)","GGPHD (150K)",IF('Application Form'!J611="GGPHD+PV","GGPHD",IF('Application Form'!J611="PV","",IF('Application Form'!J611="POLL","",IF('Application Form'!J611="MSTN","MSTN",IF('Application Form'!J611="COAT","COAT",IF('Application Form'!J611="PI","PI",IF('Application Form'!J611="POLL_50K (add on)*","POLL_50K (add on)*",IF('Application Form'!J611="POLL_HD (add on)*","POLL_HD (add_on)*",IF('Application Form'!J611="MSTN_50K (add_on)*","MSTN_50K (add_on)*",IF('Application Form'!J611="MSTN_HD (add on)*","MSTN_HD (add on)*",IF('Application Form'!J611="STORE","STORE",IF('Application Form'!J611="HE","HE","")))))))))))))))))))),"ERROR"))))))</f>
        <v/>
      </c>
      <c r="P600" t="str">
        <f>IF(AND(F600="",O600&lt;&gt;""),IF('Application Form'!J611="SKSTD_BDL","SKSTD_BDL",IF('Application Form'!J611="MIP","MIP",IF('Application Form'!J611="MIP+PV","MIP",IF('Application Form'!J611="SEEKSIRE","SEEKSIRE",IF('Application Form'!J611="SEEKSIRE+PV","SEEKSIRE",IF('Application Form'!J611="GGP50K","GGP50K",IF('Application Form'!J611="GGP50K+PV","GGP50K",IF('Application Form'!J611="GGPHD (150K)","GGPHD (150K)",IF('Application Form'!J611="GGPHD+PV","GGPHD",IF('Application Form'!J611="PV","",IF('Application Form'!J611="POLL","",IF('Application Form'!J611="MSTN","MSTN",IF('Application Form'!J611="COAT","COAT",IF('Application Form'!J611="PI","PI",IF('Application Form'!J611="POLL_50K (add on)*","POLL_50K (add on)*",IF('Application Form'!J611="POLL_HD (add on)*","POLL_HD (add_on)*",IF('Application Form'!J611="MSTN_50K (add_on)*","MSTN_50K (add_on)*",IF('Application Form'!J611="MSTN_HD (add on)*","MSTN_HD (add on)*",IF('Application Form'!J611="STORE","STORE",IF('Application Form'!J611="HE","HE","")))))))))))))))))))),"")</f>
        <v/>
      </c>
    </row>
    <row r="601" spans="1:16" x14ac:dyDescent="0.25">
      <c r="A601" s="72">
        <f>'Application Form'!E612</f>
        <v>0</v>
      </c>
      <c r="B601" t="str">
        <f>IF('Application Form'!C612="Hair","H",IF('Application Form'!C612="Done","D",IF('Application Form'!C612="Semen","S",IF('Application Form'!C612="TSU","T",""))))</f>
        <v/>
      </c>
      <c r="C601" t="str">
        <f t="shared" si="9"/>
        <v>NAA</v>
      </c>
      <c r="F601" t="str">
        <f>IF('Application Form'!H612="SKSTD_BDL","SKSTD_BDL",IF('Application Form'!H612="MIP","MIP",IF('Application Form'!H612="MIP+PV","MIP",IF('Application Form'!H612="SEEKSIRE","SEEKSIRE",IF('Application Form'!H612="SEEKSIRE+PV","SEEKSIRE",IF('Application Form'!H612="GGP50K","GGP50K",IF('Application Form'!H612="GGP50K+PV","GGP50K",IF('Application Form'!H612="GGPHD (150K)","GGPHD (150K)",IF('Application Form'!H612="GGPHD+PV","GGPHD",IF('Application Form'!H612="PV","",IF('Application Form'!H612="POLL","",IF('Application Form'!H612="MSTN","",IF('Application Form'!H612="COAT","",IF('Application Form'!H612="PI","",IF('Application Form'!H612="POLL_50K (add on)*","",IF('Application Form'!H612="POLL_HD (add on)*","",IF('Application Form'!H612="MSTN_50K (add_on)*","",IF('Application Form'!H612="MSTN_HD (add on)*","",IF('Application Form'!H612="STORE","STORE",IF('Application Form'!H612="HE","HE",""))))))))))))))))))))</f>
        <v/>
      </c>
      <c r="G601" t="str">
        <f>IF(OR(RIGHT('Application Form'!H612,2)="PV",RIGHT('Application Form'!I612,2)="PV",RIGHT('Application Form'!J612,2)="PV"),"Yes","")</f>
        <v/>
      </c>
      <c r="H601" s="81" t="str">
        <f>IF(ISBLANK(IF(F601="SKSTD_BDL",'Application Form'!M612,IF('Office Use Only - DONT TOUCH!!!'!G601="Yes",'Application Form'!M612,""))),"",IF(F601="SKSTD_BDL",'Application Form'!M612,IF('Office Use Only - DONT TOUCH!!!'!G601="Yes",'Application Form'!M612,"")))</f>
        <v/>
      </c>
      <c r="K601" t="str">
        <f>IF(ISBLANK(IF(F601="SKSTD_BDL",'Application Form'!O612,IF('Office Use Only - DONT TOUCH!!!'!G601="Yes",'Application Form'!O612,""))),"",IF(F601="SKSTD_BDL",'Application Form'!O612,IF('Office Use Only - DONT TOUCH!!!'!G601="Yes",'Application Form'!O612,"")))</f>
        <v/>
      </c>
      <c r="N601" t="str">
        <f>IF(AND(F601="",'Application Form'!H612=""),"",IF(AND(F601="",'Application Form'!H612&lt;&gt;""),'Application Form'!H612,IF(AND(F601&lt;&gt;"",'Application Form'!I612=""),"",IF(AND(F601&lt;&gt;"",'Application Form'!I612&lt;&gt;""),IF('Application Form'!I612="SKSTD_BDL","SKSTD_BDL",IF('Application Form'!I612="MIP","MIP",IF('Application Form'!I612="MIP+PV","MIP",IF('Application Form'!I612="SEEKSIRE","SEEKSIRE",IF('Application Form'!I612="SEEKSIRE+PV","SEEKSIRE",IF('Application Form'!I612="GGP50K","GGP50K",IF('Application Form'!I612="GGP50K+PV","GGP50K",IF('Application Form'!I612="GGPHD (150K)","GGPHD (150K)",IF('Application Form'!I612="GGPHD+PV","GGPHD",IF('Application Form'!I612="PV","",IF('Application Form'!I612="POLL","",IF('Application Form'!I612="MSTN","MSTN",IF('Application Form'!I612="COAT","COAT",IF('Application Form'!I612="PI","PI",IF('Application Form'!I612="POLL_50K (add on)*","POLL_50K (add on)*",IF('Application Form'!I612="POLL_HD (add on)*","POLL_HD (add_on)*",IF('Application Form'!I612="MSTN_50K (add_on)*","MSTN_50K (add_on)*",IF('Application Form'!I612="MSTN_HD (add on)*","MSTN_HD (add on)*",IF('Application Form'!I612="STORE","STORE",IF('Application Form'!I612="HE","HE","")))))))))))))))))))),"ERROR"))))</f>
        <v/>
      </c>
      <c r="O601" t="str">
        <f>IF(AND(F601="",'Application Form'!H612=""),"",IF(AND(F601="",'Application Form'!H612&lt;&gt;"",'Application Form'!I612=""),"",IF(AND(F601&lt;&gt;"",'Application Form'!I612=""),"",IF(AND(F601&lt;&gt;"",'Application Form'!I612&lt;&gt;"",'Application Form'!J612=""),"",IF(AND(F601="",'Application Form'!H612&lt;&gt;"",'Application Form'!I612&lt;&gt;""),IF('Application Form'!I612="SKSTD_BDL","SKSTD_BDL",IF('Application Form'!I612="MIP","MIP",IF('Application Form'!I612="MIP+PV","MIP",IF('Application Form'!I612="SEEKSIRE","SEEKSIRE",IF('Application Form'!I612="SEEKSIRE+PV","SEEKSIRE",IF('Application Form'!I612="GGP50K","GGP50K",IF('Application Form'!I612="GGP50K+PV","GGP50K",IF('Application Form'!I612="GGPHD (150K)","GGPHD (150K)",IF('Application Form'!I612="GGPHD+PV","GGPHD",IF('Application Form'!I612="PV","",IF('Application Form'!I612="POLL","",IF('Application Form'!I612="MSTN","MSTN",IF('Application Form'!I612="COAT","COAT",IF('Application Form'!I612="PI","PI",IF('Application Form'!I612="POLL_50K (add on)*","POLL_50K (add on)*",IF('Application Form'!I612="POLL_HD (add on)*","POLL_HD (add_on)*",IF('Application Form'!I612="MSTN_50K (add_on)*","MSTN_50K (add_on)*",IF('Application Form'!I612="MSTN_HD (add on)*","MSTN_HD (add on)*",IF('Application Form'!I612="STORE","STORE",IF('Application Form'!I612="HE","HE","ERROR")))))))))))))))))))),IF(AND(F601&lt;&gt;"",'Application Form'!I612&lt;&gt;"",'Application Form'!J612&lt;&gt;""),IF('Application Form'!J612="SKSTD_BDL","SKSTD_BDL",IF('Application Form'!J612="MIP","MIP",IF('Application Form'!J612="MIP+PV","MIP",IF('Application Form'!J612="SEEKSIRE","SEEKSIRE",IF('Application Form'!J612="SEEKSIRE+PV","SEEKSIRE",IF('Application Form'!J612="GGP50K","GGP50K",IF('Application Form'!J612="GGP50K+PV","GGP50K",IF('Application Form'!J612="GGPHD (150K)","GGPHD (150K)",IF('Application Form'!J612="GGPHD+PV","GGPHD",IF('Application Form'!J612="PV","",IF('Application Form'!J612="POLL","",IF('Application Form'!J612="MSTN","MSTN",IF('Application Form'!J612="COAT","COAT",IF('Application Form'!J612="PI","PI",IF('Application Form'!J612="POLL_50K (add on)*","POLL_50K (add on)*",IF('Application Form'!J612="POLL_HD (add on)*","POLL_HD (add_on)*",IF('Application Form'!J612="MSTN_50K (add_on)*","MSTN_50K (add_on)*",IF('Application Form'!J612="MSTN_HD (add on)*","MSTN_HD (add on)*",IF('Application Form'!J612="STORE","STORE",IF('Application Form'!J612="HE","HE","")))))))))))))))))))),"ERROR"))))))</f>
        <v/>
      </c>
      <c r="P601" t="str">
        <f>IF(AND(F601="",O601&lt;&gt;""),IF('Application Form'!J612="SKSTD_BDL","SKSTD_BDL",IF('Application Form'!J612="MIP","MIP",IF('Application Form'!J612="MIP+PV","MIP",IF('Application Form'!J612="SEEKSIRE","SEEKSIRE",IF('Application Form'!J612="SEEKSIRE+PV","SEEKSIRE",IF('Application Form'!J612="GGP50K","GGP50K",IF('Application Form'!J612="GGP50K+PV","GGP50K",IF('Application Form'!J612="GGPHD (150K)","GGPHD (150K)",IF('Application Form'!J612="GGPHD+PV","GGPHD",IF('Application Form'!J612="PV","",IF('Application Form'!J612="POLL","",IF('Application Form'!J612="MSTN","MSTN",IF('Application Form'!J612="COAT","COAT",IF('Application Form'!J612="PI","PI",IF('Application Form'!J612="POLL_50K (add on)*","POLL_50K (add on)*",IF('Application Form'!J612="POLL_HD (add on)*","POLL_HD (add_on)*",IF('Application Form'!J612="MSTN_50K (add_on)*","MSTN_50K (add_on)*",IF('Application Form'!J612="MSTN_HD (add on)*","MSTN_HD (add on)*",IF('Application Form'!J612="STORE","STORE",IF('Application Form'!J612="HE","HE","")))))))))))))))))))),"")</f>
        <v/>
      </c>
    </row>
    <row r="602" spans="1:16" x14ac:dyDescent="0.25">
      <c r="A602" s="72">
        <f>'Application Form'!E613</f>
        <v>0</v>
      </c>
      <c r="B602" t="str">
        <f>IF('Application Form'!C613="Hair","H",IF('Application Form'!C613="Done","D",IF('Application Form'!C613="Semen","S",IF('Application Form'!C613="TSU","T",""))))</f>
        <v/>
      </c>
      <c r="C602" t="str">
        <f t="shared" si="9"/>
        <v>NAA</v>
      </c>
      <c r="F602" t="str">
        <f>IF('Application Form'!H613="SKSTD_BDL","SKSTD_BDL",IF('Application Form'!H613="MIP","MIP",IF('Application Form'!H613="MIP+PV","MIP",IF('Application Form'!H613="SEEKSIRE","SEEKSIRE",IF('Application Form'!H613="SEEKSIRE+PV","SEEKSIRE",IF('Application Form'!H613="GGP50K","GGP50K",IF('Application Form'!H613="GGP50K+PV","GGP50K",IF('Application Form'!H613="GGPHD (150K)","GGPHD (150K)",IF('Application Form'!H613="GGPHD+PV","GGPHD",IF('Application Form'!H613="PV","",IF('Application Form'!H613="POLL","",IF('Application Form'!H613="MSTN","",IF('Application Form'!H613="COAT","",IF('Application Form'!H613="PI","",IF('Application Form'!H613="POLL_50K (add on)*","",IF('Application Form'!H613="POLL_HD (add on)*","",IF('Application Form'!H613="MSTN_50K (add_on)*","",IF('Application Form'!H613="MSTN_HD (add on)*","",IF('Application Form'!H613="STORE","STORE",IF('Application Form'!H613="HE","HE",""))))))))))))))))))))</f>
        <v/>
      </c>
      <c r="G602" t="str">
        <f>IF(OR(RIGHT('Application Form'!H613,2)="PV",RIGHT('Application Form'!I613,2)="PV",RIGHT('Application Form'!J613,2)="PV"),"Yes","")</f>
        <v/>
      </c>
      <c r="H602" s="81" t="str">
        <f>IF(ISBLANK(IF(F602="SKSTD_BDL",'Application Form'!M613,IF('Office Use Only - DONT TOUCH!!!'!G602="Yes",'Application Form'!M613,""))),"",IF(F602="SKSTD_BDL",'Application Form'!M613,IF('Office Use Only - DONT TOUCH!!!'!G602="Yes",'Application Form'!M613,"")))</f>
        <v/>
      </c>
      <c r="K602" t="str">
        <f>IF(ISBLANK(IF(F602="SKSTD_BDL",'Application Form'!O613,IF('Office Use Only - DONT TOUCH!!!'!G602="Yes",'Application Form'!O613,""))),"",IF(F602="SKSTD_BDL",'Application Form'!O613,IF('Office Use Only - DONT TOUCH!!!'!G602="Yes",'Application Form'!O613,"")))</f>
        <v/>
      </c>
      <c r="N602" t="str">
        <f>IF(AND(F602="",'Application Form'!H613=""),"",IF(AND(F602="",'Application Form'!H613&lt;&gt;""),'Application Form'!H613,IF(AND(F602&lt;&gt;"",'Application Form'!I613=""),"",IF(AND(F602&lt;&gt;"",'Application Form'!I613&lt;&gt;""),IF('Application Form'!I613="SKSTD_BDL","SKSTD_BDL",IF('Application Form'!I613="MIP","MIP",IF('Application Form'!I613="MIP+PV","MIP",IF('Application Form'!I613="SEEKSIRE","SEEKSIRE",IF('Application Form'!I613="SEEKSIRE+PV","SEEKSIRE",IF('Application Form'!I613="GGP50K","GGP50K",IF('Application Form'!I613="GGP50K+PV","GGP50K",IF('Application Form'!I613="GGPHD (150K)","GGPHD (150K)",IF('Application Form'!I613="GGPHD+PV","GGPHD",IF('Application Form'!I613="PV","",IF('Application Form'!I613="POLL","",IF('Application Form'!I613="MSTN","MSTN",IF('Application Form'!I613="COAT","COAT",IF('Application Form'!I613="PI","PI",IF('Application Form'!I613="POLL_50K (add on)*","POLL_50K (add on)*",IF('Application Form'!I613="POLL_HD (add on)*","POLL_HD (add_on)*",IF('Application Form'!I613="MSTN_50K (add_on)*","MSTN_50K (add_on)*",IF('Application Form'!I613="MSTN_HD (add on)*","MSTN_HD (add on)*",IF('Application Form'!I613="STORE","STORE",IF('Application Form'!I613="HE","HE","")))))))))))))))))))),"ERROR"))))</f>
        <v/>
      </c>
      <c r="O602" t="str">
        <f>IF(AND(F602="",'Application Form'!H613=""),"",IF(AND(F602="",'Application Form'!H613&lt;&gt;"",'Application Form'!I613=""),"",IF(AND(F602&lt;&gt;"",'Application Form'!I613=""),"",IF(AND(F602&lt;&gt;"",'Application Form'!I613&lt;&gt;"",'Application Form'!J613=""),"",IF(AND(F602="",'Application Form'!H613&lt;&gt;"",'Application Form'!I613&lt;&gt;""),IF('Application Form'!I613="SKSTD_BDL","SKSTD_BDL",IF('Application Form'!I613="MIP","MIP",IF('Application Form'!I613="MIP+PV","MIP",IF('Application Form'!I613="SEEKSIRE","SEEKSIRE",IF('Application Form'!I613="SEEKSIRE+PV","SEEKSIRE",IF('Application Form'!I613="GGP50K","GGP50K",IF('Application Form'!I613="GGP50K+PV","GGP50K",IF('Application Form'!I613="GGPHD (150K)","GGPHD (150K)",IF('Application Form'!I613="GGPHD+PV","GGPHD",IF('Application Form'!I613="PV","",IF('Application Form'!I613="POLL","",IF('Application Form'!I613="MSTN","MSTN",IF('Application Form'!I613="COAT","COAT",IF('Application Form'!I613="PI","PI",IF('Application Form'!I613="POLL_50K (add on)*","POLL_50K (add on)*",IF('Application Form'!I613="POLL_HD (add on)*","POLL_HD (add_on)*",IF('Application Form'!I613="MSTN_50K (add_on)*","MSTN_50K (add_on)*",IF('Application Form'!I613="MSTN_HD (add on)*","MSTN_HD (add on)*",IF('Application Form'!I613="STORE","STORE",IF('Application Form'!I613="HE","HE","ERROR")))))))))))))))))))),IF(AND(F602&lt;&gt;"",'Application Form'!I613&lt;&gt;"",'Application Form'!J613&lt;&gt;""),IF('Application Form'!J613="SKSTD_BDL","SKSTD_BDL",IF('Application Form'!J613="MIP","MIP",IF('Application Form'!J613="MIP+PV","MIP",IF('Application Form'!J613="SEEKSIRE","SEEKSIRE",IF('Application Form'!J613="SEEKSIRE+PV","SEEKSIRE",IF('Application Form'!J613="GGP50K","GGP50K",IF('Application Form'!J613="GGP50K+PV","GGP50K",IF('Application Form'!J613="GGPHD (150K)","GGPHD (150K)",IF('Application Form'!J613="GGPHD+PV","GGPHD",IF('Application Form'!J613="PV","",IF('Application Form'!J613="POLL","",IF('Application Form'!J613="MSTN","MSTN",IF('Application Form'!J613="COAT","COAT",IF('Application Form'!J613="PI","PI",IF('Application Form'!J613="POLL_50K (add on)*","POLL_50K (add on)*",IF('Application Form'!J613="POLL_HD (add on)*","POLL_HD (add_on)*",IF('Application Form'!J613="MSTN_50K (add_on)*","MSTN_50K (add_on)*",IF('Application Form'!J613="MSTN_HD (add on)*","MSTN_HD (add on)*",IF('Application Form'!J613="STORE","STORE",IF('Application Form'!J613="HE","HE","")))))))))))))))))))),"ERROR"))))))</f>
        <v/>
      </c>
      <c r="P602" t="str">
        <f>IF(AND(F602="",O602&lt;&gt;""),IF('Application Form'!J613="SKSTD_BDL","SKSTD_BDL",IF('Application Form'!J613="MIP","MIP",IF('Application Form'!J613="MIP+PV","MIP",IF('Application Form'!J613="SEEKSIRE","SEEKSIRE",IF('Application Form'!J613="SEEKSIRE+PV","SEEKSIRE",IF('Application Form'!J613="GGP50K","GGP50K",IF('Application Form'!J613="GGP50K+PV","GGP50K",IF('Application Form'!J613="GGPHD (150K)","GGPHD (150K)",IF('Application Form'!J613="GGPHD+PV","GGPHD",IF('Application Form'!J613="PV","",IF('Application Form'!J613="POLL","",IF('Application Form'!J613="MSTN","MSTN",IF('Application Form'!J613="COAT","COAT",IF('Application Form'!J613="PI","PI",IF('Application Form'!J613="POLL_50K (add on)*","POLL_50K (add on)*",IF('Application Form'!J613="POLL_HD (add on)*","POLL_HD (add_on)*",IF('Application Form'!J613="MSTN_50K (add_on)*","MSTN_50K (add_on)*",IF('Application Form'!J613="MSTN_HD (add on)*","MSTN_HD (add on)*",IF('Application Form'!J613="STORE","STORE",IF('Application Form'!J613="HE","HE","")))))))))))))))))))),"")</f>
        <v/>
      </c>
    </row>
    <row r="603" spans="1:16" x14ac:dyDescent="0.25">
      <c r="A603" s="72">
        <f>'Application Form'!E614</f>
        <v>0</v>
      </c>
      <c r="B603" t="str">
        <f>IF('Application Form'!C614="Hair","H",IF('Application Form'!C614="Done","D",IF('Application Form'!C614="Semen","S",IF('Application Form'!C614="TSU","T",""))))</f>
        <v/>
      </c>
      <c r="C603" t="str">
        <f t="shared" si="9"/>
        <v>NAA</v>
      </c>
      <c r="F603" t="str">
        <f>IF('Application Form'!H614="SKSTD_BDL","SKSTD_BDL",IF('Application Form'!H614="MIP","MIP",IF('Application Form'!H614="MIP+PV","MIP",IF('Application Form'!H614="SEEKSIRE","SEEKSIRE",IF('Application Form'!H614="SEEKSIRE+PV","SEEKSIRE",IF('Application Form'!H614="GGP50K","GGP50K",IF('Application Form'!H614="GGP50K+PV","GGP50K",IF('Application Form'!H614="GGPHD (150K)","GGPHD (150K)",IF('Application Form'!H614="GGPHD+PV","GGPHD",IF('Application Form'!H614="PV","",IF('Application Form'!H614="POLL","",IF('Application Form'!H614="MSTN","",IF('Application Form'!H614="COAT","",IF('Application Form'!H614="PI","",IF('Application Form'!H614="POLL_50K (add on)*","",IF('Application Form'!H614="POLL_HD (add on)*","",IF('Application Form'!H614="MSTN_50K (add_on)*","",IF('Application Form'!H614="MSTN_HD (add on)*","",IF('Application Form'!H614="STORE","STORE",IF('Application Form'!H614="HE","HE",""))))))))))))))))))))</f>
        <v/>
      </c>
      <c r="G603" t="str">
        <f>IF(OR(RIGHT('Application Form'!H614,2)="PV",RIGHT('Application Form'!I614,2)="PV",RIGHT('Application Form'!J614,2)="PV"),"Yes","")</f>
        <v/>
      </c>
      <c r="H603" s="81" t="str">
        <f>IF(ISBLANK(IF(F603="SKSTD_BDL",'Application Form'!M614,IF('Office Use Only - DONT TOUCH!!!'!G603="Yes",'Application Form'!M614,""))),"",IF(F603="SKSTD_BDL",'Application Form'!M614,IF('Office Use Only - DONT TOUCH!!!'!G603="Yes",'Application Form'!M614,"")))</f>
        <v/>
      </c>
      <c r="K603" t="str">
        <f>IF(ISBLANK(IF(F603="SKSTD_BDL",'Application Form'!O614,IF('Office Use Only - DONT TOUCH!!!'!G603="Yes",'Application Form'!O614,""))),"",IF(F603="SKSTD_BDL",'Application Form'!O614,IF('Office Use Only - DONT TOUCH!!!'!G603="Yes",'Application Form'!O614,"")))</f>
        <v/>
      </c>
      <c r="N603" t="str">
        <f>IF(AND(F603="",'Application Form'!H614=""),"",IF(AND(F603="",'Application Form'!H614&lt;&gt;""),'Application Form'!H614,IF(AND(F603&lt;&gt;"",'Application Form'!I614=""),"",IF(AND(F603&lt;&gt;"",'Application Form'!I614&lt;&gt;""),IF('Application Form'!I614="SKSTD_BDL","SKSTD_BDL",IF('Application Form'!I614="MIP","MIP",IF('Application Form'!I614="MIP+PV","MIP",IF('Application Form'!I614="SEEKSIRE","SEEKSIRE",IF('Application Form'!I614="SEEKSIRE+PV","SEEKSIRE",IF('Application Form'!I614="GGP50K","GGP50K",IF('Application Form'!I614="GGP50K+PV","GGP50K",IF('Application Form'!I614="GGPHD (150K)","GGPHD (150K)",IF('Application Form'!I614="GGPHD+PV","GGPHD",IF('Application Form'!I614="PV","",IF('Application Form'!I614="POLL","",IF('Application Form'!I614="MSTN","MSTN",IF('Application Form'!I614="COAT","COAT",IF('Application Form'!I614="PI","PI",IF('Application Form'!I614="POLL_50K (add on)*","POLL_50K (add on)*",IF('Application Form'!I614="POLL_HD (add on)*","POLL_HD (add_on)*",IF('Application Form'!I614="MSTN_50K (add_on)*","MSTN_50K (add_on)*",IF('Application Form'!I614="MSTN_HD (add on)*","MSTN_HD (add on)*",IF('Application Form'!I614="STORE","STORE",IF('Application Form'!I614="HE","HE","")))))))))))))))))))),"ERROR"))))</f>
        <v/>
      </c>
      <c r="O603" t="str">
        <f>IF(AND(F603="",'Application Form'!H614=""),"",IF(AND(F603="",'Application Form'!H614&lt;&gt;"",'Application Form'!I614=""),"",IF(AND(F603&lt;&gt;"",'Application Form'!I614=""),"",IF(AND(F603&lt;&gt;"",'Application Form'!I614&lt;&gt;"",'Application Form'!J614=""),"",IF(AND(F603="",'Application Form'!H614&lt;&gt;"",'Application Form'!I614&lt;&gt;""),IF('Application Form'!I614="SKSTD_BDL","SKSTD_BDL",IF('Application Form'!I614="MIP","MIP",IF('Application Form'!I614="MIP+PV","MIP",IF('Application Form'!I614="SEEKSIRE","SEEKSIRE",IF('Application Form'!I614="SEEKSIRE+PV","SEEKSIRE",IF('Application Form'!I614="GGP50K","GGP50K",IF('Application Form'!I614="GGP50K+PV","GGP50K",IF('Application Form'!I614="GGPHD (150K)","GGPHD (150K)",IF('Application Form'!I614="GGPHD+PV","GGPHD",IF('Application Form'!I614="PV","",IF('Application Form'!I614="POLL","",IF('Application Form'!I614="MSTN","MSTN",IF('Application Form'!I614="COAT","COAT",IF('Application Form'!I614="PI","PI",IF('Application Form'!I614="POLL_50K (add on)*","POLL_50K (add on)*",IF('Application Form'!I614="POLL_HD (add on)*","POLL_HD (add_on)*",IF('Application Form'!I614="MSTN_50K (add_on)*","MSTN_50K (add_on)*",IF('Application Form'!I614="MSTN_HD (add on)*","MSTN_HD (add on)*",IF('Application Form'!I614="STORE","STORE",IF('Application Form'!I614="HE","HE","ERROR")))))))))))))))))))),IF(AND(F603&lt;&gt;"",'Application Form'!I614&lt;&gt;"",'Application Form'!J614&lt;&gt;""),IF('Application Form'!J614="SKSTD_BDL","SKSTD_BDL",IF('Application Form'!J614="MIP","MIP",IF('Application Form'!J614="MIP+PV","MIP",IF('Application Form'!J614="SEEKSIRE","SEEKSIRE",IF('Application Form'!J614="SEEKSIRE+PV","SEEKSIRE",IF('Application Form'!J614="GGP50K","GGP50K",IF('Application Form'!J614="GGP50K+PV","GGP50K",IF('Application Form'!J614="GGPHD (150K)","GGPHD (150K)",IF('Application Form'!J614="GGPHD+PV","GGPHD",IF('Application Form'!J614="PV","",IF('Application Form'!J614="POLL","",IF('Application Form'!J614="MSTN","MSTN",IF('Application Form'!J614="COAT","COAT",IF('Application Form'!J614="PI","PI",IF('Application Form'!J614="POLL_50K (add on)*","POLL_50K (add on)*",IF('Application Form'!J614="POLL_HD (add on)*","POLL_HD (add_on)*",IF('Application Form'!J614="MSTN_50K (add_on)*","MSTN_50K (add_on)*",IF('Application Form'!J614="MSTN_HD (add on)*","MSTN_HD (add on)*",IF('Application Form'!J614="STORE","STORE",IF('Application Form'!J614="HE","HE","")))))))))))))))))))),"ERROR"))))))</f>
        <v/>
      </c>
      <c r="P603" t="str">
        <f>IF(AND(F603="",O603&lt;&gt;""),IF('Application Form'!J614="SKSTD_BDL","SKSTD_BDL",IF('Application Form'!J614="MIP","MIP",IF('Application Form'!J614="MIP+PV","MIP",IF('Application Form'!J614="SEEKSIRE","SEEKSIRE",IF('Application Form'!J614="SEEKSIRE+PV","SEEKSIRE",IF('Application Form'!J614="GGP50K","GGP50K",IF('Application Form'!J614="GGP50K+PV","GGP50K",IF('Application Form'!J614="GGPHD (150K)","GGPHD (150K)",IF('Application Form'!J614="GGPHD+PV","GGPHD",IF('Application Form'!J614="PV","",IF('Application Form'!J614="POLL","",IF('Application Form'!J614="MSTN","MSTN",IF('Application Form'!J614="COAT","COAT",IF('Application Form'!J614="PI","PI",IF('Application Form'!J614="POLL_50K (add on)*","POLL_50K (add on)*",IF('Application Form'!J614="POLL_HD (add on)*","POLL_HD (add_on)*",IF('Application Form'!J614="MSTN_50K (add_on)*","MSTN_50K (add_on)*",IF('Application Form'!J614="MSTN_HD (add on)*","MSTN_HD (add on)*",IF('Application Form'!J614="STORE","STORE",IF('Application Form'!J614="HE","HE","")))))))))))))))))))),"")</f>
        <v/>
      </c>
    </row>
    <row r="604" spans="1:16" x14ac:dyDescent="0.25">
      <c r="A604" s="72">
        <f>'Application Form'!E615</f>
        <v>0</v>
      </c>
      <c r="B604" t="str">
        <f>IF('Application Form'!C615="Hair","H",IF('Application Form'!C615="Done","D",IF('Application Form'!C615="Semen","S",IF('Application Form'!C615="TSU","T",""))))</f>
        <v/>
      </c>
      <c r="C604" t="str">
        <f t="shared" si="9"/>
        <v>NAA</v>
      </c>
      <c r="F604" t="str">
        <f>IF('Application Form'!H615="SKSTD_BDL","SKSTD_BDL",IF('Application Form'!H615="MIP","MIP",IF('Application Form'!H615="MIP+PV","MIP",IF('Application Form'!H615="SEEKSIRE","SEEKSIRE",IF('Application Form'!H615="SEEKSIRE+PV","SEEKSIRE",IF('Application Form'!H615="GGP50K","GGP50K",IF('Application Form'!H615="GGP50K+PV","GGP50K",IF('Application Form'!H615="GGPHD (150K)","GGPHD (150K)",IF('Application Form'!H615="GGPHD+PV","GGPHD",IF('Application Form'!H615="PV","",IF('Application Form'!H615="POLL","",IF('Application Form'!H615="MSTN","",IF('Application Form'!H615="COAT","",IF('Application Form'!H615="PI","",IF('Application Form'!H615="POLL_50K (add on)*","",IF('Application Form'!H615="POLL_HD (add on)*","",IF('Application Form'!H615="MSTN_50K (add_on)*","",IF('Application Form'!H615="MSTN_HD (add on)*","",IF('Application Form'!H615="STORE","STORE",IF('Application Form'!H615="HE","HE",""))))))))))))))))))))</f>
        <v/>
      </c>
      <c r="G604" t="str">
        <f>IF(OR(RIGHT('Application Form'!H615,2)="PV",RIGHT('Application Form'!I615,2)="PV",RIGHT('Application Form'!J615,2)="PV"),"Yes","")</f>
        <v/>
      </c>
      <c r="H604" s="81" t="str">
        <f>IF(ISBLANK(IF(F604="SKSTD_BDL",'Application Form'!M615,IF('Office Use Only - DONT TOUCH!!!'!G604="Yes",'Application Form'!M615,""))),"",IF(F604="SKSTD_BDL",'Application Form'!M615,IF('Office Use Only - DONT TOUCH!!!'!G604="Yes",'Application Form'!M615,"")))</f>
        <v/>
      </c>
      <c r="K604" t="str">
        <f>IF(ISBLANK(IF(F604="SKSTD_BDL",'Application Form'!O615,IF('Office Use Only - DONT TOUCH!!!'!G604="Yes",'Application Form'!O615,""))),"",IF(F604="SKSTD_BDL",'Application Form'!O615,IF('Office Use Only - DONT TOUCH!!!'!G604="Yes",'Application Form'!O615,"")))</f>
        <v/>
      </c>
      <c r="N604" t="str">
        <f>IF(AND(F604="",'Application Form'!H615=""),"",IF(AND(F604="",'Application Form'!H615&lt;&gt;""),'Application Form'!H615,IF(AND(F604&lt;&gt;"",'Application Form'!I615=""),"",IF(AND(F604&lt;&gt;"",'Application Form'!I615&lt;&gt;""),IF('Application Form'!I615="SKSTD_BDL","SKSTD_BDL",IF('Application Form'!I615="MIP","MIP",IF('Application Form'!I615="MIP+PV","MIP",IF('Application Form'!I615="SEEKSIRE","SEEKSIRE",IF('Application Form'!I615="SEEKSIRE+PV","SEEKSIRE",IF('Application Form'!I615="GGP50K","GGP50K",IF('Application Form'!I615="GGP50K+PV","GGP50K",IF('Application Form'!I615="GGPHD (150K)","GGPHD (150K)",IF('Application Form'!I615="GGPHD+PV","GGPHD",IF('Application Form'!I615="PV","",IF('Application Form'!I615="POLL","",IF('Application Form'!I615="MSTN","MSTN",IF('Application Form'!I615="COAT","COAT",IF('Application Form'!I615="PI","PI",IF('Application Form'!I615="POLL_50K (add on)*","POLL_50K (add on)*",IF('Application Form'!I615="POLL_HD (add on)*","POLL_HD (add_on)*",IF('Application Form'!I615="MSTN_50K (add_on)*","MSTN_50K (add_on)*",IF('Application Form'!I615="MSTN_HD (add on)*","MSTN_HD (add on)*",IF('Application Form'!I615="STORE","STORE",IF('Application Form'!I615="HE","HE","")))))))))))))))))))),"ERROR"))))</f>
        <v/>
      </c>
      <c r="O604" t="str">
        <f>IF(AND(F604="",'Application Form'!H615=""),"",IF(AND(F604="",'Application Form'!H615&lt;&gt;"",'Application Form'!I615=""),"",IF(AND(F604&lt;&gt;"",'Application Form'!I615=""),"",IF(AND(F604&lt;&gt;"",'Application Form'!I615&lt;&gt;"",'Application Form'!J615=""),"",IF(AND(F604="",'Application Form'!H615&lt;&gt;"",'Application Form'!I615&lt;&gt;""),IF('Application Form'!I615="SKSTD_BDL","SKSTD_BDL",IF('Application Form'!I615="MIP","MIP",IF('Application Form'!I615="MIP+PV","MIP",IF('Application Form'!I615="SEEKSIRE","SEEKSIRE",IF('Application Form'!I615="SEEKSIRE+PV","SEEKSIRE",IF('Application Form'!I615="GGP50K","GGP50K",IF('Application Form'!I615="GGP50K+PV","GGP50K",IF('Application Form'!I615="GGPHD (150K)","GGPHD (150K)",IF('Application Form'!I615="GGPHD+PV","GGPHD",IF('Application Form'!I615="PV","",IF('Application Form'!I615="POLL","",IF('Application Form'!I615="MSTN","MSTN",IF('Application Form'!I615="COAT","COAT",IF('Application Form'!I615="PI","PI",IF('Application Form'!I615="POLL_50K (add on)*","POLL_50K (add on)*",IF('Application Form'!I615="POLL_HD (add on)*","POLL_HD (add_on)*",IF('Application Form'!I615="MSTN_50K (add_on)*","MSTN_50K (add_on)*",IF('Application Form'!I615="MSTN_HD (add on)*","MSTN_HD (add on)*",IF('Application Form'!I615="STORE","STORE",IF('Application Form'!I615="HE","HE","ERROR")))))))))))))))))))),IF(AND(F604&lt;&gt;"",'Application Form'!I615&lt;&gt;"",'Application Form'!J615&lt;&gt;""),IF('Application Form'!J615="SKSTD_BDL","SKSTD_BDL",IF('Application Form'!J615="MIP","MIP",IF('Application Form'!J615="MIP+PV","MIP",IF('Application Form'!J615="SEEKSIRE","SEEKSIRE",IF('Application Form'!J615="SEEKSIRE+PV","SEEKSIRE",IF('Application Form'!J615="GGP50K","GGP50K",IF('Application Form'!J615="GGP50K+PV","GGP50K",IF('Application Form'!J615="GGPHD (150K)","GGPHD (150K)",IF('Application Form'!J615="GGPHD+PV","GGPHD",IF('Application Form'!J615="PV","",IF('Application Form'!J615="POLL","",IF('Application Form'!J615="MSTN","MSTN",IF('Application Form'!J615="COAT","COAT",IF('Application Form'!J615="PI","PI",IF('Application Form'!J615="POLL_50K (add on)*","POLL_50K (add on)*",IF('Application Form'!J615="POLL_HD (add on)*","POLL_HD (add_on)*",IF('Application Form'!J615="MSTN_50K (add_on)*","MSTN_50K (add_on)*",IF('Application Form'!J615="MSTN_HD (add on)*","MSTN_HD (add on)*",IF('Application Form'!J615="STORE","STORE",IF('Application Form'!J615="HE","HE","")))))))))))))))))))),"ERROR"))))))</f>
        <v/>
      </c>
      <c r="P604" t="str">
        <f>IF(AND(F604="",O604&lt;&gt;""),IF('Application Form'!J615="SKSTD_BDL","SKSTD_BDL",IF('Application Form'!J615="MIP","MIP",IF('Application Form'!J615="MIP+PV","MIP",IF('Application Form'!J615="SEEKSIRE","SEEKSIRE",IF('Application Form'!J615="SEEKSIRE+PV","SEEKSIRE",IF('Application Form'!J615="GGP50K","GGP50K",IF('Application Form'!J615="GGP50K+PV","GGP50K",IF('Application Form'!J615="GGPHD (150K)","GGPHD (150K)",IF('Application Form'!J615="GGPHD+PV","GGPHD",IF('Application Form'!J615="PV","",IF('Application Form'!J615="POLL","",IF('Application Form'!J615="MSTN","MSTN",IF('Application Form'!J615="COAT","COAT",IF('Application Form'!J615="PI","PI",IF('Application Form'!J615="POLL_50K (add on)*","POLL_50K (add on)*",IF('Application Form'!J615="POLL_HD (add on)*","POLL_HD (add_on)*",IF('Application Form'!J615="MSTN_50K (add_on)*","MSTN_50K (add_on)*",IF('Application Form'!J615="MSTN_HD (add on)*","MSTN_HD (add on)*",IF('Application Form'!J615="STORE","STORE",IF('Application Form'!J615="HE","HE","")))))))))))))))))))),"")</f>
        <v/>
      </c>
    </row>
    <row r="605" spans="1:16" x14ac:dyDescent="0.25">
      <c r="A605" s="72">
        <f>'Application Form'!E616</f>
        <v>0</v>
      </c>
      <c r="B605" t="str">
        <f>IF('Application Form'!C616="Hair","H",IF('Application Form'!C616="Done","D",IF('Application Form'!C616="Semen","S",IF('Application Form'!C616="TSU","T",""))))</f>
        <v/>
      </c>
      <c r="C605" t="str">
        <f t="shared" si="9"/>
        <v>NAA</v>
      </c>
      <c r="F605" t="str">
        <f>IF('Application Form'!H616="SKSTD_BDL","SKSTD_BDL",IF('Application Form'!H616="MIP","MIP",IF('Application Form'!H616="MIP+PV","MIP",IF('Application Form'!H616="SEEKSIRE","SEEKSIRE",IF('Application Form'!H616="SEEKSIRE+PV","SEEKSIRE",IF('Application Form'!H616="GGP50K","GGP50K",IF('Application Form'!H616="GGP50K+PV","GGP50K",IF('Application Form'!H616="GGPHD (150K)","GGPHD (150K)",IF('Application Form'!H616="GGPHD+PV","GGPHD",IF('Application Form'!H616="PV","",IF('Application Form'!H616="POLL","",IF('Application Form'!H616="MSTN","",IF('Application Form'!H616="COAT","",IF('Application Form'!H616="PI","",IF('Application Form'!H616="POLL_50K (add on)*","",IF('Application Form'!H616="POLL_HD (add on)*","",IF('Application Form'!H616="MSTN_50K (add_on)*","",IF('Application Form'!H616="MSTN_HD (add on)*","",IF('Application Form'!H616="STORE","STORE",IF('Application Form'!H616="HE","HE",""))))))))))))))))))))</f>
        <v/>
      </c>
      <c r="G605" t="str">
        <f>IF(OR(RIGHT('Application Form'!H616,2)="PV",RIGHT('Application Form'!I616,2)="PV",RIGHT('Application Form'!J616,2)="PV"),"Yes","")</f>
        <v/>
      </c>
      <c r="H605" s="81" t="str">
        <f>IF(ISBLANK(IF(F605="SKSTD_BDL",'Application Form'!M616,IF('Office Use Only - DONT TOUCH!!!'!G605="Yes",'Application Form'!M616,""))),"",IF(F605="SKSTD_BDL",'Application Form'!M616,IF('Office Use Only - DONT TOUCH!!!'!G605="Yes",'Application Form'!M616,"")))</f>
        <v/>
      </c>
      <c r="K605" t="str">
        <f>IF(ISBLANK(IF(F605="SKSTD_BDL",'Application Form'!O616,IF('Office Use Only - DONT TOUCH!!!'!G605="Yes",'Application Form'!O616,""))),"",IF(F605="SKSTD_BDL",'Application Form'!O616,IF('Office Use Only - DONT TOUCH!!!'!G605="Yes",'Application Form'!O616,"")))</f>
        <v/>
      </c>
      <c r="N605" t="str">
        <f>IF(AND(F605="",'Application Form'!H616=""),"",IF(AND(F605="",'Application Form'!H616&lt;&gt;""),'Application Form'!H616,IF(AND(F605&lt;&gt;"",'Application Form'!I616=""),"",IF(AND(F605&lt;&gt;"",'Application Form'!I616&lt;&gt;""),IF('Application Form'!I616="SKSTD_BDL","SKSTD_BDL",IF('Application Form'!I616="MIP","MIP",IF('Application Form'!I616="MIP+PV","MIP",IF('Application Form'!I616="SEEKSIRE","SEEKSIRE",IF('Application Form'!I616="SEEKSIRE+PV","SEEKSIRE",IF('Application Form'!I616="GGP50K","GGP50K",IF('Application Form'!I616="GGP50K+PV","GGP50K",IF('Application Form'!I616="GGPHD (150K)","GGPHD (150K)",IF('Application Form'!I616="GGPHD+PV","GGPHD",IF('Application Form'!I616="PV","",IF('Application Form'!I616="POLL","",IF('Application Form'!I616="MSTN","MSTN",IF('Application Form'!I616="COAT","COAT",IF('Application Form'!I616="PI","PI",IF('Application Form'!I616="POLL_50K (add on)*","POLL_50K (add on)*",IF('Application Form'!I616="POLL_HD (add on)*","POLL_HD (add_on)*",IF('Application Form'!I616="MSTN_50K (add_on)*","MSTN_50K (add_on)*",IF('Application Form'!I616="MSTN_HD (add on)*","MSTN_HD (add on)*",IF('Application Form'!I616="STORE","STORE",IF('Application Form'!I616="HE","HE","")))))))))))))))))))),"ERROR"))))</f>
        <v/>
      </c>
      <c r="O605" t="str">
        <f>IF(AND(F605="",'Application Form'!H616=""),"",IF(AND(F605="",'Application Form'!H616&lt;&gt;"",'Application Form'!I616=""),"",IF(AND(F605&lt;&gt;"",'Application Form'!I616=""),"",IF(AND(F605&lt;&gt;"",'Application Form'!I616&lt;&gt;"",'Application Form'!J616=""),"",IF(AND(F605="",'Application Form'!H616&lt;&gt;"",'Application Form'!I616&lt;&gt;""),IF('Application Form'!I616="SKSTD_BDL","SKSTD_BDL",IF('Application Form'!I616="MIP","MIP",IF('Application Form'!I616="MIP+PV","MIP",IF('Application Form'!I616="SEEKSIRE","SEEKSIRE",IF('Application Form'!I616="SEEKSIRE+PV","SEEKSIRE",IF('Application Form'!I616="GGP50K","GGP50K",IF('Application Form'!I616="GGP50K+PV","GGP50K",IF('Application Form'!I616="GGPHD (150K)","GGPHD (150K)",IF('Application Form'!I616="GGPHD+PV","GGPHD",IF('Application Form'!I616="PV","",IF('Application Form'!I616="POLL","",IF('Application Form'!I616="MSTN","MSTN",IF('Application Form'!I616="COAT","COAT",IF('Application Form'!I616="PI","PI",IF('Application Form'!I616="POLL_50K (add on)*","POLL_50K (add on)*",IF('Application Form'!I616="POLL_HD (add on)*","POLL_HD (add_on)*",IF('Application Form'!I616="MSTN_50K (add_on)*","MSTN_50K (add_on)*",IF('Application Form'!I616="MSTN_HD (add on)*","MSTN_HD (add on)*",IF('Application Form'!I616="STORE","STORE",IF('Application Form'!I616="HE","HE","ERROR")))))))))))))))))))),IF(AND(F605&lt;&gt;"",'Application Form'!I616&lt;&gt;"",'Application Form'!J616&lt;&gt;""),IF('Application Form'!J616="SKSTD_BDL","SKSTD_BDL",IF('Application Form'!J616="MIP","MIP",IF('Application Form'!J616="MIP+PV","MIP",IF('Application Form'!J616="SEEKSIRE","SEEKSIRE",IF('Application Form'!J616="SEEKSIRE+PV","SEEKSIRE",IF('Application Form'!J616="GGP50K","GGP50K",IF('Application Form'!J616="GGP50K+PV","GGP50K",IF('Application Form'!J616="GGPHD (150K)","GGPHD (150K)",IF('Application Form'!J616="GGPHD+PV","GGPHD",IF('Application Form'!J616="PV","",IF('Application Form'!J616="POLL","",IF('Application Form'!J616="MSTN","MSTN",IF('Application Form'!J616="COAT","COAT",IF('Application Form'!J616="PI","PI",IF('Application Form'!J616="POLL_50K (add on)*","POLL_50K (add on)*",IF('Application Form'!J616="POLL_HD (add on)*","POLL_HD (add_on)*",IF('Application Form'!J616="MSTN_50K (add_on)*","MSTN_50K (add_on)*",IF('Application Form'!J616="MSTN_HD (add on)*","MSTN_HD (add on)*",IF('Application Form'!J616="STORE","STORE",IF('Application Form'!J616="HE","HE","")))))))))))))))))))),"ERROR"))))))</f>
        <v/>
      </c>
      <c r="P605" t="str">
        <f>IF(AND(F605="",O605&lt;&gt;""),IF('Application Form'!J616="SKSTD_BDL","SKSTD_BDL",IF('Application Form'!J616="MIP","MIP",IF('Application Form'!J616="MIP+PV","MIP",IF('Application Form'!J616="SEEKSIRE","SEEKSIRE",IF('Application Form'!J616="SEEKSIRE+PV","SEEKSIRE",IF('Application Form'!J616="GGP50K","GGP50K",IF('Application Form'!J616="GGP50K+PV","GGP50K",IF('Application Form'!J616="GGPHD (150K)","GGPHD (150K)",IF('Application Form'!J616="GGPHD+PV","GGPHD",IF('Application Form'!J616="PV","",IF('Application Form'!J616="POLL","",IF('Application Form'!J616="MSTN","MSTN",IF('Application Form'!J616="COAT","COAT",IF('Application Form'!J616="PI","PI",IF('Application Form'!J616="POLL_50K (add on)*","POLL_50K (add on)*",IF('Application Form'!J616="POLL_HD (add on)*","POLL_HD (add_on)*",IF('Application Form'!J616="MSTN_50K (add_on)*","MSTN_50K (add_on)*",IF('Application Form'!J616="MSTN_HD (add on)*","MSTN_HD (add on)*",IF('Application Form'!J616="STORE","STORE",IF('Application Form'!J616="HE","HE","")))))))))))))))))))),"")</f>
        <v/>
      </c>
    </row>
    <row r="606" spans="1:16" x14ac:dyDescent="0.25">
      <c r="A606" s="72">
        <f>'Application Form'!E617</f>
        <v>0</v>
      </c>
      <c r="B606" t="str">
        <f>IF('Application Form'!C617="Hair","H",IF('Application Form'!C617="Done","D",IF('Application Form'!C617="Semen","S",IF('Application Form'!C617="TSU","T",""))))</f>
        <v/>
      </c>
      <c r="C606" t="str">
        <f t="shared" si="9"/>
        <v>NAA</v>
      </c>
      <c r="F606" t="str">
        <f>IF('Application Form'!H617="SKSTD_BDL","SKSTD_BDL",IF('Application Form'!H617="MIP","MIP",IF('Application Form'!H617="MIP+PV","MIP",IF('Application Form'!H617="SEEKSIRE","SEEKSIRE",IF('Application Form'!H617="SEEKSIRE+PV","SEEKSIRE",IF('Application Form'!H617="GGP50K","GGP50K",IF('Application Form'!H617="GGP50K+PV","GGP50K",IF('Application Form'!H617="GGPHD (150K)","GGPHD (150K)",IF('Application Form'!H617="GGPHD+PV","GGPHD",IF('Application Form'!H617="PV","",IF('Application Form'!H617="POLL","",IF('Application Form'!H617="MSTN","",IF('Application Form'!H617="COAT","",IF('Application Form'!H617="PI","",IF('Application Form'!H617="POLL_50K (add on)*","",IF('Application Form'!H617="POLL_HD (add on)*","",IF('Application Form'!H617="MSTN_50K (add_on)*","",IF('Application Form'!H617="MSTN_HD (add on)*","",IF('Application Form'!H617="STORE","STORE",IF('Application Form'!H617="HE","HE",""))))))))))))))))))))</f>
        <v/>
      </c>
      <c r="G606" t="str">
        <f>IF(OR(RIGHT('Application Form'!H617,2)="PV",RIGHT('Application Form'!I617,2)="PV",RIGHT('Application Form'!J617,2)="PV"),"Yes","")</f>
        <v/>
      </c>
      <c r="H606" s="81" t="str">
        <f>IF(ISBLANK(IF(F606="SKSTD_BDL",'Application Form'!M617,IF('Office Use Only - DONT TOUCH!!!'!G606="Yes",'Application Form'!M617,""))),"",IF(F606="SKSTD_BDL",'Application Form'!M617,IF('Office Use Only - DONT TOUCH!!!'!G606="Yes",'Application Form'!M617,"")))</f>
        <v/>
      </c>
      <c r="K606" t="str">
        <f>IF(ISBLANK(IF(F606="SKSTD_BDL",'Application Form'!O617,IF('Office Use Only - DONT TOUCH!!!'!G606="Yes",'Application Form'!O617,""))),"",IF(F606="SKSTD_BDL",'Application Form'!O617,IF('Office Use Only - DONT TOUCH!!!'!G606="Yes",'Application Form'!O617,"")))</f>
        <v/>
      </c>
      <c r="N606" t="str">
        <f>IF(AND(F606="",'Application Form'!H617=""),"",IF(AND(F606="",'Application Form'!H617&lt;&gt;""),'Application Form'!H617,IF(AND(F606&lt;&gt;"",'Application Form'!I617=""),"",IF(AND(F606&lt;&gt;"",'Application Form'!I617&lt;&gt;""),IF('Application Form'!I617="SKSTD_BDL","SKSTD_BDL",IF('Application Form'!I617="MIP","MIP",IF('Application Form'!I617="MIP+PV","MIP",IF('Application Form'!I617="SEEKSIRE","SEEKSIRE",IF('Application Form'!I617="SEEKSIRE+PV","SEEKSIRE",IF('Application Form'!I617="GGP50K","GGP50K",IF('Application Form'!I617="GGP50K+PV","GGP50K",IF('Application Form'!I617="GGPHD (150K)","GGPHD (150K)",IF('Application Form'!I617="GGPHD+PV","GGPHD",IF('Application Form'!I617="PV","",IF('Application Form'!I617="POLL","",IF('Application Form'!I617="MSTN","MSTN",IF('Application Form'!I617="COAT","COAT",IF('Application Form'!I617="PI","PI",IF('Application Form'!I617="POLL_50K (add on)*","POLL_50K (add on)*",IF('Application Form'!I617="POLL_HD (add on)*","POLL_HD (add_on)*",IF('Application Form'!I617="MSTN_50K (add_on)*","MSTN_50K (add_on)*",IF('Application Form'!I617="MSTN_HD (add on)*","MSTN_HD (add on)*",IF('Application Form'!I617="STORE","STORE",IF('Application Form'!I617="HE","HE","")))))))))))))))))))),"ERROR"))))</f>
        <v/>
      </c>
      <c r="O606" t="str">
        <f>IF(AND(F606="",'Application Form'!H617=""),"",IF(AND(F606="",'Application Form'!H617&lt;&gt;"",'Application Form'!I617=""),"",IF(AND(F606&lt;&gt;"",'Application Form'!I617=""),"",IF(AND(F606&lt;&gt;"",'Application Form'!I617&lt;&gt;"",'Application Form'!J617=""),"",IF(AND(F606="",'Application Form'!H617&lt;&gt;"",'Application Form'!I617&lt;&gt;""),IF('Application Form'!I617="SKSTD_BDL","SKSTD_BDL",IF('Application Form'!I617="MIP","MIP",IF('Application Form'!I617="MIP+PV","MIP",IF('Application Form'!I617="SEEKSIRE","SEEKSIRE",IF('Application Form'!I617="SEEKSIRE+PV","SEEKSIRE",IF('Application Form'!I617="GGP50K","GGP50K",IF('Application Form'!I617="GGP50K+PV","GGP50K",IF('Application Form'!I617="GGPHD (150K)","GGPHD (150K)",IF('Application Form'!I617="GGPHD+PV","GGPHD",IF('Application Form'!I617="PV","",IF('Application Form'!I617="POLL","",IF('Application Form'!I617="MSTN","MSTN",IF('Application Form'!I617="COAT","COAT",IF('Application Form'!I617="PI","PI",IF('Application Form'!I617="POLL_50K (add on)*","POLL_50K (add on)*",IF('Application Form'!I617="POLL_HD (add on)*","POLL_HD (add_on)*",IF('Application Form'!I617="MSTN_50K (add_on)*","MSTN_50K (add_on)*",IF('Application Form'!I617="MSTN_HD (add on)*","MSTN_HD (add on)*",IF('Application Form'!I617="STORE","STORE",IF('Application Form'!I617="HE","HE","ERROR")))))))))))))))))))),IF(AND(F606&lt;&gt;"",'Application Form'!I617&lt;&gt;"",'Application Form'!J617&lt;&gt;""),IF('Application Form'!J617="SKSTD_BDL","SKSTD_BDL",IF('Application Form'!J617="MIP","MIP",IF('Application Form'!J617="MIP+PV","MIP",IF('Application Form'!J617="SEEKSIRE","SEEKSIRE",IF('Application Form'!J617="SEEKSIRE+PV","SEEKSIRE",IF('Application Form'!J617="GGP50K","GGP50K",IF('Application Form'!J617="GGP50K+PV","GGP50K",IF('Application Form'!J617="GGPHD (150K)","GGPHD (150K)",IF('Application Form'!J617="GGPHD+PV","GGPHD",IF('Application Form'!J617="PV","",IF('Application Form'!J617="POLL","",IF('Application Form'!J617="MSTN","MSTN",IF('Application Form'!J617="COAT","COAT",IF('Application Form'!J617="PI","PI",IF('Application Form'!J617="POLL_50K (add on)*","POLL_50K (add on)*",IF('Application Form'!J617="POLL_HD (add on)*","POLL_HD (add_on)*",IF('Application Form'!J617="MSTN_50K (add_on)*","MSTN_50K (add_on)*",IF('Application Form'!J617="MSTN_HD (add on)*","MSTN_HD (add on)*",IF('Application Form'!J617="STORE","STORE",IF('Application Form'!J617="HE","HE","")))))))))))))))))))),"ERROR"))))))</f>
        <v/>
      </c>
      <c r="P606" t="str">
        <f>IF(AND(F606="",O606&lt;&gt;""),IF('Application Form'!J617="SKSTD_BDL","SKSTD_BDL",IF('Application Form'!J617="MIP","MIP",IF('Application Form'!J617="MIP+PV","MIP",IF('Application Form'!J617="SEEKSIRE","SEEKSIRE",IF('Application Form'!J617="SEEKSIRE+PV","SEEKSIRE",IF('Application Form'!J617="GGP50K","GGP50K",IF('Application Form'!J617="GGP50K+PV","GGP50K",IF('Application Form'!J617="GGPHD (150K)","GGPHD (150K)",IF('Application Form'!J617="GGPHD+PV","GGPHD",IF('Application Form'!J617="PV","",IF('Application Form'!J617="POLL","",IF('Application Form'!J617="MSTN","MSTN",IF('Application Form'!J617="COAT","COAT",IF('Application Form'!J617="PI","PI",IF('Application Form'!J617="POLL_50K (add on)*","POLL_50K (add on)*",IF('Application Form'!J617="POLL_HD (add on)*","POLL_HD (add_on)*",IF('Application Form'!J617="MSTN_50K (add_on)*","MSTN_50K (add_on)*",IF('Application Form'!J617="MSTN_HD (add on)*","MSTN_HD (add on)*",IF('Application Form'!J617="STORE","STORE",IF('Application Form'!J617="HE","HE","")))))))))))))))))))),"")</f>
        <v/>
      </c>
    </row>
    <row r="607" spans="1:16" x14ac:dyDescent="0.25">
      <c r="A607" s="72">
        <f>'Application Form'!E618</f>
        <v>0</v>
      </c>
      <c r="B607" t="str">
        <f>IF('Application Form'!C618="Hair","H",IF('Application Form'!C618="Done","D",IF('Application Form'!C618="Semen","S",IF('Application Form'!C618="TSU","T",""))))</f>
        <v/>
      </c>
      <c r="C607" t="str">
        <f t="shared" si="9"/>
        <v>NAA</v>
      </c>
      <c r="F607" t="str">
        <f>IF('Application Form'!H618="SKSTD_BDL","SKSTD_BDL",IF('Application Form'!H618="MIP","MIP",IF('Application Form'!H618="MIP+PV","MIP",IF('Application Form'!H618="SEEKSIRE","SEEKSIRE",IF('Application Form'!H618="SEEKSIRE+PV","SEEKSIRE",IF('Application Form'!H618="GGP50K","GGP50K",IF('Application Form'!H618="GGP50K+PV","GGP50K",IF('Application Form'!H618="GGPHD (150K)","GGPHD (150K)",IF('Application Form'!H618="GGPHD+PV","GGPHD",IF('Application Form'!H618="PV","",IF('Application Form'!H618="POLL","",IF('Application Form'!H618="MSTN","",IF('Application Form'!H618="COAT","",IF('Application Form'!H618="PI","",IF('Application Form'!H618="POLL_50K (add on)*","",IF('Application Form'!H618="POLL_HD (add on)*","",IF('Application Form'!H618="MSTN_50K (add_on)*","",IF('Application Form'!H618="MSTN_HD (add on)*","",IF('Application Form'!H618="STORE","STORE",IF('Application Form'!H618="HE","HE",""))))))))))))))))))))</f>
        <v/>
      </c>
      <c r="G607" t="str">
        <f>IF(OR(RIGHT('Application Form'!H618,2)="PV",RIGHT('Application Form'!I618,2)="PV",RIGHT('Application Form'!J618,2)="PV"),"Yes","")</f>
        <v/>
      </c>
      <c r="H607" s="81" t="str">
        <f>IF(ISBLANK(IF(F607="SKSTD_BDL",'Application Form'!M618,IF('Office Use Only - DONT TOUCH!!!'!G607="Yes",'Application Form'!M618,""))),"",IF(F607="SKSTD_BDL",'Application Form'!M618,IF('Office Use Only - DONT TOUCH!!!'!G607="Yes",'Application Form'!M618,"")))</f>
        <v/>
      </c>
      <c r="K607" t="str">
        <f>IF(ISBLANK(IF(F607="SKSTD_BDL",'Application Form'!O618,IF('Office Use Only - DONT TOUCH!!!'!G607="Yes",'Application Form'!O618,""))),"",IF(F607="SKSTD_BDL",'Application Form'!O618,IF('Office Use Only - DONT TOUCH!!!'!G607="Yes",'Application Form'!O618,"")))</f>
        <v/>
      </c>
      <c r="N607" t="str">
        <f>IF(AND(F607="",'Application Form'!H618=""),"",IF(AND(F607="",'Application Form'!H618&lt;&gt;""),'Application Form'!H618,IF(AND(F607&lt;&gt;"",'Application Form'!I618=""),"",IF(AND(F607&lt;&gt;"",'Application Form'!I618&lt;&gt;""),IF('Application Form'!I618="SKSTD_BDL","SKSTD_BDL",IF('Application Form'!I618="MIP","MIP",IF('Application Form'!I618="MIP+PV","MIP",IF('Application Form'!I618="SEEKSIRE","SEEKSIRE",IF('Application Form'!I618="SEEKSIRE+PV","SEEKSIRE",IF('Application Form'!I618="GGP50K","GGP50K",IF('Application Form'!I618="GGP50K+PV","GGP50K",IF('Application Form'!I618="GGPHD (150K)","GGPHD (150K)",IF('Application Form'!I618="GGPHD+PV","GGPHD",IF('Application Form'!I618="PV","",IF('Application Form'!I618="POLL","",IF('Application Form'!I618="MSTN","MSTN",IF('Application Form'!I618="COAT","COAT",IF('Application Form'!I618="PI","PI",IF('Application Form'!I618="POLL_50K (add on)*","POLL_50K (add on)*",IF('Application Form'!I618="POLL_HD (add on)*","POLL_HD (add_on)*",IF('Application Form'!I618="MSTN_50K (add_on)*","MSTN_50K (add_on)*",IF('Application Form'!I618="MSTN_HD (add on)*","MSTN_HD (add on)*",IF('Application Form'!I618="STORE","STORE",IF('Application Form'!I618="HE","HE","")))))))))))))))))))),"ERROR"))))</f>
        <v/>
      </c>
      <c r="O607" t="str">
        <f>IF(AND(F607="",'Application Form'!H618=""),"",IF(AND(F607="",'Application Form'!H618&lt;&gt;"",'Application Form'!I618=""),"",IF(AND(F607&lt;&gt;"",'Application Form'!I618=""),"",IF(AND(F607&lt;&gt;"",'Application Form'!I618&lt;&gt;"",'Application Form'!J618=""),"",IF(AND(F607="",'Application Form'!H618&lt;&gt;"",'Application Form'!I618&lt;&gt;""),IF('Application Form'!I618="SKSTD_BDL","SKSTD_BDL",IF('Application Form'!I618="MIP","MIP",IF('Application Form'!I618="MIP+PV","MIP",IF('Application Form'!I618="SEEKSIRE","SEEKSIRE",IF('Application Form'!I618="SEEKSIRE+PV","SEEKSIRE",IF('Application Form'!I618="GGP50K","GGP50K",IF('Application Form'!I618="GGP50K+PV","GGP50K",IF('Application Form'!I618="GGPHD (150K)","GGPHD (150K)",IF('Application Form'!I618="GGPHD+PV","GGPHD",IF('Application Form'!I618="PV","",IF('Application Form'!I618="POLL","",IF('Application Form'!I618="MSTN","MSTN",IF('Application Form'!I618="COAT","COAT",IF('Application Form'!I618="PI","PI",IF('Application Form'!I618="POLL_50K (add on)*","POLL_50K (add on)*",IF('Application Form'!I618="POLL_HD (add on)*","POLL_HD (add_on)*",IF('Application Form'!I618="MSTN_50K (add_on)*","MSTN_50K (add_on)*",IF('Application Form'!I618="MSTN_HD (add on)*","MSTN_HD (add on)*",IF('Application Form'!I618="STORE","STORE",IF('Application Form'!I618="HE","HE","ERROR")))))))))))))))))))),IF(AND(F607&lt;&gt;"",'Application Form'!I618&lt;&gt;"",'Application Form'!J618&lt;&gt;""),IF('Application Form'!J618="SKSTD_BDL","SKSTD_BDL",IF('Application Form'!J618="MIP","MIP",IF('Application Form'!J618="MIP+PV","MIP",IF('Application Form'!J618="SEEKSIRE","SEEKSIRE",IF('Application Form'!J618="SEEKSIRE+PV","SEEKSIRE",IF('Application Form'!J618="GGP50K","GGP50K",IF('Application Form'!J618="GGP50K+PV","GGP50K",IF('Application Form'!J618="GGPHD (150K)","GGPHD (150K)",IF('Application Form'!J618="GGPHD+PV","GGPHD",IF('Application Form'!J618="PV","",IF('Application Form'!J618="POLL","",IF('Application Form'!J618="MSTN","MSTN",IF('Application Form'!J618="COAT","COAT",IF('Application Form'!J618="PI","PI",IF('Application Form'!J618="POLL_50K (add on)*","POLL_50K (add on)*",IF('Application Form'!J618="POLL_HD (add on)*","POLL_HD (add_on)*",IF('Application Form'!J618="MSTN_50K (add_on)*","MSTN_50K (add_on)*",IF('Application Form'!J618="MSTN_HD (add on)*","MSTN_HD (add on)*",IF('Application Form'!J618="STORE","STORE",IF('Application Form'!J618="HE","HE","")))))))))))))))))))),"ERROR"))))))</f>
        <v/>
      </c>
      <c r="P607" t="str">
        <f>IF(AND(F607="",O607&lt;&gt;""),IF('Application Form'!J618="SKSTD_BDL","SKSTD_BDL",IF('Application Form'!J618="MIP","MIP",IF('Application Form'!J618="MIP+PV","MIP",IF('Application Form'!J618="SEEKSIRE","SEEKSIRE",IF('Application Form'!J618="SEEKSIRE+PV","SEEKSIRE",IF('Application Form'!J618="GGP50K","GGP50K",IF('Application Form'!J618="GGP50K+PV","GGP50K",IF('Application Form'!J618="GGPHD (150K)","GGPHD (150K)",IF('Application Form'!J618="GGPHD+PV","GGPHD",IF('Application Form'!J618="PV","",IF('Application Form'!J618="POLL","",IF('Application Form'!J618="MSTN","MSTN",IF('Application Form'!J618="COAT","COAT",IF('Application Form'!J618="PI","PI",IF('Application Form'!J618="POLL_50K (add on)*","POLL_50K (add on)*",IF('Application Form'!J618="POLL_HD (add on)*","POLL_HD (add_on)*",IF('Application Form'!J618="MSTN_50K (add_on)*","MSTN_50K (add_on)*",IF('Application Form'!J618="MSTN_HD (add on)*","MSTN_HD (add on)*",IF('Application Form'!J618="STORE","STORE",IF('Application Form'!J618="HE","HE","")))))))))))))))))))),"")</f>
        <v/>
      </c>
    </row>
    <row r="608" spans="1:16" x14ac:dyDescent="0.25">
      <c r="A608" s="72">
        <f>'Application Form'!E619</f>
        <v>0</v>
      </c>
      <c r="B608" t="str">
        <f>IF('Application Form'!C619="Hair","H",IF('Application Form'!C619="Done","D",IF('Application Form'!C619="Semen","S",IF('Application Form'!C619="TSU","T",""))))</f>
        <v/>
      </c>
      <c r="C608" t="str">
        <f t="shared" si="9"/>
        <v>NAA</v>
      </c>
      <c r="F608" t="str">
        <f>IF('Application Form'!H619="SKSTD_BDL","SKSTD_BDL",IF('Application Form'!H619="MIP","MIP",IF('Application Form'!H619="MIP+PV","MIP",IF('Application Form'!H619="SEEKSIRE","SEEKSIRE",IF('Application Form'!H619="SEEKSIRE+PV","SEEKSIRE",IF('Application Form'!H619="GGP50K","GGP50K",IF('Application Form'!H619="GGP50K+PV","GGP50K",IF('Application Form'!H619="GGPHD (150K)","GGPHD (150K)",IF('Application Form'!H619="GGPHD+PV","GGPHD",IF('Application Form'!H619="PV","",IF('Application Form'!H619="POLL","",IF('Application Form'!H619="MSTN","",IF('Application Form'!H619="COAT","",IF('Application Form'!H619="PI","",IF('Application Form'!H619="POLL_50K (add on)*","",IF('Application Form'!H619="POLL_HD (add on)*","",IF('Application Form'!H619="MSTN_50K (add_on)*","",IF('Application Form'!H619="MSTN_HD (add on)*","",IF('Application Form'!H619="STORE","STORE",IF('Application Form'!H619="HE","HE",""))))))))))))))))))))</f>
        <v/>
      </c>
      <c r="G608" t="str">
        <f>IF(OR(RIGHT('Application Form'!H619,2)="PV",RIGHT('Application Form'!I619,2)="PV",RIGHT('Application Form'!J619,2)="PV"),"Yes","")</f>
        <v/>
      </c>
      <c r="H608" s="81" t="str">
        <f>IF(ISBLANK(IF(F608="SKSTD_BDL",'Application Form'!M619,IF('Office Use Only - DONT TOUCH!!!'!G608="Yes",'Application Form'!M619,""))),"",IF(F608="SKSTD_BDL",'Application Form'!M619,IF('Office Use Only - DONT TOUCH!!!'!G608="Yes",'Application Form'!M619,"")))</f>
        <v/>
      </c>
      <c r="K608" t="str">
        <f>IF(ISBLANK(IF(F608="SKSTD_BDL",'Application Form'!O619,IF('Office Use Only - DONT TOUCH!!!'!G608="Yes",'Application Form'!O619,""))),"",IF(F608="SKSTD_BDL",'Application Form'!O619,IF('Office Use Only - DONT TOUCH!!!'!G608="Yes",'Application Form'!O619,"")))</f>
        <v/>
      </c>
      <c r="N608" t="str">
        <f>IF(AND(F608="",'Application Form'!H619=""),"",IF(AND(F608="",'Application Form'!H619&lt;&gt;""),'Application Form'!H619,IF(AND(F608&lt;&gt;"",'Application Form'!I619=""),"",IF(AND(F608&lt;&gt;"",'Application Form'!I619&lt;&gt;""),IF('Application Form'!I619="SKSTD_BDL","SKSTD_BDL",IF('Application Form'!I619="MIP","MIP",IF('Application Form'!I619="MIP+PV","MIP",IF('Application Form'!I619="SEEKSIRE","SEEKSIRE",IF('Application Form'!I619="SEEKSIRE+PV","SEEKSIRE",IF('Application Form'!I619="GGP50K","GGP50K",IF('Application Form'!I619="GGP50K+PV","GGP50K",IF('Application Form'!I619="GGPHD (150K)","GGPHD (150K)",IF('Application Form'!I619="GGPHD+PV","GGPHD",IF('Application Form'!I619="PV","",IF('Application Form'!I619="POLL","",IF('Application Form'!I619="MSTN","MSTN",IF('Application Form'!I619="COAT","COAT",IF('Application Form'!I619="PI","PI",IF('Application Form'!I619="POLL_50K (add on)*","POLL_50K (add on)*",IF('Application Form'!I619="POLL_HD (add on)*","POLL_HD (add_on)*",IF('Application Form'!I619="MSTN_50K (add_on)*","MSTN_50K (add_on)*",IF('Application Form'!I619="MSTN_HD (add on)*","MSTN_HD (add on)*",IF('Application Form'!I619="STORE","STORE",IF('Application Form'!I619="HE","HE","")))))))))))))))))))),"ERROR"))))</f>
        <v/>
      </c>
      <c r="O608" t="str">
        <f>IF(AND(F608="",'Application Form'!H619=""),"",IF(AND(F608="",'Application Form'!H619&lt;&gt;"",'Application Form'!I619=""),"",IF(AND(F608&lt;&gt;"",'Application Form'!I619=""),"",IF(AND(F608&lt;&gt;"",'Application Form'!I619&lt;&gt;"",'Application Form'!J619=""),"",IF(AND(F608="",'Application Form'!H619&lt;&gt;"",'Application Form'!I619&lt;&gt;""),IF('Application Form'!I619="SKSTD_BDL","SKSTD_BDL",IF('Application Form'!I619="MIP","MIP",IF('Application Form'!I619="MIP+PV","MIP",IF('Application Form'!I619="SEEKSIRE","SEEKSIRE",IF('Application Form'!I619="SEEKSIRE+PV","SEEKSIRE",IF('Application Form'!I619="GGP50K","GGP50K",IF('Application Form'!I619="GGP50K+PV","GGP50K",IF('Application Form'!I619="GGPHD (150K)","GGPHD (150K)",IF('Application Form'!I619="GGPHD+PV","GGPHD",IF('Application Form'!I619="PV","",IF('Application Form'!I619="POLL","",IF('Application Form'!I619="MSTN","MSTN",IF('Application Form'!I619="COAT","COAT",IF('Application Form'!I619="PI","PI",IF('Application Form'!I619="POLL_50K (add on)*","POLL_50K (add on)*",IF('Application Form'!I619="POLL_HD (add on)*","POLL_HD (add_on)*",IF('Application Form'!I619="MSTN_50K (add_on)*","MSTN_50K (add_on)*",IF('Application Form'!I619="MSTN_HD (add on)*","MSTN_HD (add on)*",IF('Application Form'!I619="STORE","STORE",IF('Application Form'!I619="HE","HE","ERROR")))))))))))))))))))),IF(AND(F608&lt;&gt;"",'Application Form'!I619&lt;&gt;"",'Application Form'!J619&lt;&gt;""),IF('Application Form'!J619="SKSTD_BDL","SKSTD_BDL",IF('Application Form'!J619="MIP","MIP",IF('Application Form'!J619="MIP+PV","MIP",IF('Application Form'!J619="SEEKSIRE","SEEKSIRE",IF('Application Form'!J619="SEEKSIRE+PV","SEEKSIRE",IF('Application Form'!J619="GGP50K","GGP50K",IF('Application Form'!J619="GGP50K+PV","GGP50K",IF('Application Form'!J619="GGPHD (150K)","GGPHD (150K)",IF('Application Form'!J619="GGPHD+PV","GGPHD",IF('Application Form'!J619="PV","",IF('Application Form'!J619="POLL","",IF('Application Form'!J619="MSTN","MSTN",IF('Application Form'!J619="COAT","COAT",IF('Application Form'!J619="PI","PI",IF('Application Form'!J619="POLL_50K (add on)*","POLL_50K (add on)*",IF('Application Form'!J619="POLL_HD (add on)*","POLL_HD (add_on)*",IF('Application Form'!J619="MSTN_50K (add_on)*","MSTN_50K (add_on)*",IF('Application Form'!J619="MSTN_HD (add on)*","MSTN_HD (add on)*",IF('Application Form'!J619="STORE","STORE",IF('Application Form'!J619="HE","HE","")))))))))))))))))))),"ERROR"))))))</f>
        <v/>
      </c>
      <c r="P608" t="str">
        <f>IF(AND(F608="",O608&lt;&gt;""),IF('Application Form'!J619="SKSTD_BDL","SKSTD_BDL",IF('Application Form'!J619="MIP","MIP",IF('Application Form'!J619="MIP+PV","MIP",IF('Application Form'!J619="SEEKSIRE","SEEKSIRE",IF('Application Form'!J619="SEEKSIRE+PV","SEEKSIRE",IF('Application Form'!J619="GGP50K","GGP50K",IF('Application Form'!J619="GGP50K+PV","GGP50K",IF('Application Form'!J619="GGPHD (150K)","GGPHD (150K)",IF('Application Form'!J619="GGPHD+PV","GGPHD",IF('Application Form'!J619="PV","",IF('Application Form'!J619="POLL","",IF('Application Form'!J619="MSTN","MSTN",IF('Application Form'!J619="COAT","COAT",IF('Application Form'!J619="PI","PI",IF('Application Form'!J619="POLL_50K (add on)*","POLL_50K (add on)*",IF('Application Form'!J619="POLL_HD (add on)*","POLL_HD (add_on)*",IF('Application Form'!J619="MSTN_50K (add_on)*","MSTN_50K (add_on)*",IF('Application Form'!J619="MSTN_HD (add on)*","MSTN_HD (add on)*",IF('Application Form'!J619="STORE","STORE",IF('Application Form'!J619="HE","HE","")))))))))))))))))))),"")</f>
        <v/>
      </c>
    </row>
    <row r="609" spans="1:16" x14ac:dyDescent="0.25">
      <c r="A609" s="72">
        <f>'Application Form'!E620</f>
        <v>0</v>
      </c>
      <c r="B609" t="str">
        <f>IF('Application Form'!C620="Hair","H",IF('Application Form'!C620="Done","D",IF('Application Form'!C620="Semen","S",IF('Application Form'!C620="TSU","T",""))))</f>
        <v/>
      </c>
      <c r="C609" t="str">
        <f t="shared" si="9"/>
        <v>NAA</v>
      </c>
      <c r="F609" t="str">
        <f>IF('Application Form'!H620="SKSTD_BDL","SKSTD_BDL",IF('Application Form'!H620="MIP","MIP",IF('Application Form'!H620="MIP+PV","MIP",IF('Application Form'!H620="SEEKSIRE","SEEKSIRE",IF('Application Form'!H620="SEEKSIRE+PV","SEEKSIRE",IF('Application Form'!H620="GGP50K","GGP50K",IF('Application Form'!H620="GGP50K+PV","GGP50K",IF('Application Form'!H620="GGPHD (150K)","GGPHD (150K)",IF('Application Form'!H620="GGPHD+PV","GGPHD",IF('Application Form'!H620="PV","",IF('Application Form'!H620="POLL","",IF('Application Form'!H620="MSTN","",IF('Application Form'!H620="COAT","",IF('Application Form'!H620="PI","",IF('Application Form'!H620="POLL_50K (add on)*","",IF('Application Form'!H620="POLL_HD (add on)*","",IF('Application Form'!H620="MSTN_50K (add_on)*","",IF('Application Form'!H620="MSTN_HD (add on)*","",IF('Application Form'!H620="STORE","STORE",IF('Application Form'!H620="HE","HE",""))))))))))))))))))))</f>
        <v/>
      </c>
      <c r="G609" t="str">
        <f>IF(OR(RIGHT('Application Form'!H620,2)="PV",RIGHT('Application Form'!I620,2)="PV",RIGHT('Application Form'!J620,2)="PV"),"Yes","")</f>
        <v/>
      </c>
      <c r="H609" s="81" t="str">
        <f>IF(ISBLANK(IF(F609="SKSTD_BDL",'Application Form'!M620,IF('Office Use Only - DONT TOUCH!!!'!G609="Yes",'Application Form'!M620,""))),"",IF(F609="SKSTD_BDL",'Application Form'!M620,IF('Office Use Only - DONT TOUCH!!!'!G609="Yes",'Application Form'!M620,"")))</f>
        <v/>
      </c>
      <c r="K609" t="str">
        <f>IF(ISBLANK(IF(F609="SKSTD_BDL",'Application Form'!O620,IF('Office Use Only - DONT TOUCH!!!'!G609="Yes",'Application Form'!O620,""))),"",IF(F609="SKSTD_BDL",'Application Form'!O620,IF('Office Use Only - DONT TOUCH!!!'!G609="Yes",'Application Form'!O620,"")))</f>
        <v/>
      </c>
      <c r="N609" t="str">
        <f>IF(AND(F609="",'Application Form'!H620=""),"",IF(AND(F609="",'Application Form'!H620&lt;&gt;""),'Application Form'!H620,IF(AND(F609&lt;&gt;"",'Application Form'!I620=""),"",IF(AND(F609&lt;&gt;"",'Application Form'!I620&lt;&gt;""),IF('Application Form'!I620="SKSTD_BDL","SKSTD_BDL",IF('Application Form'!I620="MIP","MIP",IF('Application Form'!I620="MIP+PV","MIP",IF('Application Form'!I620="SEEKSIRE","SEEKSIRE",IF('Application Form'!I620="SEEKSIRE+PV","SEEKSIRE",IF('Application Form'!I620="GGP50K","GGP50K",IF('Application Form'!I620="GGP50K+PV","GGP50K",IF('Application Form'!I620="GGPHD (150K)","GGPHD (150K)",IF('Application Form'!I620="GGPHD+PV","GGPHD",IF('Application Form'!I620="PV","",IF('Application Form'!I620="POLL","",IF('Application Form'!I620="MSTN","MSTN",IF('Application Form'!I620="COAT","COAT",IF('Application Form'!I620="PI","PI",IF('Application Form'!I620="POLL_50K (add on)*","POLL_50K (add on)*",IF('Application Form'!I620="POLL_HD (add on)*","POLL_HD (add_on)*",IF('Application Form'!I620="MSTN_50K (add_on)*","MSTN_50K (add_on)*",IF('Application Form'!I620="MSTN_HD (add on)*","MSTN_HD (add on)*",IF('Application Form'!I620="STORE","STORE",IF('Application Form'!I620="HE","HE","")))))))))))))))))))),"ERROR"))))</f>
        <v/>
      </c>
      <c r="O609" t="str">
        <f>IF(AND(F609="",'Application Form'!H620=""),"",IF(AND(F609="",'Application Form'!H620&lt;&gt;"",'Application Form'!I620=""),"",IF(AND(F609&lt;&gt;"",'Application Form'!I620=""),"",IF(AND(F609&lt;&gt;"",'Application Form'!I620&lt;&gt;"",'Application Form'!J620=""),"",IF(AND(F609="",'Application Form'!H620&lt;&gt;"",'Application Form'!I620&lt;&gt;""),IF('Application Form'!I620="SKSTD_BDL","SKSTD_BDL",IF('Application Form'!I620="MIP","MIP",IF('Application Form'!I620="MIP+PV","MIP",IF('Application Form'!I620="SEEKSIRE","SEEKSIRE",IF('Application Form'!I620="SEEKSIRE+PV","SEEKSIRE",IF('Application Form'!I620="GGP50K","GGP50K",IF('Application Form'!I620="GGP50K+PV","GGP50K",IF('Application Form'!I620="GGPHD (150K)","GGPHD (150K)",IF('Application Form'!I620="GGPHD+PV","GGPHD",IF('Application Form'!I620="PV","",IF('Application Form'!I620="POLL","",IF('Application Form'!I620="MSTN","MSTN",IF('Application Form'!I620="COAT","COAT",IF('Application Form'!I620="PI","PI",IF('Application Form'!I620="POLL_50K (add on)*","POLL_50K (add on)*",IF('Application Form'!I620="POLL_HD (add on)*","POLL_HD (add_on)*",IF('Application Form'!I620="MSTN_50K (add_on)*","MSTN_50K (add_on)*",IF('Application Form'!I620="MSTN_HD (add on)*","MSTN_HD (add on)*",IF('Application Form'!I620="STORE","STORE",IF('Application Form'!I620="HE","HE","ERROR")))))))))))))))))))),IF(AND(F609&lt;&gt;"",'Application Form'!I620&lt;&gt;"",'Application Form'!J620&lt;&gt;""),IF('Application Form'!J620="SKSTD_BDL","SKSTD_BDL",IF('Application Form'!J620="MIP","MIP",IF('Application Form'!J620="MIP+PV","MIP",IF('Application Form'!J620="SEEKSIRE","SEEKSIRE",IF('Application Form'!J620="SEEKSIRE+PV","SEEKSIRE",IF('Application Form'!J620="GGP50K","GGP50K",IF('Application Form'!J620="GGP50K+PV","GGP50K",IF('Application Form'!J620="GGPHD (150K)","GGPHD (150K)",IF('Application Form'!J620="GGPHD+PV","GGPHD",IF('Application Form'!J620="PV","",IF('Application Form'!J620="POLL","",IF('Application Form'!J620="MSTN","MSTN",IF('Application Form'!J620="COAT","COAT",IF('Application Form'!J620="PI","PI",IF('Application Form'!J620="POLL_50K (add on)*","POLL_50K (add on)*",IF('Application Form'!J620="POLL_HD (add on)*","POLL_HD (add_on)*",IF('Application Form'!J620="MSTN_50K (add_on)*","MSTN_50K (add_on)*",IF('Application Form'!J620="MSTN_HD (add on)*","MSTN_HD (add on)*",IF('Application Form'!J620="STORE","STORE",IF('Application Form'!J620="HE","HE","")))))))))))))))))))),"ERROR"))))))</f>
        <v/>
      </c>
      <c r="P609" t="str">
        <f>IF(AND(F609="",O609&lt;&gt;""),IF('Application Form'!J620="SKSTD_BDL","SKSTD_BDL",IF('Application Form'!J620="MIP","MIP",IF('Application Form'!J620="MIP+PV","MIP",IF('Application Form'!J620="SEEKSIRE","SEEKSIRE",IF('Application Form'!J620="SEEKSIRE+PV","SEEKSIRE",IF('Application Form'!J620="GGP50K","GGP50K",IF('Application Form'!J620="GGP50K+PV","GGP50K",IF('Application Form'!J620="GGPHD (150K)","GGPHD (150K)",IF('Application Form'!J620="GGPHD+PV","GGPHD",IF('Application Form'!J620="PV","",IF('Application Form'!J620="POLL","",IF('Application Form'!J620="MSTN","MSTN",IF('Application Form'!J620="COAT","COAT",IF('Application Form'!J620="PI","PI",IF('Application Form'!J620="POLL_50K (add on)*","POLL_50K (add on)*",IF('Application Form'!J620="POLL_HD (add on)*","POLL_HD (add_on)*",IF('Application Form'!J620="MSTN_50K (add_on)*","MSTN_50K (add_on)*",IF('Application Form'!J620="MSTN_HD (add on)*","MSTN_HD (add on)*",IF('Application Form'!J620="STORE","STORE",IF('Application Form'!J620="HE","HE","")))))))))))))))))))),"")</f>
        <v/>
      </c>
    </row>
    <row r="610" spans="1:16" x14ac:dyDescent="0.25">
      <c r="A610" s="72">
        <f>'Application Form'!E621</f>
        <v>0</v>
      </c>
      <c r="B610" t="str">
        <f>IF('Application Form'!C621="Hair","H",IF('Application Form'!C621="Done","D",IF('Application Form'!C621="Semen","S",IF('Application Form'!C621="TSU","T",""))))</f>
        <v/>
      </c>
      <c r="C610" t="str">
        <f t="shared" si="9"/>
        <v>NAA</v>
      </c>
      <c r="F610" t="str">
        <f>IF('Application Form'!H621="SKSTD_BDL","SKSTD_BDL",IF('Application Form'!H621="MIP","MIP",IF('Application Form'!H621="MIP+PV","MIP",IF('Application Form'!H621="SEEKSIRE","SEEKSIRE",IF('Application Form'!H621="SEEKSIRE+PV","SEEKSIRE",IF('Application Form'!H621="GGP50K","GGP50K",IF('Application Form'!H621="GGP50K+PV","GGP50K",IF('Application Form'!H621="GGPHD (150K)","GGPHD (150K)",IF('Application Form'!H621="GGPHD+PV","GGPHD",IF('Application Form'!H621="PV","",IF('Application Form'!H621="POLL","",IF('Application Form'!H621="MSTN","",IF('Application Form'!H621="COAT","",IF('Application Form'!H621="PI","",IF('Application Form'!H621="POLL_50K (add on)*","",IF('Application Form'!H621="POLL_HD (add on)*","",IF('Application Form'!H621="MSTN_50K (add_on)*","",IF('Application Form'!H621="MSTN_HD (add on)*","",IF('Application Form'!H621="STORE","STORE",IF('Application Form'!H621="HE","HE",""))))))))))))))))))))</f>
        <v/>
      </c>
      <c r="G610" t="str">
        <f>IF(OR(RIGHT('Application Form'!H621,2)="PV",RIGHT('Application Form'!I621,2)="PV",RIGHT('Application Form'!J621,2)="PV"),"Yes","")</f>
        <v/>
      </c>
      <c r="H610" s="81" t="str">
        <f>IF(ISBLANK(IF(F610="SKSTD_BDL",'Application Form'!M621,IF('Office Use Only - DONT TOUCH!!!'!G610="Yes",'Application Form'!M621,""))),"",IF(F610="SKSTD_BDL",'Application Form'!M621,IF('Office Use Only - DONT TOUCH!!!'!G610="Yes",'Application Form'!M621,"")))</f>
        <v/>
      </c>
      <c r="K610" t="str">
        <f>IF(ISBLANK(IF(F610="SKSTD_BDL",'Application Form'!O621,IF('Office Use Only - DONT TOUCH!!!'!G610="Yes",'Application Form'!O621,""))),"",IF(F610="SKSTD_BDL",'Application Form'!O621,IF('Office Use Only - DONT TOUCH!!!'!G610="Yes",'Application Form'!O621,"")))</f>
        <v/>
      </c>
      <c r="N610" t="str">
        <f>IF(AND(F610="",'Application Form'!H621=""),"",IF(AND(F610="",'Application Form'!H621&lt;&gt;""),'Application Form'!H621,IF(AND(F610&lt;&gt;"",'Application Form'!I621=""),"",IF(AND(F610&lt;&gt;"",'Application Form'!I621&lt;&gt;""),IF('Application Form'!I621="SKSTD_BDL","SKSTD_BDL",IF('Application Form'!I621="MIP","MIP",IF('Application Form'!I621="MIP+PV","MIP",IF('Application Form'!I621="SEEKSIRE","SEEKSIRE",IF('Application Form'!I621="SEEKSIRE+PV","SEEKSIRE",IF('Application Form'!I621="GGP50K","GGP50K",IF('Application Form'!I621="GGP50K+PV","GGP50K",IF('Application Form'!I621="GGPHD (150K)","GGPHD (150K)",IF('Application Form'!I621="GGPHD+PV","GGPHD",IF('Application Form'!I621="PV","",IF('Application Form'!I621="POLL","",IF('Application Form'!I621="MSTN","MSTN",IF('Application Form'!I621="COAT","COAT",IF('Application Form'!I621="PI","PI",IF('Application Form'!I621="POLL_50K (add on)*","POLL_50K (add on)*",IF('Application Form'!I621="POLL_HD (add on)*","POLL_HD (add_on)*",IF('Application Form'!I621="MSTN_50K (add_on)*","MSTN_50K (add_on)*",IF('Application Form'!I621="MSTN_HD (add on)*","MSTN_HD (add on)*",IF('Application Form'!I621="STORE","STORE",IF('Application Form'!I621="HE","HE","")))))))))))))))))))),"ERROR"))))</f>
        <v/>
      </c>
      <c r="O610" t="str">
        <f>IF(AND(F610="",'Application Form'!H621=""),"",IF(AND(F610="",'Application Form'!H621&lt;&gt;"",'Application Form'!I621=""),"",IF(AND(F610&lt;&gt;"",'Application Form'!I621=""),"",IF(AND(F610&lt;&gt;"",'Application Form'!I621&lt;&gt;"",'Application Form'!J621=""),"",IF(AND(F610="",'Application Form'!H621&lt;&gt;"",'Application Form'!I621&lt;&gt;""),IF('Application Form'!I621="SKSTD_BDL","SKSTD_BDL",IF('Application Form'!I621="MIP","MIP",IF('Application Form'!I621="MIP+PV","MIP",IF('Application Form'!I621="SEEKSIRE","SEEKSIRE",IF('Application Form'!I621="SEEKSIRE+PV","SEEKSIRE",IF('Application Form'!I621="GGP50K","GGP50K",IF('Application Form'!I621="GGP50K+PV","GGP50K",IF('Application Form'!I621="GGPHD (150K)","GGPHD (150K)",IF('Application Form'!I621="GGPHD+PV","GGPHD",IF('Application Form'!I621="PV","",IF('Application Form'!I621="POLL","",IF('Application Form'!I621="MSTN","MSTN",IF('Application Form'!I621="COAT","COAT",IF('Application Form'!I621="PI","PI",IF('Application Form'!I621="POLL_50K (add on)*","POLL_50K (add on)*",IF('Application Form'!I621="POLL_HD (add on)*","POLL_HD (add_on)*",IF('Application Form'!I621="MSTN_50K (add_on)*","MSTN_50K (add_on)*",IF('Application Form'!I621="MSTN_HD (add on)*","MSTN_HD (add on)*",IF('Application Form'!I621="STORE","STORE",IF('Application Form'!I621="HE","HE","ERROR")))))))))))))))))))),IF(AND(F610&lt;&gt;"",'Application Form'!I621&lt;&gt;"",'Application Form'!J621&lt;&gt;""),IF('Application Form'!J621="SKSTD_BDL","SKSTD_BDL",IF('Application Form'!J621="MIP","MIP",IF('Application Form'!J621="MIP+PV","MIP",IF('Application Form'!J621="SEEKSIRE","SEEKSIRE",IF('Application Form'!J621="SEEKSIRE+PV","SEEKSIRE",IF('Application Form'!J621="GGP50K","GGP50K",IF('Application Form'!J621="GGP50K+PV","GGP50K",IF('Application Form'!J621="GGPHD (150K)","GGPHD (150K)",IF('Application Form'!J621="GGPHD+PV","GGPHD",IF('Application Form'!J621="PV","",IF('Application Form'!J621="POLL","",IF('Application Form'!J621="MSTN","MSTN",IF('Application Form'!J621="COAT","COAT",IF('Application Form'!J621="PI","PI",IF('Application Form'!J621="POLL_50K (add on)*","POLL_50K (add on)*",IF('Application Form'!J621="POLL_HD (add on)*","POLL_HD (add_on)*",IF('Application Form'!J621="MSTN_50K (add_on)*","MSTN_50K (add_on)*",IF('Application Form'!J621="MSTN_HD (add on)*","MSTN_HD (add on)*",IF('Application Form'!J621="STORE","STORE",IF('Application Form'!J621="HE","HE","")))))))))))))))))))),"ERROR"))))))</f>
        <v/>
      </c>
      <c r="P610" t="str">
        <f>IF(AND(F610="",O610&lt;&gt;""),IF('Application Form'!J621="SKSTD_BDL","SKSTD_BDL",IF('Application Form'!J621="MIP","MIP",IF('Application Form'!J621="MIP+PV","MIP",IF('Application Form'!J621="SEEKSIRE","SEEKSIRE",IF('Application Form'!J621="SEEKSIRE+PV","SEEKSIRE",IF('Application Form'!J621="GGP50K","GGP50K",IF('Application Form'!J621="GGP50K+PV","GGP50K",IF('Application Form'!J621="GGPHD (150K)","GGPHD (150K)",IF('Application Form'!J621="GGPHD+PV","GGPHD",IF('Application Form'!J621="PV","",IF('Application Form'!J621="POLL","",IF('Application Form'!J621="MSTN","MSTN",IF('Application Form'!J621="COAT","COAT",IF('Application Form'!J621="PI","PI",IF('Application Form'!J621="POLL_50K (add on)*","POLL_50K (add on)*",IF('Application Form'!J621="POLL_HD (add on)*","POLL_HD (add_on)*",IF('Application Form'!J621="MSTN_50K (add_on)*","MSTN_50K (add_on)*",IF('Application Form'!J621="MSTN_HD (add on)*","MSTN_HD (add on)*",IF('Application Form'!J621="STORE","STORE",IF('Application Form'!J621="HE","HE","")))))))))))))))))))),"")</f>
        <v/>
      </c>
    </row>
    <row r="611" spans="1:16" x14ac:dyDescent="0.25">
      <c r="A611" s="72">
        <f>'Application Form'!E622</f>
        <v>0</v>
      </c>
      <c r="B611" t="str">
        <f>IF('Application Form'!C622="Hair","H",IF('Application Form'!C622="Done","D",IF('Application Form'!C622="Semen","S",IF('Application Form'!C622="TSU","T",""))))</f>
        <v/>
      </c>
      <c r="C611" t="str">
        <f t="shared" si="9"/>
        <v>NAA</v>
      </c>
      <c r="F611" t="str">
        <f>IF('Application Form'!H622="SKSTD_BDL","SKSTD_BDL",IF('Application Form'!H622="MIP","MIP",IF('Application Form'!H622="MIP+PV","MIP",IF('Application Form'!H622="SEEKSIRE","SEEKSIRE",IF('Application Form'!H622="SEEKSIRE+PV","SEEKSIRE",IF('Application Form'!H622="GGP50K","GGP50K",IF('Application Form'!H622="GGP50K+PV","GGP50K",IF('Application Form'!H622="GGPHD (150K)","GGPHD (150K)",IF('Application Form'!H622="GGPHD+PV","GGPHD",IF('Application Form'!H622="PV","",IF('Application Form'!H622="POLL","",IF('Application Form'!H622="MSTN","",IF('Application Form'!H622="COAT","",IF('Application Form'!H622="PI","",IF('Application Form'!H622="POLL_50K (add on)*","",IF('Application Form'!H622="POLL_HD (add on)*","",IF('Application Form'!H622="MSTN_50K (add_on)*","",IF('Application Form'!H622="MSTN_HD (add on)*","",IF('Application Form'!H622="STORE","STORE",IF('Application Form'!H622="HE","HE",""))))))))))))))))))))</f>
        <v/>
      </c>
      <c r="G611" t="str">
        <f>IF(OR(RIGHT('Application Form'!H622,2)="PV",RIGHT('Application Form'!I622,2)="PV",RIGHT('Application Form'!J622,2)="PV"),"Yes","")</f>
        <v/>
      </c>
      <c r="H611" s="81" t="str">
        <f>IF(ISBLANK(IF(F611="SKSTD_BDL",'Application Form'!M622,IF('Office Use Only - DONT TOUCH!!!'!G611="Yes",'Application Form'!M622,""))),"",IF(F611="SKSTD_BDL",'Application Form'!M622,IF('Office Use Only - DONT TOUCH!!!'!G611="Yes",'Application Form'!M622,"")))</f>
        <v/>
      </c>
      <c r="K611" t="str">
        <f>IF(ISBLANK(IF(F611="SKSTD_BDL",'Application Form'!O622,IF('Office Use Only - DONT TOUCH!!!'!G611="Yes",'Application Form'!O622,""))),"",IF(F611="SKSTD_BDL",'Application Form'!O622,IF('Office Use Only - DONT TOUCH!!!'!G611="Yes",'Application Form'!O622,"")))</f>
        <v/>
      </c>
      <c r="N611" t="str">
        <f>IF(AND(F611="",'Application Form'!H622=""),"",IF(AND(F611="",'Application Form'!H622&lt;&gt;""),'Application Form'!H622,IF(AND(F611&lt;&gt;"",'Application Form'!I622=""),"",IF(AND(F611&lt;&gt;"",'Application Form'!I622&lt;&gt;""),IF('Application Form'!I622="SKSTD_BDL","SKSTD_BDL",IF('Application Form'!I622="MIP","MIP",IF('Application Form'!I622="MIP+PV","MIP",IF('Application Form'!I622="SEEKSIRE","SEEKSIRE",IF('Application Form'!I622="SEEKSIRE+PV","SEEKSIRE",IF('Application Form'!I622="GGP50K","GGP50K",IF('Application Form'!I622="GGP50K+PV","GGP50K",IF('Application Form'!I622="GGPHD (150K)","GGPHD (150K)",IF('Application Form'!I622="GGPHD+PV","GGPHD",IF('Application Form'!I622="PV","",IF('Application Form'!I622="POLL","",IF('Application Form'!I622="MSTN","MSTN",IF('Application Form'!I622="COAT","COAT",IF('Application Form'!I622="PI","PI",IF('Application Form'!I622="POLL_50K (add on)*","POLL_50K (add on)*",IF('Application Form'!I622="POLL_HD (add on)*","POLL_HD (add_on)*",IF('Application Form'!I622="MSTN_50K (add_on)*","MSTN_50K (add_on)*",IF('Application Form'!I622="MSTN_HD (add on)*","MSTN_HD (add on)*",IF('Application Form'!I622="STORE","STORE",IF('Application Form'!I622="HE","HE","")))))))))))))))))))),"ERROR"))))</f>
        <v/>
      </c>
      <c r="O611" t="str">
        <f>IF(AND(F611="",'Application Form'!H622=""),"",IF(AND(F611="",'Application Form'!H622&lt;&gt;"",'Application Form'!I622=""),"",IF(AND(F611&lt;&gt;"",'Application Form'!I622=""),"",IF(AND(F611&lt;&gt;"",'Application Form'!I622&lt;&gt;"",'Application Form'!J622=""),"",IF(AND(F611="",'Application Form'!H622&lt;&gt;"",'Application Form'!I622&lt;&gt;""),IF('Application Form'!I622="SKSTD_BDL","SKSTD_BDL",IF('Application Form'!I622="MIP","MIP",IF('Application Form'!I622="MIP+PV","MIP",IF('Application Form'!I622="SEEKSIRE","SEEKSIRE",IF('Application Form'!I622="SEEKSIRE+PV","SEEKSIRE",IF('Application Form'!I622="GGP50K","GGP50K",IF('Application Form'!I622="GGP50K+PV","GGP50K",IF('Application Form'!I622="GGPHD (150K)","GGPHD (150K)",IF('Application Form'!I622="GGPHD+PV","GGPHD",IF('Application Form'!I622="PV","",IF('Application Form'!I622="POLL","",IF('Application Form'!I622="MSTN","MSTN",IF('Application Form'!I622="COAT","COAT",IF('Application Form'!I622="PI","PI",IF('Application Form'!I622="POLL_50K (add on)*","POLL_50K (add on)*",IF('Application Form'!I622="POLL_HD (add on)*","POLL_HD (add_on)*",IF('Application Form'!I622="MSTN_50K (add_on)*","MSTN_50K (add_on)*",IF('Application Form'!I622="MSTN_HD (add on)*","MSTN_HD (add on)*",IF('Application Form'!I622="STORE","STORE",IF('Application Form'!I622="HE","HE","ERROR")))))))))))))))))))),IF(AND(F611&lt;&gt;"",'Application Form'!I622&lt;&gt;"",'Application Form'!J622&lt;&gt;""),IF('Application Form'!J622="SKSTD_BDL","SKSTD_BDL",IF('Application Form'!J622="MIP","MIP",IF('Application Form'!J622="MIP+PV","MIP",IF('Application Form'!J622="SEEKSIRE","SEEKSIRE",IF('Application Form'!J622="SEEKSIRE+PV","SEEKSIRE",IF('Application Form'!J622="GGP50K","GGP50K",IF('Application Form'!J622="GGP50K+PV","GGP50K",IF('Application Form'!J622="GGPHD (150K)","GGPHD (150K)",IF('Application Form'!J622="GGPHD+PV","GGPHD",IF('Application Form'!J622="PV","",IF('Application Form'!J622="POLL","",IF('Application Form'!J622="MSTN","MSTN",IF('Application Form'!J622="COAT","COAT",IF('Application Form'!J622="PI","PI",IF('Application Form'!J622="POLL_50K (add on)*","POLL_50K (add on)*",IF('Application Form'!J622="POLL_HD (add on)*","POLL_HD (add_on)*",IF('Application Form'!J622="MSTN_50K (add_on)*","MSTN_50K (add_on)*",IF('Application Form'!J622="MSTN_HD (add on)*","MSTN_HD (add on)*",IF('Application Form'!J622="STORE","STORE",IF('Application Form'!J622="HE","HE","")))))))))))))))))))),"ERROR"))))))</f>
        <v/>
      </c>
      <c r="P611" t="str">
        <f>IF(AND(F611="",O611&lt;&gt;""),IF('Application Form'!J622="SKSTD_BDL","SKSTD_BDL",IF('Application Form'!J622="MIP","MIP",IF('Application Form'!J622="MIP+PV","MIP",IF('Application Form'!J622="SEEKSIRE","SEEKSIRE",IF('Application Form'!J622="SEEKSIRE+PV","SEEKSIRE",IF('Application Form'!J622="GGP50K","GGP50K",IF('Application Form'!J622="GGP50K+PV","GGP50K",IF('Application Form'!J622="GGPHD (150K)","GGPHD (150K)",IF('Application Form'!J622="GGPHD+PV","GGPHD",IF('Application Form'!J622="PV","",IF('Application Form'!J622="POLL","",IF('Application Form'!J622="MSTN","MSTN",IF('Application Form'!J622="COAT","COAT",IF('Application Form'!J622="PI","PI",IF('Application Form'!J622="POLL_50K (add on)*","POLL_50K (add on)*",IF('Application Form'!J622="POLL_HD (add on)*","POLL_HD (add_on)*",IF('Application Form'!J622="MSTN_50K (add_on)*","MSTN_50K (add_on)*",IF('Application Form'!J622="MSTN_HD (add on)*","MSTN_HD (add on)*",IF('Application Form'!J622="STORE","STORE",IF('Application Form'!J622="HE","HE","")))))))))))))))))))),"")</f>
        <v/>
      </c>
    </row>
    <row r="612" spans="1:16" x14ac:dyDescent="0.25">
      <c r="A612" s="72">
        <f>'Application Form'!E623</f>
        <v>0</v>
      </c>
      <c r="B612" t="str">
        <f>IF('Application Form'!C623="Hair","H",IF('Application Form'!C623="Done","D",IF('Application Form'!C623="Semen","S",IF('Application Form'!C623="TSU","T",""))))</f>
        <v/>
      </c>
      <c r="C612" t="str">
        <f t="shared" si="9"/>
        <v>NAA</v>
      </c>
      <c r="F612" t="str">
        <f>IF('Application Form'!H623="SKSTD_BDL","SKSTD_BDL",IF('Application Form'!H623="MIP","MIP",IF('Application Form'!H623="MIP+PV","MIP",IF('Application Form'!H623="SEEKSIRE","SEEKSIRE",IF('Application Form'!H623="SEEKSIRE+PV","SEEKSIRE",IF('Application Form'!H623="GGP50K","GGP50K",IF('Application Form'!H623="GGP50K+PV","GGP50K",IF('Application Form'!H623="GGPHD (150K)","GGPHD (150K)",IF('Application Form'!H623="GGPHD+PV","GGPHD",IF('Application Form'!H623="PV","",IF('Application Form'!H623="POLL","",IF('Application Form'!H623="MSTN","",IF('Application Form'!H623="COAT","",IF('Application Form'!H623="PI","",IF('Application Form'!H623="POLL_50K (add on)*","",IF('Application Form'!H623="POLL_HD (add on)*","",IF('Application Form'!H623="MSTN_50K (add_on)*","",IF('Application Form'!H623="MSTN_HD (add on)*","",IF('Application Form'!H623="STORE","STORE",IF('Application Form'!H623="HE","HE",""))))))))))))))))))))</f>
        <v/>
      </c>
      <c r="G612" t="str">
        <f>IF(OR(RIGHT('Application Form'!H623,2)="PV",RIGHT('Application Form'!I623,2)="PV",RIGHT('Application Form'!J623,2)="PV"),"Yes","")</f>
        <v/>
      </c>
      <c r="H612" s="81" t="str">
        <f>IF(ISBLANK(IF(F612="SKSTD_BDL",'Application Form'!M623,IF('Office Use Only - DONT TOUCH!!!'!G612="Yes",'Application Form'!M623,""))),"",IF(F612="SKSTD_BDL",'Application Form'!M623,IF('Office Use Only - DONT TOUCH!!!'!G612="Yes",'Application Form'!M623,"")))</f>
        <v/>
      </c>
      <c r="K612" t="str">
        <f>IF(ISBLANK(IF(F612="SKSTD_BDL",'Application Form'!O623,IF('Office Use Only - DONT TOUCH!!!'!G612="Yes",'Application Form'!O623,""))),"",IF(F612="SKSTD_BDL",'Application Form'!O623,IF('Office Use Only - DONT TOUCH!!!'!G612="Yes",'Application Form'!O623,"")))</f>
        <v/>
      </c>
      <c r="N612" t="str">
        <f>IF(AND(F612="",'Application Form'!H623=""),"",IF(AND(F612="",'Application Form'!H623&lt;&gt;""),'Application Form'!H623,IF(AND(F612&lt;&gt;"",'Application Form'!I623=""),"",IF(AND(F612&lt;&gt;"",'Application Form'!I623&lt;&gt;""),IF('Application Form'!I623="SKSTD_BDL","SKSTD_BDL",IF('Application Form'!I623="MIP","MIP",IF('Application Form'!I623="MIP+PV","MIP",IF('Application Form'!I623="SEEKSIRE","SEEKSIRE",IF('Application Form'!I623="SEEKSIRE+PV","SEEKSIRE",IF('Application Form'!I623="GGP50K","GGP50K",IF('Application Form'!I623="GGP50K+PV","GGP50K",IF('Application Form'!I623="GGPHD (150K)","GGPHD (150K)",IF('Application Form'!I623="GGPHD+PV","GGPHD",IF('Application Form'!I623="PV","",IF('Application Form'!I623="POLL","",IF('Application Form'!I623="MSTN","MSTN",IF('Application Form'!I623="COAT","COAT",IF('Application Form'!I623="PI","PI",IF('Application Form'!I623="POLL_50K (add on)*","POLL_50K (add on)*",IF('Application Form'!I623="POLL_HD (add on)*","POLL_HD (add_on)*",IF('Application Form'!I623="MSTN_50K (add_on)*","MSTN_50K (add_on)*",IF('Application Form'!I623="MSTN_HD (add on)*","MSTN_HD (add on)*",IF('Application Form'!I623="STORE","STORE",IF('Application Form'!I623="HE","HE","")))))))))))))))))))),"ERROR"))))</f>
        <v/>
      </c>
      <c r="O612" t="str">
        <f>IF(AND(F612="",'Application Form'!H623=""),"",IF(AND(F612="",'Application Form'!H623&lt;&gt;"",'Application Form'!I623=""),"",IF(AND(F612&lt;&gt;"",'Application Form'!I623=""),"",IF(AND(F612&lt;&gt;"",'Application Form'!I623&lt;&gt;"",'Application Form'!J623=""),"",IF(AND(F612="",'Application Form'!H623&lt;&gt;"",'Application Form'!I623&lt;&gt;""),IF('Application Form'!I623="SKSTD_BDL","SKSTD_BDL",IF('Application Form'!I623="MIP","MIP",IF('Application Form'!I623="MIP+PV","MIP",IF('Application Form'!I623="SEEKSIRE","SEEKSIRE",IF('Application Form'!I623="SEEKSIRE+PV","SEEKSIRE",IF('Application Form'!I623="GGP50K","GGP50K",IF('Application Form'!I623="GGP50K+PV","GGP50K",IF('Application Form'!I623="GGPHD (150K)","GGPHD (150K)",IF('Application Form'!I623="GGPHD+PV","GGPHD",IF('Application Form'!I623="PV","",IF('Application Form'!I623="POLL","",IF('Application Form'!I623="MSTN","MSTN",IF('Application Form'!I623="COAT","COAT",IF('Application Form'!I623="PI","PI",IF('Application Form'!I623="POLL_50K (add on)*","POLL_50K (add on)*",IF('Application Form'!I623="POLL_HD (add on)*","POLL_HD (add_on)*",IF('Application Form'!I623="MSTN_50K (add_on)*","MSTN_50K (add_on)*",IF('Application Form'!I623="MSTN_HD (add on)*","MSTN_HD (add on)*",IF('Application Form'!I623="STORE","STORE",IF('Application Form'!I623="HE","HE","ERROR")))))))))))))))))))),IF(AND(F612&lt;&gt;"",'Application Form'!I623&lt;&gt;"",'Application Form'!J623&lt;&gt;""),IF('Application Form'!J623="SKSTD_BDL","SKSTD_BDL",IF('Application Form'!J623="MIP","MIP",IF('Application Form'!J623="MIP+PV","MIP",IF('Application Form'!J623="SEEKSIRE","SEEKSIRE",IF('Application Form'!J623="SEEKSIRE+PV","SEEKSIRE",IF('Application Form'!J623="GGP50K","GGP50K",IF('Application Form'!J623="GGP50K+PV","GGP50K",IF('Application Form'!J623="GGPHD (150K)","GGPHD (150K)",IF('Application Form'!J623="GGPHD+PV","GGPHD",IF('Application Form'!J623="PV","",IF('Application Form'!J623="POLL","",IF('Application Form'!J623="MSTN","MSTN",IF('Application Form'!J623="COAT","COAT",IF('Application Form'!J623="PI","PI",IF('Application Form'!J623="POLL_50K (add on)*","POLL_50K (add on)*",IF('Application Form'!J623="POLL_HD (add on)*","POLL_HD (add_on)*",IF('Application Form'!J623="MSTN_50K (add_on)*","MSTN_50K (add_on)*",IF('Application Form'!J623="MSTN_HD (add on)*","MSTN_HD (add on)*",IF('Application Form'!J623="STORE","STORE",IF('Application Form'!J623="HE","HE","")))))))))))))))))))),"ERROR"))))))</f>
        <v/>
      </c>
      <c r="P612" t="str">
        <f>IF(AND(F612="",O612&lt;&gt;""),IF('Application Form'!J623="SKSTD_BDL","SKSTD_BDL",IF('Application Form'!J623="MIP","MIP",IF('Application Form'!J623="MIP+PV","MIP",IF('Application Form'!J623="SEEKSIRE","SEEKSIRE",IF('Application Form'!J623="SEEKSIRE+PV","SEEKSIRE",IF('Application Form'!J623="GGP50K","GGP50K",IF('Application Form'!J623="GGP50K+PV","GGP50K",IF('Application Form'!J623="GGPHD (150K)","GGPHD (150K)",IF('Application Form'!J623="GGPHD+PV","GGPHD",IF('Application Form'!J623="PV","",IF('Application Form'!J623="POLL","",IF('Application Form'!J623="MSTN","MSTN",IF('Application Form'!J623="COAT","COAT",IF('Application Form'!J623="PI","PI",IF('Application Form'!J623="POLL_50K (add on)*","POLL_50K (add on)*",IF('Application Form'!J623="POLL_HD (add on)*","POLL_HD (add_on)*",IF('Application Form'!J623="MSTN_50K (add_on)*","MSTN_50K (add_on)*",IF('Application Form'!J623="MSTN_HD (add on)*","MSTN_HD (add on)*",IF('Application Form'!J623="STORE","STORE",IF('Application Form'!J623="HE","HE","")))))))))))))))))))),"")</f>
        <v/>
      </c>
    </row>
    <row r="613" spans="1:16" x14ac:dyDescent="0.25">
      <c r="A613" s="72">
        <f>'Application Form'!E624</f>
        <v>0</v>
      </c>
      <c r="B613" t="str">
        <f>IF('Application Form'!C624="Hair","H",IF('Application Form'!C624="Done","D",IF('Application Form'!C624="Semen","S",IF('Application Form'!C624="TSU","T",""))))</f>
        <v/>
      </c>
      <c r="C613" t="str">
        <f t="shared" si="9"/>
        <v>NAA</v>
      </c>
      <c r="F613" t="str">
        <f>IF('Application Form'!H624="SKSTD_BDL","SKSTD_BDL",IF('Application Form'!H624="MIP","MIP",IF('Application Form'!H624="MIP+PV","MIP",IF('Application Form'!H624="SEEKSIRE","SEEKSIRE",IF('Application Form'!H624="SEEKSIRE+PV","SEEKSIRE",IF('Application Form'!H624="GGP50K","GGP50K",IF('Application Form'!H624="GGP50K+PV","GGP50K",IF('Application Form'!H624="GGPHD (150K)","GGPHD (150K)",IF('Application Form'!H624="GGPHD+PV","GGPHD",IF('Application Form'!H624="PV","",IF('Application Form'!H624="POLL","",IF('Application Form'!H624="MSTN","",IF('Application Form'!H624="COAT","",IF('Application Form'!H624="PI","",IF('Application Form'!H624="POLL_50K (add on)*","",IF('Application Form'!H624="POLL_HD (add on)*","",IF('Application Form'!H624="MSTN_50K (add_on)*","",IF('Application Form'!H624="MSTN_HD (add on)*","",IF('Application Form'!H624="STORE","STORE",IF('Application Form'!H624="HE","HE",""))))))))))))))))))))</f>
        <v/>
      </c>
      <c r="G613" t="str">
        <f>IF(OR(RIGHT('Application Form'!H624,2)="PV",RIGHT('Application Form'!I624,2)="PV",RIGHT('Application Form'!J624,2)="PV"),"Yes","")</f>
        <v/>
      </c>
      <c r="H613" s="81" t="str">
        <f>IF(ISBLANK(IF(F613="SKSTD_BDL",'Application Form'!M624,IF('Office Use Only - DONT TOUCH!!!'!G613="Yes",'Application Form'!M624,""))),"",IF(F613="SKSTD_BDL",'Application Form'!M624,IF('Office Use Only - DONT TOUCH!!!'!G613="Yes",'Application Form'!M624,"")))</f>
        <v/>
      </c>
      <c r="K613" t="str">
        <f>IF(ISBLANK(IF(F613="SKSTD_BDL",'Application Form'!O624,IF('Office Use Only - DONT TOUCH!!!'!G613="Yes",'Application Form'!O624,""))),"",IF(F613="SKSTD_BDL",'Application Form'!O624,IF('Office Use Only - DONT TOUCH!!!'!G613="Yes",'Application Form'!O624,"")))</f>
        <v/>
      </c>
      <c r="N613" t="str">
        <f>IF(AND(F613="",'Application Form'!H624=""),"",IF(AND(F613="",'Application Form'!H624&lt;&gt;""),'Application Form'!H624,IF(AND(F613&lt;&gt;"",'Application Form'!I624=""),"",IF(AND(F613&lt;&gt;"",'Application Form'!I624&lt;&gt;""),IF('Application Form'!I624="SKSTD_BDL","SKSTD_BDL",IF('Application Form'!I624="MIP","MIP",IF('Application Form'!I624="MIP+PV","MIP",IF('Application Form'!I624="SEEKSIRE","SEEKSIRE",IF('Application Form'!I624="SEEKSIRE+PV","SEEKSIRE",IF('Application Form'!I624="GGP50K","GGP50K",IF('Application Form'!I624="GGP50K+PV","GGP50K",IF('Application Form'!I624="GGPHD (150K)","GGPHD (150K)",IF('Application Form'!I624="GGPHD+PV","GGPHD",IF('Application Form'!I624="PV","",IF('Application Form'!I624="POLL","",IF('Application Form'!I624="MSTN","MSTN",IF('Application Form'!I624="COAT","COAT",IF('Application Form'!I624="PI","PI",IF('Application Form'!I624="POLL_50K (add on)*","POLL_50K (add on)*",IF('Application Form'!I624="POLL_HD (add on)*","POLL_HD (add_on)*",IF('Application Form'!I624="MSTN_50K (add_on)*","MSTN_50K (add_on)*",IF('Application Form'!I624="MSTN_HD (add on)*","MSTN_HD (add on)*",IF('Application Form'!I624="STORE","STORE",IF('Application Form'!I624="HE","HE","")))))))))))))))))))),"ERROR"))))</f>
        <v/>
      </c>
      <c r="O613" t="str">
        <f>IF(AND(F613="",'Application Form'!H624=""),"",IF(AND(F613="",'Application Form'!H624&lt;&gt;"",'Application Form'!I624=""),"",IF(AND(F613&lt;&gt;"",'Application Form'!I624=""),"",IF(AND(F613&lt;&gt;"",'Application Form'!I624&lt;&gt;"",'Application Form'!J624=""),"",IF(AND(F613="",'Application Form'!H624&lt;&gt;"",'Application Form'!I624&lt;&gt;""),IF('Application Form'!I624="SKSTD_BDL","SKSTD_BDL",IF('Application Form'!I624="MIP","MIP",IF('Application Form'!I624="MIP+PV","MIP",IF('Application Form'!I624="SEEKSIRE","SEEKSIRE",IF('Application Form'!I624="SEEKSIRE+PV","SEEKSIRE",IF('Application Form'!I624="GGP50K","GGP50K",IF('Application Form'!I624="GGP50K+PV","GGP50K",IF('Application Form'!I624="GGPHD (150K)","GGPHD (150K)",IF('Application Form'!I624="GGPHD+PV","GGPHD",IF('Application Form'!I624="PV","",IF('Application Form'!I624="POLL","",IF('Application Form'!I624="MSTN","MSTN",IF('Application Form'!I624="COAT","COAT",IF('Application Form'!I624="PI","PI",IF('Application Form'!I624="POLL_50K (add on)*","POLL_50K (add on)*",IF('Application Form'!I624="POLL_HD (add on)*","POLL_HD (add_on)*",IF('Application Form'!I624="MSTN_50K (add_on)*","MSTN_50K (add_on)*",IF('Application Form'!I624="MSTN_HD (add on)*","MSTN_HD (add on)*",IF('Application Form'!I624="STORE","STORE",IF('Application Form'!I624="HE","HE","ERROR")))))))))))))))))))),IF(AND(F613&lt;&gt;"",'Application Form'!I624&lt;&gt;"",'Application Form'!J624&lt;&gt;""),IF('Application Form'!J624="SKSTD_BDL","SKSTD_BDL",IF('Application Form'!J624="MIP","MIP",IF('Application Form'!J624="MIP+PV","MIP",IF('Application Form'!J624="SEEKSIRE","SEEKSIRE",IF('Application Form'!J624="SEEKSIRE+PV","SEEKSIRE",IF('Application Form'!J624="GGP50K","GGP50K",IF('Application Form'!J624="GGP50K+PV","GGP50K",IF('Application Form'!J624="GGPHD (150K)","GGPHD (150K)",IF('Application Form'!J624="GGPHD+PV","GGPHD",IF('Application Form'!J624="PV","",IF('Application Form'!J624="POLL","",IF('Application Form'!J624="MSTN","MSTN",IF('Application Form'!J624="COAT","COAT",IF('Application Form'!J624="PI","PI",IF('Application Form'!J624="POLL_50K (add on)*","POLL_50K (add on)*",IF('Application Form'!J624="POLL_HD (add on)*","POLL_HD (add_on)*",IF('Application Form'!J624="MSTN_50K (add_on)*","MSTN_50K (add_on)*",IF('Application Form'!J624="MSTN_HD (add on)*","MSTN_HD (add on)*",IF('Application Form'!J624="STORE","STORE",IF('Application Form'!J624="HE","HE","")))))))))))))))))))),"ERROR"))))))</f>
        <v/>
      </c>
      <c r="P613" t="str">
        <f>IF(AND(F613="",O613&lt;&gt;""),IF('Application Form'!J624="SKSTD_BDL","SKSTD_BDL",IF('Application Form'!J624="MIP","MIP",IF('Application Form'!J624="MIP+PV","MIP",IF('Application Form'!J624="SEEKSIRE","SEEKSIRE",IF('Application Form'!J624="SEEKSIRE+PV","SEEKSIRE",IF('Application Form'!J624="GGP50K","GGP50K",IF('Application Form'!J624="GGP50K+PV","GGP50K",IF('Application Form'!J624="GGPHD (150K)","GGPHD (150K)",IF('Application Form'!J624="GGPHD+PV","GGPHD",IF('Application Form'!J624="PV","",IF('Application Form'!J624="POLL","",IF('Application Form'!J624="MSTN","MSTN",IF('Application Form'!J624="COAT","COAT",IF('Application Form'!J624="PI","PI",IF('Application Form'!J624="POLL_50K (add on)*","POLL_50K (add on)*",IF('Application Form'!J624="POLL_HD (add on)*","POLL_HD (add_on)*",IF('Application Form'!J624="MSTN_50K (add_on)*","MSTN_50K (add_on)*",IF('Application Form'!J624="MSTN_HD (add on)*","MSTN_HD (add on)*",IF('Application Form'!J624="STORE","STORE",IF('Application Form'!J624="HE","HE","")))))))))))))))))))),"")</f>
        <v/>
      </c>
    </row>
    <row r="614" spans="1:16" x14ac:dyDescent="0.25">
      <c r="A614" s="72">
        <f>'Application Form'!E625</f>
        <v>0</v>
      </c>
      <c r="B614" t="str">
        <f>IF('Application Form'!C625="Hair","H",IF('Application Form'!C625="Done","D",IF('Application Form'!C625="Semen","S",IF('Application Form'!C625="TSU","T",""))))</f>
        <v/>
      </c>
      <c r="C614" t="str">
        <f t="shared" si="9"/>
        <v>NAA</v>
      </c>
      <c r="F614" t="str">
        <f>IF('Application Form'!H625="SKSTD_BDL","SKSTD_BDL",IF('Application Form'!H625="MIP","MIP",IF('Application Form'!H625="MIP+PV","MIP",IF('Application Form'!H625="SEEKSIRE","SEEKSIRE",IF('Application Form'!H625="SEEKSIRE+PV","SEEKSIRE",IF('Application Form'!H625="GGP50K","GGP50K",IF('Application Form'!H625="GGP50K+PV","GGP50K",IF('Application Form'!H625="GGPHD (150K)","GGPHD (150K)",IF('Application Form'!H625="GGPHD+PV","GGPHD",IF('Application Form'!H625="PV","",IF('Application Form'!H625="POLL","",IF('Application Form'!H625="MSTN","",IF('Application Form'!H625="COAT","",IF('Application Form'!H625="PI","",IF('Application Form'!H625="POLL_50K (add on)*","",IF('Application Form'!H625="POLL_HD (add on)*","",IF('Application Form'!H625="MSTN_50K (add_on)*","",IF('Application Form'!H625="MSTN_HD (add on)*","",IF('Application Form'!H625="STORE","STORE",IF('Application Form'!H625="HE","HE",""))))))))))))))))))))</f>
        <v/>
      </c>
      <c r="G614" t="str">
        <f>IF(OR(RIGHT('Application Form'!H625,2)="PV",RIGHT('Application Form'!I625,2)="PV",RIGHT('Application Form'!J625,2)="PV"),"Yes","")</f>
        <v/>
      </c>
      <c r="H614" s="81" t="str">
        <f>IF(ISBLANK(IF(F614="SKSTD_BDL",'Application Form'!M625,IF('Office Use Only - DONT TOUCH!!!'!G614="Yes",'Application Form'!M625,""))),"",IF(F614="SKSTD_BDL",'Application Form'!M625,IF('Office Use Only - DONT TOUCH!!!'!G614="Yes",'Application Form'!M625,"")))</f>
        <v/>
      </c>
      <c r="K614" t="str">
        <f>IF(ISBLANK(IF(F614="SKSTD_BDL",'Application Form'!O625,IF('Office Use Only - DONT TOUCH!!!'!G614="Yes",'Application Form'!O625,""))),"",IF(F614="SKSTD_BDL",'Application Form'!O625,IF('Office Use Only - DONT TOUCH!!!'!G614="Yes",'Application Form'!O625,"")))</f>
        <v/>
      </c>
      <c r="N614" t="str">
        <f>IF(AND(F614="",'Application Form'!H625=""),"",IF(AND(F614="",'Application Form'!H625&lt;&gt;""),'Application Form'!H625,IF(AND(F614&lt;&gt;"",'Application Form'!I625=""),"",IF(AND(F614&lt;&gt;"",'Application Form'!I625&lt;&gt;""),IF('Application Form'!I625="SKSTD_BDL","SKSTD_BDL",IF('Application Form'!I625="MIP","MIP",IF('Application Form'!I625="MIP+PV","MIP",IF('Application Form'!I625="SEEKSIRE","SEEKSIRE",IF('Application Form'!I625="SEEKSIRE+PV","SEEKSIRE",IF('Application Form'!I625="GGP50K","GGP50K",IF('Application Form'!I625="GGP50K+PV","GGP50K",IF('Application Form'!I625="GGPHD (150K)","GGPHD (150K)",IF('Application Form'!I625="GGPHD+PV","GGPHD",IF('Application Form'!I625="PV","",IF('Application Form'!I625="POLL","",IF('Application Form'!I625="MSTN","MSTN",IF('Application Form'!I625="COAT","COAT",IF('Application Form'!I625="PI","PI",IF('Application Form'!I625="POLL_50K (add on)*","POLL_50K (add on)*",IF('Application Form'!I625="POLL_HD (add on)*","POLL_HD (add_on)*",IF('Application Form'!I625="MSTN_50K (add_on)*","MSTN_50K (add_on)*",IF('Application Form'!I625="MSTN_HD (add on)*","MSTN_HD (add on)*",IF('Application Form'!I625="STORE","STORE",IF('Application Form'!I625="HE","HE","")))))))))))))))))))),"ERROR"))))</f>
        <v/>
      </c>
      <c r="O614" t="str">
        <f>IF(AND(F614="",'Application Form'!H625=""),"",IF(AND(F614="",'Application Form'!H625&lt;&gt;"",'Application Form'!I625=""),"",IF(AND(F614&lt;&gt;"",'Application Form'!I625=""),"",IF(AND(F614&lt;&gt;"",'Application Form'!I625&lt;&gt;"",'Application Form'!J625=""),"",IF(AND(F614="",'Application Form'!H625&lt;&gt;"",'Application Form'!I625&lt;&gt;""),IF('Application Form'!I625="SKSTD_BDL","SKSTD_BDL",IF('Application Form'!I625="MIP","MIP",IF('Application Form'!I625="MIP+PV","MIP",IF('Application Form'!I625="SEEKSIRE","SEEKSIRE",IF('Application Form'!I625="SEEKSIRE+PV","SEEKSIRE",IF('Application Form'!I625="GGP50K","GGP50K",IF('Application Form'!I625="GGP50K+PV","GGP50K",IF('Application Form'!I625="GGPHD (150K)","GGPHD (150K)",IF('Application Form'!I625="GGPHD+PV","GGPHD",IF('Application Form'!I625="PV","",IF('Application Form'!I625="POLL","",IF('Application Form'!I625="MSTN","MSTN",IF('Application Form'!I625="COAT","COAT",IF('Application Form'!I625="PI","PI",IF('Application Form'!I625="POLL_50K (add on)*","POLL_50K (add on)*",IF('Application Form'!I625="POLL_HD (add on)*","POLL_HD (add_on)*",IF('Application Form'!I625="MSTN_50K (add_on)*","MSTN_50K (add_on)*",IF('Application Form'!I625="MSTN_HD (add on)*","MSTN_HD (add on)*",IF('Application Form'!I625="STORE","STORE",IF('Application Form'!I625="HE","HE","ERROR")))))))))))))))))))),IF(AND(F614&lt;&gt;"",'Application Form'!I625&lt;&gt;"",'Application Form'!J625&lt;&gt;""),IF('Application Form'!J625="SKSTD_BDL","SKSTD_BDL",IF('Application Form'!J625="MIP","MIP",IF('Application Form'!J625="MIP+PV","MIP",IF('Application Form'!J625="SEEKSIRE","SEEKSIRE",IF('Application Form'!J625="SEEKSIRE+PV","SEEKSIRE",IF('Application Form'!J625="GGP50K","GGP50K",IF('Application Form'!J625="GGP50K+PV","GGP50K",IF('Application Form'!J625="GGPHD (150K)","GGPHD (150K)",IF('Application Form'!J625="GGPHD+PV","GGPHD",IF('Application Form'!J625="PV","",IF('Application Form'!J625="POLL","",IF('Application Form'!J625="MSTN","MSTN",IF('Application Form'!J625="COAT","COAT",IF('Application Form'!J625="PI","PI",IF('Application Form'!J625="POLL_50K (add on)*","POLL_50K (add on)*",IF('Application Form'!J625="POLL_HD (add on)*","POLL_HD (add_on)*",IF('Application Form'!J625="MSTN_50K (add_on)*","MSTN_50K (add_on)*",IF('Application Form'!J625="MSTN_HD (add on)*","MSTN_HD (add on)*",IF('Application Form'!J625="STORE","STORE",IF('Application Form'!J625="HE","HE","")))))))))))))))))))),"ERROR"))))))</f>
        <v/>
      </c>
      <c r="P614" t="str">
        <f>IF(AND(F614="",O614&lt;&gt;""),IF('Application Form'!J625="SKSTD_BDL","SKSTD_BDL",IF('Application Form'!J625="MIP","MIP",IF('Application Form'!J625="MIP+PV","MIP",IF('Application Form'!J625="SEEKSIRE","SEEKSIRE",IF('Application Form'!J625="SEEKSIRE+PV","SEEKSIRE",IF('Application Form'!J625="GGP50K","GGP50K",IF('Application Form'!J625="GGP50K+PV","GGP50K",IF('Application Form'!J625="GGPHD (150K)","GGPHD (150K)",IF('Application Form'!J625="GGPHD+PV","GGPHD",IF('Application Form'!J625="PV","",IF('Application Form'!J625="POLL","",IF('Application Form'!J625="MSTN","MSTN",IF('Application Form'!J625="COAT","COAT",IF('Application Form'!J625="PI","PI",IF('Application Form'!J625="POLL_50K (add on)*","POLL_50K (add on)*",IF('Application Form'!J625="POLL_HD (add on)*","POLL_HD (add_on)*",IF('Application Form'!J625="MSTN_50K (add_on)*","MSTN_50K (add_on)*",IF('Application Form'!J625="MSTN_HD (add on)*","MSTN_HD (add on)*",IF('Application Form'!J625="STORE","STORE",IF('Application Form'!J625="HE","HE","")))))))))))))))))))),"")</f>
        <v/>
      </c>
    </row>
    <row r="615" spans="1:16" x14ac:dyDescent="0.25">
      <c r="A615" s="72">
        <f>'Application Form'!E626</f>
        <v>0</v>
      </c>
      <c r="B615" t="str">
        <f>IF('Application Form'!C626="Hair","H",IF('Application Form'!C626="Done","D",IF('Application Form'!C626="Semen","S",IF('Application Form'!C626="TSU","T",""))))</f>
        <v/>
      </c>
      <c r="C615" t="str">
        <f t="shared" si="9"/>
        <v>NAA</v>
      </c>
      <c r="F615" t="str">
        <f>IF('Application Form'!H626="SKSTD_BDL","SKSTD_BDL",IF('Application Form'!H626="MIP","MIP",IF('Application Form'!H626="MIP+PV","MIP",IF('Application Form'!H626="SEEKSIRE","SEEKSIRE",IF('Application Form'!H626="SEEKSIRE+PV","SEEKSIRE",IF('Application Form'!H626="GGP50K","GGP50K",IF('Application Form'!H626="GGP50K+PV","GGP50K",IF('Application Form'!H626="GGPHD (150K)","GGPHD (150K)",IF('Application Form'!H626="GGPHD+PV","GGPHD",IF('Application Form'!H626="PV","",IF('Application Form'!H626="POLL","",IF('Application Form'!H626="MSTN","",IF('Application Form'!H626="COAT","",IF('Application Form'!H626="PI","",IF('Application Form'!H626="POLL_50K (add on)*","",IF('Application Form'!H626="POLL_HD (add on)*","",IF('Application Form'!H626="MSTN_50K (add_on)*","",IF('Application Form'!H626="MSTN_HD (add on)*","",IF('Application Form'!H626="STORE","STORE",IF('Application Form'!H626="HE","HE",""))))))))))))))))))))</f>
        <v/>
      </c>
      <c r="G615" t="str">
        <f>IF(OR(RIGHT('Application Form'!H626,2)="PV",RIGHT('Application Form'!I626,2)="PV",RIGHT('Application Form'!J626,2)="PV"),"Yes","")</f>
        <v/>
      </c>
      <c r="H615" s="81" t="str">
        <f>IF(ISBLANK(IF(F615="SKSTD_BDL",'Application Form'!M626,IF('Office Use Only - DONT TOUCH!!!'!G615="Yes",'Application Form'!M626,""))),"",IF(F615="SKSTD_BDL",'Application Form'!M626,IF('Office Use Only - DONT TOUCH!!!'!G615="Yes",'Application Form'!M626,"")))</f>
        <v/>
      </c>
      <c r="K615" t="str">
        <f>IF(ISBLANK(IF(F615="SKSTD_BDL",'Application Form'!O626,IF('Office Use Only - DONT TOUCH!!!'!G615="Yes",'Application Form'!O626,""))),"",IF(F615="SKSTD_BDL",'Application Form'!O626,IF('Office Use Only - DONT TOUCH!!!'!G615="Yes",'Application Form'!O626,"")))</f>
        <v/>
      </c>
      <c r="N615" t="str">
        <f>IF(AND(F615="",'Application Form'!H626=""),"",IF(AND(F615="",'Application Form'!H626&lt;&gt;""),'Application Form'!H626,IF(AND(F615&lt;&gt;"",'Application Form'!I626=""),"",IF(AND(F615&lt;&gt;"",'Application Form'!I626&lt;&gt;""),IF('Application Form'!I626="SKSTD_BDL","SKSTD_BDL",IF('Application Form'!I626="MIP","MIP",IF('Application Form'!I626="MIP+PV","MIP",IF('Application Form'!I626="SEEKSIRE","SEEKSIRE",IF('Application Form'!I626="SEEKSIRE+PV","SEEKSIRE",IF('Application Form'!I626="GGP50K","GGP50K",IF('Application Form'!I626="GGP50K+PV","GGP50K",IF('Application Form'!I626="GGPHD (150K)","GGPHD (150K)",IF('Application Form'!I626="GGPHD+PV","GGPHD",IF('Application Form'!I626="PV","",IF('Application Form'!I626="POLL","",IF('Application Form'!I626="MSTN","MSTN",IF('Application Form'!I626="COAT","COAT",IF('Application Form'!I626="PI","PI",IF('Application Form'!I626="POLL_50K (add on)*","POLL_50K (add on)*",IF('Application Form'!I626="POLL_HD (add on)*","POLL_HD (add_on)*",IF('Application Form'!I626="MSTN_50K (add_on)*","MSTN_50K (add_on)*",IF('Application Form'!I626="MSTN_HD (add on)*","MSTN_HD (add on)*",IF('Application Form'!I626="STORE","STORE",IF('Application Form'!I626="HE","HE","")))))))))))))))))))),"ERROR"))))</f>
        <v/>
      </c>
      <c r="O615" t="str">
        <f>IF(AND(F615="",'Application Form'!H626=""),"",IF(AND(F615="",'Application Form'!H626&lt;&gt;"",'Application Form'!I626=""),"",IF(AND(F615&lt;&gt;"",'Application Form'!I626=""),"",IF(AND(F615&lt;&gt;"",'Application Form'!I626&lt;&gt;"",'Application Form'!J626=""),"",IF(AND(F615="",'Application Form'!H626&lt;&gt;"",'Application Form'!I626&lt;&gt;""),IF('Application Form'!I626="SKSTD_BDL","SKSTD_BDL",IF('Application Form'!I626="MIP","MIP",IF('Application Form'!I626="MIP+PV","MIP",IF('Application Form'!I626="SEEKSIRE","SEEKSIRE",IF('Application Form'!I626="SEEKSIRE+PV","SEEKSIRE",IF('Application Form'!I626="GGP50K","GGP50K",IF('Application Form'!I626="GGP50K+PV","GGP50K",IF('Application Form'!I626="GGPHD (150K)","GGPHD (150K)",IF('Application Form'!I626="GGPHD+PV","GGPHD",IF('Application Form'!I626="PV","",IF('Application Form'!I626="POLL","",IF('Application Form'!I626="MSTN","MSTN",IF('Application Form'!I626="COAT","COAT",IF('Application Form'!I626="PI","PI",IF('Application Form'!I626="POLL_50K (add on)*","POLL_50K (add on)*",IF('Application Form'!I626="POLL_HD (add on)*","POLL_HD (add_on)*",IF('Application Form'!I626="MSTN_50K (add_on)*","MSTN_50K (add_on)*",IF('Application Form'!I626="MSTN_HD (add on)*","MSTN_HD (add on)*",IF('Application Form'!I626="STORE","STORE",IF('Application Form'!I626="HE","HE","ERROR")))))))))))))))))))),IF(AND(F615&lt;&gt;"",'Application Form'!I626&lt;&gt;"",'Application Form'!J626&lt;&gt;""),IF('Application Form'!J626="SKSTD_BDL","SKSTD_BDL",IF('Application Form'!J626="MIP","MIP",IF('Application Form'!J626="MIP+PV","MIP",IF('Application Form'!J626="SEEKSIRE","SEEKSIRE",IF('Application Form'!J626="SEEKSIRE+PV","SEEKSIRE",IF('Application Form'!J626="GGP50K","GGP50K",IF('Application Form'!J626="GGP50K+PV","GGP50K",IF('Application Form'!J626="GGPHD (150K)","GGPHD (150K)",IF('Application Form'!J626="GGPHD+PV","GGPHD",IF('Application Form'!J626="PV","",IF('Application Form'!J626="POLL","",IF('Application Form'!J626="MSTN","MSTN",IF('Application Form'!J626="COAT","COAT",IF('Application Form'!J626="PI","PI",IF('Application Form'!J626="POLL_50K (add on)*","POLL_50K (add on)*",IF('Application Form'!J626="POLL_HD (add on)*","POLL_HD (add_on)*",IF('Application Form'!J626="MSTN_50K (add_on)*","MSTN_50K (add_on)*",IF('Application Form'!J626="MSTN_HD (add on)*","MSTN_HD (add on)*",IF('Application Form'!J626="STORE","STORE",IF('Application Form'!J626="HE","HE","")))))))))))))))))))),"ERROR"))))))</f>
        <v/>
      </c>
      <c r="P615" t="str">
        <f>IF(AND(F615="",O615&lt;&gt;""),IF('Application Form'!J626="SKSTD_BDL","SKSTD_BDL",IF('Application Form'!J626="MIP","MIP",IF('Application Form'!J626="MIP+PV","MIP",IF('Application Form'!J626="SEEKSIRE","SEEKSIRE",IF('Application Form'!J626="SEEKSIRE+PV","SEEKSIRE",IF('Application Form'!J626="GGP50K","GGP50K",IF('Application Form'!J626="GGP50K+PV","GGP50K",IF('Application Form'!J626="GGPHD (150K)","GGPHD (150K)",IF('Application Form'!J626="GGPHD+PV","GGPHD",IF('Application Form'!J626="PV","",IF('Application Form'!J626="POLL","",IF('Application Form'!J626="MSTN","MSTN",IF('Application Form'!J626="COAT","COAT",IF('Application Form'!J626="PI","PI",IF('Application Form'!J626="POLL_50K (add on)*","POLL_50K (add on)*",IF('Application Form'!J626="POLL_HD (add on)*","POLL_HD (add_on)*",IF('Application Form'!J626="MSTN_50K (add_on)*","MSTN_50K (add_on)*",IF('Application Form'!J626="MSTN_HD (add on)*","MSTN_HD (add on)*",IF('Application Form'!J626="STORE","STORE",IF('Application Form'!J626="HE","HE","")))))))))))))))))))),"")</f>
        <v/>
      </c>
    </row>
    <row r="616" spans="1:16" x14ac:dyDescent="0.25">
      <c r="A616" s="72">
        <f>'Application Form'!E627</f>
        <v>0</v>
      </c>
      <c r="B616" t="str">
        <f>IF('Application Form'!C627="Hair","H",IF('Application Form'!C627="Done","D",IF('Application Form'!C627="Semen","S",IF('Application Form'!C627="TSU","T",""))))</f>
        <v/>
      </c>
      <c r="C616" t="str">
        <f t="shared" si="9"/>
        <v>NAA</v>
      </c>
      <c r="F616" t="str">
        <f>IF('Application Form'!H627="SKSTD_BDL","SKSTD_BDL",IF('Application Form'!H627="MIP","MIP",IF('Application Form'!H627="MIP+PV","MIP",IF('Application Form'!H627="SEEKSIRE","SEEKSIRE",IF('Application Form'!H627="SEEKSIRE+PV","SEEKSIRE",IF('Application Form'!H627="GGP50K","GGP50K",IF('Application Form'!H627="GGP50K+PV","GGP50K",IF('Application Form'!H627="GGPHD (150K)","GGPHD (150K)",IF('Application Form'!H627="GGPHD+PV","GGPHD",IF('Application Form'!H627="PV","",IF('Application Form'!H627="POLL","",IF('Application Form'!H627="MSTN","",IF('Application Form'!H627="COAT","",IF('Application Form'!H627="PI","",IF('Application Form'!H627="POLL_50K (add on)*","",IF('Application Form'!H627="POLL_HD (add on)*","",IF('Application Form'!H627="MSTN_50K (add_on)*","",IF('Application Form'!H627="MSTN_HD (add on)*","",IF('Application Form'!H627="STORE","STORE",IF('Application Form'!H627="HE","HE",""))))))))))))))))))))</f>
        <v/>
      </c>
      <c r="G616" t="str">
        <f>IF(OR(RIGHT('Application Form'!H627,2)="PV",RIGHT('Application Form'!I627,2)="PV",RIGHT('Application Form'!J627,2)="PV"),"Yes","")</f>
        <v/>
      </c>
      <c r="H616" s="81" t="str">
        <f>IF(ISBLANK(IF(F616="SKSTD_BDL",'Application Form'!M627,IF('Office Use Only - DONT TOUCH!!!'!G616="Yes",'Application Form'!M627,""))),"",IF(F616="SKSTD_BDL",'Application Form'!M627,IF('Office Use Only - DONT TOUCH!!!'!G616="Yes",'Application Form'!M627,"")))</f>
        <v/>
      </c>
      <c r="K616" t="str">
        <f>IF(ISBLANK(IF(F616="SKSTD_BDL",'Application Form'!O627,IF('Office Use Only - DONT TOUCH!!!'!G616="Yes",'Application Form'!O627,""))),"",IF(F616="SKSTD_BDL",'Application Form'!O627,IF('Office Use Only - DONT TOUCH!!!'!G616="Yes",'Application Form'!O627,"")))</f>
        <v/>
      </c>
      <c r="N616" t="str">
        <f>IF(AND(F616="",'Application Form'!H627=""),"",IF(AND(F616="",'Application Form'!H627&lt;&gt;""),'Application Form'!H627,IF(AND(F616&lt;&gt;"",'Application Form'!I627=""),"",IF(AND(F616&lt;&gt;"",'Application Form'!I627&lt;&gt;""),IF('Application Form'!I627="SKSTD_BDL","SKSTD_BDL",IF('Application Form'!I627="MIP","MIP",IF('Application Form'!I627="MIP+PV","MIP",IF('Application Form'!I627="SEEKSIRE","SEEKSIRE",IF('Application Form'!I627="SEEKSIRE+PV","SEEKSIRE",IF('Application Form'!I627="GGP50K","GGP50K",IF('Application Form'!I627="GGP50K+PV","GGP50K",IF('Application Form'!I627="GGPHD (150K)","GGPHD (150K)",IF('Application Form'!I627="GGPHD+PV","GGPHD",IF('Application Form'!I627="PV","",IF('Application Form'!I627="POLL","",IF('Application Form'!I627="MSTN","MSTN",IF('Application Form'!I627="COAT","COAT",IF('Application Form'!I627="PI","PI",IF('Application Form'!I627="POLL_50K (add on)*","POLL_50K (add on)*",IF('Application Form'!I627="POLL_HD (add on)*","POLL_HD (add_on)*",IF('Application Form'!I627="MSTN_50K (add_on)*","MSTN_50K (add_on)*",IF('Application Form'!I627="MSTN_HD (add on)*","MSTN_HD (add on)*",IF('Application Form'!I627="STORE","STORE",IF('Application Form'!I627="HE","HE","")))))))))))))))))))),"ERROR"))))</f>
        <v/>
      </c>
      <c r="O616" t="str">
        <f>IF(AND(F616="",'Application Form'!H627=""),"",IF(AND(F616="",'Application Form'!H627&lt;&gt;"",'Application Form'!I627=""),"",IF(AND(F616&lt;&gt;"",'Application Form'!I627=""),"",IF(AND(F616&lt;&gt;"",'Application Form'!I627&lt;&gt;"",'Application Form'!J627=""),"",IF(AND(F616="",'Application Form'!H627&lt;&gt;"",'Application Form'!I627&lt;&gt;""),IF('Application Form'!I627="SKSTD_BDL","SKSTD_BDL",IF('Application Form'!I627="MIP","MIP",IF('Application Form'!I627="MIP+PV","MIP",IF('Application Form'!I627="SEEKSIRE","SEEKSIRE",IF('Application Form'!I627="SEEKSIRE+PV","SEEKSIRE",IF('Application Form'!I627="GGP50K","GGP50K",IF('Application Form'!I627="GGP50K+PV","GGP50K",IF('Application Form'!I627="GGPHD (150K)","GGPHD (150K)",IF('Application Form'!I627="GGPHD+PV","GGPHD",IF('Application Form'!I627="PV","",IF('Application Form'!I627="POLL","",IF('Application Form'!I627="MSTN","MSTN",IF('Application Form'!I627="COAT","COAT",IF('Application Form'!I627="PI","PI",IF('Application Form'!I627="POLL_50K (add on)*","POLL_50K (add on)*",IF('Application Form'!I627="POLL_HD (add on)*","POLL_HD (add_on)*",IF('Application Form'!I627="MSTN_50K (add_on)*","MSTN_50K (add_on)*",IF('Application Form'!I627="MSTN_HD (add on)*","MSTN_HD (add on)*",IF('Application Form'!I627="STORE","STORE",IF('Application Form'!I627="HE","HE","ERROR")))))))))))))))))))),IF(AND(F616&lt;&gt;"",'Application Form'!I627&lt;&gt;"",'Application Form'!J627&lt;&gt;""),IF('Application Form'!J627="SKSTD_BDL","SKSTD_BDL",IF('Application Form'!J627="MIP","MIP",IF('Application Form'!J627="MIP+PV","MIP",IF('Application Form'!J627="SEEKSIRE","SEEKSIRE",IF('Application Form'!J627="SEEKSIRE+PV","SEEKSIRE",IF('Application Form'!J627="GGP50K","GGP50K",IF('Application Form'!J627="GGP50K+PV","GGP50K",IF('Application Form'!J627="GGPHD (150K)","GGPHD (150K)",IF('Application Form'!J627="GGPHD+PV","GGPHD",IF('Application Form'!J627="PV","",IF('Application Form'!J627="POLL","",IF('Application Form'!J627="MSTN","MSTN",IF('Application Form'!J627="COAT","COAT",IF('Application Form'!J627="PI","PI",IF('Application Form'!J627="POLL_50K (add on)*","POLL_50K (add on)*",IF('Application Form'!J627="POLL_HD (add on)*","POLL_HD (add_on)*",IF('Application Form'!J627="MSTN_50K (add_on)*","MSTN_50K (add_on)*",IF('Application Form'!J627="MSTN_HD (add on)*","MSTN_HD (add on)*",IF('Application Form'!J627="STORE","STORE",IF('Application Form'!J627="HE","HE","")))))))))))))))))))),"ERROR"))))))</f>
        <v/>
      </c>
      <c r="P616" t="str">
        <f>IF(AND(F616="",O616&lt;&gt;""),IF('Application Form'!J627="SKSTD_BDL","SKSTD_BDL",IF('Application Form'!J627="MIP","MIP",IF('Application Form'!J627="MIP+PV","MIP",IF('Application Form'!J627="SEEKSIRE","SEEKSIRE",IF('Application Form'!J627="SEEKSIRE+PV","SEEKSIRE",IF('Application Form'!J627="GGP50K","GGP50K",IF('Application Form'!J627="GGP50K+PV","GGP50K",IF('Application Form'!J627="GGPHD (150K)","GGPHD (150K)",IF('Application Form'!J627="GGPHD+PV","GGPHD",IF('Application Form'!J627="PV","",IF('Application Form'!J627="POLL","",IF('Application Form'!J627="MSTN","MSTN",IF('Application Form'!J627="COAT","COAT",IF('Application Form'!J627="PI","PI",IF('Application Form'!J627="POLL_50K (add on)*","POLL_50K (add on)*",IF('Application Form'!J627="POLL_HD (add on)*","POLL_HD (add_on)*",IF('Application Form'!J627="MSTN_50K (add_on)*","MSTN_50K (add_on)*",IF('Application Form'!J627="MSTN_HD (add on)*","MSTN_HD (add on)*",IF('Application Form'!J627="STORE","STORE",IF('Application Form'!J627="HE","HE","")))))))))))))))))))),"")</f>
        <v/>
      </c>
    </row>
    <row r="617" spans="1:16" x14ac:dyDescent="0.25">
      <c r="A617" s="72">
        <f>'Application Form'!E628</f>
        <v>0</v>
      </c>
      <c r="B617" t="str">
        <f>IF('Application Form'!C628="Hair","H",IF('Application Form'!C628="Done","D",IF('Application Form'!C628="Semen","S",IF('Application Form'!C628="TSU","T",""))))</f>
        <v/>
      </c>
      <c r="C617" t="str">
        <f t="shared" si="9"/>
        <v>NAA</v>
      </c>
      <c r="F617" t="str">
        <f>IF('Application Form'!H628="SKSTD_BDL","SKSTD_BDL",IF('Application Form'!H628="MIP","MIP",IF('Application Form'!H628="MIP+PV","MIP",IF('Application Form'!H628="SEEKSIRE","SEEKSIRE",IF('Application Form'!H628="SEEKSIRE+PV","SEEKSIRE",IF('Application Form'!H628="GGP50K","GGP50K",IF('Application Form'!H628="GGP50K+PV","GGP50K",IF('Application Form'!H628="GGPHD (150K)","GGPHD (150K)",IF('Application Form'!H628="GGPHD+PV","GGPHD",IF('Application Form'!H628="PV","",IF('Application Form'!H628="POLL","",IF('Application Form'!H628="MSTN","",IF('Application Form'!H628="COAT","",IF('Application Form'!H628="PI","",IF('Application Form'!H628="POLL_50K (add on)*","",IF('Application Form'!H628="POLL_HD (add on)*","",IF('Application Form'!H628="MSTN_50K (add_on)*","",IF('Application Form'!H628="MSTN_HD (add on)*","",IF('Application Form'!H628="STORE","STORE",IF('Application Form'!H628="HE","HE",""))))))))))))))))))))</f>
        <v/>
      </c>
      <c r="G617" t="str">
        <f>IF(OR(RIGHT('Application Form'!H628,2)="PV",RIGHT('Application Form'!I628,2)="PV",RIGHT('Application Form'!J628,2)="PV"),"Yes","")</f>
        <v/>
      </c>
      <c r="H617" s="81" t="str">
        <f>IF(ISBLANK(IF(F617="SKSTD_BDL",'Application Form'!M628,IF('Office Use Only - DONT TOUCH!!!'!G617="Yes",'Application Form'!M628,""))),"",IF(F617="SKSTD_BDL",'Application Form'!M628,IF('Office Use Only - DONT TOUCH!!!'!G617="Yes",'Application Form'!M628,"")))</f>
        <v/>
      </c>
      <c r="K617" t="str">
        <f>IF(ISBLANK(IF(F617="SKSTD_BDL",'Application Form'!O628,IF('Office Use Only - DONT TOUCH!!!'!G617="Yes",'Application Form'!O628,""))),"",IF(F617="SKSTD_BDL",'Application Form'!O628,IF('Office Use Only - DONT TOUCH!!!'!G617="Yes",'Application Form'!O628,"")))</f>
        <v/>
      </c>
      <c r="N617" t="str">
        <f>IF(AND(F617="",'Application Form'!H628=""),"",IF(AND(F617="",'Application Form'!H628&lt;&gt;""),'Application Form'!H628,IF(AND(F617&lt;&gt;"",'Application Form'!I628=""),"",IF(AND(F617&lt;&gt;"",'Application Form'!I628&lt;&gt;""),IF('Application Form'!I628="SKSTD_BDL","SKSTD_BDL",IF('Application Form'!I628="MIP","MIP",IF('Application Form'!I628="MIP+PV","MIP",IF('Application Form'!I628="SEEKSIRE","SEEKSIRE",IF('Application Form'!I628="SEEKSIRE+PV","SEEKSIRE",IF('Application Form'!I628="GGP50K","GGP50K",IF('Application Form'!I628="GGP50K+PV","GGP50K",IF('Application Form'!I628="GGPHD (150K)","GGPHD (150K)",IF('Application Form'!I628="GGPHD+PV","GGPHD",IF('Application Form'!I628="PV","",IF('Application Form'!I628="POLL","",IF('Application Form'!I628="MSTN","MSTN",IF('Application Form'!I628="COAT","COAT",IF('Application Form'!I628="PI","PI",IF('Application Form'!I628="POLL_50K (add on)*","POLL_50K (add on)*",IF('Application Form'!I628="POLL_HD (add on)*","POLL_HD (add_on)*",IF('Application Form'!I628="MSTN_50K (add_on)*","MSTN_50K (add_on)*",IF('Application Form'!I628="MSTN_HD (add on)*","MSTN_HD (add on)*",IF('Application Form'!I628="STORE","STORE",IF('Application Form'!I628="HE","HE","")))))))))))))))))))),"ERROR"))))</f>
        <v/>
      </c>
      <c r="O617" t="str">
        <f>IF(AND(F617="",'Application Form'!H628=""),"",IF(AND(F617="",'Application Form'!H628&lt;&gt;"",'Application Form'!I628=""),"",IF(AND(F617&lt;&gt;"",'Application Form'!I628=""),"",IF(AND(F617&lt;&gt;"",'Application Form'!I628&lt;&gt;"",'Application Form'!J628=""),"",IF(AND(F617="",'Application Form'!H628&lt;&gt;"",'Application Form'!I628&lt;&gt;""),IF('Application Form'!I628="SKSTD_BDL","SKSTD_BDL",IF('Application Form'!I628="MIP","MIP",IF('Application Form'!I628="MIP+PV","MIP",IF('Application Form'!I628="SEEKSIRE","SEEKSIRE",IF('Application Form'!I628="SEEKSIRE+PV","SEEKSIRE",IF('Application Form'!I628="GGP50K","GGP50K",IF('Application Form'!I628="GGP50K+PV","GGP50K",IF('Application Form'!I628="GGPHD (150K)","GGPHD (150K)",IF('Application Form'!I628="GGPHD+PV","GGPHD",IF('Application Form'!I628="PV","",IF('Application Form'!I628="POLL","",IF('Application Form'!I628="MSTN","MSTN",IF('Application Form'!I628="COAT","COAT",IF('Application Form'!I628="PI","PI",IF('Application Form'!I628="POLL_50K (add on)*","POLL_50K (add on)*",IF('Application Form'!I628="POLL_HD (add on)*","POLL_HD (add_on)*",IF('Application Form'!I628="MSTN_50K (add_on)*","MSTN_50K (add_on)*",IF('Application Form'!I628="MSTN_HD (add on)*","MSTN_HD (add on)*",IF('Application Form'!I628="STORE","STORE",IF('Application Form'!I628="HE","HE","ERROR")))))))))))))))))))),IF(AND(F617&lt;&gt;"",'Application Form'!I628&lt;&gt;"",'Application Form'!J628&lt;&gt;""),IF('Application Form'!J628="SKSTD_BDL","SKSTD_BDL",IF('Application Form'!J628="MIP","MIP",IF('Application Form'!J628="MIP+PV","MIP",IF('Application Form'!J628="SEEKSIRE","SEEKSIRE",IF('Application Form'!J628="SEEKSIRE+PV","SEEKSIRE",IF('Application Form'!J628="GGP50K","GGP50K",IF('Application Form'!J628="GGP50K+PV","GGP50K",IF('Application Form'!J628="GGPHD (150K)","GGPHD (150K)",IF('Application Form'!J628="GGPHD+PV","GGPHD",IF('Application Form'!J628="PV","",IF('Application Form'!J628="POLL","",IF('Application Form'!J628="MSTN","MSTN",IF('Application Form'!J628="COAT","COAT",IF('Application Form'!J628="PI","PI",IF('Application Form'!J628="POLL_50K (add on)*","POLL_50K (add on)*",IF('Application Form'!J628="POLL_HD (add on)*","POLL_HD (add_on)*",IF('Application Form'!J628="MSTN_50K (add_on)*","MSTN_50K (add_on)*",IF('Application Form'!J628="MSTN_HD (add on)*","MSTN_HD (add on)*",IF('Application Form'!J628="STORE","STORE",IF('Application Form'!J628="HE","HE","")))))))))))))))))))),"ERROR"))))))</f>
        <v/>
      </c>
      <c r="P617" t="str">
        <f>IF(AND(F617="",O617&lt;&gt;""),IF('Application Form'!J628="SKSTD_BDL","SKSTD_BDL",IF('Application Form'!J628="MIP","MIP",IF('Application Form'!J628="MIP+PV","MIP",IF('Application Form'!J628="SEEKSIRE","SEEKSIRE",IF('Application Form'!J628="SEEKSIRE+PV","SEEKSIRE",IF('Application Form'!J628="GGP50K","GGP50K",IF('Application Form'!J628="GGP50K+PV","GGP50K",IF('Application Form'!J628="GGPHD (150K)","GGPHD (150K)",IF('Application Form'!J628="GGPHD+PV","GGPHD",IF('Application Form'!J628="PV","",IF('Application Form'!J628="POLL","",IF('Application Form'!J628="MSTN","MSTN",IF('Application Form'!J628="COAT","COAT",IF('Application Form'!J628="PI","PI",IF('Application Form'!J628="POLL_50K (add on)*","POLL_50K (add on)*",IF('Application Form'!J628="POLL_HD (add on)*","POLL_HD (add_on)*",IF('Application Form'!J628="MSTN_50K (add_on)*","MSTN_50K (add_on)*",IF('Application Form'!J628="MSTN_HD (add on)*","MSTN_HD (add on)*",IF('Application Form'!J628="STORE","STORE",IF('Application Form'!J628="HE","HE","")))))))))))))))))))),"")</f>
        <v/>
      </c>
    </row>
    <row r="618" spans="1:16" x14ac:dyDescent="0.25">
      <c r="A618" s="72">
        <f>'Application Form'!E629</f>
        <v>0</v>
      </c>
      <c r="B618" t="str">
        <f>IF('Application Form'!C629="Hair","H",IF('Application Form'!C629="Done","D",IF('Application Form'!C629="Semen","S",IF('Application Form'!C629="TSU","T",""))))</f>
        <v/>
      </c>
      <c r="C618" t="str">
        <f t="shared" si="9"/>
        <v>NAA</v>
      </c>
      <c r="F618" t="str">
        <f>IF('Application Form'!H629="SKSTD_BDL","SKSTD_BDL",IF('Application Form'!H629="MIP","MIP",IF('Application Form'!H629="MIP+PV","MIP",IF('Application Form'!H629="SEEKSIRE","SEEKSIRE",IF('Application Form'!H629="SEEKSIRE+PV","SEEKSIRE",IF('Application Form'!H629="GGP50K","GGP50K",IF('Application Form'!H629="GGP50K+PV","GGP50K",IF('Application Form'!H629="GGPHD (150K)","GGPHD (150K)",IF('Application Form'!H629="GGPHD+PV","GGPHD",IF('Application Form'!H629="PV","",IF('Application Form'!H629="POLL","",IF('Application Form'!H629="MSTN","",IF('Application Form'!H629="COAT","",IF('Application Form'!H629="PI","",IF('Application Form'!H629="POLL_50K (add on)*","",IF('Application Form'!H629="POLL_HD (add on)*","",IF('Application Form'!H629="MSTN_50K (add_on)*","",IF('Application Form'!H629="MSTN_HD (add on)*","",IF('Application Form'!H629="STORE","STORE",IF('Application Form'!H629="HE","HE",""))))))))))))))))))))</f>
        <v/>
      </c>
      <c r="G618" t="str">
        <f>IF(OR(RIGHT('Application Form'!H629,2)="PV",RIGHT('Application Form'!I629,2)="PV",RIGHT('Application Form'!J629,2)="PV"),"Yes","")</f>
        <v/>
      </c>
      <c r="H618" s="81" t="str">
        <f>IF(ISBLANK(IF(F618="SKSTD_BDL",'Application Form'!M629,IF('Office Use Only - DONT TOUCH!!!'!G618="Yes",'Application Form'!M629,""))),"",IF(F618="SKSTD_BDL",'Application Form'!M629,IF('Office Use Only - DONT TOUCH!!!'!G618="Yes",'Application Form'!M629,"")))</f>
        <v/>
      </c>
      <c r="K618" t="str">
        <f>IF(ISBLANK(IF(F618="SKSTD_BDL",'Application Form'!O629,IF('Office Use Only - DONT TOUCH!!!'!G618="Yes",'Application Form'!O629,""))),"",IF(F618="SKSTD_BDL",'Application Form'!O629,IF('Office Use Only - DONT TOUCH!!!'!G618="Yes",'Application Form'!O629,"")))</f>
        <v/>
      </c>
      <c r="N618" t="str">
        <f>IF(AND(F618="",'Application Form'!H629=""),"",IF(AND(F618="",'Application Form'!H629&lt;&gt;""),'Application Form'!H629,IF(AND(F618&lt;&gt;"",'Application Form'!I629=""),"",IF(AND(F618&lt;&gt;"",'Application Form'!I629&lt;&gt;""),IF('Application Form'!I629="SKSTD_BDL","SKSTD_BDL",IF('Application Form'!I629="MIP","MIP",IF('Application Form'!I629="MIP+PV","MIP",IF('Application Form'!I629="SEEKSIRE","SEEKSIRE",IF('Application Form'!I629="SEEKSIRE+PV","SEEKSIRE",IF('Application Form'!I629="GGP50K","GGP50K",IF('Application Form'!I629="GGP50K+PV","GGP50K",IF('Application Form'!I629="GGPHD (150K)","GGPHD (150K)",IF('Application Form'!I629="GGPHD+PV","GGPHD",IF('Application Form'!I629="PV","",IF('Application Form'!I629="POLL","",IF('Application Form'!I629="MSTN","MSTN",IF('Application Form'!I629="COAT","COAT",IF('Application Form'!I629="PI","PI",IF('Application Form'!I629="POLL_50K (add on)*","POLL_50K (add on)*",IF('Application Form'!I629="POLL_HD (add on)*","POLL_HD (add_on)*",IF('Application Form'!I629="MSTN_50K (add_on)*","MSTN_50K (add_on)*",IF('Application Form'!I629="MSTN_HD (add on)*","MSTN_HD (add on)*",IF('Application Form'!I629="STORE","STORE",IF('Application Form'!I629="HE","HE","")))))))))))))))))))),"ERROR"))))</f>
        <v/>
      </c>
      <c r="O618" t="str">
        <f>IF(AND(F618="",'Application Form'!H629=""),"",IF(AND(F618="",'Application Form'!H629&lt;&gt;"",'Application Form'!I629=""),"",IF(AND(F618&lt;&gt;"",'Application Form'!I629=""),"",IF(AND(F618&lt;&gt;"",'Application Form'!I629&lt;&gt;"",'Application Form'!J629=""),"",IF(AND(F618="",'Application Form'!H629&lt;&gt;"",'Application Form'!I629&lt;&gt;""),IF('Application Form'!I629="SKSTD_BDL","SKSTD_BDL",IF('Application Form'!I629="MIP","MIP",IF('Application Form'!I629="MIP+PV","MIP",IF('Application Form'!I629="SEEKSIRE","SEEKSIRE",IF('Application Form'!I629="SEEKSIRE+PV","SEEKSIRE",IF('Application Form'!I629="GGP50K","GGP50K",IF('Application Form'!I629="GGP50K+PV","GGP50K",IF('Application Form'!I629="GGPHD (150K)","GGPHD (150K)",IF('Application Form'!I629="GGPHD+PV","GGPHD",IF('Application Form'!I629="PV","",IF('Application Form'!I629="POLL","",IF('Application Form'!I629="MSTN","MSTN",IF('Application Form'!I629="COAT","COAT",IF('Application Form'!I629="PI","PI",IF('Application Form'!I629="POLL_50K (add on)*","POLL_50K (add on)*",IF('Application Form'!I629="POLL_HD (add on)*","POLL_HD (add_on)*",IF('Application Form'!I629="MSTN_50K (add_on)*","MSTN_50K (add_on)*",IF('Application Form'!I629="MSTN_HD (add on)*","MSTN_HD (add on)*",IF('Application Form'!I629="STORE","STORE",IF('Application Form'!I629="HE","HE","ERROR")))))))))))))))))))),IF(AND(F618&lt;&gt;"",'Application Form'!I629&lt;&gt;"",'Application Form'!J629&lt;&gt;""),IF('Application Form'!J629="SKSTD_BDL","SKSTD_BDL",IF('Application Form'!J629="MIP","MIP",IF('Application Form'!J629="MIP+PV","MIP",IF('Application Form'!J629="SEEKSIRE","SEEKSIRE",IF('Application Form'!J629="SEEKSIRE+PV","SEEKSIRE",IF('Application Form'!J629="GGP50K","GGP50K",IF('Application Form'!J629="GGP50K+PV","GGP50K",IF('Application Form'!J629="GGPHD (150K)","GGPHD (150K)",IF('Application Form'!J629="GGPHD+PV","GGPHD",IF('Application Form'!J629="PV","",IF('Application Form'!J629="POLL","",IF('Application Form'!J629="MSTN","MSTN",IF('Application Form'!J629="COAT","COAT",IF('Application Form'!J629="PI","PI",IF('Application Form'!J629="POLL_50K (add on)*","POLL_50K (add on)*",IF('Application Form'!J629="POLL_HD (add on)*","POLL_HD (add_on)*",IF('Application Form'!J629="MSTN_50K (add_on)*","MSTN_50K (add_on)*",IF('Application Form'!J629="MSTN_HD (add on)*","MSTN_HD (add on)*",IF('Application Form'!J629="STORE","STORE",IF('Application Form'!J629="HE","HE","")))))))))))))))))))),"ERROR"))))))</f>
        <v/>
      </c>
      <c r="P618" t="str">
        <f>IF(AND(F618="",O618&lt;&gt;""),IF('Application Form'!J629="SKSTD_BDL","SKSTD_BDL",IF('Application Form'!J629="MIP","MIP",IF('Application Form'!J629="MIP+PV","MIP",IF('Application Form'!J629="SEEKSIRE","SEEKSIRE",IF('Application Form'!J629="SEEKSIRE+PV","SEEKSIRE",IF('Application Form'!J629="GGP50K","GGP50K",IF('Application Form'!J629="GGP50K+PV","GGP50K",IF('Application Form'!J629="GGPHD (150K)","GGPHD (150K)",IF('Application Form'!J629="GGPHD+PV","GGPHD",IF('Application Form'!J629="PV","",IF('Application Form'!J629="POLL","",IF('Application Form'!J629="MSTN","MSTN",IF('Application Form'!J629="COAT","COAT",IF('Application Form'!J629="PI","PI",IF('Application Form'!J629="POLL_50K (add on)*","POLL_50K (add on)*",IF('Application Form'!J629="POLL_HD (add on)*","POLL_HD (add_on)*",IF('Application Form'!J629="MSTN_50K (add_on)*","MSTN_50K (add_on)*",IF('Application Form'!J629="MSTN_HD (add on)*","MSTN_HD (add on)*",IF('Application Form'!J629="STORE","STORE",IF('Application Form'!J629="HE","HE","")))))))))))))))))))),"")</f>
        <v/>
      </c>
    </row>
    <row r="619" spans="1:16" x14ac:dyDescent="0.25">
      <c r="A619" s="72">
        <f>'Application Form'!E630</f>
        <v>0</v>
      </c>
      <c r="B619" t="str">
        <f>IF('Application Form'!C630="Hair","H",IF('Application Form'!C630="Done","D",IF('Application Form'!C630="Semen","S",IF('Application Form'!C630="TSU","T",""))))</f>
        <v/>
      </c>
      <c r="C619" t="str">
        <f t="shared" si="9"/>
        <v>NAA</v>
      </c>
      <c r="F619" t="str">
        <f>IF('Application Form'!H630="SKSTD_BDL","SKSTD_BDL",IF('Application Form'!H630="MIP","MIP",IF('Application Form'!H630="MIP+PV","MIP",IF('Application Form'!H630="SEEKSIRE","SEEKSIRE",IF('Application Form'!H630="SEEKSIRE+PV","SEEKSIRE",IF('Application Form'!H630="GGP50K","GGP50K",IF('Application Form'!H630="GGP50K+PV","GGP50K",IF('Application Form'!H630="GGPHD (150K)","GGPHD (150K)",IF('Application Form'!H630="GGPHD+PV","GGPHD",IF('Application Form'!H630="PV","",IF('Application Form'!H630="POLL","",IF('Application Form'!H630="MSTN","",IF('Application Form'!H630="COAT","",IF('Application Form'!H630="PI","",IF('Application Form'!H630="POLL_50K (add on)*","",IF('Application Form'!H630="POLL_HD (add on)*","",IF('Application Form'!H630="MSTN_50K (add_on)*","",IF('Application Form'!H630="MSTN_HD (add on)*","",IF('Application Form'!H630="STORE","STORE",IF('Application Form'!H630="HE","HE",""))))))))))))))))))))</f>
        <v/>
      </c>
      <c r="G619" t="str">
        <f>IF(OR(RIGHT('Application Form'!H630,2)="PV",RIGHT('Application Form'!I630,2)="PV",RIGHT('Application Form'!J630,2)="PV"),"Yes","")</f>
        <v/>
      </c>
      <c r="H619" s="81" t="str">
        <f>IF(ISBLANK(IF(F619="SKSTD_BDL",'Application Form'!M630,IF('Office Use Only - DONT TOUCH!!!'!G619="Yes",'Application Form'!M630,""))),"",IF(F619="SKSTD_BDL",'Application Form'!M630,IF('Office Use Only - DONT TOUCH!!!'!G619="Yes",'Application Form'!M630,"")))</f>
        <v/>
      </c>
      <c r="K619" t="str">
        <f>IF(ISBLANK(IF(F619="SKSTD_BDL",'Application Form'!O630,IF('Office Use Only - DONT TOUCH!!!'!G619="Yes",'Application Form'!O630,""))),"",IF(F619="SKSTD_BDL",'Application Form'!O630,IF('Office Use Only - DONT TOUCH!!!'!G619="Yes",'Application Form'!O630,"")))</f>
        <v/>
      </c>
      <c r="N619" t="str">
        <f>IF(AND(F619="",'Application Form'!H630=""),"",IF(AND(F619="",'Application Form'!H630&lt;&gt;""),'Application Form'!H630,IF(AND(F619&lt;&gt;"",'Application Form'!I630=""),"",IF(AND(F619&lt;&gt;"",'Application Form'!I630&lt;&gt;""),IF('Application Form'!I630="SKSTD_BDL","SKSTD_BDL",IF('Application Form'!I630="MIP","MIP",IF('Application Form'!I630="MIP+PV","MIP",IF('Application Form'!I630="SEEKSIRE","SEEKSIRE",IF('Application Form'!I630="SEEKSIRE+PV","SEEKSIRE",IF('Application Form'!I630="GGP50K","GGP50K",IF('Application Form'!I630="GGP50K+PV","GGP50K",IF('Application Form'!I630="GGPHD (150K)","GGPHD (150K)",IF('Application Form'!I630="GGPHD+PV","GGPHD",IF('Application Form'!I630="PV","",IF('Application Form'!I630="POLL","",IF('Application Form'!I630="MSTN","MSTN",IF('Application Form'!I630="COAT","COAT",IF('Application Form'!I630="PI","PI",IF('Application Form'!I630="POLL_50K (add on)*","POLL_50K (add on)*",IF('Application Form'!I630="POLL_HD (add on)*","POLL_HD (add_on)*",IF('Application Form'!I630="MSTN_50K (add_on)*","MSTN_50K (add_on)*",IF('Application Form'!I630="MSTN_HD (add on)*","MSTN_HD (add on)*",IF('Application Form'!I630="STORE","STORE",IF('Application Form'!I630="HE","HE","")))))))))))))))))))),"ERROR"))))</f>
        <v/>
      </c>
      <c r="O619" t="str">
        <f>IF(AND(F619="",'Application Form'!H630=""),"",IF(AND(F619="",'Application Form'!H630&lt;&gt;"",'Application Form'!I630=""),"",IF(AND(F619&lt;&gt;"",'Application Form'!I630=""),"",IF(AND(F619&lt;&gt;"",'Application Form'!I630&lt;&gt;"",'Application Form'!J630=""),"",IF(AND(F619="",'Application Form'!H630&lt;&gt;"",'Application Form'!I630&lt;&gt;""),IF('Application Form'!I630="SKSTD_BDL","SKSTD_BDL",IF('Application Form'!I630="MIP","MIP",IF('Application Form'!I630="MIP+PV","MIP",IF('Application Form'!I630="SEEKSIRE","SEEKSIRE",IF('Application Form'!I630="SEEKSIRE+PV","SEEKSIRE",IF('Application Form'!I630="GGP50K","GGP50K",IF('Application Form'!I630="GGP50K+PV","GGP50K",IF('Application Form'!I630="GGPHD (150K)","GGPHD (150K)",IF('Application Form'!I630="GGPHD+PV","GGPHD",IF('Application Form'!I630="PV","",IF('Application Form'!I630="POLL","",IF('Application Form'!I630="MSTN","MSTN",IF('Application Form'!I630="COAT","COAT",IF('Application Form'!I630="PI","PI",IF('Application Form'!I630="POLL_50K (add on)*","POLL_50K (add on)*",IF('Application Form'!I630="POLL_HD (add on)*","POLL_HD (add_on)*",IF('Application Form'!I630="MSTN_50K (add_on)*","MSTN_50K (add_on)*",IF('Application Form'!I630="MSTN_HD (add on)*","MSTN_HD (add on)*",IF('Application Form'!I630="STORE","STORE",IF('Application Form'!I630="HE","HE","ERROR")))))))))))))))))))),IF(AND(F619&lt;&gt;"",'Application Form'!I630&lt;&gt;"",'Application Form'!J630&lt;&gt;""),IF('Application Form'!J630="SKSTD_BDL","SKSTD_BDL",IF('Application Form'!J630="MIP","MIP",IF('Application Form'!J630="MIP+PV","MIP",IF('Application Form'!J630="SEEKSIRE","SEEKSIRE",IF('Application Form'!J630="SEEKSIRE+PV","SEEKSIRE",IF('Application Form'!J630="GGP50K","GGP50K",IF('Application Form'!J630="GGP50K+PV","GGP50K",IF('Application Form'!J630="GGPHD (150K)","GGPHD (150K)",IF('Application Form'!J630="GGPHD+PV","GGPHD",IF('Application Form'!J630="PV","",IF('Application Form'!J630="POLL","",IF('Application Form'!J630="MSTN","MSTN",IF('Application Form'!J630="COAT","COAT",IF('Application Form'!J630="PI","PI",IF('Application Form'!J630="POLL_50K (add on)*","POLL_50K (add on)*",IF('Application Form'!J630="POLL_HD (add on)*","POLL_HD (add_on)*",IF('Application Form'!J630="MSTN_50K (add_on)*","MSTN_50K (add_on)*",IF('Application Form'!J630="MSTN_HD (add on)*","MSTN_HD (add on)*",IF('Application Form'!J630="STORE","STORE",IF('Application Form'!J630="HE","HE","")))))))))))))))))))),"ERROR"))))))</f>
        <v/>
      </c>
      <c r="P619" t="str">
        <f>IF(AND(F619="",O619&lt;&gt;""),IF('Application Form'!J630="SKSTD_BDL","SKSTD_BDL",IF('Application Form'!J630="MIP","MIP",IF('Application Form'!J630="MIP+PV","MIP",IF('Application Form'!J630="SEEKSIRE","SEEKSIRE",IF('Application Form'!J630="SEEKSIRE+PV","SEEKSIRE",IF('Application Form'!J630="GGP50K","GGP50K",IF('Application Form'!J630="GGP50K+PV","GGP50K",IF('Application Form'!J630="GGPHD (150K)","GGPHD (150K)",IF('Application Form'!J630="GGPHD+PV","GGPHD",IF('Application Form'!J630="PV","",IF('Application Form'!J630="POLL","",IF('Application Form'!J630="MSTN","MSTN",IF('Application Form'!J630="COAT","COAT",IF('Application Form'!J630="PI","PI",IF('Application Form'!J630="POLL_50K (add on)*","POLL_50K (add on)*",IF('Application Form'!J630="POLL_HD (add on)*","POLL_HD (add_on)*",IF('Application Form'!J630="MSTN_50K (add_on)*","MSTN_50K (add_on)*",IF('Application Form'!J630="MSTN_HD (add on)*","MSTN_HD (add on)*",IF('Application Form'!J630="STORE","STORE",IF('Application Form'!J630="HE","HE","")))))))))))))))))))),"")</f>
        <v/>
      </c>
    </row>
    <row r="620" spans="1:16" x14ac:dyDescent="0.25">
      <c r="A620" s="72">
        <f>'Application Form'!E631</f>
        <v>0</v>
      </c>
      <c r="B620" t="str">
        <f>IF('Application Form'!C631="Hair","H",IF('Application Form'!C631="Done","D",IF('Application Form'!C631="Semen","S",IF('Application Form'!C631="TSU","T",""))))</f>
        <v/>
      </c>
      <c r="C620" t="str">
        <f t="shared" si="9"/>
        <v>NAA</v>
      </c>
      <c r="F620" t="str">
        <f>IF('Application Form'!H631="SKSTD_BDL","SKSTD_BDL",IF('Application Form'!H631="MIP","MIP",IF('Application Form'!H631="MIP+PV","MIP",IF('Application Form'!H631="SEEKSIRE","SEEKSIRE",IF('Application Form'!H631="SEEKSIRE+PV","SEEKSIRE",IF('Application Form'!H631="GGP50K","GGP50K",IF('Application Form'!H631="GGP50K+PV","GGP50K",IF('Application Form'!H631="GGPHD (150K)","GGPHD (150K)",IF('Application Form'!H631="GGPHD+PV","GGPHD",IF('Application Form'!H631="PV","",IF('Application Form'!H631="POLL","",IF('Application Form'!H631="MSTN","",IF('Application Form'!H631="COAT","",IF('Application Form'!H631="PI","",IF('Application Form'!H631="POLL_50K (add on)*","",IF('Application Form'!H631="POLL_HD (add on)*","",IF('Application Form'!H631="MSTN_50K (add_on)*","",IF('Application Form'!H631="MSTN_HD (add on)*","",IF('Application Form'!H631="STORE","STORE",IF('Application Form'!H631="HE","HE",""))))))))))))))))))))</f>
        <v/>
      </c>
      <c r="G620" t="str">
        <f>IF(OR(RIGHT('Application Form'!H631,2)="PV",RIGHT('Application Form'!I631,2)="PV",RIGHT('Application Form'!J631,2)="PV"),"Yes","")</f>
        <v/>
      </c>
      <c r="H620" s="81" t="str">
        <f>IF(ISBLANK(IF(F620="SKSTD_BDL",'Application Form'!M631,IF('Office Use Only - DONT TOUCH!!!'!G620="Yes",'Application Form'!M631,""))),"",IF(F620="SKSTD_BDL",'Application Form'!M631,IF('Office Use Only - DONT TOUCH!!!'!G620="Yes",'Application Form'!M631,"")))</f>
        <v/>
      </c>
      <c r="K620" t="str">
        <f>IF(ISBLANK(IF(F620="SKSTD_BDL",'Application Form'!O631,IF('Office Use Only - DONT TOUCH!!!'!G620="Yes",'Application Form'!O631,""))),"",IF(F620="SKSTD_BDL",'Application Form'!O631,IF('Office Use Only - DONT TOUCH!!!'!G620="Yes",'Application Form'!O631,"")))</f>
        <v/>
      </c>
      <c r="N620" t="str">
        <f>IF(AND(F620="",'Application Form'!H631=""),"",IF(AND(F620="",'Application Form'!H631&lt;&gt;""),'Application Form'!H631,IF(AND(F620&lt;&gt;"",'Application Form'!I631=""),"",IF(AND(F620&lt;&gt;"",'Application Form'!I631&lt;&gt;""),IF('Application Form'!I631="SKSTD_BDL","SKSTD_BDL",IF('Application Form'!I631="MIP","MIP",IF('Application Form'!I631="MIP+PV","MIP",IF('Application Form'!I631="SEEKSIRE","SEEKSIRE",IF('Application Form'!I631="SEEKSIRE+PV","SEEKSIRE",IF('Application Form'!I631="GGP50K","GGP50K",IF('Application Form'!I631="GGP50K+PV","GGP50K",IF('Application Form'!I631="GGPHD (150K)","GGPHD (150K)",IF('Application Form'!I631="GGPHD+PV","GGPHD",IF('Application Form'!I631="PV","",IF('Application Form'!I631="POLL","",IF('Application Form'!I631="MSTN","MSTN",IF('Application Form'!I631="COAT","COAT",IF('Application Form'!I631="PI","PI",IF('Application Form'!I631="POLL_50K (add on)*","POLL_50K (add on)*",IF('Application Form'!I631="POLL_HD (add on)*","POLL_HD (add_on)*",IF('Application Form'!I631="MSTN_50K (add_on)*","MSTN_50K (add_on)*",IF('Application Form'!I631="MSTN_HD (add on)*","MSTN_HD (add on)*",IF('Application Form'!I631="STORE","STORE",IF('Application Form'!I631="HE","HE","")))))))))))))))))))),"ERROR"))))</f>
        <v/>
      </c>
      <c r="O620" t="str">
        <f>IF(AND(F620="",'Application Form'!H631=""),"",IF(AND(F620="",'Application Form'!H631&lt;&gt;"",'Application Form'!I631=""),"",IF(AND(F620&lt;&gt;"",'Application Form'!I631=""),"",IF(AND(F620&lt;&gt;"",'Application Form'!I631&lt;&gt;"",'Application Form'!J631=""),"",IF(AND(F620="",'Application Form'!H631&lt;&gt;"",'Application Form'!I631&lt;&gt;""),IF('Application Form'!I631="SKSTD_BDL","SKSTD_BDL",IF('Application Form'!I631="MIP","MIP",IF('Application Form'!I631="MIP+PV","MIP",IF('Application Form'!I631="SEEKSIRE","SEEKSIRE",IF('Application Form'!I631="SEEKSIRE+PV","SEEKSIRE",IF('Application Form'!I631="GGP50K","GGP50K",IF('Application Form'!I631="GGP50K+PV","GGP50K",IF('Application Form'!I631="GGPHD (150K)","GGPHD (150K)",IF('Application Form'!I631="GGPHD+PV","GGPHD",IF('Application Form'!I631="PV","",IF('Application Form'!I631="POLL","",IF('Application Form'!I631="MSTN","MSTN",IF('Application Form'!I631="COAT","COAT",IF('Application Form'!I631="PI","PI",IF('Application Form'!I631="POLL_50K (add on)*","POLL_50K (add on)*",IF('Application Form'!I631="POLL_HD (add on)*","POLL_HD (add_on)*",IF('Application Form'!I631="MSTN_50K (add_on)*","MSTN_50K (add_on)*",IF('Application Form'!I631="MSTN_HD (add on)*","MSTN_HD (add on)*",IF('Application Form'!I631="STORE","STORE",IF('Application Form'!I631="HE","HE","ERROR")))))))))))))))))))),IF(AND(F620&lt;&gt;"",'Application Form'!I631&lt;&gt;"",'Application Form'!J631&lt;&gt;""),IF('Application Form'!J631="SKSTD_BDL","SKSTD_BDL",IF('Application Form'!J631="MIP","MIP",IF('Application Form'!J631="MIP+PV","MIP",IF('Application Form'!J631="SEEKSIRE","SEEKSIRE",IF('Application Form'!J631="SEEKSIRE+PV","SEEKSIRE",IF('Application Form'!J631="GGP50K","GGP50K",IF('Application Form'!J631="GGP50K+PV","GGP50K",IF('Application Form'!J631="GGPHD (150K)","GGPHD (150K)",IF('Application Form'!J631="GGPHD+PV","GGPHD",IF('Application Form'!J631="PV","",IF('Application Form'!J631="POLL","",IF('Application Form'!J631="MSTN","MSTN",IF('Application Form'!J631="COAT","COAT",IF('Application Form'!J631="PI","PI",IF('Application Form'!J631="POLL_50K (add on)*","POLL_50K (add on)*",IF('Application Form'!J631="POLL_HD (add on)*","POLL_HD (add_on)*",IF('Application Form'!J631="MSTN_50K (add_on)*","MSTN_50K (add_on)*",IF('Application Form'!J631="MSTN_HD (add on)*","MSTN_HD (add on)*",IF('Application Form'!J631="STORE","STORE",IF('Application Form'!J631="HE","HE","")))))))))))))))))))),"ERROR"))))))</f>
        <v/>
      </c>
      <c r="P620" t="str">
        <f>IF(AND(F620="",O620&lt;&gt;""),IF('Application Form'!J631="SKSTD_BDL","SKSTD_BDL",IF('Application Form'!J631="MIP","MIP",IF('Application Form'!J631="MIP+PV","MIP",IF('Application Form'!J631="SEEKSIRE","SEEKSIRE",IF('Application Form'!J631="SEEKSIRE+PV","SEEKSIRE",IF('Application Form'!J631="GGP50K","GGP50K",IF('Application Form'!J631="GGP50K+PV","GGP50K",IF('Application Form'!J631="GGPHD (150K)","GGPHD (150K)",IF('Application Form'!J631="GGPHD+PV","GGPHD",IF('Application Form'!J631="PV","",IF('Application Form'!J631="POLL","",IF('Application Form'!J631="MSTN","MSTN",IF('Application Form'!J631="COAT","COAT",IF('Application Form'!J631="PI","PI",IF('Application Form'!J631="POLL_50K (add on)*","POLL_50K (add on)*",IF('Application Form'!J631="POLL_HD (add on)*","POLL_HD (add_on)*",IF('Application Form'!J631="MSTN_50K (add_on)*","MSTN_50K (add_on)*",IF('Application Form'!J631="MSTN_HD (add on)*","MSTN_HD (add on)*",IF('Application Form'!J631="STORE","STORE",IF('Application Form'!J631="HE","HE","")))))))))))))))))))),"")</f>
        <v/>
      </c>
    </row>
    <row r="621" spans="1:16" x14ac:dyDescent="0.25">
      <c r="A621" s="72">
        <f>'Application Form'!E632</f>
        <v>0</v>
      </c>
      <c r="B621" t="str">
        <f>IF('Application Form'!C632="Hair","H",IF('Application Form'!C632="Done","D",IF('Application Form'!C632="Semen","S",IF('Application Form'!C632="TSU","T",""))))</f>
        <v/>
      </c>
      <c r="C621" t="str">
        <f t="shared" si="9"/>
        <v>NAA</v>
      </c>
      <c r="F621" t="str">
        <f>IF('Application Form'!H632="SKSTD_BDL","SKSTD_BDL",IF('Application Form'!H632="MIP","MIP",IF('Application Form'!H632="MIP+PV","MIP",IF('Application Form'!H632="SEEKSIRE","SEEKSIRE",IF('Application Form'!H632="SEEKSIRE+PV","SEEKSIRE",IF('Application Form'!H632="GGP50K","GGP50K",IF('Application Form'!H632="GGP50K+PV","GGP50K",IF('Application Form'!H632="GGPHD (150K)","GGPHD (150K)",IF('Application Form'!H632="GGPHD+PV","GGPHD",IF('Application Form'!H632="PV","",IF('Application Form'!H632="POLL","",IF('Application Form'!H632="MSTN","",IF('Application Form'!H632="COAT","",IF('Application Form'!H632="PI","",IF('Application Form'!H632="POLL_50K (add on)*","",IF('Application Form'!H632="POLL_HD (add on)*","",IF('Application Form'!H632="MSTN_50K (add_on)*","",IF('Application Form'!H632="MSTN_HD (add on)*","",IF('Application Form'!H632="STORE","STORE",IF('Application Form'!H632="HE","HE",""))))))))))))))))))))</f>
        <v/>
      </c>
      <c r="G621" t="str">
        <f>IF(OR(RIGHT('Application Form'!H632,2)="PV",RIGHT('Application Form'!I632,2)="PV",RIGHT('Application Form'!J632,2)="PV"),"Yes","")</f>
        <v/>
      </c>
      <c r="H621" s="81" t="str">
        <f>IF(ISBLANK(IF(F621="SKSTD_BDL",'Application Form'!M632,IF('Office Use Only - DONT TOUCH!!!'!G621="Yes",'Application Form'!M632,""))),"",IF(F621="SKSTD_BDL",'Application Form'!M632,IF('Office Use Only - DONT TOUCH!!!'!G621="Yes",'Application Form'!M632,"")))</f>
        <v/>
      </c>
      <c r="K621" t="str">
        <f>IF(ISBLANK(IF(F621="SKSTD_BDL",'Application Form'!O632,IF('Office Use Only - DONT TOUCH!!!'!G621="Yes",'Application Form'!O632,""))),"",IF(F621="SKSTD_BDL",'Application Form'!O632,IF('Office Use Only - DONT TOUCH!!!'!G621="Yes",'Application Form'!O632,"")))</f>
        <v/>
      </c>
      <c r="N621" t="str">
        <f>IF(AND(F621="",'Application Form'!H632=""),"",IF(AND(F621="",'Application Form'!H632&lt;&gt;""),'Application Form'!H632,IF(AND(F621&lt;&gt;"",'Application Form'!I632=""),"",IF(AND(F621&lt;&gt;"",'Application Form'!I632&lt;&gt;""),IF('Application Form'!I632="SKSTD_BDL","SKSTD_BDL",IF('Application Form'!I632="MIP","MIP",IF('Application Form'!I632="MIP+PV","MIP",IF('Application Form'!I632="SEEKSIRE","SEEKSIRE",IF('Application Form'!I632="SEEKSIRE+PV","SEEKSIRE",IF('Application Form'!I632="GGP50K","GGP50K",IF('Application Form'!I632="GGP50K+PV","GGP50K",IF('Application Form'!I632="GGPHD (150K)","GGPHD (150K)",IF('Application Form'!I632="GGPHD+PV","GGPHD",IF('Application Form'!I632="PV","",IF('Application Form'!I632="POLL","",IF('Application Form'!I632="MSTN","MSTN",IF('Application Form'!I632="COAT","COAT",IF('Application Form'!I632="PI","PI",IF('Application Form'!I632="POLL_50K (add on)*","POLL_50K (add on)*",IF('Application Form'!I632="POLL_HD (add on)*","POLL_HD (add_on)*",IF('Application Form'!I632="MSTN_50K (add_on)*","MSTN_50K (add_on)*",IF('Application Form'!I632="MSTN_HD (add on)*","MSTN_HD (add on)*",IF('Application Form'!I632="STORE","STORE",IF('Application Form'!I632="HE","HE","")))))))))))))))))))),"ERROR"))))</f>
        <v/>
      </c>
      <c r="O621" t="str">
        <f>IF(AND(F621="",'Application Form'!H632=""),"",IF(AND(F621="",'Application Form'!H632&lt;&gt;"",'Application Form'!I632=""),"",IF(AND(F621&lt;&gt;"",'Application Form'!I632=""),"",IF(AND(F621&lt;&gt;"",'Application Form'!I632&lt;&gt;"",'Application Form'!J632=""),"",IF(AND(F621="",'Application Form'!H632&lt;&gt;"",'Application Form'!I632&lt;&gt;""),IF('Application Form'!I632="SKSTD_BDL","SKSTD_BDL",IF('Application Form'!I632="MIP","MIP",IF('Application Form'!I632="MIP+PV","MIP",IF('Application Form'!I632="SEEKSIRE","SEEKSIRE",IF('Application Form'!I632="SEEKSIRE+PV","SEEKSIRE",IF('Application Form'!I632="GGP50K","GGP50K",IF('Application Form'!I632="GGP50K+PV","GGP50K",IF('Application Form'!I632="GGPHD (150K)","GGPHD (150K)",IF('Application Form'!I632="GGPHD+PV","GGPHD",IF('Application Form'!I632="PV","",IF('Application Form'!I632="POLL","",IF('Application Form'!I632="MSTN","MSTN",IF('Application Form'!I632="COAT","COAT",IF('Application Form'!I632="PI","PI",IF('Application Form'!I632="POLL_50K (add on)*","POLL_50K (add on)*",IF('Application Form'!I632="POLL_HD (add on)*","POLL_HD (add_on)*",IF('Application Form'!I632="MSTN_50K (add_on)*","MSTN_50K (add_on)*",IF('Application Form'!I632="MSTN_HD (add on)*","MSTN_HD (add on)*",IF('Application Form'!I632="STORE","STORE",IF('Application Form'!I632="HE","HE","ERROR")))))))))))))))))))),IF(AND(F621&lt;&gt;"",'Application Form'!I632&lt;&gt;"",'Application Form'!J632&lt;&gt;""),IF('Application Form'!J632="SKSTD_BDL","SKSTD_BDL",IF('Application Form'!J632="MIP","MIP",IF('Application Form'!J632="MIP+PV","MIP",IF('Application Form'!J632="SEEKSIRE","SEEKSIRE",IF('Application Form'!J632="SEEKSIRE+PV","SEEKSIRE",IF('Application Form'!J632="GGP50K","GGP50K",IF('Application Form'!J632="GGP50K+PV","GGP50K",IF('Application Form'!J632="GGPHD (150K)","GGPHD (150K)",IF('Application Form'!J632="GGPHD+PV","GGPHD",IF('Application Form'!J632="PV","",IF('Application Form'!J632="POLL","",IF('Application Form'!J632="MSTN","MSTN",IF('Application Form'!J632="COAT","COAT",IF('Application Form'!J632="PI","PI",IF('Application Form'!J632="POLL_50K (add on)*","POLL_50K (add on)*",IF('Application Form'!J632="POLL_HD (add on)*","POLL_HD (add_on)*",IF('Application Form'!J632="MSTN_50K (add_on)*","MSTN_50K (add_on)*",IF('Application Form'!J632="MSTN_HD (add on)*","MSTN_HD (add on)*",IF('Application Form'!J632="STORE","STORE",IF('Application Form'!J632="HE","HE","")))))))))))))))))))),"ERROR"))))))</f>
        <v/>
      </c>
      <c r="P621" t="str">
        <f>IF(AND(F621="",O621&lt;&gt;""),IF('Application Form'!J632="SKSTD_BDL","SKSTD_BDL",IF('Application Form'!J632="MIP","MIP",IF('Application Form'!J632="MIP+PV","MIP",IF('Application Form'!J632="SEEKSIRE","SEEKSIRE",IF('Application Form'!J632="SEEKSIRE+PV","SEEKSIRE",IF('Application Form'!J632="GGP50K","GGP50K",IF('Application Form'!J632="GGP50K+PV","GGP50K",IF('Application Form'!J632="GGPHD (150K)","GGPHD (150K)",IF('Application Form'!J632="GGPHD+PV","GGPHD",IF('Application Form'!J632="PV","",IF('Application Form'!J632="POLL","",IF('Application Form'!J632="MSTN","MSTN",IF('Application Form'!J632="COAT","COAT",IF('Application Form'!J632="PI","PI",IF('Application Form'!J632="POLL_50K (add on)*","POLL_50K (add on)*",IF('Application Form'!J632="POLL_HD (add on)*","POLL_HD (add_on)*",IF('Application Form'!J632="MSTN_50K (add_on)*","MSTN_50K (add_on)*",IF('Application Form'!J632="MSTN_HD (add on)*","MSTN_HD (add on)*",IF('Application Form'!J632="STORE","STORE",IF('Application Form'!J632="HE","HE","")))))))))))))))))))),"")</f>
        <v/>
      </c>
    </row>
    <row r="622" spans="1:16" x14ac:dyDescent="0.25">
      <c r="A622" s="72">
        <f>'Application Form'!E633</f>
        <v>0</v>
      </c>
      <c r="B622" t="str">
        <f>IF('Application Form'!C633="Hair","H",IF('Application Form'!C633="Done","D",IF('Application Form'!C633="Semen","S",IF('Application Form'!C633="TSU","T",""))))</f>
        <v/>
      </c>
      <c r="C622" t="str">
        <f t="shared" si="9"/>
        <v>NAA</v>
      </c>
      <c r="F622" t="str">
        <f>IF('Application Form'!H633="SKSTD_BDL","SKSTD_BDL",IF('Application Form'!H633="MIP","MIP",IF('Application Form'!H633="MIP+PV","MIP",IF('Application Form'!H633="SEEKSIRE","SEEKSIRE",IF('Application Form'!H633="SEEKSIRE+PV","SEEKSIRE",IF('Application Form'!H633="GGP50K","GGP50K",IF('Application Form'!H633="GGP50K+PV","GGP50K",IF('Application Form'!H633="GGPHD (150K)","GGPHD (150K)",IF('Application Form'!H633="GGPHD+PV","GGPHD",IF('Application Form'!H633="PV","",IF('Application Form'!H633="POLL","",IF('Application Form'!H633="MSTN","",IF('Application Form'!H633="COAT","",IF('Application Form'!H633="PI","",IF('Application Form'!H633="POLL_50K (add on)*","",IF('Application Form'!H633="POLL_HD (add on)*","",IF('Application Form'!H633="MSTN_50K (add_on)*","",IF('Application Form'!H633="MSTN_HD (add on)*","",IF('Application Form'!H633="STORE","STORE",IF('Application Form'!H633="HE","HE",""))))))))))))))))))))</f>
        <v/>
      </c>
      <c r="G622" t="str">
        <f>IF(OR(RIGHT('Application Form'!H633,2)="PV",RIGHT('Application Form'!I633,2)="PV",RIGHT('Application Form'!J633,2)="PV"),"Yes","")</f>
        <v/>
      </c>
      <c r="H622" s="81" t="str">
        <f>IF(ISBLANK(IF(F622="SKSTD_BDL",'Application Form'!M633,IF('Office Use Only - DONT TOUCH!!!'!G622="Yes",'Application Form'!M633,""))),"",IF(F622="SKSTD_BDL",'Application Form'!M633,IF('Office Use Only - DONT TOUCH!!!'!G622="Yes",'Application Form'!M633,"")))</f>
        <v/>
      </c>
      <c r="K622" t="str">
        <f>IF(ISBLANK(IF(F622="SKSTD_BDL",'Application Form'!O633,IF('Office Use Only - DONT TOUCH!!!'!G622="Yes",'Application Form'!O633,""))),"",IF(F622="SKSTD_BDL",'Application Form'!O633,IF('Office Use Only - DONT TOUCH!!!'!G622="Yes",'Application Form'!O633,"")))</f>
        <v/>
      </c>
      <c r="N622" t="str">
        <f>IF(AND(F622="",'Application Form'!H633=""),"",IF(AND(F622="",'Application Form'!H633&lt;&gt;""),'Application Form'!H633,IF(AND(F622&lt;&gt;"",'Application Form'!I633=""),"",IF(AND(F622&lt;&gt;"",'Application Form'!I633&lt;&gt;""),IF('Application Form'!I633="SKSTD_BDL","SKSTD_BDL",IF('Application Form'!I633="MIP","MIP",IF('Application Form'!I633="MIP+PV","MIP",IF('Application Form'!I633="SEEKSIRE","SEEKSIRE",IF('Application Form'!I633="SEEKSIRE+PV","SEEKSIRE",IF('Application Form'!I633="GGP50K","GGP50K",IF('Application Form'!I633="GGP50K+PV","GGP50K",IF('Application Form'!I633="GGPHD (150K)","GGPHD (150K)",IF('Application Form'!I633="GGPHD+PV","GGPHD",IF('Application Form'!I633="PV","",IF('Application Form'!I633="POLL","",IF('Application Form'!I633="MSTN","MSTN",IF('Application Form'!I633="COAT","COAT",IF('Application Form'!I633="PI","PI",IF('Application Form'!I633="POLL_50K (add on)*","POLL_50K (add on)*",IF('Application Form'!I633="POLL_HD (add on)*","POLL_HD (add_on)*",IF('Application Form'!I633="MSTN_50K (add_on)*","MSTN_50K (add_on)*",IF('Application Form'!I633="MSTN_HD (add on)*","MSTN_HD (add on)*",IF('Application Form'!I633="STORE","STORE",IF('Application Form'!I633="HE","HE","")))))))))))))))))))),"ERROR"))))</f>
        <v/>
      </c>
      <c r="O622" t="str">
        <f>IF(AND(F622="",'Application Form'!H633=""),"",IF(AND(F622="",'Application Form'!H633&lt;&gt;"",'Application Form'!I633=""),"",IF(AND(F622&lt;&gt;"",'Application Form'!I633=""),"",IF(AND(F622&lt;&gt;"",'Application Form'!I633&lt;&gt;"",'Application Form'!J633=""),"",IF(AND(F622="",'Application Form'!H633&lt;&gt;"",'Application Form'!I633&lt;&gt;""),IF('Application Form'!I633="SKSTD_BDL","SKSTD_BDL",IF('Application Form'!I633="MIP","MIP",IF('Application Form'!I633="MIP+PV","MIP",IF('Application Form'!I633="SEEKSIRE","SEEKSIRE",IF('Application Form'!I633="SEEKSIRE+PV","SEEKSIRE",IF('Application Form'!I633="GGP50K","GGP50K",IF('Application Form'!I633="GGP50K+PV","GGP50K",IF('Application Form'!I633="GGPHD (150K)","GGPHD (150K)",IF('Application Form'!I633="GGPHD+PV","GGPHD",IF('Application Form'!I633="PV","",IF('Application Form'!I633="POLL","",IF('Application Form'!I633="MSTN","MSTN",IF('Application Form'!I633="COAT","COAT",IF('Application Form'!I633="PI","PI",IF('Application Form'!I633="POLL_50K (add on)*","POLL_50K (add on)*",IF('Application Form'!I633="POLL_HD (add on)*","POLL_HD (add_on)*",IF('Application Form'!I633="MSTN_50K (add_on)*","MSTN_50K (add_on)*",IF('Application Form'!I633="MSTN_HD (add on)*","MSTN_HD (add on)*",IF('Application Form'!I633="STORE","STORE",IF('Application Form'!I633="HE","HE","ERROR")))))))))))))))))))),IF(AND(F622&lt;&gt;"",'Application Form'!I633&lt;&gt;"",'Application Form'!J633&lt;&gt;""),IF('Application Form'!J633="SKSTD_BDL","SKSTD_BDL",IF('Application Form'!J633="MIP","MIP",IF('Application Form'!J633="MIP+PV","MIP",IF('Application Form'!J633="SEEKSIRE","SEEKSIRE",IF('Application Form'!J633="SEEKSIRE+PV","SEEKSIRE",IF('Application Form'!J633="GGP50K","GGP50K",IF('Application Form'!J633="GGP50K+PV","GGP50K",IF('Application Form'!J633="GGPHD (150K)","GGPHD (150K)",IF('Application Form'!J633="GGPHD+PV","GGPHD",IF('Application Form'!J633="PV","",IF('Application Form'!J633="POLL","",IF('Application Form'!J633="MSTN","MSTN",IF('Application Form'!J633="COAT","COAT",IF('Application Form'!J633="PI","PI",IF('Application Form'!J633="POLL_50K (add on)*","POLL_50K (add on)*",IF('Application Form'!J633="POLL_HD (add on)*","POLL_HD (add_on)*",IF('Application Form'!J633="MSTN_50K (add_on)*","MSTN_50K (add_on)*",IF('Application Form'!J633="MSTN_HD (add on)*","MSTN_HD (add on)*",IF('Application Form'!J633="STORE","STORE",IF('Application Form'!J633="HE","HE","")))))))))))))))))))),"ERROR"))))))</f>
        <v/>
      </c>
      <c r="P622" t="str">
        <f>IF(AND(F622="",O622&lt;&gt;""),IF('Application Form'!J633="SKSTD_BDL","SKSTD_BDL",IF('Application Form'!J633="MIP","MIP",IF('Application Form'!J633="MIP+PV","MIP",IF('Application Form'!J633="SEEKSIRE","SEEKSIRE",IF('Application Form'!J633="SEEKSIRE+PV","SEEKSIRE",IF('Application Form'!J633="GGP50K","GGP50K",IF('Application Form'!J633="GGP50K+PV","GGP50K",IF('Application Form'!J633="GGPHD (150K)","GGPHD (150K)",IF('Application Form'!J633="GGPHD+PV","GGPHD",IF('Application Form'!J633="PV","",IF('Application Form'!J633="POLL","",IF('Application Form'!J633="MSTN","MSTN",IF('Application Form'!J633="COAT","COAT",IF('Application Form'!J633="PI","PI",IF('Application Form'!J633="POLL_50K (add on)*","POLL_50K (add on)*",IF('Application Form'!J633="POLL_HD (add on)*","POLL_HD (add_on)*",IF('Application Form'!J633="MSTN_50K (add_on)*","MSTN_50K (add_on)*",IF('Application Form'!J633="MSTN_HD (add on)*","MSTN_HD (add on)*",IF('Application Form'!J633="STORE","STORE",IF('Application Form'!J633="HE","HE","")))))))))))))))))))),"")</f>
        <v/>
      </c>
    </row>
    <row r="623" spans="1:16" x14ac:dyDescent="0.25">
      <c r="A623" s="72">
        <f>'Application Form'!E634</f>
        <v>0</v>
      </c>
      <c r="B623" t="str">
        <f>IF('Application Form'!C634="Hair","H",IF('Application Form'!C634="Done","D",IF('Application Form'!C634="Semen","S",IF('Application Form'!C634="TSU","T",""))))</f>
        <v/>
      </c>
      <c r="C623" t="str">
        <f t="shared" si="9"/>
        <v>NAA</v>
      </c>
      <c r="F623" t="str">
        <f>IF('Application Form'!H634="SKSTD_BDL","SKSTD_BDL",IF('Application Form'!H634="MIP","MIP",IF('Application Form'!H634="MIP+PV","MIP",IF('Application Form'!H634="SEEKSIRE","SEEKSIRE",IF('Application Form'!H634="SEEKSIRE+PV","SEEKSIRE",IF('Application Form'!H634="GGP50K","GGP50K",IF('Application Form'!H634="GGP50K+PV","GGP50K",IF('Application Form'!H634="GGPHD (150K)","GGPHD (150K)",IF('Application Form'!H634="GGPHD+PV","GGPHD",IF('Application Form'!H634="PV","",IF('Application Form'!H634="POLL","",IF('Application Form'!H634="MSTN","",IF('Application Form'!H634="COAT","",IF('Application Form'!H634="PI","",IF('Application Form'!H634="POLL_50K (add on)*","",IF('Application Form'!H634="POLL_HD (add on)*","",IF('Application Form'!H634="MSTN_50K (add_on)*","",IF('Application Form'!H634="MSTN_HD (add on)*","",IF('Application Form'!H634="STORE","STORE",IF('Application Form'!H634="HE","HE",""))))))))))))))))))))</f>
        <v/>
      </c>
      <c r="G623" t="str">
        <f>IF(OR(RIGHT('Application Form'!H634,2)="PV",RIGHT('Application Form'!I634,2)="PV",RIGHT('Application Form'!J634,2)="PV"),"Yes","")</f>
        <v/>
      </c>
      <c r="H623" s="81" t="str">
        <f>IF(ISBLANK(IF(F623="SKSTD_BDL",'Application Form'!M634,IF('Office Use Only - DONT TOUCH!!!'!G623="Yes",'Application Form'!M634,""))),"",IF(F623="SKSTD_BDL",'Application Form'!M634,IF('Office Use Only - DONT TOUCH!!!'!G623="Yes",'Application Form'!M634,"")))</f>
        <v/>
      </c>
      <c r="K623" t="str">
        <f>IF(ISBLANK(IF(F623="SKSTD_BDL",'Application Form'!O634,IF('Office Use Only - DONT TOUCH!!!'!G623="Yes",'Application Form'!O634,""))),"",IF(F623="SKSTD_BDL",'Application Form'!O634,IF('Office Use Only - DONT TOUCH!!!'!G623="Yes",'Application Form'!O634,"")))</f>
        <v/>
      </c>
      <c r="N623" t="str">
        <f>IF(AND(F623="",'Application Form'!H634=""),"",IF(AND(F623="",'Application Form'!H634&lt;&gt;""),'Application Form'!H634,IF(AND(F623&lt;&gt;"",'Application Form'!I634=""),"",IF(AND(F623&lt;&gt;"",'Application Form'!I634&lt;&gt;""),IF('Application Form'!I634="SKSTD_BDL","SKSTD_BDL",IF('Application Form'!I634="MIP","MIP",IF('Application Form'!I634="MIP+PV","MIP",IF('Application Form'!I634="SEEKSIRE","SEEKSIRE",IF('Application Form'!I634="SEEKSIRE+PV","SEEKSIRE",IF('Application Form'!I634="GGP50K","GGP50K",IF('Application Form'!I634="GGP50K+PV","GGP50K",IF('Application Form'!I634="GGPHD (150K)","GGPHD (150K)",IF('Application Form'!I634="GGPHD+PV","GGPHD",IF('Application Form'!I634="PV","",IF('Application Form'!I634="POLL","",IF('Application Form'!I634="MSTN","MSTN",IF('Application Form'!I634="COAT","COAT",IF('Application Form'!I634="PI","PI",IF('Application Form'!I634="POLL_50K (add on)*","POLL_50K (add on)*",IF('Application Form'!I634="POLL_HD (add on)*","POLL_HD (add_on)*",IF('Application Form'!I634="MSTN_50K (add_on)*","MSTN_50K (add_on)*",IF('Application Form'!I634="MSTN_HD (add on)*","MSTN_HD (add on)*",IF('Application Form'!I634="STORE","STORE",IF('Application Form'!I634="HE","HE","")))))))))))))))))))),"ERROR"))))</f>
        <v/>
      </c>
      <c r="O623" t="str">
        <f>IF(AND(F623="",'Application Form'!H634=""),"",IF(AND(F623="",'Application Form'!H634&lt;&gt;"",'Application Form'!I634=""),"",IF(AND(F623&lt;&gt;"",'Application Form'!I634=""),"",IF(AND(F623&lt;&gt;"",'Application Form'!I634&lt;&gt;"",'Application Form'!J634=""),"",IF(AND(F623="",'Application Form'!H634&lt;&gt;"",'Application Form'!I634&lt;&gt;""),IF('Application Form'!I634="SKSTD_BDL","SKSTD_BDL",IF('Application Form'!I634="MIP","MIP",IF('Application Form'!I634="MIP+PV","MIP",IF('Application Form'!I634="SEEKSIRE","SEEKSIRE",IF('Application Form'!I634="SEEKSIRE+PV","SEEKSIRE",IF('Application Form'!I634="GGP50K","GGP50K",IF('Application Form'!I634="GGP50K+PV","GGP50K",IF('Application Form'!I634="GGPHD (150K)","GGPHD (150K)",IF('Application Form'!I634="GGPHD+PV","GGPHD",IF('Application Form'!I634="PV","",IF('Application Form'!I634="POLL","",IF('Application Form'!I634="MSTN","MSTN",IF('Application Form'!I634="COAT","COAT",IF('Application Form'!I634="PI","PI",IF('Application Form'!I634="POLL_50K (add on)*","POLL_50K (add on)*",IF('Application Form'!I634="POLL_HD (add on)*","POLL_HD (add_on)*",IF('Application Form'!I634="MSTN_50K (add_on)*","MSTN_50K (add_on)*",IF('Application Form'!I634="MSTN_HD (add on)*","MSTN_HD (add on)*",IF('Application Form'!I634="STORE","STORE",IF('Application Form'!I634="HE","HE","ERROR")))))))))))))))))))),IF(AND(F623&lt;&gt;"",'Application Form'!I634&lt;&gt;"",'Application Form'!J634&lt;&gt;""),IF('Application Form'!J634="SKSTD_BDL","SKSTD_BDL",IF('Application Form'!J634="MIP","MIP",IF('Application Form'!J634="MIP+PV","MIP",IF('Application Form'!J634="SEEKSIRE","SEEKSIRE",IF('Application Form'!J634="SEEKSIRE+PV","SEEKSIRE",IF('Application Form'!J634="GGP50K","GGP50K",IF('Application Form'!J634="GGP50K+PV","GGP50K",IF('Application Form'!J634="GGPHD (150K)","GGPHD (150K)",IF('Application Form'!J634="GGPHD+PV","GGPHD",IF('Application Form'!J634="PV","",IF('Application Form'!J634="POLL","",IF('Application Form'!J634="MSTN","MSTN",IF('Application Form'!J634="COAT","COAT",IF('Application Form'!J634="PI","PI",IF('Application Form'!J634="POLL_50K (add on)*","POLL_50K (add on)*",IF('Application Form'!J634="POLL_HD (add on)*","POLL_HD (add_on)*",IF('Application Form'!J634="MSTN_50K (add_on)*","MSTN_50K (add_on)*",IF('Application Form'!J634="MSTN_HD (add on)*","MSTN_HD (add on)*",IF('Application Form'!J634="STORE","STORE",IF('Application Form'!J634="HE","HE","")))))))))))))))))))),"ERROR"))))))</f>
        <v/>
      </c>
      <c r="P623" t="str">
        <f>IF(AND(F623="",O623&lt;&gt;""),IF('Application Form'!J634="SKSTD_BDL","SKSTD_BDL",IF('Application Form'!J634="MIP","MIP",IF('Application Form'!J634="MIP+PV","MIP",IF('Application Form'!J634="SEEKSIRE","SEEKSIRE",IF('Application Form'!J634="SEEKSIRE+PV","SEEKSIRE",IF('Application Form'!J634="GGP50K","GGP50K",IF('Application Form'!J634="GGP50K+PV","GGP50K",IF('Application Form'!J634="GGPHD (150K)","GGPHD (150K)",IF('Application Form'!J634="GGPHD+PV","GGPHD",IF('Application Form'!J634="PV","",IF('Application Form'!J634="POLL","",IF('Application Form'!J634="MSTN","MSTN",IF('Application Form'!J634="COAT","COAT",IF('Application Form'!J634="PI","PI",IF('Application Form'!J634="POLL_50K (add on)*","POLL_50K (add on)*",IF('Application Form'!J634="POLL_HD (add on)*","POLL_HD (add_on)*",IF('Application Form'!J634="MSTN_50K (add_on)*","MSTN_50K (add_on)*",IF('Application Form'!J634="MSTN_HD (add on)*","MSTN_HD (add on)*",IF('Application Form'!J634="STORE","STORE",IF('Application Form'!J634="HE","HE","")))))))))))))))))))),"")</f>
        <v/>
      </c>
    </row>
    <row r="624" spans="1:16" x14ac:dyDescent="0.25">
      <c r="A624" s="72">
        <f>'Application Form'!E635</f>
        <v>0</v>
      </c>
      <c r="B624" t="str">
        <f>IF('Application Form'!C635="Hair","H",IF('Application Form'!C635="Done","D",IF('Application Form'!C635="Semen","S",IF('Application Form'!C635="TSU","T",""))))</f>
        <v/>
      </c>
      <c r="C624" t="str">
        <f t="shared" si="9"/>
        <v>NAA</v>
      </c>
      <c r="F624" t="str">
        <f>IF('Application Form'!H635="SKSTD_BDL","SKSTD_BDL",IF('Application Form'!H635="MIP","MIP",IF('Application Form'!H635="MIP+PV","MIP",IF('Application Form'!H635="SEEKSIRE","SEEKSIRE",IF('Application Form'!H635="SEEKSIRE+PV","SEEKSIRE",IF('Application Form'!H635="GGP50K","GGP50K",IF('Application Form'!H635="GGP50K+PV","GGP50K",IF('Application Form'!H635="GGPHD (150K)","GGPHD (150K)",IF('Application Form'!H635="GGPHD+PV","GGPHD",IF('Application Form'!H635="PV","",IF('Application Form'!H635="POLL","",IF('Application Form'!H635="MSTN","",IF('Application Form'!H635="COAT","",IF('Application Form'!H635="PI","",IF('Application Form'!H635="POLL_50K (add on)*","",IF('Application Form'!H635="POLL_HD (add on)*","",IF('Application Form'!H635="MSTN_50K (add_on)*","",IF('Application Form'!H635="MSTN_HD (add on)*","",IF('Application Form'!H635="STORE","STORE",IF('Application Form'!H635="HE","HE",""))))))))))))))))))))</f>
        <v/>
      </c>
      <c r="G624" t="str">
        <f>IF(OR(RIGHT('Application Form'!H635,2)="PV",RIGHT('Application Form'!I635,2)="PV",RIGHT('Application Form'!J635,2)="PV"),"Yes","")</f>
        <v/>
      </c>
      <c r="H624" s="81" t="str">
        <f>IF(ISBLANK(IF(F624="SKSTD_BDL",'Application Form'!M635,IF('Office Use Only - DONT TOUCH!!!'!G624="Yes",'Application Form'!M635,""))),"",IF(F624="SKSTD_BDL",'Application Form'!M635,IF('Office Use Only - DONT TOUCH!!!'!G624="Yes",'Application Form'!M635,"")))</f>
        <v/>
      </c>
      <c r="K624" t="str">
        <f>IF(ISBLANK(IF(F624="SKSTD_BDL",'Application Form'!O635,IF('Office Use Only - DONT TOUCH!!!'!G624="Yes",'Application Form'!O635,""))),"",IF(F624="SKSTD_BDL",'Application Form'!O635,IF('Office Use Only - DONT TOUCH!!!'!G624="Yes",'Application Form'!O635,"")))</f>
        <v/>
      </c>
      <c r="N624" t="str">
        <f>IF(AND(F624="",'Application Form'!H635=""),"",IF(AND(F624="",'Application Form'!H635&lt;&gt;""),'Application Form'!H635,IF(AND(F624&lt;&gt;"",'Application Form'!I635=""),"",IF(AND(F624&lt;&gt;"",'Application Form'!I635&lt;&gt;""),IF('Application Form'!I635="SKSTD_BDL","SKSTD_BDL",IF('Application Form'!I635="MIP","MIP",IF('Application Form'!I635="MIP+PV","MIP",IF('Application Form'!I635="SEEKSIRE","SEEKSIRE",IF('Application Form'!I635="SEEKSIRE+PV","SEEKSIRE",IF('Application Form'!I635="GGP50K","GGP50K",IF('Application Form'!I635="GGP50K+PV","GGP50K",IF('Application Form'!I635="GGPHD (150K)","GGPHD (150K)",IF('Application Form'!I635="GGPHD+PV","GGPHD",IF('Application Form'!I635="PV","",IF('Application Form'!I635="POLL","",IF('Application Form'!I635="MSTN","MSTN",IF('Application Form'!I635="COAT","COAT",IF('Application Form'!I635="PI","PI",IF('Application Form'!I635="POLL_50K (add on)*","POLL_50K (add on)*",IF('Application Form'!I635="POLL_HD (add on)*","POLL_HD (add_on)*",IF('Application Form'!I635="MSTN_50K (add_on)*","MSTN_50K (add_on)*",IF('Application Form'!I635="MSTN_HD (add on)*","MSTN_HD (add on)*",IF('Application Form'!I635="STORE","STORE",IF('Application Form'!I635="HE","HE","")))))))))))))))))))),"ERROR"))))</f>
        <v/>
      </c>
      <c r="O624" t="str">
        <f>IF(AND(F624="",'Application Form'!H635=""),"",IF(AND(F624="",'Application Form'!H635&lt;&gt;"",'Application Form'!I635=""),"",IF(AND(F624&lt;&gt;"",'Application Form'!I635=""),"",IF(AND(F624&lt;&gt;"",'Application Form'!I635&lt;&gt;"",'Application Form'!J635=""),"",IF(AND(F624="",'Application Form'!H635&lt;&gt;"",'Application Form'!I635&lt;&gt;""),IF('Application Form'!I635="SKSTD_BDL","SKSTD_BDL",IF('Application Form'!I635="MIP","MIP",IF('Application Form'!I635="MIP+PV","MIP",IF('Application Form'!I635="SEEKSIRE","SEEKSIRE",IF('Application Form'!I635="SEEKSIRE+PV","SEEKSIRE",IF('Application Form'!I635="GGP50K","GGP50K",IF('Application Form'!I635="GGP50K+PV","GGP50K",IF('Application Form'!I635="GGPHD (150K)","GGPHD (150K)",IF('Application Form'!I635="GGPHD+PV","GGPHD",IF('Application Form'!I635="PV","",IF('Application Form'!I635="POLL","",IF('Application Form'!I635="MSTN","MSTN",IF('Application Form'!I635="COAT","COAT",IF('Application Form'!I635="PI","PI",IF('Application Form'!I635="POLL_50K (add on)*","POLL_50K (add on)*",IF('Application Form'!I635="POLL_HD (add on)*","POLL_HD (add_on)*",IF('Application Form'!I635="MSTN_50K (add_on)*","MSTN_50K (add_on)*",IF('Application Form'!I635="MSTN_HD (add on)*","MSTN_HD (add on)*",IF('Application Form'!I635="STORE","STORE",IF('Application Form'!I635="HE","HE","ERROR")))))))))))))))))))),IF(AND(F624&lt;&gt;"",'Application Form'!I635&lt;&gt;"",'Application Form'!J635&lt;&gt;""),IF('Application Form'!J635="SKSTD_BDL","SKSTD_BDL",IF('Application Form'!J635="MIP","MIP",IF('Application Form'!J635="MIP+PV","MIP",IF('Application Form'!J635="SEEKSIRE","SEEKSIRE",IF('Application Form'!J635="SEEKSIRE+PV","SEEKSIRE",IF('Application Form'!J635="GGP50K","GGP50K",IF('Application Form'!J635="GGP50K+PV","GGP50K",IF('Application Form'!J635="GGPHD (150K)","GGPHD (150K)",IF('Application Form'!J635="GGPHD+PV","GGPHD",IF('Application Form'!J635="PV","",IF('Application Form'!J635="POLL","",IF('Application Form'!J635="MSTN","MSTN",IF('Application Form'!J635="COAT","COAT",IF('Application Form'!J635="PI","PI",IF('Application Form'!J635="POLL_50K (add on)*","POLL_50K (add on)*",IF('Application Form'!J635="POLL_HD (add on)*","POLL_HD (add_on)*",IF('Application Form'!J635="MSTN_50K (add_on)*","MSTN_50K (add_on)*",IF('Application Form'!J635="MSTN_HD (add on)*","MSTN_HD (add on)*",IF('Application Form'!J635="STORE","STORE",IF('Application Form'!J635="HE","HE","")))))))))))))))))))),"ERROR"))))))</f>
        <v/>
      </c>
      <c r="P624" t="str">
        <f>IF(AND(F624="",O624&lt;&gt;""),IF('Application Form'!J635="SKSTD_BDL","SKSTD_BDL",IF('Application Form'!J635="MIP","MIP",IF('Application Form'!J635="MIP+PV","MIP",IF('Application Form'!J635="SEEKSIRE","SEEKSIRE",IF('Application Form'!J635="SEEKSIRE+PV","SEEKSIRE",IF('Application Form'!J635="GGP50K","GGP50K",IF('Application Form'!J635="GGP50K+PV","GGP50K",IF('Application Form'!J635="GGPHD (150K)","GGPHD (150K)",IF('Application Form'!J635="GGPHD+PV","GGPHD",IF('Application Form'!J635="PV","",IF('Application Form'!J635="POLL","",IF('Application Form'!J635="MSTN","MSTN",IF('Application Form'!J635="COAT","COAT",IF('Application Form'!J635="PI","PI",IF('Application Form'!J635="POLL_50K (add on)*","POLL_50K (add on)*",IF('Application Form'!J635="POLL_HD (add on)*","POLL_HD (add_on)*",IF('Application Form'!J635="MSTN_50K (add_on)*","MSTN_50K (add_on)*",IF('Application Form'!J635="MSTN_HD (add on)*","MSTN_HD (add on)*",IF('Application Form'!J635="STORE","STORE",IF('Application Form'!J635="HE","HE","")))))))))))))))))))),"")</f>
        <v/>
      </c>
    </row>
    <row r="625" spans="1:16" x14ac:dyDescent="0.25">
      <c r="A625" s="72">
        <f>'Application Form'!E636</f>
        <v>0</v>
      </c>
      <c r="B625" t="str">
        <f>IF('Application Form'!C636="Hair","H",IF('Application Form'!C636="Done","D",IF('Application Form'!C636="Semen","S",IF('Application Form'!C636="TSU","T",""))))</f>
        <v/>
      </c>
      <c r="C625" t="str">
        <f t="shared" si="9"/>
        <v>NAA</v>
      </c>
      <c r="F625" t="str">
        <f>IF('Application Form'!H636="SKSTD_BDL","SKSTD_BDL",IF('Application Form'!H636="MIP","MIP",IF('Application Form'!H636="MIP+PV","MIP",IF('Application Form'!H636="SEEKSIRE","SEEKSIRE",IF('Application Form'!H636="SEEKSIRE+PV","SEEKSIRE",IF('Application Form'!H636="GGP50K","GGP50K",IF('Application Form'!H636="GGP50K+PV","GGP50K",IF('Application Form'!H636="GGPHD (150K)","GGPHD (150K)",IF('Application Form'!H636="GGPHD+PV","GGPHD",IF('Application Form'!H636="PV","",IF('Application Form'!H636="POLL","",IF('Application Form'!H636="MSTN","",IF('Application Form'!H636="COAT","",IF('Application Form'!H636="PI","",IF('Application Form'!H636="POLL_50K (add on)*","",IF('Application Form'!H636="POLL_HD (add on)*","",IF('Application Form'!H636="MSTN_50K (add_on)*","",IF('Application Form'!H636="MSTN_HD (add on)*","",IF('Application Form'!H636="STORE","STORE",IF('Application Form'!H636="HE","HE",""))))))))))))))))))))</f>
        <v/>
      </c>
      <c r="G625" t="str">
        <f>IF(OR(RIGHT('Application Form'!H636,2)="PV",RIGHT('Application Form'!I636,2)="PV",RIGHT('Application Form'!J636,2)="PV"),"Yes","")</f>
        <v/>
      </c>
      <c r="H625" s="81" t="str">
        <f>IF(ISBLANK(IF(F625="SKSTD_BDL",'Application Form'!M636,IF('Office Use Only - DONT TOUCH!!!'!G625="Yes",'Application Form'!M636,""))),"",IF(F625="SKSTD_BDL",'Application Form'!M636,IF('Office Use Only - DONT TOUCH!!!'!G625="Yes",'Application Form'!M636,"")))</f>
        <v/>
      </c>
      <c r="K625" t="str">
        <f>IF(ISBLANK(IF(F625="SKSTD_BDL",'Application Form'!O636,IF('Office Use Only - DONT TOUCH!!!'!G625="Yes",'Application Form'!O636,""))),"",IF(F625="SKSTD_BDL",'Application Form'!O636,IF('Office Use Only - DONT TOUCH!!!'!G625="Yes",'Application Form'!O636,"")))</f>
        <v/>
      </c>
      <c r="N625" t="str">
        <f>IF(AND(F625="",'Application Form'!H636=""),"",IF(AND(F625="",'Application Form'!H636&lt;&gt;""),'Application Form'!H636,IF(AND(F625&lt;&gt;"",'Application Form'!I636=""),"",IF(AND(F625&lt;&gt;"",'Application Form'!I636&lt;&gt;""),IF('Application Form'!I636="SKSTD_BDL","SKSTD_BDL",IF('Application Form'!I636="MIP","MIP",IF('Application Form'!I636="MIP+PV","MIP",IF('Application Form'!I636="SEEKSIRE","SEEKSIRE",IF('Application Form'!I636="SEEKSIRE+PV","SEEKSIRE",IF('Application Form'!I636="GGP50K","GGP50K",IF('Application Form'!I636="GGP50K+PV","GGP50K",IF('Application Form'!I636="GGPHD (150K)","GGPHD (150K)",IF('Application Form'!I636="GGPHD+PV","GGPHD",IF('Application Form'!I636="PV","",IF('Application Form'!I636="POLL","",IF('Application Form'!I636="MSTN","MSTN",IF('Application Form'!I636="COAT","COAT",IF('Application Form'!I636="PI","PI",IF('Application Form'!I636="POLL_50K (add on)*","POLL_50K (add on)*",IF('Application Form'!I636="POLL_HD (add on)*","POLL_HD (add_on)*",IF('Application Form'!I636="MSTN_50K (add_on)*","MSTN_50K (add_on)*",IF('Application Form'!I636="MSTN_HD (add on)*","MSTN_HD (add on)*",IF('Application Form'!I636="STORE","STORE",IF('Application Form'!I636="HE","HE","")))))))))))))))))))),"ERROR"))))</f>
        <v/>
      </c>
      <c r="O625" t="str">
        <f>IF(AND(F625="",'Application Form'!H636=""),"",IF(AND(F625="",'Application Form'!H636&lt;&gt;"",'Application Form'!I636=""),"",IF(AND(F625&lt;&gt;"",'Application Form'!I636=""),"",IF(AND(F625&lt;&gt;"",'Application Form'!I636&lt;&gt;"",'Application Form'!J636=""),"",IF(AND(F625="",'Application Form'!H636&lt;&gt;"",'Application Form'!I636&lt;&gt;""),IF('Application Form'!I636="SKSTD_BDL","SKSTD_BDL",IF('Application Form'!I636="MIP","MIP",IF('Application Form'!I636="MIP+PV","MIP",IF('Application Form'!I636="SEEKSIRE","SEEKSIRE",IF('Application Form'!I636="SEEKSIRE+PV","SEEKSIRE",IF('Application Form'!I636="GGP50K","GGP50K",IF('Application Form'!I636="GGP50K+PV","GGP50K",IF('Application Form'!I636="GGPHD (150K)","GGPHD (150K)",IF('Application Form'!I636="GGPHD+PV","GGPHD",IF('Application Form'!I636="PV","",IF('Application Form'!I636="POLL","",IF('Application Form'!I636="MSTN","MSTN",IF('Application Form'!I636="COAT","COAT",IF('Application Form'!I636="PI","PI",IF('Application Form'!I636="POLL_50K (add on)*","POLL_50K (add on)*",IF('Application Form'!I636="POLL_HD (add on)*","POLL_HD (add_on)*",IF('Application Form'!I636="MSTN_50K (add_on)*","MSTN_50K (add_on)*",IF('Application Form'!I636="MSTN_HD (add on)*","MSTN_HD (add on)*",IF('Application Form'!I636="STORE","STORE",IF('Application Form'!I636="HE","HE","ERROR")))))))))))))))))))),IF(AND(F625&lt;&gt;"",'Application Form'!I636&lt;&gt;"",'Application Form'!J636&lt;&gt;""),IF('Application Form'!J636="SKSTD_BDL","SKSTD_BDL",IF('Application Form'!J636="MIP","MIP",IF('Application Form'!J636="MIP+PV","MIP",IF('Application Form'!J636="SEEKSIRE","SEEKSIRE",IF('Application Form'!J636="SEEKSIRE+PV","SEEKSIRE",IF('Application Form'!J636="GGP50K","GGP50K",IF('Application Form'!J636="GGP50K+PV","GGP50K",IF('Application Form'!J636="GGPHD (150K)","GGPHD (150K)",IF('Application Form'!J636="GGPHD+PV","GGPHD",IF('Application Form'!J636="PV","",IF('Application Form'!J636="POLL","",IF('Application Form'!J636="MSTN","MSTN",IF('Application Form'!J636="COAT","COAT",IF('Application Form'!J636="PI","PI",IF('Application Form'!J636="POLL_50K (add on)*","POLL_50K (add on)*",IF('Application Form'!J636="POLL_HD (add on)*","POLL_HD (add_on)*",IF('Application Form'!J636="MSTN_50K (add_on)*","MSTN_50K (add_on)*",IF('Application Form'!J636="MSTN_HD (add on)*","MSTN_HD (add on)*",IF('Application Form'!J636="STORE","STORE",IF('Application Form'!J636="HE","HE","")))))))))))))))))))),"ERROR"))))))</f>
        <v/>
      </c>
      <c r="P625" t="str">
        <f>IF(AND(F625="",O625&lt;&gt;""),IF('Application Form'!J636="SKSTD_BDL","SKSTD_BDL",IF('Application Form'!J636="MIP","MIP",IF('Application Form'!J636="MIP+PV","MIP",IF('Application Form'!J636="SEEKSIRE","SEEKSIRE",IF('Application Form'!J636="SEEKSIRE+PV","SEEKSIRE",IF('Application Form'!J636="GGP50K","GGP50K",IF('Application Form'!J636="GGP50K+PV","GGP50K",IF('Application Form'!J636="GGPHD (150K)","GGPHD (150K)",IF('Application Form'!J636="GGPHD+PV","GGPHD",IF('Application Form'!J636="PV","",IF('Application Form'!J636="POLL","",IF('Application Form'!J636="MSTN","MSTN",IF('Application Form'!J636="COAT","COAT",IF('Application Form'!J636="PI","PI",IF('Application Form'!J636="POLL_50K (add on)*","POLL_50K (add on)*",IF('Application Form'!J636="POLL_HD (add on)*","POLL_HD (add_on)*",IF('Application Form'!J636="MSTN_50K (add_on)*","MSTN_50K (add_on)*",IF('Application Form'!J636="MSTN_HD (add on)*","MSTN_HD (add on)*",IF('Application Form'!J636="STORE","STORE",IF('Application Form'!J636="HE","HE","")))))))))))))))))))),"")</f>
        <v/>
      </c>
    </row>
    <row r="626" spans="1:16" x14ac:dyDescent="0.25">
      <c r="A626" s="72">
        <f>'Application Form'!E637</f>
        <v>0</v>
      </c>
      <c r="B626" t="str">
        <f>IF('Application Form'!C637="Hair","H",IF('Application Form'!C637="Done","D",IF('Application Form'!C637="Semen","S",IF('Application Form'!C637="TSU","T",""))))</f>
        <v/>
      </c>
      <c r="C626" t="str">
        <f t="shared" si="9"/>
        <v>NAA</v>
      </c>
      <c r="F626" t="str">
        <f>IF('Application Form'!H637="SKSTD_BDL","SKSTD_BDL",IF('Application Form'!H637="MIP","MIP",IF('Application Form'!H637="MIP+PV","MIP",IF('Application Form'!H637="SEEKSIRE","SEEKSIRE",IF('Application Form'!H637="SEEKSIRE+PV","SEEKSIRE",IF('Application Form'!H637="GGP50K","GGP50K",IF('Application Form'!H637="GGP50K+PV","GGP50K",IF('Application Form'!H637="GGPHD (150K)","GGPHD (150K)",IF('Application Form'!H637="GGPHD+PV","GGPHD",IF('Application Form'!H637="PV","",IF('Application Form'!H637="POLL","",IF('Application Form'!H637="MSTN","",IF('Application Form'!H637="COAT","",IF('Application Form'!H637="PI","",IF('Application Form'!H637="POLL_50K (add on)*","",IF('Application Form'!H637="POLL_HD (add on)*","",IF('Application Form'!H637="MSTN_50K (add_on)*","",IF('Application Form'!H637="MSTN_HD (add on)*","",IF('Application Form'!H637="STORE","STORE",IF('Application Form'!H637="HE","HE",""))))))))))))))))))))</f>
        <v/>
      </c>
      <c r="G626" t="str">
        <f>IF(OR(RIGHT('Application Form'!H637,2)="PV",RIGHT('Application Form'!I637,2)="PV",RIGHT('Application Form'!J637,2)="PV"),"Yes","")</f>
        <v/>
      </c>
      <c r="H626" s="81" t="str">
        <f>IF(ISBLANK(IF(F626="SKSTD_BDL",'Application Form'!M637,IF('Office Use Only - DONT TOUCH!!!'!G626="Yes",'Application Form'!M637,""))),"",IF(F626="SKSTD_BDL",'Application Form'!M637,IF('Office Use Only - DONT TOUCH!!!'!G626="Yes",'Application Form'!M637,"")))</f>
        <v/>
      </c>
      <c r="K626" t="str">
        <f>IF(ISBLANK(IF(F626="SKSTD_BDL",'Application Form'!O637,IF('Office Use Only - DONT TOUCH!!!'!G626="Yes",'Application Form'!O637,""))),"",IF(F626="SKSTD_BDL",'Application Form'!O637,IF('Office Use Only - DONT TOUCH!!!'!G626="Yes",'Application Form'!O637,"")))</f>
        <v/>
      </c>
      <c r="N626" t="str">
        <f>IF(AND(F626="",'Application Form'!H637=""),"",IF(AND(F626="",'Application Form'!H637&lt;&gt;""),'Application Form'!H637,IF(AND(F626&lt;&gt;"",'Application Form'!I637=""),"",IF(AND(F626&lt;&gt;"",'Application Form'!I637&lt;&gt;""),IF('Application Form'!I637="SKSTD_BDL","SKSTD_BDL",IF('Application Form'!I637="MIP","MIP",IF('Application Form'!I637="MIP+PV","MIP",IF('Application Form'!I637="SEEKSIRE","SEEKSIRE",IF('Application Form'!I637="SEEKSIRE+PV","SEEKSIRE",IF('Application Form'!I637="GGP50K","GGP50K",IF('Application Form'!I637="GGP50K+PV","GGP50K",IF('Application Form'!I637="GGPHD (150K)","GGPHD (150K)",IF('Application Form'!I637="GGPHD+PV","GGPHD",IF('Application Form'!I637="PV","",IF('Application Form'!I637="POLL","",IF('Application Form'!I637="MSTN","MSTN",IF('Application Form'!I637="COAT","COAT",IF('Application Form'!I637="PI","PI",IF('Application Form'!I637="POLL_50K (add on)*","POLL_50K (add on)*",IF('Application Form'!I637="POLL_HD (add on)*","POLL_HD (add_on)*",IF('Application Form'!I637="MSTN_50K (add_on)*","MSTN_50K (add_on)*",IF('Application Form'!I637="MSTN_HD (add on)*","MSTN_HD (add on)*",IF('Application Form'!I637="STORE","STORE",IF('Application Form'!I637="HE","HE","")))))))))))))))))))),"ERROR"))))</f>
        <v/>
      </c>
      <c r="O626" t="str">
        <f>IF(AND(F626="",'Application Form'!H637=""),"",IF(AND(F626="",'Application Form'!H637&lt;&gt;"",'Application Form'!I637=""),"",IF(AND(F626&lt;&gt;"",'Application Form'!I637=""),"",IF(AND(F626&lt;&gt;"",'Application Form'!I637&lt;&gt;"",'Application Form'!J637=""),"",IF(AND(F626="",'Application Form'!H637&lt;&gt;"",'Application Form'!I637&lt;&gt;""),IF('Application Form'!I637="SKSTD_BDL","SKSTD_BDL",IF('Application Form'!I637="MIP","MIP",IF('Application Form'!I637="MIP+PV","MIP",IF('Application Form'!I637="SEEKSIRE","SEEKSIRE",IF('Application Form'!I637="SEEKSIRE+PV","SEEKSIRE",IF('Application Form'!I637="GGP50K","GGP50K",IF('Application Form'!I637="GGP50K+PV","GGP50K",IF('Application Form'!I637="GGPHD (150K)","GGPHD (150K)",IF('Application Form'!I637="GGPHD+PV","GGPHD",IF('Application Form'!I637="PV","",IF('Application Form'!I637="POLL","",IF('Application Form'!I637="MSTN","MSTN",IF('Application Form'!I637="COAT","COAT",IF('Application Form'!I637="PI","PI",IF('Application Form'!I637="POLL_50K (add on)*","POLL_50K (add on)*",IF('Application Form'!I637="POLL_HD (add on)*","POLL_HD (add_on)*",IF('Application Form'!I637="MSTN_50K (add_on)*","MSTN_50K (add_on)*",IF('Application Form'!I637="MSTN_HD (add on)*","MSTN_HD (add on)*",IF('Application Form'!I637="STORE","STORE",IF('Application Form'!I637="HE","HE","ERROR")))))))))))))))))))),IF(AND(F626&lt;&gt;"",'Application Form'!I637&lt;&gt;"",'Application Form'!J637&lt;&gt;""),IF('Application Form'!J637="SKSTD_BDL","SKSTD_BDL",IF('Application Form'!J637="MIP","MIP",IF('Application Form'!J637="MIP+PV","MIP",IF('Application Form'!J637="SEEKSIRE","SEEKSIRE",IF('Application Form'!J637="SEEKSIRE+PV","SEEKSIRE",IF('Application Form'!J637="GGP50K","GGP50K",IF('Application Form'!J637="GGP50K+PV","GGP50K",IF('Application Form'!J637="GGPHD (150K)","GGPHD (150K)",IF('Application Form'!J637="GGPHD+PV","GGPHD",IF('Application Form'!J637="PV","",IF('Application Form'!J637="POLL","",IF('Application Form'!J637="MSTN","MSTN",IF('Application Form'!J637="COAT","COAT",IF('Application Form'!J637="PI","PI",IF('Application Form'!J637="POLL_50K (add on)*","POLL_50K (add on)*",IF('Application Form'!J637="POLL_HD (add on)*","POLL_HD (add_on)*",IF('Application Form'!J637="MSTN_50K (add_on)*","MSTN_50K (add_on)*",IF('Application Form'!J637="MSTN_HD (add on)*","MSTN_HD (add on)*",IF('Application Form'!J637="STORE","STORE",IF('Application Form'!J637="HE","HE","")))))))))))))))))))),"ERROR"))))))</f>
        <v/>
      </c>
      <c r="P626" t="str">
        <f>IF(AND(F626="",O626&lt;&gt;""),IF('Application Form'!J637="SKSTD_BDL","SKSTD_BDL",IF('Application Form'!J637="MIP","MIP",IF('Application Form'!J637="MIP+PV","MIP",IF('Application Form'!J637="SEEKSIRE","SEEKSIRE",IF('Application Form'!J637="SEEKSIRE+PV","SEEKSIRE",IF('Application Form'!J637="GGP50K","GGP50K",IF('Application Form'!J637="GGP50K+PV","GGP50K",IF('Application Form'!J637="GGPHD (150K)","GGPHD (150K)",IF('Application Form'!J637="GGPHD+PV","GGPHD",IF('Application Form'!J637="PV","",IF('Application Form'!J637="POLL","",IF('Application Form'!J637="MSTN","MSTN",IF('Application Form'!J637="COAT","COAT",IF('Application Form'!J637="PI","PI",IF('Application Form'!J637="POLL_50K (add on)*","POLL_50K (add on)*",IF('Application Form'!J637="POLL_HD (add on)*","POLL_HD (add_on)*",IF('Application Form'!J637="MSTN_50K (add_on)*","MSTN_50K (add_on)*",IF('Application Form'!J637="MSTN_HD (add on)*","MSTN_HD (add on)*",IF('Application Form'!J637="STORE","STORE",IF('Application Form'!J637="HE","HE","")))))))))))))))))))),"")</f>
        <v/>
      </c>
    </row>
    <row r="627" spans="1:16" x14ac:dyDescent="0.25">
      <c r="A627" s="72">
        <f>'Application Form'!E638</f>
        <v>0</v>
      </c>
      <c r="B627" t="str">
        <f>IF('Application Form'!C638="Hair","H",IF('Application Form'!C638="Done","D",IF('Application Form'!C638="Semen","S",IF('Application Form'!C638="TSU","T",""))))</f>
        <v/>
      </c>
      <c r="C627" t="str">
        <f t="shared" si="9"/>
        <v>NAA</v>
      </c>
      <c r="F627" t="str">
        <f>IF('Application Form'!H638="SKSTD_BDL","SKSTD_BDL",IF('Application Form'!H638="MIP","MIP",IF('Application Form'!H638="MIP+PV","MIP",IF('Application Form'!H638="SEEKSIRE","SEEKSIRE",IF('Application Form'!H638="SEEKSIRE+PV","SEEKSIRE",IF('Application Form'!H638="GGP50K","GGP50K",IF('Application Form'!H638="GGP50K+PV","GGP50K",IF('Application Form'!H638="GGPHD (150K)","GGPHD (150K)",IF('Application Form'!H638="GGPHD+PV","GGPHD",IF('Application Form'!H638="PV","",IF('Application Form'!H638="POLL","",IF('Application Form'!H638="MSTN","",IF('Application Form'!H638="COAT","",IF('Application Form'!H638="PI","",IF('Application Form'!H638="POLL_50K (add on)*","",IF('Application Form'!H638="POLL_HD (add on)*","",IF('Application Form'!H638="MSTN_50K (add_on)*","",IF('Application Form'!H638="MSTN_HD (add on)*","",IF('Application Form'!H638="STORE","STORE",IF('Application Form'!H638="HE","HE",""))))))))))))))))))))</f>
        <v/>
      </c>
      <c r="G627" t="str">
        <f>IF(OR(RIGHT('Application Form'!H638,2)="PV",RIGHT('Application Form'!I638,2)="PV",RIGHT('Application Form'!J638,2)="PV"),"Yes","")</f>
        <v/>
      </c>
      <c r="H627" s="81" t="str">
        <f>IF(ISBLANK(IF(F627="SKSTD_BDL",'Application Form'!M638,IF('Office Use Only - DONT TOUCH!!!'!G627="Yes",'Application Form'!M638,""))),"",IF(F627="SKSTD_BDL",'Application Form'!M638,IF('Office Use Only - DONT TOUCH!!!'!G627="Yes",'Application Form'!M638,"")))</f>
        <v/>
      </c>
      <c r="K627" t="str">
        <f>IF(ISBLANK(IF(F627="SKSTD_BDL",'Application Form'!O638,IF('Office Use Only - DONT TOUCH!!!'!G627="Yes",'Application Form'!O638,""))),"",IF(F627="SKSTD_BDL",'Application Form'!O638,IF('Office Use Only - DONT TOUCH!!!'!G627="Yes",'Application Form'!O638,"")))</f>
        <v/>
      </c>
      <c r="N627" t="str">
        <f>IF(AND(F627="",'Application Form'!H638=""),"",IF(AND(F627="",'Application Form'!H638&lt;&gt;""),'Application Form'!H638,IF(AND(F627&lt;&gt;"",'Application Form'!I638=""),"",IF(AND(F627&lt;&gt;"",'Application Form'!I638&lt;&gt;""),IF('Application Form'!I638="SKSTD_BDL","SKSTD_BDL",IF('Application Form'!I638="MIP","MIP",IF('Application Form'!I638="MIP+PV","MIP",IF('Application Form'!I638="SEEKSIRE","SEEKSIRE",IF('Application Form'!I638="SEEKSIRE+PV","SEEKSIRE",IF('Application Form'!I638="GGP50K","GGP50K",IF('Application Form'!I638="GGP50K+PV","GGP50K",IF('Application Form'!I638="GGPHD (150K)","GGPHD (150K)",IF('Application Form'!I638="GGPHD+PV","GGPHD",IF('Application Form'!I638="PV","",IF('Application Form'!I638="POLL","",IF('Application Form'!I638="MSTN","MSTN",IF('Application Form'!I638="COAT","COAT",IF('Application Form'!I638="PI","PI",IF('Application Form'!I638="POLL_50K (add on)*","POLL_50K (add on)*",IF('Application Form'!I638="POLL_HD (add on)*","POLL_HD (add_on)*",IF('Application Form'!I638="MSTN_50K (add_on)*","MSTN_50K (add_on)*",IF('Application Form'!I638="MSTN_HD (add on)*","MSTN_HD (add on)*",IF('Application Form'!I638="STORE","STORE",IF('Application Form'!I638="HE","HE","")))))))))))))))))))),"ERROR"))))</f>
        <v/>
      </c>
      <c r="O627" t="str">
        <f>IF(AND(F627="",'Application Form'!H638=""),"",IF(AND(F627="",'Application Form'!H638&lt;&gt;"",'Application Form'!I638=""),"",IF(AND(F627&lt;&gt;"",'Application Form'!I638=""),"",IF(AND(F627&lt;&gt;"",'Application Form'!I638&lt;&gt;"",'Application Form'!J638=""),"",IF(AND(F627="",'Application Form'!H638&lt;&gt;"",'Application Form'!I638&lt;&gt;""),IF('Application Form'!I638="SKSTD_BDL","SKSTD_BDL",IF('Application Form'!I638="MIP","MIP",IF('Application Form'!I638="MIP+PV","MIP",IF('Application Form'!I638="SEEKSIRE","SEEKSIRE",IF('Application Form'!I638="SEEKSIRE+PV","SEEKSIRE",IF('Application Form'!I638="GGP50K","GGP50K",IF('Application Form'!I638="GGP50K+PV","GGP50K",IF('Application Form'!I638="GGPHD (150K)","GGPHD (150K)",IF('Application Form'!I638="GGPHD+PV","GGPHD",IF('Application Form'!I638="PV","",IF('Application Form'!I638="POLL","",IF('Application Form'!I638="MSTN","MSTN",IF('Application Form'!I638="COAT","COAT",IF('Application Form'!I638="PI","PI",IF('Application Form'!I638="POLL_50K (add on)*","POLL_50K (add on)*",IF('Application Form'!I638="POLL_HD (add on)*","POLL_HD (add_on)*",IF('Application Form'!I638="MSTN_50K (add_on)*","MSTN_50K (add_on)*",IF('Application Form'!I638="MSTN_HD (add on)*","MSTN_HD (add on)*",IF('Application Form'!I638="STORE","STORE",IF('Application Form'!I638="HE","HE","ERROR")))))))))))))))))))),IF(AND(F627&lt;&gt;"",'Application Form'!I638&lt;&gt;"",'Application Form'!J638&lt;&gt;""),IF('Application Form'!J638="SKSTD_BDL","SKSTD_BDL",IF('Application Form'!J638="MIP","MIP",IF('Application Form'!J638="MIP+PV","MIP",IF('Application Form'!J638="SEEKSIRE","SEEKSIRE",IF('Application Form'!J638="SEEKSIRE+PV","SEEKSIRE",IF('Application Form'!J638="GGP50K","GGP50K",IF('Application Form'!J638="GGP50K+PV","GGP50K",IF('Application Form'!J638="GGPHD (150K)","GGPHD (150K)",IF('Application Form'!J638="GGPHD+PV","GGPHD",IF('Application Form'!J638="PV","",IF('Application Form'!J638="POLL","",IF('Application Form'!J638="MSTN","MSTN",IF('Application Form'!J638="COAT","COAT",IF('Application Form'!J638="PI","PI",IF('Application Form'!J638="POLL_50K (add on)*","POLL_50K (add on)*",IF('Application Form'!J638="POLL_HD (add on)*","POLL_HD (add_on)*",IF('Application Form'!J638="MSTN_50K (add_on)*","MSTN_50K (add_on)*",IF('Application Form'!J638="MSTN_HD (add on)*","MSTN_HD (add on)*",IF('Application Form'!J638="STORE","STORE",IF('Application Form'!J638="HE","HE","")))))))))))))))))))),"ERROR"))))))</f>
        <v/>
      </c>
      <c r="P627" t="str">
        <f>IF(AND(F627="",O627&lt;&gt;""),IF('Application Form'!J638="SKSTD_BDL","SKSTD_BDL",IF('Application Form'!J638="MIP","MIP",IF('Application Form'!J638="MIP+PV","MIP",IF('Application Form'!J638="SEEKSIRE","SEEKSIRE",IF('Application Form'!J638="SEEKSIRE+PV","SEEKSIRE",IF('Application Form'!J638="GGP50K","GGP50K",IF('Application Form'!J638="GGP50K+PV","GGP50K",IF('Application Form'!J638="GGPHD (150K)","GGPHD (150K)",IF('Application Form'!J638="GGPHD+PV","GGPHD",IF('Application Form'!J638="PV","",IF('Application Form'!J638="POLL","",IF('Application Form'!J638="MSTN","MSTN",IF('Application Form'!J638="COAT","COAT",IF('Application Form'!J638="PI","PI",IF('Application Form'!J638="POLL_50K (add on)*","POLL_50K (add on)*",IF('Application Form'!J638="POLL_HD (add on)*","POLL_HD (add_on)*",IF('Application Form'!J638="MSTN_50K (add_on)*","MSTN_50K (add_on)*",IF('Application Form'!J638="MSTN_HD (add on)*","MSTN_HD (add on)*",IF('Application Form'!J638="STORE","STORE",IF('Application Form'!J638="HE","HE","")))))))))))))))))))),"")</f>
        <v/>
      </c>
    </row>
    <row r="628" spans="1:16" x14ac:dyDescent="0.25">
      <c r="A628" s="72">
        <f>'Application Form'!E639</f>
        <v>0</v>
      </c>
      <c r="B628" t="str">
        <f>IF('Application Form'!C639="Hair","H",IF('Application Form'!C639="Done","D",IF('Application Form'!C639="Semen","S",IF('Application Form'!C639="TSU","T",""))))</f>
        <v/>
      </c>
      <c r="C628" t="str">
        <f t="shared" si="9"/>
        <v>NAA</v>
      </c>
      <c r="F628" t="str">
        <f>IF('Application Form'!H639="SKSTD_BDL","SKSTD_BDL",IF('Application Form'!H639="MIP","MIP",IF('Application Form'!H639="MIP+PV","MIP",IF('Application Form'!H639="SEEKSIRE","SEEKSIRE",IF('Application Form'!H639="SEEKSIRE+PV","SEEKSIRE",IF('Application Form'!H639="GGP50K","GGP50K",IF('Application Form'!H639="GGP50K+PV","GGP50K",IF('Application Form'!H639="GGPHD (150K)","GGPHD (150K)",IF('Application Form'!H639="GGPHD+PV","GGPHD",IF('Application Form'!H639="PV","",IF('Application Form'!H639="POLL","",IF('Application Form'!H639="MSTN","",IF('Application Form'!H639="COAT","",IF('Application Form'!H639="PI","",IF('Application Form'!H639="POLL_50K (add on)*","",IF('Application Form'!H639="POLL_HD (add on)*","",IF('Application Form'!H639="MSTN_50K (add_on)*","",IF('Application Form'!H639="MSTN_HD (add on)*","",IF('Application Form'!H639="STORE","STORE",IF('Application Form'!H639="HE","HE",""))))))))))))))))))))</f>
        <v/>
      </c>
      <c r="G628" t="str">
        <f>IF(OR(RIGHT('Application Form'!H639,2)="PV",RIGHT('Application Form'!I639,2)="PV",RIGHT('Application Form'!J639,2)="PV"),"Yes","")</f>
        <v/>
      </c>
      <c r="H628" s="81" t="str">
        <f>IF(ISBLANK(IF(F628="SKSTD_BDL",'Application Form'!M639,IF('Office Use Only - DONT TOUCH!!!'!G628="Yes",'Application Form'!M639,""))),"",IF(F628="SKSTD_BDL",'Application Form'!M639,IF('Office Use Only - DONT TOUCH!!!'!G628="Yes",'Application Form'!M639,"")))</f>
        <v/>
      </c>
      <c r="K628" t="str">
        <f>IF(ISBLANK(IF(F628="SKSTD_BDL",'Application Form'!O639,IF('Office Use Only - DONT TOUCH!!!'!G628="Yes",'Application Form'!O639,""))),"",IF(F628="SKSTD_BDL",'Application Form'!O639,IF('Office Use Only - DONT TOUCH!!!'!G628="Yes",'Application Form'!O639,"")))</f>
        <v/>
      </c>
      <c r="N628" t="str">
        <f>IF(AND(F628="",'Application Form'!H639=""),"",IF(AND(F628="",'Application Form'!H639&lt;&gt;""),'Application Form'!H639,IF(AND(F628&lt;&gt;"",'Application Form'!I639=""),"",IF(AND(F628&lt;&gt;"",'Application Form'!I639&lt;&gt;""),IF('Application Form'!I639="SKSTD_BDL","SKSTD_BDL",IF('Application Form'!I639="MIP","MIP",IF('Application Form'!I639="MIP+PV","MIP",IF('Application Form'!I639="SEEKSIRE","SEEKSIRE",IF('Application Form'!I639="SEEKSIRE+PV","SEEKSIRE",IF('Application Form'!I639="GGP50K","GGP50K",IF('Application Form'!I639="GGP50K+PV","GGP50K",IF('Application Form'!I639="GGPHD (150K)","GGPHD (150K)",IF('Application Form'!I639="GGPHD+PV","GGPHD",IF('Application Form'!I639="PV","",IF('Application Form'!I639="POLL","",IF('Application Form'!I639="MSTN","MSTN",IF('Application Form'!I639="COAT","COAT",IF('Application Form'!I639="PI","PI",IF('Application Form'!I639="POLL_50K (add on)*","POLL_50K (add on)*",IF('Application Form'!I639="POLL_HD (add on)*","POLL_HD (add_on)*",IF('Application Form'!I639="MSTN_50K (add_on)*","MSTN_50K (add_on)*",IF('Application Form'!I639="MSTN_HD (add on)*","MSTN_HD (add on)*",IF('Application Form'!I639="STORE","STORE",IF('Application Form'!I639="HE","HE","")))))))))))))))))))),"ERROR"))))</f>
        <v/>
      </c>
      <c r="O628" t="str">
        <f>IF(AND(F628="",'Application Form'!H639=""),"",IF(AND(F628="",'Application Form'!H639&lt;&gt;"",'Application Form'!I639=""),"",IF(AND(F628&lt;&gt;"",'Application Form'!I639=""),"",IF(AND(F628&lt;&gt;"",'Application Form'!I639&lt;&gt;"",'Application Form'!J639=""),"",IF(AND(F628="",'Application Form'!H639&lt;&gt;"",'Application Form'!I639&lt;&gt;""),IF('Application Form'!I639="SKSTD_BDL","SKSTD_BDL",IF('Application Form'!I639="MIP","MIP",IF('Application Form'!I639="MIP+PV","MIP",IF('Application Form'!I639="SEEKSIRE","SEEKSIRE",IF('Application Form'!I639="SEEKSIRE+PV","SEEKSIRE",IF('Application Form'!I639="GGP50K","GGP50K",IF('Application Form'!I639="GGP50K+PV","GGP50K",IF('Application Form'!I639="GGPHD (150K)","GGPHD (150K)",IF('Application Form'!I639="GGPHD+PV","GGPHD",IF('Application Form'!I639="PV","",IF('Application Form'!I639="POLL","",IF('Application Form'!I639="MSTN","MSTN",IF('Application Form'!I639="COAT","COAT",IF('Application Form'!I639="PI","PI",IF('Application Form'!I639="POLL_50K (add on)*","POLL_50K (add on)*",IF('Application Form'!I639="POLL_HD (add on)*","POLL_HD (add_on)*",IF('Application Form'!I639="MSTN_50K (add_on)*","MSTN_50K (add_on)*",IF('Application Form'!I639="MSTN_HD (add on)*","MSTN_HD (add on)*",IF('Application Form'!I639="STORE","STORE",IF('Application Form'!I639="HE","HE","ERROR")))))))))))))))))))),IF(AND(F628&lt;&gt;"",'Application Form'!I639&lt;&gt;"",'Application Form'!J639&lt;&gt;""),IF('Application Form'!J639="SKSTD_BDL","SKSTD_BDL",IF('Application Form'!J639="MIP","MIP",IF('Application Form'!J639="MIP+PV","MIP",IF('Application Form'!J639="SEEKSIRE","SEEKSIRE",IF('Application Form'!J639="SEEKSIRE+PV","SEEKSIRE",IF('Application Form'!J639="GGP50K","GGP50K",IF('Application Form'!J639="GGP50K+PV","GGP50K",IF('Application Form'!J639="GGPHD (150K)","GGPHD (150K)",IF('Application Form'!J639="GGPHD+PV","GGPHD",IF('Application Form'!J639="PV","",IF('Application Form'!J639="POLL","",IF('Application Form'!J639="MSTN","MSTN",IF('Application Form'!J639="COAT","COAT",IF('Application Form'!J639="PI","PI",IF('Application Form'!J639="POLL_50K (add on)*","POLL_50K (add on)*",IF('Application Form'!J639="POLL_HD (add on)*","POLL_HD (add_on)*",IF('Application Form'!J639="MSTN_50K (add_on)*","MSTN_50K (add_on)*",IF('Application Form'!J639="MSTN_HD (add on)*","MSTN_HD (add on)*",IF('Application Form'!J639="STORE","STORE",IF('Application Form'!J639="HE","HE","")))))))))))))))))))),"ERROR"))))))</f>
        <v/>
      </c>
      <c r="P628" t="str">
        <f>IF(AND(F628="",O628&lt;&gt;""),IF('Application Form'!J639="SKSTD_BDL","SKSTD_BDL",IF('Application Form'!J639="MIP","MIP",IF('Application Form'!J639="MIP+PV","MIP",IF('Application Form'!J639="SEEKSIRE","SEEKSIRE",IF('Application Form'!J639="SEEKSIRE+PV","SEEKSIRE",IF('Application Form'!J639="GGP50K","GGP50K",IF('Application Form'!J639="GGP50K+PV","GGP50K",IF('Application Form'!J639="GGPHD (150K)","GGPHD (150K)",IF('Application Form'!J639="GGPHD+PV","GGPHD",IF('Application Form'!J639="PV","",IF('Application Form'!J639="POLL","",IF('Application Form'!J639="MSTN","MSTN",IF('Application Form'!J639="COAT","COAT",IF('Application Form'!J639="PI","PI",IF('Application Form'!J639="POLL_50K (add on)*","POLL_50K (add on)*",IF('Application Form'!J639="POLL_HD (add on)*","POLL_HD (add_on)*",IF('Application Form'!J639="MSTN_50K (add_on)*","MSTN_50K (add_on)*",IF('Application Form'!J639="MSTN_HD (add on)*","MSTN_HD (add on)*",IF('Application Form'!J639="STORE","STORE",IF('Application Form'!J639="HE","HE","")))))))))))))))))))),"")</f>
        <v/>
      </c>
    </row>
    <row r="629" spans="1:16" x14ac:dyDescent="0.25">
      <c r="A629" s="72">
        <f>'Application Form'!E640</f>
        <v>0</v>
      </c>
      <c r="B629" t="str">
        <f>IF('Application Form'!C640="Hair","H",IF('Application Form'!C640="Done","D",IF('Application Form'!C640="Semen","S",IF('Application Form'!C640="TSU","T",""))))</f>
        <v/>
      </c>
      <c r="C629" t="str">
        <f t="shared" si="9"/>
        <v>NAA</v>
      </c>
      <c r="F629" t="str">
        <f>IF('Application Form'!H640="SKSTD_BDL","SKSTD_BDL",IF('Application Form'!H640="MIP","MIP",IF('Application Form'!H640="MIP+PV","MIP",IF('Application Form'!H640="SEEKSIRE","SEEKSIRE",IF('Application Form'!H640="SEEKSIRE+PV","SEEKSIRE",IF('Application Form'!H640="GGP50K","GGP50K",IF('Application Form'!H640="GGP50K+PV","GGP50K",IF('Application Form'!H640="GGPHD (150K)","GGPHD (150K)",IF('Application Form'!H640="GGPHD+PV","GGPHD",IF('Application Form'!H640="PV","",IF('Application Form'!H640="POLL","",IF('Application Form'!H640="MSTN","",IF('Application Form'!H640="COAT","",IF('Application Form'!H640="PI","",IF('Application Form'!H640="POLL_50K (add on)*","",IF('Application Form'!H640="POLL_HD (add on)*","",IF('Application Form'!H640="MSTN_50K (add_on)*","",IF('Application Form'!H640="MSTN_HD (add on)*","",IF('Application Form'!H640="STORE","STORE",IF('Application Form'!H640="HE","HE",""))))))))))))))))))))</f>
        <v/>
      </c>
      <c r="G629" t="str">
        <f>IF(OR(RIGHT('Application Form'!H640,2)="PV",RIGHT('Application Form'!I640,2)="PV",RIGHT('Application Form'!J640,2)="PV"),"Yes","")</f>
        <v/>
      </c>
      <c r="H629" s="81" t="str">
        <f>IF(ISBLANK(IF(F629="SKSTD_BDL",'Application Form'!M640,IF('Office Use Only - DONT TOUCH!!!'!G629="Yes",'Application Form'!M640,""))),"",IF(F629="SKSTD_BDL",'Application Form'!M640,IF('Office Use Only - DONT TOUCH!!!'!G629="Yes",'Application Form'!M640,"")))</f>
        <v/>
      </c>
      <c r="K629" t="str">
        <f>IF(ISBLANK(IF(F629="SKSTD_BDL",'Application Form'!O640,IF('Office Use Only - DONT TOUCH!!!'!G629="Yes",'Application Form'!O640,""))),"",IF(F629="SKSTD_BDL",'Application Form'!O640,IF('Office Use Only - DONT TOUCH!!!'!G629="Yes",'Application Form'!O640,"")))</f>
        <v/>
      </c>
      <c r="N629" t="str">
        <f>IF(AND(F629="",'Application Form'!H640=""),"",IF(AND(F629="",'Application Form'!H640&lt;&gt;""),'Application Form'!H640,IF(AND(F629&lt;&gt;"",'Application Form'!I640=""),"",IF(AND(F629&lt;&gt;"",'Application Form'!I640&lt;&gt;""),IF('Application Form'!I640="SKSTD_BDL","SKSTD_BDL",IF('Application Form'!I640="MIP","MIP",IF('Application Form'!I640="MIP+PV","MIP",IF('Application Form'!I640="SEEKSIRE","SEEKSIRE",IF('Application Form'!I640="SEEKSIRE+PV","SEEKSIRE",IF('Application Form'!I640="GGP50K","GGP50K",IF('Application Form'!I640="GGP50K+PV","GGP50K",IF('Application Form'!I640="GGPHD (150K)","GGPHD (150K)",IF('Application Form'!I640="GGPHD+PV","GGPHD",IF('Application Form'!I640="PV","",IF('Application Form'!I640="POLL","",IF('Application Form'!I640="MSTN","MSTN",IF('Application Form'!I640="COAT","COAT",IF('Application Form'!I640="PI","PI",IF('Application Form'!I640="POLL_50K (add on)*","POLL_50K (add on)*",IF('Application Form'!I640="POLL_HD (add on)*","POLL_HD (add_on)*",IF('Application Form'!I640="MSTN_50K (add_on)*","MSTN_50K (add_on)*",IF('Application Form'!I640="MSTN_HD (add on)*","MSTN_HD (add on)*",IF('Application Form'!I640="STORE","STORE",IF('Application Form'!I640="HE","HE","")))))))))))))))))))),"ERROR"))))</f>
        <v/>
      </c>
      <c r="O629" t="str">
        <f>IF(AND(F629="",'Application Form'!H640=""),"",IF(AND(F629="",'Application Form'!H640&lt;&gt;"",'Application Form'!I640=""),"",IF(AND(F629&lt;&gt;"",'Application Form'!I640=""),"",IF(AND(F629&lt;&gt;"",'Application Form'!I640&lt;&gt;"",'Application Form'!J640=""),"",IF(AND(F629="",'Application Form'!H640&lt;&gt;"",'Application Form'!I640&lt;&gt;""),IF('Application Form'!I640="SKSTD_BDL","SKSTD_BDL",IF('Application Form'!I640="MIP","MIP",IF('Application Form'!I640="MIP+PV","MIP",IF('Application Form'!I640="SEEKSIRE","SEEKSIRE",IF('Application Form'!I640="SEEKSIRE+PV","SEEKSIRE",IF('Application Form'!I640="GGP50K","GGP50K",IF('Application Form'!I640="GGP50K+PV","GGP50K",IF('Application Form'!I640="GGPHD (150K)","GGPHD (150K)",IF('Application Form'!I640="GGPHD+PV","GGPHD",IF('Application Form'!I640="PV","",IF('Application Form'!I640="POLL","",IF('Application Form'!I640="MSTN","MSTN",IF('Application Form'!I640="COAT","COAT",IF('Application Form'!I640="PI","PI",IF('Application Form'!I640="POLL_50K (add on)*","POLL_50K (add on)*",IF('Application Form'!I640="POLL_HD (add on)*","POLL_HD (add_on)*",IF('Application Form'!I640="MSTN_50K (add_on)*","MSTN_50K (add_on)*",IF('Application Form'!I640="MSTN_HD (add on)*","MSTN_HD (add on)*",IF('Application Form'!I640="STORE","STORE",IF('Application Form'!I640="HE","HE","ERROR")))))))))))))))))))),IF(AND(F629&lt;&gt;"",'Application Form'!I640&lt;&gt;"",'Application Form'!J640&lt;&gt;""),IF('Application Form'!J640="SKSTD_BDL","SKSTD_BDL",IF('Application Form'!J640="MIP","MIP",IF('Application Form'!J640="MIP+PV","MIP",IF('Application Form'!J640="SEEKSIRE","SEEKSIRE",IF('Application Form'!J640="SEEKSIRE+PV","SEEKSIRE",IF('Application Form'!J640="GGP50K","GGP50K",IF('Application Form'!J640="GGP50K+PV","GGP50K",IF('Application Form'!J640="GGPHD (150K)","GGPHD (150K)",IF('Application Form'!J640="GGPHD+PV","GGPHD",IF('Application Form'!J640="PV","",IF('Application Form'!J640="POLL","",IF('Application Form'!J640="MSTN","MSTN",IF('Application Form'!J640="COAT","COAT",IF('Application Form'!J640="PI","PI",IF('Application Form'!J640="POLL_50K (add on)*","POLL_50K (add on)*",IF('Application Form'!J640="POLL_HD (add on)*","POLL_HD (add_on)*",IF('Application Form'!J640="MSTN_50K (add_on)*","MSTN_50K (add_on)*",IF('Application Form'!J640="MSTN_HD (add on)*","MSTN_HD (add on)*",IF('Application Form'!J640="STORE","STORE",IF('Application Form'!J640="HE","HE","")))))))))))))))))))),"ERROR"))))))</f>
        <v/>
      </c>
      <c r="P629" t="str">
        <f>IF(AND(F629="",O629&lt;&gt;""),IF('Application Form'!J640="SKSTD_BDL","SKSTD_BDL",IF('Application Form'!J640="MIP","MIP",IF('Application Form'!J640="MIP+PV","MIP",IF('Application Form'!J640="SEEKSIRE","SEEKSIRE",IF('Application Form'!J640="SEEKSIRE+PV","SEEKSIRE",IF('Application Form'!J640="GGP50K","GGP50K",IF('Application Form'!J640="GGP50K+PV","GGP50K",IF('Application Form'!J640="GGPHD (150K)","GGPHD (150K)",IF('Application Form'!J640="GGPHD+PV","GGPHD",IF('Application Form'!J640="PV","",IF('Application Form'!J640="POLL","",IF('Application Form'!J640="MSTN","MSTN",IF('Application Form'!J640="COAT","COAT",IF('Application Form'!J640="PI","PI",IF('Application Form'!J640="POLL_50K (add on)*","POLL_50K (add on)*",IF('Application Form'!J640="POLL_HD (add on)*","POLL_HD (add_on)*",IF('Application Form'!J640="MSTN_50K (add_on)*","MSTN_50K (add_on)*",IF('Application Form'!J640="MSTN_HD (add on)*","MSTN_HD (add on)*",IF('Application Form'!J640="STORE","STORE",IF('Application Form'!J640="HE","HE","")))))))))))))))))))),"")</f>
        <v/>
      </c>
    </row>
    <row r="630" spans="1:16" x14ac:dyDescent="0.25">
      <c r="A630" s="72">
        <f>'Application Form'!E641</f>
        <v>0</v>
      </c>
      <c r="B630" t="str">
        <f>IF('Application Form'!C641="Hair","H",IF('Application Form'!C641="Done","D",IF('Application Form'!C641="Semen","S",IF('Application Form'!C641="TSU","T",""))))</f>
        <v/>
      </c>
      <c r="C630" t="str">
        <f t="shared" si="9"/>
        <v>NAA</v>
      </c>
      <c r="F630" t="str">
        <f>IF('Application Form'!H641="SKSTD_BDL","SKSTD_BDL",IF('Application Form'!H641="MIP","MIP",IF('Application Form'!H641="MIP+PV","MIP",IF('Application Form'!H641="SEEKSIRE","SEEKSIRE",IF('Application Form'!H641="SEEKSIRE+PV","SEEKSIRE",IF('Application Form'!H641="GGP50K","GGP50K",IF('Application Form'!H641="GGP50K+PV","GGP50K",IF('Application Form'!H641="GGPHD (150K)","GGPHD (150K)",IF('Application Form'!H641="GGPHD+PV","GGPHD",IF('Application Form'!H641="PV","",IF('Application Form'!H641="POLL","",IF('Application Form'!H641="MSTN","",IF('Application Form'!H641="COAT","",IF('Application Form'!H641="PI","",IF('Application Form'!H641="POLL_50K (add on)*","",IF('Application Form'!H641="POLL_HD (add on)*","",IF('Application Form'!H641="MSTN_50K (add_on)*","",IF('Application Form'!H641="MSTN_HD (add on)*","",IF('Application Form'!H641="STORE","STORE",IF('Application Form'!H641="HE","HE",""))))))))))))))))))))</f>
        <v/>
      </c>
      <c r="G630" t="str">
        <f>IF(OR(RIGHT('Application Form'!H641,2)="PV",RIGHT('Application Form'!I641,2)="PV",RIGHT('Application Form'!J641,2)="PV"),"Yes","")</f>
        <v/>
      </c>
      <c r="H630" s="81" t="str">
        <f>IF(ISBLANK(IF(F630="SKSTD_BDL",'Application Form'!M641,IF('Office Use Only - DONT TOUCH!!!'!G630="Yes",'Application Form'!M641,""))),"",IF(F630="SKSTD_BDL",'Application Form'!M641,IF('Office Use Only - DONT TOUCH!!!'!G630="Yes",'Application Form'!M641,"")))</f>
        <v/>
      </c>
      <c r="K630" t="str">
        <f>IF(ISBLANK(IF(F630="SKSTD_BDL",'Application Form'!O641,IF('Office Use Only - DONT TOUCH!!!'!G630="Yes",'Application Form'!O641,""))),"",IF(F630="SKSTD_BDL",'Application Form'!O641,IF('Office Use Only - DONT TOUCH!!!'!G630="Yes",'Application Form'!O641,"")))</f>
        <v/>
      </c>
      <c r="N630" t="str">
        <f>IF(AND(F630="",'Application Form'!H641=""),"",IF(AND(F630="",'Application Form'!H641&lt;&gt;""),'Application Form'!H641,IF(AND(F630&lt;&gt;"",'Application Form'!I641=""),"",IF(AND(F630&lt;&gt;"",'Application Form'!I641&lt;&gt;""),IF('Application Form'!I641="SKSTD_BDL","SKSTD_BDL",IF('Application Form'!I641="MIP","MIP",IF('Application Form'!I641="MIP+PV","MIP",IF('Application Form'!I641="SEEKSIRE","SEEKSIRE",IF('Application Form'!I641="SEEKSIRE+PV","SEEKSIRE",IF('Application Form'!I641="GGP50K","GGP50K",IF('Application Form'!I641="GGP50K+PV","GGP50K",IF('Application Form'!I641="GGPHD (150K)","GGPHD (150K)",IF('Application Form'!I641="GGPHD+PV","GGPHD",IF('Application Form'!I641="PV","",IF('Application Form'!I641="POLL","",IF('Application Form'!I641="MSTN","MSTN",IF('Application Form'!I641="COAT","COAT",IF('Application Form'!I641="PI","PI",IF('Application Form'!I641="POLL_50K (add on)*","POLL_50K (add on)*",IF('Application Form'!I641="POLL_HD (add on)*","POLL_HD (add_on)*",IF('Application Form'!I641="MSTN_50K (add_on)*","MSTN_50K (add_on)*",IF('Application Form'!I641="MSTN_HD (add on)*","MSTN_HD (add on)*",IF('Application Form'!I641="STORE","STORE",IF('Application Form'!I641="HE","HE","")))))))))))))))))))),"ERROR"))))</f>
        <v/>
      </c>
      <c r="O630" t="str">
        <f>IF(AND(F630="",'Application Form'!H641=""),"",IF(AND(F630="",'Application Form'!H641&lt;&gt;"",'Application Form'!I641=""),"",IF(AND(F630&lt;&gt;"",'Application Form'!I641=""),"",IF(AND(F630&lt;&gt;"",'Application Form'!I641&lt;&gt;"",'Application Form'!J641=""),"",IF(AND(F630="",'Application Form'!H641&lt;&gt;"",'Application Form'!I641&lt;&gt;""),IF('Application Form'!I641="SKSTD_BDL","SKSTD_BDL",IF('Application Form'!I641="MIP","MIP",IF('Application Form'!I641="MIP+PV","MIP",IF('Application Form'!I641="SEEKSIRE","SEEKSIRE",IF('Application Form'!I641="SEEKSIRE+PV","SEEKSIRE",IF('Application Form'!I641="GGP50K","GGP50K",IF('Application Form'!I641="GGP50K+PV","GGP50K",IF('Application Form'!I641="GGPHD (150K)","GGPHD (150K)",IF('Application Form'!I641="GGPHD+PV","GGPHD",IF('Application Form'!I641="PV","",IF('Application Form'!I641="POLL","",IF('Application Form'!I641="MSTN","MSTN",IF('Application Form'!I641="COAT","COAT",IF('Application Form'!I641="PI","PI",IF('Application Form'!I641="POLL_50K (add on)*","POLL_50K (add on)*",IF('Application Form'!I641="POLL_HD (add on)*","POLL_HD (add_on)*",IF('Application Form'!I641="MSTN_50K (add_on)*","MSTN_50K (add_on)*",IF('Application Form'!I641="MSTN_HD (add on)*","MSTN_HD (add on)*",IF('Application Form'!I641="STORE","STORE",IF('Application Form'!I641="HE","HE","ERROR")))))))))))))))))))),IF(AND(F630&lt;&gt;"",'Application Form'!I641&lt;&gt;"",'Application Form'!J641&lt;&gt;""),IF('Application Form'!J641="SKSTD_BDL","SKSTD_BDL",IF('Application Form'!J641="MIP","MIP",IF('Application Form'!J641="MIP+PV","MIP",IF('Application Form'!J641="SEEKSIRE","SEEKSIRE",IF('Application Form'!J641="SEEKSIRE+PV","SEEKSIRE",IF('Application Form'!J641="GGP50K","GGP50K",IF('Application Form'!J641="GGP50K+PV","GGP50K",IF('Application Form'!J641="GGPHD (150K)","GGPHD (150K)",IF('Application Form'!J641="GGPHD+PV","GGPHD",IF('Application Form'!J641="PV","",IF('Application Form'!J641="POLL","",IF('Application Form'!J641="MSTN","MSTN",IF('Application Form'!J641="COAT","COAT",IF('Application Form'!J641="PI","PI",IF('Application Form'!J641="POLL_50K (add on)*","POLL_50K (add on)*",IF('Application Form'!J641="POLL_HD (add on)*","POLL_HD (add_on)*",IF('Application Form'!J641="MSTN_50K (add_on)*","MSTN_50K (add_on)*",IF('Application Form'!J641="MSTN_HD (add on)*","MSTN_HD (add on)*",IF('Application Form'!J641="STORE","STORE",IF('Application Form'!J641="HE","HE","")))))))))))))))))))),"ERROR"))))))</f>
        <v/>
      </c>
      <c r="P630" t="str">
        <f>IF(AND(F630="",O630&lt;&gt;""),IF('Application Form'!J641="SKSTD_BDL","SKSTD_BDL",IF('Application Form'!J641="MIP","MIP",IF('Application Form'!J641="MIP+PV","MIP",IF('Application Form'!J641="SEEKSIRE","SEEKSIRE",IF('Application Form'!J641="SEEKSIRE+PV","SEEKSIRE",IF('Application Form'!J641="GGP50K","GGP50K",IF('Application Form'!J641="GGP50K+PV","GGP50K",IF('Application Form'!J641="GGPHD (150K)","GGPHD (150K)",IF('Application Form'!J641="GGPHD+PV","GGPHD",IF('Application Form'!J641="PV","",IF('Application Form'!J641="POLL","",IF('Application Form'!J641="MSTN","MSTN",IF('Application Form'!J641="COAT","COAT",IF('Application Form'!J641="PI","PI",IF('Application Form'!J641="POLL_50K (add on)*","POLL_50K (add on)*",IF('Application Form'!J641="POLL_HD (add on)*","POLL_HD (add_on)*",IF('Application Form'!J641="MSTN_50K (add_on)*","MSTN_50K (add_on)*",IF('Application Form'!J641="MSTN_HD (add on)*","MSTN_HD (add on)*",IF('Application Form'!J641="STORE","STORE",IF('Application Form'!J641="HE","HE","")))))))))))))))))))),"")</f>
        <v/>
      </c>
    </row>
    <row r="631" spans="1:16" x14ac:dyDescent="0.25">
      <c r="A631" s="72">
        <f>'Application Form'!E642</f>
        <v>0</v>
      </c>
      <c r="B631" t="str">
        <f>IF('Application Form'!C642="Hair","H",IF('Application Form'!C642="Done","D",IF('Application Form'!C642="Semen","S",IF('Application Form'!C642="TSU","T",""))))</f>
        <v/>
      </c>
      <c r="C631" t="str">
        <f t="shared" si="9"/>
        <v>NAA</v>
      </c>
      <c r="F631" t="str">
        <f>IF('Application Form'!H642="SKSTD_BDL","SKSTD_BDL",IF('Application Form'!H642="MIP","MIP",IF('Application Form'!H642="MIP+PV","MIP",IF('Application Form'!H642="SEEKSIRE","SEEKSIRE",IF('Application Form'!H642="SEEKSIRE+PV","SEEKSIRE",IF('Application Form'!H642="GGP50K","GGP50K",IF('Application Form'!H642="GGP50K+PV","GGP50K",IF('Application Form'!H642="GGPHD (150K)","GGPHD (150K)",IF('Application Form'!H642="GGPHD+PV","GGPHD",IF('Application Form'!H642="PV","",IF('Application Form'!H642="POLL","",IF('Application Form'!H642="MSTN","",IF('Application Form'!H642="COAT","",IF('Application Form'!H642="PI","",IF('Application Form'!H642="POLL_50K (add on)*","",IF('Application Form'!H642="POLL_HD (add on)*","",IF('Application Form'!H642="MSTN_50K (add_on)*","",IF('Application Form'!H642="MSTN_HD (add on)*","",IF('Application Form'!H642="STORE","STORE",IF('Application Form'!H642="HE","HE",""))))))))))))))))))))</f>
        <v/>
      </c>
      <c r="G631" t="str">
        <f>IF(OR(RIGHT('Application Form'!H642,2)="PV",RIGHT('Application Form'!I642,2)="PV",RIGHT('Application Form'!J642,2)="PV"),"Yes","")</f>
        <v/>
      </c>
      <c r="H631" s="81" t="str">
        <f>IF(ISBLANK(IF(F631="SKSTD_BDL",'Application Form'!M642,IF('Office Use Only - DONT TOUCH!!!'!G631="Yes",'Application Form'!M642,""))),"",IF(F631="SKSTD_BDL",'Application Form'!M642,IF('Office Use Only - DONT TOUCH!!!'!G631="Yes",'Application Form'!M642,"")))</f>
        <v/>
      </c>
      <c r="K631" t="str">
        <f>IF(ISBLANK(IF(F631="SKSTD_BDL",'Application Form'!O642,IF('Office Use Only - DONT TOUCH!!!'!G631="Yes",'Application Form'!O642,""))),"",IF(F631="SKSTD_BDL",'Application Form'!O642,IF('Office Use Only - DONT TOUCH!!!'!G631="Yes",'Application Form'!O642,"")))</f>
        <v/>
      </c>
      <c r="N631" t="str">
        <f>IF(AND(F631="",'Application Form'!H642=""),"",IF(AND(F631="",'Application Form'!H642&lt;&gt;""),'Application Form'!H642,IF(AND(F631&lt;&gt;"",'Application Form'!I642=""),"",IF(AND(F631&lt;&gt;"",'Application Form'!I642&lt;&gt;""),IF('Application Form'!I642="SKSTD_BDL","SKSTD_BDL",IF('Application Form'!I642="MIP","MIP",IF('Application Form'!I642="MIP+PV","MIP",IF('Application Form'!I642="SEEKSIRE","SEEKSIRE",IF('Application Form'!I642="SEEKSIRE+PV","SEEKSIRE",IF('Application Form'!I642="GGP50K","GGP50K",IF('Application Form'!I642="GGP50K+PV","GGP50K",IF('Application Form'!I642="GGPHD (150K)","GGPHD (150K)",IF('Application Form'!I642="GGPHD+PV","GGPHD",IF('Application Form'!I642="PV","",IF('Application Form'!I642="POLL","",IF('Application Form'!I642="MSTN","MSTN",IF('Application Form'!I642="COAT","COAT",IF('Application Form'!I642="PI","PI",IF('Application Form'!I642="POLL_50K (add on)*","POLL_50K (add on)*",IF('Application Form'!I642="POLL_HD (add on)*","POLL_HD (add_on)*",IF('Application Form'!I642="MSTN_50K (add_on)*","MSTN_50K (add_on)*",IF('Application Form'!I642="MSTN_HD (add on)*","MSTN_HD (add on)*",IF('Application Form'!I642="STORE","STORE",IF('Application Form'!I642="HE","HE","")))))))))))))))))))),"ERROR"))))</f>
        <v/>
      </c>
      <c r="O631" t="str">
        <f>IF(AND(F631="",'Application Form'!H642=""),"",IF(AND(F631="",'Application Form'!H642&lt;&gt;"",'Application Form'!I642=""),"",IF(AND(F631&lt;&gt;"",'Application Form'!I642=""),"",IF(AND(F631&lt;&gt;"",'Application Form'!I642&lt;&gt;"",'Application Form'!J642=""),"",IF(AND(F631="",'Application Form'!H642&lt;&gt;"",'Application Form'!I642&lt;&gt;""),IF('Application Form'!I642="SKSTD_BDL","SKSTD_BDL",IF('Application Form'!I642="MIP","MIP",IF('Application Form'!I642="MIP+PV","MIP",IF('Application Form'!I642="SEEKSIRE","SEEKSIRE",IF('Application Form'!I642="SEEKSIRE+PV","SEEKSIRE",IF('Application Form'!I642="GGP50K","GGP50K",IF('Application Form'!I642="GGP50K+PV","GGP50K",IF('Application Form'!I642="GGPHD (150K)","GGPHD (150K)",IF('Application Form'!I642="GGPHD+PV","GGPHD",IF('Application Form'!I642="PV","",IF('Application Form'!I642="POLL","",IF('Application Form'!I642="MSTN","MSTN",IF('Application Form'!I642="COAT","COAT",IF('Application Form'!I642="PI","PI",IF('Application Form'!I642="POLL_50K (add on)*","POLL_50K (add on)*",IF('Application Form'!I642="POLL_HD (add on)*","POLL_HD (add_on)*",IF('Application Form'!I642="MSTN_50K (add_on)*","MSTN_50K (add_on)*",IF('Application Form'!I642="MSTN_HD (add on)*","MSTN_HD (add on)*",IF('Application Form'!I642="STORE","STORE",IF('Application Form'!I642="HE","HE","ERROR")))))))))))))))))))),IF(AND(F631&lt;&gt;"",'Application Form'!I642&lt;&gt;"",'Application Form'!J642&lt;&gt;""),IF('Application Form'!J642="SKSTD_BDL","SKSTD_BDL",IF('Application Form'!J642="MIP","MIP",IF('Application Form'!J642="MIP+PV","MIP",IF('Application Form'!J642="SEEKSIRE","SEEKSIRE",IF('Application Form'!J642="SEEKSIRE+PV","SEEKSIRE",IF('Application Form'!J642="GGP50K","GGP50K",IF('Application Form'!J642="GGP50K+PV","GGP50K",IF('Application Form'!J642="GGPHD (150K)","GGPHD (150K)",IF('Application Form'!J642="GGPHD+PV","GGPHD",IF('Application Form'!J642="PV","",IF('Application Form'!J642="POLL","",IF('Application Form'!J642="MSTN","MSTN",IF('Application Form'!J642="COAT","COAT",IF('Application Form'!J642="PI","PI",IF('Application Form'!J642="POLL_50K (add on)*","POLL_50K (add on)*",IF('Application Form'!J642="POLL_HD (add on)*","POLL_HD (add_on)*",IF('Application Form'!J642="MSTN_50K (add_on)*","MSTN_50K (add_on)*",IF('Application Form'!J642="MSTN_HD (add on)*","MSTN_HD (add on)*",IF('Application Form'!J642="STORE","STORE",IF('Application Form'!J642="HE","HE","")))))))))))))))))))),"ERROR"))))))</f>
        <v/>
      </c>
      <c r="P631" t="str">
        <f>IF(AND(F631="",O631&lt;&gt;""),IF('Application Form'!J642="SKSTD_BDL","SKSTD_BDL",IF('Application Form'!J642="MIP","MIP",IF('Application Form'!J642="MIP+PV","MIP",IF('Application Form'!J642="SEEKSIRE","SEEKSIRE",IF('Application Form'!J642="SEEKSIRE+PV","SEEKSIRE",IF('Application Form'!J642="GGP50K","GGP50K",IF('Application Form'!J642="GGP50K+PV","GGP50K",IF('Application Form'!J642="GGPHD (150K)","GGPHD (150K)",IF('Application Form'!J642="GGPHD+PV","GGPHD",IF('Application Form'!J642="PV","",IF('Application Form'!J642="POLL","",IF('Application Form'!J642="MSTN","MSTN",IF('Application Form'!J642="COAT","COAT",IF('Application Form'!J642="PI","PI",IF('Application Form'!J642="POLL_50K (add on)*","POLL_50K (add on)*",IF('Application Form'!J642="POLL_HD (add on)*","POLL_HD (add_on)*",IF('Application Form'!J642="MSTN_50K (add_on)*","MSTN_50K (add_on)*",IF('Application Form'!J642="MSTN_HD (add on)*","MSTN_HD (add on)*",IF('Application Form'!J642="STORE","STORE",IF('Application Form'!J642="HE","HE","")))))))))))))))))))),"")</f>
        <v/>
      </c>
    </row>
    <row r="632" spans="1:16" x14ac:dyDescent="0.25">
      <c r="A632" s="72">
        <f>'Application Form'!E643</f>
        <v>0</v>
      </c>
      <c r="B632" t="str">
        <f>IF('Application Form'!C643="Hair","H",IF('Application Form'!C643="Done","D",IF('Application Form'!C643="Semen","S",IF('Application Form'!C643="TSU","T",""))))</f>
        <v/>
      </c>
      <c r="C632" t="str">
        <f t="shared" si="9"/>
        <v>NAA</v>
      </c>
      <c r="F632" t="str">
        <f>IF('Application Form'!H643="SKSTD_BDL","SKSTD_BDL",IF('Application Form'!H643="MIP","MIP",IF('Application Form'!H643="MIP+PV","MIP",IF('Application Form'!H643="SEEKSIRE","SEEKSIRE",IF('Application Form'!H643="SEEKSIRE+PV","SEEKSIRE",IF('Application Form'!H643="GGP50K","GGP50K",IF('Application Form'!H643="GGP50K+PV","GGP50K",IF('Application Form'!H643="GGPHD (150K)","GGPHD (150K)",IF('Application Form'!H643="GGPHD+PV","GGPHD",IF('Application Form'!H643="PV","",IF('Application Form'!H643="POLL","",IF('Application Form'!H643="MSTN","",IF('Application Form'!H643="COAT","",IF('Application Form'!H643="PI","",IF('Application Form'!H643="POLL_50K (add on)*","",IF('Application Form'!H643="POLL_HD (add on)*","",IF('Application Form'!H643="MSTN_50K (add_on)*","",IF('Application Form'!H643="MSTN_HD (add on)*","",IF('Application Form'!H643="STORE","STORE",IF('Application Form'!H643="HE","HE",""))))))))))))))))))))</f>
        <v/>
      </c>
      <c r="G632" t="str">
        <f>IF(OR(RIGHT('Application Form'!H643,2)="PV",RIGHT('Application Form'!I643,2)="PV",RIGHT('Application Form'!J643,2)="PV"),"Yes","")</f>
        <v/>
      </c>
      <c r="H632" s="81" t="str">
        <f>IF(ISBLANK(IF(F632="SKSTD_BDL",'Application Form'!M643,IF('Office Use Only - DONT TOUCH!!!'!G632="Yes",'Application Form'!M643,""))),"",IF(F632="SKSTD_BDL",'Application Form'!M643,IF('Office Use Only - DONT TOUCH!!!'!G632="Yes",'Application Form'!M643,"")))</f>
        <v/>
      </c>
      <c r="K632" t="str">
        <f>IF(ISBLANK(IF(F632="SKSTD_BDL",'Application Form'!O643,IF('Office Use Only - DONT TOUCH!!!'!G632="Yes",'Application Form'!O643,""))),"",IF(F632="SKSTD_BDL",'Application Form'!O643,IF('Office Use Only - DONT TOUCH!!!'!G632="Yes",'Application Form'!O643,"")))</f>
        <v/>
      </c>
      <c r="N632" t="str">
        <f>IF(AND(F632="",'Application Form'!H643=""),"",IF(AND(F632="",'Application Form'!H643&lt;&gt;""),'Application Form'!H643,IF(AND(F632&lt;&gt;"",'Application Form'!I643=""),"",IF(AND(F632&lt;&gt;"",'Application Form'!I643&lt;&gt;""),IF('Application Form'!I643="SKSTD_BDL","SKSTD_BDL",IF('Application Form'!I643="MIP","MIP",IF('Application Form'!I643="MIP+PV","MIP",IF('Application Form'!I643="SEEKSIRE","SEEKSIRE",IF('Application Form'!I643="SEEKSIRE+PV","SEEKSIRE",IF('Application Form'!I643="GGP50K","GGP50K",IF('Application Form'!I643="GGP50K+PV","GGP50K",IF('Application Form'!I643="GGPHD (150K)","GGPHD (150K)",IF('Application Form'!I643="GGPHD+PV","GGPHD",IF('Application Form'!I643="PV","",IF('Application Form'!I643="POLL","",IF('Application Form'!I643="MSTN","MSTN",IF('Application Form'!I643="COAT","COAT",IF('Application Form'!I643="PI","PI",IF('Application Form'!I643="POLL_50K (add on)*","POLL_50K (add on)*",IF('Application Form'!I643="POLL_HD (add on)*","POLL_HD (add_on)*",IF('Application Form'!I643="MSTN_50K (add_on)*","MSTN_50K (add_on)*",IF('Application Form'!I643="MSTN_HD (add on)*","MSTN_HD (add on)*",IF('Application Form'!I643="STORE","STORE",IF('Application Form'!I643="HE","HE","")))))))))))))))))))),"ERROR"))))</f>
        <v/>
      </c>
      <c r="O632" t="str">
        <f>IF(AND(F632="",'Application Form'!H643=""),"",IF(AND(F632="",'Application Form'!H643&lt;&gt;"",'Application Form'!I643=""),"",IF(AND(F632&lt;&gt;"",'Application Form'!I643=""),"",IF(AND(F632&lt;&gt;"",'Application Form'!I643&lt;&gt;"",'Application Form'!J643=""),"",IF(AND(F632="",'Application Form'!H643&lt;&gt;"",'Application Form'!I643&lt;&gt;""),IF('Application Form'!I643="SKSTD_BDL","SKSTD_BDL",IF('Application Form'!I643="MIP","MIP",IF('Application Form'!I643="MIP+PV","MIP",IF('Application Form'!I643="SEEKSIRE","SEEKSIRE",IF('Application Form'!I643="SEEKSIRE+PV","SEEKSIRE",IF('Application Form'!I643="GGP50K","GGP50K",IF('Application Form'!I643="GGP50K+PV","GGP50K",IF('Application Form'!I643="GGPHD (150K)","GGPHD (150K)",IF('Application Form'!I643="GGPHD+PV","GGPHD",IF('Application Form'!I643="PV","",IF('Application Form'!I643="POLL","",IF('Application Form'!I643="MSTN","MSTN",IF('Application Form'!I643="COAT","COAT",IF('Application Form'!I643="PI","PI",IF('Application Form'!I643="POLL_50K (add on)*","POLL_50K (add on)*",IF('Application Form'!I643="POLL_HD (add on)*","POLL_HD (add_on)*",IF('Application Form'!I643="MSTN_50K (add_on)*","MSTN_50K (add_on)*",IF('Application Form'!I643="MSTN_HD (add on)*","MSTN_HD (add on)*",IF('Application Form'!I643="STORE","STORE",IF('Application Form'!I643="HE","HE","ERROR")))))))))))))))))))),IF(AND(F632&lt;&gt;"",'Application Form'!I643&lt;&gt;"",'Application Form'!J643&lt;&gt;""),IF('Application Form'!J643="SKSTD_BDL","SKSTD_BDL",IF('Application Form'!J643="MIP","MIP",IF('Application Form'!J643="MIP+PV","MIP",IF('Application Form'!J643="SEEKSIRE","SEEKSIRE",IF('Application Form'!J643="SEEKSIRE+PV","SEEKSIRE",IF('Application Form'!J643="GGP50K","GGP50K",IF('Application Form'!J643="GGP50K+PV","GGP50K",IF('Application Form'!J643="GGPHD (150K)","GGPHD (150K)",IF('Application Form'!J643="GGPHD+PV","GGPHD",IF('Application Form'!J643="PV","",IF('Application Form'!J643="POLL","",IF('Application Form'!J643="MSTN","MSTN",IF('Application Form'!J643="COAT","COAT",IF('Application Form'!J643="PI","PI",IF('Application Form'!J643="POLL_50K (add on)*","POLL_50K (add on)*",IF('Application Form'!J643="POLL_HD (add on)*","POLL_HD (add_on)*",IF('Application Form'!J643="MSTN_50K (add_on)*","MSTN_50K (add_on)*",IF('Application Form'!J643="MSTN_HD (add on)*","MSTN_HD (add on)*",IF('Application Form'!J643="STORE","STORE",IF('Application Form'!J643="HE","HE","")))))))))))))))))))),"ERROR"))))))</f>
        <v/>
      </c>
      <c r="P632" t="str">
        <f>IF(AND(F632="",O632&lt;&gt;""),IF('Application Form'!J643="SKSTD_BDL","SKSTD_BDL",IF('Application Form'!J643="MIP","MIP",IF('Application Form'!J643="MIP+PV","MIP",IF('Application Form'!J643="SEEKSIRE","SEEKSIRE",IF('Application Form'!J643="SEEKSIRE+PV","SEEKSIRE",IF('Application Form'!J643="GGP50K","GGP50K",IF('Application Form'!J643="GGP50K+PV","GGP50K",IF('Application Form'!J643="GGPHD (150K)","GGPHD (150K)",IF('Application Form'!J643="GGPHD+PV","GGPHD",IF('Application Form'!J643="PV","",IF('Application Form'!J643="POLL","",IF('Application Form'!J643="MSTN","MSTN",IF('Application Form'!J643="COAT","COAT",IF('Application Form'!J643="PI","PI",IF('Application Form'!J643="POLL_50K (add on)*","POLL_50K (add on)*",IF('Application Form'!J643="POLL_HD (add on)*","POLL_HD (add_on)*",IF('Application Form'!J643="MSTN_50K (add_on)*","MSTN_50K (add_on)*",IF('Application Form'!J643="MSTN_HD (add on)*","MSTN_HD (add on)*",IF('Application Form'!J643="STORE","STORE",IF('Application Form'!J643="HE","HE","")))))))))))))))))))),"")</f>
        <v/>
      </c>
    </row>
    <row r="633" spans="1:16" x14ac:dyDescent="0.25">
      <c r="A633" s="72">
        <f>'Application Form'!E644</f>
        <v>0</v>
      </c>
      <c r="B633" t="str">
        <f>IF('Application Form'!C644="Hair","H",IF('Application Form'!C644="Done","D",IF('Application Form'!C644="Semen","S",IF('Application Form'!C644="TSU","T",""))))</f>
        <v/>
      </c>
      <c r="C633" t="str">
        <f t="shared" si="9"/>
        <v>NAA</v>
      </c>
      <c r="F633" t="str">
        <f>IF('Application Form'!H644="SKSTD_BDL","SKSTD_BDL",IF('Application Form'!H644="MIP","MIP",IF('Application Form'!H644="MIP+PV","MIP",IF('Application Form'!H644="SEEKSIRE","SEEKSIRE",IF('Application Form'!H644="SEEKSIRE+PV","SEEKSIRE",IF('Application Form'!H644="GGP50K","GGP50K",IF('Application Form'!H644="GGP50K+PV","GGP50K",IF('Application Form'!H644="GGPHD (150K)","GGPHD (150K)",IF('Application Form'!H644="GGPHD+PV","GGPHD",IF('Application Form'!H644="PV","",IF('Application Form'!H644="POLL","",IF('Application Form'!H644="MSTN","",IF('Application Form'!H644="COAT","",IF('Application Form'!H644="PI","",IF('Application Form'!H644="POLL_50K (add on)*","",IF('Application Form'!H644="POLL_HD (add on)*","",IF('Application Form'!H644="MSTN_50K (add_on)*","",IF('Application Form'!H644="MSTN_HD (add on)*","",IF('Application Form'!H644="STORE","STORE",IF('Application Form'!H644="HE","HE",""))))))))))))))))))))</f>
        <v/>
      </c>
      <c r="G633" t="str">
        <f>IF(OR(RIGHT('Application Form'!H644,2)="PV",RIGHT('Application Form'!I644,2)="PV",RIGHT('Application Form'!J644,2)="PV"),"Yes","")</f>
        <v/>
      </c>
      <c r="H633" s="81" t="str">
        <f>IF(ISBLANK(IF(F633="SKSTD_BDL",'Application Form'!M644,IF('Office Use Only - DONT TOUCH!!!'!G633="Yes",'Application Form'!M644,""))),"",IF(F633="SKSTD_BDL",'Application Form'!M644,IF('Office Use Only - DONT TOUCH!!!'!G633="Yes",'Application Form'!M644,"")))</f>
        <v/>
      </c>
      <c r="K633" t="str">
        <f>IF(ISBLANK(IF(F633="SKSTD_BDL",'Application Form'!O644,IF('Office Use Only - DONT TOUCH!!!'!G633="Yes",'Application Form'!O644,""))),"",IF(F633="SKSTD_BDL",'Application Form'!O644,IF('Office Use Only - DONT TOUCH!!!'!G633="Yes",'Application Form'!O644,"")))</f>
        <v/>
      </c>
      <c r="N633" t="str">
        <f>IF(AND(F633="",'Application Form'!H644=""),"",IF(AND(F633="",'Application Form'!H644&lt;&gt;""),'Application Form'!H644,IF(AND(F633&lt;&gt;"",'Application Form'!I644=""),"",IF(AND(F633&lt;&gt;"",'Application Form'!I644&lt;&gt;""),IF('Application Form'!I644="SKSTD_BDL","SKSTD_BDL",IF('Application Form'!I644="MIP","MIP",IF('Application Form'!I644="MIP+PV","MIP",IF('Application Form'!I644="SEEKSIRE","SEEKSIRE",IF('Application Form'!I644="SEEKSIRE+PV","SEEKSIRE",IF('Application Form'!I644="GGP50K","GGP50K",IF('Application Form'!I644="GGP50K+PV","GGP50K",IF('Application Form'!I644="GGPHD (150K)","GGPHD (150K)",IF('Application Form'!I644="GGPHD+PV","GGPHD",IF('Application Form'!I644="PV","",IF('Application Form'!I644="POLL","",IF('Application Form'!I644="MSTN","MSTN",IF('Application Form'!I644="COAT","COAT",IF('Application Form'!I644="PI","PI",IF('Application Form'!I644="POLL_50K (add on)*","POLL_50K (add on)*",IF('Application Form'!I644="POLL_HD (add on)*","POLL_HD (add_on)*",IF('Application Form'!I644="MSTN_50K (add_on)*","MSTN_50K (add_on)*",IF('Application Form'!I644="MSTN_HD (add on)*","MSTN_HD (add on)*",IF('Application Form'!I644="STORE","STORE",IF('Application Form'!I644="HE","HE","")))))))))))))))))))),"ERROR"))))</f>
        <v/>
      </c>
      <c r="O633" t="str">
        <f>IF(AND(F633="",'Application Form'!H644=""),"",IF(AND(F633="",'Application Form'!H644&lt;&gt;"",'Application Form'!I644=""),"",IF(AND(F633&lt;&gt;"",'Application Form'!I644=""),"",IF(AND(F633&lt;&gt;"",'Application Form'!I644&lt;&gt;"",'Application Form'!J644=""),"",IF(AND(F633="",'Application Form'!H644&lt;&gt;"",'Application Form'!I644&lt;&gt;""),IF('Application Form'!I644="SKSTD_BDL","SKSTD_BDL",IF('Application Form'!I644="MIP","MIP",IF('Application Form'!I644="MIP+PV","MIP",IF('Application Form'!I644="SEEKSIRE","SEEKSIRE",IF('Application Form'!I644="SEEKSIRE+PV","SEEKSIRE",IF('Application Form'!I644="GGP50K","GGP50K",IF('Application Form'!I644="GGP50K+PV","GGP50K",IF('Application Form'!I644="GGPHD (150K)","GGPHD (150K)",IF('Application Form'!I644="GGPHD+PV","GGPHD",IF('Application Form'!I644="PV","",IF('Application Form'!I644="POLL","",IF('Application Form'!I644="MSTN","MSTN",IF('Application Form'!I644="COAT","COAT",IF('Application Form'!I644="PI","PI",IF('Application Form'!I644="POLL_50K (add on)*","POLL_50K (add on)*",IF('Application Form'!I644="POLL_HD (add on)*","POLL_HD (add_on)*",IF('Application Form'!I644="MSTN_50K (add_on)*","MSTN_50K (add_on)*",IF('Application Form'!I644="MSTN_HD (add on)*","MSTN_HD (add on)*",IF('Application Form'!I644="STORE","STORE",IF('Application Form'!I644="HE","HE","ERROR")))))))))))))))))))),IF(AND(F633&lt;&gt;"",'Application Form'!I644&lt;&gt;"",'Application Form'!J644&lt;&gt;""),IF('Application Form'!J644="SKSTD_BDL","SKSTD_BDL",IF('Application Form'!J644="MIP","MIP",IF('Application Form'!J644="MIP+PV","MIP",IF('Application Form'!J644="SEEKSIRE","SEEKSIRE",IF('Application Form'!J644="SEEKSIRE+PV","SEEKSIRE",IF('Application Form'!J644="GGP50K","GGP50K",IF('Application Form'!J644="GGP50K+PV","GGP50K",IF('Application Form'!J644="GGPHD (150K)","GGPHD (150K)",IF('Application Form'!J644="GGPHD+PV","GGPHD",IF('Application Form'!J644="PV","",IF('Application Form'!J644="POLL","",IF('Application Form'!J644="MSTN","MSTN",IF('Application Form'!J644="COAT","COAT",IF('Application Form'!J644="PI","PI",IF('Application Form'!J644="POLL_50K (add on)*","POLL_50K (add on)*",IF('Application Form'!J644="POLL_HD (add on)*","POLL_HD (add_on)*",IF('Application Form'!J644="MSTN_50K (add_on)*","MSTN_50K (add_on)*",IF('Application Form'!J644="MSTN_HD (add on)*","MSTN_HD (add on)*",IF('Application Form'!J644="STORE","STORE",IF('Application Form'!J644="HE","HE","")))))))))))))))))))),"ERROR"))))))</f>
        <v/>
      </c>
      <c r="P633" t="str">
        <f>IF(AND(F633="",O633&lt;&gt;""),IF('Application Form'!J644="SKSTD_BDL","SKSTD_BDL",IF('Application Form'!J644="MIP","MIP",IF('Application Form'!J644="MIP+PV","MIP",IF('Application Form'!J644="SEEKSIRE","SEEKSIRE",IF('Application Form'!J644="SEEKSIRE+PV","SEEKSIRE",IF('Application Form'!J644="GGP50K","GGP50K",IF('Application Form'!J644="GGP50K+PV","GGP50K",IF('Application Form'!J644="GGPHD (150K)","GGPHD (150K)",IF('Application Form'!J644="GGPHD+PV","GGPHD",IF('Application Form'!J644="PV","",IF('Application Form'!J644="POLL","",IF('Application Form'!J644="MSTN","MSTN",IF('Application Form'!J644="COAT","COAT",IF('Application Form'!J644="PI","PI",IF('Application Form'!J644="POLL_50K (add on)*","POLL_50K (add on)*",IF('Application Form'!J644="POLL_HD (add on)*","POLL_HD (add_on)*",IF('Application Form'!J644="MSTN_50K (add_on)*","MSTN_50K (add_on)*",IF('Application Form'!J644="MSTN_HD (add on)*","MSTN_HD (add on)*",IF('Application Form'!J644="STORE","STORE",IF('Application Form'!J644="HE","HE","")))))))))))))))))))),"")</f>
        <v/>
      </c>
    </row>
    <row r="634" spans="1:16" x14ac:dyDescent="0.25">
      <c r="A634" s="72">
        <f>'Application Form'!E645</f>
        <v>0</v>
      </c>
      <c r="B634" t="str">
        <f>IF('Application Form'!C645="Hair","H",IF('Application Form'!C645="Done","D",IF('Application Form'!C645="Semen","S",IF('Application Form'!C645="TSU","T",""))))</f>
        <v/>
      </c>
      <c r="C634" t="str">
        <f t="shared" si="9"/>
        <v>NAA</v>
      </c>
      <c r="F634" t="str">
        <f>IF('Application Form'!H645="SKSTD_BDL","SKSTD_BDL",IF('Application Form'!H645="MIP","MIP",IF('Application Form'!H645="MIP+PV","MIP",IF('Application Form'!H645="SEEKSIRE","SEEKSIRE",IF('Application Form'!H645="SEEKSIRE+PV","SEEKSIRE",IF('Application Form'!H645="GGP50K","GGP50K",IF('Application Form'!H645="GGP50K+PV","GGP50K",IF('Application Form'!H645="GGPHD (150K)","GGPHD (150K)",IF('Application Form'!H645="GGPHD+PV","GGPHD",IF('Application Form'!H645="PV","",IF('Application Form'!H645="POLL","",IF('Application Form'!H645="MSTN","",IF('Application Form'!H645="COAT","",IF('Application Form'!H645="PI","",IF('Application Form'!H645="POLL_50K (add on)*","",IF('Application Form'!H645="POLL_HD (add on)*","",IF('Application Form'!H645="MSTN_50K (add_on)*","",IF('Application Form'!H645="MSTN_HD (add on)*","",IF('Application Form'!H645="STORE","STORE",IF('Application Form'!H645="HE","HE",""))))))))))))))))))))</f>
        <v/>
      </c>
      <c r="G634" t="str">
        <f>IF(OR(RIGHT('Application Form'!H645,2)="PV",RIGHT('Application Form'!I645,2)="PV",RIGHT('Application Form'!J645,2)="PV"),"Yes","")</f>
        <v/>
      </c>
      <c r="H634" s="81" t="str">
        <f>IF(ISBLANK(IF(F634="SKSTD_BDL",'Application Form'!M645,IF('Office Use Only - DONT TOUCH!!!'!G634="Yes",'Application Form'!M645,""))),"",IF(F634="SKSTD_BDL",'Application Form'!M645,IF('Office Use Only - DONT TOUCH!!!'!G634="Yes",'Application Form'!M645,"")))</f>
        <v/>
      </c>
      <c r="K634" t="str">
        <f>IF(ISBLANK(IF(F634="SKSTD_BDL",'Application Form'!O645,IF('Office Use Only - DONT TOUCH!!!'!G634="Yes",'Application Form'!O645,""))),"",IF(F634="SKSTD_BDL",'Application Form'!O645,IF('Office Use Only - DONT TOUCH!!!'!G634="Yes",'Application Form'!O645,"")))</f>
        <v/>
      </c>
      <c r="N634" t="str">
        <f>IF(AND(F634="",'Application Form'!H645=""),"",IF(AND(F634="",'Application Form'!H645&lt;&gt;""),'Application Form'!H645,IF(AND(F634&lt;&gt;"",'Application Form'!I645=""),"",IF(AND(F634&lt;&gt;"",'Application Form'!I645&lt;&gt;""),IF('Application Form'!I645="SKSTD_BDL","SKSTD_BDL",IF('Application Form'!I645="MIP","MIP",IF('Application Form'!I645="MIP+PV","MIP",IF('Application Form'!I645="SEEKSIRE","SEEKSIRE",IF('Application Form'!I645="SEEKSIRE+PV","SEEKSIRE",IF('Application Form'!I645="GGP50K","GGP50K",IF('Application Form'!I645="GGP50K+PV","GGP50K",IF('Application Form'!I645="GGPHD (150K)","GGPHD (150K)",IF('Application Form'!I645="GGPHD+PV","GGPHD",IF('Application Form'!I645="PV","",IF('Application Form'!I645="POLL","",IF('Application Form'!I645="MSTN","MSTN",IF('Application Form'!I645="COAT","COAT",IF('Application Form'!I645="PI","PI",IF('Application Form'!I645="POLL_50K (add on)*","POLL_50K (add on)*",IF('Application Form'!I645="POLL_HD (add on)*","POLL_HD (add_on)*",IF('Application Form'!I645="MSTN_50K (add_on)*","MSTN_50K (add_on)*",IF('Application Form'!I645="MSTN_HD (add on)*","MSTN_HD (add on)*",IF('Application Form'!I645="STORE","STORE",IF('Application Form'!I645="HE","HE","")))))))))))))))))))),"ERROR"))))</f>
        <v/>
      </c>
      <c r="O634" t="str">
        <f>IF(AND(F634="",'Application Form'!H645=""),"",IF(AND(F634="",'Application Form'!H645&lt;&gt;"",'Application Form'!I645=""),"",IF(AND(F634&lt;&gt;"",'Application Form'!I645=""),"",IF(AND(F634&lt;&gt;"",'Application Form'!I645&lt;&gt;"",'Application Form'!J645=""),"",IF(AND(F634="",'Application Form'!H645&lt;&gt;"",'Application Form'!I645&lt;&gt;""),IF('Application Form'!I645="SKSTD_BDL","SKSTD_BDL",IF('Application Form'!I645="MIP","MIP",IF('Application Form'!I645="MIP+PV","MIP",IF('Application Form'!I645="SEEKSIRE","SEEKSIRE",IF('Application Form'!I645="SEEKSIRE+PV","SEEKSIRE",IF('Application Form'!I645="GGP50K","GGP50K",IF('Application Form'!I645="GGP50K+PV","GGP50K",IF('Application Form'!I645="GGPHD (150K)","GGPHD (150K)",IF('Application Form'!I645="GGPHD+PV","GGPHD",IF('Application Form'!I645="PV","",IF('Application Form'!I645="POLL","",IF('Application Form'!I645="MSTN","MSTN",IF('Application Form'!I645="COAT","COAT",IF('Application Form'!I645="PI","PI",IF('Application Form'!I645="POLL_50K (add on)*","POLL_50K (add on)*",IF('Application Form'!I645="POLL_HD (add on)*","POLL_HD (add_on)*",IF('Application Form'!I645="MSTN_50K (add_on)*","MSTN_50K (add_on)*",IF('Application Form'!I645="MSTN_HD (add on)*","MSTN_HD (add on)*",IF('Application Form'!I645="STORE","STORE",IF('Application Form'!I645="HE","HE","ERROR")))))))))))))))))))),IF(AND(F634&lt;&gt;"",'Application Form'!I645&lt;&gt;"",'Application Form'!J645&lt;&gt;""),IF('Application Form'!J645="SKSTD_BDL","SKSTD_BDL",IF('Application Form'!J645="MIP","MIP",IF('Application Form'!J645="MIP+PV","MIP",IF('Application Form'!J645="SEEKSIRE","SEEKSIRE",IF('Application Form'!J645="SEEKSIRE+PV","SEEKSIRE",IF('Application Form'!J645="GGP50K","GGP50K",IF('Application Form'!J645="GGP50K+PV","GGP50K",IF('Application Form'!J645="GGPHD (150K)","GGPHD (150K)",IF('Application Form'!J645="GGPHD+PV","GGPHD",IF('Application Form'!J645="PV","",IF('Application Form'!J645="POLL","",IF('Application Form'!J645="MSTN","MSTN",IF('Application Form'!J645="COAT","COAT",IF('Application Form'!J645="PI","PI",IF('Application Form'!J645="POLL_50K (add on)*","POLL_50K (add on)*",IF('Application Form'!J645="POLL_HD (add on)*","POLL_HD (add_on)*",IF('Application Form'!J645="MSTN_50K (add_on)*","MSTN_50K (add_on)*",IF('Application Form'!J645="MSTN_HD (add on)*","MSTN_HD (add on)*",IF('Application Form'!J645="STORE","STORE",IF('Application Form'!J645="HE","HE","")))))))))))))))))))),"ERROR"))))))</f>
        <v/>
      </c>
      <c r="P634" t="str">
        <f>IF(AND(F634="",O634&lt;&gt;""),IF('Application Form'!J645="SKSTD_BDL","SKSTD_BDL",IF('Application Form'!J645="MIP","MIP",IF('Application Form'!J645="MIP+PV","MIP",IF('Application Form'!J645="SEEKSIRE","SEEKSIRE",IF('Application Form'!J645="SEEKSIRE+PV","SEEKSIRE",IF('Application Form'!J645="GGP50K","GGP50K",IF('Application Form'!J645="GGP50K+PV","GGP50K",IF('Application Form'!J645="GGPHD (150K)","GGPHD (150K)",IF('Application Form'!J645="GGPHD+PV","GGPHD",IF('Application Form'!J645="PV","",IF('Application Form'!J645="POLL","",IF('Application Form'!J645="MSTN","MSTN",IF('Application Form'!J645="COAT","COAT",IF('Application Form'!J645="PI","PI",IF('Application Form'!J645="POLL_50K (add on)*","POLL_50K (add on)*",IF('Application Form'!J645="POLL_HD (add on)*","POLL_HD (add_on)*",IF('Application Form'!J645="MSTN_50K (add_on)*","MSTN_50K (add_on)*",IF('Application Form'!J645="MSTN_HD (add on)*","MSTN_HD (add on)*",IF('Application Form'!J645="STORE","STORE",IF('Application Form'!J645="HE","HE","")))))))))))))))))))),"")</f>
        <v/>
      </c>
    </row>
    <row r="635" spans="1:16" x14ac:dyDescent="0.25">
      <c r="A635" s="72">
        <f>'Application Form'!E646</f>
        <v>0</v>
      </c>
      <c r="B635" t="str">
        <f>IF('Application Form'!C646="Hair","H",IF('Application Form'!C646="Done","D",IF('Application Form'!C646="Semen","S",IF('Application Form'!C646="TSU","T",""))))</f>
        <v/>
      </c>
      <c r="C635" t="str">
        <f t="shared" si="9"/>
        <v>NAA</v>
      </c>
      <c r="F635" t="str">
        <f>IF('Application Form'!H646="SKSTD_BDL","SKSTD_BDL",IF('Application Form'!H646="MIP","MIP",IF('Application Form'!H646="MIP+PV","MIP",IF('Application Form'!H646="SEEKSIRE","SEEKSIRE",IF('Application Form'!H646="SEEKSIRE+PV","SEEKSIRE",IF('Application Form'!H646="GGP50K","GGP50K",IF('Application Form'!H646="GGP50K+PV","GGP50K",IF('Application Form'!H646="GGPHD (150K)","GGPHD (150K)",IF('Application Form'!H646="GGPHD+PV","GGPHD",IF('Application Form'!H646="PV","",IF('Application Form'!H646="POLL","",IF('Application Form'!H646="MSTN","",IF('Application Form'!H646="COAT","",IF('Application Form'!H646="PI","",IF('Application Form'!H646="POLL_50K (add on)*","",IF('Application Form'!H646="POLL_HD (add on)*","",IF('Application Form'!H646="MSTN_50K (add_on)*","",IF('Application Form'!H646="MSTN_HD (add on)*","",IF('Application Form'!H646="STORE","STORE",IF('Application Form'!H646="HE","HE",""))))))))))))))))))))</f>
        <v/>
      </c>
      <c r="G635" t="str">
        <f>IF(OR(RIGHT('Application Form'!H646,2)="PV",RIGHT('Application Form'!I646,2)="PV",RIGHT('Application Form'!J646,2)="PV"),"Yes","")</f>
        <v/>
      </c>
      <c r="H635" s="81" t="str">
        <f>IF(ISBLANK(IF(F635="SKSTD_BDL",'Application Form'!M646,IF('Office Use Only - DONT TOUCH!!!'!G635="Yes",'Application Form'!M646,""))),"",IF(F635="SKSTD_BDL",'Application Form'!M646,IF('Office Use Only - DONT TOUCH!!!'!G635="Yes",'Application Form'!M646,"")))</f>
        <v/>
      </c>
      <c r="K635" t="str">
        <f>IF(ISBLANK(IF(F635="SKSTD_BDL",'Application Form'!O646,IF('Office Use Only - DONT TOUCH!!!'!G635="Yes",'Application Form'!O646,""))),"",IF(F635="SKSTD_BDL",'Application Form'!O646,IF('Office Use Only - DONT TOUCH!!!'!G635="Yes",'Application Form'!O646,"")))</f>
        <v/>
      </c>
      <c r="N635" t="str">
        <f>IF(AND(F635="",'Application Form'!H646=""),"",IF(AND(F635="",'Application Form'!H646&lt;&gt;""),'Application Form'!H646,IF(AND(F635&lt;&gt;"",'Application Form'!I646=""),"",IF(AND(F635&lt;&gt;"",'Application Form'!I646&lt;&gt;""),IF('Application Form'!I646="SKSTD_BDL","SKSTD_BDL",IF('Application Form'!I646="MIP","MIP",IF('Application Form'!I646="MIP+PV","MIP",IF('Application Form'!I646="SEEKSIRE","SEEKSIRE",IF('Application Form'!I646="SEEKSIRE+PV","SEEKSIRE",IF('Application Form'!I646="GGP50K","GGP50K",IF('Application Form'!I646="GGP50K+PV","GGP50K",IF('Application Form'!I646="GGPHD (150K)","GGPHD (150K)",IF('Application Form'!I646="GGPHD+PV","GGPHD",IF('Application Form'!I646="PV","",IF('Application Form'!I646="POLL","",IF('Application Form'!I646="MSTN","MSTN",IF('Application Form'!I646="COAT","COAT",IF('Application Form'!I646="PI","PI",IF('Application Form'!I646="POLL_50K (add on)*","POLL_50K (add on)*",IF('Application Form'!I646="POLL_HD (add on)*","POLL_HD (add_on)*",IF('Application Form'!I646="MSTN_50K (add_on)*","MSTN_50K (add_on)*",IF('Application Form'!I646="MSTN_HD (add on)*","MSTN_HD (add on)*",IF('Application Form'!I646="STORE","STORE",IF('Application Form'!I646="HE","HE","")))))))))))))))))))),"ERROR"))))</f>
        <v/>
      </c>
      <c r="O635" t="str">
        <f>IF(AND(F635="",'Application Form'!H646=""),"",IF(AND(F635="",'Application Form'!H646&lt;&gt;"",'Application Form'!I646=""),"",IF(AND(F635&lt;&gt;"",'Application Form'!I646=""),"",IF(AND(F635&lt;&gt;"",'Application Form'!I646&lt;&gt;"",'Application Form'!J646=""),"",IF(AND(F635="",'Application Form'!H646&lt;&gt;"",'Application Form'!I646&lt;&gt;""),IF('Application Form'!I646="SKSTD_BDL","SKSTD_BDL",IF('Application Form'!I646="MIP","MIP",IF('Application Form'!I646="MIP+PV","MIP",IF('Application Form'!I646="SEEKSIRE","SEEKSIRE",IF('Application Form'!I646="SEEKSIRE+PV","SEEKSIRE",IF('Application Form'!I646="GGP50K","GGP50K",IF('Application Form'!I646="GGP50K+PV","GGP50K",IF('Application Form'!I646="GGPHD (150K)","GGPHD (150K)",IF('Application Form'!I646="GGPHD+PV","GGPHD",IF('Application Form'!I646="PV","",IF('Application Form'!I646="POLL","",IF('Application Form'!I646="MSTN","MSTN",IF('Application Form'!I646="COAT","COAT",IF('Application Form'!I646="PI","PI",IF('Application Form'!I646="POLL_50K (add on)*","POLL_50K (add on)*",IF('Application Form'!I646="POLL_HD (add on)*","POLL_HD (add_on)*",IF('Application Form'!I646="MSTN_50K (add_on)*","MSTN_50K (add_on)*",IF('Application Form'!I646="MSTN_HD (add on)*","MSTN_HD (add on)*",IF('Application Form'!I646="STORE","STORE",IF('Application Form'!I646="HE","HE","ERROR")))))))))))))))))))),IF(AND(F635&lt;&gt;"",'Application Form'!I646&lt;&gt;"",'Application Form'!J646&lt;&gt;""),IF('Application Form'!J646="SKSTD_BDL","SKSTD_BDL",IF('Application Form'!J646="MIP","MIP",IF('Application Form'!J646="MIP+PV","MIP",IF('Application Form'!J646="SEEKSIRE","SEEKSIRE",IF('Application Form'!J646="SEEKSIRE+PV","SEEKSIRE",IF('Application Form'!J646="GGP50K","GGP50K",IF('Application Form'!J646="GGP50K+PV","GGP50K",IF('Application Form'!J646="GGPHD (150K)","GGPHD (150K)",IF('Application Form'!J646="GGPHD+PV","GGPHD",IF('Application Form'!J646="PV","",IF('Application Form'!J646="POLL","",IF('Application Form'!J646="MSTN","MSTN",IF('Application Form'!J646="COAT","COAT",IF('Application Form'!J646="PI","PI",IF('Application Form'!J646="POLL_50K (add on)*","POLL_50K (add on)*",IF('Application Form'!J646="POLL_HD (add on)*","POLL_HD (add_on)*",IF('Application Form'!J646="MSTN_50K (add_on)*","MSTN_50K (add_on)*",IF('Application Form'!J646="MSTN_HD (add on)*","MSTN_HD (add on)*",IF('Application Form'!J646="STORE","STORE",IF('Application Form'!J646="HE","HE","")))))))))))))))))))),"ERROR"))))))</f>
        <v/>
      </c>
      <c r="P635" t="str">
        <f>IF(AND(F635="",O635&lt;&gt;""),IF('Application Form'!J646="SKSTD_BDL","SKSTD_BDL",IF('Application Form'!J646="MIP","MIP",IF('Application Form'!J646="MIP+PV","MIP",IF('Application Form'!J646="SEEKSIRE","SEEKSIRE",IF('Application Form'!J646="SEEKSIRE+PV","SEEKSIRE",IF('Application Form'!J646="GGP50K","GGP50K",IF('Application Form'!J646="GGP50K+PV","GGP50K",IF('Application Form'!J646="GGPHD (150K)","GGPHD (150K)",IF('Application Form'!J646="GGPHD+PV","GGPHD",IF('Application Form'!J646="PV","",IF('Application Form'!J646="POLL","",IF('Application Form'!J646="MSTN","MSTN",IF('Application Form'!J646="COAT","COAT",IF('Application Form'!J646="PI","PI",IF('Application Form'!J646="POLL_50K (add on)*","POLL_50K (add on)*",IF('Application Form'!J646="POLL_HD (add on)*","POLL_HD (add_on)*",IF('Application Form'!J646="MSTN_50K (add_on)*","MSTN_50K (add_on)*",IF('Application Form'!J646="MSTN_HD (add on)*","MSTN_HD (add on)*",IF('Application Form'!J646="STORE","STORE",IF('Application Form'!J646="HE","HE","")))))))))))))))))))),"")</f>
        <v/>
      </c>
    </row>
    <row r="636" spans="1:16" x14ac:dyDescent="0.25">
      <c r="A636" s="72">
        <f>'Application Form'!E647</f>
        <v>0</v>
      </c>
      <c r="B636" t="str">
        <f>IF('Application Form'!C647="Hair","H",IF('Application Form'!C647="Done","D",IF('Application Form'!C647="Semen","S",IF('Application Form'!C647="TSU","T",""))))</f>
        <v/>
      </c>
      <c r="C636" t="str">
        <f t="shared" si="9"/>
        <v>NAA</v>
      </c>
      <c r="F636" t="str">
        <f>IF('Application Form'!H647="SKSTD_BDL","SKSTD_BDL",IF('Application Form'!H647="MIP","MIP",IF('Application Form'!H647="MIP+PV","MIP",IF('Application Form'!H647="SEEKSIRE","SEEKSIRE",IF('Application Form'!H647="SEEKSIRE+PV","SEEKSIRE",IF('Application Form'!H647="GGP50K","GGP50K",IF('Application Form'!H647="GGP50K+PV","GGP50K",IF('Application Form'!H647="GGPHD (150K)","GGPHD (150K)",IF('Application Form'!H647="GGPHD+PV","GGPHD",IF('Application Form'!H647="PV","",IF('Application Form'!H647="POLL","",IF('Application Form'!H647="MSTN","",IF('Application Form'!H647="COAT","",IF('Application Form'!H647="PI","",IF('Application Form'!H647="POLL_50K (add on)*","",IF('Application Form'!H647="POLL_HD (add on)*","",IF('Application Form'!H647="MSTN_50K (add_on)*","",IF('Application Form'!H647="MSTN_HD (add on)*","",IF('Application Form'!H647="STORE","STORE",IF('Application Form'!H647="HE","HE",""))))))))))))))))))))</f>
        <v/>
      </c>
      <c r="G636" t="str">
        <f>IF(OR(RIGHT('Application Form'!H647,2)="PV",RIGHT('Application Form'!I647,2)="PV",RIGHT('Application Form'!J647,2)="PV"),"Yes","")</f>
        <v/>
      </c>
      <c r="H636" s="81" t="str">
        <f>IF(ISBLANK(IF(F636="SKSTD_BDL",'Application Form'!M647,IF('Office Use Only - DONT TOUCH!!!'!G636="Yes",'Application Form'!M647,""))),"",IF(F636="SKSTD_BDL",'Application Form'!M647,IF('Office Use Only - DONT TOUCH!!!'!G636="Yes",'Application Form'!M647,"")))</f>
        <v/>
      </c>
      <c r="K636" t="str">
        <f>IF(ISBLANK(IF(F636="SKSTD_BDL",'Application Form'!O647,IF('Office Use Only - DONT TOUCH!!!'!G636="Yes",'Application Form'!O647,""))),"",IF(F636="SKSTD_BDL",'Application Form'!O647,IF('Office Use Only - DONT TOUCH!!!'!G636="Yes",'Application Form'!O647,"")))</f>
        <v/>
      </c>
      <c r="N636" t="str">
        <f>IF(AND(F636="",'Application Form'!H647=""),"",IF(AND(F636="",'Application Form'!H647&lt;&gt;""),'Application Form'!H647,IF(AND(F636&lt;&gt;"",'Application Form'!I647=""),"",IF(AND(F636&lt;&gt;"",'Application Form'!I647&lt;&gt;""),IF('Application Form'!I647="SKSTD_BDL","SKSTD_BDL",IF('Application Form'!I647="MIP","MIP",IF('Application Form'!I647="MIP+PV","MIP",IF('Application Form'!I647="SEEKSIRE","SEEKSIRE",IF('Application Form'!I647="SEEKSIRE+PV","SEEKSIRE",IF('Application Form'!I647="GGP50K","GGP50K",IF('Application Form'!I647="GGP50K+PV","GGP50K",IF('Application Form'!I647="GGPHD (150K)","GGPHD (150K)",IF('Application Form'!I647="GGPHD+PV","GGPHD",IF('Application Form'!I647="PV","",IF('Application Form'!I647="POLL","",IF('Application Form'!I647="MSTN","MSTN",IF('Application Form'!I647="COAT","COAT",IF('Application Form'!I647="PI","PI",IF('Application Form'!I647="POLL_50K (add on)*","POLL_50K (add on)*",IF('Application Form'!I647="POLL_HD (add on)*","POLL_HD (add_on)*",IF('Application Form'!I647="MSTN_50K (add_on)*","MSTN_50K (add_on)*",IF('Application Form'!I647="MSTN_HD (add on)*","MSTN_HD (add on)*",IF('Application Form'!I647="STORE","STORE",IF('Application Form'!I647="HE","HE","")))))))))))))))))))),"ERROR"))))</f>
        <v/>
      </c>
      <c r="O636" t="str">
        <f>IF(AND(F636="",'Application Form'!H647=""),"",IF(AND(F636="",'Application Form'!H647&lt;&gt;"",'Application Form'!I647=""),"",IF(AND(F636&lt;&gt;"",'Application Form'!I647=""),"",IF(AND(F636&lt;&gt;"",'Application Form'!I647&lt;&gt;"",'Application Form'!J647=""),"",IF(AND(F636="",'Application Form'!H647&lt;&gt;"",'Application Form'!I647&lt;&gt;""),IF('Application Form'!I647="SKSTD_BDL","SKSTD_BDL",IF('Application Form'!I647="MIP","MIP",IF('Application Form'!I647="MIP+PV","MIP",IF('Application Form'!I647="SEEKSIRE","SEEKSIRE",IF('Application Form'!I647="SEEKSIRE+PV","SEEKSIRE",IF('Application Form'!I647="GGP50K","GGP50K",IF('Application Form'!I647="GGP50K+PV","GGP50K",IF('Application Form'!I647="GGPHD (150K)","GGPHD (150K)",IF('Application Form'!I647="GGPHD+PV","GGPHD",IF('Application Form'!I647="PV","",IF('Application Form'!I647="POLL","",IF('Application Form'!I647="MSTN","MSTN",IF('Application Form'!I647="COAT","COAT",IF('Application Form'!I647="PI","PI",IF('Application Form'!I647="POLL_50K (add on)*","POLL_50K (add on)*",IF('Application Form'!I647="POLL_HD (add on)*","POLL_HD (add_on)*",IF('Application Form'!I647="MSTN_50K (add_on)*","MSTN_50K (add_on)*",IF('Application Form'!I647="MSTN_HD (add on)*","MSTN_HD (add on)*",IF('Application Form'!I647="STORE","STORE",IF('Application Form'!I647="HE","HE","ERROR")))))))))))))))))))),IF(AND(F636&lt;&gt;"",'Application Form'!I647&lt;&gt;"",'Application Form'!J647&lt;&gt;""),IF('Application Form'!J647="SKSTD_BDL","SKSTD_BDL",IF('Application Form'!J647="MIP","MIP",IF('Application Form'!J647="MIP+PV","MIP",IF('Application Form'!J647="SEEKSIRE","SEEKSIRE",IF('Application Form'!J647="SEEKSIRE+PV","SEEKSIRE",IF('Application Form'!J647="GGP50K","GGP50K",IF('Application Form'!J647="GGP50K+PV","GGP50K",IF('Application Form'!J647="GGPHD (150K)","GGPHD (150K)",IF('Application Form'!J647="GGPHD+PV","GGPHD",IF('Application Form'!J647="PV","",IF('Application Form'!J647="POLL","",IF('Application Form'!J647="MSTN","MSTN",IF('Application Form'!J647="COAT","COAT",IF('Application Form'!J647="PI","PI",IF('Application Form'!J647="POLL_50K (add on)*","POLL_50K (add on)*",IF('Application Form'!J647="POLL_HD (add on)*","POLL_HD (add_on)*",IF('Application Form'!J647="MSTN_50K (add_on)*","MSTN_50K (add_on)*",IF('Application Form'!J647="MSTN_HD (add on)*","MSTN_HD (add on)*",IF('Application Form'!J647="STORE","STORE",IF('Application Form'!J647="HE","HE","")))))))))))))))))))),"ERROR"))))))</f>
        <v/>
      </c>
      <c r="P636" t="str">
        <f>IF(AND(F636="",O636&lt;&gt;""),IF('Application Form'!J647="SKSTD_BDL","SKSTD_BDL",IF('Application Form'!J647="MIP","MIP",IF('Application Form'!J647="MIP+PV","MIP",IF('Application Form'!J647="SEEKSIRE","SEEKSIRE",IF('Application Form'!J647="SEEKSIRE+PV","SEEKSIRE",IF('Application Form'!J647="GGP50K","GGP50K",IF('Application Form'!J647="GGP50K+PV","GGP50K",IF('Application Form'!J647="GGPHD (150K)","GGPHD (150K)",IF('Application Form'!J647="GGPHD+PV","GGPHD",IF('Application Form'!J647="PV","",IF('Application Form'!J647="POLL","",IF('Application Form'!J647="MSTN","MSTN",IF('Application Form'!J647="COAT","COAT",IF('Application Form'!J647="PI","PI",IF('Application Form'!J647="POLL_50K (add on)*","POLL_50K (add on)*",IF('Application Form'!J647="POLL_HD (add on)*","POLL_HD (add_on)*",IF('Application Form'!J647="MSTN_50K (add_on)*","MSTN_50K (add_on)*",IF('Application Form'!J647="MSTN_HD (add on)*","MSTN_HD (add on)*",IF('Application Form'!J647="STORE","STORE",IF('Application Form'!J647="HE","HE","")))))))))))))))))))),"")</f>
        <v/>
      </c>
    </row>
    <row r="637" spans="1:16" x14ac:dyDescent="0.25">
      <c r="A637" s="72">
        <f>'Application Form'!E648</f>
        <v>0</v>
      </c>
      <c r="B637" t="str">
        <f>IF('Application Form'!C648="Hair","H",IF('Application Form'!C648="Done","D",IF('Application Form'!C648="Semen","S",IF('Application Form'!C648="TSU","T",""))))</f>
        <v/>
      </c>
      <c r="C637" t="str">
        <f t="shared" si="9"/>
        <v>NAA</v>
      </c>
      <c r="F637" t="str">
        <f>IF('Application Form'!H648="SKSTD_BDL","SKSTD_BDL",IF('Application Form'!H648="MIP","MIP",IF('Application Form'!H648="MIP+PV","MIP",IF('Application Form'!H648="SEEKSIRE","SEEKSIRE",IF('Application Form'!H648="SEEKSIRE+PV","SEEKSIRE",IF('Application Form'!H648="GGP50K","GGP50K",IF('Application Form'!H648="GGP50K+PV","GGP50K",IF('Application Form'!H648="GGPHD (150K)","GGPHD (150K)",IF('Application Form'!H648="GGPHD+PV","GGPHD",IF('Application Form'!H648="PV","",IF('Application Form'!H648="POLL","",IF('Application Form'!H648="MSTN","",IF('Application Form'!H648="COAT","",IF('Application Form'!H648="PI","",IF('Application Form'!H648="POLL_50K (add on)*","",IF('Application Form'!H648="POLL_HD (add on)*","",IF('Application Form'!H648="MSTN_50K (add_on)*","",IF('Application Form'!H648="MSTN_HD (add on)*","",IF('Application Form'!H648="STORE","STORE",IF('Application Form'!H648="HE","HE",""))))))))))))))))))))</f>
        <v/>
      </c>
      <c r="G637" t="str">
        <f>IF(OR(RIGHT('Application Form'!H648,2)="PV",RIGHT('Application Form'!I648,2)="PV",RIGHT('Application Form'!J648,2)="PV"),"Yes","")</f>
        <v/>
      </c>
      <c r="H637" s="81" t="str">
        <f>IF(ISBLANK(IF(F637="SKSTD_BDL",'Application Form'!M648,IF('Office Use Only - DONT TOUCH!!!'!G637="Yes",'Application Form'!M648,""))),"",IF(F637="SKSTD_BDL",'Application Form'!M648,IF('Office Use Only - DONT TOUCH!!!'!G637="Yes",'Application Form'!M648,"")))</f>
        <v/>
      </c>
      <c r="K637" t="str">
        <f>IF(ISBLANK(IF(F637="SKSTD_BDL",'Application Form'!O648,IF('Office Use Only - DONT TOUCH!!!'!G637="Yes",'Application Form'!O648,""))),"",IF(F637="SKSTD_BDL",'Application Form'!O648,IF('Office Use Only - DONT TOUCH!!!'!G637="Yes",'Application Form'!O648,"")))</f>
        <v/>
      </c>
      <c r="N637" t="str">
        <f>IF(AND(F637="",'Application Form'!H648=""),"",IF(AND(F637="",'Application Form'!H648&lt;&gt;""),'Application Form'!H648,IF(AND(F637&lt;&gt;"",'Application Form'!I648=""),"",IF(AND(F637&lt;&gt;"",'Application Form'!I648&lt;&gt;""),IF('Application Form'!I648="SKSTD_BDL","SKSTD_BDL",IF('Application Form'!I648="MIP","MIP",IF('Application Form'!I648="MIP+PV","MIP",IF('Application Form'!I648="SEEKSIRE","SEEKSIRE",IF('Application Form'!I648="SEEKSIRE+PV","SEEKSIRE",IF('Application Form'!I648="GGP50K","GGP50K",IF('Application Form'!I648="GGP50K+PV","GGP50K",IF('Application Form'!I648="GGPHD (150K)","GGPHD (150K)",IF('Application Form'!I648="GGPHD+PV","GGPHD",IF('Application Form'!I648="PV","",IF('Application Form'!I648="POLL","",IF('Application Form'!I648="MSTN","MSTN",IF('Application Form'!I648="COAT","COAT",IF('Application Form'!I648="PI","PI",IF('Application Form'!I648="POLL_50K (add on)*","POLL_50K (add on)*",IF('Application Form'!I648="POLL_HD (add on)*","POLL_HD (add_on)*",IF('Application Form'!I648="MSTN_50K (add_on)*","MSTN_50K (add_on)*",IF('Application Form'!I648="MSTN_HD (add on)*","MSTN_HD (add on)*",IF('Application Form'!I648="STORE","STORE",IF('Application Form'!I648="HE","HE","")))))))))))))))))))),"ERROR"))))</f>
        <v/>
      </c>
      <c r="O637" t="str">
        <f>IF(AND(F637="",'Application Form'!H648=""),"",IF(AND(F637="",'Application Form'!H648&lt;&gt;"",'Application Form'!I648=""),"",IF(AND(F637&lt;&gt;"",'Application Form'!I648=""),"",IF(AND(F637&lt;&gt;"",'Application Form'!I648&lt;&gt;"",'Application Form'!J648=""),"",IF(AND(F637="",'Application Form'!H648&lt;&gt;"",'Application Form'!I648&lt;&gt;""),IF('Application Form'!I648="SKSTD_BDL","SKSTD_BDL",IF('Application Form'!I648="MIP","MIP",IF('Application Form'!I648="MIP+PV","MIP",IF('Application Form'!I648="SEEKSIRE","SEEKSIRE",IF('Application Form'!I648="SEEKSIRE+PV","SEEKSIRE",IF('Application Form'!I648="GGP50K","GGP50K",IF('Application Form'!I648="GGP50K+PV","GGP50K",IF('Application Form'!I648="GGPHD (150K)","GGPHD (150K)",IF('Application Form'!I648="GGPHD+PV","GGPHD",IF('Application Form'!I648="PV","",IF('Application Form'!I648="POLL","",IF('Application Form'!I648="MSTN","MSTN",IF('Application Form'!I648="COAT","COAT",IF('Application Form'!I648="PI","PI",IF('Application Form'!I648="POLL_50K (add on)*","POLL_50K (add on)*",IF('Application Form'!I648="POLL_HD (add on)*","POLL_HD (add_on)*",IF('Application Form'!I648="MSTN_50K (add_on)*","MSTN_50K (add_on)*",IF('Application Form'!I648="MSTN_HD (add on)*","MSTN_HD (add on)*",IF('Application Form'!I648="STORE","STORE",IF('Application Form'!I648="HE","HE","ERROR")))))))))))))))))))),IF(AND(F637&lt;&gt;"",'Application Form'!I648&lt;&gt;"",'Application Form'!J648&lt;&gt;""),IF('Application Form'!J648="SKSTD_BDL","SKSTD_BDL",IF('Application Form'!J648="MIP","MIP",IF('Application Form'!J648="MIP+PV","MIP",IF('Application Form'!J648="SEEKSIRE","SEEKSIRE",IF('Application Form'!J648="SEEKSIRE+PV","SEEKSIRE",IF('Application Form'!J648="GGP50K","GGP50K",IF('Application Form'!J648="GGP50K+PV","GGP50K",IF('Application Form'!J648="GGPHD (150K)","GGPHD (150K)",IF('Application Form'!J648="GGPHD+PV","GGPHD",IF('Application Form'!J648="PV","",IF('Application Form'!J648="POLL","",IF('Application Form'!J648="MSTN","MSTN",IF('Application Form'!J648="COAT","COAT",IF('Application Form'!J648="PI","PI",IF('Application Form'!J648="POLL_50K (add on)*","POLL_50K (add on)*",IF('Application Form'!J648="POLL_HD (add on)*","POLL_HD (add_on)*",IF('Application Form'!J648="MSTN_50K (add_on)*","MSTN_50K (add_on)*",IF('Application Form'!J648="MSTN_HD (add on)*","MSTN_HD (add on)*",IF('Application Form'!J648="STORE","STORE",IF('Application Form'!J648="HE","HE","")))))))))))))))))))),"ERROR"))))))</f>
        <v/>
      </c>
      <c r="P637" t="str">
        <f>IF(AND(F637="",O637&lt;&gt;""),IF('Application Form'!J648="SKSTD_BDL","SKSTD_BDL",IF('Application Form'!J648="MIP","MIP",IF('Application Form'!J648="MIP+PV","MIP",IF('Application Form'!J648="SEEKSIRE","SEEKSIRE",IF('Application Form'!J648="SEEKSIRE+PV","SEEKSIRE",IF('Application Form'!J648="GGP50K","GGP50K",IF('Application Form'!J648="GGP50K+PV","GGP50K",IF('Application Form'!J648="GGPHD (150K)","GGPHD (150K)",IF('Application Form'!J648="GGPHD+PV","GGPHD",IF('Application Form'!J648="PV","",IF('Application Form'!J648="POLL","",IF('Application Form'!J648="MSTN","MSTN",IF('Application Form'!J648="COAT","COAT",IF('Application Form'!J648="PI","PI",IF('Application Form'!J648="POLL_50K (add on)*","POLL_50K (add on)*",IF('Application Form'!J648="POLL_HD (add on)*","POLL_HD (add_on)*",IF('Application Form'!J648="MSTN_50K (add_on)*","MSTN_50K (add_on)*",IF('Application Form'!J648="MSTN_HD (add on)*","MSTN_HD (add on)*",IF('Application Form'!J648="STORE","STORE",IF('Application Form'!J648="HE","HE","")))))))))))))))))))),"")</f>
        <v/>
      </c>
    </row>
    <row r="638" spans="1:16" x14ac:dyDescent="0.25">
      <c r="A638" s="72">
        <f>'Application Form'!E649</f>
        <v>0</v>
      </c>
      <c r="B638" t="str">
        <f>IF('Application Form'!C649="Hair","H",IF('Application Form'!C649="Done","D",IF('Application Form'!C649="Semen","S",IF('Application Form'!C649="TSU","T",""))))</f>
        <v/>
      </c>
      <c r="C638" t="str">
        <f t="shared" si="9"/>
        <v>NAA</v>
      </c>
      <c r="F638" t="str">
        <f>IF('Application Form'!H649="SKSTD_BDL","SKSTD_BDL",IF('Application Form'!H649="MIP","MIP",IF('Application Form'!H649="MIP+PV","MIP",IF('Application Form'!H649="SEEKSIRE","SEEKSIRE",IF('Application Form'!H649="SEEKSIRE+PV","SEEKSIRE",IF('Application Form'!H649="GGP50K","GGP50K",IF('Application Form'!H649="GGP50K+PV","GGP50K",IF('Application Form'!H649="GGPHD (150K)","GGPHD (150K)",IF('Application Form'!H649="GGPHD+PV","GGPHD",IF('Application Form'!H649="PV","",IF('Application Form'!H649="POLL","",IF('Application Form'!H649="MSTN","",IF('Application Form'!H649="COAT","",IF('Application Form'!H649="PI","",IF('Application Form'!H649="POLL_50K (add on)*","",IF('Application Form'!H649="POLL_HD (add on)*","",IF('Application Form'!H649="MSTN_50K (add_on)*","",IF('Application Form'!H649="MSTN_HD (add on)*","",IF('Application Form'!H649="STORE","STORE",IF('Application Form'!H649="HE","HE",""))))))))))))))))))))</f>
        <v/>
      </c>
      <c r="G638" t="str">
        <f>IF(OR(RIGHT('Application Form'!H649,2)="PV",RIGHT('Application Form'!I649,2)="PV",RIGHT('Application Form'!J649,2)="PV"),"Yes","")</f>
        <v/>
      </c>
      <c r="H638" s="81" t="str">
        <f>IF(ISBLANK(IF(F638="SKSTD_BDL",'Application Form'!M649,IF('Office Use Only - DONT TOUCH!!!'!G638="Yes",'Application Form'!M649,""))),"",IF(F638="SKSTD_BDL",'Application Form'!M649,IF('Office Use Only - DONT TOUCH!!!'!G638="Yes",'Application Form'!M649,"")))</f>
        <v/>
      </c>
      <c r="K638" t="str">
        <f>IF(ISBLANK(IF(F638="SKSTD_BDL",'Application Form'!O649,IF('Office Use Only - DONT TOUCH!!!'!G638="Yes",'Application Form'!O649,""))),"",IF(F638="SKSTD_BDL",'Application Form'!O649,IF('Office Use Only - DONT TOUCH!!!'!G638="Yes",'Application Form'!O649,"")))</f>
        <v/>
      </c>
      <c r="N638" t="str">
        <f>IF(AND(F638="",'Application Form'!H649=""),"",IF(AND(F638="",'Application Form'!H649&lt;&gt;""),'Application Form'!H649,IF(AND(F638&lt;&gt;"",'Application Form'!I649=""),"",IF(AND(F638&lt;&gt;"",'Application Form'!I649&lt;&gt;""),IF('Application Form'!I649="SKSTD_BDL","SKSTD_BDL",IF('Application Form'!I649="MIP","MIP",IF('Application Form'!I649="MIP+PV","MIP",IF('Application Form'!I649="SEEKSIRE","SEEKSIRE",IF('Application Form'!I649="SEEKSIRE+PV","SEEKSIRE",IF('Application Form'!I649="GGP50K","GGP50K",IF('Application Form'!I649="GGP50K+PV","GGP50K",IF('Application Form'!I649="GGPHD (150K)","GGPHD (150K)",IF('Application Form'!I649="GGPHD+PV","GGPHD",IF('Application Form'!I649="PV","",IF('Application Form'!I649="POLL","",IF('Application Form'!I649="MSTN","MSTN",IF('Application Form'!I649="COAT","COAT",IF('Application Form'!I649="PI","PI",IF('Application Form'!I649="POLL_50K (add on)*","POLL_50K (add on)*",IF('Application Form'!I649="POLL_HD (add on)*","POLL_HD (add_on)*",IF('Application Form'!I649="MSTN_50K (add_on)*","MSTN_50K (add_on)*",IF('Application Form'!I649="MSTN_HD (add on)*","MSTN_HD (add on)*",IF('Application Form'!I649="STORE","STORE",IF('Application Form'!I649="HE","HE","")))))))))))))))))))),"ERROR"))))</f>
        <v/>
      </c>
      <c r="O638" t="str">
        <f>IF(AND(F638="",'Application Form'!H649=""),"",IF(AND(F638="",'Application Form'!H649&lt;&gt;"",'Application Form'!I649=""),"",IF(AND(F638&lt;&gt;"",'Application Form'!I649=""),"",IF(AND(F638&lt;&gt;"",'Application Form'!I649&lt;&gt;"",'Application Form'!J649=""),"",IF(AND(F638="",'Application Form'!H649&lt;&gt;"",'Application Form'!I649&lt;&gt;""),IF('Application Form'!I649="SKSTD_BDL","SKSTD_BDL",IF('Application Form'!I649="MIP","MIP",IF('Application Form'!I649="MIP+PV","MIP",IF('Application Form'!I649="SEEKSIRE","SEEKSIRE",IF('Application Form'!I649="SEEKSIRE+PV","SEEKSIRE",IF('Application Form'!I649="GGP50K","GGP50K",IF('Application Form'!I649="GGP50K+PV","GGP50K",IF('Application Form'!I649="GGPHD (150K)","GGPHD (150K)",IF('Application Form'!I649="GGPHD+PV","GGPHD",IF('Application Form'!I649="PV","",IF('Application Form'!I649="POLL","",IF('Application Form'!I649="MSTN","MSTN",IF('Application Form'!I649="COAT","COAT",IF('Application Form'!I649="PI","PI",IF('Application Form'!I649="POLL_50K (add on)*","POLL_50K (add on)*",IF('Application Form'!I649="POLL_HD (add on)*","POLL_HD (add_on)*",IF('Application Form'!I649="MSTN_50K (add_on)*","MSTN_50K (add_on)*",IF('Application Form'!I649="MSTN_HD (add on)*","MSTN_HD (add on)*",IF('Application Form'!I649="STORE","STORE",IF('Application Form'!I649="HE","HE","ERROR")))))))))))))))))))),IF(AND(F638&lt;&gt;"",'Application Form'!I649&lt;&gt;"",'Application Form'!J649&lt;&gt;""),IF('Application Form'!J649="SKSTD_BDL","SKSTD_BDL",IF('Application Form'!J649="MIP","MIP",IF('Application Form'!J649="MIP+PV","MIP",IF('Application Form'!J649="SEEKSIRE","SEEKSIRE",IF('Application Form'!J649="SEEKSIRE+PV","SEEKSIRE",IF('Application Form'!J649="GGP50K","GGP50K",IF('Application Form'!J649="GGP50K+PV","GGP50K",IF('Application Form'!J649="GGPHD (150K)","GGPHD (150K)",IF('Application Form'!J649="GGPHD+PV","GGPHD",IF('Application Form'!J649="PV","",IF('Application Form'!J649="POLL","",IF('Application Form'!J649="MSTN","MSTN",IF('Application Form'!J649="COAT","COAT",IF('Application Form'!J649="PI","PI",IF('Application Form'!J649="POLL_50K (add on)*","POLL_50K (add on)*",IF('Application Form'!J649="POLL_HD (add on)*","POLL_HD (add_on)*",IF('Application Form'!J649="MSTN_50K (add_on)*","MSTN_50K (add_on)*",IF('Application Form'!J649="MSTN_HD (add on)*","MSTN_HD (add on)*",IF('Application Form'!J649="STORE","STORE",IF('Application Form'!J649="HE","HE","")))))))))))))))))))),"ERROR"))))))</f>
        <v/>
      </c>
      <c r="P638" t="str">
        <f>IF(AND(F638="",O638&lt;&gt;""),IF('Application Form'!J649="SKSTD_BDL","SKSTD_BDL",IF('Application Form'!J649="MIP","MIP",IF('Application Form'!J649="MIP+PV","MIP",IF('Application Form'!J649="SEEKSIRE","SEEKSIRE",IF('Application Form'!J649="SEEKSIRE+PV","SEEKSIRE",IF('Application Form'!J649="GGP50K","GGP50K",IF('Application Form'!J649="GGP50K+PV","GGP50K",IF('Application Form'!J649="GGPHD (150K)","GGPHD (150K)",IF('Application Form'!J649="GGPHD+PV","GGPHD",IF('Application Form'!J649="PV","",IF('Application Form'!J649="POLL","",IF('Application Form'!J649="MSTN","MSTN",IF('Application Form'!J649="COAT","COAT",IF('Application Form'!J649="PI","PI",IF('Application Form'!J649="POLL_50K (add on)*","POLL_50K (add on)*",IF('Application Form'!J649="POLL_HD (add on)*","POLL_HD (add_on)*",IF('Application Form'!J649="MSTN_50K (add_on)*","MSTN_50K (add_on)*",IF('Application Form'!J649="MSTN_HD (add on)*","MSTN_HD (add on)*",IF('Application Form'!J649="STORE","STORE",IF('Application Form'!J649="HE","HE","")))))))))))))))))))),"")</f>
        <v/>
      </c>
    </row>
    <row r="639" spans="1:16" x14ac:dyDescent="0.25">
      <c r="A639" s="72">
        <f>'Application Form'!E650</f>
        <v>0</v>
      </c>
      <c r="B639" t="str">
        <f>IF('Application Form'!C650="Hair","H",IF('Application Form'!C650="Done","D",IF('Application Form'!C650="Semen","S",IF('Application Form'!C650="TSU","T",""))))</f>
        <v/>
      </c>
      <c r="C639" t="str">
        <f t="shared" si="9"/>
        <v>NAA</v>
      </c>
      <c r="F639" t="str">
        <f>IF('Application Form'!H650="SKSTD_BDL","SKSTD_BDL",IF('Application Form'!H650="MIP","MIP",IF('Application Form'!H650="MIP+PV","MIP",IF('Application Form'!H650="SEEKSIRE","SEEKSIRE",IF('Application Form'!H650="SEEKSIRE+PV","SEEKSIRE",IF('Application Form'!H650="GGP50K","GGP50K",IF('Application Form'!H650="GGP50K+PV","GGP50K",IF('Application Form'!H650="GGPHD (150K)","GGPHD (150K)",IF('Application Form'!H650="GGPHD+PV","GGPHD",IF('Application Form'!H650="PV","",IF('Application Form'!H650="POLL","",IF('Application Form'!H650="MSTN","",IF('Application Form'!H650="COAT","",IF('Application Form'!H650="PI","",IF('Application Form'!H650="POLL_50K (add on)*","",IF('Application Form'!H650="POLL_HD (add on)*","",IF('Application Form'!H650="MSTN_50K (add_on)*","",IF('Application Form'!H650="MSTN_HD (add on)*","",IF('Application Form'!H650="STORE","STORE",IF('Application Form'!H650="HE","HE",""))))))))))))))))))))</f>
        <v/>
      </c>
      <c r="G639" t="str">
        <f>IF(OR(RIGHT('Application Form'!H650,2)="PV",RIGHT('Application Form'!I650,2)="PV",RIGHT('Application Form'!J650,2)="PV"),"Yes","")</f>
        <v/>
      </c>
      <c r="H639" s="81" t="str">
        <f>IF(ISBLANK(IF(F639="SKSTD_BDL",'Application Form'!M650,IF('Office Use Only - DONT TOUCH!!!'!G639="Yes",'Application Form'!M650,""))),"",IF(F639="SKSTD_BDL",'Application Form'!M650,IF('Office Use Only - DONT TOUCH!!!'!G639="Yes",'Application Form'!M650,"")))</f>
        <v/>
      </c>
      <c r="K639" t="str">
        <f>IF(ISBLANK(IF(F639="SKSTD_BDL",'Application Form'!O650,IF('Office Use Only - DONT TOUCH!!!'!G639="Yes",'Application Form'!O650,""))),"",IF(F639="SKSTD_BDL",'Application Form'!O650,IF('Office Use Only - DONT TOUCH!!!'!G639="Yes",'Application Form'!O650,"")))</f>
        <v/>
      </c>
      <c r="N639" t="str">
        <f>IF(AND(F639="",'Application Form'!H650=""),"",IF(AND(F639="",'Application Form'!H650&lt;&gt;""),'Application Form'!H650,IF(AND(F639&lt;&gt;"",'Application Form'!I650=""),"",IF(AND(F639&lt;&gt;"",'Application Form'!I650&lt;&gt;""),IF('Application Form'!I650="SKSTD_BDL","SKSTD_BDL",IF('Application Form'!I650="MIP","MIP",IF('Application Form'!I650="MIP+PV","MIP",IF('Application Form'!I650="SEEKSIRE","SEEKSIRE",IF('Application Form'!I650="SEEKSIRE+PV","SEEKSIRE",IF('Application Form'!I650="GGP50K","GGP50K",IF('Application Form'!I650="GGP50K+PV","GGP50K",IF('Application Form'!I650="GGPHD (150K)","GGPHD (150K)",IF('Application Form'!I650="GGPHD+PV","GGPHD",IF('Application Form'!I650="PV","",IF('Application Form'!I650="POLL","",IF('Application Form'!I650="MSTN","MSTN",IF('Application Form'!I650="COAT","COAT",IF('Application Form'!I650="PI","PI",IF('Application Form'!I650="POLL_50K (add on)*","POLL_50K (add on)*",IF('Application Form'!I650="POLL_HD (add on)*","POLL_HD (add_on)*",IF('Application Form'!I650="MSTN_50K (add_on)*","MSTN_50K (add_on)*",IF('Application Form'!I650="MSTN_HD (add on)*","MSTN_HD (add on)*",IF('Application Form'!I650="STORE","STORE",IF('Application Form'!I650="HE","HE","")))))))))))))))))))),"ERROR"))))</f>
        <v/>
      </c>
      <c r="O639" t="str">
        <f>IF(AND(F639="",'Application Form'!H650=""),"",IF(AND(F639="",'Application Form'!H650&lt;&gt;"",'Application Form'!I650=""),"",IF(AND(F639&lt;&gt;"",'Application Form'!I650=""),"",IF(AND(F639&lt;&gt;"",'Application Form'!I650&lt;&gt;"",'Application Form'!J650=""),"",IF(AND(F639="",'Application Form'!H650&lt;&gt;"",'Application Form'!I650&lt;&gt;""),IF('Application Form'!I650="SKSTD_BDL","SKSTD_BDL",IF('Application Form'!I650="MIP","MIP",IF('Application Form'!I650="MIP+PV","MIP",IF('Application Form'!I650="SEEKSIRE","SEEKSIRE",IF('Application Form'!I650="SEEKSIRE+PV","SEEKSIRE",IF('Application Form'!I650="GGP50K","GGP50K",IF('Application Form'!I650="GGP50K+PV","GGP50K",IF('Application Form'!I650="GGPHD (150K)","GGPHD (150K)",IF('Application Form'!I650="GGPHD+PV","GGPHD",IF('Application Form'!I650="PV","",IF('Application Form'!I650="POLL","",IF('Application Form'!I650="MSTN","MSTN",IF('Application Form'!I650="COAT","COAT",IF('Application Form'!I650="PI","PI",IF('Application Form'!I650="POLL_50K (add on)*","POLL_50K (add on)*",IF('Application Form'!I650="POLL_HD (add on)*","POLL_HD (add_on)*",IF('Application Form'!I650="MSTN_50K (add_on)*","MSTN_50K (add_on)*",IF('Application Form'!I650="MSTN_HD (add on)*","MSTN_HD (add on)*",IF('Application Form'!I650="STORE","STORE",IF('Application Form'!I650="HE","HE","ERROR")))))))))))))))))))),IF(AND(F639&lt;&gt;"",'Application Form'!I650&lt;&gt;"",'Application Form'!J650&lt;&gt;""),IF('Application Form'!J650="SKSTD_BDL","SKSTD_BDL",IF('Application Form'!J650="MIP","MIP",IF('Application Form'!J650="MIP+PV","MIP",IF('Application Form'!J650="SEEKSIRE","SEEKSIRE",IF('Application Form'!J650="SEEKSIRE+PV","SEEKSIRE",IF('Application Form'!J650="GGP50K","GGP50K",IF('Application Form'!J650="GGP50K+PV","GGP50K",IF('Application Form'!J650="GGPHD (150K)","GGPHD (150K)",IF('Application Form'!J650="GGPHD+PV","GGPHD",IF('Application Form'!J650="PV","",IF('Application Form'!J650="POLL","",IF('Application Form'!J650="MSTN","MSTN",IF('Application Form'!J650="COAT","COAT",IF('Application Form'!J650="PI","PI",IF('Application Form'!J650="POLL_50K (add on)*","POLL_50K (add on)*",IF('Application Form'!J650="POLL_HD (add on)*","POLL_HD (add_on)*",IF('Application Form'!J650="MSTN_50K (add_on)*","MSTN_50K (add_on)*",IF('Application Form'!J650="MSTN_HD (add on)*","MSTN_HD (add on)*",IF('Application Form'!J650="STORE","STORE",IF('Application Form'!J650="HE","HE","")))))))))))))))))))),"ERROR"))))))</f>
        <v/>
      </c>
      <c r="P639" t="str">
        <f>IF(AND(F639="",O639&lt;&gt;""),IF('Application Form'!J650="SKSTD_BDL","SKSTD_BDL",IF('Application Form'!J650="MIP","MIP",IF('Application Form'!J650="MIP+PV","MIP",IF('Application Form'!J650="SEEKSIRE","SEEKSIRE",IF('Application Form'!J650="SEEKSIRE+PV","SEEKSIRE",IF('Application Form'!J650="GGP50K","GGP50K",IF('Application Form'!J650="GGP50K+PV","GGP50K",IF('Application Form'!J650="GGPHD (150K)","GGPHD (150K)",IF('Application Form'!J650="GGPHD+PV","GGPHD",IF('Application Form'!J650="PV","",IF('Application Form'!J650="POLL","",IF('Application Form'!J650="MSTN","MSTN",IF('Application Form'!J650="COAT","COAT",IF('Application Form'!J650="PI","PI",IF('Application Form'!J650="POLL_50K (add on)*","POLL_50K (add on)*",IF('Application Form'!J650="POLL_HD (add on)*","POLL_HD (add_on)*",IF('Application Form'!J650="MSTN_50K (add_on)*","MSTN_50K (add_on)*",IF('Application Form'!J650="MSTN_HD (add on)*","MSTN_HD (add on)*",IF('Application Form'!J650="STORE","STORE",IF('Application Form'!J650="HE","HE","")))))))))))))))))))),"")</f>
        <v/>
      </c>
    </row>
    <row r="640" spans="1:16" x14ac:dyDescent="0.25">
      <c r="A640" s="72">
        <f>'Application Form'!E651</f>
        <v>0</v>
      </c>
      <c r="B640" t="str">
        <f>IF('Application Form'!C651="Hair","H",IF('Application Form'!C651="Done","D",IF('Application Form'!C651="Semen","S",IF('Application Form'!C651="TSU","T",""))))</f>
        <v/>
      </c>
      <c r="C640" t="str">
        <f t="shared" si="9"/>
        <v>NAA</v>
      </c>
      <c r="F640" t="str">
        <f>IF('Application Form'!H651="SKSTD_BDL","SKSTD_BDL",IF('Application Form'!H651="MIP","MIP",IF('Application Form'!H651="MIP+PV","MIP",IF('Application Form'!H651="SEEKSIRE","SEEKSIRE",IF('Application Form'!H651="SEEKSIRE+PV","SEEKSIRE",IF('Application Form'!H651="GGP50K","GGP50K",IF('Application Form'!H651="GGP50K+PV","GGP50K",IF('Application Form'!H651="GGPHD (150K)","GGPHD (150K)",IF('Application Form'!H651="GGPHD+PV","GGPHD",IF('Application Form'!H651="PV","",IF('Application Form'!H651="POLL","",IF('Application Form'!H651="MSTN","",IF('Application Form'!H651="COAT","",IF('Application Form'!H651="PI","",IF('Application Form'!H651="POLL_50K (add on)*","",IF('Application Form'!H651="POLL_HD (add on)*","",IF('Application Form'!H651="MSTN_50K (add_on)*","",IF('Application Form'!H651="MSTN_HD (add on)*","",IF('Application Form'!H651="STORE","STORE",IF('Application Form'!H651="HE","HE",""))))))))))))))))))))</f>
        <v/>
      </c>
      <c r="G640" t="str">
        <f>IF(OR(RIGHT('Application Form'!H651,2)="PV",RIGHT('Application Form'!I651,2)="PV",RIGHT('Application Form'!J651,2)="PV"),"Yes","")</f>
        <v/>
      </c>
      <c r="H640" s="81" t="str">
        <f>IF(ISBLANK(IF(F640="SKSTD_BDL",'Application Form'!M651,IF('Office Use Only - DONT TOUCH!!!'!G640="Yes",'Application Form'!M651,""))),"",IF(F640="SKSTD_BDL",'Application Form'!M651,IF('Office Use Only - DONT TOUCH!!!'!G640="Yes",'Application Form'!M651,"")))</f>
        <v/>
      </c>
      <c r="K640" t="str">
        <f>IF(ISBLANK(IF(F640="SKSTD_BDL",'Application Form'!O651,IF('Office Use Only - DONT TOUCH!!!'!G640="Yes",'Application Form'!O651,""))),"",IF(F640="SKSTD_BDL",'Application Form'!O651,IF('Office Use Only - DONT TOUCH!!!'!G640="Yes",'Application Form'!O651,"")))</f>
        <v/>
      </c>
      <c r="N640" t="str">
        <f>IF(AND(F640="",'Application Form'!H651=""),"",IF(AND(F640="",'Application Form'!H651&lt;&gt;""),'Application Form'!H651,IF(AND(F640&lt;&gt;"",'Application Form'!I651=""),"",IF(AND(F640&lt;&gt;"",'Application Form'!I651&lt;&gt;""),IF('Application Form'!I651="SKSTD_BDL","SKSTD_BDL",IF('Application Form'!I651="MIP","MIP",IF('Application Form'!I651="MIP+PV","MIP",IF('Application Form'!I651="SEEKSIRE","SEEKSIRE",IF('Application Form'!I651="SEEKSIRE+PV","SEEKSIRE",IF('Application Form'!I651="GGP50K","GGP50K",IF('Application Form'!I651="GGP50K+PV","GGP50K",IF('Application Form'!I651="GGPHD (150K)","GGPHD (150K)",IF('Application Form'!I651="GGPHD+PV","GGPHD",IF('Application Form'!I651="PV","",IF('Application Form'!I651="POLL","",IF('Application Form'!I651="MSTN","MSTN",IF('Application Form'!I651="COAT","COAT",IF('Application Form'!I651="PI","PI",IF('Application Form'!I651="POLL_50K (add on)*","POLL_50K (add on)*",IF('Application Form'!I651="POLL_HD (add on)*","POLL_HD (add_on)*",IF('Application Form'!I651="MSTN_50K (add_on)*","MSTN_50K (add_on)*",IF('Application Form'!I651="MSTN_HD (add on)*","MSTN_HD (add on)*",IF('Application Form'!I651="STORE","STORE",IF('Application Form'!I651="HE","HE","")))))))))))))))))))),"ERROR"))))</f>
        <v/>
      </c>
      <c r="O640" t="str">
        <f>IF(AND(F640="",'Application Form'!H651=""),"",IF(AND(F640="",'Application Form'!H651&lt;&gt;"",'Application Form'!I651=""),"",IF(AND(F640&lt;&gt;"",'Application Form'!I651=""),"",IF(AND(F640&lt;&gt;"",'Application Form'!I651&lt;&gt;"",'Application Form'!J651=""),"",IF(AND(F640="",'Application Form'!H651&lt;&gt;"",'Application Form'!I651&lt;&gt;""),IF('Application Form'!I651="SKSTD_BDL","SKSTD_BDL",IF('Application Form'!I651="MIP","MIP",IF('Application Form'!I651="MIP+PV","MIP",IF('Application Form'!I651="SEEKSIRE","SEEKSIRE",IF('Application Form'!I651="SEEKSIRE+PV","SEEKSIRE",IF('Application Form'!I651="GGP50K","GGP50K",IF('Application Form'!I651="GGP50K+PV","GGP50K",IF('Application Form'!I651="GGPHD (150K)","GGPHD (150K)",IF('Application Form'!I651="GGPHD+PV","GGPHD",IF('Application Form'!I651="PV","",IF('Application Form'!I651="POLL","",IF('Application Form'!I651="MSTN","MSTN",IF('Application Form'!I651="COAT","COAT",IF('Application Form'!I651="PI","PI",IF('Application Form'!I651="POLL_50K (add on)*","POLL_50K (add on)*",IF('Application Form'!I651="POLL_HD (add on)*","POLL_HD (add_on)*",IF('Application Form'!I651="MSTN_50K (add_on)*","MSTN_50K (add_on)*",IF('Application Form'!I651="MSTN_HD (add on)*","MSTN_HD (add on)*",IF('Application Form'!I651="STORE","STORE",IF('Application Form'!I651="HE","HE","ERROR")))))))))))))))))))),IF(AND(F640&lt;&gt;"",'Application Form'!I651&lt;&gt;"",'Application Form'!J651&lt;&gt;""),IF('Application Form'!J651="SKSTD_BDL","SKSTD_BDL",IF('Application Form'!J651="MIP","MIP",IF('Application Form'!J651="MIP+PV","MIP",IF('Application Form'!J651="SEEKSIRE","SEEKSIRE",IF('Application Form'!J651="SEEKSIRE+PV","SEEKSIRE",IF('Application Form'!J651="GGP50K","GGP50K",IF('Application Form'!J651="GGP50K+PV","GGP50K",IF('Application Form'!J651="GGPHD (150K)","GGPHD (150K)",IF('Application Form'!J651="GGPHD+PV","GGPHD",IF('Application Form'!J651="PV","",IF('Application Form'!J651="POLL","",IF('Application Form'!J651="MSTN","MSTN",IF('Application Form'!J651="COAT","COAT",IF('Application Form'!J651="PI","PI",IF('Application Form'!J651="POLL_50K (add on)*","POLL_50K (add on)*",IF('Application Form'!J651="POLL_HD (add on)*","POLL_HD (add_on)*",IF('Application Form'!J651="MSTN_50K (add_on)*","MSTN_50K (add_on)*",IF('Application Form'!J651="MSTN_HD (add on)*","MSTN_HD (add on)*",IF('Application Form'!J651="STORE","STORE",IF('Application Form'!J651="HE","HE","")))))))))))))))))))),"ERROR"))))))</f>
        <v/>
      </c>
      <c r="P640" t="str">
        <f>IF(AND(F640="",O640&lt;&gt;""),IF('Application Form'!J651="SKSTD_BDL","SKSTD_BDL",IF('Application Form'!J651="MIP","MIP",IF('Application Form'!J651="MIP+PV","MIP",IF('Application Form'!J651="SEEKSIRE","SEEKSIRE",IF('Application Form'!J651="SEEKSIRE+PV","SEEKSIRE",IF('Application Form'!J651="GGP50K","GGP50K",IF('Application Form'!J651="GGP50K+PV","GGP50K",IF('Application Form'!J651="GGPHD (150K)","GGPHD (150K)",IF('Application Form'!J651="GGPHD+PV","GGPHD",IF('Application Form'!J651="PV","",IF('Application Form'!J651="POLL","",IF('Application Form'!J651="MSTN","MSTN",IF('Application Form'!J651="COAT","COAT",IF('Application Form'!J651="PI","PI",IF('Application Form'!J651="POLL_50K (add on)*","POLL_50K (add on)*",IF('Application Form'!J651="POLL_HD (add on)*","POLL_HD (add_on)*",IF('Application Form'!J651="MSTN_50K (add_on)*","MSTN_50K (add_on)*",IF('Application Form'!J651="MSTN_HD (add on)*","MSTN_HD (add on)*",IF('Application Form'!J651="STORE","STORE",IF('Application Form'!J651="HE","HE","")))))))))))))))))))),"")</f>
        <v/>
      </c>
    </row>
    <row r="641" spans="1:16" x14ac:dyDescent="0.25">
      <c r="A641" s="72">
        <f>'Application Form'!E652</f>
        <v>0</v>
      </c>
      <c r="B641" t="str">
        <f>IF('Application Form'!C652="Hair","H",IF('Application Form'!C652="Done","D",IF('Application Form'!C652="Semen","S",IF('Application Form'!C652="TSU","T",""))))</f>
        <v/>
      </c>
      <c r="C641" t="str">
        <f t="shared" si="9"/>
        <v>NAA</v>
      </c>
      <c r="F641" t="str">
        <f>IF('Application Form'!H652="SKSTD_BDL","SKSTD_BDL",IF('Application Form'!H652="MIP","MIP",IF('Application Form'!H652="MIP+PV","MIP",IF('Application Form'!H652="SEEKSIRE","SEEKSIRE",IF('Application Form'!H652="SEEKSIRE+PV","SEEKSIRE",IF('Application Form'!H652="GGP50K","GGP50K",IF('Application Form'!H652="GGP50K+PV","GGP50K",IF('Application Form'!H652="GGPHD (150K)","GGPHD (150K)",IF('Application Form'!H652="GGPHD+PV","GGPHD",IF('Application Form'!H652="PV","",IF('Application Form'!H652="POLL","",IF('Application Form'!H652="MSTN","",IF('Application Form'!H652="COAT","",IF('Application Form'!H652="PI","",IF('Application Form'!H652="POLL_50K (add on)*","",IF('Application Form'!H652="POLL_HD (add on)*","",IF('Application Form'!H652="MSTN_50K (add_on)*","",IF('Application Form'!H652="MSTN_HD (add on)*","",IF('Application Form'!H652="STORE","STORE",IF('Application Form'!H652="HE","HE",""))))))))))))))))))))</f>
        <v/>
      </c>
      <c r="G641" t="str">
        <f>IF(OR(RIGHT('Application Form'!H652,2)="PV",RIGHT('Application Form'!I652,2)="PV",RIGHT('Application Form'!J652,2)="PV"),"Yes","")</f>
        <v/>
      </c>
      <c r="H641" s="81" t="str">
        <f>IF(ISBLANK(IF(F641="SKSTD_BDL",'Application Form'!M652,IF('Office Use Only - DONT TOUCH!!!'!G641="Yes",'Application Form'!M652,""))),"",IF(F641="SKSTD_BDL",'Application Form'!M652,IF('Office Use Only - DONT TOUCH!!!'!G641="Yes",'Application Form'!M652,"")))</f>
        <v/>
      </c>
      <c r="K641" t="str">
        <f>IF(ISBLANK(IF(F641="SKSTD_BDL",'Application Form'!O652,IF('Office Use Only - DONT TOUCH!!!'!G641="Yes",'Application Form'!O652,""))),"",IF(F641="SKSTD_BDL",'Application Form'!O652,IF('Office Use Only - DONT TOUCH!!!'!G641="Yes",'Application Form'!O652,"")))</f>
        <v/>
      </c>
      <c r="N641" t="str">
        <f>IF(AND(F641="",'Application Form'!H652=""),"",IF(AND(F641="",'Application Form'!H652&lt;&gt;""),'Application Form'!H652,IF(AND(F641&lt;&gt;"",'Application Form'!I652=""),"",IF(AND(F641&lt;&gt;"",'Application Form'!I652&lt;&gt;""),IF('Application Form'!I652="SKSTD_BDL","SKSTD_BDL",IF('Application Form'!I652="MIP","MIP",IF('Application Form'!I652="MIP+PV","MIP",IF('Application Form'!I652="SEEKSIRE","SEEKSIRE",IF('Application Form'!I652="SEEKSIRE+PV","SEEKSIRE",IF('Application Form'!I652="GGP50K","GGP50K",IF('Application Form'!I652="GGP50K+PV","GGP50K",IF('Application Form'!I652="GGPHD (150K)","GGPHD (150K)",IF('Application Form'!I652="GGPHD+PV","GGPHD",IF('Application Form'!I652="PV","",IF('Application Form'!I652="POLL","",IF('Application Form'!I652="MSTN","MSTN",IF('Application Form'!I652="COAT","COAT",IF('Application Form'!I652="PI","PI",IF('Application Form'!I652="POLL_50K (add on)*","POLL_50K (add on)*",IF('Application Form'!I652="POLL_HD (add on)*","POLL_HD (add_on)*",IF('Application Form'!I652="MSTN_50K (add_on)*","MSTN_50K (add_on)*",IF('Application Form'!I652="MSTN_HD (add on)*","MSTN_HD (add on)*",IF('Application Form'!I652="STORE","STORE",IF('Application Form'!I652="HE","HE","")))))))))))))))))))),"ERROR"))))</f>
        <v/>
      </c>
      <c r="O641" t="str">
        <f>IF(AND(F641="",'Application Form'!H652=""),"",IF(AND(F641="",'Application Form'!H652&lt;&gt;"",'Application Form'!I652=""),"",IF(AND(F641&lt;&gt;"",'Application Form'!I652=""),"",IF(AND(F641&lt;&gt;"",'Application Form'!I652&lt;&gt;"",'Application Form'!J652=""),"",IF(AND(F641="",'Application Form'!H652&lt;&gt;"",'Application Form'!I652&lt;&gt;""),IF('Application Form'!I652="SKSTD_BDL","SKSTD_BDL",IF('Application Form'!I652="MIP","MIP",IF('Application Form'!I652="MIP+PV","MIP",IF('Application Form'!I652="SEEKSIRE","SEEKSIRE",IF('Application Form'!I652="SEEKSIRE+PV","SEEKSIRE",IF('Application Form'!I652="GGP50K","GGP50K",IF('Application Form'!I652="GGP50K+PV","GGP50K",IF('Application Form'!I652="GGPHD (150K)","GGPHD (150K)",IF('Application Form'!I652="GGPHD+PV","GGPHD",IF('Application Form'!I652="PV","",IF('Application Form'!I652="POLL","",IF('Application Form'!I652="MSTN","MSTN",IF('Application Form'!I652="COAT","COAT",IF('Application Form'!I652="PI","PI",IF('Application Form'!I652="POLL_50K (add on)*","POLL_50K (add on)*",IF('Application Form'!I652="POLL_HD (add on)*","POLL_HD (add_on)*",IF('Application Form'!I652="MSTN_50K (add_on)*","MSTN_50K (add_on)*",IF('Application Form'!I652="MSTN_HD (add on)*","MSTN_HD (add on)*",IF('Application Form'!I652="STORE","STORE",IF('Application Form'!I652="HE","HE","ERROR")))))))))))))))))))),IF(AND(F641&lt;&gt;"",'Application Form'!I652&lt;&gt;"",'Application Form'!J652&lt;&gt;""),IF('Application Form'!J652="SKSTD_BDL","SKSTD_BDL",IF('Application Form'!J652="MIP","MIP",IF('Application Form'!J652="MIP+PV","MIP",IF('Application Form'!J652="SEEKSIRE","SEEKSIRE",IF('Application Form'!J652="SEEKSIRE+PV","SEEKSIRE",IF('Application Form'!J652="GGP50K","GGP50K",IF('Application Form'!J652="GGP50K+PV","GGP50K",IF('Application Form'!J652="GGPHD (150K)","GGPHD (150K)",IF('Application Form'!J652="GGPHD+PV","GGPHD",IF('Application Form'!J652="PV","",IF('Application Form'!J652="POLL","",IF('Application Form'!J652="MSTN","MSTN",IF('Application Form'!J652="COAT","COAT",IF('Application Form'!J652="PI","PI",IF('Application Form'!J652="POLL_50K (add on)*","POLL_50K (add on)*",IF('Application Form'!J652="POLL_HD (add on)*","POLL_HD (add_on)*",IF('Application Form'!J652="MSTN_50K (add_on)*","MSTN_50K (add_on)*",IF('Application Form'!J652="MSTN_HD (add on)*","MSTN_HD (add on)*",IF('Application Form'!J652="STORE","STORE",IF('Application Form'!J652="HE","HE","")))))))))))))))))))),"ERROR"))))))</f>
        <v/>
      </c>
      <c r="P641" t="str">
        <f>IF(AND(F641="",O641&lt;&gt;""),IF('Application Form'!J652="SKSTD_BDL","SKSTD_BDL",IF('Application Form'!J652="MIP","MIP",IF('Application Form'!J652="MIP+PV","MIP",IF('Application Form'!J652="SEEKSIRE","SEEKSIRE",IF('Application Form'!J652="SEEKSIRE+PV","SEEKSIRE",IF('Application Form'!J652="GGP50K","GGP50K",IF('Application Form'!J652="GGP50K+PV","GGP50K",IF('Application Form'!J652="GGPHD (150K)","GGPHD (150K)",IF('Application Form'!J652="GGPHD+PV","GGPHD",IF('Application Form'!J652="PV","",IF('Application Form'!J652="POLL","",IF('Application Form'!J652="MSTN","MSTN",IF('Application Form'!J652="COAT","COAT",IF('Application Form'!J652="PI","PI",IF('Application Form'!J652="POLL_50K (add on)*","POLL_50K (add on)*",IF('Application Form'!J652="POLL_HD (add on)*","POLL_HD (add_on)*",IF('Application Form'!J652="MSTN_50K (add_on)*","MSTN_50K (add_on)*",IF('Application Form'!J652="MSTN_HD (add on)*","MSTN_HD (add on)*",IF('Application Form'!J652="STORE","STORE",IF('Application Form'!J652="HE","HE","")))))))))))))))))))),"")</f>
        <v/>
      </c>
    </row>
    <row r="642" spans="1:16" x14ac:dyDescent="0.25">
      <c r="A642" s="72">
        <f>'Application Form'!E653</f>
        <v>0</v>
      </c>
      <c r="B642" t="str">
        <f>IF('Application Form'!C653="Hair","H",IF('Application Form'!C653="Done","D",IF('Application Form'!C653="Semen","S",IF('Application Form'!C653="TSU","T",""))))</f>
        <v/>
      </c>
      <c r="C642" t="str">
        <f t="shared" si="9"/>
        <v>NAA</v>
      </c>
      <c r="F642" t="str">
        <f>IF('Application Form'!H653="SKSTD_BDL","SKSTD_BDL",IF('Application Form'!H653="MIP","MIP",IF('Application Form'!H653="MIP+PV","MIP",IF('Application Form'!H653="SEEKSIRE","SEEKSIRE",IF('Application Form'!H653="SEEKSIRE+PV","SEEKSIRE",IF('Application Form'!H653="GGP50K","GGP50K",IF('Application Form'!H653="GGP50K+PV","GGP50K",IF('Application Form'!H653="GGPHD (150K)","GGPHD (150K)",IF('Application Form'!H653="GGPHD+PV","GGPHD",IF('Application Form'!H653="PV","",IF('Application Form'!H653="POLL","",IF('Application Form'!H653="MSTN","",IF('Application Form'!H653="COAT","",IF('Application Form'!H653="PI","",IF('Application Form'!H653="POLL_50K (add on)*","",IF('Application Form'!H653="POLL_HD (add on)*","",IF('Application Form'!H653="MSTN_50K (add_on)*","",IF('Application Form'!H653="MSTN_HD (add on)*","",IF('Application Form'!H653="STORE","STORE",IF('Application Form'!H653="HE","HE",""))))))))))))))))))))</f>
        <v/>
      </c>
      <c r="G642" t="str">
        <f>IF(OR(RIGHT('Application Form'!H653,2)="PV",RIGHT('Application Form'!I653,2)="PV",RIGHT('Application Form'!J653,2)="PV"),"Yes","")</f>
        <v/>
      </c>
      <c r="H642" s="81" t="str">
        <f>IF(ISBLANK(IF(F642="SKSTD_BDL",'Application Form'!M653,IF('Office Use Only - DONT TOUCH!!!'!G642="Yes",'Application Form'!M653,""))),"",IF(F642="SKSTD_BDL",'Application Form'!M653,IF('Office Use Only - DONT TOUCH!!!'!G642="Yes",'Application Form'!M653,"")))</f>
        <v/>
      </c>
      <c r="K642" t="str">
        <f>IF(ISBLANK(IF(F642="SKSTD_BDL",'Application Form'!O653,IF('Office Use Only - DONT TOUCH!!!'!G642="Yes",'Application Form'!O653,""))),"",IF(F642="SKSTD_BDL",'Application Form'!O653,IF('Office Use Only - DONT TOUCH!!!'!G642="Yes",'Application Form'!O653,"")))</f>
        <v/>
      </c>
      <c r="N642" t="str">
        <f>IF(AND(F642="",'Application Form'!H653=""),"",IF(AND(F642="",'Application Form'!H653&lt;&gt;""),'Application Form'!H653,IF(AND(F642&lt;&gt;"",'Application Form'!I653=""),"",IF(AND(F642&lt;&gt;"",'Application Form'!I653&lt;&gt;""),IF('Application Form'!I653="SKSTD_BDL","SKSTD_BDL",IF('Application Form'!I653="MIP","MIP",IF('Application Form'!I653="MIP+PV","MIP",IF('Application Form'!I653="SEEKSIRE","SEEKSIRE",IF('Application Form'!I653="SEEKSIRE+PV","SEEKSIRE",IF('Application Form'!I653="GGP50K","GGP50K",IF('Application Form'!I653="GGP50K+PV","GGP50K",IF('Application Form'!I653="GGPHD (150K)","GGPHD (150K)",IF('Application Form'!I653="GGPHD+PV","GGPHD",IF('Application Form'!I653="PV","",IF('Application Form'!I653="POLL","",IF('Application Form'!I653="MSTN","MSTN",IF('Application Form'!I653="COAT","COAT",IF('Application Form'!I653="PI","PI",IF('Application Form'!I653="POLL_50K (add on)*","POLL_50K (add on)*",IF('Application Form'!I653="POLL_HD (add on)*","POLL_HD (add_on)*",IF('Application Form'!I653="MSTN_50K (add_on)*","MSTN_50K (add_on)*",IF('Application Form'!I653="MSTN_HD (add on)*","MSTN_HD (add on)*",IF('Application Form'!I653="STORE","STORE",IF('Application Form'!I653="HE","HE","")))))))))))))))))))),"ERROR"))))</f>
        <v/>
      </c>
      <c r="O642" t="str">
        <f>IF(AND(F642="",'Application Form'!H653=""),"",IF(AND(F642="",'Application Form'!H653&lt;&gt;"",'Application Form'!I653=""),"",IF(AND(F642&lt;&gt;"",'Application Form'!I653=""),"",IF(AND(F642&lt;&gt;"",'Application Form'!I653&lt;&gt;"",'Application Form'!J653=""),"",IF(AND(F642="",'Application Form'!H653&lt;&gt;"",'Application Form'!I653&lt;&gt;""),IF('Application Form'!I653="SKSTD_BDL","SKSTD_BDL",IF('Application Form'!I653="MIP","MIP",IF('Application Form'!I653="MIP+PV","MIP",IF('Application Form'!I653="SEEKSIRE","SEEKSIRE",IF('Application Form'!I653="SEEKSIRE+PV","SEEKSIRE",IF('Application Form'!I653="GGP50K","GGP50K",IF('Application Form'!I653="GGP50K+PV","GGP50K",IF('Application Form'!I653="GGPHD (150K)","GGPHD (150K)",IF('Application Form'!I653="GGPHD+PV","GGPHD",IF('Application Form'!I653="PV","",IF('Application Form'!I653="POLL","",IF('Application Form'!I653="MSTN","MSTN",IF('Application Form'!I653="COAT","COAT",IF('Application Form'!I653="PI","PI",IF('Application Form'!I653="POLL_50K (add on)*","POLL_50K (add on)*",IF('Application Form'!I653="POLL_HD (add on)*","POLL_HD (add_on)*",IF('Application Form'!I653="MSTN_50K (add_on)*","MSTN_50K (add_on)*",IF('Application Form'!I653="MSTN_HD (add on)*","MSTN_HD (add on)*",IF('Application Form'!I653="STORE","STORE",IF('Application Form'!I653="HE","HE","ERROR")))))))))))))))))))),IF(AND(F642&lt;&gt;"",'Application Form'!I653&lt;&gt;"",'Application Form'!J653&lt;&gt;""),IF('Application Form'!J653="SKSTD_BDL","SKSTD_BDL",IF('Application Form'!J653="MIP","MIP",IF('Application Form'!J653="MIP+PV","MIP",IF('Application Form'!J653="SEEKSIRE","SEEKSIRE",IF('Application Form'!J653="SEEKSIRE+PV","SEEKSIRE",IF('Application Form'!J653="GGP50K","GGP50K",IF('Application Form'!J653="GGP50K+PV","GGP50K",IF('Application Form'!J653="GGPHD (150K)","GGPHD (150K)",IF('Application Form'!J653="GGPHD+PV","GGPHD",IF('Application Form'!J653="PV","",IF('Application Form'!J653="POLL","",IF('Application Form'!J653="MSTN","MSTN",IF('Application Form'!J653="COAT","COAT",IF('Application Form'!J653="PI","PI",IF('Application Form'!J653="POLL_50K (add on)*","POLL_50K (add on)*",IF('Application Form'!J653="POLL_HD (add on)*","POLL_HD (add_on)*",IF('Application Form'!J653="MSTN_50K (add_on)*","MSTN_50K (add_on)*",IF('Application Form'!J653="MSTN_HD (add on)*","MSTN_HD (add on)*",IF('Application Form'!J653="STORE","STORE",IF('Application Form'!J653="HE","HE","")))))))))))))))))))),"ERROR"))))))</f>
        <v/>
      </c>
      <c r="P642" t="str">
        <f>IF(AND(F642="",O642&lt;&gt;""),IF('Application Form'!J653="SKSTD_BDL","SKSTD_BDL",IF('Application Form'!J653="MIP","MIP",IF('Application Form'!J653="MIP+PV","MIP",IF('Application Form'!J653="SEEKSIRE","SEEKSIRE",IF('Application Form'!J653="SEEKSIRE+PV","SEEKSIRE",IF('Application Form'!J653="GGP50K","GGP50K",IF('Application Form'!J653="GGP50K+PV","GGP50K",IF('Application Form'!J653="GGPHD (150K)","GGPHD (150K)",IF('Application Form'!J653="GGPHD+PV","GGPHD",IF('Application Form'!J653="PV","",IF('Application Form'!J653="POLL","",IF('Application Form'!J653="MSTN","MSTN",IF('Application Form'!J653="COAT","COAT",IF('Application Form'!J653="PI","PI",IF('Application Form'!J653="POLL_50K (add on)*","POLL_50K (add on)*",IF('Application Form'!J653="POLL_HD (add on)*","POLL_HD (add_on)*",IF('Application Form'!J653="MSTN_50K (add_on)*","MSTN_50K (add_on)*",IF('Application Form'!J653="MSTN_HD (add on)*","MSTN_HD (add on)*",IF('Application Form'!J653="STORE","STORE",IF('Application Form'!J653="HE","HE","")))))))))))))))))))),"")</f>
        <v/>
      </c>
    </row>
    <row r="643" spans="1:16" x14ac:dyDescent="0.25">
      <c r="A643" s="72">
        <f>'Application Form'!E654</f>
        <v>0</v>
      </c>
      <c r="B643" t="str">
        <f>IF('Application Form'!C654="Hair","H",IF('Application Form'!C654="Done","D",IF('Application Form'!C654="Semen","S",IF('Application Form'!C654="TSU","T",""))))</f>
        <v/>
      </c>
      <c r="C643" t="str">
        <f t="shared" ref="C643:C706" si="10">IF(A643&lt;&gt;"","NAA","")</f>
        <v>NAA</v>
      </c>
      <c r="F643" t="str">
        <f>IF('Application Form'!H654="SKSTD_BDL","SKSTD_BDL",IF('Application Form'!H654="MIP","MIP",IF('Application Form'!H654="MIP+PV","MIP",IF('Application Form'!H654="SEEKSIRE","SEEKSIRE",IF('Application Form'!H654="SEEKSIRE+PV","SEEKSIRE",IF('Application Form'!H654="GGP50K","GGP50K",IF('Application Form'!H654="GGP50K+PV","GGP50K",IF('Application Form'!H654="GGPHD (150K)","GGPHD (150K)",IF('Application Form'!H654="GGPHD+PV","GGPHD",IF('Application Form'!H654="PV","",IF('Application Form'!H654="POLL","",IF('Application Form'!H654="MSTN","",IF('Application Form'!H654="COAT","",IF('Application Form'!H654="PI","",IF('Application Form'!H654="POLL_50K (add on)*","",IF('Application Form'!H654="POLL_HD (add on)*","",IF('Application Form'!H654="MSTN_50K (add_on)*","",IF('Application Form'!H654="MSTN_HD (add on)*","",IF('Application Form'!H654="STORE","STORE",IF('Application Form'!H654="HE","HE",""))))))))))))))))))))</f>
        <v/>
      </c>
      <c r="G643" t="str">
        <f>IF(OR(RIGHT('Application Form'!H654,2)="PV",RIGHT('Application Form'!I654,2)="PV",RIGHT('Application Form'!J654,2)="PV"),"Yes","")</f>
        <v/>
      </c>
      <c r="H643" s="81" t="str">
        <f>IF(ISBLANK(IF(F643="SKSTD_BDL",'Application Form'!M654,IF('Office Use Only - DONT TOUCH!!!'!G643="Yes",'Application Form'!M654,""))),"",IF(F643="SKSTD_BDL",'Application Form'!M654,IF('Office Use Only - DONT TOUCH!!!'!G643="Yes",'Application Form'!M654,"")))</f>
        <v/>
      </c>
      <c r="K643" t="str">
        <f>IF(ISBLANK(IF(F643="SKSTD_BDL",'Application Form'!O654,IF('Office Use Only - DONT TOUCH!!!'!G643="Yes",'Application Form'!O654,""))),"",IF(F643="SKSTD_BDL",'Application Form'!O654,IF('Office Use Only - DONT TOUCH!!!'!G643="Yes",'Application Form'!O654,"")))</f>
        <v/>
      </c>
      <c r="N643" t="str">
        <f>IF(AND(F643="",'Application Form'!H654=""),"",IF(AND(F643="",'Application Form'!H654&lt;&gt;""),'Application Form'!H654,IF(AND(F643&lt;&gt;"",'Application Form'!I654=""),"",IF(AND(F643&lt;&gt;"",'Application Form'!I654&lt;&gt;""),IF('Application Form'!I654="SKSTD_BDL","SKSTD_BDL",IF('Application Form'!I654="MIP","MIP",IF('Application Form'!I654="MIP+PV","MIP",IF('Application Form'!I654="SEEKSIRE","SEEKSIRE",IF('Application Form'!I654="SEEKSIRE+PV","SEEKSIRE",IF('Application Form'!I654="GGP50K","GGP50K",IF('Application Form'!I654="GGP50K+PV","GGP50K",IF('Application Form'!I654="GGPHD (150K)","GGPHD (150K)",IF('Application Form'!I654="GGPHD+PV","GGPHD",IF('Application Form'!I654="PV","",IF('Application Form'!I654="POLL","",IF('Application Form'!I654="MSTN","MSTN",IF('Application Form'!I654="COAT","COAT",IF('Application Form'!I654="PI","PI",IF('Application Form'!I654="POLL_50K (add on)*","POLL_50K (add on)*",IF('Application Form'!I654="POLL_HD (add on)*","POLL_HD (add_on)*",IF('Application Form'!I654="MSTN_50K (add_on)*","MSTN_50K (add_on)*",IF('Application Form'!I654="MSTN_HD (add on)*","MSTN_HD (add on)*",IF('Application Form'!I654="STORE","STORE",IF('Application Form'!I654="HE","HE","")))))))))))))))))))),"ERROR"))))</f>
        <v/>
      </c>
      <c r="O643" t="str">
        <f>IF(AND(F643="",'Application Form'!H654=""),"",IF(AND(F643="",'Application Form'!H654&lt;&gt;"",'Application Form'!I654=""),"",IF(AND(F643&lt;&gt;"",'Application Form'!I654=""),"",IF(AND(F643&lt;&gt;"",'Application Form'!I654&lt;&gt;"",'Application Form'!J654=""),"",IF(AND(F643="",'Application Form'!H654&lt;&gt;"",'Application Form'!I654&lt;&gt;""),IF('Application Form'!I654="SKSTD_BDL","SKSTD_BDL",IF('Application Form'!I654="MIP","MIP",IF('Application Form'!I654="MIP+PV","MIP",IF('Application Form'!I654="SEEKSIRE","SEEKSIRE",IF('Application Form'!I654="SEEKSIRE+PV","SEEKSIRE",IF('Application Form'!I654="GGP50K","GGP50K",IF('Application Form'!I654="GGP50K+PV","GGP50K",IF('Application Form'!I654="GGPHD (150K)","GGPHD (150K)",IF('Application Form'!I654="GGPHD+PV","GGPHD",IF('Application Form'!I654="PV","",IF('Application Form'!I654="POLL","",IF('Application Form'!I654="MSTN","MSTN",IF('Application Form'!I654="COAT","COAT",IF('Application Form'!I654="PI","PI",IF('Application Form'!I654="POLL_50K (add on)*","POLL_50K (add on)*",IF('Application Form'!I654="POLL_HD (add on)*","POLL_HD (add_on)*",IF('Application Form'!I654="MSTN_50K (add_on)*","MSTN_50K (add_on)*",IF('Application Form'!I654="MSTN_HD (add on)*","MSTN_HD (add on)*",IF('Application Form'!I654="STORE","STORE",IF('Application Form'!I654="HE","HE","ERROR")))))))))))))))))))),IF(AND(F643&lt;&gt;"",'Application Form'!I654&lt;&gt;"",'Application Form'!J654&lt;&gt;""),IF('Application Form'!J654="SKSTD_BDL","SKSTD_BDL",IF('Application Form'!J654="MIP","MIP",IF('Application Form'!J654="MIP+PV","MIP",IF('Application Form'!J654="SEEKSIRE","SEEKSIRE",IF('Application Form'!J654="SEEKSIRE+PV","SEEKSIRE",IF('Application Form'!J654="GGP50K","GGP50K",IF('Application Form'!J654="GGP50K+PV","GGP50K",IF('Application Form'!J654="GGPHD (150K)","GGPHD (150K)",IF('Application Form'!J654="GGPHD+PV","GGPHD",IF('Application Form'!J654="PV","",IF('Application Form'!J654="POLL","",IF('Application Form'!J654="MSTN","MSTN",IF('Application Form'!J654="COAT","COAT",IF('Application Form'!J654="PI","PI",IF('Application Form'!J654="POLL_50K (add on)*","POLL_50K (add on)*",IF('Application Form'!J654="POLL_HD (add on)*","POLL_HD (add_on)*",IF('Application Form'!J654="MSTN_50K (add_on)*","MSTN_50K (add_on)*",IF('Application Form'!J654="MSTN_HD (add on)*","MSTN_HD (add on)*",IF('Application Form'!J654="STORE","STORE",IF('Application Form'!J654="HE","HE","")))))))))))))))))))),"ERROR"))))))</f>
        <v/>
      </c>
      <c r="P643" t="str">
        <f>IF(AND(F643="",O643&lt;&gt;""),IF('Application Form'!J654="SKSTD_BDL","SKSTD_BDL",IF('Application Form'!J654="MIP","MIP",IF('Application Form'!J654="MIP+PV","MIP",IF('Application Form'!J654="SEEKSIRE","SEEKSIRE",IF('Application Form'!J654="SEEKSIRE+PV","SEEKSIRE",IF('Application Form'!J654="GGP50K","GGP50K",IF('Application Form'!J654="GGP50K+PV","GGP50K",IF('Application Form'!J654="GGPHD (150K)","GGPHD (150K)",IF('Application Form'!J654="GGPHD+PV","GGPHD",IF('Application Form'!J654="PV","",IF('Application Form'!J654="POLL","",IF('Application Form'!J654="MSTN","MSTN",IF('Application Form'!J654="COAT","COAT",IF('Application Form'!J654="PI","PI",IF('Application Form'!J654="POLL_50K (add on)*","POLL_50K (add on)*",IF('Application Form'!J654="POLL_HD (add on)*","POLL_HD (add_on)*",IF('Application Form'!J654="MSTN_50K (add_on)*","MSTN_50K (add_on)*",IF('Application Form'!J654="MSTN_HD (add on)*","MSTN_HD (add on)*",IF('Application Form'!J654="STORE","STORE",IF('Application Form'!J654="HE","HE","")))))))))))))))))))),"")</f>
        <v/>
      </c>
    </row>
    <row r="644" spans="1:16" x14ac:dyDescent="0.25">
      <c r="A644" s="72">
        <f>'Application Form'!E655</f>
        <v>0</v>
      </c>
      <c r="B644" t="str">
        <f>IF('Application Form'!C655="Hair","H",IF('Application Form'!C655="Done","D",IF('Application Form'!C655="Semen","S",IF('Application Form'!C655="TSU","T",""))))</f>
        <v/>
      </c>
      <c r="C644" t="str">
        <f t="shared" si="10"/>
        <v>NAA</v>
      </c>
      <c r="F644" t="str">
        <f>IF('Application Form'!H655="SKSTD_BDL","SKSTD_BDL",IF('Application Form'!H655="MIP","MIP",IF('Application Form'!H655="MIP+PV","MIP",IF('Application Form'!H655="SEEKSIRE","SEEKSIRE",IF('Application Form'!H655="SEEKSIRE+PV","SEEKSIRE",IF('Application Form'!H655="GGP50K","GGP50K",IF('Application Form'!H655="GGP50K+PV","GGP50K",IF('Application Form'!H655="GGPHD (150K)","GGPHD (150K)",IF('Application Form'!H655="GGPHD+PV","GGPHD",IF('Application Form'!H655="PV","",IF('Application Form'!H655="POLL","",IF('Application Form'!H655="MSTN","",IF('Application Form'!H655="COAT","",IF('Application Form'!H655="PI","",IF('Application Form'!H655="POLL_50K (add on)*","",IF('Application Form'!H655="POLL_HD (add on)*","",IF('Application Form'!H655="MSTN_50K (add_on)*","",IF('Application Form'!H655="MSTN_HD (add on)*","",IF('Application Form'!H655="STORE","STORE",IF('Application Form'!H655="HE","HE",""))))))))))))))))))))</f>
        <v/>
      </c>
      <c r="G644" t="str">
        <f>IF(OR(RIGHT('Application Form'!H655,2)="PV",RIGHT('Application Form'!I655,2)="PV",RIGHT('Application Form'!J655,2)="PV"),"Yes","")</f>
        <v/>
      </c>
      <c r="H644" s="81" t="str">
        <f>IF(ISBLANK(IF(F644="SKSTD_BDL",'Application Form'!M655,IF('Office Use Only - DONT TOUCH!!!'!G644="Yes",'Application Form'!M655,""))),"",IF(F644="SKSTD_BDL",'Application Form'!M655,IF('Office Use Only - DONT TOUCH!!!'!G644="Yes",'Application Form'!M655,"")))</f>
        <v/>
      </c>
      <c r="K644" t="str">
        <f>IF(ISBLANK(IF(F644="SKSTD_BDL",'Application Form'!O655,IF('Office Use Only - DONT TOUCH!!!'!G644="Yes",'Application Form'!O655,""))),"",IF(F644="SKSTD_BDL",'Application Form'!O655,IF('Office Use Only - DONT TOUCH!!!'!G644="Yes",'Application Form'!O655,"")))</f>
        <v/>
      </c>
      <c r="N644" t="str">
        <f>IF(AND(F644="",'Application Form'!H655=""),"",IF(AND(F644="",'Application Form'!H655&lt;&gt;""),'Application Form'!H655,IF(AND(F644&lt;&gt;"",'Application Form'!I655=""),"",IF(AND(F644&lt;&gt;"",'Application Form'!I655&lt;&gt;""),IF('Application Form'!I655="SKSTD_BDL","SKSTD_BDL",IF('Application Form'!I655="MIP","MIP",IF('Application Form'!I655="MIP+PV","MIP",IF('Application Form'!I655="SEEKSIRE","SEEKSIRE",IF('Application Form'!I655="SEEKSIRE+PV","SEEKSIRE",IF('Application Form'!I655="GGP50K","GGP50K",IF('Application Form'!I655="GGP50K+PV","GGP50K",IF('Application Form'!I655="GGPHD (150K)","GGPHD (150K)",IF('Application Form'!I655="GGPHD+PV","GGPHD",IF('Application Form'!I655="PV","",IF('Application Form'!I655="POLL","",IF('Application Form'!I655="MSTN","MSTN",IF('Application Form'!I655="COAT","COAT",IF('Application Form'!I655="PI","PI",IF('Application Form'!I655="POLL_50K (add on)*","POLL_50K (add on)*",IF('Application Form'!I655="POLL_HD (add on)*","POLL_HD (add_on)*",IF('Application Form'!I655="MSTN_50K (add_on)*","MSTN_50K (add_on)*",IF('Application Form'!I655="MSTN_HD (add on)*","MSTN_HD (add on)*",IF('Application Form'!I655="STORE","STORE",IF('Application Form'!I655="HE","HE","")))))))))))))))))))),"ERROR"))))</f>
        <v/>
      </c>
      <c r="O644" t="str">
        <f>IF(AND(F644="",'Application Form'!H655=""),"",IF(AND(F644="",'Application Form'!H655&lt;&gt;"",'Application Form'!I655=""),"",IF(AND(F644&lt;&gt;"",'Application Form'!I655=""),"",IF(AND(F644&lt;&gt;"",'Application Form'!I655&lt;&gt;"",'Application Form'!J655=""),"",IF(AND(F644="",'Application Form'!H655&lt;&gt;"",'Application Form'!I655&lt;&gt;""),IF('Application Form'!I655="SKSTD_BDL","SKSTD_BDL",IF('Application Form'!I655="MIP","MIP",IF('Application Form'!I655="MIP+PV","MIP",IF('Application Form'!I655="SEEKSIRE","SEEKSIRE",IF('Application Form'!I655="SEEKSIRE+PV","SEEKSIRE",IF('Application Form'!I655="GGP50K","GGP50K",IF('Application Form'!I655="GGP50K+PV","GGP50K",IF('Application Form'!I655="GGPHD (150K)","GGPHD (150K)",IF('Application Form'!I655="GGPHD+PV","GGPHD",IF('Application Form'!I655="PV","",IF('Application Form'!I655="POLL","",IF('Application Form'!I655="MSTN","MSTN",IF('Application Form'!I655="COAT","COAT",IF('Application Form'!I655="PI","PI",IF('Application Form'!I655="POLL_50K (add on)*","POLL_50K (add on)*",IF('Application Form'!I655="POLL_HD (add on)*","POLL_HD (add_on)*",IF('Application Form'!I655="MSTN_50K (add_on)*","MSTN_50K (add_on)*",IF('Application Form'!I655="MSTN_HD (add on)*","MSTN_HD (add on)*",IF('Application Form'!I655="STORE","STORE",IF('Application Form'!I655="HE","HE","ERROR")))))))))))))))))))),IF(AND(F644&lt;&gt;"",'Application Form'!I655&lt;&gt;"",'Application Form'!J655&lt;&gt;""),IF('Application Form'!J655="SKSTD_BDL","SKSTD_BDL",IF('Application Form'!J655="MIP","MIP",IF('Application Form'!J655="MIP+PV","MIP",IF('Application Form'!J655="SEEKSIRE","SEEKSIRE",IF('Application Form'!J655="SEEKSIRE+PV","SEEKSIRE",IF('Application Form'!J655="GGP50K","GGP50K",IF('Application Form'!J655="GGP50K+PV","GGP50K",IF('Application Form'!J655="GGPHD (150K)","GGPHD (150K)",IF('Application Form'!J655="GGPHD+PV","GGPHD",IF('Application Form'!J655="PV","",IF('Application Form'!J655="POLL","",IF('Application Form'!J655="MSTN","MSTN",IF('Application Form'!J655="COAT","COAT",IF('Application Form'!J655="PI","PI",IF('Application Form'!J655="POLL_50K (add on)*","POLL_50K (add on)*",IF('Application Form'!J655="POLL_HD (add on)*","POLL_HD (add_on)*",IF('Application Form'!J655="MSTN_50K (add_on)*","MSTN_50K (add_on)*",IF('Application Form'!J655="MSTN_HD (add on)*","MSTN_HD (add on)*",IF('Application Form'!J655="STORE","STORE",IF('Application Form'!J655="HE","HE","")))))))))))))))))))),"ERROR"))))))</f>
        <v/>
      </c>
      <c r="P644" t="str">
        <f>IF(AND(F644="",O644&lt;&gt;""),IF('Application Form'!J655="SKSTD_BDL","SKSTD_BDL",IF('Application Form'!J655="MIP","MIP",IF('Application Form'!J655="MIP+PV","MIP",IF('Application Form'!J655="SEEKSIRE","SEEKSIRE",IF('Application Form'!J655="SEEKSIRE+PV","SEEKSIRE",IF('Application Form'!J655="GGP50K","GGP50K",IF('Application Form'!J655="GGP50K+PV","GGP50K",IF('Application Form'!J655="GGPHD (150K)","GGPHD (150K)",IF('Application Form'!J655="GGPHD+PV","GGPHD",IF('Application Form'!J655="PV","",IF('Application Form'!J655="POLL","",IF('Application Form'!J655="MSTN","MSTN",IF('Application Form'!J655="COAT","COAT",IF('Application Form'!J655="PI","PI",IF('Application Form'!J655="POLL_50K (add on)*","POLL_50K (add on)*",IF('Application Form'!J655="POLL_HD (add on)*","POLL_HD (add_on)*",IF('Application Form'!J655="MSTN_50K (add_on)*","MSTN_50K (add_on)*",IF('Application Form'!J655="MSTN_HD (add on)*","MSTN_HD (add on)*",IF('Application Form'!J655="STORE","STORE",IF('Application Form'!J655="HE","HE","")))))))))))))))))))),"")</f>
        <v/>
      </c>
    </row>
    <row r="645" spans="1:16" x14ac:dyDescent="0.25">
      <c r="A645" s="72">
        <f>'Application Form'!E656</f>
        <v>0</v>
      </c>
      <c r="B645" t="str">
        <f>IF('Application Form'!C656="Hair","H",IF('Application Form'!C656="Done","D",IF('Application Form'!C656="Semen","S",IF('Application Form'!C656="TSU","T",""))))</f>
        <v/>
      </c>
      <c r="C645" t="str">
        <f t="shared" si="10"/>
        <v>NAA</v>
      </c>
      <c r="F645" t="str">
        <f>IF('Application Form'!H656="SKSTD_BDL","SKSTD_BDL",IF('Application Form'!H656="MIP","MIP",IF('Application Form'!H656="MIP+PV","MIP",IF('Application Form'!H656="SEEKSIRE","SEEKSIRE",IF('Application Form'!H656="SEEKSIRE+PV","SEEKSIRE",IF('Application Form'!H656="GGP50K","GGP50K",IF('Application Form'!H656="GGP50K+PV","GGP50K",IF('Application Form'!H656="GGPHD (150K)","GGPHD (150K)",IF('Application Form'!H656="GGPHD+PV","GGPHD",IF('Application Form'!H656="PV","",IF('Application Form'!H656="POLL","",IF('Application Form'!H656="MSTN","",IF('Application Form'!H656="COAT","",IF('Application Form'!H656="PI","",IF('Application Form'!H656="POLL_50K (add on)*","",IF('Application Form'!H656="POLL_HD (add on)*","",IF('Application Form'!H656="MSTN_50K (add_on)*","",IF('Application Form'!H656="MSTN_HD (add on)*","",IF('Application Form'!H656="STORE","STORE",IF('Application Form'!H656="HE","HE",""))))))))))))))))))))</f>
        <v/>
      </c>
      <c r="G645" t="str">
        <f>IF(OR(RIGHT('Application Form'!H656,2)="PV",RIGHT('Application Form'!I656,2)="PV",RIGHT('Application Form'!J656,2)="PV"),"Yes","")</f>
        <v/>
      </c>
      <c r="H645" s="81" t="str">
        <f>IF(ISBLANK(IF(F645="SKSTD_BDL",'Application Form'!M656,IF('Office Use Only - DONT TOUCH!!!'!G645="Yes",'Application Form'!M656,""))),"",IF(F645="SKSTD_BDL",'Application Form'!M656,IF('Office Use Only - DONT TOUCH!!!'!G645="Yes",'Application Form'!M656,"")))</f>
        <v/>
      </c>
      <c r="K645" t="str">
        <f>IF(ISBLANK(IF(F645="SKSTD_BDL",'Application Form'!O656,IF('Office Use Only - DONT TOUCH!!!'!G645="Yes",'Application Form'!O656,""))),"",IF(F645="SKSTD_BDL",'Application Form'!O656,IF('Office Use Only - DONT TOUCH!!!'!G645="Yes",'Application Form'!O656,"")))</f>
        <v/>
      </c>
      <c r="N645" t="str">
        <f>IF(AND(F645="",'Application Form'!H656=""),"",IF(AND(F645="",'Application Form'!H656&lt;&gt;""),'Application Form'!H656,IF(AND(F645&lt;&gt;"",'Application Form'!I656=""),"",IF(AND(F645&lt;&gt;"",'Application Form'!I656&lt;&gt;""),IF('Application Form'!I656="SKSTD_BDL","SKSTD_BDL",IF('Application Form'!I656="MIP","MIP",IF('Application Form'!I656="MIP+PV","MIP",IF('Application Form'!I656="SEEKSIRE","SEEKSIRE",IF('Application Form'!I656="SEEKSIRE+PV","SEEKSIRE",IF('Application Form'!I656="GGP50K","GGP50K",IF('Application Form'!I656="GGP50K+PV","GGP50K",IF('Application Form'!I656="GGPHD (150K)","GGPHD (150K)",IF('Application Form'!I656="GGPHD+PV","GGPHD",IF('Application Form'!I656="PV","",IF('Application Form'!I656="POLL","",IF('Application Form'!I656="MSTN","MSTN",IF('Application Form'!I656="COAT","COAT",IF('Application Form'!I656="PI","PI",IF('Application Form'!I656="POLL_50K (add on)*","POLL_50K (add on)*",IF('Application Form'!I656="POLL_HD (add on)*","POLL_HD (add_on)*",IF('Application Form'!I656="MSTN_50K (add_on)*","MSTN_50K (add_on)*",IF('Application Form'!I656="MSTN_HD (add on)*","MSTN_HD (add on)*",IF('Application Form'!I656="STORE","STORE",IF('Application Form'!I656="HE","HE","")))))))))))))))))))),"ERROR"))))</f>
        <v/>
      </c>
      <c r="O645" t="str">
        <f>IF(AND(F645="",'Application Form'!H656=""),"",IF(AND(F645="",'Application Form'!H656&lt;&gt;"",'Application Form'!I656=""),"",IF(AND(F645&lt;&gt;"",'Application Form'!I656=""),"",IF(AND(F645&lt;&gt;"",'Application Form'!I656&lt;&gt;"",'Application Form'!J656=""),"",IF(AND(F645="",'Application Form'!H656&lt;&gt;"",'Application Form'!I656&lt;&gt;""),IF('Application Form'!I656="SKSTD_BDL","SKSTD_BDL",IF('Application Form'!I656="MIP","MIP",IF('Application Form'!I656="MIP+PV","MIP",IF('Application Form'!I656="SEEKSIRE","SEEKSIRE",IF('Application Form'!I656="SEEKSIRE+PV","SEEKSIRE",IF('Application Form'!I656="GGP50K","GGP50K",IF('Application Form'!I656="GGP50K+PV","GGP50K",IF('Application Form'!I656="GGPHD (150K)","GGPHD (150K)",IF('Application Form'!I656="GGPHD+PV","GGPHD",IF('Application Form'!I656="PV","",IF('Application Form'!I656="POLL","",IF('Application Form'!I656="MSTN","MSTN",IF('Application Form'!I656="COAT","COAT",IF('Application Form'!I656="PI","PI",IF('Application Form'!I656="POLL_50K (add on)*","POLL_50K (add on)*",IF('Application Form'!I656="POLL_HD (add on)*","POLL_HD (add_on)*",IF('Application Form'!I656="MSTN_50K (add_on)*","MSTN_50K (add_on)*",IF('Application Form'!I656="MSTN_HD (add on)*","MSTN_HD (add on)*",IF('Application Form'!I656="STORE","STORE",IF('Application Form'!I656="HE","HE","ERROR")))))))))))))))))))),IF(AND(F645&lt;&gt;"",'Application Form'!I656&lt;&gt;"",'Application Form'!J656&lt;&gt;""),IF('Application Form'!J656="SKSTD_BDL","SKSTD_BDL",IF('Application Form'!J656="MIP","MIP",IF('Application Form'!J656="MIP+PV","MIP",IF('Application Form'!J656="SEEKSIRE","SEEKSIRE",IF('Application Form'!J656="SEEKSIRE+PV","SEEKSIRE",IF('Application Form'!J656="GGP50K","GGP50K",IF('Application Form'!J656="GGP50K+PV","GGP50K",IF('Application Form'!J656="GGPHD (150K)","GGPHD (150K)",IF('Application Form'!J656="GGPHD+PV","GGPHD",IF('Application Form'!J656="PV","",IF('Application Form'!J656="POLL","",IF('Application Form'!J656="MSTN","MSTN",IF('Application Form'!J656="COAT","COAT",IF('Application Form'!J656="PI","PI",IF('Application Form'!J656="POLL_50K (add on)*","POLL_50K (add on)*",IF('Application Form'!J656="POLL_HD (add on)*","POLL_HD (add_on)*",IF('Application Form'!J656="MSTN_50K (add_on)*","MSTN_50K (add_on)*",IF('Application Form'!J656="MSTN_HD (add on)*","MSTN_HD (add on)*",IF('Application Form'!J656="STORE","STORE",IF('Application Form'!J656="HE","HE","")))))))))))))))))))),"ERROR"))))))</f>
        <v/>
      </c>
      <c r="P645" t="str">
        <f>IF(AND(F645="",O645&lt;&gt;""),IF('Application Form'!J656="SKSTD_BDL","SKSTD_BDL",IF('Application Form'!J656="MIP","MIP",IF('Application Form'!J656="MIP+PV","MIP",IF('Application Form'!J656="SEEKSIRE","SEEKSIRE",IF('Application Form'!J656="SEEKSIRE+PV","SEEKSIRE",IF('Application Form'!J656="GGP50K","GGP50K",IF('Application Form'!J656="GGP50K+PV","GGP50K",IF('Application Form'!J656="GGPHD (150K)","GGPHD (150K)",IF('Application Form'!J656="GGPHD+PV","GGPHD",IF('Application Form'!J656="PV","",IF('Application Form'!J656="POLL","",IF('Application Form'!J656="MSTN","MSTN",IF('Application Form'!J656="COAT","COAT",IF('Application Form'!J656="PI","PI",IF('Application Form'!J656="POLL_50K (add on)*","POLL_50K (add on)*",IF('Application Form'!J656="POLL_HD (add on)*","POLL_HD (add_on)*",IF('Application Form'!J656="MSTN_50K (add_on)*","MSTN_50K (add_on)*",IF('Application Form'!J656="MSTN_HD (add on)*","MSTN_HD (add on)*",IF('Application Form'!J656="STORE","STORE",IF('Application Form'!J656="HE","HE","")))))))))))))))))))),"")</f>
        <v/>
      </c>
    </row>
    <row r="646" spans="1:16" x14ac:dyDescent="0.25">
      <c r="A646" s="72">
        <f>'Application Form'!E657</f>
        <v>0</v>
      </c>
      <c r="B646" t="str">
        <f>IF('Application Form'!C657="Hair","H",IF('Application Form'!C657="Done","D",IF('Application Form'!C657="Semen","S",IF('Application Form'!C657="TSU","T",""))))</f>
        <v/>
      </c>
      <c r="C646" t="str">
        <f t="shared" si="10"/>
        <v>NAA</v>
      </c>
      <c r="F646" t="str">
        <f>IF('Application Form'!H657="SKSTD_BDL","SKSTD_BDL",IF('Application Form'!H657="MIP","MIP",IF('Application Form'!H657="MIP+PV","MIP",IF('Application Form'!H657="SEEKSIRE","SEEKSIRE",IF('Application Form'!H657="SEEKSIRE+PV","SEEKSIRE",IF('Application Form'!H657="GGP50K","GGP50K",IF('Application Form'!H657="GGP50K+PV","GGP50K",IF('Application Form'!H657="GGPHD (150K)","GGPHD (150K)",IF('Application Form'!H657="GGPHD+PV","GGPHD",IF('Application Form'!H657="PV","",IF('Application Form'!H657="POLL","",IF('Application Form'!H657="MSTN","",IF('Application Form'!H657="COAT","",IF('Application Form'!H657="PI","",IF('Application Form'!H657="POLL_50K (add on)*","",IF('Application Form'!H657="POLL_HD (add on)*","",IF('Application Form'!H657="MSTN_50K (add_on)*","",IF('Application Form'!H657="MSTN_HD (add on)*","",IF('Application Form'!H657="STORE","STORE",IF('Application Form'!H657="HE","HE",""))))))))))))))))))))</f>
        <v/>
      </c>
      <c r="G646" t="str">
        <f>IF(OR(RIGHT('Application Form'!H657,2)="PV",RIGHT('Application Form'!I657,2)="PV",RIGHT('Application Form'!J657,2)="PV"),"Yes","")</f>
        <v/>
      </c>
      <c r="H646" s="81" t="str">
        <f>IF(ISBLANK(IF(F646="SKSTD_BDL",'Application Form'!M657,IF('Office Use Only - DONT TOUCH!!!'!G646="Yes",'Application Form'!M657,""))),"",IF(F646="SKSTD_BDL",'Application Form'!M657,IF('Office Use Only - DONT TOUCH!!!'!G646="Yes",'Application Form'!M657,"")))</f>
        <v/>
      </c>
      <c r="K646" t="str">
        <f>IF(ISBLANK(IF(F646="SKSTD_BDL",'Application Form'!O657,IF('Office Use Only - DONT TOUCH!!!'!G646="Yes",'Application Form'!O657,""))),"",IF(F646="SKSTD_BDL",'Application Form'!O657,IF('Office Use Only - DONT TOUCH!!!'!G646="Yes",'Application Form'!O657,"")))</f>
        <v/>
      </c>
      <c r="N646" t="str">
        <f>IF(AND(F646="",'Application Form'!H657=""),"",IF(AND(F646="",'Application Form'!H657&lt;&gt;""),'Application Form'!H657,IF(AND(F646&lt;&gt;"",'Application Form'!I657=""),"",IF(AND(F646&lt;&gt;"",'Application Form'!I657&lt;&gt;""),IF('Application Form'!I657="SKSTD_BDL","SKSTD_BDL",IF('Application Form'!I657="MIP","MIP",IF('Application Form'!I657="MIP+PV","MIP",IF('Application Form'!I657="SEEKSIRE","SEEKSIRE",IF('Application Form'!I657="SEEKSIRE+PV","SEEKSIRE",IF('Application Form'!I657="GGP50K","GGP50K",IF('Application Form'!I657="GGP50K+PV","GGP50K",IF('Application Form'!I657="GGPHD (150K)","GGPHD (150K)",IF('Application Form'!I657="GGPHD+PV","GGPHD",IF('Application Form'!I657="PV","",IF('Application Form'!I657="POLL","",IF('Application Form'!I657="MSTN","MSTN",IF('Application Form'!I657="COAT","COAT",IF('Application Form'!I657="PI","PI",IF('Application Form'!I657="POLL_50K (add on)*","POLL_50K (add on)*",IF('Application Form'!I657="POLL_HD (add on)*","POLL_HD (add_on)*",IF('Application Form'!I657="MSTN_50K (add_on)*","MSTN_50K (add_on)*",IF('Application Form'!I657="MSTN_HD (add on)*","MSTN_HD (add on)*",IF('Application Form'!I657="STORE","STORE",IF('Application Form'!I657="HE","HE","")))))))))))))))))))),"ERROR"))))</f>
        <v/>
      </c>
      <c r="O646" t="str">
        <f>IF(AND(F646="",'Application Form'!H657=""),"",IF(AND(F646="",'Application Form'!H657&lt;&gt;"",'Application Form'!I657=""),"",IF(AND(F646&lt;&gt;"",'Application Form'!I657=""),"",IF(AND(F646&lt;&gt;"",'Application Form'!I657&lt;&gt;"",'Application Form'!J657=""),"",IF(AND(F646="",'Application Form'!H657&lt;&gt;"",'Application Form'!I657&lt;&gt;""),IF('Application Form'!I657="SKSTD_BDL","SKSTD_BDL",IF('Application Form'!I657="MIP","MIP",IF('Application Form'!I657="MIP+PV","MIP",IF('Application Form'!I657="SEEKSIRE","SEEKSIRE",IF('Application Form'!I657="SEEKSIRE+PV","SEEKSIRE",IF('Application Form'!I657="GGP50K","GGP50K",IF('Application Form'!I657="GGP50K+PV","GGP50K",IF('Application Form'!I657="GGPHD (150K)","GGPHD (150K)",IF('Application Form'!I657="GGPHD+PV","GGPHD",IF('Application Form'!I657="PV","",IF('Application Form'!I657="POLL","",IF('Application Form'!I657="MSTN","MSTN",IF('Application Form'!I657="COAT","COAT",IF('Application Form'!I657="PI","PI",IF('Application Form'!I657="POLL_50K (add on)*","POLL_50K (add on)*",IF('Application Form'!I657="POLL_HD (add on)*","POLL_HD (add_on)*",IF('Application Form'!I657="MSTN_50K (add_on)*","MSTN_50K (add_on)*",IF('Application Form'!I657="MSTN_HD (add on)*","MSTN_HD (add on)*",IF('Application Form'!I657="STORE","STORE",IF('Application Form'!I657="HE","HE","ERROR")))))))))))))))))))),IF(AND(F646&lt;&gt;"",'Application Form'!I657&lt;&gt;"",'Application Form'!J657&lt;&gt;""),IF('Application Form'!J657="SKSTD_BDL","SKSTD_BDL",IF('Application Form'!J657="MIP","MIP",IF('Application Form'!J657="MIP+PV","MIP",IF('Application Form'!J657="SEEKSIRE","SEEKSIRE",IF('Application Form'!J657="SEEKSIRE+PV","SEEKSIRE",IF('Application Form'!J657="GGP50K","GGP50K",IF('Application Form'!J657="GGP50K+PV","GGP50K",IF('Application Form'!J657="GGPHD (150K)","GGPHD (150K)",IF('Application Form'!J657="GGPHD+PV","GGPHD",IF('Application Form'!J657="PV","",IF('Application Form'!J657="POLL","",IF('Application Form'!J657="MSTN","MSTN",IF('Application Form'!J657="COAT","COAT",IF('Application Form'!J657="PI","PI",IF('Application Form'!J657="POLL_50K (add on)*","POLL_50K (add on)*",IF('Application Form'!J657="POLL_HD (add on)*","POLL_HD (add_on)*",IF('Application Form'!J657="MSTN_50K (add_on)*","MSTN_50K (add_on)*",IF('Application Form'!J657="MSTN_HD (add on)*","MSTN_HD (add on)*",IF('Application Form'!J657="STORE","STORE",IF('Application Form'!J657="HE","HE","")))))))))))))))))))),"ERROR"))))))</f>
        <v/>
      </c>
      <c r="P646" t="str">
        <f>IF(AND(F646="",O646&lt;&gt;""),IF('Application Form'!J657="SKSTD_BDL","SKSTD_BDL",IF('Application Form'!J657="MIP","MIP",IF('Application Form'!J657="MIP+PV","MIP",IF('Application Form'!J657="SEEKSIRE","SEEKSIRE",IF('Application Form'!J657="SEEKSIRE+PV","SEEKSIRE",IF('Application Form'!J657="GGP50K","GGP50K",IF('Application Form'!J657="GGP50K+PV","GGP50K",IF('Application Form'!J657="GGPHD (150K)","GGPHD (150K)",IF('Application Form'!J657="GGPHD+PV","GGPHD",IF('Application Form'!J657="PV","",IF('Application Form'!J657="POLL","",IF('Application Form'!J657="MSTN","MSTN",IF('Application Form'!J657="COAT","COAT",IF('Application Form'!J657="PI","PI",IF('Application Form'!J657="POLL_50K (add on)*","POLL_50K (add on)*",IF('Application Form'!J657="POLL_HD (add on)*","POLL_HD (add_on)*",IF('Application Form'!J657="MSTN_50K (add_on)*","MSTN_50K (add_on)*",IF('Application Form'!J657="MSTN_HD (add on)*","MSTN_HD (add on)*",IF('Application Form'!J657="STORE","STORE",IF('Application Form'!J657="HE","HE","")))))))))))))))))))),"")</f>
        <v/>
      </c>
    </row>
    <row r="647" spans="1:16" x14ac:dyDescent="0.25">
      <c r="A647" s="72">
        <f>'Application Form'!E658</f>
        <v>0</v>
      </c>
      <c r="B647" t="str">
        <f>IF('Application Form'!C658="Hair","H",IF('Application Form'!C658="Done","D",IF('Application Form'!C658="Semen","S",IF('Application Form'!C658="TSU","T",""))))</f>
        <v/>
      </c>
      <c r="C647" t="str">
        <f t="shared" si="10"/>
        <v>NAA</v>
      </c>
      <c r="F647" t="str">
        <f>IF('Application Form'!H658="SKSTD_BDL","SKSTD_BDL",IF('Application Form'!H658="MIP","MIP",IF('Application Form'!H658="MIP+PV","MIP",IF('Application Form'!H658="SEEKSIRE","SEEKSIRE",IF('Application Form'!H658="SEEKSIRE+PV","SEEKSIRE",IF('Application Form'!H658="GGP50K","GGP50K",IF('Application Form'!H658="GGP50K+PV","GGP50K",IF('Application Form'!H658="GGPHD (150K)","GGPHD (150K)",IF('Application Form'!H658="GGPHD+PV","GGPHD",IF('Application Form'!H658="PV","",IF('Application Form'!H658="POLL","",IF('Application Form'!H658="MSTN","",IF('Application Form'!H658="COAT","",IF('Application Form'!H658="PI","",IF('Application Form'!H658="POLL_50K (add on)*","",IF('Application Form'!H658="POLL_HD (add on)*","",IF('Application Form'!H658="MSTN_50K (add_on)*","",IF('Application Form'!H658="MSTN_HD (add on)*","",IF('Application Form'!H658="STORE","STORE",IF('Application Form'!H658="HE","HE",""))))))))))))))))))))</f>
        <v/>
      </c>
      <c r="G647" t="str">
        <f>IF(OR(RIGHT('Application Form'!H658,2)="PV",RIGHT('Application Form'!I658,2)="PV",RIGHT('Application Form'!J658,2)="PV"),"Yes","")</f>
        <v/>
      </c>
      <c r="H647" s="81" t="str">
        <f>IF(ISBLANK(IF(F647="SKSTD_BDL",'Application Form'!M658,IF('Office Use Only - DONT TOUCH!!!'!G647="Yes",'Application Form'!M658,""))),"",IF(F647="SKSTD_BDL",'Application Form'!M658,IF('Office Use Only - DONT TOUCH!!!'!G647="Yes",'Application Form'!M658,"")))</f>
        <v/>
      </c>
      <c r="K647" t="str">
        <f>IF(ISBLANK(IF(F647="SKSTD_BDL",'Application Form'!O658,IF('Office Use Only - DONT TOUCH!!!'!G647="Yes",'Application Form'!O658,""))),"",IF(F647="SKSTD_BDL",'Application Form'!O658,IF('Office Use Only - DONT TOUCH!!!'!G647="Yes",'Application Form'!O658,"")))</f>
        <v/>
      </c>
      <c r="N647" t="str">
        <f>IF(AND(F647="",'Application Form'!H658=""),"",IF(AND(F647="",'Application Form'!H658&lt;&gt;""),'Application Form'!H658,IF(AND(F647&lt;&gt;"",'Application Form'!I658=""),"",IF(AND(F647&lt;&gt;"",'Application Form'!I658&lt;&gt;""),IF('Application Form'!I658="SKSTD_BDL","SKSTD_BDL",IF('Application Form'!I658="MIP","MIP",IF('Application Form'!I658="MIP+PV","MIP",IF('Application Form'!I658="SEEKSIRE","SEEKSIRE",IF('Application Form'!I658="SEEKSIRE+PV","SEEKSIRE",IF('Application Form'!I658="GGP50K","GGP50K",IF('Application Form'!I658="GGP50K+PV","GGP50K",IF('Application Form'!I658="GGPHD (150K)","GGPHD (150K)",IF('Application Form'!I658="GGPHD+PV","GGPHD",IF('Application Form'!I658="PV","",IF('Application Form'!I658="POLL","",IF('Application Form'!I658="MSTN","MSTN",IF('Application Form'!I658="COAT","COAT",IF('Application Form'!I658="PI","PI",IF('Application Form'!I658="POLL_50K (add on)*","POLL_50K (add on)*",IF('Application Form'!I658="POLL_HD (add on)*","POLL_HD (add_on)*",IF('Application Form'!I658="MSTN_50K (add_on)*","MSTN_50K (add_on)*",IF('Application Form'!I658="MSTN_HD (add on)*","MSTN_HD (add on)*",IF('Application Form'!I658="STORE","STORE",IF('Application Form'!I658="HE","HE","")))))))))))))))))))),"ERROR"))))</f>
        <v/>
      </c>
      <c r="O647" t="str">
        <f>IF(AND(F647="",'Application Form'!H658=""),"",IF(AND(F647="",'Application Form'!H658&lt;&gt;"",'Application Form'!I658=""),"",IF(AND(F647&lt;&gt;"",'Application Form'!I658=""),"",IF(AND(F647&lt;&gt;"",'Application Form'!I658&lt;&gt;"",'Application Form'!J658=""),"",IF(AND(F647="",'Application Form'!H658&lt;&gt;"",'Application Form'!I658&lt;&gt;""),IF('Application Form'!I658="SKSTD_BDL","SKSTD_BDL",IF('Application Form'!I658="MIP","MIP",IF('Application Form'!I658="MIP+PV","MIP",IF('Application Form'!I658="SEEKSIRE","SEEKSIRE",IF('Application Form'!I658="SEEKSIRE+PV","SEEKSIRE",IF('Application Form'!I658="GGP50K","GGP50K",IF('Application Form'!I658="GGP50K+PV","GGP50K",IF('Application Form'!I658="GGPHD (150K)","GGPHD (150K)",IF('Application Form'!I658="GGPHD+PV","GGPHD",IF('Application Form'!I658="PV","",IF('Application Form'!I658="POLL","",IF('Application Form'!I658="MSTN","MSTN",IF('Application Form'!I658="COAT","COAT",IF('Application Form'!I658="PI","PI",IF('Application Form'!I658="POLL_50K (add on)*","POLL_50K (add on)*",IF('Application Form'!I658="POLL_HD (add on)*","POLL_HD (add_on)*",IF('Application Form'!I658="MSTN_50K (add_on)*","MSTN_50K (add_on)*",IF('Application Form'!I658="MSTN_HD (add on)*","MSTN_HD (add on)*",IF('Application Form'!I658="STORE","STORE",IF('Application Form'!I658="HE","HE","ERROR")))))))))))))))))))),IF(AND(F647&lt;&gt;"",'Application Form'!I658&lt;&gt;"",'Application Form'!J658&lt;&gt;""),IF('Application Form'!J658="SKSTD_BDL","SKSTD_BDL",IF('Application Form'!J658="MIP","MIP",IF('Application Form'!J658="MIP+PV","MIP",IF('Application Form'!J658="SEEKSIRE","SEEKSIRE",IF('Application Form'!J658="SEEKSIRE+PV","SEEKSIRE",IF('Application Form'!J658="GGP50K","GGP50K",IF('Application Form'!J658="GGP50K+PV","GGP50K",IF('Application Form'!J658="GGPHD (150K)","GGPHD (150K)",IF('Application Form'!J658="GGPHD+PV","GGPHD",IF('Application Form'!J658="PV","",IF('Application Form'!J658="POLL","",IF('Application Form'!J658="MSTN","MSTN",IF('Application Form'!J658="COAT","COAT",IF('Application Form'!J658="PI","PI",IF('Application Form'!J658="POLL_50K (add on)*","POLL_50K (add on)*",IF('Application Form'!J658="POLL_HD (add on)*","POLL_HD (add_on)*",IF('Application Form'!J658="MSTN_50K (add_on)*","MSTN_50K (add_on)*",IF('Application Form'!J658="MSTN_HD (add on)*","MSTN_HD (add on)*",IF('Application Form'!J658="STORE","STORE",IF('Application Form'!J658="HE","HE","")))))))))))))))))))),"ERROR"))))))</f>
        <v/>
      </c>
      <c r="P647" t="str">
        <f>IF(AND(F647="",O647&lt;&gt;""),IF('Application Form'!J658="SKSTD_BDL","SKSTD_BDL",IF('Application Form'!J658="MIP","MIP",IF('Application Form'!J658="MIP+PV","MIP",IF('Application Form'!J658="SEEKSIRE","SEEKSIRE",IF('Application Form'!J658="SEEKSIRE+PV","SEEKSIRE",IF('Application Form'!J658="GGP50K","GGP50K",IF('Application Form'!J658="GGP50K+PV","GGP50K",IF('Application Form'!J658="GGPHD (150K)","GGPHD (150K)",IF('Application Form'!J658="GGPHD+PV","GGPHD",IF('Application Form'!J658="PV","",IF('Application Form'!J658="POLL","",IF('Application Form'!J658="MSTN","MSTN",IF('Application Form'!J658="COAT","COAT",IF('Application Form'!J658="PI","PI",IF('Application Form'!J658="POLL_50K (add on)*","POLL_50K (add on)*",IF('Application Form'!J658="POLL_HD (add on)*","POLL_HD (add_on)*",IF('Application Form'!J658="MSTN_50K (add_on)*","MSTN_50K (add_on)*",IF('Application Form'!J658="MSTN_HD (add on)*","MSTN_HD (add on)*",IF('Application Form'!J658="STORE","STORE",IF('Application Form'!J658="HE","HE","")))))))))))))))))))),"")</f>
        <v/>
      </c>
    </row>
    <row r="648" spans="1:16" x14ac:dyDescent="0.25">
      <c r="A648" s="72">
        <f>'Application Form'!E659</f>
        <v>0</v>
      </c>
      <c r="B648" t="str">
        <f>IF('Application Form'!C659="Hair","H",IF('Application Form'!C659="Done","D",IF('Application Form'!C659="Semen","S",IF('Application Form'!C659="TSU","T",""))))</f>
        <v/>
      </c>
      <c r="C648" t="str">
        <f t="shared" si="10"/>
        <v>NAA</v>
      </c>
      <c r="F648" t="str">
        <f>IF('Application Form'!H659="SKSTD_BDL","SKSTD_BDL",IF('Application Form'!H659="MIP","MIP",IF('Application Form'!H659="MIP+PV","MIP",IF('Application Form'!H659="SEEKSIRE","SEEKSIRE",IF('Application Form'!H659="SEEKSIRE+PV","SEEKSIRE",IF('Application Form'!H659="GGP50K","GGP50K",IF('Application Form'!H659="GGP50K+PV","GGP50K",IF('Application Form'!H659="GGPHD (150K)","GGPHD (150K)",IF('Application Form'!H659="GGPHD+PV","GGPHD",IF('Application Form'!H659="PV","",IF('Application Form'!H659="POLL","",IF('Application Form'!H659="MSTN","",IF('Application Form'!H659="COAT","",IF('Application Form'!H659="PI","",IF('Application Form'!H659="POLL_50K (add on)*","",IF('Application Form'!H659="POLL_HD (add on)*","",IF('Application Form'!H659="MSTN_50K (add_on)*","",IF('Application Form'!H659="MSTN_HD (add on)*","",IF('Application Form'!H659="STORE","STORE",IF('Application Form'!H659="HE","HE",""))))))))))))))))))))</f>
        <v/>
      </c>
      <c r="G648" t="str">
        <f>IF(OR(RIGHT('Application Form'!H659,2)="PV",RIGHT('Application Form'!I659,2)="PV",RIGHT('Application Form'!J659,2)="PV"),"Yes","")</f>
        <v/>
      </c>
      <c r="H648" s="81" t="str">
        <f>IF(ISBLANK(IF(F648="SKSTD_BDL",'Application Form'!M659,IF('Office Use Only - DONT TOUCH!!!'!G648="Yes",'Application Form'!M659,""))),"",IF(F648="SKSTD_BDL",'Application Form'!M659,IF('Office Use Only - DONT TOUCH!!!'!G648="Yes",'Application Form'!M659,"")))</f>
        <v/>
      </c>
      <c r="K648" t="str">
        <f>IF(ISBLANK(IF(F648="SKSTD_BDL",'Application Form'!O659,IF('Office Use Only - DONT TOUCH!!!'!G648="Yes",'Application Form'!O659,""))),"",IF(F648="SKSTD_BDL",'Application Form'!O659,IF('Office Use Only - DONT TOUCH!!!'!G648="Yes",'Application Form'!O659,"")))</f>
        <v/>
      </c>
      <c r="N648" t="str">
        <f>IF(AND(F648="",'Application Form'!H659=""),"",IF(AND(F648="",'Application Form'!H659&lt;&gt;""),'Application Form'!H659,IF(AND(F648&lt;&gt;"",'Application Form'!I659=""),"",IF(AND(F648&lt;&gt;"",'Application Form'!I659&lt;&gt;""),IF('Application Form'!I659="SKSTD_BDL","SKSTD_BDL",IF('Application Form'!I659="MIP","MIP",IF('Application Form'!I659="MIP+PV","MIP",IF('Application Form'!I659="SEEKSIRE","SEEKSIRE",IF('Application Form'!I659="SEEKSIRE+PV","SEEKSIRE",IF('Application Form'!I659="GGP50K","GGP50K",IF('Application Form'!I659="GGP50K+PV","GGP50K",IF('Application Form'!I659="GGPHD (150K)","GGPHD (150K)",IF('Application Form'!I659="GGPHD+PV","GGPHD",IF('Application Form'!I659="PV","",IF('Application Form'!I659="POLL","",IF('Application Form'!I659="MSTN","MSTN",IF('Application Form'!I659="COAT","COAT",IF('Application Form'!I659="PI","PI",IF('Application Form'!I659="POLL_50K (add on)*","POLL_50K (add on)*",IF('Application Form'!I659="POLL_HD (add on)*","POLL_HD (add_on)*",IF('Application Form'!I659="MSTN_50K (add_on)*","MSTN_50K (add_on)*",IF('Application Form'!I659="MSTN_HD (add on)*","MSTN_HD (add on)*",IF('Application Form'!I659="STORE","STORE",IF('Application Form'!I659="HE","HE","")))))))))))))))))))),"ERROR"))))</f>
        <v/>
      </c>
      <c r="O648" t="str">
        <f>IF(AND(F648="",'Application Form'!H659=""),"",IF(AND(F648="",'Application Form'!H659&lt;&gt;"",'Application Form'!I659=""),"",IF(AND(F648&lt;&gt;"",'Application Form'!I659=""),"",IF(AND(F648&lt;&gt;"",'Application Form'!I659&lt;&gt;"",'Application Form'!J659=""),"",IF(AND(F648="",'Application Form'!H659&lt;&gt;"",'Application Form'!I659&lt;&gt;""),IF('Application Form'!I659="SKSTD_BDL","SKSTD_BDL",IF('Application Form'!I659="MIP","MIP",IF('Application Form'!I659="MIP+PV","MIP",IF('Application Form'!I659="SEEKSIRE","SEEKSIRE",IF('Application Form'!I659="SEEKSIRE+PV","SEEKSIRE",IF('Application Form'!I659="GGP50K","GGP50K",IF('Application Form'!I659="GGP50K+PV","GGP50K",IF('Application Form'!I659="GGPHD (150K)","GGPHD (150K)",IF('Application Form'!I659="GGPHD+PV","GGPHD",IF('Application Form'!I659="PV","",IF('Application Form'!I659="POLL","",IF('Application Form'!I659="MSTN","MSTN",IF('Application Form'!I659="COAT","COAT",IF('Application Form'!I659="PI","PI",IF('Application Form'!I659="POLL_50K (add on)*","POLL_50K (add on)*",IF('Application Form'!I659="POLL_HD (add on)*","POLL_HD (add_on)*",IF('Application Form'!I659="MSTN_50K (add_on)*","MSTN_50K (add_on)*",IF('Application Form'!I659="MSTN_HD (add on)*","MSTN_HD (add on)*",IF('Application Form'!I659="STORE","STORE",IF('Application Form'!I659="HE","HE","ERROR")))))))))))))))))))),IF(AND(F648&lt;&gt;"",'Application Form'!I659&lt;&gt;"",'Application Form'!J659&lt;&gt;""),IF('Application Form'!J659="SKSTD_BDL","SKSTD_BDL",IF('Application Form'!J659="MIP","MIP",IF('Application Form'!J659="MIP+PV","MIP",IF('Application Form'!J659="SEEKSIRE","SEEKSIRE",IF('Application Form'!J659="SEEKSIRE+PV","SEEKSIRE",IF('Application Form'!J659="GGP50K","GGP50K",IF('Application Form'!J659="GGP50K+PV","GGP50K",IF('Application Form'!J659="GGPHD (150K)","GGPHD (150K)",IF('Application Form'!J659="GGPHD+PV","GGPHD",IF('Application Form'!J659="PV","",IF('Application Form'!J659="POLL","",IF('Application Form'!J659="MSTN","MSTN",IF('Application Form'!J659="COAT","COAT",IF('Application Form'!J659="PI","PI",IF('Application Form'!J659="POLL_50K (add on)*","POLL_50K (add on)*",IF('Application Form'!J659="POLL_HD (add on)*","POLL_HD (add_on)*",IF('Application Form'!J659="MSTN_50K (add_on)*","MSTN_50K (add_on)*",IF('Application Form'!J659="MSTN_HD (add on)*","MSTN_HD (add on)*",IF('Application Form'!J659="STORE","STORE",IF('Application Form'!J659="HE","HE","")))))))))))))))))))),"ERROR"))))))</f>
        <v/>
      </c>
      <c r="P648" t="str">
        <f>IF(AND(F648="",O648&lt;&gt;""),IF('Application Form'!J659="SKSTD_BDL","SKSTD_BDL",IF('Application Form'!J659="MIP","MIP",IF('Application Form'!J659="MIP+PV","MIP",IF('Application Form'!J659="SEEKSIRE","SEEKSIRE",IF('Application Form'!J659="SEEKSIRE+PV","SEEKSIRE",IF('Application Form'!J659="GGP50K","GGP50K",IF('Application Form'!J659="GGP50K+PV","GGP50K",IF('Application Form'!J659="GGPHD (150K)","GGPHD (150K)",IF('Application Form'!J659="GGPHD+PV","GGPHD",IF('Application Form'!J659="PV","",IF('Application Form'!J659="POLL","",IF('Application Form'!J659="MSTN","MSTN",IF('Application Form'!J659="COAT","COAT",IF('Application Form'!J659="PI","PI",IF('Application Form'!J659="POLL_50K (add on)*","POLL_50K (add on)*",IF('Application Form'!J659="POLL_HD (add on)*","POLL_HD (add_on)*",IF('Application Form'!J659="MSTN_50K (add_on)*","MSTN_50K (add_on)*",IF('Application Form'!J659="MSTN_HD (add on)*","MSTN_HD (add on)*",IF('Application Form'!J659="STORE","STORE",IF('Application Form'!J659="HE","HE","")))))))))))))))))))),"")</f>
        <v/>
      </c>
    </row>
    <row r="649" spans="1:16" x14ac:dyDescent="0.25">
      <c r="A649" s="72">
        <f>'Application Form'!E660</f>
        <v>0</v>
      </c>
      <c r="B649" t="str">
        <f>IF('Application Form'!C660="Hair","H",IF('Application Form'!C660="Done","D",IF('Application Form'!C660="Semen","S",IF('Application Form'!C660="TSU","T",""))))</f>
        <v/>
      </c>
      <c r="C649" t="str">
        <f t="shared" si="10"/>
        <v>NAA</v>
      </c>
      <c r="F649" t="str">
        <f>IF('Application Form'!H660="SKSTD_BDL","SKSTD_BDL",IF('Application Form'!H660="MIP","MIP",IF('Application Form'!H660="MIP+PV","MIP",IF('Application Form'!H660="SEEKSIRE","SEEKSIRE",IF('Application Form'!H660="SEEKSIRE+PV","SEEKSIRE",IF('Application Form'!H660="GGP50K","GGP50K",IF('Application Form'!H660="GGP50K+PV","GGP50K",IF('Application Form'!H660="GGPHD (150K)","GGPHD (150K)",IF('Application Form'!H660="GGPHD+PV","GGPHD",IF('Application Form'!H660="PV","",IF('Application Form'!H660="POLL","",IF('Application Form'!H660="MSTN","",IF('Application Form'!H660="COAT","",IF('Application Form'!H660="PI","",IF('Application Form'!H660="POLL_50K (add on)*","",IF('Application Form'!H660="POLL_HD (add on)*","",IF('Application Form'!H660="MSTN_50K (add_on)*","",IF('Application Form'!H660="MSTN_HD (add on)*","",IF('Application Form'!H660="STORE","STORE",IF('Application Form'!H660="HE","HE",""))))))))))))))))))))</f>
        <v/>
      </c>
      <c r="G649" t="str">
        <f>IF(OR(RIGHT('Application Form'!H660,2)="PV",RIGHT('Application Form'!I660,2)="PV",RIGHT('Application Form'!J660,2)="PV"),"Yes","")</f>
        <v/>
      </c>
      <c r="H649" s="81" t="str">
        <f>IF(ISBLANK(IF(F649="SKSTD_BDL",'Application Form'!M660,IF('Office Use Only - DONT TOUCH!!!'!G649="Yes",'Application Form'!M660,""))),"",IF(F649="SKSTD_BDL",'Application Form'!M660,IF('Office Use Only - DONT TOUCH!!!'!G649="Yes",'Application Form'!M660,"")))</f>
        <v/>
      </c>
      <c r="K649" t="str">
        <f>IF(ISBLANK(IF(F649="SKSTD_BDL",'Application Form'!O660,IF('Office Use Only - DONT TOUCH!!!'!G649="Yes",'Application Form'!O660,""))),"",IF(F649="SKSTD_BDL",'Application Form'!O660,IF('Office Use Only - DONT TOUCH!!!'!G649="Yes",'Application Form'!O660,"")))</f>
        <v/>
      </c>
      <c r="N649" t="str">
        <f>IF(AND(F649="",'Application Form'!H660=""),"",IF(AND(F649="",'Application Form'!H660&lt;&gt;""),'Application Form'!H660,IF(AND(F649&lt;&gt;"",'Application Form'!I660=""),"",IF(AND(F649&lt;&gt;"",'Application Form'!I660&lt;&gt;""),IF('Application Form'!I660="SKSTD_BDL","SKSTD_BDL",IF('Application Form'!I660="MIP","MIP",IF('Application Form'!I660="MIP+PV","MIP",IF('Application Form'!I660="SEEKSIRE","SEEKSIRE",IF('Application Form'!I660="SEEKSIRE+PV","SEEKSIRE",IF('Application Form'!I660="GGP50K","GGP50K",IF('Application Form'!I660="GGP50K+PV","GGP50K",IF('Application Form'!I660="GGPHD (150K)","GGPHD (150K)",IF('Application Form'!I660="GGPHD+PV","GGPHD",IF('Application Form'!I660="PV","",IF('Application Form'!I660="POLL","",IF('Application Form'!I660="MSTN","MSTN",IF('Application Form'!I660="COAT","COAT",IF('Application Form'!I660="PI","PI",IF('Application Form'!I660="POLL_50K (add on)*","POLL_50K (add on)*",IF('Application Form'!I660="POLL_HD (add on)*","POLL_HD (add_on)*",IF('Application Form'!I660="MSTN_50K (add_on)*","MSTN_50K (add_on)*",IF('Application Form'!I660="MSTN_HD (add on)*","MSTN_HD (add on)*",IF('Application Form'!I660="STORE","STORE",IF('Application Form'!I660="HE","HE","")))))))))))))))))))),"ERROR"))))</f>
        <v/>
      </c>
      <c r="O649" t="str">
        <f>IF(AND(F649="",'Application Form'!H660=""),"",IF(AND(F649="",'Application Form'!H660&lt;&gt;"",'Application Form'!I660=""),"",IF(AND(F649&lt;&gt;"",'Application Form'!I660=""),"",IF(AND(F649&lt;&gt;"",'Application Form'!I660&lt;&gt;"",'Application Form'!J660=""),"",IF(AND(F649="",'Application Form'!H660&lt;&gt;"",'Application Form'!I660&lt;&gt;""),IF('Application Form'!I660="SKSTD_BDL","SKSTD_BDL",IF('Application Form'!I660="MIP","MIP",IF('Application Form'!I660="MIP+PV","MIP",IF('Application Form'!I660="SEEKSIRE","SEEKSIRE",IF('Application Form'!I660="SEEKSIRE+PV","SEEKSIRE",IF('Application Form'!I660="GGP50K","GGP50K",IF('Application Form'!I660="GGP50K+PV","GGP50K",IF('Application Form'!I660="GGPHD (150K)","GGPHD (150K)",IF('Application Form'!I660="GGPHD+PV","GGPHD",IF('Application Form'!I660="PV","",IF('Application Form'!I660="POLL","",IF('Application Form'!I660="MSTN","MSTN",IF('Application Form'!I660="COAT","COAT",IF('Application Form'!I660="PI","PI",IF('Application Form'!I660="POLL_50K (add on)*","POLL_50K (add on)*",IF('Application Form'!I660="POLL_HD (add on)*","POLL_HD (add_on)*",IF('Application Form'!I660="MSTN_50K (add_on)*","MSTN_50K (add_on)*",IF('Application Form'!I660="MSTN_HD (add on)*","MSTN_HD (add on)*",IF('Application Form'!I660="STORE","STORE",IF('Application Form'!I660="HE","HE","ERROR")))))))))))))))))))),IF(AND(F649&lt;&gt;"",'Application Form'!I660&lt;&gt;"",'Application Form'!J660&lt;&gt;""),IF('Application Form'!J660="SKSTD_BDL","SKSTD_BDL",IF('Application Form'!J660="MIP","MIP",IF('Application Form'!J660="MIP+PV","MIP",IF('Application Form'!J660="SEEKSIRE","SEEKSIRE",IF('Application Form'!J660="SEEKSIRE+PV","SEEKSIRE",IF('Application Form'!J660="GGP50K","GGP50K",IF('Application Form'!J660="GGP50K+PV","GGP50K",IF('Application Form'!J660="GGPHD (150K)","GGPHD (150K)",IF('Application Form'!J660="GGPHD+PV","GGPHD",IF('Application Form'!J660="PV","",IF('Application Form'!J660="POLL","",IF('Application Form'!J660="MSTN","MSTN",IF('Application Form'!J660="COAT","COAT",IF('Application Form'!J660="PI","PI",IF('Application Form'!J660="POLL_50K (add on)*","POLL_50K (add on)*",IF('Application Form'!J660="POLL_HD (add on)*","POLL_HD (add_on)*",IF('Application Form'!J660="MSTN_50K (add_on)*","MSTN_50K (add_on)*",IF('Application Form'!J660="MSTN_HD (add on)*","MSTN_HD (add on)*",IF('Application Form'!J660="STORE","STORE",IF('Application Form'!J660="HE","HE","")))))))))))))))))))),"ERROR"))))))</f>
        <v/>
      </c>
      <c r="P649" t="str">
        <f>IF(AND(F649="",O649&lt;&gt;""),IF('Application Form'!J660="SKSTD_BDL","SKSTD_BDL",IF('Application Form'!J660="MIP","MIP",IF('Application Form'!J660="MIP+PV","MIP",IF('Application Form'!J660="SEEKSIRE","SEEKSIRE",IF('Application Form'!J660="SEEKSIRE+PV","SEEKSIRE",IF('Application Form'!J660="GGP50K","GGP50K",IF('Application Form'!J660="GGP50K+PV","GGP50K",IF('Application Form'!J660="GGPHD (150K)","GGPHD (150K)",IF('Application Form'!J660="GGPHD+PV","GGPHD",IF('Application Form'!J660="PV","",IF('Application Form'!J660="POLL","",IF('Application Form'!J660="MSTN","MSTN",IF('Application Form'!J660="COAT","COAT",IF('Application Form'!J660="PI","PI",IF('Application Form'!J660="POLL_50K (add on)*","POLL_50K (add on)*",IF('Application Form'!J660="POLL_HD (add on)*","POLL_HD (add_on)*",IF('Application Form'!J660="MSTN_50K (add_on)*","MSTN_50K (add_on)*",IF('Application Form'!J660="MSTN_HD (add on)*","MSTN_HD (add on)*",IF('Application Form'!J660="STORE","STORE",IF('Application Form'!J660="HE","HE","")))))))))))))))))))),"")</f>
        <v/>
      </c>
    </row>
    <row r="650" spans="1:16" x14ac:dyDescent="0.25">
      <c r="A650" s="72">
        <f>'Application Form'!E661</f>
        <v>0</v>
      </c>
      <c r="B650" t="str">
        <f>IF('Application Form'!C661="Hair","H",IF('Application Form'!C661="Done","D",IF('Application Form'!C661="Semen","S",IF('Application Form'!C661="TSU","T",""))))</f>
        <v/>
      </c>
      <c r="C650" t="str">
        <f t="shared" si="10"/>
        <v>NAA</v>
      </c>
      <c r="F650" t="str">
        <f>IF('Application Form'!H661="SKSTD_BDL","SKSTD_BDL",IF('Application Form'!H661="MIP","MIP",IF('Application Form'!H661="MIP+PV","MIP",IF('Application Form'!H661="SEEKSIRE","SEEKSIRE",IF('Application Form'!H661="SEEKSIRE+PV","SEEKSIRE",IF('Application Form'!H661="GGP50K","GGP50K",IF('Application Form'!H661="GGP50K+PV","GGP50K",IF('Application Form'!H661="GGPHD (150K)","GGPHD (150K)",IF('Application Form'!H661="GGPHD+PV","GGPHD",IF('Application Form'!H661="PV","",IF('Application Form'!H661="POLL","",IF('Application Form'!H661="MSTN","",IF('Application Form'!H661="COAT","",IF('Application Form'!H661="PI","",IF('Application Form'!H661="POLL_50K (add on)*","",IF('Application Form'!H661="POLL_HD (add on)*","",IF('Application Form'!H661="MSTN_50K (add_on)*","",IF('Application Form'!H661="MSTN_HD (add on)*","",IF('Application Form'!H661="STORE","STORE",IF('Application Form'!H661="HE","HE",""))))))))))))))))))))</f>
        <v/>
      </c>
      <c r="G650" t="str">
        <f>IF(OR(RIGHT('Application Form'!H661,2)="PV",RIGHT('Application Form'!I661,2)="PV",RIGHT('Application Form'!J661,2)="PV"),"Yes","")</f>
        <v/>
      </c>
      <c r="H650" s="81" t="str">
        <f>IF(ISBLANK(IF(F650="SKSTD_BDL",'Application Form'!M661,IF('Office Use Only - DONT TOUCH!!!'!G650="Yes",'Application Form'!M661,""))),"",IF(F650="SKSTD_BDL",'Application Form'!M661,IF('Office Use Only - DONT TOUCH!!!'!G650="Yes",'Application Form'!M661,"")))</f>
        <v/>
      </c>
      <c r="K650" t="str">
        <f>IF(ISBLANK(IF(F650="SKSTD_BDL",'Application Form'!O661,IF('Office Use Only - DONT TOUCH!!!'!G650="Yes",'Application Form'!O661,""))),"",IF(F650="SKSTD_BDL",'Application Form'!O661,IF('Office Use Only - DONT TOUCH!!!'!G650="Yes",'Application Form'!O661,"")))</f>
        <v/>
      </c>
      <c r="N650" t="str">
        <f>IF(AND(F650="",'Application Form'!H661=""),"",IF(AND(F650="",'Application Form'!H661&lt;&gt;""),'Application Form'!H661,IF(AND(F650&lt;&gt;"",'Application Form'!I661=""),"",IF(AND(F650&lt;&gt;"",'Application Form'!I661&lt;&gt;""),IF('Application Form'!I661="SKSTD_BDL","SKSTD_BDL",IF('Application Form'!I661="MIP","MIP",IF('Application Form'!I661="MIP+PV","MIP",IF('Application Form'!I661="SEEKSIRE","SEEKSIRE",IF('Application Form'!I661="SEEKSIRE+PV","SEEKSIRE",IF('Application Form'!I661="GGP50K","GGP50K",IF('Application Form'!I661="GGP50K+PV","GGP50K",IF('Application Form'!I661="GGPHD (150K)","GGPHD (150K)",IF('Application Form'!I661="GGPHD+PV","GGPHD",IF('Application Form'!I661="PV","",IF('Application Form'!I661="POLL","",IF('Application Form'!I661="MSTN","MSTN",IF('Application Form'!I661="COAT","COAT",IF('Application Form'!I661="PI","PI",IF('Application Form'!I661="POLL_50K (add on)*","POLL_50K (add on)*",IF('Application Form'!I661="POLL_HD (add on)*","POLL_HD (add_on)*",IF('Application Form'!I661="MSTN_50K (add_on)*","MSTN_50K (add_on)*",IF('Application Form'!I661="MSTN_HD (add on)*","MSTN_HD (add on)*",IF('Application Form'!I661="STORE","STORE",IF('Application Form'!I661="HE","HE","")))))))))))))))))))),"ERROR"))))</f>
        <v/>
      </c>
      <c r="O650" t="str">
        <f>IF(AND(F650="",'Application Form'!H661=""),"",IF(AND(F650="",'Application Form'!H661&lt;&gt;"",'Application Form'!I661=""),"",IF(AND(F650&lt;&gt;"",'Application Form'!I661=""),"",IF(AND(F650&lt;&gt;"",'Application Form'!I661&lt;&gt;"",'Application Form'!J661=""),"",IF(AND(F650="",'Application Form'!H661&lt;&gt;"",'Application Form'!I661&lt;&gt;""),IF('Application Form'!I661="SKSTD_BDL","SKSTD_BDL",IF('Application Form'!I661="MIP","MIP",IF('Application Form'!I661="MIP+PV","MIP",IF('Application Form'!I661="SEEKSIRE","SEEKSIRE",IF('Application Form'!I661="SEEKSIRE+PV","SEEKSIRE",IF('Application Form'!I661="GGP50K","GGP50K",IF('Application Form'!I661="GGP50K+PV","GGP50K",IF('Application Form'!I661="GGPHD (150K)","GGPHD (150K)",IF('Application Form'!I661="GGPHD+PV","GGPHD",IF('Application Form'!I661="PV","",IF('Application Form'!I661="POLL","",IF('Application Form'!I661="MSTN","MSTN",IF('Application Form'!I661="COAT","COAT",IF('Application Form'!I661="PI","PI",IF('Application Form'!I661="POLL_50K (add on)*","POLL_50K (add on)*",IF('Application Form'!I661="POLL_HD (add on)*","POLL_HD (add_on)*",IF('Application Form'!I661="MSTN_50K (add_on)*","MSTN_50K (add_on)*",IF('Application Form'!I661="MSTN_HD (add on)*","MSTN_HD (add on)*",IF('Application Form'!I661="STORE","STORE",IF('Application Form'!I661="HE","HE","ERROR")))))))))))))))))))),IF(AND(F650&lt;&gt;"",'Application Form'!I661&lt;&gt;"",'Application Form'!J661&lt;&gt;""),IF('Application Form'!J661="SKSTD_BDL","SKSTD_BDL",IF('Application Form'!J661="MIP","MIP",IF('Application Form'!J661="MIP+PV","MIP",IF('Application Form'!J661="SEEKSIRE","SEEKSIRE",IF('Application Form'!J661="SEEKSIRE+PV","SEEKSIRE",IF('Application Form'!J661="GGP50K","GGP50K",IF('Application Form'!J661="GGP50K+PV","GGP50K",IF('Application Form'!J661="GGPHD (150K)","GGPHD (150K)",IF('Application Form'!J661="GGPHD+PV","GGPHD",IF('Application Form'!J661="PV","",IF('Application Form'!J661="POLL","",IF('Application Form'!J661="MSTN","MSTN",IF('Application Form'!J661="COAT","COAT",IF('Application Form'!J661="PI","PI",IF('Application Form'!J661="POLL_50K (add on)*","POLL_50K (add on)*",IF('Application Form'!J661="POLL_HD (add on)*","POLL_HD (add_on)*",IF('Application Form'!J661="MSTN_50K (add_on)*","MSTN_50K (add_on)*",IF('Application Form'!J661="MSTN_HD (add on)*","MSTN_HD (add on)*",IF('Application Form'!J661="STORE","STORE",IF('Application Form'!J661="HE","HE","")))))))))))))))))))),"ERROR"))))))</f>
        <v/>
      </c>
      <c r="P650" t="str">
        <f>IF(AND(F650="",O650&lt;&gt;""),IF('Application Form'!J661="SKSTD_BDL","SKSTD_BDL",IF('Application Form'!J661="MIP","MIP",IF('Application Form'!J661="MIP+PV","MIP",IF('Application Form'!J661="SEEKSIRE","SEEKSIRE",IF('Application Form'!J661="SEEKSIRE+PV","SEEKSIRE",IF('Application Form'!J661="GGP50K","GGP50K",IF('Application Form'!J661="GGP50K+PV","GGP50K",IF('Application Form'!J661="GGPHD (150K)","GGPHD (150K)",IF('Application Form'!J661="GGPHD+PV","GGPHD",IF('Application Form'!J661="PV","",IF('Application Form'!J661="POLL","",IF('Application Form'!J661="MSTN","MSTN",IF('Application Form'!J661="COAT","COAT",IF('Application Form'!J661="PI","PI",IF('Application Form'!J661="POLL_50K (add on)*","POLL_50K (add on)*",IF('Application Form'!J661="POLL_HD (add on)*","POLL_HD (add_on)*",IF('Application Form'!J661="MSTN_50K (add_on)*","MSTN_50K (add_on)*",IF('Application Form'!J661="MSTN_HD (add on)*","MSTN_HD (add on)*",IF('Application Form'!J661="STORE","STORE",IF('Application Form'!J661="HE","HE","")))))))))))))))))))),"")</f>
        <v/>
      </c>
    </row>
    <row r="651" spans="1:16" x14ac:dyDescent="0.25">
      <c r="A651" s="72">
        <f>'Application Form'!E662</f>
        <v>0</v>
      </c>
      <c r="B651" t="str">
        <f>IF('Application Form'!C662="Hair","H",IF('Application Form'!C662="Done","D",IF('Application Form'!C662="Semen","S",IF('Application Form'!C662="TSU","T",""))))</f>
        <v/>
      </c>
      <c r="C651" t="str">
        <f t="shared" si="10"/>
        <v>NAA</v>
      </c>
      <c r="F651" t="str">
        <f>IF('Application Form'!H662="SKSTD_BDL","SKSTD_BDL",IF('Application Form'!H662="MIP","MIP",IF('Application Form'!H662="MIP+PV","MIP",IF('Application Form'!H662="SEEKSIRE","SEEKSIRE",IF('Application Form'!H662="SEEKSIRE+PV","SEEKSIRE",IF('Application Form'!H662="GGP50K","GGP50K",IF('Application Form'!H662="GGP50K+PV","GGP50K",IF('Application Form'!H662="GGPHD (150K)","GGPHD (150K)",IF('Application Form'!H662="GGPHD+PV","GGPHD",IF('Application Form'!H662="PV","",IF('Application Form'!H662="POLL","",IF('Application Form'!H662="MSTN","",IF('Application Form'!H662="COAT","",IF('Application Form'!H662="PI","",IF('Application Form'!H662="POLL_50K (add on)*","",IF('Application Form'!H662="POLL_HD (add on)*","",IF('Application Form'!H662="MSTN_50K (add_on)*","",IF('Application Form'!H662="MSTN_HD (add on)*","",IF('Application Form'!H662="STORE","STORE",IF('Application Form'!H662="HE","HE",""))))))))))))))))))))</f>
        <v/>
      </c>
      <c r="G651" t="str">
        <f>IF(OR(RIGHT('Application Form'!H662,2)="PV",RIGHT('Application Form'!I662,2)="PV",RIGHT('Application Form'!J662,2)="PV"),"Yes","")</f>
        <v/>
      </c>
      <c r="H651" s="81" t="str">
        <f>IF(ISBLANK(IF(F651="SKSTD_BDL",'Application Form'!M662,IF('Office Use Only - DONT TOUCH!!!'!G651="Yes",'Application Form'!M662,""))),"",IF(F651="SKSTD_BDL",'Application Form'!M662,IF('Office Use Only - DONT TOUCH!!!'!G651="Yes",'Application Form'!M662,"")))</f>
        <v/>
      </c>
      <c r="K651" t="str">
        <f>IF(ISBLANK(IF(F651="SKSTD_BDL",'Application Form'!O662,IF('Office Use Only - DONT TOUCH!!!'!G651="Yes",'Application Form'!O662,""))),"",IF(F651="SKSTD_BDL",'Application Form'!O662,IF('Office Use Only - DONT TOUCH!!!'!G651="Yes",'Application Form'!O662,"")))</f>
        <v/>
      </c>
      <c r="N651" t="str">
        <f>IF(AND(F651="",'Application Form'!H662=""),"",IF(AND(F651="",'Application Form'!H662&lt;&gt;""),'Application Form'!H662,IF(AND(F651&lt;&gt;"",'Application Form'!I662=""),"",IF(AND(F651&lt;&gt;"",'Application Form'!I662&lt;&gt;""),IF('Application Form'!I662="SKSTD_BDL","SKSTD_BDL",IF('Application Form'!I662="MIP","MIP",IF('Application Form'!I662="MIP+PV","MIP",IF('Application Form'!I662="SEEKSIRE","SEEKSIRE",IF('Application Form'!I662="SEEKSIRE+PV","SEEKSIRE",IF('Application Form'!I662="GGP50K","GGP50K",IF('Application Form'!I662="GGP50K+PV","GGP50K",IF('Application Form'!I662="GGPHD (150K)","GGPHD (150K)",IF('Application Form'!I662="GGPHD+PV","GGPHD",IF('Application Form'!I662="PV","",IF('Application Form'!I662="POLL","",IF('Application Form'!I662="MSTN","MSTN",IF('Application Form'!I662="COAT","COAT",IF('Application Form'!I662="PI","PI",IF('Application Form'!I662="POLL_50K (add on)*","POLL_50K (add on)*",IF('Application Form'!I662="POLL_HD (add on)*","POLL_HD (add_on)*",IF('Application Form'!I662="MSTN_50K (add_on)*","MSTN_50K (add_on)*",IF('Application Form'!I662="MSTN_HD (add on)*","MSTN_HD (add on)*",IF('Application Form'!I662="STORE","STORE",IF('Application Form'!I662="HE","HE","")))))))))))))))))))),"ERROR"))))</f>
        <v/>
      </c>
      <c r="O651" t="str">
        <f>IF(AND(F651="",'Application Form'!H662=""),"",IF(AND(F651="",'Application Form'!H662&lt;&gt;"",'Application Form'!I662=""),"",IF(AND(F651&lt;&gt;"",'Application Form'!I662=""),"",IF(AND(F651&lt;&gt;"",'Application Form'!I662&lt;&gt;"",'Application Form'!J662=""),"",IF(AND(F651="",'Application Form'!H662&lt;&gt;"",'Application Form'!I662&lt;&gt;""),IF('Application Form'!I662="SKSTD_BDL","SKSTD_BDL",IF('Application Form'!I662="MIP","MIP",IF('Application Form'!I662="MIP+PV","MIP",IF('Application Form'!I662="SEEKSIRE","SEEKSIRE",IF('Application Form'!I662="SEEKSIRE+PV","SEEKSIRE",IF('Application Form'!I662="GGP50K","GGP50K",IF('Application Form'!I662="GGP50K+PV","GGP50K",IF('Application Form'!I662="GGPHD (150K)","GGPHD (150K)",IF('Application Form'!I662="GGPHD+PV","GGPHD",IF('Application Form'!I662="PV","",IF('Application Form'!I662="POLL","",IF('Application Form'!I662="MSTN","MSTN",IF('Application Form'!I662="COAT","COAT",IF('Application Form'!I662="PI","PI",IF('Application Form'!I662="POLL_50K (add on)*","POLL_50K (add on)*",IF('Application Form'!I662="POLL_HD (add on)*","POLL_HD (add_on)*",IF('Application Form'!I662="MSTN_50K (add_on)*","MSTN_50K (add_on)*",IF('Application Form'!I662="MSTN_HD (add on)*","MSTN_HD (add on)*",IF('Application Form'!I662="STORE","STORE",IF('Application Form'!I662="HE","HE","ERROR")))))))))))))))))))),IF(AND(F651&lt;&gt;"",'Application Form'!I662&lt;&gt;"",'Application Form'!J662&lt;&gt;""),IF('Application Form'!J662="SKSTD_BDL","SKSTD_BDL",IF('Application Form'!J662="MIP","MIP",IF('Application Form'!J662="MIP+PV","MIP",IF('Application Form'!J662="SEEKSIRE","SEEKSIRE",IF('Application Form'!J662="SEEKSIRE+PV","SEEKSIRE",IF('Application Form'!J662="GGP50K","GGP50K",IF('Application Form'!J662="GGP50K+PV","GGP50K",IF('Application Form'!J662="GGPHD (150K)","GGPHD (150K)",IF('Application Form'!J662="GGPHD+PV","GGPHD",IF('Application Form'!J662="PV","",IF('Application Form'!J662="POLL","",IF('Application Form'!J662="MSTN","MSTN",IF('Application Form'!J662="COAT","COAT",IF('Application Form'!J662="PI","PI",IF('Application Form'!J662="POLL_50K (add on)*","POLL_50K (add on)*",IF('Application Form'!J662="POLL_HD (add on)*","POLL_HD (add_on)*",IF('Application Form'!J662="MSTN_50K (add_on)*","MSTN_50K (add_on)*",IF('Application Form'!J662="MSTN_HD (add on)*","MSTN_HD (add on)*",IF('Application Form'!J662="STORE","STORE",IF('Application Form'!J662="HE","HE","")))))))))))))))))))),"ERROR"))))))</f>
        <v/>
      </c>
      <c r="P651" t="str">
        <f>IF(AND(F651="",O651&lt;&gt;""),IF('Application Form'!J662="SKSTD_BDL","SKSTD_BDL",IF('Application Form'!J662="MIP","MIP",IF('Application Form'!J662="MIP+PV","MIP",IF('Application Form'!J662="SEEKSIRE","SEEKSIRE",IF('Application Form'!J662="SEEKSIRE+PV","SEEKSIRE",IF('Application Form'!J662="GGP50K","GGP50K",IF('Application Form'!J662="GGP50K+PV","GGP50K",IF('Application Form'!J662="GGPHD (150K)","GGPHD (150K)",IF('Application Form'!J662="GGPHD+PV","GGPHD",IF('Application Form'!J662="PV","",IF('Application Form'!J662="POLL","",IF('Application Form'!J662="MSTN","MSTN",IF('Application Form'!J662="COAT","COAT",IF('Application Form'!J662="PI","PI",IF('Application Form'!J662="POLL_50K (add on)*","POLL_50K (add on)*",IF('Application Form'!J662="POLL_HD (add on)*","POLL_HD (add_on)*",IF('Application Form'!J662="MSTN_50K (add_on)*","MSTN_50K (add_on)*",IF('Application Form'!J662="MSTN_HD (add on)*","MSTN_HD (add on)*",IF('Application Form'!J662="STORE","STORE",IF('Application Form'!J662="HE","HE","")))))))))))))))))))),"")</f>
        <v/>
      </c>
    </row>
    <row r="652" spans="1:16" x14ac:dyDescent="0.25">
      <c r="A652" s="72">
        <f>'Application Form'!E663</f>
        <v>0</v>
      </c>
      <c r="B652" t="str">
        <f>IF('Application Form'!C663="Hair","H",IF('Application Form'!C663="Done","D",IF('Application Form'!C663="Semen","S",IF('Application Form'!C663="TSU","T",""))))</f>
        <v/>
      </c>
      <c r="C652" t="str">
        <f t="shared" si="10"/>
        <v>NAA</v>
      </c>
      <c r="F652" t="str">
        <f>IF('Application Form'!H663="SKSTD_BDL","SKSTD_BDL",IF('Application Form'!H663="MIP","MIP",IF('Application Form'!H663="MIP+PV","MIP",IF('Application Form'!H663="SEEKSIRE","SEEKSIRE",IF('Application Form'!H663="SEEKSIRE+PV","SEEKSIRE",IF('Application Form'!H663="GGP50K","GGP50K",IF('Application Form'!H663="GGP50K+PV","GGP50K",IF('Application Form'!H663="GGPHD (150K)","GGPHD (150K)",IF('Application Form'!H663="GGPHD+PV","GGPHD",IF('Application Form'!H663="PV","",IF('Application Form'!H663="POLL","",IF('Application Form'!H663="MSTN","",IF('Application Form'!H663="COAT","",IF('Application Form'!H663="PI","",IF('Application Form'!H663="POLL_50K (add on)*","",IF('Application Form'!H663="POLL_HD (add on)*","",IF('Application Form'!H663="MSTN_50K (add_on)*","",IF('Application Form'!H663="MSTN_HD (add on)*","",IF('Application Form'!H663="STORE","STORE",IF('Application Form'!H663="HE","HE",""))))))))))))))))))))</f>
        <v/>
      </c>
      <c r="G652" t="str">
        <f>IF(OR(RIGHT('Application Form'!H663,2)="PV",RIGHT('Application Form'!I663,2)="PV",RIGHT('Application Form'!J663,2)="PV"),"Yes","")</f>
        <v/>
      </c>
      <c r="H652" s="81" t="str">
        <f>IF(ISBLANK(IF(F652="SKSTD_BDL",'Application Form'!M663,IF('Office Use Only - DONT TOUCH!!!'!G652="Yes",'Application Form'!M663,""))),"",IF(F652="SKSTD_BDL",'Application Form'!M663,IF('Office Use Only - DONT TOUCH!!!'!G652="Yes",'Application Form'!M663,"")))</f>
        <v/>
      </c>
      <c r="K652" t="str">
        <f>IF(ISBLANK(IF(F652="SKSTD_BDL",'Application Form'!O663,IF('Office Use Only - DONT TOUCH!!!'!G652="Yes",'Application Form'!O663,""))),"",IF(F652="SKSTD_BDL",'Application Form'!O663,IF('Office Use Only - DONT TOUCH!!!'!G652="Yes",'Application Form'!O663,"")))</f>
        <v/>
      </c>
      <c r="N652" t="str">
        <f>IF(AND(F652="",'Application Form'!H663=""),"",IF(AND(F652="",'Application Form'!H663&lt;&gt;""),'Application Form'!H663,IF(AND(F652&lt;&gt;"",'Application Form'!I663=""),"",IF(AND(F652&lt;&gt;"",'Application Form'!I663&lt;&gt;""),IF('Application Form'!I663="SKSTD_BDL","SKSTD_BDL",IF('Application Form'!I663="MIP","MIP",IF('Application Form'!I663="MIP+PV","MIP",IF('Application Form'!I663="SEEKSIRE","SEEKSIRE",IF('Application Form'!I663="SEEKSIRE+PV","SEEKSIRE",IF('Application Form'!I663="GGP50K","GGP50K",IF('Application Form'!I663="GGP50K+PV","GGP50K",IF('Application Form'!I663="GGPHD (150K)","GGPHD (150K)",IF('Application Form'!I663="GGPHD+PV","GGPHD",IF('Application Form'!I663="PV","",IF('Application Form'!I663="POLL","",IF('Application Form'!I663="MSTN","MSTN",IF('Application Form'!I663="COAT","COAT",IF('Application Form'!I663="PI","PI",IF('Application Form'!I663="POLL_50K (add on)*","POLL_50K (add on)*",IF('Application Form'!I663="POLL_HD (add on)*","POLL_HD (add_on)*",IF('Application Form'!I663="MSTN_50K (add_on)*","MSTN_50K (add_on)*",IF('Application Form'!I663="MSTN_HD (add on)*","MSTN_HD (add on)*",IF('Application Form'!I663="STORE","STORE",IF('Application Form'!I663="HE","HE","")))))))))))))))))))),"ERROR"))))</f>
        <v/>
      </c>
      <c r="O652" t="str">
        <f>IF(AND(F652="",'Application Form'!H663=""),"",IF(AND(F652="",'Application Form'!H663&lt;&gt;"",'Application Form'!I663=""),"",IF(AND(F652&lt;&gt;"",'Application Form'!I663=""),"",IF(AND(F652&lt;&gt;"",'Application Form'!I663&lt;&gt;"",'Application Form'!J663=""),"",IF(AND(F652="",'Application Form'!H663&lt;&gt;"",'Application Form'!I663&lt;&gt;""),IF('Application Form'!I663="SKSTD_BDL","SKSTD_BDL",IF('Application Form'!I663="MIP","MIP",IF('Application Form'!I663="MIP+PV","MIP",IF('Application Form'!I663="SEEKSIRE","SEEKSIRE",IF('Application Form'!I663="SEEKSIRE+PV","SEEKSIRE",IF('Application Form'!I663="GGP50K","GGP50K",IF('Application Form'!I663="GGP50K+PV","GGP50K",IF('Application Form'!I663="GGPHD (150K)","GGPHD (150K)",IF('Application Form'!I663="GGPHD+PV","GGPHD",IF('Application Form'!I663="PV","",IF('Application Form'!I663="POLL","",IF('Application Form'!I663="MSTN","MSTN",IF('Application Form'!I663="COAT","COAT",IF('Application Form'!I663="PI","PI",IF('Application Form'!I663="POLL_50K (add on)*","POLL_50K (add on)*",IF('Application Form'!I663="POLL_HD (add on)*","POLL_HD (add_on)*",IF('Application Form'!I663="MSTN_50K (add_on)*","MSTN_50K (add_on)*",IF('Application Form'!I663="MSTN_HD (add on)*","MSTN_HD (add on)*",IF('Application Form'!I663="STORE","STORE",IF('Application Form'!I663="HE","HE","ERROR")))))))))))))))))))),IF(AND(F652&lt;&gt;"",'Application Form'!I663&lt;&gt;"",'Application Form'!J663&lt;&gt;""),IF('Application Form'!J663="SKSTD_BDL","SKSTD_BDL",IF('Application Form'!J663="MIP","MIP",IF('Application Form'!J663="MIP+PV","MIP",IF('Application Form'!J663="SEEKSIRE","SEEKSIRE",IF('Application Form'!J663="SEEKSIRE+PV","SEEKSIRE",IF('Application Form'!J663="GGP50K","GGP50K",IF('Application Form'!J663="GGP50K+PV","GGP50K",IF('Application Form'!J663="GGPHD (150K)","GGPHD (150K)",IF('Application Form'!J663="GGPHD+PV","GGPHD",IF('Application Form'!J663="PV","",IF('Application Form'!J663="POLL","",IF('Application Form'!J663="MSTN","MSTN",IF('Application Form'!J663="COAT","COAT",IF('Application Form'!J663="PI","PI",IF('Application Form'!J663="POLL_50K (add on)*","POLL_50K (add on)*",IF('Application Form'!J663="POLL_HD (add on)*","POLL_HD (add_on)*",IF('Application Form'!J663="MSTN_50K (add_on)*","MSTN_50K (add_on)*",IF('Application Form'!J663="MSTN_HD (add on)*","MSTN_HD (add on)*",IF('Application Form'!J663="STORE","STORE",IF('Application Form'!J663="HE","HE","")))))))))))))))))))),"ERROR"))))))</f>
        <v/>
      </c>
      <c r="P652" t="str">
        <f>IF(AND(F652="",O652&lt;&gt;""),IF('Application Form'!J663="SKSTD_BDL","SKSTD_BDL",IF('Application Form'!J663="MIP","MIP",IF('Application Form'!J663="MIP+PV","MIP",IF('Application Form'!J663="SEEKSIRE","SEEKSIRE",IF('Application Form'!J663="SEEKSIRE+PV","SEEKSIRE",IF('Application Form'!J663="GGP50K","GGP50K",IF('Application Form'!J663="GGP50K+PV","GGP50K",IF('Application Form'!J663="GGPHD (150K)","GGPHD (150K)",IF('Application Form'!J663="GGPHD+PV","GGPHD",IF('Application Form'!J663="PV","",IF('Application Form'!J663="POLL","",IF('Application Form'!J663="MSTN","MSTN",IF('Application Form'!J663="COAT","COAT",IF('Application Form'!J663="PI","PI",IF('Application Form'!J663="POLL_50K (add on)*","POLL_50K (add on)*",IF('Application Form'!J663="POLL_HD (add on)*","POLL_HD (add_on)*",IF('Application Form'!J663="MSTN_50K (add_on)*","MSTN_50K (add_on)*",IF('Application Form'!J663="MSTN_HD (add on)*","MSTN_HD (add on)*",IF('Application Form'!J663="STORE","STORE",IF('Application Form'!J663="HE","HE","")))))))))))))))))))),"")</f>
        <v/>
      </c>
    </row>
    <row r="653" spans="1:16" x14ac:dyDescent="0.25">
      <c r="A653" s="72">
        <f>'Application Form'!E664</f>
        <v>0</v>
      </c>
      <c r="B653" t="str">
        <f>IF('Application Form'!C664="Hair","H",IF('Application Form'!C664="Done","D",IF('Application Form'!C664="Semen","S",IF('Application Form'!C664="TSU","T",""))))</f>
        <v/>
      </c>
      <c r="C653" t="str">
        <f t="shared" si="10"/>
        <v>NAA</v>
      </c>
      <c r="F653" t="str">
        <f>IF('Application Form'!H664="SKSTD_BDL","SKSTD_BDL",IF('Application Form'!H664="MIP","MIP",IF('Application Form'!H664="MIP+PV","MIP",IF('Application Form'!H664="SEEKSIRE","SEEKSIRE",IF('Application Form'!H664="SEEKSIRE+PV","SEEKSIRE",IF('Application Form'!H664="GGP50K","GGP50K",IF('Application Form'!H664="GGP50K+PV","GGP50K",IF('Application Form'!H664="GGPHD (150K)","GGPHD (150K)",IF('Application Form'!H664="GGPHD+PV","GGPHD",IF('Application Form'!H664="PV","",IF('Application Form'!H664="POLL","",IF('Application Form'!H664="MSTN","",IF('Application Form'!H664="COAT","",IF('Application Form'!H664="PI","",IF('Application Form'!H664="POLL_50K (add on)*","",IF('Application Form'!H664="POLL_HD (add on)*","",IF('Application Form'!H664="MSTN_50K (add_on)*","",IF('Application Form'!H664="MSTN_HD (add on)*","",IF('Application Form'!H664="STORE","STORE",IF('Application Form'!H664="HE","HE",""))))))))))))))))))))</f>
        <v/>
      </c>
      <c r="G653" t="str">
        <f>IF(OR(RIGHT('Application Form'!H664,2)="PV",RIGHT('Application Form'!I664,2)="PV",RIGHT('Application Form'!J664,2)="PV"),"Yes","")</f>
        <v/>
      </c>
      <c r="H653" s="81" t="str">
        <f>IF(ISBLANK(IF(F653="SKSTD_BDL",'Application Form'!M664,IF('Office Use Only - DONT TOUCH!!!'!G653="Yes",'Application Form'!M664,""))),"",IF(F653="SKSTD_BDL",'Application Form'!M664,IF('Office Use Only - DONT TOUCH!!!'!G653="Yes",'Application Form'!M664,"")))</f>
        <v/>
      </c>
      <c r="K653" t="str">
        <f>IF(ISBLANK(IF(F653="SKSTD_BDL",'Application Form'!O664,IF('Office Use Only - DONT TOUCH!!!'!G653="Yes",'Application Form'!O664,""))),"",IF(F653="SKSTD_BDL",'Application Form'!O664,IF('Office Use Only - DONT TOUCH!!!'!G653="Yes",'Application Form'!O664,"")))</f>
        <v/>
      </c>
      <c r="N653" t="str">
        <f>IF(AND(F653="",'Application Form'!H664=""),"",IF(AND(F653="",'Application Form'!H664&lt;&gt;""),'Application Form'!H664,IF(AND(F653&lt;&gt;"",'Application Form'!I664=""),"",IF(AND(F653&lt;&gt;"",'Application Form'!I664&lt;&gt;""),IF('Application Form'!I664="SKSTD_BDL","SKSTD_BDL",IF('Application Form'!I664="MIP","MIP",IF('Application Form'!I664="MIP+PV","MIP",IF('Application Form'!I664="SEEKSIRE","SEEKSIRE",IF('Application Form'!I664="SEEKSIRE+PV","SEEKSIRE",IF('Application Form'!I664="GGP50K","GGP50K",IF('Application Form'!I664="GGP50K+PV","GGP50K",IF('Application Form'!I664="GGPHD (150K)","GGPHD (150K)",IF('Application Form'!I664="GGPHD+PV","GGPHD",IF('Application Form'!I664="PV","",IF('Application Form'!I664="POLL","",IF('Application Form'!I664="MSTN","MSTN",IF('Application Form'!I664="COAT","COAT",IF('Application Form'!I664="PI","PI",IF('Application Form'!I664="POLL_50K (add on)*","POLL_50K (add on)*",IF('Application Form'!I664="POLL_HD (add on)*","POLL_HD (add_on)*",IF('Application Form'!I664="MSTN_50K (add_on)*","MSTN_50K (add_on)*",IF('Application Form'!I664="MSTN_HD (add on)*","MSTN_HD (add on)*",IF('Application Form'!I664="STORE","STORE",IF('Application Form'!I664="HE","HE","")))))))))))))))))))),"ERROR"))))</f>
        <v/>
      </c>
      <c r="O653" t="str">
        <f>IF(AND(F653="",'Application Form'!H664=""),"",IF(AND(F653="",'Application Form'!H664&lt;&gt;"",'Application Form'!I664=""),"",IF(AND(F653&lt;&gt;"",'Application Form'!I664=""),"",IF(AND(F653&lt;&gt;"",'Application Form'!I664&lt;&gt;"",'Application Form'!J664=""),"",IF(AND(F653="",'Application Form'!H664&lt;&gt;"",'Application Form'!I664&lt;&gt;""),IF('Application Form'!I664="SKSTD_BDL","SKSTD_BDL",IF('Application Form'!I664="MIP","MIP",IF('Application Form'!I664="MIP+PV","MIP",IF('Application Form'!I664="SEEKSIRE","SEEKSIRE",IF('Application Form'!I664="SEEKSIRE+PV","SEEKSIRE",IF('Application Form'!I664="GGP50K","GGP50K",IF('Application Form'!I664="GGP50K+PV","GGP50K",IF('Application Form'!I664="GGPHD (150K)","GGPHD (150K)",IF('Application Form'!I664="GGPHD+PV","GGPHD",IF('Application Form'!I664="PV","",IF('Application Form'!I664="POLL","",IF('Application Form'!I664="MSTN","MSTN",IF('Application Form'!I664="COAT","COAT",IF('Application Form'!I664="PI","PI",IF('Application Form'!I664="POLL_50K (add on)*","POLL_50K (add on)*",IF('Application Form'!I664="POLL_HD (add on)*","POLL_HD (add_on)*",IF('Application Form'!I664="MSTN_50K (add_on)*","MSTN_50K (add_on)*",IF('Application Form'!I664="MSTN_HD (add on)*","MSTN_HD (add on)*",IF('Application Form'!I664="STORE","STORE",IF('Application Form'!I664="HE","HE","ERROR")))))))))))))))))))),IF(AND(F653&lt;&gt;"",'Application Form'!I664&lt;&gt;"",'Application Form'!J664&lt;&gt;""),IF('Application Form'!J664="SKSTD_BDL","SKSTD_BDL",IF('Application Form'!J664="MIP","MIP",IF('Application Form'!J664="MIP+PV","MIP",IF('Application Form'!J664="SEEKSIRE","SEEKSIRE",IF('Application Form'!J664="SEEKSIRE+PV","SEEKSIRE",IF('Application Form'!J664="GGP50K","GGP50K",IF('Application Form'!J664="GGP50K+PV","GGP50K",IF('Application Form'!J664="GGPHD (150K)","GGPHD (150K)",IF('Application Form'!J664="GGPHD+PV","GGPHD",IF('Application Form'!J664="PV","",IF('Application Form'!J664="POLL","",IF('Application Form'!J664="MSTN","MSTN",IF('Application Form'!J664="COAT","COAT",IF('Application Form'!J664="PI","PI",IF('Application Form'!J664="POLL_50K (add on)*","POLL_50K (add on)*",IF('Application Form'!J664="POLL_HD (add on)*","POLL_HD (add_on)*",IF('Application Form'!J664="MSTN_50K (add_on)*","MSTN_50K (add_on)*",IF('Application Form'!J664="MSTN_HD (add on)*","MSTN_HD (add on)*",IF('Application Form'!J664="STORE","STORE",IF('Application Form'!J664="HE","HE","")))))))))))))))))))),"ERROR"))))))</f>
        <v/>
      </c>
      <c r="P653" t="str">
        <f>IF(AND(F653="",O653&lt;&gt;""),IF('Application Form'!J664="SKSTD_BDL","SKSTD_BDL",IF('Application Form'!J664="MIP","MIP",IF('Application Form'!J664="MIP+PV","MIP",IF('Application Form'!J664="SEEKSIRE","SEEKSIRE",IF('Application Form'!J664="SEEKSIRE+PV","SEEKSIRE",IF('Application Form'!J664="GGP50K","GGP50K",IF('Application Form'!J664="GGP50K+PV","GGP50K",IF('Application Form'!J664="GGPHD (150K)","GGPHD (150K)",IF('Application Form'!J664="GGPHD+PV","GGPHD",IF('Application Form'!J664="PV","",IF('Application Form'!J664="POLL","",IF('Application Form'!J664="MSTN","MSTN",IF('Application Form'!J664="COAT","COAT",IF('Application Form'!J664="PI","PI",IF('Application Form'!J664="POLL_50K (add on)*","POLL_50K (add on)*",IF('Application Form'!J664="POLL_HD (add on)*","POLL_HD (add_on)*",IF('Application Form'!J664="MSTN_50K (add_on)*","MSTN_50K (add_on)*",IF('Application Form'!J664="MSTN_HD (add on)*","MSTN_HD (add on)*",IF('Application Form'!J664="STORE","STORE",IF('Application Form'!J664="HE","HE","")))))))))))))))))))),"")</f>
        <v/>
      </c>
    </row>
    <row r="654" spans="1:16" x14ac:dyDescent="0.25">
      <c r="A654" s="72">
        <f>'Application Form'!E665</f>
        <v>0</v>
      </c>
      <c r="B654" t="str">
        <f>IF('Application Form'!C665="Hair","H",IF('Application Form'!C665="Done","D",IF('Application Form'!C665="Semen","S",IF('Application Form'!C665="TSU","T",""))))</f>
        <v/>
      </c>
      <c r="C654" t="str">
        <f t="shared" si="10"/>
        <v>NAA</v>
      </c>
      <c r="F654" t="str">
        <f>IF('Application Form'!H665="SKSTD_BDL","SKSTD_BDL",IF('Application Form'!H665="MIP","MIP",IF('Application Form'!H665="MIP+PV","MIP",IF('Application Form'!H665="SEEKSIRE","SEEKSIRE",IF('Application Form'!H665="SEEKSIRE+PV","SEEKSIRE",IF('Application Form'!H665="GGP50K","GGP50K",IF('Application Form'!H665="GGP50K+PV","GGP50K",IF('Application Form'!H665="GGPHD (150K)","GGPHD (150K)",IF('Application Form'!H665="GGPHD+PV","GGPHD",IF('Application Form'!H665="PV","",IF('Application Form'!H665="POLL","",IF('Application Form'!H665="MSTN","",IF('Application Form'!H665="COAT","",IF('Application Form'!H665="PI","",IF('Application Form'!H665="POLL_50K (add on)*","",IF('Application Form'!H665="POLL_HD (add on)*","",IF('Application Form'!H665="MSTN_50K (add_on)*","",IF('Application Form'!H665="MSTN_HD (add on)*","",IF('Application Form'!H665="STORE","STORE",IF('Application Form'!H665="HE","HE",""))))))))))))))))))))</f>
        <v/>
      </c>
      <c r="G654" t="str">
        <f>IF(OR(RIGHT('Application Form'!H665,2)="PV",RIGHT('Application Form'!I665,2)="PV",RIGHT('Application Form'!J665,2)="PV"),"Yes","")</f>
        <v/>
      </c>
      <c r="H654" s="81" t="str">
        <f>IF(ISBLANK(IF(F654="SKSTD_BDL",'Application Form'!M665,IF('Office Use Only - DONT TOUCH!!!'!G654="Yes",'Application Form'!M665,""))),"",IF(F654="SKSTD_BDL",'Application Form'!M665,IF('Office Use Only - DONT TOUCH!!!'!G654="Yes",'Application Form'!M665,"")))</f>
        <v/>
      </c>
      <c r="K654" t="str">
        <f>IF(ISBLANK(IF(F654="SKSTD_BDL",'Application Form'!O665,IF('Office Use Only - DONT TOUCH!!!'!G654="Yes",'Application Form'!O665,""))),"",IF(F654="SKSTD_BDL",'Application Form'!O665,IF('Office Use Only - DONT TOUCH!!!'!G654="Yes",'Application Form'!O665,"")))</f>
        <v/>
      </c>
      <c r="N654" t="str">
        <f>IF(AND(F654="",'Application Form'!H665=""),"",IF(AND(F654="",'Application Form'!H665&lt;&gt;""),'Application Form'!H665,IF(AND(F654&lt;&gt;"",'Application Form'!I665=""),"",IF(AND(F654&lt;&gt;"",'Application Form'!I665&lt;&gt;""),IF('Application Form'!I665="SKSTD_BDL","SKSTD_BDL",IF('Application Form'!I665="MIP","MIP",IF('Application Form'!I665="MIP+PV","MIP",IF('Application Form'!I665="SEEKSIRE","SEEKSIRE",IF('Application Form'!I665="SEEKSIRE+PV","SEEKSIRE",IF('Application Form'!I665="GGP50K","GGP50K",IF('Application Form'!I665="GGP50K+PV","GGP50K",IF('Application Form'!I665="GGPHD (150K)","GGPHD (150K)",IF('Application Form'!I665="GGPHD+PV","GGPHD",IF('Application Form'!I665="PV","",IF('Application Form'!I665="POLL","",IF('Application Form'!I665="MSTN","MSTN",IF('Application Form'!I665="COAT","COAT",IF('Application Form'!I665="PI","PI",IF('Application Form'!I665="POLL_50K (add on)*","POLL_50K (add on)*",IF('Application Form'!I665="POLL_HD (add on)*","POLL_HD (add_on)*",IF('Application Form'!I665="MSTN_50K (add_on)*","MSTN_50K (add_on)*",IF('Application Form'!I665="MSTN_HD (add on)*","MSTN_HD (add on)*",IF('Application Form'!I665="STORE","STORE",IF('Application Form'!I665="HE","HE","")))))))))))))))))))),"ERROR"))))</f>
        <v/>
      </c>
      <c r="O654" t="str">
        <f>IF(AND(F654="",'Application Form'!H665=""),"",IF(AND(F654="",'Application Form'!H665&lt;&gt;"",'Application Form'!I665=""),"",IF(AND(F654&lt;&gt;"",'Application Form'!I665=""),"",IF(AND(F654&lt;&gt;"",'Application Form'!I665&lt;&gt;"",'Application Form'!J665=""),"",IF(AND(F654="",'Application Form'!H665&lt;&gt;"",'Application Form'!I665&lt;&gt;""),IF('Application Form'!I665="SKSTD_BDL","SKSTD_BDL",IF('Application Form'!I665="MIP","MIP",IF('Application Form'!I665="MIP+PV","MIP",IF('Application Form'!I665="SEEKSIRE","SEEKSIRE",IF('Application Form'!I665="SEEKSIRE+PV","SEEKSIRE",IF('Application Form'!I665="GGP50K","GGP50K",IF('Application Form'!I665="GGP50K+PV","GGP50K",IF('Application Form'!I665="GGPHD (150K)","GGPHD (150K)",IF('Application Form'!I665="GGPHD+PV","GGPHD",IF('Application Form'!I665="PV","",IF('Application Form'!I665="POLL","",IF('Application Form'!I665="MSTN","MSTN",IF('Application Form'!I665="COAT","COAT",IF('Application Form'!I665="PI","PI",IF('Application Form'!I665="POLL_50K (add on)*","POLL_50K (add on)*",IF('Application Form'!I665="POLL_HD (add on)*","POLL_HD (add_on)*",IF('Application Form'!I665="MSTN_50K (add_on)*","MSTN_50K (add_on)*",IF('Application Form'!I665="MSTN_HD (add on)*","MSTN_HD (add on)*",IF('Application Form'!I665="STORE","STORE",IF('Application Form'!I665="HE","HE","ERROR")))))))))))))))))))),IF(AND(F654&lt;&gt;"",'Application Form'!I665&lt;&gt;"",'Application Form'!J665&lt;&gt;""),IF('Application Form'!J665="SKSTD_BDL","SKSTD_BDL",IF('Application Form'!J665="MIP","MIP",IF('Application Form'!J665="MIP+PV","MIP",IF('Application Form'!J665="SEEKSIRE","SEEKSIRE",IF('Application Form'!J665="SEEKSIRE+PV","SEEKSIRE",IF('Application Form'!J665="GGP50K","GGP50K",IF('Application Form'!J665="GGP50K+PV","GGP50K",IF('Application Form'!J665="GGPHD (150K)","GGPHD (150K)",IF('Application Form'!J665="GGPHD+PV","GGPHD",IF('Application Form'!J665="PV","",IF('Application Form'!J665="POLL","",IF('Application Form'!J665="MSTN","MSTN",IF('Application Form'!J665="COAT","COAT",IF('Application Form'!J665="PI","PI",IF('Application Form'!J665="POLL_50K (add on)*","POLL_50K (add on)*",IF('Application Form'!J665="POLL_HD (add on)*","POLL_HD (add_on)*",IF('Application Form'!J665="MSTN_50K (add_on)*","MSTN_50K (add_on)*",IF('Application Form'!J665="MSTN_HD (add on)*","MSTN_HD (add on)*",IF('Application Form'!J665="STORE","STORE",IF('Application Form'!J665="HE","HE","")))))))))))))))))))),"ERROR"))))))</f>
        <v/>
      </c>
      <c r="P654" t="str">
        <f>IF(AND(F654="",O654&lt;&gt;""),IF('Application Form'!J665="SKSTD_BDL","SKSTD_BDL",IF('Application Form'!J665="MIP","MIP",IF('Application Form'!J665="MIP+PV","MIP",IF('Application Form'!J665="SEEKSIRE","SEEKSIRE",IF('Application Form'!J665="SEEKSIRE+PV","SEEKSIRE",IF('Application Form'!J665="GGP50K","GGP50K",IF('Application Form'!J665="GGP50K+PV","GGP50K",IF('Application Form'!J665="GGPHD (150K)","GGPHD (150K)",IF('Application Form'!J665="GGPHD+PV","GGPHD",IF('Application Form'!J665="PV","",IF('Application Form'!J665="POLL","",IF('Application Form'!J665="MSTN","MSTN",IF('Application Form'!J665="COAT","COAT",IF('Application Form'!J665="PI","PI",IF('Application Form'!J665="POLL_50K (add on)*","POLL_50K (add on)*",IF('Application Form'!J665="POLL_HD (add on)*","POLL_HD (add_on)*",IF('Application Form'!J665="MSTN_50K (add_on)*","MSTN_50K (add_on)*",IF('Application Form'!J665="MSTN_HD (add on)*","MSTN_HD (add on)*",IF('Application Form'!J665="STORE","STORE",IF('Application Form'!J665="HE","HE","")))))))))))))))))))),"")</f>
        <v/>
      </c>
    </row>
    <row r="655" spans="1:16" x14ac:dyDescent="0.25">
      <c r="A655" s="72">
        <f>'Application Form'!E666</f>
        <v>0</v>
      </c>
      <c r="B655" t="str">
        <f>IF('Application Form'!C666="Hair","H",IF('Application Form'!C666="Done","D",IF('Application Form'!C666="Semen","S",IF('Application Form'!C666="TSU","T",""))))</f>
        <v/>
      </c>
      <c r="C655" t="str">
        <f t="shared" si="10"/>
        <v>NAA</v>
      </c>
      <c r="F655" t="str">
        <f>IF('Application Form'!H666="SKSTD_BDL","SKSTD_BDL",IF('Application Form'!H666="MIP","MIP",IF('Application Form'!H666="MIP+PV","MIP",IF('Application Form'!H666="SEEKSIRE","SEEKSIRE",IF('Application Form'!H666="SEEKSIRE+PV","SEEKSIRE",IF('Application Form'!H666="GGP50K","GGP50K",IF('Application Form'!H666="GGP50K+PV","GGP50K",IF('Application Form'!H666="GGPHD (150K)","GGPHD (150K)",IF('Application Form'!H666="GGPHD+PV","GGPHD",IF('Application Form'!H666="PV","",IF('Application Form'!H666="POLL","",IF('Application Form'!H666="MSTN","",IF('Application Form'!H666="COAT","",IF('Application Form'!H666="PI","",IF('Application Form'!H666="POLL_50K (add on)*","",IF('Application Form'!H666="POLL_HD (add on)*","",IF('Application Form'!H666="MSTN_50K (add_on)*","",IF('Application Form'!H666="MSTN_HD (add on)*","",IF('Application Form'!H666="STORE","STORE",IF('Application Form'!H666="HE","HE",""))))))))))))))))))))</f>
        <v/>
      </c>
      <c r="G655" t="str">
        <f>IF(OR(RIGHT('Application Form'!H666,2)="PV",RIGHT('Application Form'!I666,2)="PV",RIGHT('Application Form'!J666,2)="PV"),"Yes","")</f>
        <v/>
      </c>
      <c r="H655" s="81" t="str">
        <f>IF(ISBLANK(IF(F655="SKSTD_BDL",'Application Form'!M666,IF('Office Use Only - DONT TOUCH!!!'!G655="Yes",'Application Form'!M666,""))),"",IF(F655="SKSTD_BDL",'Application Form'!M666,IF('Office Use Only - DONT TOUCH!!!'!G655="Yes",'Application Form'!M666,"")))</f>
        <v/>
      </c>
      <c r="K655" t="str">
        <f>IF(ISBLANK(IF(F655="SKSTD_BDL",'Application Form'!O666,IF('Office Use Only - DONT TOUCH!!!'!G655="Yes",'Application Form'!O666,""))),"",IF(F655="SKSTD_BDL",'Application Form'!O666,IF('Office Use Only - DONT TOUCH!!!'!G655="Yes",'Application Form'!O666,"")))</f>
        <v/>
      </c>
      <c r="N655" t="str">
        <f>IF(AND(F655="",'Application Form'!H666=""),"",IF(AND(F655="",'Application Form'!H666&lt;&gt;""),'Application Form'!H666,IF(AND(F655&lt;&gt;"",'Application Form'!I666=""),"",IF(AND(F655&lt;&gt;"",'Application Form'!I666&lt;&gt;""),IF('Application Form'!I666="SKSTD_BDL","SKSTD_BDL",IF('Application Form'!I666="MIP","MIP",IF('Application Form'!I666="MIP+PV","MIP",IF('Application Form'!I666="SEEKSIRE","SEEKSIRE",IF('Application Form'!I666="SEEKSIRE+PV","SEEKSIRE",IF('Application Form'!I666="GGP50K","GGP50K",IF('Application Form'!I666="GGP50K+PV","GGP50K",IF('Application Form'!I666="GGPHD (150K)","GGPHD (150K)",IF('Application Form'!I666="GGPHD+PV","GGPHD",IF('Application Form'!I666="PV","",IF('Application Form'!I666="POLL","",IF('Application Form'!I666="MSTN","MSTN",IF('Application Form'!I666="COAT","COAT",IF('Application Form'!I666="PI","PI",IF('Application Form'!I666="POLL_50K (add on)*","POLL_50K (add on)*",IF('Application Form'!I666="POLL_HD (add on)*","POLL_HD (add_on)*",IF('Application Form'!I666="MSTN_50K (add_on)*","MSTN_50K (add_on)*",IF('Application Form'!I666="MSTN_HD (add on)*","MSTN_HD (add on)*",IF('Application Form'!I666="STORE","STORE",IF('Application Form'!I666="HE","HE","")))))))))))))))))))),"ERROR"))))</f>
        <v/>
      </c>
      <c r="O655" t="str">
        <f>IF(AND(F655="",'Application Form'!H666=""),"",IF(AND(F655="",'Application Form'!H666&lt;&gt;"",'Application Form'!I666=""),"",IF(AND(F655&lt;&gt;"",'Application Form'!I666=""),"",IF(AND(F655&lt;&gt;"",'Application Form'!I666&lt;&gt;"",'Application Form'!J666=""),"",IF(AND(F655="",'Application Form'!H666&lt;&gt;"",'Application Form'!I666&lt;&gt;""),IF('Application Form'!I666="SKSTD_BDL","SKSTD_BDL",IF('Application Form'!I666="MIP","MIP",IF('Application Form'!I666="MIP+PV","MIP",IF('Application Form'!I666="SEEKSIRE","SEEKSIRE",IF('Application Form'!I666="SEEKSIRE+PV","SEEKSIRE",IF('Application Form'!I666="GGP50K","GGP50K",IF('Application Form'!I666="GGP50K+PV","GGP50K",IF('Application Form'!I666="GGPHD (150K)","GGPHD (150K)",IF('Application Form'!I666="GGPHD+PV","GGPHD",IF('Application Form'!I666="PV","",IF('Application Form'!I666="POLL","",IF('Application Form'!I666="MSTN","MSTN",IF('Application Form'!I666="COAT","COAT",IF('Application Form'!I666="PI","PI",IF('Application Form'!I666="POLL_50K (add on)*","POLL_50K (add on)*",IF('Application Form'!I666="POLL_HD (add on)*","POLL_HD (add_on)*",IF('Application Form'!I666="MSTN_50K (add_on)*","MSTN_50K (add_on)*",IF('Application Form'!I666="MSTN_HD (add on)*","MSTN_HD (add on)*",IF('Application Form'!I666="STORE","STORE",IF('Application Form'!I666="HE","HE","ERROR")))))))))))))))))))),IF(AND(F655&lt;&gt;"",'Application Form'!I666&lt;&gt;"",'Application Form'!J666&lt;&gt;""),IF('Application Form'!J666="SKSTD_BDL","SKSTD_BDL",IF('Application Form'!J666="MIP","MIP",IF('Application Form'!J666="MIP+PV","MIP",IF('Application Form'!J666="SEEKSIRE","SEEKSIRE",IF('Application Form'!J666="SEEKSIRE+PV","SEEKSIRE",IF('Application Form'!J666="GGP50K","GGP50K",IF('Application Form'!J666="GGP50K+PV","GGP50K",IF('Application Form'!J666="GGPHD (150K)","GGPHD (150K)",IF('Application Form'!J666="GGPHD+PV","GGPHD",IF('Application Form'!J666="PV","",IF('Application Form'!J666="POLL","",IF('Application Form'!J666="MSTN","MSTN",IF('Application Form'!J666="COAT","COAT",IF('Application Form'!J666="PI","PI",IF('Application Form'!J666="POLL_50K (add on)*","POLL_50K (add on)*",IF('Application Form'!J666="POLL_HD (add on)*","POLL_HD (add_on)*",IF('Application Form'!J666="MSTN_50K (add_on)*","MSTN_50K (add_on)*",IF('Application Form'!J666="MSTN_HD (add on)*","MSTN_HD (add on)*",IF('Application Form'!J666="STORE","STORE",IF('Application Form'!J666="HE","HE","")))))))))))))))))))),"ERROR"))))))</f>
        <v/>
      </c>
      <c r="P655" t="str">
        <f>IF(AND(F655="",O655&lt;&gt;""),IF('Application Form'!J666="SKSTD_BDL","SKSTD_BDL",IF('Application Form'!J666="MIP","MIP",IF('Application Form'!J666="MIP+PV","MIP",IF('Application Form'!J666="SEEKSIRE","SEEKSIRE",IF('Application Form'!J666="SEEKSIRE+PV","SEEKSIRE",IF('Application Form'!J666="GGP50K","GGP50K",IF('Application Form'!J666="GGP50K+PV","GGP50K",IF('Application Form'!J666="GGPHD (150K)","GGPHD (150K)",IF('Application Form'!J666="GGPHD+PV","GGPHD",IF('Application Form'!J666="PV","",IF('Application Form'!J666="POLL","",IF('Application Form'!J666="MSTN","MSTN",IF('Application Form'!J666="COAT","COAT",IF('Application Form'!J666="PI","PI",IF('Application Form'!J666="POLL_50K (add on)*","POLL_50K (add on)*",IF('Application Form'!J666="POLL_HD (add on)*","POLL_HD (add_on)*",IF('Application Form'!J666="MSTN_50K (add_on)*","MSTN_50K (add_on)*",IF('Application Form'!J666="MSTN_HD (add on)*","MSTN_HD (add on)*",IF('Application Form'!J666="STORE","STORE",IF('Application Form'!J666="HE","HE","")))))))))))))))))))),"")</f>
        <v/>
      </c>
    </row>
    <row r="656" spans="1:16" x14ac:dyDescent="0.25">
      <c r="A656" s="72">
        <f>'Application Form'!E667</f>
        <v>0</v>
      </c>
      <c r="B656" t="str">
        <f>IF('Application Form'!C667="Hair","H",IF('Application Form'!C667="Done","D",IF('Application Form'!C667="Semen","S",IF('Application Form'!C667="TSU","T",""))))</f>
        <v/>
      </c>
      <c r="C656" t="str">
        <f t="shared" si="10"/>
        <v>NAA</v>
      </c>
      <c r="F656" t="str">
        <f>IF('Application Form'!H667="SKSTD_BDL","SKSTD_BDL",IF('Application Form'!H667="MIP","MIP",IF('Application Form'!H667="MIP+PV","MIP",IF('Application Form'!H667="SEEKSIRE","SEEKSIRE",IF('Application Form'!H667="SEEKSIRE+PV","SEEKSIRE",IF('Application Form'!H667="GGP50K","GGP50K",IF('Application Form'!H667="GGP50K+PV","GGP50K",IF('Application Form'!H667="GGPHD (150K)","GGPHD (150K)",IF('Application Form'!H667="GGPHD+PV","GGPHD",IF('Application Form'!H667="PV","",IF('Application Form'!H667="POLL","",IF('Application Form'!H667="MSTN","",IF('Application Form'!H667="COAT","",IF('Application Form'!H667="PI","",IF('Application Form'!H667="POLL_50K (add on)*","",IF('Application Form'!H667="POLL_HD (add on)*","",IF('Application Form'!H667="MSTN_50K (add_on)*","",IF('Application Form'!H667="MSTN_HD (add on)*","",IF('Application Form'!H667="STORE","STORE",IF('Application Form'!H667="HE","HE",""))))))))))))))))))))</f>
        <v/>
      </c>
      <c r="G656" t="str">
        <f>IF(OR(RIGHT('Application Form'!H667,2)="PV",RIGHT('Application Form'!I667,2)="PV",RIGHT('Application Form'!J667,2)="PV"),"Yes","")</f>
        <v/>
      </c>
      <c r="H656" s="81" t="str">
        <f>IF(ISBLANK(IF(F656="SKSTD_BDL",'Application Form'!M667,IF('Office Use Only - DONT TOUCH!!!'!G656="Yes",'Application Form'!M667,""))),"",IF(F656="SKSTD_BDL",'Application Form'!M667,IF('Office Use Only - DONT TOUCH!!!'!G656="Yes",'Application Form'!M667,"")))</f>
        <v/>
      </c>
      <c r="K656" t="str">
        <f>IF(ISBLANK(IF(F656="SKSTD_BDL",'Application Form'!O667,IF('Office Use Only - DONT TOUCH!!!'!G656="Yes",'Application Form'!O667,""))),"",IF(F656="SKSTD_BDL",'Application Form'!O667,IF('Office Use Only - DONT TOUCH!!!'!G656="Yes",'Application Form'!O667,"")))</f>
        <v/>
      </c>
      <c r="N656" t="str">
        <f>IF(AND(F656="",'Application Form'!H667=""),"",IF(AND(F656="",'Application Form'!H667&lt;&gt;""),'Application Form'!H667,IF(AND(F656&lt;&gt;"",'Application Form'!I667=""),"",IF(AND(F656&lt;&gt;"",'Application Form'!I667&lt;&gt;""),IF('Application Form'!I667="SKSTD_BDL","SKSTD_BDL",IF('Application Form'!I667="MIP","MIP",IF('Application Form'!I667="MIP+PV","MIP",IF('Application Form'!I667="SEEKSIRE","SEEKSIRE",IF('Application Form'!I667="SEEKSIRE+PV","SEEKSIRE",IF('Application Form'!I667="GGP50K","GGP50K",IF('Application Form'!I667="GGP50K+PV","GGP50K",IF('Application Form'!I667="GGPHD (150K)","GGPHD (150K)",IF('Application Form'!I667="GGPHD+PV","GGPHD",IF('Application Form'!I667="PV","",IF('Application Form'!I667="POLL","",IF('Application Form'!I667="MSTN","MSTN",IF('Application Form'!I667="COAT","COAT",IF('Application Form'!I667="PI","PI",IF('Application Form'!I667="POLL_50K (add on)*","POLL_50K (add on)*",IF('Application Form'!I667="POLL_HD (add on)*","POLL_HD (add_on)*",IF('Application Form'!I667="MSTN_50K (add_on)*","MSTN_50K (add_on)*",IF('Application Form'!I667="MSTN_HD (add on)*","MSTN_HD (add on)*",IF('Application Form'!I667="STORE","STORE",IF('Application Form'!I667="HE","HE","")))))))))))))))))))),"ERROR"))))</f>
        <v/>
      </c>
      <c r="O656" t="str">
        <f>IF(AND(F656="",'Application Form'!H667=""),"",IF(AND(F656="",'Application Form'!H667&lt;&gt;"",'Application Form'!I667=""),"",IF(AND(F656&lt;&gt;"",'Application Form'!I667=""),"",IF(AND(F656&lt;&gt;"",'Application Form'!I667&lt;&gt;"",'Application Form'!J667=""),"",IF(AND(F656="",'Application Form'!H667&lt;&gt;"",'Application Form'!I667&lt;&gt;""),IF('Application Form'!I667="SKSTD_BDL","SKSTD_BDL",IF('Application Form'!I667="MIP","MIP",IF('Application Form'!I667="MIP+PV","MIP",IF('Application Form'!I667="SEEKSIRE","SEEKSIRE",IF('Application Form'!I667="SEEKSIRE+PV","SEEKSIRE",IF('Application Form'!I667="GGP50K","GGP50K",IF('Application Form'!I667="GGP50K+PV","GGP50K",IF('Application Form'!I667="GGPHD (150K)","GGPHD (150K)",IF('Application Form'!I667="GGPHD+PV","GGPHD",IF('Application Form'!I667="PV","",IF('Application Form'!I667="POLL","",IF('Application Form'!I667="MSTN","MSTN",IF('Application Form'!I667="COAT","COAT",IF('Application Form'!I667="PI","PI",IF('Application Form'!I667="POLL_50K (add on)*","POLL_50K (add on)*",IF('Application Form'!I667="POLL_HD (add on)*","POLL_HD (add_on)*",IF('Application Form'!I667="MSTN_50K (add_on)*","MSTN_50K (add_on)*",IF('Application Form'!I667="MSTN_HD (add on)*","MSTN_HD (add on)*",IF('Application Form'!I667="STORE","STORE",IF('Application Form'!I667="HE","HE","ERROR")))))))))))))))))))),IF(AND(F656&lt;&gt;"",'Application Form'!I667&lt;&gt;"",'Application Form'!J667&lt;&gt;""),IF('Application Form'!J667="SKSTD_BDL","SKSTD_BDL",IF('Application Form'!J667="MIP","MIP",IF('Application Form'!J667="MIP+PV","MIP",IF('Application Form'!J667="SEEKSIRE","SEEKSIRE",IF('Application Form'!J667="SEEKSIRE+PV","SEEKSIRE",IF('Application Form'!J667="GGP50K","GGP50K",IF('Application Form'!J667="GGP50K+PV","GGP50K",IF('Application Form'!J667="GGPHD (150K)","GGPHD (150K)",IF('Application Form'!J667="GGPHD+PV","GGPHD",IF('Application Form'!J667="PV","",IF('Application Form'!J667="POLL","",IF('Application Form'!J667="MSTN","MSTN",IF('Application Form'!J667="COAT","COAT",IF('Application Form'!J667="PI","PI",IF('Application Form'!J667="POLL_50K (add on)*","POLL_50K (add on)*",IF('Application Form'!J667="POLL_HD (add on)*","POLL_HD (add_on)*",IF('Application Form'!J667="MSTN_50K (add_on)*","MSTN_50K (add_on)*",IF('Application Form'!J667="MSTN_HD (add on)*","MSTN_HD (add on)*",IF('Application Form'!J667="STORE","STORE",IF('Application Form'!J667="HE","HE","")))))))))))))))))))),"ERROR"))))))</f>
        <v/>
      </c>
      <c r="P656" t="str">
        <f>IF(AND(F656="",O656&lt;&gt;""),IF('Application Form'!J667="SKSTD_BDL","SKSTD_BDL",IF('Application Form'!J667="MIP","MIP",IF('Application Form'!J667="MIP+PV","MIP",IF('Application Form'!J667="SEEKSIRE","SEEKSIRE",IF('Application Form'!J667="SEEKSIRE+PV","SEEKSIRE",IF('Application Form'!J667="GGP50K","GGP50K",IF('Application Form'!J667="GGP50K+PV","GGP50K",IF('Application Form'!J667="GGPHD (150K)","GGPHD (150K)",IF('Application Form'!J667="GGPHD+PV","GGPHD",IF('Application Form'!J667="PV","",IF('Application Form'!J667="POLL","",IF('Application Form'!J667="MSTN","MSTN",IF('Application Form'!J667="COAT","COAT",IF('Application Form'!J667="PI","PI",IF('Application Form'!J667="POLL_50K (add on)*","POLL_50K (add on)*",IF('Application Form'!J667="POLL_HD (add on)*","POLL_HD (add_on)*",IF('Application Form'!J667="MSTN_50K (add_on)*","MSTN_50K (add_on)*",IF('Application Form'!J667="MSTN_HD (add on)*","MSTN_HD (add on)*",IF('Application Form'!J667="STORE","STORE",IF('Application Form'!J667="HE","HE","")))))))))))))))))))),"")</f>
        <v/>
      </c>
    </row>
    <row r="657" spans="1:16" x14ac:dyDescent="0.25">
      <c r="A657" s="72">
        <f>'Application Form'!E668</f>
        <v>0</v>
      </c>
      <c r="B657" t="str">
        <f>IF('Application Form'!C668="Hair","H",IF('Application Form'!C668="Done","D",IF('Application Form'!C668="Semen","S",IF('Application Form'!C668="TSU","T",""))))</f>
        <v/>
      </c>
      <c r="C657" t="str">
        <f t="shared" si="10"/>
        <v>NAA</v>
      </c>
      <c r="F657" t="str">
        <f>IF('Application Form'!H668="SKSTD_BDL","SKSTD_BDL",IF('Application Form'!H668="MIP","MIP",IF('Application Form'!H668="MIP+PV","MIP",IF('Application Form'!H668="SEEKSIRE","SEEKSIRE",IF('Application Form'!H668="SEEKSIRE+PV","SEEKSIRE",IF('Application Form'!H668="GGP50K","GGP50K",IF('Application Form'!H668="GGP50K+PV","GGP50K",IF('Application Form'!H668="GGPHD (150K)","GGPHD (150K)",IF('Application Form'!H668="GGPHD+PV","GGPHD",IF('Application Form'!H668="PV","",IF('Application Form'!H668="POLL","",IF('Application Form'!H668="MSTN","",IF('Application Form'!H668="COAT","",IF('Application Form'!H668="PI","",IF('Application Form'!H668="POLL_50K (add on)*","",IF('Application Form'!H668="POLL_HD (add on)*","",IF('Application Form'!H668="MSTN_50K (add_on)*","",IF('Application Form'!H668="MSTN_HD (add on)*","",IF('Application Form'!H668="STORE","STORE",IF('Application Form'!H668="HE","HE",""))))))))))))))))))))</f>
        <v/>
      </c>
      <c r="G657" t="str">
        <f>IF(OR(RIGHT('Application Form'!H668,2)="PV",RIGHT('Application Form'!I668,2)="PV",RIGHT('Application Form'!J668,2)="PV"),"Yes","")</f>
        <v/>
      </c>
      <c r="H657" s="81" t="str">
        <f>IF(ISBLANK(IF(F657="SKSTD_BDL",'Application Form'!M668,IF('Office Use Only - DONT TOUCH!!!'!G657="Yes",'Application Form'!M668,""))),"",IF(F657="SKSTD_BDL",'Application Form'!M668,IF('Office Use Only - DONT TOUCH!!!'!G657="Yes",'Application Form'!M668,"")))</f>
        <v/>
      </c>
      <c r="K657" t="str">
        <f>IF(ISBLANK(IF(F657="SKSTD_BDL",'Application Form'!O668,IF('Office Use Only - DONT TOUCH!!!'!G657="Yes",'Application Form'!O668,""))),"",IF(F657="SKSTD_BDL",'Application Form'!O668,IF('Office Use Only - DONT TOUCH!!!'!G657="Yes",'Application Form'!O668,"")))</f>
        <v/>
      </c>
      <c r="N657" t="str">
        <f>IF(AND(F657="",'Application Form'!H668=""),"",IF(AND(F657="",'Application Form'!H668&lt;&gt;""),'Application Form'!H668,IF(AND(F657&lt;&gt;"",'Application Form'!I668=""),"",IF(AND(F657&lt;&gt;"",'Application Form'!I668&lt;&gt;""),IF('Application Form'!I668="SKSTD_BDL","SKSTD_BDL",IF('Application Form'!I668="MIP","MIP",IF('Application Form'!I668="MIP+PV","MIP",IF('Application Form'!I668="SEEKSIRE","SEEKSIRE",IF('Application Form'!I668="SEEKSIRE+PV","SEEKSIRE",IF('Application Form'!I668="GGP50K","GGP50K",IF('Application Form'!I668="GGP50K+PV","GGP50K",IF('Application Form'!I668="GGPHD (150K)","GGPHD (150K)",IF('Application Form'!I668="GGPHD+PV","GGPHD",IF('Application Form'!I668="PV","",IF('Application Form'!I668="POLL","",IF('Application Form'!I668="MSTN","MSTN",IF('Application Form'!I668="COAT","COAT",IF('Application Form'!I668="PI","PI",IF('Application Form'!I668="POLL_50K (add on)*","POLL_50K (add on)*",IF('Application Form'!I668="POLL_HD (add on)*","POLL_HD (add_on)*",IF('Application Form'!I668="MSTN_50K (add_on)*","MSTN_50K (add_on)*",IF('Application Form'!I668="MSTN_HD (add on)*","MSTN_HD (add on)*",IF('Application Form'!I668="STORE","STORE",IF('Application Form'!I668="HE","HE","")))))))))))))))))))),"ERROR"))))</f>
        <v/>
      </c>
      <c r="O657" t="str">
        <f>IF(AND(F657="",'Application Form'!H668=""),"",IF(AND(F657="",'Application Form'!H668&lt;&gt;"",'Application Form'!I668=""),"",IF(AND(F657&lt;&gt;"",'Application Form'!I668=""),"",IF(AND(F657&lt;&gt;"",'Application Form'!I668&lt;&gt;"",'Application Form'!J668=""),"",IF(AND(F657="",'Application Form'!H668&lt;&gt;"",'Application Form'!I668&lt;&gt;""),IF('Application Form'!I668="SKSTD_BDL","SKSTD_BDL",IF('Application Form'!I668="MIP","MIP",IF('Application Form'!I668="MIP+PV","MIP",IF('Application Form'!I668="SEEKSIRE","SEEKSIRE",IF('Application Form'!I668="SEEKSIRE+PV","SEEKSIRE",IF('Application Form'!I668="GGP50K","GGP50K",IF('Application Form'!I668="GGP50K+PV","GGP50K",IF('Application Form'!I668="GGPHD (150K)","GGPHD (150K)",IF('Application Form'!I668="GGPHD+PV","GGPHD",IF('Application Form'!I668="PV","",IF('Application Form'!I668="POLL","",IF('Application Form'!I668="MSTN","MSTN",IF('Application Form'!I668="COAT","COAT",IF('Application Form'!I668="PI","PI",IF('Application Form'!I668="POLL_50K (add on)*","POLL_50K (add on)*",IF('Application Form'!I668="POLL_HD (add on)*","POLL_HD (add_on)*",IF('Application Form'!I668="MSTN_50K (add_on)*","MSTN_50K (add_on)*",IF('Application Form'!I668="MSTN_HD (add on)*","MSTN_HD (add on)*",IF('Application Form'!I668="STORE","STORE",IF('Application Form'!I668="HE","HE","ERROR")))))))))))))))))))),IF(AND(F657&lt;&gt;"",'Application Form'!I668&lt;&gt;"",'Application Form'!J668&lt;&gt;""),IF('Application Form'!J668="SKSTD_BDL","SKSTD_BDL",IF('Application Form'!J668="MIP","MIP",IF('Application Form'!J668="MIP+PV","MIP",IF('Application Form'!J668="SEEKSIRE","SEEKSIRE",IF('Application Form'!J668="SEEKSIRE+PV","SEEKSIRE",IF('Application Form'!J668="GGP50K","GGP50K",IF('Application Form'!J668="GGP50K+PV","GGP50K",IF('Application Form'!J668="GGPHD (150K)","GGPHD (150K)",IF('Application Form'!J668="GGPHD+PV","GGPHD",IF('Application Form'!J668="PV","",IF('Application Form'!J668="POLL","",IF('Application Form'!J668="MSTN","MSTN",IF('Application Form'!J668="COAT","COAT",IF('Application Form'!J668="PI","PI",IF('Application Form'!J668="POLL_50K (add on)*","POLL_50K (add on)*",IF('Application Form'!J668="POLL_HD (add on)*","POLL_HD (add_on)*",IF('Application Form'!J668="MSTN_50K (add_on)*","MSTN_50K (add_on)*",IF('Application Form'!J668="MSTN_HD (add on)*","MSTN_HD (add on)*",IF('Application Form'!J668="STORE","STORE",IF('Application Form'!J668="HE","HE","")))))))))))))))))))),"ERROR"))))))</f>
        <v/>
      </c>
      <c r="P657" t="str">
        <f>IF(AND(F657="",O657&lt;&gt;""),IF('Application Form'!J668="SKSTD_BDL","SKSTD_BDL",IF('Application Form'!J668="MIP","MIP",IF('Application Form'!J668="MIP+PV","MIP",IF('Application Form'!J668="SEEKSIRE","SEEKSIRE",IF('Application Form'!J668="SEEKSIRE+PV","SEEKSIRE",IF('Application Form'!J668="GGP50K","GGP50K",IF('Application Form'!J668="GGP50K+PV","GGP50K",IF('Application Form'!J668="GGPHD (150K)","GGPHD (150K)",IF('Application Form'!J668="GGPHD+PV","GGPHD",IF('Application Form'!J668="PV","",IF('Application Form'!J668="POLL","",IF('Application Form'!J668="MSTN","MSTN",IF('Application Form'!J668="COAT","COAT",IF('Application Form'!J668="PI","PI",IF('Application Form'!J668="POLL_50K (add on)*","POLL_50K (add on)*",IF('Application Form'!J668="POLL_HD (add on)*","POLL_HD (add_on)*",IF('Application Form'!J668="MSTN_50K (add_on)*","MSTN_50K (add_on)*",IF('Application Form'!J668="MSTN_HD (add on)*","MSTN_HD (add on)*",IF('Application Form'!J668="STORE","STORE",IF('Application Form'!J668="HE","HE","")))))))))))))))))))),"")</f>
        <v/>
      </c>
    </row>
    <row r="658" spans="1:16" x14ac:dyDescent="0.25">
      <c r="A658" s="72">
        <f>'Application Form'!E669</f>
        <v>0</v>
      </c>
      <c r="B658" t="str">
        <f>IF('Application Form'!C669="Hair","H",IF('Application Form'!C669="Done","D",IF('Application Form'!C669="Semen","S",IF('Application Form'!C669="TSU","T",""))))</f>
        <v/>
      </c>
      <c r="C658" t="str">
        <f t="shared" si="10"/>
        <v>NAA</v>
      </c>
      <c r="F658" t="str">
        <f>IF('Application Form'!H669="SKSTD_BDL","SKSTD_BDL",IF('Application Form'!H669="MIP","MIP",IF('Application Form'!H669="MIP+PV","MIP",IF('Application Form'!H669="SEEKSIRE","SEEKSIRE",IF('Application Form'!H669="SEEKSIRE+PV","SEEKSIRE",IF('Application Form'!H669="GGP50K","GGP50K",IF('Application Form'!H669="GGP50K+PV","GGP50K",IF('Application Form'!H669="GGPHD (150K)","GGPHD (150K)",IF('Application Form'!H669="GGPHD+PV","GGPHD",IF('Application Form'!H669="PV","",IF('Application Form'!H669="POLL","",IF('Application Form'!H669="MSTN","",IF('Application Form'!H669="COAT","",IF('Application Form'!H669="PI","",IF('Application Form'!H669="POLL_50K (add on)*","",IF('Application Form'!H669="POLL_HD (add on)*","",IF('Application Form'!H669="MSTN_50K (add_on)*","",IF('Application Form'!H669="MSTN_HD (add on)*","",IF('Application Form'!H669="STORE","STORE",IF('Application Form'!H669="HE","HE",""))))))))))))))))))))</f>
        <v/>
      </c>
      <c r="G658" t="str">
        <f>IF(OR(RIGHT('Application Form'!H669,2)="PV",RIGHT('Application Form'!I669,2)="PV",RIGHT('Application Form'!J669,2)="PV"),"Yes","")</f>
        <v/>
      </c>
      <c r="H658" s="81" t="str">
        <f>IF(ISBLANK(IF(F658="SKSTD_BDL",'Application Form'!M669,IF('Office Use Only - DONT TOUCH!!!'!G658="Yes",'Application Form'!M669,""))),"",IF(F658="SKSTD_BDL",'Application Form'!M669,IF('Office Use Only - DONT TOUCH!!!'!G658="Yes",'Application Form'!M669,"")))</f>
        <v/>
      </c>
      <c r="K658" t="str">
        <f>IF(ISBLANK(IF(F658="SKSTD_BDL",'Application Form'!O669,IF('Office Use Only - DONT TOUCH!!!'!G658="Yes",'Application Form'!O669,""))),"",IF(F658="SKSTD_BDL",'Application Form'!O669,IF('Office Use Only - DONT TOUCH!!!'!G658="Yes",'Application Form'!O669,"")))</f>
        <v/>
      </c>
      <c r="N658" t="str">
        <f>IF(AND(F658="",'Application Form'!H669=""),"",IF(AND(F658="",'Application Form'!H669&lt;&gt;""),'Application Form'!H669,IF(AND(F658&lt;&gt;"",'Application Form'!I669=""),"",IF(AND(F658&lt;&gt;"",'Application Form'!I669&lt;&gt;""),IF('Application Form'!I669="SKSTD_BDL","SKSTD_BDL",IF('Application Form'!I669="MIP","MIP",IF('Application Form'!I669="MIP+PV","MIP",IF('Application Form'!I669="SEEKSIRE","SEEKSIRE",IF('Application Form'!I669="SEEKSIRE+PV","SEEKSIRE",IF('Application Form'!I669="GGP50K","GGP50K",IF('Application Form'!I669="GGP50K+PV","GGP50K",IF('Application Form'!I669="GGPHD (150K)","GGPHD (150K)",IF('Application Form'!I669="GGPHD+PV","GGPHD",IF('Application Form'!I669="PV","",IF('Application Form'!I669="POLL","",IF('Application Form'!I669="MSTN","MSTN",IF('Application Form'!I669="COAT","COAT",IF('Application Form'!I669="PI","PI",IF('Application Form'!I669="POLL_50K (add on)*","POLL_50K (add on)*",IF('Application Form'!I669="POLL_HD (add on)*","POLL_HD (add_on)*",IF('Application Form'!I669="MSTN_50K (add_on)*","MSTN_50K (add_on)*",IF('Application Form'!I669="MSTN_HD (add on)*","MSTN_HD (add on)*",IF('Application Form'!I669="STORE","STORE",IF('Application Form'!I669="HE","HE","")))))))))))))))))))),"ERROR"))))</f>
        <v/>
      </c>
      <c r="O658" t="str">
        <f>IF(AND(F658="",'Application Form'!H669=""),"",IF(AND(F658="",'Application Form'!H669&lt;&gt;"",'Application Form'!I669=""),"",IF(AND(F658&lt;&gt;"",'Application Form'!I669=""),"",IF(AND(F658&lt;&gt;"",'Application Form'!I669&lt;&gt;"",'Application Form'!J669=""),"",IF(AND(F658="",'Application Form'!H669&lt;&gt;"",'Application Form'!I669&lt;&gt;""),IF('Application Form'!I669="SKSTD_BDL","SKSTD_BDL",IF('Application Form'!I669="MIP","MIP",IF('Application Form'!I669="MIP+PV","MIP",IF('Application Form'!I669="SEEKSIRE","SEEKSIRE",IF('Application Form'!I669="SEEKSIRE+PV","SEEKSIRE",IF('Application Form'!I669="GGP50K","GGP50K",IF('Application Form'!I669="GGP50K+PV","GGP50K",IF('Application Form'!I669="GGPHD (150K)","GGPHD (150K)",IF('Application Form'!I669="GGPHD+PV","GGPHD",IF('Application Form'!I669="PV","",IF('Application Form'!I669="POLL","",IF('Application Form'!I669="MSTN","MSTN",IF('Application Form'!I669="COAT","COAT",IF('Application Form'!I669="PI","PI",IF('Application Form'!I669="POLL_50K (add on)*","POLL_50K (add on)*",IF('Application Form'!I669="POLL_HD (add on)*","POLL_HD (add_on)*",IF('Application Form'!I669="MSTN_50K (add_on)*","MSTN_50K (add_on)*",IF('Application Form'!I669="MSTN_HD (add on)*","MSTN_HD (add on)*",IF('Application Form'!I669="STORE","STORE",IF('Application Form'!I669="HE","HE","ERROR")))))))))))))))))))),IF(AND(F658&lt;&gt;"",'Application Form'!I669&lt;&gt;"",'Application Form'!J669&lt;&gt;""),IF('Application Form'!J669="SKSTD_BDL","SKSTD_BDL",IF('Application Form'!J669="MIP","MIP",IF('Application Form'!J669="MIP+PV","MIP",IF('Application Form'!J669="SEEKSIRE","SEEKSIRE",IF('Application Form'!J669="SEEKSIRE+PV","SEEKSIRE",IF('Application Form'!J669="GGP50K","GGP50K",IF('Application Form'!J669="GGP50K+PV","GGP50K",IF('Application Form'!J669="GGPHD (150K)","GGPHD (150K)",IF('Application Form'!J669="GGPHD+PV","GGPHD",IF('Application Form'!J669="PV","",IF('Application Form'!J669="POLL","",IF('Application Form'!J669="MSTN","MSTN",IF('Application Form'!J669="COAT","COAT",IF('Application Form'!J669="PI","PI",IF('Application Form'!J669="POLL_50K (add on)*","POLL_50K (add on)*",IF('Application Form'!J669="POLL_HD (add on)*","POLL_HD (add_on)*",IF('Application Form'!J669="MSTN_50K (add_on)*","MSTN_50K (add_on)*",IF('Application Form'!J669="MSTN_HD (add on)*","MSTN_HD (add on)*",IF('Application Form'!J669="STORE","STORE",IF('Application Form'!J669="HE","HE","")))))))))))))))))))),"ERROR"))))))</f>
        <v/>
      </c>
      <c r="P658" t="str">
        <f>IF(AND(F658="",O658&lt;&gt;""),IF('Application Form'!J669="SKSTD_BDL","SKSTD_BDL",IF('Application Form'!J669="MIP","MIP",IF('Application Form'!J669="MIP+PV","MIP",IF('Application Form'!J669="SEEKSIRE","SEEKSIRE",IF('Application Form'!J669="SEEKSIRE+PV","SEEKSIRE",IF('Application Form'!J669="GGP50K","GGP50K",IF('Application Form'!J669="GGP50K+PV","GGP50K",IF('Application Form'!J669="GGPHD (150K)","GGPHD (150K)",IF('Application Form'!J669="GGPHD+PV","GGPHD",IF('Application Form'!J669="PV","",IF('Application Form'!J669="POLL","",IF('Application Form'!J669="MSTN","MSTN",IF('Application Form'!J669="COAT","COAT",IF('Application Form'!J669="PI","PI",IF('Application Form'!J669="POLL_50K (add on)*","POLL_50K (add on)*",IF('Application Form'!J669="POLL_HD (add on)*","POLL_HD (add_on)*",IF('Application Form'!J669="MSTN_50K (add_on)*","MSTN_50K (add_on)*",IF('Application Form'!J669="MSTN_HD (add on)*","MSTN_HD (add on)*",IF('Application Form'!J669="STORE","STORE",IF('Application Form'!J669="HE","HE","")))))))))))))))))))),"")</f>
        <v/>
      </c>
    </row>
    <row r="659" spans="1:16" x14ac:dyDescent="0.25">
      <c r="A659" s="72">
        <f>'Application Form'!E670</f>
        <v>0</v>
      </c>
      <c r="B659" t="str">
        <f>IF('Application Form'!C670="Hair","H",IF('Application Form'!C670="Done","D",IF('Application Form'!C670="Semen","S",IF('Application Form'!C670="TSU","T",""))))</f>
        <v/>
      </c>
      <c r="C659" t="str">
        <f t="shared" si="10"/>
        <v>NAA</v>
      </c>
      <c r="F659" t="str">
        <f>IF('Application Form'!H670="SKSTD_BDL","SKSTD_BDL",IF('Application Form'!H670="MIP","MIP",IF('Application Form'!H670="MIP+PV","MIP",IF('Application Form'!H670="SEEKSIRE","SEEKSIRE",IF('Application Form'!H670="SEEKSIRE+PV","SEEKSIRE",IF('Application Form'!H670="GGP50K","GGP50K",IF('Application Form'!H670="GGP50K+PV","GGP50K",IF('Application Form'!H670="GGPHD (150K)","GGPHD (150K)",IF('Application Form'!H670="GGPHD+PV","GGPHD",IF('Application Form'!H670="PV","",IF('Application Form'!H670="POLL","",IF('Application Form'!H670="MSTN","",IF('Application Form'!H670="COAT","",IF('Application Form'!H670="PI","",IF('Application Form'!H670="POLL_50K (add on)*","",IF('Application Form'!H670="POLL_HD (add on)*","",IF('Application Form'!H670="MSTN_50K (add_on)*","",IF('Application Form'!H670="MSTN_HD (add on)*","",IF('Application Form'!H670="STORE","STORE",IF('Application Form'!H670="HE","HE",""))))))))))))))))))))</f>
        <v/>
      </c>
      <c r="G659" t="str">
        <f>IF(OR(RIGHT('Application Form'!H670,2)="PV",RIGHT('Application Form'!I670,2)="PV",RIGHT('Application Form'!J670,2)="PV"),"Yes","")</f>
        <v/>
      </c>
      <c r="H659" s="81" t="str">
        <f>IF(ISBLANK(IF(F659="SKSTD_BDL",'Application Form'!M670,IF('Office Use Only - DONT TOUCH!!!'!G659="Yes",'Application Form'!M670,""))),"",IF(F659="SKSTD_BDL",'Application Form'!M670,IF('Office Use Only - DONT TOUCH!!!'!G659="Yes",'Application Form'!M670,"")))</f>
        <v/>
      </c>
      <c r="K659" t="str">
        <f>IF(ISBLANK(IF(F659="SKSTD_BDL",'Application Form'!O670,IF('Office Use Only - DONT TOUCH!!!'!G659="Yes",'Application Form'!O670,""))),"",IF(F659="SKSTD_BDL",'Application Form'!O670,IF('Office Use Only - DONT TOUCH!!!'!G659="Yes",'Application Form'!O670,"")))</f>
        <v/>
      </c>
      <c r="N659" t="str">
        <f>IF(AND(F659="",'Application Form'!H670=""),"",IF(AND(F659="",'Application Form'!H670&lt;&gt;""),'Application Form'!H670,IF(AND(F659&lt;&gt;"",'Application Form'!I670=""),"",IF(AND(F659&lt;&gt;"",'Application Form'!I670&lt;&gt;""),IF('Application Form'!I670="SKSTD_BDL","SKSTD_BDL",IF('Application Form'!I670="MIP","MIP",IF('Application Form'!I670="MIP+PV","MIP",IF('Application Form'!I670="SEEKSIRE","SEEKSIRE",IF('Application Form'!I670="SEEKSIRE+PV","SEEKSIRE",IF('Application Form'!I670="GGP50K","GGP50K",IF('Application Form'!I670="GGP50K+PV","GGP50K",IF('Application Form'!I670="GGPHD (150K)","GGPHD (150K)",IF('Application Form'!I670="GGPHD+PV","GGPHD",IF('Application Form'!I670="PV","",IF('Application Form'!I670="POLL","",IF('Application Form'!I670="MSTN","MSTN",IF('Application Form'!I670="COAT","COAT",IF('Application Form'!I670="PI","PI",IF('Application Form'!I670="POLL_50K (add on)*","POLL_50K (add on)*",IF('Application Form'!I670="POLL_HD (add on)*","POLL_HD (add_on)*",IF('Application Form'!I670="MSTN_50K (add_on)*","MSTN_50K (add_on)*",IF('Application Form'!I670="MSTN_HD (add on)*","MSTN_HD (add on)*",IF('Application Form'!I670="STORE","STORE",IF('Application Form'!I670="HE","HE","")))))))))))))))))))),"ERROR"))))</f>
        <v/>
      </c>
      <c r="O659" t="str">
        <f>IF(AND(F659="",'Application Form'!H670=""),"",IF(AND(F659="",'Application Form'!H670&lt;&gt;"",'Application Form'!I670=""),"",IF(AND(F659&lt;&gt;"",'Application Form'!I670=""),"",IF(AND(F659&lt;&gt;"",'Application Form'!I670&lt;&gt;"",'Application Form'!J670=""),"",IF(AND(F659="",'Application Form'!H670&lt;&gt;"",'Application Form'!I670&lt;&gt;""),IF('Application Form'!I670="SKSTD_BDL","SKSTD_BDL",IF('Application Form'!I670="MIP","MIP",IF('Application Form'!I670="MIP+PV","MIP",IF('Application Form'!I670="SEEKSIRE","SEEKSIRE",IF('Application Form'!I670="SEEKSIRE+PV","SEEKSIRE",IF('Application Form'!I670="GGP50K","GGP50K",IF('Application Form'!I670="GGP50K+PV","GGP50K",IF('Application Form'!I670="GGPHD (150K)","GGPHD (150K)",IF('Application Form'!I670="GGPHD+PV","GGPHD",IF('Application Form'!I670="PV","",IF('Application Form'!I670="POLL","",IF('Application Form'!I670="MSTN","MSTN",IF('Application Form'!I670="COAT","COAT",IF('Application Form'!I670="PI","PI",IF('Application Form'!I670="POLL_50K (add on)*","POLL_50K (add on)*",IF('Application Form'!I670="POLL_HD (add on)*","POLL_HD (add_on)*",IF('Application Form'!I670="MSTN_50K (add_on)*","MSTN_50K (add_on)*",IF('Application Form'!I670="MSTN_HD (add on)*","MSTN_HD (add on)*",IF('Application Form'!I670="STORE","STORE",IF('Application Form'!I670="HE","HE","ERROR")))))))))))))))))))),IF(AND(F659&lt;&gt;"",'Application Form'!I670&lt;&gt;"",'Application Form'!J670&lt;&gt;""),IF('Application Form'!J670="SKSTD_BDL","SKSTD_BDL",IF('Application Form'!J670="MIP","MIP",IF('Application Form'!J670="MIP+PV","MIP",IF('Application Form'!J670="SEEKSIRE","SEEKSIRE",IF('Application Form'!J670="SEEKSIRE+PV","SEEKSIRE",IF('Application Form'!J670="GGP50K","GGP50K",IF('Application Form'!J670="GGP50K+PV","GGP50K",IF('Application Form'!J670="GGPHD (150K)","GGPHD (150K)",IF('Application Form'!J670="GGPHD+PV","GGPHD",IF('Application Form'!J670="PV","",IF('Application Form'!J670="POLL","",IF('Application Form'!J670="MSTN","MSTN",IF('Application Form'!J670="COAT","COAT",IF('Application Form'!J670="PI","PI",IF('Application Form'!J670="POLL_50K (add on)*","POLL_50K (add on)*",IF('Application Form'!J670="POLL_HD (add on)*","POLL_HD (add_on)*",IF('Application Form'!J670="MSTN_50K (add_on)*","MSTN_50K (add_on)*",IF('Application Form'!J670="MSTN_HD (add on)*","MSTN_HD (add on)*",IF('Application Form'!J670="STORE","STORE",IF('Application Form'!J670="HE","HE","")))))))))))))))))))),"ERROR"))))))</f>
        <v/>
      </c>
      <c r="P659" t="str">
        <f>IF(AND(F659="",O659&lt;&gt;""),IF('Application Form'!J670="SKSTD_BDL","SKSTD_BDL",IF('Application Form'!J670="MIP","MIP",IF('Application Form'!J670="MIP+PV","MIP",IF('Application Form'!J670="SEEKSIRE","SEEKSIRE",IF('Application Form'!J670="SEEKSIRE+PV","SEEKSIRE",IF('Application Form'!J670="GGP50K","GGP50K",IF('Application Form'!J670="GGP50K+PV","GGP50K",IF('Application Form'!J670="GGPHD (150K)","GGPHD (150K)",IF('Application Form'!J670="GGPHD+PV","GGPHD",IF('Application Form'!J670="PV","",IF('Application Form'!J670="POLL","",IF('Application Form'!J670="MSTN","MSTN",IF('Application Form'!J670="COAT","COAT",IF('Application Form'!J670="PI","PI",IF('Application Form'!J670="POLL_50K (add on)*","POLL_50K (add on)*",IF('Application Form'!J670="POLL_HD (add on)*","POLL_HD (add_on)*",IF('Application Form'!J670="MSTN_50K (add_on)*","MSTN_50K (add_on)*",IF('Application Form'!J670="MSTN_HD (add on)*","MSTN_HD (add on)*",IF('Application Form'!J670="STORE","STORE",IF('Application Form'!J670="HE","HE","")))))))))))))))))))),"")</f>
        <v/>
      </c>
    </row>
    <row r="660" spans="1:16" x14ac:dyDescent="0.25">
      <c r="A660" s="72">
        <f>'Application Form'!E671</f>
        <v>0</v>
      </c>
      <c r="B660" t="str">
        <f>IF('Application Form'!C671="Hair","H",IF('Application Form'!C671="Done","D",IF('Application Form'!C671="Semen","S",IF('Application Form'!C671="TSU","T",""))))</f>
        <v/>
      </c>
      <c r="C660" t="str">
        <f t="shared" si="10"/>
        <v>NAA</v>
      </c>
      <c r="F660" t="str">
        <f>IF('Application Form'!H671="SKSTD_BDL","SKSTD_BDL",IF('Application Form'!H671="MIP","MIP",IF('Application Form'!H671="MIP+PV","MIP",IF('Application Form'!H671="SEEKSIRE","SEEKSIRE",IF('Application Form'!H671="SEEKSIRE+PV","SEEKSIRE",IF('Application Form'!H671="GGP50K","GGP50K",IF('Application Form'!H671="GGP50K+PV","GGP50K",IF('Application Form'!H671="GGPHD (150K)","GGPHD (150K)",IF('Application Form'!H671="GGPHD+PV","GGPHD",IF('Application Form'!H671="PV","",IF('Application Form'!H671="POLL","",IF('Application Form'!H671="MSTN","",IF('Application Form'!H671="COAT","",IF('Application Form'!H671="PI","",IF('Application Form'!H671="POLL_50K (add on)*","",IF('Application Form'!H671="POLL_HD (add on)*","",IF('Application Form'!H671="MSTN_50K (add_on)*","",IF('Application Form'!H671="MSTN_HD (add on)*","",IF('Application Form'!H671="STORE","STORE",IF('Application Form'!H671="HE","HE",""))))))))))))))))))))</f>
        <v/>
      </c>
      <c r="G660" t="str">
        <f>IF(OR(RIGHT('Application Form'!H671,2)="PV",RIGHT('Application Form'!I671,2)="PV",RIGHT('Application Form'!J671,2)="PV"),"Yes","")</f>
        <v/>
      </c>
      <c r="H660" s="81" t="str">
        <f>IF(ISBLANK(IF(F660="SKSTD_BDL",'Application Form'!M671,IF('Office Use Only - DONT TOUCH!!!'!G660="Yes",'Application Form'!M671,""))),"",IF(F660="SKSTD_BDL",'Application Form'!M671,IF('Office Use Only - DONT TOUCH!!!'!G660="Yes",'Application Form'!M671,"")))</f>
        <v/>
      </c>
      <c r="K660" t="str">
        <f>IF(ISBLANK(IF(F660="SKSTD_BDL",'Application Form'!O671,IF('Office Use Only - DONT TOUCH!!!'!G660="Yes",'Application Form'!O671,""))),"",IF(F660="SKSTD_BDL",'Application Form'!O671,IF('Office Use Only - DONT TOUCH!!!'!G660="Yes",'Application Form'!O671,"")))</f>
        <v/>
      </c>
      <c r="N660" t="str">
        <f>IF(AND(F660="",'Application Form'!H671=""),"",IF(AND(F660="",'Application Form'!H671&lt;&gt;""),'Application Form'!H671,IF(AND(F660&lt;&gt;"",'Application Form'!I671=""),"",IF(AND(F660&lt;&gt;"",'Application Form'!I671&lt;&gt;""),IF('Application Form'!I671="SKSTD_BDL","SKSTD_BDL",IF('Application Form'!I671="MIP","MIP",IF('Application Form'!I671="MIP+PV","MIP",IF('Application Form'!I671="SEEKSIRE","SEEKSIRE",IF('Application Form'!I671="SEEKSIRE+PV","SEEKSIRE",IF('Application Form'!I671="GGP50K","GGP50K",IF('Application Form'!I671="GGP50K+PV","GGP50K",IF('Application Form'!I671="GGPHD (150K)","GGPHD (150K)",IF('Application Form'!I671="GGPHD+PV","GGPHD",IF('Application Form'!I671="PV","",IF('Application Form'!I671="POLL","",IF('Application Form'!I671="MSTN","MSTN",IF('Application Form'!I671="COAT","COAT",IF('Application Form'!I671="PI","PI",IF('Application Form'!I671="POLL_50K (add on)*","POLL_50K (add on)*",IF('Application Form'!I671="POLL_HD (add on)*","POLL_HD (add_on)*",IF('Application Form'!I671="MSTN_50K (add_on)*","MSTN_50K (add_on)*",IF('Application Form'!I671="MSTN_HD (add on)*","MSTN_HD (add on)*",IF('Application Form'!I671="STORE","STORE",IF('Application Form'!I671="HE","HE","")))))))))))))))))))),"ERROR"))))</f>
        <v/>
      </c>
      <c r="O660" t="str">
        <f>IF(AND(F660="",'Application Form'!H671=""),"",IF(AND(F660="",'Application Form'!H671&lt;&gt;"",'Application Form'!I671=""),"",IF(AND(F660&lt;&gt;"",'Application Form'!I671=""),"",IF(AND(F660&lt;&gt;"",'Application Form'!I671&lt;&gt;"",'Application Form'!J671=""),"",IF(AND(F660="",'Application Form'!H671&lt;&gt;"",'Application Form'!I671&lt;&gt;""),IF('Application Form'!I671="SKSTD_BDL","SKSTD_BDL",IF('Application Form'!I671="MIP","MIP",IF('Application Form'!I671="MIP+PV","MIP",IF('Application Form'!I671="SEEKSIRE","SEEKSIRE",IF('Application Form'!I671="SEEKSIRE+PV","SEEKSIRE",IF('Application Form'!I671="GGP50K","GGP50K",IF('Application Form'!I671="GGP50K+PV","GGP50K",IF('Application Form'!I671="GGPHD (150K)","GGPHD (150K)",IF('Application Form'!I671="GGPHD+PV","GGPHD",IF('Application Form'!I671="PV","",IF('Application Form'!I671="POLL","",IF('Application Form'!I671="MSTN","MSTN",IF('Application Form'!I671="COAT","COAT",IF('Application Form'!I671="PI","PI",IF('Application Form'!I671="POLL_50K (add on)*","POLL_50K (add on)*",IF('Application Form'!I671="POLL_HD (add on)*","POLL_HD (add_on)*",IF('Application Form'!I671="MSTN_50K (add_on)*","MSTN_50K (add_on)*",IF('Application Form'!I671="MSTN_HD (add on)*","MSTN_HD (add on)*",IF('Application Form'!I671="STORE","STORE",IF('Application Form'!I671="HE","HE","ERROR")))))))))))))))))))),IF(AND(F660&lt;&gt;"",'Application Form'!I671&lt;&gt;"",'Application Form'!J671&lt;&gt;""),IF('Application Form'!J671="SKSTD_BDL","SKSTD_BDL",IF('Application Form'!J671="MIP","MIP",IF('Application Form'!J671="MIP+PV","MIP",IF('Application Form'!J671="SEEKSIRE","SEEKSIRE",IF('Application Form'!J671="SEEKSIRE+PV","SEEKSIRE",IF('Application Form'!J671="GGP50K","GGP50K",IF('Application Form'!J671="GGP50K+PV","GGP50K",IF('Application Form'!J671="GGPHD (150K)","GGPHD (150K)",IF('Application Form'!J671="GGPHD+PV","GGPHD",IF('Application Form'!J671="PV","",IF('Application Form'!J671="POLL","",IF('Application Form'!J671="MSTN","MSTN",IF('Application Form'!J671="COAT","COAT",IF('Application Form'!J671="PI","PI",IF('Application Form'!J671="POLL_50K (add on)*","POLL_50K (add on)*",IF('Application Form'!J671="POLL_HD (add on)*","POLL_HD (add_on)*",IF('Application Form'!J671="MSTN_50K (add_on)*","MSTN_50K (add_on)*",IF('Application Form'!J671="MSTN_HD (add on)*","MSTN_HD (add on)*",IF('Application Form'!J671="STORE","STORE",IF('Application Form'!J671="HE","HE","")))))))))))))))))))),"ERROR"))))))</f>
        <v/>
      </c>
      <c r="P660" t="str">
        <f>IF(AND(F660="",O660&lt;&gt;""),IF('Application Form'!J671="SKSTD_BDL","SKSTD_BDL",IF('Application Form'!J671="MIP","MIP",IF('Application Form'!J671="MIP+PV","MIP",IF('Application Form'!J671="SEEKSIRE","SEEKSIRE",IF('Application Form'!J671="SEEKSIRE+PV","SEEKSIRE",IF('Application Form'!J671="GGP50K","GGP50K",IF('Application Form'!J671="GGP50K+PV","GGP50K",IF('Application Form'!J671="GGPHD (150K)","GGPHD (150K)",IF('Application Form'!J671="GGPHD+PV","GGPHD",IF('Application Form'!J671="PV","",IF('Application Form'!J671="POLL","",IF('Application Form'!J671="MSTN","MSTN",IF('Application Form'!J671="COAT","COAT",IF('Application Form'!J671="PI","PI",IF('Application Form'!J671="POLL_50K (add on)*","POLL_50K (add on)*",IF('Application Form'!J671="POLL_HD (add on)*","POLL_HD (add_on)*",IF('Application Form'!J671="MSTN_50K (add_on)*","MSTN_50K (add_on)*",IF('Application Form'!J671="MSTN_HD (add on)*","MSTN_HD (add on)*",IF('Application Form'!J671="STORE","STORE",IF('Application Form'!J671="HE","HE","")))))))))))))))))))),"")</f>
        <v/>
      </c>
    </row>
    <row r="661" spans="1:16" x14ac:dyDescent="0.25">
      <c r="A661" s="72">
        <f>'Application Form'!E672</f>
        <v>0</v>
      </c>
      <c r="B661" t="str">
        <f>IF('Application Form'!C672="Hair","H",IF('Application Form'!C672="Done","D",IF('Application Form'!C672="Semen","S",IF('Application Form'!C672="TSU","T",""))))</f>
        <v/>
      </c>
      <c r="C661" t="str">
        <f t="shared" si="10"/>
        <v>NAA</v>
      </c>
      <c r="F661" t="str">
        <f>IF('Application Form'!H672="SKSTD_BDL","SKSTD_BDL",IF('Application Form'!H672="MIP","MIP",IF('Application Form'!H672="MIP+PV","MIP",IF('Application Form'!H672="SEEKSIRE","SEEKSIRE",IF('Application Form'!H672="SEEKSIRE+PV","SEEKSIRE",IF('Application Form'!H672="GGP50K","GGP50K",IF('Application Form'!H672="GGP50K+PV","GGP50K",IF('Application Form'!H672="GGPHD (150K)","GGPHD (150K)",IF('Application Form'!H672="GGPHD+PV","GGPHD",IF('Application Form'!H672="PV","",IF('Application Form'!H672="POLL","",IF('Application Form'!H672="MSTN","",IF('Application Form'!H672="COAT","",IF('Application Form'!H672="PI","",IF('Application Form'!H672="POLL_50K (add on)*","",IF('Application Form'!H672="POLL_HD (add on)*","",IF('Application Form'!H672="MSTN_50K (add_on)*","",IF('Application Form'!H672="MSTN_HD (add on)*","",IF('Application Form'!H672="STORE","STORE",IF('Application Form'!H672="HE","HE",""))))))))))))))))))))</f>
        <v/>
      </c>
      <c r="G661" t="str">
        <f>IF(OR(RIGHT('Application Form'!H672,2)="PV",RIGHT('Application Form'!I672,2)="PV",RIGHT('Application Form'!J672,2)="PV"),"Yes","")</f>
        <v/>
      </c>
      <c r="H661" s="81" t="str">
        <f>IF(ISBLANK(IF(F661="SKSTD_BDL",'Application Form'!M672,IF('Office Use Only - DONT TOUCH!!!'!G661="Yes",'Application Form'!M672,""))),"",IF(F661="SKSTD_BDL",'Application Form'!M672,IF('Office Use Only - DONT TOUCH!!!'!G661="Yes",'Application Form'!M672,"")))</f>
        <v/>
      </c>
      <c r="K661" t="str">
        <f>IF(ISBLANK(IF(F661="SKSTD_BDL",'Application Form'!O672,IF('Office Use Only - DONT TOUCH!!!'!G661="Yes",'Application Form'!O672,""))),"",IF(F661="SKSTD_BDL",'Application Form'!O672,IF('Office Use Only - DONT TOUCH!!!'!G661="Yes",'Application Form'!O672,"")))</f>
        <v/>
      </c>
      <c r="N661" t="str">
        <f>IF(AND(F661="",'Application Form'!H672=""),"",IF(AND(F661="",'Application Form'!H672&lt;&gt;""),'Application Form'!H672,IF(AND(F661&lt;&gt;"",'Application Form'!I672=""),"",IF(AND(F661&lt;&gt;"",'Application Form'!I672&lt;&gt;""),IF('Application Form'!I672="SKSTD_BDL","SKSTD_BDL",IF('Application Form'!I672="MIP","MIP",IF('Application Form'!I672="MIP+PV","MIP",IF('Application Form'!I672="SEEKSIRE","SEEKSIRE",IF('Application Form'!I672="SEEKSIRE+PV","SEEKSIRE",IF('Application Form'!I672="GGP50K","GGP50K",IF('Application Form'!I672="GGP50K+PV","GGP50K",IF('Application Form'!I672="GGPHD (150K)","GGPHD (150K)",IF('Application Form'!I672="GGPHD+PV","GGPHD",IF('Application Form'!I672="PV","",IF('Application Form'!I672="POLL","",IF('Application Form'!I672="MSTN","MSTN",IF('Application Form'!I672="COAT","COAT",IF('Application Form'!I672="PI","PI",IF('Application Form'!I672="POLL_50K (add on)*","POLL_50K (add on)*",IF('Application Form'!I672="POLL_HD (add on)*","POLL_HD (add_on)*",IF('Application Form'!I672="MSTN_50K (add_on)*","MSTN_50K (add_on)*",IF('Application Form'!I672="MSTN_HD (add on)*","MSTN_HD (add on)*",IF('Application Form'!I672="STORE","STORE",IF('Application Form'!I672="HE","HE","")))))))))))))))))))),"ERROR"))))</f>
        <v/>
      </c>
      <c r="O661" t="str">
        <f>IF(AND(F661="",'Application Form'!H672=""),"",IF(AND(F661="",'Application Form'!H672&lt;&gt;"",'Application Form'!I672=""),"",IF(AND(F661&lt;&gt;"",'Application Form'!I672=""),"",IF(AND(F661&lt;&gt;"",'Application Form'!I672&lt;&gt;"",'Application Form'!J672=""),"",IF(AND(F661="",'Application Form'!H672&lt;&gt;"",'Application Form'!I672&lt;&gt;""),IF('Application Form'!I672="SKSTD_BDL","SKSTD_BDL",IF('Application Form'!I672="MIP","MIP",IF('Application Form'!I672="MIP+PV","MIP",IF('Application Form'!I672="SEEKSIRE","SEEKSIRE",IF('Application Form'!I672="SEEKSIRE+PV","SEEKSIRE",IF('Application Form'!I672="GGP50K","GGP50K",IF('Application Form'!I672="GGP50K+PV","GGP50K",IF('Application Form'!I672="GGPHD (150K)","GGPHD (150K)",IF('Application Form'!I672="GGPHD+PV","GGPHD",IF('Application Form'!I672="PV","",IF('Application Form'!I672="POLL","",IF('Application Form'!I672="MSTN","MSTN",IF('Application Form'!I672="COAT","COAT",IF('Application Form'!I672="PI","PI",IF('Application Form'!I672="POLL_50K (add on)*","POLL_50K (add on)*",IF('Application Form'!I672="POLL_HD (add on)*","POLL_HD (add_on)*",IF('Application Form'!I672="MSTN_50K (add_on)*","MSTN_50K (add_on)*",IF('Application Form'!I672="MSTN_HD (add on)*","MSTN_HD (add on)*",IF('Application Form'!I672="STORE","STORE",IF('Application Form'!I672="HE","HE","ERROR")))))))))))))))))))),IF(AND(F661&lt;&gt;"",'Application Form'!I672&lt;&gt;"",'Application Form'!J672&lt;&gt;""),IF('Application Form'!J672="SKSTD_BDL","SKSTD_BDL",IF('Application Form'!J672="MIP","MIP",IF('Application Form'!J672="MIP+PV","MIP",IF('Application Form'!J672="SEEKSIRE","SEEKSIRE",IF('Application Form'!J672="SEEKSIRE+PV","SEEKSIRE",IF('Application Form'!J672="GGP50K","GGP50K",IF('Application Form'!J672="GGP50K+PV","GGP50K",IF('Application Form'!J672="GGPHD (150K)","GGPHD (150K)",IF('Application Form'!J672="GGPHD+PV","GGPHD",IF('Application Form'!J672="PV","",IF('Application Form'!J672="POLL","",IF('Application Form'!J672="MSTN","MSTN",IF('Application Form'!J672="COAT","COAT",IF('Application Form'!J672="PI","PI",IF('Application Form'!J672="POLL_50K (add on)*","POLL_50K (add on)*",IF('Application Form'!J672="POLL_HD (add on)*","POLL_HD (add_on)*",IF('Application Form'!J672="MSTN_50K (add_on)*","MSTN_50K (add_on)*",IF('Application Form'!J672="MSTN_HD (add on)*","MSTN_HD (add on)*",IF('Application Form'!J672="STORE","STORE",IF('Application Form'!J672="HE","HE","")))))))))))))))))))),"ERROR"))))))</f>
        <v/>
      </c>
      <c r="P661" t="str">
        <f>IF(AND(F661="",O661&lt;&gt;""),IF('Application Form'!J672="SKSTD_BDL","SKSTD_BDL",IF('Application Form'!J672="MIP","MIP",IF('Application Form'!J672="MIP+PV","MIP",IF('Application Form'!J672="SEEKSIRE","SEEKSIRE",IF('Application Form'!J672="SEEKSIRE+PV","SEEKSIRE",IF('Application Form'!J672="GGP50K","GGP50K",IF('Application Form'!J672="GGP50K+PV","GGP50K",IF('Application Form'!J672="GGPHD (150K)","GGPHD (150K)",IF('Application Form'!J672="GGPHD+PV","GGPHD",IF('Application Form'!J672="PV","",IF('Application Form'!J672="POLL","",IF('Application Form'!J672="MSTN","MSTN",IF('Application Form'!J672="COAT","COAT",IF('Application Form'!J672="PI","PI",IF('Application Form'!J672="POLL_50K (add on)*","POLL_50K (add on)*",IF('Application Form'!J672="POLL_HD (add on)*","POLL_HD (add_on)*",IF('Application Form'!J672="MSTN_50K (add_on)*","MSTN_50K (add_on)*",IF('Application Form'!J672="MSTN_HD (add on)*","MSTN_HD (add on)*",IF('Application Form'!J672="STORE","STORE",IF('Application Form'!J672="HE","HE","")))))))))))))))))))),"")</f>
        <v/>
      </c>
    </row>
    <row r="662" spans="1:16" x14ac:dyDescent="0.25">
      <c r="A662" s="72">
        <f>'Application Form'!E673</f>
        <v>0</v>
      </c>
      <c r="B662" t="str">
        <f>IF('Application Form'!C673="Hair","H",IF('Application Form'!C673="Done","D",IF('Application Form'!C673="Semen","S",IF('Application Form'!C673="TSU","T",""))))</f>
        <v/>
      </c>
      <c r="C662" t="str">
        <f t="shared" si="10"/>
        <v>NAA</v>
      </c>
      <c r="F662" t="str">
        <f>IF('Application Form'!H673="SKSTD_BDL","SKSTD_BDL",IF('Application Form'!H673="MIP","MIP",IF('Application Form'!H673="MIP+PV","MIP",IF('Application Form'!H673="SEEKSIRE","SEEKSIRE",IF('Application Form'!H673="SEEKSIRE+PV","SEEKSIRE",IF('Application Form'!H673="GGP50K","GGP50K",IF('Application Form'!H673="GGP50K+PV","GGP50K",IF('Application Form'!H673="GGPHD (150K)","GGPHD (150K)",IF('Application Form'!H673="GGPHD+PV","GGPHD",IF('Application Form'!H673="PV","",IF('Application Form'!H673="POLL","",IF('Application Form'!H673="MSTN","",IF('Application Form'!H673="COAT","",IF('Application Form'!H673="PI","",IF('Application Form'!H673="POLL_50K (add on)*","",IF('Application Form'!H673="POLL_HD (add on)*","",IF('Application Form'!H673="MSTN_50K (add_on)*","",IF('Application Form'!H673="MSTN_HD (add on)*","",IF('Application Form'!H673="STORE","STORE",IF('Application Form'!H673="HE","HE",""))))))))))))))))))))</f>
        <v/>
      </c>
      <c r="G662" t="str">
        <f>IF(OR(RIGHT('Application Form'!H673,2)="PV",RIGHT('Application Form'!I673,2)="PV",RIGHT('Application Form'!J673,2)="PV"),"Yes","")</f>
        <v/>
      </c>
      <c r="H662" s="81" t="str">
        <f>IF(ISBLANK(IF(F662="SKSTD_BDL",'Application Form'!M673,IF('Office Use Only - DONT TOUCH!!!'!G662="Yes",'Application Form'!M673,""))),"",IF(F662="SKSTD_BDL",'Application Form'!M673,IF('Office Use Only - DONT TOUCH!!!'!G662="Yes",'Application Form'!M673,"")))</f>
        <v/>
      </c>
      <c r="K662" t="str">
        <f>IF(ISBLANK(IF(F662="SKSTD_BDL",'Application Form'!O673,IF('Office Use Only - DONT TOUCH!!!'!G662="Yes",'Application Form'!O673,""))),"",IF(F662="SKSTD_BDL",'Application Form'!O673,IF('Office Use Only - DONT TOUCH!!!'!G662="Yes",'Application Form'!O673,"")))</f>
        <v/>
      </c>
      <c r="N662" t="str">
        <f>IF(AND(F662="",'Application Form'!H673=""),"",IF(AND(F662="",'Application Form'!H673&lt;&gt;""),'Application Form'!H673,IF(AND(F662&lt;&gt;"",'Application Form'!I673=""),"",IF(AND(F662&lt;&gt;"",'Application Form'!I673&lt;&gt;""),IF('Application Form'!I673="SKSTD_BDL","SKSTD_BDL",IF('Application Form'!I673="MIP","MIP",IF('Application Form'!I673="MIP+PV","MIP",IF('Application Form'!I673="SEEKSIRE","SEEKSIRE",IF('Application Form'!I673="SEEKSIRE+PV","SEEKSIRE",IF('Application Form'!I673="GGP50K","GGP50K",IF('Application Form'!I673="GGP50K+PV","GGP50K",IF('Application Form'!I673="GGPHD (150K)","GGPHD (150K)",IF('Application Form'!I673="GGPHD+PV","GGPHD",IF('Application Form'!I673="PV","",IF('Application Form'!I673="POLL","",IF('Application Form'!I673="MSTN","MSTN",IF('Application Form'!I673="COAT","COAT",IF('Application Form'!I673="PI","PI",IF('Application Form'!I673="POLL_50K (add on)*","POLL_50K (add on)*",IF('Application Form'!I673="POLL_HD (add on)*","POLL_HD (add_on)*",IF('Application Form'!I673="MSTN_50K (add_on)*","MSTN_50K (add_on)*",IF('Application Form'!I673="MSTN_HD (add on)*","MSTN_HD (add on)*",IF('Application Form'!I673="STORE","STORE",IF('Application Form'!I673="HE","HE","")))))))))))))))))))),"ERROR"))))</f>
        <v/>
      </c>
      <c r="O662" t="str">
        <f>IF(AND(F662="",'Application Form'!H673=""),"",IF(AND(F662="",'Application Form'!H673&lt;&gt;"",'Application Form'!I673=""),"",IF(AND(F662&lt;&gt;"",'Application Form'!I673=""),"",IF(AND(F662&lt;&gt;"",'Application Form'!I673&lt;&gt;"",'Application Form'!J673=""),"",IF(AND(F662="",'Application Form'!H673&lt;&gt;"",'Application Form'!I673&lt;&gt;""),IF('Application Form'!I673="SKSTD_BDL","SKSTD_BDL",IF('Application Form'!I673="MIP","MIP",IF('Application Form'!I673="MIP+PV","MIP",IF('Application Form'!I673="SEEKSIRE","SEEKSIRE",IF('Application Form'!I673="SEEKSIRE+PV","SEEKSIRE",IF('Application Form'!I673="GGP50K","GGP50K",IF('Application Form'!I673="GGP50K+PV","GGP50K",IF('Application Form'!I673="GGPHD (150K)","GGPHD (150K)",IF('Application Form'!I673="GGPHD+PV","GGPHD",IF('Application Form'!I673="PV","",IF('Application Form'!I673="POLL","",IF('Application Form'!I673="MSTN","MSTN",IF('Application Form'!I673="COAT","COAT",IF('Application Form'!I673="PI","PI",IF('Application Form'!I673="POLL_50K (add on)*","POLL_50K (add on)*",IF('Application Form'!I673="POLL_HD (add on)*","POLL_HD (add_on)*",IF('Application Form'!I673="MSTN_50K (add_on)*","MSTN_50K (add_on)*",IF('Application Form'!I673="MSTN_HD (add on)*","MSTN_HD (add on)*",IF('Application Form'!I673="STORE","STORE",IF('Application Form'!I673="HE","HE","ERROR")))))))))))))))))))),IF(AND(F662&lt;&gt;"",'Application Form'!I673&lt;&gt;"",'Application Form'!J673&lt;&gt;""),IF('Application Form'!J673="SKSTD_BDL","SKSTD_BDL",IF('Application Form'!J673="MIP","MIP",IF('Application Form'!J673="MIP+PV","MIP",IF('Application Form'!J673="SEEKSIRE","SEEKSIRE",IF('Application Form'!J673="SEEKSIRE+PV","SEEKSIRE",IF('Application Form'!J673="GGP50K","GGP50K",IF('Application Form'!J673="GGP50K+PV","GGP50K",IF('Application Form'!J673="GGPHD (150K)","GGPHD (150K)",IF('Application Form'!J673="GGPHD+PV","GGPHD",IF('Application Form'!J673="PV","",IF('Application Form'!J673="POLL","",IF('Application Form'!J673="MSTN","MSTN",IF('Application Form'!J673="COAT","COAT",IF('Application Form'!J673="PI","PI",IF('Application Form'!J673="POLL_50K (add on)*","POLL_50K (add on)*",IF('Application Form'!J673="POLL_HD (add on)*","POLL_HD (add_on)*",IF('Application Form'!J673="MSTN_50K (add_on)*","MSTN_50K (add_on)*",IF('Application Form'!J673="MSTN_HD (add on)*","MSTN_HD (add on)*",IF('Application Form'!J673="STORE","STORE",IF('Application Form'!J673="HE","HE","")))))))))))))))))))),"ERROR"))))))</f>
        <v/>
      </c>
      <c r="P662" t="str">
        <f>IF(AND(F662="",O662&lt;&gt;""),IF('Application Form'!J673="SKSTD_BDL","SKSTD_BDL",IF('Application Form'!J673="MIP","MIP",IF('Application Form'!J673="MIP+PV","MIP",IF('Application Form'!J673="SEEKSIRE","SEEKSIRE",IF('Application Form'!J673="SEEKSIRE+PV","SEEKSIRE",IF('Application Form'!J673="GGP50K","GGP50K",IF('Application Form'!J673="GGP50K+PV","GGP50K",IF('Application Form'!J673="GGPHD (150K)","GGPHD (150K)",IF('Application Form'!J673="GGPHD+PV","GGPHD",IF('Application Form'!J673="PV","",IF('Application Form'!J673="POLL","",IF('Application Form'!J673="MSTN","MSTN",IF('Application Form'!J673="COAT","COAT",IF('Application Form'!J673="PI","PI",IF('Application Form'!J673="POLL_50K (add on)*","POLL_50K (add on)*",IF('Application Form'!J673="POLL_HD (add on)*","POLL_HD (add_on)*",IF('Application Form'!J673="MSTN_50K (add_on)*","MSTN_50K (add_on)*",IF('Application Form'!J673="MSTN_HD (add on)*","MSTN_HD (add on)*",IF('Application Form'!J673="STORE","STORE",IF('Application Form'!J673="HE","HE","")))))))))))))))))))),"")</f>
        <v/>
      </c>
    </row>
    <row r="663" spans="1:16" x14ac:dyDescent="0.25">
      <c r="A663" s="72">
        <f>'Application Form'!E674</f>
        <v>0</v>
      </c>
      <c r="B663" t="str">
        <f>IF('Application Form'!C674="Hair","H",IF('Application Form'!C674="Done","D",IF('Application Form'!C674="Semen","S",IF('Application Form'!C674="TSU","T",""))))</f>
        <v/>
      </c>
      <c r="C663" t="str">
        <f t="shared" si="10"/>
        <v>NAA</v>
      </c>
      <c r="F663" t="str">
        <f>IF('Application Form'!H674="SKSTD_BDL","SKSTD_BDL",IF('Application Form'!H674="MIP","MIP",IF('Application Form'!H674="MIP+PV","MIP",IF('Application Form'!H674="SEEKSIRE","SEEKSIRE",IF('Application Form'!H674="SEEKSIRE+PV","SEEKSIRE",IF('Application Form'!H674="GGP50K","GGP50K",IF('Application Form'!H674="GGP50K+PV","GGP50K",IF('Application Form'!H674="GGPHD (150K)","GGPHD (150K)",IF('Application Form'!H674="GGPHD+PV","GGPHD",IF('Application Form'!H674="PV","",IF('Application Form'!H674="POLL","",IF('Application Form'!H674="MSTN","",IF('Application Form'!H674="COAT","",IF('Application Form'!H674="PI","",IF('Application Form'!H674="POLL_50K (add on)*","",IF('Application Form'!H674="POLL_HD (add on)*","",IF('Application Form'!H674="MSTN_50K (add_on)*","",IF('Application Form'!H674="MSTN_HD (add on)*","",IF('Application Form'!H674="STORE","STORE",IF('Application Form'!H674="HE","HE",""))))))))))))))))))))</f>
        <v/>
      </c>
      <c r="G663" t="str">
        <f>IF(OR(RIGHT('Application Form'!H674,2)="PV",RIGHT('Application Form'!I674,2)="PV",RIGHT('Application Form'!J674,2)="PV"),"Yes","")</f>
        <v/>
      </c>
      <c r="H663" s="81" t="str">
        <f>IF(ISBLANK(IF(F663="SKSTD_BDL",'Application Form'!M674,IF('Office Use Only - DONT TOUCH!!!'!G663="Yes",'Application Form'!M674,""))),"",IF(F663="SKSTD_BDL",'Application Form'!M674,IF('Office Use Only - DONT TOUCH!!!'!G663="Yes",'Application Form'!M674,"")))</f>
        <v/>
      </c>
      <c r="K663" t="str">
        <f>IF(ISBLANK(IF(F663="SKSTD_BDL",'Application Form'!O674,IF('Office Use Only - DONT TOUCH!!!'!G663="Yes",'Application Form'!O674,""))),"",IF(F663="SKSTD_BDL",'Application Form'!O674,IF('Office Use Only - DONT TOUCH!!!'!G663="Yes",'Application Form'!O674,"")))</f>
        <v/>
      </c>
      <c r="N663" t="str">
        <f>IF(AND(F663="",'Application Form'!H674=""),"",IF(AND(F663="",'Application Form'!H674&lt;&gt;""),'Application Form'!H674,IF(AND(F663&lt;&gt;"",'Application Form'!I674=""),"",IF(AND(F663&lt;&gt;"",'Application Form'!I674&lt;&gt;""),IF('Application Form'!I674="SKSTD_BDL","SKSTD_BDL",IF('Application Form'!I674="MIP","MIP",IF('Application Form'!I674="MIP+PV","MIP",IF('Application Form'!I674="SEEKSIRE","SEEKSIRE",IF('Application Form'!I674="SEEKSIRE+PV","SEEKSIRE",IF('Application Form'!I674="GGP50K","GGP50K",IF('Application Form'!I674="GGP50K+PV","GGP50K",IF('Application Form'!I674="GGPHD (150K)","GGPHD (150K)",IF('Application Form'!I674="GGPHD+PV","GGPHD",IF('Application Form'!I674="PV","",IF('Application Form'!I674="POLL","",IF('Application Form'!I674="MSTN","MSTN",IF('Application Form'!I674="COAT","COAT",IF('Application Form'!I674="PI","PI",IF('Application Form'!I674="POLL_50K (add on)*","POLL_50K (add on)*",IF('Application Form'!I674="POLL_HD (add on)*","POLL_HD (add_on)*",IF('Application Form'!I674="MSTN_50K (add_on)*","MSTN_50K (add_on)*",IF('Application Form'!I674="MSTN_HD (add on)*","MSTN_HD (add on)*",IF('Application Form'!I674="STORE","STORE",IF('Application Form'!I674="HE","HE","")))))))))))))))))))),"ERROR"))))</f>
        <v/>
      </c>
      <c r="O663" t="str">
        <f>IF(AND(F663="",'Application Form'!H674=""),"",IF(AND(F663="",'Application Form'!H674&lt;&gt;"",'Application Form'!I674=""),"",IF(AND(F663&lt;&gt;"",'Application Form'!I674=""),"",IF(AND(F663&lt;&gt;"",'Application Form'!I674&lt;&gt;"",'Application Form'!J674=""),"",IF(AND(F663="",'Application Form'!H674&lt;&gt;"",'Application Form'!I674&lt;&gt;""),IF('Application Form'!I674="SKSTD_BDL","SKSTD_BDL",IF('Application Form'!I674="MIP","MIP",IF('Application Form'!I674="MIP+PV","MIP",IF('Application Form'!I674="SEEKSIRE","SEEKSIRE",IF('Application Form'!I674="SEEKSIRE+PV","SEEKSIRE",IF('Application Form'!I674="GGP50K","GGP50K",IF('Application Form'!I674="GGP50K+PV","GGP50K",IF('Application Form'!I674="GGPHD (150K)","GGPHD (150K)",IF('Application Form'!I674="GGPHD+PV","GGPHD",IF('Application Form'!I674="PV","",IF('Application Form'!I674="POLL","",IF('Application Form'!I674="MSTN","MSTN",IF('Application Form'!I674="COAT","COAT",IF('Application Form'!I674="PI","PI",IF('Application Form'!I674="POLL_50K (add on)*","POLL_50K (add on)*",IF('Application Form'!I674="POLL_HD (add on)*","POLL_HD (add_on)*",IF('Application Form'!I674="MSTN_50K (add_on)*","MSTN_50K (add_on)*",IF('Application Form'!I674="MSTN_HD (add on)*","MSTN_HD (add on)*",IF('Application Form'!I674="STORE","STORE",IF('Application Form'!I674="HE","HE","ERROR")))))))))))))))))))),IF(AND(F663&lt;&gt;"",'Application Form'!I674&lt;&gt;"",'Application Form'!J674&lt;&gt;""),IF('Application Form'!J674="SKSTD_BDL","SKSTD_BDL",IF('Application Form'!J674="MIP","MIP",IF('Application Form'!J674="MIP+PV","MIP",IF('Application Form'!J674="SEEKSIRE","SEEKSIRE",IF('Application Form'!J674="SEEKSIRE+PV","SEEKSIRE",IF('Application Form'!J674="GGP50K","GGP50K",IF('Application Form'!J674="GGP50K+PV","GGP50K",IF('Application Form'!J674="GGPHD (150K)","GGPHD (150K)",IF('Application Form'!J674="GGPHD+PV","GGPHD",IF('Application Form'!J674="PV","",IF('Application Form'!J674="POLL","",IF('Application Form'!J674="MSTN","MSTN",IF('Application Form'!J674="COAT","COAT",IF('Application Form'!J674="PI","PI",IF('Application Form'!J674="POLL_50K (add on)*","POLL_50K (add on)*",IF('Application Form'!J674="POLL_HD (add on)*","POLL_HD (add_on)*",IF('Application Form'!J674="MSTN_50K (add_on)*","MSTN_50K (add_on)*",IF('Application Form'!J674="MSTN_HD (add on)*","MSTN_HD (add on)*",IF('Application Form'!J674="STORE","STORE",IF('Application Form'!J674="HE","HE","")))))))))))))))))))),"ERROR"))))))</f>
        <v/>
      </c>
      <c r="P663" t="str">
        <f>IF(AND(F663="",O663&lt;&gt;""),IF('Application Form'!J674="SKSTD_BDL","SKSTD_BDL",IF('Application Form'!J674="MIP","MIP",IF('Application Form'!J674="MIP+PV","MIP",IF('Application Form'!J674="SEEKSIRE","SEEKSIRE",IF('Application Form'!J674="SEEKSIRE+PV","SEEKSIRE",IF('Application Form'!J674="GGP50K","GGP50K",IF('Application Form'!J674="GGP50K+PV","GGP50K",IF('Application Form'!J674="GGPHD (150K)","GGPHD (150K)",IF('Application Form'!J674="GGPHD+PV","GGPHD",IF('Application Form'!J674="PV","",IF('Application Form'!J674="POLL","",IF('Application Form'!J674="MSTN","MSTN",IF('Application Form'!J674="COAT","COAT",IF('Application Form'!J674="PI","PI",IF('Application Form'!J674="POLL_50K (add on)*","POLL_50K (add on)*",IF('Application Form'!J674="POLL_HD (add on)*","POLL_HD (add_on)*",IF('Application Form'!J674="MSTN_50K (add_on)*","MSTN_50K (add_on)*",IF('Application Form'!J674="MSTN_HD (add on)*","MSTN_HD (add on)*",IF('Application Form'!J674="STORE","STORE",IF('Application Form'!J674="HE","HE","")))))))))))))))))))),"")</f>
        <v/>
      </c>
    </row>
    <row r="664" spans="1:16" x14ac:dyDescent="0.25">
      <c r="A664" s="72">
        <f>'Application Form'!E675</f>
        <v>0</v>
      </c>
      <c r="B664" t="str">
        <f>IF('Application Form'!C675="Hair","H",IF('Application Form'!C675="Done","D",IF('Application Form'!C675="Semen","S",IF('Application Form'!C675="TSU","T",""))))</f>
        <v/>
      </c>
      <c r="C664" t="str">
        <f t="shared" si="10"/>
        <v>NAA</v>
      </c>
      <c r="F664" t="str">
        <f>IF('Application Form'!H675="SKSTD_BDL","SKSTD_BDL",IF('Application Form'!H675="MIP","MIP",IF('Application Form'!H675="MIP+PV","MIP",IF('Application Form'!H675="SEEKSIRE","SEEKSIRE",IF('Application Form'!H675="SEEKSIRE+PV","SEEKSIRE",IF('Application Form'!H675="GGP50K","GGP50K",IF('Application Form'!H675="GGP50K+PV","GGP50K",IF('Application Form'!H675="GGPHD (150K)","GGPHD (150K)",IF('Application Form'!H675="GGPHD+PV","GGPHD",IF('Application Form'!H675="PV","",IF('Application Form'!H675="POLL","",IF('Application Form'!H675="MSTN","",IF('Application Form'!H675="COAT","",IF('Application Form'!H675="PI","",IF('Application Form'!H675="POLL_50K (add on)*","",IF('Application Form'!H675="POLL_HD (add on)*","",IF('Application Form'!H675="MSTN_50K (add_on)*","",IF('Application Form'!H675="MSTN_HD (add on)*","",IF('Application Form'!H675="STORE","STORE",IF('Application Form'!H675="HE","HE",""))))))))))))))))))))</f>
        <v/>
      </c>
      <c r="G664" t="str">
        <f>IF(OR(RIGHT('Application Form'!H675,2)="PV",RIGHT('Application Form'!I675,2)="PV",RIGHT('Application Form'!J675,2)="PV"),"Yes","")</f>
        <v/>
      </c>
      <c r="H664" s="81" t="str">
        <f>IF(ISBLANK(IF(F664="SKSTD_BDL",'Application Form'!M675,IF('Office Use Only - DONT TOUCH!!!'!G664="Yes",'Application Form'!M675,""))),"",IF(F664="SKSTD_BDL",'Application Form'!M675,IF('Office Use Only - DONT TOUCH!!!'!G664="Yes",'Application Form'!M675,"")))</f>
        <v/>
      </c>
      <c r="K664" t="str">
        <f>IF(ISBLANK(IF(F664="SKSTD_BDL",'Application Form'!O675,IF('Office Use Only - DONT TOUCH!!!'!G664="Yes",'Application Form'!O675,""))),"",IF(F664="SKSTD_BDL",'Application Form'!O675,IF('Office Use Only - DONT TOUCH!!!'!G664="Yes",'Application Form'!O675,"")))</f>
        <v/>
      </c>
      <c r="N664" t="str">
        <f>IF(AND(F664="",'Application Form'!H675=""),"",IF(AND(F664="",'Application Form'!H675&lt;&gt;""),'Application Form'!H675,IF(AND(F664&lt;&gt;"",'Application Form'!I675=""),"",IF(AND(F664&lt;&gt;"",'Application Form'!I675&lt;&gt;""),IF('Application Form'!I675="SKSTD_BDL","SKSTD_BDL",IF('Application Form'!I675="MIP","MIP",IF('Application Form'!I675="MIP+PV","MIP",IF('Application Form'!I675="SEEKSIRE","SEEKSIRE",IF('Application Form'!I675="SEEKSIRE+PV","SEEKSIRE",IF('Application Form'!I675="GGP50K","GGP50K",IF('Application Form'!I675="GGP50K+PV","GGP50K",IF('Application Form'!I675="GGPHD (150K)","GGPHD (150K)",IF('Application Form'!I675="GGPHD+PV","GGPHD",IF('Application Form'!I675="PV","",IF('Application Form'!I675="POLL","",IF('Application Form'!I675="MSTN","MSTN",IF('Application Form'!I675="COAT","COAT",IF('Application Form'!I675="PI","PI",IF('Application Form'!I675="POLL_50K (add on)*","POLL_50K (add on)*",IF('Application Form'!I675="POLL_HD (add on)*","POLL_HD (add_on)*",IF('Application Form'!I675="MSTN_50K (add_on)*","MSTN_50K (add_on)*",IF('Application Form'!I675="MSTN_HD (add on)*","MSTN_HD (add on)*",IF('Application Form'!I675="STORE","STORE",IF('Application Form'!I675="HE","HE","")))))))))))))))))))),"ERROR"))))</f>
        <v/>
      </c>
      <c r="O664" t="str">
        <f>IF(AND(F664="",'Application Form'!H675=""),"",IF(AND(F664="",'Application Form'!H675&lt;&gt;"",'Application Form'!I675=""),"",IF(AND(F664&lt;&gt;"",'Application Form'!I675=""),"",IF(AND(F664&lt;&gt;"",'Application Form'!I675&lt;&gt;"",'Application Form'!J675=""),"",IF(AND(F664="",'Application Form'!H675&lt;&gt;"",'Application Form'!I675&lt;&gt;""),IF('Application Form'!I675="SKSTD_BDL","SKSTD_BDL",IF('Application Form'!I675="MIP","MIP",IF('Application Form'!I675="MIP+PV","MIP",IF('Application Form'!I675="SEEKSIRE","SEEKSIRE",IF('Application Form'!I675="SEEKSIRE+PV","SEEKSIRE",IF('Application Form'!I675="GGP50K","GGP50K",IF('Application Form'!I675="GGP50K+PV","GGP50K",IF('Application Form'!I675="GGPHD (150K)","GGPHD (150K)",IF('Application Form'!I675="GGPHD+PV","GGPHD",IF('Application Form'!I675="PV","",IF('Application Form'!I675="POLL","",IF('Application Form'!I675="MSTN","MSTN",IF('Application Form'!I675="COAT","COAT",IF('Application Form'!I675="PI","PI",IF('Application Form'!I675="POLL_50K (add on)*","POLL_50K (add on)*",IF('Application Form'!I675="POLL_HD (add on)*","POLL_HD (add_on)*",IF('Application Form'!I675="MSTN_50K (add_on)*","MSTN_50K (add_on)*",IF('Application Form'!I675="MSTN_HD (add on)*","MSTN_HD (add on)*",IF('Application Form'!I675="STORE","STORE",IF('Application Form'!I675="HE","HE","ERROR")))))))))))))))))))),IF(AND(F664&lt;&gt;"",'Application Form'!I675&lt;&gt;"",'Application Form'!J675&lt;&gt;""),IF('Application Form'!J675="SKSTD_BDL","SKSTD_BDL",IF('Application Form'!J675="MIP","MIP",IF('Application Form'!J675="MIP+PV","MIP",IF('Application Form'!J675="SEEKSIRE","SEEKSIRE",IF('Application Form'!J675="SEEKSIRE+PV","SEEKSIRE",IF('Application Form'!J675="GGP50K","GGP50K",IF('Application Form'!J675="GGP50K+PV","GGP50K",IF('Application Form'!J675="GGPHD (150K)","GGPHD (150K)",IF('Application Form'!J675="GGPHD+PV","GGPHD",IF('Application Form'!J675="PV","",IF('Application Form'!J675="POLL","",IF('Application Form'!J675="MSTN","MSTN",IF('Application Form'!J675="COAT","COAT",IF('Application Form'!J675="PI","PI",IF('Application Form'!J675="POLL_50K (add on)*","POLL_50K (add on)*",IF('Application Form'!J675="POLL_HD (add on)*","POLL_HD (add_on)*",IF('Application Form'!J675="MSTN_50K (add_on)*","MSTN_50K (add_on)*",IF('Application Form'!J675="MSTN_HD (add on)*","MSTN_HD (add on)*",IF('Application Form'!J675="STORE","STORE",IF('Application Form'!J675="HE","HE","")))))))))))))))))))),"ERROR"))))))</f>
        <v/>
      </c>
      <c r="P664" t="str">
        <f>IF(AND(F664="",O664&lt;&gt;""),IF('Application Form'!J675="SKSTD_BDL","SKSTD_BDL",IF('Application Form'!J675="MIP","MIP",IF('Application Form'!J675="MIP+PV","MIP",IF('Application Form'!J675="SEEKSIRE","SEEKSIRE",IF('Application Form'!J675="SEEKSIRE+PV","SEEKSIRE",IF('Application Form'!J675="GGP50K","GGP50K",IF('Application Form'!J675="GGP50K+PV","GGP50K",IF('Application Form'!J675="GGPHD (150K)","GGPHD (150K)",IF('Application Form'!J675="GGPHD+PV","GGPHD",IF('Application Form'!J675="PV","",IF('Application Form'!J675="POLL","",IF('Application Form'!J675="MSTN","MSTN",IF('Application Form'!J675="COAT","COAT",IF('Application Form'!J675="PI","PI",IF('Application Form'!J675="POLL_50K (add on)*","POLL_50K (add on)*",IF('Application Form'!J675="POLL_HD (add on)*","POLL_HD (add_on)*",IF('Application Form'!J675="MSTN_50K (add_on)*","MSTN_50K (add_on)*",IF('Application Form'!J675="MSTN_HD (add on)*","MSTN_HD (add on)*",IF('Application Form'!J675="STORE","STORE",IF('Application Form'!J675="HE","HE","")))))))))))))))))))),"")</f>
        <v/>
      </c>
    </row>
    <row r="665" spans="1:16" x14ac:dyDescent="0.25">
      <c r="A665" s="72">
        <f>'Application Form'!E676</f>
        <v>0</v>
      </c>
      <c r="B665" t="str">
        <f>IF('Application Form'!C676="Hair","H",IF('Application Form'!C676="Done","D",IF('Application Form'!C676="Semen","S",IF('Application Form'!C676="TSU","T",""))))</f>
        <v/>
      </c>
      <c r="C665" t="str">
        <f t="shared" si="10"/>
        <v>NAA</v>
      </c>
      <c r="F665" t="str">
        <f>IF('Application Form'!H676="SKSTD_BDL","SKSTD_BDL",IF('Application Form'!H676="MIP","MIP",IF('Application Form'!H676="MIP+PV","MIP",IF('Application Form'!H676="SEEKSIRE","SEEKSIRE",IF('Application Form'!H676="SEEKSIRE+PV","SEEKSIRE",IF('Application Form'!H676="GGP50K","GGP50K",IF('Application Form'!H676="GGP50K+PV","GGP50K",IF('Application Form'!H676="GGPHD (150K)","GGPHD (150K)",IF('Application Form'!H676="GGPHD+PV","GGPHD",IF('Application Form'!H676="PV","",IF('Application Form'!H676="POLL","",IF('Application Form'!H676="MSTN","",IF('Application Form'!H676="COAT","",IF('Application Form'!H676="PI","",IF('Application Form'!H676="POLL_50K (add on)*","",IF('Application Form'!H676="POLL_HD (add on)*","",IF('Application Form'!H676="MSTN_50K (add_on)*","",IF('Application Form'!H676="MSTN_HD (add on)*","",IF('Application Form'!H676="STORE","STORE",IF('Application Form'!H676="HE","HE",""))))))))))))))))))))</f>
        <v/>
      </c>
      <c r="G665" t="str">
        <f>IF(OR(RIGHT('Application Form'!H676,2)="PV",RIGHT('Application Form'!I676,2)="PV",RIGHT('Application Form'!J676,2)="PV"),"Yes","")</f>
        <v/>
      </c>
      <c r="H665" s="81" t="str">
        <f>IF(ISBLANK(IF(F665="SKSTD_BDL",'Application Form'!M676,IF('Office Use Only - DONT TOUCH!!!'!G665="Yes",'Application Form'!M676,""))),"",IF(F665="SKSTD_BDL",'Application Form'!M676,IF('Office Use Only - DONT TOUCH!!!'!G665="Yes",'Application Form'!M676,"")))</f>
        <v/>
      </c>
      <c r="K665" t="str">
        <f>IF(ISBLANK(IF(F665="SKSTD_BDL",'Application Form'!O676,IF('Office Use Only - DONT TOUCH!!!'!G665="Yes",'Application Form'!O676,""))),"",IF(F665="SKSTD_BDL",'Application Form'!O676,IF('Office Use Only - DONT TOUCH!!!'!G665="Yes",'Application Form'!O676,"")))</f>
        <v/>
      </c>
      <c r="N665" t="str">
        <f>IF(AND(F665="",'Application Form'!H676=""),"",IF(AND(F665="",'Application Form'!H676&lt;&gt;""),'Application Form'!H676,IF(AND(F665&lt;&gt;"",'Application Form'!I676=""),"",IF(AND(F665&lt;&gt;"",'Application Form'!I676&lt;&gt;""),IF('Application Form'!I676="SKSTD_BDL","SKSTD_BDL",IF('Application Form'!I676="MIP","MIP",IF('Application Form'!I676="MIP+PV","MIP",IF('Application Form'!I676="SEEKSIRE","SEEKSIRE",IF('Application Form'!I676="SEEKSIRE+PV","SEEKSIRE",IF('Application Form'!I676="GGP50K","GGP50K",IF('Application Form'!I676="GGP50K+PV","GGP50K",IF('Application Form'!I676="GGPHD (150K)","GGPHD (150K)",IF('Application Form'!I676="GGPHD+PV","GGPHD",IF('Application Form'!I676="PV","",IF('Application Form'!I676="POLL","",IF('Application Form'!I676="MSTN","MSTN",IF('Application Form'!I676="COAT","COAT",IF('Application Form'!I676="PI","PI",IF('Application Form'!I676="POLL_50K (add on)*","POLL_50K (add on)*",IF('Application Form'!I676="POLL_HD (add on)*","POLL_HD (add_on)*",IF('Application Form'!I676="MSTN_50K (add_on)*","MSTN_50K (add_on)*",IF('Application Form'!I676="MSTN_HD (add on)*","MSTN_HD (add on)*",IF('Application Form'!I676="STORE","STORE",IF('Application Form'!I676="HE","HE","")))))))))))))))))))),"ERROR"))))</f>
        <v/>
      </c>
      <c r="O665" t="str">
        <f>IF(AND(F665="",'Application Form'!H676=""),"",IF(AND(F665="",'Application Form'!H676&lt;&gt;"",'Application Form'!I676=""),"",IF(AND(F665&lt;&gt;"",'Application Form'!I676=""),"",IF(AND(F665&lt;&gt;"",'Application Form'!I676&lt;&gt;"",'Application Form'!J676=""),"",IF(AND(F665="",'Application Form'!H676&lt;&gt;"",'Application Form'!I676&lt;&gt;""),IF('Application Form'!I676="SKSTD_BDL","SKSTD_BDL",IF('Application Form'!I676="MIP","MIP",IF('Application Form'!I676="MIP+PV","MIP",IF('Application Form'!I676="SEEKSIRE","SEEKSIRE",IF('Application Form'!I676="SEEKSIRE+PV","SEEKSIRE",IF('Application Form'!I676="GGP50K","GGP50K",IF('Application Form'!I676="GGP50K+PV","GGP50K",IF('Application Form'!I676="GGPHD (150K)","GGPHD (150K)",IF('Application Form'!I676="GGPHD+PV","GGPHD",IF('Application Form'!I676="PV","",IF('Application Form'!I676="POLL","",IF('Application Form'!I676="MSTN","MSTN",IF('Application Form'!I676="COAT","COAT",IF('Application Form'!I676="PI","PI",IF('Application Form'!I676="POLL_50K (add on)*","POLL_50K (add on)*",IF('Application Form'!I676="POLL_HD (add on)*","POLL_HD (add_on)*",IF('Application Form'!I676="MSTN_50K (add_on)*","MSTN_50K (add_on)*",IF('Application Form'!I676="MSTN_HD (add on)*","MSTN_HD (add on)*",IF('Application Form'!I676="STORE","STORE",IF('Application Form'!I676="HE","HE","ERROR")))))))))))))))))))),IF(AND(F665&lt;&gt;"",'Application Form'!I676&lt;&gt;"",'Application Form'!J676&lt;&gt;""),IF('Application Form'!J676="SKSTD_BDL","SKSTD_BDL",IF('Application Form'!J676="MIP","MIP",IF('Application Form'!J676="MIP+PV","MIP",IF('Application Form'!J676="SEEKSIRE","SEEKSIRE",IF('Application Form'!J676="SEEKSIRE+PV","SEEKSIRE",IF('Application Form'!J676="GGP50K","GGP50K",IF('Application Form'!J676="GGP50K+PV","GGP50K",IF('Application Form'!J676="GGPHD (150K)","GGPHD (150K)",IF('Application Form'!J676="GGPHD+PV","GGPHD",IF('Application Form'!J676="PV","",IF('Application Form'!J676="POLL","",IF('Application Form'!J676="MSTN","MSTN",IF('Application Form'!J676="COAT","COAT",IF('Application Form'!J676="PI","PI",IF('Application Form'!J676="POLL_50K (add on)*","POLL_50K (add on)*",IF('Application Form'!J676="POLL_HD (add on)*","POLL_HD (add_on)*",IF('Application Form'!J676="MSTN_50K (add_on)*","MSTN_50K (add_on)*",IF('Application Form'!J676="MSTN_HD (add on)*","MSTN_HD (add on)*",IF('Application Form'!J676="STORE","STORE",IF('Application Form'!J676="HE","HE","")))))))))))))))))))),"ERROR"))))))</f>
        <v/>
      </c>
      <c r="P665" t="str">
        <f>IF(AND(F665="",O665&lt;&gt;""),IF('Application Form'!J676="SKSTD_BDL","SKSTD_BDL",IF('Application Form'!J676="MIP","MIP",IF('Application Form'!J676="MIP+PV","MIP",IF('Application Form'!J676="SEEKSIRE","SEEKSIRE",IF('Application Form'!J676="SEEKSIRE+PV","SEEKSIRE",IF('Application Form'!J676="GGP50K","GGP50K",IF('Application Form'!J676="GGP50K+PV","GGP50K",IF('Application Form'!J676="GGPHD (150K)","GGPHD (150K)",IF('Application Form'!J676="GGPHD+PV","GGPHD",IF('Application Form'!J676="PV","",IF('Application Form'!J676="POLL","",IF('Application Form'!J676="MSTN","MSTN",IF('Application Form'!J676="COAT","COAT",IF('Application Form'!J676="PI","PI",IF('Application Form'!J676="POLL_50K (add on)*","POLL_50K (add on)*",IF('Application Form'!J676="POLL_HD (add on)*","POLL_HD (add_on)*",IF('Application Form'!J676="MSTN_50K (add_on)*","MSTN_50K (add_on)*",IF('Application Form'!J676="MSTN_HD (add on)*","MSTN_HD (add on)*",IF('Application Form'!J676="STORE","STORE",IF('Application Form'!J676="HE","HE","")))))))))))))))))))),"")</f>
        <v/>
      </c>
    </row>
    <row r="666" spans="1:16" x14ac:dyDescent="0.25">
      <c r="A666" s="72">
        <f>'Application Form'!E677</f>
        <v>0</v>
      </c>
      <c r="B666" t="str">
        <f>IF('Application Form'!C677="Hair","H",IF('Application Form'!C677="Done","D",IF('Application Form'!C677="Semen","S",IF('Application Form'!C677="TSU","T",""))))</f>
        <v/>
      </c>
      <c r="C666" t="str">
        <f t="shared" si="10"/>
        <v>NAA</v>
      </c>
      <c r="F666" t="str">
        <f>IF('Application Form'!H677="SKSTD_BDL","SKSTD_BDL",IF('Application Form'!H677="MIP","MIP",IF('Application Form'!H677="MIP+PV","MIP",IF('Application Form'!H677="SEEKSIRE","SEEKSIRE",IF('Application Form'!H677="SEEKSIRE+PV","SEEKSIRE",IF('Application Form'!H677="GGP50K","GGP50K",IF('Application Form'!H677="GGP50K+PV","GGP50K",IF('Application Form'!H677="GGPHD (150K)","GGPHD (150K)",IF('Application Form'!H677="GGPHD+PV","GGPHD",IF('Application Form'!H677="PV","",IF('Application Form'!H677="POLL","",IF('Application Form'!H677="MSTN","",IF('Application Form'!H677="COAT","",IF('Application Form'!H677="PI","",IF('Application Form'!H677="POLL_50K (add on)*","",IF('Application Form'!H677="POLL_HD (add on)*","",IF('Application Form'!H677="MSTN_50K (add_on)*","",IF('Application Form'!H677="MSTN_HD (add on)*","",IF('Application Form'!H677="STORE","STORE",IF('Application Form'!H677="HE","HE",""))))))))))))))))))))</f>
        <v/>
      </c>
      <c r="G666" t="str">
        <f>IF(OR(RIGHT('Application Form'!H677,2)="PV",RIGHT('Application Form'!I677,2)="PV",RIGHT('Application Form'!J677,2)="PV"),"Yes","")</f>
        <v/>
      </c>
      <c r="H666" s="81" t="str">
        <f>IF(ISBLANK(IF(F666="SKSTD_BDL",'Application Form'!M677,IF('Office Use Only - DONT TOUCH!!!'!G666="Yes",'Application Form'!M677,""))),"",IF(F666="SKSTD_BDL",'Application Form'!M677,IF('Office Use Only - DONT TOUCH!!!'!G666="Yes",'Application Form'!M677,"")))</f>
        <v/>
      </c>
      <c r="K666" t="str">
        <f>IF(ISBLANK(IF(F666="SKSTD_BDL",'Application Form'!O677,IF('Office Use Only - DONT TOUCH!!!'!G666="Yes",'Application Form'!O677,""))),"",IF(F666="SKSTD_BDL",'Application Form'!O677,IF('Office Use Only - DONT TOUCH!!!'!G666="Yes",'Application Form'!O677,"")))</f>
        <v/>
      </c>
      <c r="N666" t="str">
        <f>IF(AND(F666="",'Application Form'!H677=""),"",IF(AND(F666="",'Application Form'!H677&lt;&gt;""),'Application Form'!H677,IF(AND(F666&lt;&gt;"",'Application Form'!I677=""),"",IF(AND(F666&lt;&gt;"",'Application Form'!I677&lt;&gt;""),IF('Application Form'!I677="SKSTD_BDL","SKSTD_BDL",IF('Application Form'!I677="MIP","MIP",IF('Application Form'!I677="MIP+PV","MIP",IF('Application Form'!I677="SEEKSIRE","SEEKSIRE",IF('Application Form'!I677="SEEKSIRE+PV","SEEKSIRE",IF('Application Form'!I677="GGP50K","GGP50K",IF('Application Form'!I677="GGP50K+PV","GGP50K",IF('Application Form'!I677="GGPHD (150K)","GGPHD (150K)",IF('Application Form'!I677="GGPHD+PV","GGPHD",IF('Application Form'!I677="PV","",IF('Application Form'!I677="POLL","",IF('Application Form'!I677="MSTN","MSTN",IF('Application Form'!I677="COAT","COAT",IF('Application Form'!I677="PI","PI",IF('Application Form'!I677="POLL_50K (add on)*","POLL_50K (add on)*",IF('Application Form'!I677="POLL_HD (add on)*","POLL_HD (add_on)*",IF('Application Form'!I677="MSTN_50K (add_on)*","MSTN_50K (add_on)*",IF('Application Form'!I677="MSTN_HD (add on)*","MSTN_HD (add on)*",IF('Application Form'!I677="STORE","STORE",IF('Application Form'!I677="HE","HE","")))))))))))))))))))),"ERROR"))))</f>
        <v/>
      </c>
      <c r="O666" t="str">
        <f>IF(AND(F666="",'Application Form'!H677=""),"",IF(AND(F666="",'Application Form'!H677&lt;&gt;"",'Application Form'!I677=""),"",IF(AND(F666&lt;&gt;"",'Application Form'!I677=""),"",IF(AND(F666&lt;&gt;"",'Application Form'!I677&lt;&gt;"",'Application Form'!J677=""),"",IF(AND(F666="",'Application Form'!H677&lt;&gt;"",'Application Form'!I677&lt;&gt;""),IF('Application Form'!I677="SKSTD_BDL","SKSTD_BDL",IF('Application Form'!I677="MIP","MIP",IF('Application Form'!I677="MIP+PV","MIP",IF('Application Form'!I677="SEEKSIRE","SEEKSIRE",IF('Application Form'!I677="SEEKSIRE+PV","SEEKSIRE",IF('Application Form'!I677="GGP50K","GGP50K",IF('Application Form'!I677="GGP50K+PV","GGP50K",IF('Application Form'!I677="GGPHD (150K)","GGPHD (150K)",IF('Application Form'!I677="GGPHD+PV","GGPHD",IF('Application Form'!I677="PV","",IF('Application Form'!I677="POLL","",IF('Application Form'!I677="MSTN","MSTN",IF('Application Form'!I677="COAT","COAT",IF('Application Form'!I677="PI","PI",IF('Application Form'!I677="POLL_50K (add on)*","POLL_50K (add on)*",IF('Application Form'!I677="POLL_HD (add on)*","POLL_HD (add_on)*",IF('Application Form'!I677="MSTN_50K (add_on)*","MSTN_50K (add_on)*",IF('Application Form'!I677="MSTN_HD (add on)*","MSTN_HD (add on)*",IF('Application Form'!I677="STORE","STORE",IF('Application Form'!I677="HE","HE","ERROR")))))))))))))))))))),IF(AND(F666&lt;&gt;"",'Application Form'!I677&lt;&gt;"",'Application Form'!J677&lt;&gt;""),IF('Application Form'!J677="SKSTD_BDL","SKSTD_BDL",IF('Application Form'!J677="MIP","MIP",IF('Application Form'!J677="MIP+PV","MIP",IF('Application Form'!J677="SEEKSIRE","SEEKSIRE",IF('Application Form'!J677="SEEKSIRE+PV","SEEKSIRE",IF('Application Form'!J677="GGP50K","GGP50K",IF('Application Form'!J677="GGP50K+PV","GGP50K",IF('Application Form'!J677="GGPHD (150K)","GGPHD (150K)",IF('Application Form'!J677="GGPHD+PV","GGPHD",IF('Application Form'!J677="PV","",IF('Application Form'!J677="POLL","",IF('Application Form'!J677="MSTN","MSTN",IF('Application Form'!J677="COAT","COAT",IF('Application Form'!J677="PI","PI",IF('Application Form'!J677="POLL_50K (add on)*","POLL_50K (add on)*",IF('Application Form'!J677="POLL_HD (add on)*","POLL_HD (add_on)*",IF('Application Form'!J677="MSTN_50K (add_on)*","MSTN_50K (add_on)*",IF('Application Form'!J677="MSTN_HD (add on)*","MSTN_HD (add on)*",IF('Application Form'!J677="STORE","STORE",IF('Application Form'!J677="HE","HE","")))))))))))))))))))),"ERROR"))))))</f>
        <v/>
      </c>
      <c r="P666" t="str">
        <f>IF(AND(F666="",O666&lt;&gt;""),IF('Application Form'!J677="SKSTD_BDL","SKSTD_BDL",IF('Application Form'!J677="MIP","MIP",IF('Application Form'!J677="MIP+PV","MIP",IF('Application Form'!J677="SEEKSIRE","SEEKSIRE",IF('Application Form'!J677="SEEKSIRE+PV","SEEKSIRE",IF('Application Form'!J677="GGP50K","GGP50K",IF('Application Form'!J677="GGP50K+PV","GGP50K",IF('Application Form'!J677="GGPHD (150K)","GGPHD (150K)",IF('Application Form'!J677="GGPHD+PV","GGPHD",IF('Application Form'!J677="PV","",IF('Application Form'!J677="POLL","",IF('Application Form'!J677="MSTN","MSTN",IF('Application Form'!J677="COAT","COAT",IF('Application Form'!J677="PI","PI",IF('Application Form'!J677="POLL_50K (add on)*","POLL_50K (add on)*",IF('Application Form'!J677="POLL_HD (add on)*","POLL_HD (add_on)*",IF('Application Form'!J677="MSTN_50K (add_on)*","MSTN_50K (add_on)*",IF('Application Form'!J677="MSTN_HD (add on)*","MSTN_HD (add on)*",IF('Application Form'!J677="STORE","STORE",IF('Application Form'!J677="HE","HE","")))))))))))))))))))),"")</f>
        <v/>
      </c>
    </row>
    <row r="667" spans="1:16" x14ac:dyDescent="0.25">
      <c r="A667" s="72">
        <f>'Application Form'!E678</f>
        <v>0</v>
      </c>
      <c r="B667" t="str">
        <f>IF('Application Form'!C678="Hair","H",IF('Application Form'!C678="Done","D",IF('Application Form'!C678="Semen","S",IF('Application Form'!C678="TSU","T",""))))</f>
        <v/>
      </c>
      <c r="C667" t="str">
        <f t="shared" si="10"/>
        <v>NAA</v>
      </c>
      <c r="F667" t="str">
        <f>IF('Application Form'!H678="SKSTD_BDL","SKSTD_BDL",IF('Application Form'!H678="MIP","MIP",IF('Application Form'!H678="MIP+PV","MIP",IF('Application Form'!H678="SEEKSIRE","SEEKSIRE",IF('Application Form'!H678="SEEKSIRE+PV","SEEKSIRE",IF('Application Form'!H678="GGP50K","GGP50K",IF('Application Form'!H678="GGP50K+PV","GGP50K",IF('Application Form'!H678="GGPHD (150K)","GGPHD (150K)",IF('Application Form'!H678="GGPHD+PV","GGPHD",IF('Application Form'!H678="PV","",IF('Application Form'!H678="POLL","",IF('Application Form'!H678="MSTN","",IF('Application Form'!H678="COAT","",IF('Application Form'!H678="PI","",IF('Application Form'!H678="POLL_50K (add on)*","",IF('Application Form'!H678="POLL_HD (add on)*","",IF('Application Form'!H678="MSTN_50K (add_on)*","",IF('Application Form'!H678="MSTN_HD (add on)*","",IF('Application Form'!H678="STORE","STORE",IF('Application Form'!H678="HE","HE",""))))))))))))))))))))</f>
        <v/>
      </c>
      <c r="G667" t="str">
        <f>IF(OR(RIGHT('Application Form'!H678,2)="PV",RIGHT('Application Form'!I678,2)="PV",RIGHT('Application Form'!J678,2)="PV"),"Yes","")</f>
        <v/>
      </c>
      <c r="H667" s="81" t="str">
        <f>IF(ISBLANK(IF(F667="SKSTD_BDL",'Application Form'!M678,IF('Office Use Only - DONT TOUCH!!!'!G667="Yes",'Application Form'!M678,""))),"",IF(F667="SKSTD_BDL",'Application Form'!M678,IF('Office Use Only - DONT TOUCH!!!'!G667="Yes",'Application Form'!M678,"")))</f>
        <v/>
      </c>
      <c r="K667" t="str">
        <f>IF(ISBLANK(IF(F667="SKSTD_BDL",'Application Form'!O678,IF('Office Use Only - DONT TOUCH!!!'!G667="Yes",'Application Form'!O678,""))),"",IF(F667="SKSTD_BDL",'Application Form'!O678,IF('Office Use Only - DONT TOUCH!!!'!G667="Yes",'Application Form'!O678,"")))</f>
        <v/>
      </c>
      <c r="N667" t="str">
        <f>IF(AND(F667="",'Application Form'!H678=""),"",IF(AND(F667="",'Application Form'!H678&lt;&gt;""),'Application Form'!H678,IF(AND(F667&lt;&gt;"",'Application Form'!I678=""),"",IF(AND(F667&lt;&gt;"",'Application Form'!I678&lt;&gt;""),IF('Application Form'!I678="SKSTD_BDL","SKSTD_BDL",IF('Application Form'!I678="MIP","MIP",IF('Application Form'!I678="MIP+PV","MIP",IF('Application Form'!I678="SEEKSIRE","SEEKSIRE",IF('Application Form'!I678="SEEKSIRE+PV","SEEKSIRE",IF('Application Form'!I678="GGP50K","GGP50K",IF('Application Form'!I678="GGP50K+PV","GGP50K",IF('Application Form'!I678="GGPHD (150K)","GGPHD (150K)",IF('Application Form'!I678="GGPHD+PV","GGPHD",IF('Application Form'!I678="PV","",IF('Application Form'!I678="POLL","",IF('Application Form'!I678="MSTN","MSTN",IF('Application Form'!I678="COAT","COAT",IF('Application Form'!I678="PI","PI",IF('Application Form'!I678="POLL_50K (add on)*","POLL_50K (add on)*",IF('Application Form'!I678="POLL_HD (add on)*","POLL_HD (add_on)*",IF('Application Form'!I678="MSTN_50K (add_on)*","MSTN_50K (add_on)*",IF('Application Form'!I678="MSTN_HD (add on)*","MSTN_HD (add on)*",IF('Application Form'!I678="STORE","STORE",IF('Application Form'!I678="HE","HE","")))))))))))))))))))),"ERROR"))))</f>
        <v/>
      </c>
      <c r="O667" t="str">
        <f>IF(AND(F667="",'Application Form'!H678=""),"",IF(AND(F667="",'Application Form'!H678&lt;&gt;"",'Application Form'!I678=""),"",IF(AND(F667&lt;&gt;"",'Application Form'!I678=""),"",IF(AND(F667&lt;&gt;"",'Application Form'!I678&lt;&gt;"",'Application Form'!J678=""),"",IF(AND(F667="",'Application Form'!H678&lt;&gt;"",'Application Form'!I678&lt;&gt;""),IF('Application Form'!I678="SKSTD_BDL","SKSTD_BDL",IF('Application Form'!I678="MIP","MIP",IF('Application Form'!I678="MIP+PV","MIP",IF('Application Form'!I678="SEEKSIRE","SEEKSIRE",IF('Application Form'!I678="SEEKSIRE+PV","SEEKSIRE",IF('Application Form'!I678="GGP50K","GGP50K",IF('Application Form'!I678="GGP50K+PV","GGP50K",IF('Application Form'!I678="GGPHD (150K)","GGPHD (150K)",IF('Application Form'!I678="GGPHD+PV","GGPHD",IF('Application Form'!I678="PV","",IF('Application Form'!I678="POLL","",IF('Application Form'!I678="MSTN","MSTN",IF('Application Form'!I678="COAT","COAT",IF('Application Form'!I678="PI","PI",IF('Application Form'!I678="POLL_50K (add on)*","POLL_50K (add on)*",IF('Application Form'!I678="POLL_HD (add on)*","POLL_HD (add_on)*",IF('Application Form'!I678="MSTN_50K (add_on)*","MSTN_50K (add_on)*",IF('Application Form'!I678="MSTN_HD (add on)*","MSTN_HD (add on)*",IF('Application Form'!I678="STORE","STORE",IF('Application Form'!I678="HE","HE","ERROR")))))))))))))))))))),IF(AND(F667&lt;&gt;"",'Application Form'!I678&lt;&gt;"",'Application Form'!J678&lt;&gt;""),IF('Application Form'!J678="SKSTD_BDL","SKSTD_BDL",IF('Application Form'!J678="MIP","MIP",IF('Application Form'!J678="MIP+PV","MIP",IF('Application Form'!J678="SEEKSIRE","SEEKSIRE",IF('Application Form'!J678="SEEKSIRE+PV","SEEKSIRE",IF('Application Form'!J678="GGP50K","GGP50K",IF('Application Form'!J678="GGP50K+PV","GGP50K",IF('Application Form'!J678="GGPHD (150K)","GGPHD (150K)",IF('Application Form'!J678="GGPHD+PV","GGPHD",IF('Application Form'!J678="PV","",IF('Application Form'!J678="POLL","",IF('Application Form'!J678="MSTN","MSTN",IF('Application Form'!J678="COAT","COAT",IF('Application Form'!J678="PI","PI",IF('Application Form'!J678="POLL_50K (add on)*","POLL_50K (add on)*",IF('Application Form'!J678="POLL_HD (add on)*","POLL_HD (add_on)*",IF('Application Form'!J678="MSTN_50K (add_on)*","MSTN_50K (add_on)*",IF('Application Form'!J678="MSTN_HD (add on)*","MSTN_HD (add on)*",IF('Application Form'!J678="STORE","STORE",IF('Application Form'!J678="HE","HE","")))))))))))))))))))),"ERROR"))))))</f>
        <v/>
      </c>
      <c r="P667" t="str">
        <f>IF(AND(F667="",O667&lt;&gt;""),IF('Application Form'!J678="SKSTD_BDL","SKSTD_BDL",IF('Application Form'!J678="MIP","MIP",IF('Application Form'!J678="MIP+PV","MIP",IF('Application Form'!J678="SEEKSIRE","SEEKSIRE",IF('Application Form'!J678="SEEKSIRE+PV","SEEKSIRE",IF('Application Form'!J678="GGP50K","GGP50K",IF('Application Form'!J678="GGP50K+PV","GGP50K",IF('Application Form'!J678="GGPHD (150K)","GGPHD (150K)",IF('Application Form'!J678="GGPHD+PV","GGPHD",IF('Application Form'!J678="PV","",IF('Application Form'!J678="POLL","",IF('Application Form'!J678="MSTN","MSTN",IF('Application Form'!J678="COAT","COAT",IF('Application Form'!J678="PI","PI",IF('Application Form'!J678="POLL_50K (add on)*","POLL_50K (add on)*",IF('Application Form'!J678="POLL_HD (add on)*","POLL_HD (add_on)*",IF('Application Form'!J678="MSTN_50K (add_on)*","MSTN_50K (add_on)*",IF('Application Form'!J678="MSTN_HD (add on)*","MSTN_HD (add on)*",IF('Application Form'!J678="STORE","STORE",IF('Application Form'!J678="HE","HE","")))))))))))))))))))),"")</f>
        <v/>
      </c>
    </row>
    <row r="668" spans="1:16" x14ac:dyDescent="0.25">
      <c r="A668" s="72">
        <f>'Application Form'!E679</f>
        <v>0</v>
      </c>
      <c r="B668" t="str">
        <f>IF('Application Form'!C679="Hair","H",IF('Application Form'!C679="Done","D",IF('Application Form'!C679="Semen","S",IF('Application Form'!C679="TSU","T",""))))</f>
        <v/>
      </c>
      <c r="C668" t="str">
        <f t="shared" si="10"/>
        <v>NAA</v>
      </c>
      <c r="F668" t="str">
        <f>IF('Application Form'!H679="SKSTD_BDL","SKSTD_BDL",IF('Application Form'!H679="MIP","MIP",IF('Application Form'!H679="MIP+PV","MIP",IF('Application Form'!H679="SEEKSIRE","SEEKSIRE",IF('Application Form'!H679="SEEKSIRE+PV","SEEKSIRE",IF('Application Form'!H679="GGP50K","GGP50K",IF('Application Form'!H679="GGP50K+PV","GGP50K",IF('Application Form'!H679="GGPHD (150K)","GGPHD (150K)",IF('Application Form'!H679="GGPHD+PV","GGPHD",IF('Application Form'!H679="PV","",IF('Application Form'!H679="POLL","",IF('Application Form'!H679="MSTN","",IF('Application Form'!H679="COAT","",IF('Application Form'!H679="PI","",IF('Application Form'!H679="POLL_50K (add on)*","",IF('Application Form'!H679="POLL_HD (add on)*","",IF('Application Form'!H679="MSTN_50K (add_on)*","",IF('Application Form'!H679="MSTN_HD (add on)*","",IF('Application Form'!H679="STORE","STORE",IF('Application Form'!H679="HE","HE",""))))))))))))))))))))</f>
        <v/>
      </c>
      <c r="G668" t="str">
        <f>IF(OR(RIGHT('Application Form'!H679,2)="PV",RIGHT('Application Form'!I679,2)="PV",RIGHT('Application Form'!J679,2)="PV"),"Yes","")</f>
        <v/>
      </c>
      <c r="H668" s="81" t="str">
        <f>IF(ISBLANK(IF(F668="SKSTD_BDL",'Application Form'!M679,IF('Office Use Only - DONT TOUCH!!!'!G668="Yes",'Application Form'!M679,""))),"",IF(F668="SKSTD_BDL",'Application Form'!M679,IF('Office Use Only - DONT TOUCH!!!'!G668="Yes",'Application Form'!M679,"")))</f>
        <v/>
      </c>
      <c r="K668" t="str">
        <f>IF(ISBLANK(IF(F668="SKSTD_BDL",'Application Form'!O679,IF('Office Use Only - DONT TOUCH!!!'!G668="Yes",'Application Form'!O679,""))),"",IF(F668="SKSTD_BDL",'Application Form'!O679,IF('Office Use Only - DONT TOUCH!!!'!G668="Yes",'Application Form'!O679,"")))</f>
        <v/>
      </c>
      <c r="N668" t="str">
        <f>IF(AND(F668="",'Application Form'!H679=""),"",IF(AND(F668="",'Application Form'!H679&lt;&gt;""),'Application Form'!H679,IF(AND(F668&lt;&gt;"",'Application Form'!I679=""),"",IF(AND(F668&lt;&gt;"",'Application Form'!I679&lt;&gt;""),IF('Application Form'!I679="SKSTD_BDL","SKSTD_BDL",IF('Application Form'!I679="MIP","MIP",IF('Application Form'!I679="MIP+PV","MIP",IF('Application Form'!I679="SEEKSIRE","SEEKSIRE",IF('Application Form'!I679="SEEKSIRE+PV","SEEKSIRE",IF('Application Form'!I679="GGP50K","GGP50K",IF('Application Form'!I679="GGP50K+PV","GGP50K",IF('Application Form'!I679="GGPHD (150K)","GGPHD (150K)",IF('Application Form'!I679="GGPHD+PV","GGPHD",IF('Application Form'!I679="PV","",IF('Application Form'!I679="POLL","",IF('Application Form'!I679="MSTN","MSTN",IF('Application Form'!I679="COAT","COAT",IF('Application Form'!I679="PI","PI",IF('Application Form'!I679="POLL_50K (add on)*","POLL_50K (add on)*",IF('Application Form'!I679="POLL_HD (add on)*","POLL_HD (add_on)*",IF('Application Form'!I679="MSTN_50K (add_on)*","MSTN_50K (add_on)*",IF('Application Form'!I679="MSTN_HD (add on)*","MSTN_HD (add on)*",IF('Application Form'!I679="STORE","STORE",IF('Application Form'!I679="HE","HE","")))))))))))))))))))),"ERROR"))))</f>
        <v/>
      </c>
      <c r="O668" t="str">
        <f>IF(AND(F668="",'Application Form'!H679=""),"",IF(AND(F668="",'Application Form'!H679&lt;&gt;"",'Application Form'!I679=""),"",IF(AND(F668&lt;&gt;"",'Application Form'!I679=""),"",IF(AND(F668&lt;&gt;"",'Application Form'!I679&lt;&gt;"",'Application Form'!J679=""),"",IF(AND(F668="",'Application Form'!H679&lt;&gt;"",'Application Form'!I679&lt;&gt;""),IF('Application Form'!I679="SKSTD_BDL","SKSTD_BDL",IF('Application Form'!I679="MIP","MIP",IF('Application Form'!I679="MIP+PV","MIP",IF('Application Form'!I679="SEEKSIRE","SEEKSIRE",IF('Application Form'!I679="SEEKSIRE+PV","SEEKSIRE",IF('Application Form'!I679="GGP50K","GGP50K",IF('Application Form'!I679="GGP50K+PV","GGP50K",IF('Application Form'!I679="GGPHD (150K)","GGPHD (150K)",IF('Application Form'!I679="GGPHD+PV","GGPHD",IF('Application Form'!I679="PV","",IF('Application Form'!I679="POLL","",IF('Application Form'!I679="MSTN","MSTN",IF('Application Form'!I679="COAT","COAT",IF('Application Form'!I679="PI","PI",IF('Application Form'!I679="POLL_50K (add on)*","POLL_50K (add on)*",IF('Application Form'!I679="POLL_HD (add on)*","POLL_HD (add_on)*",IF('Application Form'!I679="MSTN_50K (add_on)*","MSTN_50K (add_on)*",IF('Application Form'!I679="MSTN_HD (add on)*","MSTN_HD (add on)*",IF('Application Form'!I679="STORE","STORE",IF('Application Form'!I679="HE","HE","ERROR")))))))))))))))))))),IF(AND(F668&lt;&gt;"",'Application Form'!I679&lt;&gt;"",'Application Form'!J679&lt;&gt;""),IF('Application Form'!J679="SKSTD_BDL","SKSTD_BDL",IF('Application Form'!J679="MIP","MIP",IF('Application Form'!J679="MIP+PV","MIP",IF('Application Form'!J679="SEEKSIRE","SEEKSIRE",IF('Application Form'!J679="SEEKSIRE+PV","SEEKSIRE",IF('Application Form'!J679="GGP50K","GGP50K",IF('Application Form'!J679="GGP50K+PV","GGP50K",IF('Application Form'!J679="GGPHD (150K)","GGPHD (150K)",IF('Application Form'!J679="GGPHD+PV","GGPHD",IF('Application Form'!J679="PV","",IF('Application Form'!J679="POLL","",IF('Application Form'!J679="MSTN","MSTN",IF('Application Form'!J679="COAT","COAT",IF('Application Form'!J679="PI","PI",IF('Application Form'!J679="POLL_50K (add on)*","POLL_50K (add on)*",IF('Application Form'!J679="POLL_HD (add on)*","POLL_HD (add_on)*",IF('Application Form'!J679="MSTN_50K (add_on)*","MSTN_50K (add_on)*",IF('Application Form'!J679="MSTN_HD (add on)*","MSTN_HD (add on)*",IF('Application Form'!J679="STORE","STORE",IF('Application Form'!J679="HE","HE","")))))))))))))))))))),"ERROR"))))))</f>
        <v/>
      </c>
      <c r="P668" t="str">
        <f>IF(AND(F668="",O668&lt;&gt;""),IF('Application Form'!J679="SKSTD_BDL","SKSTD_BDL",IF('Application Form'!J679="MIP","MIP",IF('Application Form'!J679="MIP+PV","MIP",IF('Application Form'!J679="SEEKSIRE","SEEKSIRE",IF('Application Form'!J679="SEEKSIRE+PV","SEEKSIRE",IF('Application Form'!J679="GGP50K","GGP50K",IF('Application Form'!J679="GGP50K+PV","GGP50K",IF('Application Form'!J679="GGPHD (150K)","GGPHD (150K)",IF('Application Form'!J679="GGPHD+PV","GGPHD",IF('Application Form'!J679="PV","",IF('Application Form'!J679="POLL","",IF('Application Form'!J679="MSTN","MSTN",IF('Application Form'!J679="COAT","COAT",IF('Application Form'!J679="PI","PI",IF('Application Form'!J679="POLL_50K (add on)*","POLL_50K (add on)*",IF('Application Form'!J679="POLL_HD (add on)*","POLL_HD (add_on)*",IF('Application Form'!J679="MSTN_50K (add_on)*","MSTN_50K (add_on)*",IF('Application Form'!J679="MSTN_HD (add on)*","MSTN_HD (add on)*",IF('Application Form'!J679="STORE","STORE",IF('Application Form'!J679="HE","HE","")))))))))))))))))))),"")</f>
        <v/>
      </c>
    </row>
    <row r="669" spans="1:16" x14ac:dyDescent="0.25">
      <c r="A669" s="72">
        <f>'Application Form'!E680</f>
        <v>0</v>
      </c>
      <c r="B669" t="str">
        <f>IF('Application Form'!C680="Hair","H",IF('Application Form'!C680="Done","D",IF('Application Form'!C680="Semen","S",IF('Application Form'!C680="TSU","T",""))))</f>
        <v/>
      </c>
      <c r="C669" t="str">
        <f t="shared" si="10"/>
        <v>NAA</v>
      </c>
      <c r="F669" t="str">
        <f>IF('Application Form'!H680="SKSTD_BDL","SKSTD_BDL",IF('Application Form'!H680="MIP","MIP",IF('Application Form'!H680="MIP+PV","MIP",IF('Application Form'!H680="SEEKSIRE","SEEKSIRE",IF('Application Form'!H680="SEEKSIRE+PV","SEEKSIRE",IF('Application Form'!H680="GGP50K","GGP50K",IF('Application Form'!H680="GGP50K+PV","GGP50K",IF('Application Form'!H680="GGPHD (150K)","GGPHD (150K)",IF('Application Form'!H680="GGPHD+PV","GGPHD",IF('Application Form'!H680="PV","",IF('Application Form'!H680="POLL","",IF('Application Form'!H680="MSTN","",IF('Application Form'!H680="COAT","",IF('Application Form'!H680="PI","",IF('Application Form'!H680="POLL_50K (add on)*","",IF('Application Form'!H680="POLL_HD (add on)*","",IF('Application Form'!H680="MSTN_50K (add_on)*","",IF('Application Form'!H680="MSTN_HD (add on)*","",IF('Application Form'!H680="STORE","STORE",IF('Application Form'!H680="HE","HE",""))))))))))))))))))))</f>
        <v/>
      </c>
      <c r="G669" t="str">
        <f>IF(OR(RIGHT('Application Form'!H680,2)="PV",RIGHT('Application Form'!I680,2)="PV",RIGHT('Application Form'!J680,2)="PV"),"Yes","")</f>
        <v/>
      </c>
      <c r="H669" s="81" t="str">
        <f>IF(ISBLANK(IF(F669="SKSTD_BDL",'Application Form'!M680,IF('Office Use Only - DONT TOUCH!!!'!G669="Yes",'Application Form'!M680,""))),"",IF(F669="SKSTD_BDL",'Application Form'!M680,IF('Office Use Only - DONT TOUCH!!!'!G669="Yes",'Application Form'!M680,"")))</f>
        <v/>
      </c>
      <c r="K669" t="str">
        <f>IF(ISBLANK(IF(F669="SKSTD_BDL",'Application Form'!O680,IF('Office Use Only - DONT TOUCH!!!'!G669="Yes",'Application Form'!O680,""))),"",IF(F669="SKSTD_BDL",'Application Form'!O680,IF('Office Use Only - DONT TOUCH!!!'!G669="Yes",'Application Form'!O680,"")))</f>
        <v/>
      </c>
      <c r="N669" t="str">
        <f>IF(AND(F669="",'Application Form'!H680=""),"",IF(AND(F669="",'Application Form'!H680&lt;&gt;""),'Application Form'!H680,IF(AND(F669&lt;&gt;"",'Application Form'!I680=""),"",IF(AND(F669&lt;&gt;"",'Application Form'!I680&lt;&gt;""),IF('Application Form'!I680="SKSTD_BDL","SKSTD_BDL",IF('Application Form'!I680="MIP","MIP",IF('Application Form'!I680="MIP+PV","MIP",IF('Application Form'!I680="SEEKSIRE","SEEKSIRE",IF('Application Form'!I680="SEEKSIRE+PV","SEEKSIRE",IF('Application Form'!I680="GGP50K","GGP50K",IF('Application Form'!I680="GGP50K+PV","GGP50K",IF('Application Form'!I680="GGPHD (150K)","GGPHD (150K)",IF('Application Form'!I680="GGPHD+PV","GGPHD",IF('Application Form'!I680="PV","",IF('Application Form'!I680="POLL","",IF('Application Form'!I680="MSTN","MSTN",IF('Application Form'!I680="COAT","COAT",IF('Application Form'!I680="PI","PI",IF('Application Form'!I680="POLL_50K (add on)*","POLL_50K (add on)*",IF('Application Form'!I680="POLL_HD (add on)*","POLL_HD (add_on)*",IF('Application Form'!I680="MSTN_50K (add_on)*","MSTN_50K (add_on)*",IF('Application Form'!I680="MSTN_HD (add on)*","MSTN_HD (add on)*",IF('Application Form'!I680="STORE","STORE",IF('Application Form'!I680="HE","HE","")))))))))))))))))))),"ERROR"))))</f>
        <v/>
      </c>
      <c r="O669" t="str">
        <f>IF(AND(F669="",'Application Form'!H680=""),"",IF(AND(F669="",'Application Form'!H680&lt;&gt;"",'Application Form'!I680=""),"",IF(AND(F669&lt;&gt;"",'Application Form'!I680=""),"",IF(AND(F669&lt;&gt;"",'Application Form'!I680&lt;&gt;"",'Application Form'!J680=""),"",IF(AND(F669="",'Application Form'!H680&lt;&gt;"",'Application Form'!I680&lt;&gt;""),IF('Application Form'!I680="SKSTD_BDL","SKSTD_BDL",IF('Application Form'!I680="MIP","MIP",IF('Application Form'!I680="MIP+PV","MIP",IF('Application Form'!I680="SEEKSIRE","SEEKSIRE",IF('Application Form'!I680="SEEKSIRE+PV","SEEKSIRE",IF('Application Form'!I680="GGP50K","GGP50K",IF('Application Form'!I680="GGP50K+PV","GGP50K",IF('Application Form'!I680="GGPHD (150K)","GGPHD (150K)",IF('Application Form'!I680="GGPHD+PV","GGPHD",IF('Application Form'!I680="PV","",IF('Application Form'!I680="POLL","",IF('Application Form'!I680="MSTN","MSTN",IF('Application Form'!I680="COAT","COAT",IF('Application Form'!I680="PI","PI",IF('Application Form'!I680="POLL_50K (add on)*","POLL_50K (add on)*",IF('Application Form'!I680="POLL_HD (add on)*","POLL_HD (add_on)*",IF('Application Form'!I680="MSTN_50K (add_on)*","MSTN_50K (add_on)*",IF('Application Form'!I680="MSTN_HD (add on)*","MSTN_HD (add on)*",IF('Application Form'!I680="STORE","STORE",IF('Application Form'!I680="HE","HE","ERROR")))))))))))))))))))),IF(AND(F669&lt;&gt;"",'Application Form'!I680&lt;&gt;"",'Application Form'!J680&lt;&gt;""),IF('Application Form'!J680="SKSTD_BDL","SKSTD_BDL",IF('Application Form'!J680="MIP","MIP",IF('Application Form'!J680="MIP+PV","MIP",IF('Application Form'!J680="SEEKSIRE","SEEKSIRE",IF('Application Form'!J680="SEEKSIRE+PV","SEEKSIRE",IF('Application Form'!J680="GGP50K","GGP50K",IF('Application Form'!J680="GGP50K+PV","GGP50K",IF('Application Form'!J680="GGPHD (150K)","GGPHD (150K)",IF('Application Form'!J680="GGPHD+PV","GGPHD",IF('Application Form'!J680="PV","",IF('Application Form'!J680="POLL","",IF('Application Form'!J680="MSTN","MSTN",IF('Application Form'!J680="COAT","COAT",IF('Application Form'!J680="PI","PI",IF('Application Form'!J680="POLL_50K (add on)*","POLL_50K (add on)*",IF('Application Form'!J680="POLL_HD (add on)*","POLL_HD (add_on)*",IF('Application Form'!J680="MSTN_50K (add_on)*","MSTN_50K (add_on)*",IF('Application Form'!J680="MSTN_HD (add on)*","MSTN_HD (add on)*",IF('Application Form'!J680="STORE","STORE",IF('Application Form'!J680="HE","HE","")))))))))))))))))))),"ERROR"))))))</f>
        <v/>
      </c>
      <c r="P669" t="str">
        <f>IF(AND(F669="",O669&lt;&gt;""),IF('Application Form'!J680="SKSTD_BDL","SKSTD_BDL",IF('Application Form'!J680="MIP","MIP",IF('Application Form'!J680="MIP+PV","MIP",IF('Application Form'!J680="SEEKSIRE","SEEKSIRE",IF('Application Form'!J680="SEEKSIRE+PV","SEEKSIRE",IF('Application Form'!J680="GGP50K","GGP50K",IF('Application Form'!J680="GGP50K+PV","GGP50K",IF('Application Form'!J680="GGPHD (150K)","GGPHD (150K)",IF('Application Form'!J680="GGPHD+PV","GGPHD",IF('Application Form'!J680="PV","",IF('Application Form'!J680="POLL","",IF('Application Form'!J680="MSTN","MSTN",IF('Application Form'!J680="COAT","COAT",IF('Application Form'!J680="PI","PI",IF('Application Form'!J680="POLL_50K (add on)*","POLL_50K (add on)*",IF('Application Form'!J680="POLL_HD (add on)*","POLL_HD (add_on)*",IF('Application Form'!J680="MSTN_50K (add_on)*","MSTN_50K (add_on)*",IF('Application Form'!J680="MSTN_HD (add on)*","MSTN_HD (add on)*",IF('Application Form'!J680="STORE","STORE",IF('Application Form'!J680="HE","HE","")))))))))))))))))))),"")</f>
        <v/>
      </c>
    </row>
    <row r="670" spans="1:16" x14ac:dyDescent="0.25">
      <c r="A670" s="72">
        <f>'Application Form'!E681</f>
        <v>0</v>
      </c>
      <c r="B670" t="str">
        <f>IF('Application Form'!C681="Hair","H",IF('Application Form'!C681="Done","D",IF('Application Form'!C681="Semen","S",IF('Application Form'!C681="TSU","T",""))))</f>
        <v/>
      </c>
      <c r="C670" t="str">
        <f t="shared" si="10"/>
        <v>NAA</v>
      </c>
      <c r="F670" t="str">
        <f>IF('Application Form'!H681="SKSTD_BDL","SKSTD_BDL",IF('Application Form'!H681="MIP","MIP",IF('Application Form'!H681="MIP+PV","MIP",IF('Application Form'!H681="SEEKSIRE","SEEKSIRE",IF('Application Form'!H681="SEEKSIRE+PV","SEEKSIRE",IF('Application Form'!H681="GGP50K","GGP50K",IF('Application Form'!H681="GGP50K+PV","GGP50K",IF('Application Form'!H681="GGPHD (150K)","GGPHD (150K)",IF('Application Form'!H681="GGPHD+PV","GGPHD",IF('Application Form'!H681="PV","",IF('Application Form'!H681="POLL","",IF('Application Form'!H681="MSTN","",IF('Application Form'!H681="COAT","",IF('Application Form'!H681="PI","",IF('Application Form'!H681="POLL_50K (add on)*","",IF('Application Form'!H681="POLL_HD (add on)*","",IF('Application Form'!H681="MSTN_50K (add_on)*","",IF('Application Form'!H681="MSTN_HD (add on)*","",IF('Application Form'!H681="STORE","STORE",IF('Application Form'!H681="HE","HE",""))))))))))))))))))))</f>
        <v/>
      </c>
      <c r="G670" t="str">
        <f>IF(OR(RIGHT('Application Form'!H681,2)="PV",RIGHT('Application Form'!I681,2)="PV",RIGHT('Application Form'!J681,2)="PV"),"Yes","")</f>
        <v/>
      </c>
      <c r="H670" s="81" t="str">
        <f>IF(ISBLANK(IF(F670="SKSTD_BDL",'Application Form'!M681,IF('Office Use Only - DONT TOUCH!!!'!G670="Yes",'Application Form'!M681,""))),"",IF(F670="SKSTD_BDL",'Application Form'!M681,IF('Office Use Only - DONT TOUCH!!!'!G670="Yes",'Application Form'!M681,"")))</f>
        <v/>
      </c>
      <c r="K670" t="str">
        <f>IF(ISBLANK(IF(F670="SKSTD_BDL",'Application Form'!O681,IF('Office Use Only - DONT TOUCH!!!'!G670="Yes",'Application Form'!O681,""))),"",IF(F670="SKSTD_BDL",'Application Form'!O681,IF('Office Use Only - DONT TOUCH!!!'!G670="Yes",'Application Form'!O681,"")))</f>
        <v/>
      </c>
      <c r="N670" t="str">
        <f>IF(AND(F670="",'Application Form'!H681=""),"",IF(AND(F670="",'Application Form'!H681&lt;&gt;""),'Application Form'!H681,IF(AND(F670&lt;&gt;"",'Application Form'!I681=""),"",IF(AND(F670&lt;&gt;"",'Application Form'!I681&lt;&gt;""),IF('Application Form'!I681="SKSTD_BDL","SKSTD_BDL",IF('Application Form'!I681="MIP","MIP",IF('Application Form'!I681="MIP+PV","MIP",IF('Application Form'!I681="SEEKSIRE","SEEKSIRE",IF('Application Form'!I681="SEEKSIRE+PV","SEEKSIRE",IF('Application Form'!I681="GGP50K","GGP50K",IF('Application Form'!I681="GGP50K+PV","GGP50K",IF('Application Form'!I681="GGPHD (150K)","GGPHD (150K)",IF('Application Form'!I681="GGPHD+PV","GGPHD",IF('Application Form'!I681="PV","",IF('Application Form'!I681="POLL","",IF('Application Form'!I681="MSTN","MSTN",IF('Application Form'!I681="COAT","COAT",IF('Application Form'!I681="PI","PI",IF('Application Form'!I681="POLL_50K (add on)*","POLL_50K (add on)*",IF('Application Form'!I681="POLL_HD (add on)*","POLL_HD (add_on)*",IF('Application Form'!I681="MSTN_50K (add_on)*","MSTN_50K (add_on)*",IF('Application Form'!I681="MSTN_HD (add on)*","MSTN_HD (add on)*",IF('Application Form'!I681="STORE","STORE",IF('Application Form'!I681="HE","HE","")))))))))))))))))))),"ERROR"))))</f>
        <v/>
      </c>
      <c r="O670" t="str">
        <f>IF(AND(F670="",'Application Form'!H681=""),"",IF(AND(F670="",'Application Form'!H681&lt;&gt;"",'Application Form'!I681=""),"",IF(AND(F670&lt;&gt;"",'Application Form'!I681=""),"",IF(AND(F670&lt;&gt;"",'Application Form'!I681&lt;&gt;"",'Application Form'!J681=""),"",IF(AND(F670="",'Application Form'!H681&lt;&gt;"",'Application Form'!I681&lt;&gt;""),IF('Application Form'!I681="SKSTD_BDL","SKSTD_BDL",IF('Application Form'!I681="MIP","MIP",IF('Application Form'!I681="MIP+PV","MIP",IF('Application Form'!I681="SEEKSIRE","SEEKSIRE",IF('Application Form'!I681="SEEKSIRE+PV","SEEKSIRE",IF('Application Form'!I681="GGP50K","GGP50K",IF('Application Form'!I681="GGP50K+PV","GGP50K",IF('Application Form'!I681="GGPHD (150K)","GGPHD (150K)",IF('Application Form'!I681="GGPHD+PV","GGPHD",IF('Application Form'!I681="PV","",IF('Application Form'!I681="POLL","",IF('Application Form'!I681="MSTN","MSTN",IF('Application Form'!I681="COAT","COAT",IF('Application Form'!I681="PI","PI",IF('Application Form'!I681="POLL_50K (add on)*","POLL_50K (add on)*",IF('Application Form'!I681="POLL_HD (add on)*","POLL_HD (add_on)*",IF('Application Form'!I681="MSTN_50K (add_on)*","MSTN_50K (add_on)*",IF('Application Form'!I681="MSTN_HD (add on)*","MSTN_HD (add on)*",IF('Application Form'!I681="STORE","STORE",IF('Application Form'!I681="HE","HE","ERROR")))))))))))))))))))),IF(AND(F670&lt;&gt;"",'Application Form'!I681&lt;&gt;"",'Application Form'!J681&lt;&gt;""),IF('Application Form'!J681="SKSTD_BDL","SKSTD_BDL",IF('Application Form'!J681="MIP","MIP",IF('Application Form'!J681="MIP+PV","MIP",IF('Application Form'!J681="SEEKSIRE","SEEKSIRE",IF('Application Form'!J681="SEEKSIRE+PV","SEEKSIRE",IF('Application Form'!J681="GGP50K","GGP50K",IF('Application Form'!J681="GGP50K+PV","GGP50K",IF('Application Form'!J681="GGPHD (150K)","GGPHD (150K)",IF('Application Form'!J681="GGPHD+PV","GGPHD",IF('Application Form'!J681="PV","",IF('Application Form'!J681="POLL","",IF('Application Form'!J681="MSTN","MSTN",IF('Application Form'!J681="COAT","COAT",IF('Application Form'!J681="PI","PI",IF('Application Form'!J681="POLL_50K (add on)*","POLL_50K (add on)*",IF('Application Form'!J681="POLL_HD (add on)*","POLL_HD (add_on)*",IF('Application Form'!J681="MSTN_50K (add_on)*","MSTN_50K (add_on)*",IF('Application Form'!J681="MSTN_HD (add on)*","MSTN_HD (add on)*",IF('Application Form'!J681="STORE","STORE",IF('Application Form'!J681="HE","HE","")))))))))))))))))))),"ERROR"))))))</f>
        <v/>
      </c>
      <c r="P670" t="str">
        <f>IF(AND(F670="",O670&lt;&gt;""),IF('Application Form'!J681="SKSTD_BDL","SKSTD_BDL",IF('Application Form'!J681="MIP","MIP",IF('Application Form'!J681="MIP+PV","MIP",IF('Application Form'!J681="SEEKSIRE","SEEKSIRE",IF('Application Form'!J681="SEEKSIRE+PV","SEEKSIRE",IF('Application Form'!J681="GGP50K","GGP50K",IF('Application Form'!J681="GGP50K+PV","GGP50K",IF('Application Form'!J681="GGPHD (150K)","GGPHD (150K)",IF('Application Form'!J681="GGPHD+PV","GGPHD",IF('Application Form'!J681="PV","",IF('Application Form'!J681="POLL","",IF('Application Form'!J681="MSTN","MSTN",IF('Application Form'!J681="COAT","COAT",IF('Application Form'!J681="PI","PI",IF('Application Form'!J681="POLL_50K (add on)*","POLL_50K (add on)*",IF('Application Form'!J681="POLL_HD (add on)*","POLL_HD (add_on)*",IF('Application Form'!J681="MSTN_50K (add_on)*","MSTN_50K (add_on)*",IF('Application Form'!J681="MSTN_HD (add on)*","MSTN_HD (add on)*",IF('Application Form'!J681="STORE","STORE",IF('Application Form'!J681="HE","HE","")))))))))))))))))))),"")</f>
        <v/>
      </c>
    </row>
    <row r="671" spans="1:16" x14ac:dyDescent="0.25">
      <c r="A671" s="72">
        <f>'Application Form'!E682</f>
        <v>0</v>
      </c>
      <c r="B671" t="str">
        <f>IF('Application Form'!C682="Hair","H",IF('Application Form'!C682="Done","D",IF('Application Form'!C682="Semen","S",IF('Application Form'!C682="TSU","T",""))))</f>
        <v/>
      </c>
      <c r="C671" t="str">
        <f t="shared" si="10"/>
        <v>NAA</v>
      </c>
      <c r="F671" t="str">
        <f>IF('Application Form'!H682="SKSTD_BDL","SKSTD_BDL",IF('Application Form'!H682="MIP","MIP",IF('Application Form'!H682="MIP+PV","MIP",IF('Application Form'!H682="SEEKSIRE","SEEKSIRE",IF('Application Form'!H682="SEEKSIRE+PV","SEEKSIRE",IF('Application Form'!H682="GGP50K","GGP50K",IF('Application Form'!H682="GGP50K+PV","GGP50K",IF('Application Form'!H682="GGPHD (150K)","GGPHD (150K)",IF('Application Form'!H682="GGPHD+PV","GGPHD",IF('Application Form'!H682="PV","",IF('Application Form'!H682="POLL","",IF('Application Form'!H682="MSTN","",IF('Application Form'!H682="COAT","",IF('Application Form'!H682="PI","",IF('Application Form'!H682="POLL_50K (add on)*","",IF('Application Form'!H682="POLL_HD (add on)*","",IF('Application Form'!H682="MSTN_50K (add_on)*","",IF('Application Form'!H682="MSTN_HD (add on)*","",IF('Application Form'!H682="STORE","STORE",IF('Application Form'!H682="HE","HE",""))))))))))))))))))))</f>
        <v/>
      </c>
      <c r="G671" t="str">
        <f>IF(OR(RIGHT('Application Form'!H682,2)="PV",RIGHT('Application Form'!I682,2)="PV",RIGHT('Application Form'!J682,2)="PV"),"Yes","")</f>
        <v/>
      </c>
      <c r="H671" s="81" t="str">
        <f>IF(ISBLANK(IF(F671="SKSTD_BDL",'Application Form'!M682,IF('Office Use Only - DONT TOUCH!!!'!G671="Yes",'Application Form'!M682,""))),"",IF(F671="SKSTD_BDL",'Application Form'!M682,IF('Office Use Only - DONT TOUCH!!!'!G671="Yes",'Application Form'!M682,"")))</f>
        <v/>
      </c>
      <c r="K671" t="str">
        <f>IF(ISBLANK(IF(F671="SKSTD_BDL",'Application Form'!O682,IF('Office Use Only - DONT TOUCH!!!'!G671="Yes",'Application Form'!O682,""))),"",IF(F671="SKSTD_BDL",'Application Form'!O682,IF('Office Use Only - DONT TOUCH!!!'!G671="Yes",'Application Form'!O682,"")))</f>
        <v/>
      </c>
      <c r="N671" t="str">
        <f>IF(AND(F671="",'Application Form'!H682=""),"",IF(AND(F671="",'Application Form'!H682&lt;&gt;""),'Application Form'!H682,IF(AND(F671&lt;&gt;"",'Application Form'!I682=""),"",IF(AND(F671&lt;&gt;"",'Application Form'!I682&lt;&gt;""),IF('Application Form'!I682="SKSTD_BDL","SKSTD_BDL",IF('Application Form'!I682="MIP","MIP",IF('Application Form'!I682="MIP+PV","MIP",IF('Application Form'!I682="SEEKSIRE","SEEKSIRE",IF('Application Form'!I682="SEEKSIRE+PV","SEEKSIRE",IF('Application Form'!I682="GGP50K","GGP50K",IF('Application Form'!I682="GGP50K+PV","GGP50K",IF('Application Form'!I682="GGPHD (150K)","GGPHD (150K)",IF('Application Form'!I682="GGPHD+PV","GGPHD",IF('Application Form'!I682="PV","",IF('Application Form'!I682="POLL","",IF('Application Form'!I682="MSTN","MSTN",IF('Application Form'!I682="COAT","COAT",IF('Application Form'!I682="PI","PI",IF('Application Form'!I682="POLL_50K (add on)*","POLL_50K (add on)*",IF('Application Form'!I682="POLL_HD (add on)*","POLL_HD (add_on)*",IF('Application Form'!I682="MSTN_50K (add_on)*","MSTN_50K (add_on)*",IF('Application Form'!I682="MSTN_HD (add on)*","MSTN_HD (add on)*",IF('Application Form'!I682="STORE","STORE",IF('Application Form'!I682="HE","HE","")))))))))))))))))))),"ERROR"))))</f>
        <v/>
      </c>
      <c r="O671" t="str">
        <f>IF(AND(F671="",'Application Form'!H682=""),"",IF(AND(F671="",'Application Form'!H682&lt;&gt;"",'Application Form'!I682=""),"",IF(AND(F671&lt;&gt;"",'Application Form'!I682=""),"",IF(AND(F671&lt;&gt;"",'Application Form'!I682&lt;&gt;"",'Application Form'!J682=""),"",IF(AND(F671="",'Application Form'!H682&lt;&gt;"",'Application Form'!I682&lt;&gt;""),IF('Application Form'!I682="SKSTD_BDL","SKSTD_BDL",IF('Application Form'!I682="MIP","MIP",IF('Application Form'!I682="MIP+PV","MIP",IF('Application Form'!I682="SEEKSIRE","SEEKSIRE",IF('Application Form'!I682="SEEKSIRE+PV","SEEKSIRE",IF('Application Form'!I682="GGP50K","GGP50K",IF('Application Form'!I682="GGP50K+PV","GGP50K",IF('Application Form'!I682="GGPHD (150K)","GGPHD (150K)",IF('Application Form'!I682="GGPHD+PV","GGPHD",IF('Application Form'!I682="PV","",IF('Application Form'!I682="POLL","",IF('Application Form'!I682="MSTN","MSTN",IF('Application Form'!I682="COAT","COAT",IF('Application Form'!I682="PI","PI",IF('Application Form'!I682="POLL_50K (add on)*","POLL_50K (add on)*",IF('Application Form'!I682="POLL_HD (add on)*","POLL_HD (add_on)*",IF('Application Form'!I682="MSTN_50K (add_on)*","MSTN_50K (add_on)*",IF('Application Form'!I682="MSTN_HD (add on)*","MSTN_HD (add on)*",IF('Application Form'!I682="STORE","STORE",IF('Application Form'!I682="HE","HE","ERROR")))))))))))))))))))),IF(AND(F671&lt;&gt;"",'Application Form'!I682&lt;&gt;"",'Application Form'!J682&lt;&gt;""),IF('Application Form'!J682="SKSTD_BDL","SKSTD_BDL",IF('Application Form'!J682="MIP","MIP",IF('Application Form'!J682="MIP+PV","MIP",IF('Application Form'!J682="SEEKSIRE","SEEKSIRE",IF('Application Form'!J682="SEEKSIRE+PV","SEEKSIRE",IF('Application Form'!J682="GGP50K","GGP50K",IF('Application Form'!J682="GGP50K+PV","GGP50K",IF('Application Form'!J682="GGPHD (150K)","GGPHD (150K)",IF('Application Form'!J682="GGPHD+PV","GGPHD",IF('Application Form'!J682="PV","",IF('Application Form'!J682="POLL","",IF('Application Form'!J682="MSTN","MSTN",IF('Application Form'!J682="COAT","COAT",IF('Application Form'!J682="PI","PI",IF('Application Form'!J682="POLL_50K (add on)*","POLL_50K (add on)*",IF('Application Form'!J682="POLL_HD (add on)*","POLL_HD (add_on)*",IF('Application Form'!J682="MSTN_50K (add_on)*","MSTN_50K (add_on)*",IF('Application Form'!J682="MSTN_HD (add on)*","MSTN_HD (add on)*",IF('Application Form'!J682="STORE","STORE",IF('Application Form'!J682="HE","HE","")))))))))))))))))))),"ERROR"))))))</f>
        <v/>
      </c>
      <c r="P671" t="str">
        <f>IF(AND(F671="",O671&lt;&gt;""),IF('Application Form'!J682="SKSTD_BDL","SKSTD_BDL",IF('Application Form'!J682="MIP","MIP",IF('Application Form'!J682="MIP+PV","MIP",IF('Application Form'!J682="SEEKSIRE","SEEKSIRE",IF('Application Form'!J682="SEEKSIRE+PV","SEEKSIRE",IF('Application Form'!J682="GGP50K","GGP50K",IF('Application Form'!J682="GGP50K+PV","GGP50K",IF('Application Form'!J682="GGPHD (150K)","GGPHD (150K)",IF('Application Form'!J682="GGPHD+PV","GGPHD",IF('Application Form'!J682="PV","",IF('Application Form'!J682="POLL","",IF('Application Form'!J682="MSTN","MSTN",IF('Application Form'!J682="COAT","COAT",IF('Application Form'!J682="PI","PI",IF('Application Form'!J682="POLL_50K (add on)*","POLL_50K (add on)*",IF('Application Form'!J682="POLL_HD (add on)*","POLL_HD (add_on)*",IF('Application Form'!J682="MSTN_50K (add_on)*","MSTN_50K (add_on)*",IF('Application Form'!J682="MSTN_HD (add on)*","MSTN_HD (add on)*",IF('Application Form'!J682="STORE","STORE",IF('Application Form'!J682="HE","HE","")))))))))))))))))))),"")</f>
        <v/>
      </c>
    </row>
    <row r="672" spans="1:16" x14ac:dyDescent="0.25">
      <c r="A672" s="72">
        <f>'Application Form'!E683</f>
        <v>0</v>
      </c>
      <c r="B672" t="str">
        <f>IF('Application Form'!C683="Hair","H",IF('Application Form'!C683="Done","D",IF('Application Form'!C683="Semen","S",IF('Application Form'!C683="TSU","T",""))))</f>
        <v/>
      </c>
      <c r="C672" t="str">
        <f t="shared" si="10"/>
        <v>NAA</v>
      </c>
      <c r="F672" t="str">
        <f>IF('Application Form'!H683="SKSTD_BDL","SKSTD_BDL",IF('Application Form'!H683="MIP","MIP",IF('Application Form'!H683="MIP+PV","MIP",IF('Application Form'!H683="SEEKSIRE","SEEKSIRE",IF('Application Form'!H683="SEEKSIRE+PV","SEEKSIRE",IF('Application Form'!H683="GGP50K","GGP50K",IF('Application Form'!H683="GGP50K+PV","GGP50K",IF('Application Form'!H683="GGPHD (150K)","GGPHD (150K)",IF('Application Form'!H683="GGPHD+PV","GGPHD",IF('Application Form'!H683="PV","",IF('Application Form'!H683="POLL","",IF('Application Form'!H683="MSTN","",IF('Application Form'!H683="COAT","",IF('Application Form'!H683="PI","",IF('Application Form'!H683="POLL_50K (add on)*","",IF('Application Form'!H683="POLL_HD (add on)*","",IF('Application Form'!H683="MSTN_50K (add_on)*","",IF('Application Form'!H683="MSTN_HD (add on)*","",IF('Application Form'!H683="STORE","STORE",IF('Application Form'!H683="HE","HE",""))))))))))))))))))))</f>
        <v/>
      </c>
      <c r="G672" t="str">
        <f>IF(OR(RIGHT('Application Form'!H683,2)="PV",RIGHT('Application Form'!I683,2)="PV",RIGHT('Application Form'!J683,2)="PV"),"Yes","")</f>
        <v/>
      </c>
      <c r="H672" s="81" t="str">
        <f>IF(ISBLANK(IF(F672="SKSTD_BDL",'Application Form'!M683,IF('Office Use Only - DONT TOUCH!!!'!G672="Yes",'Application Form'!M683,""))),"",IF(F672="SKSTD_BDL",'Application Form'!M683,IF('Office Use Only - DONT TOUCH!!!'!G672="Yes",'Application Form'!M683,"")))</f>
        <v/>
      </c>
      <c r="K672" t="str">
        <f>IF(ISBLANK(IF(F672="SKSTD_BDL",'Application Form'!O683,IF('Office Use Only - DONT TOUCH!!!'!G672="Yes",'Application Form'!O683,""))),"",IF(F672="SKSTD_BDL",'Application Form'!O683,IF('Office Use Only - DONT TOUCH!!!'!G672="Yes",'Application Form'!O683,"")))</f>
        <v/>
      </c>
      <c r="N672" t="str">
        <f>IF(AND(F672="",'Application Form'!H683=""),"",IF(AND(F672="",'Application Form'!H683&lt;&gt;""),'Application Form'!H683,IF(AND(F672&lt;&gt;"",'Application Form'!I683=""),"",IF(AND(F672&lt;&gt;"",'Application Form'!I683&lt;&gt;""),IF('Application Form'!I683="SKSTD_BDL","SKSTD_BDL",IF('Application Form'!I683="MIP","MIP",IF('Application Form'!I683="MIP+PV","MIP",IF('Application Form'!I683="SEEKSIRE","SEEKSIRE",IF('Application Form'!I683="SEEKSIRE+PV","SEEKSIRE",IF('Application Form'!I683="GGP50K","GGP50K",IF('Application Form'!I683="GGP50K+PV","GGP50K",IF('Application Form'!I683="GGPHD (150K)","GGPHD (150K)",IF('Application Form'!I683="GGPHD+PV","GGPHD",IF('Application Form'!I683="PV","",IF('Application Form'!I683="POLL","",IF('Application Form'!I683="MSTN","MSTN",IF('Application Form'!I683="COAT","COAT",IF('Application Form'!I683="PI","PI",IF('Application Form'!I683="POLL_50K (add on)*","POLL_50K (add on)*",IF('Application Form'!I683="POLL_HD (add on)*","POLL_HD (add_on)*",IF('Application Form'!I683="MSTN_50K (add_on)*","MSTN_50K (add_on)*",IF('Application Form'!I683="MSTN_HD (add on)*","MSTN_HD (add on)*",IF('Application Form'!I683="STORE","STORE",IF('Application Form'!I683="HE","HE","")))))))))))))))))))),"ERROR"))))</f>
        <v/>
      </c>
      <c r="O672" t="str">
        <f>IF(AND(F672="",'Application Form'!H683=""),"",IF(AND(F672="",'Application Form'!H683&lt;&gt;"",'Application Form'!I683=""),"",IF(AND(F672&lt;&gt;"",'Application Form'!I683=""),"",IF(AND(F672&lt;&gt;"",'Application Form'!I683&lt;&gt;"",'Application Form'!J683=""),"",IF(AND(F672="",'Application Form'!H683&lt;&gt;"",'Application Form'!I683&lt;&gt;""),IF('Application Form'!I683="SKSTD_BDL","SKSTD_BDL",IF('Application Form'!I683="MIP","MIP",IF('Application Form'!I683="MIP+PV","MIP",IF('Application Form'!I683="SEEKSIRE","SEEKSIRE",IF('Application Form'!I683="SEEKSIRE+PV","SEEKSIRE",IF('Application Form'!I683="GGP50K","GGP50K",IF('Application Form'!I683="GGP50K+PV","GGP50K",IF('Application Form'!I683="GGPHD (150K)","GGPHD (150K)",IF('Application Form'!I683="GGPHD+PV","GGPHD",IF('Application Form'!I683="PV","",IF('Application Form'!I683="POLL","",IF('Application Form'!I683="MSTN","MSTN",IF('Application Form'!I683="COAT","COAT",IF('Application Form'!I683="PI","PI",IF('Application Form'!I683="POLL_50K (add on)*","POLL_50K (add on)*",IF('Application Form'!I683="POLL_HD (add on)*","POLL_HD (add_on)*",IF('Application Form'!I683="MSTN_50K (add_on)*","MSTN_50K (add_on)*",IF('Application Form'!I683="MSTN_HD (add on)*","MSTN_HD (add on)*",IF('Application Form'!I683="STORE","STORE",IF('Application Form'!I683="HE","HE","ERROR")))))))))))))))))))),IF(AND(F672&lt;&gt;"",'Application Form'!I683&lt;&gt;"",'Application Form'!J683&lt;&gt;""),IF('Application Form'!J683="SKSTD_BDL","SKSTD_BDL",IF('Application Form'!J683="MIP","MIP",IF('Application Form'!J683="MIP+PV","MIP",IF('Application Form'!J683="SEEKSIRE","SEEKSIRE",IF('Application Form'!J683="SEEKSIRE+PV","SEEKSIRE",IF('Application Form'!J683="GGP50K","GGP50K",IF('Application Form'!J683="GGP50K+PV","GGP50K",IF('Application Form'!J683="GGPHD (150K)","GGPHD (150K)",IF('Application Form'!J683="GGPHD+PV","GGPHD",IF('Application Form'!J683="PV","",IF('Application Form'!J683="POLL","",IF('Application Form'!J683="MSTN","MSTN",IF('Application Form'!J683="COAT","COAT",IF('Application Form'!J683="PI","PI",IF('Application Form'!J683="POLL_50K (add on)*","POLL_50K (add on)*",IF('Application Form'!J683="POLL_HD (add on)*","POLL_HD (add_on)*",IF('Application Form'!J683="MSTN_50K (add_on)*","MSTN_50K (add_on)*",IF('Application Form'!J683="MSTN_HD (add on)*","MSTN_HD (add on)*",IF('Application Form'!J683="STORE","STORE",IF('Application Form'!J683="HE","HE","")))))))))))))))))))),"ERROR"))))))</f>
        <v/>
      </c>
      <c r="P672" t="str">
        <f>IF(AND(F672="",O672&lt;&gt;""),IF('Application Form'!J683="SKSTD_BDL","SKSTD_BDL",IF('Application Form'!J683="MIP","MIP",IF('Application Form'!J683="MIP+PV","MIP",IF('Application Form'!J683="SEEKSIRE","SEEKSIRE",IF('Application Form'!J683="SEEKSIRE+PV","SEEKSIRE",IF('Application Form'!J683="GGP50K","GGP50K",IF('Application Form'!J683="GGP50K+PV","GGP50K",IF('Application Form'!J683="GGPHD (150K)","GGPHD (150K)",IF('Application Form'!J683="GGPHD+PV","GGPHD",IF('Application Form'!J683="PV","",IF('Application Form'!J683="POLL","",IF('Application Form'!J683="MSTN","MSTN",IF('Application Form'!J683="COAT","COAT",IF('Application Form'!J683="PI","PI",IF('Application Form'!J683="POLL_50K (add on)*","POLL_50K (add on)*",IF('Application Form'!J683="POLL_HD (add on)*","POLL_HD (add_on)*",IF('Application Form'!J683="MSTN_50K (add_on)*","MSTN_50K (add_on)*",IF('Application Form'!J683="MSTN_HD (add on)*","MSTN_HD (add on)*",IF('Application Form'!J683="STORE","STORE",IF('Application Form'!J683="HE","HE","")))))))))))))))))))),"")</f>
        <v/>
      </c>
    </row>
    <row r="673" spans="1:16" x14ac:dyDescent="0.25">
      <c r="A673" s="72">
        <f>'Application Form'!E684</f>
        <v>0</v>
      </c>
      <c r="B673" t="str">
        <f>IF('Application Form'!C684="Hair","H",IF('Application Form'!C684="Done","D",IF('Application Form'!C684="Semen","S",IF('Application Form'!C684="TSU","T",""))))</f>
        <v/>
      </c>
      <c r="C673" t="str">
        <f t="shared" si="10"/>
        <v>NAA</v>
      </c>
      <c r="F673" t="str">
        <f>IF('Application Form'!H684="SKSTD_BDL","SKSTD_BDL",IF('Application Form'!H684="MIP","MIP",IF('Application Form'!H684="MIP+PV","MIP",IF('Application Form'!H684="SEEKSIRE","SEEKSIRE",IF('Application Form'!H684="SEEKSIRE+PV","SEEKSIRE",IF('Application Form'!H684="GGP50K","GGP50K",IF('Application Form'!H684="GGP50K+PV","GGP50K",IF('Application Form'!H684="GGPHD (150K)","GGPHD (150K)",IF('Application Form'!H684="GGPHD+PV","GGPHD",IF('Application Form'!H684="PV","",IF('Application Form'!H684="POLL","",IF('Application Form'!H684="MSTN","",IF('Application Form'!H684="COAT","",IF('Application Form'!H684="PI","",IF('Application Form'!H684="POLL_50K (add on)*","",IF('Application Form'!H684="POLL_HD (add on)*","",IF('Application Form'!H684="MSTN_50K (add_on)*","",IF('Application Form'!H684="MSTN_HD (add on)*","",IF('Application Form'!H684="STORE","STORE",IF('Application Form'!H684="HE","HE",""))))))))))))))))))))</f>
        <v/>
      </c>
      <c r="G673" t="str">
        <f>IF(OR(RIGHT('Application Form'!H684,2)="PV",RIGHT('Application Form'!I684,2)="PV",RIGHT('Application Form'!J684,2)="PV"),"Yes","")</f>
        <v/>
      </c>
      <c r="H673" s="81" t="str">
        <f>IF(ISBLANK(IF(F673="SKSTD_BDL",'Application Form'!M684,IF('Office Use Only - DONT TOUCH!!!'!G673="Yes",'Application Form'!M684,""))),"",IF(F673="SKSTD_BDL",'Application Form'!M684,IF('Office Use Only - DONT TOUCH!!!'!G673="Yes",'Application Form'!M684,"")))</f>
        <v/>
      </c>
      <c r="K673" t="str">
        <f>IF(ISBLANK(IF(F673="SKSTD_BDL",'Application Form'!O684,IF('Office Use Only - DONT TOUCH!!!'!G673="Yes",'Application Form'!O684,""))),"",IF(F673="SKSTD_BDL",'Application Form'!O684,IF('Office Use Only - DONT TOUCH!!!'!G673="Yes",'Application Form'!O684,"")))</f>
        <v/>
      </c>
      <c r="N673" t="str">
        <f>IF(AND(F673="",'Application Form'!H684=""),"",IF(AND(F673="",'Application Form'!H684&lt;&gt;""),'Application Form'!H684,IF(AND(F673&lt;&gt;"",'Application Form'!I684=""),"",IF(AND(F673&lt;&gt;"",'Application Form'!I684&lt;&gt;""),IF('Application Form'!I684="SKSTD_BDL","SKSTD_BDL",IF('Application Form'!I684="MIP","MIP",IF('Application Form'!I684="MIP+PV","MIP",IF('Application Form'!I684="SEEKSIRE","SEEKSIRE",IF('Application Form'!I684="SEEKSIRE+PV","SEEKSIRE",IF('Application Form'!I684="GGP50K","GGP50K",IF('Application Form'!I684="GGP50K+PV","GGP50K",IF('Application Form'!I684="GGPHD (150K)","GGPHD (150K)",IF('Application Form'!I684="GGPHD+PV","GGPHD",IF('Application Form'!I684="PV","",IF('Application Form'!I684="POLL","",IF('Application Form'!I684="MSTN","MSTN",IF('Application Form'!I684="COAT","COAT",IF('Application Form'!I684="PI","PI",IF('Application Form'!I684="POLL_50K (add on)*","POLL_50K (add on)*",IF('Application Form'!I684="POLL_HD (add on)*","POLL_HD (add_on)*",IF('Application Form'!I684="MSTN_50K (add_on)*","MSTN_50K (add_on)*",IF('Application Form'!I684="MSTN_HD (add on)*","MSTN_HD (add on)*",IF('Application Form'!I684="STORE","STORE",IF('Application Form'!I684="HE","HE","")))))))))))))))))))),"ERROR"))))</f>
        <v/>
      </c>
      <c r="O673" t="str">
        <f>IF(AND(F673="",'Application Form'!H684=""),"",IF(AND(F673="",'Application Form'!H684&lt;&gt;"",'Application Form'!I684=""),"",IF(AND(F673&lt;&gt;"",'Application Form'!I684=""),"",IF(AND(F673&lt;&gt;"",'Application Form'!I684&lt;&gt;"",'Application Form'!J684=""),"",IF(AND(F673="",'Application Form'!H684&lt;&gt;"",'Application Form'!I684&lt;&gt;""),IF('Application Form'!I684="SKSTD_BDL","SKSTD_BDL",IF('Application Form'!I684="MIP","MIP",IF('Application Form'!I684="MIP+PV","MIP",IF('Application Form'!I684="SEEKSIRE","SEEKSIRE",IF('Application Form'!I684="SEEKSIRE+PV","SEEKSIRE",IF('Application Form'!I684="GGP50K","GGP50K",IF('Application Form'!I684="GGP50K+PV","GGP50K",IF('Application Form'!I684="GGPHD (150K)","GGPHD (150K)",IF('Application Form'!I684="GGPHD+PV","GGPHD",IF('Application Form'!I684="PV","",IF('Application Form'!I684="POLL","",IF('Application Form'!I684="MSTN","MSTN",IF('Application Form'!I684="COAT","COAT",IF('Application Form'!I684="PI","PI",IF('Application Form'!I684="POLL_50K (add on)*","POLL_50K (add on)*",IF('Application Form'!I684="POLL_HD (add on)*","POLL_HD (add_on)*",IF('Application Form'!I684="MSTN_50K (add_on)*","MSTN_50K (add_on)*",IF('Application Form'!I684="MSTN_HD (add on)*","MSTN_HD (add on)*",IF('Application Form'!I684="STORE","STORE",IF('Application Form'!I684="HE","HE","ERROR")))))))))))))))))))),IF(AND(F673&lt;&gt;"",'Application Form'!I684&lt;&gt;"",'Application Form'!J684&lt;&gt;""),IF('Application Form'!J684="SKSTD_BDL","SKSTD_BDL",IF('Application Form'!J684="MIP","MIP",IF('Application Form'!J684="MIP+PV","MIP",IF('Application Form'!J684="SEEKSIRE","SEEKSIRE",IF('Application Form'!J684="SEEKSIRE+PV","SEEKSIRE",IF('Application Form'!J684="GGP50K","GGP50K",IF('Application Form'!J684="GGP50K+PV","GGP50K",IF('Application Form'!J684="GGPHD (150K)","GGPHD (150K)",IF('Application Form'!J684="GGPHD+PV","GGPHD",IF('Application Form'!J684="PV","",IF('Application Form'!J684="POLL","",IF('Application Form'!J684="MSTN","MSTN",IF('Application Form'!J684="COAT","COAT",IF('Application Form'!J684="PI","PI",IF('Application Form'!J684="POLL_50K (add on)*","POLL_50K (add on)*",IF('Application Form'!J684="POLL_HD (add on)*","POLL_HD (add_on)*",IF('Application Form'!J684="MSTN_50K (add_on)*","MSTN_50K (add_on)*",IF('Application Form'!J684="MSTN_HD (add on)*","MSTN_HD (add on)*",IF('Application Form'!J684="STORE","STORE",IF('Application Form'!J684="HE","HE","")))))))))))))))))))),"ERROR"))))))</f>
        <v/>
      </c>
      <c r="P673" t="str">
        <f>IF(AND(F673="",O673&lt;&gt;""),IF('Application Form'!J684="SKSTD_BDL","SKSTD_BDL",IF('Application Form'!J684="MIP","MIP",IF('Application Form'!J684="MIP+PV","MIP",IF('Application Form'!J684="SEEKSIRE","SEEKSIRE",IF('Application Form'!J684="SEEKSIRE+PV","SEEKSIRE",IF('Application Form'!J684="GGP50K","GGP50K",IF('Application Form'!J684="GGP50K+PV","GGP50K",IF('Application Form'!J684="GGPHD (150K)","GGPHD (150K)",IF('Application Form'!J684="GGPHD+PV","GGPHD",IF('Application Form'!J684="PV","",IF('Application Form'!J684="POLL","",IF('Application Form'!J684="MSTN","MSTN",IF('Application Form'!J684="COAT","COAT",IF('Application Form'!J684="PI","PI",IF('Application Form'!J684="POLL_50K (add on)*","POLL_50K (add on)*",IF('Application Form'!J684="POLL_HD (add on)*","POLL_HD (add_on)*",IF('Application Form'!J684="MSTN_50K (add_on)*","MSTN_50K (add_on)*",IF('Application Form'!J684="MSTN_HD (add on)*","MSTN_HD (add on)*",IF('Application Form'!J684="STORE","STORE",IF('Application Form'!J684="HE","HE","")))))))))))))))))))),"")</f>
        <v/>
      </c>
    </row>
    <row r="674" spans="1:16" x14ac:dyDescent="0.25">
      <c r="A674" s="72">
        <f>'Application Form'!E685</f>
        <v>0</v>
      </c>
      <c r="B674" t="str">
        <f>IF('Application Form'!C685="Hair","H",IF('Application Form'!C685="Done","D",IF('Application Form'!C685="Semen","S",IF('Application Form'!C685="TSU","T",""))))</f>
        <v/>
      </c>
      <c r="C674" t="str">
        <f t="shared" si="10"/>
        <v>NAA</v>
      </c>
      <c r="F674" t="str">
        <f>IF('Application Form'!H685="SKSTD_BDL","SKSTD_BDL",IF('Application Form'!H685="MIP","MIP",IF('Application Form'!H685="MIP+PV","MIP",IF('Application Form'!H685="SEEKSIRE","SEEKSIRE",IF('Application Form'!H685="SEEKSIRE+PV","SEEKSIRE",IF('Application Form'!H685="GGP50K","GGP50K",IF('Application Form'!H685="GGP50K+PV","GGP50K",IF('Application Form'!H685="GGPHD (150K)","GGPHD (150K)",IF('Application Form'!H685="GGPHD+PV","GGPHD",IF('Application Form'!H685="PV","",IF('Application Form'!H685="POLL","",IF('Application Form'!H685="MSTN","",IF('Application Form'!H685="COAT","",IF('Application Form'!H685="PI","",IF('Application Form'!H685="POLL_50K (add on)*","",IF('Application Form'!H685="POLL_HD (add on)*","",IF('Application Form'!H685="MSTN_50K (add_on)*","",IF('Application Form'!H685="MSTN_HD (add on)*","",IF('Application Form'!H685="STORE","STORE",IF('Application Form'!H685="HE","HE",""))))))))))))))))))))</f>
        <v/>
      </c>
      <c r="G674" t="str">
        <f>IF(OR(RIGHT('Application Form'!H685,2)="PV",RIGHT('Application Form'!I685,2)="PV",RIGHT('Application Form'!J685,2)="PV"),"Yes","")</f>
        <v/>
      </c>
      <c r="H674" s="81" t="str">
        <f>IF(ISBLANK(IF(F674="SKSTD_BDL",'Application Form'!M685,IF('Office Use Only - DONT TOUCH!!!'!G674="Yes",'Application Form'!M685,""))),"",IF(F674="SKSTD_BDL",'Application Form'!M685,IF('Office Use Only - DONT TOUCH!!!'!G674="Yes",'Application Form'!M685,"")))</f>
        <v/>
      </c>
      <c r="K674" t="str">
        <f>IF(ISBLANK(IF(F674="SKSTD_BDL",'Application Form'!O685,IF('Office Use Only - DONT TOUCH!!!'!G674="Yes",'Application Form'!O685,""))),"",IF(F674="SKSTD_BDL",'Application Form'!O685,IF('Office Use Only - DONT TOUCH!!!'!G674="Yes",'Application Form'!O685,"")))</f>
        <v/>
      </c>
      <c r="N674" t="str">
        <f>IF(AND(F674="",'Application Form'!H685=""),"",IF(AND(F674="",'Application Form'!H685&lt;&gt;""),'Application Form'!H685,IF(AND(F674&lt;&gt;"",'Application Form'!I685=""),"",IF(AND(F674&lt;&gt;"",'Application Form'!I685&lt;&gt;""),IF('Application Form'!I685="SKSTD_BDL","SKSTD_BDL",IF('Application Form'!I685="MIP","MIP",IF('Application Form'!I685="MIP+PV","MIP",IF('Application Form'!I685="SEEKSIRE","SEEKSIRE",IF('Application Form'!I685="SEEKSIRE+PV","SEEKSIRE",IF('Application Form'!I685="GGP50K","GGP50K",IF('Application Form'!I685="GGP50K+PV","GGP50K",IF('Application Form'!I685="GGPHD (150K)","GGPHD (150K)",IF('Application Form'!I685="GGPHD+PV","GGPHD",IF('Application Form'!I685="PV","",IF('Application Form'!I685="POLL","",IF('Application Form'!I685="MSTN","MSTN",IF('Application Form'!I685="COAT","COAT",IF('Application Form'!I685="PI","PI",IF('Application Form'!I685="POLL_50K (add on)*","POLL_50K (add on)*",IF('Application Form'!I685="POLL_HD (add on)*","POLL_HD (add_on)*",IF('Application Form'!I685="MSTN_50K (add_on)*","MSTN_50K (add_on)*",IF('Application Form'!I685="MSTN_HD (add on)*","MSTN_HD (add on)*",IF('Application Form'!I685="STORE","STORE",IF('Application Form'!I685="HE","HE","")))))))))))))))))))),"ERROR"))))</f>
        <v/>
      </c>
      <c r="O674" t="str">
        <f>IF(AND(F674="",'Application Form'!H685=""),"",IF(AND(F674="",'Application Form'!H685&lt;&gt;"",'Application Form'!I685=""),"",IF(AND(F674&lt;&gt;"",'Application Form'!I685=""),"",IF(AND(F674&lt;&gt;"",'Application Form'!I685&lt;&gt;"",'Application Form'!J685=""),"",IF(AND(F674="",'Application Form'!H685&lt;&gt;"",'Application Form'!I685&lt;&gt;""),IF('Application Form'!I685="SKSTD_BDL","SKSTD_BDL",IF('Application Form'!I685="MIP","MIP",IF('Application Form'!I685="MIP+PV","MIP",IF('Application Form'!I685="SEEKSIRE","SEEKSIRE",IF('Application Form'!I685="SEEKSIRE+PV","SEEKSIRE",IF('Application Form'!I685="GGP50K","GGP50K",IF('Application Form'!I685="GGP50K+PV","GGP50K",IF('Application Form'!I685="GGPHD (150K)","GGPHD (150K)",IF('Application Form'!I685="GGPHD+PV","GGPHD",IF('Application Form'!I685="PV","",IF('Application Form'!I685="POLL","",IF('Application Form'!I685="MSTN","MSTN",IF('Application Form'!I685="COAT","COAT",IF('Application Form'!I685="PI","PI",IF('Application Form'!I685="POLL_50K (add on)*","POLL_50K (add on)*",IF('Application Form'!I685="POLL_HD (add on)*","POLL_HD (add_on)*",IF('Application Form'!I685="MSTN_50K (add_on)*","MSTN_50K (add_on)*",IF('Application Form'!I685="MSTN_HD (add on)*","MSTN_HD (add on)*",IF('Application Form'!I685="STORE","STORE",IF('Application Form'!I685="HE","HE","ERROR")))))))))))))))))))),IF(AND(F674&lt;&gt;"",'Application Form'!I685&lt;&gt;"",'Application Form'!J685&lt;&gt;""),IF('Application Form'!J685="SKSTD_BDL","SKSTD_BDL",IF('Application Form'!J685="MIP","MIP",IF('Application Form'!J685="MIP+PV","MIP",IF('Application Form'!J685="SEEKSIRE","SEEKSIRE",IF('Application Form'!J685="SEEKSIRE+PV","SEEKSIRE",IF('Application Form'!J685="GGP50K","GGP50K",IF('Application Form'!J685="GGP50K+PV","GGP50K",IF('Application Form'!J685="GGPHD (150K)","GGPHD (150K)",IF('Application Form'!J685="GGPHD+PV","GGPHD",IF('Application Form'!J685="PV","",IF('Application Form'!J685="POLL","",IF('Application Form'!J685="MSTN","MSTN",IF('Application Form'!J685="COAT","COAT",IF('Application Form'!J685="PI","PI",IF('Application Form'!J685="POLL_50K (add on)*","POLL_50K (add on)*",IF('Application Form'!J685="POLL_HD (add on)*","POLL_HD (add_on)*",IF('Application Form'!J685="MSTN_50K (add_on)*","MSTN_50K (add_on)*",IF('Application Form'!J685="MSTN_HD (add on)*","MSTN_HD (add on)*",IF('Application Form'!J685="STORE","STORE",IF('Application Form'!J685="HE","HE","")))))))))))))))))))),"ERROR"))))))</f>
        <v/>
      </c>
      <c r="P674" t="str">
        <f>IF(AND(F674="",O674&lt;&gt;""),IF('Application Form'!J685="SKSTD_BDL","SKSTD_BDL",IF('Application Form'!J685="MIP","MIP",IF('Application Form'!J685="MIP+PV","MIP",IF('Application Form'!J685="SEEKSIRE","SEEKSIRE",IF('Application Form'!J685="SEEKSIRE+PV","SEEKSIRE",IF('Application Form'!J685="GGP50K","GGP50K",IF('Application Form'!J685="GGP50K+PV","GGP50K",IF('Application Form'!J685="GGPHD (150K)","GGPHD (150K)",IF('Application Form'!J685="GGPHD+PV","GGPHD",IF('Application Form'!J685="PV","",IF('Application Form'!J685="POLL","",IF('Application Form'!J685="MSTN","MSTN",IF('Application Form'!J685="COAT","COAT",IF('Application Form'!J685="PI","PI",IF('Application Form'!J685="POLL_50K (add on)*","POLL_50K (add on)*",IF('Application Form'!J685="POLL_HD (add on)*","POLL_HD (add_on)*",IF('Application Form'!J685="MSTN_50K (add_on)*","MSTN_50K (add_on)*",IF('Application Form'!J685="MSTN_HD (add on)*","MSTN_HD (add on)*",IF('Application Form'!J685="STORE","STORE",IF('Application Form'!J685="HE","HE","")))))))))))))))))))),"")</f>
        <v/>
      </c>
    </row>
    <row r="675" spans="1:16" x14ac:dyDescent="0.25">
      <c r="A675" s="72">
        <f>'Application Form'!E686</f>
        <v>0</v>
      </c>
      <c r="B675" t="str">
        <f>IF('Application Form'!C686="Hair","H",IF('Application Form'!C686="Done","D",IF('Application Form'!C686="Semen","S",IF('Application Form'!C686="TSU","T",""))))</f>
        <v/>
      </c>
      <c r="C675" t="str">
        <f t="shared" si="10"/>
        <v>NAA</v>
      </c>
      <c r="F675" t="str">
        <f>IF('Application Form'!H686="SKSTD_BDL","SKSTD_BDL",IF('Application Form'!H686="MIP","MIP",IF('Application Form'!H686="MIP+PV","MIP",IF('Application Form'!H686="SEEKSIRE","SEEKSIRE",IF('Application Form'!H686="SEEKSIRE+PV","SEEKSIRE",IF('Application Form'!H686="GGP50K","GGP50K",IF('Application Form'!H686="GGP50K+PV","GGP50K",IF('Application Form'!H686="GGPHD (150K)","GGPHD (150K)",IF('Application Form'!H686="GGPHD+PV","GGPHD",IF('Application Form'!H686="PV","",IF('Application Form'!H686="POLL","",IF('Application Form'!H686="MSTN","",IF('Application Form'!H686="COAT","",IF('Application Form'!H686="PI","",IF('Application Form'!H686="POLL_50K (add on)*","",IF('Application Form'!H686="POLL_HD (add on)*","",IF('Application Form'!H686="MSTN_50K (add_on)*","",IF('Application Form'!H686="MSTN_HD (add on)*","",IF('Application Form'!H686="STORE","STORE",IF('Application Form'!H686="HE","HE",""))))))))))))))))))))</f>
        <v/>
      </c>
      <c r="G675" t="str">
        <f>IF(OR(RIGHT('Application Form'!H686,2)="PV",RIGHT('Application Form'!I686,2)="PV",RIGHT('Application Form'!J686,2)="PV"),"Yes","")</f>
        <v/>
      </c>
      <c r="H675" s="81" t="str">
        <f>IF(ISBLANK(IF(F675="SKSTD_BDL",'Application Form'!M686,IF('Office Use Only - DONT TOUCH!!!'!G675="Yes",'Application Form'!M686,""))),"",IF(F675="SKSTD_BDL",'Application Form'!M686,IF('Office Use Only - DONT TOUCH!!!'!G675="Yes",'Application Form'!M686,"")))</f>
        <v/>
      </c>
      <c r="K675" t="str">
        <f>IF(ISBLANK(IF(F675="SKSTD_BDL",'Application Form'!O686,IF('Office Use Only - DONT TOUCH!!!'!G675="Yes",'Application Form'!O686,""))),"",IF(F675="SKSTD_BDL",'Application Form'!O686,IF('Office Use Only - DONT TOUCH!!!'!G675="Yes",'Application Form'!O686,"")))</f>
        <v/>
      </c>
      <c r="N675" t="str">
        <f>IF(AND(F675="",'Application Form'!H686=""),"",IF(AND(F675="",'Application Form'!H686&lt;&gt;""),'Application Form'!H686,IF(AND(F675&lt;&gt;"",'Application Form'!I686=""),"",IF(AND(F675&lt;&gt;"",'Application Form'!I686&lt;&gt;""),IF('Application Form'!I686="SKSTD_BDL","SKSTD_BDL",IF('Application Form'!I686="MIP","MIP",IF('Application Form'!I686="MIP+PV","MIP",IF('Application Form'!I686="SEEKSIRE","SEEKSIRE",IF('Application Form'!I686="SEEKSIRE+PV","SEEKSIRE",IF('Application Form'!I686="GGP50K","GGP50K",IF('Application Form'!I686="GGP50K+PV","GGP50K",IF('Application Form'!I686="GGPHD (150K)","GGPHD (150K)",IF('Application Form'!I686="GGPHD+PV","GGPHD",IF('Application Form'!I686="PV","",IF('Application Form'!I686="POLL","",IF('Application Form'!I686="MSTN","MSTN",IF('Application Form'!I686="COAT","COAT",IF('Application Form'!I686="PI","PI",IF('Application Form'!I686="POLL_50K (add on)*","POLL_50K (add on)*",IF('Application Form'!I686="POLL_HD (add on)*","POLL_HD (add_on)*",IF('Application Form'!I686="MSTN_50K (add_on)*","MSTN_50K (add_on)*",IF('Application Form'!I686="MSTN_HD (add on)*","MSTN_HD (add on)*",IF('Application Form'!I686="STORE","STORE",IF('Application Form'!I686="HE","HE","")))))))))))))))))))),"ERROR"))))</f>
        <v/>
      </c>
      <c r="O675" t="str">
        <f>IF(AND(F675="",'Application Form'!H686=""),"",IF(AND(F675="",'Application Form'!H686&lt;&gt;"",'Application Form'!I686=""),"",IF(AND(F675&lt;&gt;"",'Application Form'!I686=""),"",IF(AND(F675&lt;&gt;"",'Application Form'!I686&lt;&gt;"",'Application Form'!J686=""),"",IF(AND(F675="",'Application Form'!H686&lt;&gt;"",'Application Form'!I686&lt;&gt;""),IF('Application Form'!I686="SKSTD_BDL","SKSTD_BDL",IF('Application Form'!I686="MIP","MIP",IF('Application Form'!I686="MIP+PV","MIP",IF('Application Form'!I686="SEEKSIRE","SEEKSIRE",IF('Application Form'!I686="SEEKSIRE+PV","SEEKSIRE",IF('Application Form'!I686="GGP50K","GGP50K",IF('Application Form'!I686="GGP50K+PV","GGP50K",IF('Application Form'!I686="GGPHD (150K)","GGPHD (150K)",IF('Application Form'!I686="GGPHD+PV","GGPHD",IF('Application Form'!I686="PV","",IF('Application Form'!I686="POLL","",IF('Application Form'!I686="MSTN","MSTN",IF('Application Form'!I686="COAT","COAT",IF('Application Form'!I686="PI","PI",IF('Application Form'!I686="POLL_50K (add on)*","POLL_50K (add on)*",IF('Application Form'!I686="POLL_HD (add on)*","POLL_HD (add_on)*",IF('Application Form'!I686="MSTN_50K (add_on)*","MSTN_50K (add_on)*",IF('Application Form'!I686="MSTN_HD (add on)*","MSTN_HD (add on)*",IF('Application Form'!I686="STORE","STORE",IF('Application Form'!I686="HE","HE","ERROR")))))))))))))))))))),IF(AND(F675&lt;&gt;"",'Application Form'!I686&lt;&gt;"",'Application Form'!J686&lt;&gt;""),IF('Application Form'!J686="SKSTD_BDL","SKSTD_BDL",IF('Application Form'!J686="MIP","MIP",IF('Application Form'!J686="MIP+PV","MIP",IF('Application Form'!J686="SEEKSIRE","SEEKSIRE",IF('Application Form'!J686="SEEKSIRE+PV","SEEKSIRE",IF('Application Form'!J686="GGP50K","GGP50K",IF('Application Form'!J686="GGP50K+PV","GGP50K",IF('Application Form'!J686="GGPHD (150K)","GGPHD (150K)",IF('Application Form'!J686="GGPHD+PV","GGPHD",IF('Application Form'!J686="PV","",IF('Application Form'!J686="POLL","",IF('Application Form'!J686="MSTN","MSTN",IF('Application Form'!J686="COAT","COAT",IF('Application Form'!J686="PI","PI",IF('Application Form'!J686="POLL_50K (add on)*","POLL_50K (add on)*",IF('Application Form'!J686="POLL_HD (add on)*","POLL_HD (add_on)*",IF('Application Form'!J686="MSTN_50K (add_on)*","MSTN_50K (add_on)*",IF('Application Form'!J686="MSTN_HD (add on)*","MSTN_HD (add on)*",IF('Application Form'!J686="STORE","STORE",IF('Application Form'!J686="HE","HE","")))))))))))))))))))),"ERROR"))))))</f>
        <v/>
      </c>
      <c r="P675" t="str">
        <f>IF(AND(F675="",O675&lt;&gt;""),IF('Application Form'!J686="SKSTD_BDL","SKSTD_BDL",IF('Application Form'!J686="MIP","MIP",IF('Application Form'!J686="MIP+PV","MIP",IF('Application Form'!J686="SEEKSIRE","SEEKSIRE",IF('Application Form'!J686="SEEKSIRE+PV","SEEKSIRE",IF('Application Form'!J686="GGP50K","GGP50K",IF('Application Form'!J686="GGP50K+PV","GGP50K",IF('Application Form'!J686="GGPHD (150K)","GGPHD (150K)",IF('Application Form'!J686="GGPHD+PV","GGPHD",IF('Application Form'!J686="PV","",IF('Application Form'!J686="POLL","",IF('Application Form'!J686="MSTN","MSTN",IF('Application Form'!J686="COAT","COAT",IF('Application Form'!J686="PI","PI",IF('Application Form'!J686="POLL_50K (add on)*","POLL_50K (add on)*",IF('Application Form'!J686="POLL_HD (add on)*","POLL_HD (add_on)*",IF('Application Form'!J686="MSTN_50K (add_on)*","MSTN_50K (add_on)*",IF('Application Form'!J686="MSTN_HD (add on)*","MSTN_HD (add on)*",IF('Application Form'!J686="STORE","STORE",IF('Application Form'!J686="HE","HE","")))))))))))))))))))),"")</f>
        <v/>
      </c>
    </row>
    <row r="676" spans="1:16" x14ac:dyDescent="0.25">
      <c r="A676" s="72">
        <f>'Application Form'!E687</f>
        <v>0</v>
      </c>
      <c r="B676" t="str">
        <f>IF('Application Form'!C687="Hair","H",IF('Application Form'!C687="Done","D",IF('Application Form'!C687="Semen","S",IF('Application Form'!C687="TSU","T",""))))</f>
        <v/>
      </c>
      <c r="C676" t="str">
        <f t="shared" si="10"/>
        <v>NAA</v>
      </c>
      <c r="F676" t="str">
        <f>IF('Application Form'!H687="SKSTD_BDL","SKSTD_BDL",IF('Application Form'!H687="MIP","MIP",IF('Application Form'!H687="MIP+PV","MIP",IF('Application Form'!H687="SEEKSIRE","SEEKSIRE",IF('Application Form'!H687="SEEKSIRE+PV","SEEKSIRE",IF('Application Form'!H687="GGP50K","GGP50K",IF('Application Form'!H687="GGP50K+PV","GGP50K",IF('Application Form'!H687="GGPHD (150K)","GGPHD (150K)",IF('Application Form'!H687="GGPHD+PV","GGPHD",IF('Application Form'!H687="PV","",IF('Application Form'!H687="POLL","",IF('Application Form'!H687="MSTN","",IF('Application Form'!H687="COAT","",IF('Application Form'!H687="PI","",IF('Application Form'!H687="POLL_50K (add on)*","",IF('Application Form'!H687="POLL_HD (add on)*","",IF('Application Form'!H687="MSTN_50K (add_on)*","",IF('Application Form'!H687="MSTN_HD (add on)*","",IF('Application Form'!H687="STORE","STORE",IF('Application Form'!H687="HE","HE",""))))))))))))))))))))</f>
        <v/>
      </c>
      <c r="G676" t="str">
        <f>IF(OR(RIGHT('Application Form'!H687,2)="PV",RIGHT('Application Form'!I687,2)="PV",RIGHT('Application Form'!J687,2)="PV"),"Yes","")</f>
        <v/>
      </c>
      <c r="H676" s="81" t="str">
        <f>IF(ISBLANK(IF(F676="SKSTD_BDL",'Application Form'!M687,IF('Office Use Only - DONT TOUCH!!!'!G676="Yes",'Application Form'!M687,""))),"",IF(F676="SKSTD_BDL",'Application Form'!M687,IF('Office Use Only - DONT TOUCH!!!'!G676="Yes",'Application Form'!M687,"")))</f>
        <v/>
      </c>
      <c r="K676" t="str">
        <f>IF(ISBLANK(IF(F676="SKSTD_BDL",'Application Form'!O687,IF('Office Use Only - DONT TOUCH!!!'!G676="Yes",'Application Form'!O687,""))),"",IF(F676="SKSTD_BDL",'Application Form'!O687,IF('Office Use Only - DONT TOUCH!!!'!G676="Yes",'Application Form'!O687,"")))</f>
        <v/>
      </c>
      <c r="N676" t="str">
        <f>IF(AND(F676="",'Application Form'!H687=""),"",IF(AND(F676="",'Application Form'!H687&lt;&gt;""),'Application Form'!H687,IF(AND(F676&lt;&gt;"",'Application Form'!I687=""),"",IF(AND(F676&lt;&gt;"",'Application Form'!I687&lt;&gt;""),IF('Application Form'!I687="SKSTD_BDL","SKSTD_BDL",IF('Application Form'!I687="MIP","MIP",IF('Application Form'!I687="MIP+PV","MIP",IF('Application Form'!I687="SEEKSIRE","SEEKSIRE",IF('Application Form'!I687="SEEKSIRE+PV","SEEKSIRE",IF('Application Form'!I687="GGP50K","GGP50K",IF('Application Form'!I687="GGP50K+PV","GGP50K",IF('Application Form'!I687="GGPHD (150K)","GGPHD (150K)",IF('Application Form'!I687="GGPHD+PV","GGPHD",IF('Application Form'!I687="PV","",IF('Application Form'!I687="POLL","",IF('Application Form'!I687="MSTN","MSTN",IF('Application Form'!I687="COAT","COAT",IF('Application Form'!I687="PI","PI",IF('Application Form'!I687="POLL_50K (add on)*","POLL_50K (add on)*",IF('Application Form'!I687="POLL_HD (add on)*","POLL_HD (add_on)*",IF('Application Form'!I687="MSTN_50K (add_on)*","MSTN_50K (add_on)*",IF('Application Form'!I687="MSTN_HD (add on)*","MSTN_HD (add on)*",IF('Application Form'!I687="STORE","STORE",IF('Application Form'!I687="HE","HE","")))))))))))))))))))),"ERROR"))))</f>
        <v/>
      </c>
      <c r="O676" t="str">
        <f>IF(AND(F676="",'Application Form'!H687=""),"",IF(AND(F676="",'Application Form'!H687&lt;&gt;"",'Application Form'!I687=""),"",IF(AND(F676&lt;&gt;"",'Application Form'!I687=""),"",IF(AND(F676&lt;&gt;"",'Application Form'!I687&lt;&gt;"",'Application Form'!J687=""),"",IF(AND(F676="",'Application Form'!H687&lt;&gt;"",'Application Form'!I687&lt;&gt;""),IF('Application Form'!I687="SKSTD_BDL","SKSTD_BDL",IF('Application Form'!I687="MIP","MIP",IF('Application Form'!I687="MIP+PV","MIP",IF('Application Form'!I687="SEEKSIRE","SEEKSIRE",IF('Application Form'!I687="SEEKSIRE+PV","SEEKSIRE",IF('Application Form'!I687="GGP50K","GGP50K",IF('Application Form'!I687="GGP50K+PV","GGP50K",IF('Application Form'!I687="GGPHD (150K)","GGPHD (150K)",IF('Application Form'!I687="GGPHD+PV","GGPHD",IF('Application Form'!I687="PV","",IF('Application Form'!I687="POLL","",IF('Application Form'!I687="MSTN","MSTN",IF('Application Form'!I687="COAT","COAT",IF('Application Form'!I687="PI","PI",IF('Application Form'!I687="POLL_50K (add on)*","POLL_50K (add on)*",IF('Application Form'!I687="POLL_HD (add on)*","POLL_HD (add_on)*",IF('Application Form'!I687="MSTN_50K (add_on)*","MSTN_50K (add_on)*",IF('Application Form'!I687="MSTN_HD (add on)*","MSTN_HD (add on)*",IF('Application Form'!I687="STORE","STORE",IF('Application Form'!I687="HE","HE","ERROR")))))))))))))))))))),IF(AND(F676&lt;&gt;"",'Application Form'!I687&lt;&gt;"",'Application Form'!J687&lt;&gt;""),IF('Application Form'!J687="SKSTD_BDL","SKSTD_BDL",IF('Application Form'!J687="MIP","MIP",IF('Application Form'!J687="MIP+PV","MIP",IF('Application Form'!J687="SEEKSIRE","SEEKSIRE",IF('Application Form'!J687="SEEKSIRE+PV","SEEKSIRE",IF('Application Form'!J687="GGP50K","GGP50K",IF('Application Form'!J687="GGP50K+PV","GGP50K",IF('Application Form'!J687="GGPHD (150K)","GGPHD (150K)",IF('Application Form'!J687="GGPHD+PV","GGPHD",IF('Application Form'!J687="PV","",IF('Application Form'!J687="POLL","",IF('Application Form'!J687="MSTN","MSTN",IF('Application Form'!J687="COAT","COAT",IF('Application Form'!J687="PI","PI",IF('Application Form'!J687="POLL_50K (add on)*","POLL_50K (add on)*",IF('Application Form'!J687="POLL_HD (add on)*","POLL_HD (add_on)*",IF('Application Form'!J687="MSTN_50K (add_on)*","MSTN_50K (add_on)*",IF('Application Form'!J687="MSTN_HD (add on)*","MSTN_HD (add on)*",IF('Application Form'!J687="STORE","STORE",IF('Application Form'!J687="HE","HE","")))))))))))))))))))),"ERROR"))))))</f>
        <v/>
      </c>
      <c r="P676" t="str">
        <f>IF(AND(F676="",O676&lt;&gt;""),IF('Application Form'!J687="SKSTD_BDL","SKSTD_BDL",IF('Application Form'!J687="MIP","MIP",IF('Application Form'!J687="MIP+PV","MIP",IF('Application Form'!J687="SEEKSIRE","SEEKSIRE",IF('Application Form'!J687="SEEKSIRE+PV","SEEKSIRE",IF('Application Form'!J687="GGP50K","GGP50K",IF('Application Form'!J687="GGP50K+PV","GGP50K",IF('Application Form'!J687="GGPHD (150K)","GGPHD (150K)",IF('Application Form'!J687="GGPHD+PV","GGPHD",IF('Application Form'!J687="PV","",IF('Application Form'!J687="POLL","",IF('Application Form'!J687="MSTN","MSTN",IF('Application Form'!J687="COAT","COAT",IF('Application Form'!J687="PI","PI",IF('Application Form'!J687="POLL_50K (add on)*","POLL_50K (add on)*",IF('Application Form'!J687="POLL_HD (add on)*","POLL_HD (add_on)*",IF('Application Form'!J687="MSTN_50K (add_on)*","MSTN_50K (add_on)*",IF('Application Form'!J687="MSTN_HD (add on)*","MSTN_HD (add on)*",IF('Application Form'!J687="STORE","STORE",IF('Application Form'!J687="HE","HE","")))))))))))))))))))),"")</f>
        <v/>
      </c>
    </row>
    <row r="677" spans="1:16" x14ac:dyDescent="0.25">
      <c r="A677" s="72">
        <f>'Application Form'!E688</f>
        <v>0</v>
      </c>
      <c r="B677" t="str">
        <f>IF('Application Form'!C688="Hair","H",IF('Application Form'!C688="Done","D",IF('Application Form'!C688="Semen","S",IF('Application Form'!C688="TSU","T",""))))</f>
        <v/>
      </c>
      <c r="C677" t="str">
        <f t="shared" si="10"/>
        <v>NAA</v>
      </c>
      <c r="F677" t="str">
        <f>IF('Application Form'!H688="SKSTD_BDL","SKSTD_BDL",IF('Application Form'!H688="MIP","MIP",IF('Application Form'!H688="MIP+PV","MIP",IF('Application Form'!H688="SEEKSIRE","SEEKSIRE",IF('Application Form'!H688="SEEKSIRE+PV","SEEKSIRE",IF('Application Form'!H688="GGP50K","GGP50K",IF('Application Form'!H688="GGP50K+PV","GGP50K",IF('Application Form'!H688="GGPHD (150K)","GGPHD (150K)",IF('Application Form'!H688="GGPHD+PV","GGPHD",IF('Application Form'!H688="PV","",IF('Application Form'!H688="POLL","",IF('Application Form'!H688="MSTN","",IF('Application Form'!H688="COAT","",IF('Application Form'!H688="PI","",IF('Application Form'!H688="POLL_50K (add on)*","",IF('Application Form'!H688="POLL_HD (add on)*","",IF('Application Form'!H688="MSTN_50K (add_on)*","",IF('Application Form'!H688="MSTN_HD (add on)*","",IF('Application Form'!H688="STORE","STORE",IF('Application Form'!H688="HE","HE",""))))))))))))))))))))</f>
        <v/>
      </c>
      <c r="G677" t="str">
        <f>IF(OR(RIGHT('Application Form'!H688,2)="PV",RIGHT('Application Form'!I688,2)="PV",RIGHT('Application Form'!J688,2)="PV"),"Yes","")</f>
        <v/>
      </c>
      <c r="H677" s="81" t="str">
        <f>IF(ISBLANK(IF(F677="SKSTD_BDL",'Application Form'!M688,IF('Office Use Only - DONT TOUCH!!!'!G677="Yes",'Application Form'!M688,""))),"",IF(F677="SKSTD_BDL",'Application Form'!M688,IF('Office Use Only - DONT TOUCH!!!'!G677="Yes",'Application Form'!M688,"")))</f>
        <v/>
      </c>
      <c r="K677" t="str">
        <f>IF(ISBLANK(IF(F677="SKSTD_BDL",'Application Form'!O688,IF('Office Use Only - DONT TOUCH!!!'!G677="Yes",'Application Form'!O688,""))),"",IF(F677="SKSTD_BDL",'Application Form'!O688,IF('Office Use Only - DONT TOUCH!!!'!G677="Yes",'Application Form'!O688,"")))</f>
        <v/>
      </c>
      <c r="N677" t="str">
        <f>IF(AND(F677="",'Application Form'!H688=""),"",IF(AND(F677="",'Application Form'!H688&lt;&gt;""),'Application Form'!H688,IF(AND(F677&lt;&gt;"",'Application Form'!I688=""),"",IF(AND(F677&lt;&gt;"",'Application Form'!I688&lt;&gt;""),IF('Application Form'!I688="SKSTD_BDL","SKSTD_BDL",IF('Application Form'!I688="MIP","MIP",IF('Application Form'!I688="MIP+PV","MIP",IF('Application Form'!I688="SEEKSIRE","SEEKSIRE",IF('Application Form'!I688="SEEKSIRE+PV","SEEKSIRE",IF('Application Form'!I688="GGP50K","GGP50K",IF('Application Form'!I688="GGP50K+PV","GGP50K",IF('Application Form'!I688="GGPHD (150K)","GGPHD (150K)",IF('Application Form'!I688="GGPHD+PV","GGPHD",IF('Application Form'!I688="PV","",IF('Application Form'!I688="POLL","",IF('Application Form'!I688="MSTN","MSTN",IF('Application Form'!I688="COAT","COAT",IF('Application Form'!I688="PI","PI",IF('Application Form'!I688="POLL_50K (add on)*","POLL_50K (add on)*",IF('Application Form'!I688="POLL_HD (add on)*","POLL_HD (add_on)*",IF('Application Form'!I688="MSTN_50K (add_on)*","MSTN_50K (add_on)*",IF('Application Form'!I688="MSTN_HD (add on)*","MSTN_HD (add on)*",IF('Application Form'!I688="STORE","STORE",IF('Application Form'!I688="HE","HE","")))))))))))))))))))),"ERROR"))))</f>
        <v/>
      </c>
      <c r="O677" t="str">
        <f>IF(AND(F677="",'Application Form'!H688=""),"",IF(AND(F677="",'Application Form'!H688&lt;&gt;"",'Application Form'!I688=""),"",IF(AND(F677&lt;&gt;"",'Application Form'!I688=""),"",IF(AND(F677&lt;&gt;"",'Application Form'!I688&lt;&gt;"",'Application Form'!J688=""),"",IF(AND(F677="",'Application Form'!H688&lt;&gt;"",'Application Form'!I688&lt;&gt;""),IF('Application Form'!I688="SKSTD_BDL","SKSTD_BDL",IF('Application Form'!I688="MIP","MIP",IF('Application Form'!I688="MIP+PV","MIP",IF('Application Form'!I688="SEEKSIRE","SEEKSIRE",IF('Application Form'!I688="SEEKSIRE+PV","SEEKSIRE",IF('Application Form'!I688="GGP50K","GGP50K",IF('Application Form'!I688="GGP50K+PV","GGP50K",IF('Application Form'!I688="GGPHD (150K)","GGPHD (150K)",IF('Application Form'!I688="GGPHD+PV","GGPHD",IF('Application Form'!I688="PV","",IF('Application Form'!I688="POLL","",IF('Application Form'!I688="MSTN","MSTN",IF('Application Form'!I688="COAT","COAT",IF('Application Form'!I688="PI","PI",IF('Application Form'!I688="POLL_50K (add on)*","POLL_50K (add on)*",IF('Application Form'!I688="POLL_HD (add on)*","POLL_HD (add_on)*",IF('Application Form'!I688="MSTN_50K (add_on)*","MSTN_50K (add_on)*",IF('Application Form'!I688="MSTN_HD (add on)*","MSTN_HD (add on)*",IF('Application Form'!I688="STORE","STORE",IF('Application Form'!I688="HE","HE","ERROR")))))))))))))))))))),IF(AND(F677&lt;&gt;"",'Application Form'!I688&lt;&gt;"",'Application Form'!J688&lt;&gt;""),IF('Application Form'!J688="SKSTD_BDL","SKSTD_BDL",IF('Application Form'!J688="MIP","MIP",IF('Application Form'!J688="MIP+PV","MIP",IF('Application Form'!J688="SEEKSIRE","SEEKSIRE",IF('Application Form'!J688="SEEKSIRE+PV","SEEKSIRE",IF('Application Form'!J688="GGP50K","GGP50K",IF('Application Form'!J688="GGP50K+PV","GGP50K",IF('Application Form'!J688="GGPHD (150K)","GGPHD (150K)",IF('Application Form'!J688="GGPHD+PV","GGPHD",IF('Application Form'!J688="PV","",IF('Application Form'!J688="POLL","",IF('Application Form'!J688="MSTN","MSTN",IF('Application Form'!J688="COAT","COAT",IF('Application Form'!J688="PI","PI",IF('Application Form'!J688="POLL_50K (add on)*","POLL_50K (add on)*",IF('Application Form'!J688="POLL_HD (add on)*","POLL_HD (add_on)*",IF('Application Form'!J688="MSTN_50K (add_on)*","MSTN_50K (add_on)*",IF('Application Form'!J688="MSTN_HD (add on)*","MSTN_HD (add on)*",IF('Application Form'!J688="STORE","STORE",IF('Application Form'!J688="HE","HE","")))))))))))))))))))),"ERROR"))))))</f>
        <v/>
      </c>
      <c r="P677" t="str">
        <f>IF(AND(F677="",O677&lt;&gt;""),IF('Application Form'!J688="SKSTD_BDL","SKSTD_BDL",IF('Application Form'!J688="MIP","MIP",IF('Application Form'!J688="MIP+PV","MIP",IF('Application Form'!J688="SEEKSIRE","SEEKSIRE",IF('Application Form'!J688="SEEKSIRE+PV","SEEKSIRE",IF('Application Form'!J688="GGP50K","GGP50K",IF('Application Form'!J688="GGP50K+PV","GGP50K",IF('Application Form'!J688="GGPHD (150K)","GGPHD (150K)",IF('Application Form'!J688="GGPHD+PV","GGPHD",IF('Application Form'!J688="PV","",IF('Application Form'!J688="POLL","",IF('Application Form'!J688="MSTN","MSTN",IF('Application Form'!J688="COAT","COAT",IF('Application Form'!J688="PI","PI",IF('Application Form'!J688="POLL_50K (add on)*","POLL_50K (add on)*",IF('Application Form'!J688="POLL_HD (add on)*","POLL_HD (add_on)*",IF('Application Form'!J688="MSTN_50K (add_on)*","MSTN_50K (add_on)*",IF('Application Form'!J688="MSTN_HD (add on)*","MSTN_HD (add on)*",IF('Application Form'!J688="STORE","STORE",IF('Application Form'!J688="HE","HE","")))))))))))))))))))),"")</f>
        <v/>
      </c>
    </row>
    <row r="678" spans="1:16" x14ac:dyDescent="0.25">
      <c r="A678" s="72">
        <f>'Application Form'!E689</f>
        <v>0</v>
      </c>
      <c r="B678" t="str">
        <f>IF('Application Form'!C689="Hair","H",IF('Application Form'!C689="Done","D",IF('Application Form'!C689="Semen","S",IF('Application Form'!C689="TSU","T",""))))</f>
        <v/>
      </c>
      <c r="C678" t="str">
        <f t="shared" si="10"/>
        <v>NAA</v>
      </c>
      <c r="F678" t="str">
        <f>IF('Application Form'!H689="SKSTD_BDL","SKSTD_BDL",IF('Application Form'!H689="MIP","MIP",IF('Application Form'!H689="MIP+PV","MIP",IF('Application Form'!H689="SEEKSIRE","SEEKSIRE",IF('Application Form'!H689="SEEKSIRE+PV","SEEKSIRE",IF('Application Form'!H689="GGP50K","GGP50K",IF('Application Form'!H689="GGP50K+PV","GGP50K",IF('Application Form'!H689="GGPHD (150K)","GGPHD (150K)",IF('Application Form'!H689="GGPHD+PV","GGPHD",IF('Application Form'!H689="PV","",IF('Application Form'!H689="POLL","",IF('Application Form'!H689="MSTN","",IF('Application Form'!H689="COAT","",IF('Application Form'!H689="PI","",IF('Application Form'!H689="POLL_50K (add on)*","",IF('Application Form'!H689="POLL_HD (add on)*","",IF('Application Form'!H689="MSTN_50K (add_on)*","",IF('Application Form'!H689="MSTN_HD (add on)*","",IF('Application Form'!H689="STORE","STORE",IF('Application Form'!H689="HE","HE",""))))))))))))))))))))</f>
        <v/>
      </c>
      <c r="G678" t="str">
        <f>IF(OR(RIGHT('Application Form'!H689,2)="PV",RIGHT('Application Form'!I689,2)="PV",RIGHT('Application Form'!J689,2)="PV"),"Yes","")</f>
        <v/>
      </c>
      <c r="H678" s="81" t="str">
        <f>IF(ISBLANK(IF(F678="SKSTD_BDL",'Application Form'!M689,IF('Office Use Only - DONT TOUCH!!!'!G678="Yes",'Application Form'!M689,""))),"",IF(F678="SKSTD_BDL",'Application Form'!M689,IF('Office Use Only - DONT TOUCH!!!'!G678="Yes",'Application Form'!M689,"")))</f>
        <v/>
      </c>
      <c r="K678" t="str">
        <f>IF(ISBLANK(IF(F678="SKSTD_BDL",'Application Form'!O689,IF('Office Use Only - DONT TOUCH!!!'!G678="Yes",'Application Form'!O689,""))),"",IF(F678="SKSTD_BDL",'Application Form'!O689,IF('Office Use Only - DONT TOUCH!!!'!G678="Yes",'Application Form'!O689,"")))</f>
        <v/>
      </c>
      <c r="N678" t="str">
        <f>IF(AND(F678="",'Application Form'!H689=""),"",IF(AND(F678="",'Application Form'!H689&lt;&gt;""),'Application Form'!H689,IF(AND(F678&lt;&gt;"",'Application Form'!I689=""),"",IF(AND(F678&lt;&gt;"",'Application Form'!I689&lt;&gt;""),IF('Application Form'!I689="SKSTD_BDL","SKSTD_BDL",IF('Application Form'!I689="MIP","MIP",IF('Application Form'!I689="MIP+PV","MIP",IF('Application Form'!I689="SEEKSIRE","SEEKSIRE",IF('Application Form'!I689="SEEKSIRE+PV","SEEKSIRE",IF('Application Form'!I689="GGP50K","GGP50K",IF('Application Form'!I689="GGP50K+PV","GGP50K",IF('Application Form'!I689="GGPHD (150K)","GGPHD (150K)",IF('Application Form'!I689="GGPHD+PV","GGPHD",IF('Application Form'!I689="PV","",IF('Application Form'!I689="POLL","",IF('Application Form'!I689="MSTN","MSTN",IF('Application Form'!I689="COAT","COAT",IF('Application Form'!I689="PI","PI",IF('Application Form'!I689="POLL_50K (add on)*","POLL_50K (add on)*",IF('Application Form'!I689="POLL_HD (add on)*","POLL_HD (add_on)*",IF('Application Form'!I689="MSTN_50K (add_on)*","MSTN_50K (add_on)*",IF('Application Form'!I689="MSTN_HD (add on)*","MSTN_HD (add on)*",IF('Application Form'!I689="STORE","STORE",IF('Application Form'!I689="HE","HE","")))))))))))))))))))),"ERROR"))))</f>
        <v/>
      </c>
      <c r="O678" t="str">
        <f>IF(AND(F678="",'Application Form'!H689=""),"",IF(AND(F678="",'Application Form'!H689&lt;&gt;"",'Application Form'!I689=""),"",IF(AND(F678&lt;&gt;"",'Application Form'!I689=""),"",IF(AND(F678&lt;&gt;"",'Application Form'!I689&lt;&gt;"",'Application Form'!J689=""),"",IF(AND(F678="",'Application Form'!H689&lt;&gt;"",'Application Form'!I689&lt;&gt;""),IF('Application Form'!I689="SKSTD_BDL","SKSTD_BDL",IF('Application Form'!I689="MIP","MIP",IF('Application Form'!I689="MIP+PV","MIP",IF('Application Form'!I689="SEEKSIRE","SEEKSIRE",IF('Application Form'!I689="SEEKSIRE+PV","SEEKSIRE",IF('Application Form'!I689="GGP50K","GGP50K",IF('Application Form'!I689="GGP50K+PV","GGP50K",IF('Application Form'!I689="GGPHD (150K)","GGPHD (150K)",IF('Application Form'!I689="GGPHD+PV","GGPHD",IF('Application Form'!I689="PV","",IF('Application Form'!I689="POLL","",IF('Application Form'!I689="MSTN","MSTN",IF('Application Form'!I689="COAT","COAT",IF('Application Form'!I689="PI","PI",IF('Application Form'!I689="POLL_50K (add on)*","POLL_50K (add on)*",IF('Application Form'!I689="POLL_HD (add on)*","POLL_HD (add_on)*",IF('Application Form'!I689="MSTN_50K (add_on)*","MSTN_50K (add_on)*",IF('Application Form'!I689="MSTN_HD (add on)*","MSTN_HD (add on)*",IF('Application Form'!I689="STORE","STORE",IF('Application Form'!I689="HE","HE","ERROR")))))))))))))))))))),IF(AND(F678&lt;&gt;"",'Application Form'!I689&lt;&gt;"",'Application Form'!J689&lt;&gt;""),IF('Application Form'!J689="SKSTD_BDL","SKSTD_BDL",IF('Application Form'!J689="MIP","MIP",IF('Application Form'!J689="MIP+PV","MIP",IF('Application Form'!J689="SEEKSIRE","SEEKSIRE",IF('Application Form'!J689="SEEKSIRE+PV","SEEKSIRE",IF('Application Form'!J689="GGP50K","GGP50K",IF('Application Form'!J689="GGP50K+PV","GGP50K",IF('Application Form'!J689="GGPHD (150K)","GGPHD (150K)",IF('Application Form'!J689="GGPHD+PV","GGPHD",IF('Application Form'!J689="PV","",IF('Application Form'!J689="POLL","",IF('Application Form'!J689="MSTN","MSTN",IF('Application Form'!J689="COAT","COAT",IF('Application Form'!J689="PI","PI",IF('Application Form'!J689="POLL_50K (add on)*","POLL_50K (add on)*",IF('Application Form'!J689="POLL_HD (add on)*","POLL_HD (add_on)*",IF('Application Form'!J689="MSTN_50K (add_on)*","MSTN_50K (add_on)*",IF('Application Form'!J689="MSTN_HD (add on)*","MSTN_HD (add on)*",IF('Application Form'!J689="STORE","STORE",IF('Application Form'!J689="HE","HE","")))))))))))))))))))),"ERROR"))))))</f>
        <v/>
      </c>
      <c r="P678" t="str">
        <f>IF(AND(F678="",O678&lt;&gt;""),IF('Application Form'!J689="SKSTD_BDL","SKSTD_BDL",IF('Application Form'!J689="MIP","MIP",IF('Application Form'!J689="MIP+PV","MIP",IF('Application Form'!J689="SEEKSIRE","SEEKSIRE",IF('Application Form'!J689="SEEKSIRE+PV","SEEKSIRE",IF('Application Form'!J689="GGP50K","GGP50K",IF('Application Form'!J689="GGP50K+PV","GGP50K",IF('Application Form'!J689="GGPHD (150K)","GGPHD (150K)",IF('Application Form'!J689="GGPHD+PV","GGPHD",IF('Application Form'!J689="PV","",IF('Application Form'!J689="POLL","",IF('Application Form'!J689="MSTN","MSTN",IF('Application Form'!J689="COAT","COAT",IF('Application Form'!J689="PI","PI",IF('Application Form'!J689="POLL_50K (add on)*","POLL_50K (add on)*",IF('Application Form'!J689="POLL_HD (add on)*","POLL_HD (add_on)*",IF('Application Form'!J689="MSTN_50K (add_on)*","MSTN_50K (add_on)*",IF('Application Form'!J689="MSTN_HD (add on)*","MSTN_HD (add on)*",IF('Application Form'!J689="STORE","STORE",IF('Application Form'!J689="HE","HE","")))))))))))))))))))),"")</f>
        <v/>
      </c>
    </row>
    <row r="679" spans="1:16" x14ac:dyDescent="0.25">
      <c r="A679" s="72">
        <f>'Application Form'!E690</f>
        <v>0</v>
      </c>
      <c r="B679" t="str">
        <f>IF('Application Form'!C690="Hair","H",IF('Application Form'!C690="Done","D",IF('Application Form'!C690="Semen","S",IF('Application Form'!C690="TSU","T",""))))</f>
        <v/>
      </c>
      <c r="C679" t="str">
        <f t="shared" si="10"/>
        <v>NAA</v>
      </c>
      <c r="F679" t="str">
        <f>IF('Application Form'!H690="SKSTD_BDL","SKSTD_BDL",IF('Application Form'!H690="MIP","MIP",IF('Application Form'!H690="MIP+PV","MIP",IF('Application Form'!H690="SEEKSIRE","SEEKSIRE",IF('Application Form'!H690="SEEKSIRE+PV","SEEKSIRE",IF('Application Form'!H690="GGP50K","GGP50K",IF('Application Form'!H690="GGP50K+PV","GGP50K",IF('Application Form'!H690="GGPHD (150K)","GGPHD (150K)",IF('Application Form'!H690="GGPHD+PV","GGPHD",IF('Application Form'!H690="PV","",IF('Application Form'!H690="POLL","",IF('Application Form'!H690="MSTN","",IF('Application Form'!H690="COAT","",IF('Application Form'!H690="PI","",IF('Application Form'!H690="POLL_50K (add on)*","",IF('Application Form'!H690="POLL_HD (add on)*","",IF('Application Form'!H690="MSTN_50K (add_on)*","",IF('Application Form'!H690="MSTN_HD (add on)*","",IF('Application Form'!H690="STORE","STORE",IF('Application Form'!H690="HE","HE",""))))))))))))))))))))</f>
        <v/>
      </c>
      <c r="G679" t="str">
        <f>IF(OR(RIGHT('Application Form'!H690,2)="PV",RIGHT('Application Form'!I690,2)="PV",RIGHT('Application Form'!J690,2)="PV"),"Yes","")</f>
        <v/>
      </c>
      <c r="H679" s="81" t="str">
        <f>IF(ISBLANK(IF(F679="SKSTD_BDL",'Application Form'!M690,IF('Office Use Only - DONT TOUCH!!!'!G679="Yes",'Application Form'!M690,""))),"",IF(F679="SKSTD_BDL",'Application Form'!M690,IF('Office Use Only - DONT TOUCH!!!'!G679="Yes",'Application Form'!M690,"")))</f>
        <v/>
      </c>
      <c r="K679" t="str">
        <f>IF(ISBLANK(IF(F679="SKSTD_BDL",'Application Form'!O690,IF('Office Use Only - DONT TOUCH!!!'!G679="Yes",'Application Form'!O690,""))),"",IF(F679="SKSTD_BDL",'Application Form'!O690,IF('Office Use Only - DONT TOUCH!!!'!G679="Yes",'Application Form'!O690,"")))</f>
        <v/>
      </c>
      <c r="N679" t="str">
        <f>IF(AND(F679="",'Application Form'!H690=""),"",IF(AND(F679="",'Application Form'!H690&lt;&gt;""),'Application Form'!H690,IF(AND(F679&lt;&gt;"",'Application Form'!I690=""),"",IF(AND(F679&lt;&gt;"",'Application Form'!I690&lt;&gt;""),IF('Application Form'!I690="SKSTD_BDL","SKSTD_BDL",IF('Application Form'!I690="MIP","MIP",IF('Application Form'!I690="MIP+PV","MIP",IF('Application Form'!I690="SEEKSIRE","SEEKSIRE",IF('Application Form'!I690="SEEKSIRE+PV","SEEKSIRE",IF('Application Form'!I690="GGP50K","GGP50K",IF('Application Form'!I690="GGP50K+PV","GGP50K",IF('Application Form'!I690="GGPHD (150K)","GGPHD (150K)",IF('Application Form'!I690="GGPHD+PV","GGPHD",IF('Application Form'!I690="PV","",IF('Application Form'!I690="POLL","",IF('Application Form'!I690="MSTN","MSTN",IF('Application Form'!I690="COAT","COAT",IF('Application Form'!I690="PI","PI",IF('Application Form'!I690="POLL_50K (add on)*","POLL_50K (add on)*",IF('Application Form'!I690="POLL_HD (add on)*","POLL_HD (add_on)*",IF('Application Form'!I690="MSTN_50K (add_on)*","MSTN_50K (add_on)*",IF('Application Form'!I690="MSTN_HD (add on)*","MSTN_HD (add on)*",IF('Application Form'!I690="STORE","STORE",IF('Application Form'!I690="HE","HE","")))))))))))))))))))),"ERROR"))))</f>
        <v/>
      </c>
      <c r="O679" t="str">
        <f>IF(AND(F679="",'Application Form'!H690=""),"",IF(AND(F679="",'Application Form'!H690&lt;&gt;"",'Application Form'!I690=""),"",IF(AND(F679&lt;&gt;"",'Application Form'!I690=""),"",IF(AND(F679&lt;&gt;"",'Application Form'!I690&lt;&gt;"",'Application Form'!J690=""),"",IF(AND(F679="",'Application Form'!H690&lt;&gt;"",'Application Form'!I690&lt;&gt;""),IF('Application Form'!I690="SKSTD_BDL","SKSTD_BDL",IF('Application Form'!I690="MIP","MIP",IF('Application Form'!I690="MIP+PV","MIP",IF('Application Form'!I690="SEEKSIRE","SEEKSIRE",IF('Application Form'!I690="SEEKSIRE+PV","SEEKSIRE",IF('Application Form'!I690="GGP50K","GGP50K",IF('Application Form'!I690="GGP50K+PV","GGP50K",IF('Application Form'!I690="GGPHD (150K)","GGPHD (150K)",IF('Application Form'!I690="GGPHD+PV","GGPHD",IF('Application Form'!I690="PV","",IF('Application Form'!I690="POLL","",IF('Application Form'!I690="MSTN","MSTN",IF('Application Form'!I690="COAT","COAT",IF('Application Form'!I690="PI","PI",IF('Application Form'!I690="POLL_50K (add on)*","POLL_50K (add on)*",IF('Application Form'!I690="POLL_HD (add on)*","POLL_HD (add_on)*",IF('Application Form'!I690="MSTN_50K (add_on)*","MSTN_50K (add_on)*",IF('Application Form'!I690="MSTN_HD (add on)*","MSTN_HD (add on)*",IF('Application Form'!I690="STORE","STORE",IF('Application Form'!I690="HE","HE","ERROR")))))))))))))))))))),IF(AND(F679&lt;&gt;"",'Application Form'!I690&lt;&gt;"",'Application Form'!J690&lt;&gt;""),IF('Application Form'!J690="SKSTD_BDL","SKSTD_BDL",IF('Application Form'!J690="MIP","MIP",IF('Application Form'!J690="MIP+PV","MIP",IF('Application Form'!J690="SEEKSIRE","SEEKSIRE",IF('Application Form'!J690="SEEKSIRE+PV","SEEKSIRE",IF('Application Form'!J690="GGP50K","GGP50K",IF('Application Form'!J690="GGP50K+PV","GGP50K",IF('Application Form'!J690="GGPHD (150K)","GGPHD (150K)",IF('Application Form'!J690="GGPHD+PV","GGPHD",IF('Application Form'!J690="PV","",IF('Application Form'!J690="POLL","",IF('Application Form'!J690="MSTN","MSTN",IF('Application Form'!J690="COAT","COAT",IF('Application Form'!J690="PI","PI",IF('Application Form'!J690="POLL_50K (add on)*","POLL_50K (add on)*",IF('Application Form'!J690="POLL_HD (add on)*","POLL_HD (add_on)*",IF('Application Form'!J690="MSTN_50K (add_on)*","MSTN_50K (add_on)*",IF('Application Form'!J690="MSTN_HD (add on)*","MSTN_HD (add on)*",IF('Application Form'!J690="STORE","STORE",IF('Application Form'!J690="HE","HE","")))))))))))))))))))),"ERROR"))))))</f>
        <v/>
      </c>
      <c r="P679" t="str">
        <f>IF(AND(F679="",O679&lt;&gt;""),IF('Application Form'!J690="SKSTD_BDL","SKSTD_BDL",IF('Application Form'!J690="MIP","MIP",IF('Application Form'!J690="MIP+PV","MIP",IF('Application Form'!J690="SEEKSIRE","SEEKSIRE",IF('Application Form'!J690="SEEKSIRE+PV","SEEKSIRE",IF('Application Form'!J690="GGP50K","GGP50K",IF('Application Form'!J690="GGP50K+PV","GGP50K",IF('Application Form'!J690="GGPHD (150K)","GGPHD (150K)",IF('Application Form'!J690="GGPHD+PV","GGPHD",IF('Application Form'!J690="PV","",IF('Application Form'!J690="POLL","",IF('Application Form'!J690="MSTN","MSTN",IF('Application Form'!J690="COAT","COAT",IF('Application Form'!J690="PI","PI",IF('Application Form'!J690="POLL_50K (add on)*","POLL_50K (add on)*",IF('Application Form'!J690="POLL_HD (add on)*","POLL_HD (add_on)*",IF('Application Form'!J690="MSTN_50K (add_on)*","MSTN_50K (add_on)*",IF('Application Form'!J690="MSTN_HD (add on)*","MSTN_HD (add on)*",IF('Application Form'!J690="STORE","STORE",IF('Application Form'!J690="HE","HE","")))))))))))))))))))),"")</f>
        <v/>
      </c>
    </row>
    <row r="680" spans="1:16" x14ac:dyDescent="0.25">
      <c r="A680" s="72">
        <f>'Application Form'!E691</f>
        <v>0</v>
      </c>
      <c r="B680" t="str">
        <f>IF('Application Form'!C691="Hair","H",IF('Application Form'!C691="Done","D",IF('Application Form'!C691="Semen","S",IF('Application Form'!C691="TSU","T",""))))</f>
        <v/>
      </c>
      <c r="C680" t="str">
        <f t="shared" si="10"/>
        <v>NAA</v>
      </c>
      <c r="F680" t="str">
        <f>IF('Application Form'!H691="SKSTD_BDL","SKSTD_BDL",IF('Application Form'!H691="MIP","MIP",IF('Application Form'!H691="MIP+PV","MIP",IF('Application Form'!H691="SEEKSIRE","SEEKSIRE",IF('Application Form'!H691="SEEKSIRE+PV","SEEKSIRE",IF('Application Form'!H691="GGP50K","GGP50K",IF('Application Form'!H691="GGP50K+PV","GGP50K",IF('Application Form'!H691="GGPHD (150K)","GGPHD (150K)",IF('Application Form'!H691="GGPHD+PV","GGPHD",IF('Application Form'!H691="PV","",IF('Application Form'!H691="POLL","",IF('Application Form'!H691="MSTN","",IF('Application Form'!H691="COAT","",IF('Application Form'!H691="PI","",IF('Application Form'!H691="POLL_50K (add on)*","",IF('Application Form'!H691="POLL_HD (add on)*","",IF('Application Form'!H691="MSTN_50K (add_on)*","",IF('Application Form'!H691="MSTN_HD (add on)*","",IF('Application Form'!H691="STORE","STORE",IF('Application Form'!H691="HE","HE",""))))))))))))))))))))</f>
        <v/>
      </c>
      <c r="G680" t="str">
        <f>IF(OR(RIGHT('Application Form'!H691,2)="PV",RIGHT('Application Form'!I691,2)="PV",RIGHT('Application Form'!J691,2)="PV"),"Yes","")</f>
        <v/>
      </c>
      <c r="H680" s="81" t="str">
        <f>IF(ISBLANK(IF(F680="SKSTD_BDL",'Application Form'!M691,IF('Office Use Only - DONT TOUCH!!!'!G680="Yes",'Application Form'!M691,""))),"",IF(F680="SKSTD_BDL",'Application Form'!M691,IF('Office Use Only - DONT TOUCH!!!'!G680="Yes",'Application Form'!M691,"")))</f>
        <v/>
      </c>
      <c r="K680" t="str">
        <f>IF(ISBLANK(IF(F680="SKSTD_BDL",'Application Form'!O691,IF('Office Use Only - DONT TOUCH!!!'!G680="Yes",'Application Form'!O691,""))),"",IF(F680="SKSTD_BDL",'Application Form'!O691,IF('Office Use Only - DONT TOUCH!!!'!G680="Yes",'Application Form'!O691,"")))</f>
        <v/>
      </c>
      <c r="N680" t="str">
        <f>IF(AND(F680="",'Application Form'!H691=""),"",IF(AND(F680="",'Application Form'!H691&lt;&gt;""),'Application Form'!H691,IF(AND(F680&lt;&gt;"",'Application Form'!I691=""),"",IF(AND(F680&lt;&gt;"",'Application Form'!I691&lt;&gt;""),IF('Application Form'!I691="SKSTD_BDL","SKSTD_BDL",IF('Application Form'!I691="MIP","MIP",IF('Application Form'!I691="MIP+PV","MIP",IF('Application Form'!I691="SEEKSIRE","SEEKSIRE",IF('Application Form'!I691="SEEKSIRE+PV","SEEKSIRE",IF('Application Form'!I691="GGP50K","GGP50K",IF('Application Form'!I691="GGP50K+PV","GGP50K",IF('Application Form'!I691="GGPHD (150K)","GGPHD (150K)",IF('Application Form'!I691="GGPHD+PV","GGPHD",IF('Application Form'!I691="PV","",IF('Application Form'!I691="POLL","",IF('Application Form'!I691="MSTN","MSTN",IF('Application Form'!I691="COAT","COAT",IF('Application Form'!I691="PI","PI",IF('Application Form'!I691="POLL_50K (add on)*","POLL_50K (add on)*",IF('Application Form'!I691="POLL_HD (add on)*","POLL_HD (add_on)*",IF('Application Form'!I691="MSTN_50K (add_on)*","MSTN_50K (add_on)*",IF('Application Form'!I691="MSTN_HD (add on)*","MSTN_HD (add on)*",IF('Application Form'!I691="STORE","STORE",IF('Application Form'!I691="HE","HE","")))))))))))))))))))),"ERROR"))))</f>
        <v/>
      </c>
      <c r="O680" t="str">
        <f>IF(AND(F680="",'Application Form'!H691=""),"",IF(AND(F680="",'Application Form'!H691&lt;&gt;"",'Application Form'!I691=""),"",IF(AND(F680&lt;&gt;"",'Application Form'!I691=""),"",IF(AND(F680&lt;&gt;"",'Application Form'!I691&lt;&gt;"",'Application Form'!J691=""),"",IF(AND(F680="",'Application Form'!H691&lt;&gt;"",'Application Form'!I691&lt;&gt;""),IF('Application Form'!I691="SKSTD_BDL","SKSTD_BDL",IF('Application Form'!I691="MIP","MIP",IF('Application Form'!I691="MIP+PV","MIP",IF('Application Form'!I691="SEEKSIRE","SEEKSIRE",IF('Application Form'!I691="SEEKSIRE+PV","SEEKSIRE",IF('Application Form'!I691="GGP50K","GGP50K",IF('Application Form'!I691="GGP50K+PV","GGP50K",IF('Application Form'!I691="GGPHD (150K)","GGPHD (150K)",IF('Application Form'!I691="GGPHD+PV","GGPHD",IF('Application Form'!I691="PV","",IF('Application Form'!I691="POLL","",IF('Application Form'!I691="MSTN","MSTN",IF('Application Form'!I691="COAT","COAT",IF('Application Form'!I691="PI","PI",IF('Application Form'!I691="POLL_50K (add on)*","POLL_50K (add on)*",IF('Application Form'!I691="POLL_HD (add on)*","POLL_HD (add_on)*",IF('Application Form'!I691="MSTN_50K (add_on)*","MSTN_50K (add_on)*",IF('Application Form'!I691="MSTN_HD (add on)*","MSTN_HD (add on)*",IF('Application Form'!I691="STORE","STORE",IF('Application Form'!I691="HE","HE","ERROR")))))))))))))))))))),IF(AND(F680&lt;&gt;"",'Application Form'!I691&lt;&gt;"",'Application Form'!J691&lt;&gt;""),IF('Application Form'!J691="SKSTD_BDL","SKSTD_BDL",IF('Application Form'!J691="MIP","MIP",IF('Application Form'!J691="MIP+PV","MIP",IF('Application Form'!J691="SEEKSIRE","SEEKSIRE",IF('Application Form'!J691="SEEKSIRE+PV","SEEKSIRE",IF('Application Form'!J691="GGP50K","GGP50K",IF('Application Form'!J691="GGP50K+PV","GGP50K",IF('Application Form'!J691="GGPHD (150K)","GGPHD (150K)",IF('Application Form'!J691="GGPHD+PV","GGPHD",IF('Application Form'!J691="PV","",IF('Application Form'!J691="POLL","",IF('Application Form'!J691="MSTN","MSTN",IF('Application Form'!J691="COAT","COAT",IF('Application Form'!J691="PI","PI",IF('Application Form'!J691="POLL_50K (add on)*","POLL_50K (add on)*",IF('Application Form'!J691="POLL_HD (add on)*","POLL_HD (add_on)*",IF('Application Form'!J691="MSTN_50K (add_on)*","MSTN_50K (add_on)*",IF('Application Form'!J691="MSTN_HD (add on)*","MSTN_HD (add on)*",IF('Application Form'!J691="STORE","STORE",IF('Application Form'!J691="HE","HE","")))))))))))))))))))),"ERROR"))))))</f>
        <v/>
      </c>
      <c r="P680" t="str">
        <f>IF(AND(F680="",O680&lt;&gt;""),IF('Application Form'!J691="SKSTD_BDL","SKSTD_BDL",IF('Application Form'!J691="MIP","MIP",IF('Application Form'!J691="MIP+PV","MIP",IF('Application Form'!J691="SEEKSIRE","SEEKSIRE",IF('Application Form'!J691="SEEKSIRE+PV","SEEKSIRE",IF('Application Form'!J691="GGP50K","GGP50K",IF('Application Form'!J691="GGP50K+PV","GGP50K",IF('Application Form'!J691="GGPHD (150K)","GGPHD (150K)",IF('Application Form'!J691="GGPHD+PV","GGPHD",IF('Application Form'!J691="PV","",IF('Application Form'!J691="POLL","",IF('Application Form'!J691="MSTN","MSTN",IF('Application Form'!J691="COAT","COAT",IF('Application Form'!J691="PI","PI",IF('Application Form'!J691="POLL_50K (add on)*","POLL_50K (add on)*",IF('Application Form'!J691="POLL_HD (add on)*","POLL_HD (add_on)*",IF('Application Form'!J691="MSTN_50K (add_on)*","MSTN_50K (add_on)*",IF('Application Form'!J691="MSTN_HD (add on)*","MSTN_HD (add on)*",IF('Application Form'!J691="STORE","STORE",IF('Application Form'!J691="HE","HE","")))))))))))))))))))),"")</f>
        <v/>
      </c>
    </row>
    <row r="681" spans="1:16" x14ac:dyDescent="0.25">
      <c r="A681" s="72">
        <f>'Application Form'!E692</f>
        <v>0</v>
      </c>
      <c r="B681" t="str">
        <f>IF('Application Form'!C692="Hair","H",IF('Application Form'!C692="Done","D",IF('Application Form'!C692="Semen","S",IF('Application Form'!C692="TSU","T",""))))</f>
        <v/>
      </c>
      <c r="C681" t="str">
        <f t="shared" si="10"/>
        <v>NAA</v>
      </c>
      <c r="F681" t="str">
        <f>IF('Application Form'!H692="SKSTD_BDL","SKSTD_BDL",IF('Application Form'!H692="MIP","MIP",IF('Application Form'!H692="MIP+PV","MIP",IF('Application Form'!H692="SEEKSIRE","SEEKSIRE",IF('Application Form'!H692="SEEKSIRE+PV","SEEKSIRE",IF('Application Form'!H692="GGP50K","GGP50K",IF('Application Form'!H692="GGP50K+PV","GGP50K",IF('Application Form'!H692="GGPHD (150K)","GGPHD (150K)",IF('Application Form'!H692="GGPHD+PV","GGPHD",IF('Application Form'!H692="PV","",IF('Application Form'!H692="POLL","",IF('Application Form'!H692="MSTN","",IF('Application Form'!H692="COAT","",IF('Application Form'!H692="PI","",IF('Application Form'!H692="POLL_50K (add on)*","",IF('Application Form'!H692="POLL_HD (add on)*","",IF('Application Form'!H692="MSTN_50K (add_on)*","",IF('Application Form'!H692="MSTN_HD (add on)*","",IF('Application Form'!H692="STORE","STORE",IF('Application Form'!H692="HE","HE",""))))))))))))))))))))</f>
        <v/>
      </c>
      <c r="G681" t="str">
        <f>IF(OR(RIGHT('Application Form'!H692,2)="PV",RIGHT('Application Form'!I692,2)="PV",RIGHT('Application Form'!J692,2)="PV"),"Yes","")</f>
        <v/>
      </c>
      <c r="H681" s="81" t="str">
        <f>IF(ISBLANK(IF(F681="SKSTD_BDL",'Application Form'!M692,IF('Office Use Only - DONT TOUCH!!!'!G681="Yes",'Application Form'!M692,""))),"",IF(F681="SKSTD_BDL",'Application Form'!M692,IF('Office Use Only - DONT TOUCH!!!'!G681="Yes",'Application Form'!M692,"")))</f>
        <v/>
      </c>
      <c r="K681" t="str">
        <f>IF(ISBLANK(IF(F681="SKSTD_BDL",'Application Form'!O692,IF('Office Use Only - DONT TOUCH!!!'!G681="Yes",'Application Form'!O692,""))),"",IF(F681="SKSTD_BDL",'Application Form'!O692,IF('Office Use Only - DONT TOUCH!!!'!G681="Yes",'Application Form'!O692,"")))</f>
        <v/>
      </c>
      <c r="N681" t="str">
        <f>IF(AND(F681="",'Application Form'!H692=""),"",IF(AND(F681="",'Application Form'!H692&lt;&gt;""),'Application Form'!H692,IF(AND(F681&lt;&gt;"",'Application Form'!I692=""),"",IF(AND(F681&lt;&gt;"",'Application Form'!I692&lt;&gt;""),IF('Application Form'!I692="SKSTD_BDL","SKSTD_BDL",IF('Application Form'!I692="MIP","MIP",IF('Application Form'!I692="MIP+PV","MIP",IF('Application Form'!I692="SEEKSIRE","SEEKSIRE",IF('Application Form'!I692="SEEKSIRE+PV","SEEKSIRE",IF('Application Form'!I692="GGP50K","GGP50K",IF('Application Form'!I692="GGP50K+PV","GGP50K",IF('Application Form'!I692="GGPHD (150K)","GGPHD (150K)",IF('Application Form'!I692="GGPHD+PV","GGPHD",IF('Application Form'!I692="PV","",IF('Application Form'!I692="POLL","",IF('Application Form'!I692="MSTN","MSTN",IF('Application Form'!I692="COAT","COAT",IF('Application Form'!I692="PI","PI",IF('Application Form'!I692="POLL_50K (add on)*","POLL_50K (add on)*",IF('Application Form'!I692="POLL_HD (add on)*","POLL_HD (add_on)*",IF('Application Form'!I692="MSTN_50K (add_on)*","MSTN_50K (add_on)*",IF('Application Form'!I692="MSTN_HD (add on)*","MSTN_HD (add on)*",IF('Application Form'!I692="STORE","STORE",IF('Application Form'!I692="HE","HE","")))))))))))))))))))),"ERROR"))))</f>
        <v/>
      </c>
      <c r="O681" t="str">
        <f>IF(AND(F681="",'Application Form'!H692=""),"",IF(AND(F681="",'Application Form'!H692&lt;&gt;"",'Application Form'!I692=""),"",IF(AND(F681&lt;&gt;"",'Application Form'!I692=""),"",IF(AND(F681&lt;&gt;"",'Application Form'!I692&lt;&gt;"",'Application Form'!J692=""),"",IF(AND(F681="",'Application Form'!H692&lt;&gt;"",'Application Form'!I692&lt;&gt;""),IF('Application Form'!I692="SKSTD_BDL","SKSTD_BDL",IF('Application Form'!I692="MIP","MIP",IF('Application Form'!I692="MIP+PV","MIP",IF('Application Form'!I692="SEEKSIRE","SEEKSIRE",IF('Application Form'!I692="SEEKSIRE+PV","SEEKSIRE",IF('Application Form'!I692="GGP50K","GGP50K",IF('Application Form'!I692="GGP50K+PV","GGP50K",IF('Application Form'!I692="GGPHD (150K)","GGPHD (150K)",IF('Application Form'!I692="GGPHD+PV","GGPHD",IF('Application Form'!I692="PV","",IF('Application Form'!I692="POLL","",IF('Application Form'!I692="MSTN","MSTN",IF('Application Form'!I692="COAT","COAT",IF('Application Form'!I692="PI","PI",IF('Application Form'!I692="POLL_50K (add on)*","POLL_50K (add on)*",IF('Application Form'!I692="POLL_HD (add on)*","POLL_HD (add_on)*",IF('Application Form'!I692="MSTN_50K (add_on)*","MSTN_50K (add_on)*",IF('Application Form'!I692="MSTN_HD (add on)*","MSTN_HD (add on)*",IF('Application Form'!I692="STORE","STORE",IF('Application Form'!I692="HE","HE","ERROR")))))))))))))))))))),IF(AND(F681&lt;&gt;"",'Application Form'!I692&lt;&gt;"",'Application Form'!J692&lt;&gt;""),IF('Application Form'!J692="SKSTD_BDL","SKSTD_BDL",IF('Application Form'!J692="MIP","MIP",IF('Application Form'!J692="MIP+PV","MIP",IF('Application Form'!J692="SEEKSIRE","SEEKSIRE",IF('Application Form'!J692="SEEKSIRE+PV","SEEKSIRE",IF('Application Form'!J692="GGP50K","GGP50K",IF('Application Form'!J692="GGP50K+PV","GGP50K",IF('Application Form'!J692="GGPHD (150K)","GGPHD (150K)",IF('Application Form'!J692="GGPHD+PV","GGPHD",IF('Application Form'!J692="PV","",IF('Application Form'!J692="POLL","",IF('Application Form'!J692="MSTN","MSTN",IF('Application Form'!J692="COAT","COAT",IF('Application Form'!J692="PI","PI",IF('Application Form'!J692="POLL_50K (add on)*","POLL_50K (add on)*",IF('Application Form'!J692="POLL_HD (add on)*","POLL_HD (add_on)*",IF('Application Form'!J692="MSTN_50K (add_on)*","MSTN_50K (add_on)*",IF('Application Form'!J692="MSTN_HD (add on)*","MSTN_HD (add on)*",IF('Application Form'!J692="STORE","STORE",IF('Application Form'!J692="HE","HE","")))))))))))))))))))),"ERROR"))))))</f>
        <v/>
      </c>
      <c r="P681" t="str">
        <f>IF(AND(F681="",O681&lt;&gt;""),IF('Application Form'!J692="SKSTD_BDL","SKSTD_BDL",IF('Application Form'!J692="MIP","MIP",IF('Application Form'!J692="MIP+PV","MIP",IF('Application Form'!J692="SEEKSIRE","SEEKSIRE",IF('Application Form'!J692="SEEKSIRE+PV","SEEKSIRE",IF('Application Form'!J692="GGP50K","GGP50K",IF('Application Form'!J692="GGP50K+PV","GGP50K",IF('Application Form'!J692="GGPHD (150K)","GGPHD (150K)",IF('Application Form'!J692="GGPHD+PV","GGPHD",IF('Application Form'!J692="PV","",IF('Application Form'!J692="POLL","",IF('Application Form'!J692="MSTN","MSTN",IF('Application Form'!J692="COAT","COAT",IF('Application Form'!J692="PI","PI",IF('Application Form'!J692="POLL_50K (add on)*","POLL_50K (add on)*",IF('Application Form'!J692="POLL_HD (add on)*","POLL_HD (add_on)*",IF('Application Form'!J692="MSTN_50K (add_on)*","MSTN_50K (add_on)*",IF('Application Form'!J692="MSTN_HD (add on)*","MSTN_HD (add on)*",IF('Application Form'!J692="STORE","STORE",IF('Application Form'!J692="HE","HE","")))))))))))))))))))),"")</f>
        <v/>
      </c>
    </row>
    <row r="682" spans="1:16" x14ac:dyDescent="0.25">
      <c r="A682" s="72">
        <f>'Application Form'!E693</f>
        <v>0</v>
      </c>
      <c r="B682" t="str">
        <f>IF('Application Form'!C693="Hair","H",IF('Application Form'!C693="Done","D",IF('Application Form'!C693="Semen","S",IF('Application Form'!C693="TSU","T",""))))</f>
        <v/>
      </c>
      <c r="C682" t="str">
        <f t="shared" si="10"/>
        <v>NAA</v>
      </c>
      <c r="F682" t="str">
        <f>IF('Application Form'!H693="SKSTD_BDL","SKSTD_BDL",IF('Application Form'!H693="MIP","MIP",IF('Application Form'!H693="MIP+PV","MIP",IF('Application Form'!H693="SEEKSIRE","SEEKSIRE",IF('Application Form'!H693="SEEKSIRE+PV","SEEKSIRE",IF('Application Form'!H693="GGP50K","GGP50K",IF('Application Form'!H693="GGP50K+PV","GGP50K",IF('Application Form'!H693="GGPHD (150K)","GGPHD (150K)",IF('Application Form'!H693="GGPHD+PV","GGPHD",IF('Application Form'!H693="PV","",IF('Application Form'!H693="POLL","",IF('Application Form'!H693="MSTN","",IF('Application Form'!H693="COAT","",IF('Application Form'!H693="PI","",IF('Application Form'!H693="POLL_50K (add on)*","",IF('Application Form'!H693="POLL_HD (add on)*","",IF('Application Form'!H693="MSTN_50K (add_on)*","",IF('Application Form'!H693="MSTN_HD (add on)*","",IF('Application Form'!H693="STORE","STORE",IF('Application Form'!H693="HE","HE",""))))))))))))))))))))</f>
        <v/>
      </c>
      <c r="G682" t="str">
        <f>IF(OR(RIGHT('Application Form'!H693,2)="PV",RIGHT('Application Form'!I693,2)="PV",RIGHT('Application Form'!J693,2)="PV"),"Yes","")</f>
        <v/>
      </c>
      <c r="H682" s="81" t="str">
        <f>IF(ISBLANK(IF(F682="SKSTD_BDL",'Application Form'!M693,IF('Office Use Only - DONT TOUCH!!!'!G682="Yes",'Application Form'!M693,""))),"",IF(F682="SKSTD_BDL",'Application Form'!M693,IF('Office Use Only - DONT TOUCH!!!'!G682="Yes",'Application Form'!M693,"")))</f>
        <v/>
      </c>
      <c r="K682" t="str">
        <f>IF(ISBLANK(IF(F682="SKSTD_BDL",'Application Form'!O693,IF('Office Use Only - DONT TOUCH!!!'!G682="Yes",'Application Form'!O693,""))),"",IF(F682="SKSTD_BDL",'Application Form'!O693,IF('Office Use Only - DONT TOUCH!!!'!G682="Yes",'Application Form'!O693,"")))</f>
        <v/>
      </c>
      <c r="N682" t="str">
        <f>IF(AND(F682="",'Application Form'!H693=""),"",IF(AND(F682="",'Application Form'!H693&lt;&gt;""),'Application Form'!H693,IF(AND(F682&lt;&gt;"",'Application Form'!I693=""),"",IF(AND(F682&lt;&gt;"",'Application Form'!I693&lt;&gt;""),IF('Application Form'!I693="SKSTD_BDL","SKSTD_BDL",IF('Application Form'!I693="MIP","MIP",IF('Application Form'!I693="MIP+PV","MIP",IF('Application Form'!I693="SEEKSIRE","SEEKSIRE",IF('Application Form'!I693="SEEKSIRE+PV","SEEKSIRE",IF('Application Form'!I693="GGP50K","GGP50K",IF('Application Form'!I693="GGP50K+PV","GGP50K",IF('Application Form'!I693="GGPHD (150K)","GGPHD (150K)",IF('Application Form'!I693="GGPHD+PV","GGPHD",IF('Application Form'!I693="PV","",IF('Application Form'!I693="POLL","",IF('Application Form'!I693="MSTN","MSTN",IF('Application Form'!I693="COAT","COAT",IF('Application Form'!I693="PI","PI",IF('Application Form'!I693="POLL_50K (add on)*","POLL_50K (add on)*",IF('Application Form'!I693="POLL_HD (add on)*","POLL_HD (add_on)*",IF('Application Form'!I693="MSTN_50K (add_on)*","MSTN_50K (add_on)*",IF('Application Form'!I693="MSTN_HD (add on)*","MSTN_HD (add on)*",IF('Application Form'!I693="STORE","STORE",IF('Application Form'!I693="HE","HE","")))))))))))))))))))),"ERROR"))))</f>
        <v/>
      </c>
      <c r="O682" t="str">
        <f>IF(AND(F682="",'Application Form'!H693=""),"",IF(AND(F682="",'Application Form'!H693&lt;&gt;"",'Application Form'!I693=""),"",IF(AND(F682&lt;&gt;"",'Application Form'!I693=""),"",IF(AND(F682&lt;&gt;"",'Application Form'!I693&lt;&gt;"",'Application Form'!J693=""),"",IF(AND(F682="",'Application Form'!H693&lt;&gt;"",'Application Form'!I693&lt;&gt;""),IF('Application Form'!I693="SKSTD_BDL","SKSTD_BDL",IF('Application Form'!I693="MIP","MIP",IF('Application Form'!I693="MIP+PV","MIP",IF('Application Form'!I693="SEEKSIRE","SEEKSIRE",IF('Application Form'!I693="SEEKSIRE+PV","SEEKSIRE",IF('Application Form'!I693="GGP50K","GGP50K",IF('Application Form'!I693="GGP50K+PV","GGP50K",IF('Application Form'!I693="GGPHD (150K)","GGPHD (150K)",IF('Application Form'!I693="GGPHD+PV","GGPHD",IF('Application Form'!I693="PV","",IF('Application Form'!I693="POLL","",IF('Application Form'!I693="MSTN","MSTN",IF('Application Form'!I693="COAT","COAT",IF('Application Form'!I693="PI","PI",IF('Application Form'!I693="POLL_50K (add on)*","POLL_50K (add on)*",IF('Application Form'!I693="POLL_HD (add on)*","POLL_HD (add_on)*",IF('Application Form'!I693="MSTN_50K (add_on)*","MSTN_50K (add_on)*",IF('Application Form'!I693="MSTN_HD (add on)*","MSTN_HD (add on)*",IF('Application Form'!I693="STORE","STORE",IF('Application Form'!I693="HE","HE","ERROR")))))))))))))))))))),IF(AND(F682&lt;&gt;"",'Application Form'!I693&lt;&gt;"",'Application Form'!J693&lt;&gt;""),IF('Application Form'!J693="SKSTD_BDL","SKSTD_BDL",IF('Application Form'!J693="MIP","MIP",IF('Application Form'!J693="MIP+PV","MIP",IF('Application Form'!J693="SEEKSIRE","SEEKSIRE",IF('Application Form'!J693="SEEKSIRE+PV","SEEKSIRE",IF('Application Form'!J693="GGP50K","GGP50K",IF('Application Form'!J693="GGP50K+PV","GGP50K",IF('Application Form'!J693="GGPHD (150K)","GGPHD (150K)",IF('Application Form'!J693="GGPHD+PV","GGPHD",IF('Application Form'!J693="PV","",IF('Application Form'!J693="POLL","",IF('Application Form'!J693="MSTN","MSTN",IF('Application Form'!J693="COAT","COAT",IF('Application Form'!J693="PI","PI",IF('Application Form'!J693="POLL_50K (add on)*","POLL_50K (add on)*",IF('Application Form'!J693="POLL_HD (add on)*","POLL_HD (add_on)*",IF('Application Form'!J693="MSTN_50K (add_on)*","MSTN_50K (add_on)*",IF('Application Form'!J693="MSTN_HD (add on)*","MSTN_HD (add on)*",IF('Application Form'!J693="STORE","STORE",IF('Application Form'!J693="HE","HE","")))))))))))))))))))),"ERROR"))))))</f>
        <v/>
      </c>
      <c r="P682" t="str">
        <f>IF(AND(F682="",O682&lt;&gt;""),IF('Application Form'!J693="SKSTD_BDL","SKSTD_BDL",IF('Application Form'!J693="MIP","MIP",IF('Application Form'!J693="MIP+PV","MIP",IF('Application Form'!J693="SEEKSIRE","SEEKSIRE",IF('Application Form'!J693="SEEKSIRE+PV","SEEKSIRE",IF('Application Form'!J693="GGP50K","GGP50K",IF('Application Form'!J693="GGP50K+PV","GGP50K",IF('Application Form'!J693="GGPHD (150K)","GGPHD (150K)",IF('Application Form'!J693="GGPHD+PV","GGPHD",IF('Application Form'!J693="PV","",IF('Application Form'!J693="POLL","",IF('Application Form'!J693="MSTN","MSTN",IF('Application Form'!J693="COAT","COAT",IF('Application Form'!J693="PI","PI",IF('Application Form'!J693="POLL_50K (add on)*","POLL_50K (add on)*",IF('Application Form'!J693="POLL_HD (add on)*","POLL_HD (add_on)*",IF('Application Form'!J693="MSTN_50K (add_on)*","MSTN_50K (add_on)*",IF('Application Form'!J693="MSTN_HD (add on)*","MSTN_HD (add on)*",IF('Application Form'!J693="STORE","STORE",IF('Application Form'!J693="HE","HE","")))))))))))))))))))),"")</f>
        <v/>
      </c>
    </row>
    <row r="683" spans="1:16" x14ac:dyDescent="0.25">
      <c r="A683" s="72">
        <f>'Application Form'!E694</f>
        <v>0</v>
      </c>
      <c r="B683" t="str">
        <f>IF('Application Form'!C694="Hair","H",IF('Application Form'!C694="Done","D",IF('Application Form'!C694="Semen","S",IF('Application Form'!C694="TSU","T",""))))</f>
        <v/>
      </c>
      <c r="C683" t="str">
        <f t="shared" si="10"/>
        <v>NAA</v>
      </c>
      <c r="F683" t="str">
        <f>IF('Application Form'!H694="SKSTD_BDL","SKSTD_BDL",IF('Application Form'!H694="MIP","MIP",IF('Application Form'!H694="MIP+PV","MIP",IF('Application Form'!H694="SEEKSIRE","SEEKSIRE",IF('Application Form'!H694="SEEKSIRE+PV","SEEKSIRE",IF('Application Form'!H694="GGP50K","GGP50K",IF('Application Form'!H694="GGP50K+PV","GGP50K",IF('Application Form'!H694="GGPHD (150K)","GGPHD (150K)",IF('Application Form'!H694="GGPHD+PV","GGPHD",IF('Application Form'!H694="PV","",IF('Application Form'!H694="POLL","",IF('Application Form'!H694="MSTN","",IF('Application Form'!H694="COAT","",IF('Application Form'!H694="PI","",IF('Application Form'!H694="POLL_50K (add on)*","",IF('Application Form'!H694="POLL_HD (add on)*","",IF('Application Form'!H694="MSTN_50K (add_on)*","",IF('Application Form'!H694="MSTN_HD (add on)*","",IF('Application Form'!H694="STORE","STORE",IF('Application Form'!H694="HE","HE",""))))))))))))))))))))</f>
        <v/>
      </c>
      <c r="G683" t="str">
        <f>IF(OR(RIGHT('Application Form'!H694,2)="PV",RIGHT('Application Form'!I694,2)="PV",RIGHT('Application Form'!J694,2)="PV"),"Yes","")</f>
        <v/>
      </c>
      <c r="H683" s="81" t="str">
        <f>IF(ISBLANK(IF(F683="SKSTD_BDL",'Application Form'!M694,IF('Office Use Only - DONT TOUCH!!!'!G683="Yes",'Application Form'!M694,""))),"",IF(F683="SKSTD_BDL",'Application Form'!M694,IF('Office Use Only - DONT TOUCH!!!'!G683="Yes",'Application Form'!M694,"")))</f>
        <v/>
      </c>
      <c r="K683" t="str">
        <f>IF(ISBLANK(IF(F683="SKSTD_BDL",'Application Form'!O694,IF('Office Use Only - DONT TOUCH!!!'!G683="Yes",'Application Form'!O694,""))),"",IF(F683="SKSTD_BDL",'Application Form'!O694,IF('Office Use Only - DONT TOUCH!!!'!G683="Yes",'Application Form'!O694,"")))</f>
        <v/>
      </c>
      <c r="N683" t="str">
        <f>IF(AND(F683="",'Application Form'!H694=""),"",IF(AND(F683="",'Application Form'!H694&lt;&gt;""),'Application Form'!H694,IF(AND(F683&lt;&gt;"",'Application Form'!I694=""),"",IF(AND(F683&lt;&gt;"",'Application Form'!I694&lt;&gt;""),IF('Application Form'!I694="SKSTD_BDL","SKSTD_BDL",IF('Application Form'!I694="MIP","MIP",IF('Application Form'!I694="MIP+PV","MIP",IF('Application Form'!I694="SEEKSIRE","SEEKSIRE",IF('Application Form'!I694="SEEKSIRE+PV","SEEKSIRE",IF('Application Form'!I694="GGP50K","GGP50K",IF('Application Form'!I694="GGP50K+PV","GGP50K",IF('Application Form'!I694="GGPHD (150K)","GGPHD (150K)",IF('Application Form'!I694="GGPHD+PV","GGPHD",IF('Application Form'!I694="PV","",IF('Application Form'!I694="POLL","",IF('Application Form'!I694="MSTN","MSTN",IF('Application Form'!I694="COAT","COAT",IF('Application Form'!I694="PI","PI",IF('Application Form'!I694="POLL_50K (add on)*","POLL_50K (add on)*",IF('Application Form'!I694="POLL_HD (add on)*","POLL_HD (add_on)*",IF('Application Form'!I694="MSTN_50K (add_on)*","MSTN_50K (add_on)*",IF('Application Form'!I694="MSTN_HD (add on)*","MSTN_HD (add on)*",IF('Application Form'!I694="STORE","STORE",IF('Application Form'!I694="HE","HE","")))))))))))))))))))),"ERROR"))))</f>
        <v/>
      </c>
      <c r="O683" t="str">
        <f>IF(AND(F683="",'Application Form'!H694=""),"",IF(AND(F683="",'Application Form'!H694&lt;&gt;"",'Application Form'!I694=""),"",IF(AND(F683&lt;&gt;"",'Application Form'!I694=""),"",IF(AND(F683&lt;&gt;"",'Application Form'!I694&lt;&gt;"",'Application Form'!J694=""),"",IF(AND(F683="",'Application Form'!H694&lt;&gt;"",'Application Form'!I694&lt;&gt;""),IF('Application Form'!I694="SKSTD_BDL","SKSTD_BDL",IF('Application Form'!I694="MIP","MIP",IF('Application Form'!I694="MIP+PV","MIP",IF('Application Form'!I694="SEEKSIRE","SEEKSIRE",IF('Application Form'!I694="SEEKSIRE+PV","SEEKSIRE",IF('Application Form'!I694="GGP50K","GGP50K",IF('Application Form'!I694="GGP50K+PV","GGP50K",IF('Application Form'!I694="GGPHD (150K)","GGPHD (150K)",IF('Application Form'!I694="GGPHD+PV","GGPHD",IF('Application Form'!I694="PV","",IF('Application Form'!I694="POLL","",IF('Application Form'!I694="MSTN","MSTN",IF('Application Form'!I694="COAT","COAT",IF('Application Form'!I694="PI","PI",IF('Application Form'!I694="POLL_50K (add on)*","POLL_50K (add on)*",IF('Application Form'!I694="POLL_HD (add on)*","POLL_HD (add_on)*",IF('Application Form'!I694="MSTN_50K (add_on)*","MSTN_50K (add_on)*",IF('Application Form'!I694="MSTN_HD (add on)*","MSTN_HD (add on)*",IF('Application Form'!I694="STORE","STORE",IF('Application Form'!I694="HE","HE","ERROR")))))))))))))))))))),IF(AND(F683&lt;&gt;"",'Application Form'!I694&lt;&gt;"",'Application Form'!J694&lt;&gt;""),IF('Application Form'!J694="SKSTD_BDL","SKSTD_BDL",IF('Application Form'!J694="MIP","MIP",IF('Application Form'!J694="MIP+PV","MIP",IF('Application Form'!J694="SEEKSIRE","SEEKSIRE",IF('Application Form'!J694="SEEKSIRE+PV","SEEKSIRE",IF('Application Form'!J694="GGP50K","GGP50K",IF('Application Form'!J694="GGP50K+PV","GGP50K",IF('Application Form'!J694="GGPHD (150K)","GGPHD (150K)",IF('Application Form'!J694="GGPHD+PV","GGPHD",IF('Application Form'!J694="PV","",IF('Application Form'!J694="POLL","",IF('Application Form'!J694="MSTN","MSTN",IF('Application Form'!J694="COAT","COAT",IF('Application Form'!J694="PI","PI",IF('Application Form'!J694="POLL_50K (add on)*","POLL_50K (add on)*",IF('Application Form'!J694="POLL_HD (add on)*","POLL_HD (add_on)*",IF('Application Form'!J694="MSTN_50K (add_on)*","MSTN_50K (add_on)*",IF('Application Form'!J694="MSTN_HD (add on)*","MSTN_HD (add on)*",IF('Application Form'!J694="STORE","STORE",IF('Application Form'!J694="HE","HE","")))))))))))))))))))),"ERROR"))))))</f>
        <v/>
      </c>
      <c r="P683" t="str">
        <f>IF(AND(F683="",O683&lt;&gt;""),IF('Application Form'!J694="SKSTD_BDL","SKSTD_BDL",IF('Application Form'!J694="MIP","MIP",IF('Application Form'!J694="MIP+PV","MIP",IF('Application Form'!J694="SEEKSIRE","SEEKSIRE",IF('Application Form'!J694="SEEKSIRE+PV","SEEKSIRE",IF('Application Form'!J694="GGP50K","GGP50K",IF('Application Form'!J694="GGP50K+PV","GGP50K",IF('Application Form'!J694="GGPHD (150K)","GGPHD (150K)",IF('Application Form'!J694="GGPHD+PV","GGPHD",IF('Application Form'!J694="PV","",IF('Application Form'!J694="POLL","",IF('Application Form'!J694="MSTN","MSTN",IF('Application Form'!J694="COAT","COAT",IF('Application Form'!J694="PI","PI",IF('Application Form'!J694="POLL_50K (add on)*","POLL_50K (add on)*",IF('Application Form'!J694="POLL_HD (add on)*","POLL_HD (add_on)*",IF('Application Form'!J694="MSTN_50K (add_on)*","MSTN_50K (add_on)*",IF('Application Form'!J694="MSTN_HD (add on)*","MSTN_HD (add on)*",IF('Application Form'!J694="STORE","STORE",IF('Application Form'!J694="HE","HE","")))))))))))))))))))),"")</f>
        <v/>
      </c>
    </row>
    <row r="684" spans="1:16" x14ac:dyDescent="0.25">
      <c r="A684" s="72">
        <f>'Application Form'!E695</f>
        <v>0</v>
      </c>
      <c r="B684" t="str">
        <f>IF('Application Form'!C695="Hair","H",IF('Application Form'!C695="Done","D",IF('Application Form'!C695="Semen","S",IF('Application Form'!C695="TSU","T",""))))</f>
        <v/>
      </c>
      <c r="C684" t="str">
        <f t="shared" si="10"/>
        <v>NAA</v>
      </c>
      <c r="F684" t="str">
        <f>IF('Application Form'!H695="SKSTD_BDL","SKSTD_BDL",IF('Application Form'!H695="MIP","MIP",IF('Application Form'!H695="MIP+PV","MIP",IF('Application Form'!H695="SEEKSIRE","SEEKSIRE",IF('Application Form'!H695="SEEKSIRE+PV","SEEKSIRE",IF('Application Form'!H695="GGP50K","GGP50K",IF('Application Form'!H695="GGP50K+PV","GGP50K",IF('Application Form'!H695="GGPHD (150K)","GGPHD (150K)",IF('Application Form'!H695="GGPHD+PV","GGPHD",IF('Application Form'!H695="PV","",IF('Application Form'!H695="POLL","",IF('Application Form'!H695="MSTN","",IF('Application Form'!H695="COAT","",IF('Application Form'!H695="PI","",IF('Application Form'!H695="POLL_50K (add on)*","",IF('Application Form'!H695="POLL_HD (add on)*","",IF('Application Form'!H695="MSTN_50K (add_on)*","",IF('Application Form'!H695="MSTN_HD (add on)*","",IF('Application Form'!H695="STORE","STORE",IF('Application Form'!H695="HE","HE",""))))))))))))))))))))</f>
        <v/>
      </c>
      <c r="G684" t="str">
        <f>IF(OR(RIGHT('Application Form'!H695,2)="PV",RIGHT('Application Form'!I695,2)="PV",RIGHT('Application Form'!J695,2)="PV"),"Yes","")</f>
        <v/>
      </c>
      <c r="H684" s="81" t="str">
        <f>IF(ISBLANK(IF(F684="SKSTD_BDL",'Application Form'!M695,IF('Office Use Only - DONT TOUCH!!!'!G684="Yes",'Application Form'!M695,""))),"",IF(F684="SKSTD_BDL",'Application Form'!M695,IF('Office Use Only - DONT TOUCH!!!'!G684="Yes",'Application Form'!M695,"")))</f>
        <v/>
      </c>
      <c r="K684" t="str">
        <f>IF(ISBLANK(IF(F684="SKSTD_BDL",'Application Form'!O695,IF('Office Use Only - DONT TOUCH!!!'!G684="Yes",'Application Form'!O695,""))),"",IF(F684="SKSTD_BDL",'Application Form'!O695,IF('Office Use Only - DONT TOUCH!!!'!G684="Yes",'Application Form'!O695,"")))</f>
        <v/>
      </c>
      <c r="N684" t="str">
        <f>IF(AND(F684="",'Application Form'!H695=""),"",IF(AND(F684="",'Application Form'!H695&lt;&gt;""),'Application Form'!H695,IF(AND(F684&lt;&gt;"",'Application Form'!I695=""),"",IF(AND(F684&lt;&gt;"",'Application Form'!I695&lt;&gt;""),IF('Application Form'!I695="SKSTD_BDL","SKSTD_BDL",IF('Application Form'!I695="MIP","MIP",IF('Application Form'!I695="MIP+PV","MIP",IF('Application Form'!I695="SEEKSIRE","SEEKSIRE",IF('Application Form'!I695="SEEKSIRE+PV","SEEKSIRE",IF('Application Form'!I695="GGP50K","GGP50K",IF('Application Form'!I695="GGP50K+PV","GGP50K",IF('Application Form'!I695="GGPHD (150K)","GGPHD (150K)",IF('Application Form'!I695="GGPHD+PV","GGPHD",IF('Application Form'!I695="PV","",IF('Application Form'!I695="POLL","",IF('Application Form'!I695="MSTN","MSTN",IF('Application Form'!I695="COAT","COAT",IF('Application Form'!I695="PI","PI",IF('Application Form'!I695="POLL_50K (add on)*","POLL_50K (add on)*",IF('Application Form'!I695="POLL_HD (add on)*","POLL_HD (add_on)*",IF('Application Form'!I695="MSTN_50K (add_on)*","MSTN_50K (add_on)*",IF('Application Form'!I695="MSTN_HD (add on)*","MSTN_HD (add on)*",IF('Application Form'!I695="STORE","STORE",IF('Application Form'!I695="HE","HE","")))))))))))))))))))),"ERROR"))))</f>
        <v/>
      </c>
      <c r="O684" t="str">
        <f>IF(AND(F684="",'Application Form'!H695=""),"",IF(AND(F684="",'Application Form'!H695&lt;&gt;"",'Application Form'!I695=""),"",IF(AND(F684&lt;&gt;"",'Application Form'!I695=""),"",IF(AND(F684&lt;&gt;"",'Application Form'!I695&lt;&gt;"",'Application Form'!J695=""),"",IF(AND(F684="",'Application Form'!H695&lt;&gt;"",'Application Form'!I695&lt;&gt;""),IF('Application Form'!I695="SKSTD_BDL","SKSTD_BDL",IF('Application Form'!I695="MIP","MIP",IF('Application Form'!I695="MIP+PV","MIP",IF('Application Form'!I695="SEEKSIRE","SEEKSIRE",IF('Application Form'!I695="SEEKSIRE+PV","SEEKSIRE",IF('Application Form'!I695="GGP50K","GGP50K",IF('Application Form'!I695="GGP50K+PV","GGP50K",IF('Application Form'!I695="GGPHD (150K)","GGPHD (150K)",IF('Application Form'!I695="GGPHD+PV","GGPHD",IF('Application Form'!I695="PV","",IF('Application Form'!I695="POLL","",IF('Application Form'!I695="MSTN","MSTN",IF('Application Form'!I695="COAT","COAT",IF('Application Form'!I695="PI","PI",IF('Application Form'!I695="POLL_50K (add on)*","POLL_50K (add on)*",IF('Application Form'!I695="POLL_HD (add on)*","POLL_HD (add_on)*",IF('Application Form'!I695="MSTN_50K (add_on)*","MSTN_50K (add_on)*",IF('Application Form'!I695="MSTN_HD (add on)*","MSTN_HD (add on)*",IF('Application Form'!I695="STORE","STORE",IF('Application Form'!I695="HE","HE","ERROR")))))))))))))))))))),IF(AND(F684&lt;&gt;"",'Application Form'!I695&lt;&gt;"",'Application Form'!J695&lt;&gt;""),IF('Application Form'!J695="SKSTD_BDL","SKSTD_BDL",IF('Application Form'!J695="MIP","MIP",IF('Application Form'!J695="MIP+PV","MIP",IF('Application Form'!J695="SEEKSIRE","SEEKSIRE",IF('Application Form'!J695="SEEKSIRE+PV","SEEKSIRE",IF('Application Form'!J695="GGP50K","GGP50K",IF('Application Form'!J695="GGP50K+PV","GGP50K",IF('Application Form'!J695="GGPHD (150K)","GGPHD (150K)",IF('Application Form'!J695="GGPHD+PV","GGPHD",IF('Application Form'!J695="PV","",IF('Application Form'!J695="POLL","",IF('Application Form'!J695="MSTN","MSTN",IF('Application Form'!J695="COAT","COAT",IF('Application Form'!J695="PI","PI",IF('Application Form'!J695="POLL_50K (add on)*","POLL_50K (add on)*",IF('Application Form'!J695="POLL_HD (add on)*","POLL_HD (add_on)*",IF('Application Form'!J695="MSTN_50K (add_on)*","MSTN_50K (add_on)*",IF('Application Form'!J695="MSTN_HD (add on)*","MSTN_HD (add on)*",IF('Application Form'!J695="STORE","STORE",IF('Application Form'!J695="HE","HE","")))))))))))))))))))),"ERROR"))))))</f>
        <v/>
      </c>
      <c r="P684" t="str">
        <f>IF(AND(F684="",O684&lt;&gt;""),IF('Application Form'!J695="SKSTD_BDL","SKSTD_BDL",IF('Application Form'!J695="MIP","MIP",IF('Application Form'!J695="MIP+PV","MIP",IF('Application Form'!J695="SEEKSIRE","SEEKSIRE",IF('Application Form'!J695="SEEKSIRE+PV","SEEKSIRE",IF('Application Form'!J695="GGP50K","GGP50K",IF('Application Form'!J695="GGP50K+PV","GGP50K",IF('Application Form'!J695="GGPHD (150K)","GGPHD (150K)",IF('Application Form'!J695="GGPHD+PV","GGPHD",IF('Application Form'!J695="PV","",IF('Application Form'!J695="POLL","",IF('Application Form'!J695="MSTN","MSTN",IF('Application Form'!J695="COAT","COAT",IF('Application Form'!J695="PI","PI",IF('Application Form'!J695="POLL_50K (add on)*","POLL_50K (add on)*",IF('Application Form'!J695="POLL_HD (add on)*","POLL_HD (add_on)*",IF('Application Form'!J695="MSTN_50K (add_on)*","MSTN_50K (add_on)*",IF('Application Form'!J695="MSTN_HD (add on)*","MSTN_HD (add on)*",IF('Application Form'!J695="STORE","STORE",IF('Application Form'!J695="HE","HE","")))))))))))))))))))),"")</f>
        <v/>
      </c>
    </row>
    <row r="685" spans="1:16" x14ac:dyDescent="0.25">
      <c r="A685" s="72">
        <f>'Application Form'!E696</f>
        <v>0</v>
      </c>
      <c r="B685" t="str">
        <f>IF('Application Form'!C696="Hair","H",IF('Application Form'!C696="Done","D",IF('Application Form'!C696="Semen","S",IF('Application Form'!C696="TSU","T",""))))</f>
        <v/>
      </c>
      <c r="C685" t="str">
        <f t="shared" si="10"/>
        <v>NAA</v>
      </c>
      <c r="F685" t="str">
        <f>IF('Application Form'!H696="SKSTD_BDL","SKSTD_BDL",IF('Application Form'!H696="MIP","MIP",IF('Application Form'!H696="MIP+PV","MIP",IF('Application Form'!H696="SEEKSIRE","SEEKSIRE",IF('Application Form'!H696="SEEKSIRE+PV","SEEKSIRE",IF('Application Form'!H696="GGP50K","GGP50K",IF('Application Form'!H696="GGP50K+PV","GGP50K",IF('Application Form'!H696="GGPHD (150K)","GGPHD (150K)",IF('Application Form'!H696="GGPHD+PV","GGPHD",IF('Application Form'!H696="PV","",IF('Application Form'!H696="POLL","",IF('Application Form'!H696="MSTN","",IF('Application Form'!H696="COAT","",IF('Application Form'!H696="PI","",IF('Application Form'!H696="POLL_50K (add on)*","",IF('Application Form'!H696="POLL_HD (add on)*","",IF('Application Form'!H696="MSTN_50K (add_on)*","",IF('Application Form'!H696="MSTN_HD (add on)*","",IF('Application Form'!H696="STORE","STORE",IF('Application Form'!H696="HE","HE",""))))))))))))))))))))</f>
        <v/>
      </c>
      <c r="G685" t="str">
        <f>IF(OR(RIGHT('Application Form'!H696,2)="PV",RIGHT('Application Form'!I696,2)="PV",RIGHT('Application Form'!J696,2)="PV"),"Yes","")</f>
        <v/>
      </c>
      <c r="H685" s="81" t="str">
        <f>IF(ISBLANK(IF(F685="SKSTD_BDL",'Application Form'!M696,IF('Office Use Only - DONT TOUCH!!!'!G685="Yes",'Application Form'!M696,""))),"",IF(F685="SKSTD_BDL",'Application Form'!M696,IF('Office Use Only - DONT TOUCH!!!'!G685="Yes",'Application Form'!M696,"")))</f>
        <v/>
      </c>
      <c r="K685" t="str">
        <f>IF(ISBLANK(IF(F685="SKSTD_BDL",'Application Form'!O696,IF('Office Use Only - DONT TOUCH!!!'!G685="Yes",'Application Form'!O696,""))),"",IF(F685="SKSTD_BDL",'Application Form'!O696,IF('Office Use Only - DONT TOUCH!!!'!G685="Yes",'Application Form'!O696,"")))</f>
        <v/>
      </c>
      <c r="N685" t="str">
        <f>IF(AND(F685="",'Application Form'!H696=""),"",IF(AND(F685="",'Application Form'!H696&lt;&gt;""),'Application Form'!H696,IF(AND(F685&lt;&gt;"",'Application Form'!I696=""),"",IF(AND(F685&lt;&gt;"",'Application Form'!I696&lt;&gt;""),IF('Application Form'!I696="SKSTD_BDL","SKSTD_BDL",IF('Application Form'!I696="MIP","MIP",IF('Application Form'!I696="MIP+PV","MIP",IF('Application Form'!I696="SEEKSIRE","SEEKSIRE",IF('Application Form'!I696="SEEKSIRE+PV","SEEKSIRE",IF('Application Form'!I696="GGP50K","GGP50K",IF('Application Form'!I696="GGP50K+PV","GGP50K",IF('Application Form'!I696="GGPHD (150K)","GGPHD (150K)",IF('Application Form'!I696="GGPHD+PV","GGPHD",IF('Application Form'!I696="PV","",IF('Application Form'!I696="POLL","",IF('Application Form'!I696="MSTN","MSTN",IF('Application Form'!I696="COAT","COAT",IF('Application Form'!I696="PI","PI",IF('Application Form'!I696="POLL_50K (add on)*","POLL_50K (add on)*",IF('Application Form'!I696="POLL_HD (add on)*","POLL_HD (add_on)*",IF('Application Form'!I696="MSTN_50K (add_on)*","MSTN_50K (add_on)*",IF('Application Form'!I696="MSTN_HD (add on)*","MSTN_HD (add on)*",IF('Application Form'!I696="STORE","STORE",IF('Application Form'!I696="HE","HE","")))))))))))))))))))),"ERROR"))))</f>
        <v/>
      </c>
      <c r="O685" t="str">
        <f>IF(AND(F685="",'Application Form'!H696=""),"",IF(AND(F685="",'Application Form'!H696&lt;&gt;"",'Application Form'!I696=""),"",IF(AND(F685&lt;&gt;"",'Application Form'!I696=""),"",IF(AND(F685&lt;&gt;"",'Application Form'!I696&lt;&gt;"",'Application Form'!J696=""),"",IF(AND(F685="",'Application Form'!H696&lt;&gt;"",'Application Form'!I696&lt;&gt;""),IF('Application Form'!I696="SKSTD_BDL","SKSTD_BDL",IF('Application Form'!I696="MIP","MIP",IF('Application Form'!I696="MIP+PV","MIP",IF('Application Form'!I696="SEEKSIRE","SEEKSIRE",IF('Application Form'!I696="SEEKSIRE+PV","SEEKSIRE",IF('Application Form'!I696="GGP50K","GGP50K",IF('Application Form'!I696="GGP50K+PV","GGP50K",IF('Application Form'!I696="GGPHD (150K)","GGPHD (150K)",IF('Application Form'!I696="GGPHD+PV","GGPHD",IF('Application Form'!I696="PV","",IF('Application Form'!I696="POLL","",IF('Application Form'!I696="MSTN","MSTN",IF('Application Form'!I696="COAT","COAT",IF('Application Form'!I696="PI","PI",IF('Application Form'!I696="POLL_50K (add on)*","POLL_50K (add on)*",IF('Application Form'!I696="POLL_HD (add on)*","POLL_HD (add_on)*",IF('Application Form'!I696="MSTN_50K (add_on)*","MSTN_50K (add_on)*",IF('Application Form'!I696="MSTN_HD (add on)*","MSTN_HD (add on)*",IF('Application Form'!I696="STORE","STORE",IF('Application Form'!I696="HE","HE","ERROR")))))))))))))))))))),IF(AND(F685&lt;&gt;"",'Application Form'!I696&lt;&gt;"",'Application Form'!J696&lt;&gt;""),IF('Application Form'!J696="SKSTD_BDL","SKSTD_BDL",IF('Application Form'!J696="MIP","MIP",IF('Application Form'!J696="MIP+PV","MIP",IF('Application Form'!J696="SEEKSIRE","SEEKSIRE",IF('Application Form'!J696="SEEKSIRE+PV","SEEKSIRE",IF('Application Form'!J696="GGP50K","GGP50K",IF('Application Form'!J696="GGP50K+PV","GGP50K",IF('Application Form'!J696="GGPHD (150K)","GGPHD (150K)",IF('Application Form'!J696="GGPHD+PV","GGPHD",IF('Application Form'!J696="PV","",IF('Application Form'!J696="POLL","",IF('Application Form'!J696="MSTN","MSTN",IF('Application Form'!J696="COAT","COAT",IF('Application Form'!J696="PI","PI",IF('Application Form'!J696="POLL_50K (add on)*","POLL_50K (add on)*",IF('Application Form'!J696="POLL_HD (add on)*","POLL_HD (add_on)*",IF('Application Form'!J696="MSTN_50K (add_on)*","MSTN_50K (add_on)*",IF('Application Form'!J696="MSTN_HD (add on)*","MSTN_HD (add on)*",IF('Application Form'!J696="STORE","STORE",IF('Application Form'!J696="HE","HE","")))))))))))))))))))),"ERROR"))))))</f>
        <v/>
      </c>
      <c r="P685" t="str">
        <f>IF(AND(F685="",O685&lt;&gt;""),IF('Application Form'!J696="SKSTD_BDL","SKSTD_BDL",IF('Application Form'!J696="MIP","MIP",IF('Application Form'!J696="MIP+PV","MIP",IF('Application Form'!J696="SEEKSIRE","SEEKSIRE",IF('Application Form'!J696="SEEKSIRE+PV","SEEKSIRE",IF('Application Form'!J696="GGP50K","GGP50K",IF('Application Form'!J696="GGP50K+PV","GGP50K",IF('Application Form'!J696="GGPHD (150K)","GGPHD (150K)",IF('Application Form'!J696="GGPHD+PV","GGPHD",IF('Application Form'!J696="PV","",IF('Application Form'!J696="POLL","",IF('Application Form'!J696="MSTN","MSTN",IF('Application Form'!J696="COAT","COAT",IF('Application Form'!J696="PI","PI",IF('Application Form'!J696="POLL_50K (add on)*","POLL_50K (add on)*",IF('Application Form'!J696="POLL_HD (add on)*","POLL_HD (add_on)*",IF('Application Form'!J696="MSTN_50K (add_on)*","MSTN_50K (add_on)*",IF('Application Form'!J696="MSTN_HD (add on)*","MSTN_HD (add on)*",IF('Application Form'!J696="STORE","STORE",IF('Application Form'!J696="HE","HE","")))))))))))))))))))),"")</f>
        <v/>
      </c>
    </row>
    <row r="686" spans="1:16" x14ac:dyDescent="0.25">
      <c r="A686" s="72">
        <f>'Application Form'!E697</f>
        <v>0</v>
      </c>
      <c r="B686" t="str">
        <f>IF('Application Form'!C697="Hair","H",IF('Application Form'!C697="Done","D",IF('Application Form'!C697="Semen","S",IF('Application Form'!C697="TSU","T",""))))</f>
        <v/>
      </c>
      <c r="C686" t="str">
        <f t="shared" si="10"/>
        <v>NAA</v>
      </c>
      <c r="F686" t="str">
        <f>IF('Application Form'!H697="SKSTD_BDL","SKSTD_BDL",IF('Application Form'!H697="MIP","MIP",IF('Application Form'!H697="MIP+PV","MIP",IF('Application Form'!H697="SEEKSIRE","SEEKSIRE",IF('Application Form'!H697="SEEKSIRE+PV","SEEKSIRE",IF('Application Form'!H697="GGP50K","GGP50K",IF('Application Form'!H697="GGP50K+PV","GGP50K",IF('Application Form'!H697="GGPHD (150K)","GGPHD (150K)",IF('Application Form'!H697="GGPHD+PV","GGPHD",IF('Application Form'!H697="PV","",IF('Application Form'!H697="POLL","",IF('Application Form'!H697="MSTN","",IF('Application Form'!H697="COAT","",IF('Application Form'!H697="PI","",IF('Application Form'!H697="POLL_50K (add on)*","",IF('Application Form'!H697="POLL_HD (add on)*","",IF('Application Form'!H697="MSTN_50K (add_on)*","",IF('Application Form'!H697="MSTN_HD (add on)*","",IF('Application Form'!H697="STORE","STORE",IF('Application Form'!H697="HE","HE",""))))))))))))))))))))</f>
        <v/>
      </c>
      <c r="G686" t="str">
        <f>IF(OR(RIGHT('Application Form'!H697,2)="PV",RIGHT('Application Form'!I697,2)="PV",RIGHT('Application Form'!J697,2)="PV"),"Yes","")</f>
        <v/>
      </c>
      <c r="H686" s="81" t="str">
        <f>IF(ISBLANK(IF(F686="SKSTD_BDL",'Application Form'!M697,IF('Office Use Only - DONT TOUCH!!!'!G686="Yes",'Application Form'!M697,""))),"",IF(F686="SKSTD_BDL",'Application Form'!M697,IF('Office Use Only - DONT TOUCH!!!'!G686="Yes",'Application Form'!M697,"")))</f>
        <v/>
      </c>
      <c r="K686" t="str">
        <f>IF(ISBLANK(IF(F686="SKSTD_BDL",'Application Form'!O697,IF('Office Use Only - DONT TOUCH!!!'!G686="Yes",'Application Form'!O697,""))),"",IF(F686="SKSTD_BDL",'Application Form'!O697,IF('Office Use Only - DONT TOUCH!!!'!G686="Yes",'Application Form'!O697,"")))</f>
        <v/>
      </c>
      <c r="N686" t="str">
        <f>IF(AND(F686="",'Application Form'!H697=""),"",IF(AND(F686="",'Application Form'!H697&lt;&gt;""),'Application Form'!H697,IF(AND(F686&lt;&gt;"",'Application Form'!I697=""),"",IF(AND(F686&lt;&gt;"",'Application Form'!I697&lt;&gt;""),IF('Application Form'!I697="SKSTD_BDL","SKSTD_BDL",IF('Application Form'!I697="MIP","MIP",IF('Application Form'!I697="MIP+PV","MIP",IF('Application Form'!I697="SEEKSIRE","SEEKSIRE",IF('Application Form'!I697="SEEKSIRE+PV","SEEKSIRE",IF('Application Form'!I697="GGP50K","GGP50K",IF('Application Form'!I697="GGP50K+PV","GGP50K",IF('Application Form'!I697="GGPHD (150K)","GGPHD (150K)",IF('Application Form'!I697="GGPHD+PV","GGPHD",IF('Application Form'!I697="PV","",IF('Application Form'!I697="POLL","",IF('Application Form'!I697="MSTN","MSTN",IF('Application Form'!I697="COAT","COAT",IF('Application Form'!I697="PI","PI",IF('Application Form'!I697="POLL_50K (add on)*","POLL_50K (add on)*",IF('Application Form'!I697="POLL_HD (add on)*","POLL_HD (add_on)*",IF('Application Form'!I697="MSTN_50K (add_on)*","MSTN_50K (add_on)*",IF('Application Form'!I697="MSTN_HD (add on)*","MSTN_HD (add on)*",IF('Application Form'!I697="STORE","STORE",IF('Application Form'!I697="HE","HE","")))))))))))))))))))),"ERROR"))))</f>
        <v/>
      </c>
      <c r="O686" t="str">
        <f>IF(AND(F686="",'Application Form'!H697=""),"",IF(AND(F686="",'Application Form'!H697&lt;&gt;"",'Application Form'!I697=""),"",IF(AND(F686&lt;&gt;"",'Application Form'!I697=""),"",IF(AND(F686&lt;&gt;"",'Application Form'!I697&lt;&gt;"",'Application Form'!J697=""),"",IF(AND(F686="",'Application Form'!H697&lt;&gt;"",'Application Form'!I697&lt;&gt;""),IF('Application Form'!I697="SKSTD_BDL","SKSTD_BDL",IF('Application Form'!I697="MIP","MIP",IF('Application Form'!I697="MIP+PV","MIP",IF('Application Form'!I697="SEEKSIRE","SEEKSIRE",IF('Application Form'!I697="SEEKSIRE+PV","SEEKSIRE",IF('Application Form'!I697="GGP50K","GGP50K",IF('Application Form'!I697="GGP50K+PV","GGP50K",IF('Application Form'!I697="GGPHD (150K)","GGPHD (150K)",IF('Application Form'!I697="GGPHD+PV","GGPHD",IF('Application Form'!I697="PV","",IF('Application Form'!I697="POLL","",IF('Application Form'!I697="MSTN","MSTN",IF('Application Form'!I697="COAT","COAT",IF('Application Form'!I697="PI","PI",IF('Application Form'!I697="POLL_50K (add on)*","POLL_50K (add on)*",IF('Application Form'!I697="POLL_HD (add on)*","POLL_HD (add_on)*",IF('Application Form'!I697="MSTN_50K (add_on)*","MSTN_50K (add_on)*",IF('Application Form'!I697="MSTN_HD (add on)*","MSTN_HD (add on)*",IF('Application Form'!I697="STORE","STORE",IF('Application Form'!I697="HE","HE","ERROR")))))))))))))))))))),IF(AND(F686&lt;&gt;"",'Application Form'!I697&lt;&gt;"",'Application Form'!J697&lt;&gt;""),IF('Application Form'!J697="SKSTD_BDL","SKSTD_BDL",IF('Application Form'!J697="MIP","MIP",IF('Application Form'!J697="MIP+PV","MIP",IF('Application Form'!J697="SEEKSIRE","SEEKSIRE",IF('Application Form'!J697="SEEKSIRE+PV","SEEKSIRE",IF('Application Form'!J697="GGP50K","GGP50K",IF('Application Form'!J697="GGP50K+PV","GGP50K",IF('Application Form'!J697="GGPHD (150K)","GGPHD (150K)",IF('Application Form'!J697="GGPHD+PV","GGPHD",IF('Application Form'!J697="PV","",IF('Application Form'!J697="POLL","",IF('Application Form'!J697="MSTN","MSTN",IF('Application Form'!J697="COAT","COAT",IF('Application Form'!J697="PI","PI",IF('Application Form'!J697="POLL_50K (add on)*","POLL_50K (add on)*",IF('Application Form'!J697="POLL_HD (add on)*","POLL_HD (add_on)*",IF('Application Form'!J697="MSTN_50K (add_on)*","MSTN_50K (add_on)*",IF('Application Form'!J697="MSTN_HD (add on)*","MSTN_HD (add on)*",IF('Application Form'!J697="STORE","STORE",IF('Application Form'!J697="HE","HE","")))))))))))))))))))),"ERROR"))))))</f>
        <v/>
      </c>
      <c r="P686" t="str">
        <f>IF(AND(F686="",O686&lt;&gt;""),IF('Application Form'!J697="SKSTD_BDL","SKSTD_BDL",IF('Application Form'!J697="MIP","MIP",IF('Application Form'!J697="MIP+PV","MIP",IF('Application Form'!J697="SEEKSIRE","SEEKSIRE",IF('Application Form'!J697="SEEKSIRE+PV","SEEKSIRE",IF('Application Form'!J697="GGP50K","GGP50K",IF('Application Form'!J697="GGP50K+PV","GGP50K",IF('Application Form'!J697="GGPHD (150K)","GGPHD (150K)",IF('Application Form'!J697="GGPHD+PV","GGPHD",IF('Application Form'!J697="PV","",IF('Application Form'!J697="POLL","",IF('Application Form'!J697="MSTN","MSTN",IF('Application Form'!J697="COAT","COAT",IF('Application Form'!J697="PI","PI",IF('Application Form'!J697="POLL_50K (add on)*","POLL_50K (add on)*",IF('Application Form'!J697="POLL_HD (add on)*","POLL_HD (add_on)*",IF('Application Form'!J697="MSTN_50K (add_on)*","MSTN_50K (add_on)*",IF('Application Form'!J697="MSTN_HD (add on)*","MSTN_HD (add on)*",IF('Application Form'!J697="STORE","STORE",IF('Application Form'!J697="HE","HE","")))))))))))))))))))),"")</f>
        <v/>
      </c>
    </row>
    <row r="687" spans="1:16" x14ac:dyDescent="0.25">
      <c r="A687" s="72">
        <f>'Application Form'!E698</f>
        <v>0</v>
      </c>
      <c r="B687" t="str">
        <f>IF('Application Form'!C698="Hair","H",IF('Application Form'!C698="Done","D",IF('Application Form'!C698="Semen","S",IF('Application Form'!C698="TSU","T",""))))</f>
        <v/>
      </c>
      <c r="C687" t="str">
        <f t="shared" si="10"/>
        <v>NAA</v>
      </c>
      <c r="F687" t="str">
        <f>IF('Application Form'!H698="SKSTD_BDL","SKSTD_BDL",IF('Application Form'!H698="MIP","MIP",IF('Application Form'!H698="MIP+PV","MIP",IF('Application Form'!H698="SEEKSIRE","SEEKSIRE",IF('Application Form'!H698="SEEKSIRE+PV","SEEKSIRE",IF('Application Form'!H698="GGP50K","GGP50K",IF('Application Form'!H698="GGP50K+PV","GGP50K",IF('Application Form'!H698="GGPHD (150K)","GGPHD (150K)",IF('Application Form'!H698="GGPHD+PV","GGPHD",IF('Application Form'!H698="PV","",IF('Application Form'!H698="POLL","",IF('Application Form'!H698="MSTN","",IF('Application Form'!H698="COAT","",IF('Application Form'!H698="PI","",IF('Application Form'!H698="POLL_50K (add on)*","",IF('Application Form'!H698="POLL_HD (add on)*","",IF('Application Form'!H698="MSTN_50K (add_on)*","",IF('Application Form'!H698="MSTN_HD (add on)*","",IF('Application Form'!H698="STORE","STORE",IF('Application Form'!H698="HE","HE",""))))))))))))))))))))</f>
        <v/>
      </c>
      <c r="G687" t="str">
        <f>IF(OR(RIGHT('Application Form'!H698,2)="PV",RIGHT('Application Form'!I698,2)="PV",RIGHT('Application Form'!J698,2)="PV"),"Yes","")</f>
        <v/>
      </c>
      <c r="H687" s="81" t="str">
        <f>IF(ISBLANK(IF(F687="SKSTD_BDL",'Application Form'!M698,IF('Office Use Only - DONT TOUCH!!!'!G687="Yes",'Application Form'!M698,""))),"",IF(F687="SKSTD_BDL",'Application Form'!M698,IF('Office Use Only - DONT TOUCH!!!'!G687="Yes",'Application Form'!M698,"")))</f>
        <v/>
      </c>
      <c r="K687" t="str">
        <f>IF(ISBLANK(IF(F687="SKSTD_BDL",'Application Form'!O698,IF('Office Use Only - DONT TOUCH!!!'!G687="Yes",'Application Form'!O698,""))),"",IF(F687="SKSTD_BDL",'Application Form'!O698,IF('Office Use Only - DONT TOUCH!!!'!G687="Yes",'Application Form'!O698,"")))</f>
        <v/>
      </c>
      <c r="N687" t="str">
        <f>IF(AND(F687="",'Application Form'!H698=""),"",IF(AND(F687="",'Application Form'!H698&lt;&gt;""),'Application Form'!H698,IF(AND(F687&lt;&gt;"",'Application Form'!I698=""),"",IF(AND(F687&lt;&gt;"",'Application Form'!I698&lt;&gt;""),IF('Application Form'!I698="SKSTD_BDL","SKSTD_BDL",IF('Application Form'!I698="MIP","MIP",IF('Application Form'!I698="MIP+PV","MIP",IF('Application Form'!I698="SEEKSIRE","SEEKSIRE",IF('Application Form'!I698="SEEKSIRE+PV","SEEKSIRE",IF('Application Form'!I698="GGP50K","GGP50K",IF('Application Form'!I698="GGP50K+PV","GGP50K",IF('Application Form'!I698="GGPHD (150K)","GGPHD (150K)",IF('Application Form'!I698="GGPHD+PV","GGPHD",IF('Application Form'!I698="PV","",IF('Application Form'!I698="POLL","",IF('Application Form'!I698="MSTN","MSTN",IF('Application Form'!I698="COAT","COAT",IF('Application Form'!I698="PI","PI",IF('Application Form'!I698="POLL_50K (add on)*","POLL_50K (add on)*",IF('Application Form'!I698="POLL_HD (add on)*","POLL_HD (add_on)*",IF('Application Form'!I698="MSTN_50K (add_on)*","MSTN_50K (add_on)*",IF('Application Form'!I698="MSTN_HD (add on)*","MSTN_HD (add on)*",IF('Application Form'!I698="STORE","STORE",IF('Application Form'!I698="HE","HE","")))))))))))))))))))),"ERROR"))))</f>
        <v/>
      </c>
      <c r="O687" t="str">
        <f>IF(AND(F687="",'Application Form'!H698=""),"",IF(AND(F687="",'Application Form'!H698&lt;&gt;"",'Application Form'!I698=""),"",IF(AND(F687&lt;&gt;"",'Application Form'!I698=""),"",IF(AND(F687&lt;&gt;"",'Application Form'!I698&lt;&gt;"",'Application Form'!J698=""),"",IF(AND(F687="",'Application Form'!H698&lt;&gt;"",'Application Form'!I698&lt;&gt;""),IF('Application Form'!I698="SKSTD_BDL","SKSTD_BDL",IF('Application Form'!I698="MIP","MIP",IF('Application Form'!I698="MIP+PV","MIP",IF('Application Form'!I698="SEEKSIRE","SEEKSIRE",IF('Application Form'!I698="SEEKSIRE+PV","SEEKSIRE",IF('Application Form'!I698="GGP50K","GGP50K",IF('Application Form'!I698="GGP50K+PV","GGP50K",IF('Application Form'!I698="GGPHD (150K)","GGPHD (150K)",IF('Application Form'!I698="GGPHD+PV","GGPHD",IF('Application Form'!I698="PV","",IF('Application Form'!I698="POLL","",IF('Application Form'!I698="MSTN","MSTN",IF('Application Form'!I698="COAT","COAT",IF('Application Form'!I698="PI","PI",IF('Application Form'!I698="POLL_50K (add on)*","POLL_50K (add on)*",IF('Application Form'!I698="POLL_HD (add on)*","POLL_HD (add_on)*",IF('Application Form'!I698="MSTN_50K (add_on)*","MSTN_50K (add_on)*",IF('Application Form'!I698="MSTN_HD (add on)*","MSTN_HD (add on)*",IF('Application Form'!I698="STORE","STORE",IF('Application Form'!I698="HE","HE","ERROR")))))))))))))))))))),IF(AND(F687&lt;&gt;"",'Application Form'!I698&lt;&gt;"",'Application Form'!J698&lt;&gt;""),IF('Application Form'!J698="SKSTD_BDL","SKSTD_BDL",IF('Application Form'!J698="MIP","MIP",IF('Application Form'!J698="MIP+PV","MIP",IF('Application Form'!J698="SEEKSIRE","SEEKSIRE",IF('Application Form'!J698="SEEKSIRE+PV","SEEKSIRE",IF('Application Form'!J698="GGP50K","GGP50K",IF('Application Form'!J698="GGP50K+PV","GGP50K",IF('Application Form'!J698="GGPHD (150K)","GGPHD (150K)",IF('Application Form'!J698="GGPHD+PV","GGPHD",IF('Application Form'!J698="PV","",IF('Application Form'!J698="POLL","",IF('Application Form'!J698="MSTN","MSTN",IF('Application Form'!J698="COAT","COAT",IF('Application Form'!J698="PI","PI",IF('Application Form'!J698="POLL_50K (add on)*","POLL_50K (add on)*",IF('Application Form'!J698="POLL_HD (add on)*","POLL_HD (add_on)*",IF('Application Form'!J698="MSTN_50K (add_on)*","MSTN_50K (add_on)*",IF('Application Form'!J698="MSTN_HD (add on)*","MSTN_HD (add on)*",IF('Application Form'!J698="STORE","STORE",IF('Application Form'!J698="HE","HE","")))))))))))))))))))),"ERROR"))))))</f>
        <v/>
      </c>
      <c r="P687" t="str">
        <f>IF(AND(F687="",O687&lt;&gt;""),IF('Application Form'!J698="SKSTD_BDL","SKSTD_BDL",IF('Application Form'!J698="MIP","MIP",IF('Application Form'!J698="MIP+PV","MIP",IF('Application Form'!J698="SEEKSIRE","SEEKSIRE",IF('Application Form'!J698="SEEKSIRE+PV","SEEKSIRE",IF('Application Form'!J698="GGP50K","GGP50K",IF('Application Form'!J698="GGP50K+PV","GGP50K",IF('Application Form'!J698="GGPHD (150K)","GGPHD (150K)",IF('Application Form'!J698="GGPHD+PV","GGPHD",IF('Application Form'!J698="PV","",IF('Application Form'!J698="POLL","",IF('Application Form'!J698="MSTN","MSTN",IF('Application Form'!J698="COAT","COAT",IF('Application Form'!J698="PI","PI",IF('Application Form'!J698="POLL_50K (add on)*","POLL_50K (add on)*",IF('Application Form'!J698="POLL_HD (add on)*","POLL_HD (add_on)*",IF('Application Form'!J698="MSTN_50K (add_on)*","MSTN_50K (add_on)*",IF('Application Form'!J698="MSTN_HD (add on)*","MSTN_HD (add on)*",IF('Application Form'!J698="STORE","STORE",IF('Application Form'!J698="HE","HE","")))))))))))))))))))),"")</f>
        <v/>
      </c>
    </row>
    <row r="688" spans="1:16" x14ac:dyDescent="0.25">
      <c r="A688" s="72">
        <f>'Application Form'!E699</f>
        <v>0</v>
      </c>
      <c r="B688" t="str">
        <f>IF('Application Form'!C699="Hair","H",IF('Application Form'!C699="Done","D",IF('Application Form'!C699="Semen","S",IF('Application Form'!C699="TSU","T",""))))</f>
        <v/>
      </c>
      <c r="C688" t="str">
        <f t="shared" si="10"/>
        <v>NAA</v>
      </c>
      <c r="F688" t="str">
        <f>IF('Application Form'!H699="SKSTD_BDL","SKSTD_BDL",IF('Application Form'!H699="MIP","MIP",IF('Application Form'!H699="MIP+PV","MIP",IF('Application Form'!H699="SEEKSIRE","SEEKSIRE",IF('Application Form'!H699="SEEKSIRE+PV","SEEKSIRE",IF('Application Form'!H699="GGP50K","GGP50K",IF('Application Form'!H699="GGP50K+PV","GGP50K",IF('Application Form'!H699="GGPHD (150K)","GGPHD (150K)",IF('Application Form'!H699="GGPHD+PV","GGPHD",IF('Application Form'!H699="PV","",IF('Application Form'!H699="POLL","",IF('Application Form'!H699="MSTN","",IF('Application Form'!H699="COAT","",IF('Application Form'!H699="PI","",IF('Application Form'!H699="POLL_50K (add on)*","",IF('Application Form'!H699="POLL_HD (add on)*","",IF('Application Form'!H699="MSTN_50K (add_on)*","",IF('Application Form'!H699="MSTN_HD (add on)*","",IF('Application Form'!H699="STORE","STORE",IF('Application Form'!H699="HE","HE",""))))))))))))))))))))</f>
        <v/>
      </c>
      <c r="G688" t="str">
        <f>IF(OR(RIGHT('Application Form'!H699,2)="PV",RIGHT('Application Form'!I699,2)="PV",RIGHT('Application Form'!J699,2)="PV"),"Yes","")</f>
        <v/>
      </c>
      <c r="H688" s="81" t="str">
        <f>IF(ISBLANK(IF(F688="SKSTD_BDL",'Application Form'!M699,IF('Office Use Only - DONT TOUCH!!!'!G688="Yes",'Application Form'!M699,""))),"",IF(F688="SKSTD_BDL",'Application Form'!M699,IF('Office Use Only - DONT TOUCH!!!'!G688="Yes",'Application Form'!M699,"")))</f>
        <v/>
      </c>
      <c r="K688" t="str">
        <f>IF(ISBLANK(IF(F688="SKSTD_BDL",'Application Form'!O699,IF('Office Use Only - DONT TOUCH!!!'!G688="Yes",'Application Form'!O699,""))),"",IF(F688="SKSTD_BDL",'Application Form'!O699,IF('Office Use Only - DONT TOUCH!!!'!G688="Yes",'Application Form'!O699,"")))</f>
        <v/>
      </c>
      <c r="N688" t="str">
        <f>IF(AND(F688="",'Application Form'!H699=""),"",IF(AND(F688="",'Application Form'!H699&lt;&gt;""),'Application Form'!H699,IF(AND(F688&lt;&gt;"",'Application Form'!I699=""),"",IF(AND(F688&lt;&gt;"",'Application Form'!I699&lt;&gt;""),IF('Application Form'!I699="SKSTD_BDL","SKSTD_BDL",IF('Application Form'!I699="MIP","MIP",IF('Application Form'!I699="MIP+PV","MIP",IF('Application Form'!I699="SEEKSIRE","SEEKSIRE",IF('Application Form'!I699="SEEKSIRE+PV","SEEKSIRE",IF('Application Form'!I699="GGP50K","GGP50K",IF('Application Form'!I699="GGP50K+PV","GGP50K",IF('Application Form'!I699="GGPHD (150K)","GGPHD (150K)",IF('Application Form'!I699="GGPHD+PV","GGPHD",IF('Application Form'!I699="PV","",IF('Application Form'!I699="POLL","",IF('Application Form'!I699="MSTN","MSTN",IF('Application Form'!I699="COAT","COAT",IF('Application Form'!I699="PI","PI",IF('Application Form'!I699="POLL_50K (add on)*","POLL_50K (add on)*",IF('Application Form'!I699="POLL_HD (add on)*","POLL_HD (add_on)*",IF('Application Form'!I699="MSTN_50K (add_on)*","MSTN_50K (add_on)*",IF('Application Form'!I699="MSTN_HD (add on)*","MSTN_HD (add on)*",IF('Application Form'!I699="STORE","STORE",IF('Application Form'!I699="HE","HE","")))))))))))))))))))),"ERROR"))))</f>
        <v/>
      </c>
      <c r="O688" t="str">
        <f>IF(AND(F688="",'Application Form'!H699=""),"",IF(AND(F688="",'Application Form'!H699&lt;&gt;"",'Application Form'!I699=""),"",IF(AND(F688&lt;&gt;"",'Application Form'!I699=""),"",IF(AND(F688&lt;&gt;"",'Application Form'!I699&lt;&gt;"",'Application Form'!J699=""),"",IF(AND(F688="",'Application Form'!H699&lt;&gt;"",'Application Form'!I699&lt;&gt;""),IF('Application Form'!I699="SKSTD_BDL","SKSTD_BDL",IF('Application Form'!I699="MIP","MIP",IF('Application Form'!I699="MIP+PV","MIP",IF('Application Form'!I699="SEEKSIRE","SEEKSIRE",IF('Application Form'!I699="SEEKSIRE+PV","SEEKSIRE",IF('Application Form'!I699="GGP50K","GGP50K",IF('Application Form'!I699="GGP50K+PV","GGP50K",IF('Application Form'!I699="GGPHD (150K)","GGPHD (150K)",IF('Application Form'!I699="GGPHD+PV","GGPHD",IF('Application Form'!I699="PV","",IF('Application Form'!I699="POLL","",IF('Application Form'!I699="MSTN","MSTN",IF('Application Form'!I699="COAT","COAT",IF('Application Form'!I699="PI","PI",IF('Application Form'!I699="POLL_50K (add on)*","POLL_50K (add on)*",IF('Application Form'!I699="POLL_HD (add on)*","POLL_HD (add_on)*",IF('Application Form'!I699="MSTN_50K (add_on)*","MSTN_50K (add_on)*",IF('Application Form'!I699="MSTN_HD (add on)*","MSTN_HD (add on)*",IF('Application Form'!I699="STORE","STORE",IF('Application Form'!I699="HE","HE","ERROR")))))))))))))))))))),IF(AND(F688&lt;&gt;"",'Application Form'!I699&lt;&gt;"",'Application Form'!J699&lt;&gt;""),IF('Application Form'!J699="SKSTD_BDL","SKSTD_BDL",IF('Application Form'!J699="MIP","MIP",IF('Application Form'!J699="MIP+PV","MIP",IF('Application Form'!J699="SEEKSIRE","SEEKSIRE",IF('Application Form'!J699="SEEKSIRE+PV","SEEKSIRE",IF('Application Form'!J699="GGP50K","GGP50K",IF('Application Form'!J699="GGP50K+PV","GGP50K",IF('Application Form'!J699="GGPHD (150K)","GGPHD (150K)",IF('Application Form'!J699="GGPHD+PV","GGPHD",IF('Application Form'!J699="PV","",IF('Application Form'!J699="POLL","",IF('Application Form'!J699="MSTN","MSTN",IF('Application Form'!J699="COAT","COAT",IF('Application Form'!J699="PI","PI",IF('Application Form'!J699="POLL_50K (add on)*","POLL_50K (add on)*",IF('Application Form'!J699="POLL_HD (add on)*","POLL_HD (add_on)*",IF('Application Form'!J699="MSTN_50K (add_on)*","MSTN_50K (add_on)*",IF('Application Form'!J699="MSTN_HD (add on)*","MSTN_HD (add on)*",IF('Application Form'!J699="STORE","STORE",IF('Application Form'!J699="HE","HE","")))))))))))))))))))),"ERROR"))))))</f>
        <v/>
      </c>
      <c r="P688" t="str">
        <f>IF(AND(F688="",O688&lt;&gt;""),IF('Application Form'!J699="SKSTD_BDL","SKSTD_BDL",IF('Application Form'!J699="MIP","MIP",IF('Application Form'!J699="MIP+PV","MIP",IF('Application Form'!J699="SEEKSIRE","SEEKSIRE",IF('Application Form'!J699="SEEKSIRE+PV","SEEKSIRE",IF('Application Form'!J699="GGP50K","GGP50K",IF('Application Form'!J699="GGP50K+PV","GGP50K",IF('Application Form'!J699="GGPHD (150K)","GGPHD (150K)",IF('Application Form'!J699="GGPHD+PV","GGPHD",IF('Application Form'!J699="PV","",IF('Application Form'!J699="POLL","",IF('Application Form'!J699="MSTN","MSTN",IF('Application Form'!J699="COAT","COAT",IF('Application Form'!J699="PI","PI",IF('Application Form'!J699="POLL_50K (add on)*","POLL_50K (add on)*",IF('Application Form'!J699="POLL_HD (add on)*","POLL_HD (add_on)*",IF('Application Form'!J699="MSTN_50K (add_on)*","MSTN_50K (add_on)*",IF('Application Form'!J699="MSTN_HD (add on)*","MSTN_HD (add on)*",IF('Application Form'!J699="STORE","STORE",IF('Application Form'!J699="HE","HE","")))))))))))))))))))),"")</f>
        <v/>
      </c>
    </row>
    <row r="689" spans="1:16" x14ac:dyDescent="0.25">
      <c r="A689" s="72">
        <f>'Application Form'!E700</f>
        <v>0</v>
      </c>
      <c r="B689" t="str">
        <f>IF('Application Form'!C700="Hair","H",IF('Application Form'!C700="Done","D",IF('Application Form'!C700="Semen","S",IF('Application Form'!C700="TSU","T",""))))</f>
        <v/>
      </c>
      <c r="C689" t="str">
        <f t="shared" si="10"/>
        <v>NAA</v>
      </c>
      <c r="F689" t="str">
        <f>IF('Application Form'!H700="SKSTD_BDL","SKSTD_BDL",IF('Application Form'!H700="MIP","MIP",IF('Application Form'!H700="MIP+PV","MIP",IF('Application Form'!H700="SEEKSIRE","SEEKSIRE",IF('Application Form'!H700="SEEKSIRE+PV","SEEKSIRE",IF('Application Form'!H700="GGP50K","GGP50K",IF('Application Form'!H700="GGP50K+PV","GGP50K",IF('Application Form'!H700="GGPHD (150K)","GGPHD (150K)",IF('Application Form'!H700="GGPHD+PV","GGPHD",IF('Application Form'!H700="PV","",IF('Application Form'!H700="POLL","",IF('Application Form'!H700="MSTN","",IF('Application Form'!H700="COAT","",IF('Application Form'!H700="PI","",IF('Application Form'!H700="POLL_50K (add on)*","",IF('Application Form'!H700="POLL_HD (add on)*","",IF('Application Form'!H700="MSTN_50K (add_on)*","",IF('Application Form'!H700="MSTN_HD (add on)*","",IF('Application Form'!H700="STORE","STORE",IF('Application Form'!H700="HE","HE",""))))))))))))))))))))</f>
        <v/>
      </c>
      <c r="G689" t="str">
        <f>IF(OR(RIGHT('Application Form'!H700,2)="PV",RIGHT('Application Form'!I700,2)="PV",RIGHT('Application Form'!J700,2)="PV"),"Yes","")</f>
        <v/>
      </c>
      <c r="H689" s="81" t="str">
        <f>IF(ISBLANK(IF(F689="SKSTD_BDL",'Application Form'!M700,IF('Office Use Only - DONT TOUCH!!!'!G689="Yes",'Application Form'!M700,""))),"",IF(F689="SKSTD_BDL",'Application Form'!M700,IF('Office Use Only - DONT TOUCH!!!'!G689="Yes",'Application Form'!M700,"")))</f>
        <v/>
      </c>
      <c r="K689" t="str">
        <f>IF(ISBLANK(IF(F689="SKSTD_BDL",'Application Form'!O700,IF('Office Use Only - DONT TOUCH!!!'!G689="Yes",'Application Form'!O700,""))),"",IF(F689="SKSTD_BDL",'Application Form'!O700,IF('Office Use Only - DONT TOUCH!!!'!G689="Yes",'Application Form'!O700,"")))</f>
        <v/>
      </c>
      <c r="N689" t="str">
        <f>IF(AND(F689="",'Application Form'!H700=""),"",IF(AND(F689="",'Application Form'!H700&lt;&gt;""),'Application Form'!H700,IF(AND(F689&lt;&gt;"",'Application Form'!I700=""),"",IF(AND(F689&lt;&gt;"",'Application Form'!I700&lt;&gt;""),IF('Application Form'!I700="SKSTD_BDL","SKSTD_BDL",IF('Application Form'!I700="MIP","MIP",IF('Application Form'!I700="MIP+PV","MIP",IF('Application Form'!I700="SEEKSIRE","SEEKSIRE",IF('Application Form'!I700="SEEKSIRE+PV","SEEKSIRE",IF('Application Form'!I700="GGP50K","GGP50K",IF('Application Form'!I700="GGP50K+PV","GGP50K",IF('Application Form'!I700="GGPHD (150K)","GGPHD (150K)",IF('Application Form'!I700="GGPHD+PV","GGPHD",IF('Application Form'!I700="PV","",IF('Application Form'!I700="POLL","",IF('Application Form'!I700="MSTN","MSTN",IF('Application Form'!I700="COAT","COAT",IF('Application Form'!I700="PI","PI",IF('Application Form'!I700="POLL_50K (add on)*","POLL_50K (add on)*",IF('Application Form'!I700="POLL_HD (add on)*","POLL_HD (add_on)*",IF('Application Form'!I700="MSTN_50K (add_on)*","MSTN_50K (add_on)*",IF('Application Form'!I700="MSTN_HD (add on)*","MSTN_HD (add on)*",IF('Application Form'!I700="STORE","STORE",IF('Application Form'!I700="HE","HE","")))))))))))))))))))),"ERROR"))))</f>
        <v/>
      </c>
      <c r="O689" t="str">
        <f>IF(AND(F689="",'Application Form'!H700=""),"",IF(AND(F689="",'Application Form'!H700&lt;&gt;"",'Application Form'!I700=""),"",IF(AND(F689&lt;&gt;"",'Application Form'!I700=""),"",IF(AND(F689&lt;&gt;"",'Application Form'!I700&lt;&gt;"",'Application Form'!J700=""),"",IF(AND(F689="",'Application Form'!H700&lt;&gt;"",'Application Form'!I700&lt;&gt;""),IF('Application Form'!I700="SKSTD_BDL","SKSTD_BDL",IF('Application Form'!I700="MIP","MIP",IF('Application Form'!I700="MIP+PV","MIP",IF('Application Form'!I700="SEEKSIRE","SEEKSIRE",IF('Application Form'!I700="SEEKSIRE+PV","SEEKSIRE",IF('Application Form'!I700="GGP50K","GGP50K",IF('Application Form'!I700="GGP50K+PV","GGP50K",IF('Application Form'!I700="GGPHD (150K)","GGPHD (150K)",IF('Application Form'!I700="GGPHD+PV","GGPHD",IF('Application Form'!I700="PV","",IF('Application Form'!I700="POLL","",IF('Application Form'!I700="MSTN","MSTN",IF('Application Form'!I700="COAT","COAT",IF('Application Form'!I700="PI","PI",IF('Application Form'!I700="POLL_50K (add on)*","POLL_50K (add on)*",IF('Application Form'!I700="POLL_HD (add on)*","POLL_HD (add_on)*",IF('Application Form'!I700="MSTN_50K (add_on)*","MSTN_50K (add_on)*",IF('Application Form'!I700="MSTN_HD (add on)*","MSTN_HD (add on)*",IF('Application Form'!I700="STORE","STORE",IF('Application Form'!I700="HE","HE","ERROR")))))))))))))))))))),IF(AND(F689&lt;&gt;"",'Application Form'!I700&lt;&gt;"",'Application Form'!J700&lt;&gt;""),IF('Application Form'!J700="SKSTD_BDL","SKSTD_BDL",IF('Application Form'!J700="MIP","MIP",IF('Application Form'!J700="MIP+PV","MIP",IF('Application Form'!J700="SEEKSIRE","SEEKSIRE",IF('Application Form'!J700="SEEKSIRE+PV","SEEKSIRE",IF('Application Form'!J700="GGP50K","GGP50K",IF('Application Form'!J700="GGP50K+PV","GGP50K",IF('Application Form'!J700="GGPHD (150K)","GGPHD (150K)",IF('Application Form'!J700="GGPHD+PV","GGPHD",IF('Application Form'!J700="PV","",IF('Application Form'!J700="POLL","",IF('Application Form'!J700="MSTN","MSTN",IF('Application Form'!J700="COAT","COAT",IF('Application Form'!J700="PI","PI",IF('Application Form'!J700="POLL_50K (add on)*","POLL_50K (add on)*",IF('Application Form'!J700="POLL_HD (add on)*","POLL_HD (add_on)*",IF('Application Form'!J700="MSTN_50K (add_on)*","MSTN_50K (add_on)*",IF('Application Form'!J700="MSTN_HD (add on)*","MSTN_HD (add on)*",IF('Application Form'!J700="STORE","STORE",IF('Application Form'!J700="HE","HE","")))))))))))))))))))),"ERROR"))))))</f>
        <v/>
      </c>
      <c r="P689" t="str">
        <f>IF(AND(F689="",O689&lt;&gt;""),IF('Application Form'!J700="SKSTD_BDL","SKSTD_BDL",IF('Application Form'!J700="MIP","MIP",IF('Application Form'!J700="MIP+PV","MIP",IF('Application Form'!J700="SEEKSIRE","SEEKSIRE",IF('Application Form'!J700="SEEKSIRE+PV","SEEKSIRE",IF('Application Form'!J700="GGP50K","GGP50K",IF('Application Form'!J700="GGP50K+PV","GGP50K",IF('Application Form'!J700="GGPHD (150K)","GGPHD (150K)",IF('Application Form'!J700="GGPHD+PV","GGPHD",IF('Application Form'!J700="PV","",IF('Application Form'!J700="POLL","",IF('Application Form'!J700="MSTN","MSTN",IF('Application Form'!J700="COAT","COAT",IF('Application Form'!J700="PI","PI",IF('Application Form'!J700="POLL_50K (add on)*","POLL_50K (add on)*",IF('Application Form'!J700="POLL_HD (add on)*","POLL_HD (add_on)*",IF('Application Form'!J700="MSTN_50K (add_on)*","MSTN_50K (add_on)*",IF('Application Form'!J700="MSTN_HD (add on)*","MSTN_HD (add on)*",IF('Application Form'!J700="STORE","STORE",IF('Application Form'!J700="HE","HE","")))))))))))))))))))),"")</f>
        <v/>
      </c>
    </row>
    <row r="690" spans="1:16" x14ac:dyDescent="0.25">
      <c r="A690" s="72">
        <f>'Application Form'!E701</f>
        <v>0</v>
      </c>
      <c r="B690" t="str">
        <f>IF('Application Form'!C701="Hair","H",IF('Application Form'!C701="Done","D",IF('Application Form'!C701="Semen","S",IF('Application Form'!C701="TSU","T",""))))</f>
        <v/>
      </c>
      <c r="C690" t="str">
        <f t="shared" si="10"/>
        <v>NAA</v>
      </c>
      <c r="F690" t="str">
        <f>IF('Application Form'!H701="SKSTD_BDL","SKSTD_BDL",IF('Application Form'!H701="MIP","MIP",IF('Application Form'!H701="MIP+PV","MIP",IF('Application Form'!H701="SEEKSIRE","SEEKSIRE",IF('Application Form'!H701="SEEKSIRE+PV","SEEKSIRE",IF('Application Form'!H701="GGP50K","GGP50K",IF('Application Form'!H701="GGP50K+PV","GGP50K",IF('Application Form'!H701="GGPHD (150K)","GGPHD (150K)",IF('Application Form'!H701="GGPHD+PV","GGPHD",IF('Application Form'!H701="PV","",IF('Application Form'!H701="POLL","",IF('Application Form'!H701="MSTN","",IF('Application Form'!H701="COAT","",IF('Application Form'!H701="PI","",IF('Application Form'!H701="POLL_50K (add on)*","",IF('Application Form'!H701="POLL_HD (add on)*","",IF('Application Form'!H701="MSTN_50K (add_on)*","",IF('Application Form'!H701="MSTN_HD (add on)*","",IF('Application Form'!H701="STORE","STORE",IF('Application Form'!H701="HE","HE",""))))))))))))))))))))</f>
        <v/>
      </c>
      <c r="G690" t="str">
        <f>IF(OR(RIGHT('Application Form'!H701,2)="PV",RIGHT('Application Form'!I701,2)="PV",RIGHT('Application Form'!J701,2)="PV"),"Yes","")</f>
        <v/>
      </c>
      <c r="H690" s="81" t="str">
        <f>IF(ISBLANK(IF(F690="SKSTD_BDL",'Application Form'!M701,IF('Office Use Only - DONT TOUCH!!!'!G690="Yes",'Application Form'!M701,""))),"",IF(F690="SKSTD_BDL",'Application Form'!M701,IF('Office Use Only - DONT TOUCH!!!'!G690="Yes",'Application Form'!M701,"")))</f>
        <v/>
      </c>
      <c r="K690" t="str">
        <f>IF(ISBLANK(IF(F690="SKSTD_BDL",'Application Form'!O701,IF('Office Use Only - DONT TOUCH!!!'!G690="Yes",'Application Form'!O701,""))),"",IF(F690="SKSTD_BDL",'Application Form'!O701,IF('Office Use Only - DONT TOUCH!!!'!G690="Yes",'Application Form'!O701,"")))</f>
        <v/>
      </c>
      <c r="N690" t="str">
        <f>IF(AND(F690="",'Application Form'!H701=""),"",IF(AND(F690="",'Application Form'!H701&lt;&gt;""),'Application Form'!H701,IF(AND(F690&lt;&gt;"",'Application Form'!I701=""),"",IF(AND(F690&lt;&gt;"",'Application Form'!I701&lt;&gt;""),IF('Application Form'!I701="SKSTD_BDL","SKSTD_BDL",IF('Application Form'!I701="MIP","MIP",IF('Application Form'!I701="MIP+PV","MIP",IF('Application Form'!I701="SEEKSIRE","SEEKSIRE",IF('Application Form'!I701="SEEKSIRE+PV","SEEKSIRE",IF('Application Form'!I701="GGP50K","GGP50K",IF('Application Form'!I701="GGP50K+PV","GGP50K",IF('Application Form'!I701="GGPHD (150K)","GGPHD (150K)",IF('Application Form'!I701="GGPHD+PV","GGPHD",IF('Application Form'!I701="PV","",IF('Application Form'!I701="POLL","",IF('Application Form'!I701="MSTN","MSTN",IF('Application Form'!I701="COAT","COAT",IF('Application Form'!I701="PI","PI",IF('Application Form'!I701="POLL_50K (add on)*","POLL_50K (add on)*",IF('Application Form'!I701="POLL_HD (add on)*","POLL_HD (add_on)*",IF('Application Form'!I701="MSTN_50K (add_on)*","MSTN_50K (add_on)*",IF('Application Form'!I701="MSTN_HD (add on)*","MSTN_HD (add on)*",IF('Application Form'!I701="STORE","STORE",IF('Application Form'!I701="HE","HE","")))))))))))))))))))),"ERROR"))))</f>
        <v/>
      </c>
      <c r="O690" t="str">
        <f>IF(AND(F690="",'Application Form'!H701=""),"",IF(AND(F690="",'Application Form'!H701&lt;&gt;"",'Application Form'!I701=""),"",IF(AND(F690&lt;&gt;"",'Application Form'!I701=""),"",IF(AND(F690&lt;&gt;"",'Application Form'!I701&lt;&gt;"",'Application Form'!J701=""),"",IF(AND(F690="",'Application Form'!H701&lt;&gt;"",'Application Form'!I701&lt;&gt;""),IF('Application Form'!I701="SKSTD_BDL","SKSTD_BDL",IF('Application Form'!I701="MIP","MIP",IF('Application Form'!I701="MIP+PV","MIP",IF('Application Form'!I701="SEEKSIRE","SEEKSIRE",IF('Application Form'!I701="SEEKSIRE+PV","SEEKSIRE",IF('Application Form'!I701="GGP50K","GGP50K",IF('Application Form'!I701="GGP50K+PV","GGP50K",IF('Application Form'!I701="GGPHD (150K)","GGPHD (150K)",IF('Application Form'!I701="GGPHD+PV","GGPHD",IF('Application Form'!I701="PV","",IF('Application Form'!I701="POLL","",IF('Application Form'!I701="MSTN","MSTN",IF('Application Form'!I701="COAT","COAT",IF('Application Form'!I701="PI","PI",IF('Application Form'!I701="POLL_50K (add on)*","POLL_50K (add on)*",IF('Application Form'!I701="POLL_HD (add on)*","POLL_HD (add_on)*",IF('Application Form'!I701="MSTN_50K (add_on)*","MSTN_50K (add_on)*",IF('Application Form'!I701="MSTN_HD (add on)*","MSTN_HD (add on)*",IF('Application Form'!I701="STORE","STORE",IF('Application Form'!I701="HE","HE","ERROR")))))))))))))))))))),IF(AND(F690&lt;&gt;"",'Application Form'!I701&lt;&gt;"",'Application Form'!J701&lt;&gt;""),IF('Application Form'!J701="SKSTD_BDL","SKSTD_BDL",IF('Application Form'!J701="MIP","MIP",IF('Application Form'!J701="MIP+PV","MIP",IF('Application Form'!J701="SEEKSIRE","SEEKSIRE",IF('Application Form'!J701="SEEKSIRE+PV","SEEKSIRE",IF('Application Form'!J701="GGP50K","GGP50K",IF('Application Form'!J701="GGP50K+PV","GGP50K",IF('Application Form'!J701="GGPHD (150K)","GGPHD (150K)",IF('Application Form'!J701="GGPHD+PV","GGPHD",IF('Application Form'!J701="PV","",IF('Application Form'!J701="POLL","",IF('Application Form'!J701="MSTN","MSTN",IF('Application Form'!J701="COAT","COAT",IF('Application Form'!J701="PI","PI",IF('Application Form'!J701="POLL_50K (add on)*","POLL_50K (add on)*",IF('Application Form'!J701="POLL_HD (add on)*","POLL_HD (add_on)*",IF('Application Form'!J701="MSTN_50K (add_on)*","MSTN_50K (add_on)*",IF('Application Form'!J701="MSTN_HD (add on)*","MSTN_HD (add on)*",IF('Application Form'!J701="STORE","STORE",IF('Application Form'!J701="HE","HE","")))))))))))))))))))),"ERROR"))))))</f>
        <v/>
      </c>
      <c r="P690" t="str">
        <f>IF(AND(F690="",O690&lt;&gt;""),IF('Application Form'!J701="SKSTD_BDL","SKSTD_BDL",IF('Application Form'!J701="MIP","MIP",IF('Application Form'!J701="MIP+PV","MIP",IF('Application Form'!J701="SEEKSIRE","SEEKSIRE",IF('Application Form'!J701="SEEKSIRE+PV","SEEKSIRE",IF('Application Form'!J701="GGP50K","GGP50K",IF('Application Form'!J701="GGP50K+PV","GGP50K",IF('Application Form'!J701="GGPHD (150K)","GGPHD (150K)",IF('Application Form'!J701="GGPHD+PV","GGPHD",IF('Application Form'!J701="PV","",IF('Application Form'!J701="POLL","",IF('Application Form'!J701="MSTN","MSTN",IF('Application Form'!J701="COAT","COAT",IF('Application Form'!J701="PI","PI",IF('Application Form'!J701="POLL_50K (add on)*","POLL_50K (add on)*",IF('Application Form'!J701="POLL_HD (add on)*","POLL_HD (add_on)*",IF('Application Form'!J701="MSTN_50K (add_on)*","MSTN_50K (add_on)*",IF('Application Form'!J701="MSTN_HD (add on)*","MSTN_HD (add on)*",IF('Application Form'!J701="STORE","STORE",IF('Application Form'!J701="HE","HE","")))))))))))))))))))),"")</f>
        <v/>
      </c>
    </row>
    <row r="691" spans="1:16" x14ac:dyDescent="0.25">
      <c r="A691" s="72">
        <f>'Application Form'!E702</f>
        <v>0</v>
      </c>
      <c r="B691" t="str">
        <f>IF('Application Form'!C702="Hair","H",IF('Application Form'!C702="Done","D",IF('Application Form'!C702="Semen","S",IF('Application Form'!C702="TSU","T",""))))</f>
        <v/>
      </c>
      <c r="C691" t="str">
        <f t="shared" si="10"/>
        <v>NAA</v>
      </c>
      <c r="F691" t="str">
        <f>IF('Application Form'!H702="SKSTD_BDL","SKSTD_BDL",IF('Application Form'!H702="MIP","MIP",IF('Application Form'!H702="MIP+PV","MIP",IF('Application Form'!H702="SEEKSIRE","SEEKSIRE",IF('Application Form'!H702="SEEKSIRE+PV","SEEKSIRE",IF('Application Form'!H702="GGP50K","GGP50K",IF('Application Form'!H702="GGP50K+PV","GGP50K",IF('Application Form'!H702="GGPHD (150K)","GGPHD (150K)",IF('Application Form'!H702="GGPHD+PV","GGPHD",IF('Application Form'!H702="PV","",IF('Application Form'!H702="POLL","",IF('Application Form'!H702="MSTN","",IF('Application Form'!H702="COAT","",IF('Application Form'!H702="PI","",IF('Application Form'!H702="POLL_50K (add on)*","",IF('Application Form'!H702="POLL_HD (add on)*","",IF('Application Form'!H702="MSTN_50K (add_on)*","",IF('Application Form'!H702="MSTN_HD (add on)*","",IF('Application Form'!H702="STORE","STORE",IF('Application Form'!H702="HE","HE",""))))))))))))))))))))</f>
        <v/>
      </c>
      <c r="G691" t="str">
        <f>IF(OR(RIGHT('Application Form'!H702,2)="PV",RIGHT('Application Form'!I702,2)="PV",RIGHT('Application Form'!J702,2)="PV"),"Yes","")</f>
        <v/>
      </c>
      <c r="H691" s="81" t="str">
        <f>IF(ISBLANK(IF(F691="SKSTD_BDL",'Application Form'!M702,IF('Office Use Only - DONT TOUCH!!!'!G691="Yes",'Application Form'!M702,""))),"",IF(F691="SKSTD_BDL",'Application Form'!M702,IF('Office Use Only - DONT TOUCH!!!'!G691="Yes",'Application Form'!M702,"")))</f>
        <v/>
      </c>
      <c r="K691" t="str">
        <f>IF(ISBLANK(IF(F691="SKSTD_BDL",'Application Form'!O702,IF('Office Use Only - DONT TOUCH!!!'!G691="Yes",'Application Form'!O702,""))),"",IF(F691="SKSTD_BDL",'Application Form'!O702,IF('Office Use Only - DONT TOUCH!!!'!G691="Yes",'Application Form'!O702,"")))</f>
        <v/>
      </c>
      <c r="N691" t="str">
        <f>IF(AND(F691="",'Application Form'!H702=""),"",IF(AND(F691="",'Application Form'!H702&lt;&gt;""),'Application Form'!H702,IF(AND(F691&lt;&gt;"",'Application Form'!I702=""),"",IF(AND(F691&lt;&gt;"",'Application Form'!I702&lt;&gt;""),IF('Application Form'!I702="SKSTD_BDL","SKSTD_BDL",IF('Application Form'!I702="MIP","MIP",IF('Application Form'!I702="MIP+PV","MIP",IF('Application Form'!I702="SEEKSIRE","SEEKSIRE",IF('Application Form'!I702="SEEKSIRE+PV","SEEKSIRE",IF('Application Form'!I702="GGP50K","GGP50K",IF('Application Form'!I702="GGP50K+PV","GGP50K",IF('Application Form'!I702="GGPHD (150K)","GGPHD (150K)",IF('Application Form'!I702="GGPHD+PV","GGPHD",IF('Application Form'!I702="PV","",IF('Application Form'!I702="POLL","",IF('Application Form'!I702="MSTN","MSTN",IF('Application Form'!I702="COAT","COAT",IF('Application Form'!I702="PI","PI",IF('Application Form'!I702="POLL_50K (add on)*","POLL_50K (add on)*",IF('Application Form'!I702="POLL_HD (add on)*","POLL_HD (add_on)*",IF('Application Form'!I702="MSTN_50K (add_on)*","MSTN_50K (add_on)*",IF('Application Form'!I702="MSTN_HD (add on)*","MSTN_HD (add on)*",IF('Application Form'!I702="STORE","STORE",IF('Application Form'!I702="HE","HE","")))))))))))))))))))),"ERROR"))))</f>
        <v/>
      </c>
      <c r="O691" t="str">
        <f>IF(AND(F691="",'Application Form'!H702=""),"",IF(AND(F691="",'Application Form'!H702&lt;&gt;"",'Application Form'!I702=""),"",IF(AND(F691&lt;&gt;"",'Application Form'!I702=""),"",IF(AND(F691&lt;&gt;"",'Application Form'!I702&lt;&gt;"",'Application Form'!J702=""),"",IF(AND(F691="",'Application Form'!H702&lt;&gt;"",'Application Form'!I702&lt;&gt;""),IF('Application Form'!I702="SKSTD_BDL","SKSTD_BDL",IF('Application Form'!I702="MIP","MIP",IF('Application Form'!I702="MIP+PV","MIP",IF('Application Form'!I702="SEEKSIRE","SEEKSIRE",IF('Application Form'!I702="SEEKSIRE+PV","SEEKSIRE",IF('Application Form'!I702="GGP50K","GGP50K",IF('Application Form'!I702="GGP50K+PV","GGP50K",IF('Application Form'!I702="GGPHD (150K)","GGPHD (150K)",IF('Application Form'!I702="GGPHD+PV","GGPHD",IF('Application Form'!I702="PV","",IF('Application Form'!I702="POLL","",IF('Application Form'!I702="MSTN","MSTN",IF('Application Form'!I702="COAT","COAT",IF('Application Form'!I702="PI","PI",IF('Application Form'!I702="POLL_50K (add on)*","POLL_50K (add on)*",IF('Application Form'!I702="POLL_HD (add on)*","POLL_HD (add_on)*",IF('Application Form'!I702="MSTN_50K (add_on)*","MSTN_50K (add_on)*",IF('Application Form'!I702="MSTN_HD (add on)*","MSTN_HD (add on)*",IF('Application Form'!I702="STORE","STORE",IF('Application Form'!I702="HE","HE","ERROR")))))))))))))))))))),IF(AND(F691&lt;&gt;"",'Application Form'!I702&lt;&gt;"",'Application Form'!J702&lt;&gt;""),IF('Application Form'!J702="SKSTD_BDL","SKSTD_BDL",IF('Application Form'!J702="MIP","MIP",IF('Application Form'!J702="MIP+PV","MIP",IF('Application Form'!J702="SEEKSIRE","SEEKSIRE",IF('Application Form'!J702="SEEKSIRE+PV","SEEKSIRE",IF('Application Form'!J702="GGP50K","GGP50K",IF('Application Form'!J702="GGP50K+PV","GGP50K",IF('Application Form'!J702="GGPHD (150K)","GGPHD (150K)",IF('Application Form'!J702="GGPHD+PV","GGPHD",IF('Application Form'!J702="PV","",IF('Application Form'!J702="POLL","",IF('Application Form'!J702="MSTN","MSTN",IF('Application Form'!J702="COAT","COAT",IF('Application Form'!J702="PI","PI",IF('Application Form'!J702="POLL_50K (add on)*","POLL_50K (add on)*",IF('Application Form'!J702="POLL_HD (add on)*","POLL_HD (add_on)*",IF('Application Form'!J702="MSTN_50K (add_on)*","MSTN_50K (add_on)*",IF('Application Form'!J702="MSTN_HD (add on)*","MSTN_HD (add on)*",IF('Application Form'!J702="STORE","STORE",IF('Application Form'!J702="HE","HE","")))))))))))))))))))),"ERROR"))))))</f>
        <v/>
      </c>
      <c r="P691" t="str">
        <f>IF(AND(F691="",O691&lt;&gt;""),IF('Application Form'!J702="SKSTD_BDL","SKSTD_BDL",IF('Application Form'!J702="MIP","MIP",IF('Application Form'!J702="MIP+PV","MIP",IF('Application Form'!J702="SEEKSIRE","SEEKSIRE",IF('Application Form'!J702="SEEKSIRE+PV","SEEKSIRE",IF('Application Form'!J702="GGP50K","GGP50K",IF('Application Form'!J702="GGP50K+PV","GGP50K",IF('Application Form'!J702="GGPHD (150K)","GGPHD (150K)",IF('Application Form'!J702="GGPHD+PV","GGPHD",IF('Application Form'!J702="PV","",IF('Application Form'!J702="POLL","",IF('Application Form'!J702="MSTN","MSTN",IF('Application Form'!J702="COAT","COAT",IF('Application Form'!J702="PI","PI",IF('Application Form'!J702="POLL_50K (add on)*","POLL_50K (add on)*",IF('Application Form'!J702="POLL_HD (add on)*","POLL_HD (add_on)*",IF('Application Form'!J702="MSTN_50K (add_on)*","MSTN_50K (add_on)*",IF('Application Form'!J702="MSTN_HD (add on)*","MSTN_HD (add on)*",IF('Application Form'!J702="STORE","STORE",IF('Application Form'!J702="HE","HE","")))))))))))))))))))),"")</f>
        <v/>
      </c>
    </row>
    <row r="692" spans="1:16" x14ac:dyDescent="0.25">
      <c r="A692" s="72">
        <f>'Application Form'!E703</f>
        <v>0</v>
      </c>
      <c r="B692" t="str">
        <f>IF('Application Form'!C703="Hair","H",IF('Application Form'!C703="Done","D",IF('Application Form'!C703="Semen","S",IF('Application Form'!C703="TSU","T",""))))</f>
        <v/>
      </c>
      <c r="C692" t="str">
        <f t="shared" si="10"/>
        <v>NAA</v>
      </c>
      <c r="F692" t="str">
        <f>IF('Application Form'!H703="SKSTD_BDL","SKSTD_BDL",IF('Application Form'!H703="MIP","MIP",IF('Application Form'!H703="MIP+PV","MIP",IF('Application Form'!H703="SEEKSIRE","SEEKSIRE",IF('Application Form'!H703="SEEKSIRE+PV","SEEKSIRE",IF('Application Form'!H703="GGP50K","GGP50K",IF('Application Form'!H703="GGP50K+PV","GGP50K",IF('Application Form'!H703="GGPHD (150K)","GGPHD (150K)",IF('Application Form'!H703="GGPHD+PV","GGPHD",IF('Application Form'!H703="PV","",IF('Application Form'!H703="POLL","",IF('Application Form'!H703="MSTN","",IF('Application Form'!H703="COAT","",IF('Application Form'!H703="PI","",IF('Application Form'!H703="POLL_50K (add on)*","",IF('Application Form'!H703="POLL_HD (add on)*","",IF('Application Form'!H703="MSTN_50K (add_on)*","",IF('Application Form'!H703="MSTN_HD (add on)*","",IF('Application Form'!H703="STORE","STORE",IF('Application Form'!H703="HE","HE",""))))))))))))))))))))</f>
        <v/>
      </c>
      <c r="G692" t="str">
        <f>IF(OR(RIGHT('Application Form'!H703,2)="PV",RIGHT('Application Form'!I703,2)="PV",RIGHT('Application Form'!J703,2)="PV"),"Yes","")</f>
        <v/>
      </c>
      <c r="H692" s="81" t="str">
        <f>IF(ISBLANK(IF(F692="SKSTD_BDL",'Application Form'!M703,IF('Office Use Only - DONT TOUCH!!!'!G692="Yes",'Application Form'!M703,""))),"",IF(F692="SKSTD_BDL",'Application Form'!M703,IF('Office Use Only - DONT TOUCH!!!'!G692="Yes",'Application Form'!M703,"")))</f>
        <v/>
      </c>
      <c r="K692" t="str">
        <f>IF(ISBLANK(IF(F692="SKSTD_BDL",'Application Form'!O703,IF('Office Use Only - DONT TOUCH!!!'!G692="Yes",'Application Form'!O703,""))),"",IF(F692="SKSTD_BDL",'Application Form'!O703,IF('Office Use Only - DONT TOUCH!!!'!G692="Yes",'Application Form'!O703,"")))</f>
        <v/>
      </c>
      <c r="N692" t="str">
        <f>IF(AND(F692="",'Application Form'!H703=""),"",IF(AND(F692="",'Application Form'!H703&lt;&gt;""),'Application Form'!H703,IF(AND(F692&lt;&gt;"",'Application Form'!I703=""),"",IF(AND(F692&lt;&gt;"",'Application Form'!I703&lt;&gt;""),IF('Application Form'!I703="SKSTD_BDL","SKSTD_BDL",IF('Application Form'!I703="MIP","MIP",IF('Application Form'!I703="MIP+PV","MIP",IF('Application Form'!I703="SEEKSIRE","SEEKSIRE",IF('Application Form'!I703="SEEKSIRE+PV","SEEKSIRE",IF('Application Form'!I703="GGP50K","GGP50K",IF('Application Form'!I703="GGP50K+PV","GGP50K",IF('Application Form'!I703="GGPHD (150K)","GGPHD (150K)",IF('Application Form'!I703="GGPHD+PV","GGPHD",IF('Application Form'!I703="PV","",IF('Application Form'!I703="POLL","",IF('Application Form'!I703="MSTN","MSTN",IF('Application Form'!I703="COAT","COAT",IF('Application Form'!I703="PI","PI",IF('Application Form'!I703="POLL_50K (add on)*","POLL_50K (add on)*",IF('Application Form'!I703="POLL_HD (add on)*","POLL_HD (add_on)*",IF('Application Form'!I703="MSTN_50K (add_on)*","MSTN_50K (add_on)*",IF('Application Form'!I703="MSTN_HD (add on)*","MSTN_HD (add on)*",IF('Application Form'!I703="STORE","STORE",IF('Application Form'!I703="HE","HE","")))))))))))))))))))),"ERROR"))))</f>
        <v/>
      </c>
      <c r="O692" t="str">
        <f>IF(AND(F692="",'Application Form'!H703=""),"",IF(AND(F692="",'Application Form'!H703&lt;&gt;"",'Application Form'!I703=""),"",IF(AND(F692&lt;&gt;"",'Application Form'!I703=""),"",IF(AND(F692&lt;&gt;"",'Application Form'!I703&lt;&gt;"",'Application Form'!J703=""),"",IF(AND(F692="",'Application Form'!H703&lt;&gt;"",'Application Form'!I703&lt;&gt;""),IF('Application Form'!I703="SKSTD_BDL","SKSTD_BDL",IF('Application Form'!I703="MIP","MIP",IF('Application Form'!I703="MIP+PV","MIP",IF('Application Form'!I703="SEEKSIRE","SEEKSIRE",IF('Application Form'!I703="SEEKSIRE+PV","SEEKSIRE",IF('Application Form'!I703="GGP50K","GGP50K",IF('Application Form'!I703="GGP50K+PV","GGP50K",IF('Application Form'!I703="GGPHD (150K)","GGPHD (150K)",IF('Application Form'!I703="GGPHD+PV","GGPHD",IF('Application Form'!I703="PV","",IF('Application Form'!I703="POLL","",IF('Application Form'!I703="MSTN","MSTN",IF('Application Form'!I703="COAT","COAT",IF('Application Form'!I703="PI","PI",IF('Application Form'!I703="POLL_50K (add on)*","POLL_50K (add on)*",IF('Application Form'!I703="POLL_HD (add on)*","POLL_HD (add_on)*",IF('Application Form'!I703="MSTN_50K (add_on)*","MSTN_50K (add_on)*",IF('Application Form'!I703="MSTN_HD (add on)*","MSTN_HD (add on)*",IF('Application Form'!I703="STORE","STORE",IF('Application Form'!I703="HE","HE","ERROR")))))))))))))))))))),IF(AND(F692&lt;&gt;"",'Application Form'!I703&lt;&gt;"",'Application Form'!J703&lt;&gt;""),IF('Application Form'!J703="SKSTD_BDL","SKSTD_BDL",IF('Application Form'!J703="MIP","MIP",IF('Application Form'!J703="MIP+PV","MIP",IF('Application Form'!J703="SEEKSIRE","SEEKSIRE",IF('Application Form'!J703="SEEKSIRE+PV","SEEKSIRE",IF('Application Form'!J703="GGP50K","GGP50K",IF('Application Form'!J703="GGP50K+PV","GGP50K",IF('Application Form'!J703="GGPHD (150K)","GGPHD (150K)",IF('Application Form'!J703="GGPHD+PV","GGPHD",IF('Application Form'!J703="PV","",IF('Application Form'!J703="POLL","",IF('Application Form'!J703="MSTN","MSTN",IF('Application Form'!J703="COAT","COAT",IF('Application Form'!J703="PI","PI",IF('Application Form'!J703="POLL_50K (add on)*","POLL_50K (add on)*",IF('Application Form'!J703="POLL_HD (add on)*","POLL_HD (add_on)*",IF('Application Form'!J703="MSTN_50K (add_on)*","MSTN_50K (add_on)*",IF('Application Form'!J703="MSTN_HD (add on)*","MSTN_HD (add on)*",IF('Application Form'!J703="STORE","STORE",IF('Application Form'!J703="HE","HE","")))))))))))))))))))),"ERROR"))))))</f>
        <v/>
      </c>
      <c r="P692" t="str">
        <f>IF(AND(F692="",O692&lt;&gt;""),IF('Application Form'!J703="SKSTD_BDL","SKSTD_BDL",IF('Application Form'!J703="MIP","MIP",IF('Application Form'!J703="MIP+PV","MIP",IF('Application Form'!J703="SEEKSIRE","SEEKSIRE",IF('Application Form'!J703="SEEKSIRE+PV","SEEKSIRE",IF('Application Form'!J703="GGP50K","GGP50K",IF('Application Form'!J703="GGP50K+PV","GGP50K",IF('Application Form'!J703="GGPHD (150K)","GGPHD (150K)",IF('Application Form'!J703="GGPHD+PV","GGPHD",IF('Application Form'!J703="PV","",IF('Application Form'!J703="POLL","",IF('Application Form'!J703="MSTN","MSTN",IF('Application Form'!J703="COAT","COAT",IF('Application Form'!J703="PI","PI",IF('Application Form'!J703="POLL_50K (add on)*","POLL_50K (add on)*",IF('Application Form'!J703="POLL_HD (add on)*","POLL_HD (add_on)*",IF('Application Form'!J703="MSTN_50K (add_on)*","MSTN_50K (add_on)*",IF('Application Form'!J703="MSTN_HD (add on)*","MSTN_HD (add on)*",IF('Application Form'!J703="STORE","STORE",IF('Application Form'!J703="HE","HE","")))))))))))))))))))),"")</f>
        <v/>
      </c>
    </row>
    <row r="693" spans="1:16" x14ac:dyDescent="0.25">
      <c r="A693" s="72">
        <f>'Application Form'!E704</f>
        <v>0</v>
      </c>
      <c r="B693" t="str">
        <f>IF('Application Form'!C704="Hair","H",IF('Application Form'!C704="Done","D",IF('Application Form'!C704="Semen","S",IF('Application Form'!C704="TSU","T",""))))</f>
        <v/>
      </c>
      <c r="C693" t="str">
        <f t="shared" si="10"/>
        <v>NAA</v>
      </c>
      <c r="F693" t="str">
        <f>IF('Application Form'!H704="SKSTD_BDL","SKSTD_BDL",IF('Application Form'!H704="MIP","MIP",IF('Application Form'!H704="MIP+PV","MIP",IF('Application Form'!H704="SEEKSIRE","SEEKSIRE",IF('Application Form'!H704="SEEKSIRE+PV","SEEKSIRE",IF('Application Form'!H704="GGP50K","GGP50K",IF('Application Form'!H704="GGP50K+PV","GGP50K",IF('Application Form'!H704="GGPHD (150K)","GGPHD (150K)",IF('Application Form'!H704="GGPHD+PV","GGPHD",IF('Application Form'!H704="PV","",IF('Application Form'!H704="POLL","",IF('Application Form'!H704="MSTN","",IF('Application Form'!H704="COAT","",IF('Application Form'!H704="PI","",IF('Application Form'!H704="POLL_50K (add on)*","",IF('Application Form'!H704="POLL_HD (add on)*","",IF('Application Form'!H704="MSTN_50K (add_on)*","",IF('Application Form'!H704="MSTN_HD (add on)*","",IF('Application Form'!H704="STORE","STORE",IF('Application Form'!H704="HE","HE",""))))))))))))))))))))</f>
        <v/>
      </c>
      <c r="G693" t="str">
        <f>IF(OR(RIGHT('Application Form'!H704,2)="PV",RIGHT('Application Form'!I704,2)="PV",RIGHT('Application Form'!J704,2)="PV"),"Yes","")</f>
        <v/>
      </c>
      <c r="H693" s="81" t="str">
        <f>IF(ISBLANK(IF(F693="SKSTD_BDL",'Application Form'!M704,IF('Office Use Only - DONT TOUCH!!!'!G693="Yes",'Application Form'!M704,""))),"",IF(F693="SKSTD_BDL",'Application Form'!M704,IF('Office Use Only - DONT TOUCH!!!'!G693="Yes",'Application Form'!M704,"")))</f>
        <v/>
      </c>
      <c r="K693" t="str">
        <f>IF(ISBLANK(IF(F693="SKSTD_BDL",'Application Form'!O704,IF('Office Use Only - DONT TOUCH!!!'!G693="Yes",'Application Form'!O704,""))),"",IF(F693="SKSTD_BDL",'Application Form'!O704,IF('Office Use Only - DONT TOUCH!!!'!G693="Yes",'Application Form'!O704,"")))</f>
        <v/>
      </c>
      <c r="N693" t="str">
        <f>IF(AND(F693="",'Application Form'!H704=""),"",IF(AND(F693="",'Application Form'!H704&lt;&gt;""),'Application Form'!H704,IF(AND(F693&lt;&gt;"",'Application Form'!I704=""),"",IF(AND(F693&lt;&gt;"",'Application Form'!I704&lt;&gt;""),IF('Application Form'!I704="SKSTD_BDL","SKSTD_BDL",IF('Application Form'!I704="MIP","MIP",IF('Application Form'!I704="MIP+PV","MIP",IF('Application Form'!I704="SEEKSIRE","SEEKSIRE",IF('Application Form'!I704="SEEKSIRE+PV","SEEKSIRE",IF('Application Form'!I704="GGP50K","GGP50K",IF('Application Form'!I704="GGP50K+PV","GGP50K",IF('Application Form'!I704="GGPHD (150K)","GGPHD (150K)",IF('Application Form'!I704="GGPHD+PV","GGPHD",IF('Application Form'!I704="PV","",IF('Application Form'!I704="POLL","",IF('Application Form'!I704="MSTN","MSTN",IF('Application Form'!I704="COAT","COAT",IF('Application Form'!I704="PI","PI",IF('Application Form'!I704="POLL_50K (add on)*","POLL_50K (add on)*",IF('Application Form'!I704="POLL_HD (add on)*","POLL_HD (add_on)*",IF('Application Form'!I704="MSTN_50K (add_on)*","MSTN_50K (add_on)*",IF('Application Form'!I704="MSTN_HD (add on)*","MSTN_HD (add on)*",IF('Application Form'!I704="STORE","STORE",IF('Application Form'!I704="HE","HE","")))))))))))))))))))),"ERROR"))))</f>
        <v/>
      </c>
      <c r="O693" t="str">
        <f>IF(AND(F693="",'Application Form'!H704=""),"",IF(AND(F693="",'Application Form'!H704&lt;&gt;"",'Application Form'!I704=""),"",IF(AND(F693&lt;&gt;"",'Application Form'!I704=""),"",IF(AND(F693&lt;&gt;"",'Application Form'!I704&lt;&gt;"",'Application Form'!J704=""),"",IF(AND(F693="",'Application Form'!H704&lt;&gt;"",'Application Form'!I704&lt;&gt;""),IF('Application Form'!I704="SKSTD_BDL","SKSTD_BDL",IF('Application Form'!I704="MIP","MIP",IF('Application Form'!I704="MIP+PV","MIP",IF('Application Form'!I704="SEEKSIRE","SEEKSIRE",IF('Application Form'!I704="SEEKSIRE+PV","SEEKSIRE",IF('Application Form'!I704="GGP50K","GGP50K",IF('Application Form'!I704="GGP50K+PV","GGP50K",IF('Application Form'!I704="GGPHD (150K)","GGPHD (150K)",IF('Application Form'!I704="GGPHD+PV","GGPHD",IF('Application Form'!I704="PV","",IF('Application Form'!I704="POLL","",IF('Application Form'!I704="MSTN","MSTN",IF('Application Form'!I704="COAT","COAT",IF('Application Form'!I704="PI","PI",IF('Application Form'!I704="POLL_50K (add on)*","POLL_50K (add on)*",IF('Application Form'!I704="POLL_HD (add on)*","POLL_HD (add_on)*",IF('Application Form'!I704="MSTN_50K (add_on)*","MSTN_50K (add_on)*",IF('Application Form'!I704="MSTN_HD (add on)*","MSTN_HD (add on)*",IF('Application Form'!I704="STORE","STORE",IF('Application Form'!I704="HE","HE","ERROR")))))))))))))))))))),IF(AND(F693&lt;&gt;"",'Application Form'!I704&lt;&gt;"",'Application Form'!J704&lt;&gt;""),IF('Application Form'!J704="SKSTD_BDL","SKSTD_BDL",IF('Application Form'!J704="MIP","MIP",IF('Application Form'!J704="MIP+PV","MIP",IF('Application Form'!J704="SEEKSIRE","SEEKSIRE",IF('Application Form'!J704="SEEKSIRE+PV","SEEKSIRE",IF('Application Form'!J704="GGP50K","GGP50K",IF('Application Form'!J704="GGP50K+PV","GGP50K",IF('Application Form'!J704="GGPHD (150K)","GGPHD (150K)",IF('Application Form'!J704="GGPHD+PV","GGPHD",IF('Application Form'!J704="PV","",IF('Application Form'!J704="POLL","",IF('Application Form'!J704="MSTN","MSTN",IF('Application Form'!J704="COAT","COAT",IF('Application Form'!J704="PI","PI",IF('Application Form'!J704="POLL_50K (add on)*","POLL_50K (add on)*",IF('Application Form'!J704="POLL_HD (add on)*","POLL_HD (add_on)*",IF('Application Form'!J704="MSTN_50K (add_on)*","MSTN_50K (add_on)*",IF('Application Form'!J704="MSTN_HD (add on)*","MSTN_HD (add on)*",IF('Application Form'!J704="STORE","STORE",IF('Application Form'!J704="HE","HE","")))))))))))))))))))),"ERROR"))))))</f>
        <v/>
      </c>
      <c r="P693" t="str">
        <f>IF(AND(F693="",O693&lt;&gt;""),IF('Application Form'!J704="SKSTD_BDL","SKSTD_BDL",IF('Application Form'!J704="MIP","MIP",IF('Application Form'!J704="MIP+PV","MIP",IF('Application Form'!J704="SEEKSIRE","SEEKSIRE",IF('Application Form'!J704="SEEKSIRE+PV","SEEKSIRE",IF('Application Form'!J704="GGP50K","GGP50K",IF('Application Form'!J704="GGP50K+PV","GGP50K",IF('Application Form'!J704="GGPHD (150K)","GGPHD (150K)",IF('Application Form'!J704="GGPHD+PV","GGPHD",IF('Application Form'!J704="PV","",IF('Application Form'!J704="POLL","",IF('Application Form'!J704="MSTN","MSTN",IF('Application Form'!J704="COAT","COAT",IF('Application Form'!J704="PI","PI",IF('Application Form'!J704="POLL_50K (add on)*","POLL_50K (add on)*",IF('Application Form'!J704="POLL_HD (add on)*","POLL_HD (add_on)*",IF('Application Form'!J704="MSTN_50K (add_on)*","MSTN_50K (add_on)*",IF('Application Form'!J704="MSTN_HD (add on)*","MSTN_HD (add on)*",IF('Application Form'!J704="STORE","STORE",IF('Application Form'!J704="HE","HE","")))))))))))))))))))),"")</f>
        <v/>
      </c>
    </row>
    <row r="694" spans="1:16" x14ac:dyDescent="0.25">
      <c r="A694" s="72">
        <f>'Application Form'!E705</f>
        <v>0</v>
      </c>
      <c r="B694" t="str">
        <f>IF('Application Form'!C705="Hair","H",IF('Application Form'!C705="Done","D",IF('Application Form'!C705="Semen","S",IF('Application Form'!C705="TSU","T",""))))</f>
        <v/>
      </c>
      <c r="C694" t="str">
        <f t="shared" si="10"/>
        <v>NAA</v>
      </c>
      <c r="F694" t="str">
        <f>IF('Application Form'!H705="SKSTD_BDL","SKSTD_BDL",IF('Application Form'!H705="MIP","MIP",IF('Application Form'!H705="MIP+PV","MIP",IF('Application Form'!H705="SEEKSIRE","SEEKSIRE",IF('Application Form'!H705="SEEKSIRE+PV","SEEKSIRE",IF('Application Form'!H705="GGP50K","GGP50K",IF('Application Form'!H705="GGP50K+PV","GGP50K",IF('Application Form'!H705="GGPHD (150K)","GGPHD (150K)",IF('Application Form'!H705="GGPHD+PV","GGPHD",IF('Application Form'!H705="PV","",IF('Application Form'!H705="POLL","",IF('Application Form'!H705="MSTN","",IF('Application Form'!H705="COAT","",IF('Application Form'!H705="PI","",IF('Application Form'!H705="POLL_50K (add on)*","",IF('Application Form'!H705="POLL_HD (add on)*","",IF('Application Form'!H705="MSTN_50K (add_on)*","",IF('Application Form'!H705="MSTN_HD (add on)*","",IF('Application Form'!H705="STORE","STORE",IF('Application Form'!H705="HE","HE",""))))))))))))))))))))</f>
        <v/>
      </c>
      <c r="G694" t="str">
        <f>IF(OR(RIGHT('Application Form'!H705,2)="PV",RIGHT('Application Form'!I705,2)="PV",RIGHT('Application Form'!J705,2)="PV"),"Yes","")</f>
        <v/>
      </c>
      <c r="H694" s="81" t="str">
        <f>IF(ISBLANK(IF(F694="SKSTD_BDL",'Application Form'!M705,IF('Office Use Only - DONT TOUCH!!!'!G694="Yes",'Application Form'!M705,""))),"",IF(F694="SKSTD_BDL",'Application Form'!M705,IF('Office Use Only - DONT TOUCH!!!'!G694="Yes",'Application Form'!M705,"")))</f>
        <v/>
      </c>
      <c r="K694" t="str">
        <f>IF(ISBLANK(IF(F694="SKSTD_BDL",'Application Form'!O705,IF('Office Use Only - DONT TOUCH!!!'!G694="Yes",'Application Form'!O705,""))),"",IF(F694="SKSTD_BDL",'Application Form'!O705,IF('Office Use Only - DONT TOUCH!!!'!G694="Yes",'Application Form'!O705,"")))</f>
        <v/>
      </c>
      <c r="N694" t="str">
        <f>IF(AND(F694="",'Application Form'!H705=""),"",IF(AND(F694="",'Application Form'!H705&lt;&gt;""),'Application Form'!H705,IF(AND(F694&lt;&gt;"",'Application Form'!I705=""),"",IF(AND(F694&lt;&gt;"",'Application Form'!I705&lt;&gt;""),IF('Application Form'!I705="SKSTD_BDL","SKSTD_BDL",IF('Application Form'!I705="MIP","MIP",IF('Application Form'!I705="MIP+PV","MIP",IF('Application Form'!I705="SEEKSIRE","SEEKSIRE",IF('Application Form'!I705="SEEKSIRE+PV","SEEKSIRE",IF('Application Form'!I705="GGP50K","GGP50K",IF('Application Form'!I705="GGP50K+PV","GGP50K",IF('Application Form'!I705="GGPHD (150K)","GGPHD (150K)",IF('Application Form'!I705="GGPHD+PV","GGPHD",IF('Application Form'!I705="PV","",IF('Application Form'!I705="POLL","",IF('Application Form'!I705="MSTN","MSTN",IF('Application Form'!I705="COAT","COAT",IF('Application Form'!I705="PI","PI",IF('Application Form'!I705="POLL_50K (add on)*","POLL_50K (add on)*",IF('Application Form'!I705="POLL_HD (add on)*","POLL_HD (add_on)*",IF('Application Form'!I705="MSTN_50K (add_on)*","MSTN_50K (add_on)*",IF('Application Form'!I705="MSTN_HD (add on)*","MSTN_HD (add on)*",IF('Application Form'!I705="STORE","STORE",IF('Application Form'!I705="HE","HE","")))))))))))))))))))),"ERROR"))))</f>
        <v/>
      </c>
      <c r="O694" t="str">
        <f>IF(AND(F694="",'Application Form'!H705=""),"",IF(AND(F694="",'Application Form'!H705&lt;&gt;"",'Application Form'!I705=""),"",IF(AND(F694&lt;&gt;"",'Application Form'!I705=""),"",IF(AND(F694&lt;&gt;"",'Application Form'!I705&lt;&gt;"",'Application Form'!J705=""),"",IF(AND(F694="",'Application Form'!H705&lt;&gt;"",'Application Form'!I705&lt;&gt;""),IF('Application Form'!I705="SKSTD_BDL","SKSTD_BDL",IF('Application Form'!I705="MIP","MIP",IF('Application Form'!I705="MIP+PV","MIP",IF('Application Form'!I705="SEEKSIRE","SEEKSIRE",IF('Application Form'!I705="SEEKSIRE+PV","SEEKSIRE",IF('Application Form'!I705="GGP50K","GGP50K",IF('Application Form'!I705="GGP50K+PV","GGP50K",IF('Application Form'!I705="GGPHD (150K)","GGPHD (150K)",IF('Application Form'!I705="GGPHD+PV","GGPHD",IF('Application Form'!I705="PV","",IF('Application Form'!I705="POLL","",IF('Application Form'!I705="MSTN","MSTN",IF('Application Form'!I705="COAT","COAT",IF('Application Form'!I705="PI","PI",IF('Application Form'!I705="POLL_50K (add on)*","POLL_50K (add on)*",IF('Application Form'!I705="POLL_HD (add on)*","POLL_HD (add_on)*",IF('Application Form'!I705="MSTN_50K (add_on)*","MSTN_50K (add_on)*",IF('Application Form'!I705="MSTN_HD (add on)*","MSTN_HD (add on)*",IF('Application Form'!I705="STORE","STORE",IF('Application Form'!I705="HE","HE","ERROR")))))))))))))))))))),IF(AND(F694&lt;&gt;"",'Application Form'!I705&lt;&gt;"",'Application Form'!J705&lt;&gt;""),IF('Application Form'!J705="SKSTD_BDL","SKSTD_BDL",IF('Application Form'!J705="MIP","MIP",IF('Application Form'!J705="MIP+PV","MIP",IF('Application Form'!J705="SEEKSIRE","SEEKSIRE",IF('Application Form'!J705="SEEKSIRE+PV","SEEKSIRE",IF('Application Form'!J705="GGP50K","GGP50K",IF('Application Form'!J705="GGP50K+PV","GGP50K",IF('Application Form'!J705="GGPHD (150K)","GGPHD (150K)",IF('Application Form'!J705="GGPHD+PV","GGPHD",IF('Application Form'!J705="PV","",IF('Application Form'!J705="POLL","",IF('Application Form'!J705="MSTN","MSTN",IF('Application Form'!J705="COAT","COAT",IF('Application Form'!J705="PI","PI",IF('Application Form'!J705="POLL_50K (add on)*","POLL_50K (add on)*",IF('Application Form'!J705="POLL_HD (add on)*","POLL_HD (add_on)*",IF('Application Form'!J705="MSTN_50K (add_on)*","MSTN_50K (add_on)*",IF('Application Form'!J705="MSTN_HD (add on)*","MSTN_HD (add on)*",IF('Application Form'!J705="STORE","STORE",IF('Application Form'!J705="HE","HE","")))))))))))))))))))),"ERROR"))))))</f>
        <v/>
      </c>
      <c r="P694" t="str">
        <f>IF(AND(F694="",O694&lt;&gt;""),IF('Application Form'!J705="SKSTD_BDL","SKSTD_BDL",IF('Application Form'!J705="MIP","MIP",IF('Application Form'!J705="MIP+PV","MIP",IF('Application Form'!J705="SEEKSIRE","SEEKSIRE",IF('Application Form'!J705="SEEKSIRE+PV","SEEKSIRE",IF('Application Form'!J705="GGP50K","GGP50K",IF('Application Form'!J705="GGP50K+PV","GGP50K",IF('Application Form'!J705="GGPHD (150K)","GGPHD (150K)",IF('Application Form'!J705="GGPHD+PV","GGPHD",IF('Application Form'!J705="PV","",IF('Application Form'!J705="POLL","",IF('Application Form'!J705="MSTN","MSTN",IF('Application Form'!J705="COAT","COAT",IF('Application Form'!J705="PI","PI",IF('Application Form'!J705="POLL_50K (add on)*","POLL_50K (add on)*",IF('Application Form'!J705="POLL_HD (add on)*","POLL_HD (add_on)*",IF('Application Form'!J705="MSTN_50K (add_on)*","MSTN_50K (add_on)*",IF('Application Form'!J705="MSTN_HD (add on)*","MSTN_HD (add on)*",IF('Application Form'!J705="STORE","STORE",IF('Application Form'!J705="HE","HE","")))))))))))))))))))),"")</f>
        <v/>
      </c>
    </row>
    <row r="695" spans="1:16" x14ac:dyDescent="0.25">
      <c r="A695" s="72">
        <f>'Application Form'!E706</f>
        <v>0</v>
      </c>
      <c r="B695" t="str">
        <f>IF('Application Form'!C706="Hair","H",IF('Application Form'!C706="Done","D",IF('Application Form'!C706="Semen","S",IF('Application Form'!C706="TSU","T",""))))</f>
        <v/>
      </c>
      <c r="C695" t="str">
        <f t="shared" si="10"/>
        <v>NAA</v>
      </c>
      <c r="F695" t="str">
        <f>IF('Application Form'!H706="SKSTD_BDL","SKSTD_BDL",IF('Application Form'!H706="MIP","MIP",IF('Application Form'!H706="MIP+PV","MIP",IF('Application Form'!H706="SEEKSIRE","SEEKSIRE",IF('Application Form'!H706="SEEKSIRE+PV","SEEKSIRE",IF('Application Form'!H706="GGP50K","GGP50K",IF('Application Form'!H706="GGP50K+PV","GGP50K",IF('Application Form'!H706="GGPHD (150K)","GGPHD (150K)",IF('Application Form'!H706="GGPHD+PV","GGPHD",IF('Application Form'!H706="PV","",IF('Application Form'!H706="POLL","",IF('Application Form'!H706="MSTN","",IF('Application Form'!H706="COAT","",IF('Application Form'!H706="PI","",IF('Application Form'!H706="POLL_50K (add on)*","",IF('Application Form'!H706="POLL_HD (add on)*","",IF('Application Form'!H706="MSTN_50K (add_on)*","",IF('Application Form'!H706="MSTN_HD (add on)*","",IF('Application Form'!H706="STORE","STORE",IF('Application Form'!H706="HE","HE",""))))))))))))))))))))</f>
        <v/>
      </c>
      <c r="G695" t="str">
        <f>IF(OR(RIGHT('Application Form'!H706,2)="PV",RIGHT('Application Form'!I706,2)="PV",RIGHT('Application Form'!J706,2)="PV"),"Yes","")</f>
        <v/>
      </c>
      <c r="H695" s="81" t="str">
        <f>IF(ISBLANK(IF(F695="SKSTD_BDL",'Application Form'!M706,IF('Office Use Only - DONT TOUCH!!!'!G695="Yes",'Application Form'!M706,""))),"",IF(F695="SKSTD_BDL",'Application Form'!M706,IF('Office Use Only - DONT TOUCH!!!'!G695="Yes",'Application Form'!M706,"")))</f>
        <v/>
      </c>
      <c r="K695" t="str">
        <f>IF(ISBLANK(IF(F695="SKSTD_BDL",'Application Form'!O706,IF('Office Use Only - DONT TOUCH!!!'!G695="Yes",'Application Form'!O706,""))),"",IF(F695="SKSTD_BDL",'Application Form'!O706,IF('Office Use Only - DONT TOUCH!!!'!G695="Yes",'Application Form'!O706,"")))</f>
        <v/>
      </c>
      <c r="N695" t="str">
        <f>IF(AND(F695="",'Application Form'!H706=""),"",IF(AND(F695="",'Application Form'!H706&lt;&gt;""),'Application Form'!H706,IF(AND(F695&lt;&gt;"",'Application Form'!I706=""),"",IF(AND(F695&lt;&gt;"",'Application Form'!I706&lt;&gt;""),IF('Application Form'!I706="SKSTD_BDL","SKSTD_BDL",IF('Application Form'!I706="MIP","MIP",IF('Application Form'!I706="MIP+PV","MIP",IF('Application Form'!I706="SEEKSIRE","SEEKSIRE",IF('Application Form'!I706="SEEKSIRE+PV","SEEKSIRE",IF('Application Form'!I706="GGP50K","GGP50K",IF('Application Form'!I706="GGP50K+PV","GGP50K",IF('Application Form'!I706="GGPHD (150K)","GGPHD (150K)",IF('Application Form'!I706="GGPHD+PV","GGPHD",IF('Application Form'!I706="PV","",IF('Application Form'!I706="POLL","",IF('Application Form'!I706="MSTN","MSTN",IF('Application Form'!I706="COAT","COAT",IF('Application Form'!I706="PI","PI",IF('Application Form'!I706="POLL_50K (add on)*","POLL_50K (add on)*",IF('Application Form'!I706="POLL_HD (add on)*","POLL_HD (add_on)*",IF('Application Form'!I706="MSTN_50K (add_on)*","MSTN_50K (add_on)*",IF('Application Form'!I706="MSTN_HD (add on)*","MSTN_HD (add on)*",IF('Application Form'!I706="STORE","STORE",IF('Application Form'!I706="HE","HE","")))))))))))))))))))),"ERROR"))))</f>
        <v/>
      </c>
      <c r="O695" t="str">
        <f>IF(AND(F695="",'Application Form'!H706=""),"",IF(AND(F695="",'Application Form'!H706&lt;&gt;"",'Application Form'!I706=""),"",IF(AND(F695&lt;&gt;"",'Application Form'!I706=""),"",IF(AND(F695&lt;&gt;"",'Application Form'!I706&lt;&gt;"",'Application Form'!J706=""),"",IF(AND(F695="",'Application Form'!H706&lt;&gt;"",'Application Form'!I706&lt;&gt;""),IF('Application Form'!I706="SKSTD_BDL","SKSTD_BDL",IF('Application Form'!I706="MIP","MIP",IF('Application Form'!I706="MIP+PV","MIP",IF('Application Form'!I706="SEEKSIRE","SEEKSIRE",IF('Application Form'!I706="SEEKSIRE+PV","SEEKSIRE",IF('Application Form'!I706="GGP50K","GGP50K",IF('Application Form'!I706="GGP50K+PV","GGP50K",IF('Application Form'!I706="GGPHD (150K)","GGPHD (150K)",IF('Application Form'!I706="GGPHD+PV","GGPHD",IF('Application Form'!I706="PV","",IF('Application Form'!I706="POLL","",IF('Application Form'!I706="MSTN","MSTN",IF('Application Form'!I706="COAT","COAT",IF('Application Form'!I706="PI","PI",IF('Application Form'!I706="POLL_50K (add on)*","POLL_50K (add on)*",IF('Application Form'!I706="POLL_HD (add on)*","POLL_HD (add_on)*",IF('Application Form'!I706="MSTN_50K (add_on)*","MSTN_50K (add_on)*",IF('Application Form'!I706="MSTN_HD (add on)*","MSTN_HD (add on)*",IF('Application Form'!I706="STORE","STORE",IF('Application Form'!I706="HE","HE","ERROR")))))))))))))))))))),IF(AND(F695&lt;&gt;"",'Application Form'!I706&lt;&gt;"",'Application Form'!J706&lt;&gt;""),IF('Application Form'!J706="SKSTD_BDL","SKSTD_BDL",IF('Application Form'!J706="MIP","MIP",IF('Application Form'!J706="MIP+PV","MIP",IF('Application Form'!J706="SEEKSIRE","SEEKSIRE",IF('Application Form'!J706="SEEKSIRE+PV","SEEKSIRE",IF('Application Form'!J706="GGP50K","GGP50K",IF('Application Form'!J706="GGP50K+PV","GGP50K",IF('Application Form'!J706="GGPHD (150K)","GGPHD (150K)",IF('Application Form'!J706="GGPHD+PV","GGPHD",IF('Application Form'!J706="PV","",IF('Application Form'!J706="POLL","",IF('Application Form'!J706="MSTN","MSTN",IF('Application Form'!J706="COAT","COAT",IF('Application Form'!J706="PI","PI",IF('Application Form'!J706="POLL_50K (add on)*","POLL_50K (add on)*",IF('Application Form'!J706="POLL_HD (add on)*","POLL_HD (add_on)*",IF('Application Form'!J706="MSTN_50K (add_on)*","MSTN_50K (add_on)*",IF('Application Form'!J706="MSTN_HD (add on)*","MSTN_HD (add on)*",IF('Application Form'!J706="STORE","STORE",IF('Application Form'!J706="HE","HE","")))))))))))))))))))),"ERROR"))))))</f>
        <v/>
      </c>
      <c r="P695" t="str">
        <f>IF(AND(F695="",O695&lt;&gt;""),IF('Application Form'!J706="SKSTD_BDL","SKSTD_BDL",IF('Application Form'!J706="MIP","MIP",IF('Application Form'!J706="MIP+PV","MIP",IF('Application Form'!J706="SEEKSIRE","SEEKSIRE",IF('Application Form'!J706="SEEKSIRE+PV","SEEKSIRE",IF('Application Form'!J706="GGP50K","GGP50K",IF('Application Form'!J706="GGP50K+PV","GGP50K",IF('Application Form'!J706="GGPHD (150K)","GGPHD (150K)",IF('Application Form'!J706="GGPHD+PV","GGPHD",IF('Application Form'!J706="PV","",IF('Application Form'!J706="POLL","",IF('Application Form'!J706="MSTN","MSTN",IF('Application Form'!J706="COAT","COAT",IF('Application Form'!J706="PI","PI",IF('Application Form'!J706="POLL_50K (add on)*","POLL_50K (add on)*",IF('Application Form'!J706="POLL_HD (add on)*","POLL_HD (add_on)*",IF('Application Form'!J706="MSTN_50K (add_on)*","MSTN_50K (add_on)*",IF('Application Form'!J706="MSTN_HD (add on)*","MSTN_HD (add on)*",IF('Application Form'!J706="STORE","STORE",IF('Application Form'!J706="HE","HE","")))))))))))))))))))),"")</f>
        <v/>
      </c>
    </row>
    <row r="696" spans="1:16" x14ac:dyDescent="0.25">
      <c r="A696" s="72">
        <f>'Application Form'!E707</f>
        <v>0</v>
      </c>
      <c r="B696" t="str">
        <f>IF('Application Form'!C707="Hair","H",IF('Application Form'!C707="Done","D",IF('Application Form'!C707="Semen","S",IF('Application Form'!C707="TSU","T",""))))</f>
        <v/>
      </c>
      <c r="C696" t="str">
        <f t="shared" si="10"/>
        <v>NAA</v>
      </c>
      <c r="F696" t="str">
        <f>IF('Application Form'!H707="SKSTD_BDL","SKSTD_BDL",IF('Application Form'!H707="MIP","MIP",IF('Application Form'!H707="MIP+PV","MIP",IF('Application Form'!H707="SEEKSIRE","SEEKSIRE",IF('Application Form'!H707="SEEKSIRE+PV","SEEKSIRE",IF('Application Form'!H707="GGP50K","GGP50K",IF('Application Form'!H707="GGP50K+PV","GGP50K",IF('Application Form'!H707="GGPHD (150K)","GGPHD (150K)",IF('Application Form'!H707="GGPHD+PV","GGPHD",IF('Application Form'!H707="PV","",IF('Application Form'!H707="POLL","",IF('Application Form'!H707="MSTN","",IF('Application Form'!H707="COAT","",IF('Application Form'!H707="PI","",IF('Application Form'!H707="POLL_50K (add on)*","",IF('Application Form'!H707="POLL_HD (add on)*","",IF('Application Form'!H707="MSTN_50K (add_on)*","",IF('Application Form'!H707="MSTN_HD (add on)*","",IF('Application Form'!H707="STORE","STORE",IF('Application Form'!H707="HE","HE",""))))))))))))))))))))</f>
        <v/>
      </c>
      <c r="G696" t="str">
        <f>IF(OR(RIGHT('Application Form'!H707,2)="PV",RIGHT('Application Form'!I707,2)="PV",RIGHT('Application Form'!J707,2)="PV"),"Yes","")</f>
        <v/>
      </c>
      <c r="H696" s="81" t="str">
        <f>IF(ISBLANK(IF(F696="SKSTD_BDL",'Application Form'!M707,IF('Office Use Only - DONT TOUCH!!!'!G696="Yes",'Application Form'!M707,""))),"",IF(F696="SKSTD_BDL",'Application Form'!M707,IF('Office Use Only - DONT TOUCH!!!'!G696="Yes",'Application Form'!M707,"")))</f>
        <v/>
      </c>
      <c r="K696" t="str">
        <f>IF(ISBLANK(IF(F696="SKSTD_BDL",'Application Form'!O707,IF('Office Use Only - DONT TOUCH!!!'!G696="Yes",'Application Form'!O707,""))),"",IF(F696="SKSTD_BDL",'Application Form'!O707,IF('Office Use Only - DONT TOUCH!!!'!G696="Yes",'Application Form'!O707,"")))</f>
        <v/>
      </c>
      <c r="N696" t="str">
        <f>IF(AND(F696="",'Application Form'!H707=""),"",IF(AND(F696="",'Application Form'!H707&lt;&gt;""),'Application Form'!H707,IF(AND(F696&lt;&gt;"",'Application Form'!I707=""),"",IF(AND(F696&lt;&gt;"",'Application Form'!I707&lt;&gt;""),IF('Application Form'!I707="SKSTD_BDL","SKSTD_BDL",IF('Application Form'!I707="MIP","MIP",IF('Application Form'!I707="MIP+PV","MIP",IF('Application Form'!I707="SEEKSIRE","SEEKSIRE",IF('Application Form'!I707="SEEKSIRE+PV","SEEKSIRE",IF('Application Form'!I707="GGP50K","GGP50K",IF('Application Form'!I707="GGP50K+PV","GGP50K",IF('Application Form'!I707="GGPHD (150K)","GGPHD (150K)",IF('Application Form'!I707="GGPHD+PV","GGPHD",IF('Application Form'!I707="PV","",IF('Application Form'!I707="POLL","",IF('Application Form'!I707="MSTN","MSTN",IF('Application Form'!I707="COAT","COAT",IF('Application Form'!I707="PI","PI",IF('Application Form'!I707="POLL_50K (add on)*","POLL_50K (add on)*",IF('Application Form'!I707="POLL_HD (add on)*","POLL_HD (add_on)*",IF('Application Form'!I707="MSTN_50K (add_on)*","MSTN_50K (add_on)*",IF('Application Form'!I707="MSTN_HD (add on)*","MSTN_HD (add on)*",IF('Application Form'!I707="STORE","STORE",IF('Application Form'!I707="HE","HE","")))))))))))))))))))),"ERROR"))))</f>
        <v/>
      </c>
      <c r="O696" t="str">
        <f>IF(AND(F696="",'Application Form'!H707=""),"",IF(AND(F696="",'Application Form'!H707&lt;&gt;"",'Application Form'!I707=""),"",IF(AND(F696&lt;&gt;"",'Application Form'!I707=""),"",IF(AND(F696&lt;&gt;"",'Application Form'!I707&lt;&gt;"",'Application Form'!J707=""),"",IF(AND(F696="",'Application Form'!H707&lt;&gt;"",'Application Form'!I707&lt;&gt;""),IF('Application Form'!I707="SKSTD_BDL","SKSTD_BDL",IF('Application Form'!I707="MIP","MIP",IF('Application Form'!I707="MIP+PV","MIP",IF('Application Form'!I707="SEEKSIRE","SEEKSIRE",IF('Application Form'!I707="SEEKSIRE+PV","SEEKSIRE",IF('Application Form'!I707="GGP50K","GGP50K",IF('Application Form'!I707="GGP50K+PV","GGP50K",IF('Application Form'!I707="GGPHD (150K)","GGPHD (150K)",IF('Application Form'!I707="GGPHD+PV","GGPHD",IF('Application Form'!I707="PV","",IF('Application Form'!I707="POLL","",IF('Application Form'!I707="MSTN","MSTN",IF('Application Form'!I707="COAT","COAT",IF('Application Form'!I707="PI","PI",IF('Application Form'!I707="POLL_50K (add on)*","POLL_50K (add on)*",IF('Application Form'!I707="POLL_HD (add on)*","POLL_HD (add_on)*",IF('Application Form'!I707="MSTN_50K (add_on)*","MSTN_50K (add_on)*",IF('Application Form'!I707="MSTN_HD (add on)*","MSTN_HD (add on)*",IF('Application Form'!I707="STORE","STORE",IF('Application Form'!I707="HE","HE","ERROR")))))))))))))))))))),IF(AND(F696&lt;&gt;"",'Application Form'!I707&lt;&gt;"",'Application Form'!J707&lt;&gt;""),IF('Application Form'!J707="SKSTD_BDL","SKSTD_BDL",IF('Application Form'!J707="MIP","MIP",IF('Application Form'!J707="MIP+PV","MIP",IF('Application Form'!J707="SEEKSIRE","SEEKSIRE",IF('Application Form'!J707="SEEKSIRE+PV","SEEKSIRE",IF('Application Form'!J707="GGP50K","GGP50K",IF('Application Form'!J707="GGP50K+PV","GGP50K",IF('Application Form'!J707="GGPHD (150K)","GGPHD (150K)",IF('Application Form'!J707="GGPHD+PV","GGPHD",IF('Application Form'!J707="PV","",IF('Application Form'!J707="POLL","",IF('Application Form'!J707="MSTN","MSTN",IF('Application Form'!J707="COAT","COAT",IF('Application Form'!J707="PI","PI",IF('Application Form'!J707="POLL_50K (add on)*","POLL_50K (add on)*",IF('Application Form'!J707="POLL_HD (add on)*","POLL_HD (add_on)*",IF('Application Form'!J707="MSTN_50K (add_on)*","MSTN_50K (add_on)*",IF('Application Form'!J707="MSTN_HD (add on)*","MSTN_HD (add on)*",IF('Application Form'!J707="STORE","STORE",IF('Application Form'!J707="HE","HE","")))))))))))))))))))),"ERROR"))))))</f>
        <v/>
      </c>
      <c r="P696" t="str">
        <f>IF(AND(F696="",O696&lt;&gt;""),IF('Application Form'!J707="SKSTD_BDL","SKSTD_BDL",IF('Application Form'!J707="MIP","MIP",IF('Application Form'!J707="MIP+PV","MIP",IF('Application Form'!J707="SEEKSIRE","SEEKSIRE",IF('Application Form'!J707="SEEKSIRE+PV","SEEKSIRE",IF('Application Form'!J707="GGP50K","GGP50K",IF('Application Form'!J707="GGP50K+PV","GGP50K",IF('Application Form'!J707="GGPHD (150K)","GGPHD (150K)",IF('Application Form'!J707="GGPHD+PV","GGPHD",IF('Application Form'!J707="PV","",IF('Application Form'!J707="POLL","",IF('Application Form'!J707="MSTN","MSTN",IF('Application Form'!J707="COAT","COAT",IF('Application Form'!J707="PI","PI",IF('Application Form'!J707="POLL_50K (add on)*","POLL_50K (add on)*",IF('Application Form'!J707="POLL_HD (add on)*","POLL_HD (add_on)*",IF('Application Form'!J707="MSTN_50K (add_on)*","MSTN_50K (add_on)*",IF('Application Form'!J707="MSTN_HD (add on)*","MSTN_HD (add on)*",IF('Application Form'!J707="STORE","STORE",IF('Application Form'!J707="HE","HE","")))))))))))))))))))),"")</f>
        <v/>
      </c>
    </row>
    <row r="697" spans="1:16" x14ac:dyDescent="0.25">
      <c r="A697" s="72">
        <f>'Application Form'!E708</f>
        <v>0</v>
      </c>
      <c r="B697" t="str">
        <f>IF('Application Form'!C708="Hair","H",IF('Application Form'!C708="Done","D",IF('Application Form'!C708="Semen","S",IF('Application Form'!C708="TSU","T",""))))</f>
        <v/>
      </c>
      <c r="C697" t="str">
        <f t="shared" si="10"/>
        <v>NAA</v>
      </c>
      <c r="F697" t="str">
        <f>IF('Application Form'!H708="SKSTD_BDL","SKSTD_BDL",IF('Application Form'!H708="MIP","MIP",IF('Application Form'!H708="MIP+PV","MIP",IF('Application Form'!H708="SEEKSIRE","SEEKSIRE",IF('Application Form'!H708="SEEKSIRE+PV","SEEKSIRE",IF('Application Form'!H708="GGP50K","GGP50K",IF('Application Form'!H708="GGP50K+PV","GGP50K",IF('Application Form'!H708="GGPHD (150K)","GGPHD (150K)",IF('Application Form'!H708="GGPHD+PV","GGPHD",IF('Application Form'!H708="PV","",IF('Application Form'!H708="POLL","",IF('Application Form'!H708="MSTN","",IF('Application Form'!H708="COAT","",IF('Application Form'!H708="PI","",IF('Application Form'!H708="POLL_50K (add on)*","",IF('Application Form'!H708="POLL_HD (add on)*","",IF('Application Form'!H708="MSTN_50K (add_on)*","",IF('Application Form'!H708="MSTN_HD (add on)*","",IF('Application Form'!H708="STORE","STORE",IF('Application Form'!H708="HE","HE",""))))))))))))))))))))</f>
        <v/>
      </c>
      <c r="G697" t="str">
        <f>IF(OR(RIGHT('Application Form'!H708,2)="PV",RIGHT('Application Form'!I708,2)="PV",RIGHT('Application Form'!J708,2)="PV"),"Yes","")</f>
        <v/>
      </c>
      <c r="H697" s="81" t="str">
        <f>IF(ISBLANK(IF(F697="SKSTD_BDL",'Application Form'!M708,IF('Office Use Only - DONT TOUCH!!!'!G697="Yes",'Application Form'!M708,""))),"",IF(F697="SKSTD_BDL",'Application Form'!M708,IF('Office Use Only - DONT TOUCH!!!'!G697="Yes",'Application Form'!M708,"")))</f>
        <v/>
      </c>
      <c r="K697" t="str">
        <f>IF(ISBLANK(IF(F697="SKSTD_BDL",'Application Form'!O708,IF('Office Use Only - DONT TOUCH!!!'!G697="Yes",'Application Form'!O708,""))),"",IF(F697="SKSTD_BDL",'Application Form'!O708,IF('Office Use Only - DONT TOUCH!!!'!G697="Yes",'Application Form'!O708,"")))</f>
        <v/>
      </c>
      <c r="N697" t="str">
        <f>IF(AND(F697="",'Application Form'!H708=""),"",IF(AND(F697="",'Application Form'!H708&lt;&gt;""),'Application Form'!H708,IF(AND(F697&lt;&gt;"",'Application Form'!I708=""),"",IF(AND(F697&lt;&gt;"",'Application Form'!I708&lt;&gt;""),IF('Application Form'!I708="SKSTD_BDL","SKSTD_BDL",IF('Application Form'!I708="MIP","MIP",IF('Application Form'!I708="MIP+PV","MIP",IF('Application Form'!I708="SEEKSIRE","SEEKSIRE",IF('Application Form'!I708="SEEKSIRE+PV","SEEKSIRE",IF('Application Form'!I708="GGP50K","GGP50K",IF('Application Form'!I708="GGP50K+PV","GGP50K",IF('Application Form'!I708="GGPHD (150K)","GGPHD (150K)",IF('Application Form'!I708="GGPHD+PV","GGPHD",IF('Application Form'!I708="PV","",IF('Application Form'!I708="POLL","",IF('Application Form'!I708="MSTN","MSTN",IF('Application Form'!I708="COAT","COAT",IF('Application Form'!I708="PI","PI",IF('Application Form'!I708="POLL_50K (add on)*","POLL_50K (add on)*",IF('Application Form'!I708="POLL_HD (add on)*","POLL_HD (add_on)*",IF('Application Form'!I708="MSTN_50K (add_on)*","MSTN_50K (add_on)*",IF('Application Form'!I708="MSTN_HD (add on)*","MSTN_HD (add on)*",IF('Application Form'!I708="STORE","STORE",IF('Application Form'!I708="HE","HE","")))))))))))))))))))),"ERROR"))))</f>
        <v/>
      </c>
      <c r="O697" t="str">
        <f>IF(AND(F697="",'Application Form'!H708=""),"",IF(AND(F697="",'Application Form'!H708&lt;&gt;"",'Application Form'!I708=""),"",IF(AND(F697&lt;&gt;"",'Application Form'!I708=""),"",IF(AND(F697&lt;&gt;"",'Application Form'!I708&lt;&gt;"",'Application Form'!J708=""),"",IF(AND(F697="",'Application Form'!H708&lt;&gt;"",'Application Form'!I708&lt;&gt;""),IF('Application Form'!I708="SKSTD_BDL","SKSTD_BDL",IF('Application Form'!I708="MIP","MIP",IF('Application Form'!I708="MIP+PV","MIP",IF('Application Form'!I708="SEEKSIRE","SEEKSIRE",IF('Application Form'!I708="SEEKSIRE+PV","SEEKSIRE",IF('Application Form'!I708="GGP50K","GGP50K",IF('Application Form'!I708="GGP50K+PV","GGP50K",IF('Application Form'!I708="GGPHD (150K)","GGPHD (150K)",IF('Application Form'!I708="GGPHD+PV","GGPHD",IF('Application Form'!I708="PV","",IF('Application Form'!I708="POLL","",IF('Application Form'!I708="MSTN","MSTN",IF('Application Form'!I708="COAT","COAT",IF('Application Form'!I708="PI","PI",IF('Application Form'!I708="POLL_50K (add on)*","POLL_50K (add on)*",IF('Application Form'!I708="POLL_HD (add on)*","POLL_HD (add_on)*",IF('Application Form'!I708="MSTN_50K (add_on)*","MSTN_50K (add_on)*",IF('Application Form'!I708="MSTN_HD (add on)*","MSTN_HD (add on)*",IF('Application Form'!I708="STORE","STORE",IF('Application Form'!I708="HE","HE","ERROR")))))))))))))))))))),IF(AND(F697&lt;&gt;"",'Application Form'!I708&lt;&gt;"",'Application Form'!J708&lt;&gt;""),IF('Application Form'!J708="SKSTD_BDL","SKSTD_BDL",IF('Application Form'!J708="MIP","MIP",IF('Application Form'!J708="MIP+PV","MIP",IF('Application Form'!J708="SEEKSIRE","SEEKSIRE",IF('Application Form'!J708="SEEKSIRE+PV","SEEKSIRE",IF('Application Form'!J708="GGP50K","GGP50K",IF('Application Form'!J708="GGP50K+PV","GGP50K",IF('Application Form'!J708="GGPHD (150K)","GGPHD (150K)",IF('Application Form'!J708="GGPHD+PV","GGPHD",IF('Application Form'!J708="PV","",IF('Application Form'!J708="POLL","",IF('Application Form'!J708="MSTN","MSTN",IF('Application Form'!J708="COAT","COAT",IF('Application Form'!J708="PI","PI",IF('Application Form'!J708="POLL_50K (add on)*","POLL_50K (add on)*",IF('Application Form'!J708="POLL_HD (add on)*","POLL_HD (add_on)*",IF('Application Form'!J708="MSTN_50K (add_on)*","MSTN_50K (add_on)*",IF('Application Form'!J708="MSTN_HD (add on)*","MSTN_HD (add on)*",IF('Application Form'!J708="STORE","STORE",IF('Application Form'!J708="HE","HE","")))))))))))))))))))),"ERROR"))))))</f>
        <v/>
      </c>
      <c r="P697" t="str">
        <f>IF(AND(F697="",O697&lt;&gt;""),IF('Application Form'!J708="SKSTD_BDL","SKSTD_BDL",IF('Application Form'!J708="MIP","MIP",IF('Application Form'!J708="MIP+PV","MIP",IF('Application Form'!J708="SEEKSIRE","SEEKSIRE",IF('Application Form'!J708="SEEKSIRE+PV","SEEKSIRE",IF('Application Form'!J708="GGP50K","GGP50K",IF('Application Form'!J708="GGP50K+PV","GGP50K",IF('Application Form'!J708="GGPHD (150K)","GGPHD (150K)",IF('Application Form'!J708="GGPHD+PV","GGPHD",IF('Application Form'!J708="PV","",IF('Application Form'!J708="POLL","",IF('Application Form'!J708="MSTN","MSTN",IF('Application Form'!J708="COAT","COAT",IF('Application Form'!J708="PI","PI",IF('Application Form'!J708="POLL_50K (add on)*","POLL_50K (add on)*",IF('Application Form'!J708="POLL_HD (add on)*","POLL_HD (add_on)*",IF('Application Form'!J708="MSTN_50K (add_on)*","MSTN_50K (add_on)*",IF('Application Form'!J708="MSTN_HD (add on)*","MSTN_HD (add on)*",IF('Application Form'!J708="STORE","STORE",IF('Application Form'!J708="HE","HE","")))))))))))))))))))),"")</f>
        <v/>
      </c>
    </row>
    <row r="698" spans="1:16" x14ac:dyDescent="0.25">
      <c r="A698" s="72">
        <f>'Application Form'!E709</f>
        <v>0</v>
      </c>
      <c r="B698" t="str">
        <f>IF('Application Form'!C709="Hair","H",IF('Application Form'!C709="Done","D",IF('Application Form'!C709="Semen","S",IF('Application Form'!C709="TSU","T",""))))</f>
        <v/>
      </c>
      <c r="C698" t="str">
        <f t="shared" si="10"/>
        <v>NAA</v>
      </c>
      <c r="F698" t="str">
        <f>IF('Application Form'!H709="SKSTD_BDL","SKSTD_BDL",IF('Application Form'!H709="MIP","MIP",IF('Application Form'!H709="MIP+PV","MIP",IF('Application Form'!H709="SEEKSIRE","SEEKSIRE",IF('Application Form'!H709="SEEKSIRE+PV","SEEKSIRE",IF('Application Form'!H709="GGP50K","GGP50K",IF('Application Form'!H709="GGP50K+PV","GGP50K",IF('Application Form'!H709="GGPHD (150K)","GGPHD (150K)",IF('Application Form'!H709="GGPHD+PV","GGPHD",IF('Application Form'!H709="PV","",IF('Application Form'!H709="POLL","",IF('Application Form'!H709="MSTN","",IF('Application Form'!H709="COAT","",IF('Application Form'!H709="PI","",IF('Application Form'!H709="POLL_50K (add on)*","",IF('Application Form'!H709="POLL_HD (add on)*","",IF('Application Form'!H709="MSTN_50K (add_on)*","",IF('Application Form'!H709="MSTN_HD (add on)*","",IF('Application Form'!H709="STORE","STORE",IF('Application Form'!H709="HE","HE",""))))))))))))))))))))</f>
        <v/>
      </c>
      <c r="G698" t="str">
        <f>IF(OR(RIGHT('Application Form'!H709,2)="PV",RIGHT('Application Form'!I709,2)="PV",RIGHT('Application Form'!J709,2)="PV"),"Yes","")</f>
        <v/>
      </c>
      <c r="H698" s="81" t="str">
        <f>IF(ISBLANK(IF(F698="SKSTD_BDL",'Application Form'!M709,IF('Office Use Only - DONT TOUCH!!!'!G698="Yes",'Application Form'!M709,""))),"",IF(F698="SKSTD_BDL",'Application Form'!M709,IF('Office Use Only - DONT TOUCH!!!'!G698="Yes",'Application Form'!M709,"")))</f>
        <v/>
      </c>
      <c r="K698" t="str">
        <f>IF(ISBLANK(IF(F698="SKSTD_BDL",'Application Form'!O709,IF('Office Use Only - DONT TOUCH!!!'!G698="Yes",'Application Form'!O709,""))),"",IF(F698="SKSTD_BDL",'Application Form'!O709,IF('Office Use Only - DONT TOUCH!!!'!G698="Yes",'Application Form'!O709,"")))</f>
        <v/>
      </c>
      <c r="N698" t="str">
        <f>IF(AND(F698="",'Application Form'!H709=""),"",IF(AND(F698="",'Application Form'!H709&lt;&gt;""),'Application Form'!H709,IF(AND(F698&lt;&gt;"",'Application Form'!I709=""),"",IF(AND(F698&lt;&gt;"",'Application Form'!I709&lt;&gt;""),IF('Application Form'!I709="SKSTD_BDL","SKSTD_BDL",IF('Application Form'!I709="MIP","MIP",IF('Application Form'!I709="MIP+PV","MIP",IF('Application Form'!I709="SEEKSIRE","SEEKSIRE",IF('Application Form'!I709="SEEKSIRE+PV","SEEKSIRE",IF('Application Form'!I709="GGP50K","GGP50K",IF('Application Form'!I709="GGP50K+PV","GGP50K",IF('Application Form'!I709="GGPHD (150K)","GGPHD (150K)",IF('Application Form'!I709="GGPHD+PV","GGPHD",IF('Application Form'!I709="PV","",IF('Application Form'!I709="POLL","",IF('Application Form'!I709="MSTN","MSTN",IF('Application Form'!I709="COAT","COAT",IF('Application Form'!I709="PI","PI",IF('Application Form'!I709="POLL_50K (add on)*","POLL_50K (add on)*",IF('Application Form'!I709="POLL_HD (add on)*","POLL_HD (add_on)*",IF('Application Form'!I709="MSTN_50K (add_on)*","MSTN_50K (add_on)*",IF('Application Form'!I709="MSTN_HD (add on)*","MSTN_HD (add on)*",IF('Application Form'!I709="STORE","STORE",IF('Application Form'!I709="HE","HE","")))))))))))))))))))),"ERROR"))))</f>
        <v/>
      </c>
      <c r="O698" t="str">
        <f>IF(AND(F698="",'Application Form'!H709=""),"",IF(AND(F698="",'Application Form'!H709&lt;&gt;"",'Application Form'!I709=""),"",IF(AND(F698&lt;&gt;"",'Application Form'!I709=""),"",IF(AND(F698&lt;&gt;"",'Application Form'!I709&lt;&gt;"",'Application Form'!J709=""),"",IF(AND(F698="",'Application Form'!H709&lt;&gt;"",'Application Form'!I709&lt;&gt;""),IF('Application Form'!I709="SKSTD_BDL","SKSTD_BDL",IF('Application Form'!I709="MIP","MIP",IF('Application Form'!I709="MIP+PV","MIP",IF('Application Form'!I709="SEEKSIRE","SEEKSIRE",IF('Application Form'!I709="SEEKSIRE+PV","SEEKSIRE",IF('Application Form'!I709="GGP50K","GGP50K",IF('Application Form'!I709="GGP50K+PV","GGP50K",IF('Application Form'!I709="GGPHD (150K)","GGPHD (150K)",IF('Application Form'!I709="GGPHD+PV","GGPHD",IF('Application Form'!I709="PV","",IF('Application Form'!I709="POLL","",IF('Application Form'!I709="MSTN","MSTN",IF('Application Form'!I709="COAT","COAT",IF('Application Form'!I709="PI","PI",IF('Application Form'!I709="POLL_50K (add on)*","POLL_50K (add on)*",IF('Application Form'!I709="POLL_HD (add on)*","POLL_HD (add_on)*",IF('Application Form'!I709="MSTN_50K (add_on)*","MSTN_50K (add_on)*",IF('Application Form'!I709="MSTN_HD (add on)*","MSTN_HD (add on)*",IF('Application Form'!I709="STORE","STORE",IF('Application Form'!I709="HE","HE","ERROR")))))))))))))))))))),IF(AND(F698&lt;&gt;"",'Application Form'!I709&lt;&gt;"",'Application Form'!J709&lt;&gt;""),IF('Application Form'!J709="SKSTD_BDL","SKSTD_BDL",IF('Application Form'!J709="MIP","MIP",IF('Application Form'!J709="MIP+PV","MIP",IF('Application Form'!J709="SEEKSIRE","SEEKSIRE",IF('Application Form'!J709="SEEKSIRE+PV","SEEKSIRE",IF('Application Form'!J709="GGP50K","GGP50K",IF('Application Form'!J709="GGP50K+PV","GGP50K",IF('Application Form'!J709="GGPHD (150K)","GGPHD (150K)",IF('Application Form'!J709="GGPHD+PV","GGPHD",IF('Application Form'!J709="PV","",IF('Application Form'!J709="POLL","",IF('Application Form'!J709="MSTN","MSTN",IF('Application Form'!J709="COAT","COAT",IF('Application Form'!J709="PI","PI",IF('Application Form'!J709="POLL_50K (add on)*","POLL_50K (add on)*",IF('Application Form'!J709="POLL_HD (add on)*","POLL_HD (add_on)*",IF('Application Form'!J709="MSTN_50K (add_on)*","MSTN_50K (add_on)*",IF('Application Form'!J709="MSTN_HD (add on)*","MSTN_HD (add on)*",IF('Application Form'!J709="STORE","STORE",IF('Application Form'!J709="HE","HE","")))))))))))))))))))),"ERROR"))))))</f>
        <v/>
      </c>
      <c r="P698" t="str">
        <f>IF(AND(F698="",O698&lt;&gt;""),IF('Application Form'!J709="SKSTD_BDL","SKSTD_BDL",IF('Application Form'!J709="MIP","MIP",IF('Application Form'!J709="MIP+PV","MIP",IF('Application Form'!J709="SEEKSIRE","SEEKSIRE",IF('Application Form'!J709="SEEKSIRE+PV","SEEKSIRE",IF('Application Form'!J709="GGP50K","GGP50K",IF('Application Form'!J709="GGP50K+PV","GGP50K",IF('Application Form'!J709="GGPHD (150K)","GGPHD (150K)",IF('Application Form'!J709="GGPHD+PV","GGPHD",IF('Application Form'!J709="PV","",IF('Application Form'!J709="POLL","",IF('Application Form'!J709="MSTN","MSTN",IF('Application Form'!J709="COAT","COAT",IF('Application Form'!J709="PI","PI",IF('Application Form'!J709="POLL_50K (add on)*","POLL_50K (add on)*",IF('Application Form'!J709="POLL_HD (add on)*","POLL_HD (add_on)*",IF('Application Form'!J709="MSTN_50K (add_on)*","MSTN_50K (add_on)*",IF('Application Form'!J709="MSTN_HD (add on)*","MSTN_HD (add on)*",IF('Application Form'!J709="STORE","STORE",IF('Application Form'!J709="HE","HE","")))))))))))))))))))),"")</f>
        <v/>
      </c>
    </row>
    <row r="699" spans="1:16" x14ac:dyDescent="0.25">
      <c r="A699" s="72">
        <f>'Application Form'!E710</f>
        <v>0</v>
      </c>
      <c r="B699" t="str">
        <f>IF('Application Form'!C710="Hair","H",IF('Application Form'!C710="Done","D",IF('Application Form'!C710="Semen","S",IF('Application Form'!C710="TSU","T",""))))</f>
        <v/>
      </c>
      <c r="C699" t="str">
        <f t="shared" si="10"/>
        <v>NAA</v>
      </c>
      <c r="F699" t="str">
        <f>IF('Application Form'!H710="SKSTD_BDL","SKSTD_BDL",IF('Application Form'!H710="MIP","MIP",IF('Application Form'!H710="MIP+PV","MIP",IF('Application Form'!H710="SEEKSIRE","SEEKSIRE",IF('Application Form'!H710="SEEKSIRE+PV","SEEKSIRE",IF('Application Form'!H710="GGP50K","GGP50K",IF('Application Form'!H710="GGP50K+PV","GGP50K",IF('Application Form'!H710="GGPHD (150K)","GGPHD (150K)",IF('Application Form'!H710="GGPHD+PV","GGPHD",IF('Application Form'!H710="PV","",IF('Application Form'!H710="POLL","",IF('Application Form'!H710="MSTN","",IF('Application Form'!H710="COAT","",IF('Application Form'!H710="PI","",IF('Application Form'!H710="POLL_50K (add on)*","",IF('Application Form'!H710="POLL_HD (add on)*","",IF('Application Form'!H710="MSTN_50K (add_on)*","",IF('Application Form'!H710="MSTN_HD (add on)*","",IF('Application Form'!H710="STORE","STORE",IF('Application Form'!H710="HE","HE",""))))))))))))))))))))</f>
        <v/>
      </c>
      <c r="G699" t="str">
        <f>IF(OR(RIGHT('Application Form'!H710,2)="PV",RIGHT('Application Form'!I710,2)="PV",RIGHT('Application Form'!J710,2)="PV"),"Yes","")</f>
        <v/>
      </c>
      <c r="H699" s="81" t="str">
        <f>IF(ISBLANK(IF(F699="SKSTD_BDL",'Application Form'!M710,IF('Office Use Only - DONT TOUCH!!!'!G699="Yes",'Application Form'!M710,""))),"",IF(F699="SKSTD_BDL",'Application Form'!M710,IF('Office Use Only - DONT TOUCH!!!'!G699="Yes",'Application Form'!M710,"")))</f>
        <v/>
      </c>
      <c r="K699" t="str">
        <f>IF(ISBLANK(IF(F699="SKSTD_BDL",'Application Form'!O710,IF('Office Use Only - DONT TOUCH!!!'!G699="Yes",'Application Form'!O710,""))),"",IF(F699="SKSTD_BDL",'Application Form'!O710,IF('Office Use Only - DONT TOUCH!!!'!G699="Yes",'Application Form'!O710,"")))</f>
        <v/>
      </c>
      <c r="N699" t="str">
        <f>IF(AND(F699="",'Application Form'!H710=""),"",IF(AND(F699="",'Application Form'!H710&lt;&gt;""),'Application Form'!H710,IF(AND(F699&lt;&gt;"",'Application Form'!I710=""),"",IF(AND(F699&lt;&gt;"",'Application Form'!I710&lt;&gt;""),IF('Application Form'!I710="SKSTD_BDL","SKSTD_BDL",IF('Application Form'!I710="MIP","MIP",IF('Application Form'!I710="MIP+PV","MIP",IF('Application Form'!I710="SEEKSIRE","SEEKSIRE",IF('Application Form'!I710="SEEKSIRE+PV","SEEKSIRE",IF('Application Form'!I710="GGP50K","GGP50K",IF('Application Form'!I710="GGP50K+PV","GGP50K",IF('Application Form'!I710="GGPHD (150K)","GGPHD (150K)",IF('Application Form'!I710="GGPHD+PV","GGPHD",IF('Application Form'!I710="PV","",IF('Application Form'!I710="POLL","",IF('Application Form'!I710="MSTN","MSTN",IF('Application Form'!I710="COAT","COAT",IF('Application Form'!I710="PI","PI",IF('Application Form'!I710="POLL_50K (add on)*","POLL_50K (add on)*",IF('Application Form'!I710="POLL_HD (add on)*","POLL_HD (add_on)*",IF('Application Form'!I710="MSTN_50K (add_on)*","MSTN_50K (add_on)*",IF('Application Form'!I710="MSTN_HD (add on)*","MSTN_HD (add on)*",IF('Application Form'!I710="STORE","STORE",IF('Application Form'!I710="HE","HE","")))))))))))))))))))),"ERROR"))))</f>
        <v/>
      </c>
      <c r="O699" t="str">
        <f>IF(AND(F699="",'Application Form'!H710=""),"",IF(AND(F699="",'Application Form'!H710&lt;&gt;"",'Application Form'!I710=""),"",IF(AND(F699&lt;&gt;"",'Application Form'!I710=""),"",IF(AND(F699&lt;&gt;"",'Application Form'!I710&lt;&gt;"",'Application Form'!J710=""),"",IF(AND(F699="",'Application Form'!H710&lt;&gt;"",'Application Form'!I710&lt;&gt;""),IF('Application Form'!I710="SKSTD_BDL","SKSTD_BDL",IF('Application Form'!I710="MIP","MIP",IF('Application Form'!I710="MIP+PV","MIP",IF('Application Form'!I710="SEEKSIRE","SEEKSIRE",IF('Application Form'!I710="SEEKSIRE+PV","SEEKSIRE",IF('Application Form'!I710="GGP50K","GGP50K",IF('Application Form'!I710="GGP50K+PV","GGP50K",IF('Application Form'!I710="GGPHD (150K)","GGPHD (150K)",IF('Application Form'!I710="GGPHD+PV","GGPHD",IF('Application Form'!I710="PV","",IF('Application Form'!I710="POLL","",IF('Application Form'!I710="MSTN","MSTN",IF('Application Form'!I710="COAT","COAT",IF('Application Form'!I710="PI","PI",IF('Application Form'!I710="POLL_50K (add on)*","POLL_50K (add on)*",IF('Application Form'!I710="POLL_HD (add on)*","POLL_HD (add_on)*",IF('Application Form'!I710="MSTN_50K (add_on)*","MSTN_50K (add_on)*",IF('Application Form'!I710="MSTN_HD (add on)*","MSTN_HD (add on)*",IF('Application Form'!I710="STORE","STORE",IF('Application Form'!I710="HE","HE","ERROR")))))))))))))))))))),IF(AND(F699&lt;&gt;"",'Application Form'!I710&lt;&gt;"",'Application Form'!J710&lt;&gt;""),IF('Application Form'!J710="SKSTD_BDL","SKSTD_BDL",IF('Application Form'!J710="MIP","MIP",IF('Application Form'!J710="MIP+PV","MIP",IF('Application Form'!J710="SEEKSIRE","SEEKSIRE",IF('Application Form'!J710="SEEKSIRE+PV","SEEKSIRE",IF('Application Form'!J710="GGP50K","GGP50K",IF('Application Form'!J710="GGP50K+PV","GGP50K",IF('Application Form'!J710="GGPHD (150K)","GGPHD (150K)",IF('Application Form'!J710="GGPHD+PV","GGPHD",IF('Application Form'!J710="PV","",IF('Application Form'!J710="POLL","",IF('Application Form'!J710="MSTN","MSTN",IF('Application Form'!J710="COAT","COAT",IF('Application Form'!J710="PI","PI",IF('Application Form'!J710="POLL_50K (add on)*","POLL_50K (add on)*",IF('Application Form'!J710="POLL_HD (add on)*","POLL_HD (add_on)*",IF('Application Form'!J710="MSTN_50K (add_on)*","MSTN_50K (add_on)*",IF('Application Form'!J710="MSTN_HD (add on)*","MSTN_HD (add on)*",IF('Application Form'!J710="STORE","STORE",IF('Application Form'!J710="HE","HE","")))))))))))))))))))),"ERROR"))))))</f>
        <v/>
      </c>
      <c r="P699" t="str">
        <f>IF(AND(F699="",O699&lt;&gt;""),IF('Application Form'!J710="SKSTD_BDL","SKSTD_BDL",IF('Application Form'!J710="MIP","MIP",IF('Application Form'!J710="MIP+PV","MIP",IF('Application Form'!J710="SEEKSIRE","SEEKSIRE",IF('Application Form'!J710="SEEKSIRE+PV","SEEKSIRE",IF('Application Form'!J710="GGP50K","GGP50K",IF('Application Form'!J710="GGP50K+PV","GGP50K",IF('Application Form'!J710="GGPHD (150K)","GGPHD (150K)",IF('Application Form'!J710="GGPHD+PV","GGPHD",IF('Application Form'!J710="PV","",IF('Application Form'!J710="POLL","",IF('Application Form'!J710="MSTN","MSTN",IF('Application Form'!J710="COAT","COAT",IF('Application Form'!J710="PI","PI",IF('Application Form'!J710="POLL_50K (add on)*","POLL_50K (add on)*",IF('Application Form'!J710="POLL_HD (add on)*","POLL_HD (add_on)*",IF('Application Form'!J710="MSTN_50K (add_on)*","MSTN_50K (add_on)*",IF('Application Form'!J710="MSTN_HD (add on)*","MSTN_HD (add on)*",IF('Application Form'!J710="STORE","STORE",IF('Application Form'!J710="HE","HE","")))))))))))))))))))),"")</f>
        <v/>
      </c>
    </row>
    <row r="700" spans="1:16" x14ac:dyDescent="0.25">
      <c r="A700" s="72">
        <f>'Application Form'!E711</f>
        <v>0</v>
      </c>
      <c r="B700" t="str">
        <f>IF('Application Form'!C711="Hair","H",IF('Application Form'!C711="Done","D",IF('Application Form'!C711="Semen","S",IF('Application Form'!C711="TSU","T",""))))</f>
        <v/>
      </c>
      <c r="C700" t="str">
        <f t="shared" si="10"/>
        <v>NAA</v>
      </c>
      <c r="F700" t="str">
        <f>IF('Application Form'!H711="SKSTD_BDL","SKSTD_BDL",IF('Application Form'!H711="MIP","MIP",IF('Application Form'!H711="MIP+PV","MIP",IF('Application Form'!H711="SEEKSIRE","SEEKSIRE",IF('Application Form'!H711="SEEKSIRE+PV","SEEKSIRE",IF('Application Form'!H711="GGP50K","GGP50K",IF('Application Form'!H711="GGP50K+PV","GGP50K",IF('Application Form'!H711="GGPHD (150K)","GGPHD (150K)",IF('Application Form'!H711="GGPHD+PV","GGPHD",IF('Application Form'!H711="PV","",IF('Application Form'!H711="POLL","",IF('Application Form'!H711="MSTN","",IF('Application Form'!H711="COAT","",IF('Application Form'!H711="PI","",IF('Application Form'!H711="POLL_50K (add on)*","",IF('Application Form'!H711="POLL_HD (add on)*","",IF('Application Form'!H711="MSTN_50K (add_on)*","",IF('Application Form'!H711="MSTN_HD (add on)*","",IF('Application Form'!H711="STORE","STORE",IF('Application Form'!H711="HE","HE",""))))))))))))))))))))</f>
        <v/>
      </c>
      <c r="G700" t="str">
        <f>IF(OR(RIGHT('Application Form'!H711,2)="PV",RIGHT('Application Form'!I711,2)="PV",RIGHT('Application Form'!J711,2)="PV"),"Yes","")</f>
        <v/>
      </c>
      <c r="H700" s="81" t="str">
        <f>IF(ISBLANK(IF(F700="SKSTD_BDL",'Application Form'!M711,IF('Office Use Only - DONT TOUCH!!!'!G700="Yes",'Application Form'!M711,""))),"",IF(F700="SKSTD_BDL",'Application Form'!M711,IF('Office Use Only - DONT TOUCH!!!'!G700="Yes",'Application Form'!M711,"")))</f>
        <v/>
      </c>
      <c r="K700" t="str">
        <f>IF(ISBLANK(IF(F700="SKSTD_BDL",'Application Form'!O711,IF('Office Use Only - DONT TOUCH!!!'!G700="Yes",'Application Form'!O711,""))),"",IF(F700="SKSTD_BDL",'Application Form'!O711,IF('Office Use Only - DONT TOUCH!!!'!G700="Yes",'Application Form'!O711,"")))</f>
        <v/>
      </c>
      <c r="N700" t="str">
        <f>IF(AND(F700="",'Application Form'!H711=""),"",IF(AND(F700="",'Application Form'!H711&lt;&gt;""),'Application Form'!H711,IF(AND(F700&lt;&gt;"",'Application Form'!I711=""),"",IF(AND(F700&lt;&gt;"",'Application Form'!I711&lt;&gt;""),IF('Application Form'!I711="SKSTD_BDL","SKSTD_BDL",IF('Application Form'!I711="MIP","MIP",IF('Application Form'!I711="MIP+PV","MIP",IF('Application Form'!I711="SEEKSIRE","SEEKSIRE",IF('Application Form'!I711="SEEKSIRE+PV","SEEKSIRE",IF('Application Form'!I711="GGP50K","GGP50K",IF('Application Form'!I711="GGP50K+PV","GGP50K",IF('Application Form'!I711="GGPHD (150K)","GGPHD (150K)",IF('Application Form'!I711="GGPHD+PV","GGPHD",IF('Application Form'!I711="PV","",IF('Application Form'!I711="POLL","",IF('Application Form'!I711="MSTN","MSTN",IF('Application Form'!I711="COAT","COAT",IF('Application Form'!I711="PI","PI",IF('Application Form'!I711="POLL_50K (add on)*","POLL_50K (add on)*",IF('Application Form'!I711="POLL_HD (add on)*","POLL_HD (add_on)*",IF('Application Form'!I711="MSTN_50K (add_on)*","MSTN_50K (add_on)*",IF('Application Form'!I711="MSTN_HD (add on)*","MSTN_HD (add on)*",IF('Application Form'!I711="STORE","STORE",IF('Application Form'!I711="HE","HE","")))))))))))))))))))),"ERROR"))))</f>
        <v/>
      </c>
      <c r="O700" t="str">
        <f>IF(AND(F700="",'Application Form'!H711=""),"",IF(AND(F700="",'Application Form'!H711&lt;&gt;"",'Application Form'!I711=""),"",IF(AND(F700&lt;&gt;"",'Application Form'!I711=""),"",IF(AND(F700&lt;&gt;"",'Application Form'!I711&lt;&gt;"",'Application Form'!J711=""),"",IF(AND(F700="",'Application Form'!H711&lt;&gt;"",'Application Form'!I711&lt;&gt;""),IF('Application Form'!I711="SKSTD_BDL","SKSTD_BDL",IF('Application Form'!I711="MIP","MIP",IF('Application Form'!I711="MIP+PV","MIP",IF('Application Form'!I711="SEEKSIRE","SEEKSIRE",IF('Application Form'!I711="SEEKSIRE+PV","SEEKSIRE",IF('Application Form'!I711="GGP50K","GGP50K",IF('Application Form'!I711="GGP50K+PV","GGP50K",IF('Application Form'!I711="GGPHD (150K)","GGPHD (150K)",IF('Application Form'!I711="GGPHD+PV","GGPHD",IF('Application Form'!I711="PV","",IF('Application Form'!I711="POLL","",IF('Application Form'!I711="MSTN","MSTN",IF('Application Form'!I711="COAT","COAT",IF('Application Form'!I711="PI","PI",IF('Application Form'!I711="POLL_50K (add on)*","POLL_50K (add on)*",IF('Application Form'!I711="POLL_HD (add on)*","POLL_HD (add_on)*",IF('Application Form'!I711="MSTN_50K (add_on)*","MSTN_50K (add_on)*",IF('Application Form'!I711="MSTN_HD (add on)*","MSTN_HD (add on)*",IF('Application Form'!I711="STORE","STORE",IF('Application Form'!I711="HE","HE","ERROR")))))))))))))))))))),IF(AND(F700&lt;&gt;"",'Application Form'!I711&lt;&gt;"",'Application Form'!J711&lt;&gt;""),IF('Application Form'!J711="SKSTD_BDL","SKSTD_BDL",IF('Application Form'!J711="MIP","MIP",IF('Application Form'!J711="MIP+PV","MIP",IF('Application Form'!J711="SEEKSIRE","SEEKSIRE",IF('Application Form'!J711="SEEKSIRE+PV","SEEKSIRE",IF('Application Form'!J711="GGP50K","GGP50K",IF('Application Form'!J711="GGP50K+PV","GGP50K",IF('Application Form'!J711="GGPHD (150K)","GGPHD (150K)",IF('Application Form'!J711="GGPHD+PV","GGPHD",IF('Application Form'!J711="PV","",IF('Application Form'!J711="POLL","",IF('Application Form'!J711="MSTN","MSTN",IF('Application Form'!J711="COAT","COAT",IF('Application Form'!J711="PI","PI",IF('Application Form'!J711="POLL_50K (add on)*","POLL_50K (add on)*",IF('Application Form'!J711="POLL_HD (add on)*","POLL_HD (add_on)*",IF('Application Form'!J711="MSTN_50K (add_on)*","MSTN_50K (add_on)*",IF('Application Form'!J711="MSTN_HD (add on)*","MSTN_HD (add on)*",IF('Application Form'!J711="STORE","STORE",IF('Application Form'!J711="HE","HE","")))))))))))))))))))),"ERROR"))))))</f>
        <v/>
      </c>
      <c r="P700" t="str">
        <f>IF(AND(F700="",O700&lt;&gt;""),IF('Application Form'!J711="SKSTD_BDL","SKSTD_BDL",IF('Application Form'!J711="MIP","MIP",IF('Application Form'!J711="MIP+PV","MIP",IF('Application Form'!J711="SEEKSIRE","SEEKSIRE",IF('Application Form'!J711="SEEKSIRE+PV","SEEKSIRE",IF('Application Form'!J711="GGP50K","GGP50K",IF('Application Form'!J711="GGP50K+PV","GGP50K",IF('Application Form'!J711="GGPHD (150K)","GGPHD (150K)",IF('Application Form'!J711="GGPHD+PV","GGPHD",IF('Application Form'!J711="PV","",IF('Application Form'!J711="POLL","",IF('Application Form'!J711="MSTN","MSTN",IF('Application Form'!J711="COAT","COAT",IF('Application Form'!J711="PI","PI",IF('Application Form'!J711="POLL_50K (add on)*","POLL_50K (add on)*",IF('Application Form'!J711="POLL_HD (add on)*","POLL_HD (add_on)*",IF('Application Form'!J711="MSTN_50K (add_on)*","MSTN_50K (add_on)*",IF('Application Form'!J711="MSTN_HD (add on)*","MSTN_HD (add on)*",IF('Application Form'!J711="STORE","STORE",IF('Application Form'!J711="HE","HE","")))))))))))))))))))),"")</f>
        <v/>
      </c>
    </row>
    <row r="701" spans="1:16" x14ac:dyDescent="0.25">
      <c r="A701" s="72">
        <f>'Application Form'!E712</f>
        <v>0</v>
      </c>
      <c r="B701" t="str">
        <f>IF('Application Form'!C712="Hair","H",IF('Application Form'!C712="Done","D",IF('Application Form'!C712="Semen","S",IF('Application Form'!C712="TSU","T",""))))</f>
        <v/>
      </c>
      <c r="C701" t="str">
        <f t="shared" si="10"/>
        <v>NAA</v>
      </c>
      <c r="F701" t="str">
        <f>IF('Application Form'!H712="SKSTD_BDL","SKSTD_BDL",IF('Application Form'!H712="MIP","MIP",IF('Application Form'!H712="MIP+PV","MIP",IF('Application Form'!H712="SEEKSIRE","SEEKSIRE",IF('Application Form'!H712="SEEKSIRE+PV","SEEKSIRE",IF('Application Form'!H712="GGP50K","GGP50K",IF('Application Form'!H712="GGP50K+PV","GGP50K",IF('Application Form'!H712="GGPHD (150K)","GGPHD (150K)",IF('Application Form'!H712="GGPHD+PV","GGPHD",IF('Application Form'!H712="PV","",IF('Application Form'!H712="POLL","",IF('Application Form'!H712="MSTN","",IF('Application Form'!H712="COAT","",IF('Application Form'!H712="PI","",IF('Application Form'!H712="POLL_50K (add on)*","",IF('Application Form'!H712="POLL_HD (add on)*","",IF('Application Form'!H712="MSTN_50K (add_on)*","",IF('Application Form'!H712="MSTN_HD (add on)*","",IF('Application Form'!H712="STORE","STORE",IF('Application Form'!H712="HE","HE",""))))))))))))))))))))</f>
        <v/>
      </c>
      <c r="G701" t="str">
        <f>IF(OR(RIGHT('Application Form'!H712,2)="PV",RIGHT('Application Form'!I712,2)="PV",RIGHT('Application Form'!J712,2)="PV"),"Yes","")</f>
        <v/>
      </c>
      <c r="H701" s="81" t="str">
        <f>IF(ISBLANK(IF(F701="SKSTD_BDL",'Application Form'!M712,IF('Office Use Only - DONT TOUCH!!!'!G701="Yes",'Application Form'!M712,""))),"",IF(F701="SKSTD_BDL",'Application Form'!M712,IF('Office Use Only - DONT TOUCH!!!'!G701="Yes",'Application Form'!M712,"")))</f>
        <v/>
      </c>
      <c r="K701" t="str">
        <f>IF(ISBLANK(IF(F701="SKSTD_BDL",'Application Form'!O712,IF('Office Use Only - DONT TOUCH!!!'!G701="Yes",'Application Form'!O712,""))),"",IF(F701="SKSTD_BDL",'Application Form'!O712,IF('Office Use Only - DONT TOUCH!!!'!G701="Yes",'Application Form'!O712,"")))</f>
        <v/>
      </c>
      <c r="N701" t="str">
        <f>IF(AND(F701="",'Application Form'!H712=""),"",IF(AND(F701="",'Application Form'!H712&lt;&gt;""),'Application Form'!H712,IF(AND(F701&lt;&gt;"",'Application Form'!I712=""),"",IF(AND(F701&lt;&gt;"",'Application Form'!I712&lt;&gt;""),IF('Application Form'!I712="SKSTD_BDL","SKSTD_BDL",IF('Application Form'!I712="MIP","MIP",IF('Application Form'!I712="MIP+PV","MIP",IF('Application Form'!I712="SEEKSIRE","SEEKSIRE",IF('Application Form'!I712="SEEKSIRE+PV","SEEKSIRE",IF('Application Form'!I712="GGP50K","GGP50K",IF('Application Form'!I712="GGP50K+PV","GGP50K",IF('Application Form'!I712="GGPHD (150K)","GGPHD (150K)",IF('Application Form'!I712="GGPHD+PV","GGPHD",IF('Application Form'!I712="PV","",IF('Application Form'!I712="POLL","",IF('Application Form'!I712="MSTN","MSTN",IF('Application Form'!I712="COAT","COAT",IF('Application Form'!I712="PI","PI",IF('Application Form'!I712="POLL_50K (add on)*","POLL_50K (add on)*",IF('Application Form'!I712="POLL_HD (add on)*","POLL_HD (add_on)*",IF('Application Form'!I712="MSTN_50K (add_on)*","MSTN_50K (add_on)*",IF('Application Form'!I712="MSTN_HD (add on)*","MSTN_HD (add on)*",IF('Application Form'!I712="STORE","STORE",IF('Application Form'!I712="HE","HE","")))))))))))))))))))),"ERROR"))))</f>
        <v/>
      </c>
      <c r="O701" t="str">
        <f>IF(AND(F701="",'Application Form'!H712=""),"",IF(AND(F701="",'Application Form'!H712&lt;&gt;"",'Application Form'!I712=""),"",IF(AND(F701&lt;&gt;"",'Application Form'!I712=""),"",IF(AND(F701&lt;&gt;"",'Application Form'!I712&lt;&gt;"",'Application Form'!J712=""),"",IF(AND(F701="",'Application Form'!H712&lt;&gt;"",'Application Form'!I712&lt;&gt;""),IF('Application Form'!I712="SKSTD_BDL","SKSTD_BDL",IF('Application Form'!I712="MIP","MIP",IF('Application Form'!I712="MIP+PV","MIP",IF('Application Form'!I712="SEEKSIRE","SEEKSIRE",IF('Application Form'!I712="SEEKSIRE+PV","SEEKSIRE",IF('Application Form'!I712="GGP50K","GGP50K",IF('Application Form'!I712="GGP50K+PV","GGP50K",IF('Application Form'!I712="GGPHD (150K)","GGPHD (150K)",IF('Application Form'!I712="GGPHD+PV","GGPHD",IF('Application Form'!I712="PV","",IF('Application Form'!I712="POLL","",IF('Application Form'!I712="MSTN","MSTN",IF('Application Form'!I712="COAT","COAT",IF('Application Form'!I712="PI","PI",IF('Application Form'!I712="POLL_50K (add on)*","POLL_50K (add on)*",IF('Application Form'!I712="POLL_HD (add on)*","POLL_HD (add_on)*",IF('Application Form'!I712="MSTN_50K (add_on)*","MSTN_50K (add_on)*",IF('Application Form'!I712="MSTN_HD (add on)*","MSTN_HD (add on)*",IF('Application Form'!I712="STORE","STORE",IF('Application Form'!I712="HE","HE","ERROR")))))))))))))))))))),IF(AND(F701&lt;&gt;"",'Application Form'!I712&lt;&gt;"",'Application Form'!J712&lt;&gt;""),IF('Application Form'!J712="SKSTD_BDL","SKSTD_BDL",IF('Application Form'!J712="MIP","MIP",IF('Application Form'!J712="MIP+PV","MIP",IF('Application Form'!J712="SEEKSIRE","SEEKSIRE",IF('Application Form'!J712="SEEKSIRE+PV","SEEKSIRE",IF('Application Form'!J712="GGP50K","GGP50K",IF('Application Form'!J712="GGP50K+PV","GGP50K",IF('Application Form'!J712="GGPHD (150K)","GGPHD (150K)",IF('Application Form'!J712="GGPHD+PV","GGPHD",IF('Application Form'!J712="PV","",IF('Application Form'!J712="POLL","",IF('Application Form'!J712="MSTN","MSTN",IF('Application Form'!J712="COAT","COAT",IF('Application Form'!J712="PI","PI",IF('Application Form'!J712="POLL_50K (add on)*","POLL_50K (add on)*",IF('Application Form'!J712="POLL_HD (add on)*","POLL_HD (add_on)*",IF('Application Form'!J712="MSTN_50K (add_on)*","MSTN_50K (add_on)*",IF('Application Form'!J712="MSTN_HD (add on)*","MSTN_HD (add on)*",IF('Application Form'!J712="STORE","STORE",IF('Application Form'!J712="HE","HE","")))))))))))))))))))),"ERROR"))))))</f>
        <v/>
      </c>
      <c r="P701" t="str">
        <f>IF(AND(F701="",O701&lt;&gt;""),IF('Application Form'!J712="SKSTD_BDL","SKSTD_BDL",IF('Application Form'!J712="MIP","MIP",IF('Application Form'!J712="MIP+PV","MIP",IF('Application Form'!J712="SEEKSIRE","SEEKSIRE",IF('Application Form'!J712="SEEKSIRE+PV","SEEKSIRE",IF('Application Form'!J712="GGP50K","GGP50K",IF('Application Form'!J712="GGP50K+PV","GGP50K",IF('Application Form'!J712="GGPHD (150K)","GGPHD (150K)",IF('Application Form'!J712="GGPHD+PV","GGPHD",IF('Application Form'!J712="PV","",IF('Application Form'!J712="POLL","",IF('Application Form'!J712="MSTN","MSTN",IF('Application Form'!J712="COAT","COAT",IF('Application Form'!J712="PI","PI",IF('Application Form'!J712="POLL_50K (add on)*","POLL_50K (add on)*",IF('Application Form'!J712="POLL_HD (add on)*","POLL_HD (add_on)*",IF('Application Form'!J712="MSTN_50K (add_on)*","MSTN_50K (add_on)*",IF('Application Form'!J712="MSTN_HD (add on)*","MSTN_HD (add on)*",IF('Application Form'!J712="STORE","STORE",IF('Application Form'!J712="HE","HE","")))))))))))))))))))),"")</f>
        <v/>
      </c>
    </row>
    <row r="702" spans="1:16" x14ac:dyDescent="0.25">
      <c r="A702" s="72">
        <f>'Application Form'!E713</f>
        <v>0</v>
      </c>
      <c r="B702" t="str">
        <f>IF('Application Form'!C713="Hair","H",IF('Application Form'!C713="Done","D",IF('Application Form'!C713="Semen","S",IF('Application Form'!C713="TSU","T",""))))</f>
        <v/>
      </c>
      <c r="C702" t="str">
        <f t="shared" si="10"/>
        <v>NAA</v>
      </c>
      <c r="F702" t="str">
        <f>IF('Application Form'!H713="SKSTD_BDL","SKSTD_BDL",IF('Application Form'!H713="MIP","MIP",IF('Application Form'!H713="MIP+PV","MIP",IF('Application Form'!H713="SEEKSIRE","SEEKSIRE",IF('Application Form'!H713="SEEKSIRE+PV","SEEKSIRE",IF('Application Form'!H713="GGP50K","GGP50K",IF('Application Form'!H713="GGP50K+PV","GGP50K",IF('Application Form'!H713="GGPHD (150K)","GGPHD (150K)",IF('Application Form'!H713="GGPHD+PV","GGPHD",IF('Application Form'!H713="PV","",IF('Application Form'!H713="POLL","",IF('Application Form'!H713="MSTN","",IF('Application Form'!H713="COAT","",IF('Application Form'!H713="PI","",IF('Application Form'!H713="POLL_50K (add on)*","",IF('Application Form'!H713="POLL_HD (add on)*","",IF('Application Form'!H713="MSTN_50K (add_on)*","",IF('Application Form'!H713="MSTN_HD (add on)*","",IF('Application Form'!H713="STORE","STORE",IF('Application Form'!H713="HE","HE",""))))))))))))))))))))</f>
        <v/>
      </c>
      <c r="G702" t="str">
        <f>IF(OR(RIGHT('Application Form'!H713,2)="PV",RIGHT('Application Form'!I713,2)="PV",RIGHT('Application Form'!J713,2)="PV"),"Yes","")</f>
        <v/>
      </c>
      <c r="H702" s="81" t="str">
        <f>IF(ISBLANK(IF(F702="SKSTD_BDL",'Application Form'!M713,IF('Office Use Only - DONT TOUCH!!!'!G702="Yes",'Application Form'!M713,""))),"",IF(F702="SKSTD_BDL",'Application Form'!M713,IF('Office Use Only - DONT TOUCH!!!'!G702="Yes",'Application Form'!M713,"")))</f>
        <v/>
      </c>
      <c r="K702" t="str">
        <f>IF(ISBLANK(IF(F702="SKSTD_BDL",'Application Form'!O713,IF('Office Use Only - DONT TOUCH!!!'!G702="Yes",'Application Form'!O713,""))),"",IF(F702="SKSTD_BDL",'Application Form'!O713,IF('Office Use Only - DONT TOUCH!!!'!G702="Yes",'Application Form'!O713,"")))</f>
        <v/>
      </c>
      <c r="N702" t="str">
        <f>IF(AND(F702="",'Application Form'!H713=""),"",IF(AND(F702="",'Application Form'!H713&lt;&gt;""),'Application Form'!H713,IF(AND(F702&lt;&gt;"",'Application Form'!I713=""),"",IF(AND(F702&lt;&gt;"",'Application Form'!I713&lt;&gt;""),IF('Application Form'!I713="SKSTD_BDL","SKSTD_BDL",IF('Application Form'!I713="MIP","MIP",IF('Application Form'!I713="MIP+PV","MIP",IF('Application Form'!I713="SEEKSIRE","SEEKSIRE",IF('Application Form'!I713="SEEKSIRE+PV","SEEKSIRE",IF('Application Form'!I713="GGP50K","GGP50K",IF('Application Form'!I713="GGP50K+PV","GGP50K",IF('Application Form'!I713="GGPHD (150K)","GGPHD (150K)",IF('Application Form'!I713="GGPHD+PV","GGPHD",IF('Application Form'!I713="PV","",IF('Application Form'!I713="POLL","",IF('Application Form'!I713="MSTN","MSTN",IF('Application Form'!I713="COAT","COAT",IF('Application Form'!I713="PI","PI",IF('Application Form'!I713="POLL_50K (add on)*","POLL_50K (add on)*",IF('Application Form'!I713="POLL_HD (add on)*","POLL_HD (add_on)*",IF('Application Form'!I713="MSTN_50K (add_on)*","MSTN_50K (add_on)*",IF('Application Form'!I713="MSTN_HD (add on)*","MSTN_HD (add on)*",IF('Application Form'!I713="STORE","STORE",IF('Application Form'!I713="HE","HE","")))))))))))))))))))),"ERROR"))))</f>
        <v/>
      </c>
      <c r="O702" t="str">
        <f>IF(AND(F702="",'Application Form'!H713=""),"",IF(AND(F702="",'Application Form'!H713&lt;&gt;"",'Application Form'!I713=""),"",IF(AND(F702&lt;&gt;"",'Application Form'!I713=""),"",IF(AND(F702&lt;&gt;"",'Application Form'!I713&lt;&gt;"",'Application Form'!J713=""),"",IF(AND(F702="",'Application Form'!H713&lt;&gt;"",'Application Form'!I713&lt;&gt;""),IF('Application Form'!I713="SKSTD_BDL","SKSTD_BDL",IF('Application Form'!I713="MIP","MIP",IF('Application Form'!I713="MIP+PV","MIP",IF('Application Form'!I713="SEEKSIRE","SEEKSIRE",IF('Application Form'!I713="SEEKSIRE+PV","SEEKSIRE",IF('Application Form'!I713="GGP50K","GGP50K",IF('Application Form'!I713="GGP50K+PV","GGP50K",IF('Application Form'!I713="GGPHD (150K)","GGPHD (150K)",IF('Application Form'!I713="GGPHD+PV","GGPHD",IF('Application Form'!I713="PV","",IF('Application Form'!I713="POLL","",IF('Application Form'!I713="MSTN","MSTN",IF('Application Form'!I713="COAT","COAT",IF('Application Form'!I713="PI","PI",IF('Application Form'!I713="POLL_50K (add on)*","POLL_50K (add on)*",IF('Application Form'!I713="POLL_HD (add on)*","POLL_HD (add_on)*",IF('Application Form'!I713="MSTN_50K (add_on)*","MSTN_50K (add_on)*",IF('Application Form'!I713="MSTN_HD (add on)*","MSTN_HD (add on)*",IF('Application Form'!I713="STORE","STORE",IF('Application Form'!I713="HE","HE","ERROR")))))))))))))))))))),IF(AND(F702&lt;&gt;"",'Application Form'!I713&lt;&gt;"",'Application Form'!J713&lt;&gt;""),IF('Application Form'!J713="SKSTD_BDL","SKSTD_BDL",IF('Application Form'!J713="MIP","MIP",IF('Application Form'!J713="MIP+PV","MIP",IF('Application Form'!J713="SEEKSIRE","SEEKSIRE",IF('Application Form'!J713="SEEKSIRE+PV","SEEKSIRE",IF('Application Form'!J713="GGP50K","GGP50K",IF('Application Form'!J713="GGP50K+PV","GGP50K",IF('Application Form'!J713="GGPHD (150K)","GGPHD (150K)",IF('Application Form'!J713="GGPHD+PV","GGPHD",IF('Application Form'!J713="PV","",IF('Application Form'!J713="POLL","",IF('Application Form'!J713="MSTN","MSTN",IF('Application Form'!J713="COAT","COAT",IF('Application Form'!J713="PI","PI",IF('Application Form'!J713="POLL_50K (add on)*","POLL_50K (add on)*",IF('Application Form'!J713="POLL_HD (add on)*","POLL_HD (add_on)*",IF('Application Form'!J713="MSTN_50K (add_on)*","MSTN_50K (add_on)*",IF('Application Form'!J713="MSTN_HD (add on)*","MSTN_HD (add on)*",IF('Application Form'!J713="STORE","STORE",IF('Application Form'!J713="HE","HE","")))))))))))))))))))),"ERROR"))))))</f>
        <v/>
      </c>
      <c r="P702" t="str">
        <f>IF(AND(F702="",O702&lt;&gt;""),IF('Application Form'!J713="SKSTD_BDL","SKSTD_BDL",IF('Application Form'!J713="MIP","MIP",IF('Application Form'!J713="MIP+PV","MIP",IF('Application Form'!J713="SEEKSIRE","SEEKSIRE",IF('Application Form'!J713="SEEKSIRE+PV","SEEKSIRE",IF('Application Form'!J713="GGP50K","GGP50K",IF('Application Form'!J713="GGP50K+PV","GGP50K",IF('Application Form'!J713="GGPHD (150K)","GGPHD (150K)",IF('Application Form'!J713="GGPHD+PV","GGPHD",IF('Application Form'!J713="PV","",IF('Application Form'!J713="POLL","",IF('Application Form'!J713="MSTN","MSTN",IF('Application Form'!J713="COAT","COAT",IF('Application Form'!J713="PI","PI",IF('Application Form'!J713="POLL_50K (add on)*","POLL_50K (add on)*",IF('Application Form'!J713="POLL_HD (add on)*","POLL_HD (add_on)*",IF('Application Form'!J713="MSTN_50K (add_on)*","MSTN_50K (add_on)*",IF('Application Form'!J713="MSTN_HD (add on)*","MSTN_HD (add on)*",IF('Application Form'!J713="STORE","STORE",IF('Application Form'!J713="HE","HE","")))))))))))))))))))),"")</f>
        <v/>
      </c>
    </row>
    <row r="703" spans="1:16" x14ac:dyDescent="0.25">
      <c r="A703" s="72">
        <f>'Application Form'!E714</f>
        <v>0</v>
      </c>
      <c r="B703" t="str">
        <f>IF('Application Form'!C714="Hair","H",IF('Application Form'!C714="Done","D",IF('Application Form'!C714="Semen","S",IF('Application Form'!C714="TSU","T",""))))</f>
        <v/>
      </c>
      <c r="C703" t="str">
        <f t="shared" si="10"/>
        <v>NAA</v>
      </c>
      <c r="F703" t="str">
        <f>IF('Application Form'!H714="SKSTD_BDL","SKSTD_BDL",IF('Application Form'!H714="MIP","MIP",IF('Application Form'!H714="MIP+PV","MIP",IF('Application Form'!H714="SEEKSIRE","SEEKSIRE",IF('Application Form'!H714="SEEKSIRE+PV","SEEKSIRE",IF('Application Form'!H714="GGP50K","GGP50K",IF('Application Form'!H714="GGP50K+PV","GGP50K",IF('Application Form'!H714="GGPHD (150K)","GGPHD (150K)",IF('Application Form'!H714="GGPHD+PV","GGPHD",IF('Application Form'!H714="PV","",IF('Application Form'!H714="POLL","",IF('Application Form'!H714="MSTN","",IF('Application Form'!H714="COAT","",IF('Application Form'!H714="PI","",IF('Application Form'!H714="POLL_50K (add on)*","",IF('Application Form'!H714="POLL_HD (add on)*","",IF('Application Form'!H714="MSTN_50K (add_on)*","",IF('Application Form'!H714="MSTN_HD (add on)*","",IF('Application Form'!H714="STORE","STORE",IF('Application Form'!H714="HE","HE",""))))))))))))))))))))</f>
        <v/>
      </c>
      <c r="G703" t="str">
        <f>IF(OR(RIGHT('Application Form'!H714,2)="PV",RIGHT('Application Form'!I714,2)="PV",RIGHT('Application Form'!J714,2)="PV"),"Yes","")</f>
        <v/>
      </c>
      <c r="H703" s="81" t="str">
        <f>IF(ISBLANK(IF(F703="SKSTD_BDL",'Application Form'!M714,IF('Office Use Only - DONT TOUCH!!!'!G703="Yes",'Application Form'!M714,""))),"",IF(F703="SKSTD_BDL",'Application Form'!M714,IF('Office Use Only - DONT TOUCH!!!'!G703="Yes",'Application Form'!M714,"")))</f>
        <v/>
      </c>
      <c r="K703" t="str">
        <f>IF(ISBLANK(IF(F703="SKSTD_BDL",'Application Form'!O714,IF('Office Use Only - DONT TOUCH!!!'!G703="Yes",'Application Form'!O714,""))),"",IF(F703="SKSTD_BDL",'Application Form'!O714,IF('Office Use Only - DONT TOUCH!!!'!G703="Yes",'Application Form'!O714,"")))</f>
        <v/>
      </c>
      <c r="N703" t="str">
        <f>IF(AND(F703="",'Application Form'!H714=""),"",IF(AND(F703="",'Application Form'!H714&lt;&gt;""),'Application Form'!H714,IF(AND(F703&lt;&gt;"",'Application Form'!I714=""),"",IF(AND(F703&lt;&gt;"",'Application Form'!I714&lt;&gt;""),IF('Application Form'!I714="SKSTD_BDL","SKSTD_BDL",IF('Application Form'!I714="MIP","MIP",IF('Application Form'!I714="MIP+PV","MIP",IF('Application Form'!I714="SEEKSIRE","SEEKSIRE",IF('Application Form'!I714="SEEKSIRE+PV","SEEKSIRE",IF('Application Form'!I714="GGP50K","GGP50K",IF('Application Form'!I714="GGP50K+PV","GGP50K",IF('Application Form'!I714="GGPHD (150K)","GGPHD (150K)",IF('Application Form'!I714="GGPHD+PV","GGPHD",IF('Application Form'!I714="PV","",IF('Application Form'!I714="POLL","",IF('Application Form'!I714="MSTN","MSTN",IF('Application Form'!I714="COAT","COAT",IF('Application Form'!I714="PI","PI",IF('Application Form'!I714="POLL_50K (add on)*","POLL_50K (add on)*",IF('Application Form'!I714="POLL_HD (add on)*","POLL_HD (add_on)*",IF('Application Form'!I714="MSTN_50K (add_on)*","MSTN_50K (add_on)*",IF('Application Form'!I714="MSTN_HD (add on)*","MSTN_HD (add on)*",IF('Application Form'!I714="STORE","STORE",IF('Application Form'!I714="HE","HE","")))))))))))))))))))),"ERROR"))))</f>
        <v/>
      </c>
      <c r="O703" t="str">
        <f>IF(AND(F703="",'Application Form'!H714=""),"",IF(AND(F703="",'Application Form'!H714&lt;&gt;"",'Application Form'!I714=""),"",IF(AND(F703&lt;&gt;"",'Application Form'!I714=""),"",IF(AND(F703&lt;&gt;"",'Application Form'!I714&lt;&gt;"",'Application Form'!J714=""),"",IF(AND(F703="",'Application Form'!H714&lt;&gt;"",'Application Form'!I714&lt;&gt;""),IF('Application Form'!I714="SKSTD_BDL","SKSTD_BDL",IF('Application Form'!I714="MIP","MIP",IF('Application Form'!I714="MIP+PV","MIP",IF('Application Form'!I714="SEEKSIRE","SEEKSIRE",IF('Application Form'!I714="SEEKSIRE+PV","SEEKSIRE",IF('Application Form'!I714="GGP50K","GGP50K",IF('Application Form'!I714="GGP50K+PV","GGP50K",IF('Application Form'!I714="GGPHD (150K)","GGPHD (150K)",IF('Application Form'!I714="GGPHD+PV","GGPHD",IF('Application Form'!I714="PV","",IF('Application Form'!I714="POLL","",IF('Application Form'!I714="MSTN","MSTN",IF('Application Form'!I714="COAT","COAT",IF('Application Form'!I714="PI","PI",IF('Application Form'!I714="POLL_50K (add on)*","POLL_50K (add on)*",IF('Application Form'!I714="POLL_HD (add on)*","POLL_HD (add_on)*",IF('Application Form'!I714="MSTN_50K (add_on)*","MSTN_50K (add_on)*",IF('Application Form'!I714="MSTN_HD (add on)*","MSTN_HD (add on)*",IF('Application Form'!I714="STORE","STORE",IF('Application Form'!I714="HE","HE","ERROR")))))))))))))))))))),IF(AND(F703&lt;&gt;"",'Application Form'!I714&lt;&gt;"",'Application Form'!J714&lt;&gt;""),IF('Application Form'!J714="SKSTD_BDL","SKSTD_BDL",IF('Application Form'!J714="MIP","MIP",IF('Application Form'!J714="MIP+PV","MIP",IF('Application Form'!J714="SEEKSIRE","SEEKSIRE",IF('Application Form'!J714="SEEKSIRE+PV","SEEKSIRE",IF('Application Form'!J714="GGP50K","GGP50K",IF('Application Form'!J714="GGP50K+PV","GGP50K",IF('Application Form'!J714="GGPHD (150K)","GGPHD (150K)",IF('Application Form'!J714="GGPHD+PV","GGPHD",IF('Application Form'!J714="PV","",IF('Application Form'!J714="POLL","",IF('Application Form'!J714="MSTN","MSTN",IF('Application Form'!J714="COAT","COAT",IF('Application Form'!J714="PI","PI",IF('Application Form'!J714="POLL_50K (add on)*","POLL_50K (add on)*",IF('Application Form'!J714="POLL_HD (add on)*","POLL_HD (add_on)*",IF('Application Form'!J714="MSTN_50K (add_on)*","MSTN_50K (add_on)*",IF('Application Form'!J714="MSTN_HD (add on)*","MSTN_HD (add on)*",IF('Application Form'!J714="STORE","STORE",IF('Application Form'!J714="HE","HE","")))))))))))))))))))),"ERROR"))))))</f>
        <v/>
      </c>
      <c r="P703" t="str">
        <f>IF(AND(F703="",O703&lt;&gt;""),IF('Application Form'!J714="SKSTD_BDL","SKSTD_BDL",IF('Application Form'!J714="MIP","MIP",IF('Application Form'!J714="MIP+PV","MIP",IF('Application Form'!J714="SEEKSIRE","SEEKSIRE",IF('Application Form'!J714="SEEKSIRE+PV","SEEKSIRE",IF('Application Form'!J714="GGP50K","GGP50K",IF('Application Form'!J714="GGP50K+PV","GGP50K",IF('Application Form'!J714="GGPHD (150K)","GGPHD (150K)",IF('Application Form'!J714="GGPHD+PV","GGPHD",IF('Application Form'!J714="PV","",IF('Application Form'!J714="POLL","",IF('Application Form'!J714="MSTN","MSTN",IF('Application Form'!J714="COAT","COAT",IF('Application Form'!J714="PI","PI",IF('Application Form'!J714="POLL_50K (add on)*","POLL_50K (add on)*",IF('Application Form'!J714="POLL_HD (add on)*","POLL_HD (add_on)*",IF('Application Form'!J714="MSTN_50K (add_on)*","MSTN_50K (add_on)*",IF('Application Form'!J714="MSTN_HD (add on)*","MSTN_HD (add on)*",IF('Application Form'!J714="STORE","STORE",IF('Application Form'!J714="HE","HE","")))))))))))))))))))),"")</f>
        <v/>
      </c>
    </row>
    <row r="704" spans="1:16" x14ac:dyDescent="0.25">
      <c r="A704" s="72">
        <f>'Application Form'!E715</f>
        <v>0</v>
      </c>
      <c r="B704" t="str">
        <f>IF('Application Form'!C715="Hair","H",IF('Application Form'!C715="Done","D",IF('Application Form'!C715="Semen","S",IF('Application Form'!C715="TSU","T",""))))</f>
        <v/>
      </c>
      <c r="C704" t="str">
        <f t="shared" si="10"/>
        <v>NAA</v>
      </c>
      <c r="F704" t="str">
        <f>IF('Application Form'!H715="SKSTD_BDL","SKSTD_BDL",IF('Application Form'!H715="MIP","MIP",IF('Application Form'!H715="MIP+PV","MIP",IF('Application Form'!H715="SEEKSIRE","SEEKSIRE",IF('Application Form'!H715="SEEKSIRE+PV","SEEKSIRE",IF('Application Form'!H715="GGP50K","GGP50K",IF('Application Form'!H715="GGP50K+PV","GGP50K",IF('Application Form'!H715="GGPHD (150K)","GGPHD (150K)",IF('Application Form'!H715="GGPHD+PV","GGPHD",IF('Application Form'!H715="PV","",IF('Application Form'!H715="POLL","",IF('Application Form'!H715="MSTN","",IF('Application Form'!H715="COAT","",IF('Application Form'!H715="PI","",IF('Application Form'!H715="POLL_50K (add on)*","",IF('Application Form'!H715="POLL_HD (add on)*","",IF('Application Form'!H715="MSTN_50K (add_on)*","",IF('Application Form'!H715="MSTN_HD (add on)*","",IF('Application Form'!H715="STORE","STORE",IF('Application Form'!H715="HE","HE",""))))))))))))))))))))</f>
        <v/>
      </c>
      <c r="G704" t="str">
        <f>IF(OR(RIGHT('Application Form'!H715,2)="PV",RIGHT('Application Form'!I715,2)="PV",RIGHT('Application Form'!J715,2)="PV"),"Yes","")</f>
        <v/>
      </c>
      <c r="H704" s="81" t="str">
        <f>IF(ISBLANK(IF(F704="SKSTD_BDL",'Application Form'!M715,IF('Office Use Only - DONT TOUCH!!!'!G704="Yes",'Application Form'!M715,""))),"",IF(F704="SKSTD_BDL",'Application Form'!M715,IF('Office Use Only - DONT TOUCH!!!'!G704="Yes",'Application Form'!M715,"")))</f>
        <v/>
      </c>
      <c r="K704" t="str">
        <f>IF(ISBLANK(IF(F704="SKSTD_BDL",'Application Form'!O715,IF('Office Use Only - DONT TOUCH!!!'!G704="Yes",'Application Form'!O715,""))),"",IF(F704="SKSTD_BDL",'Application Form'!O715,IF('Office Use Only - DONT TOUCH!!!'!G704="Yes",'Application Form'!O715,"")))</f>
        <v/>
      </c>
      <c r="N704" t="str">
        <f>IF(AND(F704="",'Application Form'!H715=""),"",IF(AND(F704="",'Application Form'!H715&lt;&gt;""),'Application Form'!H715,IF(AND(F704&lt;&gt;"",'Application Form'!I715=""),"",IF(AND(F704&lt;&gt;"",'Application Form'!I715&lt;&gt;""),IF('Application Form'!I715="SKSTD_BDL","SKSTD_BDL",IF('Application Form'!I715="MIP","MIP",IF('Application Form'!I715="MIP+PV","MIP",IF('Application Form'!I715="SEEKSIRE","SEEKSIRE",IF('Application Form'!I715="SEEKSIRE+PV","SEEKSIRE",IF('Application Form'!I715="GGP50K","GGP50K",IF('Application Form'!I715="GGP50K+PV","GGP50K",IF('Application Form'!I715="GGPHD (150K)","GGPHD (150K)",IF('Application Form'!I715="GGPHD+PV","GGPHD",IF('Application Form'!I715="PV","",IF('Application Form'!I715="POLL","",IF('Application Form'!I715="MSTN","MSTN",IF('Application Form'!I715="COAT","COAT",IF('Application Form'!I715="PI","PI",IF('Application Form'!I715="POLL_50K (add on)*","POLL_50K (add on)*",IF('Application Form'!I715="POLL_HD (add on)*","POLL_HD (add_on)*",IF('Application Form'!I715="MSTN_50K (add_on)*","MSTN_50K (add_on)*",IF('Application Form'!I715="MSTN_HD (add on)*","MSTN_HD (add on)*",IF('Application Form'!I715="STORE","STORE",IF('Application Form'!I715="HE","HE","")))))))))))))))))))),"ERROR"))))</f>
        <v/>
      </c>
      <c r="O704" t="str">
        <f>IF(AND(F704="",'Application Form'!H715=""),"",IF(AND(F704="",'Application Form'!H715&lt;&gt;"",'Application Form'!I715=""),"",IF(AND(F704&lt;&gt;"",'Application Form'!I715=""),"",IF(AND(F704&lt;&gt;"",'Application Form'!I715&lt;&gt;"",'Application Form'!J715=""),"",IF(AND(F704="",'Application Form'!H715&lt;&gt;"",'Application Form'!I715&lt;&gt;""),IF('Application Form'!I715="SKSTD_BDL","SKSTD_BDL",IF('Application Form'!I715="MIP","MIP",IF('Application Form'!I715="MIP+PV","MIP",IF('Application Form'!I715="SEEKSIRE","SEEKSIRE",IF('Application Form'!I715="SEEKSIRE+PV","SEEKSIRE",IF('Application Form'!I715="GGP50K","GGP50K",IF('Application Form'!I715="GGP50K+PV","GGP50K",IF('Application Form'!I715="GGPHD (150K)","GGPHD (150K)",IF('Application Form'!I715="GGPHD+PV","GGPHD",IF('Application Form'!I715="PV","",IF('Application Form'!I715="POLL","",IF('Application Form'!I715="MSTN","MSTN",IF('Application Form'!I715="COAT","COAT",IF('Application Form'!I715="PI","PI",IF('Application Form'!I715="POLL_50K (add on)*","POLL_50K (add on)*",IF('Application Form'!I715="POLL_HD (add on)*","POLL_HD (add_on)*",IF('Application Form'!I715="MSTN_50K (add_on)*","MSTN_50K (add_on)*",IF('Application Form'!I715="MSTN_HD (add on)*","MSTN_HD (add on)*",IF('Application Form'!I715="STORE","STORE",IF('Application Form'!I715="HE","HE","ERROR")))))))))))))))))))),IF(AND(F704&lt;&gt;"",'Application Form'!I715&lt;&gt;"",'Application Form'!J715&lt;&gt;""),IF('Application Form'!J715="SKSTD_BDL","SKSTD_BDL",IF('Application Form'!J715="MIP","MIP",IF('Application Form'!J715="MIP+PV","MIP",IF('Application Form'!J715="SEEKSIRE","SEEKSIRE",IF('Application Form'!J715="SEEKSIRE+PV","SEEKSIRE",IF('Application Form'!J715="GGP50K","GGP50K",IF('Application Form'!J715="GGP50K+PV","GGP50K",IF('Application Form'!J715="GGPHD (150K)","GGPHD (150K)",IF('Application Form'!J715="GGPHD+PV","GGPHD",IF('Application Form'!J715="PV","",IF('Application Form'!J715="POLL","",IF('Application Form'!J715="MSTN","MSTN",IF('Application Form'!J715="COAT","COAT",IF('Application Form'!J715="PI","PI",IF('Application Form'!J715="POLL_50K (add on)*","POLL_50K (add on)*",IF('Application Form'!J715="POLL_HD (add on)*","POLL_HD (add_on)*",IF('Application Form'!J715="MSTN_50K (add_on)*","MSTN_50K (add_on)*",IF('Application Form'!J715="MSTN_HD (add on)*","MSTN_HD (add on)*",IF('Application Form'!J715="STORE","STORE",IF('Application Form'!J715="HE","HE","")))))))))))))))))))),"ERROR"))))))</f>
        <v/>
      </c>
      <c r="P704" t="str">
        <f>IF(AND(F704="",O704&lt;&gt;""),IF('Application Form'!J715="SKSTD_BDL","SKSTD_BDL",IF('Application Form'!J715="MIP","MIP",IF('Application Form'!J715="MIP+PV","MIP",IF('Application Form'!J715="SEEKSIRE","SEEKSIRE",IF('Application Form'!J715="SEEKSIRE+PV","SEEKSIRE",IF('Application Form'!J715="GGP50K","GGP50K",IF('Application Form'!J715="GGP50K+PV","GGP50K",IF('Application Form'!J715="GGPHD (150K)","GGPHD (150K)",IF('Application Form'!J715="GGPHD+PV","GGPHD",IF('Application Form'!J715="PV","",IF('Application Form'!J715="POLL","",IF('Application Form'!J715="MSTN","MSTN",IF('Application Form'!J715="COAT","COAT",IF('Application Form'!J715="PI","PI",IF('Application Form'!J715="POLL_50K (add on)*","POLL_50K (add on)*",IF('Application Form'!J715="POLL_HD (add on)*","POLL_HD (add_on)*",IF('Application Form'!J715="MSTN_50K (add_on)*","MSTN_50K (add_on)*",IF('Application Form'!J715="MSTN_HD (add on)*","MSTN_HD (add on)*",IF('Application Form'!J715="STORE","STORE",IF('Application Form'!J715="HE","HE","")))))))))))))))))))),"")</f>
        <v/>
      </c>
    </row>
    <row r="705" spans="1:16" x14ac:dyDescent="0.25">
      <c r="A705" s="72">
        <f>'Application Form'!E716</f>
        <v>0</v>
      </c>
      <c r="B705" t="str">
        <f>IF('Application Form'!C716="Hair","H",IF('Application Form'!C716="Done","D",IF('Application Form'!C716="Semen","S",IF('Application Form'!C716="TSU","T",""))))</f>
        <v/>
      </c>
      <c r="C705" t="str">
        <f t="shared" si="10"/>
        <v>NAA</v>
      </c>
      <c r="F705" t="str">
        <f>IF('Application Form'!H716="SKSTD_BDL","SKSTD_BDL",IF('Application Form'!H716="MIP","MIP",IF('Application Form'!H716="MIP+PV","MIP",IF('Application Form'!H716="SEEKSIRE","SEEKSIRE",IF('Application Form'!H716="SEEKSIRE+PV","SEEKSIRE",IF('Application Form'!H716="GGP50K","GGP50K",IF('Application Form'!H716="GGP50K+PV","GGP50K",IF('Application Form'!H716="GGPHD (150K)","GGPHD (150K)",IF('Application Form'!H716="GGPHD+PV","GGPHD",IF('Application Form'!H716="PV","",IF('Application Form'!H716="POLL","",IF('Application Form'!H716="MSTN","",IF('Application Form'!H716="COAT","",IF('Application Form'!H716="PI","",IF('Application Form'!H716="POLL_50K (add on)*","",IF('Application Form'!H716="POLL_HD (add on)*","",IF('Application Form'!H716="MSTN_50K (add_on)*","",IF('Application Form'!H716="MSTN_HD (add on)*","",IF('Application Form'!H716="STORE","STORE",IF('Application Form'!H716="HE","HE",""))))))))))))))))))))</f>
        <v/>
      </c>
      <c r="G705" t="str">
        <f>IF(OR(RIGHT('Application Form'!H716,2)="PV",RIGHT('Application Form'!I716,2)="PV",RIGHT('Application Form'!J716,2)="PV"),"Yes","")</f>
        <v/>
      </c>
      <c r="H705" s="81" t="str">
        <f>IF(ISBLANK(IF(F705="SKSTD_BDL",'Application Form'!M716,IF('Office Use Only - DONT TOUCH!!!'!G705="Yes",'Application Form'!M716,""))),"",IF(F705="SKSTD_BDL",'Application Form'!M716,IF('Office Use Only - DONT TOUCH!!!'!G705="Yes",'Application Form'!M716,"")))</f>
        <v/>
      </c>
      <c r="K705" t="str">
        <f>IF(ISBLANK(IF(F705="SKSTD_BDL",'Application Form'!O716,IF('Office Use Only - DONT TOUCH!!!'!G705="Yes",'Application Form'!O716,""))),"",IF(F705="SKSTD_BDL",'Application Form'!O716,IF('Office Use Only - DONT TOUCH!!!'!G705="Yes",'Application Form'!O716,"")))</f>
        <v/>
      </c>
      <c r="N705" t="str">
        <f>IF(AND(F705="",'Application Form'!H716=""),"",IF(AND(F705="",'Application Form'!H716&lt;&gt;""),'Application Form'!H716,IF(AND(F705&lt;&gt;"",'Application Form'!I716=""),"",IF(AND(F705&lt;&gt;"",'Application Form'!I716&lt;&gt;""),IF('Application Form'!I716="SKSTD_BDL","SKSTD_BDL",IF('Application Form'!I716="MIP","MIP",IF('Application Form'!I716="MIP+PV","MIP",IF('Application Form'!I716="SEEKSIRE","SEEKSIRE",IF('Application Form'!I716="SEEKSIRE+PV","SEEKSIRE",IF('Application Form'!I716="GGP50K","GGP50K",IF('Application Form'!I716="GGP50K+PV","GGP50K",IF('Application Form'!I716="GGPHD (150K)","GGPHD (150K)",IF('Application Form'!I716="GGPHD+PV","GGPHD",IF('Application Form'!I716="PV","",IF('Application Form'!I716="POLL","",IF('Application Form'!I716="MSTN","MSTN",IF('Application Form'!I716="COAT","COAT",IF('Application Form'!I716="PI","PI",IF('Application Form'!I716="POLL_50K (add on)*","POLL_50K (add on)*",IF('Application Form'!I716="POLL_HD (add on)*","POLL_HD (add_on)*",IF('Application Form'!I716="MSTN_50K (add_on)*","MSTN_50K (add_on)*",IF('Application Form'!I716="MSTN_HD (add on)*","MSTN_HD (add on)*",IF('Application Form'!I716="STORE","STORE",IF('Application Form'!I716="HE","HE","")))))))))))))))))))),"ERROR"))))</f>
        <v/>
      </c>
      <c r="O705" t="str">
        <f>IF(AND(F705="",'Application Form'!H716=""),"",IF(AND(F705="",'Application Form'!H716&lt;&gt;"",'Application Form'!I716=""),"",IF(AND(F705&lt;&gt;"",'Application Form'!I716=""),"",IF(AND(F705&lt;&gt;"",'Application Form'!I716&lt;&gt;"",'Application Form'!J716=""),"",IF(AND(F705="",'Application Form'!H716&lt;&gt;"",'Application Form'!I716&lt;&gt;""),IF('Application Form'!I716="SKSTD_BDL","SKSTD_BDL",IF('Application Form'!I716="MIP","MIP",IF('Application Form'!I716="MIP+PV","MIP",IF('Application Form'!I716="SEEKSIRE","SEEKSIRE",IF('Application Form'!I716="SEEKSIRE+PV","SEEKSIRE",IF('Application Form'!I716="GGP50K","GGP50K",IF('Application Form'!I716="GGP50K+PV","GGP50K",IF('Application Form'!I716="GGPHD (150K)","GGPHD (150K)",IF('Application Form'!I716="GGPHD+PV","GGPHD",IF('Application Form'!I716="PV","",IF('Application Form'!I716="POLL","",IF('Application Form'!I716="MSTN","MSTN",IF('Application Form'!I716="COAT","COAT",IF('Application Form'!I716="PI","PI",IF('Application Form'!I716="POLL_50K (add on)*","POLL_50K (add on)*",IF('Application Form'!I716="POLL_HD (add on)*","POLL_HD (add_on)*",IF('Application Form'!I716="MSTN_50K (add_on)*","MSTN_50K (add_on)*",IF('Application Form'!I716="MSTN_HD (add on)*","MSTN_HD (add on)*",IF('Application Form'!I716="STORE","STORE",IF('Application Form'!I716="HE","HE","ERROR")))))))))))))))))))),IF(AND(F705&lt;&gt;"",'Application Form'!I716&lt;&gt;"",'Application Form'!J716&lt;&gt;""),IF('Application Form'!J716="SKSTD_BDL","SKSTD_BDL",IF('Application Form'!J716="MIP","MIP",IF('Application Form'!J716="MIP+PV","MIP",IF('Application Form'!J716="SEEKSIRE","SEEKSIRE",IF('Application Form'!J716="SEEKSIRE+PV","SEEKSIRE",IF('Application Form'!J716="GGP50K","GGP50K",IF('Application Form'!J716="GGP50K+PV","GGP50K",IF('Application Form'!J716="GGPHD (150K)","GGPHD (150K)",IF('Application Form'!J716="GGPHD+PV","GGPHD",IF('Application Form'!J716="PV","",IF('Application Form'!J716="POLL","",IF('Application Form'!J716="MSTN","MSTN",IF('Application Form'!J716="COAT","COAT",IF('Application Form'!J716="PI","PI",IF('Application Form'!J716="POLL_50K (add on)*","POLL_50K (add on)*",IF('Application Form'!J716="POLL_HD (add on)*","POLL_HD (add_on)*",IF('Application Form'!J716="MSTN_50K (add_on)*","MSTN_50K (add_on)*",IF('Application Form'!J716="MSTN_HD (add on)*","MSTN_HD (add on)*",IF('Application Form'!J716="STORE","STORE",IF('Application Form'!J716="HE","HE","")))))))))))))))))))),"ERROR"))))))</f>
        <v/>
      </c>
      <c r="P705" t="str">
        <f>IF(AND(F705="",O705&lt;&gt;""),IF('Application Form'!J716="SKSTD_BDL","SKSTD_BDL",IF('Application Form'!J716="MIP","MIP",IF('Application Form'!J716="MIP+PV","MIP",IF('Application Form'!J716="SEEKSIRE","SEEKSIRE",IF('Application Form'!J716="SEEKSIRE+PV","SEEKSIRE",IF('Application Form'!J716="GGP50K","GGP50K",IF('Application Form'!J716="GGP50K+PV","GGP50K",IF('Application Form'!J716="GGPHD (150K)","GGPHD (150K)",IF('Application Form'!J716="GGPHD+PV","GGPHD",IF('Application Form'!J716="PV","",IF('Application Form'!J716="POLL","",IF('Application Form'!J716="MSTN","MSTN",IF('Application Form'!J716="COAT","COAT",IF('Application Form'!J716="PI","PI",IF('Application Form'!J716="POLL_50K (add on)*","POLL_50K (add on)*",IF('Application Form'!J716="POLL_HD (add on)*","POLL_HD (add_on)*",IF('Application Form'!J716="MSTN_50K (add_on)*","MSTN_50K (add_on)*",IF('Application Form'!J716="MSTN_HD (add on)*","MSTN_HD (add on)*",IF('Application Form'!J716="STORE","STORE",IF('Application Form'!J716="HE","HE","")))))))))))))))))))),"")</f>
        <v/>
      </c>
    </row>
    <row r="706" spans="1:16" x14ac:dyDescent="0.25">
      <c r="A706" s="72">
        <f>'Application Form'!E717</f>
        <v>0</v>
      </c>
      <c r="B706" t="str">
        <f>IF('Application Form'!C717="Hair","H",IF('Application Form'!C717="Done","D",IF('Application Form'!C717="Semen","S",IF('Application Form'!C717="TSU","T",""))))</f>
        <v/>
      </c>
      <c r="C706" t="str">
        <f t="shared" si="10"/>
        <v>NAA</v>
      </c>
      <c r="F706" t="str">
        <f>IF('Application Form'!H717="SKSTD_BDL","SKSTD_BDL",IF('Application Form'!H717="MIP","MIP",IF('Application Form'!H717="MIP+PV","MIP",IF('Application Form'!H717="SEEKSIRE","SEEKSIRE",IF('Application Form'!H717="SEEKSIRE+PV","SEEKSIRE",IF('Application Form'!H717="GGP50K","GGP50K",IF('Application Form'!H717="GGP50K+PV","GGP50K",IF('Application Form'!H717="GGPHD (150K)","GGPHD (150K)",IF('Application Form'!H717="GGPHD+PV","GGPHD",IF('Application Form'!H717="PV","",IF('Application Form'!H717="POLL","",IF('Application Form'!H717="MSTN","",IF('Application Form'!H717="COAT","",IF('Application Form'!H717="PI","",IF('Application Form'!H717="POLL_50K (add on)*","",IF('Application Form'!H717="POLL_HD (add on)*","",IF('Application Form'!H717="MSTN_50K (add_on)*","",IF('Application Form'!H717="MSTN_HD (add on)*","",IF('Application Form'!H717="STORE","STORE",IF('Application Form'!H717="HE","HE",""))))))))))))))))))))</f>
        <v/>
      </c>
      <c r="G706" t="str">
        <f>IF(OR(RIGHT('Application Form'!H717,2)="PV",RIGHT('Application Form'!I717,2)="PV",RIGHT('Application Form'!J717,2)="PV"),"Yes","")</f>
        <v/>
      </c>
      <c r="H706" s="81" t="str">
        <f>IF(ISBLANK(IF(F706="SKSTD_BDL",'Application Form'!M717,IF('Office Use Only - DONT TOUCH!!!'!G706="Yes",'Application Form'!M717,""))),"",IF(F706="SKSTD_BDL",'Application Form'!M717,IF('Office Use Only - DONT TOUCH!!!'!G706="Yes",'Application Form'!M717,"")))</f>
        <v/>
      </c>
      <c r="K706" t="str">
        <f>IF(ISBLANK(IF(F706="SKSTD_BDL",'Application Form'!O717,IF('Office Use Only - DONT TOUCH!!!'!G706="Yes",'Application Form'!O717,""))),"",IF(F706="SKSTD_BDL",'Application Form'!O717,IF('Office Use Only - DONT TOUCH!!!'!G706="Yes",'Application Form'!O717,"")))</f>
        <v/>
      </c>
      <c r="N706" t="str">
        <f>IF(AND(F706="",'Application Form'!H717=""),"",IF(AND(F706="",'Application Form'!H717&lt;&gt;""),'Application Form'!H717,IF(AND(F706&lt;&gt;"",'Application Form'!I717=""),"",IF(AND(F706&lt;&gt;"",'Application Form'!I717&lt;&gt;""),IF('Application Form'!I717="SKSTD_BDL","SKSTD_BDL",IF('Application Form'!I717="MIP","MIP",IF('Application Form'!I717="MIP+PV","MIP",IF('Application Form'!I717="SEEKSIRE","SEEKSIRE",IF('Application Form'!I717="SEEKSIRE+PV","SEEKSIRE",IF('Application Form'!I717="GGP50K","GGP50K",IF('Application Form'!I717="GGP50K+PV","GGP50K",IF('Application Form'!I717="GGPHD (150K)","GGPHD (150K)",IF('Application Form'!I717="GGPHD+PV","GGPHD",IF('Application Form'!I717="PV","",IF('Application Form'!I717="POLL","",IF('Application Form'!I717="MSTN","MSTN",IF('Application Form'!I717="COAT","COAT",IF('Application Form'!I717="PI","PI",IF('Application Form'!I717="POLL_50K (add on)*","POLL_50K (add on)*",IF('Application Form'!I717="POLL_HD (add on)*","POLL_HD (add_on)*",IF('Application Form'!I717="MSTN_50K (add_on)*","MSTN_50K (add_on)*",IF('Application Form'!I717="MSTN_HD (add on)*","MSTN_HD (add on)*",IF('Application Form'!I717="STORE","STORE",IF('Application Form'!I717="HE","HE","")))))))))))))))))))),"ERROR"))))</f>
        <v/>
      </c>
      <c r="O706" t="str">
        <f>IF(AND(F706="",'Application Form'!H717=""),"",IF(AND(F706="",'Application Form'!H717&lt;&gt;"",'Application Form'!I717=""),"",IF(AND(F706&lt;&gt;"",'Application Form'!I717=""),"",IF(AND(F706&lt;&gt;"",'Application Form'!I717&lt;&gt;"",'Application Form'!J717=""),"",IF(AND(F706="",'Application Form'!H717&lt;&gt;"",'Application Form'!I717&lt;&gt;""),IF('Application Form'!I717="SKSTD_BDL","SKSTD_BDL",IF('Application Form'!I717="MIP","MIP",IF('Application Form'!I717="MIP+PV","MIP",IF('Application Form'!I717="SEEKSIRE","SEEKSIRE",IF('Application Form'!I717="SEEKSIRE+PV","SEEKSIRE",IF('Application Form'!I717="GGP50K","GGP50K",IF('Application Form'!I717="GGP50K+PV","GGP50K",IF('Application Form'!I717="GGPHD (150K)","GGPHD (150K)",IF('Application Form'!I717="GGPHD+PV","GGPHD",IF('Application Form'!I717="PV","",IF('Application Form'!I717="POLL","",IF('Application Form'!I717="MSTN","MSTN",IF('Application Form'!I717="COAT","COAT",IF('Application Form'!I717="PI","PI",IF('Application Form'!I717="POLL_50K (add on)*","POLL_50K (add on)*",IF('Application Form'!I717="POLL_HD (add on)*","POLL_HD (add_on)*",IF('Application Form'!I717="MSTN_50K (add_on)*","MSTN_50K (add_on)*",IF('Application Form'!I717="MSTN_HD (add on)*","MSTN_HD (add on)*",IF('Application Form'!I717="STORE","STORE",IF('Application Form'!I717="HE","HE","ERROR")))))))))))))))))))),IF(AND(F706&lt;&gt;"",'Application Form'!I717&lt;&gt;"",'Application Form'!J717&lt;&gt;""),IF('Application Form'!J717="SKSTD_BDL","SKSTD_BDL",IF('Application Form'!J717="MIP","MIP",IF('Application Form'!J717="MIP+PV","MIP",IF('Application Form'!J717="SEEKSIRE","SEEKSIRE",IF('Application Form'!J717="SEEKSIRE+PV","SEEKSIRE",IF('Application Form'!J717="GGP50K","GGP50K",IF('Application Form'!J717="GGP50K+PV","GGP50K",IF('Application Form'!J717="GGPHD (150K)","GGPHD (150K)",IF('Application Form'!J717="GGPHD+PV","GGPHD",IF('Application Form'!J717="PV","",IF('Application Form'!J717="POLL","",IF('Application Form'!J717="MSTN","MSTN",IF('Application Form'!J717="COAT","COAT",IF('Application Form'!J717="PI","PI",IF('Application Form'!J717="POLL_50K (add on)*","POLL_50K (add on)*",IF('Application Form'!J717="POLL_HD (add on)*","POLL_HD (add_on)*",IF('Application Form'!J717="MSTN_50K (add_on)*","MSTN_50K (add_on)*",IF('Application Form'!J717="MSTN_HD (add on)*","MSTN_HD (add on)*",IF('Application Form'!J717="STORE","STORE",IF('Application Form'!J717="HE","HE","")))))))))))))))))))),"ERROR"))))))</f>
        <v/>
      </c>
      <c r="P706" t="str">
        <f>IF(AND(F706="",O706&lt;&gt;""),IF('Application Form'!J717="SKSTD_BDL","SKSTD_BDL",IF('Application Form'!J717="MIP","MIP",IF('Application Form'!J717="MIP+PV","MIP",IF('Application Form'!J717="SEEKSIRE","SEEKSIRE",IF('Application Form'!J717="SEEKSIRE+PV","SEEKSIRE",IF('Application Form'!J717="GGP50K","GGP50K",IF('Application Form'!J717="GGP50K+PV","GGP50K",IF('Application Form'!J717="GGPHD (150K)","GGPHD (150K)",IF('Application Form'!J717="GGPHD+PV","GGPHD",IF('Application Form'!J717="PV","",IF('Application Form'!J717="POLL","",IF('Application Form'!J717="MSTN","MSTN",IF('Application Form'!J717="COAT","COAT",IF('Application Form'!J717="PI","PI",IF('Application Form'!J717="POLL_50K (add on)*","POLL_50K (add on)*",IF('Application Form'!J717="POLL_HD (add on)*","POLL_HD (add_on)*",IF('Application Form'!J717="MSTN_50K (add_on)*","MSTN_50K (add_on)*",IF('Application Form'!J717="MSTN_HD (add on)*","MSTN_HD (add on)*",IF('Application Form'!J717="STORE","STORE",IF('Application Form'!J717="HE","HE","")))))))))))))))))))),"")</f>
        <v/>
      </c>
    </row>
    <row r="707" spans="1:16" x14ac:dyDescent="0.25">
      <c r="A707" s="72">
        <f>'Application Form'!E718</f>
        <v>0</v>
      </c>
      <c r="B707" t="str">
        <f>IF('Application Form'!C718="Hair","H",IF('Application Form'!C718="Done","D",IF('Application Form'!C718="Semen","S",IF('Application Form'!C718="TSU","T",""))))</f>
        <v/>
      </c>
      <c r="C707" t="str">
        <f t="shared" ref="C707:C770" si="11">IF(A707&lt;&gt;"","NAA","")</f>
        <v>NAA</v>
      </c>
      <c r="F707" t="str">
        <f>IF('Application Form'!H718="SKSTD_BDL","SKSTD_BDL",IF('Application Form'!H718="MIP","MIP",IF('Application Form'!H718="MIP+PV","MIP",IF('Application Form'!H718="SEEKSIRE","SEEKSIRE",IF('Application Form'!H718="SEEKSIRE+PV","SEEKSIRE",IF('Application Form'!H718="GGP50K","GGP50K",IF('Application Form'!H718="GGP50K+PV","GGP50K",IF('Application Form'!H718="GGPHD (150K)","GGPHD (150K)",IF('Application Form'!H718="GGPHD+PV","GGPHD",IF('Application Form'!H718="PV","",IF('Application Form'!H718="POLL","",IF('Application Form'!H718="MSTN","",IF('Application Form'!H718="COAT","",IF('Application Form'!H718="PI","",IF('Application Form'!H718="POLL_50K (add on)*","",IF('Application Form'!H718="POLL_HD (add on)*","",IF('Application Form'!H718="MSTN_50K (add_on)*","",IF('Application Form'!H718="MSTN_HD (add on)*","",IF('Application Form'!H718="STORE","STORE",IF('Application Form'!H718="HE","HE",""))))))))))))))))))))</f>
        <v/>
      </c>
      <c r="G707" t="str">
        <f>IF(OR(RIGHT('Application Form'!H718,2)="PV",RIGHT('Application Form'!I718,2)="PV",RIGHT('Application Form'!J718,2)="PV"),"Yes","")</f>
        <v/>
      </c>
      <c r="H707" s="81" t="str">
        <f>IF(ISBLANK(IF(F707="SKSTD_BDL",'Application Form'!M718,IF('Office Use Only - DONT TOUCH!!!'!G707="Yes",'Application Form'!M718,""))),"",IF(F707="SKSTD_BDL",'Application Form'!M718,IF('Office Use Only - DONT TOUCH!!!'!G707="Yes",'Application Form'!M718,"")))</f>
        <v/>
      </c>
      <c r="K707" t="str">
        <f>IF(ISBLANK(IF(F707="SKSTD_BDL",'Application Form'!O718,IF('Office Use Only - DONT TOUCH!!!'!G707="Yes",'Application Form'!O718,""))),"",IF(F707="SKSTD_BDL",'Application Form'!O718,IF('Office Use Only - DONT TOUCH!!!'!G707="Yes",'Application Form'!O718,"")))</f>
        <v/>
      </c>
      <c r="N707" t="str">
        <f>IF(AND(F707="",'Application Form'!H718=""),"",IF(AND(F707="",'Application Form'!H718&lt;&gt;""),'Application Form'!H718,IF(AND(F707&lt;&gt;"",'Application Form'!I718=""),"",IF(AND(F707&lt;&gt;"",'Application Form'!I718&lt;&gt;""),IF('Application Form'!I718="SKSTD_BDL","SKSTD_BDL",IF('Application Form'!I718="MIP","MIP",IF('Application Form'!I718="MIP+PV","MIP",IF('Application Form'!I718="SEEKSIRE","SEEKSIRE",IF('Application Form'!I718="SEEKSIRE+PV","SEEKSIRE",IF('Application Form'!I718="GGP50K","GGP50K",IF('Application Form'!I718="GGP50K+PV","GGP50K",IF('Application Form'!I718="GGPHD (150K)","GGPHD (150K)",IF('Application Form'!I718="GGPHD+PV","GGPHD",IF('Application Form'!I718="PV","",IF('Application Form'!I718="POLL","",IF('Application Form'!I718="MSTN","MSTN",IF('Application Form'!I718="COAT","COAT",IF('Application Form'!I718="PI","PI",IF('Application Form'!I718="POLL_50K (add on)*","POLL_50K (add on)*",IF('Application Form'!I718="POLL_HD (add on)*","POLL_HD (add_on)*",IF('Application Form'!I718="MSTN_50K (add_on)*","MSTN_50K (add_on)*",IF('Application Form'!I718="MSTN_HD (add on)*","MSTN_HD (add on)*",IF('Application Form'!I718="STORE","STORE",IF('Application Form'!I718="HE","HE","")))))))))))))))))))),"ERROR"))))</f>
        <v/>
      </c>
      <c r="O707" t="str">
        <f>IF(AND(F707="",'Application Form'!H718=""),"",IF(AND(F707="",'Application Form'!H718&lt;&gt;"",'Application Form'!I718=""),"",IF(AND(F707&lt;&gt;"",'Application Form'!I718=""),"",IF(AND(F707&lt;&gt;"",'Application Form'!I718&lt;&gt;"",'Application Form'!J718=""),"",IF(AND(F707="",'Application Form'!H718&lt;&gt;"",'Application Form'!I718&lt;&gt;""),IF('Application Form'!I718="SKSTD_BDL","SKSTD_BDL",IF('Application Form'!I718="MIP","MIP",IF('Application Form'!I718="MIP+PV","MIP",IF('Application Form'!I718="SEEKSIRE","SEEKSIRE",IF('Application Form'!I718="SEEKSIRE+PV","SEEKSIRE",IF('Application Form'!I718="GGP50K","GGP50K",IF('Application Form'!I718="GGP50K+PV","GGP50K",IF('Application Form'!I718="GGPHD (150K)","GGPHD (150K)",IF('Application Form'!I718="GGPHD+PV","GGPHD",IF('Application Form'!I718="PV","",IF('Application Form'!I718="POLL","",IF('Application Form'!I718="MSTN","MSTN",IF('Application Form'!I718="COAT","COAT",IF('Application Form'!I718="PI","PI",IF('Application Form'!I718="POLL_50K (add on)*","POLL_50K (add on)*",IF('Application Form'!I718="POLL_HD (add on)*","POLL_HD (add_on)*",IF('Application Form'!I718="MSTN_50K (add_on)*","MSTN_50K (add_on)*",IF('Application Form'!I718="MSTN_HD (add on)*","MSTN_HD (add on)*",IF('Application Form'!I718="STORE","STORE",IF('Application Form'!I718="HE","HE","ERROR")))))))))))))))))))),IF(AND(F707&lt;&gt;"",'Application Form'!I718&lt;&gt;"",'Application Form'!J718&lt;&gt;""),IF('Application Form'!J718="SKSTD_BDL","SKSTD_BDL",IF('Application Form'!J718="MIP","MIP",IF('Application Form'!J718="MIP+PV","MIP",IF('Application Form'!J718="SEEKSIRE","SEEKSIRE",IF('Application Form'!J718="SEEKSIRE+PV","SEEKSIRE",IF('Application Form'!J718="GGP50K","GGP50K",IF('Application Form'!J718="GGP50K+PV","GGP50K",IF('Application Form'!J718="GGPHD (150K)","GGPHD (150K)",IF('Application Form'!J718="GGPHD+PV","GGPHD",IF('Application Form'!J718="PV","",IF('Application Form'!J718="POLL","",IF('Application Form'!J718="MSTN","MSTN",IF('Application Form'!J718="COAT","COAT",IF('Application Form'!J718="PI","PI",IF('Application Form'!J718="POLL_50K (add on)*","POLL_50K (add on)*",IF('Application Form'!J718="POLL_HD (add on)*","POLL_HD (add_on)*",IF('Application Form'!J718="MSTN_50K (add_on)*","MSTN_50K (add_on)*",IF('Application Form'!J718="MSTN_HD (add on)*","MSTN_HD (add on)*",IF('Application Form'!J718="STORE","STORE",IF('Application Form'!J718="HE","HE","")))))))))))))))))))),"ERROR"))))))</f>
        <v/>
      </c>
      <c r="P707" t="str">
        <f>IF(AND(F707="",O707&lt;&gt;""),IF('Application Form'!J718="SKSTD_BDL","SKSTD_BDL",IF('Application Form'!J718="MIP","MIP",IF('Application Form'!J718="MIP+PV","MIP",IF('Application Form'!J718="SEEKSIRE","SEEKSIRE",IF('Application Form'!J718="SEEKSIRE+PV","SEEKSIRE",IF('Application Form'!J718="GGP50K","GGP50K",IF('Application Form'!J718="GGP50K+PV","GGP50K",IF('Application Form'!J718="GGPHD (150K)","GGPHD (150K)",IF('Application Form'!J718="GGPHD+PV","GGPHD",IF('Application Form'!J718="PV","",IF('Application Form'!J718="POLL","",IF('Application Form'!J718="MSTN","MSTN",IF('Application Form'!J718="COAT","COAT",IF('Application Form'!J718="PI","PI",IF('Application Form'!J718="POLL_50K (add on)*","POLL_50K (add on)*",IF('Application Form'!J718="POLL_HD (add on)*","POLL_HD (add_on)*",IF('Application Form'!J718="MSTN_50K (add_on)*","MSTN_50K (add_on)*",IF('Application Form'!J718="MSTN_HD (add on)*","MSTN_HD (add on)*",IF('Application Form'!J718="STORE","STORE",IF('Application Form'!J718="HE","HE","")))))))))))))))))))),"")</f>
        <v/>
      </c>
    </row>
    <row r="708" spans="1:16" x14ac:dyDescent="0.25">
      <c r="A708" s="72">
        <f>'Application Form'!E719</f>
        <v>0</v>
      </c>
      <c r="B708" t="str">
        <f>IF('Application Form'!C719="Hair","H",IF('Application Form'!C719="Done","D",IF('Application Form'!C719="Semen","S",IF('Application Form'!C719="TSU","T",""))))</f>
        <v/>
      </c>
      <c r="C708" t="str">
        <f t="shared" si="11"/>
        <v>NAA</v>
      </c>
      <c r="F708" t="str">
        <f>IF('Application Form'!H719="SKSTD_BDL","SKSTD_BDL",IF('Application Form'!H719="MIP","MIP",IF('Application Form'!H719="MIP+PV","MIP",IF('Application Form'!H719="SEEKSIRE","SEEKSIRE",IF('Application Form'!H719="SEEKSIRE+PV","SEEKSIRE",IF('Application Form'!H719="GGP50K","GGP50K",IF('Application Form'!H719="GGP50K+PV","GGP50K",IF('Application Form'!H719="GGPHD (150K)","GGPHD (150K)",IF('Application Form'!H719="GGPHD+PV","GGPHD",IF('Application Form'!H719="PV","",IF('Application Form'!H719="POLL","",IF('Application Form'!H719="MSTN","",IF('Application Form'!H719="COAT","",IF('Application Form'!H719="PI","",IF('Application Form'!H719="POLL_50K (add on)*","",IF('Application Form'!H719="POLL_HD (add on)*","",IF('Application Form'!H719="MSTN_50K (add_on)*","",IF('Application Form'!H719="MSTN_HD (add on)*","",IF('Application Form'!H719="STORE","STORE",IF('Application Form'!H719="HE","HE",""))))))))))))))))))))</f>
        <v/>
      </c>
      <c r="G708" t="str">
        <f>IF(OR(RIGHT('Application Form'!H719,2)="PV",RIGHT('Application Form'!I719,2)="PV",RIGHT('Application Form'!J719,2)="PV"),"Yes","")</f>
        <v/>
      </c>
      <c r="H708" s="81" t="str">
        <f>IF(ISBLANK(IF(F708="SKSTD_BDL",'Application Form'!M719,IF('Office Use Only - DONT TOUCH!!!'!G708="Yes",'Application Form'!M719,""))),"",IF(F708="SKSTD_BDL",'Application Form'!M719,IF('Office Use Only - DONT TOUCH!!!'!G708="Yes",'Application Form'!M719,"")))</f>
        <v/>
      </c>
      <c r="K708" t="str">
        <f>IF(ISBLANK(IF(F708="SKSTD_BDL",'Application Form'!O719,IF('Office Use Only - DONT TOUCH!!!'!G708="Yes",'Application Form'!O719,""))),"",IF(F708="SKSTD_BDL",'Application Form'!O719,IF('Office Use Only - DONT TOUCH!!!'!G708="Yes",'Application Form'!O719,"")))</f>
        <v/>
      </c>
      <c r="N708" t="str">
        <f>IF(AND(F708="",'Application Form'!H719=""),"",IF(AND(F708="",'Application Form'!H719&lt;&gt;""),'Application Form'!H719,IF(AND(F708&lt;&gt;"",'Application Form'!I719=""),"",IF(AND(F708&lt;&gt;"",'Application Form'!I719&lt;&gt;""),IF('Application Form'!I719="SKSTD_BDL","SKSTD_BDL",IF('Application Form'!I719="MIP","MIP",IF('Application Form'!I719="MIP+PV","MIP",IF('Application Form'!I719="SEEKSIRE","SEEKSIRE",IF('Application Form'!I719="SEEKSIRE+PV","SEEKSIRE",IF('Application Form'!I719="GGP50K","GGP50K",IF('Application Form'!I719="GGP50K+PV","GGP50K",IF('Application Form'!I719="GGPHD (150K)","GGPHD (150K)",IF('Application Form'!I719="GGPHD+PV","GGPHD",IF('Application Form'!I719="PV","",IF('Application Form'!I719="POLL","",IF('Application Form'!I719="MSTN","MSTN",IF('Application Form'!I719="COAT","COAT",IF('Application Form'!I719="PI","PI",IF('Application Form'!I719="POLL_50K (add on)*","POLL_50K (add on)*",IF('Application Form'!I719="POLL_HD (add on)*","POLL_HD (add_on)*",IF('Application Form'!I719="MSTN_50K (add_on)*","MSTN_50K (add_on)*",IF('Application Form'!I719="MSTN_HD (add on)*","MSTN_HD (add on)*",IF('Application Form'!I719="STORE","STORE",IF('Application Form'!I719="HE","HE","")))))))))))))))))))),"ERROR"))))</f>
        <v/>
      </c>
      <c r="O708" t="str">
        <f>IF(AND(F708="",'Application Form'!H719=""),"",IF(AND(F708="",'Application Form'!H719&lt;&gt;"",'Application Form'!I719=""),"",IF(AND(F708&lt;&gt;"",'Application Form'!I719=""),"",IF(AND(F708&lt;&gt;"",'Application Form'!I719&lt;&gt;"",'Application Form'!J719=""),"",IF(AND(F708="",'Application Form'!H719&lt;&gt;"",'Application Form'!I719&lt;&gt;""),IF('Application Form'!I719="SKSTD_BDL","SKSTD_BDL",IF('Application Form'!I719="MIP","MIP",IF('Application Form'!I719="MIP+PV","MIP",IF('Application Form'!I719="SEEKSIRE","SEEKSIRE",IF('Application Form'!I719="SEEKSIRE+PV","SEEKSIRE",IF('Application Form'!I719="GGP50K","GGP50K",IF('Application Form'!I719="GGP50K+PV","GGP50K",IF('Application Form'!I719="GGPHD (150K)","GGPHD (150K)",IF('Application Form'!I719="GGPHD+PV","GGPHD",IF('Application Form'!I719="PV","",IF('Application Form'!I719="POLL","",IF('Application Form'!I719="MSTN","MSTN",IF('Application Form'!I719="COAT","COAT",IF('Application Form'!I719="PI","PI",IF('Application Form'!I719="POLL_50K (add on)*","POLL_50K (add on)*",IF('Application Form'!I719="POLL_HD (add on)*","POLL_HD (add_on)*",IF('Application Form'!I719="MSTN_50K (add_on)*","MSTN_50K (add_on)*",IF('Application Form'!I719="MSTN_HD (add on)*","MSTN_HD (add on)*",IF('Application Form'!I719="STORE","STORE",IF('Application Form'!I719="HE","HE","ERROR")))))))))))))))))))),IF(AND(F708&lt;&gt;"",'Application Form'!I719&lt;&gt;"",'Application Form'!J719&lt;&gt;""),IF('Application Form'!J719="SKSTD_BDL","SKSTD_BDL",IF('Application Form'!J719="MIP","MIP",IF('Application Form'!J719="MIP+PV","MIP",IF('Application Form'!J719="SEEKSIRE","SEEKSIRE",IF('Application Form'!J719="SEEKSIRE+PV","SEEKSIRE",IF('Application Form'!J719="GGP50K","GGP50K",IF('Application Form'!J719="GGP50K+PV","GGP50K",IF('Application Form'!J719="GGPHD (150K)","GGPHD (150K)",IF('Application Form'!J719="GGPHD+PV","GGPHD",IF('Application Form'!J719="PV","",IF('Application Form'!J719="POLL","",IF('Application Form'!J719="MSTN","MSTN",IF('Application Form'!J719="COAT","COAT",IF('Application Form'!J719="PI","PI",IF('Application Form'!J719="POLL_50K (add on)*","POLL_50K (add on)*",IF('Application Form'!J719="POLL_HD (add on)*","POLL_HD (add_on)*",IF('Application Form'!J719="MSTN_50K (add_on)*","MSTN_50K (add_on)*",IF('Application Form'!J719="MSTN_HD (add on)*","MSTN_HD (add on)*",IF('Application Form'!J719="STORE","STORE",IF('Application Form'!J719="HE","HE","")))))))))))))))))))),"ERROR"))))))</f>
        <v/>
      </c>
      <c r="P708" t="str">
        <f>IF(AND(F708="",O708&lt;&gt;""),IF('Application Form'!J719="SKSTD_BDL","SKSTD_BDL",IF('Application Form'!J719="MIP","MIP",IF('Application Form'!J719="MIP+PV","MIP",IF('Application Form'!J719="SEEKSIRE","SEEKSIRE",IF('Application Form'!J719="SEEKSIRE+PV","SEEKSIRE",IF('Application Form'!J719="GGP50K","GGP50K",IF('Application Form'!J719="GGP50K+PV","GGP50K",IF('Application Form'!J719="GGPHD (150K)","GGPHD (150K)",IF('Application Form'!J719="GGPHD+PV","GGPHD",IF('Application Form'!J719="PV","",IF('Application Form'!J719="POLL","",IF('Application Form'!J719="MSTN","MSTN",IF('Application Form'!J719="COAT","COAT",IF('Application Form'!J719="PI","PI",IF('Application Form'!J719="POLL_50K (add on)*","POLL_50K (add on)*",IF('Application Form'!J719="POLL_HD (add on)*","POLL_HD (add_on)*",IF('Application Form'!J719="MSTN_50K (add_on)*","MSTN_50K (add_on)*",IF('Application Form'!J719="MSTN_HD (add on)*","MSTN_HD (add on)*",IF('Application Form'!J719="STORE","STORE",IF('Application Form'!J719="HE","HE","")))))))))))))))))))),"")</f>
        <v/>
      </c>
    </row>
    <row r="709" spans="1:16" x14ac:dyDescent="0.25">
      <c r="A709" s="72">
        <f>'Application Form'!E720</f>
        <v>0</v>
      </c>
      <c r="B709" t="str">
        <f>IF('Application Form'!C720="Hair","H",IF('Application Form'!C720="Done","D",IF('Application Form'!C720="Semen","S",IF('Application Form'!C720="TSU","T",""))))</f>
        <v/>
      </c>
      <c r="C709" t="str">
        <f t="shared" si="11"/>
        <v>NAA</v>
      </c>
      <c r="F709" t="str">
        <f>IF('Application Form'!H720="SKSTD_BDL","SKSTD_BDL",IF('Application Form'!H720="MIP","MIP",IF('Application Form'!H720="MIP+PV","MIP",IF('Application Form'!H720="SEEKSIRE","SEEKSIRE",IF('Application Form'!H720="SEEKSIRE+PV","SEEKSIRE",IF('Application Form'!H720="GGP50K","GGP50K",IF('Application Form'!H720="GGP50K+PV","GGP50K",IF('Application Form'!H720="GGPHD (150K)","GGPHD (150K)",IF('Application Form'!H720="GGPHD+PV","GGPHD",IF('Application Form'!H720="PV","",IF('Application Form'!H720="POLL","",IF('Application Form'!H720="MSTN","",IF('Application Form'!H720="COAT","",IF('Application Form'!H720="PI","",IF('Application Form'!H720="POLL_50K (add on)*","",IF('Application Form'!H720="POLL_HD (add on)*","",IF('Application Form'!H720="MSTN_50K (add_on)*","",IF('Application Form'!H720="MSTN_HD (add on)*","",IF('Application Form'!H720="STORE","STORE",IF('Application Form'!H720="HE","HE",""))))))))))))))))))))</f>
        <v/>
      </c>
      <c r="G709" t="str">
        <f>IF(OR(RIGHT('Application Form'!H720,2)="PV",RIGHT('Application Form'!I720,2)="PV",RIGHT('Application Form'!J720,2)="PV"),"Yes","")</f>
        <v/>
      </c>
      <c r="H709" s="81" t="str">
        <f>IF(ISBLANK(IF(F709="SKSTD_BDL",'Application Form'!M720,IF('Office Use Only - DONT TOUCH!!!'!G709="Yes",'Application Form'!M720,""))),"",IF(F709="SKSTD_BDL",'Application Form'!M720,IF('Office Use Only - DONT TOUCH!!!'!G709="Yes",'Application Form'!M720,"")))</f>
        <v/>
      </c>
      <c r="K709" t="str">
        <f>IF(ISBLANK(IF(F709="SKSTD_BDL",'Application Form'!O720,IF('Office Use Only - DONT TOUCH!!!'!G709="Yes",'Application Form'!O720,""))),"",IF(F709="SKSTD_BDL",'Application Form'!O720,IF('Office Use Only - DONT TOUCH!!!'!G709="Yes",'Application Form'!O720,"")))</f>
        <v/>
      </c>
      <c r="N709" t="str">
        <f>IF(AND(F709="",'Application Form'!H720=""),"",IF(AND(F709="",'Application Form'!H720&lt;&gt;""),'Application Form'!H720,IF(AND(F709&lt;&gt;"",'Application Form'!I720=""),"",IF(AND(F709&lt;&gt;"",'Application Form'!I720&lt;&gt;""),IF('Application Form'!I720="SKSTD_BDL","SKSTD_BDL",IF('Application Form'!I720="MIP","MIP",IF('Application Form'!I720="MIP+PV","MIP",IF('Application Form'!I720="SEEKSIRE","SEEKSIRE",IF('Application Form'!I720="SEEKSIRE+PV","SEEKSIRE",IF('Application Form'!I720="GGP50K","GGP50K",IF('Application Form'!I720="GGP50K+PV","GGP50K",IF('Application Form'!I720="GGPHD (150K)","GGPHD (150K)",IF('Application Form'!I720="GGPHD+PV","GGPHD",IF('Application Form'!I720="PV","",IF('Application Form'!I720="POLL","",IF('Application Form'!I720="MSTN","MSTN",IF('Application Form'!I720="COAT","COAT",IF('Application Form'!I720="PI","PI",IF('Application Form'!I720="POLL_50K (add on)*","POLL_50K (add on)*",IF('Application Form'!I720="POLL_HD (add on)*","POLL_HD (add_on)*",IF('Application Form'!I720="MSTN_50K (add_on)*","MSTN_50K (add_on)*",IF('Application Form'!I720="MSTN_HD (add on)*","MSTN_HD (add on)*",IF('Application Form'!I720="STORE","STORE",IF('Application Form'!I720="HE","HE","")))))))))))))))))))),"ERROR"))))</f>
        <v/>
      </c>
      <c r="O709" t="str">
        <f>IF(AND(F709="",'Application Form'!H720=""),"",IF(AND(F709="",'Application Form'!H720&lt;&gt;"",'Application Form'!I720=""),"",IF(AND(F709&lt;&gt;"",'Application Form'!I720=""),"",IF(AND(F709&lt;&gt;"",'Application Form'!I720&lt;&gt;"",'Application Form'!J720=""),"",IF(AND(F709="",'Application Form'!H720&lt;&gt;"",'Application Form'!I720&lt;&gt;""),IF('Application Form'!I720="SKSTD_BDL","SKSTD_BDL",IF('Application Form'!I720="MIP","MIP",IF('Application Form'!I720="MIP+PV","MIP",IF('Application Form'!I720="SEEKSIRE","SEEKSIRE",IF('Application Form'!I720="SEEKSIRE+PV","SEEKSIRE",IF('Application Form'!I720="GGP50K","GGP50K",IF('Application Form'!I720="GGP50K+PV","GGP50K",IF('Application Form'!I720="GGPHD (150K)","GGPHD (150K)",IF('Application Form'!I720="GGPHD+PV","GGPHD",IF('Application Form'!I720="PV","",IF('Application Form'!I720="POLL","",IF('Application Form'!I720="MSTN","MSTN",IF('Application Form'!I720="COAT","COAT",IF('Application Form'!I720="PI","PI",IF('Application Form'!I720="POLL_50K (add on)*","POLL_50K (add on)*",IF('Application Form'!I720="POLL_HD (add on)*","POLL_HD (add_on)*",IF('Application Form'!I720="MSTN_50K (add_on)*","MSTN_50K (add_on)*",IF('Application Form'!I720="MSTN_HD (add on)*","MSTN_HD (add on)*",IF('Application Form'!I720="STORE","STORE",IF('Application Form'!I720="HE","HE","ERROR")))))))))))))))))))),IF(AND(F709&lt;&gt;"",'Application Form'!I720&lt;&gt;"",'Application Form'!J720&lt;&gt;""),IF('Application Form'!J720="SKSTD_BDL","SKSTD_BDL",IF('Application Form'!J720="MIP","MIP",IF('Application Form'!J720="MIP+PV","MIP",IF('Application Form'!J720="SEEKSIRE","SEEKSIRE",IF('Application Form'!J720="SEEKSIRE+PV","SEEKSIRE",IF('Application Form'!J720="GGP50K","GGP50K",IF('Application Form'!J720="GGP50K+PV","GGP50K",IF('Application Form'!J720="GGPHD (150K)","GGPHD (150K)",IF('Application Form'!J720="GGPHD+PV","GGPHD",IF('Application Form'!J720="PV","",IF('Application Form'!J720="POLL","",IF('Application Form'!J720="MSTN","MSTN",IF('Application Form'!J720="COAT","COAT",IF('Application Form'!J720="PI","PI",IF('Application Form'!J720="POLL_50K (add on)*","POLL_50K (add on)*",IF('Application Form'!J720="POLL_HD (add on)*","POLL_HD (add_on)*",IF('Application Form'!J720="MSTN_50K (add_on)*","MSTN_50K (add_on)*",IF('Application Form'!J720="MSTN_HD (add on)*","MSTN_HD (add on)*",IF('Application Form'!J720="STORE","STORE",IF('Application Form'!J720="HE","HE","")))))))))))))))))))),"ERROR"))))))</f>
        <v/>
      </c>
      <c r="P709" t="str">
        <f>IF(AND(F709="",O709&lt;&gt;""),IF('Application Form'!J720="SKSTD_BDL","SKSTD_BDL",IF('Application Form'!J720="MIP","MIP",IF('Application Form'!J720="MIP+PV","MIP",IF('Application Form'!J720="SEEKSIRE","SEEKSIRE",IF('Application Form'!J720="SEEKSIRE+PV","SEEKSIRE",IF('Application Form'!J720="GGP50K","GGP50K",IF('Application Form'!J720="GGP50K+PV","GGP50K",IF('Application Form'!J720="GGPHD (150K)","GGPHD (150K)",IF('Application Form'!J720="GGPHD+PV","GGPHD",IF('Application Form'!J720="PV","",IF('Application Form'!J720="POLL","",IF('Application Form'!J720="MSTN","MSTN",IF('Application Form'!J720="COAT","COAT",IF('Application Form'!J720="PI","PI",IF('Application Form'!J720="POLL_50K (add on)*","POLL_50K (add on)*",IF('Application Form'!J720="POLL_HD (add on)*","POLL_HD (add_on)*",IF('Application Form'!J720="MSTN_50K (add_on)*","MSTN_50K (add_on)*",IF('Application Form'!J720="MSTN_HD (add on)*","MSTN_HD (add on)*",IF('Application Form'!J720="STORE","STORE",IF('Application Form'!J720="HE","HE","")))))))))))))))))))),"")</f>
        <v/>
      </c>
    </row>
    <row r="710" spans="1:16" x14ac:dyDescent="0.25">
      <c r="A710" s="72">
        <f>'Application Form'!E721</f>
        <v>0</v>
      </c>
      <c r="B710" t="str">
        <f>IF('Application Form'!C721="Hair","H",IF('Application Form'!C721="Done","D",IF('Application Form'!C721="Semen","S",IF('Application Form'!C721="TSU","T",""))))</f>
        <v/>
      </c>
      <c r="C710" t="str">
        <f t="shared" si="11"/>
        <v>NAA</v>
      </c>
      <c r="F710" t="str">
        <f>IF('Application Form'!H721="SKSTD_BDL","SKSTD_BDL",IF('Application Form'!H721="MIP","MIP",IF('Application Form'!H721="MIP+PV","MIP",IF('Application Form'!H721="SEEKSIRE","SEEKSIRE",IF('Application Form'!H721="SEEKSIRE+PV","SEEKSIRE",IF('Application Form'!H721="GGP50K","GGP50K",IF('Application Form'!H721="GGP50K+PV","GGP50K",IF('Application Form'!H721="GGPHD (150K)","GGPHD (150K)",IF('Application Form'!H721="GGPHD+PV","GGPHD",IF('Application Form'!H721="PV","",IF('Application Form'!H721="POLL","",IF('Application Form'!H721="MSTN","",IF('Application Form'!H721="COAT","",IF('Application Form'!H721="PI","",IF('Application Form'!H721="POLL_50K (add on)*","",IF('Application Form'!H721="POLL_HD (add on)*","",IF('Application Form'!H721="MSTN_50K (add_on)*","",IF('Application Form'!H721="MSTN_HD (add on)*","",IF('Application Form'!H721="STORE","STORE",IF('Application Form'!H721="HE","HE",""))))))))))))))))))))</f>
        <v/>
      </c>
      <c r="G710" t="str">
        <f>IF(OR(RIGHT('Application Form'!H721,2)="PV",RIGHT('Application Form'!I721,2)="PV",RIGHT('Application Form'!J721,2)="PV"),"Yes","")</f>
        <v/>
      </c>
      <c r="H710" s="81" t="str">
        <f>IF(ISBLANK(IF(F710="SKSTD_BDL",'Application Form'!M721,IF('Office Use Only - DONT TOUCH!!!'!G710="Yes",'Application Form'!M721,""))),"",IF(F710="SKSTD_BDL",'Application Form'!M721,IF('Office Use Only - DONT TOUCH!!!'!G710="Yes",'Application Form'!M721,"")))</f>
        <v/>
      </c>
      <c r="K710" t="str">
        <f>IF(ISBLANK(IF(F710="SKSTD_BDL",'Application Form'!O721,IF('Office Use Only - DONT TOUCH!!!'!G710="Yes",'Application Form'!O721,""))),"",IF(F710="SKSTD_BDL",'Application Form'!O721,IF('Office Use Only - DONT TOUCH!!!'!G710="Yes",'Application Form'!O721,"")))</f>
        <v/>
      </c>
      <c r="N710" t="str">
        <f>IF(AND(F710="",'Application Form'!H721=""),"",IF(AND(F710="",'Application Form'!H721&lt;&gt;""),'Application Form'!H721,IF(AND(F710&lt;&gt;"",'Application Form'!I721=""),"",IF(AND(F710&lt;&gt;"",'Application Form'!I721&lt;&gt;""),IF('Application Form'!I721="SKSTD_BDL","SKSTD_BDL",IF('Application Form'!I721="MIP","MIP",IF('Application Form'!I721="MIP+PV","MIP",IF('Application Form'!I721="SEEKSIRE","SEEKSIRE",IF('Application Form'!I721="SEEKSIRE+PV","SEEKSIRE",IF('Application Form'!I721="GGP50K","GGP50K",IF('Application Form'!I721="GGP50K+PV","GGP50K",IF('Application Form'!I721="GGPHD (150K)","GGPHD (150K)",IF('Application Form'!I721="GGPHD+PV","GGPHD",IF('Application Form'!I721="PV","",IF('Application Form'!I721="POLL","",IF('Application Form'!I721="MSTN","MSTN",IF('Application Form'!I721="COAT","COAT",IF('Application Form'!I721="PI","PI",IF('Application Form'!I721="POLL_50K (add on)*","POLL_50K (add on)*",IF('Application Form'!I721="POLL_HD (add on)*","POLL_HD (add_on)*",IF('Application Form'!I721="MSTN_50K (add_on)*","MSTN_50K (add_on)*",IF('Application Form'!I721="MSTN_HD (add on)*","MSTN_HD (add on)*",IF('Application Form'!I721="STORE","STORE",IF('Application Form'!I721="HE","HE","")))))))))))))))))))),"ERROR"))))</f>
        <v/>
      </c>
      <c r="O710" t="str">
        <f>IF(AND(F710="",'Application Form'!H721=""),"",IF(AND(F710="",'Application Form'!H721&lt;&gt;"",'Application Form'!I721=""),"",IF(AND(F710&lt;&gt;"",'Application Form'!I721=""),"",IF(AND(F710&lt;&gt;"",'Application Form'!I721&lt;&gt;"",'Application Form'!J721=""),"",IF(AND(F710="",'Application Form'!H721&lt;&gt;"",'Application Form'!I721&lt;&gt;""),IF('Application Form'!I721="SKSTD_BDL","SKSTD_BDL",IF('Application Form'!I721="MIP","MIP",IF('Application Form'!I721="MIP+PV","MIP",IF('Application Form'!I721="SEEKSIRE","SEEKSIRE",IF('Application Form'!I721="SEEKSIRE+PV","SEEKSIRE",IF('Application Form'!I721="GGP50K","GGP50K",IF('Application Form'!I721="GGP50K+PV","GGP50K",IF('Application Form'!I721="GGPHD (150K)","GGPHD (150K)",IF('Application Form'!I721="GGPHD+PV","GGPHD",IF('Application Form'!I721="PV","",IF('Application Form'!I721="POLL","",IF('Application Form'!I721="MSTN","MSTN",IF('Application Form'!I721="COAT","COAT",IF('Application Form'!I721="PI","PI",IF('Application Form'!I721="POLL_50K (add on)*","POLL_50K (add on)*",IF('Application Form'!I721="POLL_HD (add on)*","POLL_HD (add_on)*",IF('Application Form'!I721="MSTN_50K (add_on)*","MSTN_50K (add_on)*",IF('Application Form'!I721="MSTN_HD (add on)*","MSTN_HD (add on)*",IF('Application Form'!I721="STORE","STORE",IF('Application Form'!I721="HE","HE","ERROR")))))))))))))))))))),IF(AND(F710&lt;&gt;"",'Application Form'!I721&lt;&gt;"",'Application Form'!J721&lt;&gt;""),IF('Application Form'!J721="SKSTD_BDL","SKSTD_BDL",IF('Application Form'!J721="MIP","MIP",IF('Application Form'!J721="MIP+PV","MIP",IF('Application Form'!J721="SEEKSIRE","SEEKSIRE",IF('Application Form'!J721="SEEKSIRE+PV","SEEKSIRE",IF('Application Form'!J721="GGP50K","GGP50K",IF('Application Form'!J721="GGP50K+PV","GGP50K",IF('Application Form'!J721="GGPHD (150K)","GGPHD (150K)",IF('Application Form'!J721="GGPHD+PV","GGPHD",IF('Application Form'!J721="PV","",IF('Application Form'!J721="POLL","",IF('Application Form'!J721="MSTN","MSTN",IF('Application Form'!J721="COAT","COAT",IF('Application Form'!J721="PI","PI",IF('Application Form'!J721="POLL_50K (add on)*","POLL_50K (add on)*",IF('Application Form'!J721="POLL_HD (add on)*","POLL_HD (add_on)*",IF('Application Form'!J721="MSTN_50K (add_on)*","MSTN_50K (add_on)*",IF('Application Form'!J721="MSTN_HD (add on)*","MSTN_HD (add on)*",IF('Application Form'!J721="STORE","STORE",IF('Application Form'!J721="HE","HE","")))))))))))))))))))),"ERROR"))))))</f>
        <v/>
      </c>
      <c r="P710" t="str">
        <f>IF(AND(F710="",O710&lt;&gt;""),IF('Application Form'!J721="SKSTD_BDL","SKSTD_BDL",IF('Application Form'!J721="MIP","MIP",IF('Application Form'!J721="MIP+PV","MIP",IF('Application Form'!J721="SEEKSIRE","SEEKSIRE",IF('Application Form'!J721="SEEKSIRE+PV","SEEKSIRE",IF('Application Form'!J721="GGP50K","GGP50K",IF('Application Form'!J721="GGP50K+PV","GGP50K",IF('Application Form'!J721="GGPHD (150K)","GGPHD (150K)",IF('Application Form'!J721="GGPHD+PV","GGPHD",IF('Application Form'!J721="PV","",IF('Application Form'!J721="POLL","",IF('Application Form'!J721="MSTN","MSTN",IF('Application Form'!J721="COAT","COAT",IF('Application Form'!J721="PI","PI",IF('Application Form'!J721="POLL_50K (add on)*","POLL_50K (add on)*",IF('Application Form'!J721="POLL_HD (add on)*","POLL_HD (add_on)*",IF('Application Form'!J721="MSTN_50K (add_on)*","MSTN_50K (add_on)*",IF('Application Form'!J721="MSTN_HD (add on)*","MSTN_HD (add on)*",IF('Application Form'!J721="STORE","STORE",IF('Application Form'!J721="HE","HE","")))))))))))))))))))),"")</f>
        <v/>
      </c>
    </row>
    <row r="711" spans="1:16" x14ac:dyDescent="0.25">
      <c r="A711" s="72">
        <f>'Application Form'!E722</f>
        <v>0</v>
      </c>
      <c r="B711" t="str">
        <f>IF('Application Form'!C722="Hair","H",IF('Application Form'!C722="Done","D",IF('Application Form'!C722="Semen","S",IF('Application Form'!C722="TSU","T",""))))</f>
        <v/>
      </c>
      <c r="C711" t="str">
        <f t="shared" si="11"/>
        <v>NAA</v>
      </c>
      <c r="F711" t="str">
        <f>IF('Application Form'!H722="SKSTD_BDL","SKSTD_BDL",IF('Application Form'!H722="MIP","MIP",IF('Application Form'!H722="MIP+PV","MIP",IF('Application Form'!H722="SEEKSIRE","SEEKSIRE",IF('Application Form'!H722="SEEKSIRE+PV","SEEKSIRE",IF('Application Form'!H722="GGP50K","GGP50K",IF('Application Form'!H722="GGP50K+PV","GGP50K",IF('Application Form'!H722="GGPHD (150K)","GGPHD (150K)",IF('Application Form'!H722="GGPHD+PV","GGPHD",IF('Application Form'!H722="PV","",IF('Application Form'!H722="POLL","",IF('Application Form'!H722="MSTN","",IF('Application Form'!H722="COAT","",IF('Application Form'!H722="PI","",IF('Application Form'!H722="POLL_50K (add on)*","",IF('Application Form'!H722="POLL_HD (add on)*","",IF('Application Form'!H722="MSTN_50K (add_on)*","",IF('Application Form'!H722="MSTN_HD (add on)*","",IF('Application Form'!H722="STORE","STORE",IF('Application Form'!H722="HE","HE",""))))))))))))))))))))</f>
        <v/>
      </c>
      <c r="G711" t="str">
        <f>IF(OR(RIGHT('Application Form'!H722,2)="PV",RIGHT('Application Form'!I722,2)="PV",RIGHT('Application Form'!J722,2)="PV"),"Yes","")</f>
        <v/>
      </c>
      <c r="H711" s="81" t="str">
        <f>IF(ISBLANK(IF(F711="SKSTD_BDL",'Application Form'!M722,IF('Office Use Only - DONT TOUCH!!!'!G711="Yes",'Application Form'!M722,""))),"",IF(F711="SKSTD_BDL",'Application Form'!M722,IF('Office Use Only - DONT TOUCH!!!'!G711="Yes",'Application Form'!M722,"")))</f>
        <v/>
      </c>
      <c r="K711" t="str">
        <f>IF(ISBLANK(IF(F711="SKSTD_BDL",'Application Form'!O722,IF('Office Use Only - DONT TOUCH!!!'!G711="Yes",'Application Form'!O722,""))),"",IF(F711="SKSTD_BDL",'Application Form'!O722,IF('Office Use Only - DONT TOUCH!!!'!G711="Yes",'Application Form'!O722,"")))</f>
        <v/>
      </c>
      <c r="N711" t="str">
        <f>IF(AND(F711="",'Application Form'!H722=""),"",IF(AND(F711="",'Application Form'!H722&lt;&gt;""),'Application Form'!H722,IF(AND(F711&lt;&gt;"",'Application Form'!I722=""),"",IF(AND(F711&lt;&gt;"",'Application Form'!I722&lt;&gt;""),IF('Application Form'!I722="SKSTD_BDL","SKSTD_BDL",IF('Application Form'!I722="MIP","MIP",IF('Application Form'!I722="MIP+PV","MIP",IF('Application Form'!I722="SEEKSIRE","SEEKSIRE",IF('Application Form'!I722="SEEKSIRE+PV","SEEKSIRE",IF('Application Form'!I722="GGP50K","GGP50K",IF('Application Form'!I722="GGP50K+PV","GGP50K",IF('Application Form'!I722="GGPHD (150K)","GGPHD (150K)",IF('Application Form'!I722="GGPHD+PV","GGPHD",IF('Application Form'!I722="PV","",IF('Application Form'!I722="POLL","",IF('Application Form'!I722="MSTN","MSTN",IF('Application Form'!I722="COAT","COAT",IF('Application Form'!I722="PI","PI",IF('Application Form'!I722="POLL_50K (add on)*","POLL_50K (add on)*",IF('Application Form'!I722="POLL_HD (add on)*","POLL_HD (add_on)*",IF('Application Form'!I722="MSTN_50K (add_on)*","MSTN_50K (add_on)*",IF('Application Form'!I722="MSTN_HD (add on)*","MSTN_HD (add on)*",IF('Application Form'!I722="STORE","STORE",IF('Application Form'!I722="HE","HE","")))))))))))))))))))),"ERROR"))))</f>
        <v/>
      </c>
      <c r="O711" t="str">
        <f>IF(AND(F711="",'Application Form'!H722=""),"",IF(AND(F711="",'Application Form'!H722&lt;&gt;"",'Application Form'!I722=""),"",IF(AND(F711&lt;&gt;"",'Application Form'!I722=""),"",IF(AND(F711&lt;&gt;"",'Application Form'!I722&lt;&gt;"",'Application Form'!J722=""),"",IF(AND(F711="",'Application Form'!H722&lt;&gt;"",'Application Form'!I722&lt;&gt;""),IF('Application Form'!I722="SKSTD_BDL","SKSTD_BDL",IF('Application Form'!I722="MIP","MIP",IF('Application Form'!I722="MIP+PV","MIP",IF('Application Form'!I722="SEEKSIRE","SEEKSIRE",IF('Application Form'!I722="SEEKSIRE+PV","SEEKSIRE",IF('Application Form'!I722="GGP50K","GGP50K",IF('Application Form'!I722="GGP50K+PV","GGP50K",IF('Application Form'!I722="GGPHD (150K)","GGPHD (150K)",IF('Application Form'!I722="GGPHD+PV","GGPHD",IF('Application Form'!I722="PV","",IF('Application Form'!I722="POLL","",IF('Application Form'!I722="MSTN","MSTN",IF('Application Form'!I722="COAT","COAT",IF('Application Form'!I722="PI","PI",IF('Application Form'!I722="POLL_50K (add on)*","POLL_50K (add on)*",IF('Application Form'!I722="POLL_HD (add on)*","POLL_HD (add_on)*",IF('Application Form'!I722="MSTN_50K (add_on)*","MSTN_50K (add_on)*",IF('Application Form'!I722="MSTN_HD (add on)*","MSTN_HD (add on)*",IF('Application Form'!I722="STORE","STORE",IF('Application Form'!I722="HE","HE","ERROR")))))))))))))))))))),IF(AND(F711&lt;&gt;"",'Application Form'!I722&lt;&gt;"",'Application Form'!J722&lt;&gt;""),IF('Application Form'!J722="SKSTD_BDL","SKSTD_BDL",IF('Application Form'!J722="MIP","MIP",IF('Application Form'!J722="MIP+PV","MIP",IF('Application Form'!J722="SEEKSIRE","SEEKSIRE",IF('Application Form'!J722="SEEKSIRE+PV","SEEKSIRE",IF('Application Form'!J722="GGP50K","GGP50K",IF('Application Form'!J722="GGP50K+PV","GGP50K",IF('Application Form'!J722="GGPHD (150K)","GGPHD (150K)",IF('Application Form'!J722="GGPHD+PV","GGPHD",IF('Application Form'!J722="PV","",IF('Application Form'!J722="POLL","",IF('Application Form'!J722="MSTN","MSTN",IF('Application Form'!J722="COAT","COAT",IF('Application Form'!J722="PI","PI",IF('Application Form'!J722="POLL_50K (add on)*","POLL_50K (add on)*",IF('Application Form'!J722="POLL_HD (add on)*","POLL_HD (add_on)*",IF('Application Form'!J722="MSTN_50K (add_on)*","MSTN_50K (add_on)*",IF('Application Form'!J722="MSTN_HD (add on)*","MSTN_HD (add on)*",IF('Application Form'!J722="STORE","STORE",IF('Application Form'!J722="HE","HE","")))))))))))))))))))),"ERROR"))))))</f>
        <v/>
      </c>
      <c r="P711" t="str">
        <f>IF(AND(F711="",O711&lt;&gt;""),IF('Application Form'!J722="SKSTD_BDL","SKSTD_BDL",IF('Application Form'!J722="MIP","MIP",IF('Application Form'!J722="MIP+PV","MIP",IF('Application Form'!J722="SEEKSIRE","SEEKSIRE",IF('Application Form'!J722="SEEKSIRE+PV","SEEKSIRE",IF('Application Form'!J722="GGP50K","GGP50K",IF('Application Form'!J722="GGP50K+PV","GGP50K",IF('Application Form'!J722="GGPHD (150K)","GGPHD (150K)",IF('Application Form'!J722="GGPHD+PV","GGPHD",IF('Application Form'!J722="PV","",IF('Application Form'!J722="POLL","",IF('Application Form'!J722="MSTN","MSTN",IF('Application Form'!J722="COAT","COAT",IF('Application Form'!J722="PI","PI",IF('Application Form'!J722="POLL_50K (add on)*","POLL_50K (add on)*",IF('Application Form'!J722="POLL_HD (add on)*","POLL_HD (add_on)*",IF('Application Form'!J722="MSTN_50K (add_on)*","MSTN_50K (add_on)*",IF('Application Form'!J722="MSTN_HD (add on)*","MSTN_HD (add on)*",IF('Application Form'!J722="STORE","STORE",IF('Application Form'!J722="HE","HE","")))))))))))))))))))),"")</f>
        <v/>
      </c>
    </row>
    <row r="712" spans="1:16" x14ac:dyDescent="0.25">
      <c r="A712" s="72">
        <f>'Application Form'!E723</f>
        <v>0</v>
      </c>
      <c r="B712" t="str">
        <f>IF('Application Form'!C723="Hair","H",IF('Application Form'!C723="Done","D",IF('Application Form'!C723="Semen","S",IF('Application Form'!C723="TSU","T",""))))</f>
        <v/>
      </c>
      <c r="C712" t="str">
        <f t="shared" si="11"/>
        <v>NAA</v>
      </c>
      <c r="F712" t="str">
        <f>IF('Application Form'!H723="SKSTD_BDL","SKSTD_BDL",IF('Application Form'!H723="MIP","MIP",IF('Application Form'!H723="MIP+PV","MIP",IF('Application Form'!H723="SEEKSIRE","SEEKSIRE",IF('Application Form'!H723="SEEKSIRE+PV","SEEKSIRE",IF('Application Form'!H723="GGP50K","GGP50K",IF('Application Form'!H723="GGP50K+PV","GGP50K",IF('Application Form'!H723="GGPHD (150K)","GGPHD (150K)",IF('Application Form'!H723="GGPHD+PV","GGPHD",IF('Application Form'!H723="PV","",IF('Application Form'!H723="POLL","",IF('Application Form'!H723="MSTN","",IF('Application Form'!H723="COAT","",IF('Application Form'!H723="PI","",IF('Application Form'!H723="POLL_50K (add on)*","",IF('Application Form'!H723="POLL_HD (add on)*","",IF('Application Form'!H723="MSTN_50K (add_on)*","",IF('Application Form'!H723="MSTN_HD (add on)*","",IF('Application Form'!H723="STORE","STORE",IF('Application Form'!H723="HE","HE",""))))))))))))))))))))</f>
        <v/>
      </c>
      <c r="G712" t="str">
        <f>IF(OR(RIGHT('Application Form'!H723,2)="PV",RIGHT('Application Form'!I723,2)="PV",RIGHT('Application Form'!J723,2)="PV"),"Yes","")</f>
        <v/>
      </c>
      <c r="H712" s="81" t="str">
        <f>IF(ISBLANK(IF(F712="SKSTD_BDL",'Application Form'!M723,IF('Office Use Only - DONT TOUCH!!!'!G712="Yes",'Application Form'!M723,""))),"",IF(F712="SKSTD_BDL",'Application Form'!M723,IF('Office Use Only - DONT TOUCH!!!'!G712="Yes",'Application Form'!M723,"")))</f>
        <v/>
      </c>
      <c r="K712" t="str">
        <f>IF(ISBLANK(IF(F712="SKSTD_BDL",'Application Form'!O723,IF('Office Use Only - DONT TOUCH!!!'!G712="Yes",'Application Form'!O723,""))),"",IF(F712="SKSTD_BDL",'Application Form'!O723,IF('Office Use Only - DONT TOUCH!!!'!G712="Yes",'Application Form'!O723,"")))</f>
        <v/>
      </c>
      <c r="N712" t="str">
        <f>IF(AND(F712="",'Application Form'!H723=""),"",IF(AND(F712="",'Application Form'!H723&lt;&gt;""),'Application Form'!H723,IF(AND(F712&lt;&gt;"",'Application Form'!I723=""),"",IF(AND(F712&lt;&gt;"",'Application Form'!I723&lt;&gt;""),IF('Application Form'!I723="SKSTD_BDL","SKSTD_BDL",IF('Application Form'!I723="MIP","MIP",IF('Application Form'!I723="MIP+PV","MIP",IF('Application Form'!I723="SEEKSIRE","SEEKSIRE",IF('Application Form'!I723="SEEKSIRE+PV","SEEKSIRE",IF('Application Form'!I723="GGP50K","GGP50K",IF('Application Form'!I723="GGP50K+PV","GGP50K",IF('Application Form'!I723="GGPHD (150K)","GGPHD (150K)",IF('Application Form'!I723="GGPHD+PV","GGPHD",IF('Application Form'!I723="PV","",IF('Application Form'!I723="POLL","",IF('Application Form'!I723="MSTN","MSTN",IF('Application Form'!I723="COAT","COAT",IF('Application Form'!I723="PI","PI",IF('Application Form'!I723="POLL_50K (add on)*","POLL_50K (add on)*",IF('Application Form'!I723="POLL_HD (add on)*","POLL_HD (add_on)*",IF('Application Form'!I723="MSTN_50K (add_on)*","MSTN_50K (add_on)*",IF('Application Form'!I723="MSTN_HD (add on)*","MSTN_HD (add on)*",IF('Application Form'!I723="STORE","STORE",IF('Application Form'!I723="HE","HE","")))))))))))))))))))),"ERROR"))))</f>
        <v/>
      </c>
      <c r="O712" t="str">
        <f>IF(AND(F712="",'Application Form'!H723=""),"",IF(AND(F712="",'Application Form'!H723&lt;&gt;"",'Application Form'!I723=""),"",IF(AND(F712&lt;&gt;"",'Application Form'!I723=""),"",IF(AND(F712&lt;&gt;"",'Application Form'!I723&lt;&gt;"",'Application Form'!J723=""),"",IF(AND(F712="",'Application Form'!H723&lt;&gt;"",'Application Form'!I723&lt;&gt;""),IF('Application Form'!I723="SKSTD_BDL","SKSTD_BDL",IF('Application Form'!I723="MIP","MIP",IF('Application Form'!I723="MIP+PV","MIP",IF('Application Form'!I723="SEEKSIRE","SEEKSIRE",IF('Application Form'!I723="SEEKSIRE+PV","SEEKSIRE",IF('Application Form'!I723="GGP50K","GGP50K",IF('Application Form'!I723="GGP50K+PV","GGP50K",IF('Application Form'!I723="GGPHD (150K)","GGPHD (150K)",IF('Application Form'!I723="GGPHD+PV","GGPHD",IF('Application Form'!I723="PV","",IF('Application Form'!I723="POLL","",IF('Application Form'!I723="MSTN","MSTN",IF('Application Form'!I723="COAT","COAT",IF('Application Form'!I723="PI","PI",IF('Application Form'!I723="POLL_50K (add on)*","POLL_50K (add on)*",IF('Application Form'!I723="POLL_HD (add on)*","POLL_HD (add_on)*",IF('Application Form'!I723="MSTN_50K (add_on)*","MSTN_50K (add_on)*",IF('Application Form'!I723="MSTN_HD (add on)*","MSTN_HD (add on)*",IF('Application Form'!I723="STORE","STORE",IF('Application Form'!I723="HE","HE","ERROR")))))))))))))))))))),IF(AND(F712&lt;&gt;"",'Application Form'!I723&lt;&gt;"",'Application Form'!J723&lt;&gt;""),IF('Application Form'!J723="SKSTD_BDL","SKSTD_BDL",IF('Application Form'!J723="MIP","MIP",IF('Application Form'!J723="MIP+PV","MIP",IF('Application Form'!J723="SEEKSIRE","SEEKSIRE",IF('Application Form'!J723="SEEKSIRE+PV","SEEKSIRE",IF('Application Form'!J723="GGP50K","GGP50K",IF('Application Form'!J723="GGP50K+PV","GGP50K",IF('Application Form'!J723="GGPHD (150K)","GGPHD (150K)",IF('Application Form'!J723="GGPHD+PV","GGPHD",IF('Application Form'!J723="PV","",IF('Application Form'!J723="POLL","",IF('Application Form'!J723="MSTN","MSTN",IF('Application Form'!J723="COAT","COAT",IF('Application Form'!J723="PI","PI",IF('Application Form'!J723="POLL_50K (add on)*","POLL_50K (add on)*",IF('Application Form'!J723="POLL_HD (add on)*","POLL_HD (add_on)*",IF('Application Form'!J723="MSTN_50K (add_on)*","MSTN_50K (add_on)*",IF('Application Form'!J723="MSTN_HD (add on)*","MSTN_HD (add on)*",IF('Application Form'!J723="STORE","STORE",IF('Application Form'!J723="HE","HE","")))))))))))))))))))),"ERROR"))))))</f>
        <v/>
      </c>
      <c r="P712" t="str">
        <f>IF(AND(F712="",O712&lt;&gt;""),IF('Application Form'!J723="SKSTD_BDL","SKSTD_BDL",IF('Application Form'!J723="MIP","MIP",IF('Application Form'!J723="MIP+PV","MIP",IF('Application Form'!J723="SEEKSIRE","SEEKSIRE",IF('Application Form'!J723="SEEKSIRE+PV","SEEKSIRE",IF('Application Form'!J723="GGP50K","GGP50K",IF('Application Form'!J723="GGP50K+PV","GGP50K",IF('Application Form'!J723="GGPHD (150K)","GGPHD (150K)",IF('Application Form'!J723="GGPHD+PV","GGPHD",IF('Application Form'!J723="PV","",IF('Application Form'!J723="POLL","",IF('Application Form'!J723="MSTN","MSTN",IF('Application Form'!J723="COAT","COAT",IF('Application Form'!J723="PI","PI",IF('Application Form'!J723="POLL_50K (add on)*","POLL_50K (add on)*",IF('Application Form'!J723="POLL_HD (add on)*","POLL_HD (add_on)*",IF('Application Form'!J723="MSTN_50K (add_on)*","MSTN_50K (add_on)*",IF('Application Form'!J723="MSTN_HD (add on)*","MSTN_HD (add on)*",IF('Application Form'!J723="STORE","STORE",IF('Application Form'!J723="HE","HE","")))))))))))))))))))),"")</f>
        <v/>
      </c>
    </row>
    <row r="713" spans="1:16" x14ac:dyDescent="0.25">
      <c r="A713" s="72">
        <f>'Application Form'!E724</f>
        <v>0</v>
      </c>
      <c r="B713" t="str">
        <f>IF('Application Form'!C724="Hair","H",IF('Application Form'!C724="Done","D",IF('Application Form'!C724="Semen","S",IF('Application Form'!C724="TSU","T",""))))</f>
        <v/>
      </c>
      <c r="C713" t="str">
        <f t="shared" si="11"/>
        <v>NAA</v>
      </c>
      <c r="F713" t="str">
        <f>IF('Application Form'!H724="SKSTD_BDL","SKSTD_BDL",IF('Application Form'!H724="MIP","MIP",IF('Application Form'!H724="MIP+PV","MIP",IF('Application Form'!H724="SEEKSIRE","SEEKSIRE",IF('Application Form'!H724="SEEKSIRE+PV","SEEKSIRE",IF('Application Form'!H724="GGP50K","GGP50K",IF('Application Form'!H724="GGP50K+PV","GGP50K",IF('Application Form'!H724="GGPHD (150K)","GGPHD (150K)",IF('Application Form'!H724="GGPHD+PV","GGPHD",IF('Application Form'!H724="PV","",IF('Application Form'!H724="POLL","",IF('Application Form'!H724="MSTN","",IF('Application Form'!H724="COAT","",IF('Application Form'!H724="PI","",IF('Application Form'!H724="POLL_50K (add on)*","",IF('Application Form'!H724="POLL_HD (add on)*","",IF('Application Form'!H724="MSTN_50K (add_on)*","",IF('Application Form'!H724="MSTN_HD (add on)*","",IF('Application Form'!H724="STORE","STORE",IF('Application Form'!H724="HE","HE",""))))))))))))))))))))</f>
        <v/>
      </c>
      <c r="G713" t="str">
        <f>IF(OR(RIGHT('Application Form'!H724,2)="PV",RIGHT('Application Form'!I724,2)="PV",RIGHT('Application Form'!J724,2)="PV"),"Yes","")</f>
        <v/>
      </c>
      <c r="H713" s="81" t="str">
        <f>IF(ISBLANK(IF(F713="SKSTD_BDL",'Application Form'!M724,IF('Office Use Only - DONT TOUCH!!!'!G713="Yes",'Application Form'!M724,""))),"",IF(F713="SKSTD_BDL",'Application Form'!M724,IF('Office Use Only - DONT TOUCH!!!'!G713="Yes",'Application Form'!M724,"")))</f>
        <v/>
      </c>
      <c r="K713" t="str">
        <f>IF(ISBLANK(IF(F713="SKSTD_BDL",'Application Form'!O724,IF('Office Use Only - DONT TOUCH!!!'!G713="Yes",'Application Form'!O724,""))),"",IF(F713="SKSTD_BDL",'Application Form'!O724,IF('Office Use Only - DONT TOUCH!!!'!G713="Yes",'Application Form'!O724,"")))</f>
        <v/>
      </c>
      <c r="N713" t="str">
        <f>IF(AND(F713="",'Application Form'!H724=""),"",IF(AND(F713="",'Application Form'!H724&lt;&gt;""),'Application Form'!H724,IF(AND(F713&lt;&gt;"",'Application Form'!I724=""),"",IF(AND(F713&lt;&gt;"",'Application Form'!I724&lt;&gt;""),IF('Application Form'!I724="SKSTD_BDL","SKSTD_BDL",IF('Application Form'!I724="MIP","MIP",IF('Application Form'!I724="MIP+PV","MIP",IF('Application Form'!I724="SEEKSIRE","SEEKSIRE",IF('Application Form'!I724="SEEKSIRE+PV","SEEKSIRE",IF('Application Form'!I724="GGP50K","GGP50K",IF('Application Form'!I724="GGP50K+PV","GGP50K",IF('Application Form'!I724="GGPHD (150K)","GGPHD (150K)",IF('Application Form'!I724="GGPHD+PV","GGPHD",IF('Application Form'!I724="PV","",IF('Application Form'!I724="POLL","",IF('Application Form'!I724="MSTN","MSTN",IF('Application Form'!I724="COAT","COAT",IF('Application Form'!I724="PI","PI",IF('Application Form'!I724="POLL_50K (add on)*","POLL_50K (add on)*",IF('Application Form'!I724="POLL_HD (add on)*","POLL_HD (add_on)*",IF('Application Form'!I724="MSTN_50K (add_on)*","MSTN_50K (add_on)*",IF('Application Form'!I724="MSTN_HD (add on)*","MSTN_HD (add on)*",IF('Application Form'!I724="STORE","STORE",IF('Application Form'!I724="HE","HE","")))))))))))))))))))),"ERROR"))))</f>
        <v/>
      </c>
      <c r="O713" t="str">
        <f>IF(AND(F713="",'Application Form'!H724=""),"",IF(AND(F713="",'Application Form'!H724&lt;&gt;"",'Application Form'!I724=""),"",IF(AND(F713&lt;&gt;"",'Application Form'!I724=""),"",IF(AND(F713&lt;&gt;"",'Application Form'!I724&lt;&gt;"",'Application Form'!J724=""),"",IF(AND(F713="",'Application Form'!H724&lt;&gt;"",'Application Form'!I724&lt;&gt;""),IF('Application Form'!I724="SKSTD_BDL","SKSTD_BDL",IF('Application Form'!I724="MIP","MIP",IF('Application Form'!I724="MIP+PV","MIP",IF('Application Form'!I724="SEEKSIRE","SEEKSIRE",IF('Application Form'!I724="SEEKSIRE+PV","SEEKSIRE",IF('Application Form'!I724="GGP50K","GGP50K",IF('Application Form'!I724="GGP50K+PV","GGP50K",IF('Application Form'!I724="GGPHD (150K)","GGPHD (150K)",IF('Application Form'!I724="GGPHD+PV","GGPHD",IF('Application Form'!I724="PV","",IF('Application Form'!I724="POLL","",IF('Application Form'!I724="MSTN","MSTN",IF('Application Form'!I724="COAT","COAT",IF('Application Form'!I724="PI","PI",IF('Application Form'!I724="POLL_50K (add on)*","POLL_50K (add on)*",IF('Application Form'!I724="POLL_HD (add on)*","POLL_HD (add_on)*",IF('Application Form'!I724="MSTN_50K (add_on)*","MSTN_50K (add_on)*",IF('Application Form'!I724="MSTN_HD (add on)*","MSTN_HD (add on)*",IF('Application Form'!I724="STORE","STORE",IF('Application Form'!I724="HE","HE","ERROR")))))))))))))))))))),IF(AND(F713&lt;&gt;"",'Application Form'!I724&lt;&gt;"",'Application Form'!J724&lt;&gt;""),IF('Application Form'!J724="SKSTD_BDL","SKSTD_BDL",IF('Application Form'!J724="MIP","MIP",IF('Application Form'!J724="MIP+PV","MIP",IF('Application Form'!J724="SEEKSIRE","SEEKSIRE",IF('Application Form'!J724="SEEKSIRE+PV","SEEKSIRE",IF('Application Form'!J724="GGP50K","GGP50K",IF('Application Form'!J724="GGP50K+PV","GGP50K",IF('Application Form'!J724="GGPHD (150K)","GGPHD (150K)",IF('Application Form'!J724="GGPHD+PV","GGPHD",IF('Application Form'!J724="PV","",IF('Application Form'!J724="POLL","",IF('Application Form'!J724="MSTN","MSTN",IF('Application Form'!J724="COAT","COAT",IF('Application Form'!J724="PI","PI",IF('Application Form'!J724="POLL_50K (add on)*","POLL_50K (add on)*",IF('Application Form'!J724="POLL_HD (add on)*","POLL_HD (add_on)*",IF('Application Form'!J724="MSTN_50K (add_on)*","MSTN_50K (add_on)*",IF('Application Form'!J724="MSTN_HD (add on)*","MSTN_HD (add on)*",IF('Application Form'!J724="STORE","STORE",IF('Application Form'!J724="HE","HE","")))))))))))))))))))),"ERROR"))))))</f>
        <v/>
      </c>
      <c r="P713" t="str">
        <f>IF(AND(F713="",O713&lt;&gt;""),IF('Application Form'!J724="SKSTD_BDL","SKSTD_BDL",IF('Application Form'!J724="MIP","MIP",IF('Application Form'!J724="MIP+PV","MIP",IF('Application Form'!J724="SEEKSIRE","SEEKSIRE",IF('Application Form'!J724="SEEKSIRE+PV","SEEKSIRE",IF('Application Form'!J724="GGP50K","GGP50K",IF('Application Form'!J724="GGP50K+PV","GGP50K",IF('Application Form'!J724="GGPHD (150K)","GGPHD (150K)",IF('Application Form'!J724="GGPHD+PV","GGPHD",IF('Application Form'!J724="PV","",IF('Application Form'!J724="POLL","",IF('Application Form'!J724="MSTN","MSTN",IF('Application Form'!J724="COAT","COAT",IF('Application Form'!J724="PI","PI",IF('Application Form'!J724="POLL_50K (add on)*","POLL_50K (add on)*",IF('Application Form'!J724="POLL_HD (add on)*","POLL_HD (add_on)*",IF('Application Form'!J724="MSTN_50K (add_on)*","MSTN_50K (add_on)*",IF('Application Form'!J724="MSTN_HD (add on)*","MSTN_HD (add on)*",IF('Application Form'!J724="STORE","STORE",IF('Application Form'!J724="HE","HE","")))))))))))))))))))),"")</f>
        <v/>
      </c>
    </row>
    <row r="714" spans="1:16" x14ac:dyDescent="0.25">
      <c r="A714" s="72">
        <f>'Application Form'!E725</f>
        <v>0</v>
      </c>
      <c r="B714" t="str">
        <f>IF('Application Form'!C725="Hair","H",IF('Application Form'!C725="Done","D",IF('Application Form'!C725="Semen","S",IF('Application Form'!C725="TSU","T",""))))</f>
        <v/>
      </c>
      <c r="C714" t="str">
        <f t="shared" si="11"/>
        <v>NAA</v>
      </c>
      <c r="F714" t="str">
        <f>IF('Application Form'!H725="SKSTD_BDL","SKSTD_BDL",IF('Application Form'!H725="MIP","MIP",IF('Application Form'!H725="MIP+PV","MIP",IF('Application Form'!H725="SEEKSIRE","SEEKSIRE",IF('Application Form'!H725="SEEKSIRE+PV","SEEKSIRE",IF('Application Form'!H725="GGP50K","GGP50K",IF('Application Form'!H725="GGP50K+PV","GGP50K",IF('Application Form'!H725="GGPHD (150K)","GGPHD (150K)",IF('Application Form'!H725="GGPHD+PV","GGPHD",IF('Application Form'!H725="PV","",IF('Application Form'!H725="POLL","",IF('Application Form'!H725="MSTN","",IF('Application Form'!H725="COAT","",IF('Application Form'!H725="PI","",IF('Application Form'!H725="POLL_50K (add on)*","",IF('Application Form'!H725="POLL_HD (add on)*","",IF('Application Form'!H725="MSTN_50K (add_on)*","",IF('Application Form'!H725="MSTN_HD (add on)*","",IF('Application Form'!H725="STORE","STORE",IF('Application Form'!H725="HE","HE",""))))))))))))))))))))</f>
        <v/>
      </c>
      <c r="G714" t="str">
        <f>IF(OR(RIGHT('Application Form'!H725,2)="PV",RIGHT('Application Form'!I725,2)="PV",RIGHT('Application Form'!J725,2)="PV"),"Yes","")</f>
        <v/>
      </c>
      <c r="H714" s="81" t="str">
        <f>IF(ISBLANK(IF(F714="SKSTD_BDL",'Application Form'!M725,IF('Office Use Only - DONT TOUCH!!!'!G714="Yes",'Application Form'!M725,""))),"",IF(F714="SKSTD_BDL",'Application Form'!M725,IF('Office Use Only - DONT TOUCH!!!'!G714="Yes",'Application Form'!M725,"")))</f>
        <v/>
      </c>
      <c r="K714" t="str">
        <f>IF(ISBLANK(IF(F714="SKSTD_BDL",'Application Form'!O725,IF('Office Use Only - DONT TOUCH!!!'!G714="Yes",'Application Form'!O725,""))),"",IF(F714="SKSTD_BDL",'Application Form'!O725,IF('Office Use Only - DONT TOUCH!!!'!G714="Yes",'Application Form'!O725,"")))</f>
        <v/>
      </c>
      <c r="N714" t="str">
        <f>IF(AND(F714="",'Application Form'!H725=""),"",IF(AND(F714="",'Application Form'!H725&lt;&gt;""),'Application Form'!H725,IF(AND(F714&lt;&gt;"",'Application Form'!I725=""),"",IF(AND(F714&lt;&gt;"",'Application Form'!I725&lt;&gt;""),IF('Application Form'!I725="SKSTD_BDL","SKSTD_BDL",IF('Application Form'!I725="MIP","MIP",IF('Application Form'!I725="MIP+PV","MIP",IF('Application Form'!I725="SEEKSIRE","SEEKSIRE",IF('Application Form'!I725="SEEKSIRE+PV","SEEKSIRE",IF('Application Form'!I725="GGP50K","GGP50K",IF('Application Form'!I725="GGP50K+PV","GGP50K",IF('Application Form'!I725="GGPHD (150K)","GGPHD (150K)",IF('Application Form'!I725="GGPHD+PV","GGPHD",IF('Application Form'!I725="PV","",IF('Application Form'!I725="POLL","",IF('Application Form'!I725="MSTN","MSTN",IF('Application Form'!I725="COAT","COAT",IF('Application Form'!I725="PI","PI",IF('Application Form'!I725="POLL_50K (add on)*","POLL_50K (add on)*",IF('Application Form'!I725="POLL_HD (add on)*","POLL_HD (add_on)*",IF('Application Form'!I725="MSTN_50K (add_on)*","MSTN_50K (add_on)*",IF('Application Form'!I725="MSTN_HD (add on)*","MSTN_HD (add on)*",IF('Application Form'!I725="STORE","STORE",IF('Application Form'!I725="HE","HE","")))))))))))))))))))),"ERROR"))))</f>
        <v/>
      </c>
      <c r="O714" t="str">
        <f>IF(AND(F714="",'Application Form'!H725=""),"",IF(AND(F714="",'Application Form'!H725&lt;&gt;"",'Application Form'!I725=""),"",IF(AND(F714&lt;&gt;"",'Application Form'!I725=""),"",IF(AND(F714&lt;&gt;"",'Application Form'!I725&lt;&gt;"",'Application Form'!J725=""),"",IF(AND(F714="",'Application Form'!H725&lt;&gt;"",'Application Form'!I725&lt;&gt;""),IF('Application Form'!I725="SKSTD_BDL","SKSTD_BDL",IF('Application Form'!I725="MIP","MIP",IF('Application Form'!I725="MIP+PV","MIP",IF('Application Form'!I725="SEEKSIRE","SEEKSIRE",IF('Application Form'!I725="SEEKSIRE+PV","SEEKSIRE",IF('Application Form'!I725="GGP50K","GGP50K",IF('Application Form'!I725="GGP50K+PV","GGP50K",IF('Application Form'!I725="GGPHD (150K)","GGPHD (150K)",IF('Application Form'!I725="GGPHD+PV","GGPHD",IF('Application Form'!I725="PV","",IF('Application Form'!I725="POLL","",IF('Application Form'!I725="MSTN","MSTN",IF('Application Form'!I725="COAT","COAT",IF('Application Form'!I725="PI","PI",IF('Application Form'!I725="POLL_50K (add on)*","POLL_50K (add on)*",IF('Application Form'!I725="POLL_HD (add on)*","POLL_HD (add_on)*",IF('Application Form'!I725="MSTN_50K (add_on)*","MSTN_50K (add_on)*",IF('Application Form'!I725="MSTN_HD (add on)*","MSTN_HD (add on)*",IF('Application Form'!I725="STORE","STORE",IF('Application Form'!I725="HE","HE","ERROR")))))))))))))))))))),IF(AND(F714&lt;&gt;"",'Application Form'!I725&lt;&gt;"",'Application Form'!J725&lt;&gt;""),IF('Application Form'!J725="SKSTD_BDL","SKSTD_BDL",IF('Application Form'!J725="MIP","MIP",IF('Application Form'!J725="MIP+PV","MIP",IF('Application Form'!J725="SEEKSIRE","SEEKSIRE",IF('Application Form'!J725="SEEKSIRE+PV","SEEKSIRE",IF('Application Form'!J725="GGP50K","GGP50K",IF('Application Form'!J725="GGP50K+PV","GGP50K",IF('Application Form'!J725="GGPHD (150K)","GGPHD (150K)",IF('Application Form'!J725="GGPHD+PV","GGPHD",IF('Application Form'!J725="PV","",IF('Application Form'!J725="POLL","",IF('Application Form'!J725="MSTN","MSTN",IF('Application Form'!J725="COAT","COAT",IF('Application Form'!J725="PI","PI",IF('Application Form'!J725="POLL_50K (add on)*","POLL_50K (add on)*",IF('Application Form'!J725="POLL_HD (add on)*","POLL_HD (add_on)*",IF('Application Form'!J725="MSTN_50K (add_on)*","MSTN_50K (add_on)*",IF('Application Form'!J725="MSTN_HD (add on)*","MSTN_HD (add on)*",IF('Application Form'!J725="STORE","STORE",IF('Application Form'!J725="HE","HE","")))))))))))))))))))),"ERROR"))))))</f>
        <v/>
      </c>
      <c r="P714" t="str">
        <f>IF(AND(F714="",O714&lt;&gt;""),IF('Application Form'!J725="SKSTD_BDL","SKSTD_BDL",IF('Application Form'!J725="MIP","MIP",IF('Application Form'!J725="MIP+PV","MIP",IF('Application Form'!J725="SEEKSIRE","SEEKSIRE",IF('Application Form'!J725="SEEKSIRE+PV","SEEKSIRE",IF('Application Form'!J725="GGP50K","GGP50K",IF('Application Form'!J725="GGP50K+PV","GGP50K",IF('Application Form'!J725="GGPHD (150K)","GGPHD (150K)",IF('Application Form'!J725="GGPHD+PV","GGPHD",IF('Application Form'!J725="PV","",IF('Application Form'!J725="POLL","",IF('Application Form'!J725="MSTN","MSTN",IF('Application Form'!J725="COAT","COAT",IF('Application Form'!J725="PI","PI",IF('Application Form'!J725="POLL_50K (add on)*","POLL_50K (add on)*",IF('Application Form'!J725="POLL_HD (add on)*","POLL_HD (add_on)*",IF('Application Form'!J725="MSTN_50K (add_on)*","MSTN_50K (add_on)*",IF('Application Form'!J725="MSTN_HD (add on)*","MSTN_HD (add on)*",IF('Application Form'!J725="STORE","STORE",IF('Application Form'!J725="HE","HE","")))))))))))))))))))),"")</f>
        <v/>
      </c>
    </row>
    <row r="715" spans="1:16" x14ac:dyDescent="0.25">
      <c r="A715" s="72">
        <f>'Application Form'!E726</f>
        <v>0</v>
      </c>
      <c r="B715" t="str">
        <f>IF('Application Form'!C726="Hair","H",IF('Application Form'!C726="Done","D",IF('Application Form'!C726="Semen","S",IF('Application Form'!C726="TSU","T",""))))</f>
        <v/>
      </c>
      <c r="C715" t="str">
        <f t="shared" si="11"/>
        <v>NAA</v>
      </c>
      <c r="F715" t="str">
        <f>IF('Application Form'!H726="SKSTD_BDL","SKSTD_BDL",IF('Application Form'!H726="MIP","MIP",IF('Application Form'!H726="MIP+PV","MIP",IF('Application Form'!H726="SEEKSIRE","SEEKSIRE",IF('Application Form'!H726="SEEKSIRE+PV","SEEKSIRE",IF('Application Form'!H726="GGP50K","GGP50K",IF('Application Form'!H726="GGP50K+PV","GGP50K",IF('Application Form'!H726="GGPHD (150K)","GGPHD (150K)",IF('Application Form'!H726="GGPHD+PV","GGPHD",IF('Application Form'!H726="PV","",IF('Application Form'!H726="POLL","",IF('Application Form'!H726="MSTN","",IF('Application Form'!H726="COAT","",IF('Application Form'!H726="PI","",IF('Application Form'!H726="POLL_50K (add on)*","",IF('Application Form'!H726="POLL_HD (add on)*","",IF('Application Form'!H726="MSTN_50K (add_on)*","",IF('Application Form'!H726="MSTN_HD (add on)*","",IF('Application Form'!H726="STORE","STORE",IF('Application Form'!H726="HE","HE",""))))))))))))))))))))</f>
        <v/>
      </c>
      <c r="G715" t="str">
        <f>IF(OR(RIGHT('Application Form'!H726,2)="PV",RIGHT('Application Form'!I726,2)="PV",RIGHT('Application Form'!J726,2)="PV"),"Yes","")</f>
        <v/>
      </c>
      <c r="H715" s="81" t="str">
        <f>IF(ISBLANK(IF(F715="SKSTD_BDL",'Application Form'!M726,IF('Office Use Only - DONT TOUCH!!!'!G715="Yes",'Application Form'!M726,""))),"",IF(F715="SKSTD_BDL",'Application Form'!M726,IF('Office Use Only - DONT TOUCH!!!'!G715="Yes",'Application Form'!M726,"")))</f>
        <v/>
      </c>
      <c r="K715" t="str">
        <f>IF(ISBLANK(IF(F715="SKSTD_BDL",'Application Form'!O726,IF('Office Use Only - DONT TOUCH!!!'!G715="Yes",'Application Form'!O726,""))),"",IF(F715="SKSTD_BDL",'Application Form'!O726,IF('Office Use Only - DONT TOUCH!!!'!G715="Yes",'Application Form'!O726,"")))</f>
        <v/>
      </c>
      <c r="N715" t="str">
        <f>IF(AND(F715="",'Application Form'!H726=""),"",IF(AND(F715="",'Application Form'!H726&lt;&gt;""),'Application Form'!H726,IF(AND(F715&lt;&gt;"",'Application Form'!I726=""),"",IF(AND(F715&lt;&gt;"",'Application Form'!I726&lt;&gt;""),IF('Application Form'!I726="SKSTD_BDL","SKSTD_BDL",IF('Application Form'!I726="MIP","MIP",IF('Application Form'!I726="MIP+PV","MIP",IF('Application Form'!I726="SEEKSIRE","SEEKSIRE",IF('Application Form'!I726="SEEKSIRE+PV","SEEKSIRE",IF('Application Form'!I726="GGP50K","GGP50K",IF('Application Form'!I726="GGP50K+PV","GGP50K",IF('Application Form'!I726="GGPHD (150K)","GGPHD (150K)",IF('Application Form'!I726="GGPHD+PV","GGPHD",IF('Application Form'!I726="PV","",IF('Application Form'!I726="POLL","",IF('Application Form'!I726="MSTN","MSTN",IF('Application Form'!I726="COAT","COAT",IF('Application Form'!I726="PI","PI",IF('Application Form'!I726="POLL_50K (add on)*","POLL_50K (add on)*",IF('Application Form'!I726="POLL_HD (add on)*","POLL_HD (add_on)*",IF('Application Form'!I726="MSTN_50K (add_on)*","MSTN_50K (add_on)*",IF('Application Form'!I726="MSTN_HD (add on)*","MSTN_HD (add on)*",IF('Application Form'!I726="STORE","STORE",IF('Application Form'!I726="HE","HE","")))))))))))))))))))),"ERROR"))))</f>
        <v/>
      </c>
      <c r="O715" t="str">
        <f>IF(AND(F715="",'Application Form'!H726=""),"",IF(AND(F715="",'Application Form'!H726&lt;&gt;"",'Application Form'!I726=""),"",IF(AND(F715&lt;&gt;"",'Application Form'!I726=""),"",IF(AND(F715&lt;&gt;"",'Application Form'!I726&lt;&gt;"",'Application Form'!J726=""),"",IF(AND(F715="",'Application Form'!H726&lt;&gt;"",'Application Form'!I726&lt;&gt;""),IF('Application Form'!I726="SKSTD_BDL","SKSTD_BDL",IF('Application Form'!I726="MIP","MIP",IF('Application Form'!I726="MIP+PV","MIP",IF('Application Form'!I726="SEEKSIRE","SEEKSIRE",IF('Application Form'!I726="SEEKSIRE+PV","SEEKSIRE",IF('Application Form'!I726="GGP50K","GGP50K",IF('Application Form'!I726="GGP50K+PV","GGP50K",IF('Application Form'!I726="GGPHD (150K)","GGPHD (150K)",IF('Application Form'!I726="GGPHD+PV","GGPHD",IF('Application Form'!I726="PV","",IF('Application Form'!I726="POLL","",IF('Application Form'!I726="MSTN","MSTN",IF('Application Form'!I726="COAT","COAT",IF('Application Form'!I726="PI","PI",IF('Application Form'!I726="POLL_50K (add on)*","POLL_50K (add on)*",IF('Application Form'!I726="POLL_HD (add on)*","POLL_HD (add_on)*",IF('Application Form'!I726="MSTN_50K (add_on)*","MSTN_50K (add_on)*",IF('Application Form'!I726="MSTN_HD (add on)*","MSTN_HD (add on)*",IF('Application Form'!I726="STORE","STORE",IF('Application Form'!I726="HE","HE","ERROR")))))))))))))))))))),IF(AND(F715&lt;&gt;"",'Application Form'!I726&lt;&gt;"",'Application Form'!J726&lt;&gt;""),IF('Application Form'!J726="SKSTD_BDL","SKSTD_BDL",IF('Application Form'!J726="MIP","MIP",IF('Application Form'!J726="MIP+PV","MIP",IF('Application Form'!J726="SEEKSIRE","SEEKSIRE",IF('Application Form'!J726="SEEKSIRE+PV","SEEKSIRE",IF('Application Form'!J726="GGP50K","GGP50K",IF('Application Form'!J726="GGP50K+PV","GGP50K",IF('Application Form'!J726="GGPHD (150K)","GGPHD (150K)",IF('Application Form'!J726="GGPHD+PV","GGPHD",IF('Application Form'!J726="PV","",IF('Application Form'!J726="POLL","",IF('Application Form'!J726="MSTN","MSTN",IF('Application Form'!J726="COAT","COAT",IF('Application Form'!J726="PI","PI",IF('Application Form'!J726="POLL_50K (add on)*","POLL_50K (add on)*",IF('Application Form'!J726="POLL_HD (add on)*","POLL_HD (add_on)*",IF('Application Form'!J726="MSTN_50K (add_on)*","MSTN_50K (add_on)*",IF('Application Form'!J726="MSTN_HD (add on)*","MSTN_HD (add on)*",IF('Application Form'!J726="STORE","STORE",IF('Application Form'!J726="HE","HE","")))))))))))))))))))),"ERROR"))))))</f>
        <v/>
      </c>
      <c r="P715" t="str">
        <f>IF(AND(F715="",O715&lt;&gt;""),IF('Application Form'!J726="SKSTD_BDL","SKSTD_BDL",IF('Application Form'!J726="MIP","MIP",IF('Application Form'!J726="MIP+PV","MIP",IF('Application Form'!J726="SEEKSIRE","SEEKSIRE",IF('Application Form'!J726="SEEKSIRE+PV","SEEKSIRE",IF('Application Form'!J726="GGP50K","GGP50K",IF('Application Form'!J726="GGP50K+PV","GGP50K",IF('Application Form'!J726="GGPHD (150K)","GGPHD (150K)",IF('Application Form'!J726="GGPHD+PV","GGPHD",IF('Application Form'!J726="PV","",IF('Application Form'!J726="POLL","",IF('Application Form'!J726="MSTN","MSTN",IF('Application Form'!J726="COAT","COAT",IF('Application Form'!J726="PI","PI",IF('Application Form'!J726="POLL_50K (add on)*","POLL_50K (add on)*",IF('Application Form'!J726="POLL_HD (add on)*","POLL_HD (add_on)*",IF('Application Form'!J726="MSTN_50K (add_on)*","MSTN_50K (add_on)*",IF('Application Form'!J726="MSTN_HD (add on)*","MSTN_HD (add on)*",IF('Application Form'!J726="STORE","STORE",IF('Application Form'!J726="HE","HE","")))))))))))))))))))),"")</f>
        <v/>
      </c>
    </row>
    <row r="716" spans="1:16" x14ac:dyDescent="0.25">
      <c r="A716" s="72">
        <f>'Application Form'!E727</f>
        <v>0</v>
      </c>
      <c r="B716" t="str">
        <f>IF('Application Form'!C727="Hair","H",IF('Application Form'!C727="Done","D",IF('Application Form'!C727="Semen","S",IF('Application Form'!C727="TSU","T",""))))</f>
        <v/>
      </c>
      <c r="C716" t="str">
        <f t="shared" si="11"/>
        <v>NAA</v>
      </c>
      <c r="F716" t="str">
        <f>IF('Application Form'!H727="SKSTD_BDL","SKSTD_BDL",IF('Application Form'!H727="MIP","MIP",IF('Application Form'!H727="MIP+PV","MIP",IF('Application Form'!H727="SEEKSIRE","SEEKSIRE",IF('Application Form'!H727="SEEKSIRE+PV","SEEKSIRE",IF('Application Form'!H727="GGP50K","GGP50K",IF('Application Form'!H727="GGP50K+PV","GGP50K",IF('Application Form'!H727="GGPHD (150K)","GGPHD (150K)",IF('Application Form'!H727="GGPHD+PV","GGPHD",IF('Application Form'!H727="PV","",IF('Application Form'!H727="POLL","",IF('Application Form'!H727="MSTN","",IF('Application Form'!H727="COAT","",IF('Application Form'!H727="PI","",IF('Application Form'!H727="POLL_50K (add on)*","",IF('Application Form'!H727="POLL_HD (add on)*","",IF('Application Form'!H727="MSTN_50K (add_on)*","",IF('Application Form'!H727="MSTN_HD (add on)*","",IF('Application Form'!H727="STORE","STORE",IF('Application Form'!H727="HE","HE",""))))))))))))))))))))</f>
        <v/>
      </c>
      <c r="G716" t="str">
        <f>IF(OR(RIGHT('Application Form'!H727,2)="PV",RIGHT('Application Form'!I727,2)="PV",RIGHT('Application Form'!J727,2)="PV"),"Yes","")</f>
        <v/>
      </c>
      <c r="H716" s="81" t="str">
        <f>IF(ISBLANK(IF(F716="SKSTD_BDL",'Application Form'!M727,IF('Office Use Only - DONT TOUCH!!!'!G716="Yes",'Application Form'!M727,""))),"",IF(F716="SKSTD_BDL",'Application Form'!M727,IF('Office Use Only - DONT TOUCH!!!'!G716="Yes",'Application Form'!M727,"")))</f>
        <v/>
      </c>
      <c r="K716" t="str">
        <f>IF(ISBLANK(IF(F716="SKSTD_BDL",'Application Form'!O727,IF('Office Use Only - DONT TOUCH!!!'!G716="Yes",'Application Form'!O727,""))),"",IF(F716="SKSTD_BDL",'Application Form'!O727,IF('Office Use Only - DONT TOUCH!!!'!G716="Yes",'Application Form'!O727,"")))</f>
        <v/>
      </c>
      <c r="N716" t="str">
        <f>IF(AND(F716="",'Application Form'!H727=""),"",IF(AND(F716="",'Application Form'!H727&lt;&gt;""),'Application Form'!H727,IF(AND(F716&lt;&gt;"",'Application Form'!I727=""),"",IF(AND(F716&lt;&gt;"",'Application Form'!I727&lt;&gt;""),IF('Application Form'!I727="SKSTD_BDL","SKSTD_BDL",IF('Application Form'!I727="MIP","MIP",IF('Application Form'!I727="MIP+PV","MIP",IF('Application Form'!I727="SEEKSIRE","SEEKSIRE",IF('Application Form'!I727="SEEKSIRE+PV","SEEKSIRE",IF('Application Form'!I727="GGP50K","GGP50K",IF('Application Form'!I727="GGP50K+PV","GGP50K",IF('Application Form'!I727="GGPHD (150K)","GGPHD (150K)",IF('Application Form'!I727="GGPHD+PV","GGPHD",IF('Application Form'!I727="PV","",IF('Application Form'!I727="POLL","",IF('Application Form'!I727="MSTN","MSTN",IF('Application Form'!I727="COAT","COAT",IF('Application Form'!I727="PI","PI",IF('Application Form'!I727="POLL_50K (add on)*","POLL_50K (add on)*",IF('Application Form'!I727="POLL_HD (add on)*","POLL_HD (add_on)*",IF('Application Form'!I727="MSTN_50K (add_on)*","MSTN_50K (add_on)*",IF('Application Form'!I727="MSTN_HD (add on)*","MSTN_HD (add on)*",IF('Application Form'!I727="STORE","STORE",IF('Application Form'!I727="HE","HE","")))))))))))))))))))),"ERROR"))))</f>
        <v/>
      </c>
      <c r="O716" t="str">
        <f>IF(AND(F716="",'Application Form'!H727=""),"",IF(AND(F716="",'Application Form'!H727&lt;&gt;"",'Application Form'!I727=""),"",IF(AND(F716&lt;&gt;"",'Application Form'!I727=""),"",IF(AND(F716&lt;&gt;"",'Application Form'!I727&lt;&gt;"",'Application Form'!J727=""),"",IF(AND(F716="",'Application Form'!H727&lt;&gt;"",'Application Form'!I727&lt;&gt;""),IF('Application Form'!I727="SKSTD_BDL","SKSTD_BDL",IF('Application Form'!I727="MIP","MIP",IF('Application Form'!I727="MIP+PV","MIP",IF('Application Form'!I727="SEEKSIRE","SEEKSIRE",IF('Application Form'!I727="SEEKSIRE+PV","SEEKSIRE",IF('Application Form'!I727="GGP50K","GGP50K",IF('Application Form'!I727="GGP50K+PV","GGP50K",IF('Application Form'!I727="GGPHD (150K)","GGPHD (150K)",IF('Application Form'!I727="GGPHD+PV","GGPHD",IF('Application Form'!I727="PV","",IF('Application Form'!I727="POLL","",IF('Application Form'!I727="MSTN","MSTN",IF('Application Form'!I727="COAT","COAT",IF('Application Form'!I727="PI","PI",IF('Application Form'!I727="POLL_50K (add on)*","POLL_50K (add on)*",IF('Application Form'!I727="POLL_HD (add on)*","POLL_HD (add_on)*",IF('Application Form'!I727="MSTN_50K (add_on)*","MSTN_50K (add_on)*",IF('Application Form'!I727="MSTN_HD (add on)*","MSTN_HD (add on)*",IF('Application Form'!I727="STORE","STORE",IF('Application Form'!I727="HE","HE","ERROR")))))))))))))))))))),IF(AND(F716&lt;&gt;"",'Application Form'!I727&lt;&gt;"",'Application Form'!J727&lt;&gt;""),IF('Application Form'!J727="SKSTD_BDL","SKSTD_BDL",IF('Application Form'!J727="MIP","MIP",IF('Application Form'!J727="MIP+PV","MIP",IF('Application Form'!J727="SEEKSIRE","SEEKSIRE",IF('Application Form'!J727="SEEKSIRE+PV","SEEKSIRE",IF('Application Form'!J727="GGP50K","GGP50K",IF('Application Form'!J727="GGP50K+PV","GGP50K",IF('Application Form'!J727="GGPHD (150K)","GGPHD (150K)",IF('Application Form'!J727="GGPHD+PV","GGPHD",IF('Application Form'!J727="PV","",IF('Application Form'!J727="POLL","",IF('Application Form'!J727="MSTN","MSTN",IF('Application Form'!J727="COAT","COAT",IF('Application Form'!J727="PI","PI",IF('Application Form'!J727="POLL_50K (add on)*","POLL_50K (add on)*",IF('Application Form'!J727="POLL_HD (add on)*","POLL_HD (add_on)*",IF('Application Form'!J727="MSTN_50K (add_on)*","MSTN_50K (add_on)*",IF('Application Form'!J727="MSTN_HD (add on)*","MSTN_HD (add on)*",IF('Application Form'!J727="STORE","STORE",IF('Application Form'!J727="HE","HE","")))))))))))))))))))),"ERROR"))))))</f>
        <v/>
      </c>
      <c r="P716" t="str">
        <f>IF(AND(F716="",O716&lt;&gt;""),IF('Application Form'!J727="SKSTD_BDL","SKSTD_BDL",IF('Application Form'!J727="MIP","MIP",IF('Application Form'!J727="MIP+PV","MIP",IF('Application Form'!J727="SEEKSIRE","SEEKSIRE",IF('Application Form'!J727="SEEKSIRE+PV","SEEKSIRE",IF('Application Form'!J727="GGP50K","GGP50K",IF('Application Form'!J727="GGP50K+PV","GGP50K",IF('Application Form'!J727="GGPHD (150K)","GGPHD (150K)",IF('Application Form'!J727="GGPHD+PV","GGPHD",IF('Application Form'!J727="PV","",IF('Application Form'!J727="POLL","",IF('Application Form'!J727="MSTN","MSTN",IF('Application Form'!J727="COAT","COAT",IF('Application Form'!J727="PI","PI",IF('Application Form'!J727="POLL_50K (add on)*","POLL_50K (add on)*",IF('Application Form'!J727="POLL_HD (add on)*","POLL_HD (add_on)*",IF('Application Form'!J727="MSTN_50K (add_on)*","MSTN_50K (add_on)*",IF('Application Form'!J727="MSTN_HD (add on)*","MSTN_HD (add on)*",IF('Application Form'!J727="STORE","STORE",IF('Application Form'!J727="HE","HE","")))))))))))))))))))),"")</f>
        <v/>
      </c>
    </row>
    <row r="717" spans="1:16" x14ac:dyDescent="0.25">
      <c r="A717" s="72">
        <f>'Application Form'!E728</f>
        <v>0</v>
      </c>
      <c r="B717" t="str">
        <f>IF('Application Form'!C728="Hair","H",IF('Application Form'!C728="Done","D",IF('Application Form'!C728="Semen","S",IF('Application Form'!C728="TSU","T",""))))</f>
        <v/>
      </c>
      <c r="C717" t="str">
        <f t="shared" si="11"/>
        <v>NAA</v>
      </c>
      <c r="F717" t="str">
        <f>IF('Application Form'!H728="SKSTD_BDL","SKSTD_BDL",IF('Application Form'!H728="MIP","MIP",IF('Application Form'!H728="MIP+PV","MIP",IF('Application Form'!H728="SEEKSIRE","SEEKSIRE",IF('Application Form'!H728="SEEKSIRE+PV","SEEKSIRE",IF('Application Form'!H728="GGP50K","GGP50K",IF('Application Form'!H728="GGP50K+PV","GGP50K",IF('Application Form'!H728="GGPHD (150K)","GGPHD (150K)",IF('Application Form'!H728="GGPHD+PV","GGPHD",IF('Application Form'!H728="PV","",IF('Application Form'!H728="POLL","",IF('Application Form'!H728="MSTN","",IF('Application Form'!H728="COAT","",IF('Application Form'!H728="PI","",IF('Application Form'!H728="POLL_50K (add on)*","",IF('Application Form'!H728="POLL_HD (add on)*","",IF('Application Form'!H728="MSTN_50K (add_on)*","",IF('Application Form'!H728="MSTN_HD (add on)*","",IF('Application Form'!H728="STORE","STORE",IF('Application Form'!H728="HE","HE",""))))))))))))))))))))</f>
        <v/>
      </c>
      <c r="G717" t="str">
        <f>IF(OR(RIGHT('Application Form'!H728,2)="PV",RIGHT('Application Form'!I728,2)="PV",RIGHT('Application Form'!J728,2)="PV"),"Yes","")</f>
        <v/>
      </c>
      <c r="H717" s="81" t="str">
        <f>IF(ISBLANK(IF(F717="SKSTD_BDL",'Application Form'!M728,IF('Office Use Only - DONT TOUCH!!!'!G717="Yes",'Application Form'!M728,""))),"",IF(F717="SKSTD_BDL",'Application Form'!M728,IF('Office Use Only - DONT TOUCH!!!'!G717="Yes",'Application Form'!M728,"")))</f>
        <v/>
      </c>
      <c r="K717" t="str">
        <f>IF(ISBLANK(IF(F717="SKSTD_BDL",'Application Form'!O728,IF('Office Use Only - DONT TOUCH!!!'!G717="Yes",'Application Form'!O728,""))),"",IF(F717="SKSTD_BDL",'Application Form'!O728,IF('Office Use Only - DONT TOUCH!!!'!G717="Yes",'Application Form'!O728,"")))</f>
        <v/>
      </c>
      <c r="N717" t="str">
        <f>IF(AND(F717="",'Application Form'!H728=""),"",IF(AND(F717="",'Application Form'!H728&lt;&gt;""),'Application Form'!H728,IF(AND(F717&lt;&gt;"",'Application Form'!I728=""),"",IF(AND(F717&lt;&gt;"",'Application Form'!I728&lt;&gt;""),IF('Application Form'!I728="SKSTD_BDL","SKSTD_BDL",IF('Application Form'!I728="MIP","MIP",IF('Application Form'!I728="MIP+PV","MIP",IF('Application Form'!I728="SEEKSIRE","SEEKSIRE",IF('Application Form'!I728="SEEKSIRE+PV","SEEKSIRE",IF('Application Form'!I728="GGP50K","GGP50K",IF('Application Form'!I728="GGP50K+PV","GGP50K",IF('Application Form'!I728="GGPHD (150K)","GGPHD (150K)",IF('Application Form'!I728="GGPHD+PV","GGPHD",IF('Application Form'!I728="PV","",IF('Application Form'!I728="POLL","",IF('Application Form'!I728="MSTN","MSTN",IF('Application Form'!I728="COAT","COAT",IF('Application Form'!I728="PI","PI",IF('Application Form'!I728="POLL_50K (add on)*","POLL_50K (add on)*",IF('Application Form'!I728="POLL_HD (add on)*","POLL_HD (add_on)*",IF('Application Form'!I728="MSTN_50K (add_on)*","MSTN_50K (add_on)*",IF('Application Form'!I728="MSTN_HD (add on)*","MSTN_HD (add on)*",IF('Application Form'!I728="STORE","STORE",IF('Application Form'!I728="HE","HE","")))))))))))))))))))),"ERROR"))))</f>
        <v/>
      </c>
      <c r="O717" t="str">
        <f>IF(AND(F717="",'Application Form'!H728=""),"",IF(AND(F717="",'Application Form'!H728&lt;&gt;"",'Application Form'!I728=""),"",IF(AND(F717&lt;&gt;"",'Application Form'!I728=""),"",IF(AND(F717&lt;&gt;"",'Application Form'!I728&lt;&gt;"",'Application Form'!J728=""),"",IF(AND(F717="",'Application Form'!H728&lt;&gt;"",'Application Form'!I728&lt;&gt;""),IF('Application Form'!I728="SKSTD_BDL","SKSTD_BDL",IF('Application Form'!I728="MIP","MIP",IF('Application Form'!I728="MIP+PV","MIP",IF('Application Form'!I728="SEEKSIRE","SEEKSIRE",IF('Application Form'!I728="SEEKSIRE+PV","SEEKSIRE",IF('Application Form'!I728="GGP50K","GGP50K",IF('Application Form'!I728="GGP50K+PV","GGP50K",IF('Application Form'!I728="GGPHD (150K)","GGPHD (150K)",IF('Application Form'!I728="GGPHD+PV","GGPHD",IF('Application Form'!I728="PV","",IF('Application Form'!I728="POLL","",IF('Application Form'!I728="MSTN","MSTN",IF('Application Form'!I728="COAT","COAT",IF('Application Form'!I728="PI","PI",IF('Application Form'!I728="POLL_50K (add on)*","POLL_50K (add on)*",IF('Application Form'!I728="POLL_HD (add on)*","POLL_HD (add_on)*",IF('Application Form'!I728="MSTN_50K (add_on)*","MSTN_50K (add_on)*",IF('Application Form'!I728="MSTN_HD (add on)*","MSTN_HD (add on)*",IF('Application Form'!I728="STORE","STORE",IF('Application Form'!I728="HE","HE","ERROR")))))))))))))))))))),IF(AND(F717&lt;&gt;"",'Application Form'!I728&lt;&gt;"",'Application Form'!J728&lt;&gt;""),IF('Application Form'!J728="SKSTD_BDL","SKSTD_BDL",IF('Application Form'!J728="MIP","MIP",IF('Application Form'!J728="MIP+PV","MIP",IF('Application Form'!J728="SEEKSIRE","SEEKSIRE",IF('Application Form'!J728="SEEKSIRE+PV","SEEKSIRE",IF('Application Form'!J728="GGP50K","GGP50K",IF('Application Form'!J728="GGP50K+PV","GGP50K",IF('Application Form'!J728="GGPHD (150K)","GGPHD (150K)",IF('Application Form'!J728="GGPHD+PV","GGPHD",IF('Application Form'!J728="PV","",IF('Application Form'!J728="POLL","",IF('Application Form'!J728="MSTN","MSTN",IF('Application Form'!J728="COAT","COAT",IF('Application Form'!J728="PI","PI",IF('Application Form'!J728="POLL_50K (add on)*","POLL_50K (add on)*",IF('Application Form'!J728="POLL_HD (add on)*","POLL_HD (add_on)*",IF('Application Form'!J728="MSTN_50K (add_on)*","MSTN_50K (add_on)*",IF('Application Form'!J728="MSTN_HD (add on)*","MSTN_HD (add on)*",IF('Application Form'!J728="STORE","STORE",IF('Application Form'!J728="HE","HE","")))))))))))))))))))),"ERROR"))))))</f>
        <v/>
      </c>
      <c r="P717" t="str">
        <f>IF(AND(F717="",O717&lt;&gt;""),IF('Application Form'!J728="SKSTD_BDL","SKSTD_BDL",IF('Application Form'!J728="MIP","MIP",IF('Application Form'!J728="MIP+PV","MIP",IF('Application Form'!J728="SEEKSIRE","SEEKSIRE",IF('Application Form'!J728="SEEKSIRE+PV","SEEKSIRE",IF('Application Form'!J728="GGP50K","GGP50K",IF('Application Form'!J728="GGP50K+PV","GGP50K",IF('Application Form'!J728="GGPHD (150K)","GGPHD (150K)",IF('Application Form'!J728="GGPHD+PV","GGPHD",IF('Application Form'!J728="PV","",IF('Application Form'!J728="POLL","",IF('Application Form'!J728="MSTN","MSTN",IF('Application Form'!J728="COAT","COAT",IF('Application Form'!J728="PI","PI",IF('Application Form'!J728="POLL_50K (add on)*","POLL_50K (add on)*",IF('Application Form'!J728="POLL_HD (add on)*","POLL_HD (add_on)*",IF('Application Form'!J728="MSTN_50K (add_on)*","MSTN_50K (add_on)*",IF('Application Form'!J728="MSTN_HD (add on)*","MSTN_HD (add on)*",IF('Application Form'!J728="STORE","STORE",IF('Application Form'!J728="HE","HE","")))))))))))))))))))),"")</f>
        <v/>
      </c>
    </row>
    <row r="718" spans="1:16" x14ac:dyDescent="0.25">
      <c r="A718" s="72">
        <f>'Application Form'!E729</f>
        <v>0</v>
      </c>
      <c r="B718" t="str">
        <f>IF('Application Form'!C729="Hair","H",IF('Application Form'!C729="Done","D",IF('Application Form'!C729="Semen","S",IF('Application Form'!C729="TSU","T",""))))</f>
        <v/>
      </c>
      <c r="C718" t="str">
        <f t="shared" si="11"/>
        <v>NAA</v>
      </c>
      <c r="F718" t="str">
        <f>IF('Application Form'!H729="SKSTD_BDL","SKSTD_BDL",IF('Application Form'!H729="MIP","MIP",IF('Application Form'!H729="MIP+PV","MIP",IF('Application Form'!H729="SEEKSIRE","SEEKSIRE",IF('Application Form'!H729="SEEKSIRE+PV","SEEKSIRE",IF('Application Form'!H729="GGP50K","GGP50K",IF('Application Form'!H729="GGP50K+PV","GGP50K",IF('Application Form'!H729="GGPHD (150K)","GGPHD (150K)",IF('Application Form'!H729="GGPHD+PV","GGPHD",IF('Application Form'!H729="PV","",IF('Application Form'!H729="POLL","",IF('Application Form'!H729="MSTN","",IF('Application Form'!H729="COAT","",IF('Application Form'!H729="PI","",IF('Application Form'!H729="POLL_50K (add on)*","",IF('Application Form'!H729="POLL_HD (add on)*","",IF('Application Form'!H729="MSTN_50K (add_on)*","",IF('Application Form'!H729="MSTN_HD (add on)*","",IF('Application Form'!H729="STORE","STORE",IF('Application Form'!H729="HE","HE",""))))))))))))))))))))</f>
        <v/>
      </c>
      <c r="G718" t="str">
        <f>IF(OR(RIGHT('Application Form'!H729,2)="PV",RIGHT('Application Form'!I729,2)="PV",RIGHT('Application Form'!J729,2)="PV"),"Yes","")</f>
        <v/>
      </c>
      <c r="H718" s="81" t="str">
        <f>IF(ISBLANK(IF(F718="SKSTD_BDL",'Application Form'!M729,IF('Office Use Only - DONT TOUCH!!!'!G718="Yes",'Application Form'!M729,""))),"",IF(F718="SKSTD_BDL",'Application Form'!M729,IF('Office Use Only - DONT TOUCH!!!'!G718="Yes",'Application Form'!M729,"")))</f>
        <v/>
      </c>
      <c r="K718" t="str">
        <f>IF(ISBLANK(IF(F718="SKSTD_BDL",'Application Form'!O729,IF('Office Use Only - DONT TOUCH!!!'!G718="Yes",'Application Form'!O729,""))),"",IF(F718="SKSTD_BDL",'Application Form'!O729,IF('Office Use Only - DONT TOUCH!!!'!G718="Yes",'Application Form'!O729,"")))</f>
        <v/>
      </c>
      <c r="N718" t="str">
        <f>IF(AND(F718="",'Application Form'!H729=""),"",IF(AND(F718="",'Application Form'!H729&lt;&gt;""),'Application Form'!H729,IF(AND(F718&lt;&gt;"",'Application Form'!I729=""),"",IF(AND(F718&lt;&gt;"",'Application Form'!I729&lt;&gt;""),IF('Application Form'!I729="SKSTD_BDL","SKSTD_BDL",IF('Application Form'!I729="MIP","MIP",IF('Application Form'!I729="MIP+PV","MIP",IF('Application Form'!I729="SEEKSIRE","SEEKSIRE",IF('Application Form'!I729="SEEKSIRE+PV","SEEKSIRE",IF('Application Form'!I729="GGP50K","GGP50K",IF('Application Form'!I729="GGP50K+PV","GGP50K",IF('Application Form'!I729="GGPHD (150K)","GGPHD (150K)",IF('Application Form'!I729="GGPHD+PV","GGPHD",IF('Application Form'!I729="PV","",IF('Application Form'!I729="POLL","",IF('Application Form'!I729="MSTN","MSTN",IF('Application Form'!I729="COAT","COAT",IF('Application Form'!I729="PI","PI",IF('Application Form'!I729="POLL_50K (add on)*","POLL_50K (add on)*",IF('Application Form'!I729="POLL_HD (add on)*","POLL_HD (add_on)*",IF('Application Form'!I729="MSTN_50K (add_on)*","MSTN_50K (add_on)*",IF('Application Form'!I729="MSTN_HD (add on)*","MSTN_HD (add on)*",IF('Application Form'!I729="STORE","STORE",IF('Application Form'!I729="HE","HE","")))))))))))))))))))),"ERROR"))))</f>
        <v/>
      </c>
      <c r="O718" t="str">
        <f>IF(AND(F718="",'Application Form'!H729=""),"",IF(AND(F718="",'Application Form'!H729&lt;&gt;"",'Application Form'!I729=""),"",IF(AND(F718&lt;&gt;"",'Application Form'!I729=""),"",IF(AND(F718&lt;&gt;"",'Application Form'!I729&lt;&gt;"",'Application Form'!J729=""),"",IF(AND(F718="",'Application Form'!H729&lt;&gt;"",'Application Form'!I729&lt;&gt;""),IF('Application Form'!I729="SKSTD_BDL","SKSTD_BDL",IF('Application Form'!I729="MIP","MIP",IF('Application Form'!I729="MIP+PV","MIP",IF('Application Form'!I729="SEEKSIRE","SEEKSIRE",IF('Application Form'!I729="SEEKSIRE+PV","SEEKSIRE",IF('Application Form'!I729="GGP50K","GGP50K",IF('Application Form'!I729="GGP50K+PV","GGP50K",IF('Application Form'!I729="GGPHD (150K)","GGPHD (150K)",IF('Application Form'!I729="GGPHD+PV","GGPHD",IF('Application Form'!I729="PV","",IF('Application Form'!I729="POLL","",IF('Application Form'!I729="MSTN","MSTN",IF('Application Form'!I729="COAT","COAT",IF('Application Form'!I729="PI","PI",IF('Application Form'!I729="POLL_50K (add on)*","POLL_50K (add on)*",IF('Application Form'!I729="POLL_HD (add on)*","POLL_HD (add_on)*",IF('Application Form'!I729="MSTN_50K (add_on)*","MSTN_50K (add_on)*",IF('Application Form'!I729="MSTN_HD (add on)*","MSTN_HD (add on)*",IF('Application Form'!I729="STORE","STORE",IF('Application Form'!I729="HE","HE","ERROR")))))))))))))))))))),IF(AND(F718&lt;&gt;"",'Application Form'!I729&lt;&gt;"",'Application Form'!J729&lt;&gt;""),IF('Application Form'!J729="SKSTD_BDL","SKSTD_BDL",IF('Application Form'!J729="MIP","MIP",IF('Application Form'!J729="MIP+PV","MIP",IF('Application Form'!J729="SEEKSIRE","SEEKSIRE",IF('Application Form'!J729="SEEKSIRE+PV","SEEKSIRE",IF('Application Form'!J729="GGP50K","GGP50K",IF('Application Form'!J729="GGP50K+PV","GGP50K",IF('Application Form'!J729="GGPHD (150K)","GGPHD (150K)",IF('Application Form'!J729="GGPHD+PV","GGPHD",IF('Application Form'!J729="PV","",IF('Application Form'!J729="POLL","",IF('Application Form'!J729="MSTN","MSTN",IF('Application Form'!J729="COAT","COAT",IF('Application Form'!J729="PI","PI",IF('Application Form'!J729="POLL_50K (add on)*","POLL_50K (add on)*",IF('Application Form'!J729="POLL_HD (add on)*","POLL_HD (add_on)*",IF('Application Form'!J729="MSTN_50K (add_on)*","MSTN_50K (add_on)*",IF('Application Form'!J729="MSTN_HD (add on)*","MSTN_HD (add on)*",IF('Application Form'!J729="STORE","STORE",IF('Application Form'!J729="HE","HE","")))))))))))))))))))),"ERROR"))))))</f>
        <v/>
      </c>
      <c r="P718" t="str">
        <f>IF(AND(F718="",O718&lt;&gt;""),IF('Application Form'!J729="SKSTD_BDL","SKSTD_BDL",IF('Application Form'!J729="MIP","MIP",IF('Application Form'!J729="MIP+PV","MIP",IF('Application Form'!J729="SEEKSIRE","SEEKSIRE",IF('Application Form'!J729="SEEKSIRE+PV","SEEKSIRE",IF('Application Form'!J729="GGP50K","GGP50K",IF('Application Form'!J729="GGP50K+PV","GGP50K",IF('Application Form'!J729="GGPHD (150K)","GGPHD (150K)",IF('Application Form'!J729="GGPHD+PV","GGPHD",IF('Application Form'!J729="PV","",IF('Application Form'!J729="POLL","",IF('Application Form'!J729="MSTN","MSTN",IF('Application Form'!J729="COAT","COAT",IF('Application Form'!J729="PI","PI",IF('Application Form'!J729="POLL_50K (add on)*","POLL_50K (add on)*",IF('Application Form'!J729="POLL_HD (add on)*","POLL_HD (add_on)*",IF('Application Form'!J729="MSTN_50K (add_on)*","MSTN_50K (add_on)*",IF('Application Form'!J729="MSTN_HD (add on)*","MSTN_HD (add on)*",IF('Application Form'!J729="STORE","STORE",IF('Application Form'!J729="HE","HE","")))))))))))))))))))),"")</f>
        <v/>
      </c>
    </row>
    <row r="719" spans="1:16" x14ac:dyDescent="0.25">
      <c r="A719" s="72">
        <f>'Application Form'!E730</f>
        <v>0</v>
      </c>
      <c r="B719" t="str">
        <f>IF('Application Form'!C730="Hair","H",IF('Application Form'!C730="Done","D",IF('Application Form'!C730="Semen","S",IF('Application Form'!C730="TSU","T",""))))</f>
        <v/>
      </c>
      <c r="C719" t="str">
        <f t="shared" si="11"/>
        <v>NAA</v>
      </c>
      <c r="F719" t="str">
        <f>IF('Application Form'!H730="SKSTD_BDL","SKSTD_BDL",IF('Application Form'!H730="MIP","MIP",IF('Application Form'!H730="MIP+PV","MIP",IF('Application Form'!H730="SEEKSIRE","SEEKSIRE",IF('Application Form'!H730="SEEKSIRE+PV","SEEKSIRE",IF('Application Form'!H730="GGP50K","GGP50K",IF('Application Form'!H730="GGP50K+PV","GGP50K",IF('Application Form'!H730="GGPHD (150K)","GGPHD (150K)",IF('Application Form'!H730="GGPHD+PV","GGPHD",IF('Application Form'!H730="PV","",IF('Application Form'!H730="POLL","",IF('Application Form'!H730="MSTN","",IF('Application Form'!H730="COAT","",IF('Application Form'!H730="PI","",IF('Application Form'!H730="POLL_50K (add on)*","",IF('Application Form'!H730="POLL_HD (add on)*","",IF('Application Form'!H730="MSTN_50K (add_on)*","",IF('Application Form'!H730="MSTN_HD (add on)*","",IF('Application Form'!H730="STORE","STORE",IF('Application Form'!H730="HE","HE",""))))))))))))))))))))</f>
        <v/>
      </c>
      <c r="G719" t="str">
        <f>IF(OR(RIGHT('Application Form'!H730,2)="PV",RIGHT('Application Form'!I730,2)="PV",RIGHT('Application Form'!J730,2)="PV"),"Yes","")</f>
        <v/>
      </c>
      <c r="H719" s="81" t="str">
        <f>IF(ISBLANK(IF(F719="SKSTD_BDL",'Application Form'!M730,IF('Office Use Only - DONT TOUCH!!!'!G719="Yes",'Application Form'!M730,""))),"",IF(F719="SKSTD_BDL",'Application Form'!M730,IF('Office Use Only - DONT TOUCH!!!'!G719="Yes",'Application Form'!M730,"")))</f>
        <v/>
      </c>
      <c r="K719" t="str">
        <f>IF(ISBLANK(IF(F719="SKSTD_BDL",'Application Form'!O730,IF('Office Use Only - DONT TOUCH!!!'!G719="Yes",'Application Form'!O730,""))),"",IF(F719="SKSTD_BDL",'Application Form'!O730,IF('Office Use Only - DONT TOUCH!!!'!G719="Yes",'Application Form'!O730,"")))</f>
        <v/>
      </c>
      <c r="N719" t="str">
        <f>IF(AND(F719="",'Application Form'!H730=""),"",IF(AND(F719="",'Application Form'!H730&lt;&gt;""),'Application Form'!H730,IF(AND(F719&lt;&gt;"",'Application Form'!I730=""),"",IF(AND(F719&lt;&gt;"",'Application Form'!I730&lt;&gt;""),IF('Application Form'!I730="SKSTD_BDL","SKSTD_BDL",IF('Application Form'!I730="MIP","MIP",IF('Application Form'!I730="MIP+PV","MIP",IF('Application Form'!I730="SEEKSIRE","SEEKSIRE",IF('Application Form'!I730="SEEKSIRE+PV","SEEKSIRE",IF('Application Form'!I730="GGP50K","GGP50K",IF('Application Form'!I730="GGP50K+PV","GGP50K",IF('Application Form'!I730="GGPHD (150K)","GGPHD (150K)",IF('Application Form'!I730="GGPHD+PV","GGPHD",IF('Application Form'!I730="PV","",IF('Application Form'!I730="POLL","",IF('Application Form'!I730="MSTN","MSTN",IF('Application Form'!I730="COAT","COAT",IF('Application Form'!I730="PI","PI",IF('Application Form'!I730="POLL_50K (add on)*","POLL_50K (add on)*",IF('Application Form'!I730="POLL_HD (add on)*","POLL_HD (add_on)*",IF('Application Form'!I730="MSTN_50K (add_on)*","MSTN_50K (add_on)*",IF('Application Form'!I730="MSTN_HD (add on)*","MSTN_HD (add on)*",IF('Application Form'!I730="STORE","STORE",IF('Application Form'!I730="HE","HE","")))))))))))))))))))),"ERROR"))))</f>
        <v/>
      </c>
      <c r="O719" t="str">
        <f>IF(AND(F719="",'Application Form'!H730=""),"",IF(AND(F719="",'Application Form'!H730&lt;&gt;"",'Application Form'!I730=""),"",IF(AND(F719&lt;&gt;"",'Application Form'!I730=""),"",IF(AND(F719&lt;&gt;"",'Application Form'!I730&lt;&gt;"",'Application Form'!J730=""),"",IF(AND(F719="",'Application Form'!H730&lt;&gt;"",'Application Form'!I730&lt;&gt;""),IF('Application Form'!I730="SKSTD_BDL","SKSTD_BDL",IF('Application Form'!I730="MIP","MIP",IF('Application Form'!I730="MIP+PV","MIP",IF('Application Form'!I730="SEEKSIRE","SEEKSIRE",IF('Application Form'!I730="SEEKSIRE+PV","SEEKSIRE",IF('Application Form'!I730="GGP50K","GGP50K",IF('Application Form'!I730="GGP50K+PV","GGP50K",IF('Application Form'!I730="GGPHD (150K)","GGPHD (150K)",IF('Application Form'!I730="GGPHD+PV","GGPHD",IF('Application Form'!I730="PV","",IF('Application Form'!I730="POLL","",IF('Application Form'!I730="MSTN","MSTN",IF('Application Form'!I730="COAT","COAT",IF('Application Form'!I730="PI","PI",IF('Application Form'!I730="POLL_50K (add on)*","POLL_50K (add on)*",IF('Application Form'!I730="POLL_HD (add on)*","POLL_HD (add_on)*",IF('Application Form'!I730="MSTN_50K (add_on)*","MSTN_50K (add_on)*",IF('Application Form'!I730="MSTN_HD (add on)*","MSTN_HD (add on)*",IF('Application Form'!I730="STORE","STORE",IF('Application Form'!I730="HE","HE","ERROR")))))))))))))))))))),IF(AND(F719&lt;&gt;"",'Application Form'!I730&lt;&gt;"",'Application Form'!J730&lt;&gt;""),IF('Application Form'!J730="SKSTD_BDL","SKSTD_BDL",IF('Application Form'!J730="MIP","MIP",IF('Application Form'!J730="MIP+PV","MIP",IF('Application Form'!J730="SEEKSIRE","SEEKSIRE",IF('Application Form'!J730="SEEKSIRE+PV","SEEKSIRE",IF('Application Form'!J730="GGP50K","GGP50K",IF('Application Form'!J730="GGP50K+PV","GGP50K",IF('Application Form'!J730="GGPHD (150K)","GGPHD (150K)",IF('Application Form'!J730="GGPHD+PV","GGPHD",IF('Application Form'!J730="PV","",IF('Application Form'!J730="POLL","",IF('Application Form'!J730="MSTN","MSTN",IF('Application Form'!J730="COAT","COAT",IF('Application Form'!J730="PI","PI",IF('Application Form'!J730="POLL_50K (add on)*","POLL_50K (add on)*",IF('Application Form'!J730="POLL_HD (add on)*","POLL_HD (add_on)*",IF('Application Form'!J730="MSTN_50K (add_on)*","MSTN_50K (add_on)*",IF('Application Form'!J730="MSTN_HD (add on)*","MSTN_HD (add on)*",IF('Application Form'!J730="STORE","STORE",IF('Application Form'!J730="HE","HE","")))))))))))))))))))),"ERROR"))))))</f>
        <v/>
      </c>
      <c r="P719" t="str">
        <f>IF(AND(F719="",O719&lt;&gt;""),IF('Application Form'!J730="SKSTD_BDL","SKSTD_BDL",IF('Application Form'!J730="MIP","MIP",IF('Application Form'!J730="MIP+PV","MIP",IF('Application Form'!J730="SEEKSIRE","SEEKSIRE",IF('Application Form'!J730="SEEKSIRE+PV","SEEKSIRE",IF('Application Form'!J730="GGP50K","GGP50K",IF('Application Form'!J730="GGP50K+PV","GGP50K",IF('Application Form'!J730="GGPHD (150K)","GGPHD (150K)",IF('Application Form'!J730="GGPHD+PV","GGPHD",IF('Application Form'!J730="PV","",IF('Application Form'!J730="POLL","",IF('Application Form'!J730="MSTN","MSTN",IF('Application Form'!J730="COAT","COAT",IF('Application Form'!J730="PI","PI",IF('Application Form'!J730="POLL_50K (add on)*","POLL_50K (add on)*",IF('Application Form'!J730="POLL_HD (add on)*","POLL_HD (add_on)*",IF('Application Form'!J730="MSTN_50K (add_on)*","MSTN_50K (add_on)*",IF('Application Form'!J730="MSTN_HD (add on)*","MSTN_HD (add on)*",IF('Application Form'!J730="STORE","STORE",IF('Application Form'!J730="HE","HE","")))))))))))))))))))),"")</f>
        <v/>
      </c>
    </row>
    <row r="720" spans="1:16" x14ac:dyDescent="0.25">
      <c r="A720" s="72">
        <f>'Application Form'!E731</f>
        <v>0</v>
      </c>
      <c r="B720" t="str">
        <f>IF('Application Form'!C731="Hair","H",IF('Application Form'!C731="Done","D",IF('Application Form'!C731="Semen","S",IF('Application Form'!C731="TSU","T",""))))</f>
        <v/>
      </c>
      <c r="C720" t="str">
        <f t="shared" si="11"/>
        <v>NAA</v>
      </c>
      <c r="F720" t="str">
        <f>IF('Application Form'!H731="SKSTD_BDL","SKSTD_BDL",IF('Application Form'!H731="MIP","MIP",IF('Application Form'!H731="MIP+PV","MIP",IF('Application Form'!H731="SEEKSIRE","SEEKSIRE",IF('Application Form'!H731="SEEKSIRE+PV","SEEKSIRE",IF('Application Form'!H731="GGP50K","GGP50K",IF('Application Form'!H731="GGP50K+PV","GGP50K",IF('Application Form'!H731="GGPHD (150K)","GGPHD (150K)",IF('Application Form'!H731="GGPHD+PV","GGPHD",IF('Application Form'!H731="PV","",IF('Application Form'!H731="POLL","",IF('Application Form'!H731="MSTN","",IF('Application Form'!H731="COAT","",IF('Application Form'!H731="PI","",IF('Application Form'!H731="POLL_50K (add on)*","",IF('Application Form'!H731="POLL_HD (add on)*","",IF('Application Form'!H731="MSTN_50K (add_on)*","",IF('Application Form'!H731="MSTN_HD (add on)*","",IF('Application Form'!H731="STORE","STORE",IF('Application Form'!H731="HE","HE",""))))))))))))))))))))</f>
        <v/>
      </c>
      <c r="G720" t="str">
        <f>IF(OR(RIGHT('Application Form'!H731,2)="PV",RIGHT('Application Form'!I731,2)="PV",RIGHT('Application Form'!J731,2)="PV"),"Yes","")</f>
        <v/>
      </c>
      <c r="H720" s="81" t="str">
        <f>IF(ISBLANK(IF(F720="SKSTD_BDL",'Application Form'!M731,IF('Office Use Only - DONT TOUCH!!!'!G720="Yes",'Application Form'!M731,""))),"",IF(F720="SKSTD_BDL",'Application Form'!M731,IF('Office Use Only - DONT TOUCH!!!'!G720="Yes",'Application Form'!M731,"")))</f>
        <v/>
      </c>
      <c r="K720" t="str">
        <f>IF(ISBLANK(IF(F720="SKSTD_BDL",'Application Form'!O731,IF('Office Use Only - DONT TOUCH!!!'!G720="Yes",'Application Form'!O731,""))),"",IF(F720="SKSTD_BDL",'Application Form'!O731,IF('Office Use Only - DONT TOUCH!!!'!G720="Yes",'Application Form'!O731,"")))</f>
        <v/>
      </c>
      <c r="N720" t="str">
        <f>IF(AND(F720="",'Application Form'!H731=""),"",IF(AND(F720="",'Application Form'!H731&lt;&gt;""),'Application Form'!H731,IF(AND(F720&lt;&gt;"",'Application Form'!I731=""),"",IF(AND(F720&lt;&gt;"",'Application Form'!I731&lt;&gt;""),IF('Application Form'!I731="SKSTD_BDL","SKSTD_BDL",IF('Application Form'!I731="MIP","MIP",IF('Application Form'!I731="MIP+PV","MIP",IF('Application Form'!I731="SEEKSIRE","SEEKSIRE",IF('Application Form'!I731="SEEKSIRE+PV","SEEKSIRE",IF('Application Form'!I731="GGP50K","GGP50K",IF('Application Form'!I731="GGP50K+PV","GGP50K",IF('Application Form'!I731="GGPHD (150K)","GGPHD (150K)",IF('Application Form'!I731="GGPHD+PV","GGPHD",IF('Application Form'!I731="PV","",IF('Application Form'!I731="POLL","",IF('Application Form'!I731="MSTN","MSTN",IF('Application Form'!I731="COAT","COAT",IF('Application Form'!I731="PI","PI",IF('Application Form'!I731="POLL_50K (add on)*","POLL_50K (add on)*",IF('Application Form'!I731="POLL_HD (add on)*","POLL_HD (add_on)*",IF('Application Form'!I731="MSTN_50K (add_on)*","MSTN_50K (add_on)*",IF('Application Form'!I731="MSTN_HD (add on)*","MSTN_HD (add on)*",IF('Application Form'!I731="STORE","STORE",IF('Application Form'!I731="HE","HE","")))))))))))))))))))),"ERROR"))))</f>
        <v/>
      </c>
      <c r="O720" t="str">
        <f>IF(AND(F720="",'Application Form'!H731=""),"",IF(AND(F720="",'Application Form'!H731&lt;&gt;"",'Application Form'!I731=""),"",IF(AND(F720&lt;&gt;"",'Application Form'!I731=""),"",IF(AND(F720&lt;&gt;"",'Application Form'!I731&lt;&gt;"",'Application Form'!J731=""),"",IF(AND(F720="",'Application Form'!H731&lt;&gt;"",'Application Form'!I731&lt;&gt;""),IF('Application Form'!I731="SKSTD_BDL","SKSTD_BDL",IF('Application Form'!I731="MIP","MIP",IF('Application Form'!I731="MIP+PV","MIP",IF('Application Form'!I731="SEEKSIRE","SEEKSIRE",IF('Application Form'!I731="SEEKSIRE+PV","SEEKSIRE",IF('Application Form'!I731="GGP50K","GGP50K",IF('Application Form'!I731="GGP50K+PV","GGP50K",IF('Application Form'!I731="GGPHD (150K)","GGPHD (150K)",IF('Application Form'!I731="GGPHD+PV","GGPHD",IF('Application Form'!I731="PV","",IF('Application Form'!I731="POLL","",IF('Application Form'!I731="MSTN","MSTN",IF('Application Form'!I731="COAT","COAT",IF('Application Form'!I731="PI","PI",IF('Application Form'!I731="POLL_50K (add on)*","POLL_50K (add on)*",IF('Application Form'!I731="POLL_HD (add on)*","POLL_HD (add_on)*",IF('Application Form'!I731="MSTN_50K (add_on)*","MSTN_50K (add_on)*",IF('Application Form'!I731="MSTN_HD (add on)*","MSTN_HD (add on)*",IF('Application Form'!I731="STORE","STORE",IF('Application Form'!I731="HE","HE","ERROR")))))))))))))))))))),IF(AND(F720&lt;&gt;"",'Application Form'!I731&lt;&gt;"",'Application Form'!J731&lt;&gt;""),IF('Application Form'!J731="SKSTD_BDL","SKSTD_BDL",IF('Application Form'!J731="MIP","MIP",IF('Application Form'!J731="MIP+PV","MIP",IF('Application Form'!J731="SEEKSIRE","SEEKSIRE",IF('Application Form'!J731="SEEKSIRE+PV","SEEKSIRE",IF('Application Form'!J731="GGP50K","GGP50K",IF('Application Form'!J731="GGP50K+PV","GGP50K",IF('Application Form'!J731="GGPHD (150K)","GGPHD (150K)",IF('Application Form'!J731="GGPHD+PV","GGPHD",IF('Application Form'!J731="PV","",IF('Application Form'!J731="POLL","",IF('Application Form'!J731="MSTN","MSTN",IF('Application Form'!J731="COAT","COAT",IF('Application Form'!J731="PI","PI",IF('Application Form'!J731="POLL_50K (add on)*","POLL_50K (add on)*",IF('Application Form'!J731="POLL_HD (add on)*","POLL_HD (add_on)*",IF('Application Form'!J731="MSTN_50K (add_on)*","MSTN_50K (add_on)*",IF('Application Form'!J731="MSTN_HD (add on)*","MSTN_HD (add on)*",IF('Application Form'!J731="STORE","STORE",IF('Application Form'!J731="HE","HE","")))))))))))))))))))),"ERROR"))))))</f>
        <v/>
      </c>
      <c r="P720" t="str">
        <f>IF(AND(F720="",O720&lt;&gt;""),IF('Application Form'!J731="SKSTD_BDL","SKSTD_BDL",IF('Application Form'!J731="MIP","MIP",IF('Application Form'!J731="MIP+PV","MIP",IF('Application Form'!J731="SEEKSIRE","SEEKSIRE",IF('Application Form'!J731="SEEKSIRE+PV","SEEKSIRE",IF('Application Form'!J731="GGP50K","GGP50K",IF('Application Form'!J731="GGP50K+PV","GGP50K",IF('Application Form'!J731="GGPHD (150K)","GGPHD (150K)",IF('Application Form'!J731="GGPHD+PV","GGPHD",IF('Application Form'!J731="PV","",IF('Application Form'!J731="POLL","",IF('Application Form'!J731="MSTN","MSTN",IF('Application Form'!J731="COAT","COAT",IF('Application Form'!J731="PI","PI",IF('Application Form'!J731="POLL_50K (add on)*","POLL_50K (add on)*",IF('Application Form'!J731="POLL_HD (add on)*","POLL_HD (add_on)*",IF('Application Form'!J731="MSTN_50K (add_on)*","MSTN_50K (add_on)*",IF('Application Form'!J731="MSTN_HD (add on)*","MSTN_HD (add on)*",IF('Application Form'!J731="STORE","STORE",IF('Application Form'!J731="HE","HE","")))))))))))))))))))),"")</f>
        <v/>
      </c>
    </row>
    <row r="721" spans="1:16" x14ac:dyDescent="0.25">
      <c r="A721" s="72">
        <f>'Application Form'!E732</f>
        <v>0</v>
      </c>
      <c r="B721" t="str">
        <f>IF('Application Form'!C732="Hair","H",IF('Application Form'!C732="Done","D",IF('Application Form'!C732="Semen","S",IF('Application Form'!C732="TSU","T",""))))</f>
        <v/>
      </c>
      <c r="C721" t="str">
        <f t="shared" si="11"/>
        <v>NAA</v>
      </c>
      <c r="F721" t="str">
        <f>IF('Application Form'!H732="SKSTD_BDL","SKSTD_BDL",IF('Application Form'!H732="MIP","MIP",IF('Application Form'!H732="MIP+PV","MIP",IF('Application Form'!H732="SEEKSIRE","SEEKSIRE",IF('Application Form'!H732="SEEKSIRE+PV","SEEKSIRE",IF('Application Form'!H732="GGP50K","GGP50K",IF('Application Form'!H732="GGP50K+PV","GGP50K",IF('Application Form'!H732="GGPHD (150K)","GGPHD (150K)",IF('Application Form'!H732="GGPHD+PV","GGPHD",IF('Application Form'!H732="PV","",IF('Application Form'!H732="POLL","",IF('Application Form'!H732="MSTN","",IF('Application Form'!H732="COAT","",IF('Application Form'!H732="PI","",IF('Application Form'!H732="POLL_50K (add on)*","",IF('Application Form'!H732="POLL_HD (add on)*","",IF('Application Form'!H732="MSTN_50K (add_on)*","",IF('Application Form'!H732="MSTN_HD (add on)*","",IF('Application Form'!H732="STORE","STORE",IF('Application Form'!H732="HE","HE",""))))))))))))))))))))</f>
        <v/>
      </c>
      <c r="G721" t="str">
        <f>IF(OR(RIGHT('Application Form'!H732,2)="PV",RIGHT('Application Form'!I732,2)="PV",RIGHT('Application Form'!J732,2)="PV"),"Yes","")</f>
        <v/>
      </c>
      <c r="H721" s="81" t="str">
        <f>IF(ISBLANK(IF(F721="SKSTD_BDL",'Application Form'!M732,IF('Office Use Only - DONT TOUCH!!!'!G721="Yes",'Application Form'!M732,""))),"",IF(F721="SKSTD_BDL",'Application Form'!M732,IF('Office Use Only - DONT TOUCH!!!'!G721="Yes",'Application Form'!M732,"")))</f>
        <v/>
      </c>
      <c r="K721" t="str">
        <f>IF(ISBLANK(IF(F721="SKSTD_BDL",'Application Form'!O732,IF('Office Use Only - DONT TOUCH!!!'!G721="Yes",'Application Form'!O732,""))),"",IF(F721="SKSTD_BDL",'Application Form'!O732,IF('Office Use Only - DONT TOUCH!!!'!G721="Yes",'Application Form'!O732,"")))</f>
        <v/>
      </c>
      <c r="N721" t="str">
        <f>IF(AND(F721="",'Application Form'!H732=""),"",IF(AND(F721="",'Application Form'!H732&lt;&gt;""),'Application Form'!H732,IF(AND(F721&lt;&gt;"",'Application Form'!I732=""),"",IF(AND(F721&lt;&gt;"",'Application Form'!I732&lt;&gt;""),IF('Application Form'!I732="SKSTD_BDL","SKSTD_BDL",IF('Application Form'!I732="MIP","MIP",IF('Application Form'!I732="MIP+PV","MIP",IF('Application Form'!I732="SEEKSIRE","SEEKSIRE",IF('Application Form'!I732="SEEKSIRE+PV","SEEKSIRE",IF('Application Form'!I732="GGP50K","GGP50K",IF('Application Form'!I732="GGP50K+PV","GGP50K",IF('Application Form'!I732="GGPHD (150K)","GGPHD (150K)",IF('Application Form'!I732="GGPHD+PV","GGPHD",IF('Application Form'!I732="PV","",IF('Application Form'!I732="POLL","",IF('Application Form'!I732="MSTN","MSTN",IF('Application Form'!I732="COAT","COAT",IF('Application Form'!I732="PI","PI",IF('Application Form'!I732="POLL_50K (add on)*","POLL_50K (add on)*",IF('Application Form'!I732="POLL_HD (add on)*","POLL_HD (add_on)*",IF('Application Form'!I732="MSTN_50K (add_on)*","MSTN_50K (add_on)*",IF('Application Form'!I732="MSTN_HD (add on)*","MSTN_HD (add on)*",IF('Application Form'!I732="STORE","STORE",IF('Application Form'!I732="HE","HE","")))))))))))))))))))),"ERROR"))))</f>
        <v/>
      </c>
      <c r="O721" t="str">
        <f>IF(AND(F721="",'Application Form'!H732=""),"",IF(AND(F721="",'Application Form'!H732&lt;&gt;"",'Application Form'!I732=""),"",IF(AND(F721&lt;&gt;"",'Application Form'!I732=""),"",IF(AND(F721&lt;&gt;"",'Application Form'!I732&lt;&gt;"",'Application Form'!J732=""),"",IF(AND(F721="",'Application Form'!H732&lt;&gt;"",'Application Form'!I732&lt;&gt;""),IF('Application Form'!I732="SKSTD_BDL","SKSTD_BDL",IF('Application Form'!I732="MIP","MIP",IF('Application Form'!I732="MIP+PV","MIP",IF('Application Form'!I732="SEEKSIRE","SEEKSIRE",IF('Application Form'!I732="SEEKSIRE+PV","SEEKSIRE",IF('Application Form'!I732="GGP50K","GGP50K",IF('Application Form'!I732="GGP50K+PV","GGP50K",IF('Application Form'!I732="GGPHD (150K)","GGPHD (150K)",IF('Application Form'!I732="GGPHD+PV","GGPHD",IF('Application Form'!I732="PV","",IF('Application Form'!I732="POLL","",IF('Application Form'!I732="MSTN","MSTN",IF('Application Form'!I732="COAT","COAT",IF('Application Form'!I732="PI","PI",IF('Application Form'!I732="POLL_50K (add on)*","POLL_50K (add on)*",IF('Application Form'!I732="POLL_HD (add on)*","POLL_HD (add_on)*",IF('Application Form'!I732="MSTN_50K (add_on)*","MSTN_50K (add_on)*",IF('Application Form'!I732="MSTN_HD (add on)*","MSTN_HD (add on)*",IF('Application Form'!I732="STORE","STORE",IF('Application Form'!I732="HE","HE","ERROR")))))))))))))))))))),IF(AND(F721&lt;&gt;"",'Application Form'!I732&lt;&gt;"",'Application Form'!J732&lt;&gt;""),IF('Application Form'!J732="SKSTD_BDL","SKSTD_BDL",IF('Application Form'!J732="MIP","MIP",IF('Application Form'!J732="MIP+PV","MIP",IF('Application Form'!J732="SEEKSIRE","SEEKSIRE",IF('Application Form'!J732="SEEKSIRE+PV","SEEKSIRE",IF('Application Form'!J732="GGP50K","GGP50K",IF('Application Form'!J732="GGP50K+PV","GGP50K",IF('Application Form'!J732="GGPHD (150K)","GGPHD (150K)",IF('Application Form'!J732="GGPHD+PV","GGPHD",IF('Application Form'!J732="PV","",IF('Application Form'!J732="POLL","",IF('Application Form'!J732="MSTN","MSTN",IF('Application Form'!J732="COAT","COAT",IF('Application Form'!J732="PI","PI",IF('Application Form'!J732="POLL_50K (add on)*","POLL_50K (add on)*",IF('Application Form'!J732="POLL_HD (add on)*","POLL_HD (add_on)*",IF('Application Form'!J732="MSTN_50K (add_on)*","MSTN_50K (add_on)*",IF('Application Form'!J732="MSTN_HD (add on)*","MSTN_HD (add on)*",IF('Application Form'!J732="STORE","STORE",IF('Application Form'!J732="HE","HE","")))))))))))))))))))),"ERROR"))))))</f>
        <v/>
      </c>
      <c r="P721" t="str">
        <f>IF(AND(F721="",O721&lt;&gt;""),IF('Application Form'!J732="SKSTD_BDL","SKSTD_BDL",IF('Application Form'!J732="MIP","MIP",IF('Application Form'!J732="MIP+PV","MIP",IF('Application Form'!J732="SEEKSIRE","SEEKSIRE",IF('Application Form'!J732="SEEKSIRE+PV","SEEKSIRE",IF('Application Form'!J732="GGP50K","GGP50K",IF('Application Form'!J732="GGP50K+PV","GGP50K",IF('Application Form'!J732="GGPHD (150K)","GGPHD (150K)",IF('Application Form'!J732="GGPHD+PV","GGPHD",IF('Application Form'!J732="PV","",IF('Application Form'!J732="POLL","",IF('Application Form'!J732="MSTN","MSTN",IF('Application Form'!J732="COAT","COAT",IF('Application Form'!J732="PI","PI",IF('Application Form'!J732="POLL_50K (add on)*","POLL_50K (add on)*",IF('Application Form'!J732="POLL_HD (add on)*","POLL_HD (add_on)*",IF('Application Form'!J732="MSTN_50K (add_on)*","MSTN_50K (add_on)*",IF('Application Form'!J732="MSTN_HD (add on)*","MSTN_HD (add on)*",IF('Application Form'!J732="STORE","STORE",IF('Application Form'!J732="HE","HE","")))))))))))))))))))),"")</f>
        <v/>
      </c>
    </row>
    <row r="722" spans="1:16" x14ac:dyDescent="0.25">
      <c r="A722" s="72">
        <f>'Application Form'!E733</f>
        <v>0</v>
      </c>
      <c r="B722" t="str">
        <f>IF('Application Form'!C733="Hair","H",IF('Application Form'!C733="Done","D",IF('Application Form'!C733="Semen","S",IF('Application Form'!C733="TSU","T",""))))</f>
        <v/>
      </c>
      <c r="C722" t="str">
        <f t="shared" si="11"/>
        <v>NAA</v>
      </c>
      <c r="F722" t="str">
        <f>IF('Application Form'!H733="SKSTD_BDL","SKSTD_BDL",IF('Application Form'!H733="MIP","MIP",IF('Application Form'!H733="MIP+PV","MIP",IF('Application Form'!H733="SEEKSIRE","SEEKSIRE",IF('Application Form'!H733="SEEKSIRE+PV","SEEKSIRE",IF('Application Form'!H733="GGP50K","GGP50K",IF('Application Form'!H733="GGP50K+PV","GGP50K",IF('Application Form'!H733="GGPHD (150K)","GGPHD (150K)",IF('Application Form'!H733="GGPHD+PV","GGPHD",IF('Application Form'!H733="PV","",IF('Application Form'!H733="POLL","",IF('Application Form'!H733="MSTN","",IF('Application Form'!H733="COAT","",IF('Application Form'!H733="PI","",IF('Application Form'!H733="POLL_50K (add on)*","",IF('Application Form'!H733="POLL_HD (add on)*","",IF('Application Form'!H733="MSTN_50K (add_on)*","",IF('Application Form'!H733="MSTN_HD (add on)*","",IF('Application Form'!H733="STORE","STORE",IF('Application Form'!H733="HE","HE",""))))))))))))))))))))</f>
        <v/>
      </c>
      <c r="G722" t="str">
        <f>IF(OR(RIGHT('Application Form'!H733,2)="PV",RIGHT('Application Form'!I733,2)="PV",RIGHT('Application Form'!J733,2)="PV"),"Yes","")</f>
        <v/>
      </c>
      <c r="H722" s="81" t="str">
        <f>IF(ISBLANK(IF(F722="SKSTD_BDL",'Application Form'!M733,IF('Office Use Only - DONT TOUCH!!!'!G722="Yes",'Application Form'!M733,""))),"",IF(F722="SKSTD_BDL",'Application Form'!M733,IF('Office Use Only - DONT TOUCH!!!'!G722="Yes",'Application Form'!M733,"")))</f>
        <v/>
      </c>
      <c r="K722" t="str">
        <f>IF(ISBLANK(IF(F722="SKSTD_BDL",'Application Form'!O733,IF('Office Use Only - DONT TOUCH!!!'!G722="Yes",'Application Form'!O733,""))),"",IF(F722="SKSTD_BDL",'Application Form'!O733,IF('Office Use Only - DONT TOUCH!!!'!G722="Yes",'Application Form'!O733,"")))</f>
        <v/>
      </c>
      <c r="N722" t="str">
        <f>IF(AND(F722="",'Application Form'!H733=""),"",IF(AND(F722="",'Application Form'!H733&lt;&gt;""),'Application Form'!H733,IF(AND(F722&lt;&gt;"",'Application Form'!I733=""),"",IF(AND(F722&lt;&gt;"",'Application Form'!I733&lt;&gt;""),IF('Application Form'!I733="SKSTD_BDL","SKSTD_BDL",IF('Application Form'!I733="MIP","MIP",IF('Application Form'!I733="MIP+PV","MIP",IF('Application Form'!I733="SEEKSIRE","SEEKSIRE",IF('Application Form'!I733="SEEKSIRE+PV","SEEKSIRE",IF('Application Form'!I733="GGP50K","GGP50K",IF('Application Form'!I733="GGP50K+PV","GGP50K",IF('Application Form'!I733="GGPHD (150K)","GGPHD (150K)",IF('Application Form'!I733="GGPHD+PV","GGPHD",IF('Application Form'!I733="PV","",IF('Application Form'!I733="POLL","",IF('Application Form'!I733="MSTN","MSTN",IF('Application Form'!I733="COAT","COAT",IF('Application Form'!I733="PI","PI",IF('Application Form'!I733="POLL_50K (add on)*","POLL_50K (add on)*",IF('Application Form'!I733="POLL_HD (add on)*","POLL_HD (add_on)*",IF('Application Form'!I733="MSTN_50K (add_on)*","MSTN_50K (add_on)*",IF('Application Form'!I733="MSTN_HD (add on)*","MSTN_HD (add on)*",IF('Application Form'!I733="STORE","STORE",IF('Application Form'!I733="HE","HE","")))))))))))))))))))),"ERROR"))))</f>
        <v/>
      </c>
      <c r="O722" t="str">
        <f>IF(AND(F722="",'Application Form'!H733=""),"",IF(AND(F722="",'Application Form'!H733&lt;&gt;"",'Application Form'!I733=""),"",IF(AND(F722&lt;&gt;"",'Application Form'!I733=""),"",IF(AND(F722&lt;&gt;"",'Application Form'!I733&lt;&gt;"",'Application Form'!J733=""),"",IF(AND(F722="",'Application Form'!H733&lt;&gt;"",'Application Form'!I733&lt;&gt;""),IF('Application Form'!I733="SKSTD_BDL","SKSTD_BDL",IF('Application Form'!I733="MIP","MIP",IF('Application Form'!I733="MIP+PV","MIP",IF('Application Form'!I733="SEEKSIRE","SEEKSIRE",IF('Application Form'!I733="SEEKSIRE+PV","SEEKSIRE",IF('Application Form'!I733="GGP50K","GGP50K",IF('Application Form'!I733="GGP50K+PV","GGP50K",IF('Application Form'!I733="GGPHD (150K)","GGPHD (150K)",IF('Application Form'!I733="GGPHD+PV","GGPHD",IF('Application Form'!I733="PV","",IF('Application Form'!I733="POLL","",IF('Application Form'!I733="MSTN","MSTN",IF('Application Form'!I733="COAT","COAT",IF('Application Form'!I733="PI","PI",IF('Application Form'!I733="POLL_50K (add on)*","POLL_50K (add on)*",IF('Application Form'!I733="POLL_HD (add on)*","POLL_HD (add_on)*",IF('Application Form'!I733="MSTN_50K (add_on)*","MSTN_50K (add_on)*",IF('Application Form'!I733="MSTN_HD (add on)*","MSTN_HD (add on)*",IF('Application Form'!I733="STORE","STORE",IF('Application Form'!I733="HE","HE","ERROR")))))))))))))))))))),IF(AND(F722&lt;&gt;"",'Application Form'!I733&lt;&gt;"",'Application Form'!J733&lt;&gt;""),IF('Application Form'!J733="SKSTD_BDL","SKSTD_BDL",IF('Application Form'!J733="MIP","MIP",IF('Application Form'!J733="MIP+PV","MIP",IF('Application Form'!J733="SEEKSIRE","SEEKSIRE",IF('Application Form'!J733="SEEKSIRE+PV","SEEKSIRE",IF('Application Form'!J733="GGP50K","GGP50K",IF('Application Form'!J733="GGP50K+PV","GGP50K",IF('Application Form'!J733="GGPHD (150K)","GGPHD (150K)",IF('Application Form'!J733="GGPHD+PV","GGPHD",IF('Application Form'!J733="PV","",IF('Application Form'!J733="POLL","",IF('Application Form'!J733="MSTN","MSTN",IF('Application Form'!J733="COAT","COAT",IF('Application Form'!J733="PI","PI",IF('Application Form'!J733="POLL_50K (add on)*","POLL_50K (add on)*",IF('Application Form'!J733="POLL_HD (add on)*","POLL_HD (add_on)*",IF('Application Form'!J733="MSTN_50K (add_on)*","MSTN_50K (add_on)*",IF('Application Form'!J733="MSTN_HD (add on)*","MSTN_HD (add on)*",IF('Application Form'!J733="STORE","STORE",IF('Application Form'!J733="HE","HE","")))))))))))))))))))),"ERROR"))))))</f>
        <v/>
      </c>
      <c r="P722" t="str">
        <f>IF(AND(F722="",O722&lt;&gt;""),IF('Application Form'!J733="SKSTD_BDL","SKSTD_BDL",IF('Application Form'!J733="MIP","MIP",IF('Application Form'!J733="MIP+PV","MIP",IF('Application Form'!J733="SEEKSIRE","SEEKSIRE",IF('Application Form'!J733="SEEKSIRE+PV","SEEKSIRE",IF('Application Form'!J733="GGP50K","GGP50K",IF('Application Form'!J733="GGP50K+PV","GGP50K",IF('Application Form'!J733="GGPHD (150K)","GGPHD (150K)",IF('Application Form'!J733="GGPHD+PV","GGPHD",IF('Application Form'!J733="PV","",IF('Application Form'!J733="POLL","",IF('Application Form'!J733="MSTN","MSTN",IF('Application Form'!J733="COAT","COAT",IF('Application Form'!J733="PI","PI",IF('Application Form'!J733="POLL_50K (add on)*","POLL_50K (add on)*",IF('Application Form'!J733="POLL_HD (add on)*","POLL_HD (add_on)*",IF('Application Form'!J733="MSTN_50K (add_on)*","MSTN_50K (add_on)*",IF('Application Form'!J733="MSTN_HD (add on)*","MSTN_HD (add on)*",IF('Application Form'!J733="STORE","STORE",IF('Application Form'!J733="HE","HE","")))))))))))))))))))),"")</f>
        <v/>
      </c>
    </row>
    <row r="723" spans="1:16" x14ac:dyDescent="0.25">
      <c r="A723" s="72">
        <f>'Application Form'!E734</f>
        <v>0</v>
      </c>
      <c r="B723" t="str">
        <f>IF('Application Form'!C734="Hair","H",IF('Application Form'!C734="Done","D",IF('Application Form'!C734="Semen","S",IF('Application Form'!C734="TSU","T",""))))</f>
        <v/>
      </c>
      <c r="C723" t="str">
        <f t="shared" si="11"/>
        <v>NAA</v>
      </c>
      <c r="F723" t="str">
        <f>IF('Application Form'!H734="SKSTD_BDL","SKSTD_BDL",IF('Application Form'!H734="MIP","MIP",IF('Application Form'!H734="MIP+PV","MIP",IF('Application Form'!H734="SEEKSIRE","SEEKSIRE",IF('Application Form'!H734="SEEKSIRE+PV","SEEKSIRE",IF('Application Form'!H734="GGP50K","GGP50K",IF('Application Form'!H734="GGP50K+PV","GGP50K",IF('Application Form'!H734="GGPHD (150K)","GGPHD (150K)",IF('Application Form'!H734="GGPHD+PV","GGPHD",IF('Application Form'!H734="PV","",IF('Application Form'!H734="POLL","",IF('Application Form'!H734="MSTN","",IF('Application Form'!H734="COAT","",IF('Application Form'!H734="PI","",IF('Application Form'!H734="POLL_50K (add on)*","",IF('Application Form'!H734="POLL_HD (add on)*","",IF('Application Form'!H734="MSTN_50K (add_on)*","",IF('Application Form'!H734="MSTN_HD (add on)*","",IF('Application Form'!H734="STORE","STORE",IF('Application Form'!H734="HE","HE",""))))))))))))))))))))</f>
        <v/>
      </c>
      <c r="G723" t="str">
        <f>IF(OR(RIGHT('Application Form'!H734,2)="PV",RIGHT('Application Form'!I734,2)="PV",RIGHT('Application Form'!J734,2)="PV"),"Yes","")</f>
        <v/>
      </c>
      <c r="H723" s="81" t="str">
        <f>IF(ISBLANK(IF(F723="SKSTD_BDL",'Application Form'!M734,IF('Office Use Only - DONT TOUCH!!!'!G723="Yes",'Application Form'!M734,""))),"",IF(F723="SKSTD_BDL",'Application Form'!M734,IF('Office Use Only - DONT TOUCH!!!'!G723="Yes",'Application Form'!M734,"")))</f>
        <v/>
      </c>
      <c r="K723" t="str">
        <f>IF(ISBLANK(IF(F723="SKSTD_BDL",'Application Form'!O734,IF('Office Use Only - DONT TOUCH!!!'!G723="Yes",'Application Form'!O734,""))),"",IF(F723="SKSTD_BDL",'Application Form'!O734,IF('Office Use Only - DONT TOUCH!!!'!G723="Yes",'Application Form'!O734,"")))</f>
        <v/>
      </c>
      <c r="N723" t="str">
        <f>IF(AND(F723="",'Application Form'!H734=""),"",IF(AND(F723="",'Application Form'!H734&lt;&gt;""),'Application Form'!H734,IF(AND(F723&lt;&gt;"",'Application Form'!I734=""),"",IF(AND(F723&lt;&gt;"",'Application Form'!I734&lt;&gt;""),IF('Application Form'!I734="SKSTD_BDL","SKSTD_BDL",IF('Application Form'!I734="MIP","MIP",IF('Application Form'!I734="MIP+PV","MIP",IF('Application Form'!I734="SEEKSIRE","SEEKSIRE",IF('Application Form'!I734="SEEKSIRE+PV","SEEKSIRE",IF('Application Form'!I734="GGP50K","GGP50K",IF('Application Form'!I734="GGP50K+PV","GGP50K",IF('Application Form'!I734="GGPHD (150K)","GGPHD (150K)",IF('Application Form'!I734="GGPHD+PV","GGPHD",IF('Application Form'!I734="PV","",IF('Application Form'!I734="POLL","",IF('Application Form'!I734="MSTN","MSTN",IF('Application Form'!I734="COAT","COAT",IF('Application Form'!I734="PI","PI",IF('Application Form'!I734="POLL_50K (add on)*","POLL_50K (add on)*",IF('Application Form'!I734="POLL_HD (add on)*","POLL_HD (add_on)*",IF('Application Form'!I734="MSTN_50K (add_on)*","MSTN_50K (add_on)*",IF('Application Form'!I734="MSTN_HD (add on)*","MSTN_HD (add on)*",IF('Application Form'!I734="STORE","STORE",IF('Application Form'!I734="HE","HE","")))))))))))))))))))),"ERROR"))))</f>
        <v/>
      </c>
      <c r="O723" t="str">
        <f>IF(AND(F723="",'Application Form'!H734=""),"",IF(AND(F723="",'Application Form'!H734&lt;&gt;"",'Application Form'!I734=""),"",IF(AND(F723&lt;&gt;"",'Application Form'!I734=""),"",IF(AND(F723&lt;&gt;"",'Application Form'!I734&lt;&gt;"",'Application Form'!J734=""),"",IF(AND(F723="",'Application Form'!H734&lt;&gt;"",'Application Form'!I734&lt;&gt;""),IF('Application Form'!I734="SKSTD_BDL","SKSTD_BDL",IF('Application Form'!I734="MIP","MIP",IF('Application Form'!I734="MIP+PV","MIP",IF('Application Form'!I734="SEEKSIRE","SEEKSIRE",IF('Application Form'!I734="SEEKSIRE+PV","SEEKSIRE",IF('Application Form'!I734="GGP50K","GGP50K",IF('Application Form'!I734="GGP50K+PV","GGP50K",IF('Application Form'!I734="GGPHD (150K)","GGPHD (150K)",IF('Application Form'!I734="GGPHD+PV","GGPHD",IF('Application Form'!I734="PV","",IF('Application Form'!I734="POLL","",IF('Application Form'!I734="MSTN","MSTN",IF('Application Form'!I734="COAT","COAT",IF('Application Form'!I734="PI","PI",IF('Application Form'!I734="POLL_50K (add on)*","POLL_50K (add on)*",IF('Application Form'!I734="POLL_HD (add on)*","POLL_HD (add_on)*",IF('Application Form'!I734="MSTN_50K (add_on)*","MSTN_50K (add_on)*",IF('Application Form'!I734="MSTN_HD (add on)*","MSTN_HD (add on)*",IF('Application Form'!I734="STORE","STORE",IF('Application Form'!I734="HE","HE","ERROR")))))))))))))))))))),IF(AND(F723&lt;&gt;"",'Application Form'!I734&lt;&gt;"",'Application Form'!J734&lt;&gt;""),IF('Application Form'!J734="SKSTD_BDL","SKSTD_BDL",IF('Application Form'!J734="MIP","MIP",IF('Application Form'!J734="MIP+PV","MIP",IF('Application Form'!J734="SEEKSIRE","SEEKSIRE",IF('Application Form'!J734="SEEKSIRE+PV","SEEKSIRE",IF('Application Form'!J734="GGP50K","GGP50K",IF('Application Form'!J734="GGP50K+PV","GGP50K",IF('Application Form'!J734="GGPHD (150K)","GGPHD (150K)",IF('Application Form'!J734="GGPHD+PV","GGPHD",IF('Application Form'!J734="PV","",IF('Application Form'!J734="POLL","",IF('Application Form'!J734="MSTN","MSTN",IF('Application Form'!J734="COAT","COAT",IF('Application Form'!J734="PI","PI",IF('Application Form'!J734="POLL_50K (add on)*","POLL_50K (add on)*",IF('Application Form'!J734="POLL_HD (add on)*","POLL_HD (add_on)*",IF('Application Form'!J734="MSTN_50K (add_on)*","MSTN_50K (add_on)*",IF('Application Form'!J734="MSTN_HD (add on)*","MSTN_HD (add on)*",IF('Application Form'!J734="STORE","STORE",IF('Application Form'!J734="HE","HE","")))))))))))))))))))),"ERROR"))))))</f>
        <v/>
      </c>
      <c r="P723" t="str">
        <f>IF(AND(F723="",O723&lt;&gt;""),IF('Application Form'!J734="SKSTD_BDL","SKSTD_BDL",IF('Application Form'!J734="MIP","MIP",IF('Application Form'!J734="MIP+PV","MIP",IF('Application Form'!J734="SEEKSIRE","SEEKSIRE",IF('Application Form'!J734="SEEKSIRE+PV","SEEKSIRE",IF('Application Form'!J734="GGP50K","GGP50K",IF('Application Form'!J734="GGP50K+PV","GGP50K",IF('Application Form'!J734="GGPHD (150K)","GGPHD (150K)",IF('Application Form'!J734="GGPHD+PV","GGPHD",IF('Application Form'!J734="PV","",IF('Application Form'!J734="POLL","",IF('Application Form'!J734="MSTN","MSTN",IF('Application Form'!J734="COAT","COAT",IF('Application Form'!J734="PI","PI",IF('Application Form'!J734="POLL_50K (add on)*","POLL_50K (add on)*",IF('Application Form'!J734="POLL_HD (add on)*","POLL_HD (add_on)*",IF('Application Form'!J734="MSTN_50K (add_on)*","MSTN_50K (add_on)*",IF('Application Form'!J734="MSTN_HD (add on)*","MSTN_HD (add on)*",IF('Application Form'!J734="STORE","STORE",IF('Application Form'!J734="HE","HE","")))))))))))))))))))),"")</f>
        <v/>
      </c>
    </row>
    <row r="724" spans="1:16" x14ac:dyDescent="0.25">
      <c r="A724" s="72">
        <f>'Application Form'!E735</f>
        <v>0</v>
      </c>
      <c r="B724" t="str">
        <f>IF('Application Form'!C735="Hair","H",IF('Application Form'!C735="Done","D",IF('Application Form'!C735="Semen","S",IF('Application Form'!C735="TSU","T",""))))</f>
        <v/>
      </c>
      <c r="C724" t="str">
        <f t="shared" si="11"/>
        <v>NAA</v>
      </c>
      <c r="F724" t="str">
        <f>IF('Application Form'!H735="SKSTD_BDL","SKSTD_BDL",IF('Application Form'!H735="MIP","MIP",IF('Application Form'!H735="MIP+PV","MIP",IF('Application Form'!H735="SEEKSIRE","SEEKSIRE",IF('Application Form'!H735="SEEKSIRE+PV","SEEKSIRE",IF('Application Form'!H735="GGP50K","GGP50K",IF('Application Form'!H735="GGP50K+PV","GGP50K",IF('Application Form'!H735="GGPHD (150K)","GGPHD (150K)",IF('Application Form'!H735="GGPHD+PV","GGPHD",IF('Application Form'!H735="PV","",IF('Application Form'!H735="POLL","",IF('Application Form'!H735="MSTN","",IF('Application Form'!H735="COAT","",IF('Application Form'!H735="PI","",IF('Application Form'!H735="POLL_50K (add on)*","",IF('Application Form'!H735="POLL_HD (add on)*","",IF('Application Form'!H735="MSTN_50K (add_on)*","",IF('Application Form'!H735="MSTN_HD (add on)*","",IF('Application Form'!H735="STORE","STORE",IF('Application Form'!H735="HE","HE",""))))))))))))))))))))</f>
        <v/>
      </c>
      <c r="G724" t="str">
        <f>IF(OR(RIGHT('Application Form'!H735,2)="PV",RIGHT('Application Form'!I735,2)="PV",RIGHT('Application Form'!J735,2)="PV"),"Yes","")</f>
        <v/>
      </c>
      <c r="H724" s="81" t="str">
        <f>IF(ISBLANK(IF(F724="SKSTD_BDL",'Application Form'!M735,IF('Office Use Only - DONT TOUCH!!!'!G724="Yes",'Application Form'!M735,""))),"",IF(F724="SKSTD_BDL",'Application Form'!M735,IF('Office Use Only - DONT TOUCH!!!'!G724="Yes",'Application Form'!M735,"")))</f>
        <v/>
      </c>
      <c r="K724" t="str">
        <f>IF(ISBLANK(IF(F724="SKSTD_BDL",'Application Form'!O735,IF('Office Use Only - DONT TOUCH!!!'!G724="Yes",'Application Form'!O735,""))),"",IF(F724="SKSTD_BDL",'Application Form'!O735,IF('Office Use Only - DONT TOUCH!!!'!G724="Yes",'Application Form'!O735,"")))</f>
        <v/>
      </c>
      <c r="N724" t="str">
        <f>IF(AND(F724="",'Application Form'!H735=""),"",IF(AND(F724="",'Application Form'!H735&lt;&gt;""),'Application Form'!H735,IF(AND(F724&lt;&gt;"",'Application Form'!I735=""),"",IF(AND(F724&lt;&gt;"",'Application Form'!I735&lt;&gt;""),IF('Application Form'!I735="SKSTD_BDL","SKSTD_BDL",IF('Application Form'!I735="MIP","MIP",IF('Application Form'!I735="MIP+PV","MIP",IF('Application Form'!I735="SEEKSIRE","SEEKSIRE",IF('Application Form'!I735="SEEKSIRE+PV","SEEKSIRE",IF('Application Form'!I735="GGP50K","GGP50K",IF('Application Form'!I735="GGP50K+PV","GGP50K",IF('Application Form'!I735="GGPHD (150K)","GGPHD (150K)",IF('Application Form'!I735="GGPHD+PV","GGPHD",IF('Application Form'!I735="PV","",IF('Application Form'!I735="POLL","",IF('Application Form'!I735="MSTN","MSTN",IF('Application Form'!I735="COAT","COAT",IF('Application Form'!I735="PI","PI",IF('Application Form'!I735="POLL_50K (add on)*","POLL_50K (add on)*",IF('Application Form'!I735="POLL_HD (add on)*","POLL_HD (add_on)*",IF('Application Form'!I735="MSTN_50K (add_on)*","MSTN_50K (add_on)*",IF('Application Form'!I735="MSTN_HD (add on)*","MSTN_HD (add on)*",IF('Application Form'!I735="STORE","STORE",IF('Application Form'!I735="HE","HE","")))))))))))))))))))),"ERROR"))))</f>
        <v/>
      </c>
      <c r="O724" t="str">
        <f>IF(AND(F724="",'Application Form'!H735=""),"",IF(AND(F724="",'Application Form'!H735&lt;&gt;"",'Application Form'!I735=""),"",IF(AND(F724&lt;&gt;"",'Application Form'!I735=""),"",IF(AND(F724&lt;&gt;"",'Application Form'!I735&lt;&gt;"",'Application Form'!J735=""),"",IF(AND(F724="",'Application Form'!H735&lt;&gt;"",'Application Form'!I735&lt;&gt;""),IF('Application Form'!I735="SKSTD_BDL","SKSTD_BDL",IF('Application Form'!I735="MIP","MIP",IF('Application Form'!I735="MIP+PV","MIP",IF('Application Form'!I735="SEEKSIRE","SEEKSIRE",IF('Application Form'!I735="SEEKSIRE+PV","SEEKSIRE",IF('Application Form'!I735="GGP50K","GGP50K",IF('Application Form'!I735="GGP50K+PV","GGP50K",IF('Application Form'!I735="GGPHD (150K)","GGPHD (150K)",IF('Application Form'!I735="GGPHD+PV","GGPHD",IF('Application Form'!I735="PV","",IF('Application Form'!I735="POLL","",IF('Application Form'!I735="MSTN","MSTN",IF('Application Form'!I735="COAT","COAT",IF('Application Form'!I735="PI","PI",IF('Application Form'!I735="POLL_50K (add on)*","POLL_50K (add on)*",IF('Application Form'!I735="POLL_HD (add on)*","POLL_HD (add_on)*",IF('Application Form'!I735="MSTN_50K (add_on)*","MSTN_50K (add_on)*",IF('Application Form'!I735="MSTN_HD (add on)*","MSTN_HD (add on)*",IF('Application Form'!I735="STORE","STORE",IF('Application Form'!I735="HE","HE","ERROR")))))))))))))))))))),IF(AND(F724&lt;&gt;"",'Application Form'!I735&lt;&gt;"",'Application Form'!J735&lt;&gt;""),IF('Application Form'!J735="SKSTD_BDL","SKSTD_BDL",IF('Application Form'!J735="MIP","MIP",IF('Application Form'!J735="MIP+PV","MIP",IF('Application Form'!J735="SEEKSIRE","SEEKSIRE",IF('Application Form'!J735="SEEKSIRE+PV","SEEKSIRE",IF('Application Form'!J735="GGP50K","GGP50K",IF('Application Form'!J735="GGP50K+PV","GGP50K",IF('Application Form'!J735="GGPHD (150K)","GGPHD (150K)",IF('Application Form'!J735="GGPHD+PV","GGPHD",IF('Application Form'!J735="PV","",IF('Application Form'!J735="POLL","",IF('Application Form'!J735="MSTN","MSTN",IF('Application Form'!J735="COAT","COAT",IF('Application Form'!J735="PI","PI",IF('Application Form'!J735="POLL_50K (add on)*","POLL_50K (add on)*",IF('Application Form'!J735="POLL_HD (add on)*","POLL_HD (add_on)*",IF('Application Form'!J735="MSTN_50K (add_on)*","MSTN_50K (add_on)*",IF('Application Form'!J735="MSTN_HD (add on)*","MSTN_HD (add on)*",IF('Application Form'!J735="STORE","STORE",IF('Application Form'!J735="HE","HE","")))))))))))))))))))),"ERROR"))))))</f>
        <v/>
      </c>
      <c r="P724" t="str">
        <f>IF(AND(F724="",O724&lt;&gt;""),IF('Application Form'!J735="SKSTD_BDL","SKSTD_BDL",IF('Application Form'!J735="MIP","MIP",IF('Application Form'!J735="MIP+PV","MIP",IF('Application Form'!J735="SEEKSIRE","SEEKSIRE",IF('Application Form'!J735="SEEKSIRE+PV","SEEKSIRE",IF('Application Form'!J735="GGP50K","GGP50K",IF('Application Form'!J735="GGP50K+PV","GGP50K",IF('Application Form'!J735="GGPHD (150K)","GGPHD (150K)",IF('Application Form'!J735="GGPHD+PV","GGPHD",IF('Application Form'!J735="PV","",IF('Application Form'!J735="POLL","",IF('Application Form'!J735="MSTN","MSTN",IF('Application Form'!J735="COAT","COAT",IF('Application Form'!J735="PI","PI",IF('Application Form'!J735="POLL_50K (add on)*","POLL_50K (add on)*",IF('Application Form'!J735="POLL_HD (add on)*","POLL_HD (add_on)*",IF('Application Form'!J735="MSTN_50K (add_on)*","MSTN_50K (add_on)*",IF('Application Form'!J735="MSTN_HD (add on)*","MSTN_HD (add on)*",IF('Application Form'!J735="STORE","STORE",IF('Application Form'!J735="HE","HE","")))))))))))))))))))),"")</f>
        <v/>
      </c>
    </row>
    <row r="725" spans="1:16" x14ac:dyDescent="0.25">
      <c r="A725" s="72">
        <f>'Application Form'!E736</f>
        <v>0</v>
      </c>
      <c r="B725" t="str">
        <f>IF('Application Form'!C736="Hair","H",IF('Application Form'!C736="Done","D",IF('Application Form'!C736="Semen","S",IF('Application Form'!C736="TSU","T",""))))</f>
        <v/>
      </c>
      <c r="C725" t="str">
        <f t="shared" si="11"/>
        <v>NAA</v>
      </c>
      <c r="F725" t="str">
        <f>IF('Application Form'!H736="SKSTD_BDL","SKSTD_BDL",IF('Application Form'!H736="MIP","MIP",IF('Application Form'!H736="MIP+PV","MIP",IF('Application Form'!H736="SEEKSIRE","SEEKSIRE",IF('Application Form'!H736="SEEKSIRE+PV","SEEKSIRE",IF('Application Form'!H736="GGP50K","GGP50K",IF('Application Form'!H736="GGP50K+PV","GGP50K",IF('Application Form'!H736="GGPHD (150K)","GGPHD (150K)",IF('Application Form'!H736="GGPHD+PV","GGPHD",IF('Application Form'!H736="PV","",IF('Application Form'!H736="POLL","",IF('Application Form'!H736="MSTN","",IF('Application Form'!H736="COAT","",IF('Application Form'!H736="PI","",IF('Application Form'!H736="POLL_50K (add on)*","",IF('Application Form'!H736="POLL_HD (add on)*","",IF('Application Form'!H736="MSTN_50K (add_on)*","",IF('Application Form'!H736="MSTN_HD (add on)*","",IF('Application Form'!H736="STORE","STORE",IF('Application Form'!H736="HE","HE",""))))))))))))))))))))</f>
        <v/>
      </c>
      <c r="G725" t="str">
        <f>IF(OR(RIGHT('Application Form'!H736,2)="PV",RIGHT('Application Form'!I736,2)="PV",RIGHT('Application Form'!J736,2)="PV"),"Yes","")</f>
        <v/>
      </c>
      <c r="H725" s="81" t="str">
        <f>IF(ISBLANK(IF(F725="SKSTD_BDL",'Application Form'!M736,IF('Office Use Only - DONT TOUCH!!!'!G725="Yes",'Application Form'!M736,""))),"",IF(F725="SKSTD_BDL",'Application Form'!M736,IF('Office Use Only - DONT TOUCH!!!'!G725="Yes",'Application Form'!M736,"")))</f>
        <v/>
      </c>
      <c r="K725" t="str">
        <f>IF(ISBLANK(IF(F725="SKSTD_BDL",'Application Form'!O736,IF('Office Use Only - DONT TOUCH!!!'!G725="Yes",'Application Form'!O736,""))),"",IF(F725="SKSTD_BDL",'Application Form'!O736,IF('Office Use Only - DONT TOUCH!!!'!G725="Yes",'Application Form'!O736,"")))</f>
        <v/>
      </c>
      <c r="N725" t="str">
        <f>IF(AND(F725="",'Application Form'!H736=""),"",IF(AND(F725="",'Application Form'!H736&lt;&gt;""),'Application Form'!H736,IF(AND(F725&lt;&gt;"",'Application Form'!I736=""),"",IF(AND(F725&lt;&gt;"",'Application Form'!I736&lt;&gt;""),IF('Application Form'!I736="SKSTD_BDL","SKSTD_BDL",IF('Application Form'!I736="MIP","MIP",IF('Application Form'!I736="MIP+PV","MIP",IF('Application Form'!I736="SEEKSIRE","SEEKSIRE",IF('Application Form'!I736="SEEKSIRE+PV","SEEKSIRE",IF('Application Form'!I736="GGP50K","GGP50K",IF('Application Form'!I736="GGP50K+PV","GGP50K",IF('Application Form'!I736="GGPHD (150K)","GGPHD (150K)",IF('Application Form'!I736="GGPHD+PV","GGPHD",IF('Application Form'!I736="PV","",IF('Application Form'!I736="POLL","",IF('Application Form'!I736="MSTN","MSTN",IF('Application Form'!I736="COAT","COAT",IF('Application Form'!I736="PI","PI",IF('Application Form'!I736="POLL_50K (add on)*","POLL_50K (add on)*",IF('Application Form'!I736="POLL_HD (add on)*","POLL_HD (add_on)*",IF('Application Form'!I736="MSTN_50K (add_on)*","MSTN_50K (add_on)*",IF('Application Form'!I736="MSTN_HD (add on)*","MSTN_HD (add on)*",IF('Application Form'!I736="STORE","STORE",IF('Application Form'!I736="HE","HE","")))))))))))))))))))),"ERROR"))))</f>
        <v/>
      </c>
      <c r="O725" t="str">
        <f>IF(AND(F725="",'Application Form'!H736=""),"",IF(AND(F725="",'Application Form'!H736&lt;&gt;"",'Application Form'!I736=""),"",IF(AND(F725&lt;&gt;"",'Application Form'!I736=""),"",IF(AND(F725&lt;&gt;"",'Application Form'!I736&lt;&gt;"",'Application Form'!J736=""),"",IF(AND(F725="",'Application Form'!H736&lt;&gt;"",'Application Form'!I736&lt;&gt;""),IF('Application Form'!I736="SKSTD_BDL","SKSTD_BDL",IF('Application Form'!I736="MIP","MIP",IF('Application Form'!I736="MIP+PV","MIP",IF('Application Form'!I736="SEEKSIRE","SEEKSIRE",IF('Application Form'!I736="SEEKSIRE+PV","SEEKSIRE",IF('Application Form'!I736="GGP50K","GGP50K",IF('Application Form'!I736="GGP50K+PV","GGP50K",IF('Application Form'!I736="GGPHD (150K)","GGPHD (150K)",IF('Application Form'!I736="GGPHD+PV","GGPHD",IF('Application Form'!I736="PV","",IF('Application Form'!I736="POLL","",IF('Application Form'!I736="MSTN","MSTN",IF('Application Form'!I736="COAT","COAT",IF('Application Form'!I736="PI","PI",IF('Application Form'!I736="POLL_50K (add on)*","POLL_50K (add on)*",IF('Application Form'!I736="POLL_HD (add on)*","POLL_HD (add_on)*",IF('Application Form'!I736="MSTN_50K (add_on)*","MSTN_50K (add_on)*",IF('Application Form'!I736="MSTN_HD (add on)*","MSTN_HD (add on)*",IF('Application Form'!I736="STORE","STORE",IF('Application Form'!I736="HE","HE","ERROR")))))))))))))))))))),IF(AND(F725&lt;&gt;"",'Application Form'!I736&lt;&gt;"",'Application Form'!J736&lt;&gt;""),IF('Application Form'!J736="SKSTD_BDL","SKSTD_BDL",IF('Application Form'!J736="MIP","MIP",IF('Application Form'!J736="MIP+PV","MIP",IF('Application Form'!J736="SEEKSIRE","SEEKSIRE",IF('Application Form'!J736="SEEKSIRE+PV","SEEKSIRE",IF('Application Form'!J736="GGP50K","GGP50K",IF('Application Form'!J736="GGP50K+PV","GGP50K",IF('Application Form'!J736="GGPHD (150K)","GGPHD (150K)",IF('Application Form'!J736="GGPHD+PV","GGPHD",IF('Application Form'!J736="PV","",IF('Application Form'!J736="POLL","",IF('Application Form'!J736="MSTN","MSTN",IF('Application Form'!J736="COAT","COAT",IF('Application Form'!J736="PI","PI",IF('Application Form'!J736="POLL_50K (add on)*","POLL_50K (add on)*",IF('Application Form'!J736="POLL_HD (add on)*","POLL_HD (add_on)*",IF('Application Form'!J736="MSTN_50K (add_on)*","MSTN_50K (add_on)*",IF('Application Form'!J736="MSTN_HD (add on)*","MSTN_HD (add on)*",IF('Application Form'!J736="STORE","STORE",IF('Application Form'!J736="HE","HE","")))))))))))))))))))),"ERROR"))))))</f>
        <v/>
      </c>
      <c r="P725" t="str">
        <f>IF(AND(F725="",O725&lt;&gt;""),IF('Application Form'!J736="SKSTD_BDL","SKSTD_BDL",IF('Application Form'!J736="MIP","MIP",IF('Application Form'!J736="MIP+PV","MIP",IF('Application Form'!J736="SEEKSIRE","SEEKSIRE",IF('Application Form'!J736="SEEKSIRE+PV","SEEKSIRE",IF('Application Form'!J736="GGP50K","GGP50K",IF('Application Form'!J736="GGP50K+PV","GGP50K",IF('Application Form'!J736="GGPHD (150K)","GGPHD (150K)",IF('Application Form'!J736="GGPHD+PV","GGPHD",IF('Application Form'!J736="PV","",IF('Application Form'!J736="POLL","",IF('Application Form'!J736="MSTN","MSTN",IF('Application Form'!J736="COAT","COAT",IF('Application Form'!J736="PI","PI",IF('Application Form'!J736="POLL_50K (add on)*","POLL_50K (add on)*",IF('Application Form'!J736="POLL_HD (add on)*","POLL_HD (add_on)*",IF('Application Form'!J736="MSTN_50K (add_on)*","MSTN_50K (add_on)*",IF('Application Form'!J736="MSTN_HD (add on)*","MSTN_HD (add on)*",IF('Application Form'!J736="STORE","STORE",IF('Application Form'!J736="HE","HE","")))))))))))))))))))),"")</f>
        <v/>
      </c>
    </row>
    <row r="726" spans="1:16" x14ac:dyDescent="0.25">
      <c r="A726" s="72">
        <f>'Application Form'!E737</f>
        <v>0</v>
      </c>
      <c r="B726" t="str">
        <f>IF('Application Form'!C737="Hair","H",IF('Application Form'!C737="Done","D",IF('Application Form'!C737="Semen","S",IF('Application Form'!C737="TSU","T",""))))</f>
        <v/>
      </c>
      <c r="C726" t="str">
        <f t="shared" si="11"/>
        <v>NAA</v>
      </c>
      <c r="F726" t="str">
        <f>IF('Application Form'!H737="SKSTD_BDL","SKSTD_BDL",IF('Application Form'!H737="MIP","MIP",IF('Application Form'!H737="MIP+PV","MIP",IF('Application Form'!H737="SEEKSIRE","SEEKSIRE",IF('Application Form'!H737="SEEKSIRE+PV","SEEKSIRE",IF('Application Form'!H737="GGP50K","GGP50K",IF('Application Form'!H737="GGP50K+PV","GGP50K",IF('Application Form'!H737="GGPHD (150K)","GGPHD (150K)",IF('Application Form'!H737="GGPHD+PV","GGPHD",IF('Application Form'!H737="PV","",IF('Application Form'!H737="POLL","",IF('Application Form'!H737="MSTN","",IF('Application Form'!H737="COAT","",IF('Application Form'!H737="PI","",IF('Application Form'!H737="POLL_50K (add on)*","",IF('Application Form'!H737="POLL_HD (add on)*","",IF('Application Form'!H737="MSTN_50K (add_on)*","",IF('Application Form'!H737="MSTN_HD (add on)*","",IF('Application Form'!H737="STORE","STORE",IF('Application Form'!H737="HE","HE",""))))))))))))))))))))</f>
        <v/>
      </c>
      <c r="G726" t="str">
        <f>IF(OR(RIGHT('Application Form'!H737,2)="PV",RIGHT('Application Form'!I737,2)="PV",RIGHT('Application Form'!J737,2)="PV"),"Yes","")</f>
        <v/>
      </c>
      <c r="H726" s="81" t="str">
        <f>IF(ISBLANK(IF(F726="SKSTD_BDL",'Application Form'!M737,IF('Office Use Only - DONT TOUCH!!!'!G726="Yes",'Application Form'!M737,""))),"",IF(F726="SKSTD_BDL",'Application Form'!M737,IF('Office Use Only - DONT TOUCH!!!'!G726="Yes",'Application Form'!M737,"")))</f>
        <v/>
      </c>
      <c r="K726" t="str">
        <f>IF(ISBLANK(IF(F726="SKSTD_BDL",'Application Form'!O737,IF('Office Use Only - DONT TOUCH!!!'!G726="Yes",'Application Form'!O737,""))),"",IF(F726="SKSTD_BDL",'Application Form'!O737,IF('Office Use Only - DONT TOUCH!!!'!G726="Yes",'Application Form'!O737,"")))</f>
        <v/>
      </c>
      <c r="N726" t="str">
        <f>IF(AND(F726="",'Application Form'!H737=""),"",IF(AND(F726="",'Application Form'!H737&lt;&gt;""),'Application Form'!H737,IF(AND(F726&lt;&gt;"",'Application Form'!I737=""),"",IF(AND(F726&lt;&gt;"",'Application Form'!I737&lt;&gt;""),IF('Application Form'!I737="SKSTD_BDL","SKSTD_BDL",IF('Application Form'!I737="MIP","MIP",IF('Application Form'!I737="MIP+PV","MIP",IF('Application Form'!I737="SEEKSIRE","SEEKSIRE",IF('Application Form'!I737="SEEKSIRE+PV","SEEKSIRE",IF('Application Form'!I737="GGP50K","GGP50K",IF('Application Form'!I737="GGP50K+PV","GGP50K",IF('Application Form'!I737="GGPHD (150K)","GGPHD (150K)",IF('Application Form'!I737="GGPHD+PV","GGPHD",IF('Application Form'!I737="PV","",IF('Application Form'!I737="POLL","",IF('Application Form'!I737="MSTN","MSTN",IF('Application Form'!I737="COAT","COAT",IF('Application Form'!I737="PI","PI",IF('Application Form'!I737="POLL_50K (add on)*","POLL_50K (add on)*",IF('Application Form'!I737="POLL_HD (add on)*","POLL_HD (add_on)*",IF('Application Form'!I737="MSTN_50K (add_on)*","MSTN_50K (add_on)*",IF('Application Form'!I737="MSTN_HD (add on)*","MSTN_HD (add on)*",IF('Application Form'!I737="STORE","STORE",IF('Application Form'!I737="HE","HE","")))))))))))))))))))),"ERROR"))))</f>
        <v/>
      </c>
      <c r="O726" t="str">
        <f>IF(AND(F726="",'Application Form'!H737=""),"",IF(AND(F726="",'Application Form'!H737&lt;&gt;"",'Application Form'!I737=""),"",IF(AND(F726&lt;&gt;"",'Application Form'!I737=""),"",IF(AND(F726&lt;&gt;"",'Application Form'!I737&lt;&gt;"",'Application Form'!J737=""),"",IF(AND(F726="",'Application Form'!H737&lt;&gt;"",'Application Form'!I737&lt;&gt;""),IF('Application Form'!I737="SKSTD_BDL","SKSTD_BDL",IF('Application Form'!I737="MIP","MIP",IF('Application Form'!I737="MIP+PV","MIP",IF('Application Form'!I737="SEEKSIRE","SEEKSIRE",IF('Application Form'!I737="SEEKSIRE+PV","SEEKSIRE",IF('Application Form'!I737="GGP50K","GGP50K",IF('Application Form'!I737="GGP50K+PV","GGP50K",IF('Application Form'!I737="GGPHD (150K)","GGPHD (150K)",IF('Application Form'!I737="GGPHD+PV","GGPHD",IF('Application Form'!I737="PV","",IF('Application Form'!I737="POLL","",IF('Application Form'!I737="MSTN","MSTN",IF('Application Form'!I737="COAT","COAT",IF('Application Form'!I737="PI","PI",IF('Application Form'!I737="POLL_50K (add on)*","POLL_50K (add on)*",IF('Application Form'!I737="POLL_HD (add on)*","POLL_HD (add_on)*",IF('Application Form'!I737="MSTN_50K (add_on)*","MSTN_50K (add_on)*",IF('Application Form'!I737="MSTN_HD (add on)*","MSTN_HD (add on)*",IF('Application Form'!I737="STORE","STORE",IF('Application Form'!I737="HE","HE","ERROR")))))))))))))))))))),IF(AND(F726&lt;&gt;"",'Application Form'!I737&lt;&gt;"",'Application Form'!J737&lt;&gt;""),IF('Application Form'!J737="SKSTD_BDL","SKSTD_BDL",IF('Application Form'!J737="MIP","MIP",IF('Application Form'!J737="MIP+PV","MIP",IF('Application Form'!J737="SEEKSIRE","SEEKSIRE",IF('Application Form'!J737="SEEKSIRE+PV","SEEKSIRE",IF('Application Form'!J737="GGP50K","GGP50K",IF('Application Form'!J737="GGP50K+PV","GGP50K",IF('Application Form'!J737="GGPHD (150K)","GGPHD (150K)",IF('Application Form'!J737="GGPHD+PV","GGPHD",IF('Application Form'!J737="PV","",IF('Application Form'!J737="POLL","",IF('Application Form'!J737="MSTN","MSTN",IF('Application Form'!J737="COAT","COAT",IF('Application Form'!J737="PI","PI",IF('Application Form'!J737="POLL_50K (add on)*","POLL_50K (add on)*",IF('Application Form'!J737="POLL_HD (add on)*","POLL_HD (add_on)*",IF('Application Form'!J737="MSTN_50K (add_on)*","MSTN_50K (add_on)*",IF('Application Form'!J737="MSTN_HD (add on)*","MSTN_HD (add on)*",IF('Application Form'!J737="STORE","STORE",IF('Application Form'!J737="HE","HE","")))))))))))))))))))),"ERROR"))))))</f>
        <v/>
      </c>
      <c r="P726" t="str">
        <f>IF(AND(F726="",O726&lt;&gt;""),IF('Application Form'!J737="SKSTD_BDL","SKSTD_BDL",IF('Application Form'!J737="MIP","MIP",IF('Application Form'!J737="MIP+PV","MIP",IF('Application Form'!J737="SEEKSIRE","SEEKSIRE",IF('Application Form'!J737="SEEKSIRE+PV","SEEKSIRE",IF('Application Form'!J737="GGP50K","GGP50K",IF('Application Form'!J737="GGP50K+PV","GGP50K",IF('Application Form'!J737="GGPHD (150K)","GGPHD (150K)",IF('Application Form'!J737="GGPHD+PV","GGPHD",IF('Application Form'!J737="PV","",IF('Application Form'!J737="POLL","",IF('Application Form'!J737="MSTN","MSTN",IF('Application Form'!J737="COAT","COAT",IF('Application Form'!J737="PI","PI",IF('Application Form'!J737="POLL_50K (add on)*","POLL_50K (add on)*",IF('Application Form'!J737="POLL_HD (add on)*","POLL_HD (add_on)*",IF('Application Form'!J737="MSTN_50K (add_on)*","MSTN_50K (add_on)*",IF('Application Form'!J737="MSTN_HD (add on)*","MSTN_HD (add on)*",IF('Application Form'!J737="STORE","STORE",IF('Application Form'!J737="HE","HE","")))))))))))))))))))),"")</f>
        <v/>
      </c>
    </row>
    <row r="727" spans="1:16" x14ac:dyDescent="0.25">
      <c r="A727" s="72">
        <f>'Application Form'!E738</f>
        <v>0</v>
      </c>
      <c r="B727" t="str">
        <f>IF('Application Form'!C738="Hair","H",IF('Application Form'!C738="Done","D",IF('Application Form'!C738="Semen","S",IF('Application Form'!C738="TSU","T",""))))</f>
        <v/>
      </c>
      <c r="C727" t="str">
        <f t="shared" si="11"/>
        <v>NAA</v>
      </c>
      <c r="F727" t="str">
        <f>IF('Application Form'!H738="SKSTD_BDL","SKSTD_BDL",IF('Application Form'!H738="MIP","MIP",IF('Application Form'!H738="MIP+PV","MIP",IF('Application Form'!H738="SEEKSIRE","SEEKSIRE",IF('Application Form'!H738="SEEKSIRE+PV","SEEKSIRE",IF('Application Form'!H738="GGP50K","GGP50K",IF('Application Form'!H738="GGP50K+PV","GGP50K",IF('Application Form'!H738="GGPHD (150K)","GGPHD (150K)",IF('Application Form'!H738="GGPHD+PV","GGPHD",IF('Application Form'!H738="PV","",IF('Application Form'!H738="POLL","",IF('Application Form'!H738="MSTN","",IF('Application Form'!H738="COAT","",IF('Application Form'!H738="PI","",IF('Application Form'!H738="POLL_50K (add on)*","",IF('Application Form'!H738="POLL_HD (add on)*","",IF('Application Form'!H738="MSTN_50K (add_on)*","",IF('Application Form'!H738="MSTN_HD (add on)*","",IF('Application Form'!H738="STORE","STORE",IF('Application Form'!H738="HE","HE",""))))))))))))))))))))</f>
        <v/>
      </c>
      <c r="G727" t="str">
        <f>IF(OR(RIGHT('Application Form'!H738,2)="PV",RIGHT('Application Form'!I738,2)="PV",RIGHT('Application Form'!J738,2)="PV"),"Yes","")</f>
        <v/>
      </c>
      <c r="H727" s="81" t="str">
        <f>IF(ISBLANK(IF(F727="SKSTD_BDL",'Application Form'!M738,IF('Office Use Only - DONT TOUCH!!!'!G727="Yes",'Application Form'!M738,""))),"",IF(F727="SKSTD_BDL",'Application Form'!M738,IF('Office Use Only - DONT TOUCH!!!'!G727="Yes",'Application Form'!M738,"")))</f>
        <v/>
      </c>
      <c r="K727" t="str">
        <f>IF(ISBLANK(IF(F727="SKSTD_BDL",'Application Form'!O738,IF('Office Use Only - DONT TOUCH!!!'!G727="Yes",'Application Form'!O738,""))),"",IF(F727="SKSTD_BDL",'Application Form'!O738,IF('Office Use Only - DONT TOUCH!!!'!G727="Yes",'Application Form'!O738,"")))</f>
        <v/>
      </c>
      <c r="N727" t="str">
        <f>IF(AND(F727="",'Application Form'!H738=""),"",IF(AND(F727="",'Application Form'!H738&lt;&gt;""),'Application Form'!H738,IF(AND(F727&lt;&gt;"",'Application Form'!I738=""),"",IF(AND(F727&lt;&gt;"",'Application Form'!I738&lt;&gt;""),IF('Application Form'!I738="SKSTD_BDL","SKSTD_BDL",IF('Application Form'!I738="MIP","MIP",IF('Application Form'!I738="MIP+PV","MIP",IF('Application Form'!I738="SEEKSIRE","SEEKSIRE",IF('Application Form'!I738="SEEKSIRE+PV","SEEKSIRE",IF('Application Form'!I738="GGP50K","GGP50K",IF('Application Form'!I738="GGP50K+PV","GGP50K",IF('Application Form'!I738="GGPHD (150K)","GGPHD (150K)",IF('Application Form'!I738="GGPHD+PV","GGPHD",IF('Application Form'!I738="PV","",IF('Application Form'!I738="POLL","",IF('Application Form'!I738="MSTN","MSTN",IF('Application Form'!I738="COAT","COAT",IF('Application Form'!I738="PI","PI",IF('Application Form'!I738="POLL_50K (add on)*","POLL_50K (add on)*",IF('Application Form'!I738="POLL_HD (add on)*","POLL_HD (add_on)*",IF('Application Form'!I738="MSTN_50K (add_on)*","MSTN_50K (add_on)*",IF('Application Form'!I738="MSTN_HD (add on)*","MSTN_HD (add on)*",IF('Application Form'!I738="STORE","STORE",IF('Application Form'!I738="HE","HE","")))))))))))))))))))),"ERROR"))))</f>
        <v/>
      </c>
      <c r="O727" t="str">
        <f>IF(AND(F727="",'Application Form'!H738=""),"",IF(AND(F727="",'Application Form'!H738&lt;&gt;"",'Application Form'!I738=""),"",IF(AND(F727&lt;&gt;"",'Application Form'!I738=""),"",IF(AND(F727&lt;&gt;"",'Application Form'!I738&lt;&gt;"",'Application Form'!J738=""),"",IF(AND(F727="",'Application Form'!H738&lt;&gt;"",'Application Form'!I738&lt;&gt;""),IF('Application Form'!I738="SKSTD_BDL","SKSTD_BDL",IF('Application Form'!I738="MIP","MIP",IF('Application Form'!I738="MIP+PV","MIP",IF('Application Form'!I738="SEEKSIRE","SEEKSIRE",IF('Application Form'!I738="SEEKSIRE+PV","SEEKSIRE",IF('Application Form'!I738="GGP50K","GGP50K",IF('Application Form'!I738="GGP50K+PV","GGP50K",IF('Application Form'!I738="GGPHD (150K)","GGPHD (150K)",IF('Application Form'!I738="GGPHD+PV","GGPHD",IF('Application Form'!I738="PV","",IF('Application Form'!I738="POLL","",IF('Application Form'!I738="MSTN","MSTN",IF('Application Form'!I738="COAT","COAT",IF('Application Form'!I738="PI","PI",IF('Application Form'!I738="POLL_50K (add on)*","POLL_50K (add on)*",IF('Application Form'!I738="POLL_HD (add on)*","POLL_HD (add_on)*",IF('Application Form'!I738="MSTN_50K (add_on)*","MSTN_50K (add_on)*",IF('Application Form'!I738="MSTN_HD (add on)*","MSTN_HD (add on)*",IF('Application Form'!I738="STORE","STORE",IF('Application Form'!I738="HE","HE","ERROR")))))))))))))))))))),IF(AND(F727&lt;&gt;"",'Application Form'!I738&lt;&gt;"",'Application Form'!J738&lt;&gt;""),IF('Application Form'!J738="SKSTD_BDL","SKSTD_BDL",IF('Application Form'!J738="MIP","MIP",IF('Application Form'!J738="MIP+PV","MIP",IF('Application Form'!J738="SEEKSIRE","SEEKSIRE",IF('Application Form'!J738="SEEKSIRE+PV","SEEKSIRE",IF('Application Form'!J738="GGP50K","GGP50K",IF('Application Form'!J738="GGP50K+PV","GGP50K",IF('Application Form'!J738="GGPHD (150K)","GGPHD (150K)",IF('Application Form'!J738="GGPHD+PV","GGPHD",IF('Application Form'!J738="PV","",IF('Application Form'!J738="POLL","",IF('Application Form'!J738="MSTN","MSTN",IF('Application Form'!J738="COAT","COAT",IF('Application Form'!J738="PI","PI",IF('Application Form'!J738="POLL_50K (add on)*","POLL_50K (add on)*",IF('Application Form'!J738="POLL_HD (add on)*","POLL_HD (add_on)*",IF('Application Form'!J738="MSTN_50K (add_on)*","MSTN_50K (add_on)*",IF('Application Form'!J738="MSTN_HD (add on)*","MSTN_HD (add on)*",IF('Application Form'!J738="STORE","STORE",IF('Application Form'!J738="HE","HE","")))))))))))))))))))),"ERROR"))))))</f>
        <v/>
      </c>
      <c r="P727" t="str">
        <f>IF(AND(F727="",O727&lt;&gt;""),IF('Application Form'!J738="SKSTD_BDL","SKSTD_BDL",IF('Application Form'!J738="MIP","MIP",IF('Application Form'!J738="MIP+PV","MIP",IF('Application Form'!J738="SEEKSIRE","SEEKSIRE",IF('Application Form'!J738="SEEKSIRE+PV","SEEKSIRE",IF('Application Form'!J738="GGP50K","GGP50K",IF('Application Form'!J738="GGP50K+PV","GGP50K",IF('Application Form'!J738="GGPHD (150K)","GGPHD (150K)",IF('Application Form'!J738="GGPHD+PV","GGPHD",IF('Application Form'!J738="PV","",IF('Application Form'!J738="POLL","",IF('Application Form'!J738="MSTN","MSTN",IF('Application Form'!J738="COAT","COAT",IF('Application Form'!J738="PI","PI",IF('Application Form'!J738="POLL_50K (add on)*","POLL_50K (add on)*",IF('Application Form'!J738="POLL_HD (add on)*","POLL_HD (add_on)*",IF('Application Form'!J738="MSTN_50K (add_on)*","MSTN_50K (add_on)*",IF('Application Form'!J738="MSTN_HD (add on)*","MSTN_HD (add on)*",IF('Application Form'!J738="STORE","STORE",IF('Application Form'!J738="HE","HE","")))))))))))))))))))),"")</f>
        <v/>
      </c>
    </row>
    <row r="728" spans="1:16" x14ac:dyDescent="0.25">
      <c r="A728" s="72">
        <f>'Application Form'!E739</f>
        <v>0</v>
      </c>
      <c r="B728" t="str">
        <f>IF('Application Form'!C739="Hair","H",IF('Application Form'!C739="Done","D",IF('Application Form'!C739="Semen","S",IF('Application Form'!C739="TSU","T",""))))</f>
        <v/>
      </c>
      <c r="C728" t="str">
        <f t="shared" si="11"/>
        <v>NAA</v>
      </c>
      <c r="F728" t="str">
        <f>IF('Application Form'!H739="SKSTD_BDL","SKSTD_BDL",IF('Application Form'!H739="MIP","MIP",IF('Application Form'!H739="MIP+PV","MIP",IF('Application Form'!H739="SEEKSIRE","SEEKSIRE",IF('Application Form'!H739="SEEKSIRE+PV","SEEKSIRE",IF('Application Form'!H739="GGP50K","GGP50K",IF('Application Form'!H739="GGP50K+PV","GGP50K",IF('Application Form'!H739="GGPHD (150K)","GGPHD (150K)",IF('Application Form'!H739="GGPHD+PV","GGPHD",IF('Application Form'!H739="PV","",IF('Application Form'!H739="POLL","",IF('Application Form'!H739="MSTN","",IF('Application Form'!H739="COAT","",IF('Application Form'!H739="PI","",IF('Application Form'!H739="POLL_50K (add on)*","",IF('Application Form'!H739="POLL_HD (add on)*","",IF('Application Form'!H739="MSTN_50K (add_on)*","",IF('Application Form'!H739="MSTN_HD (add on)*","",IF('Application Form'!H739="STORE","STORE",IF('Application Form'!H739="HE","HE",""))))))))))))))))))))</f>
        <v/>
      </c>
      <c r="G728" t="str">
        <f>IF(OR(RIGHT('Application Form'!H739,2)="PV",RIGHT('Application Form'!I739,2)="PV",RIGHT('Application Form'!J739,2)="PV"),"Yes","")</f>
        <v/>
      </c>
      <c r="H728" s="81" t="str">
        <f>IF(ISBLANK(IF(F728="SKSTD_BDL",'Application Form'!M739,IF('Office Use Only - DONT TOUCH!!!'!G728="Yes",'Application Form'!M739,""))),"",IF(F728="SKSTD_BDL",'Application Form'!M739,IF('Office Use Only - DONT TOUCH!!!'!G728="Yes",'Application Form'!M739,"")))</f>
        <v/>
      </c>
      <c r="K728" t="str">
        <f>IF(ISBLANK(IF(F728="SKSTD_BDL",'Application Form'!O739,IF('Office Use Only - DONT TOUCH!!!'!G728="Yes",'Application Form'!O739,""))),"",IF(F728="SKSTD_BDL",'Application Form'!O739,IF('Office Use Only - DONT TOUCH!!!'!G728="Yes",'Application Form'!O739,"")))</f>
        <v/>
      </c>
      <c r="N728" t="str">
        <f>IF(AND(F728="",'Application Form'!H739=""),"",IF(AND(F728="",'Application Form'!H739&lt;&gt;""),'Application Form'!H739,IF(AND(F728&lt;&gt;"",'Application Form'!I739=""),"",IF(AND(F728&lt;&gt;"",'Application Form'!I739&lt;&gt;""),IF('Application Form'!I739="SKSTD_BDL","SKSTD_BDL",IF('Application Form'!I739="MIP","MIP",IF('Application Form'!I739="MIP+PV","MIP",IF('Application Form'!I739="SEEKSIRE","SEEKSIRE",IF('Application Form'!I739="SEEKSIRE+PV","SEEKSIRE",IF('Application Form'!I739="GGP50K","GGP50K",IF('Application Form'!I739="GGP50K+PV","GGP50K",IF('Application Form'!I739="GGPHD (150K)","GGPHD (150K)",IF('Application Form'!I739="GGPHD+PV","GGPHD",IF('Application Form'!I739="PV","",IF('Application Form'!I739="POLL","",IF('Application Form'!I739="MSTN","MSTN",IF('Application Form'!I739="COAT","COAT",IF('Application Form'!I739="PI","PI",IF('Application Form'!I739="POLL_50K (add on)*","POLL_50K (add on)*",IF('Application Form'!I739="POLL_HD (add on)*","POLL_HD (add_on)*",IF('Application Form'!I739="MSTN_50K (add_on)*","MSTN_50K (add_on)*",IF('Application Form'!I739="MSTN_HD (add on)*","MSTN_HD (add on)*",IF('Application Form'!I739="STORE","STORE",IF('Application Form'!I739="HE","HE","")))))))))))))))))))),"ERROR"))))</f>
        <v/>
      </c>
      <c r="O728" t="str">
        <f>IF(AND(F728="",'Application Form'!H739=""),"",IF(AND(F728="",'Application Form'!H739&lt;&gt;"",'Application Form'!I739=""),"",IF(AND(F728&lt;&gt;"",'Application Form'!I739=""),"",IF(AND(F728&lt;&gt;"",'Application Form'!I739&lt;&gt;"",'Application Form'!J739=""),"",IF(AND(F728="",'Application Form'!H739&lt;&gt;"",'Application Form'!I739&lt;&gt;""),IF('Application Form'!I739="SKSTD_BDL","SKSTD_BDL",IF('Application Form'!I739="MIP","MIP",IF('Application Form'!I739="MIP+PV","MIP",IF('Application Form'!I739="SEEKSIRE","SEEKSIRE",IF('Application Form'!I739="SEEKSIRE+PV","SEEKSIRE",IF('Application Form'!I739="GGP50K","GGP50K",IF('Application Form'!I739="GGP50K+PV","GGP50K",IF('Application Form'!I739="GGPHD (150K)","GGPHD (150K)",IF('Application Form'!I739="GGPHD+PV","GGPHD",IF('Application Form'!I739="PV","",IF('Application Form'!I739="POLL","",IF('Application Form'!I739="MSTN","MSTN",IF('Application Form'!I739="COAT","COAT",IF('Application Form'!I739="PI","PI",IF('Application Form'!I739="POLL_50K (add on)*","POLL_50K (add on)*",IF('Application Form'!I739="POLL_HD (add on)*","POLL_HD (add_on)*",IF('Application Form'!I739="MSTN_50K (add_on)*","MSTN_50K (add_on)*",IF('Application Form'!I739="MSTN_HD (add on)*","MSTN_HD (add on)*",IF('Application Form'!I739="STORE","STORE",IF('Application Form'!I739="HE","HE","ERROR")))))))))))))))))))),IF(AND(F728&lt;&gt;"",'Application Form'!I739&lt;&gt;"",'Application Form'!J739&lt;&gt;""),IF('Application Form'!J739="SKSTD_BDL","SKSTD_BDL",IF('Application Form'!J739="MIP","MIP",IF('Application Form'!J739="MIP+PV","MIP",IF('Application Form'!J739="SEEKSIRE","SEEKSIRE",IF('Application Form'!J739="SEEKSIRE+PV","SEEKSIRE",IF('Application Form'!J739="GGP50K","GGP50K",IF('Application Form'!J739="GGP50K+PV","GGP50K",IF('Application Form'!J739="GGPHD (150K)","GGPHD (150K)",IF('Application Form'!J739="GGPHD+PV","GGPHD",IF('Application Form'!J739="PV","",IF('Application Form'!J739="POLL","",IF('Application Form'!J739="MSTN","MSTN",IF('Application Form'!J739="COAT","COAT",IF('Application Form'!J739="PI","PI",IF('Application Form'!J739="POLL_50K (add on)*","POLL_50K (add on)*",IF('Application Form'!J739="POLL_HD (add on)*","POLL_HD (add_on)*",IF('Application Form'!J739="MSTN_50K (add_on)*","MSTN_50K (add_on)*",IF('Application Form'!J739="MSTN_HD (add on)*","MSTN_HD (add on)*",IF('Application Form'!J739="STORE","STORE",IF('Application Form'!J739="HE","HE","")))))))))))))))))))),"ERROR"))))))</f>
        <v/>
      </c>
      <c r="P728" t="str">
        <f>IF(AND(F728="",O728&lt;&gt;""),IF('Application Form'!J739="SKSTD_BDL","SKSTD_BDL",IF('Application Form'!J739="MIP","MIP",IF('Application Form'!J739="MIP+PV","MIP",IF('Application Form'!J739="SEEKSIRE","SEEKSIRE",IF('Application Form'!J739="SEEKSIRE+PV","SEEKSIRE",IF('Application Form'!J739="GGP50K","GGP50K",IF('Application Form'!J739="GGP50K+PV","GGP50K",IF('Application Form'!J739="GGPHD (150K)","GGPHD (150K)",IF('Application Form'!J739="GGPHD+PV","GGPHD",IF('Application Form'!J739="PV","",IF('Application Form'!J739="POLL","",IF('Application Form'!J739="MSTN","MSTN",IF('Application Form'!J739="COAT","COAT",IF('Application Form'!J739="PI","PI",IF('Application Form'!J739="POLL_50K (add on)*","POLL_50K (add on)*",IF('Application Form'!J739="POLL_HD (add on)*","POLL_HD (add_on)*",IF('Application Form'!J739="MSTN_50K (add_on)*","MSTN_50K (add_on)*",IF('Application Form'!J739="MSTN_HD (add on)*","MSTN_HD (add on)*",IF('Application Form'!J739="STORE","STORE",IF('Application Form'!J739="HE","HE","")))))))))))))))))))),"")</f>
        <v/>
      </c>
    </row>
    <row r="729" spans="1:16" x14ac:dyDescent="0.25">
      <c r="A729" s="72">
        <f>'Application Form'!E740</f>
        <v>0</v>
      </c>
      <c r="B729" t="str">
        <f>IF('Application Form'!C740="Hair","H",IF('Application Form'!C740="Done","D",IF('Application Form'!C740="Semen","S",IF('Application Form'!C740="TSU","T",""))))</f>
        <v/>
      </c>
      <c r="C729" t="str">
        <f t="shared" si="11"/>
        <v>NAA</v>
      </c>
      <c r="F729" t="str">
        <f>IF('Application Form'!H740="SKSTD_BDL","SKSTD_BDL",IF('Application Form'!H740="MIP","MIP",IF('Application Form'!H740="MIP+PV","MIP",IF('Application Form'!H740="SEEKSIRE","SEEKSIRE",IF('Application Form'!H740="SEEKSIRE+PV","SEEKSIRE",IF('Application Form'!H740="GGP50K","GGP50K",IF('Application Form'!H740="GGP50K+PV","GGP50K",IF('Application Form'!H740="GGPHD (150K)","GGPHD (150K)",IF('Application Form'!H740="GGPHD+PV","GGPHD",IF('Application Form'!H740="PV","",IF('Application Form'!H740="POLL","",IF('Application Form'!H740="MSTN","",IF('Application Form'!H740="COAT","",IF('Application Form'!H740="PI","",IF('Application Form'!H740="POLL_50K (add on)*","",IF('Application Form'!H740="POLL_HD (add on)*","",IF('Application Form'!H740="MSTN_50K (add_on)*","",IF('Application Form'!H740="MSTN_HD (add on)*","",IF('Application Form'!H740="STORE","STORE",IF('Application Form'!H740="HE","HE",""))))))))))))))))))))</f>
        <v/>
      </c>
      <c r="G729" t="str">
        <f>IF(OR(RIGHT('Application Form'!H740,2)="PV",RIGHT('Application Form'!I740,2)="PV",RIGHT('Application Form'!J740,2)="PV"),"Yes","")</f>
        <v/>
      </c>
      <c r="H729" s="81" t="str">
        <f>IF(ISBLANK(IF(F729="SKSTD_BDL",'Application Form'!M740,IF('Office Use Only - DONT TOUCH!!!'!G729="Yes",'Application Form'!M740,""))),"",IF(F729="SKSTD_BDL",'Application Form'!M740,IF('Office Use Only - DONT TOUCH!!!'!G729="Yes",'Application Form'!M740,"")))</f>
        <v/>
      </c>
      <c r="K729" t="str">
        <f>IF(ISBLANK(IF(F729="SKSTD_BDL",'Application Form'!O740,IF('Office Use Only - DONT TOUCH!!!'!G729="Yes",'Application Form'!O740,""))),"",IF(F729="SKSTD_BDL",'Application Form'!O740,IF('Office Use Only - DONT TOUCH!!!'!G729="Yes",'Application Form'!O740,"")))</f>
        <v/>
      </c>
      <c r="N729" t="str">
        <f>IF(AND(F729="",'Application Form'!H740=""),"",IF(AND(F729="",'Application Form'!H740&lt;&gt;""),'Application Form'!H740,IF(AND(F729&lt;&gt;"",'Application Form'!I740=""),"",IF(AND(F729&lt;&gt;"",'Application Form'!I740&lt;&gt;""),IF('Application Form'!I740="SKSTD_BDL","SKSTD_BDL",IF('Application Form'!I740="MIP","MIP",IF('Application Form'!I740="MIP+PV","MIP",IF('Application Form'!I740="SEEKSIRE","SEEKSIRE",IF('Application Form'!I740="SEEKSIRE+PV","SEEKSIRE",IF('Application Form'!I740="GGP50K","GGP50K",IF('Application Form'!I740="GGP50K+PV","GGP50K",IF('Application Form'!I740="GGPHD (150K)","GGPHD (150K)",IF('Application Form'!I740="GGPHD+PV","GGPHD",IF('Application Form'!I740="PV","",IF('Application Form'!I740="POLL","",IF('Application Form'!I740="MSTN","MSTN",IF('Application Form'!I740="COAT","COAT",IF('Application Form'!I740="PI","PI",IF('Application Form'!I740="POLL_50K (add on)*","POLL_50K (add on)*",IF('Application Form'!I740="POLL_HD (add on)*","POLL_HD (add_on)*",IF('Application Form'!I740="MSTN_50K (add_on)*","MSTN_50K (add_on)*",IF('Application Form'!I740="MSTN_HD (add on)*","MSTN_HD (add on)*",IF('Application Form'!I740="STORE","STORE",IF('Application Form'!I740="HE","HE","")))))))))))))))))))),"ERROR"))))</f>
        <v/>
      </c>
      <c r="O729" t="str">
        <f>IF(AND(F729="",'Application Form'!H740=""),"",IF(AND(F729="",'Application Form'!H740&lt;&gt;"",'Application Form'!I740=""),"",IF(AND(F729&lt;&gt;"",'Application Form'!I740=""),"",IF(AND(F729&lt;&gt;"",'Application Form'!I740&lt;&gt;"",'Application Form'!J740=""),"",IF(AND(F729="",'Application Form'!H740&lt;&gt;"",'Application Form'!I740&lt;&gt;""),IF('Application Form'!I740="SKSTD_BDL","SKSTD_BDL",IF('Application Form'!I740="MIP","MIP",IF('Application Form'!I740="MIP+PV","MIP",IF('Application Form'!I740="SEEKSIRE","SEEKSIRE",IF('Application Form'!I740="SEEKSIRE+PV","SEEKSIRE",IF('Application Form'!I740="GGP50K","GGP50K",IF('Application Form'!I740="GGP50K+PV","GGP50K",IF('Application Form'!I740="GGPHD (150K)","GGPHD (150K)",IF('Application Form'!I740="GGPHD+PV","GGPHD",IF('Application Form'!I740="PV","",IF('Application Form'!I740="POLL","",IF('Application Form'!I740="MSTN","MSTN",IF('Application Form'!I740="COAT","COAT",IF('Application Form'!I740="PI","PI",IF('Application Form'!I740="POLL_50K (add on)*","POLL_50K (add on)*",IF('Application Form'!I740="POLL_HD (add on)*","POLL_HD (add_on)*",IF('Application Form'!I740="MSTN_50K (add_on)*","MSTN_50K (add_on)*",IF('Application Form'!I740="MSTN_HD (add on)*","MSTN_HD (add on)*",IF('Application Form'!I740="STORE","STORE",IF('Application Form'!I740="HE","HE","ERROR")))))))))))))))))))),IF(AND(F729&lt;&gt;"",'Application Form'!I740&lt;&gt;"",'Application Form'!J740&lt;&gt;""),IF('Application Form'!J740="SKSTD_BDL","SKSTD_BDL",IF('Application Form'!J740="MIP","MIP",IF('Application Form'!J740="MIP+PV","MIP",IF('Application Form'!J740="SEEKSIRE","SEEKSIRE",IF('Application Form'!J740="SEEKSIRE+PV","SEEKSIRE",IF('Application Form'!J740="GGP50K","GGP50K",IF('Application Form'!J740="GGP50K+PV","GGP50K",IF('Application Form'!J740="GGPHD (150K)","GGPHD (150K)",IF('Application Form'!J740="GGPHD+PV","GGPHD",IF('Application Form'!J740="PV","",IF('Application Form'!J740="POLL","",IF('Application Form'!J740="MSTN","MSTN",IF('Application Form'!J740="COAT","COAT",IF('Application Form'!J740="PI","PI",IF('Application Form'!J740="POLL_50K (add on)*","POLL_50K (add on)*",IF('Application Form'!J740="POLL_HD (add on)*","POLL_HD (add_on)*",IF('Application Form'!J740="MSTN_50K (add_on)*","MSTN_50K (add_on)*",IF('Application Form'!J740="MSTN_HD (add on)*","MSTN_HD (add on)*",IF('Application Form'!J740="STORE","STORE",IF('Application Form'!J740="HE","HE","")))))))))))))))))))),"ERROR"))))))</f>
        <v/>
      </c>
      <c r="P729" t="str">
        <f>IF(AND(F729="",O729&lt;&gt;""),IF('Application Form'!J740="SKSTD_BDL","SKSTD_BDL",IF('Application Form'!J740="MIP","MIP",IF('Application Form'!J740="MIP+PV","MIP",IF('Application Form'!J740="SEEKSIRE","SEEKSIRE",IF('Application Form'!J740="SEEKSIRE+PV","SEEKSIRE",IF('Application Form'!J740="GGP50K","GGP50K",IF('Application Form'!J740="GGP50K+PV","GGP50K",IF('Application Form'!J740="GGPHD (150K)","GGPHD (150K)",IF('Application Form'!J740="GGPHD+PV","GGPHD",IF('Application Form'!J740="PV","",IF('Application Form'!J740="POLL","",IF('Application Form'!J740="MSTN","MSTN",IF('Application Form'!J740="COAT","COAT",IF('Application Form'!J740="PI","PI",IF('Application Form'!J740="POLL_50K (add on)*","POLL_50K (add on)*",IF('Application Form'!J740="POLL_HD (add on)*","POLL_HD (add_on)*",IF('Application Form'!J740="MSTN_50K (add_on)*","MSTN_50K (add_on)*",IF('Application Form'!J740="MSTN_HD (add on)*","MSTN_HD (add on)*",IF('Application Form'!J740="STORE","STORE",IF('Application Form'!J740="HE","HE","")))))))))))))))))))),"")</f>
        <v/>
      </c>
    </row>
    <row r="730" spans="1:16" x14ac:dyDescent="0.25">
      <c r="A730" s="72">
        <f>'Application Form'!E741</f>
        <v>0</v>
      </c>
      <c r="B730" t="str">
        <f>IF('Application Form'!C741="Hair","H",IF('Application Form'!C741="Done","D",IF('Application Form'!C741="Semen","S",IF('Application Form'!C741="TSU","T",""))))</f>
        <v/>
      </c>
      <c r="C730" t="str">
        <f t="shared" si="11"/>
        <v>NAA</v>
      </c>
      <c r="F730" t="str">
        <f>IF('Application Form'!H741="SKSTD_BDL","SKSTD_BDL",IF('Application Form'!H741="MIP","MIP",IF('Application Form'!H741="MIP+PV","MIP",IF('Application Form'!H741="SEEKSIRE","SEEKSIRE",IF('Application Form'!H741="SEEKSIRE+PV","SEEKSIRE",IF('Application Form'!H741="GGP50K","GGP50K",IF('Application Form'!H741="GGP50K+PV","GGP50K",IF('Application Form'!H741="GGPHD (150K)","GGPHD (150K)",IF('Application Form'!H741="GGPHD+PV","GGPHD",IF('Application Form'!H741="PV","",IF('Application Form'!H741="POLL","",IF('Application Form'!H741="MSTN","",IF('Application Form'!H741="COAT","",IF('Application Form'!H741="PI","",IF('Application Form'!H741="POLL_50K (add on)*","",IF('Application Form'!H741="POLL_HD (add on)*","",IF('Application Form'!H741="MSTN_50K (add_on)*","",IF('Application Form'!H741="MSTN_HD (add on)*","",IF('Application Form'!H741="STORE","STORE",IF('Application Form'!H741="HE","HE",""))))))))))))))))))))</f>
        <v/>
      </c>
      <c r="G730" t="str">
        <f>IF(OR(RIGHT('Application Form'!H741,2)="PV",RIGHT('Application Form'!I741,2)="PV",RIGHT('Application Form'!J741,2)="PV"),"Yes","")</f>
        <v/>
      </c>
      <c r="H730" s="81" t="str">
        <f>IF(ISBLANK(IF(F730="SKSTD_BDL",'Application Form'!M741,IF('Office Use Only - DONT TOUCH!!!'!G730="Yes",'Application Form'!M741,""))),"",IF(F730="SKSTD_BDL",'Application Form'!M741,IF('Office Use Only - DONT TOUCH!!!'!G730="Yes",'Application Form'!M741,"")))</f>
        <v/>
      </c>
      <c r="K730" t="str">
        <f>IF(ISBLANK(IF(F730="SKSTD_BDL",'Application Form'!O741,IF('Office Use Only - DONT TOUCH!!!'!G730="Yes",'Application Form'!O741,""))),"",IF(F730="SKSTD_BDL",'Application Form'!O741,IF('Office Use Only - DONT TOUCH!!!'!G730="Yes",'Application Form'!O741,"")))</f>
        <v/>
      </c>
      <c r="N730" t="str">
        <f>IF(AND(F730="",'Application Form'!H741=""),"",IF(AND(F730="",'Application Form'!H741&lt;&gt;""),'Application Form'!H741,IF(AND(F730&lt;&gt;"",'Application Form'!I741=""),"",IF(AND(F730&lt;&gt;"",'Application Form'!I741&lt;&gt;""),IF('Application Form'!I741="SKSTD_BDL","SKSTD_BDL",IF('Application Form'!I741="MIP","MIP",IF('Application Form'!I741="MIP+PV","MIP",IF('Application Form'!I741="SEEKSIRE","SEEKSIRE",IF('Application Form'!I741="SEEKSIRE+PV","SEEKSIRE",IF('Application Form'!I741="GGP50K","GGP50K",IF('Application Form'!I741="GGP50K+PV","GGP50K",IF('Application Form'!I741="GGPHD (150K)","GGPHD (150K)",IF('Application Form'!I741="GGPHD+PV","GGPHD",IF('Application Form'!I741="PV","",IF('Application Form'!I741="POLL","",IF('Application Form'!I741="MSTN","MSTN",IF('Application Form'!I741="COAT","COAT",IF('Application Form'!I741="PI","PI",IF('Application Form'!I741="POLL_50K (add on)*","POLL_50K (add on)*",IF('Application Form'!I741="POLL_HD (add on)*","POLL_HD (add_on)*",IF('Application Form'!I741="MSTN_50K (add_on)*","MSTN_50K (add_on)*",IF('Application Form'!I741="MSTN_HD (add on)*","MSTN_HD (add on)*",IF('Application Form'!I741="STORE","STORE",IF('Application Form'!I741="HE","HE","")))))))))))))))))))),"ERROR"))))</f>
        <v/>
      </c>
      <c r="O730" t="str">
        <f>IF(AND(F730="",'Application Form'!H741=""),"",IF(AND(F730="",'Application Form'!H741&lt;&gt;"",'Application Form'!I741=""),"",IF(AND(F730&lt;&gt;"",'Application Form'!I741=""),"",IF(AND(F730&lt;&gt;"",'Application Form'!I741&lt;&gt;"",'Application Form'!J741=""),"",IF(AND(F730="",'Application Form'!H741&lt;&gt;"",'Application Form'!I741&lt;&gt;""),IF('Application Form'!I741="SKSTD_BDL","SKSTD_BDL",IF('Application Form'!I741="MIP","MIP",IF('Application Form'!I741="MIP+PV","MIP",IF('Application Form'!I741="SEEKSIRE","SEEKSIRE",IF('Application Form'!I741="SEEKSIRE+PV","SEEKSIRE",IF('Application Form'!I741="GGP50K","GGP50K",IF('Application Form'!I741="GGP50K+PV","GGP50K",IF('Application Form'!I741="GGPHD (150K)","GGPHD (150K)",IF('Application Form'!I741="GGPHD+PV","GGPHD",IF('Application Form'!I741="PV","",IF('Application Form'!I741="POLL","",IF('Application Form'!I741="MSTN","MSTN",IF('Application Form'!I741="COAT","COAT",IF('Application Form'!I741="PI","PI",IF('Application Form'!I741="POLL_50K (add on)*","POLL_50K (add on)*",IF('Application Form'!I741="POLL_HD (add on)*","POLL_HD (add_on)*",IF('Application Form'!I741="MSTN_50K (add_on)*","MSTN_50K (add_on)*",IF('Application Form'!I741="MSTN_HD (add on)*","MSTN_HD (add on)*",IF('Application Form'!I741="STORE","STORE",IF('Application Form'!I741="HE","HE","ERROR")))))))))))))))))))),IF(AND(F730&lt;&gt;"",'Application Form'!I741&lt;&gt;"",'Application Form'!J741&lt;&gt;""),IF('Application Form'!J741="SKSTD_BDL","SKSTD_BDL",IF('Application Form'!J741="MIP","MIP",IF('Application Form'!J741="MIP+PV","MIP",IF('Application Form'!J741="SEEKSIRE","SEEKSIRE",IF('Application Form'!J741="SEEKSIRE+PV","SEEKSIRE",IF('Application Form'!J741="GGP50K","GGP50K",IF('Application Form'!J741="GGP50K+PV","GGP50K",IF('Application Form'!J741="GGPHD (150K)","GGPHD (150K)",IF('Application Form'!J741="GGPHD+PV","GGPHD",IF('Application Form'!J741="PV","",IF('Application Form'!J741="POLL","",IF('Application Form'!J741="MSTN","MSTN",IF('Application Form'!J741="COAT","COAT",IF('Application Form'!J741="PI","PI",IF('Application Form'!J741="POLL_50K (add on)*","POLL_50K (add on)*",IF('Application Form'!J741="POLL_HD (add on)*","POLL_HD (add_on)*",IF('Application Form'!J741="MSTN_50K (add_on)*","MSTN_50K (add_on)*",IF('Application Form'!J741="MSTN_HD (add on)*","MSTN_HD (add on)*",IF('Application Form'!J741="STORE","STORE",IF('Application Form'!J741="HE","HE","")))))))))))))))))))),"ERROR"))))))</f>
        <v/>
      </c>
      <c r="P730" t="str">
        <f>IF(AND(F730="",O730&lt;&gt;""),IF('Application Form'!J741="SKSTD_BDL","SKSTD_BDL",IF('Application Form'!J741="MIP","MIP",IF('Application Form'!J741="MIP+PV","MIP",IF('Application Form'!J741="SEEKSIRE","SEEKSIRE",IF('Application Form'!J741="SEEKSIRE+PV","SEEKSIRE",IF('Application Form'!J741="GGP50K","GGP50K",IF('Application Form'!J741="GGP50K+PV","GGP50K",IF('Application Form'!J741="GGPHD (150K)","GGPHD (150K)",IF('Application Form'!J741="GGPHD+PV","GGPHD",IF('Application Form'!J741="PV","",IF('Application Form'!J741="POLL","",IF('Application Form'!J741="MSTN","MSTN",IF('Application Form'!J741="COAT","COAT",IF('Application Form'!J741="PI","PI",IF('Application Form'!J741="POLL_50K (add on)*","POLL_50K (add on)*",IF('Application Form'!J741="POLL_HD (add on)*","POLL_HD (add_on)*",IF('Application Form'!J741="MSTN_50K (add_on)*","MSTN_50K (add_on)*",IF('Application Form'!J741="MSTN_HD (add on)*","MSTN_HD (add on)*",IF('Application Form'!J741="STORE","STORE",IF('Application Form'!J741="HE","HE","")))))))))))))))))))),"")</f>
        <v/>
      </c>
    </row>
    <row r="731" spans="1:16" x14ac:dyDescent="0.25">
      <c r="A731" s="72">
        <f>'Application Form'!E742</f>
        <v>0</v>
      </c>
      <c r="B731" t="str">
        <f>IF('Application Form'!C742="Hair","H",IF('Application Form'!C742="Done","D",IF('Application Form'!C742="Semen","S",IF('Application Form'!C742="TSU","T",""))))</f>
        <v/>
      </c>
      <c r="C731" t="str">
        <f t="shared" si="11"/>
        <v>NAA</v>
      </c>
      <c r="F731" t="str">
        <f>IF('Application Form'!H742="SKSTD_BDL","SKSTD_BDL",IF('Application Form'!H742="MIP","MIP",IF('Application Form'!H742="MIP+PV","MIP",IF('Application Form'!H742="SEEKSIRE","SEEKSIRE",IF('Application Form'!H742="SEEKSIRE+PV","SEEKSIRE",IF('Application Form'!H742="GGP50K","GGP50K",IF('Application Form'!H742="GGP50K+PV","GGP50K",IF('Application Form'!H742="GGPHD (150K)","GGPHD (150K)",IF('Application Form'!H742="GGPHD+PV","GGPHD",IF('Application Form'!H742="PV","",IF('Application Form'!H742="POLL","",IF('Application Form'!H742="MSTN","",IF('Application Form'!H742="COAT","",IF('Application Form'!H742="PI","",IF('Application Form'!H742="POLL_50K (add on)*","",IF('Application Form'!H742="POLL_HD (add on)*","",IF('Application Form'!H742="MSTN_50K (add_on)*","",IF('Application Form'!H742="MSTN_HD (add on)*","",IF('Application Form'!H742="STORE","STORE",IF('Application Form'!H742="HE","HE",""))))))))))))))))))))</f>
        <v/>
      </c>
      <c r="G731" t="str">
        <f>IF(OR(RIGHT('Application Form'!H742,2)="PV",RIGHT('Application Form'!I742,2)="PV",RIGHT('Application Form'!J742,2)="PV"),"Yes","")</f>
        <v/>
      </c>
      <c r="H731" s="81" t="str">
        <f>IF(ISBLANK(IF(F731="SKSTD_BDL",'Application Form'!M742,IF('Office Use Only - DONT TOUCH!!!'!G731="Yes",'Application Form'!M742,""))),"",IF(F731="SKSTD_BDL",'Application Form'!M742,IF('Office Use Only - DONT TOUCH!!!'!G731="Yes",'Application Form'!M742,"")))</f>
        <v/>
      </c>
      <c r="K731" t="str">
        <f>IF(ISBLANK(IF(F731="SKSTD_BDL",'Application Form'!O742,IF('Office Use Only - DONT TOUCH!!!'!G731="Yes",'Application Form'!O742,""))),"",IF(F731="SKSTD_BDL",'Application Form'!O742,IF('Office Use Only - DONT TOUCH!!!'!G731="Yes",'Application Form'!O742,"")))</f>
        <v/>
      </c>
      <c r="N731" t="str">
        <f>IF(AND(F731="",'Application Form'!H742=""),"",IF(AND(F731="",'Application Form'!H742&lt;&gt;""),'Application Form'!H742,IF(AND(F731&lt;&gt;"",'Application Form'!I742=""),"",IF(AND(F731&lt;&gt;"",'Application Form'!I742&lt;&gt;""),IF('Application Form'!I742="SKSTD_BDL","SKSTD_BDL",IF('Application Form'!I742="MIP","MIP",IF('Application Form'!I742="MIP+PV","MIP",IF('Application Form'!I742="SEEKSIRE","SEEKSIRE",IF('Application Form'!I742="SEEKSIRE+PV","SEEKSIRE",IF('Application Form'!I742="GGP50K","GGP50K",IF('Application Form'!I742="GGP50K+PV","GGP50K",IF('Application Form'!I742="GGPHD (150K)","GGPHD (150K)",IF('Application Form'!I742="GGPHD+PV","GGPHD",IF('Application Form'!I742="PV","",IF('Application Form'!I742="POLL","",IF('Application Form'!I742="MSTN","MSTN",IF('Application Form'!I742="COAT","COAT",IF('Application Form'!I742="PI","PI",IF('Application Form'!I742="POLL_50K (add on)*","POLL_50K (add on)*",IF('Application Form'!I742="POLL_HD (add on)*","POLL_HD (add_on)*",IF('Application Form'!I742="MSTN_50K (add_on)*","MSTN_50K (add_on)*",IF('Application Form'!I742="MSTN_HD (add on)*","MSTN_HD (add on)*",IF('Application Form'!I742="STORE","STORE",IF('Application Form'!I742="HE","HE","")))))))))))))))))))),"ERROR"))))</f>
        <v/>
      </c>
      <c r="O731" t="str">
        <f>IF(AND(F731="",'Application Form'!H742=""),"",IF(AND(F731="",'Application Form'!H742&lt;&gt;"",'Application Form'!I742=""),"",IF(AND(F731&lt;&gt;"",'Application Form'!I742=""),"",IF(AND(F731&lt;&gt;"",'Application Form'!I742&lt;&gt;"",'Application Form'!J742=""),"",IF(AND(F731="",'Application Form'!H742&lt;&gt;"",'Application Form'!I742&lt;&gt;""),IF('Application Form'!I742="SKSTD_BDL","SKSTD_BDL",IF('Application Form'!I742="MIP","MIP",IF('Application Form'!I742="MIP+PV","MIP",IF('Application Form'!I742="SEEKSIRE","SEEKSIRE",IF('Application Form'!I742="SEEKSIRE+PV","SEEKSIRE",IF('Application Form'!I742="GGP50K","GGP50K",IF('Application Form'!I742="GGP50K+PV","GGP50K",IF('Application Form'!I742="GGPHD (150K)","GGPHD (150K)",IF('Application Form'!I742="GGPHD+PV","GGPHD",IF('Application Form'!I742="PV","",IF('Application Form'!I742="POLL","",IF('Application Form'!I742="MSTN","MSTN",IF('Application Form'!I742="COAT","COAT",IF('Application Form'!I742="PI","PI",IF('Application Form'!I742="POLL_50K (add on)*","POLL_50K (add on)*",IF('Application Form'!I742="POLL_HD (add on)*","POLL_HD (add_on)*",IF('Application Form'!I742="MSTN_50K (add_on)*","MSTN_50K (add_on)*",IF('Application Form'!I742="MSTN_HD (add on)*","MSTN_HD (add on)*",IF('Application Form'!I742="STORE","STORE",IF('Application Form'!I742="HE","HE","ERROR")))))))))))))))))))),IF(AND(F731&lt;&gt;"",'Application Form'!I742&lt;&gt;"",'Application Form'!J742&lt;&gt;""),IF('Application Form'!J742="SKSTD_BDL","SKSTD_BDL",IF('Application Form'!J742="MIP","MIP",IF('Application Form'!J742="MIP+PV","MIP",IF('Application Form'!J742="SEEKSIRE","SEEKSIRE",IF('Application Form'!J742="SEEKSIRE+PV","SEEKSIRE",IF('Application Form'!J742="GGP50K","GGP50K",IF('Application Form'!J742="GGP50K+PV","GGP50K",IF('Application Form'!J742="GGPHD (150K)","GGPHD (150K)",IF('Application Form'!J742="GGPHD+PV","GGPHD",IF('Application Form'!J742="PV","",IF('Application Form'!J742="POLL","",IF('Application Form'!J742="MSTN","MSTN",IF('Application Form'!J742="COAT","COAT",IF('Application Form'!J742="PI","PI",IF('Application Form'!J742="POLL_50K (add on)*","POLL_50K (add on)*",IF('Application Form'!J742="POLL_HD (add on)*","POLL_HD (add_on)*",IF('Application Form'!J742="MSTN_50K (add_on)*","MSTN_50K (add_on)*",IF('Application Form'!J742="MSTN_HD (add on)*","MSTN_HD (add on)*",IF('Application Form'!J742="STORE","STORE",IF('Application Form'!J742="HE","HE","")))))))))))))))))))),"ERROR"))))))</f>
        <v/>
      </c>
      <c r="P731" t="str">
        <f>IF(AND(F731="",O731&lt;&gt;""),IF('Application Form'!J742="SKSTD_BDL","SKSTD_BDL",IF('Application Form'!J742="MIP","MIP",IF('Application Form'!J742="MIP+PV","MIP",IF('Application Form'!J742="SEEKSIRE","SEEKSIRE",IF('Application Form'!J742="SEEKSIRE+PV","SEEKSIRE",IF('Application Form'!J742="GGP50K","GGP50K",IF('Application Form'!J742="GGP50K+PV","GGP50K",IF('Application Form'!J742="GGPHD (150K)","GGPHD (150K)",IF('Application Form'!J742="GGPHD+PV","GGPHD",IF('Application Form'!J742="PV","",IF('Application Form'!J742="POLL","",IF('Application Form'!J742="MSTN","MSTN",IF('Application Form'!J742="COAT","COAT",IF('Application Form'!J742="PI","PI",IF('Application Form'!J742="POLL_50K (add on)*","POLL_50K (add on)*",IF('Application Form'!J742="POLL_HD (add on)*","POLL_HD (add_on)*",IF('Application Form'!J742="MSTN_50K (add_on)*","MSTN_50K (add_on)*",IF('Application Form'!J742="MSTN_HD (add on)*","MSTN_HD (add on)*",IF('Application Form'!J742="STORE","STORE",IF('Application Form'!J742="HE","HE","")))))))))))))))))))),"")</f>
        <v/>
      </c>
    </row>
    <row r="732" spans="1:16" x14ac:dyDescent="0.25">
      <c r="A732" s="72">
        <f>'Application Form'!E743</f>
        <v>0</v>
      </c>
      <c r="B732" t="str">
        <f>IF('Application Form'!C743="Hair","H",IF('Application Form'!C743="Done","D",IF('Application Form'!C743="Semen","S",IF('Application Form'!C743="TSU","T",""))))</f>
        <v/>
      </c>
      <c r="C732" t="str">
        <f t="shared" si="11"/>
        <v>NAA</v>
      </c>
      <c r="F732" t="str">
        <f>IF('Application Form'!H743="SKSTD_BDL","SKSTD_BDL",IF('Application Form'!H743="MIP","MIP",IF('Application Form'!H743="MIP+PV","MIP",IF('Application Form'!H743="SEEKSIRE","SEEKSIRE",IF('Application Form'!H743="SEEKSIRE+PV","SEEKSIRE",IF('Application Form'!H743="GGP50K","GGP50K",IF('Application Form'!H743="GGP50K+PV","GGP50K",IF('Application Form'!H743="GGPHD (150K)","GGPHD (150K)",IF('Application Form'!H743="GGPHD+PV","GGPHD",IF('Application Form'!H743="PV","",IF('Application Form'!H743="POLL","",IF('Application Form'!H743="MSTN","",IF('Application Form'!H743="COAT","",IF('Application Form'!H743="PI","",IF('Application Form'!H743="POLL_50K (add on)*","",IF('Application Form'!H743="POLL_HD (add on)*","",IF('Application Form'!H743="MSTN_50K (add_on)*","",IF('Application Form'!H743="MSTN_HD (add on)*","",IF('Application Form'!H743="STORE","STORE",IF('Application Form'!H743="HE","HE",""))))))))))))))))))))</f>
        <v/>
      </c>
      <c r="G732" t="str">
        <f>IF(OR(RIGHT('Application Form'!H743,2)="PV",RIGHT('Application Form'!I743,2)="PV",RIGHT('Application Form'!J743,2)="PV"),"Yes","")</f>
        <v/>
      </c>
      <c r="H732" s="81" t="str">
        <f>IF(ISBLANK(IF(F732="SKSTD_BDL",'Application Form'!M743,IF('Office Use Only - DONT TOUCH!!!'!G732="Yes",'Application Form'!M743,""))),"",IF(F732="SKSTD_BDL",'Application Form'!M743,IF('Office Use Only - DONT TOUCH!!!'!G732="Yes",'Application Form'!M743,"")))</f>
        <v/>
      </c>
      <c r="K732" t="str">
        <f>IF(ISBLANK(IF(F732="SKSTD_BDL",'Application Form'!O743,IF('Office Use Only - DONT TOUCH!!!'!G732="Yes",'Application Form'!O743,""))),"",IF(F732="SKSTD_BDL",'Application Form'!O743,IF('Office Use Only - DONT TOUCH!!!'!G732="Yes",'Application Form'!O743,"")))</f>
        <v/>
      </c>
      <c r="N732" t="str">
        <f>IF(AND(F732="",'Application Form'!H743=""),"",IF(AND(F732="",'Application Form'!H743&lt;&gt;""),'Application Form'!H743,IF(AND(F732&lt;&gt;"",'Application Form'!I743=""),"",IF(AND(F732&lt;&gt;"",'Application Form'!I743&lt;&gt;""),IF('Application Form'!I743="SKSTD_BDL","SKSTD_BDL",IF('Application Form'!I743="MIP","MIP",IF('Application Form'!I743="MIP+PV","MIP",IF('Application Form'!I743="SEEKSIRE","SEEKSIRE",IF('Application Form'!I743="SEEKSIRE+PV","SEEKSIRE",IF('Application Form'!I743="GGP50K","GGP50K",IF('Application Form'!I743="GGP50K+PV","GGP50K",IF('Application Form'!I743="GGPHD (150K)","GGPHD (150K)",IF('Application Form'!I743="GGPHD+PV","GGPHD",IF('Application Form'!I743="PV","",IF('Application Form'!I743="POLL","",IF('Application Form'!I743="MSTN","MSTN",IF('Application Form'!I743="COAT","COAT",IF('Application Form'!I743="PI","PI",IF('Application Form'!I743="POLL_50K (add on)*","POLL_50K (add on)*",IF('Application Form'!I743="POLL_HD (add on)*","POLL_HD (add_on)*",IF('Application Form'!I743="MSTN_50K (add_on)*","MSTN_50K (add_on)*",IF('Application Form'!I743="MSTN_HD (add on)*","MSTN_HD (add on)*",IF('Application Form'!I743="STORE","STORE",IF('Application Form'!I743="HE","HE","")))))))))))))))))))),"ERROR"))))</f>
        <v/>
      </c>
      <c r="O732" t="str">
        <f>IF(AND(F732="",'Application Form'!H743=""),"",IF(AND(F732="",'Application Form'!H743&lt;&gt;"",'Application Form'!I743=""),"",IF(AND(F732&lt;&gt;"",'Application Form'!I743=""),"",IF(AND(F732&lt;&gt;"",'Application Form'!I743&lt;&gt;"",'Application Form'!J743=""),"",IF(AND(F732="",'Application Form'!H743&lt;&gt;"",'Application Form'!I743&lt;&gt;""),IF('Application Form'!I743="SKSTD_BDL","SKSTD_BDL",IF('Application Form'!I743="MIP","MIP",IF('Application Form'!I743="MIP+PV","MIP",IF('Application Form'!I743="SEEKSIRE","SEEKSIRE",IF('Application Form'!I743="SEEKSIRE+PV","SEEKSIRE",IF('Application Form'!I743="GGP50K","GGP50K",IF('Application Form'!I743="GGP50K+PV","GGP50K",IF('Application Form'!I743="GGPHD (150K)","GGPHD (150K)",IF('Application Form'!I743="GGPHD+PV","GGPHD",IF('Application Form'!I743="PV","",IF('Application Form'!I743="POLL","",IF('Application Form'!I743="MSTN","MSTN",IF('Application Form'!I743="COAT","COAT",IF('Application Form'!I743="PI","PI",IF('Application Form'!I743="POLL_50K (add on)*","POLL_50K (add on)*",IF('Application Form'!I743="POLL_HD (add on)*","POLL_HD (add_on)*",IF('Application Form'!I743="MSTN_50K (add_on)*","MSTN_50K (add_on)*",IF('Application Form'!I743="MSTN_HD (add on)*","MSTN_HD (add on)*",IF('Application Form'!I743="STORE","STORE",IF('Application Form'!I743="HE","HE","ERROR")))))))))))))))))))),IF(AND(F732&lt;&gt;"",'Application Form'!I743&lt;&gt;"",'Application Form'!J743&lt;&gt;""),IF('Application Form'!J743="SKSTD_BDL","SKSTD_BDL",IF('Application Form'!J743="MIP","MIP",IF('Application Form'!J743="MIP+PV","MIP",IF('Application Form'!J743="SEEKSIRE","SEEKSIRE",IF('Application Form'!J743="SEEKSIRE+PV","SEEKSIRE",IF('Application Form'!J743="GGP50K","GGP50K",IF('Application Form'!J743="GGP50K+PV","GGP50K",IF('Application Form'!J743="GGPHD (150K)","GGPHD (150K)",IF('Application Form'!J743="GGPHD+PV","GGPHD",IF('Application Form'!J743="PV","",IF('Application Form'!J743="POLL","",IF('Application Form'!J743="MSTN","MSTN",IF('Application Form'!J743="COAT","COAT",IF('Application Form'!J743="PI","PI",IF('Application Form'!J743="POLL_50K (add on)*","POLL_50K (add on)*",IF('Application Form'!J743="POLL_HD (add on)*","POLL_HD (add_on)*",IF('Application Form'!J743="MSTN_50K (add_on)*","MSTN_50K (add_on)*",IF('Application Form'!J743="MSTN_HD (add on)*","MSTN_HD (add on)*",IF('Application Form'!J743="STORE","STORE",IF('Application Form'!J743="HE","HE","")))))))))))))))))))),"ERROR"))))))</f>
        <v/>
      </c>
      <c r="P732" t="str">
        <f>IF(AND(F732="",O732&lt;&gt;""),IF('Application Form'!J743="SKSTD_BDL","SKSTD_BDL",IF('Application Form'!J743="MIP","MIP",IF('Application Form'!J743="MIP+PV","MIP",IF('Application Form'!J743="SEEKSIRE","SEEKSIRE",IF('Application Form'!J743="SEEKSIRE+PV","SEEKSIRE",IF('Application Form'!J743="GGP50K","GGP50K",IF('Application Form'!J743="GGP50K+PV","GGP50K",IF('Application Form'!J743="GGPHD (150K)","GGPHD (150K)",IF('Application Form'!J743="GGPHD+PV","GGPHD",IF('Application Form'!J743="PV","",IF('Application Form'!J743="POLL","",IF('Application Form'!J743="MSTN","MSTN",IF('Application Form'!J743="COAT","COAT",IF('Application Form'!J743="PI","PI",IF('Application Form'!J743="POLL_50K (add on)*","POLL_50K (add on)*",IF('Application Form'!J743="POLL_HD (add on)*","POLL_HD (add_on)*",IF('Application Form'!J743="MSTN_50K (add_on)*","MSTN_50K (add_on)*",IF('Application Form'!J743="MSTN_HD (add on)*","MSTN_HD (add on)*",IF('Application Form'!J743="STORE","STORE",IF('Application Form'!J743="HE","HE","")))))))))))))))))))),"")</f>
        <v/>
      </c>
    </row>
    <row r="733" spans="1:16" x14ac:dyDescent="0.25">
      <c r="A733" s="72">
        <f>'Application Form'!E744</f>
        <v>0</v>
      </c>
      <c r="B733" t="str">
        <f>IF('Application Form'!C744="Hair","H",IF('Application Form'!C744="Done","D",IF('Application Form'!C744="Semen","S",IF('Application Form'!C744="TSU","T",""))))</f>
        <v/>
      </c>
      <c r="C733" t="str">
        <f t="shared" si="11"/>
        <v>NAA</v>
      </c>
      <c r="F733" t="str">
        <f>IF('Application Form'!H744="SKSTD_BDL","SKSTD_BDL",IF('Application Form'!H744="MIP","MIP",IF('Application Form'!H744="MIP+PV","MIP",IF('Application Form'!H744="SEEKSIRE","SEEKSIRE",IF('Application Form'!H744="SEEKSIRE+PV","SEEKSIRE",IF('Application Form'!H744="GGP50K","GGP50K",IF('Application Form'!H744="GGP50K+PV","GGP50K",IF('Application Form'!H744="GGPHD (150K)","GGPHD (150K)",IF('Application Form'!H744="GGPHD+PV","GGPHD",IF('Application Form'!H744="PV","",IF('Application Form'!H744="POLL","",IF('Application Form'!H744="MSTN","",IF('Application Form'!H744="COAT","",IF('Application Form'!H744="PI","",IF('Application Form'!H744="POLL_50K (add on)*","",IF('Application Form'!H744="POLL_HD (add on)*","",IF('Application Form'!H744="MSTN_50K (add_on)*","",IF('Application Form'!H744="MSTN_HD (add on)*","",IF('Application Form'!H744="STORE","STORE",IF('Application Form'!H744="HE","HE",""))))))))))))))))))))</f>
        <v/>
      </c>
      <c r="G733" t="str">
        <f>IF(OR(RIGHT('Application Form'!H744,2)="PV",RIGHT('Application Form'!I744,2)="PV",RIGHT('Application Form'!J744,2)="PV"),"Yes","")</f>
        <v/>
      </c>
      <c r="H733" s="81" t="str">
        <f>IF(ISBLANK(IF(F733="SKSTD_BDL",'Application Form'!M744,IF('Office Use Only - DONT TOUCH!!!'!G733="Yes",'Application Form'!M744,""))),"",IF(F733="SKSTD_BDL",'Application Form'!M744,IF('Office Use Only - DONT TOUCH!!!'!G733="Yes",'Application Form'!M744,"")))</f>
        <v/>
      </c>
      <c r="K733" t="str">
        <f>IF(ISBLANK(IF(F733="SKSTD_BDL",'Application Form'!O744,IF('Office Use Only - DONT TOUCH!!!'!G733="Yes",'Application Form'!O744,""))),"",IF(F733="SKSTD_BDL",'Application Form'!O744,IF('Office Use Only - DONT TOUCH!!!'!G733="Yes",'Application Form'!O744,"")))</f>
        <v/>
      </c>
      <c r="N733" t="str">
        <f>IF(AND(F733="",'Application Form'!H744=""),"",IF(AND(F733="",'Application Form'!H744&lt;&gt;""),'Application Form'!H744,IF(AND(F733&lt;&gt;"",'Application Form'!I744=""),"",IF(AND(F733&lt;&gt;"",'Application Form'!I744&lt;&gt;""),IF('Application Form'!I744="SKSTD_BDL","SKSTD_BDL",IF('Application Form'!I744="MIP","MIP",IF('Application Form'!I744="MIP+PV","MIP",IF('Application Form'!I744="SEEKSIRE","SEEKSIRE",IF('Application Form'!I744="SEEKSIRE+PV","SEEKSIRE",IF('Application Form'!I744="GGP50K","GGP50K",IF('Application Form'!I744="GGP50K+PV","GGP50K",IF('Application Form'!I744="GGPHD (150K)","GGPHD (150K)",IF('Application Form'!I744="GGPHD+PV","GGPHD",IF('Application Form'!I744="PV","",IF('Application Form'!I744="POLL","",IF('Application Form'!I744="MSTN","MSTN",IF('Application Form'!I744="COAT","COAT",IF('Application Form'!I744="PI","PI",IF('Application Form'!I744="POLL_50K (add on)*","POLL_50K (add on)*",IF('Application Form'!I744="POLL_HD (add on)*","POLL_HD (add_on)*",IF('Application Form'!I744="MSTN_50K (add_on)*","MSTN_50K (add_on)*",IF('Application Form'!I744="MSTN_HD (add on)*","MSTN_HD (add on)*",IF('Application Form'!I744="STORE","STORE",IF('Application Form'!I744="HE","HE","")))))))))))))))))))),"ERROR"))))</f>
        <v/>
      </c>
      <c r="O733" t="str">
        <f>IF(AND(F733="",'Application Form'!H744=""),"",IF(AND(F733="",'Application Form'!H744&lt;&gt;"",'Application Form'!I744=""),"",IF(AND(F733&lt;&gt;"",'Application Form'!I744=""),"",IF(AND(F733&lt;&gt;"",'Application Form'!I744&lt;&gt;"",'Application Form'!J744=""),"",IF(AND(F733="",'Application Form'!H744&lt;&gt;"",'Application Form'!I744&lt;&gt;""),IF('Application Form'!I744="SKSTD_BDL","SKSTD_BDL",IF('Application Form'!I744="MIP","MIP",IF('Application Form'!I744="MIP+PV","MIP",IF('Application Form'!I744="SEEKSIRE","SEEKSIRE",IF('Application Form'!I744="SEEKSIRE+PV","SEEKSIRE",IF('Application Form'!I744="GGP50K","GGP50K",IF('Application Form'!I744="GGP50K+PV","GGP50K",IF('Application Form'!I744="GGPHD (150K)","GGPHD (150K)",IF('Application Form'!I744="GGPHD+PV","GGPHD",IF('Application Form'!I744="PV","",IF('Application Form'!I744="POLL","",IF('Application Form'!I744="MSTN","MSTN",IF('Application Form'!I744="COAT","COAT",IF('Application Form'!I744="PI","PI",IF('Application Form'!I744="POLL_50K (add on)*","POLL_50K (add on)*",IF('Application Form'!I744="POLL_HD (add on)*","POLL_HD (add_on)*",IF('Application Form'!I744="MSTN_50K (add_on)*","MSTN_50K (add_on)*",IF('Application Form'!I744="MSTN_HD (add on)*","MSTN_HD (add on)*",IF('Application Form'!I744="STORE","STORE",IF('Application Form'!I744="HE","HE","ERROR")))))))))))))))))))),IF(AND(F733&lt;&gt;"",'Application Form'!I744&lt;&gt;"",'Application Form'!J744&lt;&gt;""),IF('Application Form'!J744="SKSTD_BDL","SKSTD_BDL",IF('Application Form'!J744="MIP","MIP",IF('Application Form'!J744="MIP+PV","MIP",IF('Application Form'!J744="SEEKSIRE","SEEKSIRE",IF('Application Form'!J744="SEEKSIRE+PV","SEEKSIRE",IF('Application Form'!J744="GGP50K","GGP50K",IF('Application Form'!J744="GGP50K+PV","GGP50K",IF('Application Form'!J744="GGPHD (150K)","GGPHD (150K)",IF('Application Form'!J744="GGPHD+PV","GGPHD",IF('Application Form'!J744="PV","",IF('Application Form'!J744="POLL","",IF('Application Form'!J744="MSTN","MSTN",IF('Application Form'!J744="COAT","COAT",IF('Application Form'!J744="PI","PI",IF('Application Form'!J744="POLL_50K (add on)*","POLL_50K (add on)*",IF('Application Form'!J744="POLL_HD (add on)*","POLL_HD (add_on)*",IF('Application Form'!J744="MSTN_50K (add_on)*","MSTN_50K (add_on)*",IF('Application Form'!J744="MSTN_HD (add on)*","MSTN_HD (add on)*",IF('Application Form'!J744="STORE","STORE",IF('Application Form'!J744="HE","HE","")))))))))))))))))))),"ERROR"))))))</f>
        <v/>
      </c>
      <c r="P733" t="str">
        <f>IF(AND(F733="",O733&lt;&gt;""),IF('Application Form'!J744="SKSTD_BDL","SKSTD_BDL",IF('Application Form'!J744="MIP","MIP",IF('Application Form'!J744="MIP+PV","MIP",IF('Application Form'!J744="SEEKSIRE","SEEKSIRE",IF('Application Form'!J744="SEEKSIRE+PV","SEEKSIRE",IF('Application Form'!J744="GGP50K","GGP50K",IF('Application Form'!J744="GGP50K+PV","GGP50K",IF('Application Form'!J744="GGPHD (150K)","GGPHD (150K)",IF('Application Form'!J744="GGPHD+PV","GGPHD",IF('Application Form'!J744="PV","",IF('Application Form'!J744="POLL","",IF('Application Form'!J744="MSTN","MSTN",IF('Application Form'!J744="COAT","COAT",IF('Application Form'!J744="PI","PI",IF('Application Form'!J744="POLL_50K (add on)*","POLL_50K (add on)*",IF('Application Form'!J744="POLL_HD (add on)*","POLL_HD (add_on)*",IF('Application Form'!J744="MSTN_50K (add_on)*","MSTN_50K (add_on)*",IF('Application Form'!J744="MSTN_HD (add on)*","MSTN_HD (add on)*",IF('Application Form'!J744="STORE","STORE",IF('Application Form'!J744="HE","HE","")))))))))))))))))))),"")</f>
        <v/>
      </c>
    </row>
    <row r="734" spans="1:16" x14ac:dyDescent="0.25">
      <c r="A734" s="72">
        <f>'Application Form'!E745</f>
        <v>0</v>
      </c>
      <c r="B734" t="str">
        <f>IF('Application Form'!C745="Hair","H",IF('Application Form'!C745="Done","D",IF('Application Form'!C745="Semen","S",IF('Application Form'!C745="TSU","T",""))))</f>
        <v/>
      </c>
      <c r="C734" t="str">
        <f t="shared" si="11"/>
        <v>NAA</v>
      </c>
      <c r="F734" t="str">
        <f>IF('Application Form'!H745="SKSTD_BDL","SKSTD_BDL",IF('Application Form'!H745="MIP","MIP",IF('Application Form'!H745="MIP+PV","MIP",IF('Application Form'!H745="SEEKSIRE","SEEKSIRE",IF('Application Form'!H745="SEEKSIRE+PV","SEEKSIRE",IF('Application Form'!H745="GGP50K","GGP50K",IF('Application Form'!H745="GGP50K+PV","GGP50K",IF('Application Form'!H745="GGPHD (150K)","GGPHD (150K)",IF('Application Form'!H745="GGPHD+PV","GGPHD",IF('Application Form'!H745="PV","",IF('Application Form'!H745="POLL","",IF('Application Form'!H745="MSTN","",IF('Application Form'!H745="COAT","",IF('Application Form'!H745="PI","",IF('Application Form'!H745="POLL_50K (add on)*","",IF('Application Form'!H745="POLL_HD (add on)*","",IF('Application Form'!H745="MSTN_50K (add_on)*","",IF('Application Form'!H745="MSTN_HD (add on)*","",IF('Application Form'!H745="STORE","STORE",IF('Application Form'!H745="HE","HE",""))))))))))))))))))))</f>
        <v/>
      </c>
      <c r="G734" t="str">
        <f>IF(OR(RIGHT('Application Form'!H745,2)="PV",RIGHT('Application Form'!I745,2)="PV",RIGHT('Application Form'!J745,2)="PV"),"Yes","")</f>
        <v/>
      </c>
      <c r="H734" s="81" t="str">
        <f>IF(ISBLANK(IF(F734="SKSTD_BDL",'Application Form'!M745,IF('Office Use Only - DONT TOUCH!!!'!G734="Yes",'Application Form'!M745,""))),"",IF(F734="SKSTD_BDL",'Application Form'!M745,IF('Office Use Only - DONT TOUCH!!!'!G734="Yes",'Application Form'!M745,"")))</f>
        <v/>
      </c>
      <c r="K734" t="str">
        <f>IF(ISBLANK(IF(F734="SKSTD_BDL",'Application Form'!O745,IF('Office Use Only - DONT TOUCH!!!'!G734="Yes",'Application Form'!O745,""))),"",IF(F734="SKSTD_BDL",'Application Form'!O745,IF('Office Use Only - DONT TOUCH!!!'!G734="Yes",'Application Form'!O745,"")))</f>
        <v/>
      </c>
      <c r="N734" t="str">
        <f>IF(AND(F734="",'Application Form'!H745=""),"",IF(AND(F734="",'Application Form'!H745&lt;&gt;""),'Application Form'!H745,IF(AND(F734&lt;&gt;"",'Application Form'!I745=""),"",IF(AND(F734&lt;&gt;"",'Application Form'!I745&lt;&gt;""),IF('Application Form'!I745="SKSTD_BDL","SKSTD_BDL",IF('Application Form'!I745="MIP","MIP",IF('Application Form'!I745="MIP+PV","MIP",IF('Application Form'!I745="SEEKSIRE","SEEKSIRE",IF('Application Form'!I745="SEEKSIRE+PV","SEEKSIRE",IF('Application Form'!I745="GGP50K","GGP50K",IF('Application Form'!I745="GGP50K+PV","GGP50K",IF('Application Form'!I745="GGPHD (150K)","GGPHD (150K)",IF('Application Form'!I745="GGPHD+PV","GGPHD",IF('Application Form'!I745="PV","",IF('Application Form'!I745="POLL","",IF('Application Form'!I745="MSTN","MSTN",IF('Application Form'!I745="COAT","COAT",IF('Application Form'!I745="PI","PI",IF('Application Form'!I745="POLL_50K (add on)*","POLL_50K (add on)*",IF('Application Form'!I745="POLL_HD (add on)*","POLL_HD (add_on)*",IF('Application Form'!I745="MSTN_50K (add_on)*","MSTN_50K (add_on)*",IF('Application Form'!I745="MSTN_HD (add on)*","MSTN_HD (add on)*",IF('Application Form'!I745="STORE","STORE",IF('Application Form'!I745="HE","HE","")))))))))))))))))))),"ERROR"))))</f>
        <v/>
      </c>
      <c r="O734" t="str">
        <f>IF(AND(F734="",'Application Form'!H745=""),"",IF(AND(F734="",'Application Form'!H745&lt;&gt;"",'Application Form'!I745=""),"",IF(AND(F734&lt;&gt;"",'Application Form'!I745=""),"",IF(AND(F734&lt;&gt;"",'Application Form'!I745&lt;&gt;"",'Application Form'!J745=""),"",IF(AND(F734="",'Application Form'!H745&lt;&gt;"",'Application Form'!I745&lt;&gt;""),IF('Application Form'!I745="SKSTD_BDL","SKSTD_BDL",IF('Application Form'!I745="MIP","MIP",IF('Application Form'!I745="MIP+PV","MIP",IF('Application Form'!I745="SEEKSIRE","SEEKSIRE",IF('Application Form'!I745="SEEKSIRE+PV","SEEKSIRE",IF('Application Form'!I745="GGP50K","GGP50K",IF('Application Form'!I745="GGP50K+PV","GGP50K",IF('Application Form'!I745="GGPHD (150K)","GGPHD (150K)",IF('Application Form'!I745="GGPHD+PV","GGPHD",IF('Application Form'!I745="PV","",IF('Application Form'!I745="POLL","",IF('Application Form'!I745="MSTN","MSTN",IF('Application Form'!I745="COAT","COAT",IF('Application Form'!I745="PI","PI",IF('Application Form'!I745="POLL_50K (add on)*","POLL_50K (add on)*",IF('Application Form'!I745="POLL_HD (add on)*","POLL_HD (add_on)*",IF('Application Form'!I745="MSTN_50K (add_on)*","MSTN_50K (add_on)*",IF('Application Form'!I745="MSTN_HD (add on)*","MSTN_HD (add on)*",IF('Application Form'!I745="STORE","STORE",IF('Application Form'!I745="HE","HE","ERROR")))))))))))))))))))),IF(AND(F734&lt;&gt;"",'Application Form'!I745&lt;&gt;"",'Application Form'!J745&lt;&gt;""),IF('Application Form'!J745="SKSTD_BDL","SKSTD_BDL",IF('Application Form'!J745="MIP","MIP",IF('Application Form'!J745="MIP+PV","MIP",IF('Application Form'!J745="SEEKSIRE","SEEKSIRE",IF('Application Form'!J745="SEEKSIRE+PV","SEEKSIRE",IF('Application Form'!J745="GGP50K","GGP50K",IF('Application Form'!J745="GGP50K+PV","GGP50K",IF('Application Form'!J745="GGPHD (150K)","GGPHD (150K)",IF('Application Form'!J745="GGPHD+PV","GGPHD",IF('Application Form'!J745="PV","",IF('Application Form'!J745="POLL","",IF('Application Form'!J745="MSTN","MSTN",IF('Application Form'!J745="COAT","COAT",IF('Application Form'!J745="PI","PI",IF('Application Form'!J745="POLL_50K (add on)*","POLL_50K (add on)*",IF('Application Form'!J745="POLL_HD (add on)*","POLL_HD (add_on)*",IF('Application Form'!J745="MSTN_50K (add_on)*","MSTN_50K (add_on)*",IF('Application Form'!J745="MSTN_HD (add on)*","MSTN_HD (add on)*",IF('Application Form'!J745="STORE","STORE",IF('Application Form'!J745="HE","HE","")))))))))))))))))))),"ERROR"))))))</f>
        <v/>
      </c>
      <c r="P734" t="str">
        <f>IF(AND(F734="",O734&lt;&gt;""),IF('Application Form'!J745="SKSTD_BDL","SKSTD_BDL",IF('Application Form'!J745="MIP","MIP",IF('Application Form'!J745="MIP+PV","MIP",IF('Application Form'!J745="SEEKSIRE","SEEKSIRE",IF('Application Form'!J745="SEEKSIRE+PV","SEEKSIRE",IF('Application Form'!J745="GGP50K","GGP50K",IF('Application Form'!J745="GGP50K+PV","GGP50K",IF('Application Form'!J745="GGPHD (150K)","GGPHD (150K)",IF('Application Form'!J745="GGPHD+PV","GGPHD",IF('Application Form'!J745="PV","",IF('Application Form'!J745="POLL","",IF('Application Form'!J745="MSTN","MSTN",IF('Application Form'!J745="COAT","COAT",IF('Application Form'!J745="PI","PI",IF('Application Form'!J745="POLL_50K (add on)*","POLL_50K (add on)*",IF('Application Form'!J745="POLL_HD (add on)*","POLL_HD (add_on)*",IF('Application Form'!J745="MSTN_50K (add_on)*","MSTN_50K (add_on)*",IF('Application Form'!J745="MSTN_HD (add on)*","MSTN_HD (add on)*",IF('Application Form'!J745="STORE","STORE",IF('Application Form'!J745="HE","HE","")))))))))))))))))))),"")</f>
        <v/>
      </c>
    </row>
    <row r="735" spans="1:16" x14ac:dyDescent="0.25">
      <c r="A735" s="72">
        <f>'Application Form'!E746</f>
        <v>0</v>
      </c>
      <c r="B735" t="str">
        <f>IF('Application Form'!C746="Hair","H",IF('Application Form'!C746="Done","D",IF('Application Form'!C746="Semen","S",IF('Application Form'!C746="TSU","T",""))))</f>
        <v/>
      </c>
      <c r="C735" t="str">
        <f t="shared" si="11"/>
        <v>NAA</v>
      </c>
      <c r="F735" t="str">
        <f>IF('Application Form'!H746="SKSTD_BDL","SKSTD_BDL",IF('Application Form'!H746="MIP","MIP",IF('Application Form'!H746="MIP+PV","MIP",IF('Application Form'!H746="SEEKSIRE","SEEKSIRE",IF('Application Form'!H746="SEEKSIRE+PV","SEEKSIRE",IF('Application Form'!H746="GGP50K","GGP50K",IF('Application Form'!H746="GGP50K+PV","GGP50K",IF('Application Form'!H746="GGPHD (150K)","GGPHD (150K)",IF('Application Form'!H746="GGPHD+PV","GGPHD",IF('Application Form'!H746="PV","",IF('Application Form'!H746="POLL","",IF('Application Form'!H746="MSTN","",IF('Application Form'!H746="COAT","",IF('Application Form'!H746="PI","",IF('Application Form'!H746="POLL_50K (add on)*","",IF('Application Form'!H746="POLL_HD (add on)*","",IF('Application Form'!H746="MSTN_50K (add_on)*","",IF('Application Form'!H746="MSTN_HD (add on)*","",IF('Application Form'!H746="STORE","STORE",IF('Application Form'!H746="HE","HE",""))))))))))))))))))))</f>
        <v/>
      </c>
      <c r="G735" t="str">
        <f>IF(OR(RIGHT('Application Form'!H746,2)="PV",RIGHT('Application Form'!I746,2)="PV",RIGHT('Application Form'!J746,2)="PV"),"Yes","")</f>
        <v/>
      </c>
      <c r="H735" s="81" t="str">
        <f>IF(ISBLANK(IF(F735="SKSTD_BDL",'Application Form'!M746,IF('Office Use Only - DONT TOUCH!!!'!G735="Yes",'Application Form'!M746,""))),"",IF(F735="SKSTD_BDL",'Application Form'!M746,IF('Office Use Only - DONT TOUCH!!!'!G735="Yes",'Application Form'!M746,"")))</f>
        <v/>
      </c>
      <c r="K735" t="str">
        <f>IF(ISBLANK(IF(F735="SKSTD_BDL",'Application Form'!O746,IF('Office Use Only - DONT TOUCH!!!'!G735="Yes",'Application Form'!O746,""))),"",IF(F735="SKSTD_BDL",'Application Form'!O746,IF('Office Use Only - DONT TOUCH!!!'!G735="Yes",'Application Form'!O746,"")))</f>
        <v/>
      </c>
      <c r="N735" t="str">
        <f>IF(AND(F735="",'Application Form'!H746=""),"",IF(AND(F735="",'Application Form'!H746&lt;&gt;""),'Application Form'!H746,IF(AND(F735&lt;&gt;"",'Application Form'!I746=""),"",IF(AND(F735&lt;&gt;"",'Application Form'!I746&lt;&gt;""),IF('Application Form'!I746="SKSTD_BDL","SKSTD_BDL",IF('Application Form'!I746="MIP","MIP",IF('Application Form'!I746="MIP+PV","MIP",IF('Application Form'!I746="SEEKSIRE","SEEKSIRE",IF('Application Form'!I746="SEEKSIRE+PV","SEEKSIRE",IF('Application Form'!I746="GGP50K","GGP50K",IF('Application Form'!I746="GGP50K+PV","GGP50K",IF('Application Form'!I746="GGPHD (150K)","GGPHD (150K)",IF('Application Form'!I746="GGPHD+PV","GGPHD",IF('Application Form'!I746="PV","",IF('Application Form'!I746="POLL","",IF('Application Form'!I746="MSTN","MSTN",IF('Application Form'!I746="COAT","COAT",IF('Application Form'!I746="PI","PI",IF('Application Form'!I746="POLL_50K (add on)*","POLL_50K (add on)*",IF('Application Form'!I746="POLL_HD (add on)*","POLL_HD (add_on)*",IF('Application Form'!I746="MSTN_50K (add_on)*","MSTN_50K (add_on)*",IF('Application Form'!I746="MSTN_HD (add on)*","MSTN_HD (add on)*",IF('Application Form'!I746="STORE","STORE",IF('Application Form'!I746="HE","HE","")))))))))))))))))))),"ERROR"))))</f>
        <v/>
      </c>
      <c r="O735" t="str">
        <f>IF(AND(F735="",'Application Form'!H746=""),"",IF(AND(F735="",'Application Form'!H746&lt;&gt;"",'Application Form'!I746=""),"",IF(AND(F735&lt;&gt;"",'Application Form'!I746=""),"",IF(AND(F735&lt;&gt;"",'Application Form'!I746&lt;&gt;"",'Application Form'!J746=""),"",IF(AND(F735="",'Application Form'!H746&lt;&gt;"",'Application Form'!I746&lt;&gt;""),IF('Application Form'!I746="SKSTD_BDL","SKSTD_BDL",IF('Application Form'!I746="MIP","MIP",IF('Application Form'!I746="MIP+PV","MIP",IF('Application Form'!I746="SEEKSIRE","SEEKSIRE",IF('Application Form'!I746="SEEKSIRE+PV","SEEKSIRE",IF('Application Form'!I746="GGP50K","GGP50K",IF('Application Form'!I746="GGP50K+PV","GGP50K",IF('Application Form'!I746="GGPHD (150K)","GGPHD (150K)",IF('Application Form'!I746="GGPHD+PV","GGPHD",IF('Application Form'!I746="PV","",IF('Application Form'!I746="POLL","",IF('Application Form'!I746="MSTN","MSTN",IF('Application Form'!I746="COAT","COAT",IF('Application Form'!I746="PI","PI",IF('Application Form'!I746="POLL_50K (add on)*","POLL_50K (add on)*",IF('Application Form'!I746="POLL_HD (add on)*","POLL_HD (add_on)*",IF('Application Form'!I746="MSTN_50K (add_on)*","MSTN_50K (add_on)*",IF('Application Form'!I746="MSTN_HD (add on)*","MSTN_HD (add on)*",IF('Application Form'!I746="STORE","STORE",IF('Application Form'!I746="HE","HE","ERROR")))))))))))))))))))),IF(AND(F735&lt;&gt;"",'Application Form'!I746&lt;&gt;"",'Application Form'!J746&lt;&gt;""),IF('Application Form'!J746="SKSTD_BDL","SKSTD_BDL",IF('Application Form'!J746="MIP","MIP",IF('Application Form'!J746="MIP+PV","MIP",IF('Application Form'!J746="SEEKSIRE","SEEKSIRE",IF('Application Form'!J746="SEEKSIRE+PV","SEEKSIRE",IF('Application Form'!J746="GGP50K","GGP50K",IF('Application Form'!J746="GGP50K+PV","GGP50K",IF('Application Form'!J746="GGPHD (150K)","GGPHD (150K)",IF('Application Form'!J746="GGPHD+PV","GGPHD",IF('Application Form'!J746="PV","",IF('Application Form'!J746="POLL","",IF('Application Form'!J746="MSTN","MSTN",IF('Application Form'!J746="COAT","COAT",IF('Application Form'!J746="PI","PI",IF('Application Form'!J746="POLL_50K (add on)*","POLL_50K (add on)*",IF('Application Form'!J746="POLL_HD (add on)*","POLL_HD (add_on)*",IF('Application Form'!J746="MSTN_50K (add_on)*","MSTN_50K (add_on)*",IF('Application Form'!J746="MSTN_HD (add on)*","MSTN_HD (add on)*",IF('Application Form'!J746="STORE","STORE",IF('Application Form'!J746="HE","HE","")))))))))))))))))))),"ERROR"))))))</f>
        <v/>
      </c>
      <c r="P735" t="str">
        <f>IF(AND(F735="",O735&lt;&gt;""),IF('Application Form'!J746="SKSTD_BDL","SKSTD_BDL",IF('Application Form'!J746="MIP","MIP",IF('Application Form'!J746="MIP+PV","MIP",IF('Application Form'!J746="SEEKSIRE","SEEKSIRE",IF('Application Form'!J746="SEEKSIRE+PV","SEEKSIRE",IF('Application Form'!J746="GGP50K","GGP50K",IF('Application Form'!J746="GGP50K+PV","GGP50K",IF('Application Form'!J746="GGPHD (150K)","GGPHD (150K)",IF('Application Form'!J746="GGPHD+PV","GGPHD",IF('Application Form'!J746="PV","",IF('Application Form'!J746="POLL","",IF('Application Form'!J746="MSTN","MSTN",IF('Application Form'!J746="COAT","COAT",IF('Application Form'!J746="PI","PI",IF('Application Form'!J746="POLL_50K (add on)*","POLL_50K (add on)*",IF('Application Form'!J746="POLL_HD (add on)*","POLL_HD (add_on)*",IF('Application Form'!J746="MSTN_50K (add_on)*","MSTN_50K (add_on)*",IF('Application Form'!J746="MSTN_HD (add on)*","MSTN_HD (add on)*",IF('Application Form'!J746="STORE","STORE",IF('Application Form'!J746="HE","HE","")))))))))))))))))))),"")</f>
        <v/>
      </c>
    </row>
    <row r="736" spans="1:16" x14ac:dyDescent="0.25">
      <c r="A736" s="72">
        <f>'Application Form'!E747</f>
        <v>0</v>
      </c>
      <c r="B736" t="str">
        <f>IF('Application Form'!C747="Hair","H",IF('Application Form'!C747="Done","D",IF('Application Form'!C747="Semen","S",IF('Application Form'!C747="TSU","T",""))))</f>
        <v/>
      </c>
      <c r="C736" t="str">
        <f t="shared" si="11"/>
        <v>NAA</v>
      </c>
      <c r="F736" t="str">
        <f>IF('Application Form'!H747="SKSTD_BDL","SKSTD_BDL",IF('Application Form'!H747="MIP","MIP",IF('Application Form'!H747="MIP+PV","MIP",IF('Application Form'!H747="SEEKSIRE","SEEKSIRE",IF('Application Form'!H747="SEEKSIRE+PV","SEEKSIRE",IF('Application Form'!H747="GGP50K","GGP50K",IF('Application Form'!H747="GGP50K+PV","GGP50K",IF('Application Form'!H747="GGPHD (150K)","GGPHD (150K)",IF('Application Form'!H747="GGPHD+PV","GGPHD",IF('Application Form'!H747="PV","",IF('Application Form'!H747="POLL","",IF('Application Form'!H747="MSTN","",IF('Application Form'!H747="COAT","",IF('Application Form'!H747="PI","",IF('Application Form'!H747="POLL_50K (add on)*","",IF('Application Form'!H747="POLL_HD (add on)*","",IF('Application Form'!H747="MSTN_50K (add_on)*","",IF('Application Form'!H747="MSTN_HD (add on)*","",IF('Application Form'!H747="STORE","STORE",IF('Application Form'!H747="HE","HE",""))))))))))))))))))))</f>
        <v/>
      </c>
      <c r="G736" t="str">
        <f>IF(OR(RIGHT('Application Form'!H747,2)="PV",RIGHT('Application Form'!I747,2)="PV",RIGHT('Application Form'!J747,2)="PV"),"Yes","")</f>
        <v/>
      </c>
      <c r="H736" s="81" t="str">
        <f>IF(ISBLANK(IF(F736="SKSTD_BDL",'Application Form'!M747,IF('Office Use Only - DONT TOUCH!!!'!G736="Yes",'Application Form'!M747,""))),"",IF(F736="SKSTD_BDL",'Application Form'!M747,IF('Office Use Only - DONT TOUCH!!!'!G736="Yes",'Application Form'!M747,"")))</f>
        <v/>
      </c>
      <c r="K736" t="str">
        <f>IF(ISBLANK(IF(F736="SKSTD_BDL",'Application Form'!O747,IF('Office Use Only - DONT TOUCH!!!'!G736="Yes",'Application Form'!O747,""))),"",IF(F736="SKSTD_BDL",'Application Form'!O747,IF('Office Use Only - DONT TOUCH!!!'!G736="Yes",'Application Form'!O747,"")))</f>
        <v/>
      </c>
      <c r="N736" t="str">
        <f>IF(AND(F736="",'Application Form'!H747=""),"",IF(AND(F736="",'Application Form'!H747&lt;&gt;""),'Application Form'!H747,IF(AND(F736&lt;&gt;"",'Application Form'!I747=""),"",IF(AND(F736&lt;&gt;"",'Application Form'!I747&lt;&gt;""),IF('Application Form'!I747="SKSTD_BDL","SKSTD_BDL",IF('Application Form'!I747="MIP","MIP",IF('Application Form'!I747="MIP+PV","MIP",IF('Application Form'!I747="SEEKSIRE","SEEKSIRE",IF('Application Form'!I747="SEEKSIRE+PV","SEEKSIRE",IF('Application Form'!I747="GGP50K","GGP50K",IF('Application Form'!I747="GGP50K+PV","GGP50K",IF('Application Form'!I747="GGPHD (150K)","GGPHD (150K)",IF('Application Form'!I747="GGPHD+PV","GGPHD",IF('Application Form'!I747="PV","",IF('Application Form'!I747="POLL","",IF('Application Form'!I747="MSTN","MSTN",IF('Application Form'!I747="COAT","COAT",IF('Application Form'!I747="PI","PI",IF('Application Form'!I747="POLL_50K (add on)*","POLL_50K (add on)*",IF('Application Form'!I747="POLL_HD (add on)*","POLL_HD (add_on)*",IF('Application Form'!I747="MSTN_50K (add_on)*","MSTN_50K (add_on)*",IF('Application Form'!I747="MSTN_HD (add on)*","MSTN_HD (add on)*",IF('Application Form'!I747="STORE","STORE",IF('Application Form'!I747="HE","HE","")))))))))))))))))))),"ERROR"))))</f>
        <v/>
      </c>
      <c r="O736" t="str">
        <f>IF(AND(F736="",'Application Form'!H747=""),"",IF(AND(F736="",'Application Form'!H747&lt;&gt;"",'Application Form'!I747=""),"",IF(AND(F736&lt;&gt;"",'Application Form'!I747=""),"",IF(AND(F736&lt;&gt;"",'Application Form'!I747&lt;&gt;"",'Application Form'!J747=""),"",IF(AND(F736="",'Application Form'!H747&lt;&gt;"",'Application Form'!I747&lt;&gt;""),IF('Application Form'!I747="SKSTD_BDL","SKSTD_BDL",IF('Application Form'!I747="MIP","MIP",IF('Application Form'!I747="MIP+PV","MIP",IF('Application Form'!I747="SEEKSIRE","SEEKSIRE",IF('Application Form'!I747="SEEKSIRE+PV","SEEKSIRE",IF('Application Form'!I747="GGP50K","GGP50K",IF('Application Form'!I747="GGP50K+PV","GGP50K",IF('Application Form'!I747="GGPHD (150K)","GGPHD (150K)",IF('Application Form'!I747="GGPHD+PV","GGPHD",IF('Application Form'!I747="PV","",IF('Application Form'!I747="POLL","",IF('Application Form'!I747="MSTN","MSTN",IF('Application Form'!I747="COAT","COAT",IF('Application Form'!I747="PI","PI",IF('Application Form'!I747="POLL_50K (add on)*","POLL_50K (add on)*",IF('Application Form'!I747="POLL_HD (add on)*","POLL_HD (add_on)*",IF('Application Form'!I747="MSTN_50K (add_on)*","MSTN_50K (add_on)*",IF('Application Form'!I747="MSTN_HD (add on)*","MSTN_HD (add on)*",IF('Application Form'!I747="STORE","STORE",IF('Application Form'!I747="HE","HE","ERROR")))))))))))))))))))),IF(AND(F736&lt;&gt;"",'Application Form'!I747&lt;&gt;"",'Application Form'!J747&lt;&gt;""),IF('Application Form'!J747="SKSTD_BDL","SKSTD_BDL",IF('Application Form'!J747="MIP","MIP",IF('Application Form'!J747="MIP+PV","MIP",IF('Application Form'!J747="SEEKSIRE","SEEKSIRE",IF('Application Form'!J747="SEEKSIRE+PV","SEEKSIRE",IF('Application Form'!J747="GGP50K","GGP50K",IF('Application Form'!J747="GGP50K+PV","GGP50K",IF('Application Form'!J747="GGPHD (150K)","GGPHD (150K)",IF('Application Form'!J747="GGPHD+PV","GGPHD",IF('Application Form'!J747="PV","",IF('Application Form'!J747="POLL","",IF('Application Form'!J747="MSTN","MSTN",IF('Application Form'!J747="COAT","COAT",IF('Application Form'!J747="PI","PI",IF('Application Form'!J747="POLL_50K (add on)*","POLL_50K (add on)*",IF('Application Form'!J747="POLL_HD (add on)*","POLL_HD (add_on)*",IF('Application Form'!J747="MSTN_50K (add_on)*","MSTN_50K (add_on)*",IF('Application Form'!J747="MSTN_HD (add on)*","MSTN_HD (add on)*",IF('Application Form'!J747="STORE","STORE",IF('Application Form'!J747="HE","HE","")))))))))))))))))))),"ERROR"))))))</f>
        <v/>
      </c>
      <c r="P736" t="str">
        <f>IF(AND(F736="",O736&lt;&gt;""),IF('Application Form'!J747="SKSTD_BDL","SKSTD_BDL",IF('Application Form'!J747="MIP","MIP",IF('Application Form'!J747="MIP+PV","MIP",IF('Application Form'!J747="SEEKSIRE","SEEKSIRE",IF('Application Form'!J747="SEEKSIRE+PV","SEEKSIRE",IF('Application Form'!J747="GGP50K","GGP50K",IF('Application Form'!J747="GGP50K+PV","GGP50K",IF('Application Form'!J747="GGPHD (150K)","GGPHD (150K)",IF('Application Form'!J747="GGPHD+PV","GGPHD",IF('Application Form'!J747="PV","",IF('Application Form'!J747="POLL","",IF('Application Form'!J747="MSTN","MSTN",IF('Application Form'!J747="COAT","COAT",IF('Application Form'!J747="PI","PI",IF('Application Form'!J747="POLL_50K (add on)*","POLL_50K (add on)*",IF('Application Form'!J747="POLL_HD (add on)*","POLL_HD (add_on)*",IF('Application Form'!J747="MSTN_50K (add_on)*","MSTN_50K (add_on)*",IF('Application Form'!J747="MSTN_HD (add on)*","MSTN_HD (add on)*",IF('Application Form'!J747="STORE","STORE",IF('Application Form'!J747="HE","HE","")))))))))))))))))))),"")</f>
        <v/>
      </c>
    </row>
    <row r="737" spans="1:16" x14ac:dyDescent="0.25">
      <c r="A737" s="72">
        <f>'Application Form'!E748</f>
        <v>0</v>
      </c>
      <c r="B737" t="str">
        <f>IF('Application Form'!C748="Hair","H",IF('Application Form'!C748="Done","D",IF('Application Form'!C748="Semen","S",IF('Application Form'!C748="TSU","T",""))))</f>
        <v/>
      </c>
      <c r="C737" t="str">
        <f t="shared" si="11"/>
        <v>NAA</v>
      </c>
      <c r="F737" t="str">
        <f>IF('Application Form'!H748="SKSTD_BDL","SKSTD_BDL",IF('Application Form'!H748="MIP","MIP",IF('Application Form'!H748="MIP+PV","MIP",IF('Application Form'!H748="SEEKSIRE","SEEKSIRE",IF('Application Form'!H748="SEEKSIRE+PV","SEEKSIRE",IF('Application Form'!H748="GGP50K","GGP50K",IF('Application Form'!H748="GGP50K+PV","GGP50K",IF('Application Form'!H748="GGPHD (150K)","GGPHD (150K)",IF('Application Form'!H748="GGPHD+PV","GGPHD",IF('Application Form'!H748="PV","",IF('Application Form'!H748="POLL","",IF('Application Form'!H748="MSTN","",IF('Application Form'!H748="COAT","",IF('Application Form'!H748="PI","",IF('Application Form'!H748="POLL_50K (add on)*","",IF('Application Form'!H748="POLL_HD (add on)*","",IF('Application Form'!H748="MSTN_50K (add_on)*","",IF('Application Form'!H748="MSTN_HD (add on)*","",IF('Application Form'!H748="STORE","STORE",IF('Application Form'!H748="HE","HE",""))))))))))))))))))))</f>
        <v/>
      </c>
      <c r="G737" t="str">
        <f>IF(OR(RIGHT('Application Form'!H748,2)="PV",RIGHT('Application Form'!I748,2)="PV",RIGHT('Application Form'!J748,2)="PV"),"Yes","")</f>
        <v/>
      </c>
      <c r="H737" s="81" t="str">
        <f>IF(ISBLANK(IF(F737="SKSTD_BDL",'Application Form'!M748,IF('Office Use Only - DONT TOUCH!!!'!G737="Yes",'Application Form'!M748,""))),"",IF(F737="SKSTD_BDL",'Application Form'!M748,IF('Office Use Only - DONT TOUCH!!!'!G737="Yes",'Application Form'!M748,"")))</f>
        <v/>
      </c>
      <c r="K737" t="str">
        <f>IF(ISBLANK(IF(F737="SKSTD_BDL",'Application Form'!O748,IF('Office Use Only - DONT TOUCH!!!'!G737="Yes",'Application Form'!O748,""))),"",IF(F737="SKSTD_BDL",'Application Form'!O748,IF('Office Use Only - DONT TOUCH!!!'!G737="Yes",'Application Form'!O748,"")))</f>
        <v/>
      </c>
      <c r="N737" t="str">
        <f>IF(AND(F737="",'Application Form'!H748=""),"",IF(AND(F737="",'Application Form'!H748&lt;&gt;""),'Application Form'!H748,IF(AND(F737&lt;&gt;"",'Application Form'!I748=""),"",IF(AND(F737&lt;&gt;"",'Application Form'!I748&lt;&gt;""),IF('Application Form'!I748="SKSTD_BDL","SKSTD_BDL",IF('Application Form'!I748="MIP","MIP",IF('Application Form'!I748="MIP+PV","MIP",IF('Application Form'!I748="SEEKSIRE","SEEKSIRE",IF('Application Form'!I748="SEEKSIRE+PV","SEEKSIRE",IF('Application Form'!I748="GGP50K","GGP50K",IF('Application Form'!I748="GGP50K+PV","GGP50K",IF('Application Form'!I748="GGPHD (150K)","GGPHD (150K)",IF('Application Form'!I748="GGPHD+PV","GGPHD",IF('Application Form'!I748="PV","",IF('Application Form'!I748="POLL","",IF('Application Form'!I748="MSTN","MSTN",IF('Application Form'!I748="COAT","COAT",IF('Application Form'!I748="PI","PI",IF('Application Form'!I748="POLL_50K (add on)*","POLL_50K (add on)*",IF('Application Form'!I748="POLL_HD (add on)*","POLL_HD (add_on)*",IF('Application Form'!I748="MSTN_50K (add_on)*","MSTN_50K (add_on)*",IF('Application Form'!I748="MSTN_HD (add on)*","MSTN_HD (add on)*",IF('Application Form'!I748="STORE","STORE",IF('Application Form'!I748="HE","HE","")))))))))))))))))))),"ERROR"))))</f>
        <v/>
      </c>
      <c r="O737" t="str">
        <f>IF(AND(F737="",'Application Form'!H748=""),"",IF(AND(F737="",'Application Form'!H748&lt;&gt;"",'Application Form'!I748=""),"",IF(AND(F737&lt;&gt;"",'Application Form'!I748=""),"",IF(AND(F737&lt;&gt;"",'Application Form'!I748&lt;&gt;"",'Application Form'!J748=""),"",IF(AND(F737="",'Application Form'!H748&lt;&gt;"",'Application Form'!I748&lt;&gt;""),IF('Application Form'!I748="SKSTD_BDL","SKSTD_BDL",IF('Application Form'!I748="MIP","MIP",IF('Application Form'!I748="MIP+PV","MIP",IF('Application Form'!I748="SEEKSIRE","SEEKSIRE",IF('Application Form'!I748="SEEKSIRE+PV","SEEKSIRE",IF('Application Form'!I748="GGP50K","GGP50K",IF('Application Form'!I748="GGP50K+PV","GGP50K",IF('Application Form'!I748="GGPHD (150K)","GGPHD (150K)",IF('Application Form'!I748="GGPHD+PV","GGPHD",IF('Application Form'!I748="PV","",IF('Application Form'!I748="POLL","",IF('Application Form'!I748="MSTN","MSTN",IF('Application Form'!I748="COAT","COAT",IF('Application Form'!I748="PI","PI",IF('Application Form'!I748="POLL_50K (add on)*","POLL_50K (add on)*",IF('Application Form'!I748="POLL_HD (add on)*","POLL_HD (add_on)*",IF('Application Form'!I748="MSTN_50K (add_on)*","MSTN_50K (add_on)*",IF('Application Form'!I748="MSTN_HD (add on)*","MSTN_HD (add on)*",IF('Application Form'!I748="STORE","STORE",IF('Application Form'!I748="HE","HE","ERROR")))))))))))))))))))),IF(AND(F737&lt;&gt;"",'Application Form'!I748&lt;&gt;"",'Application Form'!J748&lt;&gt;""),IF('Application Form'!J748="SKSTD_BDL","SKSTD_BDL",IF('Application Form'!J748="MIP","MIP",IF('Application Form'!J748="MIP+PV","MIP",IF('Application Form'!J748="SEEKSIRE","SEEKSIRE",IF('Application Form'!J748="SEEKSIRE+PV","SEEKSIRE",IF('Application Form'!J748="GGP50K","GGP50K",IF('Application Form'!J748="GGP50K+PV","GGP50K",IF('Application Form'!J748="GGPHD (150K)","GGPHD (150K)",IF('Application Form'!J748="GGPHD+PV","GGPHD",IF('Application Form'!J748="PV","",IF('Application Form'!J748="POLL","",IF('Application Form'!J748="MSTN","MSTN",IF('Application Form'!J748="COAT","COAT",IF('Application Form'!J748="PI","PI",IF('Application Form'!J748="POLL_50K (add on)*","POLL_50K (add on)*",IF('Application Form'!J748="POLL_HD (add on)*","POLL_HD (add_on)*",IF('Application Form'!J748="MSTN_50K (add_on)*","MSTN_50K (add_on)*",IF('Application Form'!J748="MSTN_HD (add on)*","MSTN_HD (add on)*",IF('Application Form'!J748="STORE","STORE",IF('Application Form'!J748="HE","HE","")))))))))))))))))))),"ERROR"))))))</f>
        <v/>
      </c>
      <c r="P737" t="str">
        <f>IF(AND(F737="",O737&lt;&gt;""),IF('Application Form'!J748="SKSTD_BDL","SKSTD_BDL",IF('Application Form'!J748="MIP","MIP",IF('Application Form'!J748="MIP+PV","MIP",IF('Application Form'!J748="SEEKSIRE","SEEKSIRE",IF('Application Form'!J748="SEEKSIRE+PV","SEEKSIRE",IF('Application Form'!J748="GGP50K","GGP50K",IF('Application Form'!J748="GGP50K+PV","GGP50K",IF('Application Form'!J748="GGPHD (150K)","GGPHD (150K)",IF('Application Form'!J748="GGPHD+PV","GGPHD",IF('Application Form'!J748="PV","",IF('Application Form'!J748="POLL","",IF('Application Form'!J748="MSTN","MSTN",IF('Application Form'!J748="COAT","COAT",IF('Application Form'!J748="PI","PI",IF('Application Form'!J748="POLL_50K (add on)*","POLL_50K (add on)*",IF('Application Form'!J748="POLL_HD (add on)*","POLL_HD (add_on)*",IF('Application Form'!J748="MSTN_50K (add_on)*","MSTN_50K (add_on)*",IF('Application Form'!J748="MSTN_HD (add on)*","MSTN_HD (add on)*",IF('Application Form'!J748="STORE","STORE",IF('Application Form'!J748="HE","HE","")))))))))))))))))))),"")</f>
        <v/>
      </c>
    </row>
    <row r="738" spans="1:16" x14ac:dyDescent="0.25">
      <c r="A738" s="72">
        <f>'Application Form'!E749</f>
        <v>0</v>
      </c>
      <c r="B738" t="str">
        <f>IF('Application Form'!C749="Hair","H",IF('Application Form'!C749="Done","D",IF('Application Form'!C749="Semen","S",IF('Application Form'!C749="TSU","T",""))))</f>
        <v/>
      </c>
      <c r="C738" t="str">
        <f t="shared" si="11"/>
        <v>NAA</v>
      </c>
      <c r="F738" t="str">
        <f>IF('Application Form'!H749="SKSTD_BDL","SKSTD_BDL",IF('Application Form'!H749="MIP","MIP",IF('Application Form'!H749="MIP+PV","MIP",IF('Application Form'!H749="SEEKSIRE","SEEKSIRE",IF('Application Form'!H749="SEEKSIRE+PV","SEEKSIRE",IF('Application Form'!H749="GGP50K","GGP50K",IF('Application Form'!H749="GGP50K+PV","GGP50K",IF('Application Form'!H749="GGPHD (150K)","GGPHD (150K)",IF('Application Form'!H749="GGPHD+PV","GGPHD",IF('Application Form'!H749="PV","",IF('Application Form'!H749="POLL","",IF('Application Form'!H749="MSTN","",IF('Application Form'!H749="COAT","",IF('Application Form'!H749="PI","",IF('Application Form'!H749="POLL_50K (add on)*","",IF('Application Form'!H749="POLL_HD (add on)*","",IF('Application Form'!H749="MSTN_50K (add_on)*","",IF('Application Form'!H749="MSTN_HD (add on)*","",IF('Application Form'!H749="STORE","STORE",IF('Application Form'!H749="HE","HE",""))))))))))))))))))))</f>
        <v/>
      </c>
      <c r="G738" t="str">
        <f>IF(OR(RIGHT('Application Form'!H749,2)="PV",RIGHT('Application Form'!I749,2)="PV",RIGHT('Application Form'!J749,2)="PV"),"Yes","")</f>
        <v/>
      </c>
      <c r="H738" s="81" t="str">
        <f>IF(ISBLANK(IF(F738="SKSTD_BDL",'Application Form'!M749,IF('Office Use Only - DONT TOUCH!!!'!G738="Yes",'Application Form'!M749,""))),"",IF(F738="SKSTD_BDL",'Application Form'!M749,IF('Office Use Only - DONT TOUCH!!!'!G738="Yes",'Application Form'!M749,"")))</f>
        <v/>
      </c>
      <c r="K738" t="str">
        <f>IF(ISBLANK(IF(F738="SKSTD_BDL",'Application Form'!O749,IF('Office Use Only - DONT TOUCH!!!'!G738="Yes",'Application Form'!O749,""))),"",IF(F738="SKSTD_BDL",'Application Form'!O749,IF('Office Use Only - DONT TOUCH!!!'!G738="Yes",'Application Form'!O749,"")))</f>
        <v/>
      </c>
      <c r="N738" t="str">
        <f>IF(AND(F738="",'Application Form'!H749=""),"",IF(AND(F738="",'Application Form'!H749&lt;&gt;""),'Application Form'!H749,IF(AND(F738&lt;&gt;"",'Application Form'!I749=""),"",IF(AND(F738&lt;&gt;"",'Application Form'!I749&lt;&gt;""),IF('Application Form'!I749="SKSTD_BDL","SKSTD_BDL",IF('Application Form'!I749="MIP","MIP",IF('Application Form'!I749="MIP+PV","MIP",IF('Application Form'!I749="SEEKSIRE","SEEKSIRE",IF('Application Form'!I749="SEEKSIRE+PV","SEEKSIRE",IF('Application Form'!I749="GGP50K","GGP50K",IF('Application Form'!I749="GGP50K+PV","GGP50K",IF('Application Form'!I749="GGPHD (150K)","GGPHD (150K)",IF('Application Form'!I749="GGPHD+PV","GGPHD",IF('Application Form'!I749="PV","",IF('Application Form'!I749="POLL","",IF('Application Form'!I749="MSTN","MSTN",IF('Application Form'!I749="COAT","COAT",IF('Application Form'!I749="PI","PI",IF('Application Form'!I749="POLL_50K (add on)*","POLL_50K (add on)*",IF('Application Form'!I749="POLL_HD (add on)*","POLL_HD (add_on)*",IF('Application Form'!I749="MSTN_50K (add_on)*","MSTN_50K (add_on)*",IF('Application Form'!I749="MSTN_HD (add on)*","MSTN_HD (add on)*",IF('Application Form'!I749="STORE","STORE",IF('Application Form'!I749="HE","HE","")))))))))))))))))))),"ERROR"))))</f>
        <v/>
      </c>
      <c r="O738" t="str">
        <f>IF(AND(F738="",'Application Form'!H749=""),"",IF(AND(F738="",'Application Form'!H749&lt;&gt;"",'Application Form'!I749=""),"",IF(AND(F738&lt;&gt;"",'Application Form'!I749=""),"",IF(AND(F738&lt;&gt;"",'Application Form'!I749&lt;&gt;"",'Application Form'!J749=""),"",IF(AND(F738="",'Application Form'!H749&lt;&gt;"",'Application Form'!I749&lt;&gt;""),IF('Application Form'!I749="SKSTD_BDL","SKSTD_BDL",IF('Application Form'!I749="MIP","MIP",IF('Application Form'!I749="MIP+PV","MIP",IF('Application Form'!I749="SEEKSIRE","SEEKSIRE",IF('Application Form'!I749="SEEKSIRE+PV","SEEKSIRE",IF('Application Form'!I749="GGP50K","GGP50K",IF('Application Form'!I749="GGP50K+PV","GGP50K",IF('Application Form'!I749="GGPHD (150K)","GGPHD (150K)",IF('Application Form'!I749="GGPHD+PV","GGPHD",IF('Application Form'!I749="PV","",IF('Application Form'!I749="POLL","",IF('Application Form'!I749="MSTN","MSTN",IF('Application Form'!I749="COAT","COAT",IF('Application Form'!I749="PI","PI",IF('Application Form'!I749="POLL_50K (add on)*","POLL_50K (add on)*",IF('Application Form'!I749="POLL_HD (add on)*","POLL_HD (add_on)*",IF('Application Form'!I749="MSTN_50K (add_on)*","MSTN_50K (add_on)*",IF('Application Form'!I749="MSTN_HD (add on)*","MSTN_HD (add on)*",IF('Application Form'!I749="STORE","STORE",IF('Application Form'!I749="HE","HE","ERROR")))))))))))))))))))),IF(AND(F738&lt;&gt;"",'Application Form'!I749&lt;&gt;"",'Application Form'!J749&lt;&gt;""),IF('Application Form'!J749="SKSTD_BDL","SKSTD_BDL",IF('Application Form'!J749="MIP","MIP",IF('Application Form'!J749="MIP+PV","MIP",IF('Application Form'!J749="SEEKSIRE","SEEKSIRE",IF('Application Form'!J749="SEEKSIRE+PV","SEEKSIRE",IF('Application Form'!J749="GGP50K","GGP50K",IF('Application Form'!J749="GGP50K+PV","GGP50K",IF('Application Form'!J749="GGPHD (150K)","GGPHD (150K)",IF('Application Form'!J749="GGPHD+PV","GGPHD",IF('Application Form'!J749="PV","",IF('Application Form'!J749="POLL","",IF('Application Form'!J749="MSTN","MSTN",IF('Application Form'!J749="COAT","COAT",IF('Application Form'!J749="PI","PI",IF('Application Form'!J749="POLL_50K (add on)*","POLL_50K (add on)*",IF('Application Form'!J749="POLL_HD (add on)*","POLL_HD (add_on)*",IF('Application Form'!J749="MSTN_50K (add_on)*","MSTN_50K (add_on)*",IF('Application Form'!J749="MSTN_HD (add on)*","MSTN_HD (add on)*",IF('Application Form'!J749="STORE","STORE",IF('Application Form'!J749="HE","HE","")))))))))))))))))))),"ERROR"))))))</f>
        <v/>
      </c>
      <c r="P738" t="str">
        <f>IF(AND(F738="",O738&lt;&gt;""),IF('Application Form'!J749="SKSTD_BDL","SKSTD_BDL",IF('Application Form'!J749="MIP","MIP",IF('Application Form'!J749="MIP+PV","MIP",IF('Application Form'!J749="SEEKSIRE","SEEKSIRE",IF('Application Form'!J749="SEEKSIRE+PV","SEEKSIRE",IF('Application Form'!J749="GGP50K","GGP50K",IF('Application Form'!J749="GGP50K+PV","GGP50K",IF('Application Form'!J749="GGPHD (150K)","GGPHD (150K)",IF('Application Form'!J749="GGPHD+PV","GGPHD",IF('Application Form'!J749="PV","",IF('Application Form'!J749="POLL","",IF('Application Form'!J749="MSTN","MSTN",IF('Application Form'!J749="COAT","COAT",IF('Application Form'!J749="PI","PI",IF('Application Form'!J749="POLL_50K (add on)*","POLL_50K (add on)*",IF('Application Form'!J749="POLL_HD (add on)*","POLL_HD (add_on)*",IF('Application Form'!J749="MSTN_50K (add_on)*","MSTN_50K (add_on)*",IF('Application Form'!J749="MSTN_HD (add on)*","MSTN_HD (add on)*",IF('Application Form'!J749="STORE","STORE",IF('Application Form'!J749="HE","HE","")))))))))))))))))))),"")</f>
        <v/>
      </c>
    </row>
    <row r="739" spans="1:16" x14ac:dyDescent="0.25">
      <c r="A739" s="72">
        <f>'Application Form'!E750</f>
        <v>0</v>
      </c>
      <c r="B739" t="str">
        <f>IF('Application Form'!C750="Hair","H",IF('Application Form'!C750="Done","D",IF('Application Form'!C750="Semen","S",IF('Application Form'!C750="TSU","T",""))))</f>
        <v/>
      </c>
      <c r="C739" t="str">
        <f t="shared" si="11"/>
        <v>NAA</v>
      </c>
      <c r="F739" t="str">
        <f>IF('Application Form'!H750="SKSTD_BDL","SKSTD_BDL",IF('Application Form'!H750="MIP","MIP",IF('Application Form'!H750="MIP+PV","MIP",IF('Application Form'!H750="SEEKSIRE","SEEKSIRE",IF('Application Form'!H750="SEEKSIRE+PV","SEEKSIRE",IF('Application Form'!H750="GGP50K","GGP50K",IF('Application Form'!H750="GGP50K+PV","GGP50K",IF('Application Form'!H750="GGPHD (150K)","GGPHD (150K)",IF('Application Form'!H750="GGPHD+PV","GGPHD",IF('Application Form'!H750="PV","",IF('Application Form'!H750="POLL","",IF('Application Form'!H750="MSTN","",IF('Application Form'!H750="COAT","",IF('Application Form'!H750="PI","",IF('Application Form'!H750="POLL_50K (add on)*","",IF('Application Form'!H750="POLL_HD (add on)*","",IF('Application Form'!H750="MSTN_50K (add_on)*","",IF('Application Form'!H750="MSTN_HD (add on)*","",IF('Application Form'!H750="STORE","STORE",IF('Application Form'!H750="HE","HE",""))))))))))))))))))))</f>
        <v/>
      </c>
      <c r="G739" t="str">
        <f>IF(OR(RIGHT('Application Form'!H750,2)="PV",RIGHT('Application Form'!I750,2)="PV",RIGHT('Application Form'!J750,2)="PV"),"Yes","")</f>
        <v/>
      </c>
      <c r="H739" s="81" t="str">
        <f>IF(ISBLANK(IF(F739="SKSTD_BDL",'Application Form'!M750,IF('Office Use Only - DONT TOUCH!!!'!G739="Yes",'Application Form'!M750,""))),"",IF(F739="SKSTD_BDL",'Application Form'!M750,IF('Office Use Only - DONT TOUCH!!!'!G739="Yes",'Application Form'!M750,"")))</f>
        <v/>
      </c>
      <c r="K739" t="str">
        <f>IF(ISBLANK(IF(F739="SKSTD_BDL",'Application Form'!O750,IF('Office Use Only - DONT TOUCH!!!'!G739="Yes",'Application Form'!O750,""))),"",IF(F739="SKSTD_BDL",'Application Form'!O750,IF('Office Use Only - DONT TOUCH!!!'!G739="Yes",'Application Form'!O750,"")))</f>
        <v/>
      </c>
      <c r="N739" t="str">
        <f>IF(AND(F739="",'Application Form'!H750=""),"",IF(AND(F739="",'Application Form'!H750&lt;&gt;""),'Application Form'!H750,IF(AND(F739&lt;&gt;"",'Application Form'!I750=""),"",IF(AND(F739&lt;&gt;"",'Application Form'!I750&lt;&gt;""),IF('Application Form'!I750="SKSTD_BDL","SKSTD_BDL",IF('Application Form'!I750="MIP","MIP",IF('Application Form'!I750="MIP+PV","MIP",IF('Application Form'!I750="SEEKSIRE","SEEKSIRE",IF('Application Form'!I750="SEEKSIRE+PV","SEEKSIRE",IF('Application Form'!I750="GGP50K","GGP50K",IF('Application Form'!I750="GGP50K+PV","GGP50K",IF('Application Form'!I750="GGPHD (150K)","GGPHD (150K)",IF('Application Form'!I750="GGPHD+PV","GGPHD",IF('Application Form'!I750="PV","",IF('Application Form'!I750="POLL","",IF('Application Form'!I750="MSTN","MSTN",IF('Application Form'!I750="COAT","COAT",IF('Application Form'!I750="PI","PI",IF('Application Form'!I750="POLL_50K (add on)*","POLL_50K (add on)*",IF('Application Form'!I750="POLL_HD (add on)*","POLL_HD (add_on)*",IF('Application Form'!I750="MSTN_50K (add_on)*","MSTN_50K (add_on)*",IF('Application Form'!I750="MSTN_HD (add on)*","MSTN_HD (add on)*",IF('Application Form'!I750="STORE","STORE",IF('Application Form'!I750="HE","HE","")))))))))))))))))))),"ERROR"))))</f>
        <v/>
      </c>
      <c r="O739" t="str">
        <f>IF(AND(F739="",'Application Form'!H750=""),"",IF(AND(F739="",'Application Form'!H750&lt;&gt;"",'Application Form'!I750=""),"",IF(AND(F739&lt;&gt;"",'Application Form'!I750=""),"",IF(AND(F739&lt;&gt;"",'Application Form'!I750&lt;&gt;"",'Application Form'!J750=""),"",IF(AND(F739="",'Application Form'!H750&lt;&gt;"",'Application Form'!I750&lt;&gt;""),IF('Application Form'!I750="SKSTD_BDL","SKSTD_BDL",IF('Application Form'!I750="MIP","MIP",IF('Application Form'!I750="MIP+PV","MIP",IF('Application Form'!I750="SEEKSIRE","SEEKSIRE",IF('Application Form'!I750="SEEKSIRE+PV","SEEKSIRE",IF('Application Form'!I750="GGP50K","GGP50K",IF('Application Form'!I750="GGP50K+PV","GGP50K",IF('Application Form'!I750="GGPHD (150K)","GGPHD (150K)",IF('Application Form'!I750="GGPHD+PV","GGPHD",IF('Application Form'!I750="PV","",IF('Application Form'!I750="POLL","",IF('Application Form'!I750="MSTN","MSTN",IF('Application Form'!I750="COAT","COAT",IF('Application Form'!I750="PI","PI",IF('Application Form'!I750="POLL_50K (add on)*","POLL_50K (add on)*",IF('Application Form'!I750="POLL_HD (add on)*","POLL_HD (add_on)*",IF('Application Form'!I750="MSTN_50K (add_on)*","MSTN_50K (add_on)*",IF('Application Form'!I750="MSTN_HD (add on)*","MSTN_HD (add on)*",IF('Application Form'!I750="STORE","STORE",IF('Application Form'!I750="HE","HE","ERROR")))))))))))))))))))),IF(AND(F739&lt;&gt;"",'Application Form'!I750&lt;&gt;"",'Application Form'!J750&lt;&gt;""),IF('Application Form'!J750="SKSTD_BDL","SKSTD_BDL",IF('Application Form'!J750="MIP","MIP",IF('Application Form'!J750="MIP+PV","MIP",IF('Application Form'!J750="SEEKSIRE","SEEKSIRE",IF('Application Form'!J750="SEEKSIRE+PV","SEEKSIRE",IF('Application Form'!J750="GGP50K","GGP50K",IF('Application Form'!J750="GGP50K+PV","GGP50K",IF('Application Form'!J750="GGPHD (150K)","GGPHD (150K)",IF('Application Form'!J750="GGPHD+PV","GGPHD",IF('Application Form'!J750="PV","",IF('Application Form'!J750="POLL","",IF('Application Form'!J750="MSTN","MSTN",IF('Application Form'!J750="COAT","COAT",IF('Application Form'!J750="PI","PI",IF('Application Form'!J750="POLL_50K (add on)*","POLL_50K (add on)*",IF('Application Form'!J750="POLL_HD (add on)*","POLL_HD (add_on)*",IF('Application Form'!J750="MSTN_50K (add_on)*","MSTN_50K (add_on)*",IF('Application Form'!J750="MSTN_HD (add on)*","MSTN_HD (add on)*",IF('Application Form'!J750="STORE","STORE",IF('Application Form'!J750="HE","HE","")))))))))))))))))))),"ERROR"))))))</f>
        <v/>
      </c>
      <c r="P739" t="str">
        <f>IF(AND(F739="",O739&lt;&gt;""),IF('Application Form'!J750="SKSTD_BDL","SKSTD_BDL",IF('Application Form'!J750="MIP","MIP",IF('Application Form'!J750="MIP+PV","MIP",IF('Application Form'!J750="SEEKSIRE","SEEKSIRE",IF('Application Form'!J750="SEEKSIRE+PV","SEEKSIRE",IF('Application Form'!J750="GGP50K","GGP50K",IF('Application Form'!J750="GGP50K+PV","GGP50K",IF('Application Form'!J750="GGPHD (150K)","GGPHD (150K)",IF('Application Form'!J750="GGPHD+PV","GGPHD",IF('Application Form'!J750="PV","",IF('Application Form'!J750="POLL","",IF('Application Form'!J750="MSTN","MSTN",IF('Application Form'!J750="COAT","COAT",IF('Application Form'!J750="PI","PI",IF('Application Form'!J750="POLL_50K (add on)*","POLL_50K (add on)*",IF('Application Form'!J750="POLL_HD (add on)*","POLL_HD (add_on)*",IF('Application Form'!J750="MSTN_50K (add_on)*","MSTN_50K (add_on)*",IF('Application Form'!J750="MSTN_HD (add on)*","MSTN_HD (add on)*",IF('Application Form'!J750="STORE","STORE",IF('Application Form'!J750="HE","HE","")))))))))))))))))))),"")</f>
        <v/>
      </c>
    </row>
    <row r="740" spans="1:16" x14ac:dyDescent="0.25">
      <c r="A740" s="72">
        <f>'Application Form'!E751</f>
        <v>0</v>
      </c>
      <c r="B740" t="str">
        <f>IF('Application Form'!C751="Hair","H",IF('Application Form'!C751="Done","D",IF('Application Form'!C751="Semen","S",IF('Application Form'!C751="TSU","T",""))))</f>
        <v/>
      </c>
      <c r="C740" t="str">
        <f t="shared" si="11"/>
        <v>NAA</v>
      </c>
      <c r="F740" t="str">
        <f>IF('Application Form'!H751="SKSTD_BDL","SKSTD_BDL",IF('Application Form'!H751="MIP","MIP",IF('Application Form'!H751="MIP+PV","MIP",IF('Application Form'!H751="SEEKSIRE","SEEKSIRE",IF('Application Form'!H751="SEEKSIRE+PV","SEEKSIRE",IF('Application Form'!H751="GGP50K","GGP50K",IF('Application Form'!H751="GGP50K+PV","GGP50K",IF('Application Form'!H751="GGPHD (150K)","GGPHD (150K)",IF('Application Form'!H751="GGPHD+PV","GGPHD",IF('Application Form'!H751="PV","",IF('Application Form'!H751="POLL","",IF('Application Form'!H751="MSTN","",IF('Application Form'!H751="COAT","",IF('Application Form'!H751="PI","",IF('Application Form'!H751="POLL_50K (add on)*","",IF('Application Form'!H751="POLL_HD (add on)*","",IF('Application Form'!H751="MSTN_50K (add_on)*","",IF('Application Form'!H751="MSTN_HD (add on)*","",IF('Application Form'!H751="STORE","STORE",IF('Application Form'!H751="HE","HE",""))))))))))))))))))))</f>
        <v/>
      </c>
      <c r="G740" t="str">
        <f>IF(OR(RIGHT('Application Form'!H751,2)="PV",RIGHT('Application Form'!I751,2)="PV",RIGHT('Application Form'!J751,2)="PV"),"Yes","")</f>
        <v/>
      </c>
      <c r="H740" s="81" t="str">
        <f>IF(ISBLANK(IF(F740="SKSTD_BDL",'Application Form'!M751,IF('Office Use Only - DONT TOUCH!!!'!G740="Yes",'Application Form'!M751,""))),"",IF(F740="SKSTD_BDL",'Application Form'!M751,IF('Office Use Only - DONT TOUCH!!!'!G740="Yes",'Application Form'!M751,"")))</f>
        <v/>
      </c>
      <c r="K740" t="str">
        <f>IF(ISBLANK(IF(F740="SKSTD_BDL",'Application Form'!O751,IF('Office Use Only - DONT TOUCH!!!'!G740="Yes",'Application Form'!O751,""))),"",IF(F740="SKSTD_BDL",'Application Form'!O751,IF('Office Use Only - DONT TOUCH!!!'!G740="Yes",'Application Form'!O751,"")))</f>
        <v/>
      </c>
      <c r="N740" t="str">
        <f>IF(AND(F740="",'Application Form'!H751=""),"",IF(AND(F740="",'Application Form'!H751&lt;&gt;""),'Application Form'!H751,IF(AND(F740&lt;&gt;"",'Application Form'!I751=""),"",IF(AND(F740&lt;&gt;"",'Application Form'!I751&lt;&gt;""),IF('Application Form'!I751="SKSTD_BDL","SKSTD_BDL",IF('Application Form'!I751="MIP","MIP",IF('Application Form'!I751="MIP+PV","MIP",IF('Application Form'!I751="SEEKSIRE","SEEKSIRE",IF('Application Form'!I751="SEEKSIRE+PV","SEEKSIRE",IF('Application Form'!I751="GGP50K","GGP50K",IF('Application Form'!I751="GGP50K+PV","GGP50K",IF('Application Form'!I751="GGPHD (150K)","GGPHD (150K)",IF('Application Form'!I751="GGPHD+PV","GGPHD",IF('Application Form'!I751="PV","",IF('Application Form'!I751="POLL","",IF('Application Form'!I751="MSTN","MSTN",IF('Application Form'!I751="COAT","COAT",IF('Application Form'!I751="PI","PI",IF('Application Form'!I751="POLL_50K (add on)*","POLL_50K (add on)*",IF('Application Form'!I751="POLL_HD (add on)*","POLL_HD (add_on)*",IF('Application Form'!I751="MSTN_50K (add_on)*","MSTN_50K (add_on)*",IF('Application Form'!I751="MSTN_HD (add on)*","MSTN_HD (add on)*",IF('Application Form'!I751="STORE","STORE",IF('Application Form'!I751="HE","HE","")))))))))))))))))))),"ERROR"))))</f>
        <v/>
      </c>
      <c r="O740" t="str">
        <f>IF(AND(F740="",'Application Form'!H751=""),"",IF(AND(F740="",'Application Form'!H751&lt;&gt;"",'Application Form'!I751=""),"",IF(AND(F740&lt;&gt;"",'Application Form'!I751=""),"",IF(AND(F740&lt;&gt;"",'Application Form'!I751&lt;&gt;"",'Application Form'!J751=""),"",IF(AND(F740="",'Application Form'!H751&lt;&gt;"",'Application Form'!I751&lt;&gt;""),IF('Application Form'!I751="SKSTD_BDL","SKSTD_BDL",IF('Application Form'!I751="MIP","MIP",IF('Application Form'!I751="MIP+PV","MIP",IF('Application Form'!I751="SEEKSIRE","SEEKSIRE",IF('Application Form'!I751="SEEKSIRE+PV","SEEKSIRE",IF('Application Form'!I751="GGP50K","GGP50K",IF('Application Form'!I751="GGP50K+PV","GGP50K",IF('Application Form'!I751="GGPHD (150K)","GGPHD (150K)",IF('Application Form'!I751="GGPHD+PV","GGPHD",IF('Application Form'!I751="PV","",IF('Application Form'!I751="POLL","",IF('Application Form'!I751="MSTN","MSTN",IF('Application Form'!I751="COAT","COAT",IF('Application Form'!I751="PI","PI",IF('Application Form'!I751="POLL_50K (add on)*","POLL_50K (add on)*",IF('Application Form'!I751="POLL_HD (add on)*","POLL_HD (add_on)*",IF('Application Form'!I751="MSTN_50K (add_on)*","MSTN_50K (add_on)*",IF('Application Form'!I751="MSTN_HD (add on)*","MSTN_HD (add on)*",IF('Application Form'!I751="STORE","STORE",IF('Application Form'!I751="HE","HE","ERROR")))))))))))))))))))),IF(AND(F740&lt;&gt;"",'Application Form'!I751&lt;&gt;"",'Application Form'!J751&lt;&gt;""),IF('Application Form'!J751="SKSTD_BDL","SKSTD_BDL",IF('Application Form'!J751="MIP","MIP",IF('Application Form'!J751="MIP+PV","MIP",IF('Application Form'!J751="SEEKSIRE","SEEKSIRE",IF('Application Form'!J751="SEEKSIRE+PV","SEEKSIRE",IF('Application Form'!J751="GGP50K","GGP50K",IF('Application Form'!J751="GGP50K+PV","GGP50K",IF('Application Form'!J751="GGPHD (150K)","GGPHD (150K)",IF('Application Form'!J751="GGPHD+PV","GGPHD",IF('Application Form'!J751="PV","",IF('Application Form'!J751="POLL","",IF('Application Form'!J751="MSTN","MSTN",IF('Application Form'!J751="COAT","COAT",IF('Application Form'!J751="PI","PI",IF('Application Form'!J751="POLL_50K (add on)*","POLL_50K (add on)*",IF('Application Form'!J751="POLL_HD (add on)*","POLL_HD (add_on)*",IF('Application Form'!J751="MSTN_50K (add_on)*","MSTN_50K (add_on)*",IF('Application Form'!J751="MSTN_HD (add on)*","MSTN_HD (add on)*",IF('Application Form'!J751="STORE","STORE",IF('Application Form'!J751="HE","HE","")))))))))))))))))))),"ERROR"))))))</f>
        <v/>
      </c>
      <c r="P740" t="str">
        <f>IF(AND(F740="",O740&lt;&gt;""),IF('Application Form'!J751="SKSTD_BDL","SKSTD_BDL",IF('Application Form'!J751="MIP","MIP",IF('Application Form'!J751="MIP+PV","MIP",IF('Application Form'!J751="SEEKSIRE","SEEKSIRE",IF('Application Form'!J751="SEEKSIRE+PV","SEEKSIRE",IF('Application Form'!J751="GGP50K","GGP50K",IF('Application Form'!J751="GGP50K+PV","GGP50K",IF('Application Form'!J751="GGPHD (150K)","GGPHD (150K)",IF('Application Form'!J751="GGPHD+PV","GGPHD",IF('Application Form'!J751="PV","",IF('Application Form'!J751="POLL","",IF('Application Form'!J751="MSTN","MSTN",IF('Application Form'!J751="COAT","COAT",IF('Application Form'!J751="PI","PI",IF('Application Form'!J751="POLL_50K (add on)*","POLL_50K (add on)*",IF('Application Form'!J751="POLL_HD (add on)*","POLL_HD (add_on)*",IF('Application Form'!J751="MSTN_50K (add_on)*","MSTN_50K (add_on)*",IF('Application Form'!J751="MSTN_HD (add on)*","MSTN_HD (add on)*",IF('Application Form'!J751="STORE","STORE",IF('Application Form'!J751="HE","HE","")))))))))))))))))))),"")</f>
        <v/>
      </c>
    </row>
    <row r="741" spans="1:16" x14ac:dyDescent="0.25">
      <c r="A741" s="72">
        <f>'Application Form'!E752</f>
        <v>0</v>
      </c>
      <c r="B741" t="str">
        <f>IF('Application Form'!C752="Hair","H",IF('Application Form'!C752="Done","D",IF('Application Form'!C752="Semen","S",IF('Application Form'!C752="TSU","T",""))))</f>
        <v/>
      </c>
      <c r="C741" t="str">
        <f t="shared" si="11"/>
        <v>NAA</v>
      </c>
      <c r="F741" t="str">
        <f>IF('Application Form'!H752="SKSTD_BDL","SKSTD_BDL",IF('Application Form'!H752="MIP","MIP",IF('Application Form'!H752="MIP+PV","MIP",IF('Application Form'!H752="SEEKSIRE","SEEKSIRE",IF('Application Form'!H752="SEEKSIRE+PV","SEEKSIRE",IF('Application Form'!H752="GGP50K","GGP50K",IF('Application Form'!H752="GGP50K+PV","GGP50K",IF('Application Form'!H752="GGPHD (150K)","GGPHD (150K)",IF('Application Form'!H752="GGPHD+PV","GGPHD",IF('Application Form'!H752="PV","",IF('Application Form'!H752="POLL","",IF('Application Form'!H752="MSTN","",IF('Application Form'!H752="COAT","",IF('Application Form'!H752="PI","",IF('Application Form'!H752="POLL_50K (add on)*","",IF('Application Form'!H752="POLL_HD (add on)*","",IF('Application Form'!H752="MSTN_50K (add_on)*","",IF('Application Form'!H752="MSTN_HD (add on)*","",IF('Application Form'!H752="STORE","STORE",IF('Application Form'!H752="HE","HE",""))))))))))))))))))))</f>
        <v/>
      </c>
      <c r="G741" t="str">
        <f>IF(OR(RIGHT('Application Form'!H752,2)="PV",RIGHT('Application Form'!I752,2)="PV",RIGHT('Application Form'!J752,2)="PV"),"Yes","")</f>
        <v/>
      </c>
      <c r="H741" s="81" t="str">
        <f>IF(ISBLANK(IF(F741="SKSTD_BDL",'Application Form'!M752,IF('Office Use Only - DONT TOUCH!!!'!G741="Yes",'Application Form'!M752,""))),"",IF(F741="SKSTD_BDL",'Application Form'!M752,IF('Office Use Only - DONT TOUCH!!!'!G741="Yes",'Application Form'!M752,"")))</f>
        <v/>
      </c>
      <c r="K741" t="str">
        <f>IF(ISBLANK(IF(F741="SKSTD_BDL",'Application Form'!O752,IF('Office Use Only - DONT TOUCH!!!'!G741="Yes",'Application Form'!O752,""))),"",IF(F741="SKSTD_BDL",'Application Form'!O752,IF('Office Use Only - DONT TOUCH!!!'!G741="Yes",'Application Form'!O752,"")))</f>
        <v/>
      </c>
      <c r="N741" t="str">
        <f>IF(AND(F741="",'Application Form'!H752=""),"",IF(AND(F741="",'Application Form'!H752&lt;&gt;""),'Application Form'!H752,IF(AND(F741&lt;&gt;"",'Application Form'!I752=""),"",IF(AND(F741&lt;&gt;"",'Application Form'!I752&lt;&gt;""),IF('Application Form'!I752="SKSTD_BDL","SKSTD_BDL",IF('Application Form'!I752="MIP","MIP",IF('Application Form'!I752="MIP+PV","MIP",IF('Application Form'!I752="SEEKSIRE","SEEKSIRE",IF('Application Form'!I752="SEEKSIRE+PV","SEEKSIRE",IF('Application Form'!I752="GGP50K","GGP50K",IF('Application Form'!I752="GGP50K+PV","GGP50K",IF('Application Form'!I752="GGPHD (150K)","GGPHD (150K)",IF('Application Form'!I752="GGPHD+PV","GGPHD",IF('Application Form'!I752="PV","",IF('Application Form'!I752="POLL","",IF('Application Form'!I752="MSTN","MSTN",IF('Application Form'!I752="COAT","COAT",IF('Application Form'!I752="PI","PI",IF('Application Form'!I752="POLL_50K (add on)*","POLL_50K (add on)*",IF('Application Form'!I752="POLL_HD (add on)*","POLL_HD (add_on)*",IF('Application Form'!I752="MSTN_50K (add_on)*","MSTN_50K (add_on)*",IF('Application Form'!I752="MSTN_HD (add on)*","MSTN_HD (add on)*",IF('Application Form'!I752="STORE","STORE",IF('Application Form'!I752="HE","HE","")))))))))))))))))))),"ERROR"))))</f>
        <v/>
      </c>
      <c r="O741" t="str">
        <f>IF(AND(F741="",'Application Form'!H752=""),"",IF(AND(F741="",'Application Form'!H752&lt;&gt;"",'Application Form'!I752=""),"",IF(AND(F741&lt;&gt;"",'Application Form'!I752=""),"",IF(AND(F741&lt;&gt;"",'Application Form'!I752&lt;&gt;"",'Application Form'!J752=""),"",IF(AND(F741="",'Application Form'!H752&lt;&gt;"",'Application Form'!I752&lt;&gt;""),IF('Application Form'!I752="SKSTD_BDL","SKSTD_BDL",IF('Application Form'!I752="MIP","MIP",IF('Application Form'!I752="MIP+PV","MIP",IF('Application Form'!I752="SEEKSIRE","SEEKSIRE",IF('Application Form'!I752="SEEKSIRE+PV","SEEKSIRE",IF('Application Form'!I752="GGP50K","GGP50K",IF('Application Form'!I752="GGP50K+PV","GGP50K",IF('Application Form'!I752="GGPHD (150K)","GGPHD (150K)",IF('Application Form'!I752="GGPHD+PV","GGPHD",IF('Application Form'!I752="PV","",IF('Application Form'!I752="POLL","",IF('Application Form'!I752="MSTN","MSTN",IF('Application Form'!I752="COAT","COAT",IF('Application Form'!I752="PI","PI",IF('Application Form'!I752="POLL_50K (add on)*","POLL_50K (add on)*",IF('Application Form'!I752="POLL_HD (add on)*","POLL_HD (add_on)*",IF('Application Form'!I752="MSTN_50K (add_on)*","MSTN_50K (add_on)*",IF('Application Form'!I752="MSTN_HD (add on)*","MSTN_HD (add on)*",IF('Application Form'!I752="STORE","STORE",IF('Application Form'!I752="HE","HE","ERROR")))))))))))))))))))),IF(AND(F741&lt;&gt;"",'Application Form'!I752&lt;&gt;"",'Application Form'!J752&lt;&gt;""),IF('Application Form'!J752="SKSTD_BDL","SKSTD_BDL",IF('Application Form'!J752="MIP","MIP",IF('Application Form'!J752="MIP+PV","MIP",IF('Application Form'!J752="SEEKSIRE","SEEKSIRE",IF('Application Form'!J752="SEEKSIRE+PV","SEEKSIRE",IF('Application Form'!J752="GGP50K","GGP50K",IF('Application Form'!J752="GGP50K+PV","GGP50K",IF('Application Form'!J752="GGPHD (150K)","GGPHD (150K)",IF('Application Form'!J752="GGPHD+PV","GGPHD",IF('Application Form'!J752="PV","",IF('Application Form'!J752="POLL","",IF('Application Form'!J752="MSTN","MSTN",IF('Application Form'!J752="COAT","COAT",IF('Application Form'!J752="PI","PI",IF('Application Form'!J752="POLL_50K (add on)*","POLL_50K (add on)*",IF('Application Form'!J752="POLL_HD (add on)*","POLL_HD (add_on)*",IF('Application Form'!J752="MSTN_50K (add_on)*","MSTN_50K (add_on)*",IF('Application Form'!J752="MSTN_HD (add on)*","MSTN_HD (add on)*",IF('Application Form'!J752="STORE","STORE",IF('Application Form'!J752="HE","HE","")))))))))))))))))))),"ERROR"))))))</f>
        <v/>
      </c>
      <c r="P741" t="str">
        <f>IF(AND(F741="",O741&lt;&gt;""),IF('Application Form'!J752="SKSTD_BDL","SKSTD_BDL",IF('Application Form'!J752="MIP","MIP",IF('Application Form'!J752="MIP+PV","MIP",IF('Application Form'!J752="SEEKSIRE","SEEKSIRE",IF('Application Form'!J752="SEEKSIRE+PV","SEEKSIRE",IF('Application Form'!J752="GGP50K","GGP50K",IF('Application Form'!J752="GGP50K+PV","GGP50K",IF('Application Form'!J752="GGPHD (150K)","GGPHD (150K)",IF('Application Form'!J752="GGPHD+PV","GGPHD",IF('Application Form'!J752="PV","",IF('Application Form'!J752="POLL","",IF('Application Form'!J752="MSTN","MSTN",IF('Application Form'!J752="COAT","COAT",IF('Application Form'!J752="PI","PI",IF('Application Form'!J752="POLL_50K (add on)*","POLL_50K (add on)*",IF('Application Form'!J752="POLL_HD (add on)*","POLL_HD (add_on)*",IF('Application Form'!J752="MSTN_50K (add_on)*","MSTN_50K (add_on)*",IF('Application Form'!J752="MSTN_HD (add on)*","MSTN_HD (add on)*",IF('Application Form'!J752="STORE","STORE",IF('Application Form'!J752="HE","HE","")))))))))))))))))))),"")</f>
        <v/>
      </c>
    </row>
    <row r="742" spans="1:16" x14ac:dyDescent="0.25">
      <c r="A742" s="72">
        <f>'Application Form'!E753</f>
        <v>0</v>
      </c>
      <c r="B742" t="str">
        <f>IF('Application Form'!C753="Hair","H",IF('Application Form'!C753="Done","D",IF('Application Form'!C753="Semen","S",IF('Application Form'!C753="TSU","T",""))))</f>
        <v/>
      </c>
      <c r="C742" t="str">
        <f t="shared" si="11"/>
        <v>NAA</v>
      </c>
      <c r="F742" t="str">
        <f>IF('Application Form'!H753="SKSTD_BDL","SKSTD_BDL",IF('Application Form'!H753="MIP","MIP",IF('Application Form'!H753="MIP+PV","MIP",IF('Application Form'!H753="SEEKSIRE","SEEKSIRE",IF('Application Form'!H753="SEEKSIRE+PV","SEEKSIRE",IF('Application Form'!H753="GGP50K","GGP50K",IF('Application Form'!H753="GGP50K+PV","GGP50K",IF('Application Form'!H753="GGPHD (150K)","GGPHD (150K)",IF('Application Form'!H753="GGPHD+PV","GGPHD",IF('Application Form'!H753="PV","",IF('Application Form'!H753="POLL","",IF('Application Form'!H753="MSTN","",IF('Application Form'!H753="COAT","",IF('Application Form'!H753="PI","",IF('Application Form'!H753="POLL_50K (add on)*","",IF('Application Form'!H753="POLL_HD (add on)*","",IF('Application Form'!H753="MSTN_50K (add_on)*","",IF('Application Form'!H753="MSTN_HD (add on)*","",IF('Application Form'!H753="STORE","STORE",IF('Application Form'!H753="HE","HE",""))))))))))))))))))))</f>
        <v/>
      </c>
      <c r="G742" t="str">
        <f>IF(OR(RIGHT('Application Form'!H753,2)="PV",RIGHT('Application Form'!I753,2)="PV",RIGHT('Application Form'!J753,2)="PV"),"Yes","")</f>
        <v/>
      </c>
      <c r="H742" s="81" t="str">
        <f>IF(ISBLANK(IF(F742="SKSTD_BDL",'Application Form'!M753,IF('Office Use Only - DONT TOUCH!!!'!G742="Yes",'Application Form'!M753,""))),"",IF(F742="SKSTD_BDL",'Application Form'!M753,IF('Office Use Only - DONT TOUCH!!!'!G742="Yes",'Application Form'!M753,"")))</f>
        <v/>
      </c>
      <c r="K742" t="str">
        <f>IF(ISBLANK(IF(F742="SKSTD_BDL",'Application Form'!O753,IF('Office Use Only - DONT TOUCH!!!'!G742="Yes",'Application Form'!O753,""))),"",IF(F742="SKSTD_BDL",'Application Form'!O753,IF('Office Use Only - DONT TOUCH!!!'!G742="Yes",'Application Form'!O753,"")))</f>
        <v/>
      </c>
      <c r="N742" t="str">
        <f>IF(AND(F742="",'Application Form'!H753=""),"",IF(AND(F742="",'Application Form'!H753&lt;&gt;""),'Application Form'!H753,IF(AND(F742&lt;&gt;"",'Application Form'!I753=""),"",IF(AND(F742&lt;&gt;"",'Application Form'!I753&lt;&gt;""),IF('Application Form'!I753="SKSTD_BDL","SKSTD_BDL",IF('Application Form'!I753="MIP","MIP",IF('Application Form'!I753="MIP+PV","MIP",IF('Application Form'!I753="SEEKSIRE","SEEKSIRE",IF('Application Form'!I753="SEEKSIRE+PV","SEEKSIRE",IF('Application Form'!I753="GGP50K","GGP50K",IF('Application Form'!I753="GGP50K+PV","GGP50K",IF('Application Form'!I753="GGPHD (150K)","GGPHD (150K)",IF('Application Form'!I753="GGPHD+PV","GGPHD",IF('Application Form'!I753="PV","",IF('Application Form'!I753="POLL","",IF('Application Form'!I753="MSTN","MSTN",IF('Application Form'!I753="COAT","COAT",IF('Application Form'!I753="PI","PI",IF('Application Form'!I753="POLL_50K (add on)*","POLL_50K (add on)*",IF('Application Form'!I753="POLL_HD (add on)*","POLL_HD (add_on)*",IF('Application Form'!I753="MSTN_50K (add_on)*","MSTN_50K (add_on)*",IF('Application Form'!I753="MSTN_HD (add on)*","MSTN_HD (add on)*",IF('Application Form'!I753="STORE","STORE",IF('Application Form'!I753="HE","HE","")))))))))))))))))))),"ERROR"))))</f>
        <v/>
      </c>
      <c r="O742" t="str">
        <f>IF(AND(F742="",'Application Form'!H753=""),"",IF(AND(F742="",'Application Form'!H753&lt;&gt;"",'Application Form'!I753=""),"",IF(AND(F742&lt;&gt;"",'Application Form'!I753=""),"",IF(AND(F742&lt;&gt;"",'Application Form'!I753&lt;&gt;"",'Application Form'!J753=""),"",IF(AND(F742="",'Application Form'!H753&lt;&gt;"",'Application Form'!I753&lt;&gt;""),IF('Application Form'!I753="SKSTD_BDL","SKSTD_BDL",IF('Application Form'!I753="MIP","MIP",IF('Application Form'!I753="MIP+PV","MIP",IF('Application Form'!I753="SEEKSIRE","SEEKSIRE",IF('Application Form'!I753="SEEKSIRE+PV","SEEKSIRE",IF('Application Form'!I753="GGP50K","GGP50K",IF('Application Form'!I753="GGP50K+PV","GGP50K",IF('Application Form'!I753="GGPHD (150K)","GGPHD (150K)",IF('Application Form'!I753="GGPHD+PV","GGPHD",IF('Application Form'!I753="PV","",IF('Application Form'!I753="POLL","",IF('Application Form'!I753="MSTN","MSTN",IF('Application Form'!I753="COAT","COAT",IF('Application Form'!I753="PI","PI",IF('Application Form'!I753="POLL_50K (add on)*","POLL_50K (add on)*",IF('Application Form'!I753="POLL_HD (add on)*","POLL_HD (add_on)*",IF('Application Form'!I753="MSTN_50K (add_on)*","MSTN_50K (add_on)*",IF('Application Form'!I753="MSTN_HD (add on)*","MSTN_HD (add on)*",IF('Application Form'!I753="STORE","STORE",IF('Application Form'!I753="HE","HE","ERROR")))))))))))))))))))),IF(AND(F742&lt;&gt;"",'Application Form'!I753&lt;&gt;"",'Application Form'!J753&lt;&gt;""),IF('Application Form'!J753="SKSTD_BDL","SKSTD_BDL",IF('Application Form'!J753="MIP","MIP",IF('Application Form'!J753="MIP+PV","MIP",IF('Application Form'!J753="SEEKSIRE","SEEKSIRE",IF('Application Form'!J753="SEEKSIRE+PV","SEEKSIRE",IF('Application Form'!J753="GGP50K","GGP50K",IF('Application Form'!J753="GGP50K+PV","GGP50K",IF('Application Form'!J753="GGPHD (150K)","GGPHD (150K)",IF('Application Form'!J753="GGPHD+PV","GGPHD",IF('Application Form'!J753="PV","",IF('Application Form'!J753="POLL","",IF('Application Form'!J753="MSTN","MSTN",IF('Application Form'!J753="COAT","COAT",IF('Application Form'!J753="PI","PI",IF('Application Form'!J753="POLL_50K (add on)*","POLL_50K (add on)*",IF('Application Form'!J753="POLL_HD (add on)*","POLL_HD (add_on)*",IF('Application Form'!J753="MSTN_50K (add_on)*","MSTN_50K (add_on)*",IF('Application Form'!J753="MSTN_HD (add on)*","MSTN_HD (add on)*",IF('Application Form'!J753="STORE","STORE",IF('Application Form'!J753="HE","HE","")))))))))))))))))))),"ERROR"))))))</f>
        <v/>
      </c>
      <c r="P742" t="str">
        <f>IF(AND(F742="",O742&lt;&gt;""),IF('Application Form'!J753="SKSTD_BDL","SKSTD_BDL",IF('Application Form'!J753="MIP","MIP",IF('Application Form'!J753="MIP+PV","MIP",IF('Application Form'!J753="SEEKSIRE","SEEKSIRE",IF('Application Form'!J753="SEEKSIRE+PV","SEEKSIRE",IF('Application Form'!J753="GGP50K","GGP50K",IF('Application Form'!J753="GGP50K+PV","GGP50K",IF('Application Form'!J753="GGPHD (150K)","GGPHD (150K)",IF('Application Form'!J753="GGPHD+PV","GGPHD",IF('Application Form'!J753="PV","",IF('Application Form'!J753="POLL","",IF('Application Form'!J753="MSTN","MSTN",IF('Application Form'!J753="COAT","COAT",IF('Application Form'!J753="PI","PI",IF('Application Form'!J753="POLL_50K (add on)*","POLL_50K (add on)*",IF('Application Form'!J753="POLL_HD (add on)*","POLL_HD (add_on)*",IF('Application Form'!J753="MSTN_50K (add_on)*","MSTN_50K (add_on)*",IF('Application Form'!J753="MSTN_HD (add on)*","MSTN_HD (add on)*",IF('Application Form'!J753="STORE","STORE",IF('Application Form'!J753="HE","HE","")))))))))))))))))))),"")</f>
        <v/>
      </c>
    </row>
    <row r="743" spans="1:16" x14ac:dyDescent="0.25">
      <c r="A743" s="72">
        <f>'Application Form'!E754</f>
        <v>0</v>
      </c>
      <c r="B743" t="str">
        <f>IF('Application Form'!C754="Hair","H",IF('Application Form'!C754="Done","D",IF('Application Form'!C754="Semen","S",IF('Application Form'!C754="TSU","T",""))))</f>
        <v/>
      </c>
      <c r="C743" t="str">
        <f t="shared" si="11"/>
        <v>NAA</v>
      </c>
      <c r="F743" t="str">
        <f>IF('Application Form'!H754="SKSTD_BDL","SKSTD_BDL",IF('Application Form'!H754="MIP","MIP",IF('Application Form'!H754="MIP+PV","MIP",IF('Application Form'!H754="SEEKSIRE","SEEKSIRE",IF('Application Form'!H754="SEEKSIRE+PV","SEEKSIRE",IF('Application Form'!H754="GGP50K","GGP50K",IF('Application Form'!H754="GGP50K+PV","GGP50K",IF('Application Form'!H754="GGPHD (150K)","GGPHD (150K)",IF('Application Form'!H754="GGPHD+PV","GGPHD",IF('Application Form'!H754="PV","",IF('Application Form'!H754="POLL","",IF('Application Form'!H754="MSTN","",IF('Application Form'!H754="COAT","",IF('Application Form'!H754="PI","",IF('Application Form'!H754="POLL_50K (add on)*","",IF('Application Form'!H754="POLL_HD (add on)*","",IF('Application Form'!H754="MSTN_50K (add_on)*","",IF('Application Form'!H754="MSTN_HD (add on)*","",IF('Application Form'!H754="STORE","STORE",IF('Application Form'!H754="HE","HE",""))))))))))))))))))))</f>
        <v/>
      </c>
      <c r="G743" t="str">
        <f>IF(OR(RIGHT('Application Form'!H754,2)="PV",RIGHT('Application Form'!I754,2)="PV",RIGHT('Application Form'!J754,2)="PV"),"Yes","")</f>
        <v/>
      </c>
      <c r="H743" s="81" t="str">
        <f>IF(ISBLANK(IF(F743="SKSTD_BDL",'Application Form'!M754,IF('Office Use Only - DONT TOUCH!!!'!G743="Yes",'Application Form'!M754,""))),"",IF(F743="SKSTD_BDL",'Application Form'!M754,IF('Office Use Only - DONT TOUCH!!!'!G743="Yes",'Application Form'!M754,"")))</f>
        <v/>
      </c>
      <c r="K743" t="str">
        <f>IF(ISBLANK(IF(F743="SKSTD_BDL",'Application Form'!O754,IF('Office Use Only - DONT TOUCH!!!'!G743="Yes",'Application Form'!O754,""))),"",IF(F743="SKSTD_BDL",'Application Form'!O754,IF('Office Use Only - DONT TOUCH!!!'!G743="Yes",'Application Form'!O754,"")))</f>
        <v/>
      </c>
      <c r="N743" t="str">
        <f>IF(AND(F743="",'Application Form'!H754=""),"",IF(AND(F743="",'Application Form'!H754&lt;&gt;""),'Application Form'!H754,IF(AND(F743&lt;&gt;"",'Application Form'!I754=""),"",IF(AND(F743&lt;&gt;"",'Application Form'!I754&lt;&gt;""),IF('Application Form'!I754="SKSTD_BDL","SKSTD_BDL",IF('Application Form'!I754="MIP","MIP",IF('Application Form'!I754="MIP+PV","MIP",IF('Application Form'!I754="SEEKSIRE","SEEKSIRE",IF('Application Form'!I754="SEEKSIRE+PV","SEEKSIRE",IF('Application Form'!I754="GGP50K","GGP50K",IF('Application Form'!I754="GGP50K+PV","GGP50K",IF('Application Form'!I754="GGPHD (150K)","GGPHD (150K)",IF('Application Form'!I754="GGPHD+PV","GGPHD",IF('Application Form'!I754="PV","",IF('Application Form'!I754="POLL","",IF('Application Form'!I754="MSTN","MSTN",IF('Application Form'!I754="COAT","COAT",IF('Application Form'!I754="PI","PI",IF('Application Form'!I754="POLL_50K (add on)*","POLL_50K (add on)*",IF('Application Form'!I754="POLL_HD (add on)*","POLL_HD (add_on)*",IF('Application Form'!I754="MSTN_50K (add_on)*","MSTN_50K (add_on)*",IF('Application Form'!I754="MSTN_HD (add on)*","MSTN_HD (add on)*",IF('Application Form'!I754="STORE","STORE",IF('Application Form'!I754="HE","HE","")))))))))))))))))))),"ERROR"))))</f>
        <v/>
      </c>
      <c r="O743" t="str">
        <f>IF(AND(F743="",'Application Form'!H754=""),"",IF(AND(F743="",'Application Form'!H754&lt;&gt;"",'Application Form'!I754=""),"",IF(AND(F743&lt;&gt;"",'Application Form'!I754=""),"",IF(AND(F743&lt;&gt;"",'Application Form'!I754&lt;&gt;"",'Application Form'!J754=""),"",IF(AND(F743="",'Application Form'!H754&lt;&gt;"",'Application Form'!I754&lt;&gt;""),IF('Application Form'!I754="SKSTD_BDL","SKSTD_BDL",IF('Application Form'!I754="MIP","MIP",IF('Application Form'!I754="MIP+PV","MIP",IF('Application Form'!I754="SEEKSIRE","SEEKSIRE",IF('Application Form'!I754="SEEKSIRE+PV","SEEKSIRE",IF('Application Form'!I754="GGP50K","GGP50K",IF('Application Form'!I754="GGP50K+PV","GGP50K",IF('Application Form'!I754="GGPHD (150K)","GGPHD (150K)",IF('Application Form'!I754="GGPHD+PV","GGPHD",IF('Application Form'!I754="PV","",IF('Application Form'!I754="POLL","",IF('Application Form'!I754="MSTN","MSTN",IF('Application Form'!I754="COAT","COAT",IF('Application Form'!I754="PI","PI",IF('Application Form'!I754="POLL_50K (add on)*","POLL_50K (add on)*",IF('Application Form'!I754="POLL_HD (add on)*","POLL_HD (add_on)*",IF('Application Form'!I754="MSTN_50K (add_on)*","MSTN_50K (add_on)*",IF('Application Form'!I754="MSTN_HD (add on)*","MSTN_HD (add on)*",IF('Application Form'!I754="STORE","STORE",IF('Application Form'!I754="HE","HE","ERROR")))))))))))))))))))),IF(AND(F743&lt;&gt;"",'Application Form'!I754&lt;&gt;"",'Application Form'!J754&lt;&gt;""),IF('Application Form'!J754="SKSTD_BDL","SKSTD_BDL",IF('Application Form'!J754="MIP","MIP",IF('Application Form'!J754="MIP+PV","MIP",IF('Application Form'!J754="SEEKSIRE","SEEKSIRE",IF('Application Form'!J754="SEEKSIRE+PV","SEEKSIRE",IF('Application Form'!J754="GGP50K","GGP50K",IF('Application Form'!J754="GGP50K+PV","GGP50K",IF('Application Form'!J754="GGPHD (150K)","GGPHD (150K)",IF('Application Form'!J754="GGPHD+PV","GGPHD",IF('Application Form'!J754="PV","",IF('Application Form'!J754="POLL","",IF('Application Form'!J754="MSTN","MSTN",IF('Application Form'!J754="COAT","COAT",IF('Application Form'!J754="PI","PI",IF('Application Form'!J754="POLL_50K (add on)*","POLL_50K (add on)*",IF('Application Form'!J754="POLL_HD (add on)*","POLL_HD (add_on)*",IF('Application Form'!J754="MSTN_50K (add_on)*","MSTN_50K (add_on)*",IF('Application Form'!J754="MSTN_HD (add on)*","MSTN_HD (add on)*",IF('Application Form'!J754="STORE","STORE",IF('Application Form'!J754="HE","HE","")))))))))))))))))))),"ERROR"))))))</f>
        <v/>
      </c>
      <c r="P743" t="str">
        <f>IF(AND(F743="",O743&lt;&gt;""),IF('Application Form'!J754="SKSTD_BDL","SKSTD_BDL",IF('Application Form'!J754="MIP","MIP",IF('Application Form'!J754="MIP+PV","MIP",IF('Application Form'!J754="SEEKSIRE","SEEKSIRE",IF('Application Form'!J754="SEEKSIRE+PV","SEEKSIRE",IF('Application Form'!J754="GGP50K","GGP50K",IF('Application Form'!J754="GGP50K+PV","GGP50K",IF('Application Form'!J754="GGPHD (150K)","GGPHD (150K)",IF('Application Form'!J754="GGPHD+PV","GGPHD",IF('Application Form'!J754="PV","",IF('Application Form'!J754="POLL","",IF('Application Form'!J754="MSTN","MSTN",IF('Application Form'!J754="COAT","COAT",IF('Application Form'!J754="PI","PI",IF('Application Form'!J754="POLL_50K (add on)*","POLL_50K (add on)*",IF('Application Form'!J754="POLL_HD (add on)*","POLL_HD (add_on)*",IF('Application Form'!J754="MSTN_50K (add_on)*","MSTN_50K (add_on)*",IF('Application Form'!J754="MSTN_HD (add on)*","MSTN_HD (add on)*",IF('Application Form'!J754="STORE","STORE",IF('Application Form'!J754="HE","HE","")))))))))))))))))))),"")</f>
        <v/>
      </c>
    </row>
    <row r="744" spans="1:16" x14ac:dyDescent="0.25">
      <c r="A744" s="72">
        <f>'Application Form'!E755</f>
        <v>0</v>
      </c>
      <c r="B744" t="str">
        <f>IF('Application Form'!C755="Hair","H",IF('Application Form'!C755="Done","D",IF('Application Form'!C755="Semen","S",IF('Application Form'!C755="TSU","T",""))))</f>
        <v/>
      </c>
      <c r="C744" t="str">
        <f t="shared" si="11"/>
        <v>NAA</v>
      </c>
      <c r="F744" t="str">
        <f>IF('Application Form'!H755="SKSTD_BDL","SKSTD_BDL",IF('Application Form'!H755="MIP","MIP",IF('Application Form'!H755="MIP+PV","MIP",IF('Application Form'!H755="SEEKSIRE","SEEKSIRE",IF('Application Form'!H755="SEEKSIRE+PV","SEEKSIRE",IF('Application Form'!H755="GGP50K","GGP50K",IF('Application Form'!H755="GGP50K+PV","GGP50K",IF('Application Form'!H755="GGPHD (150K)","GGPHD (150K)",IF('Application Form'!H755="GGPHD+PV","GGPHD",IF('Application Form'!H755="PV","",IF('Application Form'!H755="POLL","",IF('Application Form'!H755="MSTN","",IF('Application Form'!H755="COAT","",IF('Application Form'!H755="PI","",IF('Application Form'!H755="POLL_50K (add on)*","",IF('Application Form'!H755="POLL_HD (add on)*","",IF('Application Form'!H755="MSTN_50K (add_on)*","",IF('Application Form'!H755="MSTN_HD (add on)*","",IF('Application Form'!H755="STORE","STORE",IF('Application Form'!H755="HE","HE",""))))))))))))))))))))</f>
        <v/>
      </c>
      <c r="G744" t="str">
        <f>IF(OR(RIGHT('Application Form'!H755,2)="PV",RIGHT('Application Form'!I755,2)="PV",RIGHT('Application Form'!J755,2)="PV"),"Yes","")</f>
        <v/>
      </c>
      <c r="H744" s="81" t="str">
        <f>IF(ISBLANK(IF(F744="SKSTD_BDL",'Application Form'!M755,IF('Office Use Only - DONT TOUCH!!!'!G744="Yes",'Application Form'!M755,""))),"",IF(F744="SKSTD_BDL",'Application Form'!M755,IF('Office Use Only - DONT TOUCH!!!'!G744="Yes",'Application Form'!M755,"")))</f>
        <v/>
      </c>
      <c r="K744" t="str">
        <f>IF(ISBLANK(IF(F744="SKSTD_BDL",'Application Form'!O755,IF('Office Use Only - DONT TOUCH!!!'!G744="Yes",'Application Form'!O755,""))),"",IF(F744="SKSTD_BDL",'Application Form'!O755,IF('Office Use Only - DONT TOUCH!!!'!G744="Yes",'Application Form'!O755,"")))</f>
        <v/>
      </c>
      <c r="N744" t="str">
        <f>IF(AND(F744="",'Application Form'!H755=""),"",IF(AND(F744="",'Application Form'!H755&lt;&gt;""),'Application Form'!H755,IF(AND(F744&lt;&gt;"",'Application Form'!I755=""),"",IF(AND(F744&lt;&gt;"",'Application Form'!I755&lt;&gt;""),IF('Application Form'!I755="SKSTD_BDL","SKSTD_BDL",IF('Application Form'!I755="MIP","MIP",IF('Application Form'!I755="MIP+PV","MIP",IF('Application Form'!I755="SEEKSIRE","SEEKSIRE",IF('Application Form'!I755="SEEKSIRE+PV","SEEKSIRE",IF('Application Form'!I755="GGP50K","GGP50K",IF('Application Form'!I755="GGP50K+PV","GGP50K",IF('Application Form'!I755="GGPHD (150K)","GGPHD (150K)",IF('Application Form'!I755="GGPHD+PV","GGPHD",IF('Application Form'!I755="PV","",IF('Application Form'!I755="POLL","",IF('Application Form'!I755="MSTN","MSTN",IF('Application Form'!I755="COAT","COAT",IF('Application Form'!I755="PI","PI",IF('Application Form'!I755="POLL_50K (add on)*","POLL_50K (add on)*",IF('Application Form'!I755="POLL_HD (add on)*","POLL_HD (add_on)*",IF('Application Form'!I755="MSTN_50K (add_on)*","MSTN_50K (add_on)*",IF('Application Form'!I755="MSTN_HD (add on)*","MSTN_HD (add on)*",IF('Application Form'!I755="STORE","STORE",IF('Application Form'!I755="HE","HE","")))))))))))))))))))),"ERROR"))))</f>
        <v/>
      </c>
      <c r="O744" t="str">
        <f>IF(AND(F744="",'Application Form'!H755=""),"",IF(AND(F744="",'Application Form'!H755&lt;&gt;"",'Application Form'!I755=""),"",IF(AND(F744&lt;&gt;"",'Application Form'!I755=""),"",IF(AND(F744&lt;&gt;"",'Application Form'!I755&lt;&gt;"",'Application Form'!J755=""),"",IF(AND(F744="",'Application Form'!H755&lt;&gt;"",'Application Form'!I755&lt;&gt;""),IF('Application Form'!I755="SKSTD_BDL","SKSTD_BDL",IF('Application Form'!I755="MIP","MIP",IF('Application Form'!I755="MIP+PV","MIP",IF('Application Form'!I755="SEEKSIRE","SEEKSIRE",IF('Application Form'!I755="SEEKSIRE+PV","SEEKSIRE",IF('Application Form'!I755="GGP50K","GGP50K",IF('Application Form'!I755="GGP50K+PV","GGP50K",IF('Application Form'!I755="GGPHD (150K)","GGPHD (150K)",IF('Application Form'!I755="GGPHD+PV","GGPHD",IF('Application Form'!I755="PV","",IF('Application Form'!I755="POLL","",IF('Application Form'!I755="MSTN","MSTN",IF('Application Form'!I755="COAT","COAT",IF('Application Form'!I755="PI","PI",IF('Application Form'!I755="POLL_50K (add on)*","POLL_50K (add on)*",IF('Application Form'!I755="POLL_HD (add on)*","POLL_HD (add_on)*",IF('Application Form'!I755="MSTN_50K (add_on)*","MSTN_50K (add_on)*",IF('Application Form'!I755="MSTN_HD (add on)*","MSTN_HD (add on)*",IF('Application Form'!I755="STORE","STORE",IF('Application Form'!I755="HE","HE","ERROR")))))))))))))))))))),IF(AND(F744&lt;&gt;"",'Application Form'!I755&lt;&gt;"",'Application Form'!J755&lt;&gt;""),IF('Application Form'!J755="SKSTD_BDL","SKSTD_BDL",IF('Application Form'!J755="MIP","MIP",IF('Application Form'!J755="MIP+PV","MIP",IF('Application Form'!J755="SEEKSIRE","SEEKSIRE",IF('Application Form'!J755="SEEKSIRE+PV","SEEKSIRE",IF('Application Form'!J755="GGP50K","GGP50K",IF('Application Form'!J755="GGP50K+PV","GGP50K",IF('Application Form'!J755="GGPHD (150K)","GGPHD (150K)",IF('Application Form'!J755="GGPHD+PV","GGPHD",IF('Application Form'!J755="PV","",IF('Application Form'!J755="POLL","",IF('Application Form'!J755="MSTN","MSTN",IF('Application Form'!J755="COAT","COAT",IF('Application Form'!J755="PI","PI",IF('Application Form'!J755="POLL_50K (add on)*","POLL_50K (add on)*",IF('Application Form'!J755="POLL_HD (add on)*","POLL_HD (add_on)*",IF('Application Form'!J755="MSTN_50K (add_on)*","MSTN_50K (add_on)*",IF('Application Form'!J755="MSTN_HD (add on)*","MSTN_HD (add on)*",IF('Application Form'!J755="STORE","STORE",IF('Application Form'!J755="HE","HE","")))))))))))))))))))),"ERROR"))))))</f>
        <v/>
      </c>
      <c r="P744" t="str">
        <f>IF(AND(F744="",O744&lt;&gt;""),IF('Application Form'!J755="SKSTD_BDL","SKSTD_BDL",IF('Application Form'!J755="MIP","MIP",IF('Application Form'!J755="MIP+PV","MIP",IF('Application Form'!J755="SEEKSIRE","SEEKSIRE",IF('Application Form'!J755="SEEKSIRE+PV","SEEKSIRE",IF('Application Form'!J755="GGP50K","GGP50K",IF('Application Form'!J755="GGP50K+PV","GGP50K",IF('Application Form'!J755="GGPHD (150K)","GGPHD (150K)",IF('Application Form'!J755="GGPHD+PV","GGPHD",IF('Application Form'!J755="PV","",IF('Application Form'!J755="POLL","",IF('Application Form'!J755="MSTN","MSTN",IF('Application Form'!J755="COAT","COAT",IF('Application Form'!J755="PI","PI",IF('Application Form'!J755="POLL_50K (add on)*","POLL_50K (add on)*",IF('Application Form'!J755="POLL_HD (add on)*","POLL_HD (add_on)*",IF('Application Form'!J755="MSTN_50K (add_on)*","MSTN_50K (add_on)*",IF('Application Form'!J755="MSTN_HD (add on)*","MSTN_HD (add on)*",IF('Application Form'!J755="STORE","STORE",IF('Application Form'!J755="HE","HE","")))))))))))))))))))),"")</f>
        <v/>
      </c>
    </row>
    <row r="745" spans="1:16" x14ac:dyDescent="0.25">
      <c r="A745" s="72">
        <f>'Application Form'!E756</f>
        <v>0</v>
      </c>
      <c r="B745" t="str">
        <f>IF('Application Form'!C756="Hair","H",IF('Application Form'!C756="Done","D",IF('Application Form'!C756="Semen","S",IF('Application Form'!C756="TSU","T",""))))</f>
        <v/>
      </c>
      <c r="C745" t="str">
        <f t="shared" si="11"/>
        <v>NAA</v>
      </c>
      <c r="F745" t="str">
        <f>IF('Application Form'!H756="SKSTD_BDL","SKSTD_BDL",IF('Application Form'!H756="MIP","MIP",IF('Application Form'!H756="MIP+PV","MIP",IF('Application Form'!H756="SEEKSIRE","SEEKSIRE",IF('Application Form'!H756="SEEKSIRE+PV","SEEKSIRE",IF('Application Form'!H756="GGP50K","GGP50K",IF('Application Form'!H756="GGP50K+PV","GGP50K",IF('Application Form'!H756="GGPHD (150K)","GGPHD (150K)",IF('Application Form'!H756="GGPHD+PV","GGPHD",IF('Application Form'!H756="PV","",IF('Application Form'!H756="POLL","",IF('Application Form'!H756="MSTN","",IF('Application Form'!H756="COAT","",IF('Application Form'!H756="PI","",IF('Application Form'!H756="POLL_50K (add on)*","",IF('Application Form'!H756="POLL_HD (add on)*","",IF('Application Form'!H756="MSTN_50K (add_on)*","",IF('Application Form'!H756="MSTN_HD (add on)*","",IF('Application Form'!H756="STORE","STORE",IF('Application Form'!H756="HE","HE",""))))))))))))))))))))</f>
        <v/>
      </c>
      <c r="G745" t="str">
        <f>IF(OR(RIGHT('Application Form'!H756,2)="PV",RIGHT('Application Form'!I756,2)="PV",RIGHT('Application Form'!J756,2)="PV"),"Yes","")</f>
        <v/>
      </c>
      <c r="H745" s="81" t="str">
        <f>IF(ISBLANK(IF(F745="SKSTD_BDL",'Application Form'!M756,IF('Office Use Only - DONT TOUCH!!!'!G745="Yes",'Application Form'!M756,""))),"",IF(F745="SKSTD_BDL",'Application Form'!M756,IF('Office Use Only - DONT TOUCH!!!'!G745="Yes",'Application Form'!M756,"")))</f>
        <v/>
      </c>
      <c r="K745" t="str">
        <f>IF(ISBLANK(IF(F745="SKSTD_BDL",'Application Form'!O756,IF('Office Use Only - DONT TOUCH!!!'!G745="Yes",'Application Form'!O756,""))),"",IF(F745="SKSTD_BDL",'Application Form'!O756,IF('Office Use Only - DONT TOUCH!!!'!G745="Yes",'Application Form'!O756,"")))</f>
        <v/>
      </c>
      <c r="N745" t="str">
        <f>IF(AND(F745="",'Application Form'!H756=""),"",IF(AND(F745="",'Application Form'!H756&lt;&gt;""),'Application Form'!H756,IF(AND(F745&lt;&gt;"",'Application Form'!I756=""),"",IF(AND(F745&lt;&gt;"",'Application Form'!I756&lt;&gt;""),IF('Application Form'!I756="SKSTD_BDL","SKSTD_BDL",IF('Application Form'!I756="MIP","MIP",IF('Application Form'!I756="MIP+PV","MIP",IF('Application Form'!I756="SEEKSIRE","SEEKSIRE",IF('Application Form'!I756="SEEKSIRE+PV","SEEKSIRE",IF('Application Form'!I756="GGP50K","GGP50K",IF('Application Form'!I756="GGP50K+PV","GGP50K",IF('Application Form'!I756="GGPHD (150K)","GGPHD (150K)",IF('Application Form'!I756="GGPHD+PV","GGPHD",IF('Application Form'!I756="PV","",IF('Application Form'!I756="POLL","",IF('Application Form'!I756="MSTN","MSTN",IF('Application Form'!I756="COAT","COAT",IF('Application Form'!I756="PI","PI",IF('Application Form'!I756="POLL_50K (add on)*","POLL_50K (add on)*",IF('Application Form'!I756="POLL_HD (add on)*","POLL_HD (add_on)*",IF('Application Form'!I756="MSTN_50K (add_on)*","MSTN_50K (add_on)*",IF('Application Form'!I756="MSTN_HD (add on)*","MSTN_HD (add on)*",IF('Application Form'!I756="STORE","STORE",IF('Application Form'!I756="HE","HE","")))))))))))))))))))),"ERROR"))))</f>
        <v/>
      </c>
      <c r="O745" t="str">
        <f>IF(AND(F745="",'Application Form'!H756=""),"",IF(AND(F745="",'Application Form'!H756&lt;&gt;"",'Application Form'!I756=""),"",IF(AND(F745&lt;&gt;"",'Application Form'!I756=""),"",IF(AND(F745&lt;&gt;"",'Application Form'!I756&lt;&gt;"",'Application Form'!J756=""),"",IF(AND(F745="",'Application Form'!H756&lt;&gt;"",'Application Form'!I756&lt;&gt;""),IF('Application Form'!I756="SKSTD_BDL","SKSTD_BDL",IF('Application Form'!I756="MIP","MIP",IF('Application Form'!I756="MIP+PV","MIP",IF('Application Form'!I756="SEEKSIRE","SEEKSIRE",IF('Application Form'!I756="SEEKSIRE+PV","SEEKSIRE",IF('Application Form'!I756="GGP50K","GGP50K",IF('Application Form'!I756="GGP50K+PV","GGP50K",IF('Application Form'!I756="GGPHD (150K)","GGPHD (150K)",IF('Application Form'!I756="GGPHD+PV","GGPHD",IF('Application Form'!I756="PV","",IF('Application Form'!I756="POLL","",IF('Application Form'!I756="MSTN","MSTN",IF('Application Form'!I756="COAT","COAT",IF('Application Form'!I756="PI","PI",IF('Application Form'!I756="POLL_50K (add on)*","POLL_50K (add on)*",IF('Application Form'!I756="POLL_HD (add on)*","POLL_HD (add_on)*",IF('Application Form'!I756="MSTN_50K (add_on)*","MSTN_50K (add_on)*",IF('Application Form'!I756="MSTN_HD (add on)*","MSTN_HD (add on)*",IF('Application Form'!I756="STORE","STORE",IF('Application Form'!I756="HE","HE","ERROR")))))))))))))))))))),IF(AND(F745&lt;&gt;"",'Application Form'!I756&lt;&gt;"",'Application Form'!J756&lt;&gt;""),IF('Application Form'!J756="SKSTD_BDL","SKSTD_BDL",IF('Application Form'!J756="MIP","MIP",IF('Application Form'!J756="MIP+PV","MIP",IF('Application Form'!J756="SEEKSIRE","SEEKSIRE",IF('Application Form'!J756="SEEKSIRE+PV","SEEKSIRE",IF('Application Form'!J756="GGP50K","GGP50K",IF('Application Form'!J756="GGP50K+PV","GGP50K",IF('Application Form'!J756="GGPHD (150K)","GGPHD (150K)",IF('Application Form'!J756="GGPHD+PV","GGPHD",IF('Application Form'!J756="PV","",IF('Application Form'!J756="POLL","",IF('Application Form'!J756="MSTN","MSTN",IF('Application Form'!J756="COAT","COAT",IF('Application Form'!J756="PI","PI",IF('Application Form'!J756="POLL_50K (add on)*","POLL_50K (add on)*",IF('Application Form'!J756="POLL_HD (add on)*","POLL_HD (add_on)*",IF('Application Form'!J756="MSTN_50K (add_on)*","MSTN_50K (add_on)*",IF('Application Form'!J756="MSTN_HD (add on)*","MSTN_HD (add on)*",IF('Application Form'!J756="STORE","STORE",IF('Application Form'!J756="HE","HE","")))))))))))))))))))),"ERROR"))))))</f>
        <v/>
      </c>
      <c r="P745" t="str">
        <f>IF(AND(F745="",O745&lt;&gt;""),IF('Application Form'!J756="SKSTD_BDL","SKSTD_BDL",IF('Application Form'!J756="MIP","MIP",IF('Application Form'!J756="MIP+PV","MIP",IF('Application Form'!J756="SEEKSIRE","SEEKSIRE",IF('Application Form'!J756="SEEKSIRE+PV","SEEKSIRE",IF('Application Form'!J756="GGP50K","GGP50K",IF('Application Form'!J756="GGP50K+PV","GGP50K",IF('Application Form'!J756="GGPHD (150K)","GGPHD (150K)",IF('Application Form'!J756="GGPHD+PV","GGPHD",IF('Application Form'!J756="PV","",IF('Application Form'!J756="POLL","",IF('Application Form'!J756="MSTN","MSTN",IF('Application Form'!J756="COAT","COAT",IF('Application Form'!J756="PI","PI",IF('Application Form'!J756="POLL_50K (add on)*","POLL_50K (add on)*",IF('Application Form'!J756="POLL_HD (add on)*","POLL_HD (add_on)*",IF('Application Form'!J756="MSTN_50K (add_on)*","MSTN_50K (add_on)*",IF('Application Form'!J756="MSTN_HD (add on)*","MSTN_HD (add on)*",IF('Application Form'!J756="STORE","STORE",IF('Application Form'!J756="HE","HE","")))))))))))))))))))),"")</f>
        <v/>
      </c>
    </row>
    <row r="746" spans="1:16" x14ac:dyDescent="0.25">
      <c r="A746" s="72">
        <f>'Application Form'!E757</f>
        <v>0</v>
      </c>
      <c r="B746" t="str">
        <f>IF('Application Form'!C757="Hair","H",IF('Application Form'!C757="Done","D",IF('Application Form'!C757="Semen","S",IF('Application Form'!C757="TSU","T",""))))</f>
        <v/>
      </c>
      <c r="C746" t="str">
        <f t="shared" si="11"/>
        <v>NAA</v>
      </c>
      <c r="F746" t="str">
        <f>IF('Application Form'!H757="SKSTD_BDL","SKSTD_BDL",IF('Application Form'!H757="MIP","MIP",IF('Application Form'!H757="MIP+PV","MIP",IF('Application Form'!H757="SEEKSIRE","SEEKSIRE",IF('Application Form'!H757="SEEKSIRE+PV","SEEKSIRE",IF('Application Form'!H757="GGP50K","GGP50K",IF('Application Form'!H757="GGP50K+PV","GGP50K",IF('Application Form'!H757="GGPHD (150K)","GGPHD (150K)",IF('Application Form'!H757="GGPHD+PV","GGPHD",IF('Application Form'!H757="PV","",IF('Application Form'!H757="POLL","",IF('Application Form'!H757="MSTN","",IF('Application Form'!H757="COAT","",IF('Application Form'!H757="PI","",IF('Application Form'!H757="POLL_50K (add on)*","",IF('Application Form'!H757="POLL_HD (add on)*","",IF('Application Form'!H757="MSTN_50K (add_on)*","",IF('Application Form'!H757="MSTN_HD (add on)*","",IF('Application Form'!H757="STORE","STORE",IF('Application Form'!H757="HE","HE",""))))))))))))))))))))</f>
        <v/>
      </c>
      <c r="G746" t="str">
        <f>IF(OR(RIGHT('Application Form'!H757,2)="PV",RIGHT('Application Form'!I757,2)="PV",RIGHT('Application Form'!J757,2)="PV"),"Yes","")</f>
        <v/>
      </c>
      <c r="H746" s="81" t="str">
        <f>IF(ISBLANK(IF(F746="SKSTD_BDL",'Application Form'!M757,IF('Office Use Only - DONT TOUCH!!!'!G746="Yes",'Application Form'!M757,""))),"",IF(F746="SKSTD_BDL",'Application Form'!M757,IF('Office Use Only - DONT TOUCH!!!'!G746="Yes",'Application Form'!M757,"")))</f>
        <v/>
      </c>
      <c r="K746" t="str">
        <f>IF(ISBLANK(IF(F746="SKSTD_BDL",'Application Form'!O757,IF('Office Use Only - DONT TOUCH!!!'!G746="Yes",'Application Form'!O757,""))),"",IF(F746="SKSTD_BDL",'Application Form'!O757,IF('Office Use Only - DONT TOUCH!!!'!G746="Yes",'Application Form'!O757,"")))</f>
        <v/>
      </c>
      <c r="N746" t="str">
        <f>IF(AND(F746="",'Application Form'!H757=""),"",IF(AND(F746="",'Application Form'!H757&lt;&gt;""),'Application Form'!H757,IF(AND(F746&lt;&gt;"",'Application Form'!I757=""),"",IF(AND(F746&lt;&gt;"",'Application Form'!I757&lt;&gt;""),IF('Application Form'!I757="SKSTD_BDL","SKSTD_BDL",IF('Application Form'!I757="MIP","MIP",IF('Application Form'!I757="MIP+PV","MIP",IF('Application Form'!I757="SEEKSIRE","SEEKSIRE",IF('Application Form'!I757="SEEKSIRE+PV","SEEKSIRE",IF('Application Form'!I757="GGP50K","GGP50K",IF('Application Form'!I757="GGP50K+PV","GGP50K",IF('Application Form'!I757="GGPHD (150K)","GGPHD (150K)",IF('Application Form'!I757="GGPHD+PV","GGPHD",IF('Application Form'!I757="PV","",IF('Application Form'!I757="POLL","",IF('Application Form'!I757="MSTN","MSTN",IF('Application Form'!I757="COAT","COAT",IF('Application Form'!I757="PI","PI",IF('Application Form'!I757="POLL_50K (add on)*","POLL_50K (add on)*",IF('Application Form'!I757="POLL_HD (add on)*","POLL_HD (add_on)*",IF('Application Form'!I757="MSTN_50K (add_on)*","MSTN_50K (add_on)*",IF('Application Form'!I757="MSTN_HD (add on)*","MSTN_HD (add on)*",IF('Application Form'!I757="STORE","STORE",IF('Application Form'!I757="HE","HE","")))))))))))))))))))),"ERROR"))))</f>
        <v/>
      </c>
      <c r="O746" t="str">
        <f>IF(AND(F746="",'Application Form'!H757=""),"",IF(AND(F746="",'Application Form'!H757&lt;&gt;"",'Application Form'!I757=""),"",IF(AND(F746&lt;&gt;"",'Application Form'!I757=""),"",IF(AND(F746&lt;&gt;"",'Application Form'!I757&lt;&gt;"",'Application Form'!J757=""),"",IF(AND(F746="",'Application Form'!H757&lt;&gt;"",'Application Form'!I757&lt;&gt;""),IF('Application Form'!I757="SKSTD_BDL","SKSTD_BDL",IF('Application Form'!I757="MIP","MIP",IF('Application Form'!I757="MIP+PV","MIP",IF('Application Form'!I757="SEEKSIRE","SEEKSIRE",IF('Application Form'!I757="SEEKSIRE+PV","SEEKSIRE",IF('Application Form'!I757="GGP50K","GGP50K",IF('Application Form'!I757="GGP50K+PV","GGP50K",IF('Application Form'!I757="GGPHD (150K)","GGPHD (150K)",IF('Application Form'!I757="GGPHD+PV","GGPHD",IF('Application Form'!I757="PV","",IF('Application Form'!I757="POLL","",IF('Application Form'!I757="MSTN","MSTN",IF('Application Form'!I757="COAT","COAT",IF('Application Form'!I757="PI","PI",IF('Application Form'!I757="POLL_50K (add on)*","POLL_50K (add on)*",IF('Application Form'!I757="POLL_HD (add on)*","POLL_HD (add_on)*",IF('Application Form'!I757="MSTN_50K (add_on)*","MSTN_50K (add_on)*",IF('Application Form'!I757="MSTN_HD (add on)*","MSTN_HD (add on)*",IF('Application Form'!I757="STORE","STORE",IF('Application Form'!I757="HE","HE","ERROR")))))))))))))))))))),IF(AND(F746&lt;&gt;"",'Application Form'!I757&lt;&gt;"",'Application Form'!J757&lt;&gt;""),IF('Application Form'!J757="SKSTD_BDL","SKSTD_BDL",IF('Application Form'!J757="MIP","MIP",IF('Application Form'!J757="MIP+PV","MIP",IF('Application Form'!J757="SEEKSIRE","SEEKSIRE",IF('Application Form'!J757="SEEKSIRE+PV","SEEKSIRE",IF('Application Form'!J757="GGP50K","GGP50K",IF('Application Form'!J757="GGP50K+PV","GGP50K",IF('Application Form'!J757="GGPHD (150K)","GGPHD (150K)",IF('Application Form'!J757="GGPHD+PV","GGPHD",IF('Application Form'!J757="PV","",IF('Application Form'!J757="POLL","",IF('Application Form'!J757="MSTN","MSTN",IF('Application Form'!J757="COAT","COAT",IF('Application Form'!J757="PI","PI",IF('Application Form'!J757="POLL_50K (add on)*","POLL_50K (add on)*",IF('Application Form'!J757="POLL_HD (add on)*","POLL_HD (add_on)*",IF('Application Form'!J757="MSTN_50K (add_on)*","MSTN_50K (add_on)*",IF('Application Form'!J757="MSTN_HD (add on)*","MSTN_HD (add on)*",IF('Application Form'!J757="STORE","STORE",IF('Application Form'!J757="HE","HE","")))))))))))))))))))),"ERROR"))))))</f>
        <v/>
      </c>
      <c r="P746" t="str">
        <f>IF(AND(F746="",O746&lt;&gt;""),IF('Application Form'!J757="SKSTD_BDL","SKSTD_BDL",IF('Application Form'!J757="MIP","MIP",IF('Application Form'!J757="MIP+PV","MIP",IF('Application Form'!J757="SEEKSIRE","SEEKSIRE",IF('Application Form'!J757="SEEKSIRE+PV","SEEKSIRE",IF('Application Form'!J757="GGP50K","GGP50K",IF('Application Form'!J757="GGP50K+PV","GGP50K",IF('Application Form'!J757="GGPHD (150K)","GGPHD (150K)",IF('Application Form'!J757="GGPHD+PV","GGPHD",IF('Application Form'!J757="PV","",IF('Application Form'!J757="POLL","",IF('Application Form'!J757="MSTN","MSTN",IF('Application Form'!J757="COAT","COAT",IF('Application Form'!J757="PI","PI",IF('Application Form'!J757="POLL_50K (add on)*","POLL_50K (add on)*",IF('Application Form'!J757="POLL_HD (add on)*","POLL_HD (add_on)*",IF('Application Form'!J757="MSTN_50K (add_on)*","MSTN_50K (add_on)*",IF('Application Form'!J757="MSTN_HD (add on)*","MSTN_HD (add on)*",IF('Application Form'!J757="STORE","STORE",IF('Application Form'!J757="HE","HE","")))))))))))))))))))),"")</f>
        <v/>
      </c>
    </row>
    <row r="747" spans="1:16" x14ac:dyDescent="0.25">
      <c r="A747" s="72">
        <f>'Application Form'!E758</f>
        <v>0</v>
      </c>
      <c r="B747" t="str">
        <f>IF('Application Form'!C758="Hair","H",IF('Application Form'!C758="Done","D",IF('Application Form'!C758="Semen","S",IF('Application Form'!C758="TSU","T",""))))</f>
        <v/>
      </c>
      <c r="C747" t="str">
        <f t="shared" si="11"/>
        <v>NAA</v>
      </c>
      <c r="F747" t="str">
        <f>IF('Application Form'!H758="SKSTD_BDL","SKSTD_BDL",IF('Application Form'!H758="MIP","MIP",IF('Application Form'!H758="MIP+PV","MIP",IF('Application Form'!H758="SEEKSIRE","SEEKSIRE",IF('Application Form'!H758="SEEKSIRE+PV","SEEKSIRE",IF('Application Form'!H758="GGP50K","GGP50K",IF('Application Form'!H758="GGP50K+PV","GGP50K",IF('Application Form'!H758="GGPHD (150K)","GGPHD (150K)",IF('Application Form'!H758="GGPHD+PV","GGPHD",IF('Application Form'!H758="PV","",IF('Application Form'!H758="POLL","",IF('Application Form'!H758="MSTN","",IF('Application Form'!H758="COAT","",IF('Application Form'!H758="PI","",IF('Application Form'!H758="POLL_50K (add on)*","",IF('Application Form'!H758="POLL_HD (add on)*","",IF('Application Form'!H758="MSTN_50K (add_on)*","",IF('Application Form'!H758="MSTN_HD (add on)*","",IF('Application Form'!H758="STORE","STORE",IF('Application Form'!H758="HE","HE",""))))))))))))))))))))</f>
        <v/>
      </c>
      <c r="G747" t="str">
        <f>IF(OR(RIGHT('Application Form'!H758,2)="PV",RIGHT('Application Form'!I758,2)="PV",RIGHT('Application Form'!J758,2)="PV"),"Yes","")</f>
        <v/>
      </c>
      <c r="H747" s="81" t="str">
        <f>IF(ISBLANK(IF(F747="SKSTD_BDL",'Application Form'!M758,IF('Office Use Only - DONT TOUCH!!!'!G747="Yes",'Application Form'!M758,""))),"",IF(F747="SKSTD_BDL",'Application Form'!M758,IF('Office Use Only - DONT TOUCH!!!'!G747="Yes",'Application Form'!M758,"")))</f>
        <v/>
      </c>
      <c r="K747" t="str">
        <f>IF(ISBLANK(IF(F747="SKSTD_BDL",'Application Form'!O758,IF('Office Use Only - DONT TOUCH!!!'!G747="Yes",'Application Form'!O758,""))),"",IF(F747="SKSTD_BDL",'Application Form'!O758,IF('Office Use Only - DONT TOUCH!!!'!G747="Yes",'Application Form'!O758,"")))</f>
        <v/>
      </c>
      <c r="N747" t="str">
        <f>IF(AND(F747="",'Application Form'!H758=""),"",IF(AND(F747="",'Application Form'!H758&lt;&gt;""),'Application Form'!H758,IF(AND(F747&lt;&gt;"",'Application Form'!I758=""),"",IF(AND(F747&lt;&gt;"",'Application Form'!I758&lt;&gt;""),IF('Application Form'!I758="SKSTD_BDL","SKSTD_BDL",IF('Application Form'!I758="MIP","MIP",IF('Application Form'!I758="MIP+PV","MIP",IF('Application Form'!I758="SEEKSIRE","SEEKSIRE",IF('Application Form'!I758="SEEKSIRE+PV","SEEKSIRE",IF('Application Form'!I758="GGP50K","GGP50K",IF('Application Form'!I758="GGP50K+PV","GGP50K",IF('Application Form'!I758="GGPHD (150K)","GGPHD (150K)",IF('Application Form'!I758="GGPHD+PV","GGPHD",IF('Application Form'!I758="PV","",IF('Application Form'!I758="POLL","",IF('Application Form'!I758="MSTN","MSTN",IF('Application Form'!I758="COAT","COAT",IF('Application Form'!I758="PI","PI",IF('Application Form'!I758="POLL_50K (add on)*","POLL_50K (add on)*",IF('Application Form'!I758="POLL_HD (add on)*","POLL_HD (add_on)*",IF('Application Form'!I758="MSTN_50K (add_on)*","MSTN_50K (add_on)*",IF('Application Form'!I758="MSTN_HD (add on)*","MSTN_HD (add on)*",IF('Application Form'!I758="STORE","STORE",IF('Application Form'!I758="HE","HE","")))))))))))))))))))),"ERROR"))))</f>
        <v/>
      </c>
      <c r="O747" t="str">
        <f>IF(AND(F747="",'Application Form'!H758=""),"",IF(AND(F747="",'Application Form'!H758&lt;&gt;"",'Application Form'!I758=""),"",IF(AND(F747&lt;&gt;"",'Application Form'!I758=""),"",IF(AND(F747&lt;&gt;"",'Application Form'!I758&lt;&gt;"",'Application Form'!J758=""),"",IF(AND(F747="",'Application Form'!H758&lt;&gt;"",'Application Form'!I758&lt;&gt;""),IF('Application Form'!I758="SKSTD_BDL","SKSTD_BDL",IF('Application Form'!I758="MIP","MIP",IF('Application Form'!I758="MIP+PV","MIP",IF('Application Form'!I758="SEEKSIRE","SEEKSIRE",IF('Application Form'!I758="SEEKSIRE+PV","SEEKSIRE",IF('Application Form'!I758="GGP50K","GGP50K",IF('Application Form'!I758="GGP50K+PV","GGP50K",IF('Application Form'!I758="GGPHD (150K)","GGPHD (150K)",IF('Application Form'!I758="GGPHD+PV","GGPHD",IF('Application Form'!I758="PV","",IF('Application Form'!I758="POLL","",IF('Application Form'!I758="MSTN","MSTN",IF('Application Form'!I758="COAT","COAT",IF('Application Form'!I758="PI","PI",IF('Application Form'!I758="POLL_50K (add on)*","POLL_50K (add on)*",IF('Application Form'!I758="POLL_HD (add on)*","POLL_HD (add_on)*",IF('Application Form'!I758="MSTN_50K (add_on)*","MSTN_50K (add_on)*",IF('Application Form'!I758="MSTN_HD (add on)*","MSTN_HD (add on)*",IF('Application Form'!I758="STORE","STORE",IF('Application Form'!I758="HE","HE","ERROR")))))))))))))))))))),IF(AND(F747&lt;&gt;"",'Application Form'!I758&lt;&gt;"",'Application Form'!J758&lt;&gt;""),IF('Application Form'!J758="SKSTD_BDL","SKSTD_BDL",IF('Application Form'!J758="MIP","MIP",IF('Application Form'!J758="MIP+PV","MIP",IF('Application Form'!J758="SEEKSIRE","SEEKSIRE",IF('Application Form'!J758="SEEKSIRE+PV","SEEKSIRE",IF('Application Form'!J758="GGP50K","GGP50K",IF('Application Form'!J758="GGP50K+PV","GGP50K",IF('Application Form'!J758="GGPHD (150K)","GGPHD (150K)",IF('Application Form'!J758="GGPHD+PV","GGPHD",IF('Application Form'!J758="PV","",IF('Application Form'!J758="POLL","",IF('Application Form'!J758="MSTN","MSTN",IF('Application Form'!J758="COAT","COAT",IF('Application Form'!J758="PI","PI",IF('Application Form'!J758="POLL_50K (add on)*","POLL_50K (add on)*",IF('Application Form'!J758="POLL_HD (add on)*","POLL_HD (add_on)*",IF('Application Form'!J758="MSTN_50K (add_on)*","MSTN_50K (add_on)*",IF('Application Form'!J758="MSTN_HD (add on)*","MSTN_HD (add on)*",IF('Application Form'!J758="STORE","STORE",IF('Application Form'!J758="HE","HE","")))))))))))))))))))),"ERROR"))))))</f>
        <v/>
      </c>
      <c r="P747" t="str">
        <f>IF(AND(F747="",O747&lt;&gt;""),IF('Application Form'!J758="SKSTD_BDL","SKSTD_BDL",IF('Application Form'!J758="MIP","MIP",IF('Application Form'!J758="MIP+PV","MIP",IF('Application Form'!J758="SEEKSIRE","SEEKSIRE",IF('Application Form'!J758="SEEKSIRE+PV","SEEKSIRE",IF('Application Form'!J758="GGP50K","GGP50K",IF('Application Form'!J758="GGP50K+PV","GGP50K",IF('Application Form'!J758="GGPHD (150K)","GGPHD (150K)",IF('Application Form'!J758="GGPHD+PV","GGPHD",IF('Application Form'!J758="PV","",IF('Application Form'!J758="POLL","",IF('Application Form'!J758="MSTN","MSTN",IF('Application Form'!J758="COAT","COAT",IF('Application Form'!J758="PI","PI",IF('Application Form'!J758="POLL_50K (add on)*","POLL_50K (add on)*",IF('Application Form'!J758="POLL_HD (add on)*","POLL_HD (add_on)*",IF('Application Form'!J758="MSTN_50K (add_on)*","MSTN_50K (add_on)*",IF('Application Form'!J758="MSTN_HD (add on)*","MSTN_HD (add on)*",IF('Application Form'!J758="STORE","STORE",IF('Application Form'!J758="HE","HE","")))))))))))))))))))),"")</f>
        <v/>
      </c>
    </row>
    <row r="748" spans="1:16" x14ac:dyDescent="0.25">
      <c r="A748" s="72">
        <f>'Application Form'!E759</f>
        <v>0</v>
      </c>
      <c r="B748" t="str">
        <f>IF('Application Form'!C759="Hair","H",IF('Application Form'!C759="Done","D",IF('Application Form'!C759="Semen","S",IF('Application Form'!C759="TSU","T",""))))</f>
        <v/>
      </c>
      <c r="C748" t="str">
        <f t="shared" si="11"/>
        <v>NAA</v>
      </c>
      <c r="F748" t="str">
        <f>IF('Application Form'!H759="SKSTD_BDL","SKSTD_BDL",IF('Application Form'!H759="MIP","MIP",IF('Application Form'!H759="MIP+PV","MIP",IF('Application Form'!H759="SEEKSIRE","SEEKSIRE",IF('Application Form'!H759="SEEKSIRE+PV","SEEKSIRE",IF('Application Form'!H759="GGP50K","GGP50K",IF('Application Form'!H759="GGP50K+PV","GGP50K",IF('Application Form'!H759="GGPHD (150K)","GGPHD (150K)",IF('Application Form'!H759="GGPHD+PV","GGPHD",IF('Application Form'!H759="PV","",IF('Application Form'!H759="POLL","",IF('Application Form'!H759="MSTN","",IF('Application Form'!H759="COAT","",IF('Application Form'!H759="PI","",IF('Application Form'!H759="POLL_50K (add on)*","",IF('Application Form'!H759="POLL_HD (add on)*","",IF('Application Form'!H759="MSTN_50K (add_on)*","",IF('Application Form'!H759="MSTN_HD (add on)*","",IF('Application Form'!H759="STORE","STORE",IF('Application Form'!H759="HE","HE",""))))))))))))))))))))</f>
        <v/>
      </c>
      <c r="G748" t="str">
        <f>IF(OR(RIGHT('Application Form'!H759,2)="PV",RIGHT('Application Form'!I759,2)="PV",RIGHT('Application Form'!J759,2)="PV"),"Yes","")</f>
        <v/>
      </c>
      <c r="H748" s="81" t="str">
        <f>IF(ISBLANK(IF(F748="SKSTD_BDL",'Application Form'!M759,IF('Office Use Only - DONT TOUCH!!!'!G748="Yes",'Application Form'!M759,""))),"",IF(F748="SKSTD_BDL",'Application Form'!M759,IF('Office Use Only - DONT TOUCH!!!'!G748="Yes",'Application Form'!M759,"")))</f>
        <v/>
      </c>
      <c r="K748" t="str">
        <f>IF(ISBLANK(IF(F748="SKSTD_BDL",'Application Form'!O759,IF('Office Use Only - DONT TOUCH!!!'!G748="Yes",'Application Form'!O759,""))),"",IF(F748="SKSTD_BDL",'Application Form'!O759,IF('Office Use Only - DONT TOUCH!!!'!G748="Yes",'Application Form'!O759,"")))</f>
        <v/>
      </c>
      <c r="N748" t="str">
        <f>IF(AND(F748="",'Application Form'!H759=""),"",IF(AND(F748="",'Application Form'!H759&lt;&gt;""),'Application Form'!H759,IF(AND(F748&lt;&gt;"",'Application Form'!I759=""),"",IF(AND(F748&lt;&gt;"",'Application Form'!I759&lt;&gt;""),IF('Application Form'!I759="SKSTD_BDL","SKSTD_BDL",IF('Application Form'!I759="MIP","MIP",IF('Application Form'!I759="MIP+PV","MIP",IF('Application Form'!I759="SEEKSIRE","SEEKSIRE",IF('Application Form'!I759="SEEKSIRE+PV","SEEKSIRE",IF('Application Form'!I759="GGP50K","GGP50K",IF('Application Form'!I759="GGP50K+PV","GGP50K",IF('Application Form'!I759="GGPHD (150K)","GGPHD (150K)",IF('Application Form'!I759="GGPHD+PV","GGPHD",IF('Application Form'!I759="PV","",IF('Application Form'!I759="POLL","",IF('Application Form'!I759="MSTN","MSTN",IF('Application Form'!I759="COAT","COAT",IF('Application Form'!I759="PI","PI",IF('Application Form'!I759="POLL_50K (add on)*","POLL_50K (add on)*",IF('Application Form'!I759="POLL_HD (add on)*","POLL_HD (add_on)*",IF('Application Form'!I759="MSTN_50K (add_on)*","MSTN_50K (add_on)*",IF('Application Form'!I759="MSTN_HD (add on)*","MSTN_HD (add on)*",IF('Application Form'!I759="STORE","STORE",IF('Application Form'!I759="HE","HE","")))))))))))))))))))),"ERROR"))))</f>
        <v/>
      </c>
      <c r="O748" t="str">
        <f>IF(AND(F748="",'Application Form'!H759=""),"",IF(AND(F748="",'Application Form'!H759&lt;&gt;"",'Application Form'!I759=""),"",IF(AND(F748&lt;&gt;"",'Application Form'!I759=""),"",IF(AND(F748&lt;&gt;"",'Application Form'!I759&lt;&gt;"",'Application Form'!J759=""),"",IF(AND(F748="",'Application Form'!H759&lt;&gt;"",'Application Form'!I759&lt;&gt;""),IF('Application Form'!I759="SKSTD_BDL","SKSTD_BDL",IF('Application Form'!I759="MIP","MIP",IF('Application Form'!I759="MIP+PV","MIP",IF('Application Form'!I759="SEEKSIRE","SEEKSIRE",IF('Application Form'!I759="SEEKSIRE+PV","SEEKSIRE",IF('Application Form'!I759="GGP50K","GGP50K",IF('Application Form'!I759="GGP50K+PV","GGP50K",IF('Application Form'!I759="GGPHD (150K)","GGPHD (150K)",IF('Application Form'!I759="GGPHD+PV","GGPHD",IF('Application Form'!I759="PV","",IF('Application Form'!I759="POLL","",IF('Application Form'!I759="MSTN","MSTN",IF('Application Form'!I759="COAT","COAT",IF('Application Form'!I759="PI","PI",IF('Application Form'!I759="POLL_50K (add on)*","POLL_50K (add on)*",IF('Application Form'!I759="POLL_HD (add on)*","POLL_HD (add_on)*",IF('Application Form'!I759="MSTN_50K (add_on)*","MSTN_50K (add_on)*",IF('Application Form'!I759="MSTN_HD (add on)*","MSTN_HD (add on)*",IF('Application Form'!I759="STORE","STORE",IF('Application Form'!I759="HE","HE","ERROR")))))))))))))))))))),IF(AND(F748&lt;&gt;"",'Application Form'!I759&lt;&gt;"",'Application Form'!J759&lt;&gt;""),IF('Application Form'!J759="SKSTD_BDL","SKSTD_BDL",IF('Application Form'!J759="MIP","MIP",IF('Application Form'!J759="MIP+PV","MIP",IF('Application Form'!J759="SEEKSIRE","SEEKSIRE",IF('Application Form'!J759="SEEKSIRE+PV","SEEKSIRE",IF('Application Form'!J759="GGP50K","GGP50K",IF('Application Form'!J759="GGP50K+PV","GGP50K",IF('Application Form'!J759="GGPHD (150K)","GGPHD (150K)",IF('Application Form'!J759="GGPHD+PV","GGPHD",IF('Application Form'!J759="PV","",IF('Application Form'!J759="POLL","",IF('Application Form'!J759="MSTN","MSTN",IF('Application Form'!J759="COAT","COAT",IF('Application Form'!J759="PI","PI",IF('Application Form'!J759="POLL_50K (add on)*","POLL_50K (add on)*",IF('Application Form'!J759="POLL_HD (add on)*","POLL_HD (add_on)*",IF('Application Form'!J759="MSTN_50K (add_on)*","MSTN_50K (add_on)*",IF('Application Form'!J759="MSTN_HD (add on)*","MSTN_HD (add on)*",IF('Application Form'!J759="STORE","STORE",IF('Application Form'!J759="HE","HE","")))))))))))))))))))),"ERROR"))))))</f>
        <v/>
      </c>
      <c r="P748" t="str">
        <f>IF(AND(F748="",O748&lt;&gt;""),IF('Application Form'!J759="SKSTD_BDL","SKSTD_BDL",IF('Application Form'!J759="MIP","MIP",IF('Application Form'!J759="MIP+PV","MIP",IF('Application Form'!J759="SEEKSIRE","SEEKSIRE",IF('Application Form'!J759="SEEKSIRE+PV","SEEKSIRE",IF('Application Form'!J759="GGP50K","GGP50K",IF('Application Form'!J759="GGP50K+PV","GGP50K",IF('Application Form'!J759="GGPHD (150K)","GGPHD (150K)",IF('Application Form'!J759="GGPHD+PV","GGPHD",IF('Application Form'!J759="PV","",IF('Application Form'!J759="POLL","",IF('Application Form'!J759="MSTN","MSTN",IF('Application Form'!J759="COAT","COAT",IF('Application Form'!J759="PI","PI",IF('Application Form'!J759="POLL_50K (add on)*","POLL_50K (add on)*",IF('Application Form'!J759="POLL_HD (add on)*","POLL_HD (add_on)*",IF('Application Form'!J759="MSTN_50K (add_on)*","MSTN_50K (add_on)*",IF('Application Form'!J759="MSTN_HD (add on)*","MSTN_HD (add on)*",IF('Application Form'!J759="STORE","STORE",IF('Application Form'!J759="HE","HE","")))))))))))))))))))),"")</f>
        <v/>
      </c>
    </row>
    <row r="749" spans="1:16" x14ac:dyDescent="0.25">
      <c r="A749" s="72">
        <f>'Application Form'!E760</f>
        <v>0</v>
      </c>
      <c r="B749" t="str">
        <f>IF('Application Form'!C760="Hair","H",IF('Application Form'!C760="Done","D",IF('Application Form'!C760="Semen","S",IF('Application Form'!C760="TSU","T",""))))</f>
        <v/>
      </c>
      <c r="C749" t="str">
        <f t="shared" si="11"/>
        <v>NAA</v>
      </c>
      <c r="F749" t="str">
        <f>IF('Application Form'!H760="SKSTD_BDL","SKSTD_BDL",IF('Application Form'!H760="MIP","MIP",IF('Application Form'!H760="MIP+PV","MIP",IF('Application Form'!H760="SEEKSIRE","SEEKSIRE",IF('Application Form'!H760="SEEKSIRE+PV","SEEKSIRE",IF('Application Form'!H760="GGP50K","GGP50K",IF('Application Form'!H760="GGP50K+PV","GGP50K",IF('Application Form'!H760="GGPHD (150K)","GGPHD (150K)",IF('Application Form'!H760="GGPHD+PV","GGPHD",IF('Application Form'!H760="PV","",IF('Application Form'!H760="POLL","",IF('Application Form'!H760="MSTN","",IF('Application Form'!H760="COAT","",IF('Application Form'!H760="PI","",IF('Application Form'!H760="POLL_50K (add on)*","",IF('Application Form'!H760="POLL_HD (add on)*","",IF('Application Form'!H760="MSTN_50K (add_on)*","",IF('Application Form'!H760="MSTN_HD (add on)*","",IF('Application Form'!H760="STORE","STORE",IF('Application Form'!H760="HE","HE",""))))))))))))))))))))</f>
        <v/>
      </c>
      <c r="G749" t="str">
        <f>IF(OR(RIGHT('Application Form'!H760,2)="PV",RIGHT('Application Form'!I760,2)="PV",RIGHT('Application Form'!J760,2)="PV"),"Yes","")</f>
        <v/>
      </c>
      <c r="H749" s="81" t="str">
        <f>IF(ISBLANK(IF(F749="SKSTD_BDL",'Application Form'!M760,IF('Office Use Only - DONT TOUCH!!!'!G749="Yes",'Application Form'!M760,""))),"",IF(F749="SKSTD_BDL",'Application Form'!M760,IF('Office Use Only - DONT TOUCH!!!'!G749="Yes",'Application Form'!M760,"")))</f>
        <v/>
      </c>
      <c r="K749" t="str">
        <f>IF(ISBLANK(IF(F749="SKSTD_BDL",'Application Form'!O760,IF('Office Use Only - DONT TOUCH!!!'!G749="Yes",'Application Form'!O760,""))),"",IF(F749="SKSTD_BDL",'Application Form'!O760,IF('Office Use Only - DONT TOUCH!!!'!G749="Yes",'Application Form'!O760,"")))</f>
        <v/>
      </c>
      <c r="N749" t="str">
        <f>IF(AND(F749="",'Application Form'!H760=""),"",IF(AND(F749="",'Application Form'!H760&lt;&gt;""),'Application Form'!H760,IF(AND(F749&lt;&gt;"",'Application Form'!I760=""),"",IF(AND(F749&lt;&gt;"",'Application Form'!I760&lt;&gt;""),IF('Application Form'!I760="SKSTD_BDL","SKSTD_BDL",IF('Application Form'!I760="MIP","MIP",IF('Application Form'!I760="MIP+PV","MIP",IF('Application Form'!I760="SEEKSIRE","SEEKSIRE",IF('Application Form'!I760="SEEKSIRE+PV","SEEKSIRE",IF('Application Form'!I760="GGP50K","GGP50K",IF('Application Form'!I760="GGP50K+PV","GGP50K",IF('Application Form'!I760="GGPHD (150K)","GGPHD (150K)",IF('Application Form'!I760="GGPHD+PV","GGPHD",IF('Application Form'!I760="PV","",IF('Application Form'!I760="POLL","",IF('Application Form'!I760="MSTN","MSTN",IF('Application Form'!I760="COAT","COAT",IF('Application Form'!I760="PI","PI",IF('Application Form'!I760="POLL_50K (add on)*","POLL_50K (add on)*",IF('Application Form'!I760="POLL_HD (add on)*","POLL_HD (add_on)*",IF('Application Form'!I760="MSTN_50K (add_on)*","MSTN_50K (add_on)*",IF('Application Form'!I760="MSTN_HD (add on)*","MSTN_HD (add on)*",IF('Application Form'!I760="STORE","STORE",IF('Application Form'!I760="HE","HE","")))))))))))))))))))),"ERROR"))))</f>
        <v/>
      </c>
      <c r="O749" t="str">
        <f>IF(AND(F749="",'Application Form'!H760=""),"",IF(AND(F749="",'Application Form'!H760&lt;&gt;"",'Application Form'!I760=""),"",IF(AND(F749&lt;&gt;"",'Application Form'!I760=""),"",IF(AND(F749&lt;&gt;"",'Application Form'!I760&lt;&gt;"",'Application Form'!J760=""),"",IF(AND(F749="",'Application Form'!H760&lt;&gt;"",'Application Form'!I760&lt;&gt;""),IF('Application Form'!I760="SKSTD_BDL","SKSTD_BDL",IF('Application Form'!I760="MIP","MIP",IF('Application Form'!I760="MIP+PV","MIP",IF('Application Form'!I760="SEEKSIRE","SEEKSIRE",IF('Application Form'!I760="SEEKSIRE+PV","SEEKSIRE",IF('Application Form'!I760="GGP50K","GGP50K",IF('Application Form'!I760="GGP50K+PV","GGP50K",IF('Application Form'!I760="GGPHD (150K)","GGPHD (150K)",IF('Application Form'!I760="GGPHD+PV","GGPHD",IF('Application Form'!I760="PV","",IF('Application Form'!I760="POLL","",IF('Application Form'!I760="MSTN","MSTN",IF('Application Form'!I760="COAT","COAT",IF('Application Form'!I760="PI","PI",IF('Application Form'!I760="POLL_50K (add on)*","POLL_50K (add on)*",IF('Application Form'!I760="POLL_HD (add on)*","POLL_HD (add_on)*",IF('Application Form'!I760="MSTN_50K (add_on)*","MSTN_50K (add_on)*",IF('Application Form'!I760="MSTN_HD (add on)*","MSTN_HD (add on)*",IF('Application Form'!I760="STORE","STORE",IF('Application Form'!I760="HE","HE","ERROR")))))))))))))))))))),IF(AND(F749&lt;&gt;"",'Application Form'!I760&lt;&gt;"",'Application Form'!J760&lt;&gt;""),IF('Application Form'!J760="SKSTD_BDL","SKSTD_BDL",IF('Application Form'!J760="MIP","MIP",IF('Application Form'!J760="MIP+PV","MIP",IF('Application Form'!J760="SEEKSIRE","SEEKSIRE",IF('Application Form'!J760="SEEKSIRE+PV","SEEKSIRE",IF('Application Form'!J760="GGP50K","GGP50K",IF('Application Form'!J760="GGP50K+PV","GGP50K",IF('Application Form'!J760="GGPHD (150K)","GGPHD (150K)",IF('Application Form'!J760="GGPHD+PV","GGPHD",IF('Application Form'!J760="PV","",IF('Application Form'!J760="POLL","",IF('Application Form'!J760="MSTN","MSTN",IF('Application Form'!J760="COAT","COAT",IF('Application Form'!J760="PI","PI",IF('Application Form'!J760="POLL_50K (add on)*","POLL_50K (add on)*",IF('Application Form'!J760="POLL_HD (add on)*","POLL_HD (add_on)*",IF('Application Form'!J760="MSTN_50K (add_on)*","MSTN_50K (add_on)*",IF('Application Form'!J760="MSTN_HD (add on)*","MSTN_HD (add on)*",IF('Application Form'!J760="STORE","STORE",IF('Application Form'!J760="HE","HE","")))))))))))))))))))),"ERROR"))))))</f>
        <v/>
      </c>
      <c r="P749" t="str">
        <f>IF(AND(F749="",O749&lt;&gt;""),IF('Application Form'!J760="SKSTD_BDL","SKSTD_BDL",IF('Application Form'!J760="MIP","MIP",IF('Application Form'!J760="MIP+PV","MIP",IF('Application Form'!J760="SEEKSIRE","SEEKSIRE",IF('Application Form'!J760="SEEKSIRE+PV","SEEKSIRE",IF('Application Form'!J760="GGP50K","GGP50K",IF('Application Form'!J760="GGP50K+PV","GGP50K",IF('Application Form'!J760="GGPHD (150K)","GGPHD (150K)",IF('Application Form'!J760="GGPHD+PV","GGPHD",IF('Application Form'!J760="PV","",IF('Application Form'!J760="POLL","",IF('Application Form'!J760="MSTN","MSTN",IF('Application Form'!J760="COAT","COAT",IF('Application Form'!J760="PI","PI",IF('Application Form'!J760="POLL_50K (add on)*","POLL_50K (add on)*",IF('Application Form'!J760="POLL_HD (add on)*","POLL_HD (add_on)*",IF('Application Form'!J760="MSTN_50K (add_on)*","MSTN_50K (add_on)*",IF('Application Form'!J760="MSTN_HD (add on)*","MSTN_HD (add on)*",IF('Application Form'!J760="STORE","STORE",IF('Application Form'!J760="HE","HE","")))))))))))))))))))),"")</f>
        <v/>
      </c>
    </row>
    <row r="750" spans="1:16" x14ac:dyDescent="0.25">
      <c r="A750" s="72">
        <f>'Application Form'!E761</f>
        <v>0</v>
      </c>
      <c r="B750" t="str">
        <f>IF('Application Form'!C761="Hair","H",IF('Application Form'!C761="Done","D",IF('Application Form'!C761="Semen","S",IF('Application Form'!C761="TSU","T",""))))</f>
        <v/>
      </c>
      <c r="C750" t="str">
        <f t="shared" si="11"/>
        <v>NAA</v>
      </c>
      <c r="F750" t="str">
        <f>IF('Application Form'!H761="SKSTD_BDL","SKSTD_BDL",IF('Application Form'!H761="MIP","MIP",IF('Application Form'!H761="MIP+PV","MIP",IF('Application Form'!H761="SEEKSIRE","SEEKSIRE",IF('Application Form'!H761="SEEKSIRE+PV","SEEKSIRE",IF('Application Form'!H761="GGP50K","GGP50K",IF('Application Form'!H761="GGP50K+PV","GGP50K",IF('Application Form'!H761="GGPHD (150K)","GGPHD (150K)",IF('Application Form'!H761="GGPHD+PV","GGPHD",IF('Application Form'!H761="PV","",IF('Application Form'!H761="POLL","",IF('Application Form'!H761="MSTN","",IF('Application Form'!H761="COAT","",IF('Application Form'!H761="PI","",IF('Application Form'!H761="POLL_50K (add on)*","",IF('Application Form'!H761="POLL_HD (add on)*","",IF('Application Form'!H761="MSTN_50K (add_on)*","",IF('Application Form'!H761="MSTN_HD (add on)*","",IF('Application Form'!H761="STORE","STORE",IF('Application Form'!H761="HE","HE",""))))))))))))))))))))</f>
        <v/>
      </c>
      <c r="G750" t="str">
        <f>IF(OR(RIGHT('Application Form'!H761,2)="PV",RIGHT('Application Form'!I761,2)="PV",RIGHT('Application Form'!J761,2)="PV"),"Yes","")</f>
        <v/>
      </c>
      <c r="H750" s="81" t="str">
        <f>IF(ISBLANK(IF(F750="SKSTD_BDL",'Application Form'!M761,IF('Office Use Only - DONT TOUCH!!!'!G750="Yes",'Application Form'!M761,""))),"",IF(F750="SKSTD_BDL",'Application Form'!M761,IF('Office Use Only - DONT TOUCH!!!'!G750="Yes",'Application Form'!M761,"")))</f>
        <v/>
      </c>
      <c r="K750" t="str">
        <f>IF(ISBLANK(IF(F750="SKSTD_BDL",'Application Form'!O761,IF('Office Use Only - DONT TOUCH!!!'!G750="Yes",'Application Form'!O761,""))),"",IF(F750="SKSTD_BDL",'Application Form'!O761,IF('Office Use Only - DONT TOUCH!!!'!G750="Yes",'Application Form'!O761,"")))</f>
        <v/>
      </c>
      <c r="N750" t="str">
        <f>IF(AND(F750="",'Application Form'!H761=""),"",IF(AND(F750="",'Application Form'!H761&lt;&gt;""),'Application Form'!H761,IF(AND(F750&lt;&gt;"",'Application Form'!I761=""),"",IF(AND(F750&lt;&gt;"",'Application Form'!I761&lt;&gt;""),IF('Application Form'!I761="SKSTD_BDL","SKSTD_BDL",IF('Application Form'!I761="MIP","MIP",IF('Application Form'!I761="MIP+PV","MIP",IF('Application Form'!I761="SEEKSIRE","SEEKSIRE",IF('Application Form'!I761="SEEKSIRE+PV","SEEKSIRE",IF('Application Form'!I761="GGP50K","GGP50K",IF('Application Form'!I761="GGP50K+PV","GGP50K",IF('Application Form'!I761="GGPHD (150K)","GGPHD (150K)",IF('Application Form'!I761="GGPHD+PV","GGPHD",IF('Application Form'!I761="PV","",IF('Application Form'!I761="POLL","",IF('Application Form'!I761="MSTN","MSTN",IF('Application Form'!I761="COAT","COAT",IF('Application Form'!I761="PI","PI",IF('Application Form'!I761="POLL_50K (add on)*","POLL_50K (add on)*",IF('Application Form'!I761="POLL_HD (add on)*","POLL_HD (add_on)*",IF('Application Form'!I761="MSTN_50K (add_on)*","MSTN_50K (add_on)*",IF('Application Form'!I761="MSTN_HD (add on)*","MSTN_HD (add on)*",IF('Application Form'!I761="STORE","STORE",IF('Application Form'!I761="HE","HE","")))))))))))))))))))),"ERROR"))))</f>
        <v/>
      </c>
      <c r="O750" t="str">
        <f>IF(AND(F750="",'Application Form'!H761=""),"",IF(AND(F750="",'Application Form'!H761&lt;&gt;"",'Application Form'!I761=""),"",IF(AND(F750&lt;&gt;"",'Application Form'!I761=""),"",IF(AND(F750&lt;&gt;"",'Application Form'!I761&lt;&gt;"",'Application Form'!J761=""),"",IF(AND(F750="",'Application Form'!H761&lt;&gt;"",'Application Form'!I761&lt;&gt;""),IF('Application Form'!I761="SKSTD_BDL","SKSTD_BDL",IF('Application Form'!I761="MIP","MIP",IF('Application Form'!I761="MIP+PV","MIP",IF('Application Form'!I761="SEEKSIRE","SEEKSIRE",IF('Application Form'!I761="SEEKSIRE+PV","SEEKSIRE",IF('Application Form'!I761="GGP50K","GGP50K",IF('Application Form'!I761="GGP50K+PV","GGP50K",IF('Application Form'!I761="GGPHD (150K)","GGPHD (150K)",IF('Application Form'!I761="GGPHD+PV","GGPHD",IF('Application Form'!I761="PV","",IF('Application Form'!I761="POLL","",IF('Application Form'!I761="MSTN","MSTN",IF('Application Form'!I761="COAT","COAT",IF('Application Form'!I761="PI","PI",IF('Application Form'!I761="POLL_50K (add on)*","POLL_50K (add on)*",IF('Application Form'!I761="POLL_HD (add on)*","POLL_HD (add_on)*",IF('Application Form'!I761="MSTN_50K (add_on)*","MSTN_50K (add_on)*",IF('Application Form'!I761="MSTN_HD (add on)*","MSTN_HD (add on)*",IF('Application Form'!I761="STORE","STORE",IF('Application Form'!I761="HE","HE","ERROR")))))))))))))))))))),IF(AND(F750&lt;&gt;"",'Application Form'!I761&lt;&gt;"",'Application Form'!J761&lt;&gt;""),IF('Application Form'!J761="SKSTD_BDL","SKSTD_BDL",IF('Application Form'!J761="MIP","MIP",IF('Application Form'!J761="MIP+PV","MIP",IF('Application Form'!J761="SEEKSIRE","SEEKSIRE",IF('Application Form'!J761="SEEKSIRE+PV","SEEKSIRE",IF('Application Form'!J761="GGP50K","GGP50K",IF('Application Form'!J761="GGP50K+PV","GGP50K",IF('Application Form'!J761="GGPHD (150K)","GGPHD (150K)",IF('Application Form'!J761="GGPHD+PV","GGPHD",IF('Application Form'!J761="PV","",IF('Application Form'!J761="POLL","",IF('Application Form'!J761="MSTN","MSTN",IF('Application Form'!J761="COAT","COAT",IF('Application Form'!J761="PI","PI",IF('Application Form'!J761="POLL_50K (add on)*","POLL_50K (add on)*",IF('Application Form'!J761="POLL_HD (add on)*","POLL_HD (add_on)*",IF('Application Form'!J761="MSTN_50K (add_on)*","MSTN_50K (add_on)*",IF('Application Form'!J761="MSTN_HD (add on)*","MSTN_HD (add on)*",IF('Application Form'!J761="STORE","STORE",IF('Application Form'!J761="HE","HE","")))))))))))))))))))),"ERROR"))))))</f>
        <v/>
      </c>
      <c r="P750" t="str">
        <f>IF(AND(F750="",O750&lt;&gt;""),IF('Application Form'!J761="SKSTD_BDL","SKSTD_BDL",IF('Application Form'!J761="MIP","MIP",IF('Application Form'!J761="MIP+PV","MIP",IF('Application Form'!J761="SEEKSIRE","SEEKSIRE",IF('Application Form'!J761="SEEKSIRE+PV","SEEKSIRE",IF('Application Form'!J761="GGP50K","GGP50K",IF('Application Form'!J761="GGP50K+PV","GGP50K",IF('Application Form'!J761="GGPHD (150K)","GGPHD (150K)",IF('Application Form'!J761="GGPHD+PV","GGPHD",IF('Application Form'!J761="PV","",IF('Application Form'!J761="POLL","",IF('Application Form'!J761="MSTN","MSTN",IF('Application Form'!J761="COAT","COAT",IF('Application Form'!J761="PI","PI",IF('Application Form'!J761="POLL_50K (add on)*","POLL_50K (add on)*",IF('Application Form'!J761="POLL_HD (add on)*","POLL_HD (add_on)*",IF('Application Form'!J761="MSTN_50K (add_on)*","MSTN_50K (add_on)*",IF('Application Form'!J761="MSTN_HD (add on)*","MSTN_HD (add on)*",IF('Application Form'!J761="STORE","STORE",IF('Application Form'!J761="HE","HE","")))))))))))))))))))),"")</f>
        <v/>
      </c>
    </row>
    <row r="751" spans="1:16" x14ac:dyDescent="0.25">
      <c r="A751" s="72">
        <f>'Application Form'!E762</f>
        <v>0</v>
      </c>
      <c r="B751" t="str">
        <f>IF('Application Form'!C762="Hair","H",IF('Application Form'!C762="Done","D",IF('Application Form'!C762="Semen","S",IF('Application Form'!C762="TSU","T",""))))</f>
        <v/>
      </c>
      <c r="C751" t="str">
        <f t="shared" si="11"/>
        <v>NAA</v>
      </c>
      <c r="F751" t="str">
        <f>IF('Application Form'!H762="SKSTD_BDL","SKSTD_BDL",IF('Application Form'!H762="MIP","MIP",IF('Application Form'!H762="MIP+PV","MIP",IF('Application Form'!H762="SEEKSIRE","SEEKSIRE",IF('Application Form'!H762="SEEKSIRE+PV","SEEKSIRE",IF('Application Form'!H762="GGP50K","GGP50K",IF('Application Form'!H762="GGP50K+PV","GGP50K",IF('Application Form'!H762="GGPHD (150K)","GGPHD (150K)",IF('Application Form'!H762="GGPHD+PV","GGPHD",IF('Application Form'!H762="PV","",IF('Application Form'!H762="POLL","",IF('Application Form'!H762="MSTN","",IF('Application Form'!H762="COAT","",IF('Application Form'!H762="PI","",IF('Application Form'!H762="POLL_50K (add on)*","",IF('Application Form'!H762="POLL_HD (add on)*","",IF('Application Form'!H762="MSTN_50K (add_on)*","",IF('Application Form'!H762="MSTN_HD (add on)*","",IF('Application Form'!H762="STORE","STORE",IF('Application Form'!H762="HE","HE",""))))))))))))))))))))</f>
        <v/>
      </c>
      <c r="G751" t="str">
        <f>IF(OR(RIGHT('Application Form'!H762,2)="PV",RIGHT('Application Form'!I762,2)="PV",RIGHT('Application Form'!J762,2)="PV"),"Yes","")</f>
        <v/>
      </c>
      <c r="H751" s="81" t="str">
        <f>IF(ISBLANK(IF(F751="SKSTD_BDL",'Application Form'!M762,IF('Office Use Only - DONT TOUCH!!!'!G751="Yes",'Application Form'!M762,""))),"",IF(F751="SKSTD_BDL",'Application Form'!M762,IF('Office Use Only - DONT TOUCH!!!'!G751="Yes",'Application Form'!M762,"")))</f>
        <v/>
      </c>
      <c r="K751" t="str">
        <f>IF(ISBLANK(IF(F751="SKSTD_BDL",'Application Form'!O762,IF('Office Use Only - DONT TOUCH!!!'!G751="Yes",'Application Form'!O762,""))),"",IF(F751="SKSTD_BDL",'Application Form'!O762,IF('Office Use Only - DONT TOUCH!!!'!G751="Yes",'Application Form'!O762,"")))</f>
        <v/>
      </c>
      <c r="N751" t="str">
        <f>IF(AND(F751="",'Application Form'!H762=""),"",IF(AND(F751="",'Application Form'!H762&lt;&gt;""),'Application Form'!H762,IF(AND(F751&lt;&gt;"",'Application Form'!I762=""),"",IF(AND(F751&lt;&gt;"",'Application Form'!I762&lt;&gt;""),IF('Application Form'!I762="SKSTD_BDL","SKSTD_BDL",IF('Application Form'!I762="MIP","MIP",IF('Application Form'!I762="MIP+PV","MIP",IF('Application Form'!I762="SEEKSIRE","SEEKSIRE",IF('Application Form'!I762="SEEKSIRE+PV","SEEKSIRE",IF('Application Form'!I762="GGP50K","GGP50K",IF('Application Form'!I762="GGP50K+PV","GGP50K",IF('Application Form'!I762="GGPHD (150K)","GGPHD (150K)",IF('Application Form'!I762="GGPHD+PV","GGPHD",IF('Application Form'!I762="PV","",IF('Application Form'!I762="POLL","",IF('Application Form'!I762="MSTN","MSTN",IF('Application Form'!I762="COAT","COAT",IF('Application Form'!I762="PI","PI",IF('Application Form'!I762="POLL_50K (add on)*","POLL_50K (add on)*",IF('Application Form'!I762="POLL_HD (add on)*","POLL_HD (add_on)*",IF('Application Form'!I762="MSTN_50K (add_on)*","MSTN_50K (add_on)*",IF('Application Form'!I762="MSTN_HD (add on)*","MSTN_HD (add on)*",IF('Application Form'!I762="STORE","STORE",IF('Application Form'!I762="HE","HE","")))))))))))))))))))),"ERROR"))))</f>
        <v/>
      </c>
      <c r="O751" t="str">
        <f>IF(AND(F751="",'Application Form'!H762=""),"",IF(AND(F751="",'Application Form'!H762&lt;&gt;"",'Application Form'!I762=""),"",IF(AND(F751&lt;&gt;"",'Application Form'!I762=""),"",IF(AND(F751&lt;&gt;"",'Application Form'!I762&lt;&gt;"",'Application Form'!J762=""),"",IF(AND(F751="",'Application Form'!H762&lt;&gt;"",'Application Form'!I762&lt;&gt;""),IF('Application Form'!I762="SKSTD_BDL","SKSTD_BDL",IF('Application Form'!I762="MIP","MIP",IF('Application Form'!I762="MIP+PV","MIP",IF('Application Form'!I762="SEEKSIRE","SEEKSIRE",IF('Application Form'!I762="SEEKSIRE+PV","SEEKSIRE",IF('Application Form'!I762="GGP50K","GGP50K",IF('Application Form'!I762="GGP50K+PV","GGP50K",IF('Application Form'!I762="GGPHD (150K)","GGPHD (150K)",IF('Application Form'!I762="GGPHD+PV","GGPHD",IF('Application Form'!I762="PV","",IF('Application Form'!I762="POLL","",IF('Application Form'!I762="MSTN","MSTN",IF('Application Form'!I762="COAT","COAT",IF('Application Form'!I762="PI","PI",IF('Application Form'!I762="POLL_50K (add on)*","POLL_50K (add on)*",IF('Application Form'!I762="POLL_HD (add on)*","POLL_HD (add_on)*",IF('Application Form'!I762="MSTN_50K (add_on)*","MSTN_50K (add_on)*",IF('Application Form'!I762="MSTN_HD (add on)*","MSTN_HD (add on)*",IF('Application Form'!I762="STORE","STORE",IF('Application Form'!I762="HE","HE","ERROR")))))))))))))))))))),IF(AND(F751&lt;&gt;"",'Application Form'!I762&lt;&gt;"",'Application Form'!J762&lt;&gt;""),IF('Application Form'!J762="SKSTD_BDL","SKSTD_BDL",IF('Application Form'!J762="MIP","MIP",IF('Application Form'!J762="MIP+PV","MIP",IF('Application Form'!J762="SEEKSIRE","SEEKSIRE",IF('Application Form'!J762="SEEKSIRE+PV","SEEKSIRE",IF('Application Form'!J762="GGP50K","GGP50K",IF('Application Form'!J762="GGP50K+PV","GGP50K",IF('Application Form'!J762="GGPHD (150K)","GGPHD (150K)",IF('Application Form'!J762="GGPHD+PV","GGPHD",IF('Application Form'!J762="PV","",IF('Application Form'!J762="POLL","",IF('Application Form'!J762="MSTN","MSTN",IF('Application Form'!J762="COAT","COAT",IF('Application Form'!J762="PI","PI",IF('Application Form'!J762="POLL_50K (add on)*","POLL_50K (add on)*",IF('Application Form'!J762="POLL_HD (add on)*","POLL_HD (add_on)*",IF('Application Form'!J762="MSTN_50K (add_on)*","MSTN_50K (add_on)*",IF('Application Form'!J762="MSTN_HD (add on)*","MSTN_HD (add on)*",IF('Application Form'!J762="STORE","STORE",IF('Application Form'!J762="HE","HE","")))))))))))))))))))),"ERROR"))))))</f>
        <v/>
      </c>
      <c r="P751" t="str">
        <f>IF(AND(F751="",O751&lt;&gt;""),IF('Application Form'!J762="SKSTD_BDL","SKSTD_BDL",IF('Application Form'!J762="MIP","MIP",IF('Application Form'!J762="MIP+PV","MIP",IF('Application Form'!J762="SEEKSIRE","SEEKSIRE",IF('Application Form'!J762="SEEKSIRE+PV","SEEKSIRE",IF('Application Form'!J762="GGP50K","GGP50K",IF('Application Form'!J762="GGP50K+PV","GGP50K",IF('Application Form'!J762="GGPHD (150K)","GGPHD (150K)",IF('Application Form'!J762="GGPHD+PV","GGPHD",IF('Application Form'!J762="PV","",IF('Application Form'!J762="POLL","",IF('Application Form'!J762="MSTN","MSTN",IF('Application Form'!J762="COAT","COAT",IF('Application Form'!J762="PI","PI",IF('Application Form'!J762="POLL_50K (add on)*","POLL_50K (add on)*",IF('Application Form'!J762="POLL_HD (add on)*","POLL_HD (add_on)*",IF('Application Form'!J762="MSTN_50K (add_on)*","MSTN_50K (add_on)*",IF('Application Form'!J762="MSTN_HD (add on)*","MSTN_HD (add on)*",IF('Application Form'!J762="STORE","STORE",IF('Application Form'!J762="HE","HE","")))))))))))))))))))),"")</f>
        <v/>
      </c>
    </row>
    <row r="752" spans="1:16" x14ac:dyDescent="0.25">
      <c r="A752" s="72">
        <f>'Application Form'!E763</f>
        <v>0</v>
      </c>
      <c r="B752" t="str">
        <f>IF('Application Form'!C763="Hair","H",IF('Application Form'!C763="Done","D",IF('Application Form'!C763="Semen","S",IF('Application Form'!C763="TSU","T",""))))</f>
        <v/>
      </c>
      <c r="C752" t="str">
        <f t="shared" si="11"/>
        <v>NAA</v>
      </c>
      <c r="F752" t="str">
        <f>IF('Application Form'!H763="SKSTD_BDL","SKSTD_BDL",IF('Application Form'!H763="MIP","MIP",IF('Application Form'!H763="MIP+PV","MIP",IF('Application Form'!H763="SEEKSIRE","SEEKSIRE",IF('Application Form'!H763="SEEKSIRE+PV","SEEKSIRE",IF('Application Form'!H763="GGP50K","GGP50K",IF('Application Form'!H763="GGP50K+PV","GGP50K",IF('Application Form'!H763="GGPHD (150K)","GGPHD (150K)",IF('Application Form'!H763="GGPHD+PV","GGPHD",IF('Application Form'!H763="PV","",IF('Application Form'!H763="POLL","",IF('Application Form'!H763="MSTN","",IF('Application Form'!H763="COAT","",IF('Application Form'!H763="PI","",IF('Application Form'!H763="POLL_50K (add on)*","",IF('Application Form'!H763="POLL_HD (add on)*","",IF('Application Form'!H763="MSTN_50K (add_on)*","",IF('Application Form'!H763="MSTN_HD (add on)*","",IF('Application Form'!H763="STORE","STORE",IF('Application Form'!H763="HE","HE",""))))))))))))))))))))</f>
        <v/>
      </c>
      <c r="G752" t="str">
        <f>IF(OR(RIGHT('Application Form'!H763,2)="PV",RIGHT('Application Form'!I763,2)="PV",RIGHT('Application Form'!J763,2)="PV"),"Yes","")</f>
        <v/>
      </c>
      <c r="H752" s="81" t="str">
        <f>IF(ISBLANK(IF(F752="SKSTD_BDL",'Application Form'!M763,IF('Office Use Only - DONT TOUCH!!!'!G752="Yes",'Application Form'!M763,""))),"",IF(F752="SKSTD_BDL",'Application Form'!M763,IF('Office Use Only - DONT TOUCH!!!'!G752="Yes",'Application Form'!M763,"")))</f>
        <v/>
      </c>
      <c r="K752" t="str">
        <f>IF(ISBLANK(IF(F752="SKSTD_BDL",'Application Form'!O763,IF('Office Use Only - DONT TOUCH!!!'!G752="Yes",'Application Form'!O763,""))),"",IF(F752="SKSTD_BDL",'Application Form'!O763,IF('Office Use Only - DONT TOUCH!!!'!G752="Yes",'Application Form'!O763,"")))</f>
        <v/>
      </c>
      <c r="N752" t="str">
        <f>IF(AND(F752="",'Application Form'!H763=""),"",IF(AND(F752="",'Application Form'!H763&lt;&gt;""),'Application Form'!H763,IF(AND(F752&lt;&gt;"",'Application Form'!I763=""),"",IF(AND(F752&lt;&gt;"",'Application Form'!I763&lt;&gt;""),IF('Application Form'!I763="SKSTD_BDL","SKSTD_BDL",IF('Application Form'!I763="MIP","MIP",IF('Application Form'!I763="MIP+PV","MIP",IF('Application Form'!I763="SEEKSIRE","SEEKSIRE",IF('Application Form'!I763="SEEKSIRE+PV","SEEKSIRE",IF('Application Form'!I763="GGP50K","GGP50K",IF('Application Form'!I763="GGP50K+PV","GGP50K",IF('Application Form'!I763="GGPHD (150K)","GGPHD (150K)",IF('Application Form'!I763="GGPHD+PV","GGPHD",IF('Application Form'!I763="PV","",IF('Application Form'!I763="POLL","",IF('Application Form'!I763="MSTN","MSTN",IF('Application Form'!I763="COAT","COAT",IF('Application Form'!I763="PI","PI",IF('Application Form'!I763="POLL_50K (add on)*","POLL_50K (add on)*",IF('Application Form'!I763="POLL_HD (add on)*","POLL_HD (add_on)*",IF('Application Form'!I763="MSTN_50K (add_on)*","MSTN_50K (add_on)*",IF('Application Form'!I763="MSTN_HD (add on)*","MSTN_HD (add on)*",IF('Application Form'!I763="STORE","STORE",IF('Application Form'!I763="HE","HE","")))))))))))))))))))),"ERROR"))))</f>
        <v/>
      </c>
      <c r="O752" t="str">
        <f>IF(AND(F752="",'Application Form'!H763=""),"",IF(AND(F752="",'Application Form'!H763&lt;&gt;"",'Application Form'!I763=""),"",IF(AND(F752&lt;&gt;"",'Application Form'!I763=""),"",IF(AND(F752&lt;&gt;"",'Application Form'!I763&lt;&gt;"",'Application Form'!J763=""),"",IF(AND(F752="",'Application Form'!H763&lt;&gt;"",'Application Form'!I763&lt;&gt;""),IF('Application Form'!I763="SKSTD_BDL","SKSTD_BDL",IF('Application Form'!I763="MIP","MIP",IF('Application Form'!I763="MIP+PV","MIP",IF('Application Form'!I763="SEEKSIRE","SEEKSIRE",IF('Application Form'!I763="SEEKSIRE+PV","SEEKSIRE",IF('Application Form'!I763="GGP50K","GGP50K",IF('Application Form'!I763="GGP50K+PV","GGP50K",IF('Application Form'!I763="GGPHD (150K)","GGPHD (150K)",IF('Application Form'!I763="GGPHD+PV","GGPHD",IF('Application Form'!I763="PV","",IF('Application Form'!I763="POLL","",IF('Application Form'!I763="MSTN","MSTN",IF('Application Form'!I763="COAT","COAT",IF('Application Form'!I763="PI","PI",IF('Application Form'!I763="POLL_50K (add on)*","POLL_50K (add on)*",IF('Application Form'!I763="POLL_HD (add on)*","POLL_HD (add_on)*",IF('Application Form'!I763="MSTN_50K (add_on)*","MSTN_50K (add_on)*",IF('Application Form'!I763="MSTN_HD (add on)*","MSTN_HD (add on)*",IF('Application Form'!I763="STORE","STORE",IF('Application Form'!I763="HE","HE","ERROR")))))))))))))))))))),IF(AND(F752&lt;&gt;"",'Application Form'!I763&lt;&gt;"",'Application Form'!J763&lt;&gt;""),IF('Application Form'!J763="SKSTD_BDL","SKSTD_BDL",IF('Application Form'!J763="MIP","MIP",IF('Application Form'!J763="MIP+PV","MIP",IF('Application Form'!J763="SEEKSIRE","SEEKSIRE",IF('Application Form'!J763="SEEKSIRE+PV","SEEKSIRE",IF('Application Form'!J763="GGP50K","GGP50K",IF('Application Form'!J763="GGP50K+PV","GGP50K",IF('Application Form'!J763="GGPHD (150K)","GGPHD (150K)",IF('Application Form'!J763="GGPHD+PV","GGPHD",IF('Application Form'!J763="PV","",IF('Application Form'!J763="POLL","",IF('Application Form'!J763="MSTN","MSTN",IF('Application Form'!J763="COAT","COAT",IF('Application Form'!J763="PI","PI",IF('Application Form'!J763="POLL_50K (add on)*","POLL_50K (add on)*",IF('Application Form'!J763="POLL_HD (add on)*","POLL_HD (add_on)*",IF('Application Form'!J763="MSTN_50K (add_on)*","MSTN_50K (add_on)*",IF('Application Form'!J763="MSTN_HD (add on)*","MSTN_HD (add on)*",IF('Application Form'!J763="STORE","STORE",IF('Application Form'!J763="HE","HE","")))))))))))))))))))),"ERROR"))))))</f>
        <v/>
      </c>
      <c r="P752" t="str">
        <f>IF(AND(F752="",O752&lt;&gt;""),IF('Application Form'!J763="SKSTD_BDL","SKSTD_BDL",IF('Application Form'!J763="MIP","MIP",IF('Application Form'!J763="MIP+PV","MIP",IF('Application Form'!J763="SEEKSIRE","SEEKSIRE",IF('Application Form'!J763="SEEKSIRE+PV","SEEKSIRE",IF('Application Form'!J763="GGP50K","GGP50K",IF('Application Form'!J763="GGP50K+PV","GGP50K",IF('Application Form'!J763="GGPHD (150K)","GGPHD (150K)",IF('Application Form'!J763="GGPHD+PV","GGPHD",IF('Application Form'!J763="PV","",IF('Application Form'!J763="POLL","",IF('Application Form'!J763="MSTN","MSTN",IF('Application Form'!J763="COAT","COAT",IF('Application Form'!J763="PI","PI",IF('Application Form'!J763="POLL_50K (add on)*","POLL_50K (add on)*",IF('Application Form'!J763="POLL_HD (add on)*","POLL_HD (add_on)*",IF('Application Form'!J763="MSTN_50K (add_on)*","MSTN_50K (add_on)*",IF('Application Form'!J763="MSTN_HD (add on)*","MSTN_HD (add on)*",IF('Application Form'!J763="STORE","STORE",IF('Application Form'!J763="HE","HE","")))))))))))))))))))),"")</f>
        <v/>
      </c>
    </row>
    <row r="753" spans="1:16" x14ac:dyDescent="0.25">
      <c r="A753" s="72">
        <f>'Application Form'!E764</f>
        <v>0</v>
      </c>
      <c r="B753" t="str">
        <f>IF('Application Form'!C764="Hair","H",IF('Application Form'!C764="Done","D",IF('Application Form'!C764="Semen","S",IF('Application Form'!C764="TSU","T",""))))</f>
        <v/>
      </c>
      <c r="C753" t="str">
        <f t="shared" si="11"/>
        <v>NAA</v>
      </c>
      <c r="F753" t="str">
        <f>IF('Application Form'!H764="SKSTD_BDL","SKSTD_BDL",IF('Application Form'!H764="MIP","MIP",IF('Application Form'!H764="MIP+PV","MIP",IF('Application Form'!H764="SEEKSIRE","SEEKSIRE",IF('Application Form'!H764="SEEKSIRE+PV","SEEKSIRE",IF('Application Form'!H764="GGP50K","GGP50K",IF('Application Form'!H764="GGP50K+PV","GGP50K",IF('Application Form'!H764="GGPHD (150K)","GGPHD (150K)",IF('Application Form'!H764="GGPHD+PV","GGPHD",IF('Application Form'!H764="PV","",IF('Application Form'!H764="POLL","",IF('Application Form'!H764="MSTN","",IF('Application Form'!H764="COAT","",IF('Application Form'!H764="PI","",IF('Application Form'!H764="POLL_50K (add on)*","",IF('Application Form'!H764="POLL_HD (add on)*","",IF('Application Form'!H764="MSTN_50K (add_on)*","",IF('Application Form'!H764="MSTN_HD (add on)*","",IF('Application Form'!H764="STORE","STORE",IF('Application Form'!H764="HE","HE",""))))))))))))))))))))</f>
        <v/>
      </c>
      <c r="G753" t="str">
        <f>IF(OR(RIGHT('Application Form'!H764,2)="PV",RIGHT('Application Form'!I764,2)="PV",RIGHT('Application Form'!J764,2)="PV"),"Yes","")</f>
        <v/>
      </c>
      <c r="H753" s="81" t="str">
        <f>IF(ISBLANK(IF(F753="SKSTD_BDL",'Application Form'!M764,IF('Office Use Only - DONT TOUCH!!!'!G753="Yes",'Application Form'!M764,""))),"",IF(F753="SKSTD_BDL",'Application Form'!M764,IF('Office Use Only - DONT TOUCH!!!'!G753="Yes",'Application Form'!M764,"")))</f>
        <v/>
      </c>
      <c r="K753" t="str">
        <f>IF(ISBLANK(IF(F753="SKSTD_BDL",'Application Form'!O764,IF('Office Use Only - DONT TOUCH!!!'!G753="Yes",'Application Form'!O764,""))),"",IF(F753="SKSTD_BDL",'Application Form'!O764,IF('Office Use Only - DONT TOUCH!!!'!G753="Yes",'Application Form'!O764,"")))</f>
        <v/>
      </c>
      <c r="N753" t="str">
        <f>IF(AND(F753="",'Application Form'!H764=""),"",IF(AND(F753="",'Application Form'!H764&lt;&gt;""),'Application Form'!H764,IF(AND(F753&lt;&gt;"",'Application Form'!I764=""),"",IF(AND(F753&lt;&gt;"",'Application Form'!I764&lt;&gt;""),IF('Application Form'!I764="SKSTD_BDL","SKSTD_BDL",IF('Application Form'!I764="MIP","MIP",IF('Application Form'!I764="MIP+PV","MIP",IF('Application Form'!I764="SEEKSIRE","SEEKSIRE",IF('Application Form'!I764="SEEKSIRE+PV","SEEKSIRE",IF('Application Form'!I764="GGP50K","GGP50K",IF('Application Form'!I764="GGP50K+PV","GGP50K",IF('Application Form'!I764="GGPHD (150K)","GGPHD (150K)",IF('Application Form'!I764="GGPHD+PV","GGPHD",IF('Application Form'!I764="PV","",IF('Application Form'!I764="POLL","",IF('Application Form'!I764="MSTN","MSTN",IF('Application Form'!I764="COAT","COAT",IF('Application Form'!I764="PI","PI",IF('Application Form'!I764="POLL_50K (add on)*","POLL_50K (add on)*",IF('Application Form'!I764="POLL_HD (add on)*","POLL_HD (add_on)*",IF('Application Form'!I764="MSTN_50K (add_on)*","MSTN_50K (add_on)*",IF('Application Form'!I764="MSTN_HD (add on)*","MSTN_HD (add on)*",IF('Application Form'!I764="STORE","STORE",IF('Application Form'!I764="HE","HE","")))))))))))))))))))),"ERROR"))))</f>
        <v/>
      </c>
      <c r="O753" t="str">
        <f>IF(AND(F753="",'Application Form'!H764=""),"",IF(AND(F753="",'Application Form'!H764&lt;&gt;"",'Application Form'!I764=""),"",IF(AND(F753&lt;&gt;"",'Application Form'!I764=""),"",IF(AND(F753&lt;&gt;"",'Application Form'!I764&lt;&gt;"",'Application Form'!J764=""),"",IF(AND(F753="",'Application Form'!H764&lt;&gt;"",'Application Form'!I764&lt;&gt;""),IF('Application Form'!I764="SKSTD_BDL","SKSTD_BDL",IF('Application Form'!I764="MIP","MIP",IF('Application Form'!I764="MIP+PV","MIP",IF('Application Form'!I764="SEEKSIRE","SEEKSIRE",IF('Application Form'!I764="SEEKSIRE+PV","SEEKSIRE",IF('Application Form'!I764="GGP50K","GGP50K",IF('Application Form'!I764="GGP50K+PV","GGP50K",IF('Application Form'!I764="GGPHD (150K)","GGPHD (150K)",IF('Application Form'!I764="GGPHD+PV","GGPHD",IF('Application Form'!I764="PV","",IF('Application Form'!I764="POLL","",IF('Application Form'!I764="MSTN","MSTN",IF('Application Form'!I764="COAT","COAT",IF('Application Form'!I764="PI","PI",IF('Application Form'!I764="POLL_50K (add on)*","POLL_50K (add on)*",IF('Application Form'!I764="POLL_HD (add on)*","POLL_HD (add_on)*",IF('Application Form'!I764="MSTN_50K (add_on)*","MSTN_50K (add_on)*",IF('Application Form'!I764="MSTN_HD (add on)*","MSTN_HD (add on)*",IF('Application Form'!I764="STORE","STORE",IF('Application Form'!I764="HE","HE","ERROR")))))))))))))))))))),IF(AND(F753&lt;&gt;"",'Application Form'!I764&lt;&gt;"",'Application Form'!J764&lt;&gt;""),IF('Application Form'!J764="SKSTD_BDL","SKSTD_BDL",IF('Application Form'!J764="MIP","MIP",IF('Application Form'!J764="MIP+PV","MIP",IF('Application Form'!J764="SEEKSIRE","SEEKSIRE",IF('Application Form'!J764="SEEKSIRE+PV","SEEKSIRE",IF('Application Form'!J764="GGP50K","GGP50K",IF('Application Form'!J764="GGP50K+PV","GGP50K",IF('Application Form'!J764="GGPHD (150K)","GGPHD (150K)",IF('Application Form'!J764="GGPHD+PV","GGPHD",IF('Application Form'!J764="PV","",IF('Application Form'!J764="POLL","",IF('Application Form'!J764="MSTN","MSTN",IF('Application Form'!J764="COAT","COAT",IF('Application Form'!J764="PI","PI",IF('Application Form'!J764="POLL_50K (add on)*","POLL_50K (add on)*",IF('Application Form'!J764="POLL_HD (add on)*","POLL_HD (add_on)*",IF('Application Form'!J764="MSTN_50K (add_on)*","MSTN_50K (add_on)*",IF('Application Form'!J764="MSTN_HD (add on)*","MSTN_HD (add on)*",IF('Application Form'!J764="STORE","STORE",IF('Application Form'!J764="HE","HE","")))))))))))))))))))),"ERROR"))))))</f>
        <v/>
      </c>
      <c r="P753" t="str">
        <f>IF(AND(F753="",O753&lt;&gt;""),IF('Application Form'!J764="SKSTD_BDL","SKSTD_BDL",IF('Application Form'!J764="MIP","MIP",IF('Application Form'!J764="MIP+PV","MIP",IF('Application Form'!J764="SEEKSIRE","SEEKSIRE",IF('Application Form'!J764="SEEKSIRE+PV","SEEKSIRE",IF('Application Form'!J764="GGP50K","GGP50K",IF('Application Form'!J764="GGP50K+PV","GGP50K",IF('Application Form'!J764="GGPHD (150K)","GGPHD (150K)",IF('Application Form'!J764="GGPHD+PV","GGPHD",IF('Application Form'!J764="PV","",IF('Application Form'!J764="POLL","",IF('Application Form'!J764="MSTN","MSTN",IF('Application Form'!J764="COAT","COAT",IF('Application Form'!J764="PI","PI",IF('Application Form'!J764="POLL_50K (add on)*","POLL_50K (add on)*",IF('Application Form'!J764="POLL_HD (add on)*","POLL_HD (add_on)*",IF('Application Form'!J764="MSTN_50K (add_on)*","MSTN_50K (add_on)*",IF('Application Form'!J764="MSTN_HD (add on)*","MSTN_HD (add on)*",IF('Application Form'!J764="STORE","STORE",IF('Application Form'!J764="HE","HE","")))))))))))))))))))),"")</f>
        <v/>
      </c>
    </row>
    <row r="754" spans="1:16" x14ac:dyDescent="0.25">
      <c r="A754" s="72">
        <f>'Application Form'!E765</f>
        <v>0</v>
      </c>
      <c r="B754" t="str">
        <f>IF('Application Form'!C765="Hair","H",IF('Application Form'!C765="Done","D",IF('Application Form'!C765="Semen","S",IF('Application Form'!C765="TSU","T",""))))</f>
        <v/>
      </c>
      <c r="C754" t="str">
        <f t="shared" si="11"/>
        <v>NAA</v>
      </c>
      <c r="F754" t="str">
        <f>IF('Application Form'!H765="SKSTD_BDL","SKSTD_BDL",IF('Application Form'!H765="MIP","MIP",IF('Application Form'!H765="MIP+PV","MIP",IF('Application Form'!H765="SEEKSIRE","SEEKSIRE",IF('Application Form'!H765="SEEKSIRE+PV","SEEKSIRE",IF('Application Form'!H765="GGP50K","GGP50K",IF('Application Form'!H765="GGP50K+PV","GGP50K",IF('Application Form'!H765="GGPHD (150K)","GGPHD (150K)",IF('Application Form'!H765="GGPHD+PV","GGPHD",IF('Application Form'!H765="PV","",IF('Application Form'!H765="POLL","",IF('Application Form'!H765="MSTN","",IF('Application Form'!H765="COAT","",IF('Application Form'!H765="PI","",IF('Application Form'!H765="POLL_50K (add on)*","",IF('Application Form'!H765="POLL_HD (add on)*","",IF('Application Form'!H765="MSTN_50K (add_on)*","",IF('Application Form'!H765="MSTN_HD (add on)*","",IF('Application Form'!H765="STORE","STORE",IF('Application Form'!H765="HE","HE",""))))))))))))))))))))</f>
        <v/>
      </c>
      <c r="G754" t="str">
        <f>IF(OR(RIGHT('Application Form'!H765,2)="PV",RIGHT('Application Form'!I765,2)="PV",RIGHT('Application Form'!J765,2)="PV"),"Yes","")</f>
        <v/>
      </c>
      <c r="H754" s="81" t="str">
        <f>IF(ISBLANK(IF(F754="SKSTD_BDL",'Application Form'!M765,IF('Office Use Only - DONT TOUCH!!!'!G754="Yes",'Application Form'!M765,""))),"",IF(F754="SKSTD_BDL",'Application Form'!M765,IF('Office Use Only - DONT TOUCH!!!'!G754="Yes",'Application Form'!M765,"")))</f>
        <v/>
      </c>
      <c r="K754" t="str">
        <f>IF(ISBLANK(IF(F754="SKSTD_BDL",'Application Form'!O765,IF('Office Use Only - DONT TOUCH!!!'!G754="Yes",'Application Form'!O765,""))),"",IF(F754="SKSTD_BDL",'Application Form'!O765,IF('Office Use Only - DONT TOUCH!!!'!G754="Yes",'Application Form'!O765,"")))</f>
        <v/>
      </c>
      <c r="N754" t="str">
        <f>IF(AND(F754="",'Application Form'!H765=""),"",IF(AND(F754="",'Application Form'!H765&lt;&gt;""),'Application Form'!H765,IF(AND(F754&lt;&gt;"",'Application Form'!I765=""),"",IF(AND(F754&lt;&gt;"",'Application Form'!I765&lt;&gt;""),IF('Application Form'!I765="SKSTD_BDL","SKSTD_BDL",IF('Application Form'!I765="MIP","MIP",IF('Application Form'!I765="MIP+PV","MIP",IF('Application Form'!I765="SEEKSIRE","SEEKSIRE",IF('Application Form'!I765="SEEKSIRE+PV","SEEKSIRE",IF('Application Form'!I765="GGP50K","GGP50K",IF('Application Form'!I765="GGP50K+PV","GGP50K",IF('Application Form'!I765="GGPHD (150K)","GGPHD (150K)",IF('Application Form'!I765="GGPHD+PV","GGPHD",IF('Application Form'!I765="PV","",IF('Application Form'!I765="POLL","",IF('Application Form'!I765="MSTN","MSTN",IF('Application Form'!I765="COAT","COAT",IF('Application Form'!I765="PI","PI",IF('Application Form'!I765="POLL_50K (add on)*","POLL_50K (add on)*",IF('Application Form'!I765="POLL_HD (add on)*","POLL_HD (add_on)*",IF('Application Form'!I765="MSTN_50K (add_on)*","MSTN_50K (add_on)*",IF('Application Form'!I765="MSTN_HD (add on)*","MSTN_HD (add on)*",IF('Application Form'!I765="STORE","STORE",IF('Application Form'!I765="HE","HE","")))))))))))))))))))),"ERROR"))))</f>
        <v/>
      </c>
      <c r="O754" t="str">
        <f>IF(AND(F754="",'Application Form'!H765=""),"",IF(AND(F754="",'Application Form'!H765&lt;&gt;"",'Application Form'!I765=""),"",IF(AND(F754&lt;&gt;"",'Application Form'!I765=""),"",IF(AND(F754&lt;&gt;"",'Application Form'!I765&lt;&gt;"",'Application Form'!J765=""),"",IF(AND(F754="",'Application Form'!H765&lt;&gt;"",'Application Form'!I765&lt;&gt;""),IF('Application Form'!I765="SKSTD_BDL","SKSTD_BDL",IF('Application Form'!I765="MIP","MIP",IF('Application Form'!I765="MIP+PV","MIP",IF('Application Form'!I765="SEEKSIRE","SEEKSIRE",IF('Application Form'!I765="SEEKSIRE+PV","SEEKSIRE",IF('Application Form'!I765="GGP50K","GGP50K",IF('Application Form'!I765="GGP50K+PV","GGP50K",IF('Application Form'!I765="GGPHD (150K)","GGPHD (150K)",IF('Application Form'!I765="GGPHD+PV","GGPHD",IF('Application Form'!I765="PV","",IF('Application Form'!I765="POLL","",IF('Application Form'!I765="MSTN","MSTN",IF('Application Form'!I765="COAT","COAT",IF('Application Form'!I765="PI","PI",IF('Application Form'!I765="POLL_50K (add on)*","POLL_50K (add on)*",IF('Application Form'!I765="POLL_HD (add on)*","POLL_HD (add_on)*",IF('Application Form'!I765="MSTN_50K (add_on)*","MSTN_50K (add_on)*",IF('Application Form'!I765="MSTN_HD (add on)*","MSTN_HD (add on)*",IF('Application Form'!I765="STORE","STORE",IF('Application Form'!I765="HE","HE","ERROR")))))))))))))))))))),IF(AND(F754&lt;&gt;"",'Application Form'!I765&lt;&gt;"",'Application Form'!J765&lt;&gt;""),IF('Application Form'!J765="SKSTD_BDL","SKSTD_BDL",IF('Application Form'!J765="MIP","MIP",IF('Application Form'!J765="MIP+PV","MIP",IF('Application Form'!J765="SEEKSIRE","SEEKSIRE",IF('Application Form'!J765="SEEKSIRE+PV","SEEKSIRE",IF('Application Form'!J765="GGP50K","GGP50K",IF('Application Form'!J765="GGP50K+PV","GGP50K",IF('Application Form'!J765="GGPHD (150K)","GGPHD (150K)",IF('Application Form'!J765="GGPHD+PV","GGPHD",IF('Application Form'!J765="PV","",IF('Application Form'!J765="POLL","",IF('Application Form'!J765="MSTN","MSTN",IF('Application Form'!J765="COAT","COAT",IF('Application Form'!J765="PI","PI",IF('Application Form'!J765="POLL_50K (add on)*","POLL_50K (add on)*",IF('Application Form'!J765="POLL_HD (add on)*","POLL_HD (add_on)*",IF('Application Form'!J765="MSTN_50K (add_on)*","MSTN_50K (add_on)*",IF('Application Form'!J765="MSTN_HD (add on)*","MSTN_HD (add on)*",IF('Application Form'!J765="STORE","STORE",IF('Application Form'!J765="HE","HE","")))))))))))))))))))),"ERROR"))))))</f>
        <v/>
      </c>
      <c r="P754" t="str">
        <f>IF(AND(F754="",O754&lt;&gt;""),IF('Application Form'!J765="SKSTD_BDL","SKSTD_BDL",IF('Application Form'!J765="MIP","MIP",IF('Application Form'!J765="MIP+PV","MIP",IF('Application Form'!J765="SEEKSIRE","SEEKSIRE",IF('Application Form'!J765="SEEKSIRE+PV","SEEKSIRE",IF('Application Form'!J765="GGP50K","GGP50K",IF('Application Form'!J765="GGP50K+PV","GGP50K",IF('Application Form'!J765="GGPHD (150K)","GGPHD (150K)",IF('Application Form'!J765="GGPHD+PV","GGPHD",IF('Application Form'!J765="PV","",IF('Application Form'!J765="POLL","",IF('Application Form'!J765="MSTN","MSTN",IF('Application Form'!J765="COAT","COAT",IF('Application Form'!J765="PI","PI",IF('Application Form'!J765="POLL_50K (add on)*","POLL_50K (add on)*",IF('Application Form'!J765="POLL_HD (add on)*","POLL_HD (add_on)*",IF('Application Form'!J765="MSTN_50K (add_on)*","MSTN_50K (add_on)*",IF('Application Form'!J765="MSTN_HD (add on)*","MSTN_HD (add on)*",IF('Application Form'!J765="STORE","STORE",IF('Application Form'!J765="HE","HE","")))))))))))))))))))),"")</f>
        <v/>
      </c>
    </row>
    <row r="755" spans="1:16" x14ac:dyDescent="0.25">
      <c r="A755" s="72">
        <f>'Application Form'!E766</f>
        <v>0</v>
      </c>
      <c r="B755" t="str">
        <f>IF('Application Form'!C766="Hair","H",IF('Application Form'!C766="Done","D",IF('Application Form'!C766="Semen","S",IF('Application Form'!C766="TSU","T",""))))</f>
        <v/>
      </c>
      <c r="C755" t="str">
        <f t="shared" si="11"/>
        <v>NAA</v>
      </c>
      <c r="F755" t="str">
        <f>IF('Application Form'!H766="SKSTD_BDL","SKSTD_BDL",IF('Application Form'!H766="MIP","MIP",IF('Application Form'!H766="MIP+PV","MIP",IF('Application Form'!H766="SEEKSIRE","SEEKSIRE",IF('Application Form'!H766="SEEKSIRE+PV","SEEKSIRE",IF('Application Form'!H766="GGP50K","GGP50K",IF('Application Form'!H766="GGP50K+PV","GGP50K",IF('Application Form'!H766="GGPHD (150K)","GGPHD (150K)",IF('Application Form'!H766="GGPHD+PV","GGPHD",IF('Application Form'!H766="PV","",IF('Application Form'!H766="POLL","",IF('Application Form'!H766="MSTN","",IF('Application Form'!H766="COAT","",IF('Application Form'!H766="PI","",IF('Application Form'!H766="POLL_50K (add on)*","",IF('Application Form'!H766="POLL_HD (add on)*","",IF('Application Form'!H766="MSTN_50K (add_on)*","",IF('Application Form'!H766="MSTN_HD (add on)*","",IF('Application Form'!H766="STORE","STORE",IF('Application Form'!H766="HE","HE",""))))))))))))))))))))</f>
        <v/>
      </c>
      <c r="G755" t="str">
        <f>IF(OR(RIGHT('Application Form'!H766,2)="PV",RIGHT('Application Form'!I766,2)="PV",RIGHT('Application Form'!J766,2)="PV"),"Yes","")</f>
        <v/>
      </c>
      <c r="H755" s="81" t="str">
        <f>IF(ISBLANK(IF(F755="SKSTD_BDL",'Application Form'!M766,IF('Office Use Only - DONT TOUCH!!!'!G755="Yes",'Application Form'!M766,""))),"",IF(F755="SKSTD_BDL",'Application Form'!M766,IF('Office Use Only - DONT TOUCH!!!'!G755="Yes",'Application Form'!M766,"")))</f>
        <v/>
      </c>
      <c r="K755" t="str">
        <f>IF(ISBLANK(IF(F755="SKSTD_BDL",'Application Form'!O766,IF('Office Use Only - DONT TOUCH!!!'!G755="Yes",'Application Form'!O766,""))),"",IF(F755="SKSTD_BDL",'Application Form'!O766,IF('Office Use Only - DONT TOUCH!!!'!G755="Yes",'Application Form'!O766,"")))</f>
        <v/>
      </c>
      <c r="N755" t="str">
        <f>IF(AND(F755="",'Application Form'!H766=""),"",IF(AND(F755="",'Application Form'!H766&lt;&gt;""),'Application Form'!H766,IF(AND(F755&lt;&gt;"",'Application Form'!I766=""),"",IF(AND(F755&lt;&gt;"",'Application Form'!I766&lt;&gt;""),IF('Application Form'!I766="SKSTD_BDL","SKSTD_BDL",IF('Application Form'!I766="MIP","MIP",IF('Application Form'!I766="MIP+PV","MIP",IF('Application Form'!I766="SEEKSIRE","SEEKSIRE",IF('Application Form'!I766="SEEKSIRE+PV","SEEKSIRE",IF('Application Form'!I766="GGP50K","GGP50K",IF('Application Form'!I766="GGP50K+PV","GGP50K",IF('Application Form'!I766="GGPHD (150K)","GGPHD (150K)",IF('Application Form'!I766="GGPHD+PV","GGPHD",IF('Application Form'!I766="PV","",IF('Application Form'!I766="POLL","",IF('Application Form'!I766="MSTN","MSTN",IF('Application Form'!I766="COAT","COAT",IF('Application Form'!I766="PI","PI",IF('Application Form'!I766="POLL_50K (add on)*","POLL_50K (add on)*",IF('Application Form'!I766="POLL_HD (add on)*","POLL_HD (add_on)*",IF('Application Form'!I766="MSTN_50K (add_on)*","MSTN_50K (add_on)*",IF('Application Form'!I766="MSTN_HD (add on)*","MSTN_HD (add on)*",IF('Application Form'!I766="STORE","STORE",IF('Application Form'!I766="HE","HE","")))))))))))))))))))),"ERROR"))))</f>
        <v/>
      </c>
      <c r="O755" t="str">
        <f>IF(AND(F755="",'Application Form'!H766=""),"",IF(AND(F755="",'Application Form'!H766&lt;&gt;"",'Application Form'!I766=""),"",IF(AND(F755&lt;&gt;"",'Application Form'!I766=""),"",IF(AND(F755&lt;&gt;"",'Application Form'!I766&lt;&gt;"",'Application Form'!J766=""),"",IF(AND(F755="",'Application Form'!H766&lt;&gt;"",'Application Form'!I766&lt;&gt;""),IF('Application Form'!I766="SKSTD_BDL","SKSTD_BDL",IF('Application Form'!I766="MIP","MIP",IF('Application Form'!I766="MIP+PV","MIP",IF('Application Form'!I766="SEEKSIRE","SEEKSIRE",IF('Application Form'!I766="SEEKSIRE+PV","SEEKSIRE",IF('Application Form'!I766="GGP50K","GGP50K",IF('Application Form'!I766="GGP50K+PV","GGP50K",IF('Application Form'!I766="GGPHD (150K)","GGPHD (150K)",IF('Application Form'!I766="GGPHD+PV","GGPHD",IF('Application Form'!I766="PV","",IF('Application Form'!I766="POLL","",IF('Application Form'!I766="MSTN","MSTN",IF('Application Form'!I766="COAT","COAT",IF('Application Form'!I766="PI","PI",IF('Application Form'!I766="POLL_50K (add on)*","POLL_50K (add on)*",IF('Application Form'!I766="POLL_HD (add on)*","POLL_HD (add_on)*",IF('Application Form'!I766="MSTN_50K (add_on)*","MSTN_50K (add_on)*",IF('Application Form'!I766="MSTN_HD (add on)*","MSTN_HD (add on)*",IF('Application Form'!I766="STORE","STORE",IF('Application Form'!I766="HE","HE","ERROR")))))))))))))))))))),IF(AND(F755&lt;&gt;"",'Application Form'!I766&lt;&gt;"",'Application Form'!J766&lt;&gt;""),IF('Application Form'!J766="SKSTD_BDL","SKSTD_BDL",IF('Application Form'!J766="MIP","MIP",IF('Application Form'!J766="MIP+PV","MIP",IF('Application Form'!J766="SEEKSIRE","SEEKSIRE",IF('Application Form'!J766="SEEKSIRE+PV","SEEKSIRE",IF('Application Form'!J766="GGP50K","GGP50K",IF('Application Form'!J766="GGP50K+PV","GGP50K",IF('Application Form'!J766="GGPHD (150K)","GGPHD (150K)",IF('Application Form'!J766="GGPHD+PV","GGPHD",IF('Application Form'!J766="PV","",IF('Application Form'!J766="POLL","",IF('Application Form'!J766="MSTN","MSTN",IF('Application Form'!J766="COAT","COAT",IF('Application Form'!J766="PI","PI",IF('Application Form'!J766="POLL_50K (add on)*","POLL_50K (add on)*",IF('Application Form'!J766="POLL_HD (add on)*","POLL_HD (add_on)*",IF('Application Form'!J766="MSTN_50K (add_on)*","MSTN_50K (add_on)*",IF('Application Form'!J766="MSTN_HD (add on)*","MSTN_HD (add on)*",IF('Application Form'!J766="STORE","STORE",IF('Application Form'!J766="HE","HE","")))))))))))))))))))),"ERROR"))))))</f>
        <v/>
      </c>
      <c r="P755" t="str">
        <f>IF(AND(F755="",O755&lt;&gt;""),IF('Application Form'!J766="SKSTD_BDL","SKSTD_BDL",IF('Application Form'!J766="MIP","MIP",IF('Application Form'!J766="MIP+PV","MIP",IF('Application Form'!J766="SEEKSIRE","SEEKSIRE",IF('Application Form'!J766="SEEKSIRE+PV","SEEKSIRE",IF('Application Form'!J766="GGP50K","GGP50K",IF('Application Form'!J766="GGP50K+PV","GGP50K",IF('Application Form'!J766="GGPHD (150K)","GGPHD (150K)",IF('Application Form'!J766="GGPHD+PV","GGPHD",IF('Application Form'!J766="PV","",IF('Application Form'!J766="POLL","",IF('Application Form'!J766="MSTN","MSTN",IF('Application Form'!J766="COAT","COAT",IF('Application Form'!J766="PI","PI",IF('Application Form'!J766="POLL_50K (add on)*","POLL_50K (add on)*",IF('Application Form'!J766="POLL_HD (add on)*","POLL_HD (add_on)*",IF('Application Form'!J766="MSTN_50K (add_on)*","MSTN_50K (add_on)*",IF('Application Form'!J766="MSTN_HD (add on)*","MSTN_HD (add on)*",IF('Application Form'!J766="STORE","STORE",IF('Application Form'!J766="HE","HE","")))))))))))))))))))),"")</f>
        <v/>
      </c>
    </row>
    <row r="756" spans="1:16" x14ac:dyDescent="0.25">
      <c r="A756" s="72">
        <f>'Application Form'!E767</f>
        <v>0</v>
      </c>
      <c r="B756" t="str">
        <f>IF('Application Form'!C767="Hair","H",IF('Application Form'!C767="Done","D",IF('Application Form'!C767="Semen","S",IF('Application Form'!C767="TSU","T",""))))</f>
        <v/>
      </c>
      <c r="C756" t="str">
        <f t="shared" si="11"/>
        <v>NAA</v>
      </c>
      <c r="F756" t="str">
        <f>IF('Application Form'!H767="SKSTD_BDL","SKSTD_BDL",IF('Application Form'!H767="MIP","MIP",IF('Application Form'!H767="MIP+PV","MIP",IF('Application Form'!H767="SEEKSIRE","SEEKSIRE",IF('Application Form'!H767="SEEKSIRE+PV","SEEKSIRE",IF('Application Form'!H767="GGP50K","GGP50K",IF('Application Form'!H767="GGP50K+PV","GGP50K",IF('Application Form'!H767="GGPHD (150K)","GGPHD (150K)",IF('Application Form'!H767="GGPHD+PV","GGPHD",IF('Application Form'!H767="PV","",IF('Application Form'!H767="POLL","",IF('Application Form'!H767="MSTN","",IF('Application Form'!H767="COAT","",IF('Application Form'!H767="PI","",IF('Application Form'!H767="POLL_50K (add on)*","",IF('Application Form'!H767="POLL_HD (add on)*","",IF('Application Form'!H767="MSTN_50K (add_on)*","",IF('Application Form'!H767="MSTN_HD (add on)*","",IF('Application Form'!H767="STORE","STORE",IF('Application Form'!H767="HE","HE",""))))))))))))))))))))</f>
        <v/>
      </c>
      <c r="G756" t="str">
        <f>IF(OR(RIGHT('Application Form'!H767,2)="PV",RIGHT('Application Form'!I767,2)="PV",RIGHT('Application Form'!J767,2)="PV"),"Yes","")</f>
        <v/>
      </c>
      <c r="H756" s="81" t="str">
        <f>IF(ISBLANK(IF(F756="SKSTD_BDL",'Application Form'!M767,IF('Office Use Only - DONT TOUCH!!!'!G756="Yes",'Application Form'!M767,""))),"",IF(F756="SKSTD_BDL",'Application Form'!M767,IF('Office Use Only - DONT TOUCH!!!'!G756="Yes",'Application Form'!M767,"")))</f>
        <v/>
      </c>
      <c r="K756" t="str">
        <f>IF(ISBLANK(IF(F756="SKSTD_BDL",'Application Form'!O767,IF('Office Use Only - DONT TOUCH!!!'!G756="Yes",'Application Form'!O767,""))),"",IF(F756="SKSTD_BDL",'Application Form'!O767,IF('Office Use Only - DONT TOUCH!!!'!G756="Yes",'Application Form'!O767,"")))</f>
        <v/>
      </c>
      <c r="N756" t="str">
        <f>IF(AND(F756="",'Application Form'!H767=""),"",IF(AND(F756="",'Application Form'!H767&lt;&gt;""),'Application Form'!H767,IF(AND(F756&lt;&gt;"",'Application Form'!I767=""),"",IF(AND(F756&lt;&gt;"",'Application Form'!I767&lt;&gt;""),IF('Application Form'!I767="SKSTD_BDL","SKSTD_BDL",IF('Application Form'!I767="MIP","MIP",IF('Application Form'!I767="MIP+PV","MIP",IF('Application Form'!I767="SEEKSIRE","SEEKSIRE",IF('Application Form'!I767="SEEKSIRE+PV","SEEKSIRE",IF('Application Form'!I767="GGP50K","GGP50K",IF('Application Form'!I767="GGP50K+PV","GGP50K",IF('Application Form'!I767="GGPHD (150K)","GGPHD (150K)",IF('Application Form'!I767="GGPHD+PV","GGPHD",IF('Application Form'!I767="PV","",IF('Application Form'!I767="POLL","",IF('Application Form'!I767="MSTN","MSTN",IF('Application Form'!I767="COAT","COAT",IF('Application Form'!I767="PI","PI",IF('Application Form'!I767="POLL_50K (add on)*","POLL_50K (add on)*",IF('Application Form'!I767="POLL_HD (add on)*","POLL_HD (add_on)*",IF('Application Form'!I767="MSTN_50K (add_on)*","MSTN_50K (add_on)*",IF('Application Form'!I767="MSTN_HD (add on)*","MSTN_HD (add on)*",IF('Application Form'!I767="STORE","STORE",IF('Application Form'!I767="HE","HE","")))))))))))))))))))),"ERROR"))))</f>
        <v/>
      </c>
      <c r="O756" t="str">
        <f>IF(AND(F756="",'Application Form'!H767=""),"",IF(AND(F756="",'Application Form'!H767&lt;&gt;"",'Application Form'!I767=""),"",IF(AND(F756&lt;&gt;"",'Application Form'!I767=""),"",IF(AND(F756&lt;&gt;"",'Application Form'!I767&lt;&gt;"",'Application Form'!J767=""),"",IF(AND(F756="",'Application Form'!H767&lt;&gt;"",'Application Form'!I767&lt;&gt;""),IF('Application Form'!I767="SKSTD_BDL","SKSTD_BDL",IF('Application Form'!I767="MIP","MIP",IF('Application Form'!I767="MIP+PV","MIP",IF('Application Form'!I767="SEEKSIRE","SEEKSIRE",IF('Application Form'!I767="SEEKSIRE+PV","SEEKSIRE",IF('Application Form'!I767="GGP50K","GGP50K",IF('Application Form'!I767="GGP50K+PV","GGP50K",IF('Application Form'!I767="GGPHD (150K)","GGPHD (150K)",IF('Application Form'!I767="GGPHD+PV","GGPHD",IF('Application Form'!I767="PV","",IF('Application Form'!I767="POLL","",IF('Application Form'!I767="MSTN","MSTN",IF('Application Form'!I767="COAT","COAT",IF('Application Form'!I767="PI","PI",IF('Application Form'!I767="POLL_50K (add on)*","POLL_50K (add on)*",IF('Application Form'!I767="POLL_HD (add on)*","POLL_HD (add_on)*",IF('Application Form'!I767="MSTN_50K (add_on)*","MSTN_50K (add_on)*",IF('Application Form'!I767="MSTN_HD (add on)*","MSTN_HD (add on)*",IF('Application Form'!I767="STORE","STORE",IF('Application Form'!I767="HE","HE","ERROR")))))))))))))))))))),IF(AND(F756&lt;&gt;"",'Application Form'!I767&lt;&gt;"",'Application Form'!J767&lt;&gt;""),IF('Application Form'!J767="SKSTD_BDL","SKSTD_BDL",IF('Application Form'!J767="MIP","MIP",IF('Application Form'!J767="MIP+PV","MIP",IF('Application Form'!J767="SEEKSIRE","SEEKSIRE",IF('Application Form'!J767="SEEKSIRE+PV","SEEKSIRE",IF('Application Form'!J767="GGP50K","GGP50K",IF('Application Form'!J767="GGP50K+PV","GGP50K",IF('Application Form'!J767="GGPHD (150K)","GGPHD (150K)",IF('Application Form'!J767="GGPHD+PV","GGPHD",IF('Application Form'!J767="PV","",IF('Application Form'!J767="POLL","",IF('Application Form'!J767="MSTN","MSTN",IF('Application Form'!J767="COAT","COAT",IF('Application Form'!J767="PI","PI",IF('Application Form'!J767="POLL_50K (add on)*","POLL_50K (add on)*",IF('Application Form'!J767="POLL_HD (add on)*","POLL_HD (add_on)*",IF('Application Form'!J767="MSTN_50K (add_on)*","MSTN_50K (add_on)*",IF('Application Form'!J767="MSTN_HD (add on)*","MSTN_HD (add on)*",IF('Application Form'!J767="STORE","STORE",IF('Application Form'!J767="HE","HE","")))))))))))))))))))),"ERROR"))))))</f>
        <v/>
      </c>
      <c r="P756" t="str">
        <f>IF(AND(F756="",O756&lt;&gt;""),IF('Application Form'!J767="SKSTD_BDL","SKSTD_BDL",IF('Application Form'!J767="MIP","MIP",IF('Application Form'!J767="MIP+PV","MIP",IF('Application Form'!J767="SEEKSIRE","SEEKSIRE",IF('Application Form'!J767="SEEKSIRE+PV","SEEKSIRE",IF('Application Form'!J767="GGP50K","GGP50K",IF('Application Form'!J767="GGP50K+PV","GGP50K",IF('Application Form'!J767="GGPHD (150K)","GGPHD (150K)",IF('Application Form'!J767="GGPHD+PV","GGPHD",IF('Application Form'!J767="PV","",IF('Application Form'!J767="POLL","",IF('Application Form'!J767="MSTN","MSTN",IF('Application Form'!J767="COAT","COAT",IF('Application Form'!J767="PI","PI",IF('Application Form'!J767="POLL_50K (add on)*","POLL_50K (add on)*",IF('Application Form'!J767="POLL_HD (add on)*","POLL_HD (add_on)*",IF('Application Form'!J767="MSTN_50K (add_on)*","MSTN_50K (add_on)*",IF('Application Form'!J767="MSTN_HD (add on)*","MSTN_HD (add on)*",IF('Application Form'!J767="STORE","STORE",IF('Application Form'!J767="HE","HE","")))))))))))))))))))),"")</f>
        <v/>
      </c>
    </row>
    <row r="757" spans="1:16" x14ac:dyDescent="0.25">
      <c r="A757" s="72">
        <f>'Application Form'!E768</f>
        <v>0</v>
      </c>
      <c r="B757" t="str">
        <f>IF('Application Form'!C768="Hair","H",IF('Application Form'!C768="Done","D",IF('Application Form'!C768="Semen","S",IF('Application Form'!C768="TSU","T",""))))</f>
        <v/>
      </c>
      <c r="C757" t="str">
        <f t="shared" si="11"/>
        <v>NAA</v>
      </c>
      <c r="F757" t="str">
        <f>IF('Application Form'!H768="SKSTD_BDL","SKSTD_BDL",IF('Application Form'!H768="MIP","MIP",IF('Application Form'!H768="MIP+PV","MIP",IF('Application Form'!H768="SEEKSIRE","SEEKSIRE",IF('Application Form'!H768="SEEKSIRE+PV","SEEKSIRE",IF('Application Form'!H768="GGP50K","GGP50K",IF('Application Form'!H768="GGP50K+PV","GGP50K",IF('Application Form'!H768="GGPHD (150K)","GGPHD (150K)",IF('Application Form'!H768="GGPHD+PV","GGPHD",IF('Application Form'!H768="PV","",IF('Application Form'!H768="POLL","",IF('Application Form'!H768="MSTN","",IF('Application Form'!H768="COAT","",IF('Application Form'!H768="PI","",IF('Application Form'!H768="POLL_50K (add on)*","",IF('Application Form'!H768="POLL_HD (add on)*","",IF('Application Form'!H768="MSTN_50K (add_on)*","",IF('Application Form'!H768="MSTN_HD (add on)*","",IF('Application Form'!H768="STORE","STORE",IF('Application Form'!H768="HE","HE",""))))))))))))))))))))</f>
        <v/>
      </c>
      <c r="G757" t="str">
        <f>IF(OR(RIGHT('Application Form'!H768,2)="PV",RIGHT('Application Form'!I768,2)="PV",RIGHT('Application Form'!J768,2)="PV"),"Yes","")</f>
        <v/>
      </c>
      <c r="H757" s="81" t="str">
        <f>IF(ISBLANK(IF(F757="SKSTD_BDL",'Application Form'!M768,IF('Office Use Only - DONT TOUCH!!!'!G757="Yes",'Application Form'!M768,""))),"",IF(F757="SKSTD_BDL",'Application Form'!M768,IF('Office Use Only - DONT TOUCH!!!'!G757="Yes",'Application Form'!M768,"")))</f>
        <v/>
      </c>
      <c r="K757" t="str">
        <f>IF(ISBLANK(IF(F757="SKSTD_BDL",'Application Form'!O768,IF('Office Use Only - DONT TOUCH!!!'!G757="Yes",'Application Form'!O768,""))),"",IF(F757="SKSTD_BDL",'Application Form'!O768,IF('Office Use Only - DONT TOUCH!!!'!G757="Yes",'Application Form'!O768,"")))</f>
        <v/>
      </c>
      <c r="N757" t="str">
        <f>IF(AND(F757="",'Application Form'!H768=""),"",IF(AND(F757="",'Application Form'!H768&lt;&gt;""),'Application Form'!H768,IF(AND(F757&lt;&gt;"",'Application Form'!I768=""),"",IF(AND(F757&lt;&gt;"",'Application Form'!I768&lt;&gt;""),IF('Application Form'!I768="SKSTD_BDL","SKSTD_BDL",IF('Application Form'!I768="MIP","MIP",IF('Application Form'!I768="MIP+PV","MIP",IF('Application Form'!I768="SEEKSIRE","SEEKSIRE",IF('Application Form'!I768="SEEKSIRE+PV","SEEKSIRE",IF('Application Form'!I768="GGP50K","GGP50K",IF('Application Form'!I768="GGP50K+PV","GGP50K",IF('Application Form'!I768="GGPHD (150K)","GGPHD (150K)",IF('Application Form'!I768="GGPHD+PV","GGPHD",IF('Application Form'!I768="PV","",IF('Application Form'!I768="POLL","",IF('Application Form'!I768="MSTN","MSTN",IF('Application Form'!I768="COAT","COAT",IF('Application Form'!I768="PI","PI",IF('Application Form'!I768="POLL_50K (add on)*","POLL_50K (add on)*",IF('Application Form'!I768="POLL_HD (add on)*","POLL_HD (add_on)*",IF('Application Form'!I768="MSTN_50K (add_on)*","MSTN_50K (add_on)*",IF('Application Form'!I768="MSTN_HD (add on)*","MSTN_HD (add on)*",IF('Application Form'!I768="STORE","STORE",IF('Application Form'!I768="HE","HE","")))))))))))))))))))),"ERROR"))))</f>
        <v/>
      </c>
      <c r="O757" t="str">
        <f>IF(AND(F757="",'Application Form'!H768=""),"",IF(AND(F757="",'Application Form'!H768&lt;&gt;"",'Application Form'!I768=""),"",IF(AND(F757&lt;&gt;"",'Application Form'!I768=""),"",IF(AND(F757&lt;&gt;"",'Application Form'!I768&lt;&gt;"",'Application Form'!J768=""),"",IF(AND(F757="",'Application Form'!H768&lt;&gt;"",'Application Form'!I768&lt;&gt;""),IF('Application Form'!I768="SKSTD_BDL","SKSTD_BDL",IF('Application Form'!I768="MIP","MIP",IF('Application Form'!I768="MIP+PV","MIP",IF('Application Form'!I768="SEEKSIRE","SEEKSIRE",IF('Application Form'!I768="SEEKSIRE+PV","SEEKSIRE",IF('Application Form'!I768="GGP50K","GGP50K",IF('Application Form'!I768="GGP50K+PV","GGP50K",IF('Application Form'!I768="GGPHD (150K)","GGPHD (150K)",IF('Application Form'!I768="GGPHD+PV","GGPHD",IF('Application Form'!I768="PV","",IF('Application Form'!I768="POLL","",IF('Application Form'!I768="MSTN","MSTN",IF('Application Form'!I768="COAT","COAT",IF('Application Form'!I768="PI","PI",IF('Application Form'!I768="POLL_50K (add on)*","POLL_50K (add on)*",IF('Application Form'!I768="POLL_HD (add on)*","POLL_HD (add_on)*",IF('Application Form'!I768="MSTN_50K (add_on)*","MSTN_50K (add_on)*",IF('Application Form'!I768="MSTN_HD (add on)*","MSTN_HD (add on)*",IF('Application Form'!I768="STORE","STORE",IF('Application Form'!I768="HE","HE","ERROR")))))))))))))))))))),IF(AND(F757&lt;&gt;"",'Application Form'!I768&lt;&gt;"",'Application Form'!J768&lt;&gt;""),IF('Application Form'!J768="SKSTD_BDL","SKSTD_BDL",IF('Application Form'!J768="MIP","MIP",IF('Application Form'!J768="MIP+PV","MIP",IF('Application Form'!J768="SEEKSIRE","SEEKSIRE",IF('Application Form'!J768="SEEKSIRE+PV","SEEKSIRE",IF('Application Form'!J768="GGP50K","GGP50K",IF('Application Form'!J768="GGP50K+PV","GGP50K",IF('Application Form'!J768="GGPHD (150K)","GGPHD (150K)",IF('Application Form'!J768="GGPHD+PV","GGPHD",IF('Application Form'!J768="PV","",IF('Application Form'!J768="POLL","",IF('Application Form'!J768="MSTN","MSTN",IF('Application Form'!J768="COAT","COAT",IF('Application Form'!J768="PI","PI",IF('Application Form'!J768="POLL_50K (add on)*","POLL_50K (add on)*",IF('Application Form'!J768="POLL_HD (add on)*","POLL_HD (add_on)*",IF('Application Form'!J768="MSTN_50K (add_on)*","MSTN_50K (add_on)*",IF('Application Form'!J768="MSTN_HD (add on)*","MSTN_HD (add on)*",IF('Application Form'!J768="STORE","STORE",IF('Application Form'!J768="HE","HE","")))))))))))))))))))),"ERROR"))))))</f>
        <v/>
      </c>
      <c r="P757" t="str">
        <f>IF(AND(F757="",O757&lt;&gt;""),IF('Application Form'!J768="SKSTD_BDL","SKSTD_BDL",IF('Application Form'!J768="MIP","MIP",IF('Application Form'!J768="MIP+PV","MIP",IF('Application Form'!J768="SEEKSIRE","SEEKSIRE",IF('Application Form'!J768="SEEKSIRE+PV","SEEKSIRE",IF('Application Form'!J768="GGP50K","GGP50K",IF('Application Form'!J768="GGP50K+PV","GGP50K",IF('Application Form'!J768="GGPHD (150K)","GGPHD (150K)",IF('Application Form'!J768="GGPHD+PV","GGPHD",IF('Application Form'!J768="PV","",IF('Application Form'!J768="POLL","",IF('Application Form'!J768="MSTN","MSTN",IF('Application Form'!J768="COAT","COAT",IF('Application Form'!J768="PI","PI",IF('Application Form'!J768="POLL_50K (add on)*","POLL_50K (add on)*",IF('Application Form'!J768="POLL_HD (add on)*","POLL_HD (add_on)*",IF('Application Form'!J768="MSTN_50K (add_on)*","MSTN_50K (add_on)*",IF('Application Form'!J768="MSTN_HD (add on)*","MSTN_HD (add on)*",IF('Application Form'!J768="STORE","STORE",IF('Application Form'!J768="HE","HE","")))))))))))))))))))),"")</f>
        <v/>
      </c>
    </row>
    <row r="758" spans="1:16" x14ac:dyDescent="0.25">
      <c r="A758" s="72">
        <f>'Application Form'!E769</f>
        <v>0</v>
      </c>
      <c r="B758" t="str">
        <f>IF('Application Form'!C769="Hair","H",IF('Application Form'!C769="Done","D",IF('Application Form'!C769="Semen","S",IF('Application Form'!C769="TSU","T",""))))</f>
        <v/>
      </c>
      <c r="C758" t="str">
        <f t="shared" si="11"/>
        <v>NAA</v>
      </c>
      <c r="F758" t="str">
        <f>IF('Application Form'!H769="SKSTD_BDL","SKSTD_BDL",IF('Application Form'!H769="MIP","MIP",IF('Application Form'!H769="MIP+PV","MIP",IF('Application Form'!H769="SEEKSIRE","SEEKSIRE",IF('Application Form'!H769="SEEKSIRE+PV","SEEKSIRE",IF('Application Form'!H769="GGP50K","GGP50K",IF('Application Form'!H769="GGP50K+PV","GGP50K",IF('Application Form'!H769="GGPHD (150K)","GGPHD (150K)",IF('Application Form'!H769="GGPHD+PV","GGPHD",IF('Application Form'!H769="PV","",IF('Application Form'!H769="POLL","",IF('Application Form'!H769="MSTN","",IF('Application Form'!H769="COAT","",IF('Application Form'!H769="PI","",IF('Application Form'!H769="POLL_50K (add on)*","",IF('Application Form'!H769="POLL_HD (add on)*","",IF('Application Form'!H769="MSTN_50K (add_on)*","",IF('Application Form'!H769="MSTN_HD (add on)*","",IF('Application Form'!H769="STORE","STORE",IF('Application Form'!H769="HE","HE",""))))))))))))))))))))</f>
        <v/>
      </c>
      <c r="G758" t="str">
        <f>IF(OR(RIGHT('Application Form'!H769,2)="PV",RIGHT('Application Form'!I769,2)="PV",RIGHT('Application Form'!J769,2)="PV"),"Yes","")</f>
        <v/>
      </c>
      <c r="H758" s="81" t="str">
        <f>IF(ISBLANK(IF(F758="SKSTD_BDL",'Application Form'!M769,IF('Office Use Only - DONT TOUCH!!!'!G758="Yes",'Application Form'!M769,""))),"",IF(F758="SKSTD_BDL",'Application Form'!M769,IF('Office Use Only - DONT TOUCH!!!'!G758="Yes",'Application Form'!M769,"")))</f>
        <v/>
      </c>
      <c r="K758" t="str">
        <f>IF(ISBLANK(IF(F758="SKSTD_BDL",'Application Form'!O769,IF('Office Use Only - DONT TOUCH!!!'!G758="Yes",'Application Form'!O769,""))),"",IF(F758="SKSTD_BDL",'Application Form'!O769,IF('Office Use Only - DONT TOUCH!!!'!G758="Yes",'Application Form'!O769,"")))</f>
        <v/>
      </c>
      <c r="N758" t="str">
        <f>IF(AND(F758="",'Application Form'!H769=""),"",IF(AND(F758="",'Application Form'!H769&lt;&gt;""),'Application Form'!H769,IF(AND(F758&lt;&gt;"",'Application Form'!I769=""),"",IF(AND(F758&lt;&gt;"",'Application Form'!I769&lt;&gt;""),IF('Application Form'!I769="SKSTD_BDL","SKSTD_BDL",IF('Application Form'!I769="MIP","MIP",IF('Application Form'!I769="MIP+PV","MIP",IF('Application Form'!I769="SEEKSIRE","SEEKSIRE",IF('Application Form'!I769="SEEKSIRE+PV","SEEKSIRE",IF('Application Form'!I769="GGP50K","GGP50K",IF('Application Form'!I769="GGP50K+PV","GGP50K",IF('Application Form'!I769="GGPHD (150K)","GGPHD (150K)",IF('Application Form'!I769="GGPHD+PV","GGPHD",IF('Application Form'!I769="PV","",IF('Application Form'!I769="POLL","",IF('Application Form'!I769="MSTN","MSTN",IF('Application Form'!I769="COAT","COAT",IF('Application Form'!I769="PI","PI",IF('Application Form'!I769="POLL_50K (add on)*","POLL_50K (add on)*",IF('Application Form'!I769="POLL_HD (add on)*","POLL_HD (add_on)*",IF('Application Form'!I769="MSTN_50K (add_on)*","MSTN_50K (add_on)*",IF('Application Form'!I769="MSTN_HD (add on)*","MSTN_HD (add on)*",IF('Application Form'!I769="STORE","STORE",IF('Application Form'!I769="HE","HE","")))))))))))))))))))),"ERROR"))))</f>
        <v/>
      </c>
      <c r="O758" t="str">
        <f>IF(AND(F758="",'Application Form'!H769=""),"",IF(AND(F758="",'Application Form'!H769&lt;&gt;"",'Application Form'!I769=""),"",IF(AND(F758&lt;&gt;"",'Application Form'!I769=""),"",IF(AND(F758&lt;&gt;"",'Application Form'!I769&lt;&gt;"",'Application Form'!J769=""),"",IF(AND(F758="",'Application Form'!H769&lt;&gt;"",'Application Form'!I769&lt;&gt;""),IF('Application Form'!I769="SKSTD_BDL","SKSTD_BDL",IF('Application Form'!I769="MIP","MIP",IF('Application Form'!I769="MIP+PV","MIP",IF('Application Form'!I769="SEEKSIRE","SEEKSIRE",IF('Application Form'!I769="SEEKSIRE+PV","SEEKSIRE",IF('Application Form'!I769="GGP50K","GGP50K",IF('Application Form'!I769="GGP50K+PV","GGP50K",IF('Application Form'!I769="GGPHD (150K)","GGPHD (150K)",IF('Application Form'!I769="GGPHD+PV","GGPHD",IF('Application Form'!I769="PV","",IF('Application Form'!I769="POLL","",IF('Application Form'!I769="MSTN","MSTN",IF('Application Form'!I769="COAT","COAT",IF('Application Form'!I769="PI","PI",IF('Application Form'!I769="POLL_50K (add on)*","POLL_50K (add on)*",IF('Application Form'!I769="POLL_HD (add on)*","POLL_HD (add_on)*",IF('Application Form'!I769="MSTN_50K (add_on)*","MSTN_50K (add_on)*",IF('Application Form'!I769="MSTN_HD (add on)*","MSTN_HD (add on)*",IF('Application Form'!I769="STORE","STORE",IF('Application Form'!I769="HE","HE","ERROR")))))))))))))))))))),IF(AND(F758&lt;&gt;"",'Application Form'!I769&lt;&gt;"",'Application Form'!J769&lt;&gt;""),IF('Application Form'!J769="SKSTD_BDL","SKSTD_BDL",IF('Application Form'!J769="MIP","MIP",IF('Application Form'!J769="MIP+PV","MIP",IF('Application Form'!J769="SEEKSIRE","SEEKSIRE",IF('Application Form'!J769="SEEKSIRE+PV","SEEKSIRE",IF('Application Form'!J769="GGP50K","GGP50K",IF('Application Form'!J769="GGP50K+PV","GGP50K",IF('Application Form'!J769="GGPHD (150K)","GGPHD (150K)",IF('Application Form'!J769="GGPHD+PV","GGPHD",IF('Application Form'!J769="PV","",IF('Application Form'!J769="POLL","",IF('Application Form'!J769="MSTN","MSTN",IF('Application Form'!J769="COAT","COAT",IF('Application Form'!J769="PI","PI",IF('Application Form'!J769="POLL_50K (add on)*","POLL_50K (add on)*",IF('Application Form'!J769="POLL_HD (add on)*","POLL_HD (add_on)*",IF('Application Form'!J769="MSTN_50K (add_on)*","MSTN_50K (add_on)*",IF('Application Form'!J769="MSTN_HD (add on)*","MSTN_HD (add on)*",IF('Application Form'!J769="STORE","STORE",IF('Application Form'!J769="HE","HE","")))))))))))))))))))),"ERROR"))))))</f>
        <v/>
      </c>
      <c r="P758" t="str">
        <f>IF(AND(F758="",O758&lt;&gt;""),IF('Application Form'!J769="SKSTD_BDL","SKSTD_BDL",IF('Application Form'!J769="MIP","MIP",IF('Application Form'!J769="MIP+PV","MIP",IF('Application Form'!J769="SEEKSIRE","SEEKSIRE",IF('Application Form'!J769="SEEKSIRE+PV","SEEKSIRE",IF('Application Form'!J769="GGP50K","GGP50K",IF('Application Form'!J769="GGP50K+PV","GGP50K",IF('Application Form'!J769="GGPHD (150K)","GGPHD (150K)",IF('Application Form'!J769="GGPHD+PV","GGPHD",IF('Application Form'!J769="PV","",IF('Application Form'!J769="POLL","",IF('Application Form'!J769="MSTN","MSTN",IF('Application Form'!J769="COAT","COAT",IF('Application Form'!J769="PI","PI",IF('Application Form'!J769="POLL_50K (add on)*","POLL_50K (add on)*",IF('Application Form'!J769="POLL_HD (add on)*","POLL_HD (add_on)*",IF('Application Form'!J769="MSTN_50K (add_on)*","MSTN_50K (add_on)*",IF('Application Form'!J769="MSTN_HD (add on)*","MSTN_HD (add on)*",IF('Application Form'!J769="STORE","STORE",IF('Application Form'!J769="HE","HE","")))))))))))))))))))),"")</f>
        <v/>
      </c>
    </row>
    <row r="759" spans="1:16" x14ac:dyDescent="0.25">
      <c r="A759" s="72">
        <f>'Application Form'!E770</f>
        <v>0</v>
      </c>
      <c r="B759" t="str">
        <f>IF('Application Form'!C770="Hair","H",IF('Application Form'!C770="Done","D",IF('Application Form'!C770="Semen","S",IF('Application Form'!C770="TSU","T",""))))</f>
        <v/>
      </c>
      <c r="C759" t="str">
        <f t="shared" si="11"/>
        <v>NAA</v>
      </c>
      <c r="F759" t="str">
        <f>IF('Application Form'!H770="SKSTD_BDL","SKSTD_BDL",IF('Application Form'!H770="MIP","MIP",IF('Application Form'!H770="MIP+PV","MIP",IF('Application Form'!H770="SEEKSIRE","SEEKSIRE",IF('Application Form'!H770="SEEKSIRE+PV","SEEKSIRE",IF('Application Form'!H770="GGP50K","GGP50K",IF('Application Form'!H770="GGP50K+PV","GGP50K",IF('Application Form'!H770="GGPHD (150K)","GGPHD (150K)",IF('Application Form'!H770="GGPHD+PV","GGPHD",IF('Application Form'!H770="PV","",IF('Application Form'!H770="POLL","",IF('Application Form'!H770="MSTN","",IF('Application Form'!H770="COAT","",IF('Application Form'!H770="PI","",IF('Application Form'!H770="POLL_50K (add on)*","",IF('Application Form'!H770="POLL_HD (add on)*","",IF('Application Form'!H770="MSTN_50K (add_on)*","",IF('Application Form'!H770="MSTN_HD (add on)*","",IF('Application Form'!H770="STORE","STORE",IF('Application Form'!H770="HE","HE",""))))))))))))))))))))</f>
        <v/>
      </c>
      <c r="G759" t="str">
        <f>IF(OR(RIGHT('Application Form'!H770,2)="PV",RIGHT('Application Form'!I770,2)="PV",RIGHT('Application Form'!J770,2)="PV"),"Yes","")</f>
        <v/>
      </c>
      <c r="H759" s="81" t="str">
        <f>IF(ISBLANK(IF(F759="SKSTD_BDL",'Application Form'!M770,IF('Office Use Only - DONT TOUCH!!!'!G759="Yes",'Application Form'!M770,""))),"",IF(F759="SKSTD_BDL",'Application Form'!M770,IF('Office Use Only - DONT TOUCH!!!'!G759="Yes",'Application Form'!M770,"")))</f>
        <v/>
      </c>
      <c r="K759" t="str">
        <f>IF(ISBLANK(IF(F759="SKSTD_BDL",'Application Form'!O770,IF('Office Use Only - DONT TOUCH!!!'!G759="Yes",'Application Form'!O770,""))),"",IF(F759="SKSTD_BDL",'Application Form'!O770,IF('Office Use Only - DONT TOUCH!!!'!G759="Yes",'Application Form'!O770,"")))</f>
        <v/>
      </c>
      <c r="N759" t="str">
        <f>IF(AND(F759="",'Application Form'!H770=""),"",IF(AND(F759="",'Application Form'!H770&lt;&gt;""),'Application Form'!H770,IF(AND(F759&lt;&gt;"",'Application Form'!I770=""),"",IF(AND(F759&lt;&gt;"",'Application Form'!I770&lt;&gt;""),IF('Application Form'!I770="SKSTD_BDL","SKSTD_BDL",IF('Application Form'!I770="MIP","MIP",IF('Application Form'!I770="MIP+PV","MIP",IF('Application Form'!I770="SEEKSIRE","SEEKSIRE",IF('Application Form'!I770="SEEKSIRE+PV","SEEKSIRE",IF('Application Form'!I770="GGP50K","GGP50K",IF('Application Form'!I770="GGP50K+PV","GGP50K",IF('Application Form'!I770="GGPHD (150K)","GGPHD (150K)",IF('Application Form'!I770="GGPHD+PV","GGPHD",IF('Application Form'!I770="PV","",IF('Application Form'!I770="POLL","",IF('Application Form'!I770="MSTN","MSTN",IF('Application Form'!I770="COAT","COAT",IF('Application Form'!I770="PI","PI",IF('Application Form'!I770="POLL_50K (add on)*","POLL_50K (add on)*",IF('Application Form'!I770="POLL_HD (add on)*","POLL_HD (add_on)*",IF('Application Form'!I770="MSTN_50K (add_on)*","MSTN_50K (add_on)*",IF('Application Form'!I770="MSTN_HD (add on)*","MSTN_HD (add on)*",IF('Application Form'!I770="STORE","STORE",IF('Application Form'!I770="HE","HE","")))))))))))))))))))),"ERROR"))))</f>
        <v/>
      </c>
      <c r="O759" t="str">
        <f>IF(AND(F759="",'Application Form'!H770=""),"",IF(AND(F759="",'Application Form'!H770&lt;&gt;"",'Application Form'!I770=""),"",IF(AND(F759&lt;&gt;"",'Application Form'!I770=""),"",IF(AND(F759&lt;&gt;"",'Application Form'!I770&lt;&gt;"",'Application Form'!J770=""),"",IF(AND(F759="",'Application Form'!H770&lt;&gt;"",'Application Form'!I770&lt;&gt;""),IF('Application Form'!I770="SKSTD_BDL","SKSTD_BDL",IF('Application Form'!I770="MIP","MIP",IF('Application Form'!I770="MIP+PV","MIP",IF('Application Form'!I770="SEEKSIRE","SEEKSIRE",IF('Application Form'!I770="SEEKSIRE+PV","SEEKSIRE",IF('Application Form'!I770="GGP50K","GGP50K",IF('Application Form'!I770="GGP50K+PV","GGP50K",IF('Application Form'!I770="GGPHD (150K)","GGPHD (150K)",IF('Application Form'!I770="GGPHD+PV","GGPHD",IF('Application Form'!I770="PV","",IF('Application Form'!I770="POLL","",IF('Application Form'!I770="MSTN","MSTN",IF('Application Form'!I770="COAT","COAT",IF('Application Form'!I770="PI","PI",IF('Application Form'!I770="POLL_50K (add on)*","POLL_50K (add on)*",IF('Application Form'!I770="POLL_HD (add on)*","POLL_HD (add_on)*",IF('Application Form'!I770="MSTN_50K (add_on)*","MSTN_50K (add_on)*",IF('Application Form'!I770="MSTN_HD (add on)*","MSTN_HD (add on)*",IF('Application Form'!I770="STORE","STORE",IF('Application Form'!I770="HE","HE","ERROR")))))))))))))))))))),IF(AND(F759&lt;&gt;"",'Application Form'!I770&lt;&gt;"",'Application Form'!J770&lt;&gt;""),IF('Application Form'!J770="SKSTD_BDL","SKSTD_BDL",IF('Application Form'!J770="MIP","MIP",IF('Application Form'!J770="MIP+PV","MIP",IF('Application Form'!J770="SEEKSIRE","SEEKSIRE",IF('Application Form'!J770="SEEKSIRE+PV","SEEKSIRE",IF('Application Form'!J770="GGP50K","GGP50K",IF('Application Form'!J770="GGP50K+PV","GGP50K",IF('Application Form'!J770="GGPHD (150K)","GGPHD (150K)",IF('Application Form'!J770="GGPHD+PV","GGPHD",IF('Application Form'!J770="PV","",IF('Application Form'!J770="POLL","",IF('Application Form'!J770="MSTN","MSTN",IF('Application Form'!J770="COAT","COAT",IF('Application Form'!J770="PI","PI",IF('Application Form'!J770="POLL_50K (add on)*","POLL_50K (add on)*",IF('Application Form'!J770="POLL_HD (add on)*","POLL_HD (add_on)*",IF('Application Form'!J770="MSTN_50K (add_on)*","MSTN_50K (add_on)*",IF('Application Form'!J770="MSTN_HD (add on)*","MSTN_HD (add on)*",IF('Application Form'!J770="STORE","STORE",IF('Application Form'!J770="HE","HE","")))))))))))))))))))),"ERROR"))))))</f>
        <v/>
      </c>
      <c r="P759" t="str">
        <f>IF(AND(F759="",O759&lt;&gt;""),IF('Application Form'!J770="SKSTD_BDL","SKSTD_BDL",IF('Application Form'!J770="MIP","MIP",IF('Application Form'!J770="MIP+PV","MIP",IF('Application Form'!J770="SEEKSIRE","SEEKSIRE",IF('Application Form'!J770="SEEKSIRE+PV","SEEKSIRE",IF('Application Form'!J770="GGP50K","GGP50K",IF('Application Form'!J770="GGP50K+PV","GGP50K",IF('Application Form'!J770="GGPHD (150K)","GGPHD (150K)",IF('Application Form'!J770="GGPHD+PV","GGPHD",IF('Application Form'!J770="PV","",IF('Application Form'!J770="POLL","",IF('Application Form'!J770="MSTN","MSTN",IF('Application Form'!J770="COAT","COAT",IF('Application Form'!J770="PI","PI",IF('Application Form'!J770="POLL_50K (add on)*","POLL_50K (add on)*",IF('Application Form'!J770="POLL_HD (add on)*","POLL_HD (add_on)*",IF('Application Form'!J770="MSTN_50K (add_on)*","MSTN_50K (add_on)*",IF('Application Form'!J770="MSTN_HD (add on)*","MSTN_HD (add on)*",IF('Application Form'!J770="STORE","STORE",IF('Application Form'!J770="HE","HE","")))))))))))))))))))),"")</f>
        <v/>
      </c>
    </row>
    <row r="760" spans="1:16" x14ac:dyDescent="0.25">
      <c r="A760" s="72">
        <f>'Application Form'!E771</f>
        <v>0</v>
      </c>
      <c r="B760" t="str">
        <f>IF('Application Form'!C771="Hair","H",IF('Application Form'!C771="Done","D",IF('Application Form'!C771="Semen","S",IF('Application Form'!C771="TSU","T",""))))</f>
        <v/>
      </c>
      <c r="C760" t="str">
        <f t="shared" si="11"/>
        <v>NAA</v>
      </c>
      <c r="F760" t="str">
        <f>IF('Application Form'!H771="SKSTD_BDL","SKSTD_BDL",IF('Application Form'!H771="MIP","MIP",IF('Application Form'!H771="MIP+PV","MIP",IF('Application Form'!H771="SEEKSIRE","SEEKSIRE",IF('Application Form'!H771="SEEKSIRE+PV","SEEKSIRE",IF('Application Form'!H771="GGP50K","GGP50K",IF('Application Form'!H771="GGP50K+PV","GGP50K",IF('Application Form'!H771="GGPHD (150K)","GGPHD (150K)",IF('Application Form'!H771="GGPHD+PV","GGPHD",IF('Application Form'!H771="PV","",IF('Application Form'!H771="POLL","",IF('Application Form'!H771="MSTN","",IF('Application Form'!H771="COAT","",IF('Application Form'!H771="PI","",IF('Application Form'!H771="POLL_50K (add on)*","",IF('Application Form'!H771="POLL_HD (add on)*","",IF('Application Form'!H771="MSTN_50K (add_on)*","",IF('Application Form'!H771="MSTN_HD (add on)*","",IF('Application Form'!H771="STORE","STORE",IF('Application Form'!H771="HE","HE",""))))))))))))))))))))</f>
        <v/>
      </c>
      <c r="G760" t="str">
        <f>IF(OR(RIGHT('Application Form'!H771,2)="PV",RIGHT('Application Form'!I771,2)="PV",RIGHT('Application Form'!J771,2)="PV"),"Yes","")</f>
        <v/>
      </c>
      <c r="H760" s="81" t="str">
        <f>IF(ISBLANK(IF(F760="SKSTD_BDL",'Application Form'!M771,IF('Office Use Only - DONT TOUCH!!!'!G760="Yes",'Application Form'!M771,""))),"",IF(F760="SKSTD_BDL",'Application Form'!M771,IF('Office Use Only - DONT TOUCH!!!'!G760="Yes",'Application Form'!M771,"")))</f>
        <v/>
      </c>
      <c r="K760" t="str">
        <f>IF(ISBLANK(IF(F760="SKSTD_BDL",'Application Form'!O771,IF('Office Use Only - DONT TOUCH!!!'!G760="Yes",'Application Form'!O771,""))),"",IF(F760="SKSTD_BDL",'Application Form'!O771,IF('Office Use Only - DONT TOUCH!!!'!G760="Yes",'Application Form'!O771,"")))</f>
        <v/>
      </c>
      <c r="N760" t="str">
        <f>IF(AND(F760="",'Application Form'!H771=""),"",IF(AND(F760="",'Application Form'!H771&lt;&gt;""),'Application Form'!H771,IF(AND(F760&lt;&gt;"",'Application Form'!I771=""),"",IF(AND(F760&lt;&gt;"",'Application Form'!I771&lt;&gt;""),IF('Application Form'!I771="SKSTD_BDL","SKSTD_BDL",IF('Application Form'!I771="MIP","MIP",IF('Application Form'!I771="MIP+PV","MIP",IF('Application Form'!I771="SEEKSIRE","SEEKSIRE",IF('Application Form'!I771="SEEKSIRE+PV","SEEKSIRE",IF('Application Form'!I771="GGP50K","GGP50K",IF('Application Form'!I771="GGP50K+PV","GGP50K",IF('Application Form'!I771="GGPHD (150K)","GGPHD (150K)",IF('Application Form'!I771="GGPHD+PV","GGPHD",IF('Application Form'!I771="PV","",IF('Application Form'!I771="POLL","",IF('Application Form'!I771="MSTN","MSTN",IF('Application Form'!I771="COAT","COAT",IF('Application Form'!I771="PI","PI",IF('Application Form'!I771="POLL_50K (add on)*","POLL_50K (add on)*",IF('Application Form'!I771="POLL_HD (add on)*","POLL_HD (add_on)*",IF('Application Form'!I771="MSTN_50K (add_on)*","MSTN_50K (add_on)*",IF('Application Form'!I771="MSTN_HD (add on)*","MSTN_HD (add on)*",IF('Application Form'!I771="STORE","STORE",IF('Application Form'!I771="HE","HE","")))))))))))))))))))),"ERROR"))))</f>
        <v/>
      </c>
      <c r="O760" t="str">
        <f>IF(AND(F760="",'Application Form'!H771=""),"",IF(AND(F760="",'Application Form'!H771&lt;&gt;"",'Application Form'!I771=""),"",IF(AND(F760&lt;&gt;"",'Application Form'!I771=""),"",IF(AND(F760&lt;&gt;"",'Application Form'!I771&lt;&gt;"",'Application Form'!J771=""),"",IF(AND(F760="",'Application Form'!H771&lt;&gt;"",'Application Form'!I771&lt;&gt;""),IF('Application Form'!I771="SKSTD_BDL","SKSTD_BDL",IF('Application Form'!I771="MIP","MIP",IF('Application Form'!I771="MIP+PV","MIP",IF('Application Form'!I771="SEEKSIRE","SEEKSIRE",IF('Application Form'!I771="SEEKSIRE+PV","SEEKSIRE",IF('Application Form'!I771="GGP50K","GGP50K",IF('Application Form'!I771="GGP50K+PV","GGP50K",IF('Application Form'!I771="GGPHD (150K)","GGPHD (150K)",IF('Application Form'!I771="GGPHD+PV","GGPHD",IF('Application Form'!I771="PV","",IF('Application Form'!I771="POLL","",IF('Application Form'!I771="MSTN","MSTN",IF('Application Form'!I771="COAT","COAT",IF('Application Form'!I771="PI","PI",IF('Application Form'!I771="POLL_50K (add on)*","POLL_50K (add on)*",IF('Application Form'!I771="POLL_HD (add on)*","POLL_HD (add_on)*",IF('Application Form'!I771="MSTN_50K (add_on)*","MSTN_50K (add_on)*",IF('Application Form'!I771="MSTN_HD (add on)*","MSTN_HD (add on)*",IF('Application Form'!I771="STORE","STORE",IF('Application Form'!I771="HE","HE","ERROR")))))))))))))))))))),IF(AND(F760&lt;&gt;"",'Application Form'!I771&lt;&gt;"",'Application Form'!J771&lt;&gt;""),IF('Application Form'!J771="SKSTD_BDL","SKSTD_BDL",IF('Application Form'!J771="MIP","MIP",IF('Application Form'!J771="MIP+PV","MIP",IF('Application Form'!J771="SEEKSIRE","SEEKSIRE",IF('Application Form'!J771="SEEKSIRE+PV","SEEKSIRE",IF('Application Form'!J771="GGP50K","GGP50K",IF('Application Form'!J771="GGP50K+PV","GGP50K",IF('Application Form'!J771="GGPHD (150K)","GGPHD (150K)",IF('Application Form'!J771="GGPHD+PV","GGPHD",IF('Application Form'!J771="PV","",IF('Application Form'!J771="POLL","",IF('Application Form'!J771="MSTN","MSTN",IF('Application Form'!J771="COAT","COAT",IF('Application Form'!J771="PI","PI",IF('Application Form'!J771="POLL_50K (add on)*","POLL_50K (add on)*",IF('Application Form'!J771="POLL_HD (add on)*","POLL_HD (add_on)*",IF('Application Form'!J771="MSTN_50K (add_on)*","MSTN_50K (add_on)*",IF('Application Form'!J771="MSTN_HD (add on)*","MSTN_HD (add on)*",IF('Application Form'!J771="STORE","STORE",IF('Application Form'!J771="HE","HE","")))))))))))))))))))),"ERROR"))))))</f>
        <v/>
      </c>
      <c r="P760" t="str">
        <f>IF(AND(F760="",O760&lt;&gt;""),IF('Application Form'!J771="SKSTD_BDL","SKSTD_BDL",IF('Application Form'!J771="MIP","MIP",IF('Application Form'!J771="MIP+PV","MIP",IF('Application Form'!J771="SEEKSIRE","SEEKSIRE",IF('Application Form'!J771="SEEKSIRE+PV","SEEKSIRE",IF('Application Form'!J771="GGP50K","GGP50K",IF('Application Form'!J771="GGP50K+PV","GGP50K",IF('Application Form'!J771="GGPHD (150K)","GGPHD (150K)",IF('Application Form'!J771="GGPHD+PV","GGPHD",IF('Application Form'!J771="PV","",IF('Application Form'!J771="POLL","",IF('Application Form'!J771="MSTN","MSTN",IF('Application Form'!J771="COAT","COAT",IF('Application Form'!J771="PI","PI",IF('Application Form'!J771="POLL_50K (add on)*","POLL_50K (add on)*",IF('Application Form'!J771="POLL_HD (add on)*","POLL_HD (add_on)*",IF('Application Form'!J771="MSTN_50K (add_on)*","MSTN_50K (add_on)*",IF('Application Form'!J771="MSTN_HD (add on)*","MSTN_HD (add on)*",IF('Application Form'!J771="STORE","STORE",IF('Application Form'!J771="HE","HE","")))))))))))))))))))),"")</f>
        <v/>
      </c>
    </row>
    <row r="761" spans="1:16" x14ac:dyDescent="0.25">
      <c r="A761" s="72">
        <f>'Application Form'!E772</f>
        <v>0</v>
      </c>
      <c r="B761" t="str">
        <f>IF('Application Form'!C772="Hair","H",IF('Application Form'!C772="Done","D",IF('Application Form'!C772="Semen","S",IF('Application Form'!C772="TSU","T",""))))</f>
        <v/>
      </c>
      <c r="C761" t="str">
        <f t="shared" si="11"/>
        <v>NAA</v>
      </c>
      <c r="F761" t="str">
        <f>IF('Application Form'!H772="SKSTD_BDL","SKSTD_BDL",IF('Application Form'!H772="MIP","MIP",IF('Application Form'!H772="MIP+PV","MIP",IF('Application Form'!H772="SEEKSIRE","SEEKSIRE",IF('Application Form'!H772="SEEKSIRE+PV","SEEKSIRE",IF('Application Form'!H772="GGP50K","GGP50K",IF('Application Form'!H772="GGP50K+PV","GGP50K",IF('Application Form'!H772="GGPHD (150K)","GGPHD (150K)",IF('Application Form'!H772="GGPHD+PV","GGPHD",IF('Application Form'!H772="PV","",IF('Application Form'!H772="POLL","",IF('Application Form'!H772="MSTN","",IF('Application Form'!H772="COAT","",IF('Application Form'!H772="PI","",IF('Application Form'!H772="POLL_50K (add on)*","",IF('Application Form'!H772="POLL_HD (add on)*","",IF('Application Form'!H772="MSTN_50K (add_on)*","",IF('Application Form'!H772="MSTN_HD (add on)*","",IF('Application Form'!H772="STORE","STORE",IF('Application Form'!H772="HE","HE",""))))))))))))))))))))</f>
        <v/>
      </c>
      <c r="G761" t="str">
        <f>IF(OR(RIGHT('Application Form'!H772,2)="PV",RIGHT('Application Form'!I772,2)="PV",RIGHT('Application Form'!J772,2)="PV"),"Yes","")</f>
        <v/>
      </c>
      <c r="H761" s="81" t="str">
        <f>IF(ISBLANK(IF(F761="SKSTD_BDL",'Application Form'!M772,IF('Office Use Only - DONT TOUCH!!!'!G761="Yes",'Application Form'!M772,""))),"",IF(F761="SKSTD_BDL",'Application Form'!M772,IF('Office Use Only - DONT TOUCH!!!'!G761="Yes",'Application Form'!M772,"")))</f>
        <v/>
      </c>
      <c r="K761" t="str">
        <f>IF(ISBLANK(IF(F761="SKSTD_BDL",'Application Form'!O772,IF('Office Use Only - DONT TOUCH!!!'!G761="Yes",'Application Form'!O772,""))),"",IF(F761="SKSTD_BDL",'Application Form'!O772,IF('Office Use Only - DONT TOUCH!!!'!G761="Yes",'Application Form'!O772,"")))</f>
        <v/>
      </c>
      <c r="N761" t="str">
        <f>IF(AND(F761="",'Application Form'!H772=""),"",IF(AND(F761="",'Application Form'!H772&lt;&gt;""),'Application Form'!H772,IF(AND(F761&lt;&gt;"",'Application Form'!I772=""),"",IF(AND(F761&lt;&gt;"",'Application Form'!I772&lt;&gt;""),IF('Application Form'!I772="SKSTD_BDL","SKSTD_BDL",IF('Application Form'!I772="MIP","MIP",IF('Application Form'!I772="MIP+PV","MIP",IF('Application Form'!I772="SEEKSIRE","SEEKSIRE",IF('Application Form'!I772="SEEKSIRE+PV","SEEKSIRE",IF('Application Form'!I772="GGP50K","GGP50K",IF('Application Form'!I772="GGP50K+PV","GGP50K",IF('Application Form'!I772="GGPHD (150K)","GGPHD (150K)",IF('Application Form'!I772="GGPHD+PV","GGPHD",IF('Application Form'!I772="PV","",IF('Application Form'!I772="POLL","",IF('Application Form'!I772="MSTN","MSTN",IF('Application Form'!I772="COAT","COAT",IF('Application Form'!I772="PI","PI",IF('Application Form'!I772="POLL_50K (add on)*","POLL_50K (add on)*",IF('Application Form'!I772="POLL_HD (add on)*","POLL_HD (add_on)*",IF('Application Form'!I772="MSTN_50K (add_on)*","MSTN_50K (add_on)*",IF('Application Form'!I772="MSTN_HD (add on)*","MSTN_HD (add on)*",IF('Application Form'!I772="STORE","STORE",IF('Application Form'!I772="HE","HE","")))))))))))))))))))),"ERROR"))))</f>
        <v/>
      </c>
      <c r="O761" t="str">
        <f>IF(AND(F761="",'Application Form'!H772=""),"",IF(AND(F761="",'Application Form'!H772&lt;&gt;"",'Application Form'!I772=""),"",IF(AND(F761&lt;&gt;"",'Application Form'!I772=""),"",IF(AND(F761&lt;&gt;"",'Application Form'!I772&lt;&gt;"",'Application Form'!J772=""),"",IF(AND(F761="",'Application Form'!H772&lt;&gt;"",'Application Form'!I772&lt;&gt;""),IF('Application Form'!I772="SKSTD_BDL","SKSTD_BDL",IF('Application Form'!I772="MIP","MIP",IF('Application Form'!I772="MIP+PV","MIP",IF('Application Form'!I772="SEEKSIRE","SEEKSIRE",IF('Application Form'!I772="SEEKSIRE+PV","SEEKSIRE",IF('Application Form'!I772="GGP50K","GGP50K",IF('Application Form'!I772="GGP50K+PV","GGP50K",IF('Application Form'!I772="GGPHD (150K)","GGPHD (150K)",IF('Application Form'!I772="GGPHD+PV","GGPHD",IF('Application Form'!I772="PV","",IF('Application Form'!I772="POLL","",IF('Application Form'!I772="MSTN","MSTN",IF('Application Form'!I772="COAT","COAT",IF('Application Form'!I772="PI","PI",IF('Application Form'!I772="POLL_50K (add on)*","POLL_50K (add on)*",IF('Application Form'!I772="POLL_HD (add on)*","POLL_HD (add_on)*",IF('Application Form'!I772="MSTN_50K (add_on)*","MSTN_50K (add_on)*",IF('Application Form'!I772="MSTN_HD (add on)*","MSTN_HD (add on)*",IF('Application Form'!I772="STORE","STORE",IF('Application Form'!I772="HE","HE","ERROR")))))))))))))))))))),IF(AND(F761&lt;&gt;"",'Application Form'!I772&lt;&gt;"",'Application Form'!J772&lt;&gt;""),IF('Application Form'!J772="SKSTD_BDL","SKSTD_BDL",IF('Application Form'!J772="MIP","MIP",IF('Application Form'!J772="MIP+PV","MIP",IF('Application Form'!J772="SEEKSIRE","SEEKSIRE",IF('Application Form'!J772="SEEKSIRE+PV","SEEKSIRE",IF('Application Form'!J772="GGP50K","GGP50K",IF('Application Form'!J772="GGP50K+PV","GGP50K",IF('Application Form'!J772="GGPHD (150K)","GGPHD (150K)",IF('Application Form'!J772="GGPHD+PV","GGPHD",IF('Application Form'!J772="PV","",IF('Application Form'!J772="POLL","",IF('Application Form'!J772="MSTN","MSTN",IF('Application Form'!J772="COAT","COAT",IF('Application Form'!J772="PI","PI",IF('Application Form'!J772="POLL_50K (add on)*","POLL_50K (add on)*",IF('Application Form'!J772="POLL_HD (add on)*","POLL_HD (add_on)*",IF('Application Form'!J772="MSTN_50K (add_on)*","MSTN_50K (add_on)*",IF('Application Form'!J772="MSTN_HD (add on)*","MSTN_HD (add on)*",IF('Application Form'!J772="STORE","STORE",IF('Application Form'!J772="HE","HE","")))))))))))))))))))),"ERROR"))))))</f>
        <v/>
      </c>
      <c r="P761" t="str">
        <f>IF(AND(F761="",O761&lt;&gt;""),IF('Application Form'!J772="SKSTD_BDL","SKSTD_BDL",IF('Application Form'!J772="MIP","MIP",IF('Application Form'!J772="MIP+PV","MIP",IF('Application Form'!J772="SEEKSIRE","SEEKSIRE",IF('Application Form'!J772="SEEKSIRE+PV","SEEKSIRE",IF('Application Form'!J772="GGP50K","GGP50K",IF('Application Form'!J772="GGP50K+PV","GGP50K",IF('Application Form'!J772="GGPHD (150K)","GGPHD (150K)",IF('Application Form'!J772="GGPHD+PV","GGPHD",IF('Application Form'!J772="PV","",IF('Application Form'!J772="POLL","",IF('Application Form'!J772="MSTN","MSTN",IF('Application Form'!J772="COAT","COAT",IF('Application Form'!J772="PI","PI",IF('Application Form'!J772="POLL_50K (add on)*","POLL_50K (add on)*",IF('Application Form'!J772="POLL_HD (add on)*","POLL_HD (add_on)*",IF('Application Form'!J772="MSTN_50K (add_on)*","MSTN_50K (add_on)*",IF('Application Form'!J772="MSTN_HD (add on)*","MSTN_HD (add on)*",IF('Application Form'!J772="STORE","STORE",IF('Application Form'!J772="HE","HE","")))))))))))))))))))),"")</f>
        <v/>
      </c>
    </row>
    <row r="762" spans="1:16" x14ac:dyDescent="0.25">
      <c r="A762" s="72">
        <f>'Application Form'!E773</f>
        <v>0</v>
      </c>
      <c r="B762" t="str">
        <f>IF('Application Form'!C773="Hair","H",IF('Application Form'!C773="Done","D",IF('Application Form'!C773="Semen","S",IF('Application Form'!C773="TSU","T",""))))</f>
        <v/>
      </c>
      <c r="C762" t="str">
        <f t="shared" si="11"/>
        <v>NAA</v>
      </c>
      <c r="F762" t="str">
        <f>IF('Application Form'!H773="SKSTD_BDL","SKSTD_BDL",IF('Application Form'!H773="MIP","MIP",IF('Application Form'!H773="MIP+PV","MIP",IF('Application Form'!H773="SEEKSIRE","SEEKSIRE",IF('Application Form'!H773="SEEKSIRE+PV","SEEKSIRE",IF('Application Form'!H773="GGP50K","GGP50K",IF('Application Form'!H773="GGP50K+PV","GGP50K",IF('Application Form'!H773="GGPHD (150K)","GGPHD (150K)",IF('Application Form'!H773="GGPHD+PV","GGPHD",IF('Application Form'!H773="PV","",IF('Application Form'!H773="POLL","",IF('Application Form'!H773="MSTN","",IF('Application Form'!H773="COAT","",IF('Application Form'!H773="PI","",IF('Application Form'!H773="POLL_50K (add on)*","",IF('Application Form'!H773="POLL_HD (add on)*","",IF('Application Form'!H773="MSTN_50K (add_on)*","",IF('Application Form'!H773="MSTN_HD (add on)*","",IF('Application Form'!H773="STORE","STORE",IF('Application Form'!H773="HE","HE",""))))))))))))))))))))</f>
        <v/>
      </c>
      <c r="G762" t="str">
        <f>IF(OR(RIGHT('Application Form'!H773,2)="PV",RIGHT('Application Form'!I773,2)="PV",RIGHT('Application Form'!J773,2)="PV"),"Yes","")</f>
        <v/>
      </c>
      <c r="H762" s="81" t="str">
        <f>IF(ISBLANK(IF(F762="SKSTD_BDL",'Application Form'!M773,IF('Office Use Only - DONT TOUCH!!!'!G762="Yes",'Application Form'!M773,""))),"",IF(F762="SKSTD_BDL",'Application Form'!M773,IF('Office Use Only - DONT TOUCH!!!'!G762="Yes",'Application Form'!M773,"")))</f>
        <v/>
      </c>
      <c r="K762" t="str">
        <f>IF(ISBLANK(IF(F762="SKSTD_BDL",'Application Form'!O773,IF('Office Use Only - DONT TOUCH!!!'!G762="Yes",'Application Form'!O773,""))),"",IF(F762="SKSTD_BDL",'Application Form'!O773,IF('Office Use Only - DONT TOUCH!!!'!G762="Yes",'Application Form'!O773,"")))</f>
        <v/>
      </c>
      <c r="N762" t="str">
        <f>IF(AND(F762="",'Application Form'!H773=""),"",IF(AND(F762="",'Application Form'!H773&lt;&gt;""),'Application Form'!H773,IF(AND(F762&lt;&gt;"",'Application Form'!I773=""),"",IF(AND(F762&lt;&gt;"",'Application Form'!I773&lt;&gt;""),IF('Application Form'!I773="SKSTD_BDL","SKSTD_BDL",IF('Application Form'!I773="MIP","MIP",IF('Application Form'!I773="MIP+PV","MIP",IF('Application Form'!I773="SEEKSIRE","SEEKSIRE",IF('Application Form'!I773="SEEKSIRE+PV","SEEKSIRE",IF('Application Form'!I773="GGP50K","GGP50K",IF('Application Form'!I773="GGP50K+PV","GGP50K",IF('Application Form'!I773="GGPHD (150K)","GGPHD (150K)",IF('Application Form'!I773="GGPHD+PV","GGPHD",IF('Application Form'!I773="PV","",IF('Application Form'!I773="POLL","",IF('Application Form'!I773="MSTN","MSTN",IF('Application Form'!I773="COAT","COAT",IF('Application Form'!I773="PI","PI",IF('Application Form'!I773="POLL_50K (add on)*","POLL_50K (add on)*",IF('Application Form'!I773="POLL_HD (add on)*","POLL_HD (add_on)*",IF('Application Form'!I773="MSTN_50K (add_on)*","MSTN_50K (add_on)*",IF('Application Form'!I773="MSTN_HD (add on)*","MSTN_HD (add on)*",IF('Application Form'!I773="STORE","STORE",IF('Application Form'!I773="HE","HE","")))))))))))))))))))),"ERROR"))))</f>
        <v/>
      </c>
      <c r="O762" t="str">
        <f>IF(AND(F762="",'Application Form'!H773=""),"",IF(AND(F762="",'Application Form'!H773&lt;&gt;"",'Application Form'!I773=""),"",IF(AND(F762&lt;&gt;"",'Application Form'!I773=""),"",IF(AND(F762&lt;&gt;"",'Application Form'!I773&lt;&gt;"",'Application Form'!J773=""),"",IF(AND(F762="",'Application Form'!H773&lt;&gt;"",'Application Form'!I773&lt;&gt;""),IF('Application Form'!I773="SKSTD_BDL","SKSTD_BDL",IF('Application Form'!I773="MIP","MIP",IF('Application Form'!I773="MIP+PV","MIP",IF('Application Form'!I773="SEEKSIRE","SEEKSIRE",IF('Application Form'!I773="SEEKSIRE+PV","SEEKSIRE",IF('Application Form'!I773="GGP50K","GGP50K",IF('Application Form'!I773="GGP50K+PV","GGP50K",IF('Application Form'!I773="GGPHD (150K)","GGPHD (150K)",IF('Application Form'!I773="GGPHD+PV","GGPHD",IF('Application Form'!I773="PV","",IF('Application Form'!I773="POLL","",IF('Application Form'!I773="MSTN","MSTN",IF('Application Form'!I773="COAT","COAT",IF('Application Form'!I773="PI","PI",IF('Application Form'!I773="POLL_50K (add on)*","POLL_50K (add on)*",IF('Application Form'!I773="POLL_HD (add on)*","POLL_HD (add_on)*",IF('Application Form'!I773="MSTN_50K (add_on)*","MSTN_50K (add_on)*",IF('Application Form'!I773="MSTN_HD (add on)*","MSTN_HD (add on)*",IF('Application Form'!I773="STORE","STORE",IF('Application Form'!I773="HE","HE","ERROR")))))))))))))))))))),IF(AND(F762&lt;&gt;"",'Application Form'!I773&lt;&gt;"",'Application Form'!J773&lt;&gt;""),IF('Application Form'!J773="SKSTD_BDL","SKSTD_BDL",IF('Application Form'!J773="MIP","MIP",IF('Application Form'!J773="MIP+PV","MIP",IF('Application Form'!J773="SEEKSIRE","SEEKSIRE",IF('Application Form'!J773="SEEKSIRE+PV","SEEKSIRE",IF('Application Form'!J773="GGP50K","GGP50K",IF('Application Form'!J773="GGP50K+PV","GGP50K",IF('Application Form'!J773="GGPHD (150K)","GGPHD (150K)",IF('Application Form'!J773="GGPHD+PV","GGPHD",IF('Application Form'!J773="PV","",IF('Application Form'!J773="POLL","",IF('Application Form'!J773="MSTN","MSTN",IF('Application Form'!J773="COAT","COAT",IF('Application Form'!J773="PI","PI",IF('Application Form'!J773="POLL_50K (add on)*","POLL_50K (add on)*",IF('Application Form'!J773="POLL_HD (add on)*","POLL_HD (add_on)*",IF('Application Form'!J773="MSTN_50K (add_on)*","MSTN_50K (add_on)*",IF('Application Form'!J773="MSTN_HD (add on)*","MSTN_HD (add on)*",IF('Application Form'!J773="STORE","STORE",IF('Application Form'!J773="HE","HE","")))))))))))))))))))),"ERROR"))))))</f>
        <v/>
      </c>
      <c r="P762" t="str">
        <f>IF(AND(F762="",O762&lt;&gt;""),IF('Application Form'!J773="SKSTD_BDL","SKSTD_BDL",IF('Application Form'!J773="MIP","MIP",IF('Application Form'!J773="MIP+PV","MIP",IF('Application Form'!J773="SEEKSIRE","SEEKSIRE",IF('Application Form'!J773="SEEKSIRE+PV","SEEKSIRE",IF('Application Form'!J773="GGP50K","GGP50K",IF('Application Form'!J773="GGP50K+PV","GGP50K",IF('Application Form'!J773="GGPHD (150K)","GGPHD (150K)",IF('Application Form'!J773="GGPHD+PV","GGPHD",IF('Application Form'!J773="PV","",IF('Application Form'!J773="POLL","",IF('Application Form'!J773="MSTN","MSTN",IF('Application Form'!J773="COAT","COAT",IF('Application Form'!J773="PI","PI",IF('Application Form'!J773="POLL_50K (add on)*","POLL_50K (add on)*",IF('Application Form'!J773="POLL_HD (add on)*","POLL_HD (add_on)*",IF('Application Form'!J773="MSTN_50K (add_on)*","MSTN_50K (add_on)*",IF('Application Form'!J773="MSTN_HD (add on)*","MSTN_HD (add on)*",IF('Application Form'!J773="STORE","STORE",IF('Application Form'!J773="HE","HE","")))))))))))))))))))),"")</f>
        <v/>
      </c>
    </row>
    <row r="763" spans="1:16" x14ac:dyDescent="0.25">
      <c r="A763" s="72">
        <f>'Application Form'!E774</f>
        <v>0</v>
      </c>
      <c r="B763" t="str">
        <f>IF('Application Form'!C774="Hair","H",IF('Application Form'!C774="Done","D",IF('Application Form'!C774="Semen","S",IF('Application Form'!C774="TSU","T",""))))</f>
        <v/>
      </c>
      <c r="C763" t="str">
        <f t="shared" si="11"/>
        <v>NAA</v>
      </c>
      <c r="F763" t="str">
        <f>IF('Application Form'!H774="SKSTD_BDL","SKSTD_BDL",IF('Application Form'!H774="MIP","MIP",IF('Application Form'!H774="MIP+PV","MIP",IF('Application Form'!H774="SEEKSIRE","SEEKSIRE",IF('Application Form'!H774="SEEKSIRE+PV","SEEKSIRE",IF('Application Form'!H774="GGP50K","GGP50K",IF('Application Form'!H774="GGP50K+PV","GGP50K",IF('Application Form'!H774="GGPHD (150K)","GGPHD (150K)",IF('Application Form'!H774="GGPHD+PV","GGPHD",IF('Application Form'!H774="PV","",IF('Application Form'!H774="POLL","",IF('Application Form'!H774="MSTN","",IF('Application Form'!H774="COAT","",IF('Application Form'!H774="PI","",IF('Application Form'!H774="POLL_50K (add on)*","",IF('Application Form'!H774="POLL_HD (add on)*","",IF('Application Form'!H774="MSTN_50K (add_on)*","",IF('Application Form'!H774="MSTN_HD (add on)*","",IF('Application Form'!H774="STORE","STORE",IF('Application Form'!H774="HE","HE",""))))))))))))))))))))</f>
        <v/>
      </c>
      <c r="G763" t="str">
        <f>IF(OR(RIGHT('Application Form'!H774,2)="PV",RIGHT('Application Form'!I774,2)="PV",RIGHT('Application Form'!J774,2)="PV"),"Yes","")</f>
        <v/>
      </c>
      <c r="H763" s="81" t="str">
        <f>IF(ISBLANK(IF(F763="SKSTD_BDL",'Application Form'!M774,IF('Office Use Only - DONT TOUCH!!!'!G763="Yes",'Application Form'!M774,""))),"",IF(F763="SKSTD_BDL",'Application Form'!M774,IF('Office Use Only - DONT TOUCH!!!'!G763="Yes",'Application Form'!M774,"")))</f>
        <v/>
      </c>
      <c r="K763" t="str">
        <f>IF(ISBLANK(IF(F763="SKSTD_BDL",'Application Form'!O774,IF('Office Use Only - DONT TOUCH!!!'!G763="Yes",'Application Form'!O774,""))),"",IF(F763="SKSTD_BDL",'Application Form'!O774,IF('Office Use Only - DONT TOUCH!!!'!G763="Yes",'Application Form'!O774,"")))</f>
        <v/>
      </c>
      <c r="N763" t="str">
        <f>IF(AND(F763="",'Application Form'!H774=""),"",IF(AND(F763="",'Application Form'!H774&lt;&gt;""),'Application Form'!H774,IF(AND(F763&lt;&gt;"",'Application Form'!I774=""),"",IF(AND(F763&lt;&gt;"",'Application Form'!I774&lt;&gt;""),IF('Application Form'!I774="SKSTD_BDL","SKSTD_BDL",IF('Application Form'!I774="MIP","MIP",IF('Application Form'!I774="MIP+PV","MIP",IF('Application Form'!I774="SEEKSIRE","SEEKSIRE",IF('Application Form'!I774="SEEKSIRE+PV","SEEKSIRE",IF('Application Form'!I774="GGP50K","GGP50K",IF('Application Form'!I774="GGP50K+PV","GGP50K",IF('Application Form'!I774="GGPHD (150K)","GGPHD (150K)",IF('Application Form'!I774="GGPHD+PV","GGPHD",IF('Application Form'!I774="PV","",IF('Application Form'!I774="POLL","",IF('Application Form'!I774="MSTN","MSTN",IF('Application Form'!I774="COAT","COAT",IF('Application Form'!I774="PI","PI",IF('Application Form'!I774="POLL_50K (add on)*","POLL_50K (add on)*",IF('Application Form'!I774="POLL_HD (add on)*","POLL_HD (add_on)*",IF('Application Form'!I774="MSTN_50K (add_on)*","MSTN_50K (add_on)*",IF('Application Form'!I774="MSTN_HD (add on)*","MSTN_HD (add on)*",IF('Application Form'!I774="STORE","STORE",IF('Application Form'!I774="HE","HE","")))))))))))))))))))),"ERROR"))))</f>
        <v/>
      </c>
      <c r="O763" t="str">
        <f>IF(AND(F763="",'Application Form'!H774=""),"",IF(AND(F763="",'Application Form'!H774&lt;&gt;"",'Application Form'!I774=""),"",IF(AND(F763&lt;&gt;"",'Application Form'!I774=""),"",IF(AND(F763&lt;&gt;"",'Application Form'!I774&lt;&gt;"",'Application Form'!J774=""),"",IF(AND(F763="",'Application Form'!H774&lt;&gt;"",'Application Form'!I774&lt;&gt;""),IF('Application Form'!I774="SKSTD_BDL","SKSTD_BDL",IF('Application Form'!I774="MIP","MIP",IF('Application Form'!I774="MIP+PV","MIP",IF('Application Form'!I774="SEEKSIRE","SEEKSIRE",IF('Application Form'!I774="SEEKSIRE+PV","SEEKSIRE",IF('Application Form'!I774="GGP50K","GGP50K",IF('Application Form'!I774="GGP50K+PV","GGP50K",IF('Application Form'!I774="GGPHD (150K)","GGPHD (150K)",IF('Application Form'!I774="GGPHD+PV","GGPHD",IF('Application Form'!I774="PV","",IF('Application Form'!I774="POLL","",IF('Application Form'!I774="MSTN","MSTN",IF('Application Form'!I774="COAT","COAT",IF('Application Form'!I774="PI","PI",IF('Application Form'!I774="POLL_50K (add on)*","POLL_50K (add on)*",IF('Application Form'!I774="POLL_HD (add on)*","POLL_HD (add_on)*",IF('Application Form'!I774="MSTN_50K (add_on)*","MSTN_50K (add_on)*",IF('Application Form'!I774="MSTN_HD (add on)*","MSTN_HD (add on)*",IF('Application Form'!I774="STORE","STORE",IF('Application Form'!I774="HE","HE","ERROR")))))))))))))))))))),IF(AND(F763&lt;&gt;"",'Application Form'!I774&lt;&gt;"",'Application Form'!J774&lt;&gt;""),IF('Application Form'!J774="SKSTD_BDL","SKSTD_BDL",IF('Application Form'!J774="MIP","MIP",IF('Application Form'!J774="MIP+PV","MIP",IF('Application Form'!J774="SEEKSIRE","SEEKSIRE",IF('Application Form'!J774="SEEKSIRE+PV","SEEKSIRE",IF('Application Form'!J774="GGP50K","GGP50K",IF('Application Form'!J774="GGP50K+PV","GGP50K",IF('Application Form'!J774="GGPHD (150K)","GGPHD (150K)",IF('Application Form'!J774="GGPHD+PV","GGPHD",IF('Application Form'!J774="PV","",IF('Application Form'!J774="POLL","",IF('Application Form'!J774="MSTN","MSTN",IF('Application Form'!J774="COAT","COAT",IF('Application Form'!J774="PI","PI",IF('Application Form'!J774="POLL_50K (add on)*","POLL_50K (add on)*",IF('Application Form'!J774="POLL_HD (add on)*","POLL_HD (add_on)*",IF('Application Form'!J774="MSTN_50K (add_on)*","MSTN_50K (add_on)*",IF('Application Form'!J774="MSTN_HD (add on)*","MSTN_HD (add on)*",IF('Application Form'!J774="STORE","STORE",IF('Application Form'!J774="HE","HE","")))))))))))))))))))),"ERROR"))))))</f>
        <v/>
      </c>
      <c r="P763" t="str">
        <f>IF(AND(F763="",O763&lt;&gt;""),IF('Application Form'!J774="SKSTD_BDL","SKSTD_BDL",IF('Application Form'!J774="MIP","MIP",IF('Application Form'!J774="MIP+PV","MIP",IF('Application Form'!J774="SEEKSIRE","SEEKSIRE",IF('Application Form'!J774="SEEKSIRE+PV","SEEKSIRE",IF('Application Form'!J774="GGP50K","GGP50K",IF('Application Form'!J774="GGP50K+PV","GGP50K",IF('Application Form'!J774="GGPHD (150K)","GGPHD (150K)",IF('Application Form'!J774="GGPHD+PV","GGPHD",IF('Application Form'!J774="PV","",IF('Application Form'!J774="POLL","",IF('Application Form'!J774="MSTN","MSTN",IF('Application Form'!J774="COAT","COAT",IF('Application Form'!J774="PI","PI",IF('Application Form'!J774="POLL_50K (add on)*","POLL_50K (add on)*",IF('Application Form'!J774="POLL_HD (add on)*","POLL_HD (add_on)*",IF('Application Form'!J774="MSTN_50K (add_on)*","MSTN_50K (add_on)*",IF('Application Form'!J774="MSTN_HD (add on)*","MSTN_HD (add on)*",IF('Application Form'!J774="STORE","STORE",IF('Application Form'!J774="HE","HE","")))))))))))))))))))),"")</f>
        <v/>
      </c>
    </row>
    <row r="764" spans="1:16" x14ac:dyDescent="0.25">
      <c r="A764" s="72">
        <f>'Application Form'!E775</f>
        <v>0</v>
      </c>
      <c r="B764" t="str">
        <f>IF('Application Form'!C775="Hair","H",IF('Application Form'!C775="Done","D",IF('Application Form'!C775="Semen","S",IF('Application Form'!C775="TSU","T",""))))</f>
        <v/>
      </c>
      <c r="C764" t="str">
        <f t="shared" si="11"/>
        <v>NAA</v>
      </c>
      <c r="F764" t="str">
        <f>IF('Application Form'!H775="SKSTD_BDL","SKSTD_BDL",IF('Application Form'!H775="MIP","MIP",IF('Application Form'!H775="MIP+PV","MIP",IF('Application Form'!H775="SEEKSIRE","SEEKSIRE",IF('Application Form'!H775="SEEKSIRE+PV","SEEKSIRE",IF('Application Form'!H775="GGP50K","GGP50K",IF('Application Form'!H775="GGP50K+PV","GGP50K",IF('Application Form'!H775="GGPHD (150K)","GGPHD (150K)",IF('Application Form'!H775="GGPHD+PV","GGPHD",IF('Application Form'!H775="PV","",IF('Application Form'!H775="POLL","",IF('Application Form'!H775="MSTN","",IF('Application Form'!H775="COAT","",IF('Application Form'!H775="PI","",IF('Application Form'!H775="POLL_50K (add on)*","",IF('Application Form'!H775="POLL_HD (add on)*","",IF('Application Form'!H775="MSTN_50K (add_on)*","",IF('Application Form'!H775="MSTN_HD (add on)*","",IF('Application Form'!H775="STORE","STORE",IF('Application Form'!H775="HE","HE",""))))))))))))))))))))</f>
        <v/>
      </c>
      <c r="G764" t="str">
        <f>IF(OR(RIGHT('Application Form'!H775,2)="PV",RIGHT('Application Form'!I775,2)="PV",RIGHT('Application Form'!J775,2)="PV"),"Yes","")</f>
        <v/>
      </c>
      <c r="H764" s="81" t="str">
        <f>IF(ISBLANK(IF(F764="SKSTD_BDL",'Application Form'!M775,IF('Office Use Only - DONT TOUCH!!!'!G764="Yes",'Application Form'!M775,""))),"",IF(F764="SKSTD_BDL",'Application Form'!M775,IF('Office Use Only - DONT TOUCH!!!'!G764="Yes",'Application Form'!M775,"")))</f>
        <v/>
      </c>
      <c r="K764" t="str">
        <f>IF(ISBLANK(IF(F764="SKSTD_BDL",'Application Form'!O775,IF('Office Use Only - DONT TOUCH!!!'!G764="Yes",'Application Form'!O775,""))),"",IF(F764="SKSTD_BDL",'Application Form'!O775,IF('Office Use Only - DONT TOUCH!!!'!G764="Yes",'Application Form'!O775,"")))</f>
        <v/>
      </c>
      <c r="N764" t="str">
        <f>IF(AND(F764="",'Application Form'!H775=""),"",IF(AND(F764="",'Application Form'!H775&lt;&gt;""),'Application Form'!H775,IF(AND(F764&lt;&gt;"",'Application Form'!I775=""),"",IF(AND(F764&lt;&gt;"",'Application Form'!I775&lt;&gt;""),IF('Application Form'!I775="SKSTD_BDL","SKSTD_BDL",IF('Application Form'!I775="MIP","MIP",IF('Application Form'!I775="MIP+PV","MIP",IF('Application Form'!I775="SEEKSIRE","SEEKSIRE",IF('Application Form'!I775="SEEKSIRE+PV","SEEKSIRE",IF('Application Form'!I775="GGP50K","GGP50K",IF('Application Form'!I775="GGP50K+PV","GGP50K",IF('Application Form'!I775="GGPHD (150K)","GGPHD (150K)",IF('Application Form'!I775="GGPHD+PV","GGPHD",IF('Application Form'!I775="PV","",IF('Application Form'!I775="POLL","",IF('Application Form'!I775="MSTN","MSTN",IF('Application Form'!I775="COAT","COAT",IF('Application Form'!I775="PI","PI",IF('Application Form'!I775="POLL_50K (add on)*","POLL_50K (add on)*",IF('Application Form'!I775="POLL_HD (add on)*","POLL_HD (add_on)*",IF('Application Form'!I775="MSTN_50K (add_on)*","MSTN_50K (add_on)*",IF('Application Form'!I775="MSTN_HD (add on)*","MSTN_HD (add on)*",IF('Application Form'!I775="STORE","STORE",IF('Application Form'!I775="HE","HE","")))))))))))))))))))),"ERROR"))))</f>
        <v/>
      </c>
      <c r="O764" t="str">
        <f>IF(AND(F764="",'Application Form'!H775=""),"",IF(AND(F764="",'Application Form'!H775&lt;&gt;"",'Application Form'!I775=""),"",IF(AND(F764&lt;&gt;"",'Application Form'!I775=""),"",IF(AND(F764&lt;&gt;"",'Application Form'!I775&lt;&gt;"",'Application Form'!J775=""),"",IF(AND(F764="",'Application Form'!H775&lt;&gt;"",'Application Form'!I775&lt;&gt;""),IF('Application Form'!I775="SKSTD_BDL","SKSTD_BDL",IF('Application Form'!I775="MIP","MIP",IF('Application Form'!I775="MIP+PV","MIP",IF('Application Form'!I775="SEEKSIRE","SEEKSIRE",IF('Application Form'!I775="SEEKSIRE+PV","SEEKSIRE",IF('Application Form'!I775="GGP50K","GGP50K",IF('Application Form'!I775="GGP50K+PV","GGP50K",IF('Application Form'!I775="GGPHD (150K)","GGPHD (150K)",IF('Application Form'!I775="GGPHD+PV","GGPHD",IF('Application Form'!I775="PV","",IF('Application Form'!I775="POLL","",IF('Application Form'!I775="MSTN","MSTN",IF('Application Form'!I775="COAT","COAT",IF('Application Form'!I775="PI","PI",IF('Application Form'!I775="POLL_50K (add on)*","POLL_50K (add on)*",IF('Application Form'!I775="POLL_HD (add on)*","POLL_HD (add_on)*",IF('Application Form'!I775="MSTN_50K (add_on)*","MSTN_50K (add_on)*",IF('Application Form'!I775="MSTN_HD (add on)*","MSTN_HD (add on)*",IF('Application Form'!I775="STORE","STORE",IF('Application Form'!I775="HE","HE","ERROR")))))))))))))))))))),IF(AND(F764&lt;&gt;"",'Application Form'!I775&lt;&gt;"",'Application Form'!J775&lt;&gt;""),IF('Application Form'!J775="SKSTD_BDL","SKSTD_BDL",IF('Application Form'!J775="MIP","MIP",IF('Application Form'!J775="MIP+PV","MIP",IF('Application Form'!J775="SEEKSIRE","SEEKSIRE",IF('Application Form'!J775="SEEKSIRE+PV","SEEKSIRE",IF('Application Form'!J775="GGP50K","GGP50K",IF('Application Form'!J775="GGP50K+PV","GGP50K",IF('Application Form'!J775="GGPHD (150K)","GGPHD (150K)",IF('Application Form'!J775="GGPHD+PV","GGPHD",IF('Application Form'!J775="PV","",IF('Application Form'!J775="POLL","",IF('Application Form'!J775="MSTN","MSTN",IF('Application Form'!J775="COAT","COAT",IF('Application Form'!J775="PI","PI",IF('Application Form'!J775="POLL_50K (add on)*","POLL_50K (add on)*",IF('Application Form'!J775="POLL_HD (add on)*","POLL_HD (add_on)*",IF('Application Form'!J775="MSTN_50K (add_on)*","MSTN_50K (add_on)*",IF('Application Form'!J775="MSTN_HD (add on)*","MSTN_HD (add on)*",IF('Application Form'!J775="STORE","STORE",IF('Application Form'!J775="HE","HE","")))))))))))))))))))),"ERROR"))))))</f>
        <v/>
      </c>
      <c r="P764" t="str">
        <f>IF(AND(F764="",O764&lt;&gt;""),IF('Application Form'!J775="SKSTD_BDL","SKSTD_BDL",IF('Application Form'!J775="MIP","MIP",IF('Application Form'!J775="MIP+PV","MIP",IF('Application Form'!J775="SEEKSIRE","SEEKSIRE",IF('Application Form'!J775="SEEKSIRE+PV","SEEKSIRE",IF('Application Form'!J775="GGP50K","GGP50K",IF('Application Form'!J775="GGP50K+PV","GGP50K",IF('Application Form'!J775="GGPHD (150K)","GGPHD (150K)",IF('Application Form'!J775="GGPHD+PV","GGPHD",IF('Application Form'!J775="PV","",IF('Application Form'!J775="POLL","",IF('Application Form'!J775="MSTN","MSTN",IF('Application Form'!J775="COAT","COAT",IF('Application Form'!J775="PI","PI",IF('Application Form'!J775="POLL_50K (add on)*","POLL_50K (add on)*",IF('Application Form'!J775="POLL_HD (add on)*","POLL_HD (add_on)*",IF('Application Form'!J775="MSTN_50K (add_on)*","MSTN_50K (add_on)*",IF('Application Form'!J775="MSTN_HD (add on)*","MSTN_HD (add on)*",IF('Application Form'!J775="STORE","STORE",IF('Application Form'!J775="HE","HE","")))))))))))))))))))),"")</f>
        <v/>
      </c>
    </row>
    <row r="765" spans="1:16" x14ac:dyDescent="0.25">
      <c r="A765" s="72">
        <f>'Application Form'!E776</f>
        <v>0</v>
      </c>
      <c r="B765" t="str">
        <f>IF('Application Form'!C776="Hair","H",IF('Application Form'!C776="Done","D",IF('Application Form'!C776="Semen","S",IF('Application Form'!C776="TSU","T",""))))</f>
        <v/>
      </c>
      <c r="C765" t="str">
        <f t="shared" si="11"/>
        <v>NAA</v>
      </c>
      <c r="F765" t="str">
        <f>IF('Application Form'!H776="SKSTD_BDL","SKSTD_BDL",IF('Application Form'!H776="MIP","MIP",IF('Application Form'!H776="MIP+PV","MIP",IF('Application Form'!H776="SEEKSIRE","SEEKSIRE",IF('Application Form'!H776="SEEKSIRE+PV","SEEKSIRE",IF('Application Form'!H776="GGP50K","GGP50K",IF('Application Form'!H776="GGP50K+PV","GGP50K",IF('Application Form'!H776="GGPHD (150K)","GGPHD (150K)",IF('Application Form'!H776="GGPHD+PV","GGPHD",IF('Application Form'!H776="PV","",IF('Application Form'!H776="POLL","",IF('Application Form'!H776="MSTN","",IF('Application Form'!H776="COAT","",IF('Application Form'!H776="PI","",IF('Application Form'!H776="POLL_50K (add on)*","",IF('Application Form'!H776="POLL_HD (add on)*","",IF('Application Form'!H776="MSTN_50K (add_on)*","",IF('Application Form'!H776="MSTN_HD (add on)*","",IF('Application Form'!H776="STORE","STORE",IF('Application Form'!H776="HE","HE",""))))))))))))))))))))</f>
        <v/>
      </c>
      <c r="G765" t="str">
        <f>IF(OR(RIGHT('Application Form'!H776,2)="PV",RIGHT('Application Form'!I776,2)="PV",RIGHT('Application Form'!J776,2)="PV"),"Yes","")</f>
        <v/>
      </c>
      <c r="H765" s="81" t="str">
        <f>IF(ISBLANK(IF(F765="SKSTD_BDL",'Application Form'!M776,IF('Office Use Only - DONT TOUCH!!!'!G765="Yes",'Application Form'!M776,""))),"",IF(F765="SKSTD_BDL",'Application Form'!M776,IF('Office Use Only - DONT TOUCH!!!'!G765="Yes",'Application Form'!M776,"")))</f>
        <v/>
      </c>
      <c r="K765" t="str">
        <f>IF(ISBLANK(IF(F765="SKSTD_BDL",'Application Form'!O776,IF('Office Use Only - DONT TOUCH!!!'!G765="Yes",'Application Form'!O776,""))),"",IF(F765="SKSTD_BDL",'Application Form'!O776,IF('Office Use Only - DONT TOUCH!!!'!G765="Yes",'Application Form'!O776,"")))</f>
        <v/>
      </c>
      <c r="N765" t="str">
        <f>IF(AND(F765="",'Application Form'!H776=""),"",IF(AND(F765="",'Application Form'!H776&lt;&gt;""),'Application Form'!H776,IF(AND(F765&lt;&gt;"",'Application Form'!I776=""),"",IF(AND(F765&lt;&gt;"",'Application Form'!I776&lt;&gt;""),IF('Application Form'!I776="SKSTD_BDL","SKSTD_BDL",IF('Application Form'!I776="MIP","MIP",IF('Application Form'!I776="MIP+PV","MIP",IF('Application Form'!I776="SEEKSIRE","SEEKSIRE",IF('Application Form'!I776="SEEKSIRE+PV","SEEKSIRE",IF('Application Form'!I776="GGP50K","GGP50K",IF('Application Form'!I776="GGP50K+PV","GGP50K",IF('Application Form'!I776="GGPHD (150K)","GGPHD (150K)",IF('Application Form'!I776="GGPHD+PV","GGPHD",IF('Application Form'!I776="PV","",IF('Application Form'!I776="POLL","",IF('Application Form'!I776="MSTN","MSTN",IF('Application Form'!I776="COAT","COAT",IF('Application Form'!I776="PI","PI",IF('Application Form'!I776="POLL_50K (add on)*","POLL_50K (add on)*",IF('Application Form'!I776="POLL_HD (add on)*","POLL_HD (add_on)*",IF('Application Form'!I776="MSTN_50K (add_on)*","MSTN_50K (add_on)*",IF('Application Form'!I776="MSTN_HD (add on)*","MSTN_HD (add on)*",IF('Application Form'!I776="STORE","STORE",IF('Application Form'!I776="HE","HE","")))))))))))))))))))),"ERROR"))))</f>
        <v/>
      </c>
      <c r="O765" t="str">
        <f>IF(AND(F765="",'Application Form'!H776=""),"",IF(AND(F765="",'Application Form'!H776&lt;&gt;"",'Application Form'!I776=""),"",IF(AND(F765&lt;&gt;"",'Application Form'!I776=""),"",IF(AND(F765&lt;&gt;"",'Application Form'!I776&lt;&gt;"",'Application Form'!J776=""),"",IF(AND(F765="",'Application Form'!H776&lt;&gt;"",'Application Form'!I776&lt;&gt;""),IF('Application Form'!I776="SKSTD_BDL","SKSTD_BDL",IF('Application Form'!I776="MIP","MIP",IF('Application Form'!I776="MIP+PV","MIP",IF('Application Form'!I776="SEEKSIRE","SEEKSIRE",IF('Application Form'!I776="SEEKSIRE+PV","SEEKSIRE",IF('Application Form'!I776="GGP50K","GGP50K",IF('Application Form'!I776="GGP50K+PV","GGP50K",IF('Application Form'!I776="GGPHD (150K)","GGPHD (150K)",IF('Application Form'!I776="GGPHD+PV","GGPHD",IF('Application Form'!I776="PV","",IF('Application Form'!I776="POLL","",IF('Application Form'!I776="MSTN","MSTN",IF('Application Form'!I776="COAT","COAT",IF('Application Form'!I776="PI","PI",IF('Application Form'!I776="POLL_50K (add on)*","POLL_50K (add on)*",IF('Application Form'!I776="POLL_HD (add on)*","POLL_HD (add_on)*",IF('Application Form'!I776="MSTN_50K (add_on)*","MSTN_50K (add_on)*",IF('Application Form'!I776="MSTN_HD (add on)*","MSTN_HD (add on)*",IF('Application Form'!I776="STORE","STORE",IF('Application Form'!I776="HE","HE","ERROR")))))))))))))))))))),IF(AND(F765&lt;&gt;"",'Application Form'!I776&lt;&gt;"",'Application Form'!J776&lt;&gt;""),IF('Application Form'!J776="SKSTD_BDL","SKSTD_BDL",IF('Application Form'!J776="MIP","MIP",IF('Application Form'!J776="MIP+PV","MIP",IF('Application Form'!J776="SEEKSIRE","SEEKSIRE",IF('Application Form'!J776="SEEKSIRE+PV","SEEKSIRE",IF('Application Form'!J776="GGP50K","GGP50K",IF('Application Form'!J776="GGP50K+PV","GGP50K",IF('Application Form'!J776="GGPHD (150K)","GGPHD (150K)",IF('Application Form'!J776="GGPHD+PV","GGPHD",IF('Application Form'!J776="PV","",IF('Application Form'!J776="POLL","",IF('Application Form'!J776="MSTN","MSTN",IF('Application Form'!J776="COAT","COAT",IF('Application Form'!J776="PI","PI",IF('Application Form'!J776="POLL_50K (add on)*","POLL_50K (add on)*",IF('Application Form'!J776="POLL_HD (add on)*","POLL_HD (add_on)*",IF('Application Form'!J776="MSTN_50K (add_on)*","MSTN_50K (add_on)*",IF('Application Form'!J776="MSTN_HD (add on)*","MSTN_HD (add on)*",IF('Application Form'!J776="STORE","STORE",IF('Application Form'!J776="HE","HE","")))))))))))))))))))),"ERROR"))))))</f>
        <v/>
      </c>
      <c r="P765" t="str">
        <f>IF(AND(F765="",O765&lt;&gt;""),IF('Application Form'!J776="SKSTD_BDL","SKSTD_BDL",IF('Application Form'!J776="MIP","MIP",IF('Application Form'!J776="MIP+PV","MIP",IF('Application Form'!J776="SEEKSIRE","SEEKSIRE",IF('Application Form'!J776="SEEKSIRE+PV","SEEKSIRE",IF('Application Form'!J776="GGP50K","GGP50K",IF('Application Form'!J776="GGP50K+PV","GGP50K",IF('Application Form'!J776="GGPHD (150K)","GGPHD (150K)",IF('Application Form'!J776="GGPHD+PV","GGPHD",IF('Application Form'!J776="PV","",IF('Application Form'!J776="POLL","",IF('Application Form'!J776="MSTN","MSTN",IF('Application Form'!J776="COAT","COAT",IF('Application Form'!J776="PI","PI",IF('Application Form'!J776="POLL_50K (add on)*","POLL_50K (add on)*",IF('Application Form'!J776="POLL_HD (add on)*","POLL_HD (add_on)*",IF('Application Form'!J776="MSTN_50K (add_on)*","MSTN_50K (add_on)*",IF('Application Form'!J776="MSTN_HD (add on)*","MSTN_HD (add on)*",IF('Application Form'!J776="STORE","STORE",IF('Application Form'!J776="HE","HE","")))))))))))))))))))),"")</f>
        <v/>
      </c>
    </row>
    <row r="766" spans="1:16" x14ac:dyDescent="0.25">
      <c r="A766" s="72">
        <f>'Application Form'!E777</f>
        <v>0</v>
      </c>
      <c r="B766" t="str">
        <f>IF('Application Form'!C777="Hair","H",IF('Application Form'!C777="Done","D",IF('Application Form'!C777="Semen","S",IF('Application Form'!C777="TSU","T",""))))</f>
        <v/>
      </c>
      <c r="C766" t="str">
        <f t="shared" si="11"/>
        <v>NAA</v>
      </c>
      <c r="F766" t="str">
        <f>IF('Application Form'!H777="SKSTD_BDL","SKSTD_BDL",IF('Application Form'!H777="MIP","MIP",IF('Application Form'!H777="MIP+PV","MIP",IF('Application Form'!H777="SEEKSIRE","SEEKSIRE",IF('Application Form'!H777="SEEKSIRE+PV","SEEKSIRE",IF('Application Form'!H777="GGP50K","GGP50K",IF('Application Form'!H777="GGP50K+PV","GGP50K",IF('Application Form'!H777="GGPHD (150K)","GGPHD (150K)",IF('Application Form'!H777="GGPHD+PV","GGPHD",IF('Application Form'!H777="PV","",IF('Application Form'!H777="POLL","",IF('Application Form'!H777="MSTN","",IF('Application Form'!H777="COAT","",IF('Application Form'!H777="PI","",IF('Application Form'!H777="POLL_50K (add on)*","",IF('Application Form'!H777="POLL_HD (add on)*","",IF('Application Form'!H777="MSTN_50K (add_on)*","",IF('Application Form'!H777="MSTN_HD (add on)*","",IF('Application Form'!H777="STORE","STORE",IF('Application Form'!H777="HE","HE",""))))))))))))))))))))</f>
        <v/>
      </c>
      <c r="G766" t="str">
        <f>IF(OR(RIGHT('Application Form'!H777,2)="PV",RIGHT('Application Form'!I777,2)="PV",RIGHT('Application Form'!J777,2)="PV"),"Yes","")</f>
        <v/>
      </c>
      <c r="H766" s="81" t="str">
        <f>IF(ISBLANK(IF(F766="SKSTD_BDL",'Application Form'!M777,IF('Office Use Only - DONT TOUCH!!!'!G766="Yes",'Application Form'!M777,""))),"",IF(F766="SKSTD_BDL",'Application Form'!M777,IF('Office Use Only - DONT TOUCH!!!'!G766="Yes",'Application Form'!M777,"")))</f>
        <v/>
      </c>
      <c r="K766" t="str">
        <f>IF(ISBLANK(IF(F766="SKSTD_BDL",'Application Form'!O777,IF('Office Use Only - DONT TOUCH!!!'!G766="Yes",'Application Form'!O777,""))),"",IF(F766="SKSTD_BDL",'Application Form'!O777,IF('Office Use Only - DONT TOUCH!!!'!G766="Yes",'Application Form'!O777,"")))</f>
        <v/>
      </c>
      <c r="N766" t="str">
        <f>IF(AND(F766="",'Application Form'!H777=""),"",IF(AND(F766="",'Application Form'!H777&lt;&gt;""),'Application Form'!H777,IF(AND(F766&lt;&gt;"",'Application Form'!I777=""),"",IF(AND(F766&lt;&gt;"",'Application Form'!I777&lt;&gt;""),IF('Application Form'!I777="SKSTD_BDL","SKSTD_BDL",IF('Application Form'!I777="MIP","MIP",IF('Application Form'!I777="MIP+PV","MIP",IF('Application Form'!I777="SEEKSIRE","SEEKSIRE",IF('Application Form'!I777="SEEKSIRE+PV","SEEKSIRE",IF('Application Form'!I777="GGP50K","GGP50K",IF('Application Form'!I777="GGP50K+PV","GGP50K",IF('Application Form'!I777="GGPHD (150K)","GGPHD (150K)",IF('Application Form'!I777="GGPHD+PV","GGPHD",IF('Application Form'!I777="PV","",IF('Application Form'!I777="POLL","",IF('Application Form'!I777="MSTN","MSTN",IF('Application Form'!I777="COAT","COAT",IF('Application Form'!I777="PI","PI",IF('Application Form'!I777="POLL_50K (add on)*","POLL_50K (add on)*",IF('Application Form'!I777="POLL_HD (add on)*","POLL_HD (add_on)*",IF('Application Form'!I777="MSTN_50K (add_on)*","MSTN_50K (add_on)*",IF('Application Form'!I777="MSTN_HD (add on)*","MSTN_HD (add on)*",IF('Application Form'!I777="STORE","STORE",IF('Application Form'!I777="HE","HE","")))))))))))))))))))),"ERROR"))))</f>
        <v/>
      </c>
      <c r="O766" t="str">
        <f>IF(AND(F766="",'Application Form'!H777=""),"",IF(AND(F766="",'Application Form'!H777&lt;&gt;"",'Application Form'!I777=""),"",IF(AND(F766&lt;&gt;"",'Application Form'!I777=""),"",IF(AND(F766&lt;&gt;"",'Application Form'!I777&lt;&gt;"",'Application Form'!J777=""),"",IF(AND(F766="",'Application Form'!H777&lt;&gt;"",'Application Form'!I777&lt;&gt;""),IF('Application Form'!I777="SKSTD_BDL","SKSTD_BDL",IF('Application Form'!I777="MIP","MIP",IF('Application Form'!I777="MIP+PV","MIP",IF('Application Form'!I777="SEEKSIRE","SEEKSIRE",IF('Application Form'!I777="SEEKSIRE+PV","SEEKSIRE",IF('Application Form'!I777="GGP50K","GGP50K",IF('Application Form'!I777="GGP50K+PV","GGP50K",IF('Application Form'!I777="GGPHD (150K)","GGPHD (150K)",IF('Application Form'!I777="GGPHD+PV","GGPHD",IF('Application Form'!I777="PV","",IF('Application Form'!I777="POLL","",IF('Application Form'!I777="MSTN","MSTN",IF('Application Form'!I777="COAT","COAT",IF('Application Form'!I777="PI","PI",IF('Application Form'!I777="POLL_50K (add on)*","POLL_50K (add on)*",IF('Application Form'!I777="POLL_HD (add on)*","POLL_HD (add_on)*",IF('Application Form'!I777="MSTN_50K (add_on)*","MSTN_50K (add_on)*",IF('Application Form'!I777="MSTN_HD (add on)*","MSTN_HD (add on)*",IF('Application Form'!I777="STORE","STORE",IF('Application Form'!I777="HE","HE","ERROR")))))))))))))))))))),IF(AND(F766&lt;&gt;"",'Application Form'!I777&lt;&gt;"",'Application Form'!J777&lt;&gt;""),IF('Application Form'!J777="SKSTD_BDL","SKSTD_BDL",IF('Application Form'!J777="MIP","MIP",IF('Application Form'!J777="MIP+PV","MIP",IF('Application Form'!J777="SEEKSIRE","SEEKSIRE",IF('Application Form'!J777="SEEKSIRE+PV","SEEKSIRE",IF('Application Form'!J777="GGP50K","GGP50K",IF('Application Form'!J777="GGP50K+PV","GGP50K",IF('Application Form'!J777="GGPHD (150K)","GGPHD (150K)",IF('Application Form'!J777="GGPHD+PV","GGPHD",IF('Application Form'!J777="PV","",IF('Application Form'!J777="POLL","",IF('Application Form'!J777="MSTN","MSTN",IF('Application Form'!J777="COAT","COAT",IF('Application Form'!J777="PI","PI",IF('Application Form'!J777="POLL_50K (add on)*","POLL_50K (add on)*",IF('Application Form'!J777="POLL_HD (add on)*","POLL_HD (add_on)*",IF('Application Form'!J777="MSTN_50K (add_on)*","MSTN_50K (add_on)*",IF('Application Form'!J777="MSTN_HD (add on)*","MSTN_HD (add on)*",IF('Application Form'!J777="STORE","STORE",IF('Application Form'!J777="HE","HE","")))))))))))))))))))),"ERROR"))))))</f>
        <v/>
      </c>
      <c r="P766" t="str">
        <f>IF(AND(F766="",O766&lt;&gt;""),IF('Application Form'!J777="SKSTD_BDL","SKSTD_BDL",IF('Application Form'!J777="MIP","MIP",IF('Application Form'!J777="MIP+PV","MIP",IF('Application Form'!J777="SEEKSIRE","SEEKSIRE",IF('Application Form'!J777="SEEKSIRE+PV","SEEKSIRE",IF('Application Form'!J777="GGP50K","GGP50K",IF('Application Form'!J777="GGP50K+PV","GGP50K",IF('Application Form'!J777="GGPHD (150K)","GGPHD (150K)",IF('Application Form'!J777="GGPHD+PV","GGPHD",IF('Application Form'!J777="PV","",IF('Application Form'!J777="POLL","",IF('Application Form'!J777="MSTN","MSTN",IF('Application Form'!J777="COAT","COAT",IF('Application Form'!J777="PI","PI",IF('Application Form'!J777="POLL_50K (add on)*","POLL_50K (add on)*",IF('Application Form'!J777="POLL_HD (add on)*","POLL_HD (add_on)*",IF('Application Form'!J777="MSTN_50K (add_on)*","MSTN_50K (add_on)*",IF('Application Form'!J777="MSTN_HD (add on)*","MSTN_HD (add on)*",IF('Application Form'!J777="STORE","STORE",IF('Application Form'!J777="HE","HE","")))))))))))))))))))),"")</f>
        <v/>
      </c>
    </row>
    <row r="767" spans="1:16" x14ac:dyDescent="0.25">
      <c r="A767" s="72">
        <f>'Application Form'!E778</f>
        <v>0</v>
      </c>
      <c r="B767" t="str">
        <f>IF('Application Form'!C778="Hair","H",IF('Application Form'!C778="Done","D",IF('Application Form'!C778="Semen","S",IF('Application Form'!C778="TSU","T",""))))</f>
        <v/>
      </c>
      <c r="C767" t="str">
        <f t="shared" si="11"/>
        <v>NAA</v>
      </c>
      <c r="F767" t="str">
        <f>IF('Application Form'!H778="SKSTD_BDL","SKSTD_BDL",IF('Application Form'!H778="MIP","MIP",IF('Application Form'!H778="MIP+PV","MIP",IF('Application Form'!H778="SEEKSIRE","SEEKSIRE",IF('Application Form'!H778="SEEKSIRE+PV","SEEKSIRE",IF('Application Form'!H778="GGP50K","GGP50K",IF('Application Form'!H778="GGP50K+PV","GGP50K",IF('Application Form'!H778="GGPHD (150K)","GGPHD (150K)",IF('Application Form'!H778="GGPHD+PV","GGPHD",IF('Application Form'!H778="PV","",IF('Application Form'!H778="POLL","",IF('Application Form'!H778="MSTN","",IF('Application Form'!H778="COAT","",IF('Application Form'!H778="PI","",IF('Application Form'!H778="POLL_50K (add on)*","",IF('Application Form'!H778="POLL_HD (add on)*","",IF('Application Form'!H778="MSTN_50K (add_on)*","",IF('Application Form'!H778="MSTN_HD (add on)*","",IF('Application Form'!H778="STORE","STORE",IF('Application Form'!H778="HE","HE",""))))))))))))))))))))</f>
        <v/>
      </c>
      <c r="G767" t="str">
        <f>IF(OR(RIGHT('Application Form'!H778,2)="PV",RIGHT('Application Form'!I778,2)="PV",RIGHT('Application Form'!J778,2)="PV"),"Yes","")</f>
        <v/>
      </c>
      <c r="H767" s="81" t="str">
        <f>IF(ISBLANK(IF(F767="SKSTD_BDL",'Application Form'!M778,IF('Office Use Only - DONT TOUCH!!!'!G767="Yes",'Application Form'!M778,""))),"",IF(F767="SKSTD_BDL",'Application Form'!M778,IF('Office Use Only - DONT TOUCH!!!'!G767="Yes",'Application Form'!M778,"")))</f>
        <v/>
      </c>
      <c r="K767" t="str">
        <f>IF(ISBLANK(IF(F767="SKSTD_BDL",'Application Form'!O778,IF('Office Use Only - DONT TOUCH!!!'!G767="Yes",'Application Form'!O778,""))),"",IF(F767="SKSTD_BDL",'Application Form'!O778,IF('Office Use Only - DONT TOUCH!!!'!G767="Yes",'Application Form'!O778,"")))</f>
        <v/>
      </c>
      <c r="N767" t="str">
        <f>IF(AND(F767="",'Application Form'!H778=""),"",IF(AND(F767="",'Application Form'!H778&lt;&gt;""),'Application Form'!H778,IF(AND(F767&lt;&gt;"",'Application Form'!I778=""),"",IF(AND(F767&lt;&gt;"",'Application Form'!I778&lt;&gt;""),IF('Application Form'!I778="SKSTD_BDL","SKSTD_BDL",IF('Application Form'!I778="MIP","MIP",IF('Application Form'!I778="MIP+PV","MIP",IF('Application Form'!I778="SEEKSIRE","SEEKSIRE",IF('Application Form'!I778="SEEKSIRE+PV","SEEKSIRE",IF('Application Form'!I778="GGP50K","GGP50K",IF('Application Form'!I778="GGP50K+PV","GGP50K",IF('Application Form'!I778="GGPHD (150K)","GGPHD (150K)",IF('Application Form'!I778="GGPHD+PV","GGPHD",IF('Application Form'!I778="PV","",IF('Application Form'!I778="POLL","",IF('Application Form'!I778="MSTN","MSTN",IF('Application Form'!I778="COAT","COAT",IF('Application Form'!I778="PI","PI",IF('Application Form'!I778="POLL_50K (add on)*","POLL_50K (add on)*",IF('Application Form'!I778="POLL_HD (add on)*","POLL_HD (add_on)*",IF('Application Form'!I778="MSTN_50K (add_on)*","MSTN_50K (add_on)*",IF('Application Form'!I778="MSTN_HD (add on)*","MSTN_HD (add on)*",IF('Application Form'!I778="STORE","STORE",IF('Application Form'!I778="HE","HE","")))))))))))))))))))),"ERROR"))))</f>
        <v/>
      </c>
      <c r="O767" t="str">
        <f>IF(AND(F767="",'Application Form'!H778=""),"",IF(AND(F767="",'Application Form'!H778&lt;&gt;"",'Application Form'!I778=""),"",IF(AND(F767&lt;&gt;"",'Application Form'!I778=""),"",IF(AND(F767&lt;&gt;"",'Application Form'!I778&lt;&gt;"",'Application Form'!J778=""),"",IF(AND(F767="",'Application Form'!H778&lt;&gt;"",'Application Form'!I778&lt;&gt;""),IF('Application Form'!I778="SKSTD_BDL","SKSTD_BDL",IF('Application Form'!I778="MIP","MIP",IF('Application Form'!I778="MIP+PV","MIP",IF('Application Form'!I778="SEEKSIRE","SEEKSIRE",IF('Application Form'!I778="SEEKSIRE+PV","SEEKSIRE",IF('Application Form'!I778="GGP50K","GGP50K",IF('Application Form'!I778="GGP50K+PV","GGP50K",IF('Application Form'!I778="GGPHD (150K)","GGPHD (150K)",IF('Application Form'!I778="GGPHD+PV","GGPHD",IF('Application Form'!I778="PV","",IF('Application Form'!I778="POLL","",IF('Application Form'!I778="MSTN","MSTN",IF('Application Form'!I778="COAT","COAT",IF('Application Form'!I778="PI","PI",IF('Application Form'!I778="POLL_50K (add on)*","POLL_50K (add on)*",IF('Application Form'!I778="POLL_HD (add on)*","POLL_HD (add_on)*",IF('Application Form'!I778="MSTN_50K (add_on)*","MSTN_50K (add_on)*",IF('Application Form'!I778="MSTN_HD (add on)*","MSTN_HD (add on)*",IF('Application Form'!I778="STORE","STORE",IF('Application Form'!I778="HE","HE","ERROR")))))))))))))))))))),IF(AND(F767&lt;&gt;"",'Application Form'!I778&lt;&gt;"",'Application Form'!J778&lt;&gt;""),IF('Application Form'!J778="SKSTD_BDL","SKSTD_BDL",IF('Application Form'!J778="MIP","MIP",IF('Application Form'!J778="MIP+PV","MIP",IF('Application Form'!J778="SEEKSIRE","SEEKSIRE",IF('Application Form'!J778="SEEKSIRE+PV","SEEKSIRE",IF('Application Form'!J778="GGP50K","GGP50K",IF('Application Form'!J778="GGP50K+PV","GGP50K",IF('Application Form'!J778="GGPHD (150K)","GGPHD (150K)",IF('Application Form'!J778="GGPHD+PV","GGPHD",IF('Application Form'!J778="PV","",IF('Application Form'!J778="POLL","",IF('Application Form'!J778="MSTN","MSTN",IF('Application Form'!J778="COAT","COAT",IF('Application Form'!J778="PI","PI",IF('Application Form'!J778="POLL_50K (add on)*","POLL_50K (add on)*",IF('Application Form'!J778="POLL_HD (add on)*","POLL_HD (add_on)*",IF('Application Form'!J778="MSTN_50K (add_on)*","MSTN_50K (add_on)*",IF('Application Form'!J778="MSTN_HD (add on)*","MSTN_HD (add on)*",IF('Application Form'!J778="STORE","STORE",IF('Application Form'!J778="HE","HE","")))))))))))))))))))),"ERROR"))))))</f>
        <v/>
      </c>
      <c r="P767" t="str">
        <f>IF(AND(F767="",O767&lt;&gt;""),IF('Application Form'!J778="SKSTD_BDL","SKSTD_BDL",IF('Application Form'!J778="MIP","MIP",IF('Application Form'!J778="MIP+PV","MIP",IF('Application Form'!J778="SEEKSIRE","SEEKSIRE",IF('Application Form'!J778="SEEKSIRE+PV","SEEKSIRE",IF('Application Form'!J778="GGP50K","GGP50K",IF('Application Form'!J778="GGP50K+PV","GGP50K",IF('Application Form'!J778="GGPHD (150K)","GGPHD (150K)",IF('Application Form'!J778="GGPHD+PV","GGPHD",IF('Application Form'!J778="PV","",IF('Application Form'!J778="POLL","",IF('Application Form'!J778="MSTN","MSTN",IF('Application Form'!J778="COAT","COAT",IF('Application Form'!J778="PI","PI",IF('Application Form'!J778="POLL_50K (add on)*","POLL_50K (add on)*",IF('Application Form'!J778="POLL_HD (add on)*","POLL_HD (add_on)*",IF('Application Form'!J778="MSTN_50K (add_on)*","MSTN_50K (add_on)*",IF('Application Form'!J778="MSTN_HD (add on)*","MSTN_HD (add on)*",IF('Application Form'!J778="STORE","STORE",IF('Application Form'!J778="HE","HE","")))))))))))))))))))),"")</f>
        <v/>
      </c>
    </row>
    <row r="768" spans="1:16" x14ac:dyDescent="0.25">
      <c r="A768" s="72">
        <f>'Application Form'!E779</f>
        <v>0</v>
      </c>
      <c r="B768" t="str">
        <f>IF('Application Form'!C779="Hair","H",IF('Application Form'!C779="Done","D",IF('Application Form'!C779="Semen","S",IF('Application Form'!C779="TSU","T",""))))</f>
        <v/>
      </c>
      <c r="C768" t="str">
        <f t="shared" si="11"/>
        <v>NAA</v>
      </c>
      <c r="F768" t="str">
        <f>IF('Application Form'!H779="SKSTD_BDL","SKSTD_BDL",IF('Application Form'!H779="MIP","MIP",IF('Application Form'!H779="MIP+PV","MIP",IF('Application Form'!H779="SEEKSIRE","SEEKSIRE",IF('Application Form'!H779="SEEKSIRE+PV","SEEKSIRE",IF('Application Form'!H779="GGP50K","GGP50K",IF('Application Form'!H779="GGP50K+PV","GGP50K",IF('Application Form'!H779="GGPHD (150K)","GGPHD (150K)",IF('Application Form'!H779="GGPHD+PV","GGPHD",IF('Application Form'!H779="PV","",IF('Application Form'!H779="POLL","",IF('Application Form'!H779="MSTN","",IF('Application Form'!H779="COAT","",IF('Application Form'!H779="PI","",IF('Application Form'!H779="POLL_50K (add on)*","",IF('Application Form'!H779="POLL_HD (add on)*","",IF('Application Form'!H779="MSTN_50K (add_on)*","",IF('Application Form'!H779="MSTN_HD (add on)*","",IF('Application Form'!H779="STORE","STORE",IF('Application Form'!H779="HE","HE",""))))))))))))))))))))</f>
        <v/>
      </c>
      <c r="G768" t="str">
        <f>IF(OR(RIGHT('Application Form'!H779,2)="PV",RIGHT('Application Form'!I779,2)="PV",RIGHT('Application Form'!J779,2)="PV"),"Yes","")</f>
        <v/>
      </c>
      <c r="H768" s="81" t="str">
        <f>IF(ISBLANK(IF(F768="SKSTD_BDL",'Application Form'!M779,IF('Office Use Only - DONT TOUCH!!!'!G768="Yes",'Application Form'!M779,""))),"",IF(F768="SKSTD_BDL",'Application Form'!M779,IF('Office Use Only - DONT TOUCH!!!'!G768="Yes",'Application Form'!M779,"")))</f>
        <v/>
      </c>
      <c r="K768" t="str">
        <f>IF(ISBLANK(IF(F768="SKSTD_BDL",'Application Form'!O779,IF('Office Use Only - DONT TOUCH!!!'!G768="Yes",'Application Form'!O779,""))),"",IF(F768="SKSTD_BDL",'Application Form'!O779,IF('Office Use Only - DONT TOUCH!!!'!G768="Yes",'Application Form'!O779,"")))</f>
        <v/>
      </c>
      <c r="N768" t="str">
        <f>IF(AND(F768="",'Application Form'!H779=""),"",IF(AND(F768="",'Application Form'!H779&lt;&gt;""),'Application Form'!H779,IF(AND(F768&lt;&gt;"",'Application Form'!I779=""),"",IF(AND(F768&lt;&gt;"",'Application Form'!I779&lt;&gt;""),IF('Application Form'!I779="SKSTD_BDL","SKSTD_BDL",IF('Application Form'!I779="MIP","MIP",IF('Application Form'!I779="MIP+PV","MIP",IF('Application Form'!I779="SEEKSIRE","SEEKSIRE",IF('Application Form'!I779="SEEKSIRE+PV","SEEKSIRE",IF('Application Form'!I779="GGP50K","GGP50K",IF('Application Form'!I779="GGP50K+PV","GGP50K",IF('Application Form'!I779="GGPHD (150K)","GGPHD (150K)",IF('Application Form'!I779="GGPHD+PV","GGPHD",IF('Application Form'!I779="PV","",IF('Application Form'!I779="POLL","",IF('Application Form'!I779="MSTN","MSTN",IF('Application Form'!I779="COAT","COAT",IF('Application Form'!I779="PI","PI",IF('Application Form'!I779="POLL_50K (add on)*","POLL_50K (add on)*",IF('Application Form'!I779="POLL_HD (add on)*","POLL_HD (add_on)*",IF('Application Form'!I779="MSTN_50K (add_on)*","MSTN_50K (add_on)*",IF('Application Form'!I779="MSTN_HD (add on)*","MSTN_HD (add on)*",IF('Application Form'!I779="STORE","STORE",IF('Application Form'!I779="HE","HE","")))))))))))))))))))),"ERROR"))))</f>
        <v/>
      </c>
      <c r="O768" t="str">
        <f>IF(AND(F768="",'Application Form'!H779=""),"",IF(AND(F768="",'Application Form'!H779&lt;&gt;"",'Application Form'!I779=""),"",IF(AND(F768&lt;&gt;"",'Application Form'!I779=""),"",IF(AND(F768&lt;&gt;"",'Application Form'!I779&lt;&gt;"",'Application Form'!J779=""),"",IF(AND(F768="",'Application Form'!H779&lt;&gt;"",'Application Form'!I779&lt;&gt;""),IF('Application Form'!I779="SKSTD_BDL","SKSTD_BDL",IF('Application Form'!I779="MIP","MIP",IF('Application Form'!I779="MIP+PV","MIP",IF('Application Form'!I779="SEEKSIRE","SEEKSIRE",IF('Application Form'!I779="SEEKSIRE+PV","SEEKSIRE",IF('Application Form'!I779="GGP50K","GGP50K",IF('Application Form'!I779="GGP50K+PV","GGP50K",IF('Application Form'!I779="GGPHD (150K)","GGPHD (150K)",IF('Application Form'!I779="GGPHD+PV","GGPHD",IF('Application Form'!I779="PV","",IF('Application Form'!I779="POLL","",IF('Application Form'!I779="MSTN","MSTN",IF('Application Form'!I779="COAT","COAT",IF('Application Form'!I779="PI","PI",IF('Application Form'!I779="POLL_50K (add on)*","POLL_50K (add on)*",IF('Application Form'!I779="POLL_HD (add on)*","POLL_HD (add_on)*",IF('Application Form'!I779="MSTN_50K (add_on)*","MSTN_50K (add_on)*",IF('Application Form'!I779="MSTN_HD (add on)*","MSTN_HD (add on)*",IF('Application Form'!I779="STORE","STORE",IF('Application Form'!I779="HE","HE","ERROR")))))))))))))))))))),IF(AND(F768&lt;&gt;"",'Application Form'!I779&lt;&gt;"",'Application Form'!J779&lt;&gt;""),IF('Application Form'!J779="SKSTD_BDL","SKSTD_BDL",IF('Application Form'!J779="MIP","MIP",IF('Application Form'!J779="MIP+PV","MIP",IF('Application Form'!J779="SEEKSIRE","SEEKSIRE",IF('Application Form'!J779="SEEKSIRE+PV","SEEKSIRE",IF('Application Form'!J779="GGP50K","GGP50K",IF('Application Form'!J779="GGP50K+PV","GGP50K",IF('Application Form'!J779="GGPHD (150K)","GGPHD (150K)",IF('Application Form'!J779="GGPHD+PV","GGPHD",IF('Application Form'!J779="PV","",IF('Application Form'!J779="POLL","",IF('Application Form'!J779="MSTN","MSTN",IF('Application Form'!J779="COAT","COAT",IF('Application Form'!J779="PI","PI",IF('Application Form'!J779="POLL_50K (add on)*","POLL_50K (add on)*",IF('Application Form'!J779="POLL_HD (add on)*","POLL_HD (add_on)*",IF('Application Form'!J779="MSTN_50K (add_on)*","MSTN_50K (add_on)*",IF('Application Form'!J779="MSTN_HD (add on)*","MSTN_HD (add on)*",IF('Application Form'!J779="STORE","STORE",IF('Application Form'!J779="HE","HE","")))))))))))))))))))),"ERROR"))))))</f>
        <v/>
      </c>
      <c r="P768" t="str">
        <f>IF(AND(F768="",O768&lt;&gt;""),IF('Application Form'!J779="SKSTD_BDL","SKSTD_BDL",IF('Application Form'!J779="MIP","MIP",IF('Application Form'!J779="MIP+PV","MIP",IF('Application Form'!J779="SEEKSIRE","SEEKSIRE",IF('Application Form'!J779="SEEKSIRE+PV","SEEKSIRE",IF('Application Form'!J779="GGP50K","GGP50K",IF('Application Form'!J779="GGP50K+PV","GGP50K",IF('Application Form'!J779="GGPHD (150K)","GGPHD (150K)",IF('Application Form'!J779="GGPHD+PV","GGPHD",IF('Application Form'!J779="PV","",IF('Application Form'!J779="POLL","",IF('Application Form'!J779="MSTN","MSTN",IF('Application Form'!J779="COAT","COAT",IF('Application Form'!J779="PI","PI",IF('Application Form'!J779="POLL_50K (add on)*","POLL_50K (add on)*",IF('Application Form'!J779="POLL_HD (add on)*","POLL_HD (add_on)*",IF('Application Form'!J779="MSTN_50K (add_on)*","MSTN_50K (add_on)*",IF('Application Form'!J779="MSTN_HD (add on)*","MSTN_HD (add on)*",IF('Application Form'!J779="STORE","STORE",IF('Application Form'!J779="HE","HE","")))))))))))))))))))),"")</f>
        <v/>
      </c>
    </row>
    <row r="769" spans="1:16" x14ac:dyDescent="0.25">
      <c r="A769" s="72">
        <f>'Application Form'!E780</f>
        <v>0</v>
      </c>
      <c r="B769" t="str">
        <f>IF('Application Form'!C780="Hair","H",IF('Application Form'!C780="Done","D",IF('Application Form'!C780="Semen","S",IF('Application Form'!C780="TSU","T",""))))</f>
        <v/>
      </c>
      <c r="C769" t="str">
        <f t="shared" si="11"/>
        <v>NAA</v>
      </c>
      <c r="F769" t="str">
        <f>IF('Application Form'!H780="SKSTD_BDL","SKSTD_BDL",IF('Application Form'!H780="MIP","MIP",IF('Application Form'!H780="MIP+PV","MIP",IF('Application Form'!H780="SEEKSIRE","SEEKSIRE",IF('Application Form'!H780="SEEKSIRE+PV","SEEKSIRE",IF('Application Form'!H780="GGP50K","GGP50K",IF('Application Form'!H780="GGP50K+PV","GGP50K",IF('Application Form'!H780="GGPHD (150K)","GGPHD (150K)",IF('Application Form'!H780="GGPHD+PV","GGPHD",IF('Application Form'!H780="PV","",IF('Application Form'!H780="POLL","",IF('Application Form'!H780="MSTN","",IF('Application Form'!H780="COAT","",IF('Application Form'!H780="PI","",IF('Application Form'!H780="POLL_50K (add on)*","",IF('Application Form'!H780="POLL_HD (add on)*","",IF('Application Form'!H780="MSTN_50K (add_on)*","",IF('Application Form'!H780="MSTN_HD (add on)*","",IF('Application Form'!H780="STORE","STORE",IF('Application Form'!H780="HE","HE",""))))))))))))))))))))</f>
        <v/>
      </c>
      <c r="G769" t="str">
        <f>IF(OR(RIGHT('Application Form'!H780,2)="PV",RIGHT('Application Form'!I780,2)="PV",RIGHT('Application Form'!J780,2)="PV"),"Yes","")</f>
        <v/>
      </c>
      <c r="H769" s="81" t="str">
        <f>IF(ISBLANK(IF(F769="SKSTD_BDL",'Application Form'!M780,IF('Office Use Only - DONT TOUCH!!!'!G769="Yes",'Application Form'!M780,""))),"",IF(F769="SKSTD_BDL",'Application Form'!M780,IF('Office Use Only - DONT TOUCH!!!'!G769="Yes",'Application Form'!M780,"")))</f>
        <v/>
      </c>
      <c r="K769" t="str">
        <f>IF(ISBLANK(IF(F769="SKSTD_BDL",'Application Form'!O780,IF('Office Use Only - DONT TOUCH!!!'!G769="Yes",'Application Form'!O780,""))),"",IF(F769="SKSTD_BDL",'Application Form'!O780,IF('Office Use Only - DONT TOUCH!!!'!G769="Yes",'Application Form'!O780,"")))</f>
        <v/>
      </c>
      <c r="N769" t="str">
        <f>IF(AND(F769="",'Application Form'!H780=""),"",IF(AND(F769="",'Application Form'!H780&lt;&gt;""),'Application Form'!H780,IF(AND(F769&lt;&gt;"",'Application Form'!I780=""),"",IF(AND(F769&lt;&gt;"",'Application Form'!I780&lt;&gt;""),IF('Application Form'!I780="SKSTD_BDL","SKSTD_BDL",IF('Application Form'!I780="MIP","MIP",IF('Application Form'!I780="MIP+PV","MIP",IF('Application Form'!I780="SEEKSIRE","SEEKSIRE",IF('Application Form'!I780="SEEKSIRE+PV","SEEKSIRE",IF('Application Form'!I780="GGP50K","GGP50K",IF('Application Form'!I780="GGP50K+PV","GGP50K",IF('Application Form'!I780="GGPHD (150K)","GGPHD (150K)",IF('Application Form'!I780="GGPHD+PV","GGPHD",IF('Application Form'!I780="PV","",IF('Application Form'!I780="POLL","",IF('Application Form'!I780="MSTN","MSTN",IF('Application Form'!I780="COAT","COAT",IF('Application Form'!I780="PI","PI",IF('Application Form'!I780="POLL_50K (add on)*","POLL_50K (add on)*",IF('Application Form'!I780="POLL_HD (add on)*","POLL_HD (add_on)*",IF('Application Form'!I780="MSTN_50K (add_on)*","MSTN_50K (add_on)*",IF('Application Form'!I780="MSTN_HD (add on)*","MSTN_HD (add on)*",IF('Application Form'!I780="STORE","STORE",IF('Application Form'!I780="HE","HE","")))))))))))))))))))),"ERROR"))))</f>
        <v/>
      </c>
      <c r="O769" t="str">
        <f>IF(AND(F769="",'Application Form'!H780=""),"",IF(AND(F769="",'Application Form'!H780&lt;&gt;"",'Application Form'!I780=""),"",IF(AND(F769&lt;&gt;"",'Application Form'!I780=""),"",IF(AND(F769&lt;&gt;"",'Application Form'!I780&lt;&gt;"",'Application Form'!J780=""),"",IF(AND(F769="",'Application Form'!H780&lt;&gt;"",'Application Form'!I780&lt;&gt;""),IF('Application Form'!I780="SKSTD_BDL","SKSTD_BDL",IF('Application Form'!I780="MIP","MIP",IF('Application Form'!I780="MIP+PV","MIP",IF('Application Form'!I780="SEEKSIRE","SEEKSIRE",IF('Application Form'!I780="SEEKSIRE+PV","SEEKSIRE",IF('Application Form'!I780="GGP50K","GGP50K",IF('Application Form'!I780="GGP50K+PV","GGP50K",IF('Application Form'!I780="GGPHD (150K)","GGPHD (150K)",IF('Application Form'!I780="GGPHD+PV","GGPHD",IF('Application Form'!I780="PV","",IF('Application Form'!I780="POLL","",IF('Application Form'!I780="MSTN","MSTN",IF('Application Form'!I780="COAT","COAT",IF('Application Form'!I780="PI","PI",IF('Application Form'!I780="POLL_50K (add on)*","POLL_50K (add on)*",IF('Application Form'!I780="POLL_HD (add on)*","POLL_HD (add_on)*",IF('Application Form'!I780="MSTN_50K (add_on)*","MSTN_50K (add_on)*",IF('Application Form'!I780="MSTN_HD (add on)*","MSTN_HD (add on)*",IF('Application Form'!I780="STORE","STORE",IF('Application Form'!I780="HE","HE","ERROR")))))))))))))))))))),IF(AND(F769&lt;&gt;"",'Application Form'!I780&lt;&gt;"",'Application Form'!J780&lt;&gt;""),IF('Application Form'!J780="SKSTD_BDL","SKSTD_BDL",IF('Application Form'!J780="MIP","MIP",IF('Application Form'!J780="MIP+PV","MIP",IF('Application Form'!J780="SEEKSIRE","SEEKSIRE",IF('Application Form'!J780="SEEKSIRE+PV","SEEKSIRE",IF('Application Form'!J780="GGP50K","GGP50K",IF('Application Form'!J780="GGP50K+PV","GGP50K",IF('Application Form'!J780="GGPHD (150K)","GGPHD (150K)",IF('Application Form'!J780="GGPHD+PV","GGPHD",IF('Application Form'!J780="PV","",IF('Application Form'!J780="POLL","",IF('Application Form'!J780="MSTN","MSTN",IF('Application Form'!J780="COAT","COAT",IF('Application Form'!J780="PI","PI",IF('Application Form'!J780="POLL_50K (add on)*","POLL_50K (add on)*",IF('Application Form'!J780="POLL_HD (add on)*","POLL_HD (add_on)*",IF('Application Form'!J780="MSTN_50K (add_on)*","MSTN_50K (add_on)*",IF('Application Form'!J780="MSTN_HD (add on)*","MSTN_HD (add on)*",IF('Application Form'!J780="STORE","STORE",IF('Application Form'!J780="HE","HE","")))))))))))))))))))),"ERROR"))))))</f>
        <v/>
      </c>
      <c r="P769" t="str">
        <f>IF(AND(F769="",O769&lt;&gt;""),IF('Application Form'!J780="SKSTD_BDL","SKSTD_BDL",IF('Application Form'!J780="MIP","MIP",IF('Application Form'!J780="MIP+PV","MIP",IF('Application Form'!J780="SEEKSIRE","SEEKSIRE",IF('Application Form'!J780="SEEKSIRE+PV","SEEKSIRE",IF('Application Form'!J780="GGP50K","GGP50K",IF('Application Form'!J780="GGP50K+PV","GGP50K",IF('Application Form'!J780="GGPHD (150K)","GGPHD (150K)",IF('Application Form'!J780="GGPHD+PV","GGPHD",IF('Application Form'!J780="PV","",IF('Application Form'!J780="POLL","",IF('Application Form'!J780="MSTN","MSTN",IF('Application Form'!J780="COAT","COAT",IF('Application Form'!J780="PI","PI",IF('Application Form'!J780="POLL_50K (add on)*","POLL_50K (add on)*",IF('Application Form'!J780="POLL_HD (add on)*","POLL_HD (add_on)*",IF('Application Form'!J780="MSTN_50K (add_on)*","MSTN_50K (add_on)*",IF('Application Form'!J780="MSTN_HD (add on)*","MSTN_HD (add on)*",IF('Application Form'!J780="STORE","STORE",IF('Application Form'!J780="HE","HE","")))))))))))))))))))),"")</f>
        <v/>
      </c>
    </row>
    <row r="770" spans="1:16" x14ac:dyDescent="0.25">
      <c r="A770" s="72">
        <f>'Application Form'!E781</f>
        <v>0</v>
      </c>
      <c r="B770" t="str">
        <f>IF('Application Form'!C781="Hair","H",IF('Application Form'!C781="Done","D",IF('Application Form'!C781="Semen","S",IF('Application Form'!C781="TSU","T",""))))</f>
        <v/>
      </c>
      <c r="C770" t="str">
        <f t="shared" si="11"/>
        <v>NAA</v>
      </c>
      <c r="F770" t="str">
        <f>IF('Application Form'!H781="SKSTD_BDL","SKSTD_BDL",IF('Application Form'!H781="MIP","MIP",IF('Application Form'!H781="MIP+PV","MIP",IF('Application Form'!H781="SEEKSIRE","SEEKSIRE",IF('Application Form'!H781="SEEKSIRE+PV","SEEKSIRE",IF('Application Form'!H781="GGP50K","GGP50K",IF('Application Form'!H781="GGP50K+PV","GGP50K",IF('Application Form'!H781="GGPHD (150K)","GGPHD (150K)",IF('Application Form'!H781="GGPHD+PV","GGPHD",IF('Application Form'!H781="PV","",IF('Application Form'!H781="POLL","",IF('Application Form'!H781="MSTN","",IF('Application Form'!H781="COAT","",IF('Application Form'!H781="PI","",IF('Application Form'!H781="POLL_50K (add on)*","",IF('Application Form'!H781="POLL_HD (add on)*","",IF('Application Form'!H781="MSTN_50K (add_on)*","",IF('Application Form'!H781="MSTN_HD (add on)*","",IF('Application Form'!H781="STORE","STORE",IF('Application Form'!H781="HE","HE",""))))))))))))))))))))</f>
        <v/>
      </c>
      <c r="G770" t="str">
        <f>IF(OR(RIGHT('Application Form'!H781,2)="PV",RIGHT('Application Form'!I781,2)="PV",RIGHT('Application Form'!J781,2)="PV"),"Yes","")</f>
        <v/>
      </c>
      <c r="H770" s="81" t="str">
        <f>IF(ISBLANK(IF(F770="SKSTD_BDL",'Application Form'!M781,IF('Office Use Only - DONT TOUCH!!!'!G770="Yes",'Application Form'!M781,""))),"",IF(F770="SKSTD_BDL",'Application Form'!M781,IF('Office Use Only - DONT TOUCH!!!'!G770="Yes",'Application Form'!M781,"")))</f>
        <v/>
      </c>
      <c r="K770" t="str">
        <f>IF(ISBLANK(IF(F770="SKSTD_BDL",'Application Form'!O781,IF('Office Use Only - DONT TOUCH!!!'!G770="Yes",'Application Form'!O781,""))),"",IF(F770="SKSTD_BDL",'Application Form'!O781,IF('Office Use Only - DONT TOUCH!!!'!G770="Yes",'Application Form'!O781,"")))</f>
        <v/>
      </c>
      <c r="N770" t="str">
        <f>IF(AND(F770="",'Application Form'!H781=""),"",IF(AND(F770="",'Application Form'!H781&lt;&gt;""),'Application Form'!H781,IF(AND(F770&lt;&gt;"",'Application Form'!I781=""),"",IF(AND(F770&lt;&gt;"",'Application Form'!I781&lt;&gt;""),IF('Application Form'!I781="SKSTD_BDL","SKSTD_BDL",IF('Application Form'!I781="MIP","MIP",IF('Application Form'!I781="MIP+PV","MIP",IF('Application Form'!I781="SEEKSIRE","SEEKSIRE",IF('Application Form'!I781="SEEKSIRE+PV","SEEKSIRE",IF('Application Form'!I781="GGP50K","GGP50K",IF('Application Form'!I781="GGP50K+PV","GGP50K",IF('Application Form'!I781="GGPHD (150K)","GGPHD (150K)",IF('Application Form'!I781="GGPHD+PV","GGPHD",IF('Application Form'!I781="PV","",IF('Application Form'!I781="POLL","",IF('Application Form'!I781="MSTN","MSTN",IF('Application Form'!I781="COAT","COAT",IF('Application Form'!I781="PI","PI",IF('Application Form'!I781="POLL_50K (add on)*","POLL_50K (add on)*",IF('Application Form'!I781="POLL_HD (add on)*","POLL_HD (add_on)*",IF('Application Form'!I781="MSTN_50K (add_on)*","MSTN_50K (add_on)*",IF('Application Form'!I781="MSTN_HD (add on)*","MSTN_HD (add on)*",IF('Application Form'!I781="STORE","STORE",IF('Application Form'!I781="HE","HE","")))))))))))))))))))),"ERROR"))))</f>
        <v/>
      </c>
      <c r="O770" t="str">
        <f>IF(AND(F770="",'Application Form'!H781=""),"",IF(AND(F770="",'Application Form'!H781&lt;&gt;"",'Application Form'!I781=""),"",IF(AND(F770&lt;&gt;"",'Application Form'!I781=""),"",IF(AND(F770&lt;&gt;"",'Application Form'!I781&lt;&gt;"",'Application Form'!J781=""),"",IF(AND(F770="",'Application Form'!H781&lt;&gt;"",'Application Form'!I781&lt;&gt;""),IF('Application Form'!I781="SKSTD_BDL","SKSTD_BDL",IF('Application Form'!I781="MIP","MIP",IF('Application Form'!I781="MIP+PV","MIP",IF('Application Form'!I781="SEEKSIRE","SEEKSIRE",IF('Application Form'!I781="SEEKSIRE+PV","SEEKSIRE",IF('Application Form'!I781="GGP50K","GGP50K",IF('Application Form'!I781="GGP50K+PV","GGP50K",IF('Application Form'!I781="GGPHD (150K)","GGPHD (150K)",IF('Application Form'!I781="GGPHD+PV","GGPHD",IF('Application Form'!I781="PV","",IF('Application Form'!I781="POLL","",IF('Application Form'!I781="MSTN","MSTN",IF('Application Form'!I781="COAT","COAT",IF('Application Form'!I781="PI","PI",IF('Application Form'!I781="POLL_50K (add on)*","POLL_50K (add on)*",IF('Application Form'!I781="POLL_HD (add on)*","POLL_HD (add_on)*",IF('Application Form'!I781="MSTN_50K (add_on)*","MSTN_50K (add_on)*",IF('Application Form'!I781="MSTN_HD (add on)*","MSTN_HD (add on)*",IF('Application Form'!I781="STORE","STORE",IF('Application Form'!I781="HE","HE","ERROR")))))))))))))))))))),IF(AND(F770&lt;&gt;"",'Application Form'!I781&lt;&gt;"",'Application Form'!J781&lt;&gt;""),IF('Application Form'!J781="SKSTD_BDL","SKSTD_BDL",IF('Application Form'!J781="MIP","MIP",IF('Application Form'!J781="MIP+PV","MIP",IF('Application Form'!J781="SEEKSIRE","SEEKSIRE",IF('Application Form'!J781="SEEKSIRE+PV","SEEKSIRE",IF('Application Form'!J781="GGP50K","GGP50K",IF('Application Form'!J781="GGP50K+PV","GGP50K",IF('Application Form'!J781="GGPHD (150K)","GGPHD (150K)",IF('Application Form'!J781="GGPHD+PV","GGPHD",IF('Application Form'!J781="PV","",IF('Application Form'!J781="POLL","",IF('Application Form'!J781="MSTN","MSTN",IF('Application Form'!J781="COAT","COAT",IF('Application Form'!J781="PI","PI",IF('Application Form'!J781="POLL_50K (add on)*","POLL_50K (add on)*",IF('Application Form'!J781="POLL_HD (add on)*","POLL_HD (add_on)*",IF('Application Form'!J781="MSTN_50K (add_on)*","MSTN_50K (add_on)*",IF('Application Form'!J781="MSTN_HD (add on)*","MSTN_HD (add on)*",IF('Application Form'!J781="STORE","STORE",IF('Application Form'!J781="HE","HE","")))))))))))))))))))),"ERROR"))))))</f>
        <v/>
      </c>
      <c r="P770" t="str">
        <f>IF(AND(F770="",O770&lt;&gt;""),IF('Application Form'!J781="SKSTD_BDL","SKSTD_BDL",IF('Application Form'!J781="MIP","MIP",IF('Application Form'!J781="MIP+PV","MIP",IF('Application Form'!J781="SEEKSIRE","SEEKSIRE",IF('Application Form'!J781="SEEKSIRE+PV","SEEKSIRE",IF('Application Form'!J781="GGP50K","GGP50K",IF('Application Form'!J781="GGP50K+PV","GGP50K",IF('Application Form'!J781="GGPHD (150K)","GGPHD (150K)",IF('Application Form'!J781="GGPHD+PV","GGPHD",IF('Application Form'!J781="PV","",IF('Application Form'!J781="POLL","",IF('Application Form'!J781="MSTN","MSTN",IF('Application Form'!J781="COAT","COAT",IF('Application Form'!J781="PI","PI",IF('Application Form'!J781="POLL_50K (add on)*","POLL_50K (add on)*",IF('Application Form'!J781="POLL_HD (add on)*","POLL_HD (add_on)*",IF('Application Form'!J781="MSTN_50K (add_on)*","MSTN_50K (add_on)*",IF('Application Form'!J781="MSTN_HD (add on)*","MSTN_HD (add on)*",IF('Application Form'!J781="STORE","STORE",IF('Application Form'!J781="HE","HE","")))))))))))))))))))),"")</f>
        <v/>
      </c>
    </row>
    <row r="771" spans="1:16" x14ac:dyDescent="0.25">
      <c r="A771" s="72">
        <f>'Application Form'!E782</f>
        <v>0</v>
      </c>
      <c r="B771" t="str">
        <f>IF('Application Form'!C782="Hair","H",IF('Application Form'!C782="Done","D",IF('Application Form'!C782="Semen","S",IF('Application Form'!C782="TSU","T",""))))</f>
        <v/>
      </c>
      <c r="C771" t="str">
        <f t="shared" ref="C771:C834" si="12">IF(A771&lt;&gt;"","NAA","")</f>
        <v>NAA</v>
      </c>
      <c r="F771" t="str">
        <f>IF('Application Form'!H782="SKSTD_BDL","SKSTD_BDL",IF('Application Form'!H782="MIP","MIP",IF('Application Form'!H782="MIP+PV","MIP",IF('Application Form'!H782="SEEKSIRE","SEEKSIRE",IF('Application Form'!H782="SEEKSIRE+PV","SEEKSIRE",IF('Application Form'!H782="GGP50K","GGP50K",IF('Application Form'!H782="GGP50K+PV","GGP50K",IF('Application Form'!H782="GGPHD (150K)","GGPHD (150K)",IF('Application Form'!H782="GGPHD+PV","GGPHD",IF('Application Form'!H782="PV","",IF('Application Form'!H782="POLL","",IF('Application Form'!H782="MSTN","",IF('Application Form'!H782="COAT","",IF('Application Form'!H782="PI","",IF('Application Form'!H782="POLL_50K (add on)*","",IF('Application Form'!H782="POLL_HD (add on)*","",IF('Application Form'!H782="MSTN_50K (add_on)*","",IF('Application Form'!H782="MSTN_HD (add on)*","",IF('Application Form'!H782="STORE","STORE",IF('Application Form'!H782="HE","HE",""))))))))))))))))))))</f>
        <v/>
      </c>
      <c r="G771" t="str">
        <f>IF(OR(RIGHT('Application Form'!H782,2)="PV",RIGHT('Application Form'!I782,2)="PV",RIGHT('Application Form'!J782,2)="PV"),"Yes","")</f>
        <v/>
      </c>
      <c r="H771" s="81" t="str">
        <f>IF(ISBLANK(IF(F771="SKSTD_BDL",'Application Form'!M782,IF('Office Use Only - DONT TOUCH!!!'!G771="Yes",'Application Form'!M782,""))),"",IF(F771="SKSTD_BDL",'Application Form'!M782,IF('Office Use Only - DONT TOUCH!!!'!G771="Yes",'Application Form'!M782,"")))</f>
        <v/>
      </c>
      <c r="K771" t="str">
        <f>IF(ISBLANK(IF(F771="SKSTD_BDL",'Application Form'!O782,IF('Office Use Only - DONT TOUCH!!!'!G771="Yes",'Application Form'!O782,""))),"",IF(F771="SKSTD_BDL",'Application Form'!O782,IF('Office Use Only - DONT TOUCH!!!'!G771="Yes",'Application Form'!O782,"")))</f>
        <v/>
      </c>
      <c r="N771" t="str">
        <f>IF(AND(F771="",'Application Form'!H782=""),"",IF(AND(F771="",'Application Form'!H782&lt;&gt;""),'Application Form'!H782,IF(AND(F771&lt;&gt;"",'Application Form'!I782=""),"",IF(AND(F771&lt;&gt;"",'Application Form'!I782&lt;&gt;""),IF('Application Form'!I782="SKSTD_BDL","SKSTD_BDL",IF('Application Form'!I782="MIP","MIP",IF('Application Form'!I782="MIP+PV","MIP",IF('Application Form'!I782="SEEKSIRE","SEEKSIRE",IF('Application Form'!I782="SEEKSIRE+PV","SEEKSIRE",IF('Application Form'!I782="GGP50K","GGP50K",IF('Application Form'!I782="GGP50K+PV","GGP50K",IF('Application Form'!I782="GGPHD (150K)","GGPHD (150K)",IF('Application Form'!I782="GGPHD+PV","GGPHD",IF('Application Form'!I782="PV","",IF('Application Form'!I782="POLL","",IF('Application Form'!I782="MSTN","MSTN",IF('Application Form'!I782="COAT","COAT",IF('Application Form'!I782="PI","PI",IF('Application Form'!I782="POLL_50K (add on)*","POLL_50K (add on)*",IF('Application Form'!I782="POLL_HD (add on)*","POLL_HD (add_on)*",IF('Application Form'!I782="MSTN_50K (add_on)*","MSTN_50K (add_on)*",IF('Application Form'!I782="MSTN_HD (add on)*","MSTN_HD (add on)*",IF('Application Form'!I782="STORE","STORE",IF('Application Form'!I782="HE","HE","")))))))))))))))))))),"ERROR"))))</f>
        <v/>
      </c>
      <c r="O771" t="str">
        <f>IF(AND(F771="",'Application Form'!H782=""),"",IF(AND(F771="",'Application Form'!H782&lt;&gt;"",'Application Form'!I782=""),"",IF(AND(F771&lt;&gt;"",'Application Form'!I782=""),"",IF(AND(F771&lt;&gt;"",'Application Form'!I782&lt;&gt;"",'Application Form'!J782=""),"",IF(AND(F771="",'Application Form'!H782&lt;&gt;"",'Application Form'!I782&lt;&gt;""),IF('Application Form'!I782="SKSTD_BDL","SKSTD_BDL",IF('Application Form'!I782="MIP","MIP",IF('Application Form'!I782="MIP+PV","MIP",IF('Application Form'!I782="SEEKSIRE","SEEKSIRE",IF('Application Form'!I782="SEEKSIRE+PV","SEEKSIRE",IF('Application Form'!I782="GGP50K","GGP50K",IF('Application Form'!I782="GGP50K+PV","GGP50K",IF('Application Form'!I782="GGPHD (150K)","GGPHD (150K)",IF('Application Form'!I782="GGPHD+PV","GGPHD",IF('Application Form'!I782="PV","",IF('Application Form'!I782="POLL","",IF('Application Form'!I782="MSTN","MSTN",IF('Application Form'!I782="COAT","COAT",IF('Application Form'!I782="PI","PI",IF('Application Form'!I782="POLL_50K (add on)*","POLL_50K (add on)*",IF('Application Form'!I782="POLL_HD (add on)*","POLL_HD (add_on)*",IF('Application Form'!I782="MSTN_50K (add_on)*","MSTN_50K (add_on)*",IF('Application Form'!I782="MSTN_HD (add on)*","MSTN_HD (add on)*",IF('Application Form'!I782="STORE","STORE",IF('Application Form'!I782="HE","HE","ERROR")))))))))))))))))))),IF(AND(F771&lt;&gt;"",'Application Form'!I782&lt;&gt;"",'Application Form'!J782&lt;&gt;""),IF('Application Form'!J782="SKSTD_BDL","SKSTD_BDL",IF('Application Form'!J782="MIP","MIP",IF('Application Form'!J782="MIP+PV","MIP",IF('Application Form'!J782="SEEKSIRE","SEEKSIRE",IF('Application Form'!J782="SEEKSIRE+PV","SEEKSIRE",IF('Application Form'!J782="GGP50K","GGP50K",IF('Application Form'!J782="GGP50K+PV","GGP50K",IF('Application Form'!J782="GGPHD (150K)","GGPHD (150K)",IF('Application Form'!J782="GGPHD+PV","GGPHD",IF('Application Form'!J782="PV","",IF('Application Form'!J782="POLL","",IF('Application Form'!J782="MSTN","MSTN",IF('Application Form'!J782="COAT","COAT",IF('Application Form'!J782="PI","PI",IF('Application Form'!J782="POLL_50K (add on)*","POLL_50K (add on)*",IF('Application Form'!J782="POLL_HD (add on)*","POLL_HD (add_on)*",IF('Application Form'!J782="MSTN_50K (add_on)*","MSTN_50K (add_on)*",IF('Application Form'!J782="MSTN_HD (add on)*","MSTN_HD (add on)*",IF('Application Form'!J782="STORE","STORE",IF('Application Form'!J782="HE","HE","")))))))))))))))))))),"ERROR"))))))</f>
        <v/>
      </c>
      <c r="P771" t="str">
        <f>IF(AND(F771="",O771&lt;&gt;""),IF('Application Form'!J782="SKSTD_BDL","SKSTD_BDL",IF('Application Form'!J782="MIP","MIP",IF('Application Form'!J782="MIP+PV","MIP",IF('Application Form'!J782="SEEKSIRE","SEEKSIRE",IF('Application Form'!J782="SEEKSIRE+PV","SEEKSIRE",IF('Application Form'!J782="GGP50K","GGP50K",IF('Application Form'!J782="GGP50K+PV","GGP50K",IF('Application Form'!J782="GGPHD (150K)","GGPHD (150K)",IF('Application Form'!J782="GGPHD+PV","GGPHD",IF('Application Form'!J782="PV","",IF('Application Form'!J782="POLL","",IF('Application Form'!J782="MSTN","MSTN",IF('Application Form'!J782="COAT","COAT",IF('Application Form'!J782="PI","PI",IF('Application Form'!J782="POLL_50K (add on)*","POLL_50K (add on)*",IF('Application Form'!J782="POLL_HD (add on)*","POLL_HD (add_on)*",IF('Application Form'!J782="MSTN_50K (add_on)*","MSTN_50K (add_on)*",IF('Application Form'!J782="MSTN_HD (add on)*","MSTN_HD (add on)*",IF('Application Form'!J782="STORE","STORE",IF('Application Form'!J782="HE","HE","")))))))))))))))))))),"")</f>
        <v/>
      </c>
    </row>
    <row r="772" spans="1:16" x14ac:dyDescent="0.25">
      <c r="A772" s="72">
        <f>'Application Form'!E783</f>
        <v>0</v>
      </c>
      <c r="B772" t="str">
        <f>IF('Application Form'!C783="Hair","H",IF('Application Form'!C783="Done","D",IF('Application Form'!C783="Semen","S",IF('Application Form'!C783="TSU","T",""))))</f>
        <v/>
      </c>
      <c r="C772" t="str">
        <f t="shared" si="12"/>
        <v>NAA</v>
      </c>
      <c r="F772" t="str">
        <f>IF('Application Form'!H783="SKSTD_BDL","SKSTD_BDL",IF('Application Form'!H783="MIP","MIP",IF('Application Form'!H783="MIP+PV","MIP",IF('Application Form'!H783="SEEKSIRE","SEEKSIRE",IF('Application Form'!H783="SEEKSIRE+PV","SEEKSIRE",IF('Application Form'!H783="GGP50K","GGP50K",IF('Application Form'!H783="GGP50K+PV","GGP50K",IF('Application Form'!H783="GGPHD (150K)","GGPHD (150K)",IF('Application Form'!H783="GGPHD+PV","GGPHD",IF('Application Form'!H783="PV","",IF('Application Form'!H783="POLL","",IF('Application Form'!H783="MSTN","",IF('Application Form'!H783="COAT","",IF('Application Form'!H783="PI","",IF('Application Form'!H783="POLL_50K (add on)*","",IF('Application Form'!H783="POLL_HD (add on)*","",IF('Application Form'!H783="MSTN_50K (add_on)*","",IF('Application Form'!H783="MSTN_HD (add on)*","",IF('Application Form'!H783="STORE","STORE",IF('Application Form'!H783="HE","HE",""))))))))))))))))))))</f>
        <v/>
      </c>
      <c r="G772" t="str">
        <f>IF(OR(RIGHT('Application Form'!H783,2)="PV",RIGHT('Application Form'!I783,2)="PV",RIGHT('Application Form'!J783,2)="PV"),"Yes","")</f>
        <v/>
      </c>
      <c r="H772" s="81" t="str">
        <f>IF(ISBLANK(IF(F772="SKSTD_BDL",'Application Form'!M783,IF('Office Use Only - DONT TOUCH!!!'!G772="Yes",'Application Form'!M783,""))),"",IF(F772="SKSTD_BDL",'Application Form'!M783,IF('Office Use Only - DONT TOUCH!!!'!G772="Yes",'Application Form'!M783,"")))</f>
        <v/>
      </c>
      <c r="K772" t="str">
        <f>IF(ISBLANK(IF(F772="SKSTD_BDL",'Application Form'!O783,IF('Office Use Only - DONT TOUCH!!!'!G772="Yes",'Application Form'!O783,""))),"",IF(F772="SKSTD_BDL",'Application Form'!O783,IF('Office Use Only - DONT TOUCH!!!'!G772="Yes",'Application Form'!O783,"")))</f>
        <v/>
      </c>
      <c r="N772" t="str">
        <f>IF(AND(F772="",'Application Form'!H783=""),"",IF(AND(F772="",'Application Form'!H783&lt;&gt;""),'Application Form'!H783,IF(AND(F772&lt;&gt;"",'Application Form'!I783=""),"",IF(AND(F772&lt;&gt;"",'Application Form'!I783&lt;&gt;""),IF('Application Form'!I783="SKSTD_BDL","SKSTD_BDL",IF('Application Form'!I783="MIP","MIP",IF('Application Form'!I783="MIP+PV","MIP",IF('Application Form'!I783="SEEKSIRE","SEEKSIRE",IF('Application Form'!I783="SEEKSIRE+PV","SEEKSIRE",IF('Application Form'!I783="GGP50K","GGP50K",IF('Application Form'!I783="GGP50K+PV","GGP50K",IF('Application Form'!I783="GGPHD (150K)","GGPHD (150K)",IF('Application Form'!I783="GGPHD+PV","GGPHD",IF('Application Form'!I783="PV","",IF('Application Form'!I783="POLL","",IF('Application Form'!I783="MSTN","MSTN",IF('Application Form'!I783="COAT","COAT",IF('Application Form'!I783="PI","PI",IF('Application Form'!I783="POLL_50K (add on)*","POLL_50K (add on)*",IF('Application Form'!I783="POLL_HD (add on)*","POLL_HD (add_on)*",IF('Application Form'!I783="MSTN_50K (add_on)*","MSTN_50K (add_on)*",IF('Application Form'!I783="MSTN_HD (add on)*","MSTN_HD (add on)*",IF('Application Form'!I783="STORE","STORE",IF('Application Form'!I783="HE","HE","")))))))))))))))))))),"ERROR"))))</f>
        <v/>
      </c>
      <c r="O772" t="str">
        <f>IF(AND(F772="",'Application Form'!H783=""),"",IF(AND(F772="",'Application Form'!H783&lt;&gt;"",'Application Form'!I783=""),"",IF(AND(F772&lt;&gt;"",'Application Form'!I783=""),"",IF(AND(F772&lt;&gt;"",'Application Form'!I783&lt;&gt;"",'Application Form'!J783=""),"",IF(AND(F772="",'Application Form'!H783&lt;&gt;"",'Application Form'!I783&lt;&gt;""),IF('Application Form'!I783="SKSTD_BDL","SKSTD_BDL",IF('Application Form'!I783="MIP","MIP",IF('Application Form'!I783="MIP+PV","MIP",IF('Application Form'!I783="SEEKSIRE","SEEKSIRE",IF('Application Form'!I783="SEEKSIRE+PV","SEEKSIRE",IF('Application Form'!I783="GGP50K","GGP50K",IF('Application Form'!I783="GGP50K+PV","GGP50K",IF('Application Form'!I783="GGPHD (150K)","GGPHD (150K)",IF('Application Form'!I783="GGPHD+PV","GGPHD",IF('Application Form'!I783="PV","",IF('Application Form'!I783="POLL","",IF('Application Form'!I783="MSTN","MSTN",IF('Application Form'!I783="COAT","COAT",IF('Application Form'!I783="PI","PI",IF('Application Form'!I783="POLL_50K (add on)*","POLL_50K (add on)*",IF('Application Form'!I783="POLL_HD (add on)*","POLL_HD (add_on)*",IF('Application Form'!I783="MSTN_50K (add_on)*","MSTN_50K (add_on)*",IF('Application Form'!I783="MSTN_HD (add on)*","MSTN_HD (add on)*",IF('Application Form'!I783="STORE","STORE",IF('Application Form'!I783="HE","HE","ERROR")))))))))))))))))))),IF(AND(F772&lt;&gt;"",'Application Form'!I783&lt;&gt;"",'Application Form'!J783&lt;&gt;""),IF('Application Form'!J783="SKSTD_BDL","SKSTD_BDL",IF('Application Form'!J783="MIP","MIP",IF('Application Form'!J783="MIP+PV","MIP",IF('Application Form'!J783="SEEKSIRE","SEEKSIRE",IF('Application Form'!J783="SEEKSIRE+PV","SEEKSIRE",IF('Application Form'!J783="GGP50K","GGP50K",IF('Application Form'!J783="GGP50K+PV","GGP50K",IF('Application Form'!J783="GGPHD (150K)","GGPHD (150K)",IF('Application Form'!J783="GGPHD+PV","GGPHD",IF('Application Form'!J783="PV","",IF('Application Form'!J783="POLL","",IF('Application Form'!J783="MSTN","MSTN",IF('Application Form'!J783="COAT","COAT",IF('Application Form'!J783="PI","PI",IF('Application Form'!J783="POLL_50K (add on)*","POLL_50K (add on)*",IF('Application Form'!J783="POLL_HD (add on)*","POLL_HD (add_on)*",IF('Application Form'!J783="MSTN_50K (add_on)*","MSTN_50K (add_on)*",IF('Application Form'!J783="MSTN_HD (add on)*","MSTN_HD (add on)*",IF('Application Form'!J783="STORE","STORE",IF('Application Form'!J783="HE","HE","")))))))))))))))))))),"ERROR"))))))</f>
        <v/>
      </c>
      <c r="P772" t="str">
        <f>IF(AND(F772="",O772&lt;&gt;""),IF('Application Form'!J783="SKSTD_BDL","SKSTD_BDL",IF('Application Form'!J783="MIP","MIP",IF('Application Form'!J783="MIP+PV","MIP",IF('Application Form'!J783="SEEKSIRE","SEEKSIRE",IF('Application Form'!J783="SEEKSIRE+PV","SEEKSIRE",IF('Application Form'!J783="GGP50K","GGP50K",IF('Application Form'!J783="GGP50K+PV","GGP50K",IF('Application Form'!J783="GGPHD (150K)","GGPHD (150K)",IF('Application Form'!J783="GGPHD+PV","GGPHD",IF('Application Form'!J783="PV","",IF('Application Form'!J783="POLL","",IF('Application Form'!J783="MSTN","MSTN",IF('Application Form'!J783="COAT","COAT",IF('Application Form'!J783="PI","PI",IF('Application Form'!J783="POLL_50K (add on)*","POLL_50K (add on)*",IF('Application Form'!J783="POLL_HD (add on)*","POLL_HD (add_on)*",IF('Application Form'!J783="MSTN_50K (add_on)*","MSTN_50K (add_on)*",IF('Application Form'!J783="MSTN_HD (add on)*","MSTN_HD (add on)*",IF('Application Form'!J783="STORE","STORE",IF('Application Form'!J783="HE","HE","")))))))))))))))))))),"")</f>
        <v/>
      </c>
    </row>
    <row r="773" spans="1:16" x14ac:dyDescent="0.25">
      <c r="A773" s="72">
        <f>'Application Form'!E784</f>
        <v>0</v>
      </c>
      <c r="B773" t="str">
        <f>IF('Application Form'!C784="Hair","H",IF('Application Form'!C784="Done","D",IF('Application Form'!C784="Semen","S",IF('Application Form'!C784="TSU","T",""))))</f>
        <v/>
      </c>
      <c r="C773" t="str">
        <f t="shared" si="12"/>
        <v>NAA</v>
      </c>
      <c r="F773" t="str">
        <f>IF('Application Form'!H784="SKSTD_BDL","SKSTD_BDL",IF('Application Form'!H784="MIP","MIP",IF('Application Form'!H784="MIP+PV","MIP",IF('Application Form'!H784="SEEKSIRE","SEEKSIRE",IF('Application Form'!H784="SEEKSIRE+PV","SEEKSIRE",IF('Application Form'!H784="GGP50K","GGP50K",IF('Application Form'!H784="GGP50K+PV","GGP50K",IF('Application Form'!H784="GGPHD (150K)","GGPHD (150K)",IF('Application Form'!H784="GGPHD+PV","GGPHD",IF('Application Form'!H784="PV","",IF('Application Form'!H784="POLL","",IF('Application Form'!H784="MSTN","",IF('Application Form'!H784="COAT","",IF('Application Form'!H784="PI","",IF('Application Form'!H784="POLL_50K (add on)*","",IF('Application Form'!H784="POLL_HD (add on)*","",IF('Application Form'!H784="MSTN_50K (add_on)*","",IF('Application Form'!H784="MSTN_HD (add on)*","",IF('Application Form'!H784="STORE","STORE",IF('Application Form'!H784="HE","HE",""))))))))))))))))))))</f>
        <v/>
      </c>
      <c r="G773" t="str">
        <f>IF(OR(RIGHT('Application Form'!H784,2)="PV",RIGHT('Application Form'!I784,2)="PV",RIGHT('Application Form'!J784,2)="PV"),"Yes","")</f>
        <v/>
      </c>
      <c r="H773" s="81" t="str">
        <f>IF(ISBLANK(IF(F773="SKSTD_BDL",'Application Form'!M784,IF('Office Use Only - DONT TOUCH!!!'!G773="Yes",'Application Form'!M784,""))),"",IF(F773="SKSTD_BDL",'Application Form'!M784,IF('Office Use Only - DONT TOUCH!!!'!G773="Yes",'Application Form'!M784,"")))</f>
        <v/>
      </c>
      <c r="K773" t="str">
        <f>IF(ISBLANK(IF(F773="SKSTD_BDL",'Application Form'!O784,IF('Office Use Only - DONT TOUCH!!!'!G773="Yes",'Application Form'!O784,""))),"",IF(F773="SKSTD_BDL",'Application Form'!O784,IF('Office Use Only - DONT TOUCH!!!'!G773="Yes",'Application Form'!O784,"")))</f>
        <v/>
      </c>
      <c r="N773" t="str">
        <f>IF(AND(F773="",'Application Form'!H784=""),"",IF(AND(F773="",'Application Form'!H784&lt;&gt;""),'Application Form'!H784,IF(AND(F773&lt;&gt;"",'Application Form'!I784=""),"",IF(AND(F773&lt;&gt;"",'Application Form'!I784&lt;&gt;""),IF('Application Form'!I784="SKSTD_BDL","SKSTD_BDL",IF('Application Form'!I784="MIP","MIP",IF('Application Form'!I784="MIP+PV","MIP",IF('Application Form'!I784="SEEKSIRE","SEEKSIRE",IF('Application Form'!I784="SEEKSIRE+PV","SEEKSIRE",IF('Application Form'!I784="GGP50K","GGP50K",IF('Application Form'!I784="GGP50K+PV","GGP50K",IF('Application Form'!I784="GGPHD (150K)","GGPHD (150K)",IF('Application Form'!I784="GGPHD+PV","GGPHD",IF('Application Form'!I784="PV","",IF('Application Form'!I784="POLL","",IF('Application Form'!I784="MSTN","MSTN",IF('Application Form'!I784="COAT","COAT",IF('Application Form'!I784="PI","PI",IF('Application Form'!I784="POLL_50K (add on)*","POLL_50K (add on)*",IF('Application Form'!I784="POLL_HD (add on)*","POLL_HD (add_on)*",IF('Application Form'!I784="MSTN_50K (add_on)*","MSTN_50K (add_on)*",IF('Application Form'!I784="MSTN_HD (add on)*","MSTN_HD (add on)*",IF('Application Form'!I784="STORE","STORE",IF('Application Form'!I784="HE","HE","")))))))))))))))))))),"ERROR"))))</f>
        <v/>
      </c>
      <c r="O773" t="str">
        <f>IF(AND(F773="",'Application Form'!H784=""),"",IF(AND(F773="",'Application Form'!H784&lt;&gt;"",'Application Form'!I784=""),"",IF(AND(F773&lt;&gt;"",'Application Form'!I784=""),"",IF(AND(F773&lt;&gt;"",'Application Form'!I784&lt;&gt;"",'Application Form'!J784=""),"",IF(AND(F773="",'Application Form'!H784&lt;&gt;"",'Application Form'!I784&lt;&gt;""),IF('Application Form'!I784="SKSTD_BDL","SKSTD_BDL",IF('Application Form'!I784="MIP","MIP",IF('Application Form'!I784="MIP+PV","MIP",IF('Application Form'!I784="SEEKSIRE","SEEKSIRE",IF('Application Form'!I784="SEEKSIRE+PV","SEEKSIRE",IF('Application Form'!I784="GGP50K","GGP50K",IF('Application Form'!I784="GGP50K+PV","GGP50K",IF('Application Form'!I784="GGPHD (150K)","GGPHD (150K)",IF('Application Form'!I784="GGPHD+PV","GGPHD",IF('Application Form'!I784="PV","",IF('Application Form'!I784="POLL","",IF('Application Form'!I784="MSTN","MSTN",IF('Application Form'!I784="COAT","COAT",IF('Application Form'!I784="PI","PI",IF('Application Form'!I784="POLL_50K (add on)*","POLL_50K (add on)*",IF('Application Form'!I784="POLL_HD (add on)*","POLL_HD (add_on)*",IF('Application Form'!I784="MSTN_50K (add_on)*","MSTN_50K (add_on)*",IF('Application Form'!I784="MSTN_HD (add on)*","MSTN_HD (add on)*",IF('Application Form'!I784="STORE","STORE",IF('Application Form'!I784="HE","HE","ERROR")))))))))))))))))))),IF(AND(F773&lt;&gt;"",'Application Form'!I784&lt;&gt;"",'Application Form'!J784&lt;&gt;""),IF('Application Form'!J784="SKSTD_BDL","SKSTD_BDL",IF('Application Form'!J784="MIP","MIP",IF('Application Form'!J784="MIP+PV","MIP",IF('Application Form'!J784="SEEKSIRE","SEEKSIRE",IF('Application Form'!J784="SEEKSIRE+PV","SEEKSIRE",IF('Application Form'!J784="GGP50K","GGP50K",IF('Application Form'!J784="GGP50K+PV","GGP50K",IF('Application Form'!J784="GGPHD (150K)","GGPHD (150K)",IF('Application Form'!J784="GGPHD+PV","GGPHD",IF('Application Form'!J784="PV","",IF('Application Form'!J784="POLL","",IF('Application Form'!J784="MSTN","MSTN",IF('Application Form'!J784="COAT","COAT",IF('Application Form'!J784="PI","PI",IF('Application Form'!J784="POLL_50K (add on)*","POLL_50K (add on)*",IF('Application Form'!J784="POLL_HD (add on)*","POLL_HD (add_on)*",IF('Application Form'!J784="MSTN_50K (add_on)*","MSTN_50K (add_on)*",IF('Application Form'!J784="MSTN_HD (add on)*","MSTN_HD (add on)*",IF('Application Form'!J784="STORE","STORE",IF('Application Form'!J784="HE","HE","")))))))))))))))))))),"ERROR"))))))</f>
        <v/>
      </c>
      <c r="P773" t="str">
        <f>IF(AND(F773="",O773&lt;&gt;""),IF('Application Form'!J784="SKSTD_BDL","SKSTD_BDL",IF('Application Form'!J784="MIP","MIP",IF('Application Form'!J784="MIP+PV","MIP",IF('Application Form'!J784="SEEKSIRE","SEEKSIRE",IF('Application Form'!J784="SEEKSIRE+PV","SEEKSIRE",IF('Application Form'!J784="GGP50K","GGP50K",IF('Application Form'!J784="GGP50K+PV","GGP50K",IF('Application Form'!J784="GGPHD (150K)","GGPHD (150K)",IF('Application Form'!J784="GGPHD+PV","GGPHD",IF('Application Form'!J784="PV","",IF('Application Form'!J784="POLL","",IF('Application Form'!J784="MSTN","MSTN",IF('Application Form'!J784="COAT","COAT",IF('Application Form'!J784="PI","PI",IF('Application Form'!J784="POLL_50K (add on)*","POLL_50K (add on)*",IF('Application Form'!J784="POLL_HD (add on)*","POLL_HD (add_on)*",IF('Application Form'!J784="MSTN_50K (add_on)*","MSTN_50K (add_on)*",IF('Application Form'!J784="MSTN_HD (add on)*","MSTN_HD (add on)*",IF('Application Form'!J784="STORE","STORE",IF('Application Form'!J784="HE","HE","")))))))))))))))))))),"")</f>
        <v/>
      </c>
    </row>
    <row r="774" spans="1:16" x14ac:dyDescent="0.25">
      <c r="A774" s="72">
        <f>'Application Form'!E785</f>
        <v>0</v>
      </c>
      <c r="B774" t="str">
        <f>IF('Application Form'!C785="Hair","H",IF('Application Form'!C785="Done","D",IF('Application Form'!C785="Semen","S",IF('Application Form'!C785="TSU","T",""))))</f>
        <v/>
      </c>
      <c r="C774" t="str">
        <f t="shared" si="12"/>
        <v>NAA</v>
      </c>
      <c r="F774" t="str">
        <f>IF('Application Form'!H785="SKSTD_BDL","SKSTD_BDL",IF('Application Form'!H785="MIP","MIP",IF('Application Form'!H785="MIP+PV","MIP",IF('Application Form'!H785="SEEKSIRE","SEEKSIRE",IF('Application Form'!H785="SEEKSIRE+PV","SEEKSIRE",IF('Application Form'!H785="GGP50K","GGP50K",IF('Application Form'!H785="GGP50K+PV","GGP50K",IF('Application Form'!H785="GGPHD (150K)","GGPHD (150K)",IF('Application Form'!H785="GGPHD+PV","GGPHD",IF('Application Form'!H785="PV","",IF('Application Form'!H785="POLL","",IF('Application Form'!H785="MSTN","",IF('Application Form'!H785="COAT","",IF('Application Form'!H785="PI","",IF('Application Form'!H785="POLL_50K (add on)*","",IF('Application Form'!H785="POLL_HD (add on)*","",IF('Application Form'!H785="MSTN_50K (add_on)*","",IF('Application Form'!H785="MSTN_HD (add on)*","",IF('Application Form'!H785="STORE","STORE",IF('Application Form'!H785="HE","HE",""))))))))))))))))))))</f>
        <v/>
      </c>
      <c r="G774" t="str">
        <f>IF(OR(RIGHT('Application Form'!H785,2)="PV",RIGHT('Application Form'!I785,2)="PV",RIGHT('Application Form'!J785,2)="PV"),"Yes","")</f>
        <v/>
      </c>
      <c r="H774" s="81" t="str">
        <f>IF(ISBLANK(IF(F774="SKSTD_BDL",'Application Form'!M785,IF('Office Use Only - DONT TOUCH!!!'!G774="Yes",'Application Form'!M785,""))),"",IF(F774="SKSTD_BDL",'Application Form'!M785,IF('Office Use Only - DONT TOUCH!!!'!G774="Yes",'Application Form'!M785,"")))</f>
        <v/>
      </c>
      <c r="K774" t="str">
        <f>IF(ISBLANK(IF(F774="SKSTD_BDL",'Application Form'!O785,IF('Office Use Only - DONT TOUCH!!!'!G774="Yes",'Application Form'!O785,""))),"",IF(F774="SKSTD_BDL",'Application Form'!O785,IF('Office Use Only - DONT TOUCH!!!'!G774="Yes",'Application Form'!O785,"")))</f>
        <v/>
      </c>
      <c r="N774" t="str">
        <f>IF(AND(F774="",'Application Form'!H785=""),"",IF(AND(F774="",'Application Form'!H785&lt;&gt;""),'Application Form'!H785,IF(AND(F774&lt;&gt;"",'Application Form'!I785=""),"",IF(AND(F774&lt;&gt;"",'Application Form'!I785&lt;&gt;""),IF('Application Form'!I785="SKSTD_BDL","SKSTD_BDL",IF('Application Form'!I785="MIP","MIP",IF('Application Form'!I785="MIP+PV","MIP",IF('Application Form'!I785="SEEKSIRE","SEEKSIRE",IF('Application Form'!I785="SEEKSIRE+PV","SEEKSIRE",IF('Application Form'!I785="GGP50K","GGP50K",IF('Application Form'!I785="GGP50K+PV","GGP50K",IF('Application Form'!I785="GGPHD (150K)","GGPHD (150K)",IF('Application Form'!I785="GGPHD+PV","GGPHD",IF('Application Form'!I785="PV","",IF('Application Form'!I785="POLL","",IF('Application Form'!I785="MSTN","MSTN",IF('Application Form'!I785="COAT","COAT",IF('Application Form'!I785="PI","PI",IF('Application Form'!I785="POLL_50K (add on)*","POLL_50K (add on)*",IF('Application Form'!I785="POLL_HD (add on)*","POLL_HD (add_on)*",IF('Application Form'!I785="MSTN_50K (add_on)*","MSTN_50K (add_on)*",IF('Application Form'!I785="MSTN_HD (add on)*","MSTN_HD (add on)*",IF('Application Form'!I785="STORE","STORE",IF('Application Form'!I785="HE","HE","")))))))))))))))))))),"ERROR"))))</f>
        <v/>
      </c>
      <c r="O774" t="str">
        <f>IF(AND(F774="",'Application Form'!H785=""),"",IF(AND(F774="",'Application Form'!H785&lt;&gt;"",'Application Form'!I785=""),"",IF(AND(F774&lt;&gt;"",'Application Form'!I785=""),"",IF(AND(F774&lt;&gt;"",'Application Form'!I785&lt;&gt;"",'Application Form'!J785=""),"",IF(AND(F774="",'Application Form'!H785&lt;&gt;"",'Application Form'!I785&lt;&gt;""),IF('Application Form'!I785="SKSTD_BDL","SKSTD_BDL",IF('Application Form'!I785="MIP","MIP",IF('Application Form'!I785="MIP+PV","MIP",IF('Application Form'!I785="SEEKSIRE","SEEKSIRE",IF('Application Form'!I785="SEEKSIRE+PV","SEEKSIRE",IF('Application Form'!I785="GGP50K","GGP50K",IF('Application Form'!I785="GGP50K+PV","GGP50K",IF('Application Form'!I785="GGPHD (150K)","GGPHD (150K)",IF('Application Form'!I785="GGPHD+PV","GGPHD",IF('Application Form'!I785="PV","",IF('Application Form'!I785="POLL","",IF('Application Form'!I785="MSTN","MSTN",IF('Application Form'!I785="COAT","COAT",IF('Application Form'!I785="PI","PI",IF('Application Form'!I785="POLL_50K (add on)*","POLL_50K (add on)*",IF('Application Form'!I785="POLL_HD (add on)*","POLL_HD (add_on)*",IF('Application Form'!I785="MSTN_50K (add_on)*","MSTN_50K (add_on)*",IF('Application Form'!I785="MSTN_HD (add on)*","MSTN_HD (add on)*",IF('Application Form'!I785="STORE","STORE",IF('Application Form'!I785="HE","HE","ERROR")))))))))))))))))))),IF(AND(F774&lt;&gt;"",'Application Form'!I785&lt;&gt;"",'Application Form'!J785&lt;&gt;""),IF('Application Form'!J785="SKSTD_BDL","SKSTD_BDL",IF('Application Form'!J785="MIP","MIP",IF('Application Form'!J785="MIP+PV","MIP",IF('Application Form'!J785="SEEKSIRE","SEEKSIRE",IF('Application Form'!J785="SEEKSIRE+PV","SEEKSIRE",IF('Application Form'!J785="GGP50K","GGP50K",IF('Application Form'!J785="GGP50K+PV","GGP50K",IF('Application Form'!J785="GGPHD (150K)","GGPHD (150K)",IF('Application Form'!J785="GGPHD+PV","GGPHD",IF('Application Form'!J785="PV","",IF('Application Form'!J785="POLL","",IF('Application Form'!J785="MSTN","MSTN",IF('Application Form'!J785="COAT","COAT",IF('Application Form'!J785="PI","PI",IF('Application Form'!J785="POLL_50K (add on)*","POLL_50K (add on)*",IF('Application Form'!J785="POLL_HD (add on)*","POLL_HD (add_on)*",IF('Application Form'!J785="MSTN_50K (add_on)*","MSTN_50K (add_on)*",IF('Application Form'!J785="MSTN_HD (add on)*","MSTN_HD (add on)*",IF('Application Form'!J785="STORE","STORE",IF('Application Form'!J785="HE","HE","")))))))))))))))))))),"ERROR"))))))</f>
        <v/>
      </c>
      <c r="P774" t="str">
        <f>IF(AND(F774="",O774&lt;&gt;""),IF('Application Form'!J785="SKSTD_BDL","SKSTD_BDL",IF('Application Form'!J785="MIP","MIP",IF('Application Form'!J785="MIP+PV","MIP",IF('Application Form'!J785="SEEKSIRE","SEEKSIRE",IF('Application Form'!J785="SEEKSIRE+PV","SEEKSIRE",IF('Application Form'!J785="GGP50K","GGP50K",IF('Application Form'!J785="GGP50K+PV","GGP50K",IF('Application Form'!J785="GGPHD (150K)","GGPHD (150K)",IF('Application Form'!J785="GGPHD+PV","GGPHD",IF('Application Form'!J785="PV","",IF('Application Form'!J785="POLL","",IF('Application Form'!J785="MSTN","MSTN",IF('Application Form'!J785="COAT","COAT",IF('Application Form'!J785="PI","PI",IF('Application Form'!J785="POLL_50K (add on)*","POLL_50K (add on)*",IF('Application Form'!J785="POLL_HD (add on)*","POLL_HD (add_on)*",IF('Application Form'!J785="MSTN_50K (add_on)*","MSTN_50K (add_on)*",IF('Application Form'!J785="MSTN_HD (add on)*","MSTN_HD (add on)*",IF('Application Form'!J785="STORE","STORE",IF('Application Form'!J785="HE","HE","")))))))))))))))))))),"")</f>
        <v/>
      </c>
    </row>
    <row r="775" spans="1:16" x14ac:dyDescent="0.25">
      <c r="A775" s="72">
        <f>'Application Form'!E786</f>
        <v>0</v>
      </c>
      <c r="B775" t="str">
        <f>IF('Application Form'!C786="Hair","H",IF('Application Form'!C786="Done","D",IF('Application Form'!C786="Semen","S",IF('Application Form'!C786="TSU","T",""))))</f>
        <v/>
      </c>
      <c r="C775" t="str">
        <f t="shared" si="12"/>
        <v>NAA</v>
      </c>
      <c r="F775" t="str">
        <f>IF('Application Form'!H786="SKSTD_BDL","SKSTD_BDL",IF('Application Form'!H786="MIP","MIP",IF('Application Form'!H786="MIP+PV","MIP",IF('Application Form'!H786="SEEKSIRE","SEEKSIRE",IF('Application Form'!H786="SEEKSIRE+PV","SEEKSIRE",IF('Application Form'!H786="GGP50K","GGP50K",IF('Application Form'!H786="GGP50K+PV","GGP50K",IF('Application Form'!H786="GGPHD (150K)","GGPHD (150K)",IF('Application Form'!H786="GGPHD+PV","GGPHD",IF('Application Form'!H786="PV","",IF('Application Form'!H786="POLL","",IF('Application Form'!H786="MSTN","",IF('Application Form'!H786="COAT","",IF('Application Form'!H786="PI","",IF('Application Form'!H786="POLL_50K (add on)*","",IF('Application Form'!H786="POLL_HD (add on)*","",IF('Application Form'!H786="MSTN_50K (add_on)*","",IF('Application Form'!H786="MSTN_HD (add on)*","",IF('Application Form'!H786="STORE","STORE",IF('Application Form'!H786="HE","HE",""))))))))))))))))))))</f>
        <v/>
      </c>
      <c r="G775" t="str">
        <f>IF(OR(RIGHT('Application Form'!H786,2)="PV",RIGHT('Application Form'!I786,2)="PV",RIGHT('Application Form'!J786,2)="PV"),"Yes","")</f>
        <v/>
      </c>
      <c r="H775" s="81" t="str">
        <f>IF(ISBLANK(IF(F775="SKSTD_BDL",'Application Form'!M786,IF('Office Use Only - DONT TOUCH!!!'!G775="Yes",'Application Form'!M786,""))),"",IF(F775="SKSTD_BDL",'Application Form'!M786,IF('Office Use Only - DONT TOUCH!!!'!G775="Yes",'Application Form'!M786,"")))</f>
        <v/>
      </c>
      <c r="K775" t="str">
        <f>IF(ISBLANK(IF(F775="SKSTD_BDL",'Application Form'!O786,IF('Office Use Only - DONT TOUCH!!!'!G775="Yes",'Application Form'!O786,""))),"",IF(F775="SKSTD_BDL",'Application Form'!O786,IF('Office Use Only - DONT TOUCH!!!'!G775="Yes",'Application Form'!O786,"")))</f>
        <v/>
      </c>
      <c r="N775" t="str">
        <f>IF(AND(F775="",'Application Form'!H786=""),"",IF(AND(F775="",'Application Form'!H786&lt;&gt;""),'Application Form'!H786,IF(AND(F775&lt;&gt;"",'Application Form'!I786=""),"",IF(AND(F775&lt;&gt;"",'Application Form'!I786&lt;&gt;""),IF('Application Form'!I786="SKSTD_BDL","SKSTD_BDL",IF('Application Form'!I786="MIP","MIP",IF('Application Form'!I786="MIP+PV","MIP",IF('Application Form'!I786="SEEKSIRE","SEEKSIRE",IF('Application Form'!I786="SEEKSIRE+PV","SEEKSIRE",IF('Application Form'!I786="GGP50K","GGP50K",IF('Application Form'!I786="GGP50K+PV","GGP50K",IF('Application Form'!I786="GGPHD (150K)","GGPHD (150K)",IF('Application Form'!I786="GGPHD+PV","GGPHD",IF('Application Form'!I786="PV","",IF('Application Form'!I786="POLL","",IF('Application Form'!I786="MSTN","MSTN",IF('Application Form'!I786="COAT","COAT",IF('Application Form'!I786="PI","PI",IF('Application Form'!I786="POLL_50K (add on)*","POLL_50K (add on)*",IF('Application Form'!I786="POLL_HD (add on)*","POLL_HD (add_on)*",IF('Application Form'!I786="MSTN_50K (add_on)*","MSTN_50K (add_on)*",IF('Application Form'!I786="MSTN_HD (add on)*","MSTN_HD (add on)*",IF('Application Form'!I786="STORE","STORE",IF('Application Form'!I786="HE","HE","")))))))))))))))))))),"ERROR"))))</f>
        <v/>
      </c>
      <c r="O775" t="str">
        <f>IF(AND(F775="",'Application Form'!H786=""),"",IF(AND(F775="",'Application Form'!H786&lt;&gt;"",'Application Form'!I786=""),"",IF(AND(F775&lt;&gt;"",'Application Form'!I786=""),"",IF(AND(F775&lt;&gt;"",'Application Form'!I786&lt;&gt;"",'Application Form'!J786=""),"",IF(AND(F775="",'Application Form'!H786&lt;&gt;"",'Application Form'!I786&lt;&gt;""),IF('Application Form'!I786="SKSTD_BDL","SKSTD_BDL",IF('Application Form'!I786="MIP","MIP",IF('Application Form'!I786="MIP+PV","MIP",IF('Application Form'!I786="SEEKSIRE","SEEKSIRE",IF('Application Form'!I786="SEEKSIRE+PV","SEEKSIRE",IF('Application Form'!I786="GGP50K","GGP50K",IF('Application Form'!I786="GGP50K+PV","GGP50K",IF('Application Form'!I786="GGPHD (150K)","GGPHD (150K)",IF('Application Form'!I786="GGPHD+PV","GGPHD",IF('Application Form'!I786="PV","",IF('Application Form'!I786="POLL","",IF('Application Form'!I786="MSTN","MSTN",IF('Application Form'!I786="COAT","COAT",IF('Application Form'!I786="PI","PI",IF('Application Form'!I786="POLL_50K (add on)*","POLL_50K (add on)*",IF('Application Form'!I786="POLL_HD (add on)*","POLL_HD (add_on)*",IF('Application Form'!I786="MSTN_50K (add_on)*","MSTN_50K (add_on)*",IF('Application Form'!I786="MSTN_HD (add on)*","MSTN_HD (add on)*",IF('Application Form'!I786="STORE","STORE",IF('Application Form'!I786="HE","HE","ERROR")))))))))))))))))))),IF(AND(F775&lt;&gt;"",'Application Form'!I786&lt;&gt;"",'Application Form'!J786&lt;&gt;""),IF('Application Form'!J786="SKSTD_BDL","SKSTD_BDL",IF('Application Form'!J786="MIP","MIP",IF('Application Form'!J786="MIP+PV","MIP",IF('Application Form'!J786="SEEKSIRE","SEEKSIRE",IF('Application Form'!J786="SEEKSIRE+PV","SEEKSIRE",IF('Application Form'!J786="GGP50K","GGP50K",IF('Application Form'!J786="GGP50K+PV","GGP50K",IF('Application Form'!J786="GGPHD (150K)","GGPHD (150K)",IF('Application Form'!J786="GGPHD+PV","GGPHD",IF('Application Form'!J786="PV","",IF('Application Form'!J786="POLL","",IF('Application Form'!J786="MSTN","MSTN",IF('Application Form'!J786="COAT","COAT",IF('Application Form'!J786="PI","PI",IF('Application Form'!J786="POLL_50K (add on)*","POLL_50K (add on)*",IF('Application Form'!J786="POLL_HD (add on)*","POLL_HD (add_on)*",IF('Application Form'!J786="MSTN_50K (add_on)*","MSTN_50K (add_on)*",IF('Application Form'!J786="MSTN_HD (add on)*","MSTN_HD (add on)*",IF('Application Form'!J786="STORE","STORE",IF('Application Form'!J786="HE","HE","")))))))))))))))))))),"ERROR"))))))</f>
        <v/>
      </c>
      <c r="P775" t="str">
        <f>IF(AND(F775="",O775&lt;&gt;""),IF('Application Form'!J786="SKSTD_BDL","SKSTD_BDL",IF('Application Form'!J786="MIP","MIP",IF('Application Form'!J786="MIP+PV","MIP",IF('Application Form'!J786="SEEKSIRE","SEEKSIRE",IF('Application Form'!J786="SEEKSIRE+PV","SEEKSIRE",IF('Application Form'!J786="GGP50K","GGP50K",IF('Application Form'!J786="GGP50K+PV","GGP50K",IF('Application Form'!J786="GGPHD (150K)","GGPHD (150K)",IF('Application Form'!J786="GGPHD+PV","GGPHD",IF('Application Form'!J786="PV","",IF('Application Form'!J786="POLL","",IF('Application Form'!J786="MSTN","MSTN",IF('Application Form'!J786="COAT","COAT",IF('Application Form'!J786="PI","PI",IF('Application Form'!J786="POLL_50K (add on)*","POLL_50K (add on)*",IF('Application Form'!J786="POLL_HD (add on)*","POLL_HD (add_on)*",IF('Application Form'!J786="MSTN_50K (add_on)*","MSTN_50K (add_on)*",IF('Application Form'!J786="MSTN_HD (add on)*","MSTN_HD (add on)*",IF('Application Form'!J786="STORE","STORE",IF('Application Form'!J786="HE","HE","")))))))))))))))))))),"")</f>
        <v/>
      </c>
    </row>
    <row r="776" spans="1:16" x14ac:dyDescent="0.25">
      <c r="A776" s="72">
        <f>'Application Form'!E787</f>
        <v>0</v>
      </c>
      <c r="B776" t="str">
        <f>IF('Application Form'!C787="Hair","H",IF('Application Form'!C787="Done","D",IF('Application Form'!C787="Semen","S",IF('Application Form'!C787="TSU","T",""))))</f>
        <v/>
      </c>
      <c r="C776" t="str">
        <f t="shared" si="12"/>
        <v>NAA</v>
      </c>
      <c r="F776" t="str">
        <f>IF('Application Form'!H787="SKSTD_BDL","SKSTD_BDL",IF('Application Form'!H787="MIP","MIP",IF('Application Form'!H787="MIP+PV","MIP",IF('Application Form'!H787="SEEKSIRE","SEEKSIRE",IF('Application Form'!H787="SEEKSIRE+PV","SEEKSIRE",IF('Application Form'!H787="GGP50K","GGP50K",IF('Application Form'!H787="GGP50K+PV","GGP50K",IF('Application Form'!H787="GGPHD (150K)","GGPHD (150K)",IF('Application Form'!H787="GGPHD+PV","GGPHD",IF('Application Form'!H787="PV","",IF('Application Form'!H787="POLL","",IF('Application Form'!H787="MSTN","",IF('Application Form'!H787="COAT","",IF('Application Form'!H787="PI","",IF('Application Form'!H787="POLL_50K (add on)*","",IF('Application Form'!H787="POLL_HD (add on)*","",IF('Application Form'!H787="MSTN_50K (add_on)*","",IF('Application Form'!H787="MSTN_HD (add on)*","",IF('Application Form'!H787="STORE","STORE",IF('Application Form'!H787="HE","HE",""))))))))))))))))))))</f>
        <v/>
      </c>
      <c r="G776" t="str">
        <f>IF(OR(RIGHT('Application Form'!H787,2)="PV",RIGHT('Application Form'!I787,2)="PV",RIGHT('Application Form'!J787,2)="PV"),"Yes","")</f>
        <v/>
      </c>
      <c r="H776" s="81" t="str">
        <f>IF(ISBLANK(IF(F776="SKSTD_BDL",'Application Form'!M787,IF('Office Use Only - DONT TOUCH!!!'!G776="Yes",'Application Form'!M787,""))),"",IF(F776="SKSTD_BDL",'Application Form'!M787,IF('Office Use Only - DONT TOUCH!!!'!G776="Yes",'Application Form'!M787,"")))</f>
        <v/>
      </c>
      <c r="K776" t="str">
        <f>IF(ISBLANK(IF(F776="SKSTD_BDL",'Application Form'!O787,IF('Office Use Only - DONT TOUCH!!!'!G776="Yes",'Application Form'!O787,""))),"",IF(F776="SKSTD_BDL",'Application Form'!O787,IF('Office Use Only - DONT TOUCH!!!'!G776="Yes",'Application Form'!O787,"")))</f>
        <v/>
      </c>
      <c r="N776" t="str">
        <f>IF(AND(F776="",'Application Form'!H787=""),"",IF(AND(F776="",'Application Form'!H787&lt;&gt;""),'Application Form'!H787,IF(AND(F776&lt;&gt;"",'Application Form'!I787=""),"",IF(AND(F776&lt;&gt;"",'Application Form'!I787&lt;&gt;""),IF('Application Form'!I787="SKSTD_BDL","SKSTD_BDL",IF('Application Form'!I787="MIP","MIP",IF('Application Form'!I787="MIP+PV","MIP",IF('Application Form'!I787="SEEKSIRE","SEEKSIRE",IF('Application Form'!I787="SEEKSIRE+PV","SEEKSIRE",IF('Application Form'!I787="GGP50K","GGP50K",IF('Application Form'!I787="GGP50K+PV","GGP50K",IF('Application Form'!I787="GGPHD (150K)","GGPHD (150K)",IF('Application Form'!I787="GGPHD+PV","GGPHD",IF('Application Form'!I787="PV","",IF('Application Form'!I787="POLL","",IF('Application Form'!I787="MSTN","MSTN",IF('Application Form'!I787="COAT","COAT",IF('Application Form'!I787="PI","PI",IF('Application Form'!I787="POLL_50K (add on)*","POLL_50K (add on)*",IF('Application Form'!I787="POLL_HD (add on)*","POLL_HD (add_on)*",IF('Application Form'!I787="MSTN_50K (add_on)*","MSTN_50K (add_on)*",IF('Application Form'!I787="MSTN_HD (add on)*","MSTN_HD (add on)*",IF('Application Form'!I787="STORE","STORE",IF('Application Form'!I787="HE","HE","")))))))))))))))))))),"ERROR"))))</f>
        <v/>
      </c>
      <c r="O776" t="str">
        <f>IF(AND(F776="",'Application Form'!H787=""),"",IF(AND(F776="",'Application Form'!H787&lt;&gt;"",'Application Form'!I787=""),"",IF(AND(F776&lt;&gt;"",'Application Form'!I787=""),"",IF(AND(F776&lt;&gt;"",'Application Form'!I787&lt;&gt;"",'Application Form'!J787=""),"",IF(AND(F776="",'Application Form'!H787&lt;&gt;"",'Application Form'!I787&lt;&gt;""),IF('Application Form'!I787="SKSTD_BDL","SKSTD_BDL",IF('Application Form'!I787="MIP","MIP",IF('Application Form'!I787="MIP+PV","MIP",IF('Application Form'!I787="SEEKSIRE","SEEKSIRE",IF('Application Form'!I787="SEEKSIRE+PV","SEEKSIRE",IF('Application Form'!I787="GGP50K","GGP50K",IF('Application Form'!I787="GGP50K+PV","GGP50K",IF('Application Form'!I787="GGPHD (150K)","GGPHD (150K)",IF('Application Form'!I787="GGPHD+PV","GGPHD",IF('Application Form'!I787="PV","",IF('Application Form'!I787="POLL","",IF('Application Form'!I787="MSTN","MSTN",IF('Application Form'!I787="COAT","COAT",IF('Application Form'!I787="PI","PI",IF('Application Form'!I787="POLL_50K (add on)*","POLL_50K (add on)*",IF('Application Form'!I787="POLL_HD (add on)*","POLL_HD (add_on)*",IF('Application Form'!I787="MSTN_50K (add_on)*","MSTN_50K (add_on)*",IF('Application Form'!I787="MSTN_HD (add on)*","MSTN_HD (add on)*",IF('Application Form'!I787="STORE","STORE",IF('Application Form'!I787="HE","HE","ERROR")))))))))))))))))))),IF(AND(F776&lt;&gt;"",'Application Form'!I787&lt;&gt;"",'Application Form'!J787&lt;&gt;""),IF('Application Form'!J787="SKSTD_BDL","SKSTD_BDL",IF('Application Form'!J787="MIP","MIP",IF('Application Form'!J787="MIP+PV","MIP",IF('Application Form'!J787="SEEKSIRE","SEEKSIRE",IF('Application Form'!J787="SEEKSIRE+PV","SEEKSIRE",IF('Application Form'!J787="GGP50K","GGP50K",IF('Application Form'!J787="GGP50K+PV","GGP50K",IF('Application Form'!J787="GGPHD (150K)","GGPHD (150K)",IF('Application Form'!J787="GGPHD+PV","GGPHD",IF('Application Form'!J787="PV","",IF('Application Form'!J787="POLL","",IF('Application Form'!J787="MSTN","MSTN",IF('Application Form'!J787="COAT","COAT",IF('Application Form'!J787="PI","PI",IF('Application Form'!J787="POLL_50K (add on)*","POLL_50K (add on)*",IF('Application Form'!J787="POLL_HD (add on)*","POLL_HD (add_on)*",IF('Application Form'!J787="MSTN_50K (add_on)*","MSTN_50K (add_on)*",IF('Application Form'!J787="MSTN_HD (add on)*","MSTN_HD (add on)*",IF('Application Form'!J787="STORE","STORE",IF('Application Form'!J787="HE","HE","")))))))))))))))))))),"ERROR"))))))</f>
        <v/>
      </c>
      <c r="P776" t="str">
        <f>IF(AND(F776="",O776&lt;&gt;""),IF('Application Form'!J787="SKSTD_BDL","SKSTD_BDL",IF('Application Form'!J787="MIP","MIP",IF('Application Form'!J787="MIP+PV","MIP",IF('Application Form'!J787="SEEKSIRE","SEEKSIRE",IF('Application Form'!J787="SEEKSIRE+PV","SEEKSIRE",IF('Application Form'!J787="GGP50K","GGP50K",IF('Application Form'!J787="GGP50K+PV","GGP50K",IF('Application Form'!J787="GGPHD (150K)","GGPHD (150K)",IF('Application Form'!J787="GGPHD+PV","GGPHD",IF('Application Form'!J787="PV","",IF('Application Form'!J787="POLL","",IF('Application Form'!J787="MSTN","MSTN",IF('Application Form'!J787="COAT","COAT",IF('Application Form'!J787="PI","PI",IF('Application Form'!J787="POLL_50K (add on)*","POLL_50K (add on)*",IF('Application Form'!J787="POLL_HD (add on)*","POLL_HD (add_on)*",IF('Application Form'!J787="MSTN_50K (add_on)*","MSTN_50K (add_on)*",IF('Application Form'!J787="MSTN_HD (add on)*","MSTN_HD (add on)*",IF('Application Form'!J787="STORE","STORE",IF('Application Form'!J787="HE","HE","")))))))))))))))))))),"")</f>
        <v/>
      </c>
    </row>
    <row r="777" spans="1:16" x14ac:dyDescent="0.25">
      <c r="A777" s="72">
        <f>'Application Form'!E788</f>
        <v>0</v>
      </c>
      <c r="B777" t="str">
        <f>IF('Application Form'!C788="Hair","H",IF('Application Form'!C788="Done","D",IF('Application Form'!C788="Semen","S",IF('Application Form'!C788="TSU","T",""))))</f>
        <v/>
      </c>
      <c r="C777" t="str">
        <f t="shared" si="12"/>
        <v>NAA</v>
      </c>
      <c r="F777" t="str">
        <f>IF('Application Form'!H788="SKSTD_BDL","SKSTD_BDL",IF('Application Form'!H788="MIP","MIP",IF('Application Form'!H788="MIP+PV","MIP",IF('Application Form'!H788="SEEKSIRE","SEEKSIRE",IF('Application Form'!H788="SEEKSIRE+PV","SEEKSIRE",IF('Application Form'!H788="GGP50K","GGP50K",IF('Application Form'!H788="GGP50K+PV","GGP50K",IF('Application Form'!H788="GGPHD (150K)","GGPHD (150K)",IF('Application Form'!H788="GGPHD+PV","GGPHD",IF('Application Form'!H788="PV","",IF('Application Form'!H788="POLL","",IF('Application Form'!H788="MSTN","",IF('Application Form'!H788="COAT","",IF('Application Form'!H788="PI","",IF('Application Form'!H788="POLL_50K (add on)*","",IF('Application Form'!H788="POLL_HD (add on)*","",IF('Application Form'!H788="MSTN_50K (add_on)*","",IF('Application Form'!H788="MSTN_HD (add on)*","",IF('Application Form'!H788="STORE","STORE",IF('Application Form'!H788="HE","HE",""))))))))))))))))))))</f>
        <v/>
      </c>
      <c r="G777" t="str">
        <f>IF(OR(RIGHT('Application Form'!H788,2)="PV",RIGHT('Application Form'!I788,2)="PV",RIGHT('Application Form'!J788,2)="PV"),"Yes","")</f>
        <v/>
      </c>
      <c r="H777" s="81" t="str">
        <f>IF(ISBLANK(IF(F777="SKSTD_BDL",'Application Form'!M788,IF('Office Use Only - DONT TOUCH!!!'!G777="Yes",'Application Form'!M788,""))),"",IF(F777="SKSTD_BDL",'Application Form'!M788,IF('Office Use Only - DONT TOUCH!!!'!G777="Yes",'Application Form'!M788,"")))</f>
        <v/>
      </c>
      <c r="K777" t="str">
        <f>IF(ISBLANK(IF(F777="SKSTD_BDL",'Application Form'!O788,IF('Office Use Only - DONT TOUCH!!!'!G777="Yes",'Application Form'!O788,""))),"",IF(F777="SKSTD_BDL",'Application Form'!O788,IF('Office Use Only - DONT TOUCH!!!'!G777="Yes",'Application Form'!O788,"")))</f>
        <v/>
      </c>
      <c r="N777" t="str">
        <f>IF(AND(F777="",'Application Form'!H788=""),"",IF(AND(F777="",'Application Form'!H788&lt;&gt;""),'Application Form'!H788,IF(AND(F777&lt;&gt;"",'Application Form'!I788=""),"",IF(AND(F777&lt;&gt;"",'Application Form'!I788&lt;&gt;""),IF('Application Form'!I788="SKSTD_BDL","SKSTD_BDL",IF('Application Form'!I788="MIP","MIP",IF('Application Form'!I788="MIP+PV","MIP",IF('Application Form'!I788="SEEKSIRE","SEEKSIRE",IF('Application Form'!I788="SEEKSIRE+PV","SEEKSIRE",IF('Application Form'!I788="GGP50K","GGP50K",IF('Application Form'!I788="GGP50K+PV","GGP50K",IF('Application Form'!I788="GGPHD (150K)","GGPHD (150K)",IF('Application Form'!I788="GGPHD+PV","GGPHD",IF('Application Form'!I788="PV","",IF('Application Form'!I788="POLL","",IF('Application Form'!I788="MSTN","MSTN",IF('Application Form'!I788="COAT","COAT",IF('Application Form'!I788="PI","PI",IF('Application Form'!I788="POLL_50K (add on)*","POLL_50K (add on)*",IF('Application Form'!I788="POLL_HD (add on)*","POLL_HD (add_on)*",IF('Application Form'!I788="MSTN_50K (add_on)*","MSTN_50K (add_on)*",IF('Application Form'!I788="MSTN_HD (add on)*","MSTN_HD (add on)*",IF('Application Form'!I788="STORE","STORE",IF('Application Form'!I788="HE","HE","")))))))))))))))))))),"ERROR"))))</f>
        <v/>
      </c>
      <c r="O777" t="str">
        <f>IF(AND(F777="",'Application Form'!H788=""),"",IF(AND(F777="",'Application Form'!H788&lt;&gt;"",'Application Form'!I788=""),"",IF(AND(F777&lt;&gt;"",'Application Form'!I788=""),"",IF(AND(F777&lt;&gt;"",'Application Form'!I788&lt;&gt;"",'Application Form'!J788=""),"",IF(AND(F777="",'Application Form'!H788&lt;&gt;"",'Application Form'!I788&lt;&gt;""),IF('Application Form'!I788="SKSTD_BDL","SKSTD_BDL",IF('Application Form'!I788="MIP","MIP",IF('Application Form'!I788="MIP+PV","MIP",IF('Application Form'!I788="SEEKSIRE","SEEKSIRE",IF('Application Form'!I788="SEEKSIRE+PV","SEEKSIRE",IF('Application Form'!I788="GGP50K","GGP50K",IF('Application Form'!I788="GGP50K+PV","GGP50K",IF('Application Form'!I788="GGPHD (150K)","GGPHD (150K)",IF('Application Form'!I788="GGPHD+PV","GGPHD",IF('Application Form'!I788="PV","",IF('Application Form'!I788="POLL","",IF('Application Form'!I788="MSTN","MSTN",IF('Application Form'!I788="COAT","COAT",IF('Application Form'!I788="PI","PI",IF('Application Form'!I788="POLL_50K (add on)*","POLL_50K (add on)*",IF('Application Form'!I788="POLL_HD (add on)*","POLL_HD (add_on)*",IF('Application Form'!I788="MSTN_50K (add_on)*","MSTN_50K (add_on)*",IF('Application Form'!I788="MSTN_HD (add on)*","MSTN_HD (add on)*",IF('Application Form'!I788="STORE","STORE",IF('Application Form'!I788="HE","HE","ERROR")))))))))))))))))))),IF(AND(F777&lt;&gt;"",'Application Form'!I788&lt;&gt;"",'Application Form'!J788&lt;&gt;""),IF('Application Form'!J788="SKSTD_BDL","SKSTD_BDL",IF('Application Form'!J788="MIP","MIP",IF('Application Form'!J788="MIP+PV","MIP",IF('Application Form'!J788="SEEKSIRE","SEEKSIRE",IF('Application Form'!J788="SEEKSIRE+PV","SEEKSIRE",IF('Application Form'!J788="GGP50K","GGP50K",IF('Application Form'!J788="GGP50K+PV","GGP50K",IF('Application Form'!J788="GGPHD (150K)","GGPHD (150K)",IF('Application Form'!J788="GGPHD+PV","GGPHD",IF('Application Form'!J788="PV","",IF('Application Form'!J788="POLL","",IF('Application Form'!J788="MSTN","MSTN",IF('Application Form'!J788="COAT","COAT",IF('Application Form'!J788="PI","PI",IF('Application Form'!J788="POLL_50K (add on)*","POLL_50K (add on)*",IF('Application Form'!J788="POLL_HD (add on)*","POLL_HD (add_on)*",IF('Application Form'!J788="MSTN_50K (add_on)*","MSTN_50K (add_on)*",IF('Application Form'!J788="MSTN_HD (add on)*","MSTN_HD (add on)*",IF('Application Form'!J788="STORE","STORE",IF('Application Form'!J788="HE","HE","")))))))))))))))))))),"ERROR"))))))</f>
        <v/>
      </c>
      <c r="P777" t="str">
        <f>IF(AND(F777="",O777&lt;&gt;""),IF('Application Form'!J788="SKSTD_BDL","SKSTD_BDL",IF('Application Form'!J788="MIP","MIP",IF('Application Form'!J788="MIP+PV","MIP",IF('Application Form'!J788="SEEKSIRE","SEEKSIRE",IF('Application Form'!J788="SEEKSIRE+PV","SEEKSIRE",IF('Application Form'!J788="GGP50K","GGP50K",IF('Application Form'!J788="GGP50K+PV","GGP50K",IF('Application Form'!J788="GGPHD (150K)","GGPHD (150K)",IF('Application Form'!J788="GGPHD+PV","GGPHD",IF('Application Form'!J788="PV","",IF('Application Form'!J788="POLL","",IF('Application Form'!J788="MSTN","MSTN",IF('Application Form'!J788="COAT","COAT",IF('Application Form'!J788="PI","PI",IF('Application Form'!J788="POLL_50K (add on)*","POLL_50K (add on)*",IF('Application Form'!J788="POLL_HD (add on)*","POLL_HD (add_on)*",IF('Application Form'!J788="MSTN_50K (add_on)*","MSTN_50K (add_on)*",IF('Application Form'!J788="MSTN_HD (add on)*","MSTN_HD (add on)*",IF('Application Form'!J788="STORE","STORE",IF('Application Form'!J788="HE","HE","")))))))))))))))))))),"")</f>
        <v/>
      </c>
    </row>
    <row r="778" spans="1:16" x14ac:dyDescent="0.25">
      <c r="A778" s="72">
        <f>'Application Form'!E789</f>
        <v>0</v>
      </c>
      <c r="B778" t="str">
        <f>IF('Application Form'!C789="Hair","H",IF('Application Form'!C789="Done","D",IF('Application Form'!C789="Semen","S",IF('Application Form'!C789="TSU","T",""))))</f>
        <v/>
      </c>
      <c r="C778" t="str">
        <f t="shared" si="12"/>
        <v>NAA</v>
      </c>
      <c r="F778" t="str">
        <f>IF('Application Form'!H789="SKSTD_BDL","SKSTD_BDL",IF('Application Form'!H789="MIP","MIP",IF('Application Form'!H789="MIP+PV","MIP",IF('Application Form'!H789="SEEKSIRE","SEEKSIRE",IF('Application Form'!H789="SEEKSIRE+PV","SEEKSIRE",IF('Application Form'!H789="GGP50K","GGP50K",IF('Application Form'!H789="GGP50K+PV","GGP50K",IF('Application Form'!H789="GGPHD (150K)","GGPHD (150K)",IF('Application Form'!H789="GGPHD+PV","GGPHD",IF('Application Form'!H789="PV","",IF('Application Form'!H789="POLL","",IF('Application Form'!H789="MSTN","",IF('Application Form'!H789="COAT","",IF('Application Form'!H789="PI","",IF('Application Form'!H789="POLL_50K (add on)*","",IF('Application Form'!H789="POLL_HD (add on)*","",IF('Application Form'!H789="MSTN_50K (add_on)*","",IF('Application Form'!H789="MSTN_HD (add on)*","",IF('Application Form'!H789="STORE","STORE",IF('Application Form'!H789="HE","HE",""))))))))))))))))))))</f>
        <v/>
      </c>
      <c r="G778" t="str">
        <f>IF(OR(RIGHT('Application Form'!H789,2)="PV",RIGHT('Application Form'!I789,2)="PV",RIGHT('Application Form'!J789,2)="PV"),"Yes","")</f>
        <v/>
      </c>
      <c r="H778" s="81" t="str">
        <f>IF(ISBLANK(IF(F778="SKSTD_BDL",'Application Form'!M789,IF('Office Use Only - DONT TOUCH!!!'!G778="Yes",'Application Form'!M789,""))),"",IF(F778="SKSTD_BDL",'Application Form'!M789,IF('Office Use Only - DONT TOUCH!!!'!G778="Yes",'Application Form'!M789,"")))</f>
        <v/>
      </c>
      <c r="K778" t="str">
        <f>IF(ISBLANK(IF(F778="SKSTD_BDL",'Application Form'!O789,IF('Office Use Only - DONT TOUCH!!!'!G778="Yes",'Application Form'!O789,""))),"",IF(F778="SKSTD_BDL",'Application Form'!O789,IF('Office Use Only - DONT TOUCH!!!'!G778="Yes",'Application Form'!O789,"")))</f>
        <v/>
      </c>
      <c r="N778" t="str">
        <f>IF(AND(F778="",'Application Form'!H789=""),"",IF(AND(F778="",'Application Form'!H789&lt;&gt;""),'Application Form'!H789,IF(AND(F778&lt;&gt;"",'Application Form'!I789=""),"",IF(AND(F778&lt;&gt;"",'Application Form'!I789&lt;&gt;""),IF('Application Form'!I789="SKSTD_BDL","SKSTD_BDL",IF('Application Form'!I789="MIP","MIP",IF('Application Form'!I789="MIP+PV","MIP",IF('Application Form'!I789="SEEKSIRE","SEEKSIRE",IF('Application Form'!I789="SEEKSIRE+PV","SEEKSIRE",IF('Application Form'!I789="GGP50K","GGP50K",IF('Application Form'!I789="GGP50K+PV","GGP50K",IF('Application Form'!I789="GGPHD (150K)","GGPHD (150K)",IF('Application Form'!I789="GGPHD+PV","GGPHD",IF('Application Form'!I789="PV","",IF('Application Form'!I789="POLL","",IF('Application Form'!I789="MSTN","MSTN",IF('Application Form'!I789="COAT","COAT",IF('Application Form'!I789="PI","PI",IF('Application Form'!I789="POLL_50K (add on)*","POLL_50K (add on)*",IF('Application Form'!I789="POLL_HD (add on)*","POLL_HD (add_on)*",IF('Application Form'!I789="MSTN_50K (add_on)*","MSTN_50K (add_on)*",IF('Application Form'!I789="MSTN_HD (add on)*","MSTN_HD (add on)*",IF('Application Form'!I789="STORE","STORE",IF('Application Form'!I789="HE","HE","")))))))))))))))))))),"ERROR"))))</f>
        <v/>
      </c>
      <c r="O778" t="str">
        <f>IF(AND(F778="",'Application Form'!H789=""),"",IF(AND(F778="",'Application Form'!H789&lt;&gt;"",'Application Form'!I789=""),"",IF(AND(F778&lt;&gt;"",'Application Form'!I789=""),"",IF(AND(F778&lt;&gt;"",'Application Form'!I789&lt;&gt;"",'Application Form'!J789=""),"",IF(AND(F778="",'Application Form'!H789&lt;&gt;"",'Application Form'!I789&lt;&gt;""),IF('Application Form'!I789="SKSTD_BDL","SKSTD_BDL",IF('Application Form'!I789="MIP","MIP",IF('Application Form'!I789="MIP+PV","MIP",IF('Application Form'!I789="SEEKSIRE","SEEKSIRE",IF('Application Form'!I789="SEEKSIRE+PV","SEEKSIRE",IF('Application Form'!I789="GGP50K","GGP50K",IF('Application Form'!I789="GGP50K+PV","GGP50K",IF('Application Form'!I789="GGPHD (150K)","GGPHD (150K)",IF('Application Form'!I789="GGPHD+PV","GGPHD",IF('Application Form'!I789="PV","",IF('Application Form'!I789="POLL","",IF('Application Form'!I789="MSTN","MSTN",IF('Application Form'!I789="COAT","COAT",IF('Application Form'!I789="PI","PI",IF('Application Form'!I789="POLL_50K (add on)*","POLL_50K (add on)*",IF('Application Form'!I789="POLL_HD (add on)*","POLL_HD (add_on)*",IF('Application Form'!I789="MSTN_50K (add_on)*","MSTN_50K (add_on)*",IF('Application Form'!I789="MSTN_HD (add on)*","MSTN_HD (add on)*",IF('Application Form'!I789="STORE","STORE",IF('Application Form'!I789="HE","HE","ERROR")))))))))))))))))))),IF(AND(F778&lt;&gt;"",'Application Form'!I789&lt;&gt;"",'Application Form'!J789&lt;&gt;""),IF('Application Form'!J789="SKSTD_BDL","SKSTD_BDL",IF('Application Form'!J789="MIP","MIP",IF('Application Form'!J789="MIP+PV","MIP",IF('Application Form'!J789="SEEKSIRE","SEEKSIRE",IF('Application Form'!J789="SEEKSIRE+PV","SEEKSIRE",IF('Application Form'!J789="GGP50K","GGP50K",IF('Application Form'!J789="GGP50K+PV","GGP50K",IF('Application Form'!J789="GGPHD (150K)","GGPHD (150K)",IF('Application Form'!J789="GGPHD+PV","GGPHD",IF('Application Form'!J789="PV","",IF('Application Form'!J789="POLL","",IF('Application Form'!J789="MSTN","MSTN",IF('Application Form'!J789="COAT","COAT",IF('Application Form'!J789="PI","PI",IF('Application Form'!J789="POLL_50K (add on)*","POLL_50K (add on)*",IF('Application Form'!J789="POLL_HD (add on)*","POLL_HD (add_on)*",IF('Application Form'!J789="MSTN_50K (add_on)*","MSTN_50K (add_on)*",IF('Application Form'!J789="MSTN_HD (add on)*","MSTN_HD (add on)*",IF('Application Form'!J789="STORE","STORE",IF('Application Form'!J789="HE","HE","")))))))))))))))))))),"ERROR"))))))</f>
        <v/>
      </c>
      <c r="P778" t="str">
        <f>IF(AND(F778="",O778&lt;&gt;""),IF('Application Form'!J789="SKSTD_BDL","SKSTD_BDL",IF('Application Form'!J789="MIP","MIP",IF('Application Form'!J789="MIP+PV","MIP",IF('Application Form'!J789="SEEKSIRE","SEEKSIRE",IF('Application Form'!J789="SEEKSIRE+PV","SEEKSIRE",IF('Application Form'!J789="GGP50K","GGP50K",IF('Application Form'!J789="GGP50K+PV","GGP50K",IF('Application Form'!J789="GGPHD (150K)","GGPHD (150K)",IF('Application Form'!J789="GGPHD+PV","GGPHD",IF('Application Form'!J789="PV","",IF('Application Form'!J789="POLL","",IF('Application Form'!J789="MSTN","MSTN",IF('Application Form'!J789="COAT","COAT",IF('Application Form'!J789="PI","PI",IF('Application Form'!J789="POLL_50K (add on)*","POLL_50K (add on)*",IF('Application Form'!J789="POLL_HD (add on)*","POLL_HD (add_on)*",IF('Application Form'!J789="MSTN_50K (add_on)*","MSTN_50K (add_on)*",IF('Application Form'!J789="MSTN_HD (add on)*","MSTN_HD (add on)*",IF('Application Form'!J789="STORE","STORE",IF('Application Form'!J789="HE","HE","")))))))))))))))))))),"")</f>
        <v/>
      </c>
    </row>
    <row r="779" spans="1:16" x14ac:dyDescent="0.25">
      <c r="A779" s="72">
        <f>'Application Form'!E790</f>
        <v>0</v>
      </c>
      <c r="B779" t="str">
        <f>IF('Application Form'!C790="Hair","H",IF('Application Form'!C790="Done","D",IF('Application Form'!C790="Semen","S",IF('Application Form'!C790="TSU","T",""))))</f>
        <v/>
      </c>
      <c r="C779" t="str">
        <f t="shared" si="12"/>
        <v>NAA</v>
      </c>
      <c r="F779" t="str">
        <f>IF('Application Form'!H790="SKSTD_BDL","SKSTD_BDL",IF('Application Form'!H790="MIP","MIP",IF('Application Form'!H790="MIP+PV","MIP",IF('Application Form'!H790="SEEKSIRE","SEEKSIRE",IF('Application Form'!H790="SEEKSIRE+PV","SEEKSIRE",IF('Application Form'!H790="GGP50K","GGP50K",IF('Application Form'!H790="GGP50K+PV","GGP50K",IF('Application Form'!H790="GGPHD (150K)","GGPHD (150K)",IF('Application Form'!H790="GGPHD+PV","GGPHD",IF('Application Form'!H790="PV","",IF('Application Form'!H790="POLL","",IF('Application Form'!H790="MSTN","",IF('Application Form'!H790="COAT","",IF('Application Form'!H790="PI","",IF('Application Form'!H790="POLL_50K (add on)*","",IF('Application Form'!H790="POLL_HD (add on)*","",IF('Application Form'!H790="MSTN_50K (add_on)*","",IF('Application Form'!H790="MSTN_HD (add on)*","",IF('Application Form'!H790="STORE","STORE",IF('Application Form'!H790="HE","HE",""))))))))))))))))))))</f>
        <v/>
      </c>
      <c r="G779" t="str">
        <f>IF(OR(RIGHT('Application Form'!H790,2)="PV",RIGHT('Application Form'!I790,2)="PV",RIGHT('Application Form'!J790,2)="PV"),"Yes","")</f>
        <v/>
      </c>
      <c r="H779" s="81" t="str">
        <f>IF(ISBLANK(IF(F779="SKSTD_BDL",'Application Form'!M790,IF('Office Use Only - DONT TOUCH!!!'!G779="Yes",'Application Form'!M790,""))),"",IF(F779="SKSTD_BDL",'Application Form'!M790,IF('Office Use Only - DONT TOUCH!!!'!G779="Yes",'Application Form'!M790,"")))</f>
        <v/>
      </c>
      <c r="K779" t="str">
        <f>IF(ISBLANK(IF(F779="SKSTD_BDL",'Application Form'!O790,IF('Office Use Only - DONT TOUCH!!!'!G779="Yes",'Application Form'!O790,""))),"",IF(F779="SKSTD_BDL",'Application Form'!O790,IF('Office Use Only - DONT TOUCH!!!'!G779="Yes",'Application Form'!O790,"")))</f>
        <v/>
      </c>
      <c r="N779" t="str">
        <f>IF(AND(F779="",'Application Form'!H790=""),"",IF(AND(F779="",'Application Form'!H790&lt;&gt;""),'Application Form'!H790,IF(AND(F779&lt;&gt;"",'Application Form'!I790=""),"",IF(AND(F779&lt;&gt;"",'Application Form'!I790&lt;&gt;""),IF('Application Form'!I790="SKSTD_BDL","SKSTD_BDL",IF('Application Form'!I790="MIP","MIP",IF('Application Form'!I790="MIP+PV","MIP",IF('Application Form'!I790="SEEKSIRE","SEEKSIRE",IF('Application Form'!I790="SEEKSIRE+PV","SEEKSIRE",IF('Application Form'!I790="GGP50K","GGP50K",IF('Application Form'!I790="GGP50K+PV","GGP50K",IF('Application Form'!I790="GGPHD (150K)","GGPHD (150K)",IF('Application Form'!I790="GGPHD+PV","GGPHD",IF('Application Form'!I790="PV","",IF('Application Form'!I790="POLL","",IF('Application Form'!I790="MSTN","MSTN",IF('Application Form'!I790="COAT","COAT",IF('Application Form'!I790="PI","PI",IF('Application Form'!I790="POLL_50K (add on)*","POLL_50K (add on)*",IF('Application Form'!I790="POLL_HD (add on)*","POLL_HD (add_on)*",IF('Application Form'!I790="MSTN_50K (add_on)*","MSTN_50K (add_on)*",IF('Application Form'!I790="MSTN_HD (add on)*","MSTN_HD (add on)*",IF('Application Form'!I790="STORE","STORE",IF('Application Form'!I790="HE","HE","")))))))))))))))))))),"ERROR"))))</f>
        <v/>
      </c>
      <c r="O779" t="str">
        <f>IF(AND(F779="",'Application Form'!H790=""),"",IF(AND(F779="",'Application Form'!H790&lt;&gt;"",'Application Form'!I790=""),"",IF(AND(F779&lt;&gt;"",'Application Form'!I790=""),"",IF(AND(F779&lt;&gt;"",'Application Form'!I790&lt;&gt;"",'Application Form'!J790=""),"",IF(AND(F779="",'Application Form'!H790&lt;&gt;"",'Application Form'!I790&lt;&gt;""),IF('Application Form'!I790="SKSTD_BDL","SKSTD_BDL",IF('Application Form'!I790="MIP","MIP",IF('Application Form'!I790="MIP+PV","MIP",IF('Application Form'!I790="SEEKSIRE","SEEKSIRE",IF('Application Form'!I790="SEEKSIRE+PV","SEEKSIRE",IF('Application Form'!I790="GGP50K","GGP50K",IF('Application Form'!I790="GGP50K+PV","GGP50K",IF('Application Form'!I790="GGPHD (150K)","GGPHD (150K)",IF('Application Form'!I790="GGPHD+PV","GGPHD",IF('Application Form'!I790="PV","",IF('Application Form'!I790="POLL","",IF('Application Form'!I790="MSTN","MSTN",IF('Application Form'!I790="COAT","COAT",IF('Application Form'!I790="PI","PI",IF('Application Form'!I790="POLL_50K (add on)*","POLL_50K (add on)*",IF('Application Form'!I790="POLL_HD (add on)*","POLL_HD (add_on)*",IF('Application Form'!I790="MSTN_50K (add_on)*","MSTN_50K (add_on)*",IF('Application Form'!I790="MSTN_HD (add on)*","MSTN_HD (add on)*",IF('Application Form'!I790="STORE","STORE",IF('Application Form'!I790="HE","HE","ERROR")))))))))))))))))))),IF(AND(F779&lt;&gt;"",'Application Form'!I790&lt;&gt;"",'Application Form'!J790&lt;&gt;""),IF('Application Form'!J790="SKSTD_BDL","SKSTD_BDL",IF('Application Form'!J790="MIP","MIP",IF('Application Form'!J790="MIP+PV","MIP",IF('Application Form'!J790="SEEKSIRE","SEEKSIRE",IF('Application Form'!J790="SEEKSIRE+PV","SEEKSIRE",IF('Application Form'!J790="GGP50K","GGP50K",IF('Application Form'!J790="GGP50K+PV","GGP50K",IF('Application Form'!J790="GGPHD (150K)","GGPHD (150K)",IF('Application Form'!J790="GGPHD+PV","GGPHD",IF('Application Form'!J790="PV","",IF('Application Form'!J790="POLL","",IF('Application Form'!J790="MSTN","MSTN",IF('Application Form'!J790="COAT","COAT",IF('Application Form'!J790="PI","PI",IF('Application Form'!J790="POLL_50K (add on)*","POLL_50K (add on)*",IF('Application Form'!J790="POLL_HD (add on)*","POLL_HD (add_on)*",IF('Application Form'!J790="MSTN_50K (add_on)*","MSTN_50K (add_on)*",IF('Application Form'!J790="MSTN_HD (add on)*","MSTN_HD (add on)*",IF('Application Form'!J790="STORE","STORE",IF('Application Form'!J790="HE","HE","")))))))))))))))))))),"ERROR"))))))</f>
        <v/>
      </c>
      <c r="P779" t="str">
        <f>IF(AND(F779="",O779&lt;&gt;""),IF('Application Form'!J790="SKSTD_BDL","SKSTD_BDL",IF('Application Form'!J790="MIP","MIP",IF('Application Form'!J790="MIP+PV","MIP",IF('Application Form'!J790="SEEKSIRE","SEEKSIRE",IF('Application Form'!J790="SEEKSIRE+PV","SEEKSIRE",IF('Application Form'!J790="GGP50K","GGP50K",IF('Application Form'!J790="GGP50K+PV","GGP50K",IF('Application Form'!J790="GGPHD (150K)","GGPHD (150K)",IF('Application Form'!J790="GGPHD+PV","GGPHD",IF('Application Form'!J790="PV","",IF('Application Form'!J790="POLL","",IF('Application Form'!J790="MSTN","MSTN",IF('Application Form'!J790="COAT","COAT",IF('Application Form'!J790="PI","PI",IF('Application Form'!J790="POLL_50K (add on)*","POLL_50K (add on)*",IF('Application Form'!J790="POLL_HD (add on)*","POLL_HD (add_on)*",IF('Application Form'!J790="MSTN_50K (add_on)*","MSTN_50K (add_on)*",IF('Application Form'!J790="MSTN_HD (add on)*","MSTN_HD (add on)*",IF('Application Form'!J790="STORE","STORE",IF('Application Form'!J790="HE","HE","")))))))))))))))))))),"")</f>
        <v/>
      </c>
    </row>
    <row r="780" spans="1:16" x14ac:dyDescent="0.25">
      <c r="A780" s="72">
        <f>'Application Form'!E791</f>
        <v>0</v>
      </c>
      <c r="B780" t="str">
        <f>IF('Application Form'!C791="Hair","H",IF('Application Form'!C791="Done","D",IF('Application Form'!C791="Semen","S",IF('Application Form'!C791="TSU","T",""))))</f>
        <v/>
      </c>
      <c r="C780" t="str">
        <f t="shared" si="12"/>
        <v>NAA</v>
      </c>
      <c r="F780" t="str">
        <f>IF('Application Form'!H791="SKSTD_BDL","SKSTD_BDL",IF('Application Form'!H791="MIP","MIP",IF('Application Form'!H791="MIP+PV","MIP",IF('Application Form'!H791="SEEKSIRE","SEEKSIRE",IF('Application Form'!H791="SEEKSIRE+PV","SEEKSIRE",IF('Application Form'!H791="GGP50K","GGP50K",IF('Application Form'!H791="GGP50K+PV","GGP50K",IF('Application Form'!H791="GGPHD (150K)","GGPHD (150K)",IF('Application Form'!H791="GGPHD+PV","GGPHD",IF('Application Form'!H791="PV","",IF('Application Form'!H791="POLL","",IF('Application Form'!H791="MSTN","",IF('Application Form'!H791="COAT","",IF('Application Form'!H791="PI","",IF('Application Form'!H791="POLL_50K (add on)*","",IF('Application Form'!H791="POLL_HD (add on)*","",IF('Application Form'!H791="MSTN_50K (add_on)*","",IF('Application Form'!H791="MSTN_HD (add on)*","",IF('Application Form'!H791="STORE","STORE",IF('Application Form'!H791="HE","HE",""))))))))))))))))))))</f>
        <v/>
      </c>
      <c r="G780" t="str">
        <f>IF(OR(RIGHT('Application Form'!H791,2)="PV",RIGHT('Application Form'!I791,2)="PV",RIGHT('Application Form'!J791,2)="PV"),"Yes","")</f>
        <v/>
      </c>
      <c r="H780" s="81" t="str">
        <f>IF(ISBLANK(IF(F780="SKSTD_BDL",'Application Form'!M791,IF('Office Use Only - DONT TOUCH!!!'!G780="Yes",'Application Form'!M791,""))),"",IF(F780="SKSTD_BDL",'Application Form'!M791,IF('Office Use Only - DONT TOUCH!!!'!G780="Yes",'Application Form'!M791,"")))</f>
        <v/>
      </c>
      <c r="K780" t="str">
        <f>IF(ISBLANK(IF(F780="SKSTD_BDL",'Application Form'!O791,IF('Office Use Only - DONT TOUCH!!!'!G780="Yes",'Application Form'!O791,""))),"",IF(F780="SKSTD_BDL",'Application Form'!O791,IF('Office Use Only - DONT TOUCH!!!'!G780="Yes",'Application Form'!O791,"")))</f>
        <v/>
      </c>
      <c r="N780" t="str">
        <f>IF(AND(F780="",'Application Form'!H791=""),"",IF(AND(F780="",'Application Form'!H791&lt;&gt;""),'Application Form'!H791,IF(AND(F780&lt;&gt;"",'Application Form'!I791=""),"",IF(AND(F780&lt;&gt;"",'Application Form'!I791&lt;&gt;""),IF('Application Form'!I791="SKSTD_BDL","SKSTD_BDL",IF('Application Form'!I791="MIP","MIP",IF('Application Form'!I791="MIP+PV","MIP",IF('Application Form'!I791="SEEKSIRE","SEEKSIRE",IF('Application Form'!I791="SEEKSIRE+PV","SEEKSIRE",IF('Application Form'!I791="GGP50K","GGP50K",IF('Application Form'!I791="GGP50K+PV","GGP50K",IF('Application Form'!I791="GGPHD (150K)","GGPHD (150K)",IF('Application Form'!I791="GGPHD+PV","GGPHD",IF('Application Form'!I791="PV","",IF('Application Form'!I791="POLL","",IF('Application Form'!I791="MSTN","MSTN",IF('Application Form'!I791="COAT","COAT",IF('Application Form'!I791="PI","PI",IF('Application Form'!I791="POLL_50K (add on)*","POLL_50K (add on)*",IF('Application Form'!I791="POLL_HD (add on)*","POLL_HD (add_on)*",IF('Application Form'!I791="MSTN_50K (add_on)*","MSTN_50K (add_on)*",IF('Application Form'!I791="MSTN_HD (add on)*","MSTN_HD (add on)*",IF('Application Form'!I791="STORE","STORE",IF('Application Form'!I791="HE","HE","")))))))))))))))))))),"ERROR"))))</f>
        <v/>
      </c>
      <c r="O780" t="str">
        <f>IF(AND(F780="",'Application Form'!H791=""),"",IF(AND(F780="",'Application Form'!H791&lt;&gt;"",'Application Form'!I791=""),"",IF(AND(F780&lt;&gt;"",'Application Form'!I791=""),"",IF(AND(F780&lt;&gt;"",'Application Form'!I791&lt;&gt;"",'Application Form'!J791=""),"",IF(AND(F780="",'Application Form'!H791&lt;&gt;"",'Application Form'!I791&lt;&gt;""),IF('Application Form'!I791="SKSTD_BDL","SKSTD_BDL",IF('Application Form'!I791="MIP","MIP",IF('Application Form'!I791="MIP+PV","MIP",IF('Application Form'!I791="SEEKSIRE","SEEKSIRE",IF('Application Form'!I791="SEEKSIRE+PV","SEEKSIRE",IF('Application Form'!I791="GGP50K","GGP50K",IF('Application Form'!I791="GGP50K+PV","GGP50K",IF('Application Form'!I791="GGPHD (150K)","GGPHD (150K)",IF('Application Form'!I791="GGPHD+PV","GGPHD",IF('Application Form'!I791="PV","",IF('Application Form'!I791="POLL","",IF('Application Form'!I791="MSTN","MSTN",IF('Application Form'!I791="COAT","COAT",IF('Application Form'!I791="PI","PI",IF('Application Form'!I791="POLL_50K (add on)*","POLL_50K (add on)*",IF('Application Form'!I791="POLL_HD (add on)*","POLL_HD (add_on)*",IF('Application Form'!I791="MSTN_50K (add_on)*","MSTN_50K (add_on)*",IF('Application Form'!I791="MSTN_HD (add on)*","MSTN_HD (add on)*",IF('Application Form'!I791="STORE","STORE",IF('Application Form'!I791="HE","HE","ERROR")))))))))))))))))))),IF(AND(F780&lt;&gt;"",'Application Form'!I791&lt;&gt;"",'Application Form'!J791&lt;&gt;""),IF('Application Form'!J791="SKSTD_BDL","SKSTD_BDL",IF('Application Form'!J791="MIP","MIP",IF('Application Form'!J791="MIP+PV","MIP",IF('Application Form'!J791="SEEKSIRE","SEEKSIRE",IF('Application Form'!J791="SEEKSIRE+PV","SEEKSIRE",IF('Application Form'!J791="GGP50K","GGP50K",IF('Application Form'!J791="GGP50K+PV","GGP50K",IF('Application Form'!J791="GGPHD (150K)","GGPHD (150K)",IF('Application Form'!J791="GGPHD+PV","GGPHD",IF('Application Form'!J791="PV","",IF('Application Form'!J791="POLL","",IF('Application Form'!J791="MSTN","MSTN",IF('Application Form'!J791="COAT","COAT",IF('Application Form'!J791="PI","PI",IF('Application Form'!J791="POLL_50K (add on)*","POLL_50K (add on)*",IF('Application Form'!J791="POLL_HD (add on)*","POLL_HD (add_on)*",IF('Application Form'!J791="MSTN_50K (add_on)*","MSTN_50K (add_on)*",IF('Application Form'!J791="MSTN_HD (add on)*","MSTN_HD (add on)*",IF('Application Form'!J791="STORE","STORE",IF('Application Form'!J791="HE","HE","")))))))))))))))))))),"ERROR"))))))</f>
        <v/>
      </c>
      <c r="P780" t="str">
        <f>IF(AND(F780="",O780&lt;&gt;""),IF('Application Form'!J791="SKSTD_BDL","SKSTD_BDL",IF('Application Form'!J791="MIP","MIP",IF('Application Form'!J791="MIP+PV","MIP",IF('Application Form'!J791="SEEKSIRE","SEEKSIRE",IF('Application Form'!J791="SEEKSIRE+PV","SEEKSIRE",IF('Application Form'!J791="GGP50K","GGP50K",IF('Application Form'!J791="GGP50K+PV","GGP50K",IF('Application Form'!J791="GGPHD (150K)","GGPHD (150K)",IF('Application Form'!J791="GGPHD+PV","GGPHD",IF('Application Form'!J791="PV","",IF('Application Form'!J791="POLL","",IF('Application Form'!J791="MSTN","MSTN",IF('Application Form'!J791="COAT","COAT",IF('Application Form'!J791="PI","PI",IF('Application Form'!J791="POLL_50K (add on)*","POLL_50K (add on)*",IF('Application Form'!J791="POLL_HD (add on)*","POLL_HD (add_on)*",IF('Application Form'!J791="MSTN_50K (add_on)*","MSTN_50K (add_on)*",IF('Application Form'!J791="MSTN_HD (add on)*","MSTN_HD (add on)*",IF('Application Form'!J791="STORE","STORE",IF('Application Form'!J791="HE","HE","")))))))))))))))))))),"")</f>
        <v/>
      </c>
    </row>
    <row r="781" spans="1:16" x14ac:dyDescent="0.25">
      <c r="A781" s="72">
        <f>'Application Form'!E792</f>
        <v>0</v>
      </c>
      <c r="B781" t="str">
        <f>IF('Application Form'!C792="Hair","H",IF('Application Form'!C792="Done","D",IF('Application Form'!C792="Semen","S",IF('Application Form'!C792="TSU","T",""))))</f>
        <v/>
      </c>
      <c r="C781" t="str">
        <f t="shared" si="12"/>
        <v>NAA</v>
      </c>
      <c r="F781" t="str">
        <f>IF('Application Form'!H792="SKSTD_BDL","SKSTD_BDL",IF('Application Form'!H792="MIP","MIP",IF('Application Form'!H792="MIP+PV","MIP",IF('Application Form'!H792="SEEKSIRE","SEEKSIRE",IF('Application Form'!H792="SEEKSIRE+PV","SEEKSIRE",IF('Application Form'!H792="GGP50K","GGP50K",IF('Application Form'!H792="GGP50K+PV","GGP50K",IF('Application Form'!H792="GGPHD (150K)","GGPHD (150K)",IF('Application Form'!H792="GGPHD+PV","GGPHD",IF('Application Form'!H792="PV","",IF('Application Form'!H792="POLL","",IF('Application Form'!H792="MSTN","",IF('Application Form'!H792="COAT","",IF('Application Form'!H792="PI","",IF('Application Form'!H792="POLL_50K (add on)*","",IF('Application Form'!H792="POLL_HD (add on)*","",IF('Application Form'!H792="MSTN_50K (add_on)*","",IF('Application Form'!H792="MSTN_HD (add on)*","",IF('Application Form'!H792="STORE","STORE",IF('Application Form'!H792="HE","HE",""))))))))))))))))))))</f>
        <v/>
      </c>
      <c r="G781" t="str">
        <f>IF(OR(RIGHT('Application Form'!H792,2)="PV",RIGHT('Application Form'!I792,2)="PV",RIGHT('Application Form'!J792,2)="PV"),"Yes","")</f>
        <v/>
      </c>
      <c r="H781" s="81" t="str">
        <f>IF(ISBLANK(IF(F781="SKSTD_BDL",'Application Form'!M792,IF('Office Use Only - DONT TOUCH!!!'!G781="Yes",'Application Form'!M792,""))),"",IF(F781="SKSTD_BDL",'Application Form'!M792,IF('Office Use Only - DONT TOUCH!!!'!G781="Yes",'Application Form'!M792,"")))</f>
        <v/>
      </c>
      <c r="K781" t="str">
        <f>IF(ISBLANK(IF(F781="SKSTD_BDL",'Application Form'!O792,IF('Office Use Only - DONT TOUCH!!!'!G781="Yes",'Application Form'!O792,""))),"",IF(F781="SKSTD_BDL",'Application Form'!O792,IF('Office Use Only - DONT TOUCH!!!'!G781="Yes",'Application Form'!O792,"")))</f>
        <v/>
      </c>
      <c r="N781" t="str">
        <f>IF(AND(F781="",'Application Form'!H792=""),"",IF(AND(F781="",'Application Form'!H792&lt;&gt;""),'Application Form'!H792,IF(AND(F781&lt;&gt;"",'Application Form'!I792=""),"",IF(AND(F781&lt;&gt;"",'Application Form'!I792&lt;&gt;""),IF('Application Form'!I792="SKSTD_BDL","SKSTD_BDL",IF('Application Form'!I792="MIP","MIP",IF('Application Form'!I792="MIP+PV","MIP",IF('Application Form'!I792="SEEKSIRE","SEEKSIRE",IF('Application Form'!I792="SEEKSIRE+PV","SEEKSIRE",IF('Application Form'!I792="GGP50K","GGP50K",IF('Application Form'!I792="GGP50K+PV","GGP50K",IF('Application Form'!I792="GGPHD (150K)","GGPHD (150K)",IF('Application Form'!I792="GGPHD+PV","GGPHD",IF('Application Form'!I792="PV","",IF('Application Form'!I792="POLL","",IF('Application Form'!I792="MSTN","MSTN",IF('Application Form'!I792="COAT","COAT",IF('Application Form'!I792="PI","PI",IF('Application Form'!I792="POLL_50K (add on)*","POLL_50K (add on)*",IF('Application Form'!I792="POLL_HD (add on)*","POLL_HD (add_on)*",IF('Application Form'!I792="MSTN_50K (add_on)*","MSTN_50K (add_on)*",IF('Application Form'!I792="MSTN_HD (add on)*","MSTN_HD (add on)*",IF('Application Form'!I792="STORE","STORE",IF('Application Form'!I792="HE","HE","")))))))))))))))))))),"ERROR"))))</f>
        <v/>
      </c>
      <c r="O781" t="str">
        <f>IF(AND(F781="",'Application Form'!H792=""),"",IF(AND(F781="",'Application Form'!H792&lt;&gt;"",'Application Form'!I792=""),"",IF(AND(F781&lt;&gt;"",'Application Form'!I792=""),"",IF(AND(F781&lt;&gt;"",'Application Form'!I792&lt;&gt;"",'Application Form'!J792=""),"",IF(AND(F781="",'Application Form'!H792&lt;&gt;"",'Application Form'!I792&lt;&gt;""),IF('Application Form'!I792="SKSTD_BDL","SKSTD_BDL",IF('Application Form'!I792="MIP","MIP",IF('Application Form'!I792="MIP+PV","MIP",IF('Application Form'!I792="SEEKSIRE","SEEKSIRE",IF('Application Form'!I792="SEEKSIRE+PV","SEEKSIRE",IF('Application Form'!I792="GGP50K","GGP50K",IF('Application Form'!I792="GGP50K+PV","GGP50K",IF('Application Form'!I792="GGPHD (150K)","GGPHD (150K)",IF('Application Form'!I792="GGPHD+PV","GGPHD",IF('Application Form'!I792="PV","",IF('Application Form'!I792="POLL","",IF('Application Form'!I792="MSTN","MSTN",IF('Application Form'!I792="COAT","COAT",IF('Application Form'!I792="PI","PI",IF('Application Form'!I792="POLL_50K (add on)*","POLL_50K (add on)*",IF('Application Form'!I792="POLL_HD (add on)*","POLL_HD (add_on)*",IF('Application Form'!I792="MSTN_50K (add_on)*","MSTN_50K (add_on)*",IF('Application Form'!I792="MSTN_HD (add on)*","MSTN_HD (add on)*",IF('Application Form'!I792="STORE","STORE",IF('Application Form'!I792="HE","HE","ERROR")))))))))))))))))))),IF(AND(F781&lt;&gt;"",'Application Form'!I792&lt;&gt;"",'Application Form'!J792&lt;&gt;""),IF('Application Form'!J792="SKSTD_BDL","SKSTD_BDL",IF('Application Form'!J792="MIP","MIP",IF('Application Form'!J792="MIP+PV","MIP",IF('Application Form'!J792="SEEKSIRE","SEEKSIRE",IF('Application Form'!J792="SEEKSIRE+PV","SEEKSIRE",IF('Application Form'!J792="GGP50K","GGP50K",IF('Application Form'!J792="GGP50K+PV","GGP50K",IF('Application Form'!J792="GGPHD (150K)","GGPHD (150K)",IF('Application Form'!J792="GGPHD+PV","GGPHD",IF('Application Form'!J792="PV","",IF('Application Form'!J792="POLL","",IF('Application Form'!J792="MSTN","MSTN",IF('Application Form'!J792="COAT","COAT",IF('Application Form'!J792="PI","PI",IF('Application Form'!J792="POLL_50K (add on)*","POLL_50K (add on)*",IF('Application Form'!J792="POLL_HD (add on)*","POLL_HD (add_on)*",IF('Application Form'!J792="MSTN_50K (add_on)*","MSTN_50K (add_on)*",IF('Application Form'!J792="MSTN_HD (add on)*","MSTN_HD (add on)*",IF('Application Form'!J792="STORE","STORE",IF('Application Form'!J792="HE","HE","")))))))))))))))))))),"ERROR"))))))</f>
        <v/>
      </c>
      <c r="P781" t="str">
        <f>IF(AND(F781="",O781&lt;&gt;""),IF('Application Form'!J792="SKSTD_BDL","SKSTD_BDL",IF('Application Form'!J792="MIP","MIP",IF('Application Form'!J792="MIP+PV","MIP",IF('Application Form'!J792="SEEKSIRE","SEEKSIRE",IF('Application Form'!J792="SEEKSIRE+PV","SEEKSIRE",IF('Application Form'!J792="GGP50K","GGP50K",IF('Application Form'!J792="GGP50K+PV","GGP50K",IF('Application Form'!J792="GGPHD (150K)","GGPHD (150K)",IF('Application Form'!J792="GGPHD+PV","GGPHD",IF('Application Form'!J792="PV","",IF('Application Form'!J792="POLL","",IF('Application Form'!J792="MSTN","MSTN",IF('Application Form'!J792="COAT","COAT",IF('Application Form'!J792="PI","PI",IF('Application Form'!J792="POLL_50K (add on)*","POLL_50K (add on)*",IF('Application Form'!J792="POLL_HD (add on)*","POLL_HD (add_on)*",IF('Application Form'!J792="MSTN_50K (add_on)*","MSTN_50K (add_on)*",IF('Application Form'!J792="MSTN_HD (add on)*","MSTN_HD (add on)*",IF('Application Form'!J792="STORE","STORE",IF('Application Form'!J792="HE","HE","")))))))))))))))))))),"")</f>
        <v/>
      </c>
    </row>
    <row r="782" spans="1:16" x14ac:dyDescent="0.25">
      <c r="A782" s="72">
        <f>'Application Form'!E793</f>
        <v>0</v>
      </c>
      <c r="B782" t="str">
        <f>IF('Application Form'!C793="Hair","H",IF('Application Form'!C793="Done","D",IF('Application Form'!C793="Semen","S",IF('Application Form'!C793="TSU","T",""))))</f>
        <v/>
      </c>
      <c r="C782" t="str">
        <f t="shared" si="12"/>
        <v>NAA</v>
      </c>
      <c r="F782" t="str">
        <f>IF('Application Form'!H793="SKSTD_BDL","SKSTD_BDL",IF('Application Form'!H793="MIP","MIP",IF('Application Form'!H793="MIP+PV","MIP",IF('Application Form'!H793="SEEKSIRE","SEEKSIRE",IF('Application Form'!H793="SEEKSIRE+PV","SEEKSIRE",IF('Application Form'!H793="GGP50K","GGP50K",IF('Application Form'!H793="GGP50K+PV","GGP50K",IF('Application Form'!H793="GGPHD (150K)","GGPHD (150K)",IF('Application Form'!H793="GGPHD+PV","GGPHD",IF('Application Form'!H793="PV","",IF('Application Form'!H793="POLL","",IF('Application Form'!H793="MSTN","",IF('Application Form'!H793="COAT","",IF('Application Form'!H793="PI","",IF('Application Form'!H793="POLL_50K (add on)*","",IF('Application Form'!H793="POLL_HD (add on)*","",IF('Application Form'!H793="MSTN_50K (add_on)*","",IF('Application Form'!H793="MSTN_HD (add on)*","",IF('Application Form'!H793="STORE","STORE",IF('Application Form'!H793="HE","HE",""))))))))))))))))))))</f>
        <v/>
      </c>
      <c r="G782" t="str">
        <f>IF(OR(RIGHT('Application Form'!H793,2)="PV",RIGHT('Application Form'!I793,2)="PV",RIGHT('Application Form'!J793,2)="PV"),"Yes","")</f>
        <v/>
      </c>
      <c r="H782" s="81" t="str">
        <f>IF(ISBLANK(IF(F782="SKSTD_BDL",'Application Form'!M793,IF('Office Use Only - DONT TOUCH!!!'!G782="Yes",'Application Form'!M793,""))),"",IF(F782="SKSTD_BDL",'Application Form'!M793,IF('Office Use Only - DONT TOUCH!!!'!G782="Yes",'Application Form'!M793,"")))</f>
        <v/>
      </c>
      <c r="K782" t="str">
        <f>IF(ISBLANK(IF(F782="SKSTD_BDL",'Application Form'!O793,IF('Office Use Only - DONT TOUCH!!!'!G782="Yes",'Application Form'!O793,""))),"",IF(F782="SKSTD_BDL",'Application Form'!O793,IF('Office Use Only - DONT TOUCH!!!'!G782="Yes",'Application Form'!O793,"")))</f>
        <v/>
      </c>
      <c r="N782" t="str">
        <f>IF(AND(F782="",'Application Form'!H793=""),"",IF(AND(F782="",'Application Form'!H793&lt;&gt;""),'Application Form'!H793,IF(AND(F782&lt;&gt;"",'Application Form'!I793=""),"",IF(AND(F782&lt;&gt;"",'Application Form'!I793&lt;&gt;""),IF('Application Form'!I793="SKSTD_BDL","SKSTD_BDL",IF('Application Form'!I793="MIP","MIP",IF('Application Form'!I793="MIP+PV","MIP",IF('Application Form'!I793="SEEKSIRE","SEEKSIRE",IF('Application Form'!I793="SEEKSIRE+PV","SEEKSIRE",IF('Application Form'!I793="GGP50K","GGP50K",IF('Application Form'!I793="GGP50K+PV","GGP50K",IF('Application Form'!I793="GGPHD (150K)","GGPHD (150K)",IF('Application Form'!I793="GGPHD+PV","GGPHD",IF('Application Form'!I793="PV","",IF('Application Form'!I793="POLL","",IF('Application Form'!I793="MSTN","MSTN",IF('Application Form'!I793="COAT","COAT",IF('Application Form'!I793="PI","PI",IF('Application Form'!I793="POLL_50K (add on)*","POLL_50K (add on)*",IF('Application Form'!I793="POLL_HD (add on)*","POLL_HD (add_on)*",IF('Application Form'!I793="MSTN_50K (add_on)*","MSTN_50K (add_on)*",IF('Application Form'!I793="MSTN_HD (add on)*","MSTN_HD (add on)*",IF('Application Form'!I793="STORE","STORE",IF('Application Form'!I793="HE","HE","")))))))))))))))))))),"ERROR"))))</f>
        <v/>
      </c>
      <c r="O782" t="str">
        <f>IF(AND(F782="",'Application Form'!H793=""),"",IF(AND(F782="",'Application Form'!H793&lt;&gt;"",'Application Form'!I793=""),"",IF(AND(F782&lt;&gt;"",'Application Form'!I793=""),"",IF(AND(F782&lt;&gt;"",'Application Form'!I793&lt;&gt;"",'Application Form'!J793=""),"",IF(AND(F782="",'Application Form'!H793&lt;&gt;"",'Application Form'!I793&lt;&gt;""),IF('Application Form'!I793="SKSTD_BDL","SKSTD_BDL",IF('Application Form'!I793="MIP","MIP",IF('Application Form'!I793="MIP+PV","MIP",IF('Application Form'!I793="SEEKSIRE","SEEKSIRE",IF('Application Form'!I793="SEEKSIRE+PV","SEEKSIRE",IF('Application Form'!I793="GGP50K","GGP50K",IF('Application Form'!I793="GGP50K+PV","GGP50K",IF('Application Form'!I793="GGPHD (150K)","GGPHD (150K)",IF('Application Form'!I793="GGPHD+PV","GGPHD",IF('Application Form'!I793="PV","",IF('Application Form'!I793="POLL","",IF('Application Form'!I793="MSTN","MSTN",IF('Application Form'!I793="COAT","COAT",IF('Application Form'!I793="PI","PI",IF('Application Form'!I793="POLL_50K (add on)*","POLL_50K (add on)*",IF('Application Form'!I793="POLL_HD (add on)*","POLL_HD (add_on)*",IF('Application Form'!I793="MSTN_50K (add_on)*","MSTN_50K (add_on)*",IF('Application Form'!I793="MSTN_HD (add on)*","MSTN_HD (add on)*",IF('Application Form'!I793="STORE","STORE",IF('Application Form'!I793="HE","HE","ERROR")))))))))))))))))))),IF(AND(F782&lt;&gt;"",'Application Form'!I793&lt;&gt;"",'Application Form'!J793&lt;&gt;""),IF('Application Form'!J793="SKSTD_BDL","SKSTD_BDL",IF('Application Form'!J793="MIP","MIP",IF('Application Form'!J793="MIP+PV","MIP",IF('Application Form'!J793="SEEKSIRE","SEEKSIRE",IF('Application Form'!J793="SEEKSIRE+PV","SEEKSIRE",IF('Application Form'!J793="GGP50K","GGP50K",IF('Application Form'!J793="GGP50K+PV","GGP50K",IF('Application Form'!J793="GGPHD (150K)","GGPHD (150K)",IF('Application Form'!J793="GGPHD+PV","GGPHD",IF('Application Form'!J793="PV","",IF('Application Form'!J793="POLL","",IF('Application Form'!J793="MSTN","MSTN",IF('Application Form'!J793="COAT","COAT",IF('Application Form'!J793="PI","PI",IF('Application Form'!J793="POLL_50K (add on)*","POLL_50K (add on)*",IF('Application Form'!J793="POLL_HD (add on)*","POLL_HD (add_on)*",IF('Application Form'!J793="MSTN_50K (add_on)*","MSTN_50K (add_on)*",IF('Application Form'!J793="MSTN_HD (add on)*","MSTN_HD (add on)*",IF('Application Form'!J793="STORE","STORE",IF('Application Form'!J793="HE","HE","")))))))))))))))))))),"ERROR"))))))</f>
        <v/>
      </c>
      <c r="P782" t="str">
        <f>IF(AND(F782="",O782&lt;&gt;""),IF('Application Form'!J793="SKSTD_BDL","SKSTD_BDL",IF('Application Form'!J793="MIP","MIP",IF('Application Form'!J793="MIP+PV","MIP",IF('Application Form'!J793="SEEKSIRE","SEEKSIRE",IF('Application Form'!J793="SEEKSIRE+PV","SEEKSIRE",IF('Application Form'!J793="GGP50K","GGP50K",IF('Application Form'!J793="GGP50K+PV","GGP50K",IF('Application Form'!J793="GGPHD (150K)","GGPHD (150K)",IF('Application Form'!J793="GGPHD+PV","GGPHD",IF('Application Form'!J793="PV","",IF('Application Form'!J793="POLL","",IF('Application Form'!J793="MSTN","MSTN",IF('Application Form'!J793="COAT","COAT",IF('Application Form'!J793="PI","PI",IF('Application Form'!J793="POLL_50K (add on)*","POLL_50K (add on)*",IF('Application Form'!J793="POLL_HD (add on)*","POLL_HD (add_on)*",IF('Application Form'!J793="MSTN_50K (add_on)*","MSTN_50K (add_on)*",IF('Application Form'!J793="MSTN_HD (add on)*","MSTN_HD (add on)*",IF('Application Form'!J793="STORE","STORE",IF('Application Form'!J793="HE","HE","")))))))))))))))))))),"")</f>
        <v/>
      </c>
    </row>
    <row r="783" spans="1:16" x14ac:dyDescent="0.25">
      <c r="A783" s="72">
        <f>'Application Form'!E794</f>
        <v>0</v>
      </c>
      <c r="B783" t="str">
        <f>IF('Application Form'!C794="Hair","H",IF('Application Form'!C794="Done","D",IF('Application Form'!C794="Semen","S",IF('Application Form'!C794="TSU","T",""))))</f>
        <v/>
      </c>
      <c r="C783" t="str">
        <f t="shared" si="12"/>
        <v>NAA</v>
      </c>
      <c r="F783" t="str">
        <f>IF('Application Form'!H794="SKSTD_BDL","SKSTD_BDL",IF('Application Form'!H794="MIP","MIP",IF('Application Form'!H794="MIP+PV","MIP",IF('Application Form'!H794="SEEKSIRE","SEEKSIRE",IF('Application Form'!H794="SEEKSIRE+PV","SEEKSIRE",IF('Application Form'!H794="GGP50K","GGP50K",IF('Application Form'!H794="GGP50K+PV","GGP50K",IF('Application Form'!H794="GGPHD (150K)","GGPHD (150K)",IF('Application Form'!H794="GGPHD+PV","GGPHD",IF('Application Form'!H794="PV","",IF('Application Form'!H794="POLL","",IF('Application Form'!H794="MSTN","",IF('Application Form'!H794="COAT","",IF('Application Form'!H794="PI","",IF('Application Form'!H794="POLL_50K (add on)*","",IF('Application Form'!H794="POLL_HD (add on)*","",IF('Application Form'!H794="MSTN_50K (add_on)*","",IF('Application Form'!H794="MSTN_HD (add on)*","",IF('Application Form'!H794="STORE","STORE",IF('Application Form'!H794="HE","HE",""))))))))))))))))))))</f>
        <v/>
      </c>
      <c r="G783" t="str">
        <f>IF(OR(RIGHT('Application Form'!H794,2)="PV",RIGHT('Application Form'!I794,2)="PV",RIGHT('Application Form'!J794,2)="PV"),"Yes","")</f>
        <v/>
      </c>
      <c r="H783" s="81" t="str">
        <f>IF(ISBLANK(IF(F783="SKSTD_BDL",'Application Form'!M794,IF('Office Use Only - DONT TOUCH!!!'!G783="Yes",'Application Form'!M794,""))),"",IF(F783="SKSTD_BDL",'Application Form'!M794,IF('Office Use Only - DONT TOUCH!!!'!G783="Yes",'Application Form'!M794,"")))</f>
        <v/>
      </c>
      <c r="K783" t="str">
        <f>IF(ISBLANK(IF(F783="SKSTD_BDL",'Application Form'!O794,IF('Office Use Only - DONT TOUCH!!!'!G783="Yes",'Application Form'!O794,""))),"",IF(F783="SKSTD_BDL",'Application Form'!O794,IF('Office Use Only - DONT TOUCH!!!'!G783="Yes",'Application Form'!O794,"")))</f>
        <v/>
      </c>
      <c r="N783" t="str">
        <f>IF(AND(F783="",'Application Form'!H794=""),"",IF(AND(F783="",'Application Form'!H794&lt;&gt;""),'Application Form'!H794,IF(AND(F783&lt;&gt;"",'Application Form'!I794=""),"",IF(AND(F783&lt;&gt;"",'Application Form'!I794&lt;&gt;""),IF('Application Form'!I794="SKSTD_BDL","SKSTD_BDL",IF('Application Form'!I794="MIP","MIP",IF('Application Form'!I794="MIP+PV","MIP",IF('Application Form'!I794="SEEKSIRE","SEEKSIRE",IF('Application Form'!I794="SEEKSIRE+PV","SEEKSIRE",IF('Application Form'!I794="GGP50K","GGP50K",IF('Application Form'!I794="GGP50K+PV","GGP50K",IF('Application Form'!I794="GGPHD (150K)","GGPHD (150K)",IF('Application Form'!I794="GGPHD+PV","GGPHD",IF('Application Form'!I794="PV","",IF('Application Form'!I794="POLL","",IF('Application Form'!I794="MSTN","MSTN",IF('Application Form'!I794="COAT","COAT",IF('Application Form'!I794="PI","PI",IF('Application Form'!I794="POLL_50K (add on)*","POLL_50K (add on)*",IF('Application Form'!I794="POLL_HD (add on)*","POLL_HD (add_on)*",IF('Application Form'!I794="MSTN_50K (add_on)*","MSTN_50K (add_on)*",IF('Application Form'!I794="MSTN_HD (add on)*","MSTN_HD (add on)*",IF('Application Form'!I794="STORE","STORE",IF('Application Form'!I794="HE","HE","")))))))))))))))))))),"ERROR"))))</f>
        <v/>
      </c>
      <c r="O783" t="str">
        <f>IF(AND(F783="",'Application Form'!H794=""),"",IF(AND(F783="",'Application Form'!H794&lt;&gt;"",'Application Form'!I794=""),"",IF(AND(F783&lt;&gt;"",'Application Form'!I794=""),"",IF(AND(F783&lt;&gt;"",'Application Form'!I794&lt;&gt;"",'Application Form'!J794=""),"",IF(AND(F783="",'Application Form'!H794&lt;&gt;"",'Application Form'!I794&lt;&gt;""),IF('Application Form'!I794="SKSTD_BDL","SKSTD_BDL",IF('Application Form'!I794="MIP","MIP",IF('Application Form'!I794="MIP+PV","MIP",IF('Application Form'!I794="SEEKSIRE","SEEKSIRE",IF('Application Form'!I794="SEEKSIRE+PV","SEEKSIRE",IF('Application Form'!I794="GGP50K","GGP50K",IF('Application Form'!I794="GGP50K+PV","GGP50K",IF('Application Form'!I794="GGPHD (150K)","GGPHD (150K)",IF('Application Form'!I794="GGPHD+PV","GGPHD",IF('Application Form'!I794="PV","",IF('Application Form'!I794="POLL","",IF('Application Form'!I794="MSTN","MSTN",IF('Application Form'!I794="COAT","COAT",IF('Application Form'!I794="PI","PI",IF('Application Form'!I794="POLL_50K (add on)*","POLL_50K (add on)*",IF('Application Form'!I794="POLL_HD (add on)*","POLL_HD (add_on)*",IF('Application Form'!I794="MSTN_50K (add_on)*","MSTN_50K (add_on)*",IF('Application Form'!I794="MSTN_HD (add on)*","MSTN_HD (add on)*",IF('Application Form'!I794="STORE","STORE",IF('Application Form'!I794="HE","HE","ERROR")))))))))))))))))))),IF(AND(F783&lt;&gt;"",'Application Form'!I794&lt;&gt;"",'Application Form'!J794&lt;&gt;""),IF('Application Form'!J794="SKSTD_BDL","SKSTD_BDL",IF('Application Form'!J794="MIP","MIP",IF('Application Form'!J794="MIP+PV","MIP",IF('Application Form'!J794="SEEKSIRE","SEEKSIRE",IF('Application Form'!J794="SEEKSIRE+PV","SEEKSIRE",IF('Application Form'!J794="GGP50K","GGP50K",IF('Application Form'!J794="GGP50K+PV","GGP50K",IF('Application Form'!J794="GGPHD (150K)","GGPHD (150K)",IF('Application Form'!J794="GGPHD+PV","GGPHD",IF('Application Form'!J794="PV","",IF('Application Form'!J794="POLL","",IF('Application Form'!J794="MSTN","MSTN",IF('Application Form'!J794="COAT","COAT",IF('Application Form'!J794="PI","PI",IF('Application Form'!J794="POLL_50K (add on)*","POLL_50K (add on)*",IF('Application Form'!J794="POLL_HD (add on)*","POLL_HD (add_on)*",IF('Application Form'!J794="MSTN_50K (add_on)*","MSTN_50K (add_on)*",IF('Application Form'!J794="MSTN_HD (add on)*","MSTN_HD (add on)*",IF('Application Form'!J794="STORE","STORE",IF('Application Form'!J794="HE","HE","")))))))))))))))))))),"ERROR"))))))</f>
        <v/>
      </c>
      <c r="P783" t="str">
        <f>IF(AND(F783="",O783&lt;&gt;""),IF('Application Form'!J794="SKSTD_BDL","SKSTD_BDL",IF('Application Form'!J794="MIP","MIP",IF('Application Form'!J794="MIP+PV","MIP",IF('Application Form'!J794="SEEKSIRE","SEEKSIRE",IF('Application Form'!J794="SEEKSIRE+PV","SEEKSIRE",IF('Application Form'!J794="GGP50K","GGP50K",IF('Application Form'!J794="GGP50K+PV","GGP50K",IF('Application Form'!J794="GGPHD (150K)","GGPHD (150K)",IF('Application Form'!J794="GGPHD+PV","GGPHD",IF('Application Form'!J794="PV","",IF('Application Form'!J794="POLL","",IF('Application Form'!J794="MSTN","MSTN",IF('Application Form'!J794="COAT","COAT",IF('Application Form'!J794="PI","PI",IF('Application Form'!J794="POLL_50K (add on)*","POLL_50K (add on)*",IF('Application Form'!J794="POLL_HD (add on)*","POLL_HD (add_on)*",IF('Application Form'!J794="MSTN_50K (add_on)*","MSTN_50K (add_on)*",IF('Application Form'!J794="MSTN_HD (add on)*","MSTN_HD (add on)*",IF('Application Form'!J794="STORE","STORE",IF('Application Form'!J794="HE","HE","")))))))))))))))))))),"")</f>
        <v/>
      </c>
    </row>
    <row r="784" spans="1:16" x14ac:dyDescent="0.25">
      <c r="A784" s="72">
        <f>'Application Form'!E795</f>
        <v>0</v>
      </c>
      <c r="B784" t="str">
        <f>IF('Application Form'!C795="Hair","H",IF('Application Form'!C795="Done","D",IF('Application Form'!C795="Semen","S",IF('Application Form'!C795="TSU","T",""))))</f>
        <v/>
      </c>
      <c r="C784" t="str">
        <f t="shared" si="12"/>
        <v>NAA</v>
      </c>
      <c r="F784" t="str">
        <f>IF('Application Form'!H795="SKSTD_BDL","SKSTD_BDL",IF('Application Form'!H795="MIP","MIP",IF('Application Form'!H795="MIP+PV","MIP",IF('Application Form'!H795="SEEKSIRE","SEEKSIRE",IF('Application Form'!H795="SEEKSIRE+PV","SEEKSIRE",IF('Application Form'!H795="GGP50K","GGP50K",IF('Application Form'!H795="GGP50K+PV","GGP50K",IF('Application Form'!H795="GGPHD (150K)","GGPHD (150K)",IF('Application Form'!H795="GGPHD+PV","GGPHD",IF('Application Form'!H795="PV","",IF('Application Form'!H795="POLL","",IF('Application Form'!H795="MSTN","",IF('Application Form'!H795="COAT","",IF('Application Form'!H795="PI","",IF('Application Form'!H795="POLL_50K (add on)*","",IF('Application Form'!H795="POLL_HD (add on)*","",IF('Application Form'!H795="MSTN_50K (add_on)*","",IF('Application Form'!H795="MSTN_HD (add on)*","",IF('Application Form'!H795="STORE","STORE",IF('Application Form'!H795="HE","HE",""))))))))))))))))))))</f>
        <v/>
      </c>
      <c r="G784" t="str">
        <f>IF(OR(RIGHT('Application Form'!H795,2)="PV",RIGHT('Application Form'!I795,2)="PV",RIGHT('Application Form'!J795,2)="PV"),"Yes","")</f>
        <v/>
      </c>
      <c r="H784" s="81" t="str">
        <f>IF(ISBLANK(IF(F784="SKSTD_BDL",'Application Form'!M795,IF('Office Use Only - DONT TOUCH!!!'!G784="Yes",'Application Form'!M795,""))),"",IF(F784="SKSTD_BDL",'Application Form'!M795,IF('Office Use Only - DONT TOUCH!!!'!G784="Yes",'Application Form'!M795,"")))</f>
        <v/>
      </c>
      <c r="K784" t="str">
        <f>IF(ISBLANK(IF(F784="SKSTD_BDL",'Application Form'!O795,IF('Office Use Only - DONT TOUCH!!!'!G784="Yes",'Application Form'!O795,""))),"",IF(F784="SKSTD_BDL",'Application Form'!O795,IF('Office Use Only - DONT TOUCH!!!'!G784="Yes",'Application Form'!O795,"")))</f>
        <v/>
      </c>
      <c r="N784" t="str">
        <f>IF(AND(F784="",'Application Form'!H795=""),"",IF(AND(F784="",'Application Form'!H795&lt;&gt;""),'Application Form'!H795,IF(AND(F784&lt;&gt;"",'Application Form'!I795=""),"",IF(AND(F784&lt;&gt;"",'Application Form'!I795&lt;&gt;""),IF('Application Form'!I795="SKSTD_BDL","SKSTD_BDL",IF('Application Form'!I795="MIP","MIP",IF('Application Form'!I795="MIP+PV","MIP",IF('Application Form'!I795="SEEKSIRE","SEEKSIRE",IF('Application Form'!I795="SEEKSIRE+PV","SEEKSIRE",IF('Application Form'!I795="GGP50K","GGP50K",IF('Application Form'!I795="GGP50K+PV","GGP50K",IF('Application Form'!I795="GGPHD (150K)","GGPHD (150K)",IF('Application Form'!I795="GGPHD+PV","GGPHD",IF('Application Form'!I795="PV","",IF('Application Form'!I795="POLL","",IF('Application Form'!I795="MSTN","MSTN",IF('Application Form'!I795="COAT","COAT",IF('Application Form'!I795="PI","PI",IF('Application Form'!I795="POLL_50K (add on)*","POLL_50K (add on)*",IF('Application Form'!I795="POLL_HD (add on)*","POLL_HD (add_on)*",IF('Application Form'!I795="MSTN_50K (add_on)*","MSTN_50K (add_on)*",IF('Application Form'!I795="MSTN_HD (add on)*","MSTN_HD (add on)*",IF('Application Form'!I795="STORE","STORE",IF('Application Form'!I795="HE","HE","")))))))))))))))))))),"ERROR"))))</f>
        <v/>
      </c>
      <c r="O784" t="str">
        <f>IF(AND(F784="",'Application Form'!H795=""),"",IF(AND(F784="",'Application Form'!H795&lt;&gt;"",'Application Form'!I795=""),"",IF(AND(F784&lt;&gt;"",'Application Form'!I795=""),"",IF(AND(F784&lt;&gt;"",'Application Form'!I795&lt;&gt;"",'Application Form'!J795=""),"",IF(AND(F784="",'Application Form'!H795&lt;&gt;"",'Application Form'!I795&lt;&gt;""),IF('Application Form'!I795="SKSTD_BDL","SKSTD_BDL",IF('Application Form'!I795="MIP","MIP",IF('Application Form'!I795="MIP+PV","MIP",IF('Application Form'!I795="SEEKSIRE","SEEKSIRE",IF('Application Form'!I795="SEEKSIRE+PV","SEEKSIRE",IF('Application Form'!I795="GGP50K","GGP50K",IF('Application Form'!I795="GGP50K+PV","GGP50K",IF('Application Form'!I795="GGPHD (150K)","GGPHD (150K)",IF('Application Form'!I795="GGPHD+PV","GGPHD",IF('Application Form'!I795="PV","",IF('Application Form'!I795="POLL","",IF('Application Form'!I795="MSTN","MSTN",IF('Application Form'!I795="COAT","COAT",IF('Application Form'!I795="PI","PI",IF('Application Form'!I795="POLL_50K (add on)*","POLL_50K (add on)*",IF('Application Form'!I795="POLL_HD (add on)*","POLL_HD (add_on)*",IF('Application Form'!I795="MSTN_50K (add_on)*","MSTN_50K (add_on)*",IF('Application Form'!I795="MSTN_HD (add on)*","MSTN_HD (add on)*",IF('Application Form'!I795="STORE","STORE",IF('Application Form'!I795="HE","HE","ERROR")))))))))))))))))))),IF(AND(F784&lt;&gt;"",'Application Form'!I795&lt;&gt;"",'Application Form'!J795&lt;&gt;""),IF('Application Form'!J795="SKSTD_BDL","SKSTD_BDL",IF('Application Form'!J795="MIP","MIP",IF('Application Form'!J795="MIP+PV","MIP",IF('Application Form'!J795="SEEKSIRE","SEEKSIRE",IF('Application Form'!J795="SEEKSIRE+PV","SEEKSIRE",IF('Application Form'!J795="GGP50K","GGP50K",IF('Application Form'!J795="GGP50K+PV","GGP50K",IF('Application Form'!J795="GGPHD (150K)","GGPHD (150K)",IF('Application Form'!J795="GGPHD+PV","GGPHD",IF('Application Form'!J795="PV","",IF('Application Form'!J795="POLL","",IF('Application Form'!J795="MSTN","MSTN",IF('Application Form'!J795="COAT","COAT",IF('Application Form'!J795="PI","PI",IF('Application Form'!J795="POLL_50K (add on)*","POLL_50K (add on)*",IF('Application Form'!J795="POLL_HD (add on)*","POLL_HD (add_on)*",IF('Application Form'!J795="MSTN_50K (add_on)*","MSTN_50K (add_on)*",IF('Application Form'!J795="MSTN_HD (add on)*","MSTN_HD (add on)*",IF('Application Form'!J795="STORE","STORE",IF('Application Form'!J795="HE","HE","")))))))))))))))))))),"ERROR"))))))</f>
        <v/>
      </c>
      <c r="P784" t="str">
        <f>IF(AND(F784="",O784&lt;&gt;""),IF('Application Form'!J795="SKSTD_BDL","SKSTD_BDL",IF('Application Form'!J795="MIP","MIP",IF('Application Form'!J795="MIP+PV","MIP",IF('Application Form'!J795="SEEKSIRE","SEEKSIRE",IF('Application Form'!J795="SEEKSIRE+PV","SEEKSIRE",IF('Application Form'!J795="GGP50K","GGP50K",IF('Application Form'!J795="GGP50K+PV","GGP50K",IF('Application Form'!J795="GGPHD (150K)","GGPHD (150K)",IF('Application Form'!J795="GGPHD+PV","GGPHD",IF('Application Form'!J795="PV","",IF('Application Form'!J795="POLL","",IF('Application Form'!J795="MSTN","MSTN",IF('Application Form'!J795="COAT","COAT",IF('Application Form'!J795="PI","PI",IF('Application Form'!J795="POLL_50K (add on)*","POLL_50K (add on)*",IF('Application Form'!J795="POLL_HD (add on)*","POLL_HD (add_on)*",IF('Application Form'!J795="MSTN_50K (add_on)*","MSTN_50K (add_on)*",IF('Application Form'!J795="MSTN_HD (add on)*","MSTN_HD (add on)*",IF('Application Form'!J795="STORE","STORE",IF('Application Form'!J795="HE","HE","")))))))))))))))))))),"")</f>
        <v/>
      </c>
    </row>
    <row r="785" spans="1:16" x14ac:dyDescent="0.25">
      <c r="A785" s="72">
        <f>'Application Form'!E796</f>
        <v>0</v>
      </c>
      <c r="B785" t="str">
        <f>IF('Application Form'!C796="Hair","H",IF('Application Form'!C796="Done","D",IF('Application Form'!C796="Semen","S",IF('Application Form'!C796="TSU","T",""))))</f>
        <v/>
      </c>
      <c r="C785" t="str">
        <f t="shared" si="12"/>
        <v>NAA</v>
      </c>
      <c r="F785" t="str">
        <f>IF('Application Form'!H796="SKSTD_BDL","SKSTD_BDL",IF('Application Form'!H796="MIP","MIP",IF('Application Form'!H796="MIP+PV","MIP",IF('Application Form'!H796="SEEKSIRE","SEEKSIRE",IF('Application Form'!H796="SEEKSIRE+PV","SEEKSIRE",IF('Application Form'!H796="GGP50K","GGP50K",IF('Application Form'!H796="GGP50K+PV","GGP50K",IF('Application Form'!H796="GGPHD (150K)","GGPHD (150K)",IF('Application Form'!H796="GGPHD+PV","GGPHD",IF('Application Form'!H796="PV","",IF('Application Form'!H796="POLL","",IF('Application Form'!H796="MSTN","",IF('Application Form'!H796="COAT","",IF('Application Form'!H796="PI","",IF('Application Form'!H796="POLL_50K (add on)*","",IF('Application Form'!H796="POLL_HD (add on)*","",IF('Application Form'!H796="MSTN_50K (add_on)*","",IF('Application Form'!H796="MSTN_HD (add on)*","",IF('Application Form'!H796="STORE","STORE",IF('Application Form'!H796="HE","HE",""))))))))))))))))))))</f>
        <v/>
      </c>
      <c r="G785" t="str">
        <f>IF(OR(RIGHT('Application Form'!H796,2)="PV",RIGHT('Application Form'!I796,2)="PV",RIGHT('Application Form'!J796,2)="PV"),"Yes","")</f>
        <v/>
      </c>
      <c r="H785" s="81" t="str">
        <f>IF(ISBLANK(IF(F785="SKSTD_BDL",'Application Form'!M796,IF('Office Use Only - DONT TOUCH!!!'!G785="Yes",'Application Form'!M796,""))),"",IF(F785="SKSTD_BDL",'Application Form'!M796,IF('Office Use Only - DONT TOUCH!!!'!G785="Yes",'Application Form'!M796,"")))</f>
        <v/>
      </c>
      <c r="K785" t="str">
        <f>IF(ISBLANK(IF(F785="SKSTD_BDL",'Application Form'!O796,IF('Office Use Only - DONT TOUCH!!!'!G785="Yes",'Application Form'!O796,""))),"",IF(F785="SKSTD_BDL",'Application Form'!O796,IF('Office Use Only - DONT TOUCH!!!'!G785="Yes",'Application Form'!O796,"")))</f>
        <v/>
      </c>
      <c r="N785" t="str">
        <f>IF(AND(F785="",'Application Form'!H796=""),"",IF(AND(F785="",'Application Form'!H796&lt;&gt;""),'Application Form'!H796,IF(AND(F785&lt;&gt;"",'Application Form'!I796=""),"",IF(AND(F785&lt;&gt;"",'Application Form'!I796&lt;&gt;""),IF('Application Form'!I796="SKSTD_BDL","SKSTD_BDL",IF('Application Form'!I796="MIP","MIP",IF('Application Form'!I796="MIP+PV","MIP",IF('Application Form'!I796="SEEKSIRE","SEEKSIRE",IF('Application Form'!I796="SEEKSIRE+PV","SEEKSIRE",IF('Application Form'!I796="GGP50K","GGP50K",IF('Application Form'!I796="GGP50K+PV","GGP50K",IF('Application Form'!I796="GGPHD (150K)","GGPHD (150K)",IF('Application Form'!I796="GGPHD+PV","GGPHD",IF('Application Form'!I796="PV","",IF('Application Form'!I796="POLL","",IF('Application Form'!I796="MSTN","MSTN",IF('Application Form'!I796="COAT","COAT",IF('Application Form'!I796="PI","PI",IF('Application Form'!I796="POLL_50K (add on)*","POLL_50K (add on)*",IF('Application Form'!I796="POLL_HD (add on)*","POLL_HD (add_on)*",IF('Application Form'!I796="MSTN_50K (add_on)*","MSTN_50K (add_on)*",IF('Application Form'!I796="MSTN_HD (add on)*","MSTN_HD (add on)*",IF('Application Form'!I796="STORE","STORE",IF('Application Form'!I796="HE","HE","")))))))))))))))))))),"ERROR"))))</f>
        <v/>
      </c>
      <c r="O785" t="str">
        <f>IF(AND(F785="",'Application Form'!H796=""),"",IF(AND(F785="",'Application Form'!H796&lt;&gt;"",'Application Form'!I796=""),"",IF(AND(F785&lt;&gt;"",'Application Form'!I796=""),"",IF(AND(F785&lt;&gt;"",'Application Form'!I796&lt;&gt;"",'Application Form'!J796=""),"",IF(AND(F785="",'Application Form'!H796&lt;&gt;"",'Application Form'!I796&lt;&gt;""),IF('Application Form'!I796="SKSTD_BDL","SKSTD_BDL",IF('Application Form'!I796="MIP","MIP",IF('Application Form'!I796="MIP+PV","MIP",IF('Application Form'!I796="SEEKSIRE","SEEKSIRE",IF('Application Form'!I796="SEEKSIRE+PV","SEEKSIRE",IF('Application Form'!I796="GGP50K","GGP50K",IF('Application Form'!I796="GGP50K+PV","GGP50K",IF('Application Form'!I796="GGPHD (150K)","GGPHD (150K)",IF('Application Form'!I796="GGPHD+PV","GGPHD",IF('Application Form'!I796="PV","",IF('Application Form'!I796="POLL","",IF('Application Form'!I796="MSTN","MSTN",IF('Application Form'!I796="COAT","COAT",IF('Application Form'!I796="PI","PI",IF('Application Form'!I796="POLL_50K (add on)*","POLL_50K (add on)*",IF('Application Form'!I796="POLL_HD (add on)*","POLL_HD (add_on)*",IF('Application Form'!I796="MSTN_50K (add_on)*","MSTN_50K (add_on)*",IF('Application Form'!I796="MSTN_HD (add on)*","MSTN_HD (add on)*",IF('Application Form'!I796="STORE","STORE",IF('Application Form'!I796="HE","HE","ERROR")))))))))))))))))))),IF(AND(F785&lt;&gt;"",'Application Form'!I796&lt;&gt;"",'Application Form'!J796&lt;&gt;""),IF('Application Form'!J796="SKSTD_BDL","SKSTD_BDL",IF('Application Form'!J796="MIP","MIP",IF('Application Form'!J796="MIP+PV","MIP",IF('Application Form'!J796="SEEKSIRE","SEEKSIRE",IF('Application Form'!J796="SEEKSIRE+PV","SEEKSIRE",IF('Application Form'!J796="GGP50K","GGP50K",IF('Application Form'!J796="GGP50K+PV","GGP50K",IF('Application Form'!J796="GGPHD (150K)","GGPHD (150K)",IF('Application Form'!J796="GGPHD+PV","GGPHD",IF('Application Form'!J796="PV","",IF('Application Form'!J796="POLL","",IF('Application Form'!J796="MSTN","MSTN",IF('Application Form'!J796="COAT","COAT",IF('Application Form'!J796="PI","PI",IF('Application Form'!J796="POLL_50K (add on)*","POLL_50K (add on)*",IF('Application Form'!J796="POLL_HD (add on)*","POLL_HD (add_on)*",IF('Application Form'!J796="MSTN_50K (add_on)*","MSTN_50K (add_on)*",IF('Application Form'!J796="MSTN_HD (add on)*","MSTN_HD (add on)*",IF('Application Form'!J796="STORE","STORE",IF('Application Form'!J796="HE","HE","")))))))))))))))))))),"ERROR"))))))</f>
        <v/>
      </c>
      <c r="P785" t="str">
        <f>IF(AND(F785="",O785&lt;&gt;""),IF('Application Form'!J796="SKSTD_BDL","SKSTD_BDL",IF('Application Form'!J796="MIP","MIP",IF('Application Form'!J796="MIP+PV","MIP",IF('Application Form'!J796="SEEKSIRE","SEEKSIRE",IF('Application Form'!J796="SEEKSIRE+PV","SEEKSIRE",IF('Application Form'!J796="GGP50K","GGP50K",IF('Application Form'!J796="GGP50K+PV","GGP50K",IF('Application Form'!J796="GGPHD (150K)","GGPHD (150K)",IF('Application Form'!J796="GGPHD+PV","GGPHD",IF('Application Form'!J796="PV","",IF('Application Form'!J796="POLL","",IF('Application Form'!J796="MSTN","MSTN",IF('Application Form'!J796="COAT","COAT",IF('Application Form'!J796="PI","PI",IF('Application Form'!J796="POLL_50K (add on)*","POLL_50K (add on)*",IF('Application Form'!J796="POLL_HD (add on)*","POLL_HD (add_on)*",IF('Application Form'!J796="MSTN_50K (add_on)*","MSTN_50K (add_on)*",IF('Application Form'!J796="MSTN_HD (add on)*","MSTN_HD (add on)*",IF('Application Form'!J796="STORE","STORE",IF('Application Form'!J796="HE","HE","")))))))))))))))))))),"")</f>
        <v/>
      </c>
    </row>
    <row r="786" spans="1:16" x14ac:dyDescent="0.25">
      <c r="A786" s="72">
        <f>'Application Form'!E797</f>
        <v>0</v>
      </c>
      <c r="B786" t="str">
        <f>IF('Application Form'!C797="Hair","H",IF('Application Form'!C797="Done","D",IF('Application Form'!C797="Semen","S",IF('Application Form'!C797="TSU","T",""))))</f>
        <v/>
      </c>
      <c r="C786" t="str">
        <f t="shared" si="12"/>
        <v>NAA</v>
      </c>
      <c r="F786" t="str">
        <f>IF('Application Form'!H797="SKSTD_BDL","SKSTD_BDL",IF('Application Form'!H797="MIP","MIP",IF('Application Form'!H797="MIP+PV","MIP",IF('Application Form'!H797="SEEKSIRE","SEEKSIRE",IF('Application Form'!H797="SEEKSIRE+PV","SEEKSIRE",IF('Application Form'!H797="GGP50K","GGP50K",IF('Application Form'!H797="GGP50K+PV","GGP50K",IF('Application Form'!H797="GGPHD (150K)","GGPHD (150K)",IF('Application Form'!H797="GGPHD+PV","GGPHD",IF('Application Form'!H797="PV","",IF('Application Form'!H797="POLL","",IF('Application Form'!H797="MSTN","",IF('Application Form'!H797="COAT","",IF('Application Form'!H797="PI","",IF('Application Form'!H797="POLL_50K (add on)*","",IF('Application Form'!H797="POLL_HD (add on)*","",IF('Application Form'!H797="MSTN_50K (add_on)*","",IF('Application Form'!H797="MSTN_HD (add on)*","",IF('Application Form'!H797="STORE","STORE",IF('Application Form'!H797="HE","HE",""))))))))))))))))))))</f>
        <v/>
      </c>
      <c r="G786" t="str">
        <f>IF(OR(RIGHT('Application Form'!H797,2)="PV",RIGHT('Application Form'!I797,2)="PV",RIGHT('Application Form'!J797,2)="PV"),"Yes","")</f>
        <v/>
      </c>
      <c r="H786" s="81" t="str">
        <f>IF(ISBLANK(IF(F786="SKSTD_BDL",'Application Form'!M797,IF('Office Use Only - DONT TOUCH!!!'!G786="Yes",'Application Form'!M797,""))),"",IF(F786="SKSTD_BDL",'Application Form'!M797,IF('Office Use Only - DONT TOUCH!!!'!G786="Yes",'Application Form'!M797,"")))</f>
        <v/>
      </c>
      <c r="K786" t="str">
        <f>IF(ISBLANK(IF(F786="SKSTD_BDL",'Application Form'!O797,IF('Office Use Only - DONT TOUCH!!!'!G786="Yes",'Application Form'!O797,""))),"",IF(F786="SKSTD_BDL",'Application Form'!O797,IF('Office Use Only - DONT TOUCH!!!'!G786="Yes",'Application Form'!O797,"")))</f>
        <v/>
      </c>
      <c r="N786" t="str">
        <f>IF(AND(F786="",'Application Form'!H797=""),"",IF(AND(F786="",'Application Form'!H797&lt;&gt;""),'Application Form'!H797,IF(AND(F786&lt;&gt;"",'Application Form'!I797=""),"",IF(AND(F786&lt;&gt;"",'Application Form'!I797&lt;&gt;""),IF('Application Form'!I797="SKSTD_BDL","SKSTD_BDL",IF('Application Form'!I797="MIP","MIP",IF('Application Form'!I797="MIP+PV","MIP",IF('Application Form'!I797="SEEKSIRE","SEEKSIRE",IF('Application Form'!I797="SEEKSIRE+PV","SEEKSIRE",IF('Application Form'!I797="GGP50K","GGP50K",IF('Application Form'!I797="GGP50K+PV","GGP50K",IF('Application Form'!I797="GGPHD (150K)","GGPHD (150K)",IF('Application Form'!I797="GGPHD+PV","GGPHD",IF('Application Form'!I797="PV","",IF('Application Form'!I797="POLL","",IF('Application Form'!I797="MSTN","MSTN",IF('Application Form'!I797="COAT","COAT",IF('Application Form'!I797="PI","PI",IF('Application Form'!I797="POLL_50K (add on)*","POLL_50K (add on)*",IF('Application Form'!I797="POLL_HD (add on)*","POLL_HD (add_on)*",IF('Application Form'!I797="MSTN_50K (add_on)*","MSTN_50K (add_on)*",IF('Application Form'!I797="MSTN_HD (add on)*","MSTN_HD (add on)*",IF('Application Form'!I797="STORE","STORE",IF('Application Form'!I797="HE","HE","")))))))))))))))))))),"ERROR"))))</f>
        <v/>
      </c>
      <c r="O786" t="str">
        <f>IF(AND(F786="",'Application Form'!H797=""),"",IF(AND(F786="",'Application Form'!H797&lt;&gt;"",'Application Form'!I797=""),"",IF(AND(F786&lt;&gt;"",'Application Form'!I797=""),"",IF(AND(F786&lt;&gt;"",'Application Form'!I797&lt;&gt;"",'Application Form'!J797=""),"",IF(AND(F786="",'Application Form'!H797&lt;&gt;"",'Application Form'!I797&lt;&gt;""),IF('Application Form'!I797="SKSTD_BDL","SKSTD_BDL",IF('Application Form'!I797="MIP","MIP",IF('Application Form'!I797="MIP+PV","MIP",IF('Application Form'!I797="SEEKSIRE","SEEKSIRE",IF('Application Form'!I797="SEEKSIRE+PV","SEEKSIRE",IF('Application Form'!I797="GGP50K","GGP50K",IF('Application Form'!I797="GGP50K+PV","GGP50K",IF('Application Form'!I797="GGPHD (150K)","GGPHD (150K)",IF('Application Form'!I797="GGPHD+PV","GGPHD",IF('Application Form'!I797="PV","",IF('Application Form'!I797="POLL","",IF('Application Form'!I797="MSTN","MSTN",IF('Application Form'!I797="COAT","COAT",IF('Application Form'!I797="PI","PI",IF('Application Form'!I797="POLL_50K (add on)*","POLL_50K (add on)*",IF('Application Form'!I797="POLL_HD (add on)*","POLL_HD (add_on)*",IF('Application Form'!I797="MSTN_50K (add_on)*","MSTN_50K (add_on)*",IF('Application Form'!I797="MSTN_HD (add on)*","MSTN_HD (add on)*",IF('Application Form'!I797="STORE","STORE",IF('Application Form'!I797="HE","HE","ERROR")))))))))))))))))))),IF(AND(F786&lt;&gt;"",'Application Form'!I797&lt;&gt;"",'Application Form'!J797&lt;&gt;""),IF('Application Form'!J797="SKSTD_BDL","SKSTD_BDL",IF('Application Form'!J797="MIP","MIP",IF('Application Form'!J797="MIP+PV","MIP",IF('Application Form'!J797="SEEKSIRE","SEEKSIRE",IF('Application Form'!J797="SEEKSIRE+PV","SEEKSIRE",IF('Application Form'!J797="GGP50K","GGP50K",IF('Application Form'!J797="GGP50K+PV","GGP50K",IF('Application Form'!J797="GGPHD (150K)","GGPHD (150K)",IF('Application Form'!J797="GGPHD+PV","GGPHD",IF('Application Form'!J797="PV","",IF('Application Form'!J797="POLL","",IF('Application Form'!J797="MSTN","MSTN",IF('Application Form'!J797="COAT","COAT",IF('Application Form'!J797="PI","PI",IF('Application Form'!J797="POLL_50K (add on)*","POLL_50K (add on)*",IF('Application Form'!J797="POLL_HD (add on)*","POLL_HD (add_on)*",IF('Application Form'!J797="MSTN_50K (add_on)*","MSTN_50K (add_on)*",IF('Application Form'!J797="MSTN_HD (add on)*","MSTN_HD (add on)*",IF('Application Form'!J797="STORE","STORE",IF('Application Form'!J797="HE","HE","")))))))))))))))))))),"ERROR"))))))</f>
        <v/>
      </c>
      <c r="P786" t="str">
        <f>IF(AND(F786="",O786&lt;&gt;""),IF('Application Form'!J797="SKSTD_BDL","SKSTD_BDL",IF('Application Form'!J797="MIP","MIP",IF('Application Form'!J797="MIP+PV","MIP",IF('Application Form'!J797="SEEKSIRE","SEEKSIRE",IF('Application Form'!J797="SEEKSIRE+PV","SEEKSIRE",IF('Application Form'!J797="GGP50K","GGP50K",IF('Application Form'!J797="GGP50K+PV","GGP50K",IF('Application Form'!J797="GGPHD (150K)","GGPHD (150K)",IF('Application Form'!J797="GGPHD+PV","GGPHD",IF('Application Form'!J797="PV","",IF('Application Form'!J797="POLL","",IF('Application Form'!J797="MSTN","MSTN",IF('Application Form'!J797="COAT","COAT",IF('Application Form'!J797="PI","PI",IF('Application Form'!J797="POLL_50K (add on)*","POLL_50K (add on)*",IF('Application Form'!J797="POLL_HD (add on)*","POLL_HD (add_on)*",IF('Application Form'!J797="MSTN_50K (add_on)*","MSTN_50K (add_on)*",IF('Application Form'!J797="MSTN_HD (add on)*","MSTN_HD (add on)*",IF('Application Form'!J797="STORE","STORE",IF('Application Form'!J797="HE","HE","")))))))))))))))))))),"")</f>
        <v/>
      </c>
    </row>
    <row r="787" spans="1:16" x14ac:dyDescent="0.25">
      <c r="A787" s="72">
        <f>'Application Form'!E798</f>
        <v>0</v>
      </c>
      <c r="B787" t="str">
        <f>IF('Application Form'!C798="Hair","H",IF('Application Form'!C798="Done","D",IF('Application Form'!C798="Semen","S",IF('Application Form'!C798="TSU","T",""))))</f>
        <v/>
      </c>
      <c r="C787" t="str">
        <f t="shared" si="12"/>
        <v>NAA</v>
      </c>
      <c r="F787" t="str">
        <f>IF('Application Form'!H798="SKSTD_BDL","SKSTD_BDL",IF('Application Form'!H798="MIP","MIP",IF('Application Form'!H798="MIP+PV","MIP",IF('Application Form'!H798="SEEKSIRE","SEEKSIRE",IF('Application Form'!H798="SEEKSIRE+PV","SEEKSIRE",IF('Application Form'!H798="GGP50K","GGP50K",IF('Application Form'!H798="GGP50K+PV","GGP50K",IF('Application Form'!H798="GGPHD (150K)","GGPHD (150K)",IF('Application Form'!H798="GGPHD+PV","GGPHD",IF('Application Form'!H798="PV","",IF('Application Form'!H798="POLL","",IF('Application Form'!H798="MSTN","",IF('Application Form'!H798="COAT","",IF('Application Form'!H798="PI","",IF('Application Form'!H798="POLL_50K (add on)*","",IF('Application Form'!H798="POLL_HD (add on)*","",IF('Application Form'!H798="MSTN_50K (add_on)*","",IF('Application Form'!H798="MSTN_HD (add on)*","",IF('Application Form'!H798="STORE","STORE",IF('Application Form'!H798="HE","HE",""))))))))))))))))))))</f>
        <v/>
      </c>
      <c r="G787" t="str">
        <f>IF(OR(RIGHT('Application Form'!H798,2)="PV",RIGHT('Application Form'!I798,2)="PV",RIGHT('Application Form'!J798,2)="PV"),"Yes","")</f>
        <v/>
      </c>
      <c r="H787" s="81" t="str">
        <f>IF(ISBLANK(IF(F787="SKSTD_BDL",'Application Form'!M798,IF('Office Use Only - DONT TOUCH!!!'!G787="Yes",'Application Form'!M798,""))),"",IF(F787="SKSTD_BDL",'Application Form'!M798,IF('Office Use Only - DONT TOUCH!!!'!G787="Yes",'Application Form'!M798,"")))</f>
        <v/>
      </c>
      <c r="K787" t="str">
        <f>IF(ISBLANK(IF(F787="SKSTD_BDL",'Application Form'!O798,IF('Office Use Only - DONT TOUCH!!!'!G787="Yes",'Application Form'!O798,""))),"",IF(F787="SKSTD_BDL",'Application Form'!O798,IF('Office Use Only - DONT TOUCH!!!'!G787="Yes",'Application Form'!O798,"")))</f>
        <v/>
      </c>
      <c r="N787" t="str">
        <f>IF(AND(F787="",'Application Form'!H798=""),"",IF(AND(F787="",'Application Form'!H798&lt;&gt;""),'Application Form'!H798,IF(AND(F787&lt;&gt;"",'Application Form'!I798=""),"",IF(AND(F787&lt;&gt;"",'Application Form'!I798&lt;&gt;""),IF('Application Form'!I798="SKSTD_BDL","SKSTD_BDL",IF('Application Form'!I798="MIP","MIP",IF('Application Form'!I798="MIP+PV","MIP",IF('Application Form'!I798="SEEKSIRE","SEEKSIRE",IF('Application Form'!I798="SEEKSIRE+PV","SEEKSIRE",IF('Application Form'!I798="GGP50K","GGP50K",IF('Application Form'!I798="GGP50K+PV","GGP50K",IF('Application Form'!I798="GGPHD (150K)","GGPHD (150K)",IF('Application Form'!I798="GGPHD+PV","GGPHD",IF('Application Form'!I798="PV","",IF('Application Form'!I798="POLL","",IF('Application Form'!I798="MSTN","MSTN",IF('Application Form'!I798="COAT","COAT",IF('Application Form'!I798="PI","PI",IF('Application Form'!I798="POLL_50K (add on)*","POLL_50K (add on)*",IF('Application Form'!I798="POLL_HD (add on)*","POLL_HD (add_on)*",IF('Application Form'!I798="MSTN_50K (add_on)*","MSTN_50K (add_on)*",IF('Application Form'!I798="MSTN_HD (add on)*","MSTN_HD (add on)*",IF('Application Form'!I798="STORE","STORE",IF('Application Form'!I798="HE","HE","")))))))))))))))))))),"ERROR"))))</f>
        <v/>
      </c>
      <c r="O787" t="str">
        <f>IF(AND(F787="",'Application Form'!H798=""),"",IF(AND(F787="",'Application Form'!H798&lt;&gt;"",'Application Form'!I798=""),"",IF(AND(F787&lt;&gt;"",'Application Form'!I798=""),"",IF(AND(F787&lt;&gt;"",'Application Form'!I798&lt;&gt;"",'Application Form'!J798=""),"",IF(AND(F787="",'Application Form'!H798&lt;&gt;"",'Application Form'!I798&lt;&gt;""),IF('Application Form'!I798="SKSTD_BDL","SKSTD_BDL",IF('Application Form'!I798="MIP","MIP",IF('Application Form'!I798="MIP+PV","MIP",IF('Application Form'!I798="SEEKSIRE","SEEKSIRE",IF('Application Form'!I798="SEEKSIRE+PV","SEEKSIRE",IF('Application Form'!I798="GGP50K","GGP50K",IF('Application Form'!I798="GGP50K+PV","GGP50K",IF('Application Form'!I798="GGPHD (150K)","GGPHD (150K)",IF('Application Form'!I798="GGPHD+PV","GGPHD",IF('Application Form'!I798="PV","",IF('Application Form'!I798="POLL","",IF('Application Form'!I798="MSTN","MSTN",IF('Application Form'!I798="COAT","COAT",IF('Application Form'!I798="PI","PI",IF('Application Form'!I798="POLL_50K (add on)*","POLL_50K (add on)*",IF('Application Form'!I798="POLL_HD (add on)*","POLL_HD (add_on)*",IF('Application Form'!I798="MSTN_50K (add_on)*","MSTN_50K (add_on)*",IF('Application Form'!I798="MSTN_HD (add on)*","MSTN_HD (add on)*",IF('Application Form'!I798="STORE","STORE",IF('Application Form'!I798="HE","HE","ERROR")))))))))))))))))))),IF(AND(F787&lt;&gt;"",'Application Form'!I798&lt;&gt;"",'Application Form'!J798&lt;&gt;""),IF('Application Form'!J798="SKSTD_BDL","SKSTD_BDL",IF('Application Form'!J798="MIP","MIP",IF('Application Form'!J798="MIP+PV","MIP",IF('Application Form'!J798="SEEKSIRE","SEEKSIRE",IF('Application Form'!J798="SEEKSIRE+PV","SEEKSIRE",IF('Application Form'!J798="GGP50K","GGP50K",IF('Application Form'!J798="GGP50K+PV","GGP50K",IF('Application Form'!J798="GGPHD (150K)","GGPHD (150K)",IF('Application Form'!J798="GGPHD+PV","GGPHD",IF('Application Form'!J798="PV","",IF('Application Form'!J798="POLL","",IF('Application Form'!J798="MSTN","MSTN",IF('Application Form'!J798="COAT","COAT",IF('Application Form'!J798="PI","PI",IF('Application Form'!J798="POLL_50K (add on)*","POLL_50K (add on)*",IF('Application Form'!J798="POLL_HD (add on)*","POLL_HD (add_on)*",IF('Application Form'!J798="MSTN_50K (add_on)*","MSTN_50K (add_on)*",IF('Application Form'!J798="MSTN_HD (add on)*","MSTN_HD (add on)*",IF('Application Form'!J798="STORE","STORE",IF('Application Form'!J798="HE","HE","")))))))))))))))))))),"ERROR"))))))</f>
        <v/>
      </c>
      <c r="P787" t="str">
        <f>IF(AND(F787="",O787&lt;&gt;""),IF('Application Form'!J798="SKSTD_BDL","SKSTD_BDL",IF('Application Form'!J798="MIP","MIP",IF('Application Form'!J798="MIP+PV","MIP",IF('Application Form'!J798="SEEKSIRE","SEEKSIRE",IF('Application Form'!J798="SEEKSIRE+PV","SEEKSIRE",IF('Application Form'!J798="GGP50K","GGP50K",IF('Application Form'!J798="GGP50K+PV","GGP50K",IF('Application Form'!J798="GGPHD (150K)","GGPHD (150K)",IF('Application Form'!J798="GGPHD+PV","GGPHD",IF('Application Form'!J798="PV","",IF('Application Form'!J798="POLL","",IF('Application Form'!J798="MSTN","MSTN",IF('Application Form'!J798="COAT","COAT",IF('Application Form'!J798="PI","PI",IF('Application Form'!J798="POLL_50K (add on)*","POLL_50K (add on)*",IF('Application Form'!J798="POLL_HD (add on)*","POLL_HD (add_on)*",IF('Application Form'!J798="MSTN_50K (add_on)*","MSTN_50K (add_on)*",IF('Application Form'!J798="MSTN_HD (add on)*","MSTN_HD (add on)*",IF('Application Form'!J798="STORE","STORE",IF('Application Form'!J798="HE","HE","")))))))))))))))))))),"")</f>
        <v/>
      </c>
    </row>
    <row r="788" spans="1:16" x14ac:dyDescent="0.25">
      <c r="A788" s="72">
        <f>'Application Form'!E799</f>
        <v>0</v>
      </c>
      <c r="B788" t="str">
        <f>IF('Application Form'!C799="Hair","H",IF('Application Form'!C799="Done","D",IF('Application Form'!C799="Semen","S",IF('Application Form'!C799="TSU","T",""))))</f>
        <v/>
      </c>
      <c r="C788" t="str">
        <f t="shared" si="12"/>
        <v>NAA</v>
      </c>
      <c r="F788" t="str">
        <f>IF('Application Form'!H799="SKSTD_BDL","SKSTD_BDL",IF('Application Form'!H799="MIP","MIP",IF('Application Form'!H799="MIP+PV","MIP",IF('Application Form'!H799="SEEKSIRE","SEEKSIRE",IF('Application Form'!H799="SEEKSIRE+PV","SEEKSIRE",IF('Application Form'!H799="GGP50K","GGP50K",IF('Application Form'!H799="GGP50K+PV","GGP50K",IF('Application Form'!H799="GGPHD (150K)","GGPHD (150K)",IF('Application Form'!H799="GGPHD+PV","GGPHD",IF('Application Form'!H799="PV","",IF('Application Form'!H799="POLL","",IF('Application Form'!H799="MSTN","",IF('Application Form'!H799="COAT","",IF('Application Form'!H799="PI","",IF('Application Form'!H799="POLL_50K (add on)*","",IF('Application Form'!H799="POLL_HD (add on)*","",IF('Application Form'!H799="MSTN_50K (add_on)*","",IF('Application Form'!H799="MSTN_HD (add on)*","",IF('Application Form'!H799="STORE","STORE",IF('Application Form'!H799="HE","HE",""))))))))))))))))))))</f>
        <v/>
      </c>
      <c r="G788" t="str">
        <f>IF(OR(RIGHT('Application Form'!H799,2)="PV",RIGHT('Application Form'!I799,2)="PV",RIGHT('Application Form'!J799,2)="PV"),"Yes","")</f>
        <v/>
      </c>
      <c r="H788" s="81" t="str">
        <f>IF(ISBLANK(IF(F788="SKSTD_BDL",'Application Form'!M799,IF('Office Use Only - DONT TOUCH!!!'!G788="Yes",'Application Form'!M799,""))),"",IF(F788="SKSTD_BDL",'Application Form'!M799,IF('Office Use Only - DONT TOUCH!!!'!G788="Yes",'Application Form'!M799,"")))</f>
        <v/>
      </c>
      <c r="K788" t="str">
        <f>IF(ISBLANK(IF(F788="SKSTD_BDL",'Application Form'!O799,IF('Office Use Only - DONT TOUCH!!!'!G788="Yes",'Application Form'!O799,""))),"",IF(F788="SKSTD_BDL",'Application Form'!O799,IF('Office Use Only - DONT TOUCH!!!'!G788="Yes",'Application Form'!O799,"")))</f>
        <v/>
      </c>
      <c r="N788" t="str">
        <f>IF(AND(F788="",'Application Form'!H799=""),"",IF(AND(F788="",'Application Form'!H799&lt;&gt;""),'Application Form'!H799,IF(AND(F788&lt;&gt;"",'Application Form'!I799=""),"",IF(AND(F788&lt;&gt;"",'Application Form'!I799&lt;&gt;""),IF('Application Form'!I799="SKSTD_BDL","SKSTD_BDL",IF('Application Form'!I799="MIP","MIP",IF('Application Form'!I799="MIP+PV","MIP",IF('Application Form'!I799="SEEKSIRE","SEEKSIRE",IF('Application Form'!I799="SEEKSIRE+PV","SEEKSIRE",IF('Application Form'!I799="GGP50K","GGP50K",IF('Application Form'!I799="GGP50K+PV","GGP50K",IF('Application Form'!I799="GGPHD (150K)","GGPHD (150K)",IF('Application Form'!I799="GGPHD+PV","GGPHD",IF('Application Form'!I799="PV","",IF('Application Form'!I799="POLL","",IF('Application Form'!I799="MSTN","MSTN",IF('Application Form'!I799="COAT","COAT",IF('Application Form'!I799="PI","PI",IF('Application Form'!I799="POLL_50K (add on)*","POLL_50K (add on)*",IF('Application Form'!I799="POLL_HD (add on)*","POLL_HD (add_on)*",IF('Application Form'!I799="MSTN_50K (add_on)*","MSTN_50K (add_on)*",IF('Application Form'!I799="MSTN_HD (add on)*","MSTN_HD (add on)*",IF('Application Form'!I799="STORE","STORE",IF('Application Form'!I799="HE","HE","")))))))))))))))))))),"ERROR"))))</f>
        <v/>
      </c>
      <c r="O788" t="str">
        <f>IF(AND(F788="",'Application Form'!H799=""),"",IF(AND(F788="",'Application Form'!H799&lt;&gt;"",'Application Form'!I799=""),"",IF(AND(F788&lt;&gt;"",'Application Form'!I799=""),"",IF(AND(F788&lt;&gt;"",'Application Form'!I799&lt;&gt;"",'Application Form'!J799=""),"",IF(AND(F788="",'Application Form'!H799&lt;&gt;"",'Application Form'!I799&lt;&gt;""),IF('Application Form'!I799="SKSTD_BDL","SKSTD_BDL",IF('Application Form'!I799="MIP","MIP",IF('Application Form'!I799="MIP+PV","MIP",IF('Application Form'!I799="SEEKSIRE","SEEKSIRE",IF('Application Form'!I799="SEEKSIRE+PV","SEEKSIRE",IF('Application Form'!I799="GGP50K","GGP50K",IF('Application Form'!I799="GGP50K+PV","GGP50K",IF('Application Form'!I799="GGPHD (150K)","GGPHD (150K)",IF('Application Form'!I799="GGPHD+PV","GGPHD",IF('Application Form'!I799="PV","",IF('Application Form'!I799="POLL","",IF('Application Form'!I799="MSTN","MSTN",IF('Application Form'!I799="COAT","COAT",IF('Application Form'!I799="PI","PI",IF('Application Form'!I799="POLL_50K (add on)*","POLL_50K (add on)*",IF('Application Form'!I799="POLL_HD (add on)*","POLL_HD (add_on)*",IF('Application Form'!I799="MSTN_50K (add_on)*","MSTN_50K (add_on)*",IF('Application Form'!I799="MSTN_HD (add on)*","MSTN_HD (add on)*",IF('Application Form'!I799="STORE","STORE",IF('Application Form'!I799="HE","HE","ERROR")))))))))))))))))))),IF(AND(F788&lt;&gt;"",'Application Form'!I799&lt;&gt;"",'Application Form'!J799&lt;&gt;""),IF('Application Form'!J799="SKSTD_BDL","SKSTD_BDL",IF('Application Form'!J799="MIP","MIP",IF('Application Form'!J799="MIP+PV","MIP",IF('Application Form'!J799="SEEKSIRE","SEEKSIRE",IF('Application Form'!J799="SEEKSIRE+PV","SEEKSIRE",IF('Application Form'!J799="GGP50K","GGP50K",IF('Application Form'!J799="GGP50K+PV","GGP50K",IF('Application Form'!J799="GGPHD (150K)","GGPHD (150K)",IF('Application Form'!J799="GGPHD+PV","GGPHD",IF('Application Form'!J799="PV","",IF('Application Form'!J799="POLL","",IF('Application Form'!J799="MSTN","MSTN",IF('Application Form'!J799="COAT","COAT",IF('Application Form'!J799="PI","PI",IF('Application Form'!J799="POLL_50K (add on)*","POLL_50K (add on)*",IF('Application Form'!J799="POLL_HD (add on)*","POLL_HD (add_on)*",IF('Application Form'!J799="MSTN_50K (add_on)*","MSTN_50K (add_on)*",IF('Application Form'!J799="MSTN_HD (add on)*","MSTN_HD (add on)*",IF('Application Form'!J799="STORE","STORE",IF('Application Form'!J799="HE","HE","")))))))))))))))))))),"ERROR"))))))</f>
        <v/>
      </c>
      <c r="P788" t="str">
        <f>IF(AND(F788="",O788&lt;&gt;""),IF('Application Form'!J799="SKSTD_BDL","SKSTD_BDL",IF('Application Form'!J799="MIP","MIP",IF('Application Form'!J799="MIP+PV","MIP",IF('Application Form'!J799="SEEKSIRE","SEEKSIRE",IF('Application Form'!J799="SEEKSIRE+PV","SEEKSIRE",IF('Application Form'!J799="GGP50K","GGP50K",IF('Application Form'!J799="GGP50K+PV","GGP50K",IF('Application Form'!J799="GGPHD (150K)","GGPHD (150K)",IF('Application Form'!J799="GGPHD+PV","GGPHD",IF('Application Form'!J799="PV","",IF('Application Form'!J799="POLL","",IF('Application Form'!J799="MSTN","MSTN",IF('Application Form'!J799="COAT","COAT",IF('Application Form'!J799="PI","PI",IF('Application Form'!J799="POLL_50K (add on)*","POLL_50K (add on)*",IF('Application Form'!J799="POLL_HD (add on)*","POLL_HD (add_on)*",IF('Application Form'!J799="MSTN_50K (add_on)*","MSTN_50K (add_on)*",IF('Application Form'!J799="MSTN_HD (add on)*","MSTN_HD (add on)*",IF('Application Form'!J799="STORE","STORE",IF('Application Form'!J799="HE","HE","")))))))))))))))))))),"")</f>
        <v/>
      </c>
    </row>
    <row r="789" spans="1:16" x14ac:dyDescent="0.25">
      <c r="A789" s="72">
        <f>'Application Form'!E800</f>
        <v>0</v>
      </c>
      <c r="B789" t="str">
        <f>IF('Application Form'!C800="Hair","H",IF('Application Form'!C800="Done","D",IF('Application Form'!C800="Semen","S",IF('Application Form'!C800="TSU","T",""))))</f>
        <v/>
      </c>
      <c r="C789" t="str">
        <f t="shared" si="12"/>
        <v>NAA</v>
      </c>
      <c r="F789" t="str">
        <f>IF('Application Form'!H800="SKSTD_BDL","SKSTD_BDL",IF('Application Form'!H800="MIP","MIP",IF('Application Form'!H800="MIP+PV","MIP",IF('Application Form'!H800="SEEKSIRE","SEEKSIRE",IF('Application Form'!H800="SEEKSIRE+PV","SEEKSIRE",IF('Application Form'!H800="GGP50K","GGP50K",IF('Application Form'!H800="GGP50K+PV","GGP50K",IF('Application Form'!H800="GGPHD (150K)","GGPHD (150K)",IF('Application Form'!H800="GGPHD+PV","GGPHD",IF('Application Form'!H800="PV","",IF('Application Form'!H800="POLL","",IF('Application Form'!H800="MSTN","",IF('Application Form'!H800="COAT","",IF('Application Form'!H800="PI","",IF('Application Form'!H800="POLL_50K (add on)*","",IF('Application Form'!H800="POLL_HD (add on)*","",IF('Application Form'!H800="MSTN_50K (add_on)*","",IF('Application Form'!H800="MSTN_HD (add on)*","",IF('Application Form'!H800="STORE","STORE",IF('Application Form'!H800="HE","HE",""))))))))))))))))))))</f>
        <v/>
      </c>
      <c r="G789" t="str">
        <f>IF(OR(RIGHT('Application Form'!H800,2)="PV",RIGHT('Application Form'!I800,2)="PV",RIGHT('Application Form'!J800,2)="PV"),"Yes","")</f>
        <v/>
      </c>
      <c r="H789" s="81" t="str">
        <f>IF(ISBLANK(IF(F789="SKSTD_BDL",'Application Form'!M800,IF('Office Use Only - DONT TOUCH!!!'!G789="Yes",'Application Form'!M800,""))),"",IF(F789="SKSTD_BDL",'Application Form'!M800,IF('Office Use Only - DONT TOUCH!!!'!G789="Yes",'Application Form'!M800,"")))</f>
        <v/>
      </c>
      <c r="K789" t="str">
        <f>IF(ISBLANK(IF(F789="SKSTD_BDL",'Application Form'!O800,IF('Office Use Only - DONT TOUCH!!!'!G789="Yes",'Application Form'!O800,""))),"",IF(F789="SKSTD_BDL",'Application Form'!O800,IF('Office Use Only - DONT TOUCH!!!'!G789="Yes",'Application Form'!O800,"")))</f>
        <v/>
      </c>
      <c r="N789" t="str">
        <f>IF(AND(F789="",'Application Form'!H800=""),"",IF(AND(F789="",'Application Form'!H800&lt;&gt;""),'Application Form'!H800,IF(AND(F789&lt;&gt;"",'Application Form'!I800=""),"",IF(AND(F789&lt;&gt;"",'Application Form'!I800&lt;&gt;""),IF('Application Form'!I800="SKSTD_BDL","SKSTD_BDL",IF('Application Form'!I800="MIP","MIP",IF('Application Form'!I800="MIP+PV","MIP",IF('Application Form'!I800="SEEKSIRE","SEEKSIRE",IF('Application Form'!I800="SEEKSIRE+PV","SEEKSIRE",IF('Application Form'!I800="GGP50K","GGP50K",IF('Application Form'!I800="GGP50K+PV","GGP50K",IF('Application Form'!I800="GGPHD (150K)","GGPHD (150K)",IF('Application Form'!I800="GGPHD+PV","GGPHD",IF('Application Form'!I800="PV","",IF('Application Form'!I800="POLL","",IF('Application Form'!I800="MSTN","MSTN",IF('Application Form'!I800="COAT","COAT",IF('Application Form'!I800="PI","PI",IF('Application Form'!I800="POLL_50K (add on)*","POLL_50K (add on)*",IF('Application Form'!I800="POLL_HD (add on)*","POLL_HD (add_on)*",IF('Application Form'!I800="MSTN_50K (add_on)*","MSTN_50K (add_on)*",IF('Application Form'!I800="MSTN_HD (add on)*","MSTN_HD (add on)*",IF('Application Form'!I800="STORE","STORE",IF('Application Form'!I800="HE","HE","")))))))))))))))))))),"ERROR"))))</f>
        <v/>
      </c>
      <c r="O789" t="str">
        <f>IF(AND(F789="",'Application Form'!H800=""),"",IF(AND(F789="",'Application Form'!H800&lt;&gt;"",'Application Form'!I800=""),"",IF(AND(F789&lt;&gt;"",'Application Form'!I800=""),"",IF(AND(F789&lt;&gt;"",'Application Form'!I800&lt;&gt;"",'Application Form'!J800=""),"",IF(AND(F789="",'Application Form'!H800&lt;&gt;"",'Application Form'!I800&lt;&gt;""),IF('Application Form'!I800="SKSTD_BDL","SKSTD_BDL",IF('Application Form'!I800="MIP","MIP",IF('Application Form'!I800="MIP+PV","MIP",IF('Application Form'!I800="SEEKSIRE","SEEKSIRE",IF('Application Form'!I800="SEEKSIRE+PV","SEEKSIRE",IF('Application Form'!I800="GGP50K","GGP50K",IF('Application Form'!I800="GGP50K+PV","GGP50K",IF('Application Form'!I800="GGPHD (150K)","GGPHD (150K)",IF('Application Form'!I800="GGPHD+PV","GGPHD",IF('Application Form'!I800="PV","",IF('Application Form'!I800="POLL","",IF('Application Form'!I800="MSTN","MSTN",IF('Application Form'!I800="COAT","COAT",IF('Application Form'!I800="PI","PI",IF('Application Form'!I800="POLL_50K (add on)*","POLL_50K (add on)*",IF('Application Form'!I800="POLL_HD (add on)*","POLL_HD (add_on)*",IF('Application Form'!I800="MSTN_50K (add_on)*","MSTN_50K (add_on)*",IF('Application Form'!I800="MSTN_HD (add on)*","MSTN_HD (add on)*",IF('Application Form'!I800="STORE","STORE",IF('Application Form'!I800="HE","HE","ERROR")))))))))))))))))))),IF(AND(F789&lt;&gt;"",'Application Form'!I800&lt;&gt;"",'Application Form'!J800&lt;&gt;""),IF('Application Form'!J800="SKSTD_BDL","SKSTD_BDL",IF('Application Form'!J800="MIP","MIP",IF('Application Form'!J800="MIP+PV","MIP",IF('Application Form'!J800="SEEKSIRE","SEEKSIRE",IF('Application Form'!J800="SEEKSIRE+PV","SEEKSIRE",IF('Application Form'!J800="GGP50K","GGP50K",IF('Application Form'!J800="GGP50K+PV","GGP50K",IF('Application Form'!J800="GGPHD (150K)","GGPHD (150K)",IF('Application Form'!J800="GGPHD+PV","GGPHD",IF('Application Form'!J800="PV","",IF('Application Form'!J800="POLL","",IF('Application Form'!J800="MSTN","MSTN",IF('Application Form'!J800="COAT","COAT",IF('Application Form'!J800="PI","PI",IF('Application Form'!J800="POLL_50K (add on)*","POLL_50K (add on)*",IF('Application Form'!J800="POLL_HD (add on)*","POLL_HD (add_on)*",IF('Application Form'!J800="MSTN_50K (add_on)*","MSTN_50K (add_on)*",IF('Application Form'!J800="MSTN_HD (add on)*","MSTN_HD (add on)*",IF('Application Form'!J800="STORE","STORE",IF('Application Form'!J800="HE","HE","")))))))))))))))))))),"ERROR"))))))</f>
        <v/>
      </c>
      <c r="P789" t="str">
        <f>IF(AND(F789="",O789&lt;&gt;""),IF('Application Form'!J800="SKSTD_BDL","SKSTD_BDL",IF('Application Form'!J800="MIP","MIP",IF('Application Form'!J800="MIP+PV","MIP",IF('Application Form'!J800="SEEKSIRE","SEEKSIRE",IF('Application Form'!J800="SEEKSIRE+PV","SEEKSIRE",IF('Application Form'!J800="GGP50K","GGP50K",IF('Application Form'!J800="GGP50K+PV","GGP50K",IF('Application Form'!J800="GGPHD (150K)","GGPHD (150K)",IF('Application Form'!J800="GGPHD+PV","GGPHD",IF('Application Form'!J800="PV","",IF('Application Form'!J800="POLL","",IF('Application Form'!J800="MSTN","MSTN",IF('Application Form'!J800="COAT","COAT",IF('Application Form'!J800="PI","PI",IF('Application Form'!J800="POLL_50K (add on)*","POLL_50K (add on)*",IF('Application Form'!J800="POLL_HD (add on)*","POLL_HD (add_on)*",IF('Application Form'!J800="MSTN_50K (add_on)*","MSTN_50K (add_on)*",IF('Application Form'!J800="MSTN_HD (add on)*","MSTN_HD (add on)*",IF('Application Form'!J800="STORE","STORE",IF('Application Form'!J800="HE","HE","")))))))))))))))))))),"")</f>
        <v/>
      </c>
    </row>
    <row r="790" spans="1:16" x14ac:dyDescent="0.25">
      <c r="A790" s="72">
        <f>'Application Form'!E801</f>
        <v>0</v>
      </c>
      <c r="B790" t="str">
        <f>IF('Application Form'!C801="Hair","H",IF('Application Form'!C801="Done","D",IF('Application Form'!C801="Semen","S",IF('Application Form'!C801="TSU","T",""))))</f>
        <v/>
      </c>
      <c r="C790" t="str">
        <f t="shared" si="12"/>
        <v>NAA</v>
      </c>
      <c r="F790" t="str">
        <f>IF('Application Form'!H801="SKSTD_BDL","SKSTD_BDL",IF('Application Form'!H801="MIP","MIP",IF('Application Form'!H801="MIP+PV","MIP",IF('Application Form'!H801="SEEKSIRE","SEEKSIRE",IF('Application Form'!H801="SEEKSIRE+PV","SEEKSIRE",IF('Application Form'!H801="GGP50K","GGP50K",IF('Application Form'!H801="GGP50K+PV","GGP50K",IF('Application Form'!H801="GGPHD (150K)","GGPHD (150K)",IF('Application Form'!H801="GGPHD+PV","GGPHD",IF('Application Form'!H801="PV","",IF('Application Form'!H801="POLL","",IF('Application Form'!H801="MSTN","",IF('Application Form'!H801="COAT","",IF('Application Form'!H801="PI","",IF('Application Form'!H801="POLL_50K (add on)*","",IF('Application Form'!H801="POLL_HD (add on)*","",IF('Application Form'!H801="MSTN_50K (add_on)*","",IF('Application Form'!H801="MSTN_HD (add on)*","",IF('Application Form'!H801="STORE","STORE",IF('Application Form'!H801="HE","HE",""))))))))))))))))))))</f>
        <v/>
      </c>
      <c r="G790" t="str">
        <f>IF(OR(RIGHT('Application Form'!H801,2)="PV",RIGHT('Application Form'!I801,2)="PV",RIGHT('Application Form'!J801,2)="PV"),"Yes","")</f>
        <v/>
      </c>
      <c r="H790" s="81" t="str">
        <f>IF(ISBLANK(IF(F790="SKSTD_BDL",'Application Form'!M801,IF('Office Use Only - DONT TOUCH!!!'!G790="Yes",'Application Form'!M801,""))),"",IF(F790="SKSTD_BDL",'Application Form'!M801,IF('Office Use Only - DONT TOUCH!!!'!G790="Yes",'Application Form'!M801,"")))</f>
        <v/>
      </c>
      <c r="K790" t="str">
        <f>IF(ISBLANK(IF(F790="SKSTD_BDL",'Application Form'!O801,IF('Office Use Only - DONT TOUCH!!!'!G790="Yes",'Application Form'!O801,""))),"",IF(F790="SKSTD_BDL",'Application Form'!O801,IF('Office Use Only - DONT TOUCH!!!'!G790="Yes",'Application Form'!O801,"")))</f>
        <v/>
      </c>
      <c r="N790" t="str">
        <f>IF(AND(F790="",'Application Form'!H801=""),"",IF(AND(F790="",'Application Form'!H801&lt;&gt;""),'Application Form'!H801,IF(AND(F790&lt;&gt;"",'Application Form'!I801=""),"",IF(AND(F790&lt;&gt;"",'Application Form'!I801&lt;&gt;""),IF('Application Form'!I801="SKSTD_BDL","SKSTD_BDL",IF('Application Form'!I801="MIP","MIP",IF('Application Form'!I801="MIP+PV","MIP",IF('Application Form'!I801="SEEKSIRE","SEEKSIRE",IF('Application Form'!I801="SEEKSIRE+PV","SEEKSIRE",IF('Application Form'!I801="GGP50K","GGP50K",IF('Application Form'!I801="GGP50K+PV","GGP50K",IF('Application Form'!I801="GGPHD (150K)","GGPHD (150K)",IF('Application Form'!I801="GGPHD+PV","GGPHD",IF('Application Form'!I801="PV","",IF('Application Form'!I801="POLL","",IF('Application Form'!I801="MSTN","MSTN",IF('Application Form'!I801="COAT","COAT",IF('Application Form'!I801="PI","PI",IF('Application Form'!I801="POLL_50K (add on)*","POLL_50K (add on)*",IF('Application Form'!I801="POLL_HD (add on)*","POLL_HD (add_on)*",IF('Application Form'!I801="MSTN_50K (add_on)*","MSTN_50K (add_on)*",IF('Application Form'!I801="MSTN_HD (add on)*","MSTN_HD (add on)*",IF('Application Form'!I801="STORE","STORE",IF('Application Form'!I801="HE","HE","")))))))))))))))))))),"ERROR"))))</f>
        <v/>
      </c>
      <c r="O790" t="str">
        <f>IF(AND(F790="",'Application Form'!H801=""),"",IF(AND(F790="",'Application Form'!H801&lt;&gt;"",'Application Form'!I801=""),"",IF(AND(F790&lt;&gt;"",'Application Form'!I801=""),"",IF(AND(F790&lt;&gt;"",'Application Form'!I801&lt;&gt;"",'Application Form'!J801=""),"",IF(AND(F790="",'Application Form'!H801&lt;&gt;"",'Application Form'!I801&lt;&gt;""),IF('Application Form'!I801="SKSTD_BDL","SKSTD_BDL",IF('Application Form'!I801="MIP","MIP",IF('Application Form'!I801="MIP+PV","MIP",IF('Application Form'!I801="SEEKSIRE","SEEKSIRE",IF('Application Form'!I801="SEEKSIRE+PV","SEEKSIRE",IF('Application Form'!I801="GGP50K","GGP50K",IF('Application Form'!I801="GGP50K+PV","GGP50K",IF('Application Form'!I801="GGPHD (150K)","GGPHD (150K)",IF('Application Form'!I801="GGPHD+PV","GGPHD",IF('Application Form'!I801="PV","",IF('Application Form'!I801="POLL","",IF('Application Form'!I801="MSTN","MSTN",IF('Application Form'!I801="COAT","COAT",IF('Application Form'!I801="PI","PI",IF('Application Form'!I801="POLL_50K (add on)*","POLL_50K (add on)*",IF('Application Form'!I801="POLL_HD (add on)*","POLL_HD (add_on)*",IF('Application Form'!I801="MSTN_50K (add_on)*","MSTN_50K (add_on)*",IF('Application Form'!I801="MSTN_HD (add on)*","MSTN_HD (add on)*",IF('Application Form'!I801="STORE","STORE",IF('Application Form'!I801="HE","HE","ERROR")))))))))))))))))))),IF(AND(F790&lt;&gt;"",'Application Form'!I801&lt;&gt;"",'Application Form'!J801&lt;&gt;""),IF('Application Form'!J801="SKSTD_BDL","SKSTD_BDL",IF('Application Form'!J801="MIP","MIP",IF('Application Form'!J801="MIP+PV","MIP",IF('Application Form'!J801="SEEKSIRE","SEEKSIRE",IF('Application Form'!J801="SEEKSIRE+PV","SEEKSIRE",IF('Application Form'!J801="GGP50K","GGP50K",IF('Application Form'!J801="GGP50K+PV","GGP50K",IF('Application Form'!J801="GGPHD (150K)","GGPHD (150K)",IF('Application Form'!J801="GGPHD+PV","GGPHD",IF('Application Form'!J801="PV","",IF('Application Form'!J801="POLL","",IF('Application Form'!J801="MSTN","MSTN",IF('Application Form'!J801="COAT","COAT",IF('Application Form'!J801="PI","PI",IF('Application Form'!J801="POLL_50K (add on)*","POLL_50K (add on)*",IF('Application Form'!J801="POLL_HD (add on)*","POLL_HD (add_on)*",IF('Application Form'!J801="MSTN_50K (add_on)*","MSTN_50K (add_on)*",IF('Application Form'!J801="MSTN_HD (add on)*","MSTN_HD (add on)*",IF('Application Form'!J801="STORE","STORE",IF('Application Form'!J801="HE","HE","")))))))))))))))))))),"ERROR"))))))</f>
        <v/>
      </c>
      <c r="P790" t="str">
        <f>IF(AND(F790="",O790&lt;&gt;""),IF('Application Form'!J801="SKSTD_BDL","SKSTD_BDL",IF('Application Form'!J801="MIP","MIP",IF('Application Form'!J801="MIP+PV","MIP",IF('Application Form'!J801="SEEKSIRE","SEEKSIRE",IF('Application Form'!J801="SEEKSIRE+PV","SEEKSIRE",IF('Application Form'!J801="GGP50K","GGP50K",IF('Application Form'!J801="GGP50K+PV","GGP50K",IF('Application Form'!J801="GGPHD (150K)","GGPHD (150K)",IF('Application Form'!J801="GGPHD+PV","GGPHD",IF('Application Form'!J801="PV","",IF('Application Form'!J801="POLL","",IF('Application Form'!J801="MSTN","MSTN",IF('Application Form'!J801="COAT","COAT",IF('Application Form'!J801="PI","PI",IF('Application Form'!J801="POLL_50K (add on)*","POLL_50K (add on)*",IF('Application Form'!J801="POLL_HD (add on)*","POLL_HD (add_on)*",IF('Application Form'!J801="MSTN_50K (add_on)*","MSTN_50K (add_on)*",IF('Application Form'!J801="MSTN_HD (add on)*","MSTN_HD (add on)*",IF('Application Form'!J801="STORE","STORE",IF('Application Form'!J801="HE","HE","")))))))))))))))))))),"")</f>
        <v/>
      </c>
    </row>
    <row r="791" spans="1:16" x14ac:dyDescent="0.25">
      <c r="A791" s="72">
        <f>'Application Form'!E802</f>
        <v>0</v>
      </c>
      <c r="B791" t="str">
        <f>IF('Application Form'!C802="Hair","H",IF('Application Form'!C802="Done","D",IF('Application Form'!C802="Semen","S",IF('Application Form'!C802="TSU","T",""))))</f>
        <v/>
      </c>
      <c r="C791" t="str">
        <f t="shared" si="12"/>
        <v>NAA</v>
      </c>
      <c r="F791" t="str">
        <f>IF('Application Form'!H802="SKSTD_BDL","SKSTD_BDL",IF('Application Form'!H802="MIP","MIP",IF('Application Form'!H802="MIP+PV","MIP",IF('Application Form'!H802="SEEKSIRE","SEEKSIRE",IF('Application Form'!H802="SEEKSIRE+PV","SEEKSIRE",IF('Application Form'!H802="GGP50K","GGP50K",IF('Application Form'!H802="GGP50K+PV","GGP50K",IF('Application Form'!H802="GGPHD (150K)","GGPHD (150K)",IF('Application Form'!H802="GGPHD+PV","GGPHD",IF('Application Form'!H802="PV","",IF('Application Form'!H802="POLL","",IF('Application Form'!H802="MSTN","",IF('Application Form'!H802="COAT","",IF('Application Form'!H802="PI","",IF('Application Form'!H802="POLL_50K (add on)*","",IF('Application Form'!H802="POLL_HD (add on)*","",IF('Application Form'!H802="MSTN_50K (add_on)*","",IF('Application Form'!H802="MSTN_HD (add on)*","",IF('Application Form'!H802="STORE","STORE",IF('Application Form'!H802="HE","HE",""))))))))))))))))))))</f>
        <v/>
      </c>
      <c r="G791" t="str">
        <f>IF(OR(RIGHT('Application Form'!H802,2)="PV",RIGHT('Application Form'!I802,2)="PV",RIGHT('Application Form'!J802,2)="PV"),"Yes","")</f>
        <v/>
      </c>
      <c r="H791" s="81" t="str">
        <f>IF(ISBLANK(IF(F791="SKSTD_BDL",'Application Form'!M802,IF('Office Use Only - DONT TOUCH!!!'!G791="Yes",'Application Form'!M802,""))),"",IF(F791="SKSTD_BDL",'Application Form'!M802,IF('Office Use Only - DONT TOUCH!!!'!G791="Yes",'Application Form'!M802,"")))</f>
        <v/>
      </c>
      <c r="K791" t="str">
        <f>IF(ISBLANK(IF(F791="SKSTD_BDL",'Application Form'!O802,IF('Office Use Only - DONT TOUCH!!!'!G791="Yes",'Application Form'!O802,""))),"",IF(F791="SKSTD_BDL",'Application Form'!O802,IF('Office Use Only - DONT TOUCH!!!'!G791="Yes",'Application Form'!O802,"")))</f>
        <v/>
      </c>
      <c r="N791" t="str">
        <f>IF(AND(F791="",'Application Form'!H802=""),"",IF(AND(F791="",'Application Form'!H802&lt;&gt;""),'Application Form'!H802,IF(AND(F791&lt;&gt;"",'Application Form'!I802=""),"",IF(AND(F791&lt;&gt;"",'Application Form'!I802&lt;&gt;""),IF('Application Form'!I802="SKSTD_BDL","SKSTD_BDL",IF('Application Form'!I802="MIP","MIP",IF('Application Form'!I802="MIP+PV","MIP",IF('Application Form'!I802="SEEKSIRE","SEEKSIRE",IF('Application Form'!I802="SEEKSIRE+PV","SEEKSIRE",IF('Application Form'!I802="GGP50K","GGP50K",IF('Application Form'!I802="GGP50K+PV","GGP50K",IF('Application Form'!I802="GGPHD (150K)","GGPHD (150K)",IF('Application Form'!I802="GGPHD+PV","GGPHD",IF('Application Form'!I802="PV","",IF('Application Form'!I802="POLL","",IF('Application Form'!I802="MSTN","MSTN",IF('Application Form'!I802="COAT","COAT",IF('Application Form'!I802="PI","PI",IF('Application Form'!I802="POLL_50K (add on)*","POLL_50K (add on)*",IF('Application Form'!I802="POLL_HD (add on)*","POLL_HD (add_on)*",IF('Application Form'!I802="MSTN_50K (add_on)*","MSTN_50K (add_on)*",IF('Application Form'!I802="MSTN_HD (add on)*","MSTN_HD (add on)*",IF('Application Form'!I802="STORE","STORE",IF('Application Form'!I802="HE","HE","")))))))))))))))))))),"ERROR"))))</f>
        <v/>
      </c>
      <c r="O791" t="str">
        <f>IF(AND(F791="",'Application Form'!H802=""),"",IF(AND(F791="",'Application Form'!H802&lt;&gt;"",'Application Form'!I802=""),"",IF(AND(F791&lt;&gt;"",'Application Form'!I802=""),"",IF(AND(F791&lt;&gt;"",'Application Form'!I802&lt;&gt;"",'Application Form'!J802=""),"",IF(AND(F791="",'Application Form'!H802&lt;&gt;"",'Application Form'!I802&lt;&gt;""),IF('Application Form'!I802="SKSTD_BDL","SKSTD_BDL",IF('Application Form'!I802="MIP","MIP",IF('Application Form'!I802="MIP+PV","MIP",IF('Application Form'!I802="SEEKSIRE","SEEKSIRE",IF('Application Form'!I802="SEEKSIRE+PV","SEEKSIRE",IF('Application Form'!I802="GGP50K","GGP50K",IF('Application Form'!I802="GGP50K+PV","GGP50K",IF('Application Form'!I802="GGPHD (150K)","GGPHD (150K)",IF('Application Form'!I802="GGPHD+PV","GGPHD",IF('Application Form'!I802="PV","",IF('Application Form'!I802="POLL","",IF('Application Form'!I802="MSTN","MSTN",IF('Application Form'!I802="COAT","COAT",IF('Application Form'!I802="PI","PI",IF('Application Form'!I802="POLL_50K (add on)*","POLL_50K (add on)*",IF('Application Form'!I802="POLL_HD (add on)*","POLL_HD (add_on)*",IF('Application Form'!I802="MSTN_50K (add_on)*","MSTN_50K (add_on)*",IF('Application Form'!I802="MSTN_HD (add on)*","MSTN_HD (add on)*",IF('Application Form'!I802="STORE","STORE",IF('Application Form'!I802="HE","HE","ERROR")))))))))))))))))))),IF(AND(F791&lt;&gt;"",'Application Form'!I802&lt;&gt;"",'Application Form'!J802&lt;&gt;""),IF('Application Form'!J802="SKSTD_BDL","SKSTD_BDL",IF('Application Form'!J802="MIP","MIP",IF('Application Form'!J802="MIP+PV","MIP",IF('Application Form'!J802="SEEKSIRE","SEEKSIRE",IF('Application Form'!J802="SEEKSIRE+PV","SEEKSIRE",IF('Application Form'!J802="GGP50K","GGP50K",IF('Application Form'!J802="GGP50K+PV","GGP50K",IF('Application Form'!J802="GGPHD (150K)","GGPHD (150K)",IF('Application Form'!J802="GGPHD+PV","GGPHD",IF('Application Form'!J802="PV","",IF('Application Form'!J802="POLL","",IF('Application Form'!J802="MSTN","MSTN",IF('Application Form'!J802="COAT","COAT",IF('Application Form'!J802="PI","PI",IF('Application Form'!J802="POLL_50K (add on)*","POLL_50K (add on)*",IF('Application Form'!J802="POLL_HD (add on)*","POLL_HD (add_on)*",IF('Application Form'!J802="MSTN_50K (add_on)*","MSTN_50K (add_on)*",IF('Application Form'!J802="MSTN_HD (add on)*","MSTN_HD (add on)*",IF('Application Form'!J802="STORE","STORE",IF('Application Form'!J802="HE","HE","")))))))))))))))))))),"ERROR"))))))</f>
        <v/>
      </c>
      <c r="P791" t="str">
        <f>IF(AND(F791="",O791&lt;&gt;""),IF('Application Form'!J802="SKSTD_BDL","SKSTD_BDL",IF('Application Form'!J802="MIP","MIP",IF('Application Form'!J802="MIP+PV","MIP",IF('Application Form'!J802="SEEKSIRE","SEEKSIRE",IF('Application Form'!J802="SEEKSIRE+PV","SEEKSIRE",IF('Application Form'!J802="GGP50K","GGP50K",IF('Application Form'!J802="GGP50K+PV","GGP50K",IF('Application Form'!J802="GGPHD (150K)","GGPHD (150K)",IF('Application Form'!J802="GGPHD+PV","GGPHD",IF('Application Form'!J802="PV","",IF('Application Form'!J802="POLL","",IF('Application Form'!J802="MSTN","MSTN",IF('Application Form'!J802="COAT","COAT",IF('Application Form'!J802="PI","PI",IF('Application Form'!J802="POLL_50K (add on)*","POLL_50K (add on)*",IF('Application Form'!J802="POLL_HD (add on)*","POLL_HD (add_on)*",IF('Application Form'!J802="MSTN_50K (add_on)*","MSTN_50K (add_on)*",IF('Application Form'!J802="MSTN_HD (add on)*","MSTN_HD (add on)*",IF('Application Form'!J802="STORE","STORE",IF('Application Form'!J802="HE","HE","")))))))))))))))))))),"")</f>
        <v/>
      </c>
    </row>
    <row r="792" spans="1:16" x14ac:dyDescent="0.25">
      <c r="A792" s="72">
        <f>'Application Form'!E803</f>
        <v>0</v>
      </c>
      <c r="B792" t="str">
        <f>IF('Application Form'!C803="Hair","H",IF('Application Form'!C803="Done","D",IF('Application Form'!C803="Semen","S",IF('Application Form'!C803="TSU","T",""))))</f>
        <v/>
      </c>
      <c r="C792" t="str">
        <f t="shared" si="12"/>
        <v>NAA</v>
      </c>
      <c r="F792" t="str">
        <f>IF('Application Form'!H803="SKSTD_BDL","SKSTD_BDL",IF('Application Form'!H803="MIP","MIP",IF('Application Form'!H803="MIP+PV","MIP",IF('Application Form'!H803="SEEKSIRE","SEEKSIRE",IF('Application Form'!H803="SEEKSIRE+PV","SEEKSIRE",IF('Application Form'!H803="GGP50K","GGP50K",IF('Application Form'!H803="GGP50K+PV","GGP50K",IF('Application Form'!H803="GGPHD (150K)","GGPHD (150K)",IF('Application Form'!H803="GGPHD+PV","GGPHD",IF('Application Form'!H803="PV","",IF('Application Form'!H803="POLL","",IF('Application Form'!H803="MSTN","",IF('Application Form'!H803="COAT","",IF('Application Form'!H803="PI","",IF('Application Form'!H803="POLL_50K (add on)*","",IF('Application Form'!H803="POLL_HD (add on)*","",IF('Application Form'!H803="MSTN_50K (add_on)*","",IF('Application Form'!H803="MSTN_HD (add on)*","",IF('Application Form'!H803="STORE","STORE",IF('Application Form'!H803="HE","HE",""))))))))))))))))))))</f>
        <v/>
      </c>
      <c r="G792" t="str">
        <f>IF(OR(RIGHT('Application Form'!H803,2)="PV",RIGHT('Application Form'!I803,2)="PV",RIGHT('Application Form'!J803,2)="PV"),"Yes","")</f>
        <v/>
      </c>
      <c r="H792" s="81" t="str">
        <f>IF(ISBLANK(IF(F792="SKSTD_BDL",'Application Form'!M803,IF('Office Use Only - DONT TOUCH!!!'!G792="Yes",'Application Form'!M803,""))),"",IF(F792="SKSTD_BDL",'Application Form'!M803,IF('Office Use Only - DONT TOUCH!!!'!G792="Yes",'Application Form'!M803,"")))</f>
        <v/>
      </c>
      <c r="K792" t="str">
        <f>IF(ISBLANK(IF(F792="SKSTD_BDL",'Application Form'!O803,IF('Office Use Only - DONT TOUCH!!!'!G792="Yes",'Application Form'!O803,""))),"",IF(F792="SKSTD_BDL",'Application Form'!O803,IF('Office Use Only - DONT TOUCH!!!'!G792="Yes",'Application Form'!O803,"")))</f>
        <v/>
      </c>
      <c r="N792" t="str">
        <f>IF(AND(F792="",'Application Form'!H803=""),"",IF(AND(F792="",'Application Form'!H803&lt;&gt;""),'Application Form'!H803,IF(AND(F792&lt;&gt;"",'Application Form'!I803=""),"",IF(AND(F792&lt;&gt;"",'Application Form'!I803&lt;&gt;""),IF('Application Form'!I803="SKSTD_BDL","SKSTD_BDL",IF('Application Form'!I803="MIP","MIP",IF('Application Form'!I803="MIP+PV","MIP",IF('Application Form'!I803="SEEKSIRE","SEEKSIRE",IF('Application Form'!I803="SEEKSIRE+PV","SEEKSIRE",IF('Application Form'!I803="GGP50K","GGP50K",IF('Application Form'!I803="GGP50K+PV","GGP50K",IF('Application Form'!I803="GGPHD (150K)","GGPHD (150K)",IF('Application Form'!I803="GGPHD+PV","GGPHD",IF('Application Form'!I803="PV","",IF('Application Form'!I803="POLL","",IF('Application Form'!I803="MSTN","MSTN",IF('Application Form'!I803="COAT","COAT",IF('Application Form'!I803="PI","PI",IF('Application Form'!I803="POLL_50K (add on)*","POLL_50K (add on)*",IF('Application Form'!I803="POLL_HD (add on)*","POLL_HD (add_on)*",IF('Application Form'!I803="MSTN_50K (add_on)*","MSTN_50K (add_on)*",IF('Application Form'!I803="MSTN_HD (add on)*","MSTN_HD (add on)*",IF('Application Form'!I803="STORE","STORE",IF('Application Form'!I803="HE","HE","")))))))))))))))))))),"ERROR"))))</f>
        <v/>
      </c>
      <c r="O792" t="str">
        <f>IF(AND(F792="",'Application Form'!H803=""),"",IF(AND(F792="",'Application Form'!H803&lt;&gt;"",'Application Form'!I803=""),"",IF(AND(F792&lt;&gt;"",'Application Form'!I803=""),"",IF(AND(F792&lt;&gt;"",'Application Form'!I803&lt;&gt;"",'Application Form'!J803=""),"",IF(AND(F792="",'Application Form'!H803&lt;&gt;"",'Application Form'!I803&lt;&gt;""),IF('Application Form'!I803="SKSTD_BDL","SKSTD_BDL",IF('Application Form'!I803="MIP","MIP",IF('Application Form'!I803="MIP+PV","MIP",IF('Application Form'!I803="SEEKSIRE","SEEKSIRE",IF('Application Form'!I803="SEEKSIRE+PV","SEEKSIRE",IF('Application Form'!I803="GGP50K","GGP50K",IF('Application Form'!I803="GGP50K+PV","GGP50K",IF('Application Form'!I803="GGPHD (150K)","GGPHD (150K)",IF('Application Form'!I803="GGPHD+PV","GGPHD",IF('Application Form'!I803="PV","",IF('Application Form'!I803="POLL","",IF('Application Form'!I803="MSTN","MSTN",IF('Application Form'!I803="COAT","COAT",IF('Application Form'!I803="PI","PI",IF('Application Form'!I803="POLL_50K (add on)*","POLL_50K (add on)*",IF('Application Form'!I803="POLL_HD (add on)*","POLL_HD (add_on)*",IF('Application Form'!I803="MSTN_50K (add_on)*","MSTN_50K (add_on)*",IF('Application Form'!I803="MSTN_HD (add on)*","MSTN_HD (add on)*",IF('Application Form'!I803="STORE","STORE",IF('Application Form'!I803="HE","HE","ERROR")))))))))))))))))))),IF(AND(F792&lt;&gt;"",'Application Form'!I803&lt;&gt;"",'Application Form'!J803&lt;&gt;""),IF('Application Form'!J803="SKSTD_BDL","SKSTD_BDL",IF('Application Form'!J803="MIP","MIP",IF('Application Form'!J803="MIP+PV","MIP",IF('Application Form'!J803="SEEKSIRE","SEEKSIRE",IF('Application Form'!J803="SEEKSIRE+PV","SEEKSIRE",IF('Application Form'!J803="GGP50K","GGP50K",IF('Application Form'!J803="GGP50K+PV","GGP50K",IF('Application Form'!J803="GGPHD (150K)","GGPHD (150K)",IF('Application Form'!J803="GGPHD+PV","GGPHD",IF('Application Form'!J803="PV","",IF('Application Form'!J803="POLL","",IF('Application Form'!J803="MSTN","MSTN",IF('Application Form'!J803="COAT","COAT",IF('Application Form'!J803="PI","PI",IF('Application Form'!J803="POLL_50K (add on)*","POLL_50K (add on)*",IF('Application Form'!J803="POLL_HD (add on)*","POLL_HD (add_on)*",IF('Application Form'!J803="MSTN_50K (add_on)*","MSTN_50K (add_on)*",IF('Application Form'!J803="MSTN_HD (add on)*","MSTN_HD (add on)*",IF('Application Form'!J803="STORE","STORE",IF('Application Form'!J803="HE","HE","")))))))))))))))))))),"ERROR"))))))</f>
        <v/>
      </c>
      <c r="P792" t="str">
        <f>IF(AND(F792="",O792&lt;&gt;""),IF('Application Form'!J803="SKSTD_BDL","SKSTD_BDL",IF('Application Form'!J803="MIP","MIP",IF('Application Form'!J803="MIP+PV","MIP",IF('Application Form'!J803="SEEKSIRE","SEEKSIRE",IF('Application Form'!J803="SEEKSIRE+PV","SEEKSIRE",IF('Application Form'!J803="GGP50K","GGP50K",IF('Application Form'!J803="GGP50K+PV","GGP50K",IF('Application Form'!J803="GGPHD (150K)","GGPHD (150K)",IF('Application Form'!J803="GGPHD+PV","GGPHD",IF('Application Form'!J803="PV","",IF('Application Form'!J803="POLL","",IF('Application Form'!J803="MSTN","MSTN",IF('Application Form'!J803="COAT","COAT",IF('Application Form'!J803="PI","PI",IF('Application Form'!J803="POLL_50K (add on)*","POLL_50K (add on)*",IF('Application Form'!J803="POLL_HD (add on)*","POLL_HD (add_on)*",IF('Application Form'!J803="MSTN_50K (add_on)*","MSTN_50K (add_on)*",IF('Application Form'!J803="MSTN_HD (add on)*","MSTN_HD (add on)*",IF('Application Form'!J803="STORE","STORE",IF('Application Form'!J803="HE","HE","")))))))))))))))))))),"")</f>
        <v/>
      </c>
    </row>
    <row r="793" spans="1:16" x14ac:dyDescent="0.25">
      <c r="A793" s="72">
        <f>'Application Form'!E804</f>
        <v>0</v>
      </c>
      <c r="B793" t="str">
        <f>IF('Application Form'!C804="Hair","H",IF('Application Form'!C804="Done","D",IF('Application Form'!C804="Semen","S",IF('Application Form'!C804="TSU","T",""))))</f>
        <v/>
      </c>
      <c r="C793" t="str">
        <f t="shared" si="12"/>
        <v>NAA</v>
      </c>
      <c r="F793" t="str">
        <f>IF('Application Form'!H804="SKSTD_BDL","SKSTD_BDL",IF('Application Form'!H804="MIP","MIP",IF('Application Form'!H804="MIP+PV","MIP",IF('Application Form'!H804="SEEKSIRE","SEEKSIRE",IF('Application Form'!H804="SEEKSIRE+PV","SEEKSIRE",IF('Application Form'!H804="GGP50K","GGP50K",IF('Application Form'!H804="GGP50K+PV","GGP50K",IF('Application Form'!H804="GGPHD (150K)","GGPHD (150K)",IF('Application Form'!H804="GGPHD+PV","GGPHD",IF('Application Form'!H804="PV","",IF('Application Form'!H804="POLL","",IF('Application Form'!H804="MSTN","",IF('Application Form'!H804="COAT","",IF('Application Form'!H804="PI","",IF('Application Form'!H804="POLL_50K (add on)*","",IF('Application Form'!H804="POLL_HD (add on)*","",IF('Application Form'!H804="MSTN_50K (add_on)*","",IF('Application Form'!H804="MSTN_HD (add on)*","",IF('Application Form'!H804="STORE","STORE",IF('Application Form'!H804="HE","HE",""))))))))))))))))))))</f>
        <v/>
      </c>
      <c r="G793" t="str">
        <f>IF(OR(RIGHT('Application Form'!H804,2)="PV",RIGHT('Application Form'!I804,2)="PV",RIGHT('Application Form'!J804,2)="PV"),"Yes","")</f>
        <v/>
      </c>
      <c r="H793" s="81" t="str">
        <f>IF(ISBLANK(IF(F793="SKSTD_BDL",'Application Form'!M804,IF('Office Use Only - DONT TOUCH!!!'!G793="Yes",'Application Form'!M804,""))),"",IF(F793="SKSTD_BDL",'Application Form'!M804,IF('Office Use Only - DONT TOUCH!!!'!G793="Yes",'Application Form'!M804,"")))</f>
        <v/>
      </c>
      <c r="K793" t="str">
        <f>IF(ISBLANK(IF(F793="SKSTD_BDL",'Application Form'!O804,IF('Office Use Only - DONT TOUCH!!!'!G793="Yes",'Application Form'!O804,""))),"",IF(F793="SKSTD_BDL",'Application Form'!O804,IF('Office Use Only - DONT TOUCH!!!'!G793="Yes",'Application Form'!O804,"")))</f>
        <v/>
      </c>
      <c r="N793" t="str">
        <f>IF(AND(F793="",'Application Form'!H804=""),"",IF(AND(F793="",'Application Form'!H804&lt;&gt;""),'Application Form'!H804,IF(AND(F793&lt;&gt;"",'Application Form'!I804=""),"",IF(AND(F793&lt;&gt;"",'Application Form'!I804&lt;&gt;""),IF('Application Form'!I804="SKSTD_BDL","SKSTD_BDL",IF('Application Form'!I804="MIP","MIP",IF('Application Form'!I804="MIP+PV","MIP",IF('Application Form'!I804="SEEKSIRE","SEEKSIRE",IF('Application Form'!I804="SEEKSIRE+PV","SEEKSIRE",IF('Application Form'!I804="GGP50K","GGP50K",IF('Application Form'!I804="GGP50K+PV","GGP50K",IF('Application Form'!I804="GGPHD (150K)","GGPHD (150K)",IF('Application Form'!I804="GGPHD+PV","GGPHD",IF('Application Form'!I804="PV","",IF('Application Form'!I804="POLL","",IF('Application Form'!I804="MSTN","MSTN",IF('Application Form'!I804="COAT","COAT",IF('Application Form'!I804="PI","PI",IF('Application Form'!I804="POLL_50K (add on)*","POLL_50K (add on)*",IF('Application Form'!I804="POLL_HD (add on)*","POLL_HD (add_on)*",IF('Application Form'!I804="MSTN_50K (add_on)*","MSTN_50K (add_on)*",IF('Application Form'!I804="MSTN_HD (add on)*","MSTN_HD (add on)*",IF('Application Form'!I804="STORE","STORE",IF('Application Form'!I804="HE","HE","")))))))))))))))))))),"ERROR"))))</f>
        <v/>
      </c>
      <c r="O793" t="str">
        <f>IF(AND(F793="",'Application Form'!H804=""),"",IF(AND(F793="",'Application Form'!H804&lt;&gt;"",'Application Form'!I804=""),"",IF(AND(F793&lt;&gt;"",'Application Form'!I804=""),"",IF(AND(F793&lt;&gt;"",'Application Form'!I804&lt;&gt;"",'Application Form'!J804=""),"",IF(AND(F793="",'Application Form'!H804&lt;&gt;"",'Application Form'!I804&lt;&gt;""),IF('Application Form'!I804="SKSTD_BDL","SKSTD_BDL",IF('Application Form'!I804="MIP","MIP",IF('Application Form'!I804="MIP+PV","MIP",IF('Application Form'!I804="SEEKSIRE","SEEKSIRE",IF('Application Form'!I804="SEEKSIRE+PV","SEEKSIRE",IF('Application Form'!I804="GGP50K","GGP50K",IF('Application Form'!I804="GGP50K+PV","GGP50K",IF('Application Form'!I804="GGPHD (150K)","GGPHD (150K)",IF('Application Form'!I804="GGPHD+PV","GGPHD",IF('Application Form'!I804="PV","",IF('Application Form'!I804="POLL","",IF('Application Form'!I804="MSTN","MSTN",IF('Application Form'!I804="COAT","COAT",IF('Application Form'!I804="PI","PI",IF('Application Form'!I804="POLL_50K (add on)*","POLL_50K (add on)*",IF('Application Form'!I804="POLL_HD (add on)*","POLL_HD (add_on)*",IF('Application Form'!I804="MSTN_50K (add_on)*","MSTN_50K (add_on)*",IF('Application Form'!I804="MSTN_HD (add on)*","MSTN_HD (add on)*",IF('Application Form'!I804="STORE","STORE",IF('Application Form'!I804="HE","HE","ERROR")))))))))))))))))))),IF(AND(F793&lt;&gt;"",'Application Form'!I804&lt;&gt;"",'Application Form'!J804&lt;&gt;""),IF('Application Form'!J804="SKSTD_BDL","SKSTD_BDL",IF('Application Form'!J804="MIP","MIP",IF('Application Form'!J804="MIP+PV","MIP",IF('Application Form'!J804="SEEKSIRE","SEEKSIRE",IF('Application Form'!J804="SEEKSIRE+PV","SEEKSIRE",IF('Application Form'!J804="GGP50K","GGP50K",IF('Application Form'!J804="GGP50K+PV","GGP50K",IF('Application Form'!J804="GGPHD (150K)","GGPHD (150K)",IF('Application Form'!J804="GGPHD+PV","GGPHD",IF('Application Form'!J804="PV","",IF('Application Form'!J804="POLL","",IF('Application Form'!J804="MSTN","MSTN",IF('Application Form'!J804="COAT","COAT",IF('Application Form'!J804="PI","PI",IF('Application Form'!J804="POLL_50K (add on)*","POLL_50K (add on)*",IF('Application Form'!J804="POLL_HD (add on)*","POLL_HD (add_on)*",IF('Application Form'!J804="MSTN_50K (add_on)*","MSTN_50K (add_on)*",IF('Application Form'!J804="MSTN_HD (add on)*","MSTN_HD (add on)*",IF('Application Form'!J804="STORE","STORE",IF('Application Form'!J804="HE","HE","")))))))))))))))))))),"ERROR"))))))</f>
        <v/>
      </c>
      <c r="P793" t="str">
        <f>IF(AND(F793="",O793&lt;&gt;""),IF('Application Form'!J804="SKSTD_BDL","SKSTD_BDL",IF('Application Form'!J804="MIP","MIP",IF('Application Form'!J804="MIP+PV","MIP",IF('Application Form'!J804="SEEKSIRE","SEEKSIRE",IF('Application Form'!J804="SEEKSIRE+PV","SEEKSIRE",IF('Application Form'!J804="GGP50K","GGP50K",IF('Application Form'!J804="GGP50K+PV","GGP50K",IF('Application Form'!J804="GGPHD (150K)","GGPHD (150K)",IF('Application Form'!J804="GGPHD+PV","GGPHD",IF('Application Form'!J804="PV","",IF('Application Form'!J804="POLL","",IF('Application Form'!J804="MSTN","MSTN",IF('Application Form'!J804="COAT","COAT",IF('Application Form'!J804="PI","PI",IF('Application Form'!J804="POLL_50K (add on)*","POLL_50K (add on)*",IF('Application Form'!J804="POLL_HD (add on)*","POLL_HD (add_on)*",IF('Application Form'!J804="MSTN_50K (add_on)*","MSTN_50K (add_on)*",IF('Application Form'!J804="MSTN_HD (add on)*","MSTN_HD (add on)*",IF('Application Form'!J804="STORE","STORE",IF('Application Form'!J804="HE","HE","")))))))))))))))))))),"")</f>
        <v/>
      </c>
    </row>
    <row r="794" spans="1:16" x14ac:dyDescent="0.25">
      <c r="A794" s="72">
        <f>'Application Form'!E805</f>
        <v>0</v>
      </c>
      <c r="B794" t="str">
        <f>IF('Application Form'!C805="Hair","H",IF('Application Form'!C805="Done","D",IF('Application Form'!C805="Semen","S",IF('Application Form'!C805="TSU","T",""))))</f>
        <v/>
      </c>
      <c r="C794" t="str">
        <f t="shared" si="12"/>
        <v>NAA</v>
      </c>
      <c r="F794" t="str">
        <f>IF('Application Form'!H805="SKSTD_BDL","SKSTD_BDL",IF('Application Form'!H805="MIP","MIP",IF('Application Form'!H805="MIP+PV","MIP",IF('Application Form'!H805="SEEKSIRE","SEEKSIRE",IF('Application Form'!H805="SEEKSIRE+PV","SEEKSIRE",IF('Application Form'!H805="GGP50K","GGP50K",IF('Application Form'!H805="GGP50K+PV","GGP50K",IF('Application Form'!H805="GGPHD (150K)","GGPHD (150K)",IF('Application Form'!H805="GGPHD+PV","GGPHD",IF('Application Form'!H805="PV","",IF('Application Form'!H805="POLL","",IF('Application Form'!H805="MSTN","",IF('Application Form'!H805="COAT","",IF('Application Form'!H805="PI","",IF('Application Form'!H805="POLL_50K (add on)*","",IF('Application Form'!H805="POLL_HD (add on)*","",IF('Application Form'!H805="MSTN_50K (add_on)*","",IF('Application Form'!H805="MSTN_HD (add on)*","",IF('Application Form'!H805="STORE","STORE",IF('Application Form'!H805="HE","HE",""))))))))))))))))))))</f>
        <v/>
      </c>
      <c r="G794" t="str">
        <f>IF(OR(RIGHT('Application Form'!H805,2)="PV",RIGHT('Application Form'!I805,2)="PV",RIGHT('Application Form'!J805,2)="PV"),"Yes","")</f>
        <v/>
      </c>
      <c r="H794" s="81" t="str">
        <f>IF(ISBLANK(IF(F794="SKSTD_BDL",'Application Form'!M805,IF('Office Use Only - DONT TOUCH!!!'!G794="Yes",'Application Form'!M805,""))),"",IF(F794="SKSTD_BDL",'Application Form'!M805,IF('Office Use Only - DONT TOUCH!!!'!G794="Yes",'Application Form'!M805,"")))</f>
        <v/>
      </c>
      <c r="K794" t="str">
        <f>IF(ISBLANK(IF(F794="SKSTD_BDL",'Application Form'!O805,IF('Office Use Only - DONT TOUCH!!!'!G794="Yes",'Application Form'!O805,""))),"",IF(F794="SKSTD_BDL",'Application Form'!O805,IF('Office Use Only - DONT TOUCH!!!'!G794="Yes",'Application Form'!O805,"")))</f>
        <v/>
      </c>
      <c r="N794" t="str">
        <f>IF(AND(F794="",'Application Form'!H805=""),"",IF(AND(F794="",'Application Form'!H805&lt;&gt;""),'Application Form'!H805,IF(AND(F794&lt;&gt;"",'Application Form'!I805=""),"",IF(AND(F794&lt;&gt;"",'Application Form'!I805&lt;&gt;""),IF('Application Form'!I805="SKSTD_BDL","SKSTD_BDL",IF('Application Form'!I805="MIP","MIP",IF('Application Form'!I805="MIP+PV","MIP",IF('Application Form'!I805="SEEKSIRE","SEEKSIRE",IF('Application Form'!I805="SEEKSIRE+PV","SEEKSIRE",IF('Application Form'!I805="GGP50K","GGP50K",IF('Application Form'!I805="GGP50K+PV","GGP50K",IF('Application Form'!I805="GGPHD (150K)","GGPHD (150K)",IF('Application Form'!I805="GGPHD+PV","GGPHD",IF('Application Form'!I805="PV","",IF('Application Form'!I805="POLL","",IF('Application Form'!I805="MSTN","MSTN",IF('Application Form'!I805="COAT","COAT",IF('Application Form'!I805="PI","PI",IF('Application Form'!I805="POLL_50K (add on)*","POLL_50K (add on)*",IF('Application Form'!I805="POLL_HD (add on)*","POLL_HD (add_on)*",IF('Application Form'!I805="MSTN_50K (add_on)*","MSTN_50K (add_on)*",IF('Application Form'!I805="MSTN_HD (add on)*","MSTN_HD (add on)*",IF('Application Form'!I805="STORE","STORE",IF('Application Form'!I805="HE","HE","")))))))))))))))))))),"ERROR"))))</f>
        <v/>
      </c>
      <c r="O794" t="str">
        <f>IF(AND(F794="",'Application Form'!H805=""),"",IF(AND(F794="",'Application Form'!H805&lt;&gt;"",'Application Form'!I805=""),"",IF(AND(F794&lt;&gt;"",'Application Form'!I805=""),"",IF(AND(F794&lt;&gt;"",'Application Form'!I805&lt;&gt;"",'Application Form'!J805=""),"",IF(AND(F794="",'Application Form'!H805&lt;&gt;"",'Application Form'!I805&lt;&gt;""),IF('Application Form'!I805="SKSTD_BDL","SKSTD_BDL",IF('Application Form'!I805="MIP","MIP",IF('Application Form'!I805="MIP+PV","MIP",IF('Application Form'!I805="SEEKSIRE","SEEKSIRE",IF('Application Form'!I805="SEEKSIRE+PV","SEEKSIRE",IF('Application Form'!I805="GGP50K","GGP50K",IF('Application Form'!I805="GGP50K+PV","GGP50K",IF('Application Form'!I805="GGPHD (150K)","GGPHD (150K)",IF('Application Form'!I805="GGPHD+PV","GGPHD",IF('Application Form'!I805="PV","",IF('Application Form'!I805="POLL","",IF('Application Form'!I805="MSTN","MSTN",IF('Application Form'!I805="COAT","COAT",IF('Application Form'!I805="PI","PI",IF('Application Form'!I805="POLL_50K (add on)*","POLL_50K (add on)*",IF('Application Form'!I805="POLL_HD (add on)*","POLL_HD (add_on)*",IF('Application Form'!I805="MSTN_50K (add_on)*","MSTN_50K (add_on)*",IF('Application Form'!I805="MSTN_HD (add on)*","MSTN_HD (add on)*",IF('Application Form'!I805="STORE","STORE",IF('Application Form'!I805="HE","HE","ERROR")))))))))))))))))))),IF(AND(F794&lt;&gt;"",'Application Form'!I805&lt;&gt;"",'Application Form'!J805&lt;&gt;""),IF('Application Form'!J805="SKSTD_BDL","SKSTD_BDL",IF('Application Form'!J805="MIP","MIP",IF('Application Form'!J805="MIP+PV","MIP",IF('Application Form'!J805="SEEKSIRE","SEEKSIRE",IF('Application Form'!J805="SEEKSIRE+PV","SEEKSIRE",IF('Application Form'!J805="GGP50K","GGP50K",IF('Application Form'!J805="GGP50K+PV","GGP50K",IF('Application Form'!J805="GGPHD (150K)","GGPHD (150K)",IF('Application Form'!J805="GGPHD+PV","GGPHD",IF('Application Form'!J805="PV","",IF('Application Form'!J805="POLL","",IF('Application Form'!J805="MSTN","MSTN",IF('Application Form'!J805="COAT","COAT",IF('Application Form'!J805="PI","PI",IF('Application Form'!J805="POLL_50K (add on)*","POLL_50K (add on)*",IF('Application Form'!J805="POLL_HD (add on)*","POLL_HD (add_on)*",IF('Application Form'!J805="MSTN_50K (add_on)*","MSTN_50K (add_on)*",IF('Application Form'!J805="MSTN_HD (add on)*","MSTN_HD (add on)*",IF('Application Form'!J805="STORE","STORE",IF('Application Form'!J805="HE","HE","")))))))))))))))))))),"ERROR"))))))</f>
        <v/>
      </c>
      <c r="P794" t="str">
        <f>IF(AND(F794="",O794&lt;&gt;""),IF('Application Form'!J805="SKSTD_BDL","SKSTD_BDL",IF('Application Form'!J805="MIP","MIP",IF('Application Form'!J805="MIP+PV","MIP",IF('Application Form'!J805="SEEKSIRE","SEEKSIRE",IF('Application Form'!J805="SEEKSIRE+PV","SEEKSIRE",IF('Application Form'!J805="GGP50K","GGP50K",IF('Application Form'!J805="GGP50K+PV","GGP50K",IF('Application Form'!J805="GGPHD (150K)","GGPHD (150K)",IF('Application Form'!J805="GGPHD+PV","GGPHD",IF('Application Form'!J805="PV","",IF('Application Form'!J805="POLL","",IF('Application Form'!J805="MSTN","MSTN",IF('Application Form'!J805="COAT","COAT",IF('Application Form'!J805="PI","PI",IF('Application Form'!J805="POLL_50K (add on)*","POLL_50K (add on)*",IF('Application Form'!J805="POLL_HD (add on)*","POLL_HD (add_on)*",IF('Application Form'!J805="MSTN_50K (add_on)*","MSTN_50K (add_on)*",IF('Application Form'!J805="MSTN_HD (add on)*","MSTN_HD (add on)*",IF('Application Form'!J805="STORE","STORE",IF('Application Form'!J805="HE","HE","")))))))))))))))))))),"")</f>
        <v/>
      </c>
    </row>
    <row r="795" spans="1:16" x14ac:dyDescent="0.25">
      <c r="A795" s="72">
        <f>'Application Form'!E806</f>
        <v>0</v>
      </c>
      <c r="B795" t="str">
        <f>IF('Application Form'!C806="Hair","H",IF('Application Form'!C806="Done","D",IF('Application Form'!C806="Semen","S",IF('Application Form'!C806="TSU","T",""))))</f>
        <v/>
      </c>
      <c r="C795" t="str">
        <f t="shared" si="12"/>
        <v>NAA</v>
      </c>
      <c r="F795" t="str">
        <f>IF('Application Form'!H806="SKSTD_BDL","SKSTD_BDL",IF('Application Form'!H806="MIP","MIP",IF('Application Form'!H806="MIP+PV","MIP",IF('Application Form'!H806="SEEKSIRE","SEEKSIRE",IF('Application Form'!H806="SEEKSIRE+PV","SEEKSIRE",IF('Application Form'!H806="GGP50K","GGP50K",IF('Application Form'!H806="GGP50K+PV","GGP50K",IF('Application Form'!H806="GGPHD (150K)","GGPHD (150K)",IF('Application Form'!H806="GGPHD+PV","GGPHD",IF('Application Form'!H806="PV","",IF('Application Form'!H806="POLL","",IF('Application Form'!H806="MSTN","",IF('Application Form'!H806="COAT","",IF('Application Form'!H806="PI","",IF('Application Form'!H806="POLL_50K (add on)*","",IF('Application Form'!H806="POLL_HD (add on)*","",IF('Application Form'!H806="MSTN_50K (add_on)*","",IF('Application Form'!H806="MSTN_HD (add on)*","",IF('Application Form'!H806="STORE","STORE",IF('Application Form'!H806="HE","HE",""))))))))))))))))))))</f>
        <v/>
      </c>
      <c r="G795" t="str">
        <f>IF(OR(RIGHT('Application Form'!H806,2)="PV",RIGHT('Application Form'!I806,2)="PV",RIGHT('Application Form'!J806,2)="PV"),"Yes","")</f>
        <v/>
      </c>
      <c r="H795" s="81" t="str">
        <f>IF(ISBLANK(IF(F795="SKSTD_BDL",'Application Form'!M806,IF('Office Use Only - DONT TOUCH!!!'!G795="Yes",'Application Form'!M806,""))),"",IF(F795="SKSTD_BDL",'Application Form'!M806,IF('Office Use Only - DONT TOUCH!!!'!G795="Yes",'Application Form'!M806,"")))</f>
        <v/>
      </c>
      <c r="K795" t="str">
        <f>IF(ISBLANK(IF(F795="SKSTD_BDL",'Application Form'!O806,IF('Office Use Only - DONT TOUCH!!!'!G795="Yes",'Application Form'!O806,""))),"",IF(F795="SKSTD_BDL",'Application Form'!O806,IF('Office Use Only - DONT TOUCH!!!'!G795="Yes",'Application Form'!O806,"")))</f>
        <v/>
      </c>
      <c r="N795" t="str">
        <f>IF(AND(F795="",'Application Form'!H806=""),"",IF(AND(F795="",'Application Form'!H806&lt;&gt;""),'Application Form'!H806,IF(AND(F795&lt;&gt;"",'Application Form'!I806=""),"",IF(AND(F795&lt;&gt;"",'Application Form'!I806&lt;&gt;""),IF('Application Form'!I806="SKSTD_BDL","SKSTD_BDL",IF('Application Form'!I806="MIP","MIP",IF('Application Form'!I806="MIP+PV","MIP",IF('Application Form'!I806="SEEKSIRE","SEEKSIRE",IF('Application Form'!I806="SEEKSIRE+PV","SEEKSIRE",IF('Application Form'!I806="GGP50K","GGP50K",IF('Application Form'!I806="GGP50K+PV","GGP50K",IF('Application Form'!I806="GGPHD (150K)","GGPHD (150K)",IF('Application Form'!I806="GGPHD+PV","GGPHD",IF('Application Form'!I806="PV","",IF('Application Form'!I806="POLL","",IF('Application Form'!I806="MSTN","MSTN",IF('Application Form'!I806="COAT","COAT",IF('Application Form'!I806="PI","PI",IF('Application Form'!I806="POLL_50K (add on)*","POLL_50K (add on)*",IF('Application Form'!I806="POLL_HD (add on)*","POLL_HD (add_on)*",IF('Application Form'!I806="MSTN_50K (add_on)*","MSTN_50K (add_on)*",IF('Application Form'!I806="MSTN_HD (add on)*","MSTN_HD (add on)*",IF('Application Form'!I806="STORE","STORE",IF('Application Form'!I806="HE","HE","")))))))))))))))))))),"ERROR"))))</f>
        <v/>
      </c>
      <c r="O795" t="str">
        <f>IF(AND(F795="",'Application Form'!H806=""),"",IF(AND(F795="",'Application Form'!H806&lt;&gt;"",'Application Form'!I806=""),"",IF(AND(F795&lt;&gt;"",'Application Form'!I806=""),"",IF(AND(F795&lt;&gt;"",'Application Form'!I806&lt;&gt;"",'Application Form'!J806=""),"",IF(AND(F795="",'Application Form'!H806&lt;&gt;"",'Application Form'!I806&lt;&gt;""),IF('Application Form'!I806="SKSTD_BDL","SKSTD_BDL",IF('Application Form'!I806="MIP","MIP",IF('Application Form'!I806="MIP+PV","MIP",IF('Application Form'!I806="SEEKSIRE","SEEKSIRE",IF('Application Form'!I806="SEEKSIRE+PV","SEEKSIRE",IF('Application Form'!I806="GGP50K","GGP50K",IF('Application Form'!I806="GGP50K+PV","GGP50K",IF('Application Form'!I806="GGPHD (150K)","GGPHD (150K)",IF('Application Form'!I806="GGPHD+PV","GGPHD",IF('Application Form'!I806="PV","",IF('Application Form'!I806="POLL","",IF('Application Form'!I806="MSTN","MSTN",IF('Application Form'!I806="COAT","COAT",IF('Application Form'!I806="PI","PI",IF('Application Form'!I806="POLL_50K (add on)*","POLL_50K (add on)*",IF('Application Form'!I806="POLL_HD (add on)*","POLL_HD (add_on)*",IF('Application Form'!I806="MSTN_50K (add_on)*","MSTN_50K (add_on)*",IF('Application Form'!I806="MSTN_HD (add on)*","MSTN_HD (add on)*",IF('Application Form'!I806="STORE","STORE",IF('Application Form'!I806="HE","HE","ERROR")))))))))))))))))))),IF(AND(F795&lt;&gt;"",'Application Form'!I806&lt;&gt;"",'Application Form'!J806&lt;&gt;""),IF('Application Form'!J806="SKSTD_BDL","SKSTD_BDL",IF('Application Form'!J806="MIP","MIP",IF('Application Form'!J806="MIP+PV","MIP",IF('Application Form'!J806="SEEKSIRE","SEEKSIRE",IF('Application Form'!J806="SEEKSIRE+PV","SEEKSIRE",IF('Application Form'!J806="GGP50K","GGP50K",IF('Application Form'!J806="GGP50K+PV","GGP50K",IF('Application Form'!J806="GGPHD (150K)","GGPHD (150K)",IF('Application Form'!J806="GGPHD+PV","GGPHD",IF('Application Form'!J806="PV","",IF('Application Form'!J806="POLL","",IF('Application Form'!J806="MSTN","MSTN",IF('Application Form'!J806="COAT","COAT",IF('Application Form'!J806="PI","PI",IF('Application Form'!J806="POLL_50K (add on)*","POLL_50K (add on)*",IF('Application Form'!J806="POLL_HD (add on)*","POLL_HD (add_on)*",IF('Application Form'!J806="MSTN_50K (add_on)*","MSTN_50K (add_on)*",IF('Application Form'!J806="MSTN_HD (add on)*","MSTN_HD (add on)*",IF('Application Form'!J806="STORE","STORE",IF('Application Form'!J806="HE","HE","")))))))))))))))))))),"ERROR"))))))</f>
        <v/>
      </c>
      <c r="P795" t="str">
        <f>IF(AND(F795="",O795&lt;&gt;""),IF('Application Form'!J806="SKSTD_BDL","SKSTD_BDL",IF('Application Form'!J806="MIP","MIP",IF('Application Form'!J806="MIP+PV","MIP",IF('Application Form'!J806="SEEKSIRE","SEEKSIRE",IF('Application Form'!J806="SEEKSIRE+PV","SEEKSIRE",IF('Application Form'!J806="GGP50K","GGP50K",IF('Application Form'!J806="GGP50K+PV","GGP50K",IF('Application Form'!J806="GGPHD (150K)","GGPHD (150K)",IF('Application Form'!J806="GGPHD+PV","GGPHD",IF('Application Form'!J806="PV","",IF('Application Form'!J806="POLL","",IF('Application Form'!J806="MSTN","MSTN",IF('Application Form'!J806="COAT","COAT",IF('Application Form'!J806="PI","PI",IF('Application Form'!J806="POLL_50K (add on)*","POLL_50K (add on)*",IF('Application Form'!J806="POLL_HD (add on)*","POLL_HD (add_on)*",IF('Application Form'!J806="MSTN_50K (add_on)*","MSTN_50K (add_on)*",IF('Application Form'!J806="MSTN_HD (add on)*","MSTN_HD (add on)*",IF('Application Form'!J806="STORE","STORE",IF('Application Form'!J806="HE","HE","")))))))))))))))))))),"")</f>
        <v/>
      </c>
    </row>
    <row r="796" spans="1:16" x14ac:dyDescent="0.25">
      <c r="A796" s="72">
        <f>'Application Form'!E807</f>
        <v>0</v>
      </c>
      <c r="B796" t="str">
        <f>IF('Application Form'!C807="Hair","H",IF('Application Form'!C807="Done","D",IF('Application Form'!C807="Semen","S",IF('Application Form'!C807="TSU","T",""))))</f>
        <v/>
      </c>
      <c r="C796" t="str">
        <f t="shared" si="12"/>
        <v>NAA</v>
      </c>
      <c r="F796" t="str">
        <f>IF('Application Form'!H807="SKSTD_BDL","SKSTD_BDL",IF('Application Form'!H807="MIP","MIP",IF('Application Form'!H807="MIP+PV","MIP",IF('Application Form'!H807="SEEKSIRE","SEEKSIRE",IF('Application Form'!H807="SEEKSIRE+PV","SEEKSIRE",IF('Application Form'!H807="GGP50K","GGP50K",IF('Application Form'!H807="GGP50K+PV","GGP50K",IF('Application Form'!H807="GGPHD (150K)","GGPHD (150K)",IF('Application Form'!H807="GGPHD+PV","GGPHD",IF('Application Form'!H807="PV","",IF('Application Form'!H807="POLL","",IF('Application Form'!H807="MSTN","",IF('Application Form'!H807="COAT","",IF('Application Form'!H807="PI","",IF('Application Form'!H807="POLL_50K (add on)*","",IF('Application Form'!H807="POLL_HD (add on)*","",IF('Application Form'!H807="MSTN_50K (add_on)*","",IF('Application Form'!H807="MSTN_HD (add on)*","",IF('Application Form'!H807="STORE","STORE",IF('Application Form'!H807="HE","HE",""))))))))))))))))))))</f>
        <v/>
      </c>
      <c r="G796" t="str">
        <f>IF(OR(RIGHT('Application Form'!H807,2)="PV",RIGHT('Application Form'!I807,2)="PV",RIGHT('Application Form'!J807,2)="PV"),"Yes","")</f>
        <v/>
      </c>
      <c r="H796" s="81" t="str">
        <f>IF(ISBLANK(IF(F796="SKSTD_BDL",'Application Form'!M807,IF('Office Use Only - DONT TOUCH!!!'!G796="Yes",'Application Form'!M807,""))),"",IF(F796="SKSTD_BDL",'Application Form'!M807,IF('Office Use Only - DONT TOUCH!!!'!G796="Yes",'Application Form'!M807,"")))</f>
        <v/>
      </c>
      <c r="K796" t="str">
        <f>IF(ISBLANK(IF(F796="SKSTD_BDL",'Application Form'!O807,IF('Office Use Only - DONT TOUCH!!!'!G796="Yes",'Application Form'!O807,""))),"",IF(F796="SKSTD_BDL",'Application Form'!O807,IF('Office Use Only - DONT TOUCH!!!'!G796="Yes",'Application Form'!O807,"")))</f>
        <v/>
      </c>
      <c r="N796" t="str">
        <f>IF(AND(F796="",'Application Form'!H807=""),"",IF(AND(F796="",'Application Form'!H807&lt;&gt;""),'Application Form'!H807,IF(AND(F796&lt;&gt;"",'Application Form'!I807=""),"",IF(AND(F796&lt;&gt;"",'Application Form'!I807&lt;&gt;""),IF('Application Form'!I807="SKSTD_BDL","SKSTD_BDL",IF('Application Form'!I807="MIP","MIP",IF('Application Form'!I807="MIP+PV","MIP",IF('Application Form'!I807="SEEKSIRE","SEEKSIRE",IF('Application Form'!I807="SEEKSIRE+PV","SEEKSIRE",IF('Application Form'!I807="GGP50K","GGP50K",IF('Application Form'!I807="GGP50K+PV","GGP50K",IF('Application Form'!I807="GGPHD (150K)","GGPHD (150K)",IF('Application Form'!I807="GGPHD+PV","GGPHD",IF('Application Form'!I807="PV","",IF('Application Form'!I807="POLL","",IF('Application Form'!I807="MSTN","MSTN",IF('Application Form'!I807="COAT","COAT",IF('Application Form'!I807="PI","PI",IF('Application Form'!I807="POLL_50K (add on)*","POLL_50K (add on)*",IF('Application Form'!I807="POLL_HD (add on)*","POLL_HD (add_on)*",IF('Application Form'!I807="MSTN_50K (add_on)*","MSTN_50K (add_on)*",IF('Application Form'!I807="MSTN_HD (add on)*","MSTN_HD (add on)*",IF('Application Form'!I807="STORE","STORE",IF('Application Form'!I807="HE","HE","")))))))))))))))))))),"ERROR"))))</f>
        <v/>
      </c>
      <c r="O796" t="str">
        <f>IF(AND(F796="",'Application Form'!H807=""),"",IF(AND(F796="",'Application Form'!H807&lt;&gt;"",'Application Form'!I807=""),"",IF(AND(F796&lt;&gt;"",'Application Form'!I807=""),"",IF(AND(F796&lt;&gt;"",'Application Form'!I807&lt;&gt;"",'Application Form'!J807=""),"",IF(AND(F796="",'Application Form'!H807&lt;&gt;"",'Application Form'!I807&lt;&gt;""),IF('Application Form'!I807="SKSTD_BDL","SKSTD_BDL",IF('Application Form'!I807="MIP","MIP",IF('Application Form'!I807="MIP+PV","MIP",IF('Application Form'!I807="SEEKSIRE","SEEKSIRE",IF('Application Form'!I807="SEEKSIRE+PV","SEEKSIRE",IF('Application Form'!I807="GGP50K","GGP50K",IF('Application Form'!I807="GGP50K+PV","GGP50K",IF('Application Form'!I807="GGPHD (150K)","GGPHD (150K)",IF('Application Form'!I807="GGPHD+PV","GGPHD",IF('Application Form'!I807="PV","",IF('Application Form'!I807="POLL","",IF('Application Form'!I807="MSTN","MSTN",IF('Application Form'!I807="COAT","COAT",IF('Application Form'!I807="PI","PI",IF('Application Form'!I807="POLL_50K (add on)*","POLL_50K (add on)*",IF('Application Form'!I807="POLL_HD (add on)*","POLL_HD (add_on)*",IF('Application Form'!I807="MSTN_50K (add_on)*","MSTN_50K (add_on)*",IF('Application Form'!I807="MSTN_HD (add on)*","MSTN_HD (add on)*",IF('Application Form'!I807="STORE","STORE",IF('Application Form'!I807="HE","HE","ERROR")))))))))))))))))))),IF(AND(F796&lt;&gt;"",'Application Form'!I807&lt;&gt;"",'Application Form'!J807&lt;&gt;""),IF('Application Form'!J807="SKSTD_BDL","SKSTD_BDL",IF('Application Form'!J807="MIP","MIP",IF('Application Form'!J807="MIP+PV","MIP",IF('Application Form'!J807="SEEKSIRE","SEEKSIRE",IF('Application Form'!J807="SEEKSIRE+PV","SEEKSIRE",IF('Application Form'!J807="GGP50K","GGP50K",IF('Application Form'!J807="GGP50K+PV","GGP50K",IF('Application Form'!J807="GGPHD (150K)","GGPHD (150K)",IF('Application Form'!J807="GGPHD+PV","GGPHD",IF('Application Form'!J807="PV","",IF('Application Form'!J807="POLL","",IF('Application Form'!J807="MSTN","MSTN",IF('Application Form'!J807="COAT","COAT",IF('Application Form'!J807="PI","PI",IF('Application Form'!J807="POLL_50K (add on)*","POLL_50K (add on)*",IF('Application Form'!J807="POLL_HD (add on)*","POLL_HD (add_on)*",IF('Application Form'!J807="MSTN_50K (add_on)*","MSTN_50K (add_on)*",IF('Application Form'!J807="MSTN_HD (add on)*","MSTN_HD (add on)*",IF('Application Form'!J807="STORE","STORE",IF('Application Form'!J807="HE","HE","")))))))))))))))))))),"ERROR"))))))</f>
        <v/>
      </c>
      <c r="P796" t="str">
        <f>IF(AND(F796="",O796&lt;&gt;""),IF('Application Form'!J807="SKSTD_BDL","SKSTD_BDL",IF('Application Form'!J807="MIP","MIP",IF('Application Form'!J807="MIP+PV","MIP",IF('Application Form'!J807="SEEKSIRE","SEEKSIRE",IF('Application Form'!J807="SEEKSIRE+PV","SEEKSIRE",IF('Application Form'!J807="GGP50K","GGP50K",IF('Application Form'!J807="GGP50K+PV","GGP50K",IF('Application Form'!J807="GGPHD (150K)","GGPHD (150K)",IF('Application Form'!J807="GGPHD+PV","GGPHD",IF('Application Form'!J807="PV","",IF('Application Form'!J807="POLL","",IF('Application Form'!J807="MSTN","MSTN",IF('Application Form'!J807="COAT","COAT",IF('Application Form'!J807="PI","PI",IF('Application Form'!J807="POLL_50K (add on)*","POLL_50K (add on)*",IF('Application Form'!J807="POLL_HD (add on)*","POLL_HD (add_on)*",IF('Application Form'!J807="MSTN_50K (add_on)*","MSTN_50K (add_on)*",IF('Application Form'!J807="MSTN_HD (add on)*","MSTN_HD (add on)*",IF('Application Form'!J807="STORE","STORE",IF('Application Form'!J807="HE","HE","")))))))))))))))))))),"")</f>
        <v/>
      </c>
    </row>
    <row r="797" spans="1:16" x14ac:dyDescent="0.25">
      <c r="A797" s="72">
        <f>'Application Form'!E808</f>
        <v>0</v>
      </c>
      <c r="B797" t="str">
        <f>IF('Application Form'!C808="Hair","H",IF('Application Form'!C808="Done","D",IF('Application Form'!C808="Semen","S",IF('Application Form'!C808="TSU","T",""))))</f>
        <v/>
      </c>
      <c r="C797" t="str">
        <f t="shared" si="12"/>
        <v>NAA</v>
      </c>
      <c r="F797" t="str">
        <f>IF('Application Form'!H808="SKSTD_BDL","SKSTD_BDL",IF('Application Form'!H808="MIP","MIP",IF('Application Form'!H808="MIP+PV","MIP",IF('Application Form'!H808="SEEKSIRE","SEEKSIRE",IF('Application Form'!H808="SEEKSIRE+PV","SEEKSIRE",IF('Application Form'!H808="GGP50K","GGP50K",IF('Application Form'!H808="GGP50K+PV","GGP50K",IF('Application Form'!H808="GGPHD (150K)","GGPHD (150K)",IF('Application Form'!H808="GGPHD+PV","GGPHD",IF('Application Form'!H808="PV","",IF('Application Form'!H808="POLL","",IF('Application Form'!H808="MSTN","",IF('Application Form'!H808="COAT","",IF('Application Form'!H808="PI","",IF('Application Form'!H808="POLL_50K (add on)*","",IF('Application Form'!H808="POLL_HD (add on)*","",IF('Application Form'!H808="MSTN_50K (add_on)*","",IF('Application Form'!H808="MSTN_HD (add on)*","",IF('Application Form'!H808="STORE","STORE",IF('Application Form'!H808="HE","HE",""))))))))))))))))))))</f>
        <v/>
      </c>
      <c r="G797" t="str">
        <f>IF(OR(RIGHT('Application Form'!H808,2)="PV",RIGHT('Application Form'!I808,2)="PV",RIGHT('Application Form'!J808,2)="PV"),"Yes","")</f>
        <v/>
      </c>
      <c r="H797" s="81" t="str">
        <f>IF(ISBLANK(IF(F797="SKSTD_BDL",'Application Form'!M808,IF('Office Use Only - DONT TOUCH!!!'!G797="Yes",'Application Form'!M808,""))),"",IF(F797="SKSTD_BDL",'Application Form'!M808,IF('Office Use Only - DONT TOUCH!!!'!G797="Yes",'Application Form'!M808,"")))</f>
        <v/>
      </c>
      <c r="K797" t="str">
        <f>IF(ISBLANK(IF(F797="SKSTD_BDL",'Application Form'!O808,IF('Office Use Only - DONT TOUCH!!!'!G797="Yes",'Application Form'!O808,""))),"",IF(F797="SKSTD_BDL",'Application Form'!O808,IF('Office Use Only - DONT TOUCH!!!'!G797="Yes",'Application Form'!O808,"")))</f>
        <v/>
      </c>
      <c r="N797" t="str">
        <f>IF(AND(F797="",'Application Form'!H808=""),"",IF(AND(F797="",'Application Form'!H808&lt;&gt;""),'Application Form'!H808,IF(AND(F797&lt;&gt;"",'Application Form'!I808=""),"",IF(AND(F797&lt;&gt;"",'Application Form'!I808&lt;&gt;""),IF('Application Form'!I808="SKSTD_BDL","SKSTD_BDL",IF('Application Form'!I808="MIP","MIP",IF('Application Form'!I808="MIP+PV","MIP",IF('Application Form'!I808="SEEKSIRE","SEEKSIRE",IF('Application Form'!I808="SEEKSIRE+PV","SEEKSIRE",IF('Application Form'!I808="GGP50K","GGP50K",IF('Application Form'!I808="GGP50K+PV","GGP50K",IF('Application Form'!I808="GGPHD (150K)","GGPHD (150K)",IF('Application Form'!I808="GGPHD+PV","GGPHD",IF('Application Form'!I808="PV","",IF('Application Form'!I808="POLL","",IF('Application Form'!I808="MSTN","MSTN",IF('Application Form'!I808="COAT","COAT",IF('Application Form'!I808="PI","PI",IF('Application Form'!I808="POLL_50K (add on)*","POLL_50K (add on)*",IF('Application Form'!I808="POLL_HD (add on)*","POLL_HD (add_on)*",IF('Application Form'!I808="MSTN_50K (add_on)*","MSTN_50K (add_on)*",IF('Application Form'!I808="MSTN_HD (add on)*","MSTN_HD (add on)*",IF('Application Form'!I808="STORE","STORE",IF('Application Form'!I808="HE","HE","")))))))))))))))))))),"ERROR"))))</f>
        <v/>
      </c>
      <c r="O797" t="str">
        <f>IF(AND(F797="",'Application Form'!H808=""),"",IF(AND(F797="",'Application Form'!H808&lt;&gt;"",'Application Form'!I808=""),"",IF(AND(F797&lt;&gt;"",'Application Form'!I808=""),"",IF(AND(F797&lt;&gt;"",'Application Form'!I808&lt;&gt;"",'Application Form'!J808=""),"",IF(AND(F797="",'Application Form'!H808&lt;&gt;"",'Application Form'!I808&lt;&gt;""),IF('Application Form'!I808="SKSTD_BDL","SKSTD_BDL",IF('Application Form'!I808="MIP","MIP",IF('Application Form'!I808="MIP+PV","MIP",IF('Application Form'!I808="SEEKSIRE","SEEKSIRE",IF('Application Form'!I808="SEEKSIRE+PV","SEEKSIRE",IF('Application Form'!I808="GGP50K","GGP50K",IF('Application Form'!I808="GGP50K+PV","GGP50K",IF('Application Form'!I808="GGPHD (150K)","GGPHD (150K)",IF('Application Form'!I808="GGPHD+PV","GGPHD",IF('Application Form'!I808="PV","",IF('Application Form'!I808="POLL","",IF('Application Form'!I808="MSTN","MSTN",IF('Application Form'!I808="COAT","COAT",IF('Application Form'!I808="PI","PI",IF('Application Form'!I808="POLL_50K (add on)*","POLL_50K (add on)*",IF('Application Form'!I808="POLL_HD (add on)*","POLL_HD (add_on)*",IF('Application Form'!I808="MSTN_50K (add_on)*","MSTN_50K (add_on)*",IF('Application Form'!I808="MSTN_HD (add on)*","MSTN_HD (add on)*",IF('Application Form'!I808="STORE","STORE",IF('Application Form'!I808="HE","HE","ERROR")))))))))))))))))))),IF(AND(F797&lt;&gt;"",'Application Form'!I808&lt;&gt;"",'Application Form'!J808&lt;&gt;""),IF('Application Form'!J808="SKSTD_BDL","SKSTD_BDL",IF('Application Form'!J808="MIP","MIP",IF('Application Form'!J808="MIP+PV","MIP",IF('Application Form'!J808="SEEKSIRE","SEEKSIRE",IF('Application Form'!J808="SEEKSIRE+PV","SEEKSIRE",IF('Application Form'!J808="GGP50K","GGP50K",IF('Application Form'!J808="GGP50K+PV","GGP50K",IF('Application Form'!J808="GGPHD (150K)","GGPHD (150K)",IF('Application Form'!J808="GGPHD+PV","GGPHD",IF('Application Form'!J808="PV","",IF('Application Form'!J808="POLL","",IF('Application Form'!J808="MSTN","MSTN",IF('Application Form'!J808="COAT","COAT",IF('Application Form'!J808="PI","PI",IF('Application Form'!J808="POLL_50K (add on)*","POLL_50K (add on)*",IF('Application Form'!J808="POLL_HD (add on)*","POLL_HD (add_on)*",IF('Application Form'!J808="MSTN_50K (add_on)*","MSTN_50K (add_on)*",IF('Application Form'!J808="MSTN_HD (add on)*","MSTN_HD (add on)*",IF('Application Form'!J808="STORE","STORE",IF('Application Form'!J808="HE","HE","")))))))))))))))))))),"ERROR"))))))</f>
        <v/>
      </c>
      <c r="P797" t="str">
        <f>IF(AND(F797="",O797&lt;&gt;""),IF('Application Form'!J808="SKSTD_BDL","SKSTD_BDL",IF('Application Form'!J808="MIP","MIP",IF('Application Form'!J808="MIP+PV","MIP",IF('Application Form'!J808="SEEKSIRE","SEEKSIRE",IF('Application Form'!J808="SEEKSIRE+PV","SEEKSIRE",IF('Application Form'!J808="GGP50K","GGP50K",IF('Application Form'!J808="GGP50K+PV","GGP50K",IF('Application Form'!J808="GGPHD (150K)","GGPHD (150K)",IF('Application Form'!J808="GGPHD+PV","GGPHD",IF('Application Form'!J808="PV","",IF('Application Form'!J808="POLL","",IF('Application Form'!J808="MSTN","MSTN",IF('Application Form'!J808="COAT","COAT",IF('Application Form'!J808="PI","PI",IF('Application Form'!J808="POLL_50K (add on)*","POLL_50K (add on)*",IF('Application Form'!J808="POLL_HD (add on)*","POLL_HD (add_on)*",IF('Application Form'!J808="MSTN_50K (add_on)*","MSTN_50K (add_on)*",IF('Application Form'!J808="MSTN_HD (add on)*","MSTN_HD (add on)*",IF('Application Form'!J808="STORE","STORE",IF('Application Form'!J808="HE","HE","")))))))))))))))))))),"")</f>
        <v/>
      </c>
    </row>
    <row r="798" spans="1:16" x14ac:dyDescent="0.25">
      <c r="A798" s="72">
        <f>'Application Form'!E809</f>
        <v>0</v>
      </c>
      <c r="B798" t="str">
        <f>IF('Application Form'!C809="Hair","H",IF('Application Form'!C809="Done","D",IF('Application Form'!C809="Semen","S",IF('Application Form'!C809="TSU","T",""))))</f>
        <v/>
      </c>
      <c r="C798" t="str">
        <f t="shared" si="12"/>
        <v>NAA</v>
      </c>
      <c r="F798" t="str">
        <f>IF('Application Form'!H809="SKSTD_BDL","SKSTD_BDL",IF('Application Form'!H809="MIP","MIP",IF('Application Form'!H809="MIP+PV","MIP",IF('Application Form'!H809="SEEKSIRE","SEEKSIRE",IF('Application Form'!H809="SEEKSIRE+PV","SEEKSIRE",IF('Application Form'!H809="GGP50K","GGP50K",IF('Application Form'!H809="GGP50K+PV","GGP50K",IF('Application Form'!H809="GGPHD (150K)","GGPHD (150K)",IF('Application Form'!H809="GGPHD+PV","GGPHD",IF('Application Form'!H809="PV","",IF('Application Form'!H809="POLL","",IF('Application Form'!H809="MSTN","",IF('Application Form'!H809="COAT","",IF('Application Form'!H809="PI","",IF('Application Form'!H809="POLL_50K (add on)*","",IF('Application Form'!H809="POLL_HD (add on)*","",IF('Application Form'!H809="MSTN_50K (add_on)*","",IF('Application Form'!H809="MSTN_HD (add on)*","",IF('Application Form'!H809="STORE","STORE",IF('Application Form'!H809="HE","HE",""))))))))))))))))))))</f>
        <v/>
      </c>
      <c r="G798" t="str">
        <f>IF(OR(RIGHT('Application Form'!H809,2)="PV",RIGHT('Application Form'!I809,2)="PV",RIGHT('Application Form'!J809,2)="PV"),"Yes","")</f>
        <v/>
      </c>
      <c r="H798" s="81" t="str">
        <f>IF(ISBLANK(IF(F798="SKSTD_BDL",'Application Form'!M809,IF('Office Use Only - DONT TOUCH!!!'!G798="Yes",'Application Form'!M809,""))),"",IF(F798="SKSTD_BDL",'Application Form'!M809,IF('Office Use Only - DONT TOUCH!!!'!G798="Yes",'Application Form'!M809,"")))</f>
        <v/>
      </c>
      <c r="K798" t="str">
        <f>IF(ISBLANK(IF(F798="SKSTD_BDL",'Application Form'!O809,IF('Office Use Only - DONT TOUCH!!!'!G798="Yes",'Application Form'!O809,""))),"",IF(F798="SKSTD_BDL",'Application Form'!O809,IF('Office Use Only - DONT TOUCH!!!'!G798="Yes",'Application Form'!O809,"")))</f>
        <v/>
      </c>
      <c r="N798" t="str">
        <f>IF(AND(F798="",'Application Form'!H809=""),"",IF(AND(F798="",'Application Form'!H809&lt;&gt;""),'Application Form'!H809,IF(AND(F798&lt;&gt;"",'Application Form'!I809=""),"",IF(AND(F798&lt;&gt;"",'Application Form'!I809&lt;&gt;""),IF('Application Form'!I809="SKSTD_BDL","SKSTD_BDL",IF('Application Form'!I809="MIP","MIP",IF('Application Form'!I809="MIP+PV","MIP",IF('Application Form'!I809="SEEKSIRE","SEEKSIRE",IF('Application Form'!I809="SEEKSIRE+PV","SEEKSIRE",IF('Application Form'!I809="GGP50K","GGP50K",IF('Application Form'!I809="GGP50K+PV","GGP50K",IF('Application Form'!I809="GGPHD (150K)","GGPHD (150K)",IF('Application Form'!I809="GGPHD+PV","GGPHD",IF('Application Form'!I809="PV","",IF('Application Form'!I809="POLL","",IF('Application Form'!I809="MSTN","MSTN",IF('Application Form'!I809="COAT","COAT",IF('Application Form'!I809="PI","PI",IF('Application Form'!I809="POLL_50K (add on)*","POLL_50K (add on)*",IF('Application Form'!I809="POLL_HD (add on)*","POLL_HD (add_on)*",IF('Application Form'!I809="MSTN_50K (add_on)*","MSTN_50K (add_on)*",IF('Application Form'!I809="MSTN_HD (add on)*","MSTN_HD (add on)*",IF('Application Form'!I809="STORE","STORE",IF('Application Form'!I809="HE","HE","")))))))))))))))))))),"ERROR"))))</f>
        <v/>
      </c>
      <c r="O798" t="str">
        <f>IF(AND(F798="",'Application Form'!H809=""),"",IF(AND(F798="",'Application Form'!H809&lt;&gt;"",'Application Form'!I809=""),"",IF(AND(F798&lt;&gt;"",'Application Form'!I809=""),"",IF(AND(F798&lt;&gt;"",'Application Form'!I809&lt;&gt;"",'Application Form'!J809=""),"",IF(AND(F798="",'Application Form'!H809&lt;&gt;"",'Application Form'!I809&lt;&gt;""),IF('Application Form'!I809="SKSTD_BDL","SKSTD_BDL",IF('Application Form'!I809="MIP","MIP",IF('Application Form'!I809="MIP+PV","MIP",IF('Application Form'!I809="SEEKSIRE","SEEKSIRE",IF('Application Form'!I809="SEEKSIRE+PV","SEEKSIRE",IF('Application Form'!I809="GGP50K","GGP50K",IF('Application Form'!I809="GGP50K+PV","GGP50K",IF('Application Form'!I809="GGPHD (150K)","GGPHD (150K)",IF('Application Form'!I809="GGPHD+PV","GGPHD",IF('Application Form'!I809="PV","",IF('Application Form'!I809="POLL","",IF('Application Form'!I809="MSTN","MSTN",IF('Application Form'!I809="COAT","COAT",IF('Application Form'!I809="PI","PI",IF('Application Form'!I809="POLL_50K (add on)*","POLL_50K (add on)*",IF('Application Form'!I809="POLL_HD (add on)*","POLL_HD (add_on)*",IF('Application Form'!I809="MSTN_50K (add_on)*","MSTN_50K (add_on)*",IF('Application Form'!I809="MSTN_HD (add on)*","MSTN_HD (add on)*",IF('Application Form'!I809="STORE","STORE",IF('Application Form'!I809="HE","HE","ERROR")))))))))))))))))))),IF(AND(F798&lt;&gt;"",'Application Form'!I809&lt;&gt;"",'Application Form'!J809&lt;&gt;""),IF('Application Form'!J809="SKSTD_BDL","SKSTD_BDL",IF('Application Form'!J809="MIP","MIP",IF('Application Form'!J809="MIP+PV","MIP",IF('Application Form'!J809="SEEKSIRE","SEEKSIRE",IF('Application Form'!J809="SEEKSIRE+PV","SEEKSIRE",IF('Application Form'!J809="GGP50K","GGP50K",IF('Application Form'!J809="GGP50K+PV","GGP50K",IF('Application Form'!J809="GGPHD (150K)","GGPHD (150K)",IF('Application Form'!J809="GGPHD+PV","GGPHD",IF('Application Form'!J809="PV","",IF('Application Form'!J809="POLL","",IF('Application Form'!J809="MSTN","MSTN",IF('Application Form'!J809="COAT","COAT",IF('Application Form'!J809="PI","PI",IF('Application Form'!J809="POLL_50K (add on)*","POLL_50K (add on)*",IF('Application Form'!J809="POLL_HD (add on)*","POLL_HD (add_on)*",IF('Application Form'!J809="MSTN_50K (add_on)*","MSTN_50K (add_on)*",IF('Application Form'!J809="MSTN_HD (add on)*","MSTN_HD (add on)*",IF('Application Form'!J809="STORE","STORE",IF('Application Form'!J809="HE","HE","")))))))))))))))))))),"ERROR"))))))</f>
        <v/>
      </c>
      <c r="P798" t="str">
        <f>IF(AND(F798="",O798&lt;&gt;""),IF('Application Form'!J809="SKSTD_BDL","SKSTD_BDL",IF('Application Form'!J809="MIP","MIP",IF('Application Form'!J809="MIP+PV","MIP",IF('Application Form'!J809="SEEKSIRE","SEEKSIRE",IF('Application Form'!J809="SEEKSIRE+PV","SEEKSIRE",IF('Application Form'!J809="GGP50K","GGP50K",IF('Application Form'!J809="GGP50K+PV","GGP50K",IF('Application Form'!J809="GGPHD (150K)","GGPHD (150K)",IF('Application Form'!J809="GGPHD+PV","GGPHD",IF('Application Form'!J809="PV","",IF('Application Form'!J809="POLL","",IF('Application Form'!J809="MSTN","MSTN",IF('Application Form'!J809="COAT","COAT",IF('Application Form'!J809="PI","PI",IF('Application Form'!J809="POLL_50K (add on)*","POLL_50K (add on)*",IF('Application Form'!J809="POLL_HD (add on)*","POLL_HD (add_on)*",IF('Application Form'!J809="MSTN_50K (add_on)*","MSTN_50K (add_on)*",IF('Application Form'!J809="MSTN_HD (add on)*","MSTN_HD (add on)*",IF('Application Form'!J809="STORE","STORE",IF('Application Form'!J809="HE","HE","")))))))))))))))))))),"")</f>
        <v/>
      </c>
    </row>
    <row r="799" spans="1:16" x14ac:dyDescent="0.25">
      <c r="A799" s="72">
        <f>'Application Form'!E810</f>
        <v>0</v>
      </c>
      <c r="B799" t="str">
        <f>IF('Application Form'!C810="Hair","H",IF('Application Form'!C810="Done","D",IF('Application Form'!C810="Semen","S",IF('Application Form'!C810="TSU","T",""))))</f>
        <v/>
      </c>
      <c r="C799" t="str">
        <f t="shared" si="12"/>
        <v>NAA</v>
      </c>
      <c r="F799" t="str">
        <f>IF('Application Form'!H810="SKSTD_BDL","SKSTD_BDL",IF('Application Form'!H810="MIP","MIP",IF('Application Form'!H810="MIP+PV","MIP",IF('Application Form'!H810="SEEKSIRE","SEEKSIRE",IF('Application Form'!H810="SEEKSIRE+PV","SEEKSIRE",IF('Application Form'!H810="GGP50K","GGP50K",IF('Application Form'!H810="GGP50K+PV","GGP50K",IF('Application Form'!H810="GGPHD (150K)","GGPHD (150K)",IF('Application Form'!H810="GGPHD+PV","GGPHD",IF('Application Form'!H810="PV","",IF('Application Form'!H810="POLL","",IF('Application Form'!H810="MSTN","",IF('Application Form'!H810="COAT","",IF('Application Form'!H810="PI","",IF('Application Form'!H810="POLL_50K (add on)*","",IF('Application Form'!H810="POLL_HD (add on)*","",IF('Application Form'!H810="MSTN_50K (add_on)*","",IF('Application Form'!H810="MSTN_HD (add on)*","",IF('Application Form'!H810="STORE","STORE",IF('Application Form'!H810="HE","HE",""))))))))))))))))))))</f>
        <v/>
      </c>
      <c r="G799" t="str">
        <f>IF(OR(RIGHT('Application Form'!H810,2)="PV",RIGHT('Application Form'!I810,2)="PV",RIGHT('Application Form'!J810,2)="PV"),"Yes","")</f>
        <v/>
      </c>
      <c r="H799" s="81" t="str">
        <f>IF(ISBLANK(IF(F799="SKSTD_BDL",'Application Form'!M810,IF('Office Use Only - DONT TOUCH!!!'!G799="Yes",'Application Form'!M810,""))),"",IF(F799="SKSTD_BDL",'Application Form'!M810,IF('Office Use Only - DONT TOUCH!!!'!G799="Yes",'Application Form'!M810,"")))</f>
        <v/>
      </c>
      <c r="K799" t="str">
        <f>IF(ISBLANK(IF(F799="SKSTD_BDL",'Application Form'!O810,IF('Office Use Only - DONT TOUCH!!!'!G799="Yes",'Application Form'!O810,""))),"",IF(F799="SKSTD_BDL",'Application Form'!O810,IF('Office Use Only - DONT TOUCH!!!'!G799="Yes",'Application Form'!O810,"")))</f>
        <v/>
      </c>
      <c r="N799" t="str">
        <f>IF(AND(F799="",'Application Form'!H810=""),"",IF(AND(F799="",'Application Form'!H810&lt;&gt;""),'Application Form'!H810,IF(AND(F799&lt;&gt;"",'Application Form'!I810=""),"",IF(AND(F799&lt;&gt;"",'Application Form'!I810&lt;&gt;""),IF('Application Form'!I810="SKSTD_BDL","SKSTD_BDL",IF('Application Form'!I810="MIP","MIP",IF('Application Form'!I810="MIP+PV","MIP",IF('Application Form'!I810="SEEKSIRE","SEEKSIRE",IF('Application Form'!I810="SEEKSIRE+PV","SEEKSIRE",IF('Application Form'!I810="GGP50K","GGP50K",IF('Application Form'!I810="GGP50K+PV","GGP50K",IF('Application Form'!I810="GGPHD (150K)","GGPHD (150K)",IF('Application Form'!I810="GGPHD+PV","GGPHD",IF('Application Form'!I810="PV","",IF('Application Form'!I810="POLL","",IF('Application Form'!I810="MSTN","MSTN",IF('Application Form'!I810="COAT","COAT",IF('Application Form'!I810="PI","PI",IF('Application Form'!I810="POLL_50K (add on)*","POLL_50K (add on)*",IF('Application Form'!I810="POLL_HD (add on)*","POLL_HD (add_on)*",IF('Application Form'!I810="MSTN_50K (add_on)*","MSTN_50K (add_on)*",IF('Application Form'!I810="MSTN_HD (add on)*","MSTN_HD (add on)*",IF('Application Form'!I810="STORE","STORE",IF('Application Form'!I810="HE","HE","")))))))))))))))))))),"ERROR"))))</f>
        <v/>
      </c>
      <c r="O799" t="str">
        <f>IF(AND(F799="",'Application Form'!H810=""),"",IF(AND(F799="",'Application Form'!H810&lt;&gt;"",'Application Form'!I810=""),"",IF(AND(F799&lt;&gt;"",'Application Form'!I810=""),"",IF(AND(F799&lt;&gt;"",'Application Form'!I810&lt;&gt;"",'Application Form'!J810=""),"",IF(AND(F799="",'Application Form'!H810&lt;&gt;"",'Application Form'!I810&lt;&gt;""),IF('Application Form'!I810="SKSTD_BDL","SKSTD_BDL",IF('Application Form'!I810="MIP","MIP",IF('Application Form'!I810="MIP+PV","MIP",IF('Application Form'!I810="SEEKSIRE","SEEKSIRE",IF('Application Form'!I810="SEEKSIRE+PV","SEEKSIRE",IF('Application Form'!I810="GGP50K","GGP50K",IF('Application Form'!I810="GGP50K+PV","GGP50K",IF('Application Form'!I810="GGPHD (150K)","GGPHD (150K)",IF('Application Form'!I810="GGPHD+PV","GGPHD",IF('Application Form'!I810="PV","",IF('Application Form'!I810="POLL","",IF('Application Form'!I810="MSTN","MSTN",IF('Application Form'!I810="COAT","COAT",IF('Application Form'!I810="PI","PI",IF('Application Form'!I810="POLL_50K (add on)*","POLL_50K (add on)*",IF('Application Form'!I810="POLL_HD (add on)*","POLL_HD (add_on)*",IF('Application Form'!I810="MSTN_50K (add_on)*","MSTN_50K (add_on)*",IF('Application Form'!I810="MSTN_HD (add on)*","MSTN_HD (add on)*",IF('Application Form'!I810="STORE","STORE",IF('Application Form'!I810="HE","HE","ERROR")))))))))))))))))))),IF(AND(F799&lt;&gt;"",'Application Form'!I810&lt;&gt;"",'Application Form'!J810&lt;&gt;""),IF('Application Form'!J810="SKSTD_BDL","SKSTD_BDL",IF('Application Form'!J810="MIP","MIP",IF('Application Form'!J810="MIP+PV","MIP",IF('Application Form'!J810="SEEKSIRE","SEEKSIRE",IF('Application Form'!J810="SEEKSIRE+PV","SEEKSIRE",IF('Application Form'!J810="GGP50K","GGP50K",IF('Application Form'!J810="GGP50K+PV","GGP50K",IF('Application Form'!J810="GGPHD (150K)","GGPHD (150K)",IF('Application Form'!J810="GGPHD+PV","GGPHD",IF('Application Form'!J810="PV","",IF('Application Form'!J810="POLL","",IF('Application Form'!J810="MSTN","MSTN",IF('Application Form'!J810="COAT","COAT",IF('Application Form'!J810="PI","PI",IF('Application Form'!J810="POLL_50K (add on)*","POLL_50K (add on)*",IF('Application Form'!J810="POLL_HD (add on)*","POLL_HD (add_on)*",IF('Application Form'!J810="MSTN_50K (add_on)*","MSTN_50K (add_on)*",IF('Application Form'!J810="MSTN_HD (add on)*","MSTN_HD (add on)*",IF('Application Form'!J810="STORE","STORE",IF('Application Form'!J810="HE","HE","")))))))))))))))))))),"ERROR"))))))</f>
        <v/>
      </c>
      <c r="P799" t="str">
        <f>IF(AND(F799="",O799&lt;&gt;""),IF('Application Form'!J810="SKSTD_BDL","SKSTD_BDL",IF('Application Form'!J810="MIP","MIP",IF('Application Form'!J810="MIP+PV","MIP",IF('Application Form'!J810="SEEKSIRE","SEEKSIRE",IF('Application Form'!J810="SEEKSIRE+PV","SEEKSIRE",IF('Application Form'!J810="GGP50K","GGP50K",IF('Application Form'!J810="GGP50K+PV","GGP50K",IF('Application Form'!J810="GGPHD (150K)","GGPHD (150K)",IF('Application Form'!J810="GGPHD+PV","GGPHD",IF('Application Form'!J810="PV","",IF('Application Form'!J810="POLL","",IF('Application Form'!J810="MSTN","MSTN",IF('Application Form'!J810="COAT","COAT",IF('Application Form'!J810="PI","PI",IF('Application Form'!J810="POLL_50K (add on)*","POLL_50K (add on)*",IF('Application Form'!J810="POLL_HD (add on)*","POLL_HD (add_on)*",IF('Application Form'!J810="MSTN_50K (add_on)*","MSTN_50K (add_on)*",IF('Application Form'!J810="MSTN_HD (add on)*","MSTN_HD (add on)*",IF('Application Form'!J810="STORE","STORE",IF('Application Form'!J810="HE","HE","")))))))))))))))))))),"")</f>
        <v/>
      </c>
    </row>
    <row r="800" spans="1:16" x14ac:dyDescent="0.25">
      <c r="A800" s="72">
        <f>'Application Form'!E811</f>
        <v>0</v>
      </c>
      <c r="B800" t="str">
        <f>IF('Application Form'!C811="Hair","H",IF('Application Form'!C811="Done","D",IF('Application Form'!C811="Semen","S",IF('Application Form'!C811="TSU","T",""))))</f>
        <v/>
      </c>
      <c r="C800" t="str">
        <f t="shared" si="12"/>
        <v>NAA</v>
      </c>
      <c r="F800" t="str">
        <f>IF('Application Form'!H811="SKSTD_BDL","SKSTD_BDL",IF('Application Form'!H811="MIP","MIP",IF('Application Form'!H811="MIP+PV","MIP",IF('Application Form'!H811="SEEKSIRE","SEEKSIRE",IF('Application Form'!H811="SEEKSIRE+PV","SEEKSIRE",IF('Application Form'!H811="GGP50K","GGP50K",IF('Application Form'!H811="GGP50K+PV","GGP50K",IF('Application Form'!H811="GGPHD (150K)","GGPHD (150K)",IF('Application Form'!H811="GGPHD+PV","GGPHD",IF('Application Form'!H811="PV","",IF('Application Form'!H811="POLL","",IF('Application Form'!H811="MSTN","",IF('Application Form'!H811="COAT","",IF('Application Form'!H811="PI","",IF('Application Form'!H811="POLL_50K (add on)*","",IF('Application Form'!H811="POLL_HD (add on)*","",IF('Application Form'!H811="MSTN_50K (add_on)*","",IF('Application Form'!H811="MSTN_HD (add on)*","",IF('Application Form'!H811="STORE","STORE",IF('Application Form'!H811="HE","HE",""))))))))))))))))))))</f>
        <v/>
      </c>
      <c r="G800" t="str">
        <f>IF(OR(RIGHT('Application Form'!H811,2)="PV",RIGHT('Application Form'!I811,2)="PV",RIGHT('Application Form'!J811,2)="PV"),"Yes","")</f>
        <v/>
      </c>
      <c r="H800" s="81" t="str">
        <f>IF(ISBLANK(IF(F800="SKSTD_BDL",'Application Form'!M811,IF('Office Use Only - DONT TOUCH!!!'!G800="Yes",'Application Form'!M811,""))),"",IF(F800="SKSTD_BDL",'Application Form'!M811,IF('Office Use Only - DONT TOUCH!!!'!G800="Yes",'Application Form'!M811,"")))</f>
        <v/>
      </c>
      <c r="K800" t="str">
        <f>IF(ISBLANK(IF(F800="SKSTD_BDL",'Application Form'!O811,IF('Office Use Only - DONT TOUCH!!!'!G800="Yes",'Application Form'!O811,""))),"",IF(F800="SKSTD_BDL",'Application Form'!O811,IF('Office Use Only - DONT TOUCH!!!'!G800="Yes",'Application Form'!O811,"")))</f>
        <v/>
      </c>
      <c r="N800" t="str">
        <f>IF(AND(F800="",'Application Form'!H811=""),"",IF(AND(F800="",'Application Form'!H811&lt;&gt;""),'Application Form'!H811,IF(AND(F800&lt;&gt;"",'Application Form'!I811=""),"",IF(AND(F800&lt;&gt;"",'Application Form'!I811&lt;&gt;""),IF('Application Form'!I811="SKSTD_BDL","SKSTD_BDL",IF('Application Form'!I811="MIP","MIP",IF('Application Form'!I811="MIP+PV","MIP",IF('Application Form'!I811="SEEKSIRE","SEEKSIRE",IF('Application Form'!I811="SEEKSIRE+PV","SEEKSIRE",IF('Application Form'!I811="GGP50K","GGP50K",IF('Application Form'!I811="GGP50K+PV","GGP50K",IF('Application Form'!I811="GGPHD (150K)","GGPHD (150K)",IF('Application Form'!I811="GGPHD+PV","GGPHD",IF('Application Form'!I811="PV","",IF('Application Form'!I811="POLL","",IF('Application Form'!I811="MSTN","MSTN",IF('Application Form'!I811="COAT","COAT",IF('Application Form'!I811="PI","PI",IF('Application Form'!I811="POLL_50K (add on)*","POLL_50K (add on)*",IF('Application Form'!I811="POLL_HD (add on)*","POLL_HD (add_on)*",IF('Application Form'!I811="MSTN_50K (add_on)*","MSTN_50K (add_on)*",IF('Application Form'!I811="MSTN_HD (add on)*","MSTN_HD (add on)*",IF('Application Form'!I811="STORE","STORE",IF('Application Form'!I811="HE","HE","")))))))))))))))))))),"ERROR"))))</f>
        <v/>
      </c>
      <c r="O800" t="str">
        <f>IF(AND(F800="",'Application Form'!H811=""),"",IF(AND(F800="",'Application Form'!H811&lt;&gt;"",'Application Form'!I811=""),"",IF(AND(F800&lt;&gt;"",'Application Form'!I811=""),"",IF(AND(F800&lt;&gt;"",'Application Form'!I811&lt;&gt;"",'Application Form'!J811=""),"",IF(AND(F800="",'Application Form'!H811&lt;&gt;"",'Application Form'!I811&lt;&gt;""),IF('Application Form'!I811="SKSTD_BDL","SKSTD_BDL",IF('Application Form'!I811="MIP","MIP",IF('Application Form'!I811="MIP+PV","MIP",IF('Application Form'!I811="SEEKSIRE","SEEKSIRE",IF('Application Form'!I811="SEEKSIRE+PV","SEEKSIRE",IF('Application Form'!I811="GGP50K","GGP50K",IF('Application Form'!I811="GGP50K+PV","GGP50K",IF('Application Form'!I811="GGPHD (150K)","GGPHD (150K)",IF('Application Form'!I811="GGPHD+PV","GGPHD",IF('Application Form'!I811="PV","",IF('Application Form'!I811="POLL","",IF('Application Form'!I811="MSTN","MSTN",IF('Application Form'!I811="COAT","COAT",IF('Application Form'!I811="PI","PI",IF('Application Form'!I811="POLL_50K (add on)*","POLL_50K (add on)*",IF('Application Form'!I811="POLL_HD (add on)*","POLL_HD (add_on)*",IF('Application Form'!I811="MSTN_50K (add_on)*","MSTN_50K (add_on)*",IF('Application Form'!I811="MSTN_HD (add on)*","MSTN_HD (add on)*",IF('Application Form'!I811="STORE","STORE",IF('Application Form'!I811="HE","HE","ERROR")))))))))))))))))))),IF(AND(F800&lt;&gt;"",'Application Form'!I811&lt;&gt;"",'Application Form'!J811&lt;&gt;""),IF('Application Form'!J811="SKSTD_BDL","SKSTD_BDL",IF('Application Form'!J811="MIP","MIP",IF('Application Form'!J811="MIP+PV","MIP",IF('Application Form'!J811="SEEKSIRE","SEEKSIRE",IF('Application Form'!J811="SEEKSIRE+PV","SEEKSIRE",IF('Application Form'!J811="GGP50K","GGP50K",IF('Application Form'!J811="GGP50K+PV","GGP50K",IF('Application Form'!J811="GGPHD (150K)","GGPHD (150K)",IF('Application Form'!J811="GGPHD+PV","GGPHD",IF('Application Form'!J811="PV","",IF('Application Form'!J811="POLL","",IF('Application Form'!J811="MSTN","MSTN",IF('Application Form'!J811="COAT","COAT",IF('Application Form'!J811="PI","PI",IF('Application Form'!J811="POLL_50K (add on)*","POLL_50K (add on)*",IF('Application Form'!J811="POLL_HD (add on)*","POLL_HD (add_on)*",IF('Application Form'!J811="MSTN_50K (add_on)*","MSTN_50K (add_on)*",IF('Application Form'!J811="MSTN_HD (add on)*","MSTN_HD (add on)*",IF('Application Form'!J811="STORE","STORE",IF('Application Form'!J811="HE","HE","")))))))))))))))))))),"ERROR"))))))</f>
        <v/>
      </c>
      <c r="P800" t="str">
        <f>IF(AND(F800="",O800&lt;&gt;""),IF('Application Form'!J811="SKSTD_BDL","SKSTD_BDL",IF('Application Form'!J811="MIP","MIP",IF('Application Form'!J811="MIP+PV","MIP",IF('Application Form'!J811="SEEKSIRE","SEEKSIRE",IF('Application Form'!J811="SEEKSIRE+PV","SEEKSIRE",IF('Application Form'!J811="GGP50K","GGP50K",IF('Application Form'!J811="GGP50K+PV","GGP50K",IF('Application Form'!J811="GGPHD (150K)","GGPHD (150K)",IF('Application Form'!J811="GGPHD+PV","GGPHD",IF('Application Form'!J811="PV","",IF('Application Form'!J811="POLL","",IF('Application Form'!J811="MSTN","MSTN",IF('Application Form'!J811="COAT","COAT",IF('Application Form'!J811="PI","PI",IF('Application Form'!J811="POLL_50K (add on)*","POLL_50K (add on)*",IF('Application Form'!J811="POLL_HD (add on)*","POLL_HD (add_on)*",IF('Application Form'!J811="MSTN_50K (add_on)*","MSTN_50K (add_on)*",IF('Application Form'!J811="MSTN_HD (add on)*","MSTN_HD (add on)*",IF('Application Form'!J811="STORE","STORE",IF('Application Form'!J811="HE","HE","")))))))))))))))))))),"")</f>
        <v/>
      </c>
    </row>
    <row r="801" spans="1:16" x14ac:dyDescent="0.25">
      <c r="A801" s="72">
        <f>'Application Form'!E812</f>
        <v>0</v>
      </c>
      <c r="B801" t="str">
        <f>IF('Application Form'!C812="Hair","H",IF('Application Form'!C812="Done","D",IF('Application Form'!C812="Semen","S",IF('Application Form'!C812="TSU","T",""))))</f>
        <v/>
      </c>
      <c r="C801" t="str">
        <f t="shared" si="12"/>
        <v>NAA</v>
      </c>
      <c r="F801" t="str">
        <f>IF('Application Form'!H812="SKSTD_BDL","SKSTD_BDL",IF('Application Form'!H812="MIP","MIP",IF('Application Form'!H812="MIP+PV","MIP",IF('Application Form'!H812="SEEKSIRE","SEEKSIRE",IF('Application Form'!H812="SEEKSIRE+PV","SEEKSIRE",IF('Application Form'!H812="GGP50K","GGP50K",IF('Application Form'!H812="GGP50K+PV","GGP50K",IF('Application Form'!H812="GGPHD (150K)","GGPHD (150K)",IF('Application Form'!H812="GGPHD+PV","GGPHD",IF('Application Form'!H812="PV","",IF('Application Form'!H812="POLL","",IF('Application Form'!H812="MSTN","",IF('Application Form'!H812="COAT","",IF('Application Form'!H812="PI","",IF('Application Form'!H812="POLL_50K (add on)*","",IF('Application Form'!H812="POLL_HD (add on)*","",IF('Application Form'!H812="MSTN_50K (add_on)*","",IF('Application Form'!H812="MSTN_HD (add on)*","",IF('Application Form'!H812="STORE","STORE",IF('Application Form'!H812="HE","HE",""))))))))))))))))))))</f>
        <v/>
      </c>
      <c r="G801" t="str">
        <f>IF(OR(RIGHT('Application Form'!H812,2)="PV",RIGHT('Application Form'!I812,2)="PV",RIGHT('Application Form'!J812,2)="PV"),"Yes","")</f>
        <v/>
      </c>
      <c r="H801" s="81" t="str">
        <f>IF(ISBLANK(IF(F801="SKSTD_BDL",'Application Form'!M812,IF('Office Use Only - DONT TOUCH!!!'!G801="Yes",'Application Form'!M812,""))),"",IF(F801="SKSTD_BDL",'Application Form'!M812,IF('Office Use Only - DONT TOUCH!!!'!G801="Yes",'Application Form'!M812,"")))</f>
        <v/>
      </c>
      <c r="K801" t="str">
        <f>IF(ISBLANK(IF(F801="SKSTD_BDL",'Application Form'!O812,IF('Office Use Only - DONT TOUCH!!!'!G801="Yes",'Application Form'!O812,""))),"",IF(F801="SKSTD_BDL",'Application Form'!O812,IF('Office Use Only - DONT TOUCH!!!'!G801="Yes",'Application Form'!O812,"")))</f>
        <v/>
      </c>
      <c r="N801" t="str">
        <f>IF(AND(F801="",'Application Form'!H812=""),"",IF(AND(F801="",'Application Form'!H812&lt;&gt;""),'Application Form'!H812,IF(AND(F801&lt;&gt;"",'Application Form'!I812=""),"",IF(AND(F801&lt;&gt;"",'Application Form'!I812&lt;&gt;""),IF('Application Form'!I812="SKSTD_BDL","SKSTD_BDL",IF('Application Form'!I812="MIP","MIP",IF('Application Form'!I812="MIP+PV","MIP",IF('Application Form'!I812="SEEKSIRE","SEEKSIRE",IF('Application Form'!I812="SEEKSIRE+PV","SEEKSIRE",IF('Application Form'!I812="GGP50K","GGP50K",IF('Application Form'!I812="GGP50K+PV","GGP50K",IF('Application Form'!I812="GGPHD (150K)","GGPHD (150K)",IF('Application Form'!I812="GGPHD+PV","GGPHD",IF('Application Form'!I812="PV","",IF('Application Form'!I812="POLL","",IF('Application Form'!I812="MSTN","MSTN",IF('Application Form'!I812="COAT","COAT",IF('Application Form'!I812="PI","PI",IF('Application Form'!I812="POLL_50K (add on)*","POLL_50K (add on)*",IF('Application Form'!I812="POLL_HD (add on)*","POLL_HD (add_on)*",IF('Application Form'!I812="MSTN_50K (add_on)*","MSTN_50K (add_on)*",IF('Application Form'!I812="MSTN_HD (add on)*","MSTN_HD (add on)*",IF('Application Form'!I812="STORE","STORE",IF('Application Form'!I812="HE","HE","")))))))))))))))))))),"ERROR"))))</f>
        <v/>
      </c>
      <c r="O801" t="str">
        <f>IF(AND(F801="",'Application Form'!H812=""),"",IF(AND(F801="",'Application Form'!H812&lt;&gt;"",'Application Form'!I812=""),"",IF(AND(F801&lt;&gt;"",'Application Form'!I812=""),"",IF(AND(F801&lt;&gt;"",'Application Form'!I812&lt;&gt;"",'Application Form'!J812=""),"",IF(AND(F801="",'Application Form'!H812&lt;&gt;"",'Application Form'!I812&lt;&gt;""),IF('Application Form'!I812="SKSTD_BDL","SKSTD_BDL",IF('Application Form'!I812="MIP","MIP",IF('Application Form'!I812="MIP+PV","MIP",IF('Application Form'!I812="SEEKSIRE","SEEKSIRE",IF('Application Form'!I812="SEEKSIRE+PV","SEEKSIRE",IF('Application Form'!I812="GGP50K","GGP50K",IF('Application Form'!I812="GGP50K+PV","GGP50K",IF('Application Form'!I812="GGPHD (150K)","GGPHD (150K)",IF('Application Form'!I812="GGPHD+PV","GGPHD",IF('Application Form'!I812="PV","",IF('Application Form'!I812="POLL","",IF('Application Form'!I812="MSTN","MSTN",IF('Application Form'!I812="COAT","COAT",IF('Application Form'!I812="PI","PI",IF('Application Form'!I812="POLL_50K (add on)*","POLL_50K (add on)*",IF('Application Form'!I812="POLL_HD (add on)*","POLL_HD (add_on)*",IF('Application Form'!I812="MSTN_50K (add_on)*","MSTN_50K (add_on)*",IF('Application Form'!I812="MSTN_HD (add on)*","MSTN_HD (add on)*",IF('Application Form'!I812="STORE","STORE",IF('Application Form'!I812="HE","HE","ERROR")))))))))))))))))))),IF(AND(F801&lt;&gt;"",'Application Form'!I812&lt;&gt;"",'Application Form'!J812&lt;&gt;""),IF('Application Form'!J812="SKSTD_BDL","SKSTD_BDL",IF('Application Form'!J812="MIP","MIP",IF('Application Form'!J812="MIP+PV","MIP",IF('Application Form'!J812="SEEKSIRE","SEEKSIRE",IF('Application Form'!J812="SEEKSIRE+PV","SEEKSIRE",IF('Application Form'!J812="GGP50K","GGP50K",IF('Application Form'!J812="GGP50K+PV","GGP50K",IF('Application Form'!J812="GGPHD (150K)","GGPHD (150K)",IF('Application Form'!J812="GGPHD+PV","GGPHD",IF('Application Form'!J812="PV","",IF('Application Form'!J812="POLL","",IF('Application Form'!J812="MSTN","MSTN",IF('Application Form'!J812="COAT","COAT",IF('Application Form'!J812="PI","PI",IF('Application Form'!J812="POLL_50K (add on)*","POLL_50K (add on)*",IF('Application Form'!J812="POLL_HD (add on)*","POLL_HD (add_on)*",IF('Application Form'!J812="MSTN_50K (add_on)*","MSTN_50K (add_on)*",IF('Application Form'!J812="MSTN_HD (add on)*","MSTN_HD (add on)*",IF('Application Form'!J812="STORE","STORE",IF('Application Form'!J812="HE","HE","")))))))))))))))))))),"ERROR"))))))</f>
        <v/>
      </c>
      <c r="P801" t="str">
        <f>IF(AND(F801="",O801&lt;&gt;""),IF('Application Form'!J812="SKSTD_BDL","SKSTD_BDL",IF('Application Form'!J812="MIP","MIP",IF('Application Form'!J812="MIP+PV","MIP",IF('Application Form'!J812="SEEKSIRE","SEEKSIRE",IF('Application Form'!J812="SEEKSIRE+PV","SEEKSIRE",IF('Application Form'!J812="GGP50K","GGP50K",IF('Application Form'!J812="GGP50K+PV","GGP50K",IF('Application Form'!J812="GGPHD (150K)","GGPHD (150K)",IF('Application Form'!J812="GGPHD+PV","GGPHD",IF('Application Form'!J812="PV","",IF('Application Form'!J812="POLL","",IF('Application Form'!J812="MSTN","MSTN",IF('Application Form'!J812="COAT","COAT",IF('Application Form'!J812="PI","PI",IF('Application Form'!J812="POLL_50K (add on)*","POLL_50K (add on)*",IF('Application Form'!J812="POLL_HD (add on)*","POLL_HD (add_on)*",IF('Application Form'!J812="MSTN_50K (add_on)*","MSTN_50K (add_on)*",IF('Application Form'!J812="MSTN_HD (add on)*","MSTN_HD (add on)*",IF('Application Form'!J812="STORE","STORE",IF('Application Form'!J812="HE","HE","")))))))))))))))))))),"")</f>
        <v/>
      </c>
    </row>
    <row r="802" spans="1:16" x14ac:dyDescent="0.25">
      <c r="A802" s="72">
        <f>'Application Form'!E813</f>
        <v>0</v>
      </c>
      <c r="B802" t="str">
        <f>IF('Application Form'!C813="Hair","H",IF('Application Form'!C813="Done","D",IF('Application Form'!C813="Semen","S",IF('Application Form'!C813="TSU","T",""))))</f>
        <v/>
      </c>
      <c r="C802" t="str">
        <f t="shared" si="12"/>
        <v>NAA</v>
      </c>
      <c r="F802" t="str">
        <f>IF('Application Form'!H813="SKSTD_BDL","SKSTD_BDL",IF('Application Form'!H813="MIP","MIP",IF('Application Form'!H813="MIP+PV","MIP",IF('Application Form'!H813="SEEKSIRE","SEEKSIRE",IF('Application Form'!H813="SEEKSIRE+PV","SEEKSIRE",IF('Application Form'!H813="GGP50K","GGP50K",IF('Application Form'!H813="GGP50K+PV","GGP50K",IF('Application Form'!H813="GGPHD (150K)","GGPHD (150K)",IF('Application Form'!H813="GGPHD+PV","GGPHD",IF('Application Form'!H813="PV","",IF('Application Form'!H813="POLL","",IF('Application Form'!H813="MSTN","",IF('Application Form'!H813="COAT","",IF('Application Form'!H813="PI","",IF('Application Form'!H813="POLL_50K (add on)*","",IF('Application Form'!H813="POLL_HD (add on)*","",IF('Application Form'!H813="MSTN_50K (add_on)*","",IF('Application Form'!H813="MSTN_HD (add on)*","",IF('Application Form'!H813="STORE","STORE",IF('Application Form'!H813="HE","HE",""))))))))))))))))))))</f>
        <v/>
      </c>
      <c r="G802" t="str">
        <f>IF(OR(RIGHT('Application Form'!H813,2)="PV",RIGHT('Application Form'!I813,2)="PV",RIGHT('Application Form'!J813,2)="PV"),"Yes","")</f>
        <v/>
      </c>
      <c r="H802" s="81" t="str">
        <f>IF(ISBLANK(IF(F802="SKSTD_BDL",'Application Form'!M813,IF('Office Use Only - DONT TOUCH!!!'!G802="Yes",'Application Form'!M813,""))),"",IF(F802="SKSTD_BDL",'Application Form'!M813,IF('Office Use Only - DONT TOUCH!!!'!G802="Yes",'Application Form'!M813,"")))</f>
        <v/>
      </c>
      <c r="K802" t="str">
        <f>IF(ISBLANK(IF(F802="SKSTD_BDL",'Application Form'!O813,IF('Office Use Only - DONT TOUCH!!!'!G802="Yes",'Application Form'!O813,""))),"",IF(F802="SKSTD_BDL",'Application Form'!O813,IF('Office Use Only - DONT TOUCH!!!'!G802="Yes",'Application Form'!O813,"")))</f>
        <v/>
      </c>
      <c r="N802" t="str">
        <f>IF(AND(F802="",'Application Form'!H813=""),"",IF(AND(F802="",'Application Form'!H813&lt;&gt;""),'Application Form'!H813,IF(AND(F802&lt;&gt;"",'Application Form'!I813=""),"",IF(AND(F802&lt;&gt;"",'Application Form'!I813&lt;&gt;""),IF('Application Form'!I813="SKSTD_BDL","SKSTD_BDL",IF('Application Form'!I813="MIP","MIP",IF('Application Form'!I813="MIP+PV","MIP",IF('Application Form'!I813="SEEKSIRE","SEEKSIRE",IF('Application Form'!I813="SEEKSIRE+PV","SEEKSIRE",IF('Application Form'!I813="GGP50K","GGP50K",IF('Application Form'!I813="GGP50K+PV","GGP50K",IF('Application Form'!I813="GGPHD (150K)","GGPHD (150K)",IF('Application Form'!I813="GGPHD+PV","GGPHD",IF('Application Form'!I813="PV","",IF('Application Form'!I813="POLL","",IF('Application Form'!I813="MSTN","MSTN",IF('Application Form'!I813="COAT","COAT",IF('Application Form'!I813="PI","PI",IF('Application Form'!I813="POLL_50K (add on)*","POLL_50K (add on)*",IF('Application Form'!I813="POLL_HD (add on)*","POLL_HD (add_on)*",IF('Application Form'!I813="MSTN_50K (add_on)*","MSTN_50K (add_on)*",IF('Application Form'!I813="MSTN_HD (add on)*","MSTN_HD (add on)*",IF('Application Form'!I813="STORE","STORE",IF('Application Form'!I813="HE","HE","")))))))))))))))))))),"ERROR"))))</f>
        <v/>
      </c>
      <c r="O802" t="str">
        <f>IF(AND(F802="",'Application Form'!H813=""),"",IF(AND(F802="",'Application Form'!H813&lt;&gt;"",'Application Form'!I813=""),"",IF(AND(F802&lt;&gt;"",'Application Form'!I813=""),"",IF(AND(F802&lt;&gt;"",'Application Form'!I813&lt;&gt;"",'Application Form'!J813=""),"",IF(AND(F802="",'Application Form'!H813&lt;&gt;"",'Application Form'!I813&lt;&gt;""),IF('Application Form'!I813="SKSTD_BDL","SKSTD_BDL",IF('Application Form'!I813="MIP","MIP",IF('Application Form'!I813="MIP+PV","MIP",IF('Application Form'!I813="SEEKSIRE","SEEKSIRE",IF('Application Form'!I813="SEEKSIRE+PV","SEEKSIRE",IF('Application Form'!I813="GGP50K","GGP50K",IF('Application Form'!I813="GGP50K+PV","GGP50K",IF('Application Form'!I813="GGPHD (150K)","GGPHD (150K)",IF('Application Form'!I813="GGPHD+PV","GGPHD",IF('Application Form'!I813="PV","",IF('Application Form'!I813="POLL","",IF('Application Form'!I813="MSTN","MSTN",IF('Application Form'!I813="COAT","COAT",IF('Application Form'!I813="PI","PI",IF('Application Form'!I813="POLL_50K (add on)*","POLL_50K (add on)*",IF('Application Form'!I813="POLL_HD (add on)*","POLL_HD (add_on)*",IF('Application Form'!I813="MSTN_50K (add_on)*","MSTN_50K (add_on)*",IF('Application Form'!I813="MSTN_HD (add on)*","MSTN_HD (add on)*",IF('Application Form'!I813="STORE","STORE",IF('Application Form'!I813="HE","HE","ERROR")))))))))))))))))))),IF(AND(F802&lt;&gt;"",'Application Form'!I813&lt;&gt;"",'Application Form'!J813&lt;&gt;""),IF('Application Form'!J813="SKSTD_BDL","SKSTD_BDL",IF('Application Form'!J813="MIP","MIP",IF('Application Form'!J813="MIP+PV","MIP",IF('Application Form'!J813="SEEKSIRE","SEEKSIRE",IF('Application Form'!J813="SEEKSIRE+PV","SEEKSIRE",IF('Application Form'!J813="GGP50K","GGP50K",IF('Application Form'!J813="GGP50K+PV","GGP50K",IF('Application Form'!J813="GGPHD (150K)","GGPHD (150K)",IF('Application Form'!J813="GGPHD+PV","GGPHD",IF('Application Form'!J813="PV","",IF('Application Form'!J813="POLL","",IF('Application Form'!J813="MSTN","MSTN",IF('Application Form'!J813="COAT","COAT",IF('Application Form'!J813="PI","PI",IF('Application Form'!J813="POLL_50K (add on)*","POLL_50K (add on)*",IF('Application Form'!J813="POLL_HD (add on)*","POLL_HD (add_on)*",IF('Application Form'!J813="MSTN_50K (add_on)*","MSTN_50K (add_on)*",IF('Application Form'!J813="MSTN_HD (add on)*","MSTN_HD (add on)*",IF('Application Form'!J813="STORE","STORE",IF('Application Form'!J813="HE","HE","")))))))))))))))))))),"ERROR"))))))</f>
        <v/>
      </c>
      <c r="P802" t="str">
        <f>IF(AND(F802="",O802&lt;&gt;""),IF('Application Form'!J813="SKSTD_BDL","SKSTD_BDL",IF('Application Form'!J813="MIP","MIP",IF('Application Form'!J813="MIP+PV","MIP",IF('Application Form'!J813="SEEKSIRE","SEEKSIRE",IF('Application Form'!J813="SEEKSIRE+PV","SEEKSIRE",IF('Application Form'!J813="GGP50K","GGP50K",IF('Application Form'!J813="GGP50K+PV","GGP50K",IF('Application Form'!J813="GGPHD (150K)","GGPHD (150K)",IF('Application Form'!J813="GGPHD+PV","GGPHD",IF('Application Form'!J813="PV","",IF('Application Form'!J813="POLL","",IF('Application Form'!J813="MSTN","MSTN",IF('Application Form'!J813="COAT","COAT",IF('Application Form'!J813="PI","PI",IF('Application Form'!J813="POLL_50K (add on)*","POLL_50K (add on)*",IF('Application Form'!J813="POLL_HD (add on)*","POLL_HD (add_on)*",IF('Application Form'!J813="MSTN_50K (add_on)*","MSTN_50K (add_on)*",IF('Application Form'!J813="MSTN_HD (add on)*","MSTN_HD (add on)*",IF('Application Form'!J813="STORE","STORE",IF('Application Form'!J813="HE","HE","")))))))))))))))))))),"")</f>
        <v/>
      </c>
    </row>
    <row r="803" spans="1:16" x14ac:dyDescent="0.25">
      <c r="A803" s="72">
        <f>'Application Form'!E814</f>
        <v>0</v>
      </c>
      <c r="B803" t="str">
        <f>IF('Application Form'!C814="Hair","H",IF('Application Form'!C814="Done","D",IF('Application Form'!C814="Semen","S",IF('Application Form'!C814="TSU","T",""))))</f>
        <v/>
      </c>
      <c r="C803" t="str">
        <f t="shared" si="12"/>
        <v>NAA</v>
      </c>
      <c r="F803" t="str">
        <f>IF('Application Form'!H814="SKSTD_BDL","SKSTD_BDL",IF('Application Form'!H814="MIP","MIP",IF('Application Form'!H814="MIP+PV","MIP",IF('Application Form'!H814="SEEKSIRE","SEEKSIRE",IF('Application Form'!H814="SEEKSIRE+PV","SEEKSIRE",IF('Application Form'!H814="GGP50K","GGP50K",IF('Application Form'!H814="GGP50K+PV","GGP50K",IF('Application Form'!H814="GGPHD (150K)","GGPHD (150K)",IF('Application Form'!H814="GGPHD+PV","GGPHD",IF('Application Form'!H814="PV","",IF('Application Form'!H814="POLL","",IF('Application Form'!H814="MSTN","",IF('Application Form'!H814="COAT","",IF('Application Form'!H814="PI","",IF('Application Form'!H814="POLL_50K (add on)*","",IF('Application Form'!H814="POLL_HD (add on)*","",IF('Application Form'!H814="MSTN_50K (add_on)*","",IF('Application Form'!H814="MSTN_HD (add on)*","",IF('Application Form'!H814="STORE","STORE",IF('Application Form'!H814="HE","HE",""))))))))))))))))))))</f>
        <v/>
      </c>
      <c r="G803" t="str">
        <f>IF(OR(RIGHT('Application Form'!H814,2)="PV",RIGHT('Application Form'!I814,2)="PV",RIGHT('Application Form'!J814,2)="PV"),"Yes","")</f>
        <v/>
      </c>
      <c r="H803" s="81" t="str">
        <f>IF(ISBLANK(IF(F803="SKSTD_BDL",'Application Form'!M814,IF('Office Use Only - DONT TOUCH!!!'!G803="Yes",'Application Form'!M814,""))),"",IF(F803="SKSTD_BDL",'Application Form'!M814,IF('Office Use Only - DONT TOUCH!!!'!G803="Yes",'Application Form'!M814,"")))</f>
        <v/>
      </c>
      <c r="K803" t="str">
        <f>IF(ISBLANK(IF(F803="SKSTD_BDL",'Application Form'!O814,IF('Office Use Only - DONT TOUCH!!!'!G803="Yes",'Application Form'!O814,""))),"",IF(F803="SKSTD_BDL",'Application Form'!O814,IF('Office Use Only - DONT TOUCH!!!'!G803="Yes",'Application Form'!O814,"")))</f>
        <v/>
      </c>
      <c r="N803" t="str">
        <f>IF(AND(F803="",'Application Form'!H814=""),"",IF(AND(F803="",'Application Form'!H814&lt;&gt;""),'Application Form'!H814,IF(AND(F803&lt;&gt;"",'Application Form'!I814=""),"",IF(AND(F803&lt;&gt;"",'Application Form'!I814&lt;&gt;""),IF('Application Form'!I814="SKSTD_BDL","SKSTD_BDL",IF('Application Form'!I814="MIP","MIP",IF('Application Form'!I814="MIP+PV","MIP",IF('Application Form'!I814="SEEKSIRE","SEEKSIRE",IF('Application Form'!I814="SEEKSIRE+PV","SEEKSIRE",IF('Application Form'!I814="GGP50K","GGP50K",IF('Application Form'!I814="GGP50K+PV","GGP50K",IF('Application Form'!I814="GGPHD (150K)","GGPHD (150K)",IF('Application Form'!I814="GGPHD+PV","GGPHD",IF('Application Form'!I814="PV","",IF('Application Form'!I814="POLL","",IF('Application Form'!I814="MSTN","MSTN",IF('Application Form'!I814="COAT","COAT",IF('Application Form'!I814="PI","PI",IF('Application Form'!I814="POLL_50K (add on)*","POLL_50K (add on)*",IF('Application Form'!I814="POLL_HD (add on)*","POLL_HD (add_on)*",IF('Application Form'!I814="MSTN_50K (add_on)*","MSTN_50K (add_on)*",IF('Application Form'!I814="MSTN_HD (add on)*","MSTN_HD (add on)*",IF('Application Form'!I814="STORE","STORE",IF('Application Form'!I814="HE","HE","")))))))))))))))))))),"ERROR"))))</f>
        <v/>
      </c>
      <c r="O803" t="str">
        <f>IF(AND(F803="",'Application Form'!H814=""),"",IF(AND(F803="",'Application Form'!H814&lt;&gt;"",'Application Form'!I814=""),"",IF(AND(F803&lt;&gt;"",'Application Form'!I814=""),"",IF(AND(F803&lt;&gt;"",'Application Form'!I814&lt;&gt;"",'Application Form'!J814=""),"",IF(AND(F803="",'Application Form'!H814&lt;&gt;"",'Application Form'!I814&lt;&gt;""),IF('Application Form'!I814="SKSTD_BDL","SKSTD_BDL",IF('Application Form'!I814="MIP","MIP",IF('Application Form'!I814="MIP+PV","MIP",IF('Application Form'!I814="SEEKSIRE","SEEKSIRE",IF('Application Form'!I814="SEEKSIRE+PV","SEEKSIRE",IF('Application Form'!I814="GGP50K","GGP50K",IF('Application Form'!I814="GGP50K+PV","GGP50K",IF('Application Form'!I814="GGPHD (150K)","GGPHD (150K)",IF('Application Form'!I814="GGPHD+PV","GGPHD",IF('Application Form'!I814="PV","",IF('Application Form'!I814="POLL","",IF('Application Form'!I814="MSTN","MSTN",IF('Application Form'!I814="COAT","COAT",IF('Application Form'!I814="PI","PI",IF('Application Form'!I814="POLL_50K (add on)*","POLL_50K (add on)*",IF('Application Form'!I814="POLL_HD (add on)*","POLL_HD (add_on)*",IF('Application Form'!I814="MSTN_50K (add_on)*","MSTN_50K (add_on)*",IF('Application Form'!I814="MSTN_HD (add on)*","MSTN_HD (add on)*",IF('Application Form'!I814="STORE","STORE",IF('Application Form'!I814="HE","HE","ERROR")))))))))))))))))))),IF(AND(F803&lt;&gt;"",'Application Form'!I814&lt;&gt;"",'Application Form'!J814&lt;&gt;""),IF('Application Form'!J814="SKSTD_BDL","SKSTD_BDL",IF('Application Form'!J814="MIP","MIP",IF('Application Form'!J814="MIP+PV","MIP",IF('Application Form'!J814="SEEKSIRE","SEEKSIRE",IF('Application Form'!J814="SEEKSIRE+PV","SEEKSIRE",IF('Application Form'!J814="GGP50K","GGP50K",IF('Application Form'!J814="GGP50K+PV","GGP50K",IF('Application Form'!J814="GGPHD (150K)","GGPHD (150K)",IF('Application Form'!J814="GGPHD+PV","GGPHD",IF('Application Form'!J814="PV","",IF('Application Form'!J814="POLL","",IF('Application Form'!J814="MSTN","MSTN",IF('Application Form'!J814="COAT","COAT",IF('Application Form'!J814="PI","PI",IF('Application Form'!J814="POLL_50K (add on)*","POLL_50K (add on)*",IF('Application Form'!J814="POLL_HD (add on)*","POLL_HD (add_on)*",IF('Application Form'!J814="MSTN_50K (add_on)*","MSTN_50K (add_on)*",IF('Application Form'!J814="MSTN_HD (add on)*","MSTN_HD (add on)*",IF('Application Form'!J814="STORE","STORE",IF('Application Form'!J814="HE","HE","")))))))))))))))))))),"ERROR"))))))</f>
        <v/>
      </c>
      <c r="P803" t="str">
        <f>IF(AND(F803="",O803&lt;&gt;""),IF('Application Form'!J814="SKSTD_BDL","SKSTD_BDL",IF('Application Form'!J814="MIP","MIP",IF('Application Form'!J814="MIP+PV","MIP",IF('Application Form'!J814="SEEKSIRE","SEEKSIRE",IF('Application Form'!J814="SEEKSIRE+PV","SEEKSIRE",IF('Application Form'!J814="GGP50K","GGP50K",IF('Application Form'!J814="GGP50K+PV","GGP50K",IF('Application Form'!J814="GGPHD (150K)","GGPHD (150K)",IF('Application Form'!J814="GGPHD+PV","GGPHD",IF('Application Form'!J814="PV","",IF('Application Form'!J814="POLL","",IF('Application Form'!J814="MSTN","MSTN",IF('Application Form'!J814="COAT","COAT",IF('Application Form'!J814="PI","PI",IF('Application Form'!J814="POLL_50K (add on)*","POLL_50K (add on)*",IF('Application Form'!J814="POLL_HD (add on)*","POLL_HD (add_on)*",IF('Application Form'!J814="MSTN_50K (add_on)*","MSTN_50K (add_on)*",IF('Application Form'!J814="MSTN_HD (add on)*","MSTN_HD (add on)*",IF('Application Form'!J814="STORE","STORE",IF('Application Form'!J814="HE","HE","")))))))))))))))))))),"")</f>
        <v/>
      </c>
    </row>
    <row r="804" spans="1:16" x14ac:dyDescent="0.25">
      <c r="A804" s="72">
        <f>'Application Form'!E815</f>
        <v>0</v>
      </c>
      <c r="B804" t="str">
        <f>IF('Application Form'!C815="Hair","H",IF('Application Form'!C815="Done","D",IF('Application Form'!C815="Semen","S",IF('Application Form'!C815="TSU","T",""))))</f>
        <v/>
      </c>
      <c r="C804" t="str">
        <f t="shared" si="12"/>
        <v>NAA</v>
      </c>
      <c r="F804" t="str">
        <f>IF('Application Form'!H815="SKSTD_BDL","SKSTD_BDL",IF('Application Form'!H815="MIP","MIP",IF('Application Form'!H815="MIP+PV","MIP",IF('Application Form'!H815="SEEKSIRE","SEEKSIRE",IF('Application Form'!H815="SEEKSIRE+PV","SEEKSIRE",IF('Application Form'!H815="GGP50K","GGP50K",IF('Application Form'!H815="GGP50K+PV","GGP50K",IF('Application Form'!H815="GGPHD (150K)","GGPHD (150K)",IF('Application Form'!H815="GGPHD+PV","GGPHD",IF('Application Form'!H815="PV","",IF('Application Form'!H815="POLL","",IF('Application Form'!H815="MSTN","",IF('Application Form'!H815="COAT","",IF('Application Form'!H815="PI","",IF('Application Form'!H815="POLL_50K (add on)*","",IF('Application Form'!H815="POLL_HD (add on)*","",IF('Application Form'!H815="MSTN_50K (add_on)*","",IF('Application Form'!H815="MSTN_HD (add on)*","",IF('Application Form'!H815="STORE","STORE",IF('Application Form'!H815="HE","HE",""))))))))))))))))))))</f>
        <v/>
      </c>
      <c r="G804" t="str">
        <f>IF(OR(RIGHT('Application Form'!H815,2)="PV",RIGHT('Application Form'!I815,2)="PV",RIGHT('Application Form'!J815,2)="PV"),"Yes","")</f>
        <v/>
      </c>
      <c r="H804" s="81" t="str">
        <f>IF(ISBLANK(IF(F804="SKSTD_BDL",'Application Form'!M815,IF('Office Use Only - DONT TOUCH!!!'!G804="Yes",'Application Form'!M815,""))),"",IF(F804="SKSTD_BDL",'Application Form'!M815,IF('Office Use Only - DONT TOUCH!!!'!G804="Yes",'Application Form'!M815,"")))</f>
        <v/>
      </c>
      <c r="K804" t="str">
        <f>IF(ISBLANK(IF(F804="SKSTD_BDL",'Application Form'!O815,IF('Office Use Only - DONT TOUCH!!!'!G804="Yes",'Application Form'!O815,""))),"",IF(F804="SKSTD_BDL",'Application Form'!O815,IF('Office Use Only - DONT TOUCH!!!'!G804="Yes",'Application Form'!O815,"")))</f>
        <v/>
      </c>
      <c r="N804" t="str">
        <f>IF(AND(F804="",'Application Form'!H815=""),"",IF(AND(F804="",'Application Form'!H815&lt;&gt;""),'Application Form'!H815,IF(AND(F804&lt;&gt;"",'Application Form'!I815=""),"",IF(AND(F804&lt;&gt;"",'Application Form'!I815&lt;&gt;""),IF('Application Form'!I815="SKSTD_BDL","SKSTD_BDL",IF('Application Form'!I815="MIP","MIP",IF('Application Form'!I815="MIP+PV","MIP",IF('Application Form'!I815="SEEKSIRE","SEEKSIRE",IF('Application Form'!I815="SEEKSIRE+PV","SEEKSIRE",IF('Application Form'!I815="GGP50K","GGP50K",IF('Application Form'!I815="GGP50K+PV","GGP50K",IF('Application Form'!I815="GGPHD (150K)","GGPHD (150K)",IF('Application Form'!I815="GGPHD+PV","GGPHD",IF('Application Form'!I815="PV","",IF('Application Form'!I815="POLL","",IF('Application Form'!I815="MSTN","MSTN",IF('Application Form'!I815="COAT","COAT",IF('Application Form'!I815="PI","PI",IF('Application Form'!I815="POLL_50K (add on)*","POLL_50K (add on)*",IF('Application Form'!I815="POLL_HD (add on)*","POLL_HD (add_on)*",IF('Application Form'!I815="MSTN_50K (add_on)*","MSTN_50K (add_on)*",IF('Application Form'!I815="MSTN_HD (add on)*","MSTN_HD (add on)*",IF('Application Form'!I815="STORE","STORE",IF('Application Form'!I815="HE","HE","")))))))))))))))))))),"ERROR"))))</f>
        <v/>
      </c>
      <c r="O804" t="str">
        <f>IF(AND(F804="",'Application Form'!H815=""),"",IF(AND(F804="",'Application Form'!H815&lt;&gt;"",'Application Form'!I815=""),"",IF(AND(F804&lt;&gt;"",'Application Form'!I815=""),"",IF(AND(F804&lt;&gt;"",'Application Form'!I815&lt;&gt;"",'Application Form'!J815=""),"",IF(AND(F804="",'Application Form'!H815&lt;&gt;"",'Application Form'!I815&lt;&gt;""),IF('Application Form'!I815="SKSTD_BDL","SKSTD_BDL",IF('Application Form'!I815="MIP","MIP",IF('Application Form'!I815="MIP+PV","MIP",IF('Application Form'!I815="SEEKSIRE","SEEKSIRE",IF('Application Form'!I815="SEEKSIRE+PV","SEEKSIRE",IF('Application Form'!I815="GGP50K","GGP50K",IF('Application Form'!I815="GGP50K+PV","GGP50K",IF('Application Form'!I815="GGPHD (150K)","GGPHD (150K)",IF('Application Form'!I815="GGPHD+PV","GGPHD",IF('Application Form'!I815="PV","",IF('Application Form'!I815="POLL","",IF('Application Form'!I815="MSTN","MSTN",IF('Application Form'!I815="COAT","COAT",IF('Application Form'!I815="PI","PI",IF('Application Form'!I815="POLL_50K (add on)*","POLL_50K (add on)*",IF('Application Form'!I815="POLL_HD (add on)*","POLL_HD (add_on)*",IF('Application Form'!I815="MSTN_50K (add_on)*","MSTN_50K (add_on)*",IF('Application Form'!I815="MSTN_HD (add on)*","MSTN_HD (add on)*",IF('Application Form'!I815="STORE","STORE",IF('Application Form'!I815="HE","HE","ERROR")))))))))))))))))))),IF(AND(F804&lt;&gt;"",'Application Form'!I815&lt;&gt;"",'Application Form'!J815&lt;&gt;""),IF('Application Form'!J815="SKSTD_BDL","SKSTD_BDL",IF('Application Form'!J815="MIP","MIP",IF('Application Form'!J815="MIP+PV","MIP",IF('Application Form'!J815="SEEKSIRE","SEEKSIRE",IF('Application Form'!J815="SEEKSIRE+PV","SEEKSIRE",IF('Application Form'!J815="GGP50K","GGP50K",IF('Application Form'!J815="GGP50K+PV","GGP50K",IF('Application Form'!J815="GGPHD (150K)","GGPHD (150K)",IF('Application Form'!J815="GGPHD+PV","GGPHD",IF('Application Form'!J815="PV","",IF('Application Form'!J815="POLL","",IF('Application Form'!J815="MSTN","MSTN",IF('Application Form'!J815="COAT","COAT",IF('Application Form'!J815="PI","PI",IF('Application Form'!J815="POLL_50K (add on)*","POLL_50K (add on)*",IF('Application Form'!J815="POLL_HD (add on)*","POLL_HD (add_on)*",IF('Application Form'!J815="MSTN_50K (add_on)*","MSTN_50K (add_on)*",IF('Application Form'!J815="MSTN_HD (add on)*","MSTN_HD (add on)*",IF('Application Form'!J815="STORE","STORE",IF('Application Form'!J815="HE","HE","")))))))))))))))))))),"ERROR"))))))</f>
        <v/>
      </c>
      <c r="P804" t="str">
        <f>IF(AND(F804="",O804&lt;&gt;""),IF('Application Form'!J815="SKSTD_BDL","SKSTD_BDL",IF('Application Form'!J815="MIP","MIP",IF('Application Form'!J815="MIP+PV","MIP",IF('Application Form'!J815="SEEKSIRE","SEEKSIRE",IF('Application Form'!J815="SEEKSIRE+PV","SEEKSIRE",IF('Application Form'!J815="GGP50K","GGP50K",IF('Application Form'!J815="GGP50K+PV","GGP50K",IF('Application Form'!J815="GGPHD (150K)","GGPHD (150K)",IF('Application Form'!J815="GGPHD+PV","GGPHD",IF('Application Form'!J815="PV","",IF('Application Form'!J815="POLL","",IF('Application Form'!J815="MSTN","MSTN",IF('Application Form'!J815="COAT","COAT",IF('Application Form'!J815="PI","PI",IF('Application Form'!J815="POLL_50K (add on)*","POLL_50K (add on)*",IF('Application Form'!J815="POLL_HD (add on)*","POLL_HD (add_on)*",IF('Application Form'!J815="MSTN_50K (add_on)*","MSTN_50K (add_on)*",IF('Application Form'!J815="MSTN_HD (add on)*","MSTN_HD (add on)*",IF('Application Form'!J815="STORE","STORE",IF('Application Form'!J815="HE","HE","")))))))))))))))))))),"")</f>
        <v/>
      </c>
    </row>
    <row r="805" spans="1:16" x14ac:dyDescent="0.25">
      <c r="A805" s="72">
        <f>'Application Form'!E816</f>
        <v>0</v>
      </c>
      <c r="B805" t="str">
        <f>IF('Application Form'!C816="Hair","H",IF('Application Form'!C816="Done","D",IF('Application Form'!C816="Semen","S",IF('Application Form'!C816="TSU","T",""))))</f>
        <v/>
      </c>
      <c r="C805" t="str">
        <f t="shared" si="12"/>
        <v>NAA</v>
      </c>
      <c r="F805" t="str">
        <f>IF('Application Form'!H816="SKSTD_BDL","SKSTD_BDL",IF('Application Form'!H816="MIP","MIP",IF('Application Form'!H816="MIP+PV","MIP",IF('Application Form'!H816="SEEKSIRE","SEEKSIRE",IF('Application Form'!H816="SEEKSIRE+PV","SEEKSIRE",IF('Application Form'!H816="GGP50K","GGP50K",IF('Application Form'!H816="GGP50K+PV","GGP50K",IF('Application Form'!H816="GGPHD (150K)","GGPHD (150K)",IF('Application Form'!H816="GGPHD+PV","GGPHD",IF('Application Form'!H816="PV","",IF('Application Form'!H816="POLL","",IF('Application Form'!H816="MSTN","",IF('Application Form'!H816="COAT","",IF('Application Form'!H816="PI","",IF('Application Form'!H816="POLL_50K (add on)*","",IF('Application Form'!H816="POLL_HD (add on)*","",IF('Application Form'!H816="MSTN_50K (add_on)*","",IF('Application Form'!H816="MSTN_HD (add on)*","",IF('Application Form'!H816="STORE","STORE",IF('Application Form'!H816="HE","HE",""))))))))))))))))))))</f>
        <v/>
      </c>
      <c r="G805" t="str">
        <f>IF(OR(RIGHT('Application Form'!H816,2)="PV",RIGHT('Application Form'!I816,2)="PV",RIGHT('Application Form'!J816,2)="PV"),"Yes","")</f>
        <v/>
      </c>
      <c r="H805" s="81" t="str">
        <f>IF(ISBLANK(IF(F805="SKSTD_BDL",'Application Form'!M816,IF('Office Use Only - DONT TOUCH!!!'!G805="Yes",'Application Form'!M816,""))),"",IF(F805="SKSTD_BDL",'Application Form'!M816,IF('Office Use Only - DONT TOUCH!!!'!G805="Yes",'Application Form'!M816,"")))</f>
        <v/>
      </c>
      <c r="K805" t="str">
        <f>IF(ISBLANK(IF(F805="SKSTD_BDL",'Application Form'!O816,IF('Office Use Only - DONT TOUCH!!!'!G805="Yes",'Application Form'!O816,""))),"",IF(F805="SKSTD_BDL",'Application Form'!O816,IF('Office Use Only - DONT TOUCH!!!'!G805="Yes",'Application Form'!O816,"")))</f>
        <v/>
      </c>
      <c r="N805" t="str">
        <f>IF(AND(F805="",'Application Form'!H816=""),"",IF(AND(F805="",'Application Form'!H816&lt;&gt;""),'Application Form'!H816,IF(AND(F805&lt;&gt;"",'Application Form'!I816=""),"",IF(AND(F805&lt;&gt;"",'Application Form'!I816&lt;&gt;""),IF('Application Form'!I816="SKSTD_BDL","SKSTD_BDL",IF('Application Form'!I816="MIP","MIP",IF('Application Form'!I816="MIP+PV","MIP",IF('Application Form'!I816="SEEKSIRE","SEEKSIRE",IF('Application Form'!I816="SEEKSIRE+PV","SEEKSIRE",IF('Application Form'!I816="GGP50K","GGP50K",IF('Application Form'!I816="GGP50K+PV","GGP50K",IF('Application Form'!I816="GGPHD (150K)","GGPHD (150K)",IF('Application Form'!I816="GGPHD+PV","GGPHD",IF('Application Form'!I816="PV","",IF('Application Form'!I816="POLL","",IF('Application Form'!I816="MSTN","MSTN",IF('Application Form'!I816="COAT","COAT",IF('Application Form'!I816="PI","PI",IF('Application Form'!I816="POLL_50K (add on)*","POLL_50K (add on)*",IF('Application Form'!I816="POLL_HD (add on)*","POLL_HD (add_on)*",IF('Application Form'!I816="MSTN_50K (add_on)*","MSTN_50K (add_on)*",IF('Application Form'!I816="MSTN_HD (add on)*","MSTN_HD (add on)*",IF('Application Form'!I816="STORE","STORE",IF('Application Form'!I816="HE","HE","")))))))))))))))))))),"ERROR"))))</f>
        <v/>
      </c>
      <c r="O805" t="str">
        <f>IF(AND(F805="",'Application Form'!H816=""),"",IF(AND(F805="",'Application Form'!H816&lt;&gt;"",'Application Form'!I816=""),"",IF(AND(F805&lt;&gt;"",'Application Form'!I816=""),"",IF(AND(F805&lt;&gt;"",'Application Form'!I816&lt;&gt;"",'Application Form'!J816=""),"",IF(AND(F805="",'Application Form'!H816&lt;&gt;"",'Application Form'!I816&lt;&gt;""),IF('Application Form'!I816="SKSTD_BDL","SKSTD_BDL",IF('Application Form'!I816="MIP","MIP",IF('Application Form'!I816="MIP+PV","MIP",IF('Application Form'!I816="SEEKSIRE","SEEKSIRE",IF('Application Form'!I816="SEEKSIRE+PV","SEEKSIRE",IF('Application Form'!I816="GGP50K","GGP50K",IF('Application Form'!I816="GGP50K+PV","GGP50K",IF('Application Form'!I816="GGPHD (150K)","GGPHD (150K)",IF('Application Form'!I816="GGPHD+PV","GGPHD",IF('Application Form'!I816="PV","",IF('Application Form'!I816="POLL","",IF('Application Form'!I816="MSTN","MSTN",IF('Application Form'!I816="COAT","COAT",IF('Application Form'!I816="PI","PI",IF('Application Form'!I816="POLL_50K (add on)*","POLL_50K (add on)*",IF('Application Form'!I816="POLL_HD (add on)*","POLL_HD (add_on)*",IF('Application Form'!I816="MSTN_50K (add_on)*","MSTN_50K (add_on)*",IF('Application Form'!I816="MSTN_HD (add on)*","MSTN_HD (add on)*",IF('Application Form'!I816="STORE","STORE",IF('Application Form'!I816="HE","HE","ERROR")))))))))))))))))))),IF(AND(F805&lt;&gt;"",'Application Form'!I816&lt;&gt;"",'Application Form'!J816&lt;&gt;""),IF('Application Form'!J816="SKSTD_BDL","SKSTD_BDL",IF('Application Form'!J816="MIP","MIP",IF('Application Form'!J816="MIP+PV","MIP",IF('Application Form'!J816="SEEKSIRE","SEEKSIRE",IF('Application Form'!J816="SEEKSIRE+PV","SEEKSIRE",IF('Application Form'!J816="GGP50K","GGP50K",IF('Application Form'!J816="GGP50K+PV","GGP50K",IF('Application Form'!J816="GGPHD (150K)","GGPHD (150K)",IF('Application Form'!J816="GGPHD+PV","GGPHD",IF('Application Form'!J816="PV","",IF('Application Form'!J816="POLL","",IF('Application Form'!J816="MSTN","MSTN",IF('Application Form'!J816="COAT","COAT",IF('Application Form'!J816="PI","PI",IF('Application Form'!J816="POLL_50K (add on)*","POLL_50K (add on)*",IF('Application Form'!J816="POLL_HD (add on)*","POLL_HD (add_on)*",IF('Application Form'!J816="MSTN_50K (add_on)*","MSTN_50K (add_on)*",IF('Application Form'!J816="MSTN_HD (add on)*","MSTN_HD (add on)*",IF('Application Form'!J816="STORE","STORE",IF('Application Form'!J816="HE","HE","")))))))))))))))))))),"ERROR"))))))</f>
        <v/>
      </c>
      <c r="P805" t="str">
        <f>IF(AND(F805="",O805&lt;&gt;""),IF('Application Form'!J816="SKSTD_BDL","SKSTD_BDL",IF('Application Form'!J816="MIP","MIP",IF('Application Form'!J816="MIP+PV","MIP",IF('Application Form'!J816="SEEKSIRE","SEEKSIRE",IF('Application Form'!J816="SEEKSIRE+PV","SEEKSIRE",IF('Application Form'!J816="GGP50K","GGP50K",IF('Application Form'!J816="GGP50K+PV","GGP50K",IF('Application Form'!J816="GGPHD (150K)","GGPHD (150K)",IF('Application Form'!J816="GGPHD+PV","GGPHD",IF('Application Form'!J816="PV","",IF('Application Form'!J816="POLL","",IF('Application Form'!J816="MSTN","MSTN",IF('Application Form'!J816="COAT","COAT",IF('Application Form'!J816="PI","PI",IF('Application Form'!J816="POLL_50K (add on)*","POLL_50K (add on)*",IF('Application Form'!J816="POLL_HD (add on)*","POLL_HD (add_on)*",IF('Application Form'!J816="MSTN_50K (add_on)*","MSTN_50K (add_on)*",IF('Application Form'!J816="MSTN_HD (add on)*","MSTN_HD (add on)*",IF('Application Form'!J816="STORE","STORE",IF('Application Form'!J816="HE","HE","")))))))))))))))))))),"")</f>
        <v/>
      </c>
    </row>
    <row r="806" spans="1:16" x14ac:dyDescent="0.25">
      <c r="A806" s="72">
        <f>'Application Form'!E817</f>
        <v>0</v>
      </c>
      <c r="B806" t="str">
        <f>IF('Application Form'!C817="Hair","H",IF('Application Form'!C817="Done","D",IF('Application Form'!C817="Semen","S",IF('Application Form'!C817="TSU","T",""))))</f>
        <v/>
      </c>
      <c r="C806" t="str">
        <f t="shared" si="12"/>
        <v>NAA</v>
      </c>
      <c r="F806" t="str">
        <f>IF('Application Form'!H817="SKSTD_BDL","SKSTD_BDL",IF('Application Form'!H817="MIP","MIP",IF('Application Form'!H817="MIP+PV","MIP",IF('Application Form'!H817="SEEKSIRE","SEEKSIRE",IF('Application Form'!H817="SEEKSIRE+PV","SEEKSIRE",IF('Application Form'!H817="GGP50K","GGP50K",IF('Application Form'!H817="GGP50K+PV","GGP50K",IF('Application Form'!H817="GGPHD (150K)","GGPHD (150K)",IF('Application Form'!H817="GGPHD+PV","GGPHD",IF('Application Form'!H817="PV","",IF('Application Form'!H817="POLL","",IF('Application Form'!H817="MSTN","",IF('Application Form'!H817="COAT","",IF('Application Form'!H817="PI","",IF('Application Form'!H817="POLL_50K (add on)*","",IF('Application Form'!H817="POLL_HD (add on)*","",IF('Application Form'!H817="MSTN_50K (add_on)*","",IF('Application Form'!H817="MSTN_HD (add on)*","",IF('Application Form'!H817="STORE","STORE",IF('Application Form'!H817="HE","HE",""))))))))))))))))))))</f>
        <v/>
      </c>
      <c r="G806" t="str">
        <f>IF(OR(RIGHT('Application Form'!H817,2)="PV",RIGHT('Application Form'!I817,2)="PV",RIGHT('Application Form'!J817,2)="PV"),"Yes","")</f>
        <v/>
      </c>
      <c r="H806" s="81" t="str">
        <f>IF(ISBLANK(IF(F806="SKSTD_BDL",'Application Form'!M817,IF('Office Use Only - DONT TOUCH!!!'!G806="Yes",'Application Form'!M817,""))),"",IF(F806="SKSTD_BDL",'Application Form'!M817,IF('Office Use Only - DONT TOUCH!!!'!G806="Yes",'Application Form'!M817,"")))</f>
        <v/>
      </c>
      <c r="K806" t="str">
        <f>IF(ISBLANK(IF(F806="SKSTD_BDL",'Application Form'!O817,IF('Office Use Only - DONT TOUCH!!!'!G806="Yes",'Application Form'!O817,""))),"",IF(F806="SKSTD_BDL",'Application Form'!O817,IF('Office Use Only - DONT TOUCH!!!'!G806="Yes",'Application Form'!O817,"")))</f>
        <v/>
      </c>
      <c r="N806" t="str">
        <f>IF(AND(F806="",'Application Form'!H817=""),"",IF(AND(F806="",'Application Form'!H817&lt;&gt;""),'Application Form'!H817,IF(AND(F806&lt;&gt;"",'Application Form'!I817=""),"",IF(AND(F806&lt;&gt;"",'Application Form'!I817&lt;&gt;""),IF('Application Form'!I817="SKSTD_BDL","SKSTD_BDL",IF('Application Form'!I817="MIP","MIP",IF('Application Form'!I817="MIP+PV","MIP",IF('Application Form'!I817="SEEKSIRE","SEEKSIRE",IF('Application Form'!I817="SEEKSIRE+PV","SEEKSIRE",IF('Application Form'!I817="GGP50K","GGP50K",IF('Application Form'!I817="GGP50K+PV","GGP50K",IF('Application Form'!I817="GGPHD (150K)","GGPHD (150K)",IF('Application Form'!I817="GGPHD+PV","GGPHD",IF('Application Form'!I817="PV","",IF('Application Form'!I817="POLL","",IF('Application Form'!I817="MSTN","MSTN",IF('Application Form'!I817="COAT","COAT",IF('Application Form'!I817="PI","PI",IF('Application Form'!I817="POLL_50K (add on)*","POLL_50K (add on)*",IF('Application Form'!I817="POLL_HD (add on)*","POLL_HD (add_on)*",IF('Application Form'!I817="MSTN_50K (add_on)*","MSTN_50K (add_on)*",IF('Application Form'!I817="MSTN_HD (add on)*","MSTN_HD (add on)*",IF('Application Form'!I817="STORE","STORE",IF('Application Form'!I817="HE","HE","")))))))))))))))))))),"ERROR"))))</f>
        <v/>
      </c>
      <c r="O806" t="str">
        <f>IF(AND(F806="",'Application Form'!H817=""),"",IF(AND(F806="",'Application Form'!H817&lt;&gt;"",'Application Form'!I817=""),"",IF(AND(F806&lt;&gt;"",'Application Form'!I817=""),"",IF(AND(F806&lt;&gt;"",'Application Form'!I817&lt;&gt;"",'Application Form'!J817=""),"",IF(AND(F806="",'Application Form'!H817&lt;&gt;"",'Application Form'!I817&lt;&gt;""),IF('Application Form'!I817="SKSTD_BDL","SKSTD_BDL",IF('Application Form'!I817="MIP","MIP",IF('Application Form'!I817="MIP+PV","MIP",IF('Application Form'!I817="SEEKSIRE","SEEKSIRE",IF('Application Form'!I817="SEEKSIRE+PV","SEEKSIRE",IF('Application Form'!I817="GGP50K","GGP50K",IF('Application Form'!I817="GGP50K+PV","GGP50K",IF('Application Form'!I817="GGPHD (150K)","GGPHD (150K)",IF('Application Form'!I817="GGPHD+PV","GGPHD",IF('Application Form'!I817="PV","",IF('Application Form'!I817="POLL","",IF('Application Form'!I817="MSTN","MSTN",IF('Application Form'!I817="COAT","COAT",IF('Application Form'!I817="PI","PI",IF('Application Form'!I817="POLL_50K (add on)*","POLL_50K (add on)*",IF('Application Form'!I817="POLL_HD (add on)*","POLL_HD (add_on)*",IF('Application Form'!I817="MSTN_50K (add_on)*","MSTN_50K (add_on)*",IF('Application Form'!I817="MSTN_HD (add on)*","MSTN_HD (add on)*",IF('Application Form'!I817="STORE","STORE",IF('Application Form'!I817="HE","HE","ERROR")))))))))))))))))))),IF(AND(F806&lt;&gt;"",'Application Form'!I817&lt;&gt;"",'Application Form'!J817&lt;&gt;""),IF('Application Form'!J817="SKSTD_BDL","SKSTD_BDL",IF('Application Form'!J817="MIP","MIP",IF('Application Form'!J817="MIP+PV","MIP",IF('Application Form'!J817="SEEKSIRE","SEEKSIRE",IF('Application Form'!J817="SEEKSIRE+PV","SEEKSIRE",IF('Application Form'!J817="GGP50K","GGP50K",IF('Application Form'!J817="GGP50K+PV","GGP50K",IF('Application Form'!J817="GGPHD (150K)","GGPHD (150K)",IF('Application Form'!J817="GGPHD+PV","GGPHD",IF('Application Form'!J817="PV","",IF('Application Form'!J817="POLL","",IF('Application Form'!J817="MSTN","MSTN",IF('Application Form'!J817="COAT","COAT",IF('Application Form'!J817="PI","PI",IF('Application Form'!J817="POLL_50K (add on)*","POLL_50K (add on)*",IF('Application Form'!J817="POLL_HD (add on)*","POLL_HD (add_on)*",IF('Application Form'!J817="MSTN_50K (add_on)*","MSTN_50K (add_on)*",IF('Application Form'!J817="MSTN_HD (add on)*","MSTN_HD (add on)*",IF('Application Form'!J817="STORE","STORE",IF('Application Form'!J817="HE","HE","")))))))))))))))))))),"ERROR"))))))</f>
        <v/>
      </c>
      <c r="P806" t="str">
        <f>IF(AND(F806="",O806&lt;&gt;""),IF('Application Form'!J817="SKSTD_BDL","SKSTD_BDL",IF('Application Form'!J817="MIP","MIP",IF('Application Form'!J817="MIP+PV","MIP",IF('Application Form'!J817="SEEKSIRE","SEEKSIRE",IF('Application Form'!J817="SEEKSIRE+PV","SEEKSIRE",IF('Application Form'!J817="GGP50K","GGP50K",IF('Application Form'!J817="GGP50K+PV","GGP50K",IF('Application Form'!J817="GGPHD (150K)","GGPHD (150K)",IF('Application Form'!J817="GGPHD+PV","GGPHD",IF('Application Form'!J817="PV","",IF('Application Form'!J817="POLL","",IF('Application Form'!J817="MSTN","MSTN",IF('Application Form'!J817="COAT","COAT",IF('Application Form'!J817="PI","PI",IF('Application Form'!J817="POLL_50K (add on)*","POLL_50K (add on)*",IF('Application Form'!J817="POLL_HD (add on)*","POLL_HD (add_on)*",IF('Application Form'!J817="MSTN_50K (add_on)*","MSTN_50K (add_on)*",IF('Application Form'!J817="MSTN_HD (add on)*","MSTN_HD (add on)*",IF('Application Form'!J817="STORE","STORE",IF('Application Form'!J817="HE","HE","")))))))))))))))))))),"")</f>
        <v/>
      </c>
    </row>
    <row r="807" spans="1:16" x14ac:dyDescent="0.25">
      <c r="A807" s="72">
        <f>'Application Form'!E818</f>
        <v>0</v>
      </c>
      <c r="B807" t="str">
        <f>IF('Application Form'!C818="Hair","H",IF('Application Form'!C818="Done","D",IF('Application Form'!C818="Semen","S",IF('Application Form'!C818="TSU","T",""))))</f>
        <v/>
      </c>
      <c r="C807" t="str">
        <f t="shared" si="12"/>
        <v>NAA</v>
      </c>
      <c r="F807" t="str">
        <f>IF('Application Form'!H818="SKSTD_BDL","SKSTD_BDL",IF('Application Form'!H818="MIP","MIP",IF('Application Form'!H818="MIP+PV","MIP",IF('Application Form'!H818="SEEKSIRE","SEEKSIRE",IF('Application Form'!H818="SEEKSIRE+PV","SEEKSIRE",IF('Application Form'!H818="GGP50K","GGP50K",IF('Application Form'!H818="GGP50K+PV","GGP50K",IF('Application Form'!H818="GGPHD (150K)","GGPHD (150K)",IF('Application Form'!H818="GGPHD+PV","GGPHD",IF('Application Form'!H818="PV","",IF('Application Form'!H818="POLL","",IF('Application Form'!H818="MSTN","",IF('Application Form'!H818="COAT","",IF('Application Form'!H818="PI","",IF('Application Form'!H818="POLL_50K (add on)*","",IF('Application Form'!H818="POLL_HD (add on)*","",IF('Application Form'!H818="MSTN_50K (add_on)*","",IF('Application Form'!H818="MSTN_HD (add on)*","",IF('Application Form'!H818="STORE","STORE",IF('Application Form'!H818="HE","HE",""))))))))))))))))))))</f>
        <v/>
      </c>
      <c r="G807" t="str">
        <f>IF(OR(RIGHT('Application Form'!H818,2)="PV",RIGHT('Application Form'!I818,2)="PV",RIGHT('Application Form'!J818,2)="PV"),"Yes","")</f>
        <v/>
      </c>
      <c r="H807" s="81" t="str">
        <f>IF(ISBLANK(IF(F807="SKSTD_BDL",'Application Form'!M818,IF('Office Use Only - DONT TOUCH!!!'!G807="Yes",'Application Form'!M818,""))),"",IF(F807="SKSTD_BDL",'Application Form'!M818,IF('Office Use Only - DONT TOUCH!!!'!G807="Yes",'Application Form'!M818,"")))</f>
        <v/>
      </c>
      <c r="K807" t="str">
        <f>IF(ISBLANK(IF(F807="SKSTD_BDL",'Application Form'!O818,IF('Office Use Only - DONT TOUCH!!!'!G807="Yes",'Application Form'!O818,""))),"",IF(F807="SKSTD_BDL",'Application Form'!O818,IF('Office Use Only - DONT TOUCH!!!'!G807="Yes",'Application Form'!O818,"")))</f>
        <v/>
      </c>
      <c r="N807" t="str">
        <f>IF(AND(F807="",'Application Form'!H818=""),"",IF(AND(F807="",'Application Form'!H818&lt;&gt;""),'Application Form'!H818,IF(AND(F807&lt;&gt;"",'Application Form'!I818=""),"",IF(AND(F807&lt;&gt;"",'Application Form'!I818&lt;&gt;""),IF('Application Form'!I818="SKSTD_BDL","SKSTD_BDL",IF('Application Form'!I818="MIP","MIP",IF('Application Form'!I818="MIP+PV","MIP",IF('Application Form'!I818="SEEKSIRE","SEEKSIRE",IF('Application Form'!I818="SEEKSIRE+PV","SEEKSIRE",IF('Application Form'!I818="GGP50K","GGP50K",IF('Application Form'!I818="GGP50K+PV","GGP50K",IF('Application Form'!I818="GGPHD (150K)","GGPHD (150K)",IF('Application Form'!I818="GGPHD+PV","GGPHD",IF('Application Form'!I818="PV","",IF('Application Form'!I818="POLL","",IF('Application Form'!I818="MSTN","MSTN",IF('Application Form'!I818="COAT","COAT",IF('Application Form'!I818="PI","PI",IF('Application Form'!I818="POLL_50K (add on)*","POLL_50K (add on)*",IF('Application Form'!I818="POLL_HD (add on)*","POLL_HD (add_on)*",IF('Application Form'!I818="MSTN_50K (add_on)*","MSTN_50K (add_on)*",IF('Application Form'!I818="MSTN_HD (add on)*","MSTN_HD (add on)*",IF('Application Form'!I818="STORE","STORE",IF('Application Form'!I818="HE","HE","")))))))))))))))))))),"ERROR"))))</f>
        <v/>
      </c>
      <c r="O807" t="str">
        <f>IF(AND(F807="",'Application Form'!H818=""),"",IF(AND(F807="",'Application Form'!H818&lt;&gt;"",'Application Form'!I818=""),"",IF(AND(F807&lt;&gt;"",'Application Form'!I818=""),"",IF(AND(F807&lt;&gt;"",'Application Form'!I818&lt;&gt;"",'Application Form'!J818=""),"",IF(AND(F807="",'Application Form'!H818&lt;&gt;"",'Application Form'!I818&lt;&gt;""),IF('Application Form'!I818="SKSTD_BDL","SKSTD_BDL",IF('Application Form'!I818="MIP","MIP",IF('Application Form'!I818="MIP+PV","MIP",IF('Application Form'!I818="SEEKSIRE","SEEKSIRE",IF('Application Form'!I818="SEEKSIRE+PV","SEEKSIRE",IF('Application Form'!I818="GGP50K","GGP50K",IF('Application Form'!I818="GGP50K+PV","GGP50K",IF('Application Form'!I818="GGPHD (150K)","GGPHD (150K)",IF('Application Form'!I818="GGPHD+PV","GGPHD",IF('Application Form'!I818="PV","",IF('Application Form'!I818="POLL","",IF('Application Form'!I818="MSTN","MSTN",IF('Application Form'!I818="COAT","COAT",IF('Application Form'!I818="PI","PI",IF('Application Form'!I818="POLL_50K (add on)*","POLL_50K (add on)*",IF('Application Form'!I818="POLL_HD (add on)*","POLL_HD (add_on)*",IF('Application Form'!I818="MSTN_50K (add_on)*","MSTN_50K (add_on)*",IF('Application Form'!I818="MSTN_HD (add on)*","MSTN_HD (add on)*",IF('Application Form'!I818="STORE","STORE",IF('Application Form'!I818="HE","HE","ERROR")))))))))))))))))))),IF(AND(F807&lt;&gt;"",'Application Form'!I818&lt;&gt;"",'Application Form'!J818&lt;&gt;""),IF('Application Form'!J818="SKSTD_BDL","SKSTD_BDL",IF('Application Form'!J818="MIP","MIP",IF('Application Form'!J818="MIP+PV","MIP",IF('Application Form'!J818="SEEKSIRE","SEEKSIRE",IF('Application Form'!J818="SEEKSIRE+PV","SEEKSIRE",IF('Application Form'!J818="GGP50K","GGP50K",IF('Application Form'!J818="GGP50K+PV","GGP50K",IF('Application Form'!J818="GGPHD (150K)","GGPHD (150K)",IF('Application Form'!J818="GGPHD+PV","GGPHD",IF('Application Form'!J818="PV","",IF('Application Form'!J818="POLL","",IF('Application Form'!J818="MSTN","MSTN",IF('Application Form'!J818="COAT","COAT",IF('Application Form'!J818="PI","PI",IF('Application Form'!J818="POLL_50K (add on)*","POLL_50K (add on)*",IF('Application Form'!J818="POLL_HD (add on)*","POLL_HD (add_on)*",IF('Application Form'!J818="MSTN_50K (add_on)*","MSTN_50K (add_on)*",IF('Application Form'!J818="MSTN_HD (add on)*","MSTN_HD (add on)*",IF('Application Form'!J818="STORE","STORE",IF('Application Form'!J818="HE","HE","")))))))))))))))))))),"ERROR"))))))</f>
        <v/>
      </c>
      <c r="P807" t="str">
        <f>IF(AND(F807="",O807&lt;&gt;""),IF('Application Form'!J818="SKSTD_BDL","SKSTD_BDL",IF('Application Form'!J818="MIP","MIP",IF('Application Form'!J818="MIP+PV","MIP",IF('Application Form'!J818="SEEKSIRE","SEEKSIRE",IF('Application Form'!J818="SEEKSIRE+PV","SEEKSIRE",IF('Application Form'!J818="GGP50K","GGP50K",IF('Application Form'!J818="GGP50K+PV","GGP50K",IF('Application Form'!J818="GGPHD (150K)","GGPHD (150K)",IF('Application Form'!J818="GGPHD+PV","GGPHD",IF('Application Form'!J818="PV","",IF('Application Form'!J818="POLL","",IF('Application Form'!J818="MSTN","MSTN",IF('Application Form'!J818="COAT","COAT",IF('Application Form'!J818="PI","PI",IF('Application Form'!J818="POLL_50K (add on)*","POLL_50K (add on)*",IF('Application Form'!J818="POLL_HD (add on)*","POLL_HD (add_on)*",IF('Application Form'!J818="MSTN_50K (add_on)*","MSTN_50K (add_on)*",IF('Application Form'!J818="MSTN_HD (add on)*","MSTN_HD (add on)*",IF('Application Form'!J818="STORE","STORE",IF('Application Form'!J818="HE","HE","")))))))))))))))))))),"")</f>
        <v/>
      </c>
    </row>
    <row r="808" spans="1:16" x14ac:dyDescent="0.25">
      <c r="A808" s="72">
        <f>'Application Form'!E819</f>
        <v>0</v>
      </c>
      <c r="B808" t="str">
        <f>IF('Application Form'!C819="Hair","H",IF('Application Form'!C819="Done","D",IF('Application Form'!C819="Semen","S",IF('Application Form'!C819="TSU","T",""))))</f>
        <v/>
      </c>
      <c r="C808" t="str">
        <f t="shared" si="12"/>
        <v>NAA</v>
      </c>
      <c r="F808" t="str">
        <f>IF('Application Form'!H819="SKSTD_BDL","SKSTD_BDL",IF('Application Form'!H819="MIP","MIP",IF('Application Form'!H819="MIP+PV","MIP",IF('Application Form'!H819="SEEKSIRE","SEEKSIRE",IF('Application Form'!H819="SEEKSIRE+PV","SEEKSIRE",IF('Application Form'!H819="GGP50K","GGP50K",IF('Application Form'!H819="GGP50K+PV","GGP50K",IF('Application Form'!H819="GGPHD (150K)","GGPHD (150K)",IF('Application Form'!H819="GGPHD+PV","GGPHD",IF('Application Form'!H819="PV","",IF('Application Form'!H819="POLL","",IF('Application Form'!H819="MSTN","",IF('Application Form'!H819="COAT","",IF('Application Form'!H819="PI","",IF('Application Form'!H819="POLL_50K (add on)*","",IF('Application Form'!H819="POLL_HD (add on)*","",IF('Application Form'!H819="MSTN_50K (add_on)*","",IF('Application Form'!H819="MSTN_HD (add on)*","",IF('Application Form'!H819="STORE","STORE",IF('Application Form'!H819="HE","HE",""))))))))))))))))))))</f>
        <v/>
      </c>
      <c r="G808" t="str">
        <f>IF(OR(RIGHT('Application Form'!H819,2)="PV",RIGHT('Application Form'!I819,2)="PV",RIGHT('Application Form'!J819,2)="PV"),"Yes","")</f>
        <v/>
      </c>
      <c r="H808" s="81" t="str">
        <f>IF(ISBLANK(IF(F808="SKSTD_BDL",'Application Form'!M819,IF('Office Use Only - DONT TOUCH!!!'!G808="Yes",'Application Form'!M819,""))),"",IF(F808="SKSTD_BDL",'Application Form'!M819,IF('Office Use Only - DONT TOUCH!!!'!G808="Yes",'Application Form'!M819,"")))</f>
        <v/>
      </c>
      <c r="K808" t="str">
        <f>IF(ISBLANK(IF(F808="SKSTD_BDL",'Application Form'!O819,IF('Office Use Only - DONT TOUCH!!!'!G808="Yes",'Application Form'!O819,""))),"",IF(F808="SKSTD_BDL",'Application Form'!O819,IF('Office Use Only - DONT TOUCH!!!'!G808="Yes",'Application Form'!O819,"")))</f>
        <v/>
      </c>
      <c r="N808" t="str">
        <f>IF(AND(F808="",'Application Form'!H819=""),"",IF(AND(F808="",'Application Form'!H819&lt;&gt;""),'Application Form'!H819,IF(AND(F808&lt;&gt;"",'Application Form'!I819=""),"",IF(AND(F808&lt;&gt;"",'Application Form'!I819&lt;&gt;""),IF('Application Form'!I819="SKSTD_BDL","SKSTD_BDL",IF('Application Form'!I819="MIP","MIP",IF('Application Form'!I819="MIP+PV","MIP",IF('Application Form'!I819="SEEKSIRE","SEEKSIRE",IF('Application Form'!I819="SEEKSIRE+PV","SEEKSIRE",IF('Application Form'!I819="GGP50K","GGP50K",IF('Application Form'!I819="GGP50K+PV","GGP50K",IF('Application Form'!I819="GGPHD (150K)","GGPHD (150K)",IF('Application Form'!I819="GGPHD+PV","GGPHD",IF('Application Form'!I819="PV","",IF('Application Form'!I819="POLL","",IF('Application Form'!I819="MSTN","MSTN",IF('Application Form'!I819="COAT","COAT",IF('Application Form'!I819="PI","PI",IF('Application Form'!I819="POLL_50K (add on)*","POLL_50K (add on)*",IF('Application Form'!I819="POLL_HD (add on)*","POLL_HD (add_on)*",IF('Application Form'!I819="MSTN_50K (add_on)*","MSTN_50K (add_on)*",IF('Application Form'!I819="MSTN_HD (add on)*","MSTN_HD (add on)*",IF('Application Form'!I819="STORE","STORE",IF('Application Form'!I819="HE","HE","")))))))))))))))))))),"ERROR"))))</f>
        <v/>
      </c>
      <c r="O808" t="str">
        <f>IF(AND(F808="",'Application Form'!H819=""),"",IF(AND(F808="",'Application Form'!H819&lt;&gt;"",'Application Form'!I819=""),"",IF(AND(F808&lt;&gt;"",'Application Form'!I819=""),"",IF(AND(F808&lt;&gt;"",'Application Form'!I819&lt;&gt;"",'Application Form'!J819=""),"",IF(AND(F808="",'Application Form'!H819&lt;&gt;"",'Application Form'!I819&lt;&gt;""),IF('Application Form'!I819="SKSTD_BDL","SKSTD_BDL",IF('Application Form'!I819="MIP","MIP",IF('Application Form'!I819="MIP+PV","MIP",IF('Application Form'!I819="SEEKSIRE","SEEKSIRE",IF('Application Form'!I819="SEEKSIRE+PV","SEEKSIRE",IF('Application Form'!I819="GGP50K","GGP50K",IF('Application Form'!I819="GGP50K+PV","GGP50K",IF('Application Form'!I819="GGPHD (150K)","GGPHD (150K)",IF('Application Form'!I819="GGPHD+PV","GGPHD",IF('Application Form'!I819="PV","",IF('Application Form'!I819="POLL","",IF('Application Form'!I819="MSTN","MSTN",IF('Application Form'!I819="COAT","COAT",IF('Application Form'!I819="PI","PI",IF('Application Form'!I819="POLL_50K (add on)*","POLL_50K (add on)*",IF('Application Form'!I819="POLL_HD (add on)*","POLL_HD (add_on)*",IF('Application Form'!I819="MSTN_50K (add_on)*","MSTN_50K (add_on)*",IF('Application Form'!I819="MSTN_HD (add on)*","MSTN_HD (add on)*",IF('Application Form'!I819="STORE","STORE",IF('Application Form'!I819="HE","HE","ERROR")))))))))))))))))))),IF(AND(F808&lt;&gt;"",'Application Form'!I819&lt;&gt;"",'Application Form'!J819&lt;&gt;""),IF('Application Form'!J819="SKSTD_BDL","SKSTD_BDL",IF('Application Form'!J819="MIP","MIP",IF('Application Form'!J819="MIP+PV","MIP",IF('Application Form'!J819="SEEKSIRE","SEEKSIRE",IF('Application Form'!J819="SEEKSIRE+PV","SEEKSIRE",IF('Application Form'!J819="GGP50K","GGP50K",IF('Application Form'!J819="GGP50K+PV","GGP50K",IF('Application Form'!J819="GGPHD (150K)","GGPHD (150K)",IF('Application Form'!J819="GGPHD+PV","GGPHD",IF('Application Form'!J819="PV","",IF('Application Form'!J819="POLL","",IF('Application Form'!J819="MSTN","MSTN",IF('Application Form'!J819="COAT","COAT",IF('Application Form'!J819="PI","PI",IF('Application Form'!J819="POLL_50K (add on)*","POLL_50K (add on)*",IF('Application Form'!J819="POLL_HD (add on)*","POLL_HD (add_on)*",IF('Application Form'!J819="MSTN_50K (add_on)*","MSTN_50K (add_on)*",IF('Application Form'!J819="MSTN_HD (add on)*","MSTN_HD (add on)*",IF('Application Form'!J819="STORE","STORE",IF('Application Form'!J819="HE","HE","")))))))))))))))))))),"ERROR"))))))</f>
        <v/>
      </c>
      <c r="P808" t="str">
        <f>IF(AND(F808="",O808&lt;&gt;""),IF('Application Form'!J819="SKSTD_BDL","SKSTD_BDL",IF('Application Form'!J819="MIP","MIP",IF('Application Form'!J819="MIP+PV","MIP",IF('Application Form'!J819="SEEKSIRE","SEEKSIRE",IF('Application Form'!J819="SEEKSIRE+PV","SEEKSIRE",IF('Application Form'!J819="GGP50K","GGP50K",IF('Application Form'!J819="GGP50K+PV","GGP50K",IF('Application Form'!J819="GGPHD (150K)","GGPHD (150K)",IF('Application Form'!J819="GGPHD+PV","GGPHD",IF('Application Form'!J819="PV","",IF('Application Form'!J819="POLL","",IF('Application Form'!J819="MSTN","MSTN",IF('Application Form'!J819="COAT","COAT",IF('Application Form'!J819="PI","PI",IF('Application Form'!J819="POLL_50K (add on)*","POLL_50K (add on)*",IF('Application Form'!J819="POLL_HD (add on)*","POLL_HD (add_on)*",IF('Application Form'!J819="MSTN_50K (add_on)*","MSTN_50K (add_on)*",IF('Application Form'!J819="MSTN_HD (add on)*","MSTN_HD (add on)*",IF('Application Form'!J819="STORE","STORE",IF('Application Form'!J819="HE","HE","")))))))))))))))))))),"")</f>
        <v/>
      </c>
    </row>
    <row r="809" spans="1:16" x14ac:dyDescent="0.25">
      <c r="A809" s="72">
        <f>'Application Form'!E820</f>
        <v>0</v>
      </c>
      <c r="B809" t="str">
        <f>IF('Application Form'!C820="Hair","H",IF('Application Form'!C820="Done","D",IF('Application Form'!C820="Semen","S",IF('Application Form'!C820="TSU","T",""))))</f>
        <v/>
      </c>
      <c r="C809" t="str">
        <f t="shared" si="12"/>
        <v>NAA</v>
      </c>
      <c r="F809" t="str">
        <f>IF('Application Form'!H820="SKSTD_BDL","SKSTD_BDL",IF('Application Form'!H820="MIP","MIP",IF('Application Form'!H820="MIP+PV","MIP",IF('Application Form'!H820="SEEKSIRE","SEEKSIRE",IF('Application Form'!H820="SEEKSIRE+PV","SEEKSIRE",IF('Application Form'!H820="GGP50K","GGP50K",IF('Application Form'!H820="GGP50K+PV","GGP50K",IF('Application Form'!H820="GGPHD (150K)","GGPHD (150K)",IF('Application Form'!H820="GGPHD+PV","GGPHD",IF('Application Form'!H820="PV","",IF('Application Form'!H820="POLL","",IF('Application Form'!H820="MSTN","",IF('Application Form'!H820="COAT","",IF('Application Form'!H820="PI","",IF('Application Form'!H820="POLL_50K (add on)*","",IF('Application Form'!H820="POLL_HD (add on)*","",IF('Application Form'!H820="MSTN_50K (add_on)*","",IF('Application Form'!H820="MSTN_HD (add on)*","",IF('Application Form'!H820="STORE","STORE",IF('Application Form'!H820="HE","HE",""))))))))))))))))))))</f>
        <v/>
      </c>
      <c r="G809" t="str">
        <f>IF(OR(RIGHT('Application Form'!H820,2)="PV",RIGHT('Application Form'!I820,2)="PV",RIGHT('Application Form'!J820,2)="PV"),"Yes","")</f>
        <v/>
      </c>
      <c r="H809" s="81" t="str">
        <f>IF(ISBLANK(IF(F809="SKSTD_BDL",'Application Form'!M820,IF('Office Use Only - DONT TOUCH!!!'!G809="Yes",'Application Form'!M820,""))),"",IF(F809="SKSTD_BDL",'Application Form'!M820,IF('Office Use Only - DONT TOUCH!!!'!G809="Yes",'Application Form'!M820,"")))</f>
        <v/>
      </c>
      <c r="K809" t="str">
        <f>IF(ISBLANK(IF(F809="SKSTD_BDL",'Application Form'!O820,IF('Office Use Only - DONT TOUCH!!!'!G809="Yes",'Application Form'!O820,""))),"",IF(F809="SKSTD_BDL",'Application Form'!O820,IF('Office Use Only - DONT TOUCH!!!'!G809="Yes",'Application Form'!O820,"")))</f>
        <v/>
      </c>
      <c r="N809" t="str">
        <f>IF(AND(F809="",'Application Form'!H820=""),"",IF(AND(F809="",'Application Form'!H820&lt;&gt;""),'Application Form'!H820,IF(AND(F809&lt;&gt;"",'Application Form'!I820=""),"",IF(AND(F809&lt;&gt;"",'Application Form'!I820&lt;&gt;""),IF('Application Form'!I820="SKSTD_BDL","SKSTD_BDL",IF('Application Form'!I820="MIP","MIP",IF('Application Form'!I820="MIP+PV","MIP",IF('Application Form'!I820="SEEKSIRE","SEEKSIRE",IF('Application Form'!I820="SEEKSIRE+PV","SEEKSIRE",IF('Application Form'!I820="GGP50K","GGP50K",IF('Application Form'!I820="GGP50K+PV","GGP50K",IF('Application Form'!I820="GGPHD (150K)","GGPHD (150K)",IF('Application Form'!I820="GGPHD+PV","GGPHD",IF('Application Form'!I820="PV","",IF('Application Form'!I820="POLL","",IF('Application Form'!I820="MSTN","MSTN",IF('Application Form'!I820="COAT","COAT",IF('Application Form'!I820="PI","PI",IF('Application Form'!I820="POLL_50K (add on)*","POLL_50K (add on)*",IF('Application Form'!I820="POLL_HD (add on)*","POLL_HD (add_on)*",IF('Application Form'!I820="MSTN_50K (add_on)*","MSTN_50K (add_on)*",IF('Application Form'!I820="MSTN_HD (add on)*","MSTN_HD (add on)*",IF('Application Form'!I820="STORE","STORE",IF('Application Form'!I820="HE","HE","")))))))))))))))))))),"ERROR"))))</f>
        <v/>
      </c>
      <c r="O809" t="str">
        <f>IF(AND(F809="",'Application Form'!H820=""),"",IF(AND(F809="",'Application Form'!H820&lt;&gt;"",'Application Form'!I820=""),"",IF(AND(F809&lt;&gt;"",'Application Form'!I820=""),"",IF(AND(F809&lt;&gt;"",'Application Form'!I820&lt;&gt;"",'Application Form'!J820=""),"",IF(AND(F809="",'Application Form'!H820&lt;&gt;"",'Application Form'!I820&lt;&gt;""),IF('Application Form'!I820="SKSTD_BDL","SKSTD_BDL",IF('Application Form'!I820="MIP","MIP",IF('Application Form'!I820="MIP+PV","MIP",IF('Application Form'!I820="SEEKSIRE","SEEKSIRE",IF('Application Form'!I820="SEEKSIRE+PV","SEEKSIRE",IF('Application Form'!I820="GGP50K","GGP50K",IF('Application Form'!I820="GGP50K+PV","GGP50K",IF('Application Form'!I820="GGPHD (150K)","GGPHD (150K)",IF('Application Form'!I820="GGPHD+PV","GGPHD",IF('Application Form'!I820="PV","",IF('Application Form'!I820="POLL","",IF('Application Form'!I820="MSTN","MSTN",IF('Application Form'!I820="COAT","COAT",IF('Application Form'!I820="PI","PI",IF('Application Form'!I820="POLL_50K (add on)*","POLL_50K (add on)*",IF('Application Form'!I820="POLL_HD (add on)*","POLL_HD (add_on)*",IF('Application Form'!I820="MSTN_50K (add_on)*","MSTN_50K (add_on)*",IF('Application Form'!I820="MSTN_HD (add on)*","MSTN_HD (add on)*",IF('Application Form'!I820="STORE","STORE",IF('Application Form'!I820="HE","HE","ERROR")))))))))))))))))))),IF(AND(F809&lt;&gt;"",'Application Form'!I820&lt;&gt;"",'Application Form'!J820&lt;&gt;""),IF('Application Form'!J820="SKSTD_BDL","SKSTD_BDL",IF('Application Form'!J820="MIP","MIP",IF('Application Form'!J820="MIP+PV","MIP",IF('Application Form'!J820="SEEKSIRE","SEEKSIRE",IF('Application Form'!J820="SEEKSIRE+PV","SEEKSIRE",IF('Application Form'!J820="GGP50K","GGP50K",IF('Application Form'!J820="GGP50K+PV","GGP50K",IF('Application Form'!J820="GGPHD (150K)","GGPHD (150K)",IF('Application Form'!J820="GGPHD+PV","GGPHD",IF('Application Form'!J820="PV","",IF('Application Form'!J820="POLL","",IF('Application Form'!J820="MSTN","MSTN",IF('Application Form'!J820="COAT","COAT",IF('Application Form'!J820="PI","PI",IF('Application Form'!J820="POLL_50K (add on)*","POLL_50K (add on)*",IF('Application Form'!J820="POLL_HD (add on)*","POLL_HD (add_on)*",IF('Application Form'!J820="MSTN_50K (add_on)*","MSTN_50K (add_on)*",IF('Application Form'!J820="MSTN_HD (add on)*","MSTN_HD (add on)*",IF('Application Form'!J820="STORE","STORE",IF('Application Form'!J820="HE","HE","")))))))))))))))))))),"ERROR"))))))</f>
        <v/>
      </c>
      <c r="P809" t="str">
        <f>IF(AND(F809="",O809&lt;&gt;""),IF('Application Form'!J820="SKSTD_BDL","SKSTD_BDL",IF('Application Form'!J820="MIP","MIP",IF('Application Form'!J820="MIP+PV","MIP",IF('Application Form'!J820="SEEKSIRE","SEEKSIRE",IF('Application Form'!J820="SEEKSIRE+PV","SEEKSIRE",IF('Application Form'!J820="GGP50K","GGP50K",IF('Application Form'!J820="GGP50K+PV","GGP50K",IF('Application Form'!J820="GGPHD (150K)","GGPHD (150K)",IF('Application Form'!J820="GGPHD+PV","GGPHD",IF('Application Form'!J820="PV","",IF('Application Form'!J820="POLL","",IF('Application Form'!J820="MSTN","MSTN",IF('Application Form'!J820="COAT","COAT",IF('Application Form'!J820="PI","PI",IF('Application Form'!J820="POLL_50K (add on)*","POLL_50K (add on)*",IF('Application Form'!J820="POLL_HD (add on)*","POLL_HD (add_on)*",IF('Application Form'!J820="MSTN_50K (add_on)*","MSTN_50K (add_on)*",IF('Application Form'!J820="MSTN_HD (add on)*","MSTN_HD (add on)*",IF('Application Form'!J820="STORE","STORE",IF('Application Form'!J820="HE","HE","")))))))))))))))))))),"")</f>
        <v/>
      </c>
    </row>
    <row r="810" spans="1:16" x14ac:dyDescent="0.25">
      <c r="A810" s="72">
        <f>'Application Form'!E821</f>
        <v>0</v>
      </c>
      <c r="B810" t="str">
        <f>IF('Application Form'!C821="Hair","H",IF('Application Form'!C821="Done","D",IF('Application Form'!C821="Semen","S",IF('Application Form'!C821="TSU","T",""))))</f>
        <v/>
      </c>
      <c r="C810" t="str">
        <f t="shared" si="12"/>
        <v>NAA</v>
      </c>
      <c r="F810" t="str">
        <f>IF('Application Form'!H821="SKSTD_BDL","SKSTD_BDL",IF('Application Form'!H821="MIP","MIP",IF('Application Form'!H821="MIP+PV","MIP",IF('Application Form'!H821="SEEKSIRE","SEEKSIRE",IF('Application Form'!H821="SEEKSIRE+PV","SEEKSIRE",IF('Application Form'!H821="GGP50K","GGP50K",IF('Application Form'!H821="GGP50K+PV","GGP50K",IF('Application Form'!H821="GGPHD (150K)","GGPHD (150K)",IF('Application Form'!H821="GGPHD+PV","GGPHD",IF('Application Form'!H821="PV","",IF('Application Form'!H821="POLL","",IF('Application Form'!H821="MSTN","",IF('Application Form'!H821="COAT","",IF('Application Form'!H821="PI","",IF('Application Form'!H821="POLL_50K (add on)*","",IF('Application Form'!H821="POLL_HD (add on)*","",IF('Application Form'!H821="MSTN_50K (add_on)*","",IF('Application Form'!H821="MSTN_HD (add on)*","",IF('Application Form'!H821="STORE","STORE",IF('Application Form'!H821="HE","HE",""))))))))))))))))))))</f>
        <v/>
      </c>
      <c r="G810" t="str">
        <f>IF(OR(RIGHT('Application Form'!H821,2)="PV",RIGHT('Application Form'!I821,2)="PV",RIGHT('Application Form'!J821,2)="PV"),"Yes","")</f>
        <v/>
      </c>
      <c r="H810" s="81" t="str">
        <f>IF(ISBLANK(IF(F810="SKSTD_BDL",'Application Form'!M821,IF('Office Use Only - DONT TOUCH!!!'!G810="Yes",'Application Form'!M821,""))),"",IF(F810="SKSTD_BDL",'Application Form'!M821,IF('Office Use Only - DONT TOUCH!!!'!G810="Yes",'Application Form'!M821,"")))</f>
        <v/>
      </c>
      <c r="K810" t="str">
        <f>IF(ISBLANK(IF(F810="SKSTD_BDL",'Application Form'!O821,IF('Office Use Only - DONT TOUCH!!!'!G810="Yes",'Application Form'!O821,""))),"",IF(F810="SKSTD_BDL",'Application Form'!O821,IF('Office Use Only - DONT TOUCH!!!'!G810="Yes",'Application Form'!O821,"")))</f>
        <v/>
      </c>
      <c r="N810" t="str">
        <f>IF(AND(F810="",'Application Form'!H821=""),"",IF(AND(F810="",'Application Form'!H821&lt;&gt;""),'Application Form'!H821,IF(AND(F810&lt;&gt;"",'Application Form'!I821=""),"",IF(AND(F810&lt;&gt;"",'Application Form'!I821&lt;&gt;""),IF('Application Form'!I821="SKSTD_BDL","SKSTD_BDL",IF('Application Form'!I821="MIP","MIP",IF('Application Form'!I821="MIP+PV","MIP",IF('Application Form'!I821="SEEKSIRE","SEEKSIRE",IF('Application Form'!I821="SEEKSIRE+PV","SEEKSIRE",IF('Application Form'!I821="GGP50K","GGP50K",IF('Application Form'!I821="GGP50K+PV","GGP50K",IF('Application Form'!I821="GGPHD (150K)","GGPHD (150K)",IF('Application Form'!I821="GGPHD+PV","GGPHD",IF('Application Form'!I821="PV","",IF('Application Form'!I821="POLL","",IF('Application Form'!I821="MSTN","MSTN",IF('Application Form'!I821="COAT","COAT",IF('Application Form'!I821="PI","PI",IF('Application Form'!I821="POLL_50K (add on)*","POLL_50K (add on)*",IF('Application Form'!I821="POLL_HD (add on)*","POLL_HD (add_on)*",IF('Application Form'!I821="MSTN_50K (add_on)*","MSTN_50K (add_on)*",IF('Application Form'!I821="MSTN_HD (add on)*","MSTN_HD (add on)*",IF('Application Form'!I821="STORE","STORE",IF('Application Form'!I821="HE","HE","")))))))))))))))))))),"ERROR"))))</f>
        <v/>
      </c>
      <c r="O810" t="str">
        <f>IF(AND(F810="",'Application Form'!H821=""),"",IF(AND(F810="",'Application Form'!H821&lt;&gt;"",'Application Form'!I821=""),"",IF(AND(F810&lt;&gt;"",'Application Form'!I821=""),"",IF(AND(F810&lt;&gt;"",'Application Form'!I821&lt;&gt;"",'Application Form'!J821=""),"",IF(AND(F810="",'Application Form'!H821&lt;&gt;"",'Application Form'!I821&lt;&gt;""),IF('Application Form'!I821="SKSTD_BDL","SKSTD_BDL",IF('Application Form'!I821="MIP","MIP",IF('Application Form'!I821="MIP+PV","MIP",IF('Application Form'!I821="SEEKSIRE","SEEKSIRE",IF('Application Form'!I821="SEEKSIRE+PV","SEEKSIRE",IF('Application Form'!I821="GGP50K","GGP50K",IF('Application Form'!I821="GGP50K+PV","GGP50K",IF('Application Form'!I821="GGPHD (150K)","GGPHD (150K)",IF('Application Form'!I821="GGPHD+PV","GGPHD",IF('Application Form'!I821="PV","",IF('Application Form'!I821="POLL","",IF('Application Form'!I821="MSTN","MSTN",IF('Application Form'!I821="COAT","COAT",IF('Application Form'!I821="PI","PI",IF('Application Form'!I821="POLL_50K (add on)*","POLL_50K (add on)*",IF('Application Form'!I821="POLL_HD (add on)*","POLL_HD (add_on)*",IF('Application Form'!I821="MSTN_50K (add_on)*","MSTN_50K (add_on)*",IF('Application Form'!I821="MSTN_HD (add on)*","MSTN_HD (add on)*",IF('Application Form'!I821="STORE","STORE",IF('Application Form'!I821="HE","HE","ERROR")))))))))))))))))))),IF(AND(F810&lt;&gt;"",'Application Form'!I821&lt;&gt;"",'Application Form'!J821&lt;&gt;""),IF('Application Form'!J821="SKSTD_BDL","SKSTD_BDL",IF('Application Form'!J821="MIP","MIP",IF('Application Form'!J821="MIP+PV","MIP",IF('Application Form'!J821="SEEKSIRE","SEEKSIRE",IF('Application Form'!J821="SEEKSIRE+PV","SEEKSIRE",IF('Application Form'!J821="GGP50K","GGP50K",IF('Application Form'!J821="GGP50K+PV","GGP50K",IF('Application Form'!J821="GGPHD (150K)","GGPHD (150K)",IF('Application Form'!J821="GGPHD+PV","GGPHD",IF('Application Form'!J821="PV","",IF('Application Form'!J821="POLL","",IF('Application Form'!J821="MSTN","MSTN",IF('Application Form'!J821="COAT","COAT",IF('Application Form'!J821="PI","PI",IF('Application Form'!J821="POLL_50K (add on)*","POLL_50K (add on)*",IF('Application Form'!J821="POLL_HD (add on)*","POLL_HD (add_on)*",IF('Application Form'!J821="MSTN_50K (add_on)*","MSTN_50K (add_on)*",IF('Application Form'!J821="MSTN_HD (add on)*","MSTN_HD (add on)*",IF('Application Form'!J821="STORE","STORE",IF('Application Form'!J821="HE","HE","")))))))))))))))))))),"ERROR"))))))</f>
        <v/>
      </c>
      <c r="P810" t="str">
        <f>IF(AND(F810="",O810&lt;&gt;""),IF('Application Form'!J821="SKSTD_BDL","SKSTD_BDL",IF('Application Form'!J821="MIP","MIP",IF('Application Form'!J821="MIP+PV","MIP",IF('Application Form'!J821="SEEKSIRE","SEEKSIRE",IF('Application Form'!J821="SEEKSIRE+PV","SEEKSIRE",IF('Application Form'!J821="GGP50K","GGP50K",IF('Application Form'!J821="GGP50K+PV","GGP50K",IF('Application Form'!J821="GGPHD (150K)","GGPHD (150K)",IF('Application Form'!J821="GGPHD+PV","GGPHD",IF('Application Form'!J821="PV","",IF('Application Form'!J821="POLL","",IF('Application Form'!J821="MSTN","MSTN",IF('Application Form'!J821="COAT","COAT",IF('Application Form'!J821="PI","PI",IF('Application Form'!J821="POLL_50K (add on)*","POLL_50K (add on)*",IF('Application Form'!J821="POLL_HD (add on)*","POLL_HD (add_on)*",IF('Application Form'!J821="MSTN_50K (add_on)*","MSTN_50K (add_on)*",IF('Application Form'!J821="MSTN_HD (add on)*","MSTN_HD (add on)*",IF('Application Form'!J821="STORE","STORE",IF('Application Form'!J821="HE","HE","")))))))))))))))))))),"")</f>
        <v/>
      </c>
    </row>
    <row r="811" spans="1:16" x14ac:dyDescent="0.25">
      <c r="A811" s="72">
        <f>'Application Form'!E822</f>
        <v>0</v>
      </c>
      <c r="B811" t="str">
        <f>IF('Application Form'!C822="Hair","H",IF('Application Form'!C822="Done","D",IF('Application Form'!C822="Semen","S",IF('Application Form'!C822="TSU","T",""))))</f>
        <v/>
      </c>
      <c r="C811" t="str">
        <f t="shared" si="12"/>
        <v>NAA</v>
      </c>
      <c r="F811" t="str">
        <f>IF('Application Form'!H822="SKSTD_BDL","SKSTD_BDL",IF('Application Form'!H822="MIP","MIP",IF('Application Form'!H822="MIP+PV","MIP",IF('Application Form'!H822="SEEKSIRE","SEEKSIRE",IF('Application Form'!H822="SEEKSIRE+PV","SEEKSIRE",IF('Application Form'!H822="GGP50K","GGP50K",IF('Application Form'!H822="GGP50K+PV","GGP50K",IF('Application Form'!H822="GGPHD (150K)","GGPHD (150K)",IF('Application Form'!H822="GGPHD+PV","GGPHD",IF('Application Form'!H822="PV","",IF('Application Form'!H822="POLL","",IF('Application Form'!H822="MSTN","",IF('Application Form'!H822="COAT","",IF('Application Form'!H822="PI","",IF('Application Form'!H822="POLL_50K (add on)*","",IF('Application Form'!H822="POLL_HD (add on)*","",IF('Application Form'!H822="MSTN_50K (add_on)*","",IF('Application Form'!H822="MSTN_HD (add on)*","",IF('Application Form'!H822="STORE","STORE",IF('Application Form'!H822="HE","HE",""))))))))))))))))))))</f>
        <v/>
      </c>
      <c r="G811" t="str">
        <f>IF(OR(RIGHT('Application Form'!H822,2)="PV",RIGHT('Application Form'!I822,2)="PV",RIGHT('Application Form'!J822,2)="PV"),"Yes","")</f>
        <v/>
      </c>
      <c r="H811" s="81" t="str">
        <f>IF(ISBLANK(IF(F811="SKSTD_BDL",'Application Form'!M822,IF('Office Use Only - DONT TOUCH!!!'!G811="Yes",'Application Form'!M822,""))),"",IF(F811="SKSTD_BDL",'Application Form'!M822,IF('Office Use Only - DONT TOUCH!!!'!G811="Yes",'Application Form'!M822,"")))</f>
        <v/>
      </c>
      <c r="K811" t="str">
        <f>IF(ISBLANK(IF(F811="SKSTD_BDL",'Application Form'!O822,IF('Office Use Only - DONT TOUCH!!!'!G811="Yes",'Application Form'!O822,""))),"",IF(F811="SKSTD_BDL",'Application Form'!O822,IF('Office Use Only - DONT TOUCH!!!'!G811="Yes",'Application Form'!O822,"")))</f>
        <v/>
      </c>
      <c r="N811" t="str">
        <f>IF(AND(F811="",'Application Form'!H822=""),"",IF(AND(F811="",'Application Form'!H822&lt;&gt;""),'Application Form'!H822,IF(AND(F811&lt;&gt;"",'Application Form'!I822=""),"",IF(AND(F811&lt;&gt;"",'Application Form'!I822&lt;&gt;""),IF('Application Form'!I822="SKSTD_BDL","SKSTD_BDL",IF('Application Form'!I822="MIP","MIP",IF('Application Form'!I822="MIP+PV","MIP",IF('Application Form'!I822="SEEKSIRE","SEEKSIRE",IF('Application Form'!I822="SEEKSIRE+PV","SEEKSIRE",IF('Application Form'!I822="GGP50K","GGP50K",IF('Application Form'!I822="GGP50K+PV","GGP50K",IF('Application Form'!I822="GGPHD (150K)","GGPHD (150K)",IF('Application Form'!I822="GGPHD+PV","GGPHD",IF('Application Form'!I822="PV","",IF('Application Form'!I822="POLL","",IF('Application Form'!I822="MSTN","MSTN",IF('Application Form'!I822="COAT","COAT",IF('Application Form'!I822="PI","PI",IF('Application Form'!I822="POLL_50K (add on)*","POLL_50K (add on)*",IF('Application Form'!I822="POLL_HD (add on)*","POLL_HD (add_on)*",IF('Application Form'!I822="MSTN_50K (add_on)*","MSTN_50K (add_on)*",IF('Application Form'!I822="MSTN_HD (add on)*","MSTN_HD (add on)*",IF('Application Form'!I822="STORE","STORE",IF('Application Form'!I822="HE","HE","")))))))))))))))))))),"ERROR"))))</f>
        <v/>
      </c>
      <c r="O811" t="str">
        <f>IF(AND(F811="",'Application Form'!H822=""),"",IF(AND(F811="",'Application Form'!H822&lt;&gt;"",'Application Form'!I822=""),"",IF(AND(F811&lt;&gt;"",'Application Form'!I822=""),"",IF(AND(F811&lt;&gt;"",'Application Form'!I822&lt;&gt;"",'Application Form'!J822=""),"",IF(AND(F811="",'Application Form'!H822&lt;&gt;"",'Application Form'!I822&lt;&gt;""),IF('Application Form'!I822="SKSTD_BDL","SKSTD_BDL",IF('Application Form'!I822="MIP","MIP",IF('Application Form'!I822="MIP+PV","MIP",IF('Application Form'!I822="SEEKSIRE","SEEKSIRE",IF('Application Form'!I822="SEEKSIRE+PV","SEEKSIRE",IF('Application Form'!I822="GGP50K","GGP50K",IF('Application Form'!I822="GGP50K+PV","GGP50K",IF('Application Form'!I822="GGPHD (150K)","GGPHD (150K)",IF('Application Form'!I822="GGPHD+PV","GGPHD",IF('Application Form'!I822="PV","",IF('Application Form'!I822="POLL","",IF('Application Form'!I822="MSTN","MSTN",IF('Application Form'!I822="COAT","COAT",IF('Application Form'!I822="PI","PI",IF('Application Form'!I822="POLL_50K (add on)*","POLL_50K (add on)*",IF('Application Form'!I822="POLL_HD (add on)*","POLL_HD (add_on)*",IF('Application Form'!I822="MSTN_50K (add_on)*","MSTN_50K (add_on)*",IF('Application Form'!I822="MSTN_HD (add on)*","MSTN_HD (add on)*",IF('Application Form'!I822="STORE","STORE",IF('Application Form'!I822="HE","HE","ERROR")))))))))))))))))))),IF(AND(F811&lt;&gt;"",'Application Form'!I822&lt;&gt;"",'Application Form'!J822&lt;&gt;""),IF('Application Form'!J822="SKSTD_BDL","SKSTD_BDL",IF('Application Form'!J822="MIP","MIP",IF('Application Form'!J822="MIP+PV","MIP",IF('Application Form'!J822="SEEKSIRE","SEEKSIRE",IF('Application Form'!J822="SEEKSIRE+PV","SEEKSIRE",IF('Application Form'!J822="GGP50K","GGP50K",IF('Application Form'!J822="GGP50K+PV","GGP50K",IF('Application Form'!J822="GGPHD (150K)","GGPHD (150K)",IF('Application Form'!J822="GGPHD+PV","GGPHD",IF('Application Form'!J822="PV","",IF('Application Form'!J822="POLL","",IF('Application Form'!J822="MSTN","MSTN",IF('Application Form'!J822="COAT","COAT",IF('Application Form'!J822="PI","PI",IF('Application Form'!J822="POLL_50K (add on)*","POLL_50K (add on)*",IF('Application Form'!J822="POLL_HD (add on)*","POLL_HD (add_on)*",IF('Application Form'!J822="MSTN_50K (add_on)*","MSTN_50K (add_on)*",IF('Application Form'!J822="MSTN_HD (add on)*","MSTN_HD (add on)*",IF('Application Form'!J822="STORE","STORE",IF('Application Form'!J822="HE","HE","")))))))))))))))))))),"ERROR"))))))</f>
        <v/>
      </c>
      <c r="P811" t="str">
        <f>IF(AND(F811="",O811&lt;&gt;""),IF('Application Form'!J822="SKSTD_BDL","SKSTD_BDL",IF('Application Form'!J822="MIP","MIP",IF('Application Form'!J822="MIP+PV","MIP",IF('Application Form'!J822="SEEKSIRE","SEEKSIRE",IF('Application Form'!J822="SEEKSIRE+PV","SEEKSIRE",IF('Application Form'!J822="GGP50K","GGP50K",IF('Application Form'!J822="GGP50K+PV","GGP50K",IF('Application Form'!J822="GGPHD (150K)","GGPHD (150K)",IF('Application Form'!J822="GGPHD+PV","GGPHD",IF('Application Form'!J822="PV","",IF('Application Form'!J822="POLL","",IF('Application Form'!J822="MSTN","MSTN",IF('Application Form'!J822="COAT","COAT",IF('Application Form'!J822="PI","PI",IF('Application Form'!J822="POLL_50K (add on)*","POLL_50K (add on)*",IF('Application Form'!J822="POLL_HD (add on)*","POLL_HD (add_on)*",IF('Application Form'!J822="MSTN_50K (add_on)*","MSTN_50K (add_on)*",IF('Application Form'!J822="MSTN_HD (add on)*","MSTN_HD (add on)*",IF('Application Form'!J822="STORE","STORE",IF('Application Form'!J822="HE","HE","")))))))))))))))))))),"")</f>
        <v/>
      </c>
    </row>
    <row r="812" spans="1:16" x14ac:dyDescent="0.25">
      <c r="A812" s="72">
        <f>'Application Form'!E823</f>
        <v>0</v>
      </c>
      <c r="B812" t="str">
        <f>IF('Application Form'!C823="Hair","H",IF('Application Form'!C823="Done","D",IF('Application Form'!C823="Semen","S",IF('Application Form'!C823="TSU","T",""))))</f>
        <v/>
      </c>
      <c r="C812" t="str">
        <f t="shared" si="12"/>
        <v>NAA</v>
      </c>
      <c r="F812" t="str">
        <f>IF('Application Form'!H823="SKSTD_BDL","SKSTD_BDL",IF('Application Form'!H823="MIP","MIP",IF('Application Form'!H823="MIP+PV","MIP",IF('Application Form'!H823="SEEKSIRE","SEEKSIRE",IF('Application Form'!H823="SEEKSIRE+PV","SEEKSIRE",IF('Application Form'!H823="GGP50K","GGP50K",IF('Application Form'!H823="GGP50K+PV","GGP50K",IF('Application Form'!H823="GGPHD (150K)","GGPHD (150K)",IF('Application Form'!H823="GGPHD+PV","GGPHD",IF('Application Form'!H823="PV","",IF('Application Form'!H823="POLL","",IF('Application Form'!H823="MSTN","",IF('Application Form'!H823="COAT","",IF('Application Form'!H823="PI","",IF('Application Form'!H823="POLL_50K (add on)*","",IF('Application Form'!H823="POLL_HD (add on)*","",IF('Application Form'!H823="MSTN_50K (add_on)*","",IF('Application Form'!H823="MSTN_HD (add on)*","",IF('Application Form'!H823="STORE","STORE",IF('Application Form'!H823="HE","HE",""))))))))))))))))))))</f>
        <v/>
      </c>
      <c r="G812" t="str">
        <f>IF(OR(RIGHT('Application Form'!H823,2)="PV",RIGHT('Application Form'!I823,2)="PV",RIGHT('Application Form'!J823,2)="PV"),"Yes","")</f>
        <v/>
      </c>
      <c r="H812" s="81" t="str">
        <f>IF(ISBLANK(IF(F812="SKSTD_BDL",'Application Form'!M823,IF('Office Use Only - DONT TOUCH!!!'!G812="Yes",'Application Form'!M823,""))),"",IF(F812="SKSTD_BDL",'Application Form'!M823,IF('Office Use Only - DONT TOUCH!!!'!G812="Yes",'Application Form'!M823,"")))</f>
        <v/>
      </c>
      <c r="K812" t="str">
        <f>IF(ISBLANK(IF(F812="SKSTD_BDL",'Application Form'!O823,IF('Office Use Only - DONT TOUCH!!!'!G812="Yes",'Application Form'!O823,""))),"",IF(F812="SKSTD_BDL",'Application Form'!O823,IF('Office Use Only - DONT TOUCH!!!'!G812="Yes",'Application Form'!O823,"")))</f>
        <v/>
      </c>
      <c r="N812" t="str">
        <f>IF(AND(F812="",'Application Form'!H823=""),"",IF(AND(F812="",'Application Form'!H823&lt;&gt;""),'Application Form'!H823,IF(AND(F812&lt;&gt;"",'Application Form'!I823=""),"",IF(AND(F812&lt;&gt;"",'Application Form'!I823&lt;&gt;""),IF('Application Form'!I823="SKSTD_BDL","SKSTD_BDL",IF('Application Form'!I823="MIP","MIP",IF('Application Form'!I823="MIP+PV","MIP",IF('Application Form'!I823="SEEKSIRE","SEEKSIRE",IF('Application Form'!I823="SEEKSIRE+PV","SEEKSIRE",IF('Application Form'!I823="GGP50K","GGP50K",IF('Application Form'!I823="GGP50K+PV","GGP50K",IF('Application Form'!I823="GGPHD (150K)","GGPHD (150K)",IF('Application Form'!I823="GGPHD+PV","GGPHD",IF('Application Form'!I823="PV","",IF('Application Form'!I823="POLL","",IF('Application Form'!I823="MSTN","MSTN",IF('Application Form'!I823="COAT","COAT",IF('Application Form'!I823="PI","PI",IF('Application Form'!I823="POLL_50K (add on)*","POLL_50K (add on)*",IF('Application Form'!I823="POLL_HD (add on)*","POLL_HD (add_on)*",IF('Application Form'!I823="MSTN_50K (add_on)*","MSTN_50K (add_on)*",IF('Application Form'!I823="MSTN_HD (add on)*","MSTN_HD (add on)*",IF('Application Form'!I823="STORE","STORE",IF('Application Form'!I823="HE","HE","")))))))))))))))))))),"ERROR"))))</f>
        <v/>
      </c>
      <c r="O812" t="str">
        <f>IF(AND(F812="",'Application Form'!H823=""),"",IF(AND(F812="",'Application Form'!H823&lt;&gt;"",'Application Form'!I823=""),"",IF(AND(F812&lt;&gt;"",'Application Form'!I823=""),"",IF(AND(F812&lt;&gt;"",'Application Form'!I823&lt;&gt;"",'Application Form'!J823=""),"",IF(AND(F812="",'Application Form'!H823&lt;&gt;"",'Application Form'!I823&lt;&gt;""),IF('Application Form'!I823="SKSTD_BDL","SKSTD_BDL",IF('Application Form'!I823="MIP","MIP",IF('Application Form'!I823="MIP+PV","MIP",IF('Application Form'!I823="SEEKSIRE","SEEKSIRE",IF('Application Form'!I823="SEEKSIRE+PV","SEEKSIRE",IF('Application Form'!I823="GGP50K","GGP50K",IF('Application Form'!I823="GGP50K+PV","GGP50K",IF('Application Form'!I823="GGPHD (150K)","GGPHD (150K)",IF('Application Form'!I823="GGPHD+PV","GGPHD",IF('Application Form'!I823="PV","",IF('Application Form'!I823="POLL","",IF('Application Form'!I823="MSTN","MSTN",IF('Application Form'!I823="COAT","COAT",IF('Application Form'!I823="PI","PI",IF('Application Form'!I823="POLL_50K (add on)*","POLL_50K (add on)*",IF('Application Form'!I823="POLL_HD (add on)*","POLL_HD (add_on)*",IF('Application Form'!I823="MSTN_50K (add_on)*","MSTN_50K (add_on)*",IF('Application Form'!I823="MSTN_HD (add on)*","MSTN_HD (add on)*",IF('Application Form'!I823="STORE","STORE",IF('Application Form'!I823="HE","HE","ERROR")))))))))))))))))))),IF(AND(F812&lt;&gt;"",'Application Form'!I823&lt;&gt;"",'Application Form'!J823&lt;&gt;""),IF('Application Form'!J823="SKSTD_BDL","SKSTD_BDL",IF('Application Form'!J823="MIP","MIP",IF('Application Form'!J823="MIP+PV","MIP",IF('Application Form'!J823="SEEKSIRE","SEEKSIRE",IF('Application Form'!J823="SEEKSIRE+PV","SEEKSIRE",IF('Application Form'!J823="GGP50K","GGP50K",IF('Application Form'!J823="GGP50K+PV","GGP50K",IF('Application Form'!J823="GGPHD (150K)","GGPHD (150K)",IF('Application Form'!J823="GGPHD+PV","GGPHD",IF('Application Form'!J823="PV","",IF('Application Form'!J823="POLL","",IF('Application Form'!J823="MSTN","MSTN",IF('Application Form'!J823="COAT","COAT",IF('Application Form'!J823="PI","PI",IF('Application Form'!J823="POLL_50K (add on)*","POLL_50K (add on)*",IF('Application Form'!J823="POLL_HD (add on)*","POLL_HD (add_on)*",IF('Application Form'!J823="MSTN_50K (add_on)*","MSTN_50K (add_on)*",IF('Application Form'!J823="MSTN_HD (add on)*","MSTN_HD (add on)*",IF('Application Form'!J823="STORE","STORE",IF('Application Form'!J823="HE","HE","")))))))))))))))))))),"ERROR"))))))</f>
        <v/>
      </c>
      <c r="P812" t="str">
        <f>IF(AND(F812="",O812&lt;&gt;""),IF('Application Form'!J823="SKSTD_BDL","SKSTD_BDL",IF('Application Form'!J823="MIP","MIP",IF('Application Form'!J823="MIP+PV","MIP",IF('Application Form'!J823="SEEKSIRE","SEEKSIRE",IF('Application Form'!J823="SEEKSIRE+PV","SEEKSIRE",IF('Application Form'!J823="GGP50K","GGP50K",IF('Application Form'!J823="GGP50K+PV","GGP50K",IF('Application Form'!J823="GGPHD (150K)","GGPHD (150K)",IF('Application Form'!J823="GGPHD+PV","GGPHD",IF('Application Form'!J823="PV","",IF('Application Form'!J823="POLL","",IF('Application Form'!J823="MSTN","MSTN",IF('Application Form'!J823="COAT","COAT",IF('Application Form'!J823="PI","PI",IF('Application Form'!J823="POLL_50K (add on)*","POLL_50K (add on)*",IF('Application Form'!J823="POLL_HD (add on)*","POLL_HD (add_on)*",IF('Application Form'!J823="MSTN_50K (add_on)*","MSTN_50K (add_on)*",IF('Application Form'!J823="MSTN_HD (add on)*","MSTN_HD (add on)*",IF('Application Form'!J823="STORE","STORE",IF('Application Form'!J823="HE","HE","")))))))))))))))))))),"")</f>
        <v/>
      </c>
    </row>
    <row r="813" spans="1:16" x14ac:dyDescent="0.25">
      <c r="A813" s="72">
        <f>'Application Form'!E824</f>
        <v>0</v>
      </c>
      <c r="B813" t="str">
        <f>IF('Application Form'!C824="Hair","H",IF('Application Form'!C824="Done","D",IF('Application Form'!C824="Semen","S",IF('Application Form'!C824="TSU","T",""))))</f>
        <v/>
      </c>
      <c r="C813" t="str">
        <f t="shared" si="12"/>
        <v>NAA</v>
      </c>
      <c r="F813" t="str">
        <f>IF('Application Form'!H824="SKSTD_BDL","SKSTD_BDL",IF('Application Form'!H824="MIP","MIP",IF('Application Form'!H824="MIP+PV","MIP",IF('Application Form'!H824="SEEKSIRE","SEEKSIRE",IF('Application Form'!H824="SEEKSIRE+PV","SEEKSIRE",IF('Application Form'!H824="GGP50K","GGP50K",IF('Application Form'!H824="GGP50K+PV","GGP50K",IF('Application Form'!H824="GGPHD (150K)","GGPHD (150K)",IF('Application Form'!H824="GGPHD+PV","GGPHD",IF('Application Form'!H824="PV","",IF('Application Form'!H824="POLL","",IF('Application Form'!H824="MSTN","",IF('Application Form'!H824="COAT","",IF('Application Form'!H824="PI","",IF('Application Form'!H824="POLL_50K (add on)*","",IF('Application Form'!H824="POLL_HD (add on)*","",IF('Application Form'!H824="MSTN_50K (add_on)*","",IF('Application Form'!H824="MSTN_HD (add on)*","",IF('Application Form'!H824="STORE","STORE",IF('Application Form'!H824="HE","HE",""))))))))))))))))))))</f>
        <v/>
      </c>
      <c r="G813" t="str">
        <f>IF(OR(RIGHT('Application Form'!H824,2)="PV",RIGHT('Application Form'!I824,2)="PV",RIGHT('Application Form'!J824,2)="PV"),"Yes","")</f>
        <v/>
      </c>
      <c r="H813" s="81" t="str">
        <f>IF(ISBLANK(IF(F813="SKSTD_BDL",'Application Form'!M824,IF('Office Use Only - DONT TOUCH!!!'!G813="Yes",'Application Form'!M824,""))),"",IF(F813="SKSTD_BDL",'Application Form'!M824,IF('Office Use Only - DONT TOUCH!!!'!G813="Yes",'Application Form'!M824,"")))</f>
        <v/>
      </c>
      <c r="K813" t="str">
        <f>IF(ISBLANK(IF(F813="SKSTD_BDL",'Application Form'!O824,IF('Office Use Only - DONT TOUCH!!!'!G813="Yes",'Application Form'!O824,""))),"",IF(F813="SKSTD_BDL",'Application Form'!O824,IF('Office Use Only - DONT TOUCH!!!'!G813="Yes",'Application Form'!O824,"")))</f>
        <v/>
      </c>
      <c r="N813" t="str">
        <f>IF(AND(F813="",'Application Form'!H824=""),"",IF(AND(F813="",'Application Form'!H824&lt;&gt;""),'Application Form'!H824,IF(AND(F813&lt;&gt;"",'Application Form'!I824=""),"",IF(AND(F813&lt;&gt;"",'Application Form'!I824&lt;&gt;""),IF('Application Form'!I824="SKSTD_BDL","SKSTD_BDL",IF('Application Form'!I824="MIP","MIP",IF('Application Form'!I824="MIP+PV","MIP",IF('Application Form'!I824="SEEKSIRE","SEEKSIRE",IF('Application Form'!I824="SEEKSIRE+PV","SEEKSIRE",IF('Application Form'!I824="GGP50K","GGP50K",IF('Application Form'!I824="GGP50K+PV","GGP50K",IF('Application Form'!I824="GGPHD (150K)","GGPHD (150K)",IF('Application Form'!I824="GGPHD+PV","GGPHD",IF('Application Form'!I824="PV","",IF('Application Form'!I824="POLL","",IF('Application Form'!I824="MSTN","MSTN",IF('Application Form'!I824="COAT","COAT",IF('Application Form'!I824="PI","PI",IF('Application Form'!I824="POLL_50K (add on)*","POLL_50K (add on)*",IF('Application Form'!I824="POLL_HD (add on)*","POLL_HD (add_on)*",IF('Application Form'!I824="MSTN_50K (add_on)*","MSTN_50K (add_on)*",IF('Application Form'!I824="MSTN_HD (add on)*","MSTN_HD (add on)*",IF('Application Form'!I824="STORE","STORE",IF('Application Form'!I824="HE","HE","")))))))))))))))))))),"ERROR"))))</f>
        <v/>
      </c>
      <c r="O813" t="str">
        <f>IF(AND(F813="",'Application Form'!H824=""),"",IF(AND(F813="",'Application Form'!H824&lt;&gt;"",'Application Form'!I824=""),"",IF(AND(F813&lt;&gt;"",'Application Form'!I824=""),"",IF(AND(F813&lt;&gt;"",'Application Form'!I824&lt;&gt;"",'Application Form'!J824=""),"",IF(AND(F813="",'Application Form'!H824&lt;&gt;"",'Application Form'!I824&lt;&gt;""),IF('Application Form'!I824="SKSTD_BDL","SKSTD_BDL",IF('Application Form'!I824="MIP","MIP",IF('Application Form'!I824="MIP+PV","MIP",IF('Application Form'!I824="SEEKSIRE","SEEKSIRE",IF('Application Form'!I824="SEEKSIRE+PV","SEEKSIRE",IF('Application Form'!I824="GGP50K","GGP50K",IF('Application Form'!I824="GGP50K+PV","GGP50K",IF('Application Form'!I824="GGPHD (150K)","GGPHD (150K)",IF('Application Form'!I824="GGPHD+PV","GGPHD",IF('Application Form'!I824="PV","",IF('Application Form'!I824="POLL","",IF('Application Form'!I824="MSTN","MSTN",IF('Application Form'!I824="COAT","COAT",IF('Application Form'!I824="PI","PI",IF('Application Form'!I824="POLL_50K (add on)*","POLL_50K (add on)*",IF('Application Form'!I824="POLL_HD (add on)*","POLL_HD (add_on)*",IF('Application Form'!I824="MSTN_50K (add_on)*","MSTN_50K (add_on)*",IF('Application Form'!I824="MSTN_HD (add on)*","MSTN_HD (add on)*",IF('Application Form'!I824="STORE","STORE",IF('Application Form'!I824="HE","HE","ERROR")))))))))))))))))))),IF(AND(F813&lt;&gt;"",'Application Form'!I824&lt;&gt;"",'Application Form'!J824&lt;&gt;""),IF('Application Form'!J824="SKSTD_BDL","SKSTD_BDL",IF('Application Form'!J824="MIP","MIP",IF('Application Form'!J824="MIP+PV","MIP",IF('Application Form'!J824="SEEKSIRE","SEEKSIRE",IF('Application Form'!J824="SEEKSIRE+PV","SEEKSIRE",IF('Application Form'!J824="GGP50K","GGP50K",IF('Application Form'!J824="GGP50K+PV","GGP50K",IF('Application Form'!J824="GGPHD (150K)","GGPHD (150K)",IF('Application Form'!J824="GGPHD+PV","GGPHD",IF('Application Form'!J824="PV","",IF('Application Form'!J824="POLL","",IF('Application Form'!J824="MSTN","MSTN",IF('Application Form'!J824="COAT","COAT",IF('Application Form'!J824="PI","PI",IF('Application Form'!J824="POLL_50K (add on)*","POLL_50K (add on)*",IF('Application Form'!J824="POLL_HD (add on)*","POLL_HD (add_on)*",IF('Application Form'!J824="MSTN_50K (add_on)*","MSTN_50K (add_on)*",IF('Application Form'!J824="MSTN_HD (add on)*","MSTN_HD (add on)*",IF('Application Form'!J824="STORE","STORE",IF('Application Form'!J824="HE","HE","")))))))))))))))))))),"ERROR"))))))</f>
        <v/>
      </c>
      <c r="P813" t="str">
        <f>IF(AND(F813="",O813&lt;&gt;""),IF('Application Form'!J824="SKSTD_BDL","SKSTD_BDL",IF('Application Form'!J824="MIP","MIP",IF('Application Form'!J824="MIP+PV","MIP",IF('Application Form'!J824="SEEKSIRE","SEEKSIRE",IF('Application Form'!J824="SEEKSIRE+PV","SEEKSIRE",IF('Application Form'!J824="GGP50K","GGP50K",IF('Application Form'!J824="GGP50K+PV","GGP50K",IF('Application Form'!J824="GGPHD (150K)","GGPHD (150K)",IF('Application Form'!J824="GGPHD+PV","GGPHD",IF('Application Form'!J824="PV","",IF('Application Form'!J824="POLL","",IF('Application Form'!J824="MSTN","MSTN",IF('Application Form'!J824="COAT","COAT",IF('Application Form'!J824="PI","PI",IF('Application Form'!J824="POLL_50K (add on)*","POLL_50K (add on)*",IF('Application Form'!J824="POLL_HD (add on)*","POLL_HD (add_on)*",IF('Application Form'!J824="MSTN_50K (add_on)*","MSTN_50K (add_on)*",IF('Application Form'!J824="MSTN_HD (add on)*","MSTN_HD (add on)*",IF('Application Form'!J824="STORE","STORE",IF('Application Form'!J824="HE","HE","")))))))))))))))))))),"")</f>
        <v/>
      </c>
    </row>
    <row r="814" spans="1:16" x14ac:dyDescent="0.25">
      <c r="A814" s="72">
        <f>'Application Form'!E825</f>
        <v>0</v>
      </c>
      <c r="B814" t="str">
        <f>IF('Application Form'!C825="Hair","H",IF('Application Form'!C825="Done","D",IF('Application Form'!C825="Semen","S",IF('Application Form'!C825="TSU","T",""))))</f>
        <v/>
      </c>
      <c r="C814" t="str">
        <f t="shared" si="12"/>
        <v>NAA</v>
      </c>
      <c r="F814" t="str">
        <f>IF('Application Form'!H825="SKSTD_BDL","SKSTD_BDL",IF('Application Form'!H825="MIP","MIP",IF('Application Form'!H825="MIP+PV","MIP",IF('Application Form'!H825="SEEKSIRE","SEEKSIRE",IF('Application Form'!H825="SEEKSIRE+PV","SEEKSIRE",IF('Application Form'!H825="GGP50K","GGP50K",IF('Application Form'!H825="GGP50K+PV","GGP50K",IF('Application Form'!H825="GGPHD (150K)","GGPHD (150K)",IF('Application Form'!H825="GGPHD+PV","GGPHD",IF('Application Form'!H825="PV","",IF('Application Form'!H825="POLL","",IF('Application Form'!H825="MSTN","",IF('Application Form'!H825="COAT","",IF('Application Form'!H825="PI","",IF('Application Form'!H825="POLL_50K (add on)*","",IF('Application Form'!H825="POLL_HD (add on)*","",IF('Application Form'!H825="MSTN_50K (add_on)*","",IF('Application Form'!H825="MSTN_HD (add on)*","",IF('Application Form'!H825="STORE","STORE",IF('Application Form'!H825="HE","HE",""))))))))))))))))))))</f>
        <v/>
      </c>
      <c r="G814" t="str">
        <f>IF(OR(RIGHT('Application Form'!H825,2)="PV",RIGHT('Application Form'!I825,2)="PV",RIGHT('Application Form'!J825,2)="PV"),"Yes","")</f>
        <v/>
      </c>
      <c r="H814" s="81" t="str">
        <f>IF(ISBLANK(IF(F814="SKSTD_BDL",'Application Form'!M825,IF('Office Use Only - DONT TOUCH!!!'!G814="Yes",'Application Form'!M825,""))),"",IF(F814="SKSTD_BDL",'Application Form'!M825,IF('Office Use Only - DONT TOUCH!!!'!G814="Yes",'Application Form'!M825,"")))</f>
        <v/>
      </c>
      <c r="K814" t="str">
        <f>IF(ISBLANK(IF(F814="SKSTD_BDL",'Application Form'!O825,IF('Office Use Only - DONT TOUCH!!!'!G814="Yes",'Application Form'!O825,""))),"",IF(F814="SKSTD_BDL",'Application Form'!O825,IF('Office Use Only - DONT TOUCH!!!'!G814="Yes",'Application Form'!O825,"")))</f>
        <v/>
      </c>
      <c r="N814" t="str">
        <f>IF(AND(F814="",'Application Form'!H825=""),"",IF(AND(F814="",'Application Form'!H825&lt;&gt;""),'Application Form'!H825,IF(AND(F814&lt;&gt;"",'Application Form'!I825=""),"",IF(AND(F814&lt;&gt;"",'Application Form'!I825&lt;&gt;""),IF('Application Form'!I825="SKSTD_BDL","SKSTD_BDL",IF('Application Form'!I825="MIP","MIP",IF('Application Form'!I825="MIP+PV","MIP",IF('Application Form'!I825="SEEKSIRE","SEEKSIRE",IF('Application Form'!I825="SEEKSIRE+PV","SEEKSIRE",IF('Application Form'!I825="GGP50K","GGP50K",IF('Application Form'!I825="GGP50K+PV","GGP50K",IF('Application Form'!I825="GGPHD (150K)","GGPHD (150K)",IF('Application Form'!I825="GGPHD+PV","GGPHD",IF('Application Form'!I825="PV","",IF('Application Form'!I825="POLL","",IF('Application Form'!I825="MSTN","MSTN",IF('Application Form'!I825="COAT","COAT",IF('Application Form'!I825="PI","PI",IF('Application Form'!I825="POLL_50K (add on)*","POLL_50K (add on)*",IF('Application Form'!I825="POLL_HD (add on)*","POLL_HD (add_on)*",IF('Application Form'!I825="MSTN_50K (add_on)*","MSTN_50K (add_on)*",IF('Application Form'!I825="MSTN_HD (add on)*","MSTN_HD (add on)*",IF('Application Form'!I825="STORE","STORE",IF('Application Form'!I825="HE","HE","")))))))))))))))))))),"ERROR"))))</f>
        <v/>
      </c>
      <c r="O814" t="str">
        <f>IF(AND(F814="",'Application Form'!H825=""),"",IF(AND(F814="",'Application Form'!H825&lt;&gt;"",'Application Form'!I825=""),"",IF(AND(F814&lt;&gt;"",'Application Form'!I825=""),"",IF(AND(F814&lt;&gt;"",'Application Form'!I825&lt;&gt;"",'Application Form'!J825=""),"",IF(AND(F814="",'Application Form'!H825&lt;&gt;"",'Application Form'!I825&lt;&gt;""),IF('Application Form'!I825="SKSTD_BDL","SKSTD_BDL",IF('Application Form'!I825="MIP","MIP",IF('Application Form'!I825="MIP+PV","MIP",IF('Application Form'!I825="SEEKSIRE","SEEKSIRE",IF('Application Form'!I825="SEEKSIRE+PV","SEEKSIRE",IF('Application Form'!I825="GGP50K","GGP50K",IF('Application Form'!I825="GGP50K+PV","GGP50K",IF('Application Form'!I825="GGPHD (150K)","GGPHD (150K)",IF('Application Form'!I825="GGPHD+PV","GGPHD",IF('Application Form'!I825="PV","",IF('Application Form'!I825="POLL","",IF('Application Form'!I825="MSTN","MSTN",IF('Application Form'!I825="COAT","COAT",IF('Application Form'!I825="PI","PI",IF('Application Form'!I825="POLL_50K (add on)*","POLL_50K (add on)*",IF('Application Form'!I825="POLL_HD (add on)*","POLL_HD (add_on)*",IF('Application Form'!I825="MSTN_50K (add_on)*","MSTN_50K (add_on)*",IF('Application Form'!I825="MSTN_HD (add on)*","MSTN_HD (add on)*",IF('Application Form'!I825="STORE","STORE",IF('Application Form'!I825="HE","HE","ERROR")))))))))))))))))))),IF(AND(F814&lt;&gt;"",'Application Form'!I825&lt;&gt;"",'Application Form'!J825&lt;&gt;""),IF('Application Form'!J825="SKSTD_BDL","SKSTD_BDL",IF('Application Form'!J825="MIP","MIP",IF('Application Form'!J825="MIP+PV","MIP",IF('Application Form'!J825="SEEKSIRE","SEEKSIRE",IF('Application Form'!J825="SEEKSIRE+PV","SEEKSIRE",IF('Application Form'!J825="GGP50K","GGP50K",IF('Application Form'!J825="GGP50K+PV","GGP50K",IF('Application Form'!J825="GGPHD (150K)","GGPHD (150K)",IF('Application Form'!J825="GGPHD+PV","GGPHD",IF('Application Form'!J825="PV","",IF('Application Form'!J825="POLL","",IF('Application Form'!J825="MSTN","MSTN",IF('Application Form'!J825="COAT","COAT",IF('Application Form'!J825="PI","PI",IF('Application Form'!J825="POLL_50K (add on)*","POLL_50K (add on)*",IF('Application Form'!J825="POLL_HD (add on)*","POLL_HD (add_on)*",IF('Application Form'!J825="MSTN_50K (add_on)*","MSTN_50K (add_on)*",IF('Application Form'!J825="MSTN_HD (add on)*","MSTN_HD (add on)*",IF('Application Form'!J825="STORE","STORE",IF('Application Form'!J825="HE","HE","")))))))))))))))))))),"ERROR"))))))</f>
        <v/>
      </c>
      <c r="P814" t="str">
        <f>IF(AND(F814="",O814&lt;&gt;""),IF('Application Form'!J825="SKSTD_BDL","SKSTD_BDL",IF('Application Form'!J825="MIP","MIP",IF('Application Form'!J825="MIP+PV","MIP",IF('Application Form'!J825="SEEKSIRE","SEEKSIRE",IF('Application Form'!J825="SEEKSIRE+PV","SEEKSIRE",IF('Application Form'!J825="GGP50K","GGP50K",IF('Application Form'!J825="GGP50K+PV","GGP50K",IF('Application Form'!J825="GGPHD (150K)","GGPHD (150K)",IF('Application Form'!J825="GGPHD+PV","GGPHD",IF('Application Form'!J825="PV","",IF('Application Form'!J825="POLL","",IF('Application Form'!J825="MSTN","MSTN",IF('Application Form'!J825="COAT","COAT",IF('Application Form'!J825="PI","PI",IF('Application Form'!J825="POLL_50K (add on)*","POLL_50K (add on)*",IF('Application Form'!J825="POLL_HD (add on)*","POLL_HD (add_on)*",IF('Application Form'!J825="MSTN_50K (add_on)*","MSTN_50K (add_on)*",IF('Application Form'!J825="MSTN_HD (add on)*","MSTN_HD (add on)*",IF('Application Form'!J825="STORE","STORE",IF('Application Form'!J825="HE","HE","")))))))))))))))))))),"")</f>
        <v/>
      </c>
    </row>
    <row r="815" spans="1:16" x14ac:dyDescent="0.25">
      <c r="A815" s="72">
        <f>'Application Form'!E826</f>
        <v>0</v>
      </c>
      <c r="B815" t="str">
        <f>IF('Application Form'!C826="Hair","H",IF('Application Form'!C826="Done","D",IF('Application Form'!C826="Semen","S",IF('Application Form'!C826="TSU","T",""))))</f>
        <v/>
      </c>
      <c r="C815" t="str">
        <f t="shared" si="12"/>
        <v>NAA</v>
      </c>
      <c r="F815" t="str">
        <f>IF('Application Form'!H826="SKSTD_BDL","SKSTD_BDL",IF('Application Form'!H826="MIP","MIP",IF('Application Form'!H826="MIP+PV","MIP",IF('Application Form'!H826="SEEKSIRE","SEEKSIRE",IF('Application Form'!H826="SEEKSIRE+PV","SEEKSIRE",IF('Application Form'!H826="GGP50K","GGP50K",IF('Application Form'!H826="GGP50K+PV","GGP50K",IF('Application Form'!H826="GGPHD (150K)","GGPHD (150K)",IF('Application Form'!H826="GGPHD+PV","GGPHD",IF('Application Form'!H826="PV","",IF('Application Form'!H826="POLL","",IF('Application Form'!H826="MSTN","",IF('Application Form'!H826="COAT","",IF('Application Form'!H826="PI","",IF('Application Form'!H826="POLL_50K (add on)*","",IF('Application Form'!H826="POLL_HD (add on)*","",IF('Application Form'!H826="MSTN_50K (add_on)*","",IF('Application Form'!H826="MSTN_HD (add on)*","",IF('Application Form'!H826="STORE","STORE",IF('Application Form'!H826="HE","HE",""))))))))))))))))))))</f>
        <v/>
      </c>
      <c r="G815" t="str">
        <f>IF(OR(RIGHT('Application Form'!H826,2)="PV",RIGHT('Application Form'!I826,2)="PV",RIGHT('Application Form'!J826,2)="PV"),"Yes","")</f>
        <v/>
      </c>
      <c r="H815" s="81" t="str">
        <f>IF(ISBLANK(IF(F815="SKSTD_BDL",'Application Form'!M826,IF('Office Use Only - DONT TOUCH!!!'!G815="Yes",'Application Form'!M826,""))),"",IF(F815="SKSTD_BDL",'Application Form'!M826,IF('Office Use Only - DONT TOUCH!!!'!G815="Yes",'Application Form'!M826,"")))</f>
        <v/>
      </c>
      <c r="K815" t="str">
        <f>IF(ISBLANK(IF(F815="SKSTD_BDL",'Application Form'!O826,IF('Office Use Only - DONT TOUCH!!!'!G815="Yes",'Application Form'!O826,""))),"",IF(F815="SKSTD_BDL",'Application Form'!O826,IF('Office Use Only - DONT TOUCH!!!'!G815="Yes",'Application Form'!O826,"")))</f>
        <v/>
      </c>
      <c r="N815" t="str">
        <f>IF(AND(F815="",'Application Form'!H826=""),"",IF(AND(F815="",'Application Form'!H826&lt;&gt;""),'Application Form'!H826,IF(AND(F815&lt;&gt;"",'Application Form'!I826=""),"",IF(AND(F815&lt;&gt;"",'Application Form'!I826&lt;&gt;""),IF('Application Form'!I826="SKSTD_BDL","SKSTD_BDL",IF('Application Form'!I826="MIP","MIP",IF('Application Form'!I826="MIP+PV","MIP",IF('Application Form'!I826="SEEKSIRE","SEEKSIRE",IF('Application Form'!I826="SEEKSIRE+PV","SEEKSIRE",IF('Application Form'!I826="GGP50K","GGP50K",IF('Application Form'!I826="GGP50K+PV","GGP50K",IF('Application Form'!I826="GGPHD (150K)","GGPHD (150K)",IF('Application Form'!I826="GGPHD+PV","GGPHD",IF('Application Form'!I826="PV","",IF('Application Form'!I826="POLL","",IF('Application Form'!I826="MSTN","MSTN",IF('Application Form'!I826="COAT","COAT",IF('Application Form'!I826="PI","PI",IF('Application Form'!I826="POLL_50K (add on)*","POLL_50K (add on)*",IF('Application Form'!I826="POLL_HD (add on)*","POLL_HD (add_on)*",IF('Application Form'!I826="MSTN_50K (add_on)*","MSTN_50K (add_on)*",IF('Application Form'!I826="MSTN_HD (add on)*","MSTN_HD (add on)*",IF('Application Form'!I826="STORE","STORE",IF('Application Form'!I826="HE","HE","")))))))))))))))))))),"ERROR"))))</f>
        <v/>
      </c>
      <c r="O815" t="str">
        <f>IF(AND(F815="",'Application Form'!H826=""),"",IF(AND(F815="",'Application Form'!H826&lt;&gt;"",'Application Form'!I826=""),"",IF(AND(F815&lt;&gt;"",'Application Form'!I826=""),"",IF(AND(F815&lt;&gt;"",'Application Form'!I826&lt;&gt;"",'Application Form'!J826=""),"",IF(AND(F815="",'Application Form'!H826&lt;&gt;"",'Application Form'!I826&lt;&gt;""),IF('Application Form'!I826="SKSTD_BDL","SKSTD_BDL",IF('Application Form'!I826="MIP","MIP",IF('Application Form'!I826="MIP+PV","MIP",IF('Application Form'!I826="SEEKSIRE","SEEKSIRE",IF('Application Form'!I826="SEEKSIRE+PV","SEEKSIRE",IF('Application Form'!I826="GGP50K","GGP50K",IF('Application Form'!I826="GGP50K+PV","GGP50K",IF('Application Form'!I826="GGPHD (150K)","GGPHD (150K)",IF('Application Form'!I826="GGPHD+PV","GGPHD",IF('Application Form'!I826="PV","",IF('Application Form'!I826="POLL","",IF('Application Form'!I826="MSTN","MSTN",IF('Application Form'!I826="COAT","COAT",IF('Application Form'!I826="PI","PI",IF('Application Form'!I826="POLL_50K (add on)*","POLL_50K (add on)*",IF('Application Form'!I826="POLL_HD (add on)*","POLL_HD (add_on)*",IF('Application Form'!I826="MSTN_50K (add_on)*","MSTN_50K (add_on)*",IF('Application Form'!I826="MSTN_HD (add on)*","MSTN_HD (add on)*",IF('Application Form'!I826="STORE","STORE",IF('Application Form'!I826="HE","HE","ERROR")))))))))))))))))))),IF(AND(F815&lt;&gt;"",'Application Form'!I826&lt;&gt;"",'Application Form'!J826&lt;&gt;""),IF('Application Form'!J826="SKSTD_BDL","SKSTD_BDL",IF('Application Form'!J826="MIP","MIP",IF('Application Form'!J826="MIP+PV","MIP",IF('Application Form'!J826="SEEKSIRE","SEEKSIRE",IF('Application Form'!J826="SEEKSIRE+PV","SEEKSIRE",IF('Application Form'!J826="GGP50K","GGP50K",IF('Application Form'!J826="GGP50K+PV","GGP50K",IF('Application Form'!J826="GGPHD (150K)","GGPHD (150K)",IF('Application Form'!J826="GGPHD+PV","GGPHD",IF('Application Form'!J826="PV","",IF('Application Form'!J826="POLL","",IF('Application Form'!J826="MSTN","MSTN",IF('Application Form'!J826="COAT","COAT",IF('Application Form'!J826="PI","PI",IF('Application Form'!J826="POLL_50K (add on)*","POLL_50K (add on)*",IF('Application Form'!J826="POLL_HD (add on)*","POLL_HD (add_on)*",IF('Application Form'!J826="MSTN_50K (add_on)*","MSTN_50K (add_on)*",IF('Application Form'!J826="MSTN_HD (add on)*","MSTN_HD (add on)*",IF('Application Form'!J826="STORE","STORE",IF('Application Form'!J826="HE","HE","")))))))))))))))))))),"ERROR"))))))</f>
        <v/>
      </c>
      <c r="P815" t="str">
        <f>IF(AND(F815="",O815&lt;&gt;""),IF('Application Form'!J826="SKSTD_BDL","SKSTD_BDL",IF('Application Form'!J826="MIP","MIP",IF('Application Form'!J826="MIP+PV","MIP",IF('Application Form'!J826="SEEKSIRE","SEEKSIRE",IF('Application Form'!J826="SEEKSIRE+PV","SEEKSIRE",IF('Application Form'!J826="GGP50K","GGP50K",IF('Application Form'!J826="GGP50K+PV","GGP50K",IF('Application Form'!J826="GGPHD (150K)","GGPHD (150K)",IF('Application Form'!J826="GGPHD+PV","GGPHD",IF('Application Form'!J826="PV","",IF('Application Form'!J826="POLL","",IF('Application Form'!J826="MSTN","MSTN",IF('Application Form'!J826="COAT","COAT",IF('Application Form'!J826="PI","PI",IF('Application Form'!J826="POLL_50K (add on)*","POLL_50K (add on)*",IF('Application Form'!J826="POLL_HD (add on)*","POLL_HD (add_on)*",IF('Application Form'!J826="MSTN_50K (add_on)*","MSTN_50K (add_on)*",IF('Application Form'!J826="MSTN_HD (add on)*","MSTN_HD (add on)*",IF('Application Form'!J826="STORE","STORE",IF('Application Form'!J826="HE","HE","")))))))))))))))))))),"")</f>
        <v/>
      </c>
    </row>
    <row r="816" spans="1:16" x14ac:dyDescent="0.25">
      <c r="A816" s="72">
        <f>'Application Form'!E827</f>
        <v>0</v>
      </c>
      <c r="B816" t="str">
        <f>IF('Application Form'!C827="Hair","H",IF('Application Form'!C827="Done","D",IF('Application Form'!C827="Semen","S",IF('Application Form'!C827="TSU","T",""))))</f>
        <v/>
      </c>
      <c r="C816" t="str">
        <f t="shared" si="12"/>
        <v>NAA</v>
      </c>
      <c r="F816" t="str">
        <f>IF('Application Form'!H827="SKSTD_BDL","SKSTD_BDL",IF('Application Form'!H827="MIP","MIP",IF('Application Form'!H827="MIP+PV","MIP",IF('Application Form'!H827="SEEKSIRE","SEEKSIRE",IF('Application Form'!H827="SEEKSIRE+PV","SEEKSIRE",IF('Application Form'!H827="GGP50K","GGP50K",IF('Application Form'!H827="GGP50K+PV","GGP50K",IF('Application Form'!H827="GGPHD (150K)","GGPHD (150K)",IF('Application Form'!H827="GGPHD+PV","GGPHD",IF('Application Form'!H827="PV","",IF('Application Form'!H827="POLL","",IF('Application Form'!H827="MSTN","",IF('Application Form'!H827="COAT","",IF('Application Form'!H827="PI","",IF('Application Form'!H827="POLL_50K (add on)*","",IF('Application Form'!H827="POLL_HD (add on)*","",IF('Application Form'!H827="MSTN_50K (add_on)*","",IF('Application Form'!H827="MSTN_HD (add on)*","",IF('Application Form'!H827="STORE","STORE",IF('Application Form'!H827="HE","HE",""))))))))))))))))))))</f>
        <v/>
      </c>
      <c r="G816" t="str">
        <f>IF(OR(RIGHT('Application Form'!H827,2)="PV",RIGHT('Application Form'!I827,2)="PV",RIGHT('Application Form'!J827,2)="PV"),"Yes","")</f>
        <v/>
      </c>
      <c r="H816" s="81" t="str">
        <f>IF(ISBLANK(IF(F816="SKSTD_BDL",'Application Form'!M827,IF('Office Use Only - DONT TOUCH!!!'!G816="Yes",'Application Form'!M827,""))),"",IF(F816="SKSTD_BDL",'Application Form'!M827,IF('Office Use Only - DONT TOUCH!!!'!G816="Yes",'Application Form'!M827,"")))</f>
        <v/>
      </c>
      <c r="K816" t="str">
        <f>IF(ISBLANK(IF(F816="SKSTD_BDL",'Application Form'!O827,IF('Office Use Only - DONT TOUCH!!!'!G816="Yes",'Application Form'!O827,""))),"",IF(F816="SKSTD_BDL",'Application Form'!O827,IF('Office Use Only - DONT TOUCH!!!'!G816="Yes",'Application Form'!O827,"")))</f>
        <v/>
      </c>
      <c r="N816" t="str">
        <f>IF(AND(F816="",'Application Form'!H827=""),"",IF(AND(F816="",'Application Form'!H827&lt;&gt;""),'Application Form'!H827,IF(AND(F816&lt;&gt;"",'Application Form'!I827=""),"",IF(AND(F816&lt;&gt;"",'Application Form'!I827&lt;&gt;""),IF('Application Form'!I827="SKSTD_BDL","SKSTD_BDL",IF('Application Form'!I827="MIP","MIP",IF('Application Form'!I827="MIP+PV","MIP",IF('Application Form'!I827="SEEKSIRE","SEEKSIRE",IF('Application Form'!I827="SEEKSIRE+PV","SEEKSIRE",IF('Application Form'!I827="GGP50K","GGP50K",IF('Application Form'!I827="GGP50K+PV","GGP50K",IF('Application Form'!I827="GGPHD (150K)","GGPHD (150K)",IF('Application Form'!I827="GGPHD+PV","GGPHD",IF('Application Form'!I827="PV","",IF('Application Form'!I827="POLL","",IF('Application Form'!I827="MSTN","MSTN",IF('Application Form'!I827="COAT","COAT",IF('Application Form'!I827="PI","PI",IF('Application Form'!I827="POLL_50K (add on)*","POLL_50K (add on)*",IF('Application Form'!I827="POLL_HD (add on)*","POLL_HD (add_on)*",IF('Application Form'!I827="MSTN_50K (add_on)*","MSTN_50K (add_on)*",IF('Application Form'!I827="MSTN_HD (add on)*","MSTN_HD (add on)*",IF('Application Form'!I827="STORE","STORE",IF('Application Form'!I827="HE","HE","")))))))))))))))))))),"ERROR"))))</f>
        <v/>
      </c>
      <c r="O816" t="str">
        <f>IF(AND(F816="",'Application Form'!H827=""),"",IF(AND(F816="",'Application Form'!H827&lt;&gt;"",'Application Form'!I827=""),"",IF(AND(F816&lt;&gt;"",'Application Form'!I827=""),"",IF(AND(F816&lt;&gt;"",'Application Form'!I827&lt;&gt;"",'Application Form'!J827=""),"",IF(AND(F816="",'Application Form'!H827&lt;&gt;"",'Application Form'!I827&lt;&gt;""),IF('Application Form'!I827="SKSTD_BDL","SKSTD_BDL",IF('Application Form'!I827="MIP","MIP",IF('Application Form'!I827="MIP+PV","MIP",IF('Application Form'!I827="SEEKSIRE","SEEKSIRE",IF('Application Form'!I827="SEEKSIRE+PV","SEEKSIRE",IF('Application Form'!I827="GGP50K","GGP50K",IF('Application Form'!I827="GGP50K+PV","GGP50K",IF('Application Form'!I827="GGPHD (150K)","GGPHD (150K)",IF('Application Form'!I827="GGPHD+PV","GGPHD",IF('Application Form'!I827="PV","",IF('Application Form'!I827="POLL","",IF('Application Form'!I827="MSTN","MSTN",IF('Application Form'!I827="COAT","COAT",IF('Application Form'!I827="PI","PI",IF('Application Form'!I827="POLL_50K (add on)*","POLL_50K (add on)*",IF('Application Form'!I827="POLL_HD (add on)*","POLL_HD (add_on)*",IF('Application Form'!I827="MSTN_50K (add_on)*","MSTN_50K (add_on)*",IF('Application Form'!I827="MSTN_HD (add on)*","MSTN_HD (add on)*",IF('Application Form'!I827="STORE","STORE",IF('Application Form'!I827="HE","HE","ERROR")))))))))))))))))))),IF(AND(F816&lt;&gt;"",'Application Form'!I827&lt;&gt;"",'Application Form'!J827&lt;&gt;""),IF('Application Form'!J827="SKSTD_BDL","SKSTD_BDL",IF('Application Form'!J827="MIP","MIP",IF('Application Form'!J827="MIP+PV","MIP",IF('Application Form'!J827="SEEKSIRE","SEEKSIRE",IF('Application Form'!J827="SEEKSIRE+PV","SEEKSIRE",IF('Application Form'!J827="GGP50K","GGP50K",IF('Application Form'!J827="GGP50K+PV","GGP50K",IF('Application Form'!J827="GGPHD (150K)","GGPHD (150K)",IF('Application Form'!J827="GGPHD+PV","GGPHD",IF('Application Form'!J827="PV","",IF('Application Form'!J827="POLL","",IF('Application Form'!J827="MSTN","MSTN",IF('Application Form'!J827="COAT","COAT",IF('Application Form'!J827="PI","PI",IF('Application Form'!J827="POLL_50K (add on)*","POLL_50K (add on)*",IF('Application Form'!J827="POLL_HD (add on)*","POLL_HD (add_on)*",IF('Application Form'!J827="MSTN_50K (add_on)*","MSTN_50K (add_on)*",IF('Application Form'!J827="MSTN_HD (add on)*","MSTN_HD (add on)*",IF('Application Form'!J827="STORE","STORE",IF('Application Form'!J827="HE","HE","")))))))))))))))))))),"ERROR"))))))</f>
        <v/>
      </c>
      <c r="P816" t="str">
        <f>IF(AND(F816="",O816&lt;&gt;""),IF('Application Form'!J827="SKSTD_BDL","SKSTD_BDL",IF('Application Form'!J827="MIP","MIP",IF('Application Form'!J827="MIP+PV","MIP",IF('Application Form'!J827="SEEKSIRE","SEEKSIRE",IF('Application Form'!J827="SEEKSIRE+PV","SEEKSIRE",IF('Application Form'!J827="GGP50K","GGP50K",IF('Application Form'!J827="GGP50K+PV","GGP50K",IF('Application Form'!J827="GGPHD (150K)","GGPHD (150K)",IF('Application Form'!J827="GGPHD+PV","GGPHD",IF('Application Form'!J827="PV","",IF('Application Form'!J827="POLL","",IF('Application Form'!J827="MSTN","MSTN",IF('Application Form'!J827="COAT","COAT",IF('Application Form'!J827="PI","PI",IF('Application Form'!J827="POLL_50K (add on)*","POLL_50K (add on)*",IF('Application Form'!J827="POLL_HD (add on)*","POLL_HD (add_on)*",IF('Application Form'!J827="MSTN_50K (add_on)*","MSTN_50K (add_on)*",IF('Application Form'!J827="MSTN_HD (add on)*","MSTN_HD (add on)*",IF('Application Form'!J827="STORE","STORE",IF('Application Form'!J827="HE","HE","")))))))))))))))))))),"")</f>
        <v/>
      </c>
    </row>
    <row r="817" spans="1:16" x14ac:dyDescent="0.25">
      <c r="A817" s="72">
        <f>'Application Form'!E828</f>
        <v>0</v>
      </c>
      <c r="B817" t="str">
        <f>IF('Application Form'!C828="Hair","H",IF('Application Form'!C828="Done","D",IF('Application Form'!C828="Semen","S",IF('Application Form'!C828="TSU","T",""))))</f>
        <v/>
      </c>
      <c r="C817" t="str">
        <f t="shared" si="12"/>
        <v>NAA</v>
      </c>
      <c r="F817" t="str">
        <f>IF('Application Form'!H828="SKSTD_BDL","SKSTD_BDL",IF('Application Form'!H828="MIP","MIP",IF('Application Form'!H828="MIP+PV","MIP",IF('Application Form'!H828="SEEKSIRE","SEEKSIRE",IF('Application Form'!H828="SEEKSIRE+PV","SEEKSIRE",IF('Application Form'!H828="GGP50K","GGP50K",IF('Application Form'!H828="GGP50K+PV","GGP50K",IF('Application Form'!H828="GGPHD (150K)","GGPHD (150K)",IF('Application Form'!H828="GGPHD+PV","GGPHD",IF('Application Form'!H828="PV","",IF('Application Form'!H828="POLL","",IF('Application Form'!H828="MSTN","",IF('Application Form'!H828="COAT","",IF('Application Form'!H828="PI","",IF('Application Form'!H828="POLL_50K (add on)*","",IF('Application Form'!H828="POLL_HD (add on)*","",IF('Application Form'!H828="MSTN_50K (add_on)*","",IF('Application Form'!H828="MSTN_HD (add on)*","",IF('Application Form'!H828="STORE","STORE",IF('Application Form'!H828="HE","HE",""))))))))))))))))))))</f>
        <v/>
      </c>
      <c r="G817" t="str">
        <f>IF(OR(RIGHT('Application Form'!H828,2)="PV",RIGHT('Application Form'!I828,2)="PV",RIGHT('Application Form'!J828,2)="PV"),"Yes","")</f>
        <v/>
      </c>
      <c r="H817" s="81" t="str">
        <f>IF(ISBLANK(IF(F817="SKSTD_BDL",'Application Form'!M828,IF('Office Use Only - DONT TOUCH!!!'!G817="Yes",'Application Form'!M828,""))),"",IF(F817="SKSTD_BDL",'Application Form'!M828,IF('Office Use Only - DONT TOUCH!!!'!G817="Yes",'Application Form'!M828,"")))</f>
        <v/>
      </c>
      <c r="K817" t="str">
        <f>IF(ISBLANK(IF(F817="SKSTD_BDL",'Application Form'!O828,IF('Office Use Only - DONT TOUCH!!!'!G817="Yes",'Application Form'!O828,""))),"",IF(F817="SKSTD_BDL",'Application Form'!O828,IF('Office Use Only - DONT TOUCH!!!'!G817="Yes",'Application Form'!O828,"")))</f>
        <v/>
      </c>
      <c r="N817" t="str">
        <f>IF(AND(F817="",'Application Form'!H828=""),"",IF(AND(F817="",'Application Form'!H828&lt;&gt;""),'Application Form'!H828,IF(AND(F817&lt;&gt;"",'Application Form'!I828=""),"",IF(AND(F817&lt;&gt;"",'Application Form'!I828&lt;&gt;""),IF('Application Form'!I828="SKSTD_BDL","SKSTD_BDL",IF('Application Form'!I828="MIP","MIP",IF('Application Form'!I828="MIP+PV","MIP",IF('Application Form'!I828="SEEKSIRE","SEEKSIRE",IF('Application Form'!I828="SEEKSIRE+PV","SEEKSIRE",IF('Application Form'!I828="GGP50K","GGP50K",IF('Application Form'!I828="GGP50K+PV","GGP50K",IF('Application Form'!I828="GGPHD (150K)","GGPHD (150K)",IF('Application Form'!I828="GGPHD+PV","GGPHD",IF('Application Form'!I828="PV","",IF('Application Form'!I828="POLL","",IF('Application Form'!I828="MSTN","MSTN",IF('Application Form'!I828="COAT","COAT",IF('Application Form'!I828="PI","PI",IF('Application Form'!I828="POLL_50K (add on)*","POLL_50K (add on)*",IF('Application Form'!I828="POLL_HD (add on)*","POLL_HD (add_on)*",IF('Application Form'!I828="MSTN_50K (add_on)*","MSTN_50K (add_on)*",IF('Application Form'!I828="MSTN_HD (add on)*","MSTN_HD (add on)*",IF('Application Form'!I828="STORE","STORE",IF('Application Form'!I828="HE","HE","")))))))))))))))))))),"ERROR"))))</f>
        <v/>
      </c>
      <c r="O817" t="str">
        <f>IF(AND(F817="",'Application Form'!H828=""),"",IF(AND(F817="",'Application Form'!H828&lt;&gt;"",'Application Form'!I828=""),"",IF(AND(F817&lt;&gt;"",'Application Form'!I828=""),"",IF(AND(F817&lt;&gt;"",'Application Form'!I828&lt;&gt;"",'Application Form'!J828=""),"",IF(AND(F817="",'Application Form'!H828&lt;&gt;"",'Application Form'!I828&lt;&gt;""),IF('Application Form'!I828="SKSTD_BDL","SKSTD_BDL",IF('Application Form'!I828="MIP","MIP",IF('Application Form'!I828="MIP+PV","MIP",IF('Application Form'!I828="SEEKSIRE","SEEKSIRE",IF('Application Form'!I828="SEEKSIRE+PV","SEEKSIRE",IF('Application Form'!I828="GGP50K","GGP50K",IF('Application Form'!I828="GGP50K+PV","GGP50K",IF('Application Form'!I828="GGPHD (150K)","GGPHD (150K)",IF('Application Form'!I828="GGPHD+PV","GGPHD",IF('Application Form'!I828="PV","",IF('Application Form'!I828="POLL","",IF('Application Form'!I828="MSTN","MSTN",IF('Application Form'!I828="COAT","COAT",IF('Application Form'!I828="PI","PI",IF('Application Form'!I828="POLL_50K (add on)*","POLL_50K (add on)*",IF('Application Form'!I828="POLL_HD (add on)*","POLL_HD (add_on)*",IF('Application Form'!I828="MSTN_50K (add_on)*","MSTN_50K (add_on)*",IF('Application Form'!I828="MSTN_HD (add on)*","MSTN_HD (add on)*",IF('Application Form'!I828="STORE","STORE",IF('Application Form'!I828="HE","HE","ERROR")))))))))))))))))))),IF(AND(F817&lt;&gt;"",'Application Form'!I828&lt;&gt;"",'Application Form'!J828&lt;&gt;""),IF('Application Form'!J828="SKSTD_BDL","SKSTD_BDL",IF('Application Form'!J828="MIP","MIP",IF('Application Form'!J828="MIP+PV","MIP",IF('Application Form'!J828="SEEKSIRE","SEEKSIRE",IF('Application Form'!J828="SEEKSIRE+PV","SEEKSIRE",IF('Application Form'!J828="GGP50K","GGP50K",IF('Application Form'!J828="GGP50K+PV","GGP50K",IF('Application Form'!J828="GGPHD (150K)","GGPHD (150K)",IF('Application Form'!J828="GGPHD+PV","GGPHD",IF('Application Form'!J828="PV","",IF('Application Form'!J828="POLL","",IF('Application Form'!J828="MSTN","MSTN",IF('Application Form'!J828="COAT","COAT",IF('Application Form'!J828="PI","PI",IF('Application Form'!J828="POLL_50K (add on)*","POLL_50K (add on)*",IF('Application Form'!J828="POLL_HD (add on)*","POLL_HD (add_on)*",IF('Application Form'!J828="MSTN_50K (add_on)*","MSTN_50K (add_on)*",IF('Application Form'!J828="MSTN_HD (add on)*","MSTN_HD (add on)*",IF('Application Form'!J828="STORE","STORE",IF('Application Form'!J828="HE","HE","")))))))))))))))))))),"ERROR"))))))</f>
        <v/>
      </c>
      <c r="P817" t="str">
        <f>IF(AND(F817="",O817&lt;&gt;""),IF('Application Form'!J828="SKSTD_BDL","SKSTD_BDL",IF('Application Form'!J828="MIP","MIP",IF('Application Form'!J828="MIP+PV","MIP",IF('Application Form'!J828="SEEKSIRE","SEEKSIRE",IF('Application Form'!J828="SEEKSIRE+PV","SEEKSIRE",IF('Application Form'!J828="GGP50K","GGP50K",IF('Application Form'!J828="GGP50K+PV","GGP50K",IF('Application Form'!J828="GGPHD (150K)","GGPHD (150K)",IF('Application Form'!J828="GGPHD+PV","GGPHD",IF('Application Form'!J828="PV","",IF('Application Form'!J828="POLL","",IF('Application Form'!J828="MSTN","MSTN",IF('Application Form'!J828="COAT","COAT",IF('Application Form'!J828="PI","PI",IF('Application Form'!J828="POLL_50K (add on)*","POLL_50K (add on)*",IF('Application Form'!J828="POLL_HD (add on)*","POLL_HD (add_on)*",IF('Application Form'!J828="MSTN_50K (add_on)*","MSTN_50K (add_on)*",IF('Application Form'!J828="MSTN_HD (add on)*","MSTN_HD (add on)*",IF('Application Form'!J828="STORE","STORE",IF('Application Form'!J828="HE","HE","")))))))))))))))))))),"")</f>
        <v/>
      </c>
    </row>
    <row r="818" spans="1:16" x14ac:dyDescent="0.25">
      <c r="A818" s="72">
        <f>'Application Form'!E829</f>
        <v>0</v>
      </c>
      <c r="B818" t="str">
        <f>IF('Application Form'!C829="Hair","H",IF('Application Form'!C829="Done","D",IF('Application Form'!C829="Semen","S",IF('Application Form'!C829="TSU","T",""))))</f>
        <v/>
      </c>
      <c r="C818" t="str">
        <f t="shared" si="12"/>
        <v>NAA</v>
      </c>
      <c r="F818" t="str">
        <f>IF('Application Form'!H829="SKSTD_BDL","SKSTD_BDL",IF('Application Form'!H829="MIP","MIP",IF('Application Form'!H829="MIP+PV","MIP",IF('Application Form'!H829="SEEKSIRE","SEEKSIRE",IF('Application Form'!H829="SEEKSIRE+PV","SEEKSIRE",IF('Application Form'!H829="GGP50K","GGP50K",IF('Application Form'!H829="GGP50K+PV","GGP50K",IF('Application Form'!H829="GGPHD (150K)","GGPHD (150K)",IF('Application Form'!H829="GGPHD+PV","GGPHD",IF('Application Form'!H829="PV","",IF('Application Form'!H829="POLL","",IF('Application Form'!H829="MSTN","",IF('Application Form'!H829="COAT","",IF('Application Form'!H829="PI","",IF('Application Form'!H829="POLL_50K (add on)*","",IF('Application Form'!H829="POLL_HD (add on)*","",IF('Application Form'!H829="MSTN_50K (add_on)*","",IF('Application Form'!H829="MSTN_HD (add on)*","",IF('Application Form'!H829="STORE","STORE",IF('Application Form'!H829="HE","HE",""))))))))))))))))))))</f>
        <v/>
      </c>
      <c r="G818" t="str">
        <f>IF(OR(RIGHT('Application Form'!H829,2)="PV",RIGHT('Application Form'!I829,2)="PV",RIGHT('Application Form'!J829,2)="PV"),"Yes","")</f>
        <v/>
      </c>
      <c r="H818" s="81" t="str">
        <f>IF(ISBLANK(IF(F818="SKSTD_BDL",'Application Form'!M829,IF('Office Use Only - DONT TOUCH!!!'!G818="Yes",'Application Form'!M829,""))),"",IF(F818="SKSTD_BDL",'Application Form'!M829,IF('Office Use Only - DONT TOUCH!!!'!G818="Yes",'Application Form'!M829,"")))</f>
        <v/>
      </c>
      <c r="K818" t="str">
        <f>IF(ISBLANK(IF(F818="SKSTD_BDL",'Application Form'!O829,IF('Office Use Only - DONT TOUCH!!!'!G818="Yes",'Application Form'!O829,""))),"",IF(F818="SKSTD_BDL",'Application Form'!O829,IF('Office Use Only - DONT TOUCH!!!'!G818="Yes",'Application Form'!O829,"")))</f>
        <v/>
      </c>
      <c r="N818" t="str">
        <f>IF(AND(F818="",'Application Form'!H829=""),"",IF(AND(F818="",'Application Form'!H829&lt;&gt;""),'Application Form'!H829,IF(AND(F818&lt;&gt;"",'Application Form'!I829=""),"",IF(AND(F818&lt;&gt;"",'Application Form'!I829&lt;&gt;""),IF('Application Form'!I829="SKSTD_BDL","SKSTD_BDL",IF('Application Form'!I829="MIP","MIP",IF('Application Form'!I829="MIP+PV","MIP",IF('Application Form'!I829="SEEKSIRE","SEEKSIRE",IF('Application Form'!I829="SEEKSIRE+PV","SEEKSIRE",IF('Application Form'!I829="GGP50K","GGP50K",IF('Application Form'!I829="GGP50K+PV","GGP50K",IF('Application Form'!I829="GGPHD (150K)","GGPHD (150K)",IF('Application Form'!I829="GGPHD+PV","GGPHD",IF('Application Form'!I829="PV","",IF('Application Form'!I829="POLL","",IF('Application Form'!I829="MSTN","MSTN",IF('Application Form'!I829="COAT","COAT",IF('Application Form'!I829="PI","PI",IF('Application Form'!I829="POLL_50K (add on)*","POLL_50K (add on)*",IF('Application Form'!I829="POLL_HD (add on)*","POLL_HD (add_on)*",IF('Application Form'!I829="MSTN_50K (add_on)*","MSTN_50K (add_on)*",IF('Application Form'!I829="MSTN_HD (add on)*","MSTN_HD (add on)*",IF('Application Form'!I829="STORE","STORE",IF('Application Form'!I829="HE","HE","")))))))))))))))))))),"ERROR"))))</f>
        <v/>
      </c>
      <c r="O818" t="str">
        <f>IF(AND(F818="",'Application Form'!H829=""),"",IF(AND(F818="",'Application Form'!H829&lt;&gt;"",'Application Form'!I829=""),"",IF(AND(F818&lt;&gt;"",'Application Form'!I829=""),"",IF(AND(F818&lt;&gt;"",'Application Form'!I829&lt;&gt;"",'Application Form'!J829=""),"",IF(AND(F818="",'Application Form'!H829&lt;&gt;"",'Application Form'!I829&lt;&gt;""),IF('Application Form'!I829="SKSTD_BDL","SKSTD_BDL",IF('Application Form'!I829="MIP","MIP",IF('Application Form'!I829="MIP+PV","MIP",IF('Application Form'!I829="SEEKSIRE","SEEKSIRE",IF('Application Form'!I829="SEEKSIRE+PV","SEEKSIRE",IF('Application Form'!I829="GGP50K","GGP50K",IF('Application Form'!I829="GGP50K+PV","GGP50K",IF('Application Form'!I829="GGPHD (150K)","GGPHD (150K)",IF('Application Form'!I829="GGPHD+PV","GGPHD",IF('Application Form'!I829="PV","",IF('Application Form'!I829="POLL","",IF('Application Form'!I829="MSTN","MSTN",IF('Application Form'!I829="COAT","COAT",IF('Application Form'!I829="PI","PI",IF('Application Form'!I829="POLL_50K (add on)*","POLL_50K (add on)*",IF('Application Form'!I829="POLL_HD (add on)*","POLL_HD (add_on)*",IF('Application Form'!I829="MSTN_50K (add_on)*","MSTN_50K (add_on)*",IF('Application Form'!I829="MSTN_HD (add on)*","MSTN_HD (add on)*",IF('Application Form'!I829="STORE","STORE",IF('Application Form'!I829="HE","HE","ERROR")))))))))))))))))))),IF(AND(F818&lt;&gt;"",'Application Form'!I829&lt;&gt;"",'Application Form'!J829&lt;&gt;""),IF('Application Form'!J829="SKSTD_BDL","SKSTD_BDL",IF('Application Form'!J829="MIP","MIP",IF('Application Form'!J829="MIP+PV","MIP",IF('Application Form'!J829="SEEKSIRE","SEEKSIRE",IF('Application Form'!J829="SEEKSIRE+PV","SEEKSIRE",IF('Application Form'!J829="GGP50K","GGP50K",IF('Application Form'!J829="GGP50K+PV","GGP50K",IF('Application Form'!J829="GGPHD (150K)","GGPHD (150K)",IF('Application Form'!J829="GGPHD+PV","GGPHD",IF('Application Form'!J829="PV","",IF('Application Form'!J829="POLL","",IF('Application Form'!J829="MSTN","MSTN",IF('Application Form'!J829="COAT","COAT",IF('Application Form'!J829="PI","PI",IF('Application Form'!J829="POLL_50K (add on)*","POLL_50K (add on)*",IF('Application Form'!J829="POLL_HD (add on)*","POLL_HD (add_on)*",IF('Application Form'!J829="MSTN_50K (add_on)*","MSTN_50K (add_on)*",IF('Application Form'!J829="MSTN_HD (add on)*","MSTN_HD (add on)*",IF('Application Form'!J829="STORE","STORE",IF('Application Form'!J829="HE","HE","")))))))))))))))))))),"ERROR"))))))</f>
        <v/>
      </c>
      <c r="P818" t="str">
        <f>IF(AND(F818="",O818&lt;&gt;""),IF('Application Form'!J829="SKSTD_BDL","SKSTD_BDL",IF('Application Form'!J829="MIP","MIP",IF('Application Form'!J829="MIP+PV","MIP",IF('Application Form'!J829="SEEKSIRE","SEEKSIRE",IF('Application Form'!J829="SEEKSIRE+PV","SEEKSIRE",IF('Application Form'!J829="GGP50K","GGP50K",IF('Application Form'!J829="GGP50K+PV","GGP50K",IF('Application Form'!J829="GGPHD (150K)","GGPHD (150K)",IF('Application Form'!J829="GGPHD+PV","GGPHD",IF('Application Form'!J829="PV","",IF('Application Form'!J829="POLL","",IF('Application Form'!J829="MSTN","MSTN",IF('Application Form'!J829="COAT","COAT",IF('Application Form'!J829="PI","PI",IF('Application Form'!J829="POLL_50K (add on)*","POLL_50K (add on)*",IF('Application Form'!J829="POLL_HD (add on)*","POLL_HD (add_on)*",IF('Application Form'!J829="MSTN_50K (add_on)*","MSTN_50K (add_on)*",IF('Application Form'!J829="MSTN_HD (add on)*","MSTN_HD (add on)*",IF('Application Form'!J829="STORE","STORE",IF('Application Form'!J829="HE","HE","")))))))))))))))))))),"")</f>
        <v/>
      </c>
    </row>
    <row r="819" spans="1:16" x14ac:dyDescent="0.25">
      <c r="A819" s="72">
        <f>'Application Form'!E830</f>
        <v>0</v>
      </c>
      <c r="B819" t="str">
        <f>IF('Application Form'!C830="Hair","H",IF('Application Form'!C830="Done","D",IF('Application Form'!C830="Semen","S",IF('Application Form'!C830="TSU","T",""))))</f>
        <v/>
      </c>
      <c r="C819" t="str">
        <f t="shared" si="12"/>
        <v>NAA</v>
      </c>
      <c r="F819" t="str">
        <f>IF('Application Form'!H830="SKSTD_BDL","SKSTD_BDL",IF('Application Form'!H830="MIP","MIP",IF('Application Form'!H830="MIP+PV","MIP",IF('Application Form'!H830="SEEKSIRE","SEEKSIRE",IF('Application Form'!H830="SEEKSIRE+PV","SEEKSIRE",IF('Application Form'!H830="GGP50K","GGP50K",IF('Application Form'!H830="GGP50K+PV","GGP50K",IF('Application Form'!H830="GGPHD (150K)","GGPHD (150K)",IF('Application Form'!H830="GGPHD+PV","GGPHD",IF('Application Form'!H830="PV","",IF('Application Form'!H830="POLL","",IF('Application Form'!H830="MSTN","",IF('Application Form'!H830="COAT","",IF('Application Form'!H830="PI","",IF('Application Form'!H830="POLL_50K (add on)*","",IF('Application Form'!H830="POLL_HD (add on)*","",IF('Application Form'!H830="MSTN_50K (add_on)*","",IF('Application Form'!H830="MSTN_HD (add on)*","",IF('Application Form'!H830="STORE","STORE",IF('Application Form'!H830="HE","HE",""))))))))))))))))))))</f>
        <v/>
      </c>
      <c r="G819" t="str">
        <f>IF(OR(RIGHT('Application Form'!H830,2)="PV",RIGHT('Application Form'!I830,2)="PV",RIGHT('Application Form'!J830,2)="PV"),"Yes","")</f>
        <v/>
      </c>
      <c r="H819" s="81" t="str">
        <f>IF(ISBLANK(IF(F819="SKSTD_BDL",'Application Form'!M830,IF('Office Use Only - DONT TOUCH!!!'!G819="Yes",'Application Form'!M830,""))),"",IF(F819="SKSTD_BDL",'Application Form'!M830,IF('Office Use Only - DONT TOUCH!!!'!G819="Yes",'Application Form'!M830,"")))</f>
        <v/>
      </c>
      <c r="K819" t="str">
        <f>IF(ISBLANK(IF(F819="SKSTD_BDL",'Application Form'!O830,IF('Office Use Only - DONT TOUCH!!!'!G819="Yes",'Application Form'!O830,""))),"",IF(F819="SKSTD_BDL",'Application Form'!O830,IF('Office Use Only - DONT TOUCH!!!'!G819="Yes",'Application Form'!O830,"")))</f>
        <v/>
      </c>
      <c r="N819" t="str">
        <f>IF(AND(F819="",'Application Form'!H830=""),"",IF(AND(F819="",'Application Form'!H830&lt;&gt;""),'Application Form'!H830,IF(AND(F819&lt;&gt;"",'Application Form'!I830=""),"",IF(AND(F819&lt;&gt;"",'Application Form'!I830&lt;&gt;""),IF('Application Form'!I830="SKSTD_BDL","SKSTD_BDL",IF('Application Form'!I830="MIP","MIP",IF('Application Form'!I830="MIP+PV","MIP",IF('Application Form'!I830="SEEKSIRE","SEEKSIRE",IF('Application Form'!I830="SEEKSIRE+PV","SEEKSIRE",IF('Application Form'!I830="GGP50K","GGP50K",IF('Application Form'!I830="GGP50K+PV","GGP50K",IF('Application Form'!I830="GGPHD (150K)","GGPHD (150K)",IF('Application Form'!I830="GGPHD+PV","GGPHD",IF('Application Form'!I830="PV","",IF('Application Form'!I830="POLL","",IF('Application Form'!I830="MSTN","MSTN",IF('Application Form'!I830="COAT","COAT",IF('Application Form'!I830="PI","PI",IF('Application Form'!I830="POLL_50K (add on)*","POLL_50K (add on)*",IF('Application Form'!I830="POLL_HD (add on)*","POLL_HD (add_on)*",IF('Application Form'!I830="MSTN_50K (add_on)*","MSTN_50K (add_on)*",IF('Application Form'!I830="MSTN_HD (add on)*","MSTN_HD (add on)*",IF('Application Form'!I830="STORE","STORE",IF('Application Form'!I830="HE","HE","")))))))))))))))))))),"ERROR"))))</f>
        <v/>
      </c>
      <c r="O819" t="str">
        <f>IF(AND(F819="",'Application Form'!H830=""),"",IF(AND(F819="",'Application Form'!H830&lt;&gt;"",'Application Form'!I830=""),"",IF(AND(F819&lt;&gt;"",'Application Form'!I830=""),"",IF(AND(F819&lt;&gt;"",'Application Form'!I830&lt;&gt;"",'Application Form'!J830=""),"",IF(AND(F819="",'Application Form'!H830&lt;&gt;"",'Application Form'!I830&lt;&gt;""),IF('Application Form'!I830="SKSTD_BDL","SKSTD_BDL",IF('Application Form'!I830="MIP","MIP",IF('Application Form'!I830="MIP+PV","MIP",IF('Application Form'!I830="SEEKSIRE","SEEKSIRE",IF('Application Form'!I830="SEEKSIRE+PV","SEEKSIRE",IF('Application Form'!I830="GGP50K","GGP50K",IF('Application Form'!I830="GGP50K+PV","GGP50K",IF('Application Form'!I830="GGPHD (150K)","GGPHD (150K)",IF('Application Form'!I830="GGPHD+PV","GGPHD",IF('Application Form'!I830="PV","",IF('Application Form'!I830="POLL","",IF('Application Form'!I830="MSTN","MSTN",IF('Application Form'!I830="COAT","COAT",IF('Application Form'!I830="PI","PI",IF('Application Form'!I830="POLL_50K (add on)*","POLL_50K (add on)*",IF('Application Form'!I830="POLL_HD (add on)*","POLL_HD (add_on)*",IF('Application Form'!I830="MSTN_50K (add_on)*","MSTN_50K (add_on)*",IF('Application Form'!I830="MSTN_HD (add on)*","MSTN_HD (add on)*",IF('Application Form'!I830="STORE","STORE",IF('Application Form'!I830="HE","HE","ERROR")))))))))))))))))))),IF(AND(F819&lt;&gt;"",'Application Form'!I830&lt;&gt;"",'Application Form'!J830&lt;&gt;""),IF('Application Form'!J830="SKSTD_BDL","SKSTD_BDL",IF('Application Form'!J830="MIP","MIP",IF('Application Form'!J830="MIP+PV","MIP",IF('Application Form'!J830="SEEKSIRE","SEEKSIRE",IF('Application Form'!J830="SEEKSIRE+PV","SEEKSIRE",IF('Application Form'!J830="GGP50K","GGP50K",IF('Application Form'!J830="GGP50K+PV","GGP50K",IF('Application Form'!J830="GGPHD (150K)","GGPHD (150K)",IF('Application Form'!J830="GGPHD+PV","GGPHD",IF('Application Form'!J830="PV","",IF('Application Form'!J830="POLL","",IF('Application Form'!J830="MSTN","MSTN",IF('Application Form'!J830="COAT","COAT",IF('Application Form'!J830="PI","PI",IF('Application Form'!J830="POLL_50K (add on)*","POLL_50K (add on)*",IF('Application Form'!J830="POLL_HD (add on)*","POLL_HD (add_on)*",IF('Application Form'!J830="MSTN_50K (add_on)*","MSTN_50K (add_on)*",IF('Application Form'!J830="MSTN_HD (add on)*","MSTN_HD (add on)*",IF('Application Form'!J830="STORE","STORE",IF('Application Form'!J830="HE","HE","")))))))))))))))))))),"ERROR"))))))</f>
        <v/>
      </c>
      <c r="P819" t="str">
        <f>IF(AND(F819="",O819&lt;&gt;""),IF('Application Form'!J830="SKSTD_BDL","SKSTD_BDL",IF('Application Form'!J830="MIP","MIP",IF('Application Form'!J830="MIP+PV","MIP",IF('Application Form'!J830="SEEKSIRE","SEEKSIRE",IF('Application Form'!J830="SEEKSIRE+PV","SEEKSIRE",IF('Application Form'!J830="GGP50K","GGP50K",IF('Application Form'!J830="GGP50K+PV","GGP50K",IF('Application Form'!J830="GGPHD (150K)","GGPHD (150K)",IF('Application Form'!J830="GGPHD+PV","GGPHD",IF('Application Form'!J830="PV","",IF('Application Form'!J830="POLL","",IF('Application Form'!J830="MSTN","MSTN",IF('Application Form'!J830="COAT","COAT",IF('Application Form'!J830="PI","PI",IF('Application Form'!J830="POLL_50K (add on)*","POLL_50K (add on)*",IF('Application Form'!J830="POLL_HD (add on)*","POLL_HD (add_on)*",IF('Application Form'!J830="MSTN_50K (add_on)*","MSTN_50K (add_on)*",IF('Application Form'!J830="MSTN_HD (add on)*","MSTN_HD (add on)*",IF('Application Form'!J830="STORE","STORE",IF('Application Form'!J830="HE","HE","")))))))))))))))))))),"")</f>
        <v/>
      </c>
    </row>
    <row r="820" spans="1:16" x14ac:dyDescent="0.25">
      <c r="A820" s="72">
        <f>'Application Form'!E831</f>
        <v>0</v>
      </c>
      <c r="B820" t="str">
        <f>IF('Application Form'!C831="Hair","H",IF('Application Form'!C831="Done","D",IF('Application Form'!C831="Semen","S",IF('Application Form'!C831="TSU","T",""))))</f>
        <v/>
      </c>
      <c r="C820" t="str">
        <f t="shared" si="12"/>
        <v>NAA</v>
      </c>
      <c r="F820" t="str">
        <f>IF('Application Form'!H831="SKSTD_BDL","SKSTD_BDL",IF('Application Form'!H831="MIP","MIP",IF('Application Form'!H831="MIP+PV","MIP",IF('Application Form'!H831="SEEKSIRE","SEEKSIRE",IF('Application Form'!H831="SEEKSIRE+PV","SEEKSIRE",IF('Application Form'!H831="GGP50K","GGP50K",IF('Application Form'!H831="GGP50K+PV","GGP50K",IF('Application Form'!H831="GGPHD (150K)","GGPHD (150K)",IF('Application Form'!H831="GGPHD+PV","GGPHD",IF('Application Form'!H831="PV","",IF('Application Form'!H831="POLL","",IF('Application Form'!H831="MSTN","",IF('Application Form'!H831="COAT","",IF('Application Form'!H831="PI","",IF('Application Form'!H831="POLL_50K (add on)*","",IF('Application Form'!H831="POLL_HD (add on)*","",IF('Application Form'!H831="MSTN_50K (add_on)*","",IF('Application Form'!H831="MSTN_HD (add on)*","",IF('Application Form'!H831="STORE","STORE",IF('Application Form'!H831="HE","HE",""))))))))))))))))))))</f>
        <v/>
      </c>
      <c r="G820" t="str">
        <f>IF(OR(RIGHT('Application Form'!H831,2)="PV",RIGHT('Application Form'!I831,2)="PV",RIGHT('Application Form'!J831,2)="PV"),"Yes","")</f>
        <v/>
      </c>
      <c r="H820" s="81" t="str">
        <f>IF(ISBLANK(IF(F820="SKSTD_BDL",'Application Form'!M831,IF('Office Use Only - DONT TOUCH!!!'!G820="Yes",'Application Form'!M831,""))),"",IF(F820="SKSTD_BDL",'Application Form'!M831,IF('Office Use Only - DONT TOUCH!!!'!G820="Yes",'Application Form'!M831,"")))</f>
        <v/>
      </c>
      <c r="K820" t="str">
        <f>IF(ISBLANK(IF(F820="SKSTD_BDL",'Application Form'!O831,IF('Office Use Only - DONT TOUCH!!!'!G820="Yes",'Application Form'!O831,""))),"",IF(F820="SKSTD_BDL",'Application Form'!O831,IF('Office Use Only - DONT TOUCH!!!'!G820="Yes",'Application Form'!O831,"")))</f>
        <v/>
      </c>
      <c r="N820" t="str">
        <f>IF(AND(F820="",'Application Form'!H831=""),"",IF(AND(F820="",'Application Form'!H831&lt;&gt;""),'Application Form'!H831,IF(AND(F820&lt;&gt;"",'Application Form'!I831=""),"",IF(AND(F820&lt;&gt;"",'Application Form'!I831&lt;&gt;""),IF('Application Form'!I831="SKSTD_BDL","SKSTD_BDL",IF('Application Form'!I831="MIP","MIP",IF('Application Form'!I831="MIP+PV","MIP",IF('Application Form'!I831="SEEKSIRE","SEEKSIRE",IF('Application Form'!I831="SEEKSIRE+PV","SEEKSIRE",IF('Application Form'!I831="GGP50K","GGP50K",IF('Application Form'!I831="GGP50K+PV","GGP50K",IF('Application Form'!I831="GGPHD (150K)","GGPHD (150K)",IF('Application Form'!I831="GGPHD+PV","GGPHD",IF('Application Form'!I831="PV","",IF('Application Form'!I831="POLL","",IF('Application Form'!I831="MSTN","MSTN",IF('Application Form'!I831="COAT","COAT",IF('Application Form'!I831="PI","PI",IF('Application Form'!I831="POLL_50K (add on)*","POLL_50K (add on)*",IF('Application Form'!I831="POLL_HD (add on)*","POLL_HD (add_on)*",IF('Application Form'!I831="MSTN_50K (add_on)*","MSTN_50K (add_on)*",IF('Application Form'!I831="MSTN_HD (add on)*","MSTN_HD (add on)*",IF('Application Form'!I831="STORE","STORE",IF('Application Form'!I831="HE","HE","")))))))))))))))))))),"ERROR"))))</f>
        <v/>
      </c>
      <c r="O820" t="str">
        <f>IF(AND(F820="",'Application Form'!H831=""),"",IF(AND(F820="",'Application Form'!H831&lt;&gt;"",'Application Form'!I831=""),"",IF(AND(F820&lt;&gt;"",'Application Form'!I831=""),"",IF(AND(F820&lt;&gt;"",'Application Form'!I831&lt;&gt;"",'Application Form'!J831=""),"",IF(AND(F820="",'Application Form'!H831&lt;&gt;"",'Application Form'!I831&lt;&gt;""),IF('Application Form'!I831="SKSTD_BDL","SKSTD_BDL",IF('Application Form'!I831="MIP","MIP",IF('Application Form'!I831="MIP+PV","MIP",IF('Application Form'!I831="SEEKSIRE","SEEKSIRE",IF('Application Form'!I831="SEEKSIRE+PV","SEEKSIRE",IF('Application Form'!I831="GGP50K","GGP50K",IF('Application Form'!I831="GGP50K+PV","GGP50K",IF('Application Form'!I831="GGPHD (150K)","GGPHD (150K)",IF('Application Form'!I831="GGPHD+PV","GGPHD",IF('Application Form'!I831="PV","",IF('Application Form'!I831="POLL","",IF('Application Form'!I831="MSTN","MSTN",IF('Application Form'!I831="COAT","COAT",IF('Application Form'!I831="PI","PI",IF('Application Form'!I831="POLL_50K (add on)*","POLL_50K (add on)*",IF('Application Form'!I831="POLL_HD (add on)*","POLL_HD (add_on)*",IF('Application Form'!I831="MSTN_50K (add_on)*","MSTN_50K (add_on)*",IF('Application Form'!I831="MSTN_HD (add on)*","MSTN_HD (add on)*",IF('Application Form'!I831="STORE","STORE",IF('Application Form'!I831="HE","HE","ERROR")))))))))))))))))))),IF(AND(F820&lt;&gt;"",'Application Form'!I831&lt;&gt;"",'Application Form'!J831&lt;&gt;""),IF('Application Form'!J831="SKSTD_BDL","SKSTD_BDL",IF('Application Form'!J831="MIP","MIP",IF('Application Form'!J831="MIP+PV","MIP",IF('Application Form'!J831="SEEKSIRE","SEEKSIRE",IF('Application Form'!J831="SEEKSIRE+PV","SEEKSIRE",IF('Application Form'!J831="GGP50K","GGP50K",IF('Application Form'!J831="GGP50K+PV","GGP50K",IF('Application Form'!J831="GGPHD (150K)","GGPHD (150K)",IF('Application Form'!J831="GGPHD+PV","GGPHD",IF('Application Form'!J831="PV","",IF('Application Form'!J831="POLL","",IF('Application Form'!J831="MSTN","MSTN",IF('Application Form'!J831="COAT","COAT",IF('Application Form'!J831="PI","PI",IF('Application Form'!J831="POLL_50K (add on)*","POLL_50K (add on)*",IF('Application Form'!J831="POLL_HD (add on)*","POLL_HD (add_on)*",IF('Application Form'!J831="MSTN_50K (add_on)*","MSTN_50K (add_on)*",IF('Application Form'!J831="MSTN_HD (add on)*","MSTN_HD (add on)*",IF('Application Form'!J831="STORE","STORE",IF('Application Form'!J831="HE","HE","")))))))))))))))))))),"ERROR"))))))</f>
        <v/>
      </c>
      <c r="P820" t="str">
        <f>IF(AND(F820="",O820&lt;&gt;""),IF('Application Form'!J831="SKSTD_BDL","SKSTD_BDL",IF('Application Form'!J831="MIP","MIP",IF('Application Form'!J831="MIP+PV","MIP",IF('Application Form'!J831="SEEKSIRE","SEEKSIRE",IF('Application Form'!J831="SEEKSIRE+PV","SEEKSIRE",IF('Application Form'!J831="GGP50K","GGP50K",IF('Application Form'!J831="GGP50K+PV","GGP50K",IF('Application Form'!J831="GGPHD (150K)","GGPHD (150K)",IF('Application Form'!J831="GGPHD+PV","GGPHD",IF('Application Form'!J831="PV","",IF('Application Form'!J831="POLL","",IF('Application Form'!J831="MSTN","MSTN",IF('Application Form'!J831="COAT","COAT",IF('Application Form'!J831="PI","PI",IF('Application Form'!J831="POLL_50K (add on)*","POLL_50K (add on)*",IF('Application Form'!J831="POLL_HD (add on)*","POLL_HD (add_on)*",IF('Application Form'!J831="MSTN_50K (add_on)*","MSTN_50K (add_on)*",IF('Application Form'!J831="MSTN_HD (add on)*","MSTN_HD (add on)*",IF('Application Form'!J831="STORE","STORE",IF('Application Form'!J831="HE","HE","")))))))))))))))))))),"")</f>
        <v/>
      </c>
    </row>
    <row r="821" spans="1:16" x14ac:dyDescent="0.25">
      <c r="A821" s="72">
        <f>'Application Form'!E832</f>
        <v>0</v>
      </c>
      <c r="B821" t="str">
        <f>IF('Application Form'!C832="Hair","H",IF('Application Form'!C832="Done","D",IF('Application Form'!C832="Semen","S",IF('Application Form'!C832="TSU","T",""))))</f>
        <v/>
      </c>
      <c r="C821" t="str">
        <f t="shared" si="12"/>
        <v>NAA</v>
      </c>
      <c r="F821" t="str">
        <f>IF('Application Form'!H832="SKSTD_BDL","SKSTD_BDL",IF('Application Form'!H832="MIP","MIP",IF('Application Form'!H832="MIP+PV","MIP",IF('Application Form'!H832="SEEKSIRE","SEEKSIRE",IF('Application Form'!H832="SEEKSIRE+PV","SEEKSIRE",IF('Application Form'!H832="GGP50K","GGP50K",IF('Application Form'!H832="GGP50K+PV","GGP50K",IF('Application Form'!H832="GGPHD (150K)","GGPHD (150K)",IF('Application Form'!H832="GGPHD+PV","GGPHD",IF('Application Form'!H832="PV","",IF('Application Form'!H832="POLL","",IF('Application Form'!H832="MSTN","",IF('Application Form'!H832="COAT","",IF('Application Form'!H832="PI","",IF('Application Form'!H832="POLL_50K (add on)*","",IF('Application Form'!H832="POLL_HD (add on)*","",IF('Application Form'!H832="MSTN_50K (add_on)*","",IF('Application Form'!H832="MSTN_HD (add on)*","",IF('Application Form'!H832="STORE","STORE",IF('Application Form'!H832="HE","HE",""))))))))))))))))))))</f>
        <v/>
      </c>
      <c r="G821" t="str">
        <f>IF(OR(RIGHT('Application Form'!H832,2)="PV",RIGHT('Application Form'!I832,2)="PV",RIGHT('Application Form'!J832,2)="PV"),"Yes","")</f>
        <v/>
      </c>
      <c r="H821" s="81" t="str">
        <f>IF(ISBLANK(IF(F821="SKSTD_BDL",'Application Form'!M832,IF('Office Use Only - DONT TOUCH!!!'!G821="Yes",'Application Form'!M832,""))),"",IF(F821="SKSTD_BDL",'Application Form'!M832,IF('Office Use Only - DONT TOUCH!!!'!G821="Yes",'Application Form'!M832,"")))</f>
        <v/>
      </c>
      <c r="K821" t="str">
        <f>IF(ISBLANK(IF(F821="SKSTD_BDL",'Application Form'!O832,IF('Office Use Only - DONT TOUCH!!!'!G821="Yes",'Application Form'!O832,""))),"",IF(F821="SKSTD_BDL",'Application Form'!O832,IF('Office Use Only - DONT TOUCH!!!'!G821="Yes",'Application Form'!O832,"")))</f>
        <v/>
      </c>
      <c r="N821" t="str">
        <f>IF(AND(F821="",'Application Form'!H832=""),"",IF(AND(F821="",'Application Form'!H832&lt;&gt;""),'Application Form'!H832,IF(AND(F821&lt;&gt;"",'Application Form'!I832=""),"",IF(AND(F821&lt;&gt;"",'Application Form'!I832&lt;&gt;""),IF('Application Form'!I832="SKSTD_BDL","SKSTD_BDL",IF('Application Form'!I832="MIP","MIP",IF('Application Form'!I832="MIP+PV","MIP",IF('Application Form'!I832="SEEKSIRE","SEEKSIRE",IF('Application Form'!I832="SEEKSIRE+PV","SEEKSIRE",IF('Application Form'!I832="GGP50K","GGP50K",IF('Application Form'!I832="GGP50K+PV","GGP50K",IF('Application Form'!I832="GGPHD (150K)","GGPHD (150K)",IF('Application Form'!I832="GGPHD+PV","GGPHD",IF('Application Form'!I832="PV","",IF('Application Form'!I832="POLL","",IF('Application Form'!I832="MSTN","MSTN",IF('Application Form'!I832="COAT","COAT",IF('Application Form'!I832="PI","PI",IF('Application Form'!I832="POLL_50K (add on)*","POLL_50K (add on)*",IF('Application Form'!I832="POLL_HD (add on)*","POLL_HD (add_on)*",IF('Application Form'!I832="MSTN_50K (add_on)*","MSTN_50K (add_on)*",IF('Application Form'!I832="MSTN_HD (add on)*","MSTN_HD (add on)*",IF('Application Form'!I832="STORE","STORE",IF('Application Form'!I832="HE","HE","")))))))))))))))))))),"ERROR"))))</f>
        <v/>
      </c>
      <c r="O821" t="str">
        <f>IF(AND(F821="",'Application Form'!H832=""),"",IF(AND(F821="",'Application Form'!H832&lt;&gt;"",'Application Form'!I832=""),"",IF(AND(F821&lt;&gt;"",'Application Form'!I832=""),"",IF(AND(F821&lt;&gt;"",'Application Form'!I832&lt;&gt;"",'Application Form'!J832=""),"",IF(AND(F821="",'Application Form'!H832&lt;&gt;"",'Application Form'!I832&lt;&gt;""),IF('Application Form'!I832="SKSTD_BDL","SKSTD_BDL",IF('Application Form'!I832="MIP","MIP",IF('Application Form'!I832="MIP+PV","MIP",IF('Application Form'!I832="SEEKSIRE","SEEKSIRE",IF('Application Form'!I832="SEEKSIRE+PV","SEEKSIRE",IF('Application Form'!I832="GGP50K","GGP50K",IF('Application Form'!I832="GGP50K+PV","GGP50K",IF('Application Form'!I832="GGPHD (150K)","GGPHD (150K)",IF('Application Form'!I832="GGPHD+PV","GGPHD",IF('Application Form'!I832="PV","",IF('Application Form'!I832="POLL","",IF('Application Form'!I832="MSTN","MSTN",IF('Application Form'!I832="COAT","COAT",IF('Application Form'!I832="PI","PI",IF('Application Form'!I832="POLL_50K (add on)*","POLL_50K (add on)*",IF('Application Form'!I832="POLL_HD (add on)*","POLL_HD (add_on)*",IF('Application Form'!I832="MSTN_50K (add_on)*","MSTN_50K (add_on)*",IF('Application Form'!I832="MSTN_HD (add on)*","MSTN_HD (add on)*",IF('Application Form'!I832="STORE","STORE",IF('Application Form'!I832="HE","HE","ERROR")))))))))))))))))))),IF(AND(F821&lt;&gt;"",'Application Form'!I832&lt;&gt;"",'Application Form'!J832&lt;&gt;""),IF('Application Form'!J832="SKSTD_BDL","SKSTD_BDL",IF('Application Form'!J832="MIP","MIP",IF('Application Form'!J832="MIP+PV","MIP",IF('Application Form'!J832="SEEKSIRE","SEEKSIRE",IF('Application Form'!J832="SEEKSIRE+PV","SEEKSIRE",IF('Application Form'!J832="GGP50K","GGP50K",IF('Application Form'!J832="GGP50K+PV","GGP50K",IF('Application Form'!J832="GGPHD (150K)","GGPHD (150K)",IF('Application Form'!J832="GGPHD+PV","GGPHD",IF('Application Form'!J832="PV","",IF('Application Form'!J832="POLL","",IF('Application Form'!J832="MSTN","MSTN",IF('Application Form'!J832="COAT","COAT",IF('Application Form'!J832="PI","PI",IF('Application Form'!J832="POLL_50K (add on)*","POLL_50K (add on)*",IF('Application Form'!J832="POLL_HD (add on)*","POLL_HD (add_on)*",IF('Application Form'!J832="MSTN_50K (add_on)*","MSTN_50K (add_on)*",IF('Application Form'!J832="MSTN_HD (add on)*","MSTN_HD (add on)*",IF('Application Form'!J832="STORE","STORE",IF('Application Form'!J832="HE","HE","")))))))))))))))))))),"ERROR"))))))</f>
        <v/>
      </c>
      <c r="P821" t="str">
        <f>IF(AND(F821="",O821&lt;&gt;""),IF('Application Form'!J832="SKSTD_BDL","SKSTD_BDL",IF('Application Form'!J832="MIP","MIP",IF('Application Form'!J832="MIP+PV","MIP",IF('Application Form'!J832="SEEKSIRE","SEEKSIRE",IF('Application Form'!J832="SEEKSIRE+PV","SEEKSIRE",IF('Application Form'!J832="GGP50K","GGP50K",IF('Application Form'!J832="GGP50K+PV","GGP50K",IF('Application Form'!J832="GGPHD (150K)","GGPHD (150K)",IF('Application Form'!J832="GGPHD+PV","GGPHD",IF('Application Form'!J832="PV","",IF('Application Form'!J832="POLL","",IF('Application Form'!J832="MSTN","MSTN",IF('Application Form'!J832="COAT","COAT",IF('Application Form'!J832="PI","PI",IF('Application Form'!J832="POLL_50K (add on)*","POLL_50K (add on)*",IF('Application Form'!J832="POLL_HD (add on)*","POLL_HD (add_on)*",IF('Application Form'!J832="MSTN_50K (add_on)*","MSTN_50K (add_on)*",IF('Application Form'!J832="MSTN_HD (add on)*","MSTN_HD (add on)*",IF('Application Form'!J832="STORE","STORE",IF('Application Form'!J832="HE","HE","")))))))))))))))))))),"")</f>
        <v/>
      </c>
    </row>
    <row r="822" spans="1:16" x14ac:dyDescent="0.25">
      <c r="A822" s="72">
        <f>'Application Form'!E833</f>
        <v>0</v>
      </c>
      <c r="B822" t="str">
        <f>IF('Application Form'!C833="Hair","H",IF('Application Form'!C833="Done","D",IF('Application Form'!C833="Semen","S",IF('Application Form'!C833="TSU","T",""))))</f>
        <v/>
      </c>
      <c r="C822" t="str">
        <f t="shared" si="12"/>
        <v>NAA</v>
      </c>
      <c r="F822" t="str">
        <f>IF('Application Form'!H833="SKSTD_BDL","SKSTD_BDL",IF('Application Form'!H833="MIP","MIP",IF('Application Form'!H833="MIP+PV","MIP",IF('Application Form'!H833="SEEKSIRE","SEEKSIRE",IF('Application Form'!H833="SEEKSIRE+PV","SEEKSIRE",IF('Application Form'!H833="GGP50K","GGP50K",IF('Application Form'!H833="GGP50K+PV","GGP50K",IF('Application Form'!H833="GGPHD (150K)","GGPHD (150K)",IF('Application Form'!H833="GGPHD+PV","GGPHD",IF('Application Form'!H833="PV","",IF('Application Form'!H833="POLL","",IF('Application Form'!H833="MSTN","",IF('Application Form'!H833="COAT","",IF('Application Form'!H833="PI","",IF('Application Form'!H833="POLL_50K (add on)*","",IF('Application Form'!H833="POLL_HD (add on)*","",IF('Application Form'!H833="MSTN_50K (add_on)*","",IF('Application Form'!H833="MSTN_HD (add on)*","",IF('Application Form'!H833="STORE","STORE",IF('Application Form'!H833="HE","HE",""))))))))))))))))))))</f>
        <v/>
      </c>
      <c r="G822" t="str">
        <f>IF(OR(RIGHT('Application Form'!H833,2)="PV",RIGHT('Application Form'!I833,2)="PV",RIGHT('Application Form'!J833,2)="PV"),"Yes","")</f>
        <v/>
      </c>
      <c r="H822" s="81" t="str">
        <f>IF(ISBLANK(IF(F822="SKSTD_BDL",'Application Form'!M833,IF('Office Use Only - DONT TOUCH!!!'!G822="Yes",'Application Form'!M833,""))),"",IF(F822="SKSTD_BDL",'Application Form'!M833,IF('Office Use Only - DONT TOUCH!!!'!G822="Yes",'Application Form'!M833,"")))</f>
        <v/>
      </c>
      <c r="K822" t="str">
        <f>IF(ISBLANK(IF(F822="SKSTD_BDL",'Application Form'!O833,IF('Office Use Only - DONT TOUCH!!!'!G822="Yes",'Application Form'!O833,""))),"",IF(F822="SKSTD_BDL",'Application Form'!O833,IF('Office Use Only - DONT TOUCH!!!'!G822="Yes",'Application Form'!O833,"")))</f>
        <v/>
      </c>
      <c r="N822" t="str">
        <f>IF(AND(F822="",'Application Form'!H833=""),"",IF(AND(F822="",'Application Form'!H833&lt;&gt;""),'Application Form'!H833,IF(AND(F822&lt;&gt;"",'Application Form'!I833=""),"",IF(AND(F822&lt;&gt;"",'Application Form'!I833&lt;&gt;""),IF('Application Form'!I833="SKSTD_BDL","SKSTD_BDL",IF('Application Form'!I833="MIP","MIP",IF('Application Form'!I833="MIP+PV","MIP",IF('Application Form'!I833="SEEKSIRE","SEEKSIRE",IF('Application Form'!I833="SEEKSIRE+PV","SEEKSIRE",IF('Application Form'!I833="GGP50K","GGP50K",IF('Application Form'!I833="GGP50K+PV","GGP50K",IF('Application Form'!I833="GGPHD (150K)","GGPHD (150K)",IF('Application Form'!I833="GGPHD+PV","GGPHD",IF('Application Form'!I833="PV","",IF('Application Form'!I833="POLL","",IF('Application Form'!I833="MSTN","MSTN",IF('Application Form'!I833="COAT","COAT",IF('Application Form'!I833="PI","PI",IF('Application Form'!I833="POLL_50K (add on)*","POLL_50K (add on)*",IF('Application Form'!I833="POLL_HD (add on)*","POLL_HD (add_on)*",IF('Application Form'!I833="MSTN_50K (add_on)*","MSTN_50K (add_on)*",IF('Application Form'!I833="MSTN_HD (add on)*","MSTN_HD (add on)*",IF('Application Form'!I833="STORE","STORE",IF('Application Form'!I833="HE","HE","")))))))))))))))))))),"ERROR"))))</f>
        <v/>
      </c>
      <c r="O822" t="str">
        <f>IF(AND(F822="",'Application Form'!H833=""),"",IF(AND(F822="",'Application Form'!H833&lt;&gt;"",'Application Form'!I833=""),"",IF(AND(F822&lt;&gt;"",'Application Form'!I833=""),"",IF(AND(F822&lt;&gt;"",'Application Form'!I833&lt;&gt;"",'Application Form'!J833=""),"",IF(AND(F822="",'Application Form'!H833&lt;&gt;"",'Application Form'!I833&lt;&gt;""),IF('Application Form'!I833="SKSTD_BDL","SKSTD_BDL",IF('Application Form'!I833="MIP","MIP",IF('Application Form'!I833="MIP+PV","MIP",IF('Application Form'!I833="SEEKSIRE","SEEKSIRE",IF('Application Form'!I833="SEEKSIRE+PV","SEEKSIRE",IF('Application Form'!I833="GGP50K","GGP50K",IF('Application Form'!I833="GGP50K+PV","GGP50K",IF('Application Form'!I833="GGPHD (150K)","GGPHD (150K)",IF('Application Form'!I833="GGPHD+PV","GGPHD",IF('Application Form'!I833="PV","",IF('Application Form'!I833="POLL","",IF('Application Form'!I833="MSTN","MSTN",IF('Application Form'!I833="COAT","COAT",IF('Application Form'!I833="PI","PI",IF('Application Form'!I833="POLL_50K (add on)*","POLL_50K (add on)*",IF('Application Form'!I833="POLL_HD (add on)*","POLL_HD (add_on)*",IF('Application Form'!I833="MSTN_50K (add_on)*","MSTN_50K (add_on)*",IF('Application Form'!I833="MSTN_HD (add on)*","MSTN_HD (add on)*",IF('Application Form'!I833="STORE","STORE",IF('Application Form'!I833="HE","HE","ERROR")))))))))))))))))))),IF(AND(F822&lt;&gt;"",'Application Form'!I833&lt;&gt;"",'Application Form'!J833&lt;&gt;""),IF('Application Form'!J833="SKSTD_BDL","SKSTD_BDL",IF('Application Form'!J833="MIP","MIP",IF('Application Form'!J833="MIP+PV","MIP",IF('Application Form'!J833="SEEKSIRE","SEEKSIRE",IF('Application Form'!J833="SEEKSIRE+PV","SEEKSIRE",IF('Application Form'!J833="GGP50K","GGP50K",IF('Application Form'!J833="GGP50K+PV","GGP50K",IF('Application Form'!J833="GGPHD (150K)","GGPHD (150K)",IF('Application Form'!J833="GGPHD+PV","GGPHD",IF('Application Form'!J833="PV","",IF('Application Form'!J833="POLL","",IF('Application Form'!J833="MSTN","MSTN",IF('Application Form'!J833="COAT","COAT",IF('Application Form'!J833="PI","PI",IF('Application Form'!J833="POLL_50K (add on)*","POLL_50K (add on)*",IF('Application Form'!J833="POLL_HD (add on)*","POLL_HD (add_on)*",IF('Application Form'!J833="MSTN_50K (add_on)*","MSTN_50K (add_on)*",IF('Application Form'!J833="MSTN_HD (add on)*","MSTN_HD (add on)*",IF('Application Form'!J833="STORE","STORE",IF('Application Form'!J833="HE","HE","")))))))))))))))))))),"ERROR"))))))</f>
        <v/>
      </c>
      <c r="P822" t="str">
        <f>IF(AND(F822="",O822&lt;&gt;""),IF('Application Form'!J833="SKSTD_BDL","SKSTD_BDL",IF('Application Form'!J833="MIP","MIP",IF('Application Form'!J833="MIP+PV","MIP",IF('Application Form'!J833="SEEKSIRE","SEEKSIRE",IF('Application Form'!J833="SEEKSIRE+PV","SEEKSIRE",IF('Application Form'!J833="GGP50K","GGP50K",IF('Application Form'!J833="GGP50K+PV","GGP50K",IF('Application Form'!J833="GGPHD (150K)","GGPHD (150K)",IF('Application Form'!J833="GGPHD+PV","GGPHD",IF('Application Form'!J833="PV","",IF('Application Form'!J833="POLL","",IF('Application Form'!J833="MSTN","MSTN",IF('Application Form'!J833="COAT","COAT",IF('Application Form'!J833="PI","PI",IF('Application Form'!J833="POLL_50K (add on)*","POLL_50K (add on)*",IF('Application Form'!J833="POLL_HD (add on)*","POLL_HD (add_on)*",IF('Application Form'!J833="MSTN_50K (add_on)*","MSTN_50K (add_on)*",IF('Application Form'!J833="MSTN_HD (add on)*","MSTN_HD (add on)*",IF('Application Form'!J833="STORE","STORE",IF('Application Form'!J833="HE","HE","")))))))))))))))))))),"")</f>
        <v/>
      </c>
    </row>
    <row r="823" spans="1:16" x14ac:dyDescent="0.25">
      <c r="A823" s="72">
        <f>'Application Form'!E834</f>
        <v>0</v>
      </c>
      <c r="B823" t="str">
        <f>IF('Application Form'!C834="Hair","H",IF('Application Form'!C834="Done","D",IF('Application Form'!C834="Semen","S",IF('Application Form'!C834="TSU","T",""))))</f>
        <v/>
      </c>
      <c r="C823" t="str">
        <f t="shared" si="12"/>
        <v>NAA</v>
      </c>
      <c r="F823" t="str">
        <f>IF('Application Form'!H834="SKSTD_BDL","SKSTD_BDL",IF('Application Form'!H834="MIP","MIP",IF('Application Form'!H834="MIP+PV","MIP",IF('Application Form'!H834="SEEKSIRE","SEEKSIRE",IF('Application Form'!H834="SEEKSIRE+PV","SEEKSIRE",IF('Application Form'!H834="GGP50K","GGP50K",IF('Application Form'!H834="GGP50K+PV","GGP50K",IF('Application Form'!H834="GGPHD (150K)","GGPHD (150K)",IF('Application Form'!H834="GGPHD+PV","GGPHD",IF('Application Form'!H834="PV","",IF('Application Form'!H834="POLL","",IF('Application Form'!H834="MSTN","",IF('Application Form'!H834="COAT","",IF('Application Form'!H834="PI","",IF('Application Form'!H834="POLL_50K (add on)*","",IF('Application Form'!H834="POLL_HD (add on)*","",IF('Application Form'!H834="MSTN_50K (add_on)*","",IF('Application Form'!H834="MSTN_HD (add on)*","",IF('Application Form'!H834="STORE","STORE",IF('Application Form'!H834="HE","HE",""))))))))))))))))))))</f>
        <v/>
      </c>
      <c r="G823" t="str">
        <f>IF(OR(RIGHT('Application Form'!H834,2)="PV",RIGHT('Application Form'!I834,2)="PV",RIGHT('Application Form'!J834,2)="PV"),"Yes","")</f>
        <v/>
      </c>
      <c r="H823" s="81" t="str">
        <f>IF(ISBLANK(IF(F823="SKSTD_BDL",'Application Form'!M834,IF('Office Use Only - DONT TOUCH!!!'!G823="Yes",'Application Form'!M834,""))),"",IF(F823="SKSTD_BDL",'Application Form'!M834,IF('Office Use Only - DONT TOUCH!!!'!G823="Yes",'Application Form'!M834,"")))</f>
        <v/>
      </c>
      <c r="K823" t="str">
        <f>IF(ISBLANK(IF(F823="SKSTD_BDL",'Application Form'!O834,IF('Office Use Only - DONT TOUCH!!!'!G823="Yes",'Application Form'!O834,""))),"",IF(F823="SKSTD_BDL",'Application Form'!O834,IF('Office Use Only - DONT TOUCH!!!'!G823="Yes",'Application Form'!O834,"")))</f>
        <v/>
      </c>
      <c r="N823" t="str">
        <f>IF(AND(F823="",'Application Form'!H834=""),"",IF(AND(F823="",'Application Form'!H834&lt;&gt;""),'Application Form'!H834,IF(AND(F823&lt;&gt;"",'Application Form'!I834=""),"",IF(AND(F823&lt;&gt;"",'Application Form'!I834&lt;&gt;""),IF('Application Form'!I834="SKSTD_BDL","SKSTD_BDL",IF('Application Form'!I834="MIP","MIP",IF('Application Form'!I834="MIP+PV","MIP",IF('Application Form'!I834="SEEKSIRE","SEEKSIRE",IF('Application Form'!I834="SEEKSIRE+PV","SEEKSIRE",IF('Application Form'!I834="GGP50K","GGP50K",IF('Application Form'!I834="GGP50K+PV","GGP50K",IF('Application Form'!I834="GGPHD (150K)","GGPHD (150K)",IF('Application Form'!I834="GGPHD+PV","GGPHD",IF('Application Form'!I834="PV","",IF('Application Form'!I834="POLL","",IF('Application Form'!I834="MSTN","MSTN",IF('Application Form'!I834="COAT","COAT",IF('Application Form'!I834="PI","PI",IF('Application Form'!I834="POLL_50K (add on)*","POLL_50K (add on)*",IF('Application Form'!I834="POLL_HD (add on)*","POLL_HD (add_on)*",IF('Application Form'!I834="MSTN_50K (add_on)*","MSTN_50K (add_on)*",IF('Application Form'!I834="MSTN_HD (add on)*","MSTN_HD (add on)*",IF('Application Form'!I834="STORE","STORE",IF('Application Form'!I834="HE","HE","")))))))))))))))))))),"ERROR"))))</f>
        <v/>
      </c>
      <c r="O823" t="str">
        <f>IF(AND(F823="",'Application Form'!H834=""),"",IF(AND(F823="",'Application Form'!H834&lt;&gt;"",'Application Form'!I834=""),"",IF(AND(F823&lt;&gt;"",'Application Form'!I834=""),"",IF(AND(F823&lt;&gt;"",'Application Form'!I834&lt;&gt;"",'Application Form'!J834=""),"",IF(AND(F823="",'Application Form'!H834&lt;&gt;"",'Application Form'!I834&lt;&gt;""),IF('Application Form'!I834="SKSTD_BDL","SKSTD_BDL",IF('Application Form'!I834="MIP","MIP",IF('Application Form'!I834="MIP+PV","MIP",IF('Application Form'!I834="SEEKSIRE","SEEKSIRE",IF('Application Form'!I834="SEEKSIRE+PV","SEEKSIRE",IF('Application Form'!I834="GGP50K","GGP50K",IF('Application Form'!I834="GGP50K+PV","GGP50K",IF('Application Form'!I834="GGPHD (150K)","GGPHD (150K)",IF('Application Form'!I834="GGPHD+PV","GGPHD",IF('Application Form'!I834="PV","",IF('Application Form'!I834="POLL","",IF('Application Form'!I834="MSTN","MSTN",IF('Application Form'!I834="COAT","COAT",IF('Application Form'!I834="PI","PI",IF('Application Form'!I834="POLL_50K (add on)*","POLL_50K (add on)*",IF('Application Form'!I834="POLL_HD (add on)*","POLL_HD (add_on)*",IF('Application Form'!I834="MSTN_50K (add_on)*","MSTN_50K (add_on)*",IF('Application Form'!I834="MSTN_HD (add on)*","MSTN_HD (add on)*",IF('Application Form'!I834="STORE","STORE",IF('Application Form'!I834="HE","HE","ERROR")))))))))))))))))))),IF(AND(F823&lt;&gt;"",'Application Form'!I834&lt;&gt;"",'Application Form'!J834&lt;&gt;""),IF('Application Form'!J834="SKSTD_BDL","SKSTD_BDL",IF('Application Form'!J834="MIP","MIP",IF('Application Form'!J834="MIP+PV","MIP",IF('Application Form'!J834="SEEKSIRE","SEEKSIRE",IF('Application Form'!J834="SEEKSIRE+PV","SEEKSIRE",IF('Application Form'!J834="GGP50K","GGP50K",IF('Application Form'!J834="GGP50K+PV","GGP50K",IF('Application Form'!J834="GGPHD (150K)","GGPHD (150K)",IF('Application Form'!J834="GGPHD+PV","GGPHD",IF('Application Form'!J834="PV","",IF('Application Form'!J834="POLL","",IF('Application Form'!J834="MSTN","MSTN",IF('Application Form'!J834="COAT","COAT",IF('Application Form'!J834="PI","PI",IF('Application Form'!J834="POLL_50K (add on)*","POLL_50K (add on)*",IF('Application Form'!J834="POLL_HD (add on)*","POLL_HD (add_on)*",IF('Application Form'!J834="MSTN_50K (add_on)*","MSTN_50K (add_on)*",IF('Application Form'!J834="MSTN_HD (add on)*","MSTN_HD (add on)*",IF('Application Form'!J834="STORE","STORE",IF('Application Form'!J834="HE","HE","")))))))))))))))))))),"ERROR"))))))</f>
        <v/>
      </c>
      <c r="P823" t="str">
        <f>IF(AND(F823="",O823&lt;&gt;""),IF('Application Form'!J834="SKSTD_BDL","SKSTD_BDL",IF('Application Form'!J834="MIP","MIP",IF('Application Form'!J834="MIP+PV","MIP",IF('Application Form'!J834="SEEKSIRE","SEEKSIRE",IF('Application Form'!J834="SEEKSIRE+PV","SEEKSIRE",IF('Application Form'!J834="GGP50K","GGP50K",IF('Application Form'!J834="GGP50K+PV","GGP50K",IF('Application Form'!J834="GGPHD (150K)","GGPHD (150K)",IF('Application Form'!J834="GGPHD+PV","GGPHD",IF('Application Form'!J834="PV","",IF('Application Form'!J834="POLL","",IF('Application Form'!J834="MSTN","MSTN",IF('Application Form'!J834="COAT","COAT",IF('Application Form'!J834="PI","PI",IF('Application Form'!J834="POLL_50K (add on)*","POLL_50K (add on)*",IF('Application Form'!J834="POLL_HD (add on)*","POLL_HD (add_on)*",IF('Application Form'!J834="MSTN_50K (add_on)*","MSTN_50K (add_on)*",IF('Application Form'!J834="MSTN_HD (add on)*","MSTN_HD (add on)*",IF('Application Form'!J834="STORE","STORE",IF('Application Form'!J834="HE","HE","")))))))))))))))))))),"")</f>
        <v/>
      </c>
    </row>
    <row r="824" spans="1:16" x14ac:dyDescent="0.25">
      <c r="A824" s="72">
        <f>'Application Form'!E835</f>
        <v>0</v>
      </c>
      <c r="B824" t="str">
        <f>IF('Application Form'!C835="Hair","H",IF('Application Form'!C835="Done","D",IF('Application Form'!C835="Semen","S",IF('Application Form'!C835="TSU","T",""))))</f>
        <v/>
      </c>
      <c r="C824" t="str">
        <f t="shared" si="12"/>
        <v>NAA</v>
      </c>
      <c r="F824" t="str">
        <f>IF('Application Form'!H835="SKSTD_BDL","SKSTD_BDL",IF('Application Form'!H835="MIP","MIP",IF('Application Form'!H835="MIP+PV","MIP",IF('Application Form'!H835="SEEKSIRE","SEEKSIRE",IF('Application Form'!H835="SEEKSIRE+PV","SEEKSIRE",IF('Application Form'!H835="GGP50K","GGP50K",IF('Application Form'!H835="GGP50K+PV","GGP50K",IF('Application Form'!H835="GGPHD (150K)","GGPHD (150K)",IF('Application Form'!H835="GGPHD+PV","GGPHD",IF('Application Form'!H835="PV","",IF('Application Form'!H835="POLL","",IF('Application Form'!H835="MSTN","",IF('Application Form'!H835="COAT","",IF('Application Form'!H835="PI","",IF('Application Form'!H835="POLL_50K (add on)*","",IF('Application Form'!H835="POLL_HD (add on)*","",IF('Application Form'!H835="MSTN_50K (add_on)*","",IF('Application Form'!H835="MSTN_HD (add on)*","",IF('Application Form'!H835="STORE","STORE",IF('Application Form'!H835="HE","HE",""))))))))))))))))))))</f>
        <v/>
      </c>
      <c r="G824" t="str">
        <f>IF(OR(RIGHT('Application Form'!H835,2)="PV",RIGHT('Application Form'!I835,2)="PV",RIGHT('Application Form'!J835,2)="PV"),"Yes","")</f>
        <v/>
      </c>
      <c r="H824" s="81" t="str">
        <f>IF(ISBLANK(IF(F824="SKSTD_BDL",'Application Form'!M835,IF('Office Use Only - DONT TOUCH!!!'!G824="Yes",'Application Form'!M835,""))),"",IF(F824="SKSTD_BDL",'Application Form'!M835,IF('Office Use Only - DONT TOUCH!!!'!G824="Yes",'Application Form'!M835,"")))</f>
        <v/>
      </c>
      <c r="K824" t="str">
        <f>IF(ISBLANK(IF(F824="SKSTD_BDL",'Application Form'!O835,IF('Office Use Only - DONT TOUCH!!!'!G824="Yes",'Application Form'!O835,""))),"",IF(F824="SKSTD_BDL",'Application Form'!O835,IF('Office Use Only - DONT TOUCH!!!'!G824="Yes",'Application Form'!O835,"")))</f>
        <v/>
      </c>
      <c r="N824" t="str">
        <f>IF(AND(F824="",'Application Form'!H835=""),"",IF(AND(F824="",'Application Form'!H835&lt;&gt;""),'Application Form'!H835,IF(AND(F824&lt;&gt;"",'Application Form'!I835=""),"",IF(AND(F824&lt;&gt;"",'Application Form'!I835&lt;&gt;""),IF('Application Form'!I835="SKSTD_BDL","SKSTD_BDL",IF('Application Form'!I835="MIP","MIP",IF('Application Form'!I835="MIP+PV","MIP",IF('Application Form'!I835="SEEKSIRE","SEEKSIRE",IF('Application Form'!I835="SEEKSIRE+PV","SEEKSIRE",IF('Application Form'!I835="GGP50K","GGP50K",IF('Application Form'!I835="GGP50K+PV","GGP50K",IF('Application Form'!I835="GGPHD (150K)","GGPHD (150K)",IF('Application Form'!I835="GGPHD+PV","GGPHD",IF('Application Form'!I835="PV","",IF('Application Form'!I835="POLL","",IF('Application Form'!I835="MSTN","MSTN",IF('Application Form'!I835="COAT","COAT",IF('Application Form'!I835="PI","PI",IF('Application Form'!I835="POLL_50K (add on)*","POLL_50K (add on)*",IF('Application Form'!I835="POLL_HD (add on)*","POLL_HD (add_on)*",IF('Application Form'!I835="MSTN_50K (add_on)*","MSTN_50K (add_on)*",IF('Application Form'!I835="MSTN_HD (add on)*","MSTN_HD (add on)*",IF('Application Form'!I835="STORE","STORE",IF('Application Form'!I835="HE","HE","")))))))))))))))))))),"ERROR"))))</f>
        <v/>
      </c>
      <c r="O824" t="str">
        <f>IF(AND(F824="",'Application Form'!H835=""),"",IF(AND(F824="",'Application Form'!H835&lt;&gt;"",'Application Form'!I835=""),"",IF(AND(F824&lt;&gt;"",'Application Form'!I835=""),"",IF(AND(F824&lt;&gt;"",'Application Form'!I835&lt;&gt;"",'Application Form'!J835=""),"",IF(AND(F824="",'Application Form'!H835&lt;&gt;"",'Application Form'!I835&lt;&gt;""),IF('Application Form'!I835="SKSTD_BDL","SKSTD_BDL",IF('Application Form'!I835="MIP","MIP",IF('Application Form'!I835="MIP+PV","MIP",IF('Application Form'!I835="SEEKSIRE","SEEKSIRE",IF('Application Form'!I835="SEEKSIRE+PV","SEEKSIRE",IF('Application Form'!I835="GGP50K","GGP50K",IF('Application Form'!I835="GGP50K+PV","GGP50K",IF('Application Form'!I835="GGPHD (150K)","GGPHD (150K)",IF('Application Form'!I835="GGPHD+PV","GGPHD",IF('Application Form'!I835="PV","",IF('Application Form'!I835="POLL","",IF('Application Form'!I835="MSTN","MSTN",IF('Application Form'!I835="COAT","COAT",IF('Application Form'!I835="PI","PI",IF('Application Form'!I835="POLL_50K (add on)*","POLL_50K (add on)*",IF('Application Form'!I835="POLL_HD (add on)*","POLL_HD (add_on)*",IF('Application Form'!I835="MSTN_50K (add_on)*","MSTN_50K (add_on)*",IF('Application Form'!I835="MSTN_HD (add on)*","MSTN_HD (add on)*",IF('Application Form'!I835="STORE","STORE",IF('Application Form'!I835="HE","HE","ERROR")))))))))))))))))))),IF(AND(F824&lt;&gt;"",'Application Form'!I835&lt;&gt;"",'Application Form'!J835&lt;&gt;""),IF('Application Form'!J835="SKSTD_BDL","SKSTD_BDL",IF('Application Form'!J835="MIP","MIP",IF('Application Form'!J835="MIP+PV","MIP",IF('Application Form'!J835="SEEKSIRE","SEEKSIRE",IF('Application Form'!J835="SEEKSIRE+PV","SEEKSIRE",IF('Application Form'!J835="GGP50K","GGP50K",IF('Application Form'!J835="GGP50K+PV","GGP50K",IF('Application Form'!J835="GGPHD (150K)","GGPHD (150K)",IF('Application Form'!J835="GGPHD+PV","GGPHD",IF('Application Form'!J835="PV","",IF('Application Form'!J835="POLL","",IF('Application Form'!J835="MSTN","MSTN",IF('Application Form'!J835="COAT","COAT",IF('Application Form'!J835="PI","PI",IF('Application Form'!J835="POLL_50K (add on)*","POLL_50K (add on)*",IF('Application Form'!J835="POLL_HD (add on)*","POLL_HD (add_on)*",IF('Application Form'!J835="MSTN_50K (add_on)*","MSTN_50K (add_on)*",IF('Application Form'!J835="MSTN_HD (add on)*","MSTN_HD (add on)*",IF('Application Form'!J835="STORE","STORE",IF('Application Form'!J835="HE","HE","")))))))))))))))))))),"ERROR"))))))</f>
        <v/>
      </c>
      <c r="P824" t="str">
        <f>IF(AND(F824="",O824&lt;&gt;""),IF('Application Form'!J835="SKSTD_BDL","SKSTD_BDL",IF('Application Form'!J835="MIP","MIP",IF('Application Form'!J835="MIP+PV","MIP",IF('Application Form'!J835="SEEKSIRE","SEEKSIRE",IF('Application Form'!J835="SEEKSIRE+PV","SEEKSIRE",IF('Application Form'!J835="GGP50K","GGP50K",IF('Application Form'!J835="GGP50K+PV","GGP50K",IF('Application Form'!J835="GGPHD (150K)","GGPHD (150K)",IF('Application Form'!J835="GGPHD+PV","GGPHD",IF('Application Form'!J835="PV","",IF('Application Form'!J835="POLL","",IF('Application Form'!J835="MSTN","MSTN",IF('Application Form'!J835="COAT","COAT",IF('Application Form'!J835="PI","PI",IF('Application Form'!J835="POLL_50K (add on)*","POLL_50K (add on)*",IF('Application Form'!J835="POLL_HD (add on)*","POLL_HD (add_on)*",IF('Application Form'!J835="MSTN_50K (add_on)*","MSTN_50K (add_on)*",IF('Application Form'!J835="MSTN_HD (add on)*","MSTN_HD (add on)*",IF('Application Form'!J835="STORE","STORE",IF('Application Form'!J835="HE","HE","")))))))))))))))))))),"")</f>
        <v/>
      </c>
    </row>
    <row r="825" spans="1:16" x14ac:dyDescent="0.25">
      <c r="A825" s="72">
        <f>'Application Form'!E836</f>
        <v>0</v>
      </c>
      <c r="B825" t="str">
        <f>IF('Application Form'!C836="Hair","H",IF('Application Form'!C836="Done","D",IF('Application Form'!C836="Semen","S",IF('Application Form'!C836="TSU","T",""))))</f>
        <v/>
      </c>
      <c r="C825" t="str">
        <f t="shared" si="12"/>
        <v>NAA</v>
      </c>
      <c r="F825" t="str">
        <f>IF('Application Form'!H836="SKSTD_BDL","SKSTD_BDL",IF('Application Form'!H836="MIP","MIP",IF('Application Form'!H836="MIP+PV","MIP",IF('Application Form'!H836="SEEKSIRE","SEEKSIRE",IF('Application Form'!H836="SEEKSIRE+PV","SEEKSIRE",IF('Application Form'!H836="GGP50K","GGP50K",IF('Application Form'!H836="GGP50K+PV","GGP50K",IF('Application Form'!H836="GGPHD (150K)","GGPHD (150K)",IF('Application Form'!H836="GGPHD+PV","GGPHD",IF('Application Form'!H836="PV","",IF('Application Form'!H836="POLL","",IF('Application Form'!H836="MSTN","",IF('Application Form'!H836="COAT","",IF('Application Form'!H836="PI","",IF('Application Form'!H836="POLL_50K (add on)*","",IF('Application Form'!H836="POLL_HD (add on)*","",IF('Application Form'!H836="MSTN_50K (add_on)*","",IF('Application Form'!H836="MSTN_HD (add on)*","",IF('Application Form'!H836="STORE","STORE",IF('Application Form'!H836="HE","HE",""))))))))))))))))))))</f>
        <v/>
      </c>
      <c r="G825" t="str">
        <f>IF(OR(RIGHT('Application Form'!H836,2)="PV",RIGHT('Application Form'!I836,2)="PV",RIGHT('Application Form'!J836,2)="PV"),"Yes","")</f>
        <v/>
      </c>
      <c r="H825" s="81" t="str">
        <f>IF(ISBLANK(IF(F825="SKSTD_BDL",'Application Form'!M836,IF('Office Use Only - DONT TOUCH!!!'!G825="Yes",'Application Form'!M836,""))),"",IF(F825="SKSTD_BDL",'Application Form'!M836,IF('Office Use Only - DONT TOUCH!!!'!G825="Yes",'Application Form'!M836,"")))</f>
        <v/>
      </c>
      <c r="K825" t="str">
        <f>IF(ISBLANK(IF(F825="SKSTD_BDL",'Application Form'!O836,IF('Office Use Only - DONT TOUCH!!!'!G825="Yes",'Application Form'!O836,""))),"",IF(F825="SKSTD_BDL",'Application Form'!O836,IF('Office Use Only - DONT TOUCH!!!'!G825="Yes",'Application Form'!O836,"")))</f>
        <v/>
      </c>
      <c r="N825" t="str">
        <f>IF(AND(F825="",'Application Form'!H836=""),"",IF(AND(F825="",'Application Form'!H836&lt;&gt;""),'Application Form'!H836,IF(AND(F825&lt;&gt;"",'Application Form'!I836=""),"",IF(AND(F825&lt;&gt;"",'Application Form'!I836&lt;&gt;""),IF('Application Form'!I836="SKSTD_BDL","SKSTD_BDL",IF('Application Form'!I836="MIP","MIP",IF('Application Form'!I836="MIP+PV","MIP",IF('Application Form'!I836="SEEKSIRE","SEEKSIRE",IF('Application Form'!I836="SEEKSIRE+PV","SEEKSIRE",IF('Application Form'!I836="GGP50K","GGP50K",IF('Application Form'!I836="GGP50K+PV","GGP50K",IF('Application Form'!I836="GGPHD (150K)","GGPHD (150K)",IF('Application Form'!I836="GGPHD+PV","GGPHD",IF('Application Form'!I836="PV","",IF('Application Form'!I836="POLL","",IF('Application Form'!I836="MSTN","MSTN",IF('Application Form'!I836="COAT","COAT",IF('Application Form'!I836="PI","PI",IF('Application Form'!I836="POLL_50K (add on)*","POLL_50K (add on)*",IF('Application Form'!I836="POLL_HD (add on)*","POLL_HD (add_on)*",IF('Application Form'!I836="MSTN_50K (add_on)*","MSTN_50K (add_on)*",IF('Application Form'!I836="MSTN_HD (add on)*","MSTN_HD (add on)*",IF('Application Form'!I836="STORE","STORE",IF('Application Form'!I836="HE","HE","")))))))))))))))))))),"ERROR"))))</f>
        <v/>
      </c>
      <c r="O825" t="str">
        <f>IF(AND(F825="",'Application Form'!H836=""),"",IF(AND(F825="",'Application Form'!H836&lt;&gt;"",'Application Form'!I836=""),"",IF(AND(F825&lt;&gt;"",'Application Form'!I836=""),"",IF(AND(F825&lt;&gt;"",'Application Form'!I836&lt;&gt;"",'Application Form'!J836=""),"",IF(AND(F825="",'Application Form'!H836&lt;&gt;"",'Application Form'!I836&lt;&gt;""),IF('Application Form'!I836="SKSTD_BDL","SKSTD_BDL",IF('Application Form'!I836="MIP","MIP",IF('Application Form'!I836="MIP+PV","MIP",IF('Application Form'!I836="SEEKSIRE","SEEKSIRE",IF('Application Form'!I836="SEEKSIRE+PV","SEEKSIRE",IF('Application Form'!I836="GGP50K","GGP50K",IF('Application Form'!I836="GGP50K+PV","GGP50K",IF('Application Form'!I836="GGPHD (150K)","GGPHD (150K)",IF('Application Form'!I836="GGPHD+PV","GGPHD",IF('Application Form'!I836="PV","",IF('Application Form'!I836="POLL","",IF('Application Form'!I836="MSTN","MSTN",IF('Application Form'!I836="COAT","COAT",IF('Application Form'!I836="PI","PI",IF('Application Form'!I836="POLL_50K (add on)*","POLL_50K (add on)*",IF('Application Form'!I836="POLL_HD (add on)*","POLL_HD (add_on)*",IF('Application Form'!I836="MSTN_50K (add_on)*","MSTN_50K (add_on)*",IF('Application Form'!I836="MSTN_HD (add on)*","MSTN_HD (add on)*",IF('Application Form'!I836="STORE","STORE",IF('Application Form'!I836="HE","HE","ERROR")))))))))))))))))))),IF(AND(F825&lt;&gt;"",'Application Form'!I836&lt;&gt;"",'Application Form'!J836&lt;&gt;""),IF('Application Form'!J836="SKSTD_BDL","SKSTD_BDL",IF('Application Form'!J836="MIP","MIP",IF('Application Form'!J836="MIP+PV","MIP",IF('Application Form'!J836="SEEKSIRE","SEEKSIRE",IF('Application Form'!J836="SEEKSIRE+PV","SEEKSIRE",IF('Application Form'!J836="GGP50K","GGP50K",IF('Application Form'!J836="GGP50K+PV","GGP50K",IF('Application Form'!J836="GGPHD (150K)","GGPHD (150K)",IF('Application Form'!J836="GGPHD+PV","GGPHD",IF('Application Form'!J836="PV","",IF('Application Form'!J836="POLL","",IF('Application Form'!J836="MSTN","MSTN",IF('Application Form'!J836="COAT","COAT",IF('Application Form'!J836="PI","PI",IF('Application Form'!J836="POLL_50K (add on)*","POLL_50K (add on)*",IF('Application Form'!J836="POLL_HD (add on)*","POLL_HD (add_on)*",IF('Application Form'!J836="MSTN_50K (add_on)*","MSTN_50K (add_on)*",IF('Application Form'!J836="MSTN_HD (add on)*","MSTN_HD (add on)*",IF('Application Form'!J836="STORE","STORE",IF('Application Form'!J836="HE","HE","")))))))))))))))))))),"ERROR"))))))</f>
        <v/>
      </c>
      <c r="P825" t="str">
        <f>IF(AND(F825="",O825&lt;&gt;""),IF('Application Form'!J836="SKSTD_BDL","SKSTD_BDL",IF('Application Form'!J836="MIP","MIP",IF('Application Form'!J836="MIP+PV","MIP",IF('Application Form'!J836="SEEKSIRE","SEEKSIRE",IF('Application Form'!J836="SEEKSIRE+PV","SEEKSIRE",IF('Application Form'!J836="GGP50K","GGP50K",IF('Application Form'!J836="GGP50K+PV","GGP50K",IF('Application Form'!J836="GGPHD (150K)","GGPHD (150K)",IF('Application Form'!J836="GGPHD+PV","GGPHD",IF('Application Form'!J836="PV","",IF('Application Form'!J836="POLL","",IF('Application Form'!J836="MSTN","MSTN",IF('Application Form'!J836="COAT","COAT",IF('Application Form'!J836="PI","PI",IF('Application Form'!J836="POLL_50K (add on)*","POLL_50K (add on)*",IF('Application Form'!J836="POLL_HD (add on)*","POLL_HD (add_on)*",IF('Application Form'!J836="MSTN_50K (add_on)*","MSTN_50K (add_on)*",IF('Application Form'!J836="MSTN_HD (add on)*","MSTN_HD (add on)*",IF('Application Form'!J836="STORE","STORE",IF('Application Form'!J836="HE","HE","")))))))))))))))))))),"")</f>
        <v/>
      </c>
    </row>
    <row r="826" spans="1:16" x14ac:dyDescent="0.25">
      <c r="A826" s="72">
        <f>'Application Form'!E837</f>
        <v>0</v>
      </c>
      <c r="B826" t="str">
        <f>IF('Application Form'!C837="Hair","H",IF('Application Form'!C837="Done","D",IF('Application Form'!C837="Semen","S",IF('Application Form'!C837="TSU","T",""))))</f>
        <v/>
      </c>
      <c r="C826" t="str">
        <f t="shared" si="12"/>
        <v>NAA</v>
      </c>
      <c r="F826" t="str">
        <f>IF('Application Form'!H837="SKSTD_BDL","SKSTD_BDL",IF('Application Form'!H837="MIP","MIP",IF('Application Form'!H837="MIP+PV","MIP",IF('Application Form'!H837="SEEKSIRE","SEEKSIRE",IF('Application Form'!H837="SEEKSIRE+PV","SEEKSIRE",IF('Application Form'!H837="GGP50K","GGP50K",IF('Application Form'!H837="GGP50K+PV","GGP50K",IF('Application Form'!H837="GGPHD (150K)","GGPHD (150K)",IF('Application Form'!H837="GGPHD+PV","GGPHD",IF('Application Form'!H837="PV","",IF('Application Form'!H837="POLL","",IF('Application Form'!H837="MSTN","",IF('Application Form'!H837="COAT","",IF('Application Form'!H837="PI","",IF('Application Form'!H837="POLL_50K (add on)*","",IF('Application Form'!H837="POLL_HD (add on)*","",IF('Application Form'!H837="MSTN_50K (add_on)*","",IF('Application Form'!H837="MSTN_HD (add on)*","",IF('Application Form'!H837="STORE","STORE",IF('Application Form'!H837="HE","HE",""))))))))))))))))))))</f>
        <v/>
      </c>
      <c r="G826" t="str">
        <f>IF(OR(RIGHT('Application Form'!H837,2)="PV",RIGHT('Application Form'!I837,2)="PV",RIGHT('Application Form'!J837,2)="PV"),"Yes","")</f>
        <v/>
      </c>
      <c r="H826" s="81" t="str">
        <f>IF(ISBLANK(IF(F826="SKSTD_BDL",'Application Form'!M837,IF('Office Use Only - DONT TOUCH!!!'!G826="Yes",'Application Form'!M837,""))),"",IF(F826="SKSTD_BDL",'Application Form'!M837,IF('Office Use Only - DONT TOUCH!!!'!G826="Yes",'Application Form'!M837,"")))</f>
        <v/>
      </c>
      <c r="K826" t="str">
        <f>IF(ISBLANK(IF(F826="SKSTD_BDL",'Application Form'!O837,IF('Office Use Only - DONT TOUCH!!!'!G826="Yes",'Application Form'!O837,""))),"",IF(F826="SKSTD_BDL",'Application Form'!O837,IF('Office Use Only - DONT TOUCH!!!'!G826="Yes",'Application Form'!O837,"")))</f>
        <v/>
      </c>
      <c r="N826" t="str">
        <f>IF(AND(F826="",'Application Form'!H837=""),"",IF(AND(F826="",'Application Form'!H837&lt;&gt;""),'Application Form'!H837,IF(AND(F826&lt;&gt;"",'Application Form'!I837=""),"",IF(AND(F826&lt;&gt;"",'Application Form'!I837&lt;&gt;""),IF('Application Form'!I837="SKSTD_BDL","SKSTD_BDL",IF('Application Form'!I837="MIP","MIP",IF('Application Form'!I837="MIP+PV","MIP",IF('Application Form'!I837="SEEKSIRE","SEEKSIRE",IF('Application Form'!I837="SEEKSIRE+PV","SEEKSIRE",IF('Application Form'!I837="GGP50K","GGP50K",IF('Application Form'!I837="GGP50K+PV","GGP50K",IF('Application Form'!I837="GGPHD (150K)","GGPHD (150K)",IF('Application Form'!I837="GGPHD+PV","GGPHD",IF('Application Form'!I837="PV","",IF('Application Form'!I837="POLL","",IF('Application Form'!I837="MSTN","MSTN",IF('Application Form'!I837="COAT","COAT",IF('Application Form'!I837="PI","PI",IF('Application Form'!I837="POLL_50K (add on)*","POLL_50K (add on)*",IF('Application Form'!I837="POLL_HD (add on)*","POLL_HD (add_on)*",IF('Application Form'!I837="MSTN_50K (add_on)*","MSTN_50K (add_on)*",IF('Application Form'!I837="MSTN_HD (add on)*","MSTN_HD (add on)*",IF('Application Form'!I837="STORE","STORE",IF('Application Form'!I837="HE","HE","")))))))))))))))))))),"ERROR"))))</f>
        <v/>
      </c>
      <c r="O826" t="str">
        <f>IF(AND(F826="",'Application Form'!H837=""),"",IF(AND(F826="",'Application Form'!H837&lt;&gt;"",'Application Form'!I837=""),"",IF(AND(F826&lt;&gt;"",'Application Form'!I837=""),"",IF(AND(F826&lt;&gt;"",'Application Form'!I837&lt;&gt;"",'Application Form'!J837=""),"",IF(AND(F826="",'Application Form'!H837&lt;&gt;"",'Application Form'!I837&lt;&gt;""),IF('Application Form'!I837="SKSTD_BDL","SKSTD_BDL",IF('Application Form'!I837="MIP","MIP",IF('Application Form'!I837="MIP+PV","MIP",IF('Application Form'!I837="SEEKSIRE","SEEKSIRE",IF('Application Form'!I837="SEEKSIRE+PV","SEEKSIRE",IF('Application Form'!I837="GGP50K","GGP50K",IF('Application Form'!I837="GGP50K+PV","GGP50K",IF('Application Form'!I837="GGPHD (150K)","GGPHD (150K)",IF('Application Form'!I837="GGPHD+PV","GGPHD",IF('Application Form'!I837="PV","",IF('Application Form'!I837="POLL","",IF('Application Form'!I837="MSTN","MSTN",IF('Application Form'!I837="COAT","COAT",IF('Application Form'!I837="PI","PI",IF('Application Form'!I837="POLL_50K (add on)*","POLL_50K (add on)*",IF('Application Form'!I837="POLL_HD (add on)*","POLL_HD (add_on)*",IF('Application Form'!I837="MSTN_50K (add_on)*","MSTN_50K (add_on)*",IF('Application Form'!I837="MSTN_HD (add on)*","MSTN_HD (add on)*",IF('Application Form'!I837="STORE","STORE",IF('Application Form'!I837="HE","HE","ERROR")))))))))))))))))))),IF(AND(F826&lt;&gt;"",'Application Form'!I837&lt;&gt;"",'Application Form'!J837&lt;&gt;""),IF('Application Form'!J837="SKSTD_BDL","SKSTD_BDL",IF('Application Form'!J837="MIP","MIP",IF('Application Form'!J837="MIP+PV","MIP",IF('Application Form'!J837="SEEKSIRE","SEEKSIRE",IF('Application Form'!J837="SEEKSIRE+PV","SEEKSIRE",IF('Application Form'!J837="GGP50K","GGP50K",IF('Application Form'!J837="GGP50K+PV","GGP50K",IF('Application Form'!J837="GGPHD (150K)","GGPHD (150K)",IF('Application Form'!J837="GGPHD+PV","GGPHD",IF('Application Form'!J837="PV","",IF('Application Form'!J837="POLL","",IF('Application Form'!J837="MSTN","MSTN",IF('Application Form'!J837="COAT","COAT",IF('Application Form'!J837="PI","PI",IF('Application Form'!J837="POLL_50K (add on)*","POLL_50K (add on)*",IF('Application Form'!J837="POLL_HD (add on)*","POLL_HD (add_on)*",IF('Application Form'!J837="MSTN_50K (add_on)*","MSTN_50K (add_on)*",IF('Application Form'!J837="MSTN_HD (add on)*","MSTN_HD (add on)*",IF('Application Form'!J837="STORE","STORE",IF('Application Form'!J837="HE","HE","")))))))))))))))))))),"ERROR"))))))</f>
        <v/>
      </c>
      <c r="P826" t="str">
        <f>IF(AND(F826="",O826&lt;&gt;""),IF('Application Form'!J837="SKSTD_BDL","SKSTD_BDL",IF('Application Form'!J837="MIP","MIP",IF('Application Form'!J837="MIP+PV","MIP",IF('Application Form'!J837="SEEKSIRE","SEEKSIRE",IF('Application Form'!J837="SEEKSIRE+PV","SEEKSIRE",IF('Application Form'!J837="GGP50K","GGP50K",IF('Application Form'!J837="GGP50K+PV","GGP50K",IF('Application Form'!J837="GGPHD (150K)","GGPHD (150K)",IF('Application Form'!J837="GGPHD+PV","GGPHD",IF('Application Form'!J837="PV","",IF('Application Form'!J837="POLL","",IF('Application Form'!J837="MSTN","MSTN",IF('Application Form'!J837="COAT","COAT",IF('Application Form'!J837="PI","PI",IF('Application Form'!J837="POLL_50K (add on)*","POLL_50K (add on)*",IF('Application Form'!J837="POLL_HD (add on)*","POLL_HD (add_on)*",IF('Application Form'!J837="MSTN_50K (add_on)*","MSTN_50K (add_on)*",IF('Application Form'!J837="MSTN_HD (add on)*","MSTN_HD (add on)*",IF('Application Form'!J837="STORE","STORE",IF('Application Form'!J837="HE","HE","")))))))))))))))))))),"")</f>
        <v/>
      </c>
    </row>
    <row r="827" spans="1:16" x14ac:dyDescent="0.25">
      <c r="A827" s="72">
        <f>'Application Form'!E838</f>
        <v>0</v>
      </c>
      <c r="B827" t="str">
        <f>IF('Application Form'!C838="Hair","H",IF('Application Form'!C838="Done","D",IF('Application Form'!C838="Semen","S",IF('Application Form'!C838="TSU","T",""))))</f>
        <v/>
      </c>
      <c r="C827" t="str">
        <f t="shared" si="12"/>
        <v>NAA</v>
      </c>
      <c r="F827" t="str">
        <f>IF('Application Form'!H838="SKSTD_BDL","SKSTD_BDL",IF('Application Form'!H838="MIP","MIP",IF('Application Form'!H838="MIP+PV","MIP",IF('Application Form'!H838="SEEKSIRE","SEEKSIRE",IF('Application Form'!H838="SEEKSIRE+PV","SEEKSIRE",IF('Application Form'!H838="GGP50K","GGP50K",IF('Application Form'!H838="GGP50K+PV","GGP50K",IF('Application Form'!H838="GGPHD (150K)","GGPHD (150K)",IF('Application Form'!H838="GGPHD+PV","GGPHD",IF('Application Form'!H838="PV","",IF('Application Form'!H838="POLL","",IF('Application Form'!H838="MSTN","",IF('Application Form'!H838="COAT","",IF('Application Form'!H838="PI","",IF('Application Form'!H838="POLL_50K (add on)*","",IF('Application Form'!H838="POLL_HD (add on)*","",IF('Application Form'!H838="MSTN_50K (add_on)*","",IF('Application Form'!H838="MSTN_HD (add on)*","",IF('Application Form'!H838="STORE","STORE",IF('Application Form'!H838="HE","HE",""))))))))))))))))))))</f>
        <v/>
      </c>
      <c r="G827" t="str">
        <f>IF(OR(RIGHT('Application Form'!H838,2)="PV",RIGHT('Application Form'!I838,2)="PV",RIGHT('Application Form'!J838,2)="PV"),"Yes","")</f>
        <v/>
      </c>
      <c r="H827" s="81" t="str">
        <f>IF(ISBLANK(IF(F827="SKSTD_BDL",'Application Form'!M838,IF('Office Use Only - DONT TOUCH!!!'!G827="Yes",'Application Form'!M838,""))),"",IF(F827="SKSTD_BDL",'Application Form'!M838,IF('Office Use Only - DONT TOUCH!!!'!G827="Yes",'Application Form'!M838,"")))</f>
        <v/>
      </c>
      <c r="K827" t="str">
        <f>IF(ISBLANK(IF(F827="SKSTD_BDL",'Application Form'!O838,IF('Office Use Only - DONT TOUCH!!!'!G827="Yes",'Application Form'!O838,""))),"",IF(F827="SKSTD_BDL",'Application Form'!O838,IF('Office Use Only - DONT TOUCH!!!'!G827="Yes",'Application Form'!O838,"")))</f>
        <v/>
      </c>
      <c r="N827" t="str">
        <f>IF(AND(F827="",'Application Form'!H838=""),"",IF(AND(F827="",'Application Form'!H838&lt;&gt;""),'Application Form'!H838,IF(AND(F827&lt;&gt;"",'Application Form'!I838=""),"",IF(AND(F827&lt;&gt;"",'Application Form'!I838&lt;&gt;""),IF('Application Form'!I838="SKSTD_BDL","SKSTD_BDL",IF('Application Form'!I838="MIP","MIP",IF('Application Form'!I838="MIP+PV","MIP",IF('Application Form'!I838="SEEKSIRE","SEEKSIRE",IF('Application Form'!I838="SEEKSIRE+PV","SEEKSIRE",IF('Application Form'!I838="GGP50K","GGP50K",IF('Application Form'!I838="GGP50K+PV","GGP50K",IF('Application Form'!I838="GGPHD (150K)","GGPHD (150K)",IF('Application Form'!I838="GGPHD+PV","GGPHD",IF('Application Form'!I838="PV","",IF('Application Form'!I838="POLL","",IF('Application Form'!I838="MSTN","MSTN",IF('Application Form'!I838="COAT","COAT",IF('Application Form'!I838="PI","PI",IF('Application Form'!I838="POLL_50K (add on)*","POLL_50K (add on)*",IF('Application Form'!I838="POLL_HD (add on)*","POLL_HD (add_on)*",IF('Application Form'!I838="MSTN_50K (add_on)*","MSTN_50K (add_on)*",IF('Application Form'!I838="MSTN_HD (add on)*","MSTN_HD (add on)*",IF('Application Form'!I838="STORE","STORE",IF('Application Form'!I838="HE","HE","")))))))))))))))))))),"ERROR"))))</f>
        <v/>
      </c>
      <c r="O827" t="str">
        <f>IF(AND(F827="",'Application Form'!H838=""),"",IF(AND(F827="",'Application Form'!H838&lt;&gt;"",'Application Form'!I838=""),"",IF(AND(F827&lt;&gt;"",'Application Form'!I838=""),"",IF(AND(F827&lt;&gt;"",'Application Form'!I838&lt;&gt;"",'Application Form'!J838=""),"",IF(AND(F827="",'Application Form'!H838&lt;&gt;"",'Application Form'!I838&lt;&gt;""),IF('Application Form'!I838="SKSTD_BDL","SKSTD_BDL",IF('Application Form'!I838="MIP","MIP",IF('Application Form'!I838="MIP+PV","MIP",IF('Application Form'!I838="SEEKSIRE","SEEKSIRE",IF('Application Form'!I838="SEEKSIRE+PV","SEEKSIRE",IF('Application Form'!I838="GGP50K","GGP50K",IF('Application Form'!I838="GGP50K+PV","GGP50K",IF('Application Form'!I838="GGPHD (150K)","GGPHD (150K)",IF('Application Form'!I838="GGPHD+PV","GGPHD",IF('Application Form'!I838="PV","",IF('Application Form'!I838="POLL","",IF('Application Form'!I838="MSTN","MSTN",IF('Application Form'!I838="COAT","COAT",IF('Application Form'!I838="PI","PI",IF('Application Form'!I838="POLL_50K (add on)*","POLL_50K (add on)*",IF('Application Form'!I838="POLL_HD (add on)*","POLL_HD (add_on)*",IF('Application Form'!I838="MSTN_50K (add_on)*","MSTN_50K (add_on)*",IF('Application Form'!I838="MSTN_HD (add on)*","MSTN_HD (add on)*",IF('Application Form'!I838="STORE","STORE",IF('Application Form'!I838="HE","HE","ERROR")))))))))))))))))))),IF(AND(F827&lt;&gt;"",'Application Form'!I838&lt;&gt;"",'Application Form'!J838&lt;&gt;""),IF('Application Form'!J838="SKSTD_BDL","SKSTD_BDL",IF('Application Form'!J838="MIP","MIP",IF('Application Form'!J838="MIP+PV","MIP",IF('Application Form'!J838="SEEKSIRE","SEEKSIRE",IF('Application Form'!J838="SEEKSIRE+PV","SEEKSIRE",IF('Application Form'!J838="GGP50K","GGP50K",IF('Application Form'!J838="GGP50K+PV","GGP50K",IF('Application Form'!J838="GGPHD (150K)","GGPHD (150K)",IF('Application Form'!J838="GGPHD+PV","GGPHD",IF('Application Form'!J838="PV","",IF('Application Form'!J838="POLL","",IF('Application Form'!J838="MSTN","MSTN",IF('Application Form'!J838="COAT","COAT",IF('Application Form'!J838="PI","PI",IF('Application Form'!J838="POLL_50K (add on)*","POLL_50K (add on)*",IF('Application Form'!J838="POLL_HD (add on)*","POLL_HD (add_on)*",IF('Application Form'!J838="MSTN_50K (add_on)*","MSTN_50K (add_on)*",IF('Application Form'!J838="MSTN_HD (add on)*","MSTN_HD (add on)*",IF('Application Form'!J838="STORE","STORE",IF('Application Form'!J838="HE","HE","")))))))))))))))))))),"ERROR"))))))</f>
        <v/>
      </c>
      <c r="P827" t="str">
        <f>IF(AND(F827="",O827&lt;&gt;""),IF('Application Form'!J838="SKSTD_BDL","SKSTD_BDL",IF('Application Form'!J838="MIP","MIP",IF('Application Form'!J838="MIP+PV","MIP",IF('Application Form'!J838="SEEKSIRE","SEEKSIRE",IF('Application Form'!J838="SEEKSIRE+PV","SEEKSIRE",IF('Application Form'!J838="GGP50K","GGP50K",IF('Application Form'!J838="GGP50K+PV","GGP50K",IF('Application Form'!J838="GGPHD (150K)","GGPHD (150K)",IF('Application Form'!J838="GGPHD+PV","GGPHD",IF('Application Form'!J838="PV","",IF('Application Form'!J838="POLL","",IF('Application Form'!J838="MSTN","MSTN",IF('Application Form'!J838="COAT","COAT",IF('Application Form'!J838="PI","PI",IF('Application Form'!J838="POLL_50K (add on)*","POLL_50K (add on)*",IF('Application Form'!J838="POLL_HD (add on)*","POLL_HD (add_on)*",IF('Application Form'!J838="MSTN_50K (add_on)*","MSTN_50K (add_on)*",IF('Application Form'!J838="MSTN_HD (add on)*","MSTN_HD (add on)*",IF('Application Form'!J838="STORE","STORE",IF('Application Form'!J838="HE","HE","")))))))))))))))))))),"")</f>
        <v/>
      </c>
    </row>
    <row r="828" spans="1:16" x14ac:dyDescent="0.25">
      <c r="A828" s="72">
        <f>'Application Form'!E839</f>
        <v>0</v>
      </c>
      <c r="B828" t="str">
        <f>IF('Application Form'!C839="Hair","H",IF('Application Form'!C839="Done","D",IF('Application Form'!C839="Semen","S",IF('Application Form'!C839="TSU","T",""))))</f>
        <v/>
      </c>
      <c r="C828" t="str">
        <f t="shared" si="12"/>
        <v>NAA</v>
      </c>
      <c r="F828" t="str">
        <f>IF('Application Form'!H839="SKSTD_BDL","SKSTD_BDL",IF('Application Form'!H839="MIP","MIP",IF('Application Form'!H839="MIP+PV","MIP",IF('Application Form'!H839="SEEKSIRE","SEEKSIRE",IF('Application Form'!H839="SEEKSIRE+PV","SEEKSIRE",IF('Application Form'!H839="GGP50K","GGP50K",IF('Application Form'!H839="GGP50K+PV","GGP50K",IF('Application Form'!H839="GGPHD (150K)","GGPHD (150K)",IF('Application Form'!H839="GGPHD+PV","GGPHD",IF('Application Form'!H839="PV","",IF('Application Form'!H839="POLL","",IF('Application Form'!H839="MSTN","",IF('Application Form'!H839="COAT","",IF('Application Form'!H839="PI","",IF('Application Form'!H839="POLL_50K (add on)*","",IF('Application Form'!H839="POLL_HD (add on)*","",IF('Application Form'!H839="MSTN_50K (add_on)*","",IF('Application Form'!H839="MSTN_HD (add on)*","",IF('Application Form'!H839="STORE","STORE",IF('Application Form'!H839="HE","HE",""))))))))))))))))))))</f>
        <v/>
      </c>
      <c r="G828" t="str">
        <f>IF(OR(RIGHT('Application Form'!H839,2)="PV",RIGHT('Application Form'!I839,2)="PV",RIGHT('Application Form'!J839,2)="PV"),"Yes","")</f>
        <v/>
      </c>
      <c r="H828" s="81" t="str">
        <f>IF(ISBLANK(IF(F828="SKSTD_BDL",'Application Form'!M839,IF('Office Use Only - DONT TOUCH!!!'!G828="Yes",'Application Form'!M839,""))),"",IF(F828="SKSTD_BDL",'Application Form'!M839,IF('Office Use Only - DONT TOUCH!!!'!G828="Yes",'Application Form'!M839,"")))</f>
        <v/>
      </c>
      <c r="K828" t="str">
        <f>IF(ISBLANK(IF(F828="SKSTD_BDL",'Application Form'!O839,IF('Office Use Only - DONT TOUCH!!!'!G828="Yes",'Application Form'!O839,""))),"",IF(F828="SKSTD_BDL",'Application Form'!O839,IF('Office Use Only - DONT TOUCH!!!'!G828="Yes",'Application Form'!O839,"")))</f>
        <v/>
      </c>
      <c r="N828" t="str">
        <f>IF(AND(F828="",'Application Form'!H839=""),"",IF(AND(F828="",'Application Form'!H839&lt;&gt;""),'Application Form'!H839,IF(AND(F828&lt;&gt;"",'Application Form'!I839=""),"",IF(AND(F828&lt;&gt;"",'Application Form'!I839&lt;&gt;""),IF('Application Form'!I839="SKSTD_BDL","SKSTD_BDL",IF('Application Form'!I839="MIP","MIP",IF('Application Form'!I839="MIP+PV","MIP",IF('Application Form'!I839="SEEKSIRE","SEEKSIRE",IF('Application Form'!I839="SEEKSIRE+PV","SEEKSIRE",IF('Application Form'!I839="GGP50K","GGP50K",IF('Application Form'!I839="GGP50K+PV","GGP50K",IF('Application Form'!I839="GGPHD (150K)","GGPHD (150K)",IF('Application Form'!I839="GGPHD+PV","GGPHD",IF('Application Form'!I839="PV","",IF('Application Form'!I839="POLL","",IF('Application Form'!I839="MSTN","MSTN",IF('Application Form'!I839="COAT","COAT",IF('Application Form'!I839="PI","PI",IF('Application Form'!I839="POLL_50K (add on)*","POLL_50K (add on)*",IF('Application Form'!I839="POLL_HD (add on)*","POLL_HD (add_on)*",IF('Application Form'!I839="MSTN_50K (add_on)*","MSTN_50K (add_on)*",IF('Application Form'!I839="MSTN_HD (add on)*","MSTN_HD (add on)*",IF('Application Form'!I839="STORE","STORE",IF('Application Form'!I839="HE","HE","")))))))))))))))))))),"ERROR"))))</f>
        <v/>
      </c>
      <c r="O828" t="str">
        <f>IF(AND(F828="",'Application Form'!H839=""),"",IF(AND(F828="",'Application Form'!H839&lt;&gt;"",'Application Form'!I839=""),"",IF(AND(F828&lt;&gt;"",'Application Form'!I839=""),"",IF(AND(F828&lt;&gt;"",'Application Form'!I839&lt;&gt;"",'Application Form'!J839=""),"",IF(AND(F828="",'Application Form'!H839&lt;&gt;"",'Application Form'!I839&lt;&gt;""),IF('Application Form'!I839="SKSTD_BDL","SKSTD_BDL",IF('Application Form'!I839="MIP","MIP",IF('Application Form'!I839="MIP+PV","MIP",IF('Application Form'!I839="SEEKSIRE","SEEKSIRE",IF('Application Form'!I839="SEEKSIRE+PV","SEEKSIRE",IF('Application Form'!I839="GGP50K","GGP50K",IF('Application Form'!I839="GGP50K+PV","GGP50K",IF('Application Form'!I839="GGPHD (150K)","GGPHD (150K)",IF('Application Form'!I839="GGPHD+PV","GGPHD",IF('Application Form'!I839="PV","",IF('Application Form'!I839="POLL","",IF('Application Form'!I839="MSTN","MSTN",IF('Application Form'!I839="COAT","COAT",IF('Application Form'!I839="PI","PI",IF('Application Form'!I839="POLL_50K (add on)*","POLL_50K (add on)*",IF('Application Form'!I839="POLL_HD (add on)*","POLL_HD (add_on)*",IF('Application Form'!I839="MSTN_50K (add_on)*","MSTN_50K (add_on)*",IF('Application Form'!I839="MSTN_HD (add on)*","MSTN_HD (add on)*",IF('Application Form'!I839="STORE","STORE",IF('Application Form'!I839="HE","HE","ERROR")))))))))))))))))))),IF(AND(F828&lt;&gt;"",'Application Form'!I839&lt;&gt;"",'Application Form'!J839&lt;&gt;""),IF('Application Form'!J839="SKSTD_BDL","SKSTD_BDL",IF('Application Form'!J839="MIP","MIP",IF('Application Form'!J839="MIP+PV","MIP",IF('Application Form'!J839="SEEKSIRE","SEEKSIRE",IF('Application Form'!J839="SEEKSIRE+PV","SEEKSIRE",IF('Application Form'!J839="GGP50K","GGP50K",IF('Application Form'!J839="GGP50K+PV","GGP50K",IF('Application Form'!J839="GGPHD (150K)","GGPHD (150K)",IF('Application Form'!J839="GGPHD+PV","GGPHD",IF('Application Form'!J839="PV","",IF('Application Form'!J839="POLL","",IF('Application Form'!J839="MSTN","MSTN",IF('Application Form'!J839="COAT","COAT",IF('Application Form'!J839="PI","PI",IF('Application Form'!J839="POLL_50K (add on)*","POLL_50K (add on)*",IF('Application Form'!J839="POLL_HD (add on)*","POLL_HD (add_on)*",IF('Application Form'!J839="MSTN_50K (add_on)*","MSTN_50K (add_on)*",IF('Application Form'!J839="MSTN_HD (add on)*","MSTN_HD (add on)*",IF('Application Form'!J839="STORE","STORE",IF('Application Form'!J839="HE","HE","")))))))))))))))))))),"ERROR"))))))</f>
        <v/>
      </c>
      <c r="P828" t="str">
        <f>IF(AND(F828="",O828&lt;&gt;""),IF('Application Form'!J839="SKSTD_BDL","SKSTD_BDL",IF('Application Form'!J839="MIP","MIP",IF('Application Form'!J839="MIP+PV","MIP",IF('Application Form'!J839="SEEKSIRE","SEEKSIRE",IF('Application Form'!J839="SEEKSIRE+PV","SEEKSIRE",IF('Application Form'!J839="GGP50K","GGP50K",IF('Application Form'!J839="GGP50K+PV","GGP50K",IF('Application Form'!J839="GGPHD (150K)","GGPHD (150K)",IF('Application Form'!J839="GGPHD+PV","GGPHD",IF('Application Form'!J839="PV","",IF('Application Form'!J839="POLL","",IF('Application Form'!J839="MSTN","MSTN",IF('Application Form'!J839="COAT","COAT",IF('Application Form'!J839="PI","PI",IF('Application Form'!J839="POLL_50K (add on)*","POLL_50K (add on)*",IF('Application Form'!J839="POLL_HD (add on)*","POLL_HD (add_on)*",IF('Application Form'!J839="MSTN_50K (add_on)*","MSTN_50K (add_on)*",IF('Application Form'!J839="MSTN_HD (add on)*","MSTN_HD (add on)*",IF('Application Form'!J839="STORE","STORE",IF('Application Form'!J839="HE","HE","")))))))))))))))))))),"")</f>
        <v/>
      </c>
    </row>
    <row r="829" spans="1:16" x14ac:dyDescent="0.25">
      <c r="A829" s="72">
        <f>'Application Form'!E840</f>
        <v>0</v>
      </c>
      <c r="B829" t="str">
        <f>IF('Application Form'!C840="Hair","H",IF('Application Form'!C840="Done","D",IF('Application Form'!C840="Semen","S",IF('Application Form'!C840="TSU","T",""))))</f>
        <v/>
      </c>
      <c r="C829" t="str">
        <f t="shared" si="12"/>
        <v>NAA</v>
      </c>
      <c r="F829" t="str">
        <f>IF('Application Form'!H840="SKSTD_BDL","SKSTD_BDL",IF('Application Form'!H840="MIP","MIP",IF('Application Form'!H840="MIP+PV","MIP",IF('Application Form'!H840="SEEKSIRE","SEEKSIRE",IF('Application Form'!H840="SEEKSIRE+PV","SEEKSIRE",IF('Application Form'!H840="GGP50K","GGP50K",IF('Application Form'!H840="GGP50K+PV","GGP50K",IF('Application Form'!H840="GGPHD (150K)","GGPHD (150K)",IF('Application Form'!H840="GGPHD+PV","GGPHD",IF('Application Form'!H840="PV","",IF('Application Form'!H840="POLL","",IF('Application Form'!H840="MSTN","",IF('Application Form'!H840="COAT","",IF('Application Form'!H840="PI","",IF('Application Form'!H840="POLL_50K (add on)*","",IF('Application Form'!H840="POLL_HD (add on)*","",IF('Application Form'!H840="MSTN_50K (add_on)*","",IF('Application Form'!H840="MSTN_HD (add on)*","",IF('Application Form'!H840="STORE","STORE",IF('Application Form'!H840="HE","HE",""))))))))))))))))))))</f>
        <v/>
      </c>
      <c r="G829" t="str">
        <f>IF(OR(RIGHT('Application Form'!H840,2)="PV",RIGHT('Application Form'!I840,2)="PV",RIGHT('Application Form'!J840,2)="PV"),"Yes","")</f>
        <v/>
      </c>
      <c r="H829" s="81" t="str">
        <f>IF(ISBLANK(IF(F829="SKSTD_BDL",'Application Form'!M840,IF('Office Use Only - DONT TOUCH!!!'!G829="Yes",'Application Form'!M840,""))),"",IF(F829="SKSTD_BDL",'Application Form'!M840,IF('Office Use Only - DONT TOUCH!!!'!G829="Yes",'Application Form'!M840,"")))</f>
        <v/>
      </c>
      <c r="K829" t="str">
        <f>IF(ISBLANK(IF(F829="SKSTD_BDL",'Application Form'!O840,IF('Office Use Only - DONT TOUCH!!!'!G829="Yes",'Application Form'!O840,""))),"",IF(F829="SKSTD_BDL",'Application Form'!O840,IF('Office Use Only - DONT TOUCH!!!'!G829="Yes",'Application Form'!O840,"")))</f>
        <v/>
      </c>
      <c r="N829" t="str">
        <f>IF(AND(F829="",'Application Form'!H840=""),"",IF(AND(F829="",'Application Form'!H840&lt;&gt;""),'Application Form'!H840,IF(AND(F829&lt;&gt;"",'Application Form'!I840=""),"",IF(AND(F829&lt;&gt;"",'Application Form'!I840&lt;&gt;""),IF('Application Form'!I840="SKSTD_BDL","SKSTD_BDL",IF('Application Form'!I840="MIP","MIP",IF('Application Form'!I840="MIP+PV","MIP",IF('Application Form'!I840="SEEKSIRE","SEEKSIRE",IF('Application Form'!I840="SEEKSIRE+PV","SEEKSIRE",IF('Application Form'!I840="GGP50K","GGP50K",IF('Application Form'!I840="GGP50K+PV","GGP50K",IF('Application Form'!I840="GGPHD (150K)","GGPHD (150K)",IF('Application Form'!I840="GGPHD+PV","GGPHD",IF('Application Form'!I840="PV","",IF('Application Form'!I840="POLL","",IF('Application Form'!I840="MSTN","MSTN",IF('Application Form'!I840="COAT","COAT",IF('Application Form'!I840="PI","PI",IF('Application Form'!I840="POLL_50K (add on)*","POLL_50K (add on)*",IF('Application Form'!I840="POLL_HD (add on)*","POLL_HD (add_on)*",IF('Application Form'!I840="MSTN_50K (add_on)*","MSTN_50K (add_on)*",IF('Application Form'!I840="MSTN_HD (add on)*","MSTN_HD (add on)*",IF('Application Form'!I840="STORE","STORE",IF('Application Form'!I840="HE","HE","")))))))))))))))))))),"ERROR"))))</f>
        <v/>
      </c>
      <c r="O829" t="str">
        <f>IF(AND(F829="",'Application Form'!H840=""),"",IF(AND(F829="",'Application Form'!H840&lt;&gt;"",'Application Form'!I840=""),"",IF(AND(F829&lt;&gt;"",'Application Form'!I840=""),"",IF(AND(F829&lt;&gt;"",'Application Form'!I840&lt;&gt;"",'Application Form'!J840=""),"",IF(AND(F829="",'Application Form'!H840&lt;&gt;"",'Application Form'!I840&lt;&gt;""),IF('Application Form'!I840="SKSTD_BDL","SKSTD_BDL",IF('Application Form'!I840="MIP","MIP",IF('Application Form'!I840="MIP+PV","MIP",IF('Application Form'!I840="SEEKSIRE","SEEKSIRE",IF('Application Form'!I840="SEEKSIRE+PV","SEEKSIRE",IF('Application Form'!I840="GGP50K","GGP50K",IF('Application Form'!I840="GGP50K+PV","GGP50K",IF('Application Form'!I840="GGPHD (150K)","GGPHD (150K)",IF('Application Form'!I840="GGPHD+PV","GGPHD",IF('Application Form'!I840="PV","",IF('Application Form'!I840="POLL","",IF('Application Form'!I840="MSTN","MSTN",IF('Application Form'!I840="COAT","COAT",IF('Application Form'!I840="PI","PI",IF('Application Form'!I840="POLL_50K (add on)*","POLL_50K (add on)*",IF('Application Form'!I840="POLL_HD (add on)*","POLL_HD (add_on)*",IF('Application Form'!I840="MSTN_50K (add_on)*","MSTN_50K (add_on)*",IF('Application Form'!I840="MSTN_HD (add on)*","MSTN_HD (add on)*",IF('Application Form'!I840="STORE","STORE",IF('Application Form'!I840="HE","HE","ERROR")))))))))))))))))))),IF(AND(F829&lt;&gt;"",'Application Form'!I840&lt;&gt;"",'Application Form'!J840&lt;&gt;""),IF('Application Form'!J840="SKSTD_BDL","SKSTD_BDL",IF('Application Form'!J840="MIP","MIP",IF('Application Form'!J840="MIP+PV","MIP",IF('Application Form'!J840="SEEKSIRE","SEEKSIRE",IF('Application Form'!J840="SEEKSIRE+PV","SEEKSIRE",IF('Application Form'!J840="GGP50K","GGP50K",IF('Application Form'!J840="GGP50K+PV","GGP50K",IF('Application Form'!J840="GGPHD (150K)","GGPHD (150K)",IF('Application Form'!J840="GGPHD+PV","GGPHD",IF('Application Form'!J840="PV","",IF('Application Form'!J840="POLL","",IF('Application Form'!J840="MSTN","MSTN",IF('Application Form'!J840="COAT","COAT",IF('Application Form'!J840="PI","PI",IF('Application Form'!J840="POLL_50K (add on)*","POLL_50K (add on)*",IF('Application Form'!J840="POLL_HD (add on)*","POLL_HD (add_on)*",IF('Application Form'!J840="MSTN_50K (add_on)*","MSTN_50K (add_on)*",IF('Application Form'!J840="MSTN_HD (add on)*","MSTN_HD (add on)*",IF('Application Form'!J840="STORE","STORE",IF('Application Form'!J840="HE","HE","")))))))))))))))))))),"ERROR"))))))</f>
        <v/>
      </c>
      <c r="P829" t="str">
        <f>IF(AND(F829="",O829&lt;&gt;""),IF('Application Form'!J840="SKSTD_BDL","SKSTD_BDL",IF('Application Form'!J840="MIP","MIP",IF('Application Form'!J840="MIP+PV","MIP",IF('Application Form'!J840="SEEKSIRE","SEEKSIRE",IF('Application Form'!J840="SEEKSIRE+PV","SEEKSIRE",IF('Application Form'!J840="GGP50K","GGP50K",IF('Application Form'!J840="GGP50K+PV","GGP50K",IF('Application Form'!J840="GGPHD (150K)","GGPHD (150K)",IF('Application Form'!J840="GGPHD+PV","GGPHD",IF('Application Form'!J840="PV","",IF('Application Form'!J840="POLL","",IF('Application Form'!J840="MSTN","MSTN",IF('Application Form'!J840="COAT","COAT",IF('Application Form'!J840="PI","PI",IF('Application Form'!J840="POLL_50K (add on)*","POLL_50K (add on)*",IF('Application Form'!J840="POLL_HD (add on)*","POLL_HD (add_on)*",IF('Application Form'!J840="MSTN_50K (add_on)*","MSTN_50K (add_on)*",IF('Application Form'!J840="MSTN_HD (add on)*","MSTN_HD (add on)*",IF('Application Form'!J840="STORE","STORE",IF('Application Form'!J840="HE","HE","")))))))))))))))))))),"")</f>
        <v/>
      </c>
    </row>
    <row r="830" spans="1:16" x14ac:dyDescent="0.25">
      <c r="A830" s="72">
        <f>'Application Form'!E841</f>
        <v>0</v>
      </c>
      <c r="B830" t="str">
        <f>IF('Application Form'!C841="Hair","H",IF('Application Form'!C841="Done","D",IF('Application Form'!C841="Semen","S",IF('Application Form'!C841="TSU","T",""))))</f>
        <v/>
      </c>
      <c r="C830" t="str">
        <f t="shared" si="12"/>
        <v>NAA</v>
      </c>
      <c r="F830" t="str">
        <f>IF('Application Form'!H841="SKSTD_BDL","SKSTD_BDL",IF('Application Form'!H841="MIP","MIP",IF('Application Form'!H841="MIP+PV","MIP",IF('Application Form'!H841="SEEKSIRE","SEEKSIRE",IF('Application Form'!H841="SEEKSIRE+PV","SEEKSIRE",IF('Application Form'!H841="GGP50K","GGP50K",IF('Application Form'!H841="GGP50K+PV","GGP50K",IF('Application Form'!H841="GGPHD (150K)","GGPHD (150K)",IF('Application Form'!H841="GGPHD+PV","GGPHD",IF('Application Form'!H841="PV","",IF('Application Form'!H841="POLL","",IF('Application Form'!H841="MSTN","",IF('Application Form'!H841="COAT","",IF('Application Form'!H841="PI","",IF('Application Form'!H841="POLL_50K (add on)*","",IF('Application Form'!H841="POLL_HD (add on)*","",IF('Application Form'!H841="MSTN_50K (add_on)*","",IF('Application Form'!H841="MSTN_HD (add on)*","",IF('Application Form'!H841="STORE","STORE",IF('Application Form'!H841="HE","HE",""))))))))))))))))))))</f>
        <v/>
      </c>
      <c r="G830" t="str">
        <f>IF(OR(RIGHT('Application Form'!H841,2)="PV",RIGHT('Application Form'!I841,2)="PV",RIGHT('Application Form'!J841,2)="PV"),"Yes","")</f>
        <v/>
      </c>
      <c r="H830" s="81" t="str">
        <f>IF(ISBLANK(IF(F830="SKSTD_BDL",'Application Form'!M841,IF('Office Use Only - DONT TOUCH!!!'!G830="Yes",'Application Form'!M841,""))),"",IF(F830="SKSTD_BDL",'Application Form'!M841,IF('Office Use Only - DONT TOUCH!!!'!G830="Yes",'Application Form'!M841,"")))</f>
        <v/>
      </c>
      <c r="K830" t="str">
        <f>IF(ISBLANK(IF(F830="SKSTD_BDL",'Application Form'!O841,IF('Office Use Only - DONT TOUCH!!!'!G830="Yes",'Application Form'!O841,""))),"",IF(F830="SKSTD_BDL",'Application Form'!O841,IF('Office Use Only - DONT TOUCH!!!'!G830="Yes",'Application Form'!O841,"")))</f>
        <v/>
      </c>
      <c r="N830" t="str">
        <f>IF(AND(F830="",'Application Form'!H841=""),"",IF(AND(F830="",'Application Form'!H841&lt;&gt;""),'Application Form'!H841,IF(AND(F830&lt;&gt;"",'Application Form'!I841=""),"",IF(AND(F830&lt;&gt;"",'Application Form'!I841&lt;&gt;""),IF('Application Form'!I841="SKSTD_BDL","SKSTD_BDL",IF('Application Form'!I841="MIP","MIP",IF('Application Form'!I841="MIP+PV","MIP",IF('Application Form'!I841="SEEKSIRE","SEEKSIRE",IF('Application Form'!I841="SEEKSIRE+PV","SEEKSIRE",IF('Application Form'!I841="GGP50K","GGP50K",IF('Application Form'!I841="GGP50K+PV","GGP50K",IF('Application Form'!I841="GGPHD (150K)","GGPHD (150K)",IF('Application Form'!I841="GGPHD+PV","GGPHD",IF('Application Form'!I841="PV","",IF('Application Form'!I841="POLL","",IF('Application Form'!I841="MSTN","MSTN",IF('Application Form'!I841="COAT","COAT",IF('Application Form'!I841="PI","PI",IF('Application Form'!I841="POLL_50K (add on)*","POLL_50K (add on)*",IF('Application Form'!I841="POLL_HD (add on)*","POLL_HD (add_on)*",IF('Application Form'!I841="MSTN_50K (add_on)*","MSTN_50K (add_on)*",IF('Application Form'!I841="MSTN_HD (add on)*","MSTN_HD (add on)*",IF('Application Form'!I841="STORE","STORE",IF('Application Form'!I841="HE","HE","")))))))))))))))))))),"ERROR"))))</f>
        <v/>
      </c>
      <c r="O830" t="str">
        <f>IF(AND(F830="",'Application Form'!H841=""),"",IF(AND(F830="",'Application Form'!H841&lt;&gt;"",'Application Form'!I841=""),"",IF(AND(F830&lt;&gt;"",'Application Form'!I841=""),"",IF(AND(F830&lt;&gt;"",'Application Form'!I841&lt;&gt;"",'Application Form'!J841=""),"",IF(AND(F830="",'Application Form'!H841&lt;&gt;"",'Application Form'!I841&lt;&gt;""),IF('Application Form'!I841="SKSTD_BDL","SKSTD_BDL",IF('Application Form'!I841="MIP","MIP",IF('Application Form'!I841="MIP+PV","MIP",IF('Application Form'!I841="SEEKSIRE","SEEKSIRE",IF('Application Form'!I841="SEEKSIRE+PV","SEEKSIRE",IF('Application Form'!I841="GGP50K","GGP50K",IF('Application Form'!I841="GGP50K+PV","GGP50K",IF('Application Form'!I841="GGPHD (150K)","GGPHD (150K)",IF('Application Form'!I841="GGPHD+PV","GGPHD",IF('Application Form'!I841="PV","",IF('Application Form'!I841="POLL","",IF('Application Form'!I841="MSTN","MSTN",IF('Application Form'!I841="COAT","COAT",IF('Application Form'!I841="PI","PI",IF('Application Form'!I841="POLL_50K (add on)*","POLL_50K (add on)*",IF('Application Form'!I841="POLL_HD (add on)*","POLL_HD (add_on)*",IF('Application Form'!I841="MSTN_50K (add_on)*","MSTN_50K (add_on)*",IF('Application Form'!I841="MSTN_HD (add on)*","MSTN_HD (add on)*",IF('Application Form'!I841="STORE","STORE",IF('Application Form'!I841="HE","HE","ERROR")))))))))))))))))))),IF(AND(F830&lt;&gt;"",'Application Form'!I841&lt;&gt;"",'Application Form'!J841&lt;&gt;""),IF('Application Form'!J841="SKSTD_BDL","SKSTD_BDL",IF('Application Form'!J841="MIP","MIP",IF('Application Form'!J841="MIP+PV","MIP",IF('Application Form'!J841="SEEKSIRE","SEEKSIRE",IF('Application Form'!J841="SEEKSIRE+PV","SEEKSIRE",IF('Application Form'!J841="GGP50K","GGP50K",IF('Application Form'!J841="GGP50K+PV","GGP50K",IF('Application Form'!J841="GGPHD (150K)","GGPHD (150K)",IF('Application Form'!J841="GGPHD+PV","GGPHD",IF('Application Form'!J841="PV","",IF('Application Form'!J841="POLL","",IF('Application Form'!J841="MSTN","MSTN",IF('Application Form'!J841="COAT","COAT",IF('Application Form'!J841="PI","PI",IF('Application Form'!J841="POLL_50K (add on)*","POLL_50K (add on)*",IF('Application Form'!J841="POLL_HD (add on)*","POLL_HD (add_on)*",IF('Application Form'!J841="MSTN_50K (add_on)*","MSTN_50K (add_on)*",IF('Application Form'!J841="MSTN_HD (add on)*","MSTN_HD (add on)*",IF('Application Form'!J841="STORE","STORE",IF('Application Form'!J841="HE","HE","")))))))))))))))))))),"ERROR"))))))</f>
        <v/>
      </c>
      <c r="P830" t="str">
        <f>IF(AND(F830="",O830&lt;&gt;""),IF('Application Form'!J841="SKSTD_BDL","SKSTD_BDL",IF('Application Form'!J841="MIP","MIP",IF('Application Form'!J841="MIP+PV","MIP",IF('Application Form'!J841="SEEKSIRE","SEEKSIRE",IF('Application Form'!J841="SEEKSIRE+PV","SEEKSIRE",IF('Application Form'!J841="GGP50K","GGP50K",IF('Application Form'!J841="GGP50K+PV","GGP50K",IF('Application Form'!J841="GGPHD (150K)","GGPHD (150K)",IF('Application Form'!J841="GGPHD+PV","GGPHD",IF('Application Form'!J841="PV","",IF('Application Form'!J841="POLL","",IF('Application Form'!J841="MSTN","MSTN",IF('Application Form'!J841="COAT","COAT",IF('Application Form'!J841="PI","PI",IF('Application Form'!J841="POLL_50K (add on)*","POLL_50K (add on)*",IF('Application Form'!J841="POLL_HD (add on)*","POLL_HD (add_on)*",IF('Application Form'!J841="MSTN_50K (add_on)*","MSTN_50K (add_on)*",IF('Application Form'!J841="MSTN_HD (add on)*","MSTN_HD (add on)*",IF('Application Form'!J841="STORE","STORE",IF('Application Form'!J841="HE","HE","")))))))))))))))))))),"")</f>
        <v/>
      </c>
    </row>
    <row r="831" spans="1:16" x14ac:dyDescent="0.25">
      <c r="A831" s="72">
        <f>'Application Form'!E842</f>
        <v>0</v>
      </c>
      <c r="B831" t="str">
        <f>IF('Application Form'!C842="Hair","H",IF('Application Form'!C842="Done","D",IF('Application Form'!C842="Semen","S",IF('Application Form'!C842="TSU","T",""))))</f>
        <v/>
      </c>
      <c r="C831" t="str">
        <f t="shared" si="12"/>
        <v>NAA</v>
      </c>
      <c r="F831" t="str">
        <f>IF('Application Form'!H842="SKSTD_BDL","SKSTD_BDL",IF('Application Form'!H842="MIP","MIP",IF('Application Form'!H842="MIP+PV","MIP",IF('Application Form'!H842="SEEKSIRE","SEEKSIRE",IF('Application Form'!H842="SEEKSIRE+PV","SEEKSIRE",IF('Application Form'!H842="GGP50K","GGP50K",IF('Application Form'!H842="GGP50K+PV","GGP50K",IF('Application Form'!H842="GGPHD (150K)","GGPHD (150K)",IF('Application Form'!H842="GGPHD+PV","GGPHD",IF('Application Form'!H842="PV","",IF('Application Form'!H842="POLL","",IF('Application Form'!H842="MSTN","",IF('Application Form'!H842="COAT","",IF('Application Form'!H842="PI","",IF('Application Form'!H842="POLL_50K (add on)*","",IF('Application Form'!H842="POLL_HD (add on)*","",IF('Application Form'!H842="MSTN_50K (add_on)*","",IF('Application Form'!H842="MSTN_HD (add on)*","",IF('Application Form'!H842="STORE","STORE",IF('Application Form'!H842="HE","HE",""))))))))))))))))))))</f>
        <v/>
      </c>
      <c r="G831" t="str">
        <f>IF(OR(RIGHT('Application Form'!H842,2)="PV",RIGHT('Application Form'!I842,2)="PV",RIGHT('Application Form'!J842,2)="PV"),"Yes","")</f>
        <v/>
      </c>
      <c r="H831" s="81" t="str">
        <f>IF(ISBLANK(IF(F831="SKSTD_BDL",'Application Form'!M842,IF('Office Use Only - DONT TOUCH!!!'!G831="Yes",'Application Form'!M842,""))),"",IF(F831="SKSTD_BDL",'Application Form'!M842,IF('Office Use Only - DONT TOUCH!!!'!G831="Yes",'Application Form'!M842,"")))</f>
        <v/>
      </c>
      <c r="K831" t="str">
        <f>IF(ISBLANK(IF(F831="SKSTD_BDL",'Application Form'!O842,IF('Office Use Only - DONT TOUCH!!!'!G831="Yes",'Application Form'!O842,""))),"",IF(F831="SKSTD_BDL",'Application Form'!O842,IF('Office Use Only - DONT TOUCH!!!'!G831="Yes",'Application Form'!O842,"")))</f>
        <v/>
      </c>
      <c r="N831" t="str">
        <f>IF(AND(F831="",'Application Form'!H842=""),"",IF(AND(F831="",'Application Form'!H842&lt;&gt;""),'Application Form'!H842,IF(AND(F831&lt;&gt;"",'Application Form'!I842=""),"",IF(AND(F831&lt;&gt;"",'Application Form'!I842&lt;&gt;""),IF('Application Form'!I842="SKSTD_BDL","SKSTD_BDL",IF('Application Form'!I842="MIP","MIP",IF('Application Form'!I842="MIP+PV","MIP",IF('Application Form'!I842="SEEKSIRE","SEEKSIRE",IF('Application Form'!I842="SEEKSIRE+PV","SEEKSIRE",IF('Application Form'!I842="GGP50K","GGP50K",IF('Application Form'!I842="GGP50K+PV","GGP50K",IF('Application Form'!I842="GGPHD (150K)","GGPHD (150K)",IF('Application Form'!I842="GGPHD+PV","GGPHD",IF('Application Form'!I842="PV","",IF('Application Form'!I842="POLL","",IF('Application Form'!I842="MSTN","MSTN",IF('Application Form'!I842="COAT","COAT",IF('Application Form'!I842="PI","PI",IF('Application Form'!I842="POLL_50K (add on)*","POLL_50K (add on)*",IF('Application Form'!I842="POLL_HD (add on)*","POLL_HD (add_on)*",IF('Application Form'!I842="MSTN_50K (add_on)*","MSTN_50K (add_on)*",IF('Application Form'!I842="MSTN_HD (add on)*","MSTN_HD (add on)*",IF('Application Form'!I842="STORE","STORE",IF('Application Form'!I842="HE","HE","")))))))))))))))))))),"ERROR"))))</f>
        <v/>
      </c>
      <c r="O831" t="str">
        <f>IF(AND(F831="",'Application Form'!H842=""),"",IF(AND(F831="",'Application Form'!H842&lt;&gt;"",'Application Form'!I842=""),"",IF(AND(F831&lt;&gt;"",'Application Form'!I842=""),"",IF(AND(F831&lt;&gt;"",'Application Form'!I842&lt;&gt;"",'Application Form'!J842=""),"",IF(AND(F831="",'Application Form'!H842&lt;&gt;"",'Application Form'!I842&lt;&gt;""),IF('Application Form'!I842="SKSTD_BDL","SKSTD_BDL",IF('Application Form'!I842="MIP","MIP",IF('Application Form'!I842="MIP+PV","MIP",IF('Application Form'!I842="SEEKSIRE","SEEKSIRE",IF('Application Form'!I842="SEEKSIRE+PV","SEEKSIRE",IF('Application Form'!I842="GGP50K","GGP50K",IF('Application Form'!I842="GGP50K+PV","GGP50K",IF('Application Form'!I842="GGPHD (150K)","GGPHD (150K)",IF('Application Form'!I842="GGPHD+PV","GGPHD",IF('Application Form'!I842="PV","",IF('Application Form'!I842="POLL","",IF('Application Form'!I842="MSTN","MSTN",IF('Application Form'!I842="COAT","COAT",IF('Application Form'!I842="PI","PI",IF('Application Form'!I842="POLL_50K (add on)*","POLL_50K (add on)*",IF('Application Form'!I842="POLL_HD (add on)*","POLL_HD (add_on)*",IF('Application Form'!I842="MSTN_50K (add_on)*","MSTN_50K (add_on)*",IF('Application Form'!I842="MSTN_HD (add on)*","MSTN_HD (add on)*",IF('Application Form'!I842="STORE","STORE",IF('Application Form'!I842="HE","HE","ERROR")))))))))))))))))))),IF(AND(F831&lt;&gt;"",'Application Form'!I842&lt;&gt;"",'Application Form'!J842&lt;&gt;""),IF('Application Form'!J842="SKSTD_BDL","SKSTD_BDL",IF('Application Form'!J842="MIP","MIP",IF('Application Form'!J842="MIP+PV","MIP",IF('Application Form'!J842="SEEKSIRE","SEEKSIRE",IF('Application Form'!J842="SEEKSIRE+PV","SEEKSIRE",IF('Application Form'!J842="GGP50K","GGP50K",IF('Application Form'!J842="GGP50K+PV","GGP50K",IF('Application Form'!J842="GGPHD (150K)","GGPHD (150K)",IF('Application Form'!J842="GGPHD+PV","GGPHD",IF('Application Form'!J842="PV","",IF('Application Form'!J842="POLL","",IF('Application Form'!J842="MSTN","MSTN",IF('Application Form'!J842="COAT","COAT",IF('Application Form'!J842="PI","PI",IF('Application Form'!J842="POLL_50K (add on)*","POLL_50K (add on)*",IF('Application Form'!J842="POLL_HD (add on)*","POLL_HD (add_on)*",IF('Application Form'!J842="MSTN_50K (add_on)*","MSTN_50K (add_on)*",IF('Application Form'!J842="MSTN_HD (add on)*","MSTN_HD (add on)*",IF('Application Form'!J842="STORE","STORE",IF('Application Form'!J842="HE","HE","")))))))))))))))))))),"ERROR"))))))</f>
        <v/>
      </c>
      <c r="P831" t="str">
        <f>IF(AND(F831="",O831&lt;&gt;""),IF('Application Form'!J842="SKSTD_BDL","SKSTD_BDL",IF('Application Form'!J842="MIP","MIP",IF('Application Form'!J842="MIP+PV","MIP",IF('Application Form'!J842="SEEKSIRE","SEEKSIRE",IF('Application Form'!J842="SEEKSIRE+PV","SEEKSIRE",IF('Application Form'!J842="GGP50K","GGP50K",IF('Application Form'!J842="GGP50K+PV","GGP50K",IF('Application Form'!J842="GGPHD (150K)","GGPHD (150K)",IF('Application Form'!J842="GGPHD+PV","GGPHD",IF('Application Form'!J842="PV","",IF('Application Form'!J842="POLL","",IF('Application Form'!J842="MSTN","MSTN",IF('Application Form'!J842="COAT","COAT",IF('Application Form'!J842="PI","PI",IF('Application Form'!J842="POLL_50K (add on)*","POLL_50K (add on)*",IF('Application Form'!J842="POLL_HD (add on)*","POLL_HD (add_on)*",IF('Application Form'!J842="MSTN_50K (add_on)*","MSTN_50K (add_on)*",IF('Application Form'!J842="MSTN_HD (add on)*","MSTN_HD (add on)*",IF('Application Form'!J842="STORE","STORE",IF('Application Form'!J842="HE","HE","")))))))))))))))))))),"")</f>
        <v/>
      </c>
    </row>
    <row r="832" spans="1:16" x14ac:dyDescent="0.25">
      <c r="A832" s="72">
        <f>'Application Form'!E843</f>
        <v>0</v>
      </c>
      <c r="B832" t="str">
        <f>IF('Application Form'!C843="Hair","H",IF('Application Form'!C843="Done","D",IF('Application Form'!C843="Semen","S",IF('Application Form'!C843="TSU","T",""))))</f>
        <v/>
      </c>
      <c r="C832" t="str">
        <f t="shared" si="12"/>
        <v>NAA</v>
      </c>
      <c r="F832" t="str">
        <f>IF('Application Form'!H843="SKSTD_BDL","SKSTD_BDL",IF('Application Form'!H843="MIP","MIP",IF('Application Form'!H843="MIP+PV","MIP",IF('Application Form'!H843="SEEKSIRE","SEEKSIRE",IF('Application Form'!H843="SEEKSIRE+PV","SEEKSIRE",IF('Application Form'!H843="GGP50K","GGP50K",IF('Application Form'!H843="GGP50K+PV","GGP50K",IF('Application Form'!H843="GGPHD (150K)","GGPHD (150K)",IF('Application Form'!H843="GGPHD+PV","GGPHD",IF('Application Form'!H843="PV","",IF('Application Form'!H843="POLL","",IF('Application Form'!H843="MSTN","",IF('Application Form'!H843="COAT","",IF('Application Form'!H843="PI","",IF('Application Form'!H843="POLL_50K (add on)*","",IF('Application Form'!H843="POLL_HD (add on)*","",IF('Application Form'!H843="MSTN_50K (add_on)*","",IF('Application Form'!H843="MSTN_HD (add on)*","",IF('Application Form'!H843="STORE","STORE",IF('Application Form'!H843="HE","HE",""))))))))))))))))))))</f>
        <v/>
      </c>
      <c r="G832" t="str">
        <f>IF(OR(RIGHT('Application Form'!H843,2)="PV",RIGHT('Application Form'!I843,2)="PV",RIGHT('Application Form'!J843,2)="PV"),"Yes","")</f>
        <v/>
      </c>
      <c r="H832" s="81" t="str">
        <f>IF(ISBLANK(IF(F832="SKSTD_BDL",'Application Form'!M843,IF('Office Use Only - DONT TOUCH!!!'!G832="Yes",'Application Form'!M843,""))),"",IF(F832="SKSTD_BDL",'Application Form'!M843,IF('Office Use Only - DONT TOUCH!!!'!G832="Yes",'Application Form'!M843,"")))</f>
        <v/>
      </c>
      <c r="K832" t="str">
        <f>IF(ISBLANK(IF(F832="SKSTD_BDL",'Application Form'!O843,IF('Office Use Only - DONT TOUCH!!!'!G832="Yes",'Application Form'!O843,""))),"",IF(F832="SKSTD_BDL",'Application Form'!O843,IF('Office Use Only - DONT TOUCH!!!'!G832="Yes",'Application Form'!O843,"")))</f>
        <v/>
      </c>
      <c r="N832" t="str">
        <f>IF(AND(F832="",'Application Form'!H843=""),"",IF(AND(F832="",'Application Form'!H843&lt;&gt;""),'Application Form'!H843,IF(AND(F832&lt;&gt;"",'Application Form'!I843=""),"",IF(AND(F832&lt;&gt;"",'Application Form'!I843&lt;&gt;""),IF('Application Form'!I843="SKSTD_BDL","SKSTD_BDL",IF('Application Form'!I843="MIP","MIP",IF('Application Form'!I843="MIP+PV","MIP",IF('Application Form'!I843="SEEKSIRE","SEEKSIRE",IF('Application Form'!I843="SEEKSIRE+PV","SEEKSIRE",IF('Application Form'!I843="GGP50K","GGP50K",IF('Application Form'!I843="GGP50K+PV","GGP50K",IF('Application Form'!I843="GGPHD (150K)","GGPHD (150K)",IF('Application Form'!I843="GGPHD+PV","GGPHD",IF('Application Form'!I843="PV","",IF('Application Form'!I843="POLL","",IF('Application Form'!I843="MSTN","MSTN",IF('Application Form'!I843="COAT","COAT",IF('Application Form'!I843="PI","PI",IF('Application Form'!I843="POLL_50K (add on)*","POLL_50K (add on)*",IF('Application Form'!I843="POLL_HD (add on)*","POLL_HD (add_on)*",IF('Application Form'!I843="MSTN_50K (add_on)*","MSTN_50K (add_on)*",IF('Application Form'!I843="MSTN_HD (add on)*","MSTN_HD (add on)*",IF('Application Form'!I843="STORE","STORE",IF('Application Form'!I843="HE","HE","")))))))))))))))))))),"ERROR"))))</f>
        <v/>
      </c>
      <c r="O832" t="str">
        <f>IF(AND(F832="",'Application Form'!H843=""),"",IF(AND(F832="",'Application Form'!H843&lt;&gt;"",'Application Form'!I843=""),"",IF(AND(F832&lt;&gt;"",'Application Form'!I843=""),"",IF(AND(F832&lt;&gt;"",'Application Form'!I843&lt;&gt;"",'Application Form'!J843=""),"",IF(AND(F832="",'Application Form'!H843&lt;&gt;"",'Application Form'!I843&lt;&gt;""),IF('Application Form'!I843="SKSTD_BDL","SKSTD_BDL",IF('Application Form'!I843="MIP","MIP",IF('Application Form'!I843="MIP+PV","MIP",IF('Application Form'!I843="SEEKSIRE","SEEKSIRE",IF('Application Form'!I843="SEEKSIRE+PV","SEEKSIRE",IF('Application Form'!I843="GGP50K","GGP50K",IF('Application Form'!I843="GGP50K+PV","GGP50K",IF('Application Form'!I843="GGPHD (150K)","GGPHD (150K)",IF('Application Form'!I843="GGPHD+PV","GGPHD",IF('Application Form'!I843="PV","",IF('Application Form'!I843="POLL","",IF('Application Form'!I843="MSTN","MSTN",IF('Application Form'!I843="COAT","COAT",IF('Application Form'!I843="PI","PI",IF('Application Form'!I843="POLL_50K (add on)*","POLL_50K (add on)*",IF('Application Form'!I843="POLL_HD (add on)*","POLL_HD (add_on)*",IF('Application Form'!I843="MSTN_50K (add_on)*","MSTN_50K (add_on)*",IF('Application Form'!I843="MSTN_HD (add on)*","MSTN_HD (add on)*",IF('Application Form'!I843="STORE","STORE",IF('Application Form'!I843="HE","HE","ERROR")))))))))))))))))))),IF(AND(F832&lt;&gt;"",'Application Form'!I843&lt;&gt;"",'Application Form'!J843&lt;&gt;""),IF('Application Form'!J843="SKSTD_BDL","SKSTD_BDL",IF('Application Form'!J843="MIP","MIP",IF('Application Form'!J843="MIP+PV","MIP",IF('Application Form'!J843="SEEKSIRE","SEEKSIRE",IF('Application Form'!J843="SEEKSIRE+PV","SEEKSIRE",IF('Application Form'!J843="GGP50K","GGP50K",IF('Application Form'!J843="GGP50K+PV","GGP50K",IF('Application Form'!J843="GGPHD (150K)","GGPHD (150K)",IF('Application Form'!J843="GGPHD+PV","GGPHD",IF('Application Form'!J843="PV","",IF('Application Form'!J843="POLL","",IF('Application Form'!J843="MSTN","MSTN",IF('Application Form'!J843="COAT","COAT",IF('Application Form'!J843="PI","PI",IF('Application Form'!J843="POLL_50K (add on)*","POLL_50K (add on)*",IF('Application Form'!J843="POLL_HD (add on)*","POLL_HD (add_on)*",IF('Application Form'!J843="MSTN_50K (add_on)*","MSTN_50K (add_on)*",IF('Application Form'!J843="MSTN_HD (add on)*","MSTN_HD (add on)*",IF('Application Form'!J843="STORE","STORE",IF('Application Form'!J843="HE","HE","")))))))))))))))))))),"ERROR"))))))</f>
        <v/>
      </c>
      <c r="P832" t="str">
        <f>IF(AND(F832="",O832&lt;&gt;""),IF('Application Form'!J843="SKSTD_BDL","SKSTD_BDL",IF('Application Form'!J843="MIP","MIP",IF('Application Form'!J843="MIP+PV","MIP",IF('Application Form'!J843="SEEKSIRE","SEEKSIRE",IF('Application Form'!J843="SEEKSIRE+PV","SEEKSIRE",IF('Application Form'!J843="GGP50K","GGP50K",IF('Application Form'!J843="GGP50K+PV","GGP50K",IF('Application Form'!J843="GGPHD (150K)","GGPHD (150K)",IF('Application Form'!J843="GGPHD+PV","GGPHD",IF('Application Form'!J843="PV","",IF('Application Form'!J843="POLL","",IF('Application Form'!J843="MSTN","MSTN",IF('Application Form'!J843="COAT","COAT",IF('Application Form'!J843="PI","PI",IF('Application Form'!J843="POLL_50K (add on)*","POLL_50K (add on)*",IF('Application Form'!J843="POLL_HD (add on)*","POLL_HD (add_on)*",IF('Application Form'!J843="MSTN_50K (add_on)*","MSTN_50K (add_on)*",IF('Application Form'!J843="MSTN_HD (add on)*","MSTN_HD (add on)*",IF('Application Form'!J843="STORE","STORE",IF('Application Form'!J843="HE","HE","")))))))))))))))))))),"")</f>
        <v/>
      </c>
    </row>
    <row r="833" spans="1:16" x14ac:dyDescent="0.25">
      <c r="A833" s="72">
        <f>'Application Form'!E844</f>
        <v>0</v>
      </c>
      <c r="B833" t="str">
        <f>IF('Application Form'!C844="Hair","H",IF('Application Form'!C844="Done","D",IF('Application Form'!C844="Semen","S",IF('Application Form'!C844="TSU","T",""))))</f>
        <v/>
      </c>
      <c r="C833" t="str">
        <f t="shared" si="12"/>
        <v>NAA</v>
      </c>
      <c r="F833" t="str">
        <f>IF('Application Form'!H844="SKSTD_BDL","SKSTD_BDL",IF('Application Form'!H844="MIP","MIP",IF('Application Form'!H844="MIP+PV","MIP",IF('Application Form'!H844="SEEKSIRE","SEEKSIRE",IF('Application Form'!H844="SEEKSIRE+PV","SEEKSIRE",IF('Application Form'!H844="GGP50K","GGP50K",IF('Application Form'!H844="GGP50K+PV","GGP50K",IF('Application Form'!H844="GGPHD (150K)","GGPHD (150K)",IF('Application Form'!H844="GGPHD+PV","GGPHD",IF('Application Form'!H844="PV","",IF('Application Form'!H844="POLL","",IF('Application Form'!H844="MSTN","",IF('Application Form'!H844="COAT","",IF('Application Form'!H844="PI","",IF('Application Form'!H844="POLL_50K (add on)*","",IF('Application Form'!H844="POLL_HD (add on)*","",IF('Application Form'!H844="MSTN_50K (add_on)*","",IF('Application Form'!H844="MSTN_HD (add on)*","",IF('Application Form'!H844="STORE","STORE",IF('Application Form'!H844="HE","HE",""))))))))))))))))))))</f>
        <v/>
      </c>
      <c r="G833" t="str">
        <f>IF(OR(RIGHT('Application Form'!H844,2)="PV",RIGHT('Application Form'!I844,2)="PV",RIGHT('Application Form'!J844,2)="PV"),"Yes","")</f>
        <v/>
      </c>
      <c r="H833" s="81" t="str">
        <f>IF(ISBLANK(IF(F833="SKSTD_BDL",'Application Form'!M844,IF('Office Use Only - DONT TOUCH!!!'!G833="Yes",'Application Form'!M844,""))),"",IF(F833="SKSTD_BDL",'Application Form'!M844,IF('Office Use Only - DONT TOUCH!!!'!G833="Yes",'Application Form'!M844,"")))</f>
        <v/>
      </c>
      <c r="K833" t="str">
        <f>IF(ISBLANK(IF(F833="SKSTD_BDL",'Application Form'!O844,IF('Office Use Only - DONT TOUCH!!!'!G833="Yes",'Application Form'!O844,""))),"",IF(F833="SKSTD_BDL",'Application Form'!O844,IF('Office Use Only - DONT TOUCH!!!'!G833="Yes",'Application Form'!O844,"")))</f>
        <v/>
      </c>
      <c r="N833" t="str">
        <f>IF(AND(F833="",'Application Form'!H844=""),"",IF(AND(F833="",'Application Form'!H844&lt;&gt;""),'Application Form'!H844,IF(AND(F833&lt;&gt;"",'Application Form'!I844=""),"",IF(AND(F833&lt;&gt;"",'Application Form'!I844&lt;&gt;""),IF('Application Form'!I844="SKSTD_BDL","SKSTD_BDL",IF('Application Form'!I844="MIP","MIP",IF('Application Form'!I844="MIP+PV","MIP",IF('Application Form'!I844="SEEKSIRE","SEEKSIRE",IF('Application Form'!I844="SEEKSIRE+PV","SEEKSIRE",IF('Application Form'!I844="GGP50K","GGP50K",IF('Application Form'!I844="GGP50K+PV","GGP50K",IF('Application Form'!I844="GGPHD (150K)","GGPHD (150K)",IF('Application Form'!I844="GGPHD+PV","GGPHD",IF('Application Form'!I844="PV","",IF('Application Form'!I844="POLL","",IF('Application Form'!I844="MSTN","MSTN",IF('Application Form'!I844="COAT","COAT",IF('Application Form'!I844="PI","PI",IF('Application Form'!I844="POLL_50K (add on)*","POLL_50K (add on)*",IF('Application Form'!I844="POLL_HD (add on)*","POLL_HD (add_on)*",IF('Application Form'!I844="MSTN_50K (add_on)*","MSTN_50K (add_on)*",IF('Application Form'!I844="MSTN_HD (add on)*","MSTN_HD (add on)*",IF('Application Form'!I844="STORE","STORE",IF('Application Form'!I844="HE","HE","")))))))))))))))))))),"ERROR"))))</f>
        <v/>
      </c>
      <c r="O833" t="str">
        <f>IF(AND(F833="",'Application Form'!H844=""),"",IF(AND(F833="",'Application Form'!H844&lt;&gt;"",'Application Form'!I844=""),"",IF(AND(F833&lt;&gt;"",'Application Form'!I844=""),"",IF(AND(F833&lt;&gt;"",'Application Form'!I844&lt;&gt;"",'Application Form'!J844=""),"",IF(AND(F833="",'Application Form'!H844&lt;&gt;"",'Application Form'!I844&lt;&gt;""),IF('Application Form'!I844="SKSTD_BDL","SKSTD_BDL",IF('Application Form'!I844="MIP","MIP",IF('Application Form'!I844="MIP+PV","MIP",IF('Application Form'!I844="SEEKSIRE","SEEKSIRE",IF('Application Form'!I844="SEEKSIRE+PV","SEEKSIRE",IF('Application Form'!I844="GGP50K","GGP50K",IF('Application Form'!I844="GGP50K+PV","GGP50K",IF('Application Form'!I844="GGPHD (150K)","GGPHD (150K)",IF('Application Form'!I844="GGPHD+PV","GGPHD",IF('Application Form'!I844="PV","",IF('Application Form'!I844="POLL","",IF('Application Form'!I844="MSTN","MSTN",IF('Application Form'!I844="COAT","COAT",IF('Application Form'!I844="PI","PI",IF('Application Form'!I844="POLL_50K (add on)*","POLL_50K (add on)*",IF('Application Form'!I844="POLL_HD (add on)*","POLL_HD (add_on)*",IF('Application Form'!I844="MSTN_50K (add_on)*","MSTN_50K (add_on)*",IF('Application Form'!I844="MSTN_HD (add on)*","MSTN_HD (add on)*",IF('Application Form'!I844="STORE","STORE",IF('Application Form'!I844="HE","HE","ERROR")))))))))))))))))))),IF(AND(F833&lt;&gt;"",'Application Form'!I844&lt;&gt;"",'Application Form'!J844&lt;&gt;""),IF('Application Form'!J844="SKSTD_BDL","SKSTD_BDL",IF('Application Form'!J844="MIP","MIP",IF('Application Form'!J844="MIP+PV","MIP",IF('Application Form'!J844="SEEKSIRE","SEEKSIRE",IF('Application Form'!J844="SEEKSIRE+PV","SEEKSIRE",IF('Application Form'!J844="GGP50K","GGP50K",IF('Application Form'!J844="GGP50K+PV","GGP50K",IF('Application Form'!J844="GGPHD (150K)","GGPHD (150K)",IF('Application Form'!J844="GGPHD+PV","GGPHD",IF('Application Form'!J844="PV","",IF('Application Form'!J844="POLL","",IF('Application Form'!J844="MSTN","MSTN",IF('Application Form'!J844="COAT","COAT",IF('Application Form'!J844="PI","PI",IF('Application Form'!J844="POLL_50K (add on)*","POLL_50K (add on)*",IF('Application Form'!J844="POLL_HD (add on)*","POLL_HD (add_on)*",IF('Application Form'!J844="MSTN_50K (add_on)*","MSTN_50K (add_on)*",IF('Application Form'!J844="MSTN_HD (add on)*","MSTN_HD (add on)*",IF('Application Form'!J844="STORE","STORE",IF('Application Form'!J844="HE","HE","")))))))))))))))))))),"ERROR"))))))</f>
        <v/>
      </c>
      <c r="P833" t="str">
        <f>IF(AND(F833="",O833&lt;&gt;""),IF('Application Form'!J844="SKSTD_BDL","SKSTD_BDL",IF('Application Form'!J844="MIP","MIP",IF('Application Form'!J844="MIP+PV","MIP",IF('Application Form'!J844="SEEKSIRE","SEEKSIRE",IF('Application Form'!J844="SEEKSIRE+PV","SEEKSIRE",IF('Application Form'!J844="GGP50K","GGP50K",IF('Application Form'!J844="GGP50K+PV","GGP50K",IF('Application Form'!J844="GGPHD (150K)","GGPHD (150K)",IF('Application Form'!J844="GGPHD+PV","GGPHD",IF('Application Form'!J844="PV","",IF('Application Form'!J844="POLL","",IF('Application Form'!J844="MSTN","MSTN",IF('Application Form'!J844="COAT","COAT",IF('Application Form'!J844="PI","PI",IF('Application Form'!J844="POLL_50K (add on)*","POLL_50K (add on)*",IF('Application Form'!J844="POLL_HD (add on)*","POLL_HD (add_on)*",IF('Application Form'!J844="MSTN_50K (add_on)*","MSTN_50K (add_on)*",IF('Application Form'!J844="MSTN_HD (add on)*","MSTN_HD (add on)*",IF('Application Form'!J844="STORE","STORE",IF('Application Form'!J844="HE","HE","")))))))))))))))))))),"")</f>
        <v/>
      </c>
    </row>
    <row r="834" spans="1:16" x14ac:dyDescent="0.25">
      <c r="A834" s="72">
        <f>'Application Form'!E845</f>
        <v>0</v>
      </c>
      <c r="B834" t="str">
        <f>IF('Application Form'!C845="Hair","H",IF('Application Form'!C845="Done","D",IF('Application Form'!C845="Semen","S",IF('Application Form'!C845="TSU","T",""))))</f>
        <v/>
      </c>
      <c r="C834" t="str">
        <f t="shared" si="12"/>
        <v>NAA</v>
      </c>
      <c r="F834" t="str">
        <f>IF('Application Form'!H845="SKSTD_BDL","SKSTD_BDL",IF('Application Form'!H845="MIP","MIP",IF('Application Form'!H845="MIP+PV","MIP",IF('Application Form'!H845="SEEKSIRE","SEEKSIRE",IF('Application Form'!H845="SEEKSIRE+PV","SEEKSIRE",IF('Application Form'!H845="GGP50K","GGP50K",IF('Application Form'!H845="GGP50K+PV","GGP50K",IF('Application Form'!H845="GGPHD (150K)","GGPHD (150K)",IF('Application Form'!H845="GGPHD+PV","GGPHD",IF('Application Form'!H845="PV","",IF('Application Form'!H845="POLL","",IF('Application Form'!H845="MSTN","",IF('Application Form'!H845="COAT","",IF('Application Form'!H845="PI","",IF('Application Form'!H845="POLL_50K (add on)*","",IF('Application Form'!H845="POLL_HD (add on)*","",IF('Application Form'!H845="MSTN_50K (add_on)*","",IF('Application Form'!H845="MSTN_HD (add on)*","",IF('Application Form'!H845="STORE","STORE",IF('Application Form'!H845="HE","HE",""))))))))))))))))))))</f>
        <v/>
      </c>
      <c r="G834" t="str">
        <f>IF(OR(RIGHT('Application Form'!H845,2)="PV",RIGHT('Application Form'!I845,2)="PV",RIGHT('Application Form'!J845,2)="PV"),"Yes","")</f>
        <v/>
      </c>
      <c r="H834" s="81" t="str">
        <f>IF(ISBLANK(IF(F834="SKSTD_BDL",'Application Form'!M845,IF('Office Use Only - DONT TOUCH!!!'!G834="Yes",'Application Form'!M845,""))),"",IF(F834="SKSTD_BDL",'Application Form'!M845,IF('Office Use Only - DONT TOUCH!!!'!G834="Yes",'Application Form'!M845,"")))</f>
        <v/>
      </c>
      <c r="K834" t="str">
        <f>IF(ISBLANK(IF(F834="SKSTD_BDL",'Application Form'!O845,IF('Office Use Only - DONT TOUCH!!!'!G834="Yes",'Application Form'!O845,""))),"",IF(F834="SKSTD_BDL",'Application Form'!O845,IF('Office Use Only - DONT TOUCH!!!'!G834="Yes",'Application Form'!O845,"")))</f>
        <v/>
      </c>
      <c r="N834" t="str">
        <f>IF(AND(F834="",'Application Form'!H845=""),"",IF(AND(F834="",'Application Form'!H845&lt;&gt;""),'Application Form'!H845,IF(AND(F834&lt;&gt;"",'Application Form'!I845=""),"",IF(AND(F834&lt;&gt;"",'Application Form'!I845&lt;&gt;""),IF('Application Form'!I845="SKSTD_BDL","SKSTD_BDL",IF('Application Form'!I845="MIP","MIP",IF('Application Form'!I845="MIP+PV","MIP",IF('Application Form'!I845="SEEKSIRE","SEEKSIRE",IF('Application Form'!I845="SEEKSIRE+PV","SEEKSIRE",IF('Application Form'!I845="GGP50K","GGP50K",IF('Application Form'!I845="GGP50K+PV","GGP50K",IF('Application Form'!I845="GGPHD (150K)","GGPHD (150K)",IF('Application Form'!I845="GGPHD+PV","GGPHD",IF('Application Form'!I845="PV","",IF('Application Form'!I845="POLL","",IF('Application Form'!I845="MSTN","MSTN",IF('Application Form'!I845="COAT","COAT",IF('Application Form'!I845="PI","PI",IF('Application Form'!I845="POLL_50K (add on)*","POLL_50K (add on)*",IF('Application Form'!I845="POLL_HD (add on)*","POLL_HD (add_on)*",IF('Application Form'!I845="MSTN_50K (add_on)*","MSTN_50K (add_on)*",IF('Application Form'!I845="MSTN_HD (add on)*","MSTN_HD (add on)*",IF('Application Form'!I845="STORE","STORE",IF('Application Form'!I845="HE","HE","")))))))))))))))))))),"ERROR"))))</f>
        <v/>
      </c>
      <c r="O834" t="str">
        <f>IF(AND(F834="",'Application Form'!H845=""),"",IF(AND(F834="",'Application Form'!H845&lt;&gt;"",'Application Form'!I845=""),"",IF(AND(F834&lt;&gt;"",'Application Form'!I845=""),"",IF(AND(F834&lt;&gt;"",'Application Form'!I845&lt;&gt;"",'Application Form'!J845=""),"",IF(AND(F834="",'Application Form'!H845&lt;&gt;"",'Application Form'!I845&lt;&gt;""),IF('Application Form'!I845="SKSTD_BDL","SKSTD_BDL",IF('Application Form'!I845="MIP","MIP",IF('Application Form'!I845="MIP+PV","MIP",IF('Application Form'!I845="SEEKSIRE","SEEKSIRE",IF('Application Form'!I845="SEEKSIRE+PV","SEEKSIRE",IF('Application Form'!I845="GGP50K","GGP50K",IF('Application Form'!I845="GGP50K+PV","GGP50K",IF('Application Form'!I845="GGPHD (150K)","GGPHD (150K)",IF('Application Form'!I845="GGPHD+PV","GGPHD",IF('Application Form'!I845="PV","",IF('Application Form'!I845="POLL","",IF('Application Form'!I845="MSTN","MSTN",IF('Application Form'!I845="COAT","COAT",IF('Application Form'!I845="PI","PI",IF('Application Form'!I845="POLL_50K (add on)*","POLL_50K (add on)*",IF('Application Form'!I845="POLL_HD (add on)*","POLL_HD (add_on)*",IF('Application Form'!I845="MSTN_50K (add_on)*","MSTN_50K (add_on)*",IF('Application Form'!I845="MSTN_HD (add on)*","MSTN_HD (add on)*",IF('Application Form'!I845="STORE","STORE",IF('Application Form'!I845="HE","HE","ERROR")))))))))))))))))))),IF(AND(F834&lt;&gt;"",'Application Form'!I845&lt;&gt;"",'Application Form'!J845&lt;&gt;""),IF('Application Form'!J845="SKSTD_BDL","SKSTD_BDL",IF('Application Form'!J845="MIP","MIP",IF('Application Form'!J845="MIP+PV","MIP",IF('Application Form'!J845="SEEKSIRE","SEEKSIRE",IF('Application Form'!J845="SEEKSIRE+PV","SEEKSIRE",IF('Application Form'!J845="GGP50K","GGP50K",IF('Application Form'!J845="GGP50K+PV","GGP50K",IF('Application Form'!J845="GGPHD (150K)","GGPHD (150K)",IF('Application Form'!J845="GGPHD+PV","GGPHD",IF('Application Form'!J845="PV","",IF('Application Form'!J845="POLL","",IF('Application Form'!J845="MSTN","MSTN",IF('Application Form'!J845="COAT","COAT",IF('Application Form'!J845="PI","PI",IF('Application Form'!J845="POLL_50K (add on)*","POLL_50K (add on)*",IF('Application Form'!J845="POLL_HD (add on)*","POLL_HD (add_on)*",IF('Application Form'!J845="MSTN_50K (add_on)*","MSTN_50K (add_on)*",IF('Application Form'!J845="MSTN_HD (add on)*","MSTN_HD (add on)*",IF('Application Form'!J845="STORE","STORE",IF('Application Form'!J845="HE","HE","")))))))))))))))))))),"ERROR"))))))</f>
        <v/>
      </c>
      <c r="P834" t="str">
        <f>IF(AND(F834="",O834&lt;&gt;""),IF('Application Form'!J845="SKSTD_BDL","SKSTD_BDL",IF('Application Form'!J845="MIP","MIP",IF('Application Form'!J845="MIP+PV","MIP",IF('Application Form'!J845="SEEKSIRE","SEEKSIRE",IF('Application Form'!J845="SEEKSIRE+PV","SEEKSIRE",IF('Application Form'!J845="GGP50K","GGP50K",IF('Application Form'!J845="GGP50K+PV","GGP50K",IF('Application Form'!J845="GGPHD (150K)","GGPHD (150K)",IF('Application Form'!J845="GGPHD+PV","GGPHD",IF('Application Form'!J845="PV","",IF('Application Form'!J845="POLL","",IF('Application Form'!J845="MSTN","MSTN",IF('Application Form'!J845="COAT","COAT",IF('Application Form'!J845="PI","PI",IF('Application Form'!J845="POLL_50K (add on)*","POLL_50K (add on)*",IF('Application Form'!J845="POLL_HD (add on)*","POLL_HD (add_on)*",IF('Application Form'!J845="MSTN_50K (add_on)*","MSTN_50K (add_on)*",IF('Application Form'!J845="MSTN_HD (add on)*","MSTN_HD (add on)*",IF('Application Form'!J845="STORE","STORE",IF('Application Form'!J845="HE","HE","")))))))))))))))))))),"")</f>
        <v/>
      </c>
    </row>
    <row r="835" spans="1:16" x14ac:dyDescent="0.25">
      <c r="A835" s="72">
        <f>'Application Form'!E846</f>
        <v>0</v>
      </c>
      <c r="B835" t="str">
        <f>IF('Application Form'!C846="Hair","H",IF('Application Form'!C846="Done","D",IF('Application Form'!C846="Semen","S",IF('Application Form'!C846="TSU","T",""))))</f>
        <v/>
      </c>
      <c r="C835" t="str">
        <f t="shared" ref="C835:C898" si="13">IF(A835&lt;&gt;"","NAA","")</f>
        <v>NAA</v>
      </c>
      <c r="F835" t="str">
        <f>IF('Application Form'!H846="SKSTD_BDL","SKSTD_BDL",IF('Application Form'!H846="MIP","MIP",IF('Application Form'!H846="MIP+PV","MIP",IF('Application Form'!H846="SEEKSIRE","SEEKSIRE",IF('Application Form'!H846="SEEKSIRE+PV","SEEKSIRE",IF('Application Form'!H846="GGP50K","GGP50K",IF('Application Form'!H846="GGP50K+PV","GGP50K",IF('Application Form'!H846="GGPHD (150K)","GGPHD (150K)",IF('Application Form'!H846="GGPHD+PV","GGPHD",IF('Application Form'!H846="PV","",IF('Application Form'!H846="POLL","",IF('Application Form'!H846="MSTN","",IF('Application Form'!H846="COAT","",IF('Application Form'!H846="PI","",IF('Application Form'!H846="POLL_50K (add on)*","",IF('Application Form'!H846="POLL_HD (add on)*","",IF('Application Form'!H846="MSTN_50K (add_on)*","",IF('Application Form'!H846="MSTN_HD (add on)*","",IF('Application Form'!H846="STORE","STORE",IF('Application Form'!H846="HE","HE",""))))))))))))))))))))</f>
        <v/>
      </c>
      <c r="G835" t="str">
        <f>IF(OR(RIGHT('Application Form'!H846,2)="PV",RIGHT('Application Form'!I846,2)="PV",RIGHT('Application Form'!J846,2)="PV"),"Yes","")</f>
        <v/>
      </c>
      <c r="H835" s="81" t="str">
        <f>IF(ISBLANK(IF(F835="SKSTD_BDL",'Application Form'!M846,IF('Office Use Only - DONT TOUCH!!!'!G835="Yes",'Application Form'!M846,""))),"",IF(F835="SKSTD_BDL",'Application Form'!M846,IF('Office Use Only - DONT TOUCH!!!'!G835="Yes",'Application Form'!M846,"")))</f>
        <v/>
      </c>
      <c r="K835" t="str">
        <f>IF(ISBLANK(IF(F835="SKSTD_BDL",'Application Form'!O846,IF('Office Use Only - DONT TOUCH!!!'!G835="Yes",'Application Form'!O846,""))),"",IF(F835="SKSTD_BDL",'Application Form'!O846,IF('Office Use Only - DONT TOUCH!!!'!G835="Yes",'Application Form'!O846,"")))</f>
        <v/>
      </c>
      <c r="N835" t="str">
        <f>IF(AND(F835="",'Application Form'!H846=""),"",IF(AND(F835="",'Application Form'!H846&lt;&gt;""),'Application Form'!H846,IF(AND(F835&lt;&gt;"",'Application Form'!I846=""),"",IF(AND(F835&lt;&gt;"",'Application Form'!I846&lt;&gt;""),IF('Application Form'!I846="SKSTD_BDL","SKSTD_BDL",IF('Application Form'!I846="MIP","MIP",IF('Application Form'!I846="MIP+PV","MIP",IF('Application Form'!I846="SEEKSIRE","SEEKSIRE",IF('Application Form'!I846="SEEKSIRE+PV","SEEKSIRE",IF('Application Form'!I846="GGP50K","GGP50K",IF('Application Form'!I846="GGP50K+PV","GGP50K",IF('Application Form'!I846="GGPHD (150K)","GGPHD (150K)",IF('Application Form'!I846="GGPHD+PV","GGPHD",IF('Application Form'!I846="PV","",IF('Application Form'!I846="POLL","",IF('Application Form'!I846="MSTN","MSTN",IF('Application Form'!I846="COAT","COAT",IF('Application Form'!I846="PI","PI",IF('Application Form'!I846="POLL_50K (add on)*","POLL_50K (add on)*",IF('Application Form'!I846="POLL_HD (add on)*","POLL_HD (add_on)*",IF('Application Form'!I846="MSTN_50K (add_on)*","MSTN_50K (add_on)*",IF('Application Form'!I846="MSTN_HD (add on)*","MSTN_HD (add on)*",IF('Application Form'!I846="STORE","STORE",IF('Application Form'!I846="HE","HE","")))))))))))))))))))),"ERROR"))))</f>
        <v/>
      </c>
      <c r="O835" t="str">
        <f>IF(AND(F835="",'Application Form'!H846=""),"",IF(AND(F835="",'Application Form'!H846&lt;&gt;"",'Application Form'!I846=""),"",IF(AND(F835&lt;&gt;"",'Application Form'!I846=""),"",IF(AND(F835&lt;&gt;"",'Application Form'!I846&lt;&gt;"",'Application Form'!J846=""),"",IF(AND(F835="",'Application Form'!H846&lt;&gt;"",'Application Form'!I846&lt;&gt;""),IF('Application Form'!I846="SKSTD_BDL","SKSTD_BDL",IF('Application Form'!I846="MIP","MIP",IF('Application Form'!I846="MIP+PV","MIP",IF('Application Form'!I846="SEEKSIRE","SEEKSIRE",IF('Application Form'!I846="SEEKSIRE+PV","SEEKSIRE",IF('Application Form'!I846="GGP50K","GGP50K",IF('Application Form'!I846="GGP50K+PV","GGP50K",IF('Application Form'!I846="GGPHD (150K)","GGPHD (150K)",IF('Application Form'!I846="GGPHD+PV","GGPHD",IF('Application Form'!I846="PV","",IF('Application Form'!I846="POLL","",IF('Application Form'!I846="MSTN","MSTN",IF('Application Form'!I846="COAT","COAT",IF('Application Form'!I846="PI","PI",IF('Application Form'!I846="POLL_50K (add on)*","POLL_50K (add on)*",IF('Application Form'!I846="POLL_HD (add on)*","POLL_HD (add_on)*",IF('Application Form'!I846="MSTN_50K (add_on)*","MSTN_50K (add_on)*",IF('Application Form'!I846="MSTN_HD (add on)*","MSTN_HD (add on)*",IF('Application Form'!I846="STORE","STORE",IF('Application Form'!I846="HE","HE","ERROR")))))))))))))))))))),IF(AND(F835&lt;&gt;"",'Application Form'!I846&lt;&gt;"",'Application Form'!J846&lt;&gt;""),IF('Application Form'!J846="SKSTD_BDL","SKSTD_BDL",IF('Application Form'!J846="MIP","MIP",IF('Application Form'!J846="MIP+PV","MIP",IF('Application Form'!J846="SEEKSIRE","SEEKSIRE",IF('Application Form'!J846="SEEKSIRE+PV","SEEKSIRE",IF('Application Form'!J846="GGP50K","GGP50K",IF('Application Form'!J846="GGP50K+PV","GGP50K",IF('Application Form'!J846="GGPHD (150K)","GGPHD (150K)",IF('Application Form'!J846="GGPHD+PV","GGPHD",IF('Application Form'!J846="PV","",IF('Application Form'!J846="POLL","",IF('Application Form'!J846="MSTN","MSTN",IF('Application Form'!J846="COAT","COAT",IF('Application Form'!J846="PI","PI",IF('Application Form'!J846="POLL_50K (add on)*","POLL_50K (add on)*",IF('Application Form'!J846="POLL_HD (add on)*","POLL_HD (add_on)*",IF('Application Form'!J846="MSTN_50K (add_on)*","MSTN_50K (add_on)*",IF('Application Form'!J846="MSTN_HD (add on)*","MSTN_HD (add on)*",IF('Application Form'!J846="STORE","STORE",IF('Application Form'!J846="HE","HE","")))))))))))))))))))),"ERROR"))))))</f>
        <v/>
      </c>
      <c r="P835" t="str">
        <f>IF(AND(F835="",O835&lt;&gt;""),IF('Application Form'!J846="SKSTD_BDL","SKSTD_BDL",IF('Application Form'!J846="MIP","MIP",IF('Application Form'!J846="MIP+PV","MIP",IF('Application Form'!J846="SEEKSIRE","SEEKSIRE",IF('Application Form'!J846="SEEKSIRE+PV","SEEKSIRE",IF('Application Form'!J846="GGP50K","GGP50K",IF('Application Form'!J846="GGP50K+PV","GGP50K",IF('Application Form'!J846="GGPHD (150K)","GGPHD (150K)",IF('Application Form'!J846="GGPHD+PV","GGPHD",IF('Application Form'!J846="PV","",IF('Application Form'!J846="POLL","",IF('Application Form'!J846="MSTN","MSTN",IF('Application Form'!J846="COAT","COAT",IF('Application Form'!J846="PI","PI",IF('Application Form'!J846="POLL_50K (add on)*","POLL_50K (add on)*",IF('Application Form'!J846="POLL_HD (add on)*","POLL_HD (add_on)*",IF('Application Form'!J846="MSTN_50K (add_on)*","MSTN_50K (add_on)*",IF('Application Form'!J846="MSTN_HD (add on)*","MSTN_HD (add on)*",IF('Application Form'!J846="STORE","STORE",IF('Application Form'!J846="HE","HE","")))))))))))))))))))),"")</f>
        <v/>
      </c>
    </row>
    <row r="836" spans="1:16" x14ac:dyDescent="0.25">
      <c r="A836" s="72">
        <f>'Application Form'!E847</f>
        <v>0</v>
      </c>
      <c r="B836" t="str">
        <f>IF('Application Form'!C847="Hair","H",IF('Application Form'!C847="Done","D",IF('Application Form'!C847="Semen","S",IF('Application Form'!C847="TSU","T",""))))</f>
        <v/>
      </c>
      <c r="C836" t="str">
        <f t="shared" si="13"/>
        <v>NAA</v>
      </c>
      <c r="F836" t="str">
        <f>IF('Application Form'!H847="SKSTD_BDL","SKSTD_BDL",IF('Application Form'!H847="MIP","MIP",IF('Application Form'!H847="MIP+PV","MIP",IF('Application Form'!H847="SEEKSIRE","SEEKSIRE",IF('Application Form'!H847="SEEKSIRE+PV","SEEKSIRE",IF('Application Form'!H847="GGP50K","GGP50K",IF('Application Form'!H847="GGP50K+PV","GGP50K",IF('Application Form'!H847="GGPHD (150K)","GGPHD (150K)",IF('Application Form'!H847="GGPHD+PV","GGPHD",IF('Application Form'!H847="PV","",IF('Application Form'!H847="POLL","",IF('Application Form'!H847="MSTN","",IF('Application Form'!H847="COAT","",IF('Application Form'!H847="PI","",IF('Application Form'!H847="POLL_50K (add on)*","",IF('Application Form'!H847="POLL_HD (add on)*","",IF('Application Form'!H847="MSTN_50K (add_on)*","",IF('Application Form'!H847="MSTN_HD (add on)*","",IF('Application Form'!H847="STORE","STORE",IF('Application Form'!H847="HE","HE",""))))))))))))))))))))</f>
        <v/>
      </c>
      <c r="G836" t="str">
        <f>IF(OR(RIGHT('Application Form'!H847,2)="PV",RIGHT('Application Form'!I847,2)="PV",RIGHT('Application Form'!J847,2)="PV"),"Yes","")</f>
        <v/>
      </c>
      <c r="H836" s="81" t="str">
        <f>IF(ISBLANK(IF(F836="SKSTD_BDL",'Application Form'!M847,IF('Office Use Only - DONT TOUCH!!!'!G836="Yes",'Application Form'!M847,""))),"",IF(F836="SKSTD_BDL",'Application Form'!M847,IF('Office Use Only - DONT TOUCH!!!'!G836="Yes",'Application Form'!M847,"")))</f>
        <v/>
      </c>
      <c r="K836" t="str">
        <f>IF(ISBLANK(IF(F836="SKSTD_BDL",'Application Form'!O847,IF('Office Use Only - DONT TOUCH!!!'!G836="Yes",'Application Form'!O847,""))),"",IF(F836="SKSTD_BDL",'Application Form'!O847,IF('Office Use Only - DONT TOUCH!!!'!G836="Yes",'Application Form'!O847,"")))</f>
        <v/>
      </c>
      <c r="N836" t="str">
        <f>IF(AND(F836="",'Application Form'!H847=""),"",IF(AND(F836="",'Application Form'!H847&lt;&gt;""),'Application Form'!H847,IF(AND(F836&lt;&gt;"",'Application Form'!I847=""),"",IF(AND(F836&lt;&gt;"",'Application Form'!I847&lt;&gt;""),IF('Application Form'!I847="SKSTD_BDL","SKSTD_BDL",IF('Application Form'!I847="MIP","MIP",IF('Application Form'!I847="MIP+PV","MIP",IF('Application Form'!I847="SEEKSIRE","SEEKSIRE",IF('Application Form'!I847="SEEKSIRE+PV","SEEKSIRE",IF('Application Form'!I847="GGP50K","GGP50K",IF('Application Form'!I847="GGP50K+PV","GGP50K",IF('Application Form'!I847="GGPHD (150K)","GGPHD (150K)",IF('Application Form'!I847="GGPHD+PV","GGPHD",IF('Application Form'!I847="PV","",IF('Application Form'!I847="POLL","",IF('Application Form'!I847="MSTN","MSTN",IF('Application Form'!I847="COAT","COAT",IF('Application Form'!I847="PI","PI",IF('Application Form'!I847="POLL_50K (add on)*","POLL_50K (add on)*",IF('Application Form'!I847="POLL_HD (add on)*","POLL_HD (add_on)*",IF('Application Form'!I847="MSTN_50K (add_on)*","MSTN_50K (add_on)*",IF('Application Form'!I847="MSTN_HD (add on)*","MSTN_HD (add on)*",IF('Application Form'!I847="STORE","STORE",IF('Application Form'!I847="HE","HE","")))))))))))))))))))),"ERROR"))))</f>
        <v/>
      </c>
      <c r="O836" t="str">
        <f>IF(AND(F836="",'Application Form'!H847=""),"",IF(AND(F836="",'Application Form'!H847&lt;&gt;"",'Application Form'!I847=""),"",IF(AND(F836&lt;&gt;"",'Application Form'!I847=""),"",IF(AND(F836&lt;&gt;"",'Application Form'!I847&lt;&gt;"",'Application Form'!J847=""),"",IF(AND(F836="",'Application Form'!H847&lt;&gt;"",'Application Form'!I847&lt;&gt;""),IF('Application Form'!I847="SKSTD_BDL","SKSTD_BDL",IF('Application Form'!I847="MIP","MIP",IF('Application Form'!I847="MIP+PV","MIP",IF('Application Form'!I847="SEEKSIRE","SEEKSIRE",IF('Application Form'!I847="SEEKSIRE+PV","SEEKSIRE",IF('Application Form'!I847="GGP50K","GGP50K",IF('Application Form'!I847="GGP50K+PV","GGP50K",IF('Application Form'!I847="GGPHD (150K)","GGPHD (150K)",IF('Application Form'!I847="GGPHD+PV","GGPHD",IF('Application Form'!I847="PV","",IF('Application Form'!I847="POLL","",IF('Application Form'!I847="MSTN","MSTN",IF('Application Form'!I847="COAT","COAT",IF('Application Form'!I847="PI","PI",IF('Application Form'!I847="POLL_50K (add on)*","POLL_50K (add on)*",IF('Application Form'!I847="POLL_HD (add on)*","POLL_HD (add_on)*",IF('Application Form'!I847="MSTN_50K (add_on)*","MSTN_50K (add_on)*",IF('Application Form'!I847="MSTN_HD (add on)*","MSTN_HD (add on)*",IF('Application Form'!I847="STORE","STORE",IF('Application Form'!I847="HE","HE","ERROR")))))))))))))))))))),IF(AND(F836&lt;&gt;"",'Application Form'!I847&lt;&gt;"",'Application Form'!J847&lt;&gt;""),IF('Application Form'!J847="SKSTD_BDL","SKSTD_BDL",IF('Application Form'!J847="MIP","MIP",IF('Application Form'!J847="MIP+PV","MIP",IF('Application Form'!J847="SEEKSIRE","SEEKSIRE",IF('Application Form'!J847="SEEKSIRE+PV","SEEKSIRE",IF('Application Form'!J847="GGP50K","GGP50K",IF('Application Form'!J847="GGP50K+PV","GGP50K",IF('Application Form'!J847="GGPHD (150K)","GGPHD (150K)",IF('Application Form'!J847="GGPHD+PV","GGPHD",IF('Application Form'!J847="PV","",IF('Application Form'!J847="POLL","",IF('Application Form'!J847="MSTN","MSTN",IF('Application Form'!J847="COAT","COAT",IF('Application Form'!J847="PI","PI",IF('Application Form'!J847="POLL_50K (add on)*","POLL_50K (add on)*",IF('Application Form'!J847="POLL_HD (add on)*","POLL_HD (add_on)*",IF('Application Form'!J847="MSTN_50K (add_on)*","MSTN_50K (add_on)*",IF('Application Form'!J847="MSTN_HD (add on)*","MSTN_HD (add on)*",IF('Application Form'!J847="STORE","STORE",IF('Application Form'!J847="HE","HE","")))))))))))))))))))),"ERROR"))))))</f>
        <v/>
      </c>
      <c r="P836" t="str">
        <f>IF(AND(F836="",O836&lt;&gt;""),IF('Application Form'!J847="SKSTD_BDL","SKSTD_BDL",IF('Application Form'!J847="MIP","MIP",IF('Application Form'!J847="MIP+PV","MIP",IF('Application Form'!J847="SEEKSIRE","SEEKSIRE",IF('Application Form'!J847="SEEKSIRE+PV","SEEKSIRE",IF('Application Form'!J847="GGP50K","GGP50K",IF('Application Form'!J847="GGP50K+PV","GGP50K",IF('Application Form'!J847="GGPHD (150K)","GGPHD (150K)",IF('Application Form'!J847="GGPHD+PV","GGPHD",IF('Application Form'!J847="PV","",IF('Application Form'!J847="POLL","",IF('Application Form'!J847="MSTN","MSTN",IF('Application Form'!J847="COAT","COAT",IF('Application Form'!J847="PI","PI",IF('Application Form'!J847="POLL_50K (add on)*","POLL_50K (add on)*",IF('Application Form'!J847="POLL_HD (add on)*","POLL_HD (add_on)*",IF('Application Form'!J847="MSTN_50K (add_on)*","MSTN_50K (add_on)*",IF('Application Form'!J847="MSTN_HD (add on)*","MSTN_HD (add on)*",IF('Application Form'!J847="STORE","STORE",IF('Application Form'!J847="HE","HE","")))))))))))))))))))),"")</f>
        <v/>
      </c>
    </row>
    <row r="837" spans="1:16" x14ac:dyDescent="0.25">
      <c r="A837" s="72">
        <f>'Application Form'!E848</f>
        <v>0</v>
      </c>
      <c r="B837" t="str">
        <f>IF('Application Form'!C848="Hair","H",IF('Application Form'!C848="Done","D",IF('Application Form'!C848="Semen","S",IF('Application Form'!C848="TSU","T",""))))</f>
        <v/>
      </c>
      <c r="C837" t="str">
        <f t="shared" si="13"/>
        <v>NAA</v>
      </c>
      <c r="F837" t="str">
        <f>IF('Application Form'!H848="SKSTD_BDL","SKSTD_BDL",IF('Application Form'!H848="MIP","MIP",IF('Application Form'!H848="MIP+PV","MIP",IF('Application Form'!H848="SEEKSIRE","SEEKSIRE",IF('Application Form'!H848="SEEKSIRE+PV","SEEKSIRE",IF('Application Form'!H848="GGP50K","GGP50K",IF('Application Form'!H848="GGP50K+PV","GGP50K",IF('Application Form'!H848="GGPHD (150K)","GGPHD (150K)",IF('Application Form'!H848="GGPHD+PV","GGPHD",IF('Application Form'!H848="PV","",IF('Application Form'!H848="POLL","",IF('Application Form'!H848="MSTN","",IF('Application Form'!H848="COAT","",IF('Application Form'!H848="PI","",IF('Application Form'!H848="POLL_50K (add on)*","",IF('Application Form'!H848="POLL_HD (add on)*","",IF('Application Form'!H848="MSTN_50K (add_on)*","",IF('Application Form'!H848="MSTN_HD (add on)*","",IF('Application Form'!H848="STORE","STORE",IF('Application Form'!H848="HE","HE",""))))))))))))))))))))</f>
        <v/>
      </c>
      <c r="G837" t="str">
        <f>IF(OR(RIGHT('Application Form'!H848,2)="PV",RIGHT('Application Form'!I848,2)="PV",RIGHT('Application Form'!J848,2)="PV"),"Yes","")</f>
        <v/>
      </c>
      <c r="H837" s="81" t="str">
        <f>IF(ISBLANK(IF(F837="SKSTD_BDL",'Application Form'!M848,IF('Office Use Only - DONT TOUCH!!!'!G837="Yes",'Application Form'!M848,""))),"",IF(F837="SKSTD_BDL",'Application Form'!M848,IF('Office Use Only - DONT TOUCH!!!'!G837="Yes",'Application Form'!M848,"")))</f>
        <v/>
      </c>
      <c r="K837" t="str">
        <f>IF(ISBLANK(IF(F837="SKSTD_BDL",'Application Form'!O848,IF('Office Use Only - DONT TOUCH!!!'!G837="Yes",'Application Form'!O848,""))),"",IF(F837="SKSTD_BDL",'Application Form'!O848,IF('Office Use Only - DONT TOUCH!!!'!G837="Yes",'Application Form'!O848,"")))</f>
        <v/>
      </c>
      <c r="N837" t="str">
        <f>IF(AND(F837="",'Application Form'!H848=""),"",IF(AND(F837="",'Application Form'!H848&lt;&gt;""),'Application Form'!H848,IF(AND(F837&lt;&gt;"",'Application Form'!I848=""),"",IF(AND(F837&lt;&gt;"",'Application Form'!I848&lt;&gt;""),IF('Application Form'!I848="SKSTD_BDL","SKSTD_BDL",IF('Application Form'!I848="MIP","MIP",IF('Application Form'!I848="MIP+PV","MIP",IF('Application Form'!I848="SEEKSIRE","SEEKSIRE",IF('Application Form'!I848="SEEKSIRE+PV","SEEKSIRE",IF('Application Form'!I848="GGP50K","GGP50K",IF('Application Form'!I848="GGP50K+PV","GGP50K",IF('Application Form'!I848="GGPHD (150K)","GGPHD (150K)",IF('Application Form'!I848="GGPHD+PV","GGPHD",IF('Application Form'!I848="PV","",IF('Application Form'!I848="POLL","",IF('Application Form'!I848="MSTN","MSTN",IF('Application Form'!I848="COAT","COAT",IF('Application Form'!I848="PI","PI",IF('Application Form'!I848="POLL_50K (add on)*","POLL_50K (add on)*",IF('Application Form'!I848="POLL_HD (add on)*","POLL_HD (add_on)*",IF('Application Form'!I848="MSTN_50K (add_on)*","MSTN_50K (add_on)*",IF('Application Form'!I848="MSTN_HD (add on)*","MSTN_HD (add on)*",IF('Application Form'!I848="STORE","STORE",IF('Application Form'!I848="HE","HE","")))))))))))))))))))),"ERROR"))))</f>
        <v/>
      </c>
      <c r="O837" t="str">
        <f>IF(AND(F837="",'Application Form'!H848=""),"",IF(AND(F837="",'Application Form'!H848&lt;&gt;"",'Application Form'!I848=""),"",IF(AND(F837&lt;&gt;"",'Application Form'!I848=""),"",IF(AND(F837&lt;&gt;"",'Application Form'!I848&lt;&gt;"",'Application Form'!J848=""),"",IF(AND(F837="",'Application Form'!H848&lt;&gt;"",'Application Form'!I848&lt;&gt;""),IF('Application Form'!I848="SKSTD_BDL","SKSTD_BDL",IF('Application Form'!I848="MIP","MIP",IF('Application Form'!I848="MIP+PV","MIP",IF('Application Form'!I848="SEEKSIRE","SEEKSIRE",IF('Application Form'!I848="SEEKSIRE+PV","SEEKSIRE",IF('Application Form'!I848="GGP50K","GGP50K",IF('Application Form'!I848="GGP50K+PV","GGP50K",IF('Application Form'!I848="GGPHD (150K)","GGPHD (150K)",IF('Application Form'!I848="GGPHD+PV","GGPHD",IF('Application Form'!I848="PV","",IF('Application Form'!I848="POLL","",IF('Application Form'!I848="MSTN","MSTN",IF('Application Form'!I848="COAT","COAT",IF('Application Form'!I848="PI","PI",IF('Application Form'!I848="POLL_50K (add on)*","POLL_50K (add on)*",IF('Application Form'!I848="POLL_HD (add on)*","POLL_HD (add_on)*",IF('Application Form'!I848="MSTN_50K (add_on)*","MSTN_50K (add_on)*",IF('Application Form'!I848="MSTN_HD (add on)*","MSTN_HD (add on)*",IF('Application Form'!I848="STORE","STORE",IF('Application Form'!I848="HE","HE","ERROR")))))))))))))))))))),IF(AND(F837&lt;&gt;"",'Application Form'!I848&lt;&gt;"",'Application Form'!J848&lt;&gt;""),IF('Application Form'!J848="SKSTD_BDL","SKSTD_BDL",IF('Application Form'!J848="MIP","MIP",IF('Application Form'!J848="MIP+PV","MIP",IF('Application Form'!J848="SEEKSIRE","SEEKSIRE",IF('Application Form'!J848="SEEKSIRE+PV","SEEKSIRE",IF('Application Form'!J848="GGP50K","GGP50K",IF('Application Form'!J848="GGP50K+PV","GGP50K",IF('Application Form'!J848="GGPHD (150K)","GGPHD (150K)",IF('Application Form'!J848="GGPHD+PV","GGPHD",IF('Application Form'!J848="PV","",IF('Application Form'!J848="POLL","",IF('Application Form'!J848="MSTN","MSTN",IF('Application Form'!J848="COAT","COAT",IF('Application Form'!J848="PI","PI",IF('Application Form'!J848="POLL_50K (add on)*","POLL_50K (add on)*",IF('Application Form'!J848="POLL_HD (add on)*","POLL_HD (add_on)*",IF('Application Form'!J848="MSTN_50K (add_on)*","MSTN_50K (add_on)*",IF('Application Form'!J848="MSTN_HD (add on)*","MSTN_HD (add on)*",IF('Application Form'!J848="STORE","STORE",IF('Application Form'!J848="HE","HE","")))))))))))))))))))),"ERROR"))))))</f>
        <v/>
      </c>
      <c r="P837" t="str">
        <f>IF(AND(F837="",O837&lt;&gt;""),IF('Application Form'!J848="SKSTD_BDL","SKSTD_BDL",IF('Application Form'!J848="MIP","MIP",IF('Application Form'!J848="MIP+PV","MIP",IF('Application Form'!J848="SEEKSIRE","SEEKSIRE",IF('Application Form'!J848="SEEKSIRE+PV","SEEKSIRE",IF('Application Form'!J848="GGP50K","GGP50K",IF('Application Form'!J848="GGP50K+PV","GGP50K",IF('Application Form'!J848="GGPHD (150K)","GGPHD (150K)",IF('Application Form'!J848="GGPHD+PV","GGPHD",IF('Application Form'!J848="PV","",IF('Application Form'!J848="POLL","",IF('Application Form'!J848="MSTN","MSTN",IF('Application Form'!J848="COAT","COAT",IF('Application Form'!J848="PI","PI",IF('Application Form'!J848="POLL_50K (add on)*","POLL_50K (add on)*",IF('Application Form'!J848="POLL_HD (add on)*","POLL_HD (add_on)*",IF('Application Form'!J848="MSTN_50K (add_on)*","MSTN_50K (add_on)*",IF('Application Form'!J848="MSTN_HD (add on)*","MSTN_HD (add on)*",IF('Application Form'!J848="STORE","STORE",IF('Application Form'!J848="HE","HE","")))))))))))))))))))),"")</f>
        <v/>
      </c>
    </row>
    <row r="838" spans="1:16" x14ac:dyDescent="0.25">
      <c r="A838" s="72">
        <f>'Application Form'!E849</f>
        <v>0</v>
      </c>
      <c r="B838" t="str">
        <f>IF('Application Form'!C849="Hair","H",IF('Application Form'!C849="Done","D",IF('Application Form'!C849="Semen","S",IF('Application Form'!C849="TSU","T",""))))</f>
        <v/>
      </c>
      <c r="C838" t="str">
        <f t="shared" si="13"/>
        <v>NAA</v>
      </c>
      <c r="F838" t="str">
        <f>IF('Application Form'!H849="SKSTD_BDL","SKSTD_BDL",IF('Application Form'!H849="MIP","MIP",IF('Application Form'!H849="MIP+PV","MIP",IF('Application Form'!H849="SEEKSIRE","SEEKSIRE",IF('Application Form'!H849="SEEKSIRE+PV","SEEKSIRE",IF('Application Form'!H849="GGP50K","GGP50K",IF('Application Form'!H849="GGP50K+PV","GGP50K",IF('Application Form'!H849="GGPHD (150K)","GGPHD (150K)",IF('Application Form'!H849="GGPHD+PV","GGPHD",IF('Application Form'!H849="PV","",IF('Application Form'!H849="POLL","",IF('Application Form'!H849="MSTN","",IF('Application Form'!H849="COAT","",IF('Application Form'!H849="PI","",IF('Application Form'!H849="POLL_50K (add on)*","",IF('Application Form'!H849="POLL_HD (add on)*","",IF('Application Form'!H849="MSTN_50K (add_on)*","",IF('Application Form'!H849="MSTN_HD (add on)*","",IF('Application Form'!H849="STORE","STORE",IF('Application Form'!H849="HE","HE",""))))))))))))))))))))</f>
        <v/>
      </c>
      <c r="G838" t="str">
        <f>IF(OR(RIGHT('Application Form'!H849,2)="PV",RIGHT('Application Form'!I849,2)="PV",RIGHT('Application Form'!J849,2)="PV"),"Yes","")</f>
        <v/>
      </c>
      <c r="H838" s="81" t="str">
        <f>IF(ISBLANK(IF(F838="SKSTD_BDL",'Application Form'!M849,IF('Office Use Only - DONT TOUCH!!!'!G838="Yes",'Application Form'!M849,""))),"",IF(F838="SKSTD_BDL",'Application Form'!M849,IF('Office Use Only - DONT TOUCH!!!'!G838="Yes",'Application Form'!M849,"")))</f>
        <v/>
      </c>
      <c r="K838" t="str">
        <f>IF(ISBLANK(IF(F838="SKSTD_BDL",'Application Form'!O849,IF('Office Use Only - DONT TOUCH!!!'!G838="Yes",'Application Form'!O849,""))),"",IF(F838="SKSTD_BDL",'Application Form'!O849,IF('Office Use Only - DONT TOUCH!!!'!G838="Yes",'Application Form'!O849,"")))</f>
        <v/>
      </c>
      <c r="N838" t="str">
        <f>IF(AND(F838="",'Application Form'!H849=""),"",IF(AND(F838="",'Application Form'!H849&lt;&gt;""),'Application Form'!H849,IF(AND(F838&lt;&gt;"",'Application Form'!I849=""),"",IF(AND(F838&lt;&gt;"",'Application Form'!I849&lt;&gt;""),IF('Application Form'!I849="SKSTD_BDL","SKSTD_BDL",IF('Application Form'!I849="MIP","MIP",IF('Application Form'!I849="MIP+PV","MIP",IF('Application Form'!I849="SEEKSIRE","SEEKSIRE",IF('Application Form'!I849="SEEKSIRE+PV","SEEKSIRE",IF('Application Form'!I849="GGP50K","GGP50K",IF('Application Form'!I849="GGP50K+PV","GGP50K",IF('Application Form'!I849="GGPHD (150K)","GGPHD (150K)",IF('Application Form'!I849="GGPHD+PV","GGPHD",IF('Application Form'!I849="PV","",IF('Application Form'!I849="POLL","",IF('Application Form'!I849="MSTN","MSTN",IF('Application Form'!I849="COAT","COAT",IF('Application Form'!I849="PI","PI",IF('Application Form'!I849="POLL_50K (add on)*","POLL_50K (add on)*",IF('Application Form'!I849="POLL_HD (add on)*","POLL_HD (add_on)*",IF('Application Form'!I849="MSTN_50K (add_on)*","MSTN_50K (add_on)*",IF('Application Form'!I849="MSTN_HD (add on)*","MSTN_HD (add on)*",IF('Application Form'!I849="STORE","STORE",IF('Application Form'!I849="HE","HE","")))))))))))))))))))),"ERROR"))))</f>
        <v/>
      </c>
      <c r="O838" t="str">
        <f>IF(AND(F838="",'Application Form'!H849=""),"",IF(AND(F838="",'Application Form'!H849&lt;&gt;"",'Application Form'!I849=""),"",IF(AND(F838&lt;&gt;"",'Application Form'!I849=""),"",IF(AND(F838&lt;&gt;"",'Application Form'!I849&lt;&gt;"",'Application Form'!J849=""),"",IF(AND(F838="",'Application Form'!H849&lt;&gt;"",'Application Form'!I849&lt;&gt;""),IF('Application Form'!I849="SKSTD_BDL","SKSTD_BDL",IF('Application Form'!I849="MIP","MIP",IF('Application Form'!I849="MIP+PV","MIP",IF('Application Form'!I849="SEEKSIRE","SEEKSIRE",IF('Application Form'!I849="SEEKSIRE+PV","SEEKSIRE",IF('Application Form'!I849="GGP50K","GGP50K",IF('Application Form'!I849="GGP50K+PV","GGP50K",IF('Application Form'!I849="GGPHD (150K)","GGPHD (150K)",IF('Application Form'!I849="GGPHD+PV","GGPHD",IF('Application Form'!I849="PV","",IF('Application Form'!I849="POLL","",IF('Application Form'!I849="MSTN","MSTN",IF('Application Form'!I849="COAT","COAT",IF('Application Form'!I849="PI","PI",IF('Application Form'!I849="POLL_50K (add on)*","POLL_50K (add on)*",IF('Application Form'!I849="POLL_HD (add on)*","POLL_HD (add_on)*",IF('Application Form'!I849="MSTN_50K (add_on)*","MSTN_50K (add_on)*",IF('Application Form'!I849="MSTN_HD (add on)*","MSTN_HD (add on)*",IF('Application Form'!I849="STORE","STORE",IF('Application Form'!I849="HE","HE","ERROR")))))))))))))))))))),IF(AND(F838&lt;&gt;"",'Application Form'!I849&lt;&gt;"",'Application Form'!J849&lt;&gt;""),IF('Application Form'!J849="SKSTD_BDL","SKSTD_BDL",IF('Application Form'!J849="MIP","MIP",IF('Application Form'!J849="MIP+PV","MIP",IF('Application Form'!J849="SEEKSIRE","SEEKSIRE",IF('Application Form'!J849="SEEKSIRE+PV","SEEKSIRE",IF('Application Form'!J849="GGP50K","GGP50K",IF('Application Form'!J849="GGP50K+PV","GGP50K",IF('Application Form'!J849="GGPHD (150K)","GGPHD (150K)",IF('Application Form'!J849="GGPHD+PV","GGPHD",IF('Application Form'!J849="PV","",IF('Application Form'!J849="POLL","",IF('Application Form'!J849="MSTN","MSTN",IF('Application Form'!J849="COAT","COAT",IF('Application Form'!J849="PI","PI",IF('Application Form'!J849="POLL_50K (add on)*","POLL_50K (add on)*",IF('Application Form'!J849="POLL_HD (add on)*","POLL_HD (add_on)*",IF('Application Form'!J849="MSTN_50K (add_on)*","MSTN_50K (add_on)*",IF('Application Form'!J849="MSTN_HD (add on)*","MSTN_HD (add on)*",IF('Application Form'!J849="STORE","STORE",IF('Application Form'!J849="HE","HE","")))))))))))))))))))),"ERROR"))))))</f>
        <v/>
      </c>
      <c r="P838" t="str">
        <f>IF(AND(F838="",O838&lt;&gt;""),IF('Application Form'!J849="SKSTD_BDL","SKSTD_BDL",IF('Application Form'!J849="MIP","MIP",IF('Application Form'!J849="MIP+PV","MIP",IF('Application Form'!J849="SEEKSIRE","SEEKSIRE",IF('Application Form'!J849="SEEKSIRE+PV","SEEKSIRE",IF('Application Form'!J849="GGP50K","GGP50K",IF('Application Form'!J849="GGP50K+PV","GGP50K",IF('Application Form'!J849="GGPHD (150K)","GGPHD (150K)",IF('Application Form'!J849="GGPHD+PV","GGPHD",IF('Application Form'!J849="PV","",IF('Application Form'!J849="POLL","",IF('Application Form'!J849="MSTN","MSTN",IF('Application Form'!J849="COAT","COAT",IF('Application Form'!J849="PI","PI",IF('Application Form'!J849="POLL_50K (add on)*","POLL_50K (add on)*",IF('Application Form'!J849="POLL_HD (add on)*","POLL_HD (add_on)*",IF('Application Form'!J849="MSTN_50K (add_on)*","MSTN_50K (add_on)*",IF('Application Form'!J849="MSTN_HD (add on)*","MSTN_HD (add on)*",IF('Application Form'!J849="STORE","STORE",IF('Application Form'!J849="HE","HE","")))))))))))))))))))),"")</f>
        <v/>
      </c>
    </row>
    <row r="839" spans="1:16" x14ac:dyDescent="0.25">
      <c r="A839" s="72">
        <f>'Application Form'!E850</f>
        <v>0</v>
      </c>
      <c r="B839" t="str">
        <f>IF('Application Form'!C850="Hair","H",IF('Application Form'!C850="Done","D",IF('Application Form'!C850="Semen","S",IF('Application Form'!C850="TSU","T",""))))</f>
        <v/>
      </c>
      <c r="C839" t="str">
        <f t="shared" si="13"/>
        <v>NAA</v>
      </c>
      <c r="F839" t="str">
        <f>IF('Application Form'!H850="SKSTD_BDL","SKSTD_BDL",IF('Application Form'!H850="MIP","MIP",IF('Application Form'!H850="MIP+PV","MIP",IF('Application Form'!H850="SEEKSIRE","SEEKSIRE",IF('Application Form'!H850="SEEKSIRE+PV","SEEKSIRE",IF('Application Form'!H850="GGP50K","GGP50K",IF('Application Form'!H850="GGP50K+PV","GGP50K",IF('Application Form'!H850="GGPHD (150K)","GGPHD (150K)",IF('Application Form'!H850="GGPHD+PV","GGPHD",IF('Application Form'!H850="PV","",IF('Application Form'!H850="POLL","",IF('Application Form'!H850="MSTN","",IF('Application Form'!H850="COAT","",IF('Application Form'!H850="PI","",IF('Application Form'!H850="POLL_50K (add on)*","",IF('Application Form'!H850="POLL_HD (add on)*","",IF('Application Form'!H850="MSTN_50K (add_on)*","",IF('Application Form'!H850="MSTN_HD (add on)*","",IF('Application Form'!H850="STORE","STORE",IF('Application Form'!H850="HE","HE",""))))))))))))))))))))</f>
        <v/>
      </c>
      <c r="G839" t="str">
        <f>IF(OR(RIGHT('Application Form'!H850,2)="PV",RIGHT('Application Form'!I850,2)="PV",RIGHT('Application Form'!J850,2)="PV"),"Yes","")</f>
        <v/>
      </c>
      <c r="H839" s="81" t="str">
        <f>IF(ISBLANK(IF(F839="SKSTD_BDL",'Application Form'!M850,IF('Office Use Only - DONT TOUCH!!!'!G839="Yes",'Application Form'!M850,""))),"",IF(F839="SKSTD_BDL",'Application Form'!M850,IF('Office Use Only - DONT TOUCH!!!'!G839="Yes",'Application Form'!M850,"")))</f>
        <v/>
      </c>
      <c r="K839" t="str">
        <f>IF(ISBLANK(IF(F839="SKSTD_BDL",'Application Form'!O850,IF('Office Use Only - DONT TOUCH!!!'!G839="Yes",'Application Form'!O850,""))),"",IF(F839="SKSTD_BDL",'Application Form'!O850,IF('Office Use Only - DONT TOUCH!!!'!G839="Yes",'Application Form'!O850,"")))</f>
        <v/>
      </c>
      <c r="N839" t="str">
        <f>IF(AND(F839="",'Application Form'!H850=""),"",IF(AND(F839="",'Application Form'!H850&lt;&gt;""),'Application Form'!H850,IF(AND(F839&lt;&gt;"",'Application Form'!I850=""),"",IF(AND(F839&lt;&gt;"",'Application Form'!I850&lt;&gt;""),IF('Application Form'!I850="SKSTD_BDL","SKSTD_BDL",IF('Application Form'!I850="MIP","MIP",IF('Application Form'!I850="MIP+PV","MIP",IF('Application Form'!I850="SEEKSIRE","SEEKSIRE",IF('Application Form'!I850="SEEKSIRE+PV","SEEKSIRE",IF('Application Form'!I850="GGP50K","GGP50K",IF('Application Form'!I850="GGP50K+PV","GGP50K",IF('Application Form'!I850="GGPHD (150K)","GGPHD (150K)",IF('Application Form'!I850="GGPHD+PV","GGPHD",IF('Application Form'!I850="PV","",IF('Application Form'!I850="POLL","",IF('Application Form'!I850="MSTN","MSTN",IF('Application Form'!I850="COAT","COAT",IF('Application Form'!I850="PI","PI",IF('Application Form'!I850="POLL_50K (add on)*","POLL_50K (add on)*",IF('Application Form'!I850="POLL_HD (add on)*","POLL_HD (add_on)*",IF('Application Form'!I850="MSTN_50K (add_on)*","MSTN_50K (add_on)*",IF('Application Form'!I850="MSTN_HD (add on)*","MSTN_HD (add on)*",IF('Application Form'!I850="STORE","STORE",IF('Application Form'!I850="HE","HE","")))))))))))))))))))),"ERROR"))))</f>
        <v/>
      </c>
      <c r="O839" t="str">
        <f>IF(AND(F839="",'Application Form'!H850=""),"",IF(AND(F839="",'Application Form'!H850&lt;&gt;"",'Application Form'!I850=""),"",IF(AND(F839&lt;&gt;"",'Application Form'!I850=""),"",IF(AND(F839&lt;&gt;"",'Application Form'!I850&lt;&gt;"",'Application Form'!J850=""),"",IF(AND(F839="",'Application Form'!H850&lt;&gt;"",'Application Form'!I850&lt;&gt;""),IF('Application Form'!I850="SKSTD_BDL","SKSTD_BDL",IF('Application Form'!I850="MIP","MIP",IF('Application Form'!I850="MIP+PV","MIP",IF('Application Form'!I850="SEEKSIRE","SEEKSIRE",IF('Application Form'!I850="SEEKSIRE+PV","SEEKSIRE",IF('Application Form'!I850="GGP50K","GGP50K",IF('Application Form'!I850="GGP50K+PV","GGP50K",IF('Application Form'!I850="GGPHD (150K)","GGPHD (150K)",IF('Application Form'!I850="GGPHD+PV","GGPHD",IF('Application Form'!I850="PV","",IF('Application Form'!I850="POLL","",IF('Application Form'!I850="MSTN","MSTN",IF('Application Form'!I850="COAT","COAT",IF('Application Form'!I850="PI","PI",IF('Application Form'!I850="POLL_50K (add on)*","POLL_50K (add on)*",IF('Application Form'!I850="POLL_HD (add on)*","POLL_HD (add_on)*",IF('Application Form'!I850="MSTN_50K (add_on)*","MSTN_50K (add_on)*",IF('Application Form'!I850="MSTN_HD (add on)*","MSTN_HD (add on)*",IF('Application Form'!I850="STORE","STORE",IF('Application Form'!I850="HE","HE","ERROR")))))))))))))))))))),IF(AND(F839&lt;&gt;"",'Application Form'!I850&lt;&gt;"",'Application Form'!J850&lt;&gt;""),IF('Application Form'!J850="SKSTD_BDL","SKSTD_BDL",IF('Application Form'!J850="MIP","MIP",IF('Application Form'!J850="MIP+PV","MIP",IF('Application Form'!J850="SEEKSIRE","SEEKSIRE",IF('Application Form'!J850="SEEKSIRE+PV","SEEKSIRE",IF('Application Form'!J850="GGP50K","GGP50K",IF('Application Form'!J850="GGP50K+PV","GGP50K",IF('Application Form'!J850="GGPHD (150K)","GGPHD (150K)",IF('Application Form'!J850="GGPHD+PV","GGPHD",IF('Application Form'!J850="PV","",IF('Application Form'!J850="POLL","",IF('Application Form'!J850="MSTN","MSTN",IF('Application Form'!J850="COAT","COAT",IF('Application Form'!J850="PI","PI",IF('Application Form'!J850="POLL_50K (add on)*","POLL_50K (add on)*",IF('Application Form'!J850="POLL_HD (add on)*","POLL_HD (add_on)*",IF('Application Form'!J850="MSTN_50K (add_on)*","MSTN_50K (add_on)*",IF('Application Form'!J850="MSTN_HD (add on)*","MSTN_HD (add on)*",IF('Application Form'!J850="STORE","STORE",IF('Application Form'!J850="HE","HE","")))))))))))))))))))),"ERROR"))))))</f>
        <v/>
      </c>
      <c r="P839" t="str">
        <f>IF(AND(F839="",O839&lt;&gt;""),IF('Application Form'!J850="SKSTD_BDL","SKSTD_BDL",IF('Application Form'!J850="MIP","MIP",IF('Application Form'!J850="MIP+PV","MIP",IF('Application Form'!J850="SEEKSIRE","SEEKSIRE",IF('Application Form'!J850="SEEKSIRE+PV","SEEKSIRE",IF('Application Form'!J850="GGP50K","GGP50K",IF('Application Form'!J850="GGP50K+PV","GGP50K",IF('Application Form'!J850="GGPHD (150K)","GGPHD (150K)",IF('Application Form'!J850="GGPHD+PV","GGPHD",IF('Application Form'!J850="PV","",IF('Application Form'!J850="POLL","",IF('Application Form'!J850="MSTN","MSTN",IF('Application Form'!J850="COAT","COAT",IF('Application Form'!J850="PI","PI",IF('Application Form'!J850="POLL_50K (add on)*","POLL_50K (add on)*",IF('Application Form'!J850="POLL_HD (add on)*","POLL_HD (add_on)*",IF('Application Form'!J850="MSTN_50K (add_on)*","MSTN_50K (add_on)*",IF('Application Form'!J850="MSTN_HD (add on)*","MSTN_HD (add on)*",IF('Application Form'!J850="STORE","STORE",IF('Application Form'!J850="HE","HE","")))))))))))))))))))),"")</f>
        <v/>
      </c>
    </row>
    <row r="840" spans="1:16" x14ac:dyDescent="0.25">
      <c r="A840" s="72">
        <f>'Application Form'!E851</f>
        <v>0</v>
      </c>
      <c r="B840" t="str">
        <f>IF('Application Form'!C851="Hair","H",IF('Application Form'!C851="Done","D",IF('Application Form'!C851="Semen","S",IF('Application Form'!C851="TSU","T",""))))</f>
        <v/>
      </c>
      <c r="C840" t="str">
        <f t="shared" si="13"/>
        <v>NAA</v>
      </c>
      <c r="F840" t="str">
        <f>IF('Application Form'!H851="SKSTD_BDL","SKSTD_BDL",IF('Application Form'!H851="MIP","MIP",IF('Application Form'!H851="MIP+PV","MIP",IF('Application Form'!H851="SEEKSIRE","SEEKSIRE",IF('Application Form'!H851="SEEKSIRE+PV","SEEKSIRE",IF('Application Form'!H851="GGP50K","GGP50K",IF('Application Form'!H851="GGP50K+PV","GGP50K",IF('Application Form'!H851="GGPHD (150K)","GGPHD (150K)",IF('Application Form'!H851="GGPHD+PV","GGPHD",IF('Application Form'!H851="PV","",IF('Application Form'!H851="POLL","",IF('Application Form'!H851="MSTN","",IF('Application Form'!H851="COAT","",IF('Application Form'!H851="PI","",IF('Application Form'!H851="POLL_50K (add on)*","",IF('Application Form'!H851="POLL_HD (add on)*","",IF('Application Form'!H851="MSTN_50K (add_on)*","",IF('Application Form'!H851="MSTN_HD (add on)*","",IF('Application Form'!H851="STORE","STORE",IF('Application Form'!H851="HE","HE",""))))))))))))))))))))</f>
        <v/>
      </c>
      <c r="G840" t="str">
        <f>IF(OR(RIGHT('Application Form'!H851,2)="PV",RIGHT('Application Form'!I851,2)="PV",RIGHT('Application Form'!J851,2)="PV"),"Yes","")</f>
        <v/>
      </c>
      <c r="H840" s="81" t="str">
        <f>IF(ISBLANK(IF(F840="SKSTD_BDL",'Application Form'!M851,IF('Office Use Only - DONT TOUCH!!!'!G840="Yes",'Application Form'!M851,""))),"",IF(F840="SKSTD_BDL",'Application Form'!M851,IF('Office Use Only - DONT TOUCH!!!'!G840="Yes",'Application Form'!M851,"")))</f>
        <v/>
      </c>
      <c r="K840" t="str">
        <f>IF(ISBLANK(IF(F840="SKSTD_BDL",'Application Form'!O851,IF('Office Use Only - DONT TOUCH!!!'!G840="Yes",'Application Form'!O851,""))),"",IF(F840="SKSTD_BDL",'Application Form'!O851,IF('Office Use Only - DONT TOUCH!!!'!G840="Yes",'Application Form'!O851,"")))</f>
        <v/>
      </c>
      <c r="N840" t="str">
        <f>IF(AND(F840="",'Application Form'!H851=""),"",IF(AND(F840="",'Application Form'!H851&lt;&gt;""),'Application Form'!H851,IF(AND(F840&lt;&gt;"",'Application Form'!I851=""),"",IF(AND(F840&lt;&gt;"",'Application Form'!I851&lt;&gt;""),IF('Application Form'!I851="SKSTD_BDL","SKSTD_BDL",IF('Application Form'!I851="MIP","MIP",IF('Application Form'!I851="MIP+PV","MIP",IF('Application Form'!I851="SEEKSIRE","SEEKSIRE",IF('Application Form'!I851="SEEKSIRE+PV","SEEKSIRE",IF('Application Form'!I851="GGP50K","GGP50K",IF('Application Form'!I851="GGP50K+PV","GGP50K",IF('Application Form'!I851="GGPHD (150K)","GGPHD (150K)",IF('Application Form'!I851="GGPHD+PV","GGPHD",IF('Application Form'!I851="PV","",IF('Application Form'!I851="POLL","",IF('Application Form'!I851="MSTN","MSTN",IF('Application Form'!I851="COAT","COAT",IF('Application Form'!I851="PI","PI",IF('Application Form'!I851="POLL_50K (add on)*","POLL_50K (add on)*",IF('Application Form'!I851="POLL_HD (add on)*","POLL_HD (add_on)*",IF('Application Form'!I851="MSTN_50K (add_on)*","MSTN_50K (add_on)*",IF('Application Form'!I851="MSTN_HD (add on)*","MSTN_HD (add on)*",IF('Application Form'!I851="STORE","STORE",IF('Application Form'!I851="HE","HE","")))))))))))))))))))),"ERROR"))))</f>
        <v/>
      </c>
      <c r="O840" t="str">
        <f>IF(AND(F840="",'Application Form'!H851=""),"",IF(AND(F840="",'Application Form'!H851&lt;&gt;"",'Application Form'!I851=""),"",IF(AND(F840&lt;&gt;"",'Application Form'!I851=""),"",IF(AND(F840&lt;&gt;"",'Application Form'!I851&lt;&gt;"",'Application Form'!J851=""),"",IF(AND(F840="",'Application Form'!H851&lt;&gt;"",'Application Form'!I851&lt;&gt;""),IF('Application Form'!I851="SKSTD_BDL","SKSTD_BDL",IF('Application Form'!I851="MIP","MIP",IF('Application Form'!I851="MIP+PV","MIP",IF('Application Form'!I851="SEEKSIRE","SEEKSIRE",IF('Application Form'!I851="SEEKSIRE+PV","SEEKSIRE",IF('Application Form'!I851="GGP50K","GGP50K",IF('Application Form'!I851="GGP50K+PV","GGP50K",IF('Application Form'!I851="GGPHD (150K)","GGPHD (150K)",IF('Application Form'!I851="GGPHD+PV","GGPHD",IF('Application Form'!I851="PV","",IF('Application Form'!I851="POLL","",IF('Application Form'!I851="MSTN","MSTN",IF('Application Form'!I851="COAT","COAT",IF('Application Form'!I851="PI","PI",IF('Application Form'!I851="POLL_50K (add on)*","POLL_50K (add on)*",IF('Application Form'!I851="POLL_HD (add on)*","POLL_HD (add_on)*",IF('Application Form'!I851="MSTN_50K (add_on)*","MSTN_50K (add_on)*",IF('Application Form'!I851="MSTN_HD (add on)*","MSTN_HD (add on)*",IF('Application Form'!I851="STORE","STORE",IF('Application Form'!I851="HE","HE","ERROR")))))))))))))))))))),IF(AND(F840&lt;&gt;"",'Application Form'!I851&lt;&gt;"",'Application Form'!J851&lt;&gt;""),IF('Application Form'!J851="SKSTD_BDL","SKSTD_BDL",IF('Application Form'!J851="MIP","MIP",IF('Application Form'!J851="MIP+PV","MIP",IF('Application Form'!J851="SEEKSIRE","SEEKSIRE",IF('Application Form'!J851="SEEKSIRE+PV","SEEKSIRE",IF('Application Form'!J851="GGP50K","GGP50K",IF('Application Form'!J851="GGP50K+PV","GGP50K",IF('Application Form'!J851="GGPHD (150K)","GGPHD (150K)",IF('Application Form'!J851="GGPHD+PV","GGPHD",IF('Application Form'!J851="PV","",IF('Application Form'!J851="POLL","",IF('Application Form'!J851="MSTN","MSTN",IF('Application Form'!J851="COAT","COAT",IF('Application Form'!J851="PI","PI",IF('Application Form'!J851="POLL_50K (add on)*","POLL_50K (add on)*",IF('Application Form'!J851="POLL_HD (add on)*","POLL_HD (add_on)*",IF('Application Form'!J851="MSTN_50K (add_on)*","MSTN_50K (add_on)*",IF('Application Form'!J851="MSTN_HD (add on)*","MSTN_HD (add on)*",IF('Application Form'!J851="STORE","STORE",IF('Application Form'!J851="HE","HE","")))))))))))))))))))),"ERROR"))))))</f>
        <v/>
      </c>
      <c r="P840" t="str">
        <f>IF(AND(F840="",O840&lt;&gt;""),IF('Application Form'!J851="SKSTD_BDL","SKSTD_BDL",IF('Application Form'!J851="MIP","MIP",IF('Application Form'!J851="MIP+PV","MIP",IF('Application Form'!J851="SEEKSIRE","SEEKSIRE",IF('Application Form'!J851="SEEKSIRE+PV","SEEKSIRE",IF('Application Form'!J851="GGP50K","GGP50K",IF('Application Form'!J851="GGP50K+PV","GGP50K",IF('Application Form'!J851="GGPHD (150K)","GGPHD (150K)",IF('Application Form'!J851="GGPHD+PV","GGPHD",IF('Application Form'!J851="PV","",IF('Application Form'!J851="POLL","",IF('Application Form'!J851="MSTN","MSTN",IF('Application Form'!J851="COAT","COAT",IF('Application Form'!J851="PI","PI",IF('Application Form'!J851="POLL_50K (add on)*","POLL_50K (add on)*",IF('Application Form'!J851="POLL_HD (add on)*","POLL_HD (add_on)*",IF('Application Form'!J851="MSTN_50K (add_on)*","MSTN_50K (add_on)*",IF('Application Form'!J851="MSTN_HD (add on)*","MSTN_HD (add on)*",IF('Application Form'!J851="STORE","STORE",IF('Application Form'!J851="HE","HE","")))))))))))))))))))),"")</f>
        <v/>
      </c>
    </row>
    <row r="841" spans="1:16" x14ac:dyDescent="0.25">
      <c r="A841" s="72">
        <f>'Application Form'!E852</f>
        <v>0</v>
      </c>
      <c r="B841" t="str">
        <f>IF('Application Form'!C852="Hair","H",IF('Application Form'!C852="Done","D",IF('Application Form'!C852="Semen","S",IF('Application Form'!C852="TSU","T",""))))</f>
        <v/>
      </c>
      <c r="C841" t="str">
        <f t="shared" si="13"/>
        <v>NAA</v>
      </c>
      <c r="F841" t="str">
        <f>IF('Application Form'!H852="SKSTD_BDL","SKSTD_BDL",IF('Application Form'!H852="MIP","MIP",IF('Application Form'!H852="MIP+PV","MIP",IF('Application Form'!H852="SEEKSIRE","SEEKSIRE",IF('Application Form'!H852="SEEKSIRE+PV","SEEKSIRE",IF('Application Form'!H852="GGP50K","GGP50K",IF('Application Form'!H852="GGP50K+PV","GGP50K",IF('Application Form'!H852="GGPHD (150K)","GGPHD (150K)",IF('Application Form'!H852="GGPHD+PV","GGPHD",IF('Application Form'!H852="PV","",IF('Application Form'!H852="POLL","",IF('Application Form'!H852="MSTN","",IF('Application Form'!H852="COAT","",IF('Application Form'!H852="PI","",IF('Application Form'!H852="POLL_50K (add on)*","",IF('Application Form'!H852="POLL_HD (add on)*","",IF('Application Form'!H852="MSTN_50K (add_on)*","",IF('Application Form'!H852="MSTN_HD (add on)*","",IF('Application Form'!H852="STORE","STORE",IF('Application Form'!H852="HE","HE",""))))))))))))))))))))</f>
        <v/>
      </c>
      <c r="G841" t="str">
        <f>IF(OR(RIGHT('Application Form'!H852,2)="PV",RIGHT('Application Form'!I852,2)="PV",RIGHT('Application Form'!J852,2)="PV"),"Yes","")</f>
        <v/>
      </c>
      <c r="H841" s="81" t="str">
        <f>IF(ISBLANK(IF(F841="SKSTD_BDL",'Application Form'!M852,IF('Office Use Only - DONT TOUCH!!!'!G841="Yes",'Application Form'!M852,""))),"",IF(F841="SKSTD_BDL",'Application Form'!M852,IF('Office Use Only - DONT TOUCH!!!'!G841="Yes",'Application Form'!M852,"")))</f>
        <v/>
      </c>
      <c r="K841" t="str">
        <f>IF(ISBLANK(IF(F841="SKSTD_BDL",'Application Form'!O852,IF('Office Use Only - DONT TOUCH!!!'!G841="Yes",'Application Form'!O852,""))),"",IF(F841="SKSTD_BDL",'Application Form'!O852,IF('Office Use Only - DONT TOUCH!!!'!G841="Yes",'Application Form'!O852,"")))</f>
        <v/>
      </c>
      <c r="N841" t="str">
        <f>IF(AND(F841="",'Application Form'!H852=""),"",IF(AND(F841="",'Application Form'!H852&lt;&gt;""),'Application Form'!H852,IF(AND(F841&lt;&gt;"",'Application Form'!I852=""),"",IF(AND(F841&lt;&gt;"",'Application Form'!I852&lt;&gt;""),IF('Application Form'!I852="SKSTD_BDL","SKSTD_BDL",IF('Application Form'!I852="MIP","MIP",IF('Application Form'!I852="MIP+PV","MIP",IF('Application Form'!I852="SEEKSIRE","SEEKSIRE",IF('Application Form'!I852="SEEKSIRE+PV","SEEKSIRE",IF('Application Form'!I852="GGP50K","GGP50K",IF('Application Form'!I852="GGP50K+PV","GGP50K",IF('Application Form'!I852="GGPHD (150K)","GGPHD (150K)",IF('Application Form'!I852="GGPHD+PV","GGPHD",IF('Application Form'!I852="PV","",IF('Application Form'!I852="POLL","",IF('Application Form'!I852="MSTN","MSTN",IF('Application Form'!I852="COAT","COAT",IF('Application Form'!I852="PI","PI",IF('Application Form'!I852="POLL_50K (add on)*","POLL_50K (add on)*",IF('Application Form'!I852="POLL_HD (add on)*","POLL_HD (add_on)*",IF('Application Form'!I852="MSTN_50K (add_on)*","MSTN_50K (add_on)*",IF('Application Form'!I852="MSTN_HD (add on)*","MSTN_HD (add on)*",IF('Application Form'!I852="STORE","STORE",IF('Application Form'!I852="HE","HE","")))))))))))))))))))),"ERROR"))))</f>
        <v/>
      </c>
      <c r="O841" t="str">
        <f>IF(AND(F841="",'Application Form'!H852=""),"",IF(AND(F841="",'Application Form'!H852&lt;&gt;"",'Application Form'!I852=""),"",IF(AND(F841&lt;&gt;"",'Application Form'!I852=""),"",IF(AND(F841&lt;&gt;"",'Application Form'!I852&lt;&gt;"",'Application Form'!J852=""),"",IF(AND(F841="",'Application Form'!H852&lt;&gt;"",'Application Form'!I852&lt;&gt;""),IF('Application Form'!I852="SKSTD_BDL","SKSTD_BDL",IF('Application Form'!I852="MIP","MIP",IF('Application Form'!I852="MIP+PV","MIP",IF('Application Form'!I852="SEEKSIRE","SEEKSIRE",IF('Application Form'!I852="SEEKSIRE+PV","SEEKSIRE",IF('Application Form'!I852="GGP50K","GGP50K",IF('Application Form'!I852="GGP50K+PV","GGP50K",IF('Application Form'!I852="GGPHD (150K)","GGPHD (150K)",IF('Application Form'!I852="GGPHD+PV","GGPHD",IF('Application Form'!I852="PV","",IF('Application Form'!I852="POLL","",IF('Application Form'!I852="MSTN","MSTN",IF('Application Form'!I852="COAT","COAT",IF('Application Form'!I852="PI","PI",IF('Application Form'!I852="POLL_50K (add on)*","POLL_50K (add on)*",IF('Application Form'!I852="POLL_HD (add on)*","POLL_HD (add_on)*",IF('Application Form'!I852="MSTN_50K (add_on)*","MSTN_50K (add_on)*",IF('Application Form'!I852="MSTN_HD (add on)*","MSTN_HD (add on)*",IF('Application Form'!I852="STORE","STORE",IF('Application Form'!I852="HE","HE","ERROR")))))))))))))))))))),IF(AND(F841&lt;&gt;"",'Application Form'!I852&lt;&gt;"",'Application Form'!J852&lt;&gt;""),IF('Application Form'!J852="SKSTD_BDL","SKSTD_BDL",IF('Application Form'!J852="MIP","MIP",IF('Application Form'!J852="MIP+PV","MIP",IF('Application Form'!J852="SEEKSIRE","SEEKSIRE",IF('Application Form'!J852="SEEKSIRE+PV","SEEKSIRE",IF('Application Form'!J852="GGP50K","GGP50K",IF('Application Form'!J852="GGP50K+PV","GGP50K",IF('Application Form'!J852="GGPHD (150K)","GGPHD (150K)",IF('Application Form'!J852="GGPHD+PV","GGPHD",IF('Application Form'!J852="PV","",IF('Application Form'!J852="POLL","",IF('Application Form'!J852="MSTN","MSTN",IF('Application Form'!J852="COAT","COAT",IF('Application Form'!J852="PI","PI",IF('Application Form'!J852="POLL_50K (add on)*","POLL_50K (add on)*",IF('Application Form'!J852="POLL_HD (add on)*","POLL_HD (add_on)*",IF('Application Form'!J852="MSTN_50K (add_on)*","MSTN_50K (add_on)*",IF('Application Form'!J852="MSTN_HD (add on)*","MSTN_HD (add on)*",IF('Application Form'!J852="STORE","STORE",IF('Application Form'!J852="HE","HE","")))))))))))))))))))),"ERROR"))))))</f>
        <v/>
      </c>
      <c r="P841" t="str">
        <f>IF(AND(F841="",O841&lt;&gt;""),IF('Application Form'!J852="SKSTD_BDL","SKSTD_BDL",IF('Application Form'!J852="MIP","MIP",IF('Application Form'!J852="MIP+PV","MIP",IF('Application Form'!J852="SEEKSIRE","SEEKSIRE",IF('Application Form'!J852="SEEKSIRE+PV","SEEKSIRE",IF('Application Form'!J852="GGP50K","GGP50K",IF('Application Form'!J852="GGP50K+PV","GGP50K",IF('Application Form'!J852="GGPHD (150K)","GGPHD (150K)",IF('Application Form'!J852="GGPHD+PV","GGPHD",IF('Application Form'!J852="PV","",IF('Application Form'!J852="POLL","",IF('Application Form'!J852="MSTN","MSTN",IF('Application Form'!J852="COAT","COAT",IF('Application Form'!J852="PI","PI",IF('Application Form'!J852="POLL_50K (add on)*","POLL_50K (add on)*",IF('Application Form'!J852="POLL_HD (add on)*","POLL_HD (add_on)*",IF('Application Form'!J852="MSTN_50K (add_on)*","MSTN_50K (add_on)*",IF('Application Form'!J852="MSTN_HD (add on)*","MSTN_HD (add on)*",IF('Application Form'!J852="STORE","STORE",IF('Application Form'!J852="HE","HE","")))))))))))))))))))),"")</f>
        <v/>
      </c>
    </row>
    <row r="842" spans="1:16" x14ac:dyDescent="0.25">
      <c r="A842" s="72">
        <f>'Application Form'!E853</f>
        <v>0</v>
      </c>
      <c r="B842" t="str">
        <f>IF('Application Form'!C853="Hair","H",IF('Application Form'!C853="Done","D",IF('Application Form'!C853="Semen","S",IF('Application Form'!C853="TSU","T",""))))</f>
        <v/>
      </c>
      <c r="C842" t="str">
        <f t="shared" si="13"/>
        <v>NAA</v>
      </c>
      <c r="F842" t="str">
        <f>IF('Application Form'!H853="SKSTD_BDL","SKSTD_BDL",IF('Application Form'!H853="MIP","MIP",IF('Application Form'!H853="MIP+PV","MIP",IF('Application Form'!H853="SEEKSIRE","SEEKSIRE",IF('Application Form'!H853="SEEKSIRE+PV","SEEKSIRE",IF('Application Form'!H853="GGP50K","GGP50K",IF('Application Form'!H853="GGP50K+PV","GGP50K",IF('Application Form'!H853="GGPHD (150K)","GGPHD (150K)",IF('Application Form'!H853="GGPHD+PV","GGPHD",IF('Application Form'!H853="PV","",IF('Application Form'!H853="POLL","",IF('Application Form'!H853="MSTN","",IF('Application Form'!H853="COAT","",IF('Application Form'!H853="PI","",IF('Application Form'!H853="POLL_50K (add on)*","",IF('Application Form'!H853="POLL_HD (add on)*","",IF('Application Form'!H853="MSTN_50K (add_on)*","",IF('Application Form'!H853="MSTN_HD (add on)*","",IF('Application Form'!H853="STORE","STORE",IF('Application Form'!H853="HE","HE",""))))))))))))))))))))</f>
        <v/>
      </c>
      <c r="G842" t="str">
        <f>IF(OR(RIGHT('Application Form'!H853,2)="PV",RIGHT('Application Form'!I853,2)="PV",RIGHT('Application Form'!J853,2)="PV"),"Yes","")</f>
        <v/>
      </c>
      <c r="H842" s="81" t="str">
        <f>IF(ISBLANK(IF(F842="SKSTD_BDL",'Application Form'!M853,IF('Office Use Only - DONT TOUCH!!!'!G842="Yes",'Application Form'!M853,""))),"",IF(F842="SKSTD_BDL",'Application Form'!M853,IF('Office Use Only - DONT TOUCH!!!'!G842="Yes",'Application Form'!M853,"")))</f>
        <v/>
      </c>
      <c r="K842" t="str">
        <f>IF(ISBLANK(IF(F842="SKSTD_BDL",'Application Form'!O853,IF('Office Use Only - DONT TOUCH!!!'!G842="Yes",'Application Form'!O853,""))),"",IF(F842="SKSTD_BDL",'Application Form'!O853,IF('Office Use Only - DONT TOUCH!!!'!G842="Yes",'Application Form'!O853,"")))</f>
        <v/>
      </c>
      <c r="N842" t="str">
        <f>IF(AND(F842="",'Application Form'!H853=""),"",IF(AND(F842="",'Application Form'!H853&lt;&gt;""),'Application Form'!H853,IF(AND(F842&lt;&gt;"",'Application Form'!I853=""),"",IF(AND(F842&lt;&gt;"",'Application Form'!I853&lt;&gt;""),IF('Application Form'!I853="SKSTD_BDL","SKSTD_BDL",IF('Application Form'!I853="MIP","MIP",IF('Application Form'!I853="MIP+PV","MIP",IF('Application Form'!I853="SEEKSIRE","SEEKSIRE",IF('Application Form'!I853="SEEKSIRE+PV","SEEKSIRE",IF('Application Form'!I853="GGP50K","GGP50K",IF('Application Form'!I853="GGP50K+PV","GGP50K",IF('Application Form'!I853="GGPHD (150K)","GGPHD (150K)",IF('Application Form'!I853="GGPHD+PV","GGPHD",IF('Application Form'!I853="PV","",IF('Application Form'!I853="POLL","",IF('Application Form'!I853="MSTN","MSTN",IF('Application Form'!I853="COAT","COAT",IF('Application Form'!I853="PI","PI",IF('Application Form'!I853="POLL_50K (add on)*","POLL_50K (add on)*",IF('Application Form'!I853="POLL_HD (add on)*","POLL_HD (add_on)*",IF('Application Form'!I853="MSTN_50K (add_on)*","MSTN_50K (add_on)*",IF('Application Form'!I853="MSTN_HD (add on)*","MSTN_HD (add on)*",IF('Application Form'!I853="STORE","STORE",IF('Application Form'!I853="HE","HE","")))))))))))))))))))),"ERROR"))))</f>
        <v/>
      </c>
      <c r="O842" t="str">
        <f>IF(AND(F842="",'Application Form'!H853=""),"",IF(AND(F842="",'Application Form'!H853&lt;&gt;"",'Application Form'!I853=""),"",IF(AND(F842&lt;&gt;"",'Application Form'!I853=""),"",IF(AND(F842&lt;&gt;"",'Application Form'!I853&lt;&gt;"",'Application Form'!J853=""),"",IF(AND(F842="",'Application Form'!H853&lt;&gt;"",'Application Form'!I853&lt;&gt;""),IF('Application Form'!I853="SKSTD_BDL","SKSTD_BDL",IF('Application Form'!I853="MIP","MIP",IF('Application Form'!I853="MIP+PV","MIP",IF('Application Form'!I853="SEEKSIRE","SEEKSIRE",IF('Application Form'!I853="SEEKSIRE+PV","SEEKSIRE",IF('Application Form'!I853="GGP50K","GGP50K",IF('Application Form'!I853="GGP50K+PV","GGP50K",IF('Application Form'!I853="GGPHD (150K)","GGPHD (150K)",IF('Application Form'!I853="GGPHD+PV","GGPHD",IF('Application Form'!I853="PV","",IF('Application Form'!I853="POLL","",IF('Application Form'!I853="MSTN","MSTN",IF('Application Form'!I853="COAT","COAT",IF('Application Form'!I853="PI","PI",IF('Application Form'!I853="POLL_50K (add on)*","POLL_50K (add on)*",IF('Application Form'!I853="POLL_HD (add on)*","POLL_HD (add_on)*",IF('Application Form'!I853="MSTN_50K (add_on)*","MSTN_50K (add_on)*",IF('Application Form'!I853="MSTN_HD (add on)*","MSTN_HD (add on)*",IF('Application Form'!I853="STORE","STORE",IF('Application Form'!I853="HE","HE","ERROR")))))))))))))))))))),IF(AND(F842&lt;&gt;"",'Application Form'!I853&lt;&gt;"",'Application Form'!J853&lt;&gt;""),IF('Application Form'!J853="SKSTD_BDL","SKSTD_BDL",IF('Application Form'!J853="MIP","MIP",IF('Application Form'!J853="MIP+PV","MIP",IF('Application Form'!J853="SEEKSIRE","SEEKSIRE",IF('Application Form'!J853="SEEKSIRE+PV","SEEKSIRE",IF('Application Form'!J853="GGP50K","GGP50K",IF('Application Form'!J853="GGP50K+PV","GGP50K",IF('Application Form'!J853="GGPHD (150K)","GGPHD (150K)",IF('Application Form'!J853="GGPHD+PV","GGPHD",IF('Application Form'!J853="PV","",IF('Application Form'!J853="POLL","",IF('Application Form'!J853="MSTN","MSTN",IF('Application Form'!J853="COAT","COAT",IF('Application Form'!J853="PI","PI",IF('Application Form'!J853="POLL_50K (add on)*","POLL_50K (add on)*",IF('Application Form'!J853="POLL_HD (add on)*","POLL_HD (add_on)*",IF('Application Form'!J853="MSTN_50K (add_on)*","MSTN_50K (add_on)*",IF('Application Form'!J853="MSTN_HD (add on)*","MSTN_HD (add on)*",IF('Application Form'!J853="STORE","STORE",IF('Application Form'!J853="HE","HE","")))))))))))))))))))),"ERROR"))))))</f>
        <v/>
      </c>
      <c r="P842" t="str">
        <f>IF(AND(F842="",O842&lt;&gt;""),IF('Application Form'!J853="SKSTD_BDL","SKSTD_BDL",IF('Application Form'!J853="MIP","MIP",IF('Application Form'!J853="MIP+PV","MIP",IF('Application Form'!J853="SEEKSIRE","SEEKSIRE",IF('Application Form'!J853="SEEKSIRE+PV","SEEKSIRE",IF('Application Form'!J853="GGP50K","GGP50K",IF('Application Form'!J853="GGP50K+PV","GGP50K",IF('Application Form'!J853="GGPHD (150K)","GGPHD (150K)",IF('Application Form'!J853="GGPHD+PV","GGPHD",IF('Application Form'!J853="PV","",IF('Application Form'!J853="POLL","",IF('Application Form'!J853="MSTN","MSTN",IF('Application Form'!J853="COAT","COAT",IF('Application Form'!J853="PI","PI",IF('Application Form'!J853="POLL_50K (add on)*","POLL_50K (add on)*",IF('Application Form'!J853="POLL_HD (add on)*","POLL_HD (add_on)*",IF('Application Form'!J853="MSTN_50K (add_on)*","MSTN_50K (add_on)*",IF('Application Form'!J853="MSTN_HD (add on)*","MSTN_HD (add on)*",IF('Application Form'!J853="STORE","STORE",IF('Application Form'!J853="HE","HE","")))))))))))))))))))),"")</f>
        <v/>
      </c>
    </row>
    <row r="843" spans="1:16" x14ac:dyDescent="0.25">
      <c r="A843" s="72">
        <f>'Application Form'!E854</f>
        <v>0</v>
      </c>
      <c r="B843" t="str">
        <f>IF('Application Form'!C854="Hair","H",IF('Application Form'!C854="Done","D",IF('Application Form'!C854="Semen","S",IF('Application Form'!C854="TSU","T",""))))</f>
        <v/>
      </c>
      <c r="C843" t="str">
        <f t="shared" si="13"/>
        <v>NAA</v>
      </c>
      <c r="F843" t="str">
        <f>IF('Application Form'!H854="SKSTD_BDL","SKSTD_BDL",IF('Application Form'!H854="MIP","MIP",IF('Application Form'!H854="MIP+PV","MIP",IF('Application Form'!H854="SEEKSIRE","SEEKSIRE",IF('Application Form'!H854="SEEKSIRE+PV","SEEKSIRE",IF('Application Form'!H854="GGP50K","GGP50K",IF('Application Form'!H854="GGP50K+PV","GGP50K",IF('Application Form'!H854="GGPHD (150K)","GGPHD (150K)",IF('Application Form'!H854="GGPHD+PV","GGPHD",IF('Application Form'!H854="PV","",IF('Application Form'!H854="POLL","",IF('Application Form'!H854="MSTN","",IF('Application Form'!H854="COAT","",IF('Application Form'!H854="PI","",IF('Application Form'!H854="POLL_50K (add on)*","",IF('Application Form'!H854="POLL_HD (add on)*","",IF('Application Form'!H854="MSTN_50K (add_on)*","",IF('Application Form'!H854="MSTN_HD (add on)*","",IF('Application Form'!H854="STORE","STORE",IF('Application Form'!H854="HE","HE",""))))))))))))))))))))</f>
        <v/>
      </c>
      <c r="G843" t="str">
        <f>IF(OR(RIGHT('Application Form'!H854,2)="PV",RIGHT('Application Form'!I854,2)="PV",RIGHT('Application Form'!J854,2)="PV"),"Yes","")</f>
        <v/>
      </c>
      <c r="H843" s="81" t="str">
        <f>IF(ISBLANK(IF(F843="SKSTD_BDL",'Application Form'!M854,IF('Office Use Only - DONT TOUCH!!!'!G843="Yes",'Application Form'!M854,""))),"",IF(F843="SKSTD_BDL",'Application Form'!M854,IF('Office Use Only - DONT TOUCH!!!'!G843="Yes",'Application Form'!M854,"")))</f>
        <v/>
      </c>
      <c r="K843" t="str">
        <f>IF(ISBLANK(IF(F843="SKSTD_BDL",'Application Form'!O854,IF('Office Use Only - DONT TOUCH!!!'!G843="Yes",'Application Form'!O854,""))),"",IF(F843="SKSTD_BDL",'Application Form'!O854,IF('Office Use Only - DONT TOUCH!!!'!G843="Yes",'Application Form'!O854,"")))</f>
        <v/>
      </c>
      <c r="N843" t="str">
        <f>IF(AND(F843="",'Application Form'!H854=""),"",IF(AND(F843="",'Application Form'!H854&lt;&gt;""),'Application Form'!H854,IF(AND(F843&lt;&gt;"",'Application Form'!I854=""),"",IF(AND(F843&lt;&gt;"",'Application Form'!I854&lt;&gt;""),IF('Application Form'!I854="SKSTD_BDL","SKSTD_BDL",IF('Application Form'!I854="MIP","MIP",IF('Application Form'!I854="MIP+PV","MIP",IF('Application Form'!I854="SEEKSIRE","SEEKSIRE",IF('Application Form'!I854="SEEKSIRE+PV","SEEKSIRE",IF('Application Form'!I854="GGP50K","GGP50K",IF('Application Form'!I854="GGP50K+PV","GGP50K",IF('Application Form'!I854="GGPHD (150K)","GGPHD (150K)",IF('Application Form'!I854="GGPHD+PV","GGPHD",IF('Application Form'!I854="PV","",IF('Application Form'!I854="POLL","",IF('Application Form'!I854="MSTN","MSTN",IF('Application Form'!I854="COAT","COAT",IF('Application Form'!I854="PI","PI",IF('Application Form'!I854="POLL_50K (add on)*","POLL_50K (add on)*",IF('Application Form'!I854="POLL_HD (add on)*","POLL_HD (add_on)*",IF('Application Form'!I854="MSTN_50K (add_on)*","MSTN_50K (add_on)*",IF('Application Form'!I854="MSTN_HD (add on)*","MSTN_HD (add on)*",IF('Application Form'!I854="STORE","STORE",IF('Application Form'!I854="HE","HE","")))))))))))))))))))),"ERROR"))))</f>
        <v/>
      </c>
      <c r="O843" t="str">
        <f>IF(AND(F843="",'Application Form'!H854=""),"",IF(AND(F843="",'Application Form'!H854&lt;&gt;"",'Application Form'!I854=""),"",IF(AND(F843&lt;&gt;"",'Application Form'!I854=""),"",IF(AND(F843&lt;&gt;"",'Application Form'!I854&lt;&gt;"",'Application Form'!J854=""),"",IF(AND(F843="",'Application Form'!H854&lt;&gt;"",'Application Form'!I854&lt;&gt;""),IF('Application Form'!I854="SKSTD_BDL","SKSTD_BDL",IF('Application Form'!I854="MIP","MIP",IF('Application Form'!I854="MIP+PV","MIP",IF('Application Form'!I854="SEEKSIRE","SEEKSIRE",IF('Application Form'!I854="SEEKSIRE+PV","SEEKSIRE",IF('Application Form'!I854="GGP50K","GGP50K",IF('Application Form'!I854="GGP50K+PV","GGP50K",IF('Application Form'!I854="GGPHD (150K)","GGPHD (150K)",IF('Application Form'!I854="GGPHD+PV","GGPHD",IF('Application Form'!I854="PV","",IF('Application Form'!I854="POLL","",IF('Application Form'!I854="MSTN","MSTN",IF('Application Form'!I854="COAT","COAT",IF('Application Form'!I854="PI","PI",IF('Application Form'!I854="POLL_50K (add on)*","POLL_50K (add on)*",IF('Application Form'!I854="POLL_HD (add on)*","POLL_HD (add_on)*",IF('Application Form'!I854="MSTN_50K (add_on)*","MSTN_50K (add_on)*",IF('Application Form'!I854="MSTN_HD (add on)*","MSTN_HD (add on)*",IF('Application Form'!I854="STORE","STORE",IF('Application Form'!I854="HE","HE","ERROR")))))))))))))))))))),IF(AND(F843&lt;&gt;"",'Application Form'!I854&lt;&gt;"",'Application Form'!J854&lt;&gt;""),IF('Application Form'!J854="SKSTD_BDL","SKSTD_BDL",IF('Application Form'!J854="MIP","MIP",IF('Application Form'!J854="MIP+PV","MIP",IF('Application Form'!J854="SEEKSIRE","SEEKSIRE",IF('Application Form'!J854="SEEKSIRE+PV","SEEKSIRE",IF('Application Form'!J854="GGP50K","GGP50K",IF('Application Form'!J854="GGP50K+PV","GGP50K",IF('Application Form'!J854="GGPHD (150K)","GGPHD (150K)",IF('Application Form'!J854="GGPHD+PV","GGPHD",IF('Application Form'!J854="PV","",IF('Application Form'!J854="POLL","",IF('Application Form'!J854="MSTN","MSTN",IF('Application Form'!J854="COAT","COAT",IF('Application Form'!J854="PI","PI",IF('Application Form'!J854="POLL_50K (add on)*","POLL_50K (add on)*",IF('Application Form'!J854="POLL_HD (add on)*","POLL_HD (add_on)*",IF('Application Form'!J854="MSTN_50K (add_on)*","MSTN_50K (add_on)*",IF('Application Form'!J854="MSTN_HD (add on)*","MSTN_HD (add on)*",IF('Application Form'!J854="STORE","STORE",IF('Application Form'!J854="HE","HE","")))))))))))))))))))),"ERROR"))))))</f>
        <v/>
      </c>
      <c r="P843" t="str">
        <f>IF(AND(F843="",O843&lt;&gt;""),IF('Application Form'!J854="SKSTD_BDL","SKSTD_BDL",IF('Application Form'!J854="MIP","MIP",IF('Application Form'!J854="MIP+PV","MIP",IF('Application Form'!J854="SEEKSIRE","SEEKSIRE",IF('Application Form'!J854="SEEKSIRE+PV","SEEKSIRE",IF('Application Form'!J854="GGP50K","GGP50K",IF('Application Form'!J854="GGP50K+PV","GGP50K",IF('Application Form'!J854="GGPHD (150K)","GGPHD (150K)",IF('Application Form'!J854="GGPHD+PV","GGPHD",IF('Application Form'!J854="PV","",IF('Application Form'!J854="POLL","",IF('Application Form'!J854="MSTN","MSTN",IF('Application Form'!J854="COAT","COAT",IF('Application Form'!J854="PI","PI",IF('Application Form'!J854="POLL_50K (add on)*","POLL_50K (add on)*",IF('Application Form'!J854="POLL_HD (add on)*","POLL_HD (add_on)*",IF('Application Form'!J854="MSTN_50K (add_on)*","MSTN_50K (add_on)*",IF('Application Form'!J854="MSTN_HD (add on)*","MSTN_HD (add on)*",IF('Application Form'!J854="STORE","STORE",IF('Application Form'!J854="HE","HE","")))))))))))))))))))),"")</f>
        <v/>
      </c>
    </row>
    <row r="844" spans="1:16" x14ac:dyDescent="0.25">
      <c r="A844" s="72">
        <f>'Application Form'!E855</f>
        <v>0</v>
      </c>
      <c r="B844" t="str">
        <f>IF('Application Form'!C855="Hair","H",IF('Application Form'!C855="Done","D",IF('Application Form'!C855="Semen","S",IF('Application Form'!C855="TSU","T",""))))</f>
        <v/>
      </c>
      <c r="C844" t="str">
        <f t="shared" si="13"/>
        <v>NAA</v>
      </c>
      <c r="F844" t="str">
        <f>IF('Application Form'!H855="SKSTD_BDL","SKSTD_BDL",IF('Application Form'!H855="MIP","MIP",IF('Application Form'!H855="MIP+PV","MIP",IF('Application Form'!H855="SEEKSIRE","SEEKSIRE",IF('Application Form'!H855="SEEKSIRE+PV","SEEKSIRE",IF('Application Form'!H855="GGP50K","GGP50K",IF('Application Form'!H855="GGP50K+PV","GGP50K",IF('Application Form'!H855="GGPHD (150K)","GGPHD (150K)",IF('Application Form'!H855="GGPHD+PV","GGPHD",IF('Application Form'!H855="PV","",IF('Application Form'!H855="POLL","",IF('Application Form'!H855="MSTN","",IF('Application Form'!H855="COAT","",IF('Application Form'!H855="PI","",IF('Application Form'!H855="POLL_50K (add on)*","",IF('Application Form'!H855="POLL_HD (add on)*","",IF('Application Form'!H855="MSTN_50K (add_on)*","",IF('Application Form'!H855="MSTN_HD (add on)*","",IF('Application Form'!H855="STORE","STORE",IF('Application Form'!H855="HE","HE",""))))))))))))))))))))</f>
        <v/>
      </c>
      <c r="G844" t="str">
        <f>IF(OR(RIGHT('Application Form'!H855,2)="PV",RIGHT('Application Form'!I855,2)="PV",RIGHT('Application Form'!J855,2)="PV"),"Yes","")</f>
        <v/>
      </c>
      <c r="H844" s="81" t="str">
        <f>IF(ISBLANK(IF(F844="SKSTD_BDL",'Application Form'!M855,IF('Office Use Only - DONT TOUCH!!!'!G844="Yes",'Application Form'!M855,""))),"",IF(F844="SKSTD_BDL",'Application Form'!M855,IF('Office Use Only - DONT TOUCH!!!'!G844="Yes",'Application Form'!M855,"")))</f>
        <v/>
      </c>
      <c r="K844" t="str">
        <f>IF(ISBLANK(IF(F844="SKSTD_BDL",'Application Form'!O855,IF('Office Use Only - DONT TOUCH!!!'!G844="Yes",'Application Form'!O855,""))),"",IF(F844="SKSTD_BDL",'Application Form'!O855,IF('Office Use Only - DONT TOUCH!!!'!G844="Yes",'Application Form'!O855,"")))</f>
        <v/>
      </c>
      <c r="N844" t="str">
        <f>IF(AND(F844="",'Application Form'!H855=""),"",IF(AND(F844="",'Application Form'!H855&lt;&gt;""),'Application Form'!H855,IF(AND(F844&lt;&gt;"",'Application Form'!I855=""),"",IF(AND(F844&lt;&gt;"",'Application Form'!I855&lt;&gt;""),IF('Application Form'!I855="SKSTD_BDL","SKSTD_BDL",IF('Application Form'!I855="MIP","MIP",IF('Application Form'!I855="MIP+PV","MIP",IF('Application Form'!I855="SEEKSIRE","SEEKSIRE",IF('Application Form'!I855="SEEKSIRE+PV","SEEKSIRE",IF('Application Form'!I855="GGP50K","GGP50K",IF('Application Form'!I855="GGP50K+PV","GGP50K",IF('Application Form'!I855="GGPHD (150K)","GGPHD (150K)",IF('Application Form'!I855="GGPHD+PV","GGPHD",IF('Application Form'!I855="PV","",IF('Application Form'!I855="POLL","",IF('Application Form'!I855="MSTN","MSTN",IF('Application Form'!I855="COAT","COAT",IF('Application Form'!I855="PI","PI",IF('Application Form'!I855="POLL_50K (add on)*","POLL_50K (add on)*",IF('Application Form'!I855="POLL_HD (add on)*","POLL_HD (add_on)*",IF('Application Form'!I855="MSTN_50K (add_on)*","MSTN_50K (add_on)*",IF('Application Form'!I855="MSTN_HD (add on)*","MSTN_HD (add on)*",IF('Application Form'!I855="STORE","STORE",IF('Application Form'!I855="HE","HE","")))))))))))))))))))),"ERROR"))))</f>
        <v/>
      </c>
      <c r="O844" t="str">
        <f>IF(AND(F844="",'Application Form'!H855=""),"",IF(AND(F844="",'Application Form'!H855&lt;&gt;"",'Application Form'!I855=""),"",IF(AND(F844&lt;&gt;"",'Application Form'!I855=""),"",IF(AND(F844&lt;&gt;"",'Application Form'!I855&lt;&gt;"",'Application Form'!J855=""),"",IF(AND(F844="",'Application Form'!H855&lt;&gt;"",'Application Form'!I855&lt;&gt;""),IF('Application Form'!I855="SKSTD_BDL","SKSTD_BDL",IF('Application Form'!I855="MIP","MIP",IF('Application Form'!I855="MIP+PV","MIP",IF('Application Form'!I855="SEEKSIRE","SEEKSIRE",IF('Application Form'!I855="SEEKSIRE+PV","SEEKSIRE",IF('Application Form'!I855="GGP50K","GGP50K",IF('Application Form'!I855="GGP50K+PV","GGP50K",IF('Application Form'!I855="GGPHD (150K)","GGPHD (150K)",IF('Application Form'!I855="GGPHD+PV","GGPHD",IF('Application Form'!I855="PV","",IF('Application Form'!I855="POLL","",IF('Application Form'!I855="MSTN","MSTN",IF('Application Form'!I855="COAT","COAT",IF('Application Form'!I855="PI","PI",IF('Application Form'!I855="POLL_50K (add on)*","POLL_50K (add on)*",IF('Application Form'!I855="POLL_HD (add on)*","POLL_HD (add_on)*",IF('Application Form'!I855="MSTN_50K (add_on)*","MSTN_50K (add_on)*",IF('Application Form'!I855="MSTN_HD (add on)*","MSTN_HD (add on)*",IF('Application Form'!I855="STORE","STORE",IF('Application Form'!I855="HE","HE","ERROR")))))))))))))))))))),IF(AND(F844&lt;&gt;"",'Application Form'!I855&lt;&gt;"",'Application Form'!J855&lt;&gt;""),IF('Application Form'!J855="SKSTD_BDL","SKSTD_BDL",IF('Application Form'!J855="MIP","MIP",IF('Application Form'!J855="MIP+PV","MIP",IF('Application Form'!J855="SEEKSIRE","SEEKSIRE",IF('Application Form'!J855="SEEKSIRE+PV","SEEKSIRE",IF('Application Form'!J855="GGP50K","GGP50K",IF('Application Form'!J855="GGP50K+PV","GGP50K",IF('Application Form'!J855="GGPHD (150K)","GGPHD (150K)",IF('Application Form'!J855="GGPHD+PV","GGPHD",IF('Application Form'!J855="PV","",IF('Application Form'!J855="POLL","",IF('Application Form'!J855="MSTN","MSTN",IF('Application Form'!J855="COAT","COAT",IF('Application Form'!J855="PI","PI",IF('Application Form'!J855="POLL_50K (add on)*","POLL_50K (add on)*",IF('Application Form'!J855="POLL_HD (add on)*","POLL_HD (add_on)*",IF('Application Form'!J855="MSTN_50K (add_on)*","MSTN_50K (add_on)*",IF('Application Form'!J855="MSTN_HD (add on)*","MSTN_HD (add on)*",IF('Application Form'!J855="STORE","STORE",IF('Application Form'!J855="HE","HE","")))))))))))))))))))),"ERROR"))))))</f>
        <v/>
      </c>
      <c r="P844" t="str">
        <f>IF(AND(F844="",O844&lt;&gt;""),IF('Application Form'!J855="SKSTD_BDL","SKSTD_BDL",IF('Application Form'!J855="MIP","MIP",IF('Application Form'!J855="MIP+PV","MIP",IF('Application Form'!J855="SEEKSIRE","SEEKSIRE",IF('Application Form'!J855="SEEKSIRE+PV","SEEKSIRE",IF('Application Form'!J855="GGP50K","GGP50K",IF('Application Form'!J855="GGP50K+PV","GGP50K",IF('Application Form'!J855="GGPHD (150K)","GGPHD (150K)",IF('Application Form'!J855="GGPHD+PV","GGPHD",IF('Application Form'!J855="PV","",IF('Application Form'!J855="POLL","",IF('Application Form'!J855="MSTN","MSTN",IF('Application Form'!J855="COAT","COAT",IF('Application Form'!J855="PI","PI",IF('Application Form'!J855="POLL_50K (add on)*","POLL_50K (add on)*",IF('Application Form'!J855="POLL_HD (add on)*","POLL_HD (add_on)*",IF('Application Form'!J855="MSTN_50K (add_on)*","MSTN_50K (add_on)*",IF('Application Form'!J855="MSTN_HD (add on)*","MSTN_HD (add on)*",IF('Application Form'!J855="STORE","STORE",IF('Application Form'!J855="HE","HE","")))))))))))))))))))),"")</f>
        <v/>
      </c>
    </row>
    <row r="845" spans="1:16" x14ac:dyDescent="0.25">
      <c r="A845" s="72">
        <f>'Application Form'!E856</f>
        <v>0</v>
      </c>
      <c r="B845" t="str">
        <f>IF('Application Form'!C856="Hair","H",IF('Application Form'!C856="Done","D",IF('Application Form'!C856="Semen","S",IF('Application Form'!C856="TSU","T",""))))</f>
        <v/>
      </c>
      <c r="C845" t="str">
        <f t="shared" si="13"/>
        <v>NAA</v>
      </c>
      <c r="F845" t="str">
        <f>IF('Application Form'!H856="SKSTD_BDL","SKSTD_BDL",IF('Application Form'!H856="MIP","MIP",IF('Application Form'!H856="MIP+PV","MIP",IF('Application Form'!H856="SEEKSIRE","SEEKSIRE",IF('Application Form'!H856="SEEKSIRE+PV","SEEKSIRE",IF('Application Form'!H856="GGP50K","GGP50K",IF('Application Form'!H856="GGP50K+PV","GGP50K",IF('Application Form'!H856="GGPHD (150K)","GGPHD (150K)",IF('Application Form'!H856="GGPHD+PV","GGPHD",IF('Application Form'!H856="PV","",IF('Application Form'!H856="POLL","",IF('Application Form'!H856="MSTN","",IF('Application Form'!H856="COAT","",IF('Application Form'!H856="PI","",IF('Application Form'!H856="POLL_50K (add on)*","",IF('Application Form'!H856="POLL_HD (add on)*","",IF('Application Form'!H856="MSTN_50K (add_on)*","",IF('Application Form'!H856="MSTN_HD (add on)*","",IF('Application Form'!H856="STORE","STORE",IF('Application Form'!H856="HE","HE",""))))))))))))))))))))</f>
        <v/>
      </c>
      <c r="G845" t="str">
        <f>IF(OR(RIGHT('Application Form'!H856,2)="PV",RIGHT('Application Form'!I856,2)="PV",RIGHT('Application Form'!J856,2)="PV"),"Yes","")</f>
        <v/>
      </c>
      <c r="H845" s="81" t="str">
        <f>IF(ISBLANK(IF(F845="SKSTD_BDL",'Application Form'!M856,IF('Office Use Only - DONT TOUCH!!!'!G845="Yes",'Application Form'!M856,""))),"",IF(F845="SKSTD_BDL",'Application Form'!M856,IF('Office Use Only - DONT TOUCH!!!'!G845="Yes",'Application Form'!M856,"")))</f>
        <v/>
      </c>
      <c r="K845" t="str">
        <f>IF(ISBLANK(IF(F845="SKSTD_BDL",'Application Form'!O856,IF('Office Use Only - DONT TOUCH!!!'!G845="Yes",'Application Form'!O856,""))),"",IF(F845="SKSTD_BDL",'Application Form'!O856,IF('Office Use Only - DONT TOUCH!!!'!G845="Yes",'Application Form'!O856,"")))</f>
        <v/>
      </c>
      <c r="N845" t="str">
        <f>IF(AND(F845="",'Application Form'!H856=""),"",IF(AND(F845="",'Application Form'!H856&lt;&gt;""),'Application Form'!H856,IF(AND(F845&lt;&gt;"",'Application Form'!I856=""),"",IF(AND(F845&lt;&gt;"",'Application Form'!I856&lt;&gt;""),IF('Application Form'!I856="SKSTD_BDL","SKSTD_BDL",IF('Application Form'!I856="MIP","MIP",IF('Application Form'!I856="MIP+PV","MIP",IF('Application Form'!I856="SEEKSIRE","SEEKSIRE",IF('Application Form'!I856="SEEKSIRE+PV","SEEKSIRE",IF('Application Form'!I856="GGP50K","GGP50K",IF('Application Form'!I856="GGP50K+PV","GGP50K",IF('Application Form'!I856="GGPHD (150K)","GGPHD (150K)",IF('Application Form'!I856="GGPHD+PV","GGPHD",IF('Application Form'!I856="PV","",IF('Application Form'!I856="POLL","",IF('Application Form'!I856="MSTN","MSTN",IF('Application Form'!I856="COAT","COAT",IF('Application Form'!I856="PI","PI",IF('Application Form'!I856="POLL_50K (add on)*","POLL_50K (add on)*",IF('Application Form'!I856="POLL_HD (add on)*","POLL_HD (add_on)*",IF('Application Form'!I856="MSTN_50K (add_on)*","MSTN_50K (add_on)*",IF('Application Form'!I856="MSTN_HD (add on)*","MSTN_HD (add on)*",IF('Application Form'!I856="STORE","STORE",IF('Application Form'!I856="HE","HE","")))))))))))))))))))),"ERROR"))))</f>
        <v/>
      </c>
      <c r="O845" t="str">
        <f>IF(AND(F845="",'Application Form'!H856=""),"",IF(AND(F845="",'Application Form'!H856&lt;&gt;"",'Application Form'!I856=""),"",IF(AND(F845&lt;&gt;"",'Application Form'!I856=""),"",IF(AND(F845&lt;&gt;"",'Application Form'!I856&lt;&gt;"",'Application Form'!J856=""),"",IF(AND(F845="",'Application Form'!H856&lt;&gt;"",'Application Form'!I856&lt;&gt;""),IF('Application Form'!I856="SKSTD_BDL","SKSTD_BDL",IF('Application Form'!I856="MIP","MIP",IF('Application Form'!I856="MIP+PV","MIP",IF('Application Form'!I856="SEEKSIRE","SEEKSIRE",IF('Application Form'!I856="SEEKSIRE+PV","SEEKSIRE",IF('Application Form'!I856="GGP50K","GGP50K",IF('Application Form'!I856="GGP50K+PV","GGP50K",IF('Application Form'!I856="GGPHD (150K)","GGPHD (150K)",IF('Application Form'!I856="GGPHD+PV","GGPHD",IF('Application Form'!I856="PV","",IF('Application Form'!I856="POLL","",IF('Application Form'!I856="MSTN","MSTN",IF('Application Form'!I856="COAT","COAT",IF('Application Form'!I856="PI","PI",IF('Application Form'!I856="POLL_50K (add on)*","POLL_50K (add on)*",IF('Application Form'!I856="POLL_HD (add on)*","POLL_HD (add_on)*",IF('Application Form'!I856="MSTN_50K (add_on)*","MSTN_50K (add_on)*",IF('Application Form'!I856="MSTN_HD (add on)*","MSTN_HD (add on)*",IF('Application Form'!I856="STORE","STORE",IF('Application Form'!I856="HE","HE","ERROR")))))))))))))))))))),IF(AND(F845&lt;&gt;"",'Application Form'!I856&lt;&gt;"",'Application Form'!J856&lt;&gt;""),IF('Application Form'!J856="SKSTD_BDL","SKSTD_BDL",IF('Application Form'!J856="MIP","MIP",IF('Application Form'!J856="MIP+PV","MIP",IF('Application Form'!J856="SEEKSIRE","SEEKSIRE",IF('Application Form'!J856="SEEKSIRE+PV","SEEKSIRE",IF('Application Form'!J856="GGP50K","GGP50K",IF('Application Form'!J856="GGP50K+PV","GGP50K",IF('Application Form'!J856="GGPHD (150K)","GGPHD (150K)",IF('Application Form'!J856="GGPHD+PV","GGPHD",IF('Application Form'!J856="PV","",IF('Application Form'!J856="POLL","",IF('Application Form'!J856="MSTN","MSTN",IF('Application Form'!J856="COAT","COAT",IF('Application Form'!J856="PI","PI",IF('Application Form'!J856="POLL_50K (add on)*","POLL_50K (add on)*",IF('Application Form'!J856="POLL_HD (add on)*","POLL_HD (add_on)*",IF('Application Form'!J856="MSTN_50K (add_on)*","MSTN_50K (add_on)*",IF('Application Form'!J856="MSTN_HD (add on)*","MSTN_HD (add on)*",IF('Application Form'!J856="STORE","STORE",IF('Application Form'!J856="HE","HE","")))))))))))))))))))),"ERROR"))))))</f>
        <v/>
      </c>
      <c r="P845" t="str">
        <f>IF(AND(F845="",O845&lt;&gt;""),IF('Application Form'!J856="SKSTD_BDL","SKSTD_BDL",IF('Application Form'!J856="MIP","MIP",IF('Application Form'!J856="MIP+PV","MIP",IF('Application Form'!J856="SEEKSIRE","SEEKSIRE",IF('Application Form'!J856="SEEKSIRE+PV","SEEKSIRE",IF('Application Form'!J856="GGP50K","GGP50K",IF('Application Form'!J856="GGP50K+PV","GGP50K",IF('Application Form'!J856="GGPHD (150K)","GGPHD (150K)",IF('Application Form'!J856="GGPHD+PV","GGPHD",IF('Application Form'!J856="PV","",IF('Application Form'!J856="POLL","",IF('Application Form'!J856="MSTN","MSTN",IF('Application Form'!J856="COAT","COAT",IF('Application Form'!J856="PI","PI",IF('Application Form'!J856="POLL_50K (add on)*","POLL_50K (add on)*",IF('Application Form'!J856="POLL_HD (add on)*","POLL_HD (add_on)*",IF('Application Form'!J856="MSTN_50K (add_on)*","MSTN_50K (add_on)*",IF('Application Form'!J856="MSTN_HD (add on)*","MSTN_HD (add on)*",IF('Application Form'!J856="STORE","STORE",IF('Application Form'!J856="HE","HE","")))))))))))))))))))),"")</f>
        <v/>
      </c>
    </row>
    <row r="846" spans="1:16" x14ac:dyDescent="0.25">
      <c r="A846" s="72">
        <f>'Application Form'!E857</f>
        <v>0</v>
      </c>
      <c r="B846" t="str">
        <f>IF('Application Form'!C857="Hair","H",IF('Application Form'!C857="Done","D",IF('Application Form'!C857="Semen","S",IF('Application Form'!C857="TSU","T",""))))</f>
        <v/>
      </c>
      <c r="C846" t="str">
        <f t="shared" si="13"/>
        <v>NAA</v>
      </c>
      <c r="F846" t="str">
        <f>IF('Application Form'!H857="SKSTD_BDL","SKSTD_BDL",IF('Application Form'!H857="MIP","MIP",IF('Application Form'!H857="MIP+PV","MIP",IF('Application Form'!H857="SEEKSIRE","SEEKSIRE",IF('Application Form'!H857="SEEKSIRE+PV","SEEKSIRE",IF('Application Form'!H857="GGP50K","GGP50K",IF('Application Form'!H857="GGP50K+PV","GGP50K",IF('Application Form'!H857="GGPHD (150K)","GGPHD (150K)",IF('Application Form'!H857="GGPHD+PV","GGPHD",IF('Application Form'!H857="PV","",IF('Application Form'!H857="POLL","",IF('Application Form'!H857="MSTN","",IF('Application Form'!H857="COAT","",IF('Application Form'!H857="PI","",IF('Application Form'!H857="POLL_50K (add on)*","",IF('Application Form'!H857="POLL_HD (add on)*","",IF('Application Form'!H857="MSTN_50K (add_on)*","",IF('Application Form'!H857="MSTN_HD (add on)*","",IF('Application Form'!H857="STORE","STORE",IF('Application Form'!H857="HE","HE",""))))))))))))))))))))</f>
        <v/>
      </c>
      <c r="G846" t="str">
        <f>IF(OR(RIGHT('Application Form'!H857,2)="PV",RIGHT('Application Form'!I857,2)="PV",RIGHT('Application Form'!J857,2)="PV"),"Yes","")</f>
        <v/>
      </c>
      <c r="H846" s="81" t="str">
        <f>IF(ISBLANK(IF(F846="SKSTD_BDL",'Application Form'!M857,IF('Office Use Only - DONT TOUCH!!!'!G846="Yes",'Application Form'!M857,""))),"",IF(F846="SKSTD_BDL",'Application Form'!M857,IF('Office Use Only - DONT TOUCH!!!'!G846="Yes",'Application Form'!M857,"")))</f>
        <v/>
      </c>
      <c r="K846" t="str">
        <f>IF(ISBLANK(IF(F846="SKSTD_BDL",'Application Form'!O857,IF('Office Use Only - DONT TOUCH!!!'!G846="Yes",'Application Form'!O857,""))),"",IF(F846="SKSTD_BDL",'Application Form'!O857,IF('Office Use Only - DONT TOUCH!!!'!G846="Yes",'Application Form'!O857,"")))</f>
        <v/>
      </c>
      <c r="N846" t="str">
        <f>IF(AND(F846="",'Application Form'!H857=""),"",IF(AND(F846="",'Application Form'!H857&lt;&gt;""),'Application Form'!H857,IF(AND(F846&lt;&gt;"",'Application Form'!I857=""),"",IF(AND(F846&lt;&gt;"",'Application Form'!I857&lt;&gt;""),IF('Application Form'!I857="SKSTD_BDL","SKSTD_BDL",IF('Application Form'!I857="MIP","MIP",IF('Application Form'!I857="MIP+PV","MIP",IF('Application Form'!I857="SEEKSIRE","SEEKSIRE",IF('Application Form'!I857="SEEKSIRE+PV","SEEKSIRE",IF('Application Form'!I857="GGP50K","GGP50K",IF('Application Form'!I857="GGP50K+PV","GGP50K",IF('Application Form'!I857="GGPHD (150K)","GGPHD (150K)",IF('Application Form'!I857="GGPHD+PV","GGPHD",IF('Application Form'!I857="PV","",IF('Application Form'!I857="POLL","",IF('Application Form'!I857="MSTN","MSTN",IF('Application Form'!I857="COAT","COAT",IF('Application Form'!I857="PI","PI",IF('Application Form'!I857="POLL_50K (add on)*","POLL_50K (add on)*",IF('Application Form'!I857="POLL_HD (add on)*","POLL_HD (add_on)*",IF('Application Form'!I857="MSTN_50K (add_on)*","MSTN_50K (add_on)*",IF('Application Form'!I857="MSTN_HD (add on)*","MSTN_HD (add on)*",IF('Application Form'!I857="STORE","STORE",IF('Application Form'!I857="HE","HE","")))))))))))))))))))),"ERROR"))))</f>
        <v/>
      </c>
      <c r="O846" t="str">
        <f>IF(AND(F846="",'Application Form'!H857=""),"",IF(AND(F846="",'Application Form'!H857&lt;&gt;"",'Application Form'!I857=""),"",IF(AND(F846&lt;&gt;"",'Application Form'!I857=""),"",IF(AND(F846&lt;&gt;"",'Application Form'!I857&lt;&gt;"",'Application Form'!J857=""),"",IF(AND(F846="",'Application Form'!H857&lt;&gt;"",'Application Form'!I857&lt;&gt;""),IF('Application Form'!I857="SKSTD_BDL","SKSTD_BDL",IF('Application Form'!I857="MIP","MIP",IF('Application Form'!I857="MIP+PV","MIP",IF('Application Form'!I857="SEEKSIRE","SEEKSIRE",IF('Application Form'!I857="SEEKSIRE+PV","SEEKSIRE",IF('Application Form'!I857="GGP50K","GGP50K",IF('Application Form'!I857="GGP50K+PV","GGP50K",IF('Application Form'!I857="GGPHD (150K)","GGPHD (150K)",IF('Application Form'!I857="GGPHD+PV","GGPHD",IF('Application Form'!I857="PV","",IF('Application Form'!I857="POLL","",IF('Application Form'!I857="MSTN","MSTN",IF('Application Form'!I857="COAT","COAT",IF('Application Form'!I857="PI","PI",IF('Application Form'!I857="POLL_50K (add on)*","POLL_50K (add on)*",IF('Application Form'!I857="POLL_HD (add on)*","POLL_HD (add_on)*",IF('Application Form'!I857="MSTN_50K (add_on)*","MSTN_50K (add_on)*",IF('Application Form'!I857="MSTN_HD (add on)*","MSTN_HD (add on)*",IF('Application Form'!I857="STORE","STORE",IF('Application Form'!I857="HE","HE","ERROR")))))))))))))))))))),IF(AND(F846&lt;&gt;"",'Application Form'!I857&lt;&gt;"",'Application Form'!J857&lt;&gt;""),IF('Application Form'!J857="SKSTD_BDL","SKSTD_BDL",IF('Application Form'!J857="MIP","MIP",IF('Application Form'!J857="MIP+PV","MIP",IF('Application Form'!J857="SEEKSIRE","SEEKSIRE",IF('Application Form'!J857="SEEKSIRE+PV","SEEKSIRE",IF('Application Form'!J857="GGP50K","GGP50K",IF('Application Form'!J857="GGP50K+PV","GGP50K",IF('Application Form'!J857="GGPHD (150K)","GGPHD (150K)",IF('Application Form'!J857="GGPHD+PV","GGPHD",IF('Application Form'!J857="PV","",IF('Application Form'!J857="POLL","",IF('Application Form'!J857="MSTN","MSTN",IF('Application Form'!J857="COAT","COAT",IF('Application Form'!J857="PI","PI",IF('Application Form'!J857="POLL_50K (add on)*","POLL_50K (add on)*",IF('Application Form'!J857="POLL_HD (add on)*","POLL_HD (add_on)*",IF('Application Form'!J857="MSTN_50K (add_on)*","MSTN_50K (add_on)*",IF('Application Form'!J857="MSTN_HD (add on)*","MSTN_HD (add on)*",IF('Application Form'!J857="STORE","STORE",IF('Application Form'!J857="HE","HE","")))))))))))))))))))),"ERROR"))))))</f>
        <v/>
      </c>
      <c r="P846" t="str">
        <f>IF(AND(F846="",O846&lt;&gt;""),IF('Application Form'!J857="SKSTD_BDL","SKSTD_BDL",IF('Application Form'!J857="MIP","MIP",IF('Application Form'!J857="MIP+PV","MIP",IF('Application Form'!J857="SEEKSIRE","SEEKSIRE",IF('Application Form'!J857="SEEKSIRE+PV","SEEKSIRE",IF('Application Form'!J857="GGP50K","GGP50K",IF('Application Form'!J857="GGP50K+PV","GGP50K",IF('Application Form'!J857="GGPHD (150K)","GGPHD (150K)",IF('Application Form'!J857="GGPHD+PV","GGPHD",IF('Application Form'!J857="PV","",IF('Application Form'!J857="POLL","",IF('Application Form'!J857="MSTN","MSTN",IF('Application Form'!J857="COAT","COAT",IF('Application Form'!J857="PI","PI",IF('Application Form'!J857="POLL_50K (add on)*","POLL_50K (add on)*",IF('Application Form'!J857="POLL_HD (add on)*","POLL_HD (add_on)*",IF('Application Form'!J857="MSTN_50K (add_on)*","MSTN_50K (add_on)*",IF('Application Form'!J857="MSTN_HD (add on)*","MSTN_HD (add on)*",IF('Application Form'!J857="STORE","STORE",IF('Application Form'!J857="HE","HE","")))))))))))))))))))),"")</f>
        <v/>
      </c>
    </row>
    <row r="847" spans="1:16" x14ac:dyDescent="0.25">
      <c r="A847" s="72">
        <f>'Application Form'!E858</f>
        <v>0</v>
      </c>
      <c r="B847" t="str">
        <f>IF('Application Form'!C858="Hair","H",IF('Application Form'!C858="Done","D",IF('Application Form'!C858="Semen","S",IF('Application Form'!C858="TSU","T",""))))</f>
        <v/>
      </c>
      <c r="C847" t="str">
        <f t="shared" si="13"/>
        <v>NAA</v>
      </c>
      <c r="F847" t="str">
        <f>IF('Application Form'!H858="SKSTD_BDL","SKSTD_BDL",IF('Application Form'!H858="MIP","MIP",IF('Application Form'!H858="MIP+PV","MIP",IF('Application Form'!H858="SEEKSIRE","SEEKSIRE",IF('Application Form'!H858="SEEKSIRE+PV","SEEKSIRE",IF('Application Form'!H858="GGP50K","GGP50K",IF('Application Form'!H858="GGP50K+PV","GGP50K",IF('Application Form'!H858="GGPHD (150K)","GGPHD (150K)",IF('Application Form'!H858="GGPHD+PV","GGPHD",IF('Application Form'!H858="PV","",IF('Application Form'!H858="POLL","",IF('Application Form'!H858="MSTN","",IF('Application Form'!H858="COAT","",IF('Application Form'!H858="PI","",IF('Application Form'!H858="POLL_50K (add on)*","",IF('Application Form'!H858="POLL_HD (add on)*","",IF('Application Form'!H858="MSTN_50K (add_on)*","",IF('Application Form'!H858="MSTN_HD (add on)*","",IF('Application Form'!H858="STORE","STORE",IF('Application Form'!H858="HE","HE",""))))))))))))))))))))</f>
        <v/>
      </c>
      <c r="G847" t="str">
        <f>IF(OR(RIGHT('Application Form'!H858,2)="PV",RIGHT('Application Form'!I858,2)="PV",RIGHT('Application Form'!J858,2)="PV"),"Yes","")</f>
        <v/>
      </c>
      <c r="H847" s="81" t="str">
        <f>IF(ISBLANK(IF(F847="SKSTD_BDL",'Application Form'!M858,IF('Office Use Only - DONT TOUCH!!!'!G847="Yes",'Application Form'!M858,""))),"",IF(F847="SKSTD_BDL",'Application Form'!M858,IF('Office Use Only - DONT TOUCH!!!'!G847="Yes",'Application Form'!M858,"")))</f>
        <v/>
      </c>
      <c r="K847" t="str">
        <f>IF(ISBLANK(IF(F847="SKSTD_BDL",'Application Form'!O858,IF('Office Use Only - DONT TOUCH!!!'!G847="Yes",'Application Form'!O858,""))),"",IF(F847="SKSTD_BDL",'Application Form'!O858,IF('Office Use Only - DONT TOUCH!!!'!G847="Yes",'Application Form'!O858,"")))</f>
        <v/>
      </c>
      <c r="N847" t="str">
        <f>IF(AND(F847="",'Application Form'!H858=""),"",IF(AND(F847="",'Application Form'!H858&lt;&gt;""),'Application Form'!H858,IF(AND(F847&lt;&gt;"",'Application Form'!I858=""),"",IF(AND(F847&lt;&gt;"",'Application Form'!I858&lt;&gt;""),IF('Application Form'!I858="SKSTD_BDL","SKSTD_BDL",IF('Application Form'!I858="MIP","MIP",IF('Application Form'!I858="MIP+PV","MIP",IF('Application Form'!I858="SEEKSIRE","SEEKSIRE",IF('Application Form'!I858="SEEKSIRE+PV","SEEKSIRE",IF('Application Form'!I858="GGP50K","GGP50K",IF('Application Form'!I858="GGP50K+PV","GGP50K",IF('Application Form'!I858="GGPHD (150K)","GGPHD (150K)",IF('Application Form'!I858="GGPHD+PV","GGPHD",IF('Application Form'!I858="PV","",IF('Application Form'!I858="POLL","",IF('Application Form'!I858="MSTN","MSTN",IF('Application Form'!I858="COAT","COAT",IF('Application Form'!I858="PI","PI",IF('Application Form'!I858="POLL_50K (add on)*","POLL_50K (add on)*",IF('Application Form'!I858="POLL_HD (add on)*","POLL_HD (add_on)*",IF('Application Form'!I858="MSTN_50K (add_on)*","MSTN_50K (add_on)*",IF('Application Form'!I858="MSTN_HD (add on)*","MSTN_HD (add on)*",IF('Application Form'!I858="STORE","STORE",IF('Application Form'!I858="HE","HE","")))))))))))))))))))),"ERROR"))))</f>
        <v/>
      </c>
      <c r="O847" t="str">
        <f>IF(AND(F847="",'Application Form'!H858=""),"",IF(AND(F847="",'Application Form'!H858&lt;&gt;"",'Application Form'!I858=""),"",IF(AND(F847&lt;&gt;"",'Application Form'!I858=""),"",IF(AND(F847&lt;&gt;"",'Application Form'!I858&lt;&gt;"",'Application Form'!J858=""),"",IF(AND(F847="",'Application Form'!H858&lt;&gt;"",'Application Form'!I858&lt;&gt;""),IF('Application Form'!I858="SKSTD_BDL","SKSTD_BDL",IF('Application Form'!I858="MIP","MIP",IF('Application Form'!I858="MIP+PV","MIP",IF('Application Form'!I858="SEEKSIRE","SEEKSIRE",IF('Application Form'!I858="SEEKSIRE+PV","SEEKSIRE",IF('Application Form'!I858="GGP50K","GGP50K",IF('Application Form'!I858="GGP50K+PV","GGP50K",IF('Application Form'!I858="GGPHD (150K)","GGPHD (150K)",IF('Application Form'!I858="GGPHD+PV","GGPHD",IF('Application Form'!I858="PV","",IF('Application Form'!I858="POLL","",IF('Application Form'!I858="MSTN","MSTN",IF('Application Form'!I858="COAT","COAT",IF('Application Form'!I858="PI","PI",IF('Application Form'!I858="POLL_50K (add on)*","POLL_50K (add on)*",IF('Application Form'!I858="POLL_HD (add on)*","POLL_HD (add_on)*",IF('Application Form'!I858="MSTN_50K (add_on)*","MSTN_50K (add_on)*",IF('Application Form'!I858="MSTN_HD (add on)*","MSTN_HD (add on)*",IF('Application Form'!I858="STORE","STORE",IF('Application Form'!I858="HE","HE","ERROR")))))))))))))))))))),IF(AND(F847&lt;&gt;"",'Application Form'!I858&lt;&gt;"",'Application Form'!J858&lt;&gt;""),IF('Application Form'!J858="SKSTD_BDL","SKSTD_BDL",IF('Application Form'!J858="MIP","MIP",IF('Application Form'!J858="MIP+PV","MIP",IF('Application Form'!J858="SEEKSIRE","SEEKSIRE",IF('Application Form'!J858="SEEKSIRE+PV","SEEKSIRE",IF('Application Form'!J858="GGP50K","GGP50K",IF('Application Form'!J858="GGP50K+PV","GGP50K",IF('Application Form'!J858="GGPHD (150K)","GGPHD (150K)",IF('Application Form'!J858="GGPHD+PV","GGPHD",IF('Application Form'!J858="PV","",IF('Application Form'!J858="POLL","",IF('Application Form'!J858="MSTN","MSTN",IF('Application Form'!J858="COAT","COAT",IF('Application Form'!J858="PI","PI",IF('Application Form'!J858="POLL_50K (add on)*","POLL_50K (add on)*",IF('Application Form'!J858="POLL_HD (add on)*","POLL_HD (add_on)*",IF('Application Form'!J858="MSTN_50K (add_on)*","MSTN_50K (add_on)*",IF('Application Form'!J858="MSTN_HD (add on)*","MSTN_HD (add on)*",IF('Application Form'!J858="STORE","STORE",IF('Application Form'!J858="HE","HE","")))))))))))))))))))),"ERROR"))))))</f>
        <v/>
      </c>
      <c r="P847" t="str">
        <f>IF(AND(F847="",O847&lt;&gt;""),IF('Application Form'!J858="SKSTD_BDL","SKSTD_BDL",IF('Application Form'!J858="MIP","MIP",IF('Application Form'!J858="MIP+PV","MIP",IF('Application Form'!J858="SEEKSIRE","SEEKSIRE",IF('Application Form'!J858="SEEKSIRE+PV","SEEKSIRE",IF('Application Form'!J858="GGP50K","GGP50K",IF('Application Form'!J858="GGP50K+PV","GGP50K",IF('Application Form'!J858="GGPHD (150K)","GGPHD (150K)",IF('Application Form'!J858="GGPHD+PV","GGPHD",IF('Application Form'!J858="PV","",IF('Application Form'!J858="POLL","",IF('Application Form'!J858="MSTN","MSTN",IF('Application Form'!J858="COAT","COAT",IF('Application Form'!J858="PI","PI",IF('Application Form'!J858="POLL_50K (add on)*","POLL_50K (add on)*",IF('Application Form'!J858="POLL_HD (add on)*","POLL_HD (add_on)*",IF('Application Form'!J858="MSTN_50K (add_on)*","MSTN_50K (add_on)*",IF('Application Form'!J858="MSTN_HD (add on)*","MSTN_HD (add on)*",IF('Application Form'!J858="STORE","STORE",IF('Application Form'!J858="HE","HE","")))))))))))))))))))),"")</f>
        <v/>
      </c>
    </row>
    <row r="848" spans="1:16" x14ac:dyDescent="0.25">
      <c r="A848" s="72">
        <f>'Application Form'!E859</f>
        <v>0</v>
      </c>
      <c r="B848" t="str">
        <f>IF('Application Form'!C859="Hair","H",IF('Application Form'!C859="Done","D",IF('Application Form'!C859="Semen","S",IF('Application Form'!C859="TSU","T",""))))</f>
        <v/>
      </c>
      <c r="C848" t="str">
        <f t="shared" si="13"/>
        <v>NAA</v>
      </c>
      <c r="F848" t="str">
        <f>IF('Application Form'!H859="SKSTD_BDL","SKSTD_BDL",IF('Application Form'!H859="MIP","MIP",IF('Application Form'!H859="MIP+PV","MIP",IF('Application Form'!H859="SEEKSIRE","SEEKSIRE",IF('Application Form'!H859="SEEKSIRE+PV","SEEKSIRE",IF('Application Form'!H859="GGP50K","GGP50K",IF('Application Form'!H859="GGP50K+PV","GGP50K",IF('Application Form'!H859="GGPHD (150K)","GGPHD (150K)",IF('Application Form'!H859="GGPHD+PV","GGPHD",IF('Application Form'!H859="PV","",IF('Application Form'!H859="POLL","",IF('Application Form'!H859="MSTN","",IF('Application Form'!H859="COAT","",IF('Application Form'!H859="PI","",IF('Application Form'!H859="POLL_50K (add on)*","",IF('Application Form'!H859="POLL_HD (add on)*","",IF('Application Form'!H859="MSTN_50K (add_on)*","",IF('Application Form'!H859="MSTN_HD (add on)*","",IF('Application Form'!H859="STORE","STORE",IF('Application Form'!H859="HE","HE",""))))))))))))))))))))</f>
        <v/>
      </c>
      <c r="G848" t="str">
        <f>IF(OR(RIGHT('Application Form'!H859,2)="PV",RIGHT('Application Form'!I859,2)="PV",RIGHT('Application Form'!J859,2)="PV"),"Yes","")</f>
        <v/>
      </c>
      <c r="H848" s="81" t="str">
        <f>IF(ISBLANK(IF(F848="SKSTD_BDL",'Application Form'!M859,IF('Office Use Only - DONT TOUCH!!!'!G848="Yes",'Application Form'!M859,""))),"",IF(F848="SKSTD_BDL",'Application Form'!M859,IF('Office Use Only - DONT TOUCH!!!'!G848="Yes",'Application Form'!M859,"")))</f>
        <v/>
      </c>
      <c r="K848" t="str">
        <f>IF(ISBLANK(IF(F848="SKSTD_BDL",'Application Form'!O859,IF('Office Use Only - DONT TOUCH!!!'!G848="Yes",'Application Form'!O859,""))),"",IF(F848="SKSTD_BDL",'Application Form'!O859,IF('Office Use Only - DONT TOUCH!!!'!G848="Yes",'Application Form'!O859,"")))</f>
        <v/>
      </c>
      <c r="N848" t="str">
        <f>IF(AND(F848="",'Application Form'!H859=""),"",IF(AND(F848="",'Application Form'!H859&lt;&gt;""),'Application Form'!H859,IF(AND(F848&lt;&gt;"",'Application Form'!I859=""),"",IF(AND(F848&lt;&gt;"",'Application Form'!I859&lt;&gt;""),IF('Application Form'!I859="SKSTD_BDL","SKSTD_BDL",IF('Application Form'!I859="MIP","MIP",IF('Application Form'!I859="MIP+PV","MIP",IF('Application Form'!I859="SEEKSIRE","SEEKSIRE",IF('Application Form'!I859="SEEKSIRE+PV","SEEKSIRE",IF('Application Form'!I859="GGP50K","GGP50K",IF('Application Form'!I859="GGP50K+PV","GGP50K",IF('Application Form'!I859="GGPHD (150K)","GGPHD (150K)",IF('Application Form'!I859="GGPHD+PV","GGPHD",IF('Application Form'!I859="PV","",IF('Application Form'!I859="POLL","",IF('Application Form'!I859="MSTN","MSTN",IF('Application Form'!I859="COAT","COAT",IF('Application Form'!I859="PI","PI",IF('Application Form'!I859="POLL_50K (add on)*","POLL_50K (add on)*",IF('Application Form'!I859="POLL_HD (add on)*","POLL_HD (add_on)*",IF('Application Form'!I859="MSTN_50K (add_on)*","MSTN_50K (add_on)*",IF('Application Form'!I859="MSTN_HD (add on)*","MSTN_HD (add on)*",IF('Application Form'!I859="STORE","STORE",IF('Application Form'!I859="HE","HE","")))))))))))))))))))),"ERROR"))))</f>
        <v/>
      </c>
      <c r="O848" t="str">
        <f>IF(AND(F848="",'Application Form'!H859=""),"",IF(AND(F848="",'Application Form'!H859&lt;&gt;"",'Application Form'!I859=""),"",IF(AND(F848&lt;&gt;"",'Application Form'!I859=""),"",IF(AND(F848&lt;&gt;"",'Application Form'!I859&lt;&gt;"",'Application Form'!J859=""),"",IF(AND(F848="",'Application Form'!H859&lt;&gt;"",'Application Form'!I859&lt;&gt;""),IF('Application Form'!I859="SKSTD_BDL","SKSTD_BDL",IF('Application Form'!I859="MIP","MIP",IF('Application Form'!I859="MIP+PV","MIP",IF('Application Form'!I859="SEEKSIRE","SEEKSIRE",IF('Application Form'!I859="SEEKSIRE+PV","SEEKSIRE",IF('Application Form'!I859="GGP50K","GGP50K",IF('Application Form'!I859="GGP50K+PV","GGP50K",IF('Application Form'!I859="GGPHD (150K)","GGPHD (150K)",IF('Application Form'!I859="GGPHD+PV","GGPHD",IF('Application Form'!I859="PV","",IF('Application Form'!I859="POLL","",IF('Application Form'!I859="MSTN","MSTN",IF('Application Form'!I859="COAT","COAT",IF('Application Form'!I859="PI","PI",IF('Application Form'!I859="POLL_50K (add on)*","POLL_50K (add on)*",IF('Application Form'!I859="POLL_HD (add on)*","POLL_HD (add_on)*",IF('Application Form'!I859="MSTN_50K (add_on)*","MSTN_50K (add_on)*",IF('Application Form'!I859="MSTN_HD (add on)*","MSTN_HD (add on)*",IF('Application Form'!I859="STORE","STORE",IF('Application Form'!I859="HE","HE","ERROR")))))))))))))))))))),IF(AND(F848&lt;&gt;"",'Application Form'!I859&lt;&gt;"",'Application Form'!J859&lt;&gt;""),IF('Application Form'!J859="SKSTD_BDL","SKSTD_BDL",IF('Application Form'!J859="MIP","MIP",IF('Application Form'!J859="MIP+PV","MIP",IF('Application Form'!J859="SEEKSIRE","SEEKSIRE",IF('Application Form'!J859="SEEKSIRE+PV","SEEKSIRE",IF('Application Form'!J859="GGP50K","GGP50K",IF('Application Form'!J859="GGP50K+PV","GGP50K",IF('Application Form'!J859="GGPHD (150K)","GGPHD (150K)",IF('Application Form'!J859="GGPHD+PV","GGPHD",IF('Application Form'!J859="PV","",IF('Application Form'!J859="POLL","",IF('Application Form'!J859="MSTN","MSTN",IF('Application Form'!J859="COAT","COAT",IF('Application Form'!J859="PI","PI",IF('Application Form'!J859="POLL_50K (add on)*","POLL_50K (add on)*",IF('Application Form'!J859="POLL_HD (add on)*","POLL_HD (add_on)*",IF('Application Form'!J859="MSTN_50K (add_on)*","MSTN_50K (add_on)*",IF('Application Form'!J859="MSTN_HD (add on)*","MSTN_HD (add on)*",IF('Application Form'!J859="STORE","STORE",IF('Application Form'!J859="HE","HE","")))))))))))))))))))),"ERROR"))))))</f>
        <v/>
      </c>
      <c r="P848" t="str">
        <f>IF(AND(F848="",O848&lt;&gt;""),IF('Application Form'!J859="SKSTD_BDL","SKSTD_BDL",IF('Application Form'!J859="MIP","MIP",IF('Application Form'!J859="MIP+PV","MIP",IF('Application Form'!J859="SEEKSIRE","SEEKSIRE",IF('Application Form'!J859="SEEKSIRE+PV","SEEKSIRE",IF('Application Form'!J859="GGP50K","GGP50K",IF('Application Form'!J859="GGP50K+PV","GGP50K",IF('Application Form'!J859="GGPHD (150K)","GGPHD (150K)",IF('Application Form'!J859="GGPHD+PV","GGPHD",IF('Application Form'!J859="PV","",IF('Application Form'!J859="POLL","",IF('Application Form'!J859="MSTN","MSTN",IF('Application Form'!J859="COAT","COAT",IF('Application Form'!J859="PI","PI",IF('Application Form'!J859="POLL_50K (add on)*","POLL_50K (add on)*",IF('Application Form'!J859="POLL_HD (add on)*","POLL_HD (add_on)*",IF('Application Form'!J859="MSTN_50K (add_on)*","MSTN_50K (add_on)*",IF('Application Form'!J859="MSTN_HD (add on)*","MSTN_HD (add on)*",IF('Application Form'!J859="STORE","STORE",IF('Application Form'!J859="HE","HE","")))))))))))))))))))),"")</f>
        <v/>
      </c>
    </row>
    <row r="849" spans="1:16" x14ac:dyDescent="0.25">
      <c r="A849" s="72">
        <f>'Application Form'!E860</f>
        <v>0</v>
      </c>
      <c r="B849" t="str">
        <f>IF('Application Form'!C860="Hair","H",IF('Application Form'!C860="Done","D",IF('Application Form'!C860="Semen","S",IF('Application Form'!C860="TSU","T",""))))</f>
        <v/>
      </c>
      <c r="C849" t="str">
        <f t="shared" si="13"/>
        <v>NAA</v>
      </c>
      <c r="F849" t="str">
        <f>IF('Application Form'!H860="SKSTD_BDL","SKSTD_BDL",IF('Application Form'!H860="MIP","MIP",IF('Application Form'!H860="MIP+PV","MIP",IF('Application Form'!H860="SEEKSIRE","SEEKSIRE",IF('Application Form'!H860="SEEKSIRE+PV","SEEKSIRE",IF('Application Form'!H860="GGP50K","GGP50K",IF('Application Form'!H860="GGP50K+PV","GGP50K",IF('Application Form'!H860="GGPHD (150K)","GGPHD (150K)",IF('Application Form'!H860="GGPHD+PV","GGPHD",IF('Application Form'!H860="PV","",IF('Application Form'!H860="POLL","",IF('Application Form'!H860="MSTN","",IF('Application Form'!H860="COAT","",IF('Application Form'!H860="PI","",IF('Application Form'!H860="POLL_50K (add on)*","",IF('Application Form'!H860="POLL_HD (add on)*","",IF('Application Form'!H860="MSTN_50K (add_on)*","",IF('Application Form'!H860="MSTN_HD (add on)*","",IF('Application Form'!H860="STORE","STORE",IF('Application Form'!H860="HE","HE",""))))))))))))))))))))</f>
        <v/>
      </c>
      <c r="G849" t="str">
        <f>IF(OR(RIGHT('Application Form'!H860,2)="PV",RIGHT('Application Form'!I860,2)="PV",RIGHT('Application Form'!J860,2)="PV"),"Yes","")</f>
        <v/>
      </c>
      <c r="H849" s="81" t="str">
        <f>IF(ISBLANK(IF(F849="SKSTD_BDL",'Application Form'!M860,IF('Office Use Only - DONT TOUCH!!!'!G849="Yes",'Application Form'!M860,""))),"",IF(F849="SKSTD_BDL",'Application Form'!M860,IF('Office Use Only - DONT TOUCH!!!'!G849="Yes",'Application Form'!M860,"")))</f>
        <v/>
      </c>
      <c r="K849" t="str">
        <f>IF(ISBLANK(IF(F849="SKSTD_BDL",'Application Form'!O860,IF('Office Use Only - DONT TOUCH!!!'!G849="Yes",'Application Form'!O860,""))),"",IF(F849="SKSTD_BDL",'Application Form'!O860,IF('Office Use Only - DONT TOUCH!!!'!G849="Yes",'Application Form'!O860,"")))</f>
        <v/>
      </c>
      <c r="N849" t="str">
        <f>IF(AND(F849="",'Application Form'!H860=""),"",IF(AND(F849="",'Application Form'!H860&lt;&gt;""),'Application Form'!H860,IF(AND(F849&lt;&gt;"",'Application Form'!I860=""),"",IF(AND(F849&lt;&gt;"",'Application Form'!I860&lt;&gt;""),IF('Application Form'!I860="SKSTD_BDL","SKSTD_BDL",IF('Application Form'!I860="MIP","MIP",IF('Application Form'!I860="MIP+PV","MIP",IF('Application Form'!I860="SEEKSIRE","SEEKSIRE",IF('Application Form'!I860="SEEKSIRE+PV","SEEKSIRE",IF('Application Form'!I860="GGP50K","GGP50K",IF('Application Form'!I860="GGP50K+PV","GGP50K",IF('Application Form'!I860="GGPHD (150K)","GGPHD (150K)",IF('Application Form'!I860="GGPHD+PV","GGPHD",IF('Application Form'!I860="PV","",IF('Application Form'!I860="POLL","",IF('Application Form'!I860="MSTN","MSTN",IF('Application Form'!I860="COAT","COAT",IF('Application Form'!I860="PI","PI",IF('Application Form'!I860="POLL_50K (add on)*","POLL_50K (add on)*",IF('Application Form'!I860="POLL_HD (add on)*","POLL_HD (add_on)*",IF('Application Form'!I860="MSTN_50K (add_on)*","MSTN_50K (add_on)*",IF('Application Form'!I860="MSTN_HD (add on)*","MSTN_HD (add on)*",IF('Application Form'!I860="STORE","STORE",IF('Application Form'!I860="HE","HE","")))))))))))))))))))),"ERROR"))))</f>
        <v/>
      </c>
      <c r="O849" t="str">
        <f>IF(AND(F849="",'Application Form'!H860=""),"",IF(AND(F849="",'Application Form'!H860&lt;&gt;"",'Application Form'!I860=""),"",IF(AND(F849&lt;&gt;"",'Application Form'!I860=""),"",IF(AND(F849&lt;&gt;"",'Application Form'!I860&lt;&gt;"",'Application Form'!J860=""),"",IF(AND(F849="",'Application Form'!H860&lt;&gt;"",'Application Form'!I860&lt;&gt;""),IF('Application Form'!I860="SKSTD_BDL","SKSTD_BDL",IF('Application Form'!I860="MIP","MIP",IF('Application Form'!I860="MIP+PV","MIP",IF('Application Form'!I860="SEEKSIRE","SEEKSIRE",IF('Application Form'!I860="SEEKSIRE+PV","SEEKSIRE",IF('Application Form'!I860="GGP50K","GGP50K",IF('Application Form'!I860="GGP50K+PV","GGP50K",IF('Application Form'!I860="GGPHD (150K)","GGPHD (150K)",IF('Application Form'!I860="GGPHD+PV","GGPHD",IF('Application Form'!I860="PV","",IF('Application Form'!I860="POLL","",IF('Application Form'!I860="MSTN","MSTN",IF('Application Form'!I860="COAT","COAT",IF('Application Form'!I860="PI","PI",IF('Application Form'!I860="POLL_50K (add on)*","POLL_50K (add on)*",IF('Application Form'!I860="POLL_HD (add on)*","POLL_HD (add_on)*",IF('Application Form'!I860="MSTN_50K (add_on)*","MSTN_50K (add_on)*",IF('Application Form'!I860="MSTN_HD (add on)*","MSTN_HD (add on)*",IF('Application Form'!I860="STORE","STORE",IF('Application Form'!I860="HE","HE","ERROR")))))))))))))))))))),IF(AND(F849&lt;&gt;"",'Application Form'!I860&lt;&gt;"",'Application Form'!J860&lt;&gt;""),IF('Application Form'!J860="SKSTD_BDL","SKSTD_BDL",IF('Application Form'!J860="MIP","MIP",IF('Application Form'!J860="MIP+PV","MIP",IF('Application Form'!J860="SEEKSIRE","SEEKSIRE",IF('Application Form'!J860="SEEKSIRE+PV","SEEKSIRE",IF('Application Form'!J860="GGP50K","GGP50K",IF('Application Form'!J860="GGP50K+PV","GGP50K",IF('Application Form'!J860="GGPHD (150K)","GGPHD (150K)",IF('Application Form'!J860="GGPHD+PV","GGPHD",IF('Application Form'!J860="PV","",IF('Application Form'!J860="POLL","",IF('Application Form'!J860="MSTN","MSTN",IF('Application Form'!J860="COAT","COAT",IF('Application Form'!J860="PI","PI",IF('Application Form'!J860="POLL_50K (add on)*","POLL_50K (add on)*",IF('Application Form'!J860="POLL_HD (add on)*","POLL_HD (add_on)*",IF('Application Form'!J860="MSTN_50K (add_on)*","MSTN_50K (add_on)*",IF('Application Form'!J860="MSTN_HD (add on)*","MSTN_HD (add on)*",IF('Application Form'!J860="STORE","STORE",IF('Application Form'!J860="HE","HE","")))))))))))))))))))),"ERROR"))))))</f>
        <v/>
      </c>
      <c r="P849" t="str">
        <f>IF(AND(F849="",O849&lt;&gt;""),IF('Application Form'!J860="SKSTD_BDL","SKSTD_BDL",IF('Application Form'!J860="MIP","MIP",IF('Application Form'!J860="MIP+PV","MIP",IF('Application Form'!J860="SEEKSIRE","SEEKSIRE",IF('Application Form'!J860="SEEKSIRE+PV","SEEKSIRE",IF('Application Form'!J860="GGP50K","GGP50K",IF('Application Form'!J860="GGP50K+PV","GGP50K",IF('Application Form'!J860="GGPHD (150K)","GGPHD (150K)",IF('Application Form'!J860="GGPHD+PV","GGPHD",IF('Application Form'!J860="PV","",IF('Application Form'!J860="POLL","",IF('Application Form'!J860="MSTN","MSTN",IF('Application Form'!J860="COAT","COAT",IF('Application Form'!J860="PI","PI",IF('Application Form'!J860="POLL_50K (add on)*","POLL_50K (add on)*",IF('Application Form'!J860="POLL_HD (add on)*","POLL_HD (add_on)*",IF('Application Form'!J860="MSTN_50K (add_on)*","MSTN_50K (add_on)*",IF('Application Form'!J860="MSTN_HD (add on)*","MSTN_HD (add on)*",IF('Application Form'!J860="STORE","STORE",IF('Application Form'!J860="HE","HE","")))))))))))))))))))),"")</f>
        <v/>
      </c>
    </row>
    <row r="850" spans="1:16" x14ac:dyDescent="0.25">
      <c r="A850" s="72">
        <f>'Application Form'!E861</f>
        <v>0</v>
      </c>
      <c r="B850" t="str">
        <f>IF('Application Form'!C861="Hair","H",IF('Application Form'!C861="Done","D",IF('Application Form'!C861="Semen","S",IF('Application Form'!C861="TSU","T",""))))</f>
        <v/>
      </c>
      <c r="C850" t="str">
        <f t="shared" si="13"/>
        <v>NAA</v>
      </c>
      <c r="F850" t="str">
        <f>IF('Application Form'!H861="SKSTD_BDL","SKSTD_BDL",IF('Application Form'!H861="MIP","MIP",IF('Application Form'!H861="MIP+PV","MIP",IF('Application Form'!H861="SEEKSIRE","SEEKSIRE",IF('Application Form'!H861="SEEKSIRE+PV","SEEKSIRE",IF('Application Form'!H861="GGP50K","GGP50K",IF('Application Form'!H861="GGP50K+PV","GGP50K",IF('Application Form'!H861="GGPHD (150K)","GGPHD (150K)",IF('Application Form'!H861="GGPHD+PV","GGPHD",IF('Application Form'!H861="PV","",IF('Application Form'!H861="POLL","",IF('Application Form'!H861="MSTN","",IF('Application Form'!H861="COAT","",IF('Application Form'!H861="PI","",IF('Application Form'!H861="POLL_50K (add on)*","",IF('Application Form'!H861="POLL_HD (add on)*","",IF('Application Form'!H861="MSTN_50K (add_on)*","",IF('Application Form'!H861="MSTN_HD (add on)*","",IF('Application Form'!H861="STORE","STORE",IF('Application Form'!H861="HE","HE",""))))))))))))))))))))</f>
        <v/>
      </c>
      <c r="G850" t="str">
        <f>IF(OR(RIGHT('Application Form'!H861,2)="PV",RIGHT('Application Form'!I861,2)="PV",RIGHT('Application Form'!J861,2)="PV"),"Yes","")</f>
        <v/>
      </c>
      <c r="H850" s="81" t="str">
        <f>IF(ISBLANK(IF(F850="SKSTD_BDL",'Application Form'!M861,IF('Office Use Only - DONT TOUCH!!!'!G850="Yes",'Application Form'!M861,""))),"",IF(F850="SKSTD_BDL",'Application Form'!M861,IF('Office Use Only - DONT TOUCH!!!'!G850="Yes",'Application Form'!M861,"")))</f>
        <v/>
      </c>
      <c r="K850" t="str">
        <f>IF(ISBLANK(IF(F850="SKSTD_BDL",'Application Form'!O861,IF('Office Use Only - DONT TOUCH!!!'!G850="Yes",'Application Form'!O861,""))),"",IF(F850="SKSTD_BDL",'Application Form'!O861,IF('Office Use Only - DONT TOUCH!!!'!G850="Yes",'Application Form'!O861,"")))</f>
        <v/>
      </c>
      <c r="N850" t="str">
        <f>IF(AND(F850="",'Application Form'!H861=""),"",IF(AND(F850="",'Application Form'!H861&lt;&gt;""),'Application Form'!H861,IF(AND(F850&lt;&gt;"",'Application Form'!I861=""),"",IF(AND(F850&lt;&gt;"",'Application Form'!I861&lt;&gt;""),IF('Application Form'!I861="SKSTD_BDL","SKSTD_BDL",IF('Application Form'!I861="MIP","MIP",IF('Application Form'!I861="MIP+PV","MIP",IF('Application Form'!I861="SEEKSIRE","SEEKSIRE",IF('Application Form'!I861="SEEKSIRE+PV","SEEKSIRE",IF('Application Form'!I861="GGP50K","GGP50K",IF('Application Form'!I861="GGP50K+PV","GGP50K",IF('Application Form'!I861="GGPHD (150K)","GGPHD (150K)",IF('Application Form'!I861="GGPHD+PV","GGPHD",IF('Application Form'!I861="PV","",IF('Application Form'!I861="POLL","",IF('Application Form'!I861="MSTN","MSTN",IF('Application Form'!I861="COAT","COAT",IF('Application Form'!I861="PI","PI",IF('Application Form'!I861="POLL_50K (add on)*","POLL_50K (add on)*",IF('Application Form'!I861="POLL_HD (add on)*","POLL_HD (add_on)*",IF('Application Form'!I861="MSTN_50K (add_on)*","MSTN_50K (add_on)*",IF('Application Form'!I861="MSTN_HD (add on)*","MSTN_HD (add on)*",IF('Application Form'!I861="STORE","STORE",IF('Application Form'!I861="HE","HE","")))))))))))))))))))),"ERROR"))))</f>
        <v/>
      </c>
      <c r="O850" t="str">
        <f>IF(AND(F850="",'Application Form'!H861=""),"",IF(AND(F850="",'Application Form'!H861&lt;&gt;"",'Application Form'!I861=""),"",IF(AND(F850&lt;&gt;"",'Application Form'!I861=""),"",IF(AND(F850&lt;&gt;"",'Application Form'!I861&lt;&gt;"",'Application Form'!J861=""),"",IF(AND(F850="",'Application Form'!H861&lt;&gt;"",'Application Form'!I861&lt;&gt;""),IF('Application Form'!I861="SKSTD_BDL","SKSTD_BDL",IF('Application Form'!I861="MIP","MIP",IF('Application Form'!I861="MIP+PV","MIP",IF('Application Form'!I861="SEEKSIRE","SEEKSIRE",IF('Application Form'!I861="SEEKSIRE+PV","SEEKSIRE",IF('Application Form'!I861="GGP50K","GGP50K",IF('Application Form'!I861="GGP50K+PV","GGP50K",IF('Application Form'!I861="GGPHD (150K)","GGPHD (150K)",IF('Application Form'!I861="GGPHD+PV","GGPHD",IF('Application Form'!I861="PV","",IF('Application Form'!I861="POLL","",IF('Application Form'!I861="MSTN","MSTN",IF('Application Form'!I861="COAT","COAT",IF('Application Form'!I861="PI","PI",IF('Application Form'!I861="POLL_50K (add on)*","POLL_50K (add on)*",IF('Application Form'!I861="POLL_HD (add on)*","POLL_HD (add_on)*",IF('Application Form'!I861="MSTN_50K (add_on)*","MSTN_50K (add_on)*",IF('Application Form'!I861="MSTN_HD (add on)*","MSTN_HD (add on)*",IF('Application Form'!I861="STORE","STORE",IF('Application Form'!I861="HE","HE","ERROR")))))))))))))))))))),IF(AND(F850&lt;&gt;"",'Application Form'!I861&lt;&gt;"",'Application Form'!J861&lt;&gt;""),IF('Application Form'!J861="SKSTD_BDL","SKSTD_BDL",IF('Application Form'!J861="MIP","MIP",IF('Application Form'!J861="MIP+PV","MIP",IF('Application Form'!J861="SEEKSIRE","SEEKSIRE",IF('Application Form'!J861="SEEKSIRE+PV","SEEKSIRE",IF('Application Form'!J861="GGP50K","GGP50K",IF('Application Form'!J861="GGP50K+PV","GGP50K",IF('Application Form'!J861="GGPHD (150K)","GGPHD (150K)",IF('Application Form'!J861="GGPHD+PV","GGPHD",IF('Application Form'!J861="PV","",IF('Application Form'!J861="POLL","",IF('Application Form'!J861="MSTN","MSTN",IF('Application Form'!J861="COAT","COAT",IF('Application Form'!J861="PI","PI",IF('Application Form'!J861="POLL_50K (add on)*","POLL_50K (add on)*",IF('Application Form'!J861="POLL_HD (add on)*","POLL_HD (add_on)*",IF('Application Form'!J861="MSTN_50K (add_on)*","MSTN_50K (add_on)*",IF('Application Form'!J861="MSTN_HD (add on)*","MSTN_HD (add on)*",IF('Application Form'!J861="STORE","STORE",IF('Application Form'!J861="HE","HE","")))))))))))))))))))),"ERROR"))))))</f>
        <v/>
      </c>
      <c r="P850" t="str">
        <f>IF(AND(F850="",O850&lt;&gt;""),IF('Application Form'!J861="SKSTD_BDL","SKSTD_BDL",IF('Application Form'!J861="MIP","MIP",IF('Application Form'!J861="MIP+PV","MIP",IF('Application Form'!J861="SEEKSIRE","SEEKSIRE",IF('Application Form'!J861="SEEKSIRE+PV","SEEKSIRE",IF('Application Form'!J861="GGP50K","GGP50K",IF('Application Form'!J861="GGP50K+PV","GGP50K",IF('Application Form'!J861="GGPHD (150K)","GGPHD (150K)",IF('Application Form'!J861="GGPHD+PV","GGPHD",IF('Application Form'!J861="PV","",IF('Application Form'!J861="POLL","",IF('Application Form'!J861="MSTN","MSTN",IF('Application Form'!J861="COAT","COAT",IF('Application Form'!J861="PI","PI",IF('Application Form'!J861="POLL_50K (add on)*","POLL_50K (add on)*",IF('Application Form'!J861="POLL_HD (add on)*","POLL_HD (add_on)*",IF('Application Form'!J861="MSTN_50K (add_on)*","MSTN_50K (add_on)*",IF('Application Form'!J861="MSTN_HD (add on)*","MSTN_HD (add on)*",IF('Application Form'!J861="STORE","STORE",IF('Application Form'!J861="HE","HE","")))))))))))))))))))),"")</f>
        <v/>
      </c>
    </row>
    <row r="851" spans="1:16" x14ac:dyDescent="0.25">
      <c r="A851" s="72">
        <f>'Application Form'!E862</f>
        <v>0</v>
      </c>
      <c r="B851" t="str">
        <f>IF('Application Form'!C862="Hair","H",IF('Application Form'!C862="Done","D",IF('Application Form'!C862="Semen","S",IF('Application Form'!C862="TSU","T",""))))</f>
        <v/>
      </c>
      <c r="C851" t="str">
        <f t="shared" si="13"/>
        <v>NAA</v>
      </c>
      <c r="F851" t="str">
        <f>IF('Application Form'!H862="SKSTD_BDL","SKSTD_BDL",IF('Application Form'!H862="MIP","MIP",IF('Application Form'!H862="MIP+PV","MIP",IF('Application Form'!H862="SEEKSIRE","SEEKSIRE",IF('Application Form'!H862="SEEKSIRE+PV","SEEKSIRE",IF('Application Form'!H862="GGP50K","GGP50K",IF('Application Form'!H862="GGP50K+PV","GGP50K",IF('Application Form'!H862="GGPHD (150K)","GGPHD (150K)",IF('Application Form'!H862="GGPHD+PV","GGPHD",IF('Application Form'!H862="PV","",IF('Application Form'!H862="POLL","",IF('Application Form'!H862="MSTN","",IF('Application Form'!H862="COAT","",IF('Application Form'!H862="PI","",IF('Application Form'!H862="POLL_50K (add on)*","",IF('Application Form'!H862="POLL_HD (add on)*","",IF('Application Form'!H862="MSTN_50K (add_on)*","",IF('Application Form'!H862="MSTN_HD (add on)*","",IF('Application Form'!H862="STORE","STORE",IF('Application Form'!H862="HE","HE",""))))))))))))))))))))</f>
        <v/>
      </c>
      <c r="G851" t="str">
        <f>IF(OR(RIGHT('Application Form'!H862,2)="PV",RIGHT('Application Form'!I862,2)="PV",RIGHT('Application Form'!J862,2)="PV"),"Yes","")</f>
        <v/>
      </c>
      <c r="H851" s="81" t="str">
        <f>IF(ISBLANK(IF(F851="SKSTD_BDL",'Application Form'!M862,IF('Office Use Only - DONT TOUCH!!!'!G851="Yes",'Application Form'!M862,""))),"",IF(F851="SKSTD_BDL",'Application Form'!M862,IF('Office Use Only - DONT TOUCH!!!'!G851="Yes",'Application Form'!M862,"")))</f>
        <v/>
      </c>
      <c r="K851" t="str">
        <f>IF(ISBLANK(IF(F851="SKSTD_BDL",'Application Form'!O862,IF('Office Use Only - DONT TOUCH!!!'!G851="Yes",'Application Form'!O862,""))),"",IF(F851="SKSTD_BDL",'Application Form'!O862,IF('Office Use Only - DONT TOUCH!!!'!G851="Yes",'Application Form'!O862,"")))</f>
        <v/>
      </c>
      <c r="N851" t="str">
        <f>IF(AND(F851="",'Application Form'!H862=""),"",IF(AND(F851="",'Application Form'!H862&lt;&gt;""),'Application Form'!H862,IF(AND(F851&lt;&gt;"",'Application Form'!I862=""),"",IF(AND(F851&lt;&gt;"",'Application Form'!I862&lt;&gt;""),IF('Application Form'!I862="SKSTD_BDL","SKSTD_BDL",IF('Application Form'!I862="MIP","MIP",IF('Application Form'!I862="MIP+PV","MIP",IF('Application Form'!I862="SEEKSIRE","SEEKSIRE",IF('Application Form'!I862="SEEKSIRE+PV","SEEKSIRE",IF('Application Form'!I862="GGP50K","GGP50K",IF('Application Form'!I862="GGP50K+PV","GGP50K",IF('Application Form'!I862="GGPHD (150K)","GGPHD (150K)",IF('Application Form'!I862="GGPHD+PV","GGPHD",IF('Application Form'!I862="PV","",IF('Application Form'!I862="POLL","",IF('Application Form'!I862="MSTN","MSTN",IF('Application Form'!I862="COAT","COAT",IF('Application Form'!I862="PI","PI",IF('Application Form'!I862="POLL_50K (add on)*","POLL_50K (add on)*",IF('Application Form'!I862="POLL_HD (add on)*","POLL_HD (add_on)*",IF('Application Form'!I862="MSTN_50K (add_on)*","MSTN_50K (add_on)*",IF('Application Form'!I862="MSTN_HD (add on)*","MSTN_HD (add on)*",IF('Application Form'!I862="STORE","STORE",IF('Application Form'!I862="HE","HE","")))))))))))))))))))),"ERROR"))))</f>
        <v/>
      </c>
      <c r="O851" t="str">
        <f>IF(AND(F851="",'Application Form'!H862=""),"",IF(AND(F851="",'Application Form'!H862&lt;&gt;"",'Application Form'!I862=""),"",IF(AND(F851&lt;&gt;"",'Application Form'!I862=""),"",IF(AND(F851&lt;&gt;"",'Application Form'!I862&lt;&gt;"",'Application Form'!J862=""),"",IF(AND(F851="",'Application Form'!H862&lt;&gt;"",'Application Form'!I862&lt;&gt;""),IF('Application Form'!I862="SKSTD_BDL","SKSTD_BDL",IF('Application Form'!I862="MIP","MIP",IF('Application Form'!I862="MIP+PV","MIP",IF('Application Form'!I862="SEEKSIRE","SEEKSIRE",IF('Application Form'!I862="SEEKSIRE+PV","SEEKSIRE",IF('Application Form'!I862="GGP50K","GGP50K",IF('Application Form'!I862="GGP50K+PV","GGP50K",IF('Application Form'!I862="GGPHD (150K)","GGPHD (150K)",IF('Application Form'!I862="GGPHD+PV","GGPHD",IF('Application Form'!I862="PV","",IF('Application Form'!I862="POLL","",IF('Application Form'!I862="MSTN","MSTN",IF('Application Form'!I862="COAT","COAT",IF('Application Form'!I862="PI","PI",IF('Application Form'!I862="POLL_50K (add on)*","POLL_50K (add on)*",IF('Application Form'!I862="POLL_HD (add on)*","POLL_HD (add_on)*",IF('Application Form'!I862="MSTN_50K (add_on)*","MSTN_50K (add_on)*",IF('Application Form'!I862="MSTN_HD (add on)*","MSTN_HD (add on)*",IF('Application Form'!I862="STORE","STORE",IF('Application Form'!I862="HE","HE","ERROR")))))))))))))))))))),IF(AND(F851&lt;&gt;"",'Application Form'!I862&lt;&gt;"",'Application Form'!J862&lt;&gt;""),IF('Application Form'!J862="SKSTD_BDL","SKSTD_BDL",IF('Application Form'!J862="MIP","MIP",IF('Application Form'!J862="MIP+PV","MIP",IF('Application Form'!J862="SEEKSIRE","SEEKSIRE",IF('Application Form'!J862="SEEKSIRE+PV","SEEKSIRE",IF('Application Form'!J862="GGP50K","GGP50K",IF('Application Form'!J862="GGP50K+PV","GGP50K",IF('Application Form'!J862="GGPHD (150K)","GGPHD (150K)",IF('Application Form'!J862="GGPHD+PV","GGPHD",IF('Application Form'!J862="PV","",IF('Application Form'!J862="POLL","",IF('Application Form'!J862="MSTN","MSTN",IF('Application Form'!J862="COAT","COAT",IF('Application Form'!J862="PI","PI",IF('Application Form'!J862="POLL_50K (add on)*","POLL_50K (add on)*",IF('Application Form'!J862="POLL_HD (add on)*","POLL_HD (add_on)*",IF('Application Form'!J862="MSTN_50K (add_on)*","MSTN_50K (add_on)*",IF('Application Form'!J862="MSTN_HD (add on)*","MSTN_HD (add on)*",IF('Application Form'!J862="STORE","STORE",IF('Application Form'!J862="HE","HE","")))))))))))))))))))),"ERROR"))))))</f>
        <v/>
      </c>
      <c r="P851" t="str">
        <f>IF(AND(F851="",O851&lt;&gt;""),IF('Application Form'!J862="SKSTD_BDL","SKSTD_BDL",IF('Application Form'!J862="MIP","MIP",IF('Application Form'!J862="MIP+PV","MIP",IF('Application Form'!J862="SEEKSIRE","SEEKSIRE",IF('Application Form'!J862="SEEKSIRE+PV","SEEKSIRE",IF('Application Form'!J862="GGP50K","GGP50K",IF('Application Form'!J862="GGP50K+PV","GGP50K",IF('Application Form'!J862="GGPHD (150K)","GGPHD (150K)",IF('Application Form'!J862="GGPHD+PV","GGPHD",IF('Application Form'!J862="PV","",IF('Application Form'!J862="POLL","",IF('Application Form'!J862="MSTN","MSTN",IF('Application Form'!J862="COAT","COAT",IF('Application Form'!J862="PI","PI",IF('Application Form'!J862="POLL_50K (add on)*","POLL_50K (add on)*",IF('Application Form'!J862="POLL_HD (add on)*","POLL_HD (add_on)*",IF('Application Form'!J862="MSTN_50K (add_on)*","MSTN_50K (add_on)*",IF('Application Form'!J862="MSTN_HD (add on)*","MSTN_HD (add on)*",IF('Application Form'!J862="STORE","STORE",IF('Application Form'!J862="HE","HE","")))))))))))))))))))),"")</f>
        <v/>
      </c>
    </row>
    <row r="852" spans="1:16" x14ac:dyDescent="0.25">
      <c r="A852" s="72">
        <f>'Application Form'!E863</f>
        <v>0</v>
      </c>
      <c r="B852" t="str">
        <f>IF('Application Form'!C863="Hair","H",IF('Application Form'!C863="Done","D",IF('Application Form'!C863="Semen","S",IF('Application Form'!C863="TSU","T",""))))</f>
        <v/>
      </c>
      <c r="C852" t="str">
        <f t="shared" si="13"/>
        <v>NAA</v>
      </c>
      <c r="F852" t="str">
        <f>IF('Application Form'!H863="SKSTD_BDL","SKSTD_BDL",IF('Application Form'!H863="MIP","MIP",IF('Application Form'!H863="MIP+PV","MIP",IF('Application Form'!H863="SEEKSIRE","SEEKSIRE",IF('Application Form'!H863="SEEKSIRE+PV","SEEKSIRE",IF('Application Form'!H863="GGP50K","GGP50K",IF('Application Form'!H863="GGP50K+PV","GGP50K",IF('Application Form'!H863="GGPHD (150K)","GGPHD (150K)",IF('Application Form'!H863="GGPHD+PV","GGPHD",IF('Application Form'!H863="PV","",IF('Application Form'!H863="POLL","",IF('Application Form'!H863="MSTN","",IF('Application Form'!H863="COAT","",IF('Application Form'!H863="PI","",IF('Application Form'!H863="POLL_50K (add on)*","",IF('Application Form'!H863="POLL_HD (add on)*","",IF('Application Form'!H863="MSTN_50K (add_on)*","",IF('Application Form'!H863="MSTN_HD (add on)*","",IF('Application Form'!H863="STORE","STORE",IF('Application Form'!H863="HE","HE",""))))))))))))))))))))</f>
        <v/>
      </c>
      <c r="G852" t="str">
        <f>IF(OR(RIGHT('Application Form'!H863,2)="PV",RIGHT('Application Form'!I863,2)="PV",RIGHT('Application Form'!J863,2)="PV"),"Yes","")</f>
        <v/>
      </c>
      <c r="H852" s="81" t="str">
        <f>IF(ISBLANK(IF(F852="SKSTD_BDL",'Application Form'!M863,IF('Office Use Only - DONT TOUCH!!!'!G852="Yes",'Application Form'!M863,""))),"",IF(F852="SKSTD_BDL",'Application Form'!M863,IF('Office Use Only - DONT TOUCH!!!'!G852="Yes",'Application Form'!M863,"")))</f>
        <v/>
      </c>
      <c r="K852" t="str">
        <f>IF(ISBLANK(IF(F852="SKSTD_BDL",'Application Form'!O863,IF('Office Use Only - DONT TOUCH!!!'!G852="Yes",'Application Form'!O863,""))),"",IF(F852="SKSTD_BDL",'Application Form'!O863,IF('Office Use Only - DONT TOUCH!!!'!G852="Yes",'Application Form'!O863,"")))</f>
        <v/>
      </c>
      <c r="N852" t="str">
        <f>IF(AND(F852="",'Application Form'!H863=""),"",IF(AND(F852="",'Application Form'!H863&lt;&gt;""),'Application Form'!H863,IF(AND(F852&lt;&gt;"",'Application Form'!I863=""),"",IF(AND(F852&lt;&gt;"",'Application Form'!I863&lt;&gt;""),IF('Application Form'!I863="SKSTD_BDL","SKSTD_BDL",IF('Application Form'!I863="MIP","MIP",IF('Application Form'!I863="MIP+PV","MIP",IF('Application Form'!I863="SEEKSIRE","SEEKSIRE",IF('Application Form'!I863="SEEKSIRE+PV","SEEKSIRE",IF('Application Form'!I863="GGP50K","GGP50K",IF('Application Form'!I863="GGP50K+PV","GGP50K",IF('Application Form'!I863="GGPHD (150K)","GGPHD (150K)",IF('Application Form'!I863="GGPHD+PV","GGPHD",IF('Application Form'!I863="PV","",IF('Application Form'!I863="POLL","",IF('Application Form'!I863="MSTN","MSTN",IF('Application Form'!I863="COAT","COAT",IF('Application Form'!I863="PI","PI",IF('Application Form'!I863="POLL_50K (add on)*","POLL_50K (add on)*",IF('Application Form'!I863="POLL_HD (add on)*","POLL_HD (add_on)*",IF('Application Form'!I863="MSTN_50K (add_on)*","MSTN_50K (add_on)*",IF('Application Form'!I863="MSTN_HD (add on)*","MSTN_HD (add on)*",IF('Application Form'!I863="STORE","STORE",IF('Application Form'!I863="HE","HE","")))))))))))))))))))),"ERROR"))))</f>
        <v/>
      </c>
      <c r="O852" t="str">
        <f>IF(AND(F852="",'Application Form'!H863=""),"",IF(AND(F852="",'Application Form'!H863&lt;&gt;"",'Application Form'!I863=""),"",IF(AND(F852&lt;&gt;"",'Application Form'!I863=""),"",IF(AND(F852&lt;&gt;"",'Application Form'!I863&lt;&gt;"",'Application Form'!J863=""),"",IF(AND(F852="",'Application Form'!H863&lt;&gt;"",'Application Form'!I863&lt;&gt;""),IF('Application Form'!I863="SKSTD_BDL","SKSTD_BDL",IF('Application Form'!I863="MIP","MIP",IF('Application Form'!I863="MIP+PV","MIP",IF('Application Form'!I863="SEEKSIRE","SEEKSIRE",IF('Application Form'!I863="SEEKSIRE+PV","SEEKSIRE",IF('Application Form'!I863="GGP50K","GGP50K",IF('Application Form'!I863="GGP50K+PV","GGP50K",IF('Application Form'!I863="GGPHD (150K)","GGPHD (150K)",IF('Application Form'!I863="GGPHD+PV","GGPHD",IF('Application Form'!I863="PV","",IF('Application Form'!I863="POLL","",IF('Application Form'!I863="MSTN","MSTN",IF('Application Form'!I863="COAT","COAT",IF('Application Form'!I863="PI","PI",IF('Application Form'!I863="POLL_50K (add on)*","POLL_50K (add on)*",IF('Application Form'!I863="POLL_HD (add on)*","POLL_HD (add_on)*",IF('Application Form'!I863="MSTN_50K (add_on)*","MSTN_50K (add_on)*",IF('Application Form'!I863="MSTN_HD (add on)*","MSTN_HD (add on)*",IF('Application Form'!I863="STORE","STORE",IF('Application Form'!I863="HE","HE","ERROR")))))))))))))))))))),IF(AND(F852&lt;&gt;"",'Application Form'!I863&lt;&gt;"",'Application Form'!J863&lt;&gt;""),IF('Application Form'!J863="SKSTD_BDL","SKSTD_BDL",IF('Application Form'!J863="MIP","MIP",IF('Application Form'!J863="MIP+PV","MIP",IF('Application Form'!J863="SEEKSIRE","SEEKSIRE",IF('Application Form'!J863="SEEKSIRE+PV","SEEKSIRE",IF('Application Form'!J863="GGP50K","GGP50K",IF('Application Form'!J863="GGP50K+PV","GGP50K",IF('Application Form'!J863="GGPHD (150K)","GGPHD (150K)",IF('Application Form'!J863="GGPHD+PV","GGPHD",IF('Application Form'!J863="PV","",IF('Application Form'!J863="POLL","",IF('Application Form'!J863="MSTN","MSTN",IF('Application Form'!J863="COAT","COAT",IF('Application Form'!J863="PI","PI",IF('Application Form'!J863="POLL_50K (add on)*","POLL_50K (add on)*",IF('Application Form'!J863="POLL_HD (add on)*","POLL_HD (add_on)*",IF('Application Form'!J863="MSTN_50K (add_on)*","MSTN_50K (add_on)*",IF('Application Form'!J863="MSTN_HD (add on)*","MSTN_HD (add on)*",IF('Application Form'!J863="STORE","STORE",IF('Application Form'!J863="HE","HE","")))))))))))))))))))),"ERROR"))))))</f>
        <v/>
      </c>
      <c r="P852" t="str">
        <f>IF(AND(F852="",O852&lt;&gt;""),IF('Application Form'!J863="SKSTD_BDL","SKSTD_BDL",IF('Application Form'!J863="MIP","MIP",IF('Application Form'!J863="MIP+PV","MIP",IF('Application Form'!J863="SEEKSIRE","SEEKSIRE",IF('Application Form'!J863="SEEKSIRE+PV","SEEKSIRE",IF('Application Form'!J863="GGP50K","GGP50K",IF('Application Form'!J863="GGP50K+PV","GGP50K",IF('Application Form'!J863="GGPHD (150K)","GGPHD (150K)",IF('Application Form'!J863="GGPHD+PV","GGPHD",IF('Application Form'!J863="PV","",IF('Application Form'!J863="POLL","",IF('Application Form'!J863="MSTN","MSTN",IF('Application Form'!J863="COAT","COAT",IF('Application Form'!J863="PI","PI",IF('Application Form'!J863="POLL_50K (add on)*","POLL_50K (add on)*",IF('Application Form'!J863="POLL_HD (add on)*","POLL_HD (add_on)*",IF('Application Form'!J863="MSTN_50K (add_on)*","MSTN_50K (add_on)*",IF('Application Form'!J863="MSTN_HD (add on)*","MSTN_HD (add on)*",IF('Application Form'!J863="STORE","STORE",IF('Application Form'!J863="HE","HE","")))))))))))))))))))),"")</f>
        <v/>
      </c>
    </row>
    <row r="853" spans="1:16" x14ac:dyDescent="0.25">
      <c r="A853" s="72">
        <f>'Application Form'!E864</f>
        <v>0</v>
      </c>
      <c r="B853" t="str">
        <f>IF('Application Form'!C864="Hair","H",IF('Application Form'!C864="Done","D",IF('Application Form'!C864="Semen","S",IF('Application Form'!C864="TSU","T",""))))</f>
        <v/>
      </c>
      <c r="C853" t="str">
        <f t="shared" si="13"/>
        <v>NAA</v>
      </c>
      <c r="F853" t="str">
        <f>IF('Application Form'!H864="SKSTD_BDL","SKSTD_BDL",IF('Application Form'!H864="MIP","MIP",IF('Application Form'!H864="MIP+PV","MIP",IF('Application Form'!H864="SEEKSIRE","SEEKSIRE",IF('Application Form'!H864="SEEKSIRE+PV","SEEKSIRE",IF('Application Form'!H864="GGP50K","GGP50K",IF('Application Form'!H864="GGP50K+PV","GGP50K",IF('Application Form'!H864="GGPHD (150K)","GGPHD (150K)",IF('Application Form'!H864="GGPHD+PV","GGPHD",IF('Application Form'!H864="PV","",IF('Application Form'!H864="POLL","",IF('Application Form'!H864="MSTN","",IF('Application Form'!H864="COAT","",IF('Application Form'!H864="PI","",IF('Application Form'!H864="POLL_50K (add on)*","",IF('Application Form'!H864="POLL_HD (add on)*","",IF('Application Form'!H864="MSTN_50K (add_on)*","",IF('Application Form'!H864="MSTN_HD (add on)*","",IF('Application Form'!H864="STORE","STORE",IF('Application Form'!H864="HE","HE",""))))))))))))))))))))</f>
        <v/>
      </c>
      <c r="G853" t="str">
        <f>IF(OR(RIGHT('Application Form'!H864,2)="PV",RIGHT('Application Form'!I864,2)="PV",RIGHT('Application Form'!J864,2)="PV"),"Yes","")</f>
        <v/>
      </c>
      <c r="H853" s="81" t="str">
        <f>IF(ISBLANK(IF(F853="SKSTD_BDL",'Application Form'!M864,IF('Office Use Only - DONT TOUCH!!!'!G853="Yes",'Application Form'!M864,""))),"",IF(F853="SKSTD_BDL",'Application Form'!M864,IF('Office Use Only - DONT TOUCH!!!'!G853="Yes",'Application Form'!M864,"")))</f>
        <v/>
      </c>
      <c r="K853" t="str">
        <f>IF(ISBLANK(IF(F853="SKSTD_BDL",'Application Form'!O864,IF('Office Use Only - DONT TOUCH!!!'!G853="Yes",'Application Form'!O864,""))),"",IF(F853="SKSTD_BDL",'Application Form'!O864,IF('Office Use Only - DONT TOUCH!!!'!G853="Yes",'Application Form'!O864,"")))</f>
        <v/>
      </c>
      <c r="N853" t="str">
        <f>IF(AND(F853="",'Application Form'!H864=""),"",IF(AND(F853="",'Application Form'!H864&lt;&gt;""),'Application Form'!H864,IF(AND(F853&lt;&gt;"",'Application Form'!I864=""),"",IF(AND(F853&lt;&gt;"",'Application Form'!I864&lt;&gt;""),IF('Application Form'!I864="SKSTD_BDL","SKSTD_BDL",IF('Application Form'!I864="MIP","MIP",IF('Application Form'!I864="MIP+PV","MIP",IF('Application Form'!I864="SEEKSIRE","SEEKSIRE",IF('Application Form'!I864="SEEKSIRE+PV","SEEKSIRE",IF('Application Form'!I864="GGP50K","GGP50K",IF('Application Form'!I864="GGP50K+PV","GGP50K",IF('Application Form'!I864="GGPHD (150K)","GGPHD (150K)",IF('Application Form'!I864="GGPHD+PV","GGPHD",IF('Application Form'!I864="PV","",IF('Application Form'!I864="POLL","",IF('Application Form'!I864="MSTN","MSTN",IF('Application Form'!I864="COAT","COAT",IF('Application Form'!I864="PI","PI",IF('Application Form'!I864="POLL_50K (add on)*","POLL_50K (add on)*",IF('Application Form'!I864="POLL_HD (add on)*","POLL_HD (add_on)*",IF('Application Form'!I864="MSTN_50K (add_on)*","MSTN_50K (add_on)*",IF('Application Form'!I864="MSTN_HD (add on)*","MSTN_HD (add on)*",IF('Application Form'!I864="STORE","STORE",IF('Application Form'!I864="HE","HE","")))))))))))))))))))),"ERROR"))))</f>
        <v/>
      </c>
      <c r="O853" t="str">
        <f>IF(AND(F853="",'Application Form'!H864=""),"",IF(AND(F853="",'Application Form'!H864&lt;&gt;"",'Application Form'!I864=""),"",IF(AND(F853&lt;&gt;"",'Application Form'!I864=""),"",IF(AND(F853&lt;&gt;"",'Application Form'!I864&lt;&gt;"",'Application Form'!J864=""),"",IF(AND(F853="",'Application Form'!H864&lt;&gt;"",'Application Form'!I864&lt;&gt;""),IF('Application Form'!I864="SKSTD_BDL","SKSTD_BDL",IF('Application Form'!I864="MIP","MIP",IF('Application Form'!I864="MIP+PV","MIP",IF('Application Form'!I864="SEEKSIRE","SEEKSIRE",IF('Application Form'!I864="SEEKSIRE+PV","SEEKSIRE",IF('Application Form'!I864="GGP50K","GGP50K",IF('Application Form'!I864="GGP50K+PV","GGP50K",IF('Application Form'!I864="GGPHD (150K)","GGPHD (150K)",IF('Application Form'!I864="GGPHD+PV","GGPHD",IF('Application Form'!I864="PV","",IF('Application Form'!I864="POLL","",IF('Application Form'!I864="MSTN","MSTN",IF('Application Form'!I864="COAT","COAT",IF('Application Form'!I864="PI","PI",IF('Application Form'!I864="POLL_50K (add on)*","POLL_50K (add on)*",IF('Application Form'!I864="POLL_HD (add on)*","POLL_HD (add_on)*",IF('Application Form'!I864="MSTN_50K (add_on)*","MSTN_50K (add_on)*",IF('Application Form'!I864="MSTN_HD (add on)*","MSTN_HD (add on)*",IF('Application Form'!I864="STORE","STORE",IF('Application Form'!I864="HE","HE","ERROR")))))))))))))))))))),IF(AND(F853&lt;&gt;"",'Application Form'!I864&lt;&gt;"",'Application Form'!J864&lt;&gt;""),IF('Application Form'!J864="SKSTD_BDL","SKSTD_BDL",IF('Application Form'!J864="MIP","MIP",IF('Application Form'!J864="MIP+PV","MIP",IF('Application Form'!J864="SEEKSIRE","SEEKSIRE",IF('Application Form'!J864="SEEKSIRE+PV","SEEKSIRE",IF('Application Form'!J864="GGP50K","GGP50K",IF('Application Form'!J864="GGP50K+PV","GGP50K",IF('Application Form'!J864="GGPHD (150K)","GGPHD (150K)",IF('Application Form'!J864="GGPHD+PV","GGPHD",IF('Application Form'!J864="PV","",IF('Application Form'!J864="POLL","",IF('Application Form'!J864="MSTN","MSTN",IF('Application Form'!J864="COAT","COAT",IF('Application Form'!J864="PI","PI",IF('Application Form'!J864="POLL_50K (add on)*","POLL_50K (add on)*",IF('Application Form'!J864="POLL_HD (add on)*","POLL_HD (add_on)*",IF('Application Form'!J864="MSTN_50K (add_on)*","MSTN_50K (add_on)*",IF('Application Form'!J864="MSTN_HD (add on)*","MSTN_HD (add on)*",IF('Application Form'!J864="STORE","STORE",IF('Application Form'!J864="HE","HE","")))))))))))))))))))),"ERROR"))))))</f>
        <v/>
      </c>
      <c r="P853" t="str">
        <f>IF(AND(F853="",O853&lt;&gt;""),IF('Application Form'!J864="SKSTD_BDL","SKSTD_BDL",IF('Application Form'!J864="MIP","MIP",IF('Application Form'!J864="MIP+PV","MIP",IF('Application Form'!J864="SEEKSIRE","SEEKSIRE",IF('Application Form'!J864="SEEKSIRE+PV","SEEKSIRE",IF('Application Form'!J864="GGP50K","GGP50K",IF('Application Form'!J864="GGP50K+PV","GGP50K",IF('Application Form'!J864="GGPHD (150K)","GGPHD (150K)",IF('Application Form'!J864="GGPHD+PV","GGPHD",IF('Application Form'!J864="PV","",IF('Application Form'!J864="POLL","",IF('Application Form'!J864="MSTN","MSTN",IF('Application Form'!J864="COAT","COAT",IF('Application Form'!J864="PI","PI",IF('Application Form'!J864="POLL_50K (add on)*","POLL_50K (add on)*",IF('Application Form'!J864="POLL_HD (add on)*","POLL_HD (add_on)*",IF('Application Form'!J864="MSTN_50K (add_on)*","MSTN_50K (add_on)*",IF('Application Form'!J864="MSTN_HD (add on)*","MSTN_HD (add on)*",IF('Application Form'!J864="STORE","STORE",IF('Application Form'!J864="HE","HE","")))))))))))))))))))),"")</f>
        <v/>
      </c>
    </row>
    <row r="854" spans="1:16" x14ac:dyDescent="0.25">
      <c r="A854" s="72">
        <f>'Application Form'!E865</f>
        <v>0</v>
      </c>
      <c r="B854" t="str">
        <f>IF('Application Form'!C865="Hair","H",IF('Application Form'!C865="Done","D",IF('Application Form'!C865="Semen","S",IF('Application Form'!C865="TSU","T",""))))</f>
        <v/>
      </c>
      <c r="C854" t="str">
        <f t="shared" si="13"/>
        <v>NAA</v>
      </c>
      <c r="F854" t="str">
        <f>IF('Application Form'!H865="SKSTD_BDL","SKSTD_BDL",IF('Application Form'!H865="MIP","MIP",IF('Application Form'!H865="MIP+PV","MIP",IF('Application Form'!H865="SEEKSIRE","SEEKSIRE",IF('Application Form'!H865="SEEKSIRE+PV","SEEKSIRE",IF('Application Form'!H865="GGP50K","GGP50K",IF('Application Form'!H865="GGP50K+PV","GGP50K",IF('Application Form'!H865="GGPHD (150K)","GGPHD (150K)",IF('Application Form'!H865="GGPHD+PV","GGPHD",IF('Application Form'!H865="PV","",IF('Application Form'!H865="POLL","",IF('Application Form'!H865="MSTN","",IF('Application Form'!H865="COAT","",IF('Application Form'!H865="PI","",IF('Application Form'!H865="POLL_50K (add on)*","",IF('Application Form'!H865="POLL_HD (add on)*","",IF('Application Form'!H865="MSTN_50K (add_on)*","",IF('Application Form'!H865="MSTN_HD (add on)*","",IF('Application Form'!H865="STORE","STORE",IF('Application Form'!H865="HE","HE",""))))))))))))))))))))</f>
        <v/>
      </c>
      <c r="G854" t="str">
        <f>IF(OR(RIGHT('Application Form'!H865,2)="PV",RIGHT('Application Form'!I865,2)="PV",RIGHT('Application Form'!J865,2)="PV"),"Yes","")</f>
        <v/>
      </c>
      <c r="H854" s="81" t="str">
        <f>IF(ISBLANK(IF(F854="SKSTD_BDL",'Application Form'!M865,IF('Office Use Only - DONT TOUCH!!!'!G854="Yes",'Application Form'!M865,""))),"",IF(F854="SKSTD_BDL",'Application Form'!M865,IF('Office Use Only - DONT TOUCH!!!'!G854="Yes",'Application Form'!M865,"")))</f>
        <v/>
      </c>
      <c r="K854" t="str">
        <f>IF(ISBLANK(IF(F854="SKSTD_BDL",'Application Form'!O865,IF('Office Use Only - DONT TOUCH!!!'!G854="Yes",'Application Form'!O865,""))),"",IF(F854="SKSTD_BDL",'Application Form'!O865,IF('Office Use Only - DONT TOUCH!!!'!G854="Yes",'Application Form'!O865,"")))</f>
        <v/>
      </c>
      <c r="N854" t="str">
        <f>IF(AND(F854="",'Application Form'!H865=""),"",IF(AND(F854="",'Application Form'!H865&lt;&gt;""),'Application Form'!H865,IF(AND(F854&lt;&gt;"",'Application Form'!I865=""),"",IF(AND(F854&lt;&gt;"",'Application Form'!I865&lt;&gt;""),IF('Application Form'!I865="SKSTD_BDL","SKSTD_BDL",IF('Application Form'!I865="MIP","MIP",IF('Application Form'!I865="MIP+PV","MIP",IF('Application Form'!I865="SEEKSIRE","SEEKSIRE",IF('Application Form'!I865="SEEKSIRE+PV","SEEKSIRE",IF('Application Form'!I865="GGP50K","GGP50K",IF('Application Form'!I865="GGP50K+PV","GGP50K",IF('Application Form'!I865="GGPHD (150K)","GGPHD (150K)",IF('Application Form'!I865="GGPHD+PV","GGPHD",IF('Application Form'!I865="PV","",IF('Application Form'!I865="POLL","",IF('Application Form'!I865="MSTN","MSTN",IF('Application Form'!I865="COAT","COAT",IF('Application Form'!I865="PI","PI",IF('Application Form'!I865="POLL_50K (add on)*","POLL_50K (add on)*",IF('Application Form'!I865="POLL_HD (add on)*","POLL_HD (add_on)*",IF('Application Form'!I865="MSTN_50K (add_on)*","MSTN_50K (add_on)*",IF('Application Form'!I865="MSTN_HD (add on)*","MSTN_HD (add on)*",IF('Application Form'!I865="STORE","STORE",IF('Application Form'!I865="HE","HE","")))))))))))))))))))),"ERROR"))))</f>
        <v/>
      </c>
      <c r="O854" t="str">
        <f>IF(AND(F854="",'Application Form'!H865=""),"",IF(AND(F854="",'Application Form'!H865&lt;&gt;"",'Application Form'!I865=""),"",IF(AND(F854&lt;&gt;"",'Application Form'!I865=""),"",IF(AND(F854&lt;&gt;"",'Application Form'!I865&lt;&gt;"",'Application Form'!J865=""),"",IF(AND(F854="",'Application Form'!H865&lt;&gt;"",'Application Form'!I865&lt;&gt;""),IF('Application Form'!I865="SKSTD_BDL","SKSTD_BDL",IF('Application Form'!I865="MIP","MIP",IF('Application Form'!I865="MIP+PV","MIP",IF('Application Form'!I865="SEEKSIRE","SEEKSIRE",IF('Application Form'!I865="SEEKSIRE+PV","SEEKSIRE",IF('Application Form'!I865="GGP50K","GGP50K",IF('Application Form'!I865="GGP50K+PV","GGP50K",IF('Application Form'!I865="GGPHD (150K)","GGPHD (150K)",IF('Application Form'!I865="GGPHD+PV","GGPHD",IF('Application Form'!I865="PV","",IF('Application Form'!I865="POLL","",IF('Application Form'!I865="MSTN","MSTN",IF('Application Form'!I865="COAT","COAT",IF('Application Form'!I865="PI","PI",IF('Application Form'!I865="POLL_50K (add on)*","POLL_50K (add on)*",IF('Application Form'!I865="POLL_HD (add on)*","POLL_HD (add_on)*",IF('Application Form'!I865="MSTN_50K (add_on)*","MSTN_50K (add_on)*",IF('Application Form'!I865="MSTN_HD (add on)*","MSTN_HD (add on)*",IF('Application Form'!I865="STORE","STORE",IF('Application Form'!I865="HE","HE","ERROR")))))))))))))))))))),IF(AND(F854&lt;&gt;"",'Application Form'!I865&lt;&gt;"",'Application Form'!J865&lt;&gt;""),IF('Application Form'!J865="SKSTD_BDL","SKSTD_BDL",IF('Application Form'!J865="MIP","MIP",IF('Application Form'!J865="MIP+PV","MIP",IF('Application Form'!J865="SEEKSIRE","SEEKSIRE",IF('Application Form'!J865="SEEKSIRE+PV","SEEKSIRE",IF('Application Form'!J865="GGP50K","GGP50K",IF('Application Form'!J865="GGP50K+PV","GGP50K",IF('Application Form'!J865="GGPHD (150K)","GGPHD (150K)",IF('Application Form'!J865="GGPHD+PV","GGPHD",IF('Application Form'!J865="PV","",IF('Application Form'!J865="POLL","",IF('Application Form'!J865="MSTN","MSTN",IF('Application Form'!J865="COAT","COAT",IF('Application Form'!J865="PI","PI",IF('Application Form'!J865="POLL_50K (add on)*","POLL_50K (add on)*",IF('Application Form'!J865="POLL_HD (add on)*","POLL_HD (add_on)*",IF('Application Form'!J865="MSTN_50K (add_on)*","MSTN_50K (add_on)*",IF('Application Form'!J865="MSTN_HD (add on)*","MSTN_HD (add on)*",IF('Application Form'!J865="STORE","STORE",IF('Application Form'!J865="HE","HE","")))))))))))))))))))),"ERROR"))))))</f>
        <v/>
      </c>
      <c r="P854" t="str">
        <f>IF(AND(F854="",O854&lt;&gt;""),IF('Application Form'!J865="SKSTD_BDL","SKSTD_BDL",IF('Application Form'!J865="MIP","MIP",IF('Application Form'!J865="MIP+PV","MIP",IF('Application Form'!J865="SEEKSIRE","SEEKSIRE",IF('Application Form'!J865="SEEKSIRE+PV","SEEKSIRE",IF('Application Form'!J865="GGP50K","GGP50K",IF('Application Form'!J865="GGP50K+PV","GGP50K",IF('Application Form'!J865="GGPHD (150K)","GGPHD (150K)",IF('Application Form'!J865="GGPHD+PV","GGPHD",IF('Application Form'!J865="PV","",IF('Application Form'!J865="POLL","",IF('Application Form'!J865="MSTN","MSTN",IF('Application Form'!J865="COAT","COAT",IF('Application Form'!J865="PI","PI",IF('Application Form'!J865="POLL_50K (add on)*","POLL_50K (add on)*",IF('Application Form'!J865="POLL_HD (add on)*","POLL_HD (add_on)*",IF('Application Form'!J865="MSTN_50K (add_on)*","MSTN_50K (add_on)*",IF('Application Form'!J865="MSTN_HD (add on)*","MSTN_HD (add on)*",IF('Application Form'!J865="STORE","STORE",IF('Application Form'!J865="HE","HE","")))))))))))))))))))),"")</f>
        <v/>
      </c>
    </row>
    <row r="855" spans="1:16" x14ac:dyDescent="0.25">
      <c r="A855" s="72">
        <f>'Application Form'!E866</f>
        <v>0</v>
      </c>
      <c r="B855" t="str">
        <f>IF('Application Form'!C866="Hair","H",IF('Application Form'!C866="Done","D",IF('Application Form'!C866="Semen","S",IF('Application Form'!C866="TSU","T",""))))</f>
        <v/>
      </c>
      <c r="C855" t="str">
        <f t="shared" si="13"/>
        <v>NAA</v>
      </c>
      <c r="F855" t="str">
        <f>IF('Application Form'!H866="SKSTD_BDL","SKSTD_BDL",IF('Application Form'!H866="MIP","MIP",IF('Application Form'!H866="MIP+PV","MIP",IF('Application Form'!H866="SEEKSIRE","SEEKSIRE",IF('Application Form'!H866="SEEKSIRE+PV","SEEKSIRE",IF('Application Form'!H866="GGP50K","GGP50K",IF('Application Form'!H866="GGP50K+PV","GGP50K",IF('Application Form'!H866="GGPHD (150K)","GGPHD (150K)",IF('Application Form'!H866="GGPHD+PV","GGPHD",IF('Application Form'!H866="PV","",IF('Application Form'!H866="POLL","",IF('Application Form'!H866="MSTN","",IF('Application Form'!H866="COAT","",IF('Application Form'!H866="PI","",IF('Application Form'!H866="POLL_50K (add on)*","",IF('Application Form'!H866="POLL_HD (add on)*","",IF('Application Form'!H866="MSTN_50K (add_on)*","",IF('Application Form'!H866="MSTN_HD (add on)*","",IF('Application Form'!H866="STORE","STORE",IF('Application Form'!H866="HE","HE",""))))))))))))))))))))</f>
        <v/>
      </c>
      <c r="G855" t="str">
        <f>IF(OR(RIGHT('Application Form'!H866,2)="PV",RIGHT('Application Form'!I866,2)="PV",RIGHT('Application Form'!J866,2)="PV"),"Yes","")</f>
        <v/>
      </c>
      <c r="H855" s="81" t="str">
        <f>IF(ISBLANK(IF(F855="SKSTD_BDL",'Application Form'!M866,IF('Office Use Only - DONT TOUCH!!!'!G855="Yes",'Application Form'!M866,""))),"",IF(F855="SKSTD_BDL",'Application Form'!M866,IF('Office Use Only - DONT TOUCH!!!'!G855="Yes",'Application Form'!M866,"")))</f>
        <v/>
      </c>
      <c r="K855" t="str">
        <f>IF(ISBLANK(IF(F855="SKSTD_BDL",'Application Form'!O866,IF('Office Use Only - DONT TOUCH!!!'!G855="Yes",'Application Form'!O866,""))),"",IF(F855="SKSTD_BDL",'Application Form'!O866,IF('Office Use Only - DONT TOUCH!!!'!G855="Yes",'Application Form'!O866,"")))</f>
        <v/>
      </c>
      <c r="N855" t="str">
        <f>IF(AND(F855="",'Application Form'!H866=""),"",IF(AND(F855="",'Application Form'!H866&lt;&gt;""),'Application Form'!H866,IF(AND(F855&lt;&gt;"",'Application Form'!I866=""),"",IF(AND(F855&lt;&gt;"",'Application Form'!I866&lt;&gt;""),IF('Application Form'!I866="SKSTD_BDL","SKSTD_BDL",IF('Application Form'!I866="MIP","MIP",IF('Application Form'!I866="MIP+PV","MIP",IF('Application Form'!I866="SEEKSIRE","SEEKSIRE",IF('Application Form'!I866="SEEKSIRE+PV","SEEKSIRE",IF('Application Form'!I866="GGP50K","GGP50K",IF('Application Form'!I866="GGP50K+PV","GGP50K",IF('Application Form'!I866="GGPHD (150K)","GGPHD (150K)",IF('Application Form'!I866="GGPHD+PV","GGPHD",IF('Application Form'!I866="PV","",IF('Application Form'!I866="POLL","",IF('Application Form'!I866="MSTN","MSTN",IF('Application Form'!I866="COAT","COAT",IF('Application Form'!I866="PI","PI",IF('Application Form'!I866="POLL_50K (add on)*","POLL_50K (add on)*",IF('Application Form'!I866="POLL_HD (add on)*","POLL_HD (add_on)*",IF('Application Form'!I866="MSTN_50K (add_on)*","MSTN_50K (add_on)*",IF('Application Form'!I866="MSTN_HD (add on)*","MSTN_HD (add on)*",IF('Application Form'!I866="STORE","STORE",IF('Application Form'!I866="HE","HE","")))))))))))))))))))),"ERROR"))))</f>
        <v/>
      </c>
      <c r="O855" t="str">
        <f>IF(AND(F855="",'Application Form'!H866=""),"",IF(AND(F855="",'Application Form'!H866&lt;&gt;"",'Application Form'!I866=""),"",IF(AND(F855&lt;&gt;"",'Application Form'!I866=""),"",IF(AND(F855&lt;&gt;"",'Application Form'!I866&lt;&gt;"",'Application Form'!J866=""),"",IF(AND(F855="",'Application Form'!H866&lt;&gt;"",'Application Form'!I866&lt;&gt;""),IF('Application Form'!I866="SKSTD_BDL","SKSTD_BDL",IF('Application Form'!I866="MIP","MIP",IF('Application Form'!I866="MIP+PV","MIP",IF('Application Form'!I866="SEEKSIRE","SEEKSIRE",IF('Application Form'!I866="SEEKSIRE+PV","SEEKSIRE",IF('Application Form'!I866="GGP50K","GGP50K",IF('Application Form'!I866="GGP50K+PV","GGP50K",IF('Application Form'!I866="GGPHD (150K)","GGPHD (150K)",IF('Application Form'!I866="GGPHD+PV","GGPHD",IF('Application Form'!I866="PV","",IF('Application Form'!I866="POLL","",IF('Application Form'!I866="MSTN","MSTN",IF('Application Form'!I866="COAT","COAT",IF('Application Form'!I866="PI","PI",IF('Application Form'!I866="POLL_50K (add on)*","POLL_50K (add on)*",IF('Application Form'!I866="POLL_HD (add on)*","POLL_HD (add_on)*",IF('Application Form'!I866="MSTN_50K (add_on)*","MSTN_50K (add_on)*",IF('Application Form'!I866="MSTN_HD (add on)*","MSTN_HD (add on)*",IF('Application Form'!I866="STORE","STORE",IF('Application Form'!I866="HE","HE","ERROR")))))))))))))))))))),IF(AND(F855&lt;&gt;"",'Application Form'!I866&lt;&gt;"",'Application Form'!J866&lt;&gt;""),IF('Application Form'!J866="SKSTD_BDL","SKSTD_BDL",IF('Application Form'!J866="MIP","MIP",IF('Application Form'!J866="MIP+PV","MIP",IF('Application Form'!J866="SEEKSIRE","SEEKSIRE",IF('Application Form'!J866="SEEKSIRE+PV","SEEKSIRE",IF('Application Form'!J866="GGP50K","GGP50K",IF('Application Form'!J866="GGP50K+PV","GGP50K",IF('Application Form'!J866="GGPHD (150K)","GGPHD (150K)",IF('Application Form'!J866="GGPHD+PV","GGPHD",IF('Application Form'!J866="PV","",IF('Application Form'!J866="POLL","",IF('Application Form'!J866="MSTN","MSTN",IF('Application Form'!J866="COAT","COAT",IF('Application Form'!J866="PI","PI",IF('Application Form'!J866="POLL_50K (add on)*","POLL_50K (add on)*",IF('Application Form'!J866="POLL_HD (add on)*","POLL_HD (add_on)*",IF('Application Form'!J866="MSTN_50K (add_on)*","MSTN_50K (add_on)*",IF('Application Form'!J866="MSTN_HD (add on)*","MSTN_HD (add on)*",IF('Application Form'!J866="STORE","STORE",IF('Application Form'!J866="HE","HE","")))))))))))))))))))),"ERROR"))))))</f>
        <v/>
      </c>
      <c r="P855" t="str">
        <f>IF(AND(F855="",O855&lt;&gt;""),IF('Application Form'!J866="SKSTD_BDL","SKSTD_BDL",IF('Application Form'!J866="MIP","MIP",IF('Application Form'!J866="MIP+PV","MIP",IF('Application Form'!J866="SEEKSIRE","SEEKSIRE",IF('Application Form'!J866="SEEKSIRE+PV","SEEKSIRE",IF('Application Form'!J866="GGP50K","GGP50K",IF('Application Form'!J866="GGP50K+PV","GGP50K",IF('Application Form'!J866="GGPHD (150K)","GGPHD (150K)",IF('Application Form'!J866="GGPHD+PV","GGPHD",IF('Application Form'!J866="PV","",IF('Application Form'!J866="POLL","",IF('Application Form'!J866="MSTN","MSTN",IF('Application Form'!J866="COAT","COAT",IF('Application Form'!J866="PI","PI",IF('Application Form'!J866="POLL_50K (add on)*","POLL_50K (add on)*",IF('Application Form'!J866="POLL_HD (add on)*","POLL_HD (add_on)*",IF('Application Form'!J866="MSTN_50K (add_on)*","MSTN_50K (add_on)*",IF('Application Form'!J866="MSTN_HD (add on)*","MSTN_HD (add on)*",IF('Application Form'!J866="STORE","STORE",IF('Application Form'!J866="HE","HE","")))))))))))))))))))),"")</f>
        <v/>
      </c>
    </row>
    <row r="856" spans="1:16" x14ac:dyDescent="0.25">
      <c r="A856" s="72">
        <f>'Application Form'!E867</f>
        <v>0</v>
      </c>
      <c r="B856" t="str">
        <f>IF('Application Form'!C867="Hair","H",IF('Application Form'!C867="Done","D",IF('Application Form'!C867="Semen","S",IF('Application Form'!C867="TSU","T",""))))</f>
        <v/>
      </c>
      <c r="C856" t="str">
        <f t="shared" si="13"/>
        <v>NAA</v>
      </c>
      <c r="F856" t="str">
        <f>IF('Application Form'!H867="SKSTD_BDL","SKSTD_BDL",IF('Application Form'!H867="MIP","MIP",IF('Application Form'!H867="MIP+PV","MIP",IF('Application Form'!H867="SEEKSIRE","SEEKSIRE",IF('Application Form'!H867="SEEKSIRE+PV","SEEKSIRE",IF('Application Form'!H867="GGP50K","GGP50K",IF('Application Form'!H867="GGP50K+PV","GGP50K",IF('Application Form'!H867="GGPHD (150K)","GGPHD (150K)",IF('Application Form'!H867="GGPHD+PV","GGPHD",IF('Application Form'!H867="PV","",IF('Application Form'!H867="POLL","",IF('Application Form'!H867="MSTN","",IF('Application Form'!H867="COAT","",IF('Application Form'!H867="PI","",IF('Application Form'!H867="POLL_50K (add on)*","",IF('Application Form'!H867="POLL_HD (add on)*","",IF('Application Form'!H867="MSTN_50K (add_on)*","",IF('Application Form'!H867="MSTN_HD (add on)*","",IF('Application Form'!H867="STORE","STORE",IF('Application Form'!H867="HE","HE",""))))))))))))))))))))</f>
        <v/>
      </c>
      <c r="G856" t="str">
        <f>IF(OR(RIGHT('Application Form'!H867,2)="PV",RIGHT('Application Form'!I867,2)="PV",RIGHT('Application Form'!J867,2)="PV"),"Yes","")</f>
        <v/>
      </c>
      <c r="H856" s="81" t="str">
        <f>IF(ISBLANK(IF(F856="SKSTD_BDL",'Application Form'!M867,IF('Office Use Only - DONT TOUCH!!!'!G856="Yes",'Application Form'!M867,""))),"",IF(F856="SKSTD_BDL",'Application Form'!M867,IF('Office Use Only - DONT TOUCH!!!'!G856="Yes",'Application Form'!M867,"")))</f>
        <v/>
      </c>
      <c r="K856" t="str">
        <f>IF(ISBLANK(IF(F856="SKSTD_BDL",'Application Form'!O867,IF('Office Use Only - DONT TOUCH!!!'!G856="Yes",'Application Form'!O867,""))),"",IF(F856="SKSTD_BDL",'Application Form'!O867,IF('Office Use Only - DONT TOUCH!!!'!G856="Yes",'Application Form'!O867,"")))</f>
        <v/>
      </c>
      <c r="N856" t="str">
        <f>IF(AND(F856="",'Application Form'!H867=""),"",IF(AND(F856="",'Application Form'!H867&lt;&gt;""),'Application Form'!H867,IF(AND(F856&lt;&gt;"",'Application Form'!I867=""),"",IF(AND(F856&lt;&gt;"",'Application Form'!I867&lt;&gt;""),IF('Application Form'!I867="SKSTD_BDL","SKSTD_BDL",IF('Application Form'!I867="MIP","MIP",IF('Application Form'!I867="MIP+PV","MIP",IF('Application Form'!I867="SEEKSIRE","SEEKSIRE",IF('Application Form'!I867="SEEKSIRE+PV","SEEKSIRE",IF('Application Form'!I867="GGP50K","GGP50K",IF('Application Form'!I867="GGP50K+PV","GGP50K",IF('Application Form'!I867="GGPHD (150K)","GGPHD (150K)",IF('Application Form'!I867="GGPHD+PV","GGPHD",IF('Application Form'!I867="PV","",IF('Application Form'!I867="POLL","",IF('Application Form'!I867="MSTN","MSTN",IF('Application Form'!I867="COAT","COAT",IF('Application Form'!I867="PI","PI",IF('Application Form'!I867="POLL_50K (add on)*","POLL_50K (add on)*",IF('Application Form'!I867="POLL_HD (add on)*","POLL_HD (add_on)*",IF('Application Form'!I867="MSTN_50K (add_on)*","MSTN_50K (add_on)*",IF('Application Form'!I867="MSTN_HD (add on)*","MSTN_HD (add on)*",IF('Application Form'!I867="STORE","STORE",IF('Application Form'!I867="HE","HE","")))))))))))))))))))),"ERROR"))))</f>
        <v/>
      </c>
      <c r="O856" t="str">
        <f>IF(AND(F856="",'Application Form'!H867=""),"",IF(AND(F856="",'Application Form'!H867&lt;&gt;"",'Application Form'!I867=""),"",IF(AND(F856&lt;&gt;"",'Application Form'!I867=""),"",IF(AND(F856&lt;&gt;"",'Application Form'!I867&lt;&gt;"",'Application Form'!J867=""),"",IF(AND(F856="",'Application Form'!H867&lt;&gt;"",'Application Form'!I867&lt;&gt;""),IF('Application Form'!I867="SKSTD_BDL","SKSTD_BDL",IF('Application Form'!I867="MIP","MIP",IF('Application Form'!I867="MIP+PV","MIP",IF('Application Form'!I867="SEEKSIRE","SEEKSIRE",IF('Application Form'!I867="SEEKSIRE+PV","SEEKSIRE",IF('Application Form'!I867="GGP50K","GGP50K",IF('Application Form'!I867="GGP50K+PV","GGP50K",IF('Application Form'!I867="GGPHD (150K)","GGPHD (150K)",IF('Application Form'!I867="GGPHD+PV","GGPHD",IF('Application Form'!I867="PV","",IF('Application Form'!I867="POLL","",IF('Application Form'!I867="MSTN","MSTN",IF('Application Form'!I867="COAT","COAT",IF('Application Form'!I867="PI","PI",IF('Application Form'!I867="POLL_50K (add on)*","POLL_50K (add on)*",IF('Application Form'!I867="POLL_HD (add on)*","POLL_HD (add_on)*",IF('Application Form'!I867="MSTN_50K (add_on)*","MSTN_50K (add_on)*",IF('Application Form'!I867="MSTN_HD (add on)*","MSTN_HD (add on)*",IF('Application Form'!I867="STORE","STORE",IF('Application Form'!I867="HE","HE","ERROR")))))))))))))))))))),IF(AND(F856&lt;&gt;"",'Application Form'!I867&lt;&gt;"",'Application Form'!J867&lt;&gt;""),IF('Application Form'!J867="SKSTD_BDL","SKSTD_BDL",IF('Application Form'!J867="MIP","MIP",IF('Application Form'!J867="MIP+PV","MIP",IF('Application Form'!J867="SEEKSIRE","SEEKSIRE",IF('Application Form'!J867="SEEKSIRE+PV","SEEKSIRE",IF('Application Form'!J867="GGP50K","GGP50K",IF('Application Form'!J867="GGP50K+PV","GGP50K",IF('Application Form'!J867="GGPHD (150K)","GGPHD (150K)",IF('Application Form'!J867="GGPHD+PV","GGPHD",IF('Application Form'!J867="PV","",IF('Application Form'!J867="POLL","",IF('Application Form'!J867="MSTN","MSTN",IF('Application Form'!J867="COAT","COAT",IF('Application Form'!J867="PI","PI",IF('Application Form'!J867="POLL_50K (add on)*","POLL_50K (add on)*",IF('Application Form'!J867="POLL_HD (add on)*","POLL_HD (add_on)*",IF('Application Form'!J867="MSTN_50K (add_on)*","MSTN_50K (add_on)*",IF('Application Form'!J867="MSTN_HD (add on)*","MSTN_HD (add on)*",IF('Application Form'!J867="STORE","STORE",IF('Application Form'!J867="HE","HE","")))))))))))))))))))),"ERROR"))))))</f>
        <v/>
      </c>
      <c r="P856" t="str">
        <f>IF(AND(F856="",O856&lt;&gt;""),IF('Application Form'!J867="SKSTD_BDL","SKSTD_BDL",IF('Application Form'!J867="MIP","MIP",IF('Application Form'!J867="MIP+PV","MIP",IF('Application Form'!J867="SEEKSIRE","SEEKSIRE",IF('Application Form'!J867="SEEKSIRE+PV","SEEKSIRE",IF('Application Form'!J867="GGP50K","GGP50K",IF('Application Form'!J867="GGP50K+PV","GGP50K",IF('Application Form'!J867="GGPHD (150K)","GGPHD (150K)",IF('Application Form'!J867="GGPHD+PV","GGPHD",IF('Application Form'!J867="PV","",IF('Application Form'!J867="POLL","",IF('Application Form'!J867="MSTN","MSTN",IF('Application Form'!J867="COAT","COAT",IF('Application Form'!J867="PI","PI",IF('Application Form'!J867="POLL_50K (add on)*","POLL_50K (add on)*",IF('Application Form'!J867="POLL_HD (add on)*","POLL_HD (add_on)*",IF('Application Form'!J867="MSTN_50K (add_on)*","MSTN_50K (add_on)*",IF('Application Form'!J867="MSTN_HD (add on)*","MSTN_HD (add on)*",IF('Application Form'!J867="STORE","STORE",IF('Application Form'!J867="HE","HE","")))))))))))))))))))),"")</f>
        <v/>
      </c>
    </row>
    <row r="857" spans="1:16" x14ac:dyDescent="0.25">
      <c r="A857" s="72">
        <f>'Application Form'!E868</f>
        <v>0</v>
      </c>
      <c r="B857" t="str">
        <f>IF('Application Form'!C868="Hair","H",IF('Application Form'!C868="Done","D",IF('Application Form'!C868="Semen","S",IF('Application Form'!C868="TSU","T",""))))</f>
        <v/>
      </c>
      <c r="C857" t="str">
        <f t="shared" si="13"/>
        <v>NAA</v>
      </c>
      <c r="F857" t="str">
        <f>IF('Application Form'!H868="SKSTD_BDL","SKSTD_BDL",IF('Application Form'!H868="MIP","MIP",IF('Application Form'!H868="MIP+PV","MIP",IF('Application Form'!H868="SEEKSIRE","SEEKSIRE",IF('Application Form'!H868="SEEKSIRE+PV","SEEKSIRE",IF('Application Form'!H868="GGP50K","GGP50K",IF('Application Form'!H868="GGP50K+PV","GGP50K",IF('Application Form'!H868="GGPHD (150K)","GGPHD (150K)",IF('Application Form'!H868="GGPHD+PV","GGPHD",IF('Application Form'!H868="PV","",IF('Application Form'!H868="POLL","",IF('Application Form'!H868="MSTN","",IF('Application Form'!H868="COAT","",IF('Application Form'!H868="PI","",IF('Application Form'!H868="POLL_50K (add on)*","",IF('Application Form'!H868="POLL_HD (add on)*","",IF('Application Form'!H868="MSTN_50K (add_on)*","",IF('Application Form'!H868="MSTN_HD (add on)*","",IF('Application Form'!H868="STORE","STORE",IF('Application Form'!H868="HE","HE",""))))))))))))))))))))</f>
        <v/>
      </c>
      <c r="G857" t="str">
        <f>IF(OR(RIGHT('Application Form'!H868,2)="PV",RIGHT('Application Form'!I868,2)="PV",RIGHT('Application Form'!J868,2)="PV"),"Yes","")</f>
        <v/>
      </c>
      <c r="H857" s="81" t="str">
        <f>IF(ISBLANK(IF(F857="SKSTD_BDL",'Application Form'!M868,IF('Office Use Only - DONT TOUCH!!!'!G857="Yes",'Application Form'!M868,""))),"",IF(F857="SKSTD_BDL",'Application Form'!M868,IF('Office Use Only - DONT TOUCH!!!'!G857="Yes",'Application Form'!M868,"")))</f>
        <v/>
      </c>
      <c r="K857" t="str">
        <f>IF(ISBLANK(IF(F857="SKSTD_BDL",'Application Form'!O868,IF('Office Use Only - DONT TOUCH!!!'!G857="Yes",'Application Form'!O868,""))),"",IF(F857="SKSTD_BDL",'Application Form'!O868,IF('Office Use Only - DONT TOUCH!!!'!G857="Yes",'Application Form'!O868,"")))</f>
        <v/>
      </c>
      <c r="N857" t="str">
        <f>IF(AND(F857="",'Application Form'!H868=""),"",IF(AND(F857="",'Application Form'!H868&lt;&gt;""),'Application Form'!H868,IF(AND(F857&lt;&gt;"",'Application Form'!I868=""),"",IF(AND(F857&lt;&gt;"",'Application Form'!I868&lt;&gt;""),IF('Application Form'!I868="SKSTD_BDL","SKSTD_BDL",IF('Application Form'!I868="MIP","MIP",IF('Application Form'!I868="MIP+PV","MIP",IF('Application Form'!I868="SEEKSIRE","SEEKSIRE",IF('Application Form'!I868="SEEKSIRE+PV","SEEKSIRE",IF('Application Form'!I868="GGP50K","GGP50K",IF('Application Form'!I868="GGP50K+PV","GGP50K",IF('Application Form'!I868="GGPHD (150K)","GGPHD (150K)",IF('Application Form'!I868="GGPHD+PV","GGPHD",IF('Application Form'!I868="PV","",IF('Application Form'!I868="POLL","",IF('Application Form'!I868="MSTN","MSTN",IF('Application Form'!I868="COAT","COAT",IF('Application Form'!I868="PI","PI",IF('Application Form'!I868="POLL_50K (add on)*","POLL_50K (add on)*",IF('Application Form'!I868="POLL_HD (add on)*","POLL_HD (add_on)*",IF('Application Form'!I868="MSTN_50K (add_on)*","MSTN_50K (add_on)*",IF('Application Form'!I868="MSTN_HD (add on)*","MSTN_HD (add on)*",IF('Application Form'!I868="STORE","STORE",IF('Application Form'!I868="HE","HE","")))))))))))))))))))),"ERROR"))))</f>
        <v/>
      </c>
      <c r="O857" t="str">
        <f>IF(AND(F857="",'Application Form'!H868=""),"",IF(AND(F857="",'Application Form'!H868&lt;&gt;"",'Application Form'!I868=""),"",IF(AND(F857&lt;&gt;"",'Application Form'!I868=""),"",IF(AND(F857&lt;&gt;"",'Application Form'!I868&lt;&gt;"",'Application Form'!J868=""),"",IF(AND(F857="",'Application Form'!H868&lt;&gt;"",'Application Form'!I868&lt;&gt;""),IF('Application Form'!I868="SKSTD_BDL","SKSTD_BDL",IF('Application Form'!I868="MIP","MIP",IF('Application Form'!I868="MIP+PV","MIP",IF('Application Form'!I868="SEEKSIRE","SEEKSIRE",IF('Application Form'!I868="SEEKSIRE+PV","SEEKSIRE",IF('Application Form'!I868="GGP50K","GGP50K",IF('Application Form'!I868="GGP50K+PV","GGP50K",IF('Application Form'!I868="GGPHD (150K)","GGPHD (150K)",IF('Application Form'!I868="GGPHD+PV","GGPHD",IF('Application Form'!I868="PV","",IF('Application Form'!I868="POLL","",IF('Application Form'!I868="MSTN","MSTN",IF('Application Form'!I868="COAT","COAT",IF('Application Form'!I868="PI","PI",IF('Application Form'!I868="POLL_50K (add on)*","POLL_50K (add on)*",IF('Application Form'!I868="POLL_HD (add on)*","POLL_HD (add_on)*",IF('Application Form'!I868="MSTN_50K (add_on)*","MSTN_50K (add_on)*",IF('Application Form'!I868="MSTN_HD (add on)*","MSTN_HD (add on)*",IF('Application Form'!I868="STORE","STORE",IF('Application Form'!I868="HE","HE","ERROR")))))))))))))))))))),IF(AND(F857&lt;&gt;"",'Application Form'!I868&lt;&gt;"",'Application Form'!J868&lt;&gt;""),IF('Application Form'!J868="SKSTD_BDL","SKSTD_BDL",IF('Application Form'!J868="MIP","MIP",IF('Application Form'!J868="MIP+PV","MIP",IF('Application Form'!J868="SEEKSIRE","SEEKSIRE",IF('Application Form'!J868="SEEKSIRE+PV","SEEKSIRE",IF('Application Form'!J868="GGP50K","GGP50K",IF('Application Form'!J868="GGP50K+PV","GGP50K",IF('Application Form'!J868="GGPHD (150K)","GGPHD (150K)",IF('Application Form'!J868="GGPHD+PV","GGPHD",IF('Application Form'!J868="PV","",IF('Application Form'!J868="POLL","",IF('Application Form'!J868="MSTN","MSTN",IF('Application Form'!J868="COAT","COAT",IF('Application Form'!J868="PI","PI",IF('Application Form'!J868="POLL_50K (add on)*","POLL_50K (add on)*",IF('Application Form'!J868="POLL_HD (add on)*","POLL_HD (add_on)*",IF('Application Form'!J868="MSTN_50K (add_on)*","MSTN_50K (add_on)*",IF('Application Form'!J868="MSTN_HD (add on)*","MSTN_HD (add on)*",IF('Application Form'!J868="STORE","STORE",IF('Application Form'!J868="HE","HE","")))))))))))))))))))),"ERROR"))))))</f>
        <v/>
      </c>
      <c r="P857" t="str">
        <f>IF(AND(F857="",O857&lt;&gt;""),IF('Application Form'!J868="SKSTD_BDL","SKSTD_BDL",IF('Application Form'!J868="MIP","MIP",IF('Application Form'!J868="MIP+PV","MIP",IF('Application Form'!J868="SEEKSIRE","SEEKSIRE",IF('Application Form'!J868="SEEKSIRE+PV","SEEKSIRE",IF('Application Form'!J868="GGP50K","GGP50K",IF('Application Form'!J868="GGP50K+PV","GGP50K",IF('Application Form'!J868="GGPHD (150K)","GGPHD (150K)",IF('Application Form'!J868="GGPHD+PV","GGPHD",IF('Application Form'!J868="PV","",IF('Application Form'!J868="POLL","",IF('Application Form'!J868="MSTN","MSTN",IF('Application Form'!J868="COAT","COAT",IF('Application Form'!J868="PI","PI",IF('Application Form'!J868="POLL_50K (add on)*","POLL_50K (add on)*",IF('Application Form'!J868="POLL_HD (add on)*","POLL_HD (add_on)*",IF('Application Form'!J868="MSTN_50K (add_on)*","MSTN_50K (add_on)*",IF('Application Form'!J868="MSTN_HD (add on)*","MSTN_HD (add on)*",IF('Application Form'!J868="STORE","STORE",IF('Application Form'!J868="HE","HE","")))))))))))))))))))),"")</f>
        <v/>
      </c>
    </row>
    <row r="858" spans="1:16" x14ac:dyDescent="0.25">
      <c r="A858" s="72">
        <f>'Application Form'!E869</f>
        <v>0</v>
      </c>
      <c r="B858" t="str">
        <f>IF('Application Form'!C869="Hair","H",IF('Application Form'!C869="Done","D",IF('Application Form'!C869="Semen","S",IF('Application Form'!C869="TSU","T",""))))</f>
        <v/>
      </c>
      <c r="C858" t="str">
        <f t="shared" si="13"/>
        <v>NAA</v>
      </c>
      <c r="F858" t="str">
        <f>IF('Application Form'!H869="SKSTD_BDL","SKSTD_BDL",IF('Application Form'!H869="MIP","MIP",IF('Application Form'!H869="MIP+PV","MIP",IF('Application Form'!H869="SEEKSIRE","SEEKSIRE",IF('Application Form'!H869="SEEKSIRE+PV","SEEKSIRE",IF('Application Form'!H869="GGP50K","GGP50K",IF('Application Form'!H869="GGP50K+PV","GGP50K",IF('Application Form'!H869="GGPHD (150K)","GGPHD (150K)",IF('Application Form'!H869="GGPHD+PV","GGPHD",IF('Application Form'!H869="PV","",IF('Application Form'!H869="POLL","",IF('Application Form'!H869="MSTN","",IF('Application Form'!H869="COAT","",IF('Application Form'!H869="PI","",IF('Application Form'!H869="POLL_50K (add on)*","",IF('Application Form'!H869="POLL_HD (add on)*","",IF('Application Form'!H869="MSTN_50K (add_on)*","",IF('Application Form'!H869="MSTN_HD (add on)*","",IF('Application Form'!H869="STORE","STORE",IF('Application Form'!H869="HE","HE",""))))))))))))))))))))</f>
        <v/>
      </c>
      <c r="G858" t="str">
        <f>IF(OR(RIGHT('Application Form'!H869,2)="PV",RIGHT('Application Form'!I869,2)="PV",RIGHT('Application Form'!J869,2)="PV"),"Yes","")</f>
        <v/>
      </c>
      <c r="H858" s="81" t="str">
        <f>IF(ISBLANK(IF(F858="SKSTD_BDL",'Application Form'!M869,IF('Office Use Only - DONT TOUCH!!!'!G858="Yes",'Application Form'!M869,""))),"",IF(F858="SKSTD_BDL",'Application Form'!M869,IF('Office Use Only - DONT TOUCH!!!'!G858="Yes",'Application Form'!M869,"")))</f>
        <v/>
      </c>
      <c r="K858" t="str">
        <f>IF(ISBLANK(IF(F858="SKSTD_BDL",'Application Form'!O869,IF('Office Use Only - DONT TOUCH!!!'!G858="Yes",'Application Form'!O869,""))),"",IF(F858="SKSTD_BDL",'Application Form'!O869,IF('Office Use Only - DONT TOUCH!!!'!G858="Yes",'Application Form'!O869,"")))</f>
        <v/>
      </c>
      <c r="N858" t="str">
        <f>IF(AND(F858="",'Application Form'!H869=""),"",IF(AND(F858="",'Application Form'!H869&lt;&gt;""),'Application Form'!H869,IF(AND(F858&lt;&gt;"",'Application Form'!I869=""),"",IF(AND(F858&lt;&gt;"",'Application Form'!I869&lt;&gt;""),IF('Application Form'!I869="SKSTD_BDL","SKSTD_BDL",IF('Application Form'!I869="MIP","MIP",IF('Application Form'!I869="MIP+PV","MIP",IF('Application Form'!I869="SEEKSIRE","SEEKSIRE",IF('Application Form'!I869="SEEKSIRE+PV","SEEKSIRE",IF('Application Form'!I869="GGP50K","GGP50K",IF('Application Form'!I869="GGP50K+PV","GGP50K",IF('Application Form'!I869="GGPHD (150K)","GGPHD (150K)",IF('Application Form'!I869="GGPHD+PV","GGPHD",IF('Application Form'!I869="PV","",IF('Application Form'!I869="POLL","",IF('Application Form'!I869="MSTN","MSTN",IF('Application Form'!I869="COAT","COAT",IF('Application Form'!I869="PI","PI",IF('Application Form'!I869="POLL_50K (add on)*","POLL_50K (add on)*",IF('Application Form'!I869="POLL_HD (add on)*","POLL_HD (add_on)*",IF('Application Form'!I869="MSTN_50K (add_on)*","MSTN_50K (add_on)*",IF('Application Form'!I869="MSTN_HD (add on)*","MSTN_HD (add on)*",IF('Application Form'!I869="STORE","STORE",IF('Application Form'!I869="HE","HE","")))))))))))))))))))),"ERROR"))))</f>
        <v/>
      </c>
      <c r="O858" t="str">
        <f>IF(AND(F858="",'Application Form'!H869=""),"",IF(AND(F858="",'Application Form'!H869&lt;&gt;"",'Application Form'!I869=""),"",IF(AND(F858&lt;&gt;"",'Application Form'!I869=""),"",IF(AND(F858&lt;&gt;"",'Application Form'!I869&lt;&gt;"",'Application Form'!J869=""),"",IF(AND(F858="",'Application Form'!H869&lt;&gt;"",'Application Form'!I869&lt;&gt;""),IF('Application Form'!I869="SKSTD_BDL","SKSTD_BDL",IF('Application Form'!I869="MIP","MIP",IF('Application Form'!I869="MIP+PV","MIP",IF('Application Form'!I869="SEEKSIRE","SEEKSIRE",IF('Application Form'!I869="SEEKSIRE+PV","SEEKSIRE",IF('Application Form'!I869="GGP50K","GGP50K",IF('Application Form'!I869="GGP50K+PV","GGP50K",IF('Application Form'!I869="GGPHD (150K)","GGPHD (150K)",IF('Application Form'!I869="GGPHD+PV","GGPHD",IF('Application Form'!I869="PV","",IF('Application Form'!I869="POLL","",IF('Application Form'!I869="MSTN","MSTN",IF('Application Form'!I869="COAT","COAT",IF('Application Form'!I869="PI","PI",IF('Application Form'!I869="POLL_50K (add on)*","POLL_50K (add on)*",IF('Application Form'!I869="POLL_HD (add on)*","POLL_HD (add_on)*",IF('Application Form'!I869="MSTN_50K (add_on)*","MSTN_50K (add_on)*",IF('Application Form'!I869="MSTN_HD (add on)*","MSTN_HD (add on)*",IF('Application Form'!I869="STORE","STORE",IF('Application Form'!I869="HE","HE","ERROR")))))))))))))))))))),IF(AND(F858&lt;&gt;"",'Application Form'!I869&lt;&gt;"",'Application Form'!J869&lt;&gt;""),IF('Application Form'!J869="SKSTD_BDL","SKSTD_BDL",IF('Application Form'!J869="MIP","MIP",IF('Application Form'!J869="MIP+PV","MIP",IF('Application Form'!J869="SEEKSIRE","SEEKSIRE",IF('Application Form'!J869="SEEKSIRE+PV","SEEKSIRE",IF('Application Form'!J869="GGP50K","GGP50K",IF('Application Form'!J869="GGP50K+PV","GGP50K",IF('Application Form'!J869="GGPHD (150K)","GGPHD (150K)",IF('Application Form'!J869="GGPHD+PV","GGPHD",IF('Application Form'!J869="PV","",IF('Application Form'!J869="POLL","",IF('Application Form'!J869="MSTN","MSTN",IF('Application Form'!J869="COAT","COAT",IF('Application Form'!J869="PI","PI",IF('Application Form'!J869="POLL_50K (add on)*","POLL_50K (add on)*",IF('Application Form'!J869="POLL_HD (add on)*","POLL_HD (add_on)*",IF('Application Form'!J869="MSTN_50K (add_on)*","MSTN_50K (add_on)*",IF('Application Form'!J869="MSTN_HD (add on)*","MSTN_HD (add on)*",IF('Application Form'!J869="STORE","STORE",IF('Application Form'!J869="HE","HE","")))))))))))))))))))),"ERROR"))))))</f>
        <v/>
      </c>
      <c r="P858" t="str">
        <f>IF(AND(F858="",O858&lt;&gt;""),IF('Application Form'!J869="SKSTD_BDL","SKSTD_BDL",IF('Application Form'!J869="MIP","MIP",IF('Application Form'!J869="MIP+PV","MIP",IF('Application Form'!J869="SEEKSIRE","SEEKSIRE",IF('Application Form'!J869="SEEKSIRE+PV","SEEKSIRE",IF('Application Form'!J869="GGP50K","GGP50K",IF('Application Form'!J869="GGP50K+PV","GGP50K",IF('Application Form'!J869="GGPHD (150K)","GGPHD (150K)",IF('Application Form'!J869="GGPHD+PV","GGPHD",IF('Application Form'!J869="PV","",IF('Application Form'!J869="POLL","",IF('Application Form'!J869="MSTN","MSTN",IF('Application Form'!J869="COAT","COAT",IF('Application Form'!J869="PI","PI",IF('Application Form'!J869="POLL_50K (add on)*","POLL_50K (add on)*",IF('Application Form'!J869="POLL_HD (add on)*","POLL_HD (add_on)*",IF('Application Form'!J869="MSTN_50K (add_on)*","MSTN_50K (add_on)*",IF('Application Form'!J869="MSTN_HD (add on)*","MSTN_HD (add on)*",IF('Application Form'!J869="STORE","STORE",IF('Application Form'!J869="HE","HE","")))))))))))))))))))),"")</f>
        <v/>
      </c>
    </row>
    <row r="859" spans="1:16" x14ac:dyDescent="0.25">
      <c r="A859" s="72">
        <f>'Application Form'!E870</f>
        <v>0</v>
      </c>
      <c r="B859" t="str">
        <f>IF('Application Form'!C870="Hair","H",IF('Application Form'!C870="Done","D",IF('Application Form'!C870="Semen","S",IF('Application Form'!C870="TSU","T",""))))</f>
        <v/>
      </c>
      <c r="C859" t="str">
        <f t="shared" si="13"/>
        <v>NAA</v>
      </c>
      <c r="F859" t="str">
        <f>IF('Application Form'!H870="SKSTD_BDL","SKSTD_BDL",IF('Application Form'!H870="MIP","MIP",IF('Application Form'!H870="MIP+PV","MIP",IF('Application Form'!H870="SEEKSIRE","SEEKSIRE",IF('Application Form'!H870="SEEKSIRE+PV","SEEKSIRE",IF('Application Form'!H870="GGP50K","GGP50K",IF('Application Form'!H870="GGP50K+PV","GGP50K",IF('Application Form'!H870="GGPHD (150K)","GGPHD (150K)",IF('Application Form'!H870="GGPHD+PV","GGPHD",IF('Application Form'!H870="PV","",IF('Application Form'!H870="POLL","",IF('Application Form'!H870="MSTN","",IF('Application Form'!H870="COAT","",IF('Application Form'!H870="PI","",IF('Application Form'!H870="POLL_50K (add on)*","",IF('Application Form'!H870="POLL_HD (add on)*","",IF('Application Form'!H870="MSTN_50K (add_on)*","",IF('Application Form'!H870="MSTN_HD (add on)*","",IF('Application Form'!H870="STORE","STORE",IF('Application Form'!H870="HE","HE",""))))))))))))))))))))</f>
        <v/>
      </c>
      <c r="G859" t="str">
        <f>IF(OR(RIGHT('Application Form'!H870,2)="PV",RIGHT('Application Form'!I870,2)="PV",RIGHT('Application Form'!J870,2)="PV"),"Yes","")</f>
        <v/>
      </c>
      <c r="H859" s="81" t="str">
        <f>IF(ISBLANK(IF(F859="SKSTD_BDL",'Application Form'!M870,IF('Office Use Only - DONT TOUCH!!!'!G859="Yes",'Application Form'!M870,""))),"",IF(F859="SKSTD_BDL",'Application Form'!M870,IF('Office Use Only - DONT TOUCH!!!'!G859="Yes",'Application Form'!M870,"")))</f>
        <v/>
      </c>
      <c r="K859" t="str">
        <f>IF(ISBLANK(IF(F859="SKSTD_BDL",'Application Form'!O870,IF('Office Use Only - DONT TOUCH!!!'!G859="Yes",'Application Form'!O870,""))),"",IF(F859="SKSTD_BDL",'Application Form'!O870,IF('Office Use Only - DONT TOUCH!!!'!G859="Yes",'Application Form'!O870,"")))</f>
        <v/>
      </c>
      <c r="N859" t="str">
        <f>IF(AND(F859="",'Application Form'!H870=""),"",IF(AND(F859="",'Application Form'!H870&lt;&gt;""),'Application Form'!H870,IF(AND(F859&lt;&gt;"",'Application Form'!I870=""),"",IF(AND(F859&lt;&gt;"",'Application Form'!I870&lt;&gt;""),IF('Application Form'!I870="SKSTD_BDL","SKSTD_BDL",IF('Application Form'!I870="MIP","MIP",IF('Application Form'!I870="MIP+PV","MIP",IF('Application Form'!I870="SEEKSIRE","SEEKSIRE",IF('Application Form'!I870="SEEKSIRE+PV","SEEKSIRE",IF('Application Form'!I870="GGP50K","GGP50K",IF('Application Form'!I870="GGP50K+PV","GGP50K",IF('Application Form'!I870="GGPHD (150K)","GGPHD (150K)",IF('Application Form'!I870="GGPHD+PV","GGPHD",IF('Application Form'!I870="PV","",IF('Application Form'!I870="POLL","",IF('Application Form'!I870="MSTN","MSTN",IF('Application Form'!I870="COAT","COAT",IF('Application Form'!I870="PI","PI",IF('Application Form'!I870="POLL_50K (add on)*","POLL_50K (add on)*",IF('Application Form'!I870="POLL_HD (add on)*","POLL_HD (add_on)*",IF('Application Form'!I870="MSTN_50K (add_on)*","MSTN_50K (add_on)*",IF('Application Form'!I870="MSTN_HD (add on)*","MSTN_HD (add on)*",IF('Application Form'!I870="STORE","STORE",IF('Application Form'!I870="HE","HE","")))))))))))))))))))),"ERROR"))))</f>
        <v/>
      </c>
      <c r="O859" t="str">
        <f>IF(AND(F859="",'Application Form'!H870=""),"",IF(AND(F859="",'Application Form'!H870&lt;&gt;"",'Application Form'!I870=""),"",IF(AND(F859&lt;&gt;"",'Application Form'!I870=""),"",IF(AND(F859&lt;&gt;"",'Application Form'!I870&lt;&gt;"",'Application Form'!J870=""),"",IF(AND(F859="",'Application Form'!H870&lt;&gt;"",'Application Form'!I870&lt;&gt;""),IF('Application Form'!I870="SKSTD_BDL","SKSTD_BDL",IF('Application Form'!I870="MIP","MIP",IF('Application Form'!I870="MIP+PV","MIP",IF('Application Form'!I870="SEEKSIRE","SEEKSIRE",IF('Application Form'!I870="SEEKSIRE+PV","SEEKSIRE",IF('Application Form'!I870="GGP50K","GGP50K",IF('Application Form'!I870="GGP50K+PV","GGP50K",IF('Application Form'!I870="GGPHD (150K)","GGPHD (150K)",IF('Application Form'!I870="GGPHD+PV","GGPHD",IF('Application Form'!I870="PV","",IF('Application Form'!I870="POLL","",IF('Application Form'!I870="MSTN","MSTN",IF('Application Form'!I870="COAT","COAT",IF('Application Form'!I870="PI","PI",IF('Application Form'!I870="POLL_50K (add on)*","POLL_50K (add on)*",IF('Application Form'!I870="POLL_HD (add on)*","POLL_HD (add_on)*",IF('Application Form'!I870="MSTN_50K (add_on)*","MSTN_50K (add_on)*",IF('Application Form'!I870="MSTN_HD (add on)*","MSTN_HD (add on)*",IF('Application Form'!I870="STORE","STORE",IF('Application Form'!I870="HE","HE","ERROR")))))))))))))))))))),IF(AND(F859&lt;&gt;"",'Application Form'!I870&lt;&gt;"",'Application Form'!J870&lt;&gt;""),IF('Application Form'!J870="SKSTD_BDL","SKSTD_BDL",IF('Application Form'!J870="MIP","MIP",IF('Application Form'!J870="MIP+PV","MIP",IF('Application Form'!J870="SEEKSIRE","SEEKSIRE",IF('Application Form'!J870="SEEKSIRE+PV","SEEKSIRE",IF('Application Form'!J870="GGP50K","GGP50K",IF('Application Form'!J870="GGP50K+PV","GGP50K",IF('Application Form'!J870="GGPHD (150K)","GGPHD (150K)",IF('Application Form'!J870="GGPHD+PV","GGPHD",IF('Application Form'!J870="PV","",IF('Application Form'!J870="POLL","",IF('Application Form'!J870="MSTN","MSTN",IF('Application Form'!J870="COAT","COAT",IF('Application Form'!J870="PI","PI",IF('Application Form'!J870="POLL_50K (add on)*","POLL_50K (add on)*",IF('Application Form'!J870="POLL_HD (add on)*","POLL_HD (add_on)*",IF('Application Form'!J870="MSTN_50K (add_on)*","MSTN_50K (add_on)*",IF('Application Form'!J870="MSTN_HD (add on)*","MSTN_HD (add on)*",IF('Application Form'!J870="STORE","STORE",IF('Application Form'!J870="HE","HE","")))))))))))))))))))),"ERROR"))))))</f>
        <v/>
      </c>
      <c r="P859" t="str">
        <f>IF(AND(F859="",O859&lt;&gt;""),IF('Application Form'!J870="SKSTD_BDL","SKSTD_BDL",IF('Application Form'!J870="MIP","MIP",IF('Application Form'!J870="MIP+PV","MIP",IF('Application Form'!J870="SEEKSIRE","SEEKSIRE",IF('Application Form'!J870="SEEKSIRE+PV","SEEKSIRE",IF('Application Form'!J870="GGP50K","GGP50K",IF('Application Form'!J870="GGP50K+PV","GGP50K",IF('Application Form'!J870="GGPHD (150K)","GGPHD (150K)",IF('Application Form'!J870="GGPHD+PV","GGPHD",IF('Application Form'!J870="PV","",IF('Application Form'!J870="POLL","",IF('Application Form'!J870="MSTN","MSTN",IF('Application Form'!J870="COAT","COAT",IF('Application Form'!J870="PI","PI",IF('Application Form'!J870="POLL_50K (add on)*","POLL_50K (add on)*",IF('Application Form'!J870="POLL_HD (add on)*","POLL_HD (add_on)*",IF('Application Form'!J870="MSTN_50K (add_on)*","MSTN_50K (add_on)*",IF('Application Form'!J870="MSTN_HD (add on)*","MSTN_HD (add on)*",IF('Application Form'!J870="STORE","STORE",IF('Application Form'!J870="HE","HE","")))))))))))))))))))),"")</f>
        <v/>
      </c>
    </row>
    <row r="860" spans="1:16" x14ac:dyDescent="0.25">
      <c r="A860" s="72">
        <f>'Application Form'!E871</f>
        <v>0</v>
      </c>
      <c r="B860" t="str">
        <f>IF('Application Form'!C871="Hair","H",IF('Application Form'!C871="Done","D",IF('Application Form'!C871="Semen","S",IF('Application Form'!C871="TSU","T",""))))</f>
        <v/>
      </c>
      <c r="C860" t="str">
        <f t="shared" si="13"/>
        <v>NAA</v>
      </c>
      <c r="F860" t="str">
        <f>IF('Application Form'!H871="SKSTD_BDL","SKSTD_BDL",IF('Application Form'!H871="MIP","MIP",IF('Application Form'!H871="MIP+PV","MIP",IF('Application Form'!H871="SEEKSIRE","SEEKSIRE",IF('Application Form'!H871="SEEKSIRE+PV","SEEKSIRE",IF('Application Form'!H871="GGP50K","GGP50K",IF('Application Form'!H871="GGP50K+PV","GGP50K",IF('Application Form'!H871="GGPHD (150K)","GGPHD (150K)",IF('Application Form'!H871="GGPHD+PV","GGPHD",IF('Application Form'!H871="PV","",IF('Application Form'!H871="POLL","",IF('Application Form'!H871="MSTN","",IF('Application Form'!H871="COAT","",IF('Application Form'!H871="PI","",IF('Application Form'!H871="POLL_50K (add on)*","",IF('Application Form'!H871="POLL_HD (add on)*","",IF('Application Form'!H871="MSTN_50K (add_on)*","",IF('Application Form'!H871="MSTN_HD (add on)*","",IF('Application Form'!H871="STORE","STORE",IF('Application Form'!H871="HE","HE",""))))))))))))))))))))</f>
        <v/>
      </c>
      <c r="G860" t="str">
        <f>IF(OR(RIGHT('Application Form'!H871,2)="PV",RIGHT('Application Form'!I871,2)="PV",RIGHT('Application Form'!J871,2)="PV"),"Yes","")</f>
        <v/>
      </c>
      <c r="H860" s="81" t="str">
        <f>IF(ISBLANK(IF(F860="SKSTD_BDL",'Application Form'!M871,IF('Office Use Only - DONT TOUCH!!!'!G860="Yes",'Application Form'!M871,""))),"",IF(F860="SKSTD_BDL",'Application Form'!M871,IF('Office Use Only - DONT TOUCH!!!'!G860="Yes",'Application Form'!M871,"")))</f>
        <v/>
      </c>
      <c r="K860" t="str">
        <f>IF(ISBLANK(IF(F860="SKSTD_BDL",'Application Form'!O871,IF('Office Use Only - DONT TOUCH!!!'!G860="Yes",'Application Form'!O871,""))),"",IF(F860="SKSTD_BDL",'Application Form'!O871,IF('Office Use Only - DONT TOUCH!!!'!G860="Yes",'Application Form'!O871,"")))</f>
        <v/>
      </c>
      <c r="N860" t="str">
        <f>IF(AND(F860="",'Application Form'!H871=""),"",IF(AND(F860="",'Application Form'!H871&lt;&gt;""),'Application Form'!H871,IF(AND(F860&lt;&gt;"",'Application Form'!I871=""),"",IF(AND(F860&lt;&gt;"",'Application Form'!I871&lt;&gt;""),IF('Application Form'!I871="SKSTD_BDL","SKSTD_BDL",IF('Application Form'!I871="MIP","MIP",IF('Application Form'!I871="MIP+PV","MIP",IF('Application Form'!I871="SEEKSIRE","SEEKSIRE",IF('Application Form'!I871="SEEKSIRE+PV","SEEKSIRE",IF('Application Form'!I871="GGP50K","GGP50K",IF('Application Form'!I871="GGP50K+PV","GGP50K",IF('Application Form'!I871="GGPHD (150K)","GGPHD (150K)",IF('Application Form'!I871="GGPHD+PV","GGPHD",IF('Application Form'!I871="PV","",IF('Application Form'!I871="POLL","",IF('Application Form'!I871="MSTN","MSTN",IF('Application Form'!I871="COAT","COAT",IF('Application Form'!I871="PI","PI",IF('Application Form'!I871="POLL_50K (add on)*","POLL_50K (add on)*",IF('Application Form'!I871="POLL_HD (add on)*","POLL_HD (add_on)*",IF('Application Form'!I871="MSTN_50K (add_on)*","MSTN_50K (add_on)*",IF('Application Form'!I871="MSTN_HD (add on)*","MSTN_HD (add on)*",IF('Application Form'!I871="STORE","STORE",IF('Application Form'!I871="HE","HE","")))))))))))))))))))),"ERROR"))))</f>
        <v/>
      </c>
      <c r="O860" t="str">
        <f>IF(AND(F860="",'Application Form'!H871=""),"",IF(AND(F860="",'Application Form'!H871&lt;&gt;"",'Application Form'!I871=""),"",IF(AND(F860&lt;&gt;"",'Application Form'!I871=""),"",IF(AND(F860&lt;&gt;"",'Application Form'!I871&lt;&gt;"",'Application Form'!J871=""),"",IF(AND(F860="",'Application Form'!H871&lt;&gt;"",'Application Form'!I871&lt;&gt;""),IF('Application Form'!I871="SKSTD_BDL","SKSTD_BDL",IF('Application Form'!I871="MIP","MIP",IF('Application Form'!I871="MIP+PV","MIP",IF('Application Form'!I871="SEEKSIRE","SEEKSIRE",IF('Application Form'!I871="SEEKSIRE+PV","SEEKSIRE",IF('Application Form'!I871="GGP50K","GGP50K",IF('Application Form'!I871="GGP50K+PV","GGP50K",IF('Application Form'!I871="GGPHD (150K)","GGPHD (150K)",IF('Application Form'!I871="GGPHD+PV","GGPHD",IF('Application Form'!I871="PV","",IF('Application Form'!I871="POLL","",IF('Application Form'!I871="MSTN","MSTN",IF('Application Form'!I871="COAT","COAT",IF('Application Form'!I871="PI","PI",IF('Application Form'!I871="POLL_50K (add on)*","POLL_50K (add on)*",IF('Application Form'!I871="POLL_HD (add on)*","POLL_HD (add_on)*",IF('Application Form'!I871="MSTN_50K (add_on)*","MSTN_50K (add_on)*",IF('Application Form'!I871="MSTN_HD (add on)*","MSTN_HD (add on)*",IF('Application Form'!I871="STORE","STORE",IF('Application Form'!I871="HE","HE","ERROR")))))))))))))))))))),IF(AND(F860&lt;&gt;"",'Application Form'!I871&lt;&gt;"",'Application Form'!J871&lt;&gt;""),IF('Application Form'!J871="SKSTD_BDL","SKSTD_BDL",IF('Application Form'!J871="MIP","MIP",IF('Application Form'!J871="MIP+PV","MIP",IF('Application Form'!J871="SEEKSIRE","SEEKSIRE",IF('Application Form'!J871="SEEKSIRE+PV","SEEKSIRE",IF('Application Form'!J871="GGP50K","GGP50K",IF('Application Form'!J871="GGP50K+PV","GGP50K",IF('Application Form'!J871="GGPHD (150K)","GGPHD (150K)",IF('Application Form'!J871="GGPHD+PV","GGPHD",IF('Application Form'!J871="PV","",IF('Application Form'!J871="POLL","",IF('Application Form'!J871="MSTN","MSTN",IF('Application Form'!J871="COAT","COAT",IF('Application Form'!J871="PI","PI",IF('Application Form'!J871="POLL_50K (add on)*","POLL_50K (add on)*",IF('Application Form'!J871="POLL_HD (add on)*","POLL_HD (add_on)*",IF('Application Form'!J871="MSTN_50K (add_on)*","MSTN_50K (add_on)*",IF('Application Form'!J871="MSTN_HD (add on)*","MSTN_HD (add on)*",IF('Application Form'!J871="STORE","STORE",IF('Application Form'!J871="HE","HE","")))))))))))))))))))),"ERROR"))))))</f>
        <v/>
      </c>
      <c r="P860" t="str">
        <f>IF(AND(F860="",O860&lt;&gt;""),IF('Application Form'!J871="SKSTD_BDL","SKSTD_BDL",IF('Application Form'!J871="MIP","MIP",IF('Application Form'!J871="MIP+PV","MIP",IF('Application Form'!J871="SEEKSIRE","SEEKSIRE",IF('Application Form'!J871="SEEKSIRE+PV","SEEKSIRE",IF('Application Form'!J871="GGP50K","GGP50K",IF('Application Form'!J871="GGP50K+PV","GGP50K",IF('Application Form'!J871="GGPHD (150K)","GGPHD (150K)",IF('Application Form'!J871="GGPHD+PV","GGPHD",IF('Application Form'!J871="PV","",IF('Application Form'!J871="POLL","",IF('Application Form'!J871="MSTN","MSTN",IF('Application Form'!J871="COAT","COAT",IF('Application Form'!J871="PI","PI",IF('Application Form'!J871="POLL_50K (add on)*","POLL_50K (add on)*",IF('Application Form'!J871="POLL_HD (add on)*","POLL_HD (add_on)*",IF('Application Form'!J871="MSTN_50K (add_on)*","MSTN_50K (add_on)*",IF('Application Form'!J871="MSTN_HD (add on)*","MSTN_HD (add on)*",IF('Application Form'!J871="STORE","STORE",IF('Application Form'!J871="HE","HE","")))))))))))))))))))),"")</f>
        <v/>
      </c>
    </row>
    <row r="861" spans="1:16" x14ac:dyDescent="0.25">
      <c r="A861" s="72">
        <f>'Application Form'!E872</f>
        <v>0</v>
      </c>
      <c r="B861" t="str">
        <f>IF('Application Form'!C872="Hair","H",IF('Application Form'!C872="Done","D",IF('Application Form'!C872="Semen","S",IF('Application Form'!C872="TSU","T",""))))</f>
        <v/>
      </c>
      <c r="C861" t="str">
        <f t="shared" si="13"/>
        <v>NAA</v>
      </c>
      <c r="F861" t="str">
        <f>IF('Application Form'!H872="SKSTD_BDL","SKSTD_BDL",IF('Application Form'!H872="MIP","MIP",IF('Application Form'!H872="MIP+PV","MIP",IF('Application Form'!H872="SEEKSIRE","SEEKSIRE",IF('Application Form'!H872="SEEKSIRE+PV","SEEKSIRE",IF('Application Form'!H872="GGP50K","GGP50K",IF('Application Form'!H872="GGP50K+PV","GGP50K",IF('Application Form'!H872="GGPHD (150K)","GGPHD (150K)",IF('Application Form'!H872="GGPHD+PV","GGPHD",IF('Application Form'!H872="PV","",IF('Application Form'!H872="POLL","",IF('Application Form'!H872="MSTN","",IF('Application Form'!H872="COAT","",IF('Application Form'!H872="PI","",IF('Application Form'!H872="POLL_50K (add on)*","",IF('Application Form'!H872="POLL_HD (add on)*","",IF('Application Form'!H872="MSTN_50K (add_on)*","",IF('Application Form'!H872="MSTN_HD (add on)*","",IF('Application Form'!H872="STORE","STORE",IF('Application Form'!H872="HE","HE",""))))))))))))))))))))</f>
        <v/>
      </c>
      <c r="G861" t="str">
        <f>IF(OR(RIGHT('Application Form'!H872,2)="PV",RIGHT('Application Form'!I872,2)="PV",RIGHT('Application Form'!J872,2)="PV"),"Yes","")</f>
        <v/>
      </c>
      <c r="H861" s="81" t="str">
        <f>IF(ISBLANK(IF(F861="SKSTD_BDL",'Application Form'!M872,IF('Office Use Only - DONT TOUCH!!!'!G861="Yes",'Application Form'!M872,""))),"",IF(F861="SKSTD_BDL",'Application Form'!M872,IF('Office Use Only - DONT TOUCH!!!'!G861="Yes",'Application Form'!M872,"")))</f>
        <v/>
      </c>
      <c r="K861" t="str">
        <f>IF(ISBLANK(IF(F861="SKSTD_BDL",'Application Form'!O872,IF('Office Use Only - DONT TOUCH!!!'!G861="Yes",'Application Form'!O872,""))),"",IF(F861="SKSTD_BDL",'Application Form'!O872,IF('Office Use Only - DONT TOUCH!!!'!G861="Yes",'Application Form'!O872,"")))</f>
        <v/>
      </c>
      <c r="N861" t="str">
        <f>IF(AND(F861="",'Application Form'!H872=""),"",IF(AND(F861="",'Application Form'!H872&lt;&gt;""),'Application Form'!H872,IF(AND(F861&lt;&gt;"",'Application Form'!I872=""),"",IF(AND(F861&lt;&gt;"",'Application Form'!I872&lt;&gt;""),IF('Application Form'!I872="SKSTD_BDL","SKSTD_BDL",IF('Application Form'!I872="MIP","MIP",IF('Application Form'!I872="MIP+PV","MIP",IF('Application Form'!I872="SEEKSIRE","SEEKSIRE",IF('Application Form'!I872="SEEKSIRE+PV","SEEKSIRE",IF('Application Form'!I872="GGP50K","GGP50K",IF('Application Form'!I872="GGP50K+PV","GGP50K",IF('Application Form'!I872="GGPHD (150K)","GGPHD (150K)",IF('Application Form'!I872="GGPHD+PV","GGPHD",IF('Application Form'!I872="PV","",IF('Application Form'!I872="POLL","",IF('Application Form'!I872="MSTN","MSTN",IF('Application Form'!I872="COAT","COAT",IF('Application Form'!I872="PI","PI",IF('Application Form'!I872="POLL_50K (add on)*","POLL_50K (add on)*",IF('Application Form'!I872="POLL_HD (add on)*","POLL_HD (add_on)*",IF('Application Form'!I872="MSTN_50K (add_on)*","MSTN_50K (add_on)*",IF('Application Form'!I872="MSTN_HD (add on)*","MSTN_HD (add on)*",IF('Application Form'!I872="STORE","STORE",IF('Application Form'!I872="HE","HE","")))))))))))))))))))),"ERROR"))))</f>
        <v/>
      </c>
      <c r="O861" t="str">
        <f>IF(AND(F861="",'Application Form'!H872=""),"",IF(AND(F861="",'Application Form'!H872&lt;&gt;"",'Application Form'!I872=""),"",IF(AND(F861&lt;&gt;"",'Application Form'!I872=""),"",IF(AND(F861&lt;&gt;"",'Application Form'!I872&lt;&gt;"",'Application Form'!J872=""),"",IF(AND(F861="",'Application Form'!H872&lt;&gt;"",'Application Form'!I872&lt;&gt;""),IF('Application Form'!I872="SKSTD_BDL","SKSTD_BDL",IF('Application Form'!I872="MIP","MIP",IF('Application Form'!I872="MIP+PV","MIP",IF('Application Form'!I872="SEEKSIRE","SEEKSIRE",IF('Application Form'!I872="SEEKSIRE+PV","SEEKSIRE",IF('Application Form'!I872="GGP50K","GGP50K",IF('Application Form'!I872="GGP50K+PV","GGP50K",IF('Application Form'!I872="GGPHD (150K)","GGPHD (150K)",IF('Application Form'!I872="GGPHD+PV","GGPHD",IF('Application Form'!I872="PV","",IF('Application Form'!I872="POLL","",IF('Application Form'!I872="MSTN","MSTN",IF('Application Form'!I872="COAT","COAT",IF('Application Form'!I872="PI","PI",IF('Application Form'!I872="POLL_50K (add on)*","POLL_50K (add on)*",IF('Application Form'!I872="POLL_HD (add on)*","POLL_HD (add_on)*",IF('Application Form'!I872="MSTN_50K (add_on)*","MSTN_50K (add_on)*",IF('Application Form'!I872="MSTN_HD (add on)*","MSTN_HD (add on)*",IF('Application Form'!I872="STORE","STORE",IF('Application Form'!I872="HE","HE","ERROR")))))))))))))))))))),IF(AND(F861&lt;&gt;"",'Application Form'!I872&lt;&gt;"",'Application Form'!J872&lt;&gt;""),IF('Application Form'!J872="SKSTD_BDL","SKSTD_BDL",IF('Application Form'!J872="MIP","MIP",IF('Application Form'!J872="MIP+PV","MIP",IF('Application Form'!J872="SEEKSIRE","SEEKSIRE",IF('Application Form'!J872="SEEKSIRE+PV","SEEKSIRE",IF('Application Form'!J872="GGP50K","GGP50K",IF('Application Form'!J872="GGP50K+PV","GGP50K",IF('Application Form'!J872="GGPHD (150K)","GGPHD (150K)",IF('Application Form'!J872="GGPHD+PV","GGPHD",IF('Application Form'!J872="PV","",IF('Application Form'!J872="POLL","",IF('Application Form'!J872="MSTN","MSTN",IF('Application Form'!J872="COAT","COAT",IF('Application Form'!J872="PI","PI",IF('Application Form'!J872="POLL_50K (add on)*","POLL_50K (add on)*",IF('Application Form'!J872="POLL_HD (add on)*","POLL_HD (add_on)*",IF('Application Form'!J872="MSTN_50K (add_on)*","MSTN_50K (add_on)*",IF('Application Form'!J872="MSTN_HD (add on)*","MSTN_HD (add on)*",IF('Application Form'!J872="STORE","STORE",IF('Application Form'!J872="HE","HE","")))))))))))))))))))),"ERROR"))))))</f>
        <v/>
      </c>
      <c r="P861" t="str">
        <f>IF(AND(F861="",O861&lt;&gt;""),IF('Application Form'!J872="SKSTD_BDL","SKSTD_BDL",IF('Application Form'!J872="MIP","MIP",IF('Application Form'!J872="MIP+PV","MIP",IF('Application Form'!J872="SEEKSIRE","SEEKSIRE",IF('Application Form'!J872="SEEKSIRE+PV","SEEKSIRE",IF('Application Form'!J872="GGP50K","GGP50K",IF('Application Form'!J872="GGP50K+PV","GGP50K",IF('Application Form'!J872="GGPHD (150K)","GGPHD (150K)",IF('Application Form'!J872="GGPHD+PV","GGPHD",IF('Application Form'!J872="PV","",IF('Application Form'!J872="POLL","",IF('Application Form'!J872="MSTN","MSTN",IF('Application Form'!J872="COAT","COAT",IF('Application Form'!J872="PI","PI",IF('Application Form'!J872="POLL_50K (add on)*","POLL_50K (add on)*",IF('Application Form'!J872="POLL_HD (add on)*","POLL_HD (add_on)*",IF('Application Form'!J872="MSTN_50K (add_on)*","MSTN_50K (add_on)*",IF('Application Form'!J872="MSTN_HD (add on)*","MSTN_HD (add on)*",IF('Application Form'!J872="STORE","STORE",IF('Application Form'!J872="HE","HE","")))))))))))))))))))),"")</f>
        <v/>
      </c>
    </row>
    <row r="862" spans="1:16" x14ac:dyDescent="0.25">
      <c r="A862" s="72">
        <f>'Application Form'!E873</f>
        <v>0</v>
      </c>
      <c r="B862" t="str">
        <f>IF('Application Form'!C873="Hair","H",IF('Application Form'!C873="Done","D",IF('Application Form'!C873="Semen","S",IF('Application Form'!C873="TSU","T",""))))</f>
        <v/>
      </c>
      <c r="C862" t="str">
        <f t="shared" si="13"/>
        <v>NAA</v>
      </c>
      <c r="F862" t="str">
        <f>IF('Application Form'!H873="SKSTD_BDL","SKSTD_BDL",IF('Application Form'!H873="MIP","MIP",IF('Application Form'!H873="MIP+PV","MIP",IF('Application Form'!H873="SEEKSIRE","SEEKSIRE",IF('Application Form'!H873="SEEKSIRE+PV","SEEKSIRE",IF('Application Form'!H873="GGP50K","GGP50K",IF('Application Form'!H873="GGP50K+PV","GGP50K",IF('Application Form'!H873="GGPHD (150K)","GGPHD (150K)",IF('Application Form'!H873="GGPHD+PV","GGPHD",IF('Application Form'!H873="PV","",IF('Application Form'!H873="POLL","",IF('Application Form'!H873="MSTN","",IF('Application Form'!H873="COAT","",IF('Application Form'!H873="PI","",IF('Application Form'!H873="POLL_50K (add on)*","",IF('Application Form'!H873="POLL_HD (add on)*","",IF('Application Form'!H873="MSTN_50K (add_on)*","",IF('Application Form'!H873="MSTN_HD (add on)*","",IF('Application Form'!H873="STORE","STORE",IF('Application Form'!H873="HE","HE",""))))))))))))))))))))</f>
        <v/>
      </c>
      <c r="G862" t="str">
        <f>IF(OR(RIGHT('Application Form'!H873,2)="PV",RIGHT('Application Form'!I873,2)="PV",RIGHT('Application Form'!J873,2)="PV"),"Yes","")</f>
        <v/>
      </c>
      <c r="H862" s="81" t="str">
        <f>IF(ISBLANK(IF(F862="SKSTD_BDL",'Application Form'!M873,IF('Office Use Only - DONT TOUCH!!!'!G862="Yes",'Application Form'!M873,""))),"",IF(F862="SKSTD_BDL",'Application Form'!M873,IF('Office Use Only - DONT TOUCH!!!'!G862="Yes",'Application Form'!M873,"")))</f>
        <v/>
      </c>
      <c r="K862" t="str">
        <f>IF(ISBLANK(IF(F862="SKSTD_BDL",'Application Form'!O873,IF('Office Use Only - DONT TOUCH!!!'!G862="Yes",'Application Form'!O873,""))),"",IF(F862="SKSTD_BDL",'Application Form'!O873,IF('Office Use Only - DONT TOUCH!!!'!G862="Yes",'Application Form'!O873,"")))</f>
        <v/>
      </c>
      <c r="N862" t="str">
        <f>IF(AND(F862="",'Application Form'!H873=""),"",IF(AND(F862="",'Application Form'!H873&lt;&gt;""),'Application Form'!H873,IF(AND(F862&lt;&gt;"",'Application Form'!I873=""),"",IF(AND(F862&lt;&gt;"",'Application Form'!I873&lt;&gt;""),IF('Application Form'!I873="SKSTD_BDL","SKSTD_BDL",IF('Application Form'!I873="MIP","MIP",IF('Application Form'!I873="MIP+PV","MIP",IF('Application Form'!I873="SEEKSIRE","SEEKSIRE",IF('Application Form'!I873="SEEKSIRE+PV","SEEKSIRE",IF('Application Form'!I873="GGP50K","GGP50K",IF('Application Form'!I873="GGP50K+PV","GGP50K",IF('Application Form'!I873="GGPHD (150K)","GGPHD (150K)",IF('Application Form'!I873="GGPHD+PV","GGPHD",IF('Application Form'!I873="PV","",IF('Application Form'!I873="POLL","",IF('Application Form'!I873="MSTN","MSTN",IF('Application Form'!I873="COAT","COAT",IF('Application Form'!I873="PI","PI",IF('Application Form'!I873="POLL_50K (add on)*","POLL_50K (add on)*",IF('Application Form'!I873="POLL_HD (add on)*","POLL_HD (add_on)*",IF('Application Form'!I873="MSTN_50K (add_on)*","MSTN_50K (add_on)*",IF('Application Form'!I873="MSTN_HD (add on)*","MSTN_HD (add on)*",IF('Application Form'!I873="STORE","STORE",IF('Application Form'!I873="HE","HE","")))))))))))))))))))),"ERROR"))))</f>
        <v/>
      </c>
      <c r="O862" t="str">
        <f>IF(AND(F862="",'Application Form'!H873=""),"",IF(AND(F862="",'Application Form'!H873&lt;&gt;"",'Application Form'!I873=""),"",IF(AND(F862&lt;&gt;"",'Application Form'!I873=""),"",IF(AND(F862&lt;&gt;"",'Application Form'!I873&lt;&gt;"",'Application Form'!J873=""),"",IF(AND(F862="",'Application Form'!H873&lt;&gt;"",'Application Form'!I873&lt;&gt;""),IF('Application Form'!I873="SKSTD_BDL","SKSTD_BDL",IF('Application Form'!I873="MIP","MIP",IF('Application Form'!I873="MIP+PV","MIP",IF('Application Form'!I873="SEEKSIRE","SEEKSIRE",IF('Application Form'!I873="SEEKSIRE+PV","SEEKSIRE",IF('Application Form'!I873="GGP50K","GGP50K",IF('Application Form'!I873="GGP50K+PV","GGP50K",IF('Application Form'!I873="GGPHD (150K)","GGPHD (150K)",IF('Application Form'!I873="GGPHD+PV","GGPHD",IF('Application Form'!I873="PV","",IF('Application Form'!I873="POLL","",IF('Application Form'!I873="MSTN","MSTN",IF('Application Form'!I873="COAT","COAT",IF('Application Form'!I873="PI","PI",IF('Application Form'!I873="POLL_50K (add on)*","POLL_50K (add on)*",IF('Application Form'!I873="POLL_HD (add on)*","POLL_HD (add_on)*",IF('Application Form'!I873="MSTN_50K (add_on)*","MSTN_50K (add_on)*",IF('Application Form'!I873="MSTN_HD (add on)*","MSTN_HD (add on)*",IF('Application Form'!I873="STORE","STORE",IF('Application Form'!I873="HE","HE","ERROR")))))))))))))))))))),IF(AND(F862&lt;&gt;"",'Application Form'!I873&lt;&gt;"",'Application Form'!J873&lt;&gt;""),IF('Application Form'!J873="SKSTD_BDL","SKSTD_BDL",IF('Application Form'!J873="MIP","MIP",IF('Application Form'!J873="MIP+PV","MIP",IF('Application Form'!J873="SEEKSIRE","SEEKSIRE",IF('Application Form'!J873="SEEKSIRE+PV","SEEKSIRE",IF('Application Form'!J873="GGP50K","GGP50K",IF('Application Form'!J873="GGP50K+PV","GGP50K",IF('Application Form'!J873="GGPHD (150K)","GGPHD (150K)",IF('Application Form'!J873="GGPHD+PV","GGPHD",IF('Application Form'!J873="PV","",IF('Application Form'!J873="POLL","",IF('Application Form'!J873="MSTN","MSTN",IF('Application Form'!J873="COAT","COAT",IF('Application Form'!J873="PI","PI",IF('Application Form'!J873="POLL_50K (add on)*","POLL_50K (add on)*",IF('Application Form'!J873="POLL_HD (add on)*","POLL_HD (add_on)*",IF('Application Form'!J873="MSTN_50K (add_on)*","MSTN_50K (add_on)*",IF('Application Form'!J873="MSTN_HD (add on)*","MSTN_HD (add on)*",IF('Application Form'!J873="STORE","STORE",IF('Application Form'!J873="HE","HE","")))))))))))))))))))),"ERROR"))))))</f>
        <v/>
      </c>
      <c r="P862" t="str">
        <f>IF(AND(F862="",O862&lt;&gt;""),IF('Application Form'!J873="SKSTD_BDL","SKSTD_BDL",IF('Application Form'!J873="MIP","MIP",IF('Application Form'!J873="MIP+PV","MIP",IF('Application Form'!J873="SEEKSIRE","SEEKSIRE",IF('Application Form'!J873="SEEKSIRE+PV","SEEKSIRE",IF('Application Form'!J873="GGP50K","GGP50K",IF('Application Form'!J873="GGP50K+PV","GGP50K",IF('Application Form'!J873="GGPHD (150K)","GGPHD (150K)",IF('Application Form'!J873="GGPHD+PV","GGPHD",IF('Application Form'!J873="PV","",IF('Application Form'!J873="POLL","",IF('Application Form'!J873="MSTN","MSTN",IF('Application Form'!J873="COAT","COAT",IF('Application Form'!J873="PI","PI",IF('Application Form'!J873="POLL_50K (add on)*","POLL_50K (add on)*",IF('Application Form'!J873="POLL_HD (add on)*","POLL_HD (add_on)*",IF('Application Form'!J873="MSTN_50K (add_on)*","MSTN_50K (add_on)*",IF('Application Form'!J873="MSTN_HD (add on)*","MSTN_HD (add on)*",IF('Application Form'!J873="STORE","STORE",IF('Application Form'!J873="HE","HE","")))))))))))))))))))),"")</f>
        <v/>
      </c>
    </row>
    <row r="863" spans="1:16" x14ac:dyDescent="0.25">
      <c r="A863" s="72">
        <f>'Application Form'!E874</f>
        <v>0</v>
      </c>
      <c r="B863" t="str">
        <f>IF('Application Form'!C874="Hair","H",IF('Application Form'!C874="Done","D",IF('Application Form'!C874="Semen","S",IF('Application Form'!C874="TSU","T",""))))</f>
        <v/>
      </c>
      <c r="C863" t="str">
        <f t="shared" si="13"/>
        <v>NAA</v>
      </c>
      <c r="F863" t="str">
        <f>IF('Application Form'!H874="SKSTD_BDL","SKSTD_BDL",IF('Application Form'!H874="MIP","MIP",IF('Application Form'!H874="MIP+PV","MIP",IF('Application Form'!H874="SEEKSIRE","SEEKSIRE",IF('Application Form'!H874="SEEKSIRE+PV","SEEKSIRE",IF('Application Form'!H874="GGP50K","GGP50K",IF('Application Form'!H874="GGP50K+PV","GGP50K",IF('Application Form'!H874="GGPHD (150K)","GGPHD (150K)",IF('Application Form'!H874="GGPHD+PV","GGPHD",IF('Application Form'!H874="PV","",IF('Application Form'!H874="POLL","",IF('Application Form'!H874="MSTN","",IF('Application Form'!H874="COAT","",IF('Application Form'!H874="PI","",IF('Application Form'!H874="POLL_50K (add on)*","",IF('Application Form'!H874="POLL_HD (add on)*","",IF('Application Form'!H874="MSTN_50K (add_on)*","",IF('Application Form'!H874="MSTN_HD (add on)*","",IF('Application Form'!H874="STORE","STORE",IF('Application Form'!H874="HE","HE",""))))))))))))))))))))</f>
        <v/>
      </c>
      <c r="G863" t="str">
        <f>IF(OR(RIGHT('Application Form'!H874,2)="PV",RIGHT('Application Form'!I874,2)="PV",RIGHT('Application Form'!J874,2)="PV"),"Yes","")</f>
        <v/>
      </c>
      <c r="H863" s="81" t="str">
        <f>IF(ISBLANK(IF(F863="SKSTD_BDL",'Application Form'!M874,IF('Office Use Only - DONT TOUCH!!!'!G863="Yes",'Application Form'!M874,""))),"",IF(F863="SKSTD_BDL",'Application Form'!M874,IF('Office Use Only - DONT TOUCH!!!'!G863="Yes",'Application Form'!M874,"")))</f>
        <v/>
      </c>
      <c r="K863" t="str">
        <f>IF(ISBLANK(IF(F863="SKSTD_BDL",'Application Form'!O874,IF('Office Use Only - DONT TOUCH!!!'!G863="Yes",'Application Form'!O874,""))),"",IF(F863="SKSTD_BDL",'Application Form'!O874,IF('Office Use Only - DONT TOUCH!!!'!G863="Yes",'Application Form'!O874,"")))</f>
        <v/>
      </c>
      <c r="N863" t="str">
        <f>IF(AND(F863="",'Application Form'!H874=""),"",IF(AND(F863="",'Application Form'!H874&lt;&gt;""),'Application Form'!H874,IF(AND(F863&lt;&gt;"",'Application Form'!I874=""),"",IF(AND(F863&lt;&gt;"",'Application Form'!I874&lt;&gt;""),IF('Application Form'!I874="SKSTD_BDL","SKSTD_BDL",IF('Application Form'!I874="MIP","MIP",IF('Application Form'!I874="MIP+PV","MIP",IF('Application Form'!I874="SEEKSIRE","SEEKSIRE",IF('Application Form'!I874="SEEKSIRE+PV","SEEKSIRE",IF('Application Form'!I874="GGP50K","GGP50K",IF('Application Form'!I874="GGP50K+PV","GGP50K",IF('Application Form'!I874="GGPHD (150K)","GGPHD (150K)",IF('Application Form'!I874="GGPHD+PV","GGPHD",IF('Application Form'!I874="PV","",IF('Application Form'!I874="POLL","",IF('Application Form'!I874="MSTN","MSTN",IF('Application Form'!I874="COAT","COAT",IF('Application Form'!I874="PI","PI",IF('Application Form'!I874="POLL_50K (add on)*","POLL_50K (add on)*",IF('Application Form'!I874="POLL_HD (add on)*","POLL_HD (add_on)*",IF('Application Form'!I874="MSTN_50K (add_on)*","MSTN_50K (add_on)*",IF('Application Form'!I874="MSTN_HD (add on)*","MSTN_HD (add on)*",IF('Application Form'!I874="STORE","STORE",IF('Application Form'!I874="HE","HE","")))))))))))))))))))),"ERROR"))))</f>
        <v/>
      </c>
      <c r="O863" t="str">
        <f>IF(AND(F863="",'Application Form'!H874=""),"",IF(AND(F863="",'Application Form'!H874&lt;&gt;"",'Application Form'!I874=""),"",IF(AND(F863&lt;&gt;"",'Application Form'!I874=""),"",IF(AND(F863&lt;&gt;"",'Application Form'!I874&lt;&gt;"",'Application Form'!J874=""),"",IF(AND(F863="",'Application Form'!H874&lt;&gt;"",'Application Form'!I874&lt;&gt;""),IF('Application Form'!I874="SKSTD_BDL","SKSTD_BDL",IF('Application Form'!I874="MIP","MIP",IF('Application Form'!I874="MIP+PV","MIP",IF('Application Form'!I874="SEEKSIRE","SEEKSIRE",IF('Application Form'!I874="SEEKSIRE+PV","SEEKSIRE",IF('Application Form'!I874="GGP50K","GGP50K",IF('Application Form'!I874="GGP50K+PV","GGP50K",IF('Application Form'!I874="GGPHD (150K)","GGPHD (150K)",IF('Application Form'!I874="GGPHD+PV","GGPHD",IF('Application Form'!I874="PV","",IF('Application Form'!I874="POLL","",IF('Application Form'!I874="MSTN","MSTN",IF('Application Form'!I874="COAT","COAT",IF('Application Form'!I874="PI","PI",IF('Application Form'!I874="POLL_50K (add on)*","POLL_50K (add on)*",IF('Application Form'!I874="POLL_HD (add on)*","POLL_HD (add_on)*",IF('Application Form'!I874="MSTN_50K (add_on)*","MSTN_50K (add_on)*",IF('Application Form'!I874="MSTN_HD (add on)*","MSTN_HD (add on)*",IF('Application Form'!I874="STORE","STORE",IF('Application Form'!I874="HE","HE","ERROR")))))))))))))))))))),IF(AND(F863&lt;&gt;"",'Application Form'!I874&lt;&gt;"",'Application Form'!J874&lt;&gt;""),IF('Application Form'!J874="SKSTD_BDL","SKSTD_BDL",IF('Application Form'!J874="MIP","MIP",IF('Application Form'!J874="MIP+PV","MIP",IF('Application Form'!J874="SEEKSIRE","SEEKSIRE",IF('Application Form'!J874="SEEKSIRE+PV","SEEKSIRE",IF('Application Form'!J874="GGP50K","GGP50K",IF('Application Form'!J874="GGP50K+PV","GGP50K",IF('Application Form'!J874="GGPHD (150K)","GGPHD (150K)",IF('Application Form'!J874="GGPHD+PV","GGPHD",IF('Application Form'!J874="PV","",IF('Application Form'!J874="POLL","",IF('Application Form'!J874="MSTN","MSTN",IF('Application Form'!J874="COAT","COAT",IF('Application Form'!J874="PI","PI",IF('Application Form'!J874="POLL_50K (add on)*","POLL_50K (add on)*",IF('Application Form'!J874="POLL_HD (add on)*","POLL_HD (add_on)*",IF('Application Form'!J874="MSTN_50K (add_on)*","MSTN_50K (add_on)*",IF('Application Form'!J874="MSTN_HD (add on)*","MSTN_HD (add on)*",IF('Application Form'!J874="STORE","STORE",IF('Application Form'!J874="HE","HE","")))))))))))))))))))),"ERROR"))))))</f>
        <v/>
      </c>
      <c r="P863" t="str">
        <f>IF(AND(F863="",O863&lt;&gt;""),IF('Application Form'!J874="SKSTD_BDL","SKSTD_BDL",IF('Application Form'!J874="MIP","MIP",IF('Application Form'!J874="MIP+PV","MIP",IF('Application Form'!J874="SEEKSIRE","SEEKSIRE",IF('Application Form'!J874="SEEKSIRE+PV","SEEKSIRE",IF('Application Form'!J874="GGP50K","GGP50K",IF('Application Form'!J874="GGP50K+PV","GGP50K",IF('Application Form'!J874="GGPHD (150K)","GGPHD (150K)",IF('Application Form'!J874="GGPHD+PV","GGPHD",IF('Application Form'!J874="PV","",IF('Application Form'!J874="POLL","",IF('Application Form'!J874="MSTN","MSTN",IF('Application Form'!J874="COAT","COAT",IF('Application Form'!J874="PI","PI",IF('Application Form'!J874="POLL_50K (add on)*","POLL_50K (add on)*",IF('Application Form'!J874="POLL_HD (add on)*","POLL_HD (add_on)*",IF('Application Form'!J874="MSTN_50K (add_on)*","MSTN_50K (add_on)*",IF('Application Form'!J874="MSTN_HD (add on)*","MSTN_HD (add on)*",IF('Application Form'!J874="STORE","STORE",IF('Application Form'!J874="HE","HE","")))))))))))))))))))),"")</f>
        <v/>
      </c>
    </row>
    <row r="864" spans="1:16" x14ac:dyDescent="0.25">
      <c r="A864" s="72">
        <f>'Application Form'!E875</f>
        <v>0</v>
      </c>
      <c r="B864" t="str">
        <f>IF('Application Form'!C875="Hair","H",IF('Application Form'!C875="Done","D",IF('Application Form'!C875="Semen","S",IF('Application Form'!C875="TSU","T",""))))</f>
        <v/>
      </c>
      <c r="C864" t="str">
        <f t="shared" si="13"/>
        <v>NAA</v>
      </c>
      <c r="F864" t="str">
        <f>IF('Application Form'!H875="SKSTD_BDL","SKSTD_BDL",IF('Application Form'!H875="MIP","MIP",IF('Application Form'!H875="MIP+PV","MIP",IF('Application Form'!H875="SEEKSIRE","SEEKSIRE",IF('Application Form'!H875="SEEKSIRE+PV","SEEKSIRE",IF('Application Form'!H875="GGP50K","GGP50K",IF('Application Form'!H875="GGP50K+PV","GGP50K",IF('Application Form'!H875="GGPHD (150K)","GGPHD (150K)",IF('Application Form'!H875="GGPHD+PV","GGPHD",IF('Application Form'!H875="PV","",IF('Application Form'!H875="POLL","",IF('Application Form'!H875="MSTN","",IF('Application Form'!H875="COAT","",IF('Application Form'!H875="PI","",IF('Application Form'!H875="POLL_50K (add on)*","",IF('Application Form'!H875="POLL_HD (add on)*","",IF('Application Form'!H875="MSTN_50K (add_on)*","",IF('Application Form'!H875="MSTN_HD (add on)*","",IF('Application Form'!H875="STORE","STORE",IF('Application Form'!H875="HE","HE",""))))))))))))))))))))</f>
        <v/>
      </c>
      <c r="G864" t="str">
        <f>IF(OR(RIGHT('Application Form'!H875,2)="PV",RIGHT('Application Form'!I875,2)="PV",RIGHT('Application Form'!J875,2)="PV"),"Yes","")</f>
        <v/>
      </c>
      <c r="H864" s="81" t="str">
        <f>IF(ISBLANK(IF(F864="SKSTD_BDL",'Application Form'!M875,IF('Office Use Only - DONT TOUCH!!!'!G864="Yes",'Application Form'!M875,""))),"",IF(F864="SKSTD_BDL",'Application Form'!M875,IF('Office Use Only - DONT TOUCH!!!'!G864="Yes",'Application Form'!M875,"")))</f>
        <v/>
      </c>
      <c r="K864" t="str">
        <f>IF(ISBLANK(IF(F864="SKSTD_BDL",'Application Form'!O875,IF('Office Use Only - DONT TOUCH!!!'!G864="Yes",'Application Form'!O875,""))),"",IF(F864="SKSTD_BDL",'Application Form'!O875,IF('Office Use Only - DONT TOUCH!!!'!G864="Yes",'Application Form'!O875,"")))</f>
        <v/>
      </c>
      <c r="N864" t="str">
        <f>IF(AND(F864="",'Application Form'!H875=""),"",IF(AND(F864="",'Application Form'!H875&lt;&gt;""),'Application Form'!H875,IF(AND(F864&lt;&gt;"",'Application Form'!I875=""),"",IF(AND(F864&lt;&gt;"",'Application Form'!I875&lt;&gt;""),IF('Application Form'!I875="SKSTD_BDL","SKSTD_BDL",IF('Application Form'!I875="MIP","MIP",IF('Application Form'!I875="MIP+PV","MIP",IF('Application Form'!I875="SEEKSIRE","SEEKSIRE",IF('Application Form'!I875="SEEKSIRE+PV","SEEKSIRE",IF('Application Form'!I875="GGP50K","GGP50K",IF('Application Form'!I875="GGP50K+PV","GGP50K",IF('Application Form'!I875="GGPHD (150K)","GGPHD (150K)",IF('Application Form'!I875="GGPHD+PV","GGPHD",IF('Application Form'!I875="PV","",IF('Application Form'!I875="POLL","",IF('Application Form'!I875="MSTN","MSTN",IF('Application Form'!I875="COAT","COAT",IF('Application Form'!I875="PI","PI",IF('Application Form'!I875="POLL_50K (add on)*","POLL_50K (add on)*",IF('Application Form'!I875="POLL_HD (add on)*","POLL_HD (add_on)*",IF('Application Form'!I875="MSTN_50K (add_on)*","MSTN_50K (add_on)*",IF('Application Form'!I875="MSTN_HD (add on)*","MSTN_HD (add on)*",IF('Application Form'!I875="STORE","STORE",IF('Application Form'!I875="HE","HE","")))))))))))))))))))),"ERROR"))))</f>
        <v/>
      </c>
      <c r="O864" t="str">
        <f>IF(AND(F864="",'Application Form'!H875=""),"",IF(AND(F864="",'Application Form'!H875&lt;&gt;"",'Application Form'!I875=""),"",IF(AND(F864&lt;&gt;"",'Application Form'!I875=""),"",IF(AND(F864&lt;&gt;"",'Application Form'!I875&lt;&gt;"",'Application Form'!J875=""),"",IF(AND(F864="",'Application Form'!H875&lt;&gt;"",'Application Form'!I875&lt;&gt;""),IF('Application Form'!I875="SKSTD_BDL","SKSTD_BDL",IF('Application Form'!I875="MIP","MIP",IF('Application Form'!I875="MIP+PV","MIP",IF('Application Form'!I875="SEEKSIRE","SEEKSIRE",IF('Application Form'!I875="SEEKSIRE+PV","SEEKSIRE",IF('Application Form'!I875="GGP50K","GGP50K",IF('Application Form'!I875="GGP50K+PV","GGP50K",IF('Application Form'!I875="GGPHD (150K)","GGPHD (150K)",IF('Application Form'!I875="GGPHD+PV","GGPHD",IF('Application Form'!I875="PV","",IF('Application Form'!I875="POLL","",IF('Application Form'!I875="MSTN","MSTN",IF('Application Form'!I875="COAT","COAT",IF('Application Form'!I875="PI","PI",IF('Application Form'!I875="POLL_50K (add on)*","POLL_50K (add on)*",IF('Application Form'!I875="POLL_HD (add on)*","POLL_HD (add_on)*",IF('Application Form'!I875="MSTN_50K (add_on)*","MSTN_50K (add_on)*",IF('Application Form'!I875="MSTN_HD (add on)*","MSTN_HD (add on)*",IF('Application Form'!I875="STORE","STORE",IF('Application Form'!I875="HE","HE","ERROR")))))))))))))))))))),IF(AND(F864&lt;&gt;"",'Application Form'!I875&lt;&gt;"",'Application Form'!J875&lt;&gt;""),IF('Application Form'!J875="SKSTD_BDL","SKSTD_BDL",IF('Application Form'!J875="MIP","MIP",IF('Application Form'!J875="MIP+PV","MIP",IF('Application Form'!J875="SEEKSIRE","SEEKSIRE",IF('Application Form'!J875="SEEKSIRE+PV","SEEKSIRE",IF('Application Form'!J875="GGP50K","GGP50K",IF('Application Form'!J875="GGP50K+PV","GGP50K",IF('Application Form'!J875="GGPHD (150K)","GGPHD (150K)",IF('Application Form'!J875="GGPHD+PV","GGPHD",IF('Application Form'!J875="PV","",IF('Application Form'!J875="POLL","",IF('Application Form'!J875="MSTN","MSTN",IF('Application Form'!J875="COAT","COAT",IF('Application Form'!J875="PI","PI",IF('Application Form'!J875="POLL_50K (add on)*","POLL_50K (add on)*",IF('Application Form'!J875="POLL_HD (add on)*","POLL_HD (add_on)*",IF('Application Form'!J875="MSTN_50K (add_on)*","MSTN_50K (add_on)*",IF('Application Form'!J875="MSTN_HD (add on)*","MSTN_HD (add on)*",IF('Application Form'!J875="STORE","STORE",IF('Application Form'!J875="HE","HE","")))))))))))))))))))),"ERROR"))))))</f>
        <v/>
      </c>
      <c r="P864" t="str">
        <f>IF(AND(F864="",O864&lt;&gt;""),IF('Application Form'!J875="SKSTD_BDL","SKSTD_BDL",IF('Application Form'!J875="MIP","MIP",IF('Application Form'!J875="MIP+PV","MIP",IF('Application Form'!J875="SEEKSIRE","SEEKSIRE",IF('Application Form'!J875="SEEKSIRE+PV","SEEKSIRE",IF('Application Form'!J875="GGP50K","GGP50K",IF('Application Form'!J875="GGP50K+PV","GGP50K",IF('Application Form'!J875="GGPHD (150K)","GGPHD (150K)",IF('Application Form'!J875="GGPHD+PV","GGPHD",IF('Application Form'!J875="PV","",IF('Application Form'!J875="POLL","",IF('Application Form'!J875="MSTN","MSTN",IF('Application Form'!J875="COAT","COAT",IF('Application Form'!J875="PI","PI",IF('Application Form'!J875="POLL_50K (add on)*","POLL_50K (add on)*",IF('Application Form'!J875="POLL_HD (add on)*","POLL_HD (add_on)*",IF('Application Form'!J875="MSTN_50K (add_on)*","MSTN_50K (add_on)*",IF('Application Form'!J875="MSTN_HD (add on)*","MSTN_HD (add on)*",IF('Application Form'!J875="STORE","STORE",IF('Application Form'!J875="HE","HE","")))))))))))))))))))),"")</f>
        <v/>
      </c>
    </row>
    <row r="865" spans="1:16" x14ac:dyDescent="0.25">
      <c r="A865" s="72">
        <f>'Application Form'!E876</f>
        <v>0</v>
      </c>
      <c r="B865" t="str">
        <f>IF('Application Form'!C876="Hair","H",IF('Application Form'!C876="Done","D",IF('Application Form'!C876="Semen","S",IF('Application Form'!C876="TSU","T",""))))</f>
        <v/>
      </c>
      <c r="C865" t="str">
        <f t="shared" si="13"/>
        <v>NAA</v>
      </c>
      <c r="F865" t="str">
        <f>IF('Application Form'!H876="SKSTD_BDL","SKSTD_BDL",IF('Application Form'!H876="MIP","MIP",IF('Application Form'!H876="MIP+PV","MIP",IF('Application Form'!H876="SEEKSIRE","SEEKSIRE",IF('Application Form'!H876="SEEKSIRE+PV","SEEKSIRE",IF('Application Form'!H876="GGP50K","GGP50K",IF('Application Form'!H876="GGP50K+PV","GGP50K",IF('Application Form'!H876="GGPHD (150K)","GGPHD (150K)",IF('Application Form'!H876="GGPHD+PV","GGPHD",IF('Application Form'!H876="PV","",IF('Application Form'!H876="POLL","",IF('Application Form'!H876="MSTN","",IF('Application Form'!H876="COAT","",IF('Application Form'!H876="PI","",IF('Application Form'!H876="POLL_50K (add on)*","",IF('Application Form'!H876="POLL_HD (add on)*","",IF('Application Form'!H876="MSTN_50K (add_on)*","",IF('Application Form'!H876="MSTN_HD (add on)*","",IF('Application Form'!H876="STORE","STORE",IF('Application Form'!H876="HE","HE",""))))))))))))))))))))</f>
        <v/>
      </c>
      <c r="G865" t="str">
        <f>IF(OR(RIGHT('Application Form'!H876,2)="PV",RIGHT('Application Form'!I876,2)="PV",RIGHT('Application Form'!J876,2)="PV"),"Yes","")</f>
        <v/>
      </c>
      <c r="H865" s="81" t="str">
        <f>IF(ISBLANK(IF(F865="SKSTD_BDL",'Application Form'!M876,IF('Office Use Only - DONT TOUCH!!!'!G865="Yes",'Application Form'!M876,""))),"",IF(F865="SKSTD_BDL",'Application Form'!M876,IF('Office Use Only - DONT TOUCH!!!'!G865="Yes",'Application Form'!M876,"")))</f>
        <v/>
      </c>
      <c r="K865" t="str">
        <f>IF(ISBLANK(IF(F865="SKSTD_BDL",'Application Form'!O876,IF('Office Use Only - DONT TOUCH!!!'!G865="Yes",'Application Form'!O876,""))),"",IF(F865="SKSTD_BDL",'Application Form'!O876,IF('Office Use Only - DONT TOUCH!!!'!G865="Yes",'Application Form'!O876,"")))</f>
        <v/>
      </c>
      <c r="N865" t="str">
        <f>IF(AND(F865="",'Application Form'!H876=""),"",IF(AND(F865="",'Application Form'!H876&lt;&gt;""),'Application Form'!H876,IF(AND(F865&lt;&gt;"",'Application Form'!I876=""),"",IF(AND(F865&lt;&gt;"",'Application Form'!I876&lt;&gt;""),IF('Application Form'!I876="SKSTD_BDL","SKSTD_BDL",IF('Application Form'!I876="MIP","MIP",IF('Application Form'!I876="MIP+PV","MIP",IF('Application Form'!I876="SEEKSIRE","SEEKSIRE",IF('Application Form'!I876="SEEKSIRE+PV","SEEKSIRE",IF('Application Form'!I876="GGP50K","GGP50K",IF('Application Form'!I876="GGP50K+PV","GGP50K",IF('Application Form'!I876="GGPHD (150K)","GGPHD (150K)",IF('Application Form'!I876="GGPHD+PV","GGPHD",IF('Application Form'!I876="PV","",IF('Application Form'!I876="POLL","",IF('Application Form'!I876="MSTN","MSTN",IF('Application Form'!I876="COAT","COAT",IF('Application Form'!I876="PI","PI",IF('Application Form'!I876="POLL_50K (add on)*","POLL_50K (add on)*",IF('Application Form'!I876="POLL_HD (add on)*","POLL_HD (add_on)*",IF('Application Form'!I876="MSTN_50K (add_on)*","MSTN_50K (add_on)*",IF('Application Form'!I876="MSTN_HD (add on)*","MSTN_HD (add on)*",IF('Application Form'!I876="STORE","STORE",IF('Application Form'!I876="HE","HE","")))))))))))))))))))),"ERROR"))))</f>
        <v/>
      </c>
      <c r="O865" t="str">
        <f>IF(AND(F865="",'Application Form'!H876=""),"",IF(AND(F865="",'Application Form'!H876&lt;&gt;"",'Application Form'!I876=""),"",IF(AND(F865&lt;&gt;"",'Application Form'!I876=""),"",IF(AND(F865&lt;&gt;"",'Application Form'!I876&lt;&gt;"",'Application Form'!J876=""),"",IF(AND(F865="",'Application Form'!H876&lt;&gt;"",'Application Form'!I876&lt;&gt;""),IF('Application Form'!I876="SKSTD_BDL","SKSTD_BDL",IF('Application Form'!I876="MIP","MIP",IF('Application Form'!I876="MIP+PV","MIP",IF('Application Form'!I876="SEEKSIRE","SEEKSIRE",IF('Application Form'!I876="SEEKSIRE+PV","SEEKSIRE",IF('Application Form'!I876="GGP50K","GGP50K",IF('Application Form'!I876="GGP50K+PV","GGP50K",IF('Application Form'!I876="GGPHD (150K)","GGPHD (150K)",IF('Application Form'!I876="GGPHD+PV","GGPHD",IF('Application Form'!I876="PV","",IF('Application Form'!I876="POLL","",IF('Application Form'!I876="MSTN","MSTN",IF('Application Form'!I876="COAT","COAT",IF('Application Form'!I876="PI","PI",IF('Application Form'!I876="POLL_50K (add on)*","POLL_50K (add on)*",IF('Application Form'!I876="POLL_HD (add on)*","POLL_HD (add_on)*",IF('Application Form'!I876="MSTN_50K (add_on)*","MSTN_50K (add_on)*",IF('Application Form'!I876="MSTN_HD (add on)*","MSTN_HD (add on)*",IF('Application Form'!I876="STORE","STORE",IF('Application Form'!I876="HE","HE","ERROR")))))))))))))))))))),IF(AND(F865&lt;&gt;"",'Application Form'!I876&lt;&gt;"",'Application Form'!J876&lt;&gt;""),IF('Application Form'!J876="SKSTD_BDL","SKSTD_BDL",IF('Application Form'!J876="MIP","MIP",IF('Application Form'!J876="MIP+PV","MIP",IF('Application Form'!J876="SEEKSIRE","SEEKSIRE",IF('Application Form'!J876="SEEKSIRE+PV","SEEKSIRE",IF('Application Form'!J876="GGP50K","GGP50K",IF('Application Form'!J876="GGP50K+PV","GGP50K",IF('Application Form'!J876="GGPHD (150K)","GGPHD (150K)",IF('Application Form'!J876="GGPHD+PV","GGPHD",IF('Application Form'!J876="PV","",IF('Application Form'!J876="POLL","",IF('Application Form'!J876="MSTN","MSTN",IF('Application Form'!J876="COAT","COAT",IF('Application Form'!J876="PI","PI",IF('Application Form'!J876="POLL_50K (add on)*","POLL_50K (add on)*",IF('Application Form'!J876="POLL_HD (add on)*","POLL_HD (add_on)*",IF('Application Form'!J876="MSTN_50K (add_on)*","MSTN_50K (add_on)*",IF('Application Form'!J876="MSTN_HD (add on)*","MSTN_HD (add on)*",IF('Application Form'!J876="STORE","STORE",IF('Application Form'!J876="HE","HE","")))))))))))))))))))),"ERROR"))))))</f>
        <v/>
      </c>
      <c r="P865" t="str">
        <f>IF(AND(F865="",O865&lt;&gt;""),IF('Application Form'!J876="SKSTD_BDL","SKSTD_BDL",IF('Application Form'!J876="MIP","MIP",IF('Application Form'!J876="MIP+PV","MIP",IF('Application Form'!J876="SEEKSIRE","SEEKSIRE",IF('Application Form'!J876="SEEKSIRE+PV","SEEKSIRE",IF('Application Form'!J876="GGP50K","GGP50K",IF('Application Form'!J876="GGP50K+PV","GGP50K",IF('Application Form'!J876="GGPHD (150K)","GGPHD (150K)",IF('Application Form'!J876="GGPHD+PV","GGPHD",IF('Application Form'!J876="PV","",IF('Application Form'!J876="POLL","",IF('Application Form'!J876="MSTN","MSTN",IF('Application Form'!J876="COAT","COAT",IF('Application Form'!J876="PI","PI",IF('Application Form'!J876="POLL_50K (add on)*","POLL_50K (add on)*",IF('Application Form'!J876="POLL_HD (add on)*","POLL_HD (add_on)*",IF('Application Form'!J876="MSTN_50K (add_on)*","MSTN_50K (add_on)*",IF('Application Form'!J876="MSTN_HD (add on)*","MSTN_HD (add on)*",IF('Application Form'!J876="STORE","STORE",IF('Application Form'!J876="HE","HE","")))))))))))))))))))),"")</f>
        <v/>
      </c>
    </row>
    <row r="866" spans="1:16" x14ac:dyDescent="0.25">
      <c r="A866" s="72">
        <f>'Application Form'!E877</f>
        <v>0</v>
      </c>
      <c r="B866" t="str">
        <f>IF('Application Form'!C877="Hair","H",IF('Application Form'!C877="Done","D",IF('Application Form'!C877="Semen","S",IF('Application Form'!C877="TSU","T",""))))</f>
        <v/>
      </c>
      <c r="C866" t="str">
        <f t="shared" si="13"/>
        <v>NAA</v>
      </c>
      <c r="F866" t="str">
        <f>IF('Application Form'!H877="SKSTD_BDL","SKSTD_BDL",IF('Application Form'!H877="MIP","MIP",IF('Application Form'!H877="MIP+PV","MIP",IF('Application Form'!H877="SEEKSIRE","SEEKSIRE",IF('Application Form'!H877="SEEKSIRE+PV","SEEKSIRE",IF('Application Form'!H877="GGP50K","GGP50K",IF('Application Form'!H877="GGP50K+PV","GGP50K",IF('Application Form'!H877="GGPHD (150K)","GGPHD (150K)",IF('Application Form'!H877="GGPHD+PV","GGPHD",IF('Application Form'!H877="PV","",IF('Application Form'!H877="POLL","",IF('Application Form'!H877="MSTN","",IF('Application Form'!H877="COAT","",IF('Application Form'!H877="PI","",IF('Application Form'!H877="POLL_50K (add on)*","",IF('Application Form'!H877="POLL_HD (add on)*","",IF('Application Form'!H877="MSTN_50K (add_on)*","",IF('Application Form'!H877="MSTN_HD (add on)*","",IF('Application Form'!H877="STORE","STORE",IF('Application Form'!H877="HE","HE",""))))))))))))))))))))</f>
        <v/>
      </c>
      <c r="G866" t="str">
        <f>IF(OR(RIGHT('Application Form'!H877,2)="PV",RIGHT('Application Form'!I877,2)="PV",RIGHT('Application Form'!J877,2)="PV"),"Yes","")</f>
        <v/>
      </c>
      <c r="H866" s="81" t="str">
        <f>IF(ISBLANK(IF(F866="SKSTD_BDL",'Application Form'!M877,IF('Office Use Only - DONT TOUCH!!!'!G866="Yes",'Application Form'!M877,""))),"",IF(F866="SKSTD_BDL",'Application Form'!M877,IF('Office Use Only - DONT TOUCH!!!'!G866="Yes",'Application Form'!M877,"")))</f>
        <v/>
      </c>
      <c r="K866" t="str">
        <f>IF(ISBLANK(IF(F866="SKSTD_BDL",'Application Form'!O877,IF('Office Use Only - DONT TOUCH!!!'!G866="Yes",'Application Form'!O877,""))),"",IF(F866="SKSTD_BDL",'Application Form'!O877,IF('Office Use Only - DONT TOUCH!!!'!G866="Yes",'Application Form'!O877,"")))</f>
        <v/>
      </c>
      <c r="N866" t="str">
        <f>IF(AND(F866="",'Application Form'!H877=""),"",IF(AND(F866="",'Application Form'!H877&lt;&gt;""),'Application Form'!H877,IF(AND(F866&lt;&gt;"",'Application Form'!I877=""),"",IF(AND(F866&lt;&gt;"",'Application Form'!I877&lt;&gt;""),IF('Application Form'!I877="SKSTD_BDL","SKSTD_BDL",IF('Application Form'!I877="MIP","MIP",IF('Application Form'!I877="MIP+PV","MIP",IF('Application Form'!I877="SEEKSIRE","SEEKSIRE",IF('Application Form'!I877="SEEKSIRE+PV","SEEKSIRE",IF('Application Form'!I877="GGP50K","GGP50K",IF('Application Form'!I877="GGP50K+PV","GGP50K",IF('Application Form'!I877="GGPHD (150K)","GGPHD (150K)",IF('Application Form'!I877="GGPHD+PV","GGPHD",IF('Application Form'!I877="PV","",IF('Application Form'!I877="POLL","",IF('Application Form'!I877="MSTN","MSTN",IF('Application Form'!I877="COAT","COAT",IF('Application Form'!I877="PI","PI",IF('Application Form'!I877="POLL_50K (add on)*","POLL_50K (add on)*",IF('Application Form'!I877="POLL_HD (add on)*","POLL_HD (add_on)*",IF('Application Form'!I877="MSTN_50K (add_on)*","MSTN_50K (add_on)*",IF('Application Form'!I877="MSTN_HD (add on)*","MSTN_HD (add on)*",IF('Application Form'!I877="STORE","STORE",IF('Application Form'!I877="HE","HE","")))))))))))))))))))),"ERROR"))))</f>
        <v/>
      </c>
      <c r="O866" t="str">
        <f>IF(AND(F866="",'Application Form'!H877=""),"",IF(AND(F866="",'Application Form'!H877&lt;&gt;"",'Application Form'!I877=""),"",IF(AND(F866&lt;&gt;"",'Application Form'!I877=""),"",IF(AND(F866&lt;&gt;"",'Application Form'!I877&lt;&gt;"",'Application Form'!J877=""),"",IF(AND(F866="",'Application Form'!H877&lt;&gt;"",'Application Form'!I877&lt;&gt;""),IF('Application Form'!I877="SKSTD_BDL","SKSTD_BDL",IF('Application Form'!I877="MIP","MIP",IF('Application Form'!I877="MIP+PV","MIP",IF('Application Form'!I877="SEEKSIRE","SEEKSIRE",IF('Application Form'!I877="SEEKSIRE+PV","SEEKSIRE",IF('Application Form'!I877="GGP50K","GGP50K",IF('Application Form'!I877="GGP50K+PV","GGP50K",IF('Application Form'!I877="GGPHD (150K)","GGPHD (150K)",IF('Application Form'!I877="GGPHD+PV","GGPHD",IF('Application Form'!I877="PV","",IF('Application Form'!I877="POLL","",IF('Application Form'!I877="MSTN","MSTN",IF('Application Form'!I877="COAT","COAT",IF('Application Form'!I877="PI","PI",IF('Application Form'!I877="POLL_50K (add on)*","POLL_50K (add on)*",IF('Application Form'!I877="POLL_HD (add on)*","POLL_HD (add_on)*",IF('Application Form'!I877="MSTN_50K (add_on)*","MSTN_50K (add_on)*",IF('Application Form'!I877="MSTN_HD (add on)*","MSTN_HD (add on)*",IF('Application Form'!I877="STORE","STORE",IF('Application Form'!I877="HE","HE","ERROR")))))))))))))))))))),IF(AND(F866&lt;&gt;"",'Application Form'!I877&lt;&gt;"",'Application Form'!J877&lt;&gt;""),IF('Application Form'!J877="SKSTD_BDL","SKSTD_BDL",IF('Application Form'!J877="MIP","MIP",IF('Application Form'!J877="MIP+PV","MIP",IF('Application Form'!J877="SEEKSIRE","SEEKSIRE",IF('Application Form'!J877="SEEKSIRE+PV","SEEKSIRE",IF('Application Form'!J877="GGP50K","GGP50K",IF('Application Form'!J877="GGP50K+PV","GGP50K",IF('Application Form'!J877="GGPHD (150K)","GGPHD (150K)",IF('Application Form'!J877="GGPHD+PV","GGPHD",IF('Application Form'!J877="PV","",IF('Application Form'!J877="POLL","",IF('Application Form'!J877="MSTN","MSTN",IF('Application Form'!J877="COAT","COAT",IF('Application Form'!J877="PI","PI",IF('Application Form'!J877="POLL_50K (add on)*","POLL_50K (add on)*",IF('Application Form'!J877="POLL_HD (add on)*","POLL_HD (add_on)*",IF('Application Form'!J877="MSTN_50K (add_on)*","MSTN_50K (add_on)*",IF('Application Form'!J877="MSTN_HD (add on)*","MSTN_HD (add on)*",IF('Application Form'!J877="STORE","STORE",IF('Application Form'!J877="HE","HE","")))))))))))))))))))),"ERROR"))))))</f>
        <v/>
      </c>
      <c r="P866" t="str">
        <f>IF(AND(F866="",O866&lt;&gt;""),IF('Application Form'!J877="SKSTD_BDL","SKSTD_BDL",IF('Application Form'!J877="MIP","MIP",IF('Application Form'!J877="MIP+PV","MIP",IF('Application Form'!J877="SEEKSIRE","SEEKSIRE",IF('Application Form'!J877="SEEKSIRE+PV","SEEKSIRE",IF('Application Form'!J877="GGP50K","GGP50K",IF('Application Form'!J877="GGP50K+PV","GGP50K",IF('Application Form'!J877="GGPHD (150K)","GGPHD (150K)",IF('Application Form'!J877="GGPHD+PV","GGPHD",IF('Application Form'!J877="PV","",IF('Application Form'!J877="POLL","",IF('Application Form'!J877="MSTN","MSTN",IF('Application Form'!J877="COAT","COAT",IF('Application Form'!J877="PI","PI",IF('Application Form'!J877="POLL_50K (add on)*","POLL_50K (add on)*",IF('Application Form'!J877="POLL_HD (add on)*","POLL_HD (add_on)*",IF('Application Form'!J877="MSTN_50K (add_on)*","MSTN_50K (add_on)*",IF('Application Form'!J877="MSTN_HD (add on)*","MSTN_HD (add on)*",IF('Application Form'!J877="STORE","STORE",IF('Application Form'!J877="HE","HE","")))))))))))))))))))),"")</f>
        <v/>
      </c>
    </row>
    <row r="867" spans="1:16" x14ac:dyDescent="0.25">
      <c r="A867" s="72">
        <f>'Application Form'!E878</f>
        <v>0</v>
      </c>
      <c r="B867" t="str">
        <f>IF('Application Form'!C878="Hair","H",IF('Application Form'!C878="Done","D",IF('Application Form'!C878="Semen","S",IF('Application Form'!C878="TSU","T",""))))</f>
        <v/>
      </c>
      <c r="C867" t="str">
        <f t="shared" si="13"/>
        <v>NAA</v>
      </c>
      <c r="F867" t="str">
        <f>IF('Application Form'!H878="SKSTD_BDL","SKSTD_BDL",IF('Application Form'!H878="MIP","MIP",IF('Application Form'!H878="MIP+PV","MIP",IF('Application Form'!H878="SEEKSIRE","SEEKSIRE",IF('Application Form'!H878="SEEKSIRE+PV","SEEKSIRE",IF('Application Form'!H878="GGP50K","GGP50K",IF('Application Form'!H878="GGP50K+PV","GGP50K",IF('Application Form'!H878="GGPHD (150K)","GGPHD (150K)",IF('Application Form'!H878="GGPHD+PV","GGPHD",IF('Application Form'!H878="PV","",IF('Application Form'!H878="POLL","",IF('Application Form'!H878="MSTN","",IF('Application Form'!H878="COAT","",IF('Application Form'!H878="PI","",IF('Application Form'!H878="POLL_50K (add on)*","",IF('Application Form'!H878="POLL_HD (add on)*","",IF('Application Form'!H878="MSTN_50K (add_on)*","",IF('Application Form'!H878="MSTN_HD (add on)*","",IF('Application Form'!H878="STORE","STORE",IF('Application Form'!H878="HE","HE",""))))))))))))))))))))</f>
        <v/>
      </c>
      <c r="G867" t="str">
        <f>IF(OR(RIGHT('Application Form'!H878,2)="PV",RIGHT('Application Form'!I878,2)="PV",RIGHT('Application Form'!J878,2)="PV"),"Yes","")</f>
        <v/>
      </c>
      <c r="H867" s="81" t="str">
        <f>IF(ISBLANK(IF(F867="SKSTD_BDL",'Application Form'!M878,IF('Office Use Only - DONT TOUCH!!!'!G867="Yes",'Application Form'!M878,""))),"",IF(F867="SKSTD_BDL",'Application Form'!M878,IF('Office Use Only - DONT TOUCH!!!'!G867="Yes",'Application Form'!M878,"")))</f>
        <v/>
      </c>
      <c r="K867" t="str">
        <f>IF(ISBLANK(IF(F867="SKSTD_BDL",'Application Form'!O878,IF('Office Use Only - DONT TOUCH!!!'!G867="Yes",'Application Form'!O878,""))),"",IF(F867="SKSTD_BDL",'Application Form'!O878,IF('Office Use Only - DONT TOUCH!!!'!G867="Yes",'Application Form'!O878,"")))</f>
        <v/>
      </c>
      <c r="N867" t="str">
        <f>IF(AND(F867="",'Application Form'!H878=""),"",IF(AND(F867="",'Application Form'!H878&lt;&gt;""),'Application Form'!H878,IF(AND(F867&lt;&gt;"",'Application Form'!I878=""),"",IF(AND(F867&lt;&gt;"",'Application Form'!I878&lt;&gt;""),IF('Application Form'!I878="SKSTD_BDL","SKSTD_BDL",IF('Application Form'!I878="MIP","MIP",IF('Application Form'!I878="MIP+PV","MIP",IF('Application Form'!I878="SEEKSIRE","SEEKSIRE",IF('Application Form'!I878="SEEKSIRE+PV","SEEKSIRE",IF('Application Form'!I878="GGP50K","GGP50K",IF('Application Form'!I878="GGP50K+PV","GGP50K",IF('Application Form'!I878="GGPHD (150K)","GGPHD (150K)",IF('Application Form'!I878="GGPHD+PV","GGPHD",IF('Application Form'!I878="PV","",IF('Application Form'!I878="POLL","",IF('Application Form'!I878="MSTN","MSTN",IF('Application Form'!I878="COAT","COAT",IF('Application Form'!I878="PI","PI",IF('Application Form'!I878="POLL_50K (add on)*","POLL_50K (add on)*",IF('Application Form'!I878="POLL_HD (add on)*","POLL_HD (add_on)*",IF('Application Form'!I878="MSTN_50K (add_on)*","MSTN_50K (add_on)*",IF('Application Form'!I878="MSTN_HD (add on)*","MSTN_HD (add on)*",IF('Application Form'!I878="STORE","STORE",IF('Application Form'!I878="HE","HE","")))))))))))))))))))),"ERROR"))))</f>
        <v/>
      </c>
      <c r="O867" t="str">
        <f>IF(AND(F867="",'Application Form'!H878=""),"",IF(AND(F867="",'Application Form'!H878&lt;&gt;"",'Application Form'!I878=""),"",IF(AND(F867&lt;&gt;"",'Application Form'!I878=""),"",IF(AND(F867&lt;&gt;"",'Application Form'!I878&lt;&gt;"",'Application Form'!J878=""),"",IF(AND(F867="",'Application Form'!H878&lt;&gt;"",'Application Form'!I878&lt;&gt;""),IF('Application Form'!I878="SKSTD_BDL","SKSTD_BDL",IF('Application Form'!I878="MIP","MIP",IF('Application Form'!I878="MIP+PV","MIP",IF('Application Form'!I878="SEEKSIRE","SEEKSIRE",IF('Application Form'!I878="SEEKSIRE+PV","SEEKSIRE",IF('Application Form'!I878="GGP50K","GGP50K",IF('Application Form'!I878="GGP50K+PV","GGP50K",IF('Application Form'!I878="GGPHD (150K)","GGPHD (150K)",IF('Application Form'!I878="GGPHD+PV","GGPHD",IF('Application Form'!I878="PV","",IF('Application Form'!I878="POLL","",IF('Application Form'!I878="MSTN","MSTN",IF('Application Form'!I878="COAT","COAT",IF('Application Form'!I878="PI","PI",IF('Application Form'!I878="POLL_50K (add on)*","POLL_50K (add on)*",IF('Application Form'!I878="POLL_HD (add on)*","POLL_HD (add_on)*",IF('Application Form'!I878="MSTN_50K (add_on)*","MSTN_50K (add_on)*",IF('Application Form'!I878="MSTN_HD (add on)*","MSTN_HD (add on)*",IF('Application Form'!I878="STORE","STORE",IF('Application Form'!I878="HE","HE","ERROR")))))))))))))))))))),IF(AND(F867&lt;&gt;"",'Application Form'!I878&lt;&gt;"",'Application Form'!J878&lt;&gt;""),IF('Application Form'!J878="SKSTD_BDL","SKSTD_BDL",IF('Application Form'!J878="MIP","MIP",IF('Application Form'!J878="MIP+PV","MIP",IF('Application Form'!J878="SEEKSIRE","SEEKSIRE",IF('Application Form'!J878="SEEKSIRE+PV","SEEKSIRE",IF('Application Form'!J878="GGP50K","GGP50K",IF('Application Form'!J878="GGP50K+PV","GGP50K",IF('Application Form'!J878="GGPHD (150K)","GGPHD (150K)",IF('Application Form'!J878="GGPHD+PV","GGPHD",IF('Application Form'!J878="PV","",IF('Application Form'!J878="POLL","",IF('Application Form'!J878="MSTN","MSTN",IF('Application Form'!J878="COAT","COAT",IF('Application Form'!J878="PI","PI",IF('Application Form'!J878="POLL_50K (add on)*","POLL_50K (add on)*",IF('Application Form'!J878="POLL_HD (add on)*","POLL_HD (add_on)*",IF('Application Form'!J878="MSTN_50K (add_on)*","MSTN_50K (add_on)*",IF('Application Form'!J878="MSTN_HD (add on)*","MSTN_HD (add on)*",IF('Application Form'!J878="STORE","STORE",IF('Application Form'!J878="HE","HE","")))))))))))))))))))),"ERROR"))))))</f>
        <v/>
      </c>
      <c r="P867" t="str">
        <f>IF(AND(F867="",O867&lt;&gt;""),IF('Application Form'!J878="SKSTD_BDL","SKSTD_BDL",IF('Application Form'!J878="MIP","MIP",IF('Application Form'!J878="MIP+PV","MIP",IF('Application Form'!J878="SEEKSIRE","SEEKSIRE",IF('Application Form'!J878="SEEKSIRE+PV","SEEKSIRE",IF('Application Form'!J878="GGP50K","GGP50K",IF('Application Form'!J878="GGP50K+PV","GGP50K",IF('Application Form'!J878="GGPHD (150K)","GGPHD (150K)",IF('Application Form'!J878="GGPHD+PV","GGPHD",IF('Application Form'!J878="PV","",IF('Application Form'!J878="POLL","",IF('Application Form'!J878="MSTN","MSTN",IF('Application Form'!J878="COAT","COAT",IF('Application Form'!J878="PI","PI",IF('Application Form'!J878="POLL_50K (add on)*","POLL_50K (add on)*",IF('Application Form'!J878="POLL_HD (add on)*","POLL_HD (add_on)*",IF('Application Form'!J878="MSTN_50K (add_on)*","MSTN_50K (add_on)*",IF('Application Form'!J878="MSTN_HD (add on)*","MSTN_HD (add on)*",IF('Application Form'!J878="STORE","STORE",IF('Application Form'!J878="HE","HE","")))))))))))))))))))),"")</f>
        <v/>
      </c>
    </row>
    <row r="868" spans="1:16" x14ac:dyDescent="0.25">
      <c r="A868" s="72">
        <f>'Application Form'!E879</f>
        <v>0</v>
      </c>
      <c r="B868" t="str">
        <f>IF('Application Form'!C879="Hair","H",IF('Application Form'!C879="Done","D",IF('Application Form'!C879="Semen","S",IF('Application Form'!C879="TSU","T",""))))</f>
        <v/>
      </c>
      <c r="C868" t="str">
        <f t="shared" si="13"/>
        <v>NAA</v>
      </c>
      <c r="F868" t="str">
        <f>IF('Application Form'!H879="SKSTD_BDL","SKSTD_BDL",IF('Application Form'!H879="MIP","MIP",IF('Application Form'!H879="MIP+PV","MIP",IF('Application Form'!H879="SEEKSIRE","SEEKSIRE",IF('Application Form'!H879="SEEKSIRE+PV","SEEKSIRE",IF('Application Form'!H879="GGP50K","GGP50K",IF('Application Form'!H879="GGP50K+PV","GGP50K",IF('Application Form'!H879="GGPHD (150K)","GGPHD (150K)",IF('Application Form'!H879="GGPHD+PV","GGPHD",IF('Application Form'!H879="PV","",IF('Application Form'!H879="POLL","",IF('Application Form'!H879="MSTN","",IF('Application Form'!H879="COAT","",IF('Application Form'!H879="PI","",IF('Application Form'!H879="POLL_50K (add on)*","",IF('Application Form'!H879="POLL_HD (add on)*","",IF('Application Form'!H879="MSTN_50K (add_on)*","",IF('Application Form'!H879="MSTN_HD (add on)*","",IF('Application Form'!H879="STORE","STORE",IF('Application Form'!H879="HE","HE",""))))))))))))))))))))</f>
        <v/>
      </c>
      <c r="G868" t="str">
        <f>IF(OR(RIGHT('Application Form'!H879,2)="PV",RIGHT('Application Form'!I879,2)="PV",RIGHT('Application Form'!J879,2)="PV"),"Yes","")</f>
        <v/>
      </c>
      <c r="H868" s="81" t="str">
        <f>IF(ISBLANK(IF(F868="SKSTD_BDL",'Application Form'!M879,IF('Office Use Only - DONT TOUCH!!!'!G868="Yes",'Application Form'!M879,""))),"",IF(F868="SKSTD_BDL",'Application Form'!M879,IF('Office Use Only - DONT TOUCH!!!'!G868="Yes",'Application Form'!M879,"")))</f>
        <v/>
      </c>
      <c r="K868" t="str">
        <f>IF(ISBLANK(IF(F868="SKSTD_BDL",'Application Form'!O879,IF('Office Use Only - DONT TOUCH!!!'!G868="Yes",'Application Form'!O879,""))),"",IF(F868="SKSTD_BDL",'Application Form'!O879,IF('Office Use Only - DONT TOUCH!!!'!G868="Yes",'Application Form'!O879,"")))</f>
        <v/>
      </c>
      <c r="N868" t="str">
        <f>IF(AND(F868="",'Application Form'!H879=""),"",IF(AND(F868="",'Application Form'!H879&lt;&gt;""),'Application Form'!H879,IF(AND(F868&lt;&gt;"",'Application Form'!I879=""),"",IF(AND(F868&lt;&gt;"",'Application Form'!I879&lt;&gt;""),IF('Application Form'!I879="SKSTD_BDL","SKSTD_BDL",IF('Application Form'!I879="MIP","MIP",IF('Application Form'!I879="MIP+PV","MIP",IF('Application Form'!I879="SEEKSIRE","SEEKSIRE",IF('Application Form'!I879="SEEKSIRE+PV","SEEKSIRE",IF('Application Form'!I879="GGP50K","GGP50K",IF('Application Form'!I879="GGP50K+PV","GGP50K",IF('Application Form'!I879="GGPHD (150K)","GGPHD (150K)",IF('Application Form'!I879="GGPHD+PV","GGPHD",IF('Application Form'!I879="PV","",IF('Application Form'!I879="POLL","",IF('Application Form'!I879="MSTN","MSTN",IF('Application Form'!I879="COAT","COAT",IF('Application Form'!I879="PI","PI",IF('Application Form'!I879="POLL_50K (add on)*","POLL_50K (add on)*",IF('Application Form'!I879="POLL_HD (add on)*","POLL_HD (add_on)*",IF('Application Form'!I879="MSTN_50K (add_on)*","MSTN_50K (add_on)*",IF('Application Form'!I879="MSTN_HD (add on)*","MSTN_HD (add on)*",IF('Application Form'!I879="STORE","STORE",IF('Application Form'!I879="HE","HE","")))))))))))))))))))),"ERROR"))))</f>
        <v/>
      </c>
      <c r="O868" t="str">
        <f>IF(AND(F868="",'Application Form'!H879=""),"",IF(AND(F868="",'Application Form'!H879&lt;&gt;"",'Application Form'!I879=""),"",IF(AND(F868&lt;&gt;"",'Application Form'!I879=""),"",IF(AND(F868&lt;&gt;"",'Application Form'!I879&lt;&gt;"",'Application Form'!J879=""),"",IF(AND(F868="",'Application Form'!H879&lt;&gt;"",'Application Form'!I879&lt;&gt;""),IF('Application Form'!I879="SKSTD_BDL","SKSTD_BDL",IF('Application Form'!I879="MIP","MIP",IF('Application Form'!I879="MIP+PV","MIP",IF('Application Form'!I879="SEEKSIRE","SEEKSIRE",IF('Application Form'!I879="SEEKSIRE+PV","SEEKSIRE",IF('Application Form'!I879="GGP50K","GGP50K",IF('Application Form'!I879="GGP50K+PV","GGP50K",IF('Application Form'!I879="GGPHD (150K)","GGPHD (150K)",IF('Application Form'!I879="GGPHD+PV","GGPHD",IF('Application Form'!I879="PV","",IF('Application Form'!I879="POLL","",IF('Application Form'!I879="MSTN","MSTN",IF('Application Form'!I879="COAT","COAT",IF('Application Form'!I879="PI","PI",IF('Application Form'!I879="POLL_50K (add on)*","POLL_50K (add on)*",IF('Application Form'!I879="POLL_HD (add on)*","POLL_HD (add_on)*",IF('Application Form'!I879="MSTN_50K (add_on)*","MSTN_50K (add_on)*",IF('Application Form'!I879="MSTN_HD (add on)*","MSTN_HD (add on)*",IF('Application Form'!I879="STORE","STORE",IF('Application Form'!I879="HE","HE","ERROR")))))))))))))))))))),IF(AND(F868&lt;&gt;"",'Application Form'!I879&lt;&gt;"",'Application Form'!J879&lt;&gt;""),IF('Application Form'!J879="SKSTD_BDL","SKSTD_BDL",IF('Application Form'!J879="MIP","MIP",IF('Application Form'!J879="MIP+PV","MIP",IF('Application Form'!J879="SEEKSIRE","SEEKSIRE",IF('Application Form'!J879="SEEKSIRE+PV","SEEKSIRE",IF('Application Form'!J879="GGP50K","GGP50K",IF('Application Form'!J879="GGP50K+PV","GGP50K",IF('Application Form'!J879="GGPHD (150K)","GGPHD (150K)",IF('Application Form'!J879="GGPHD+PV","GGPHD",IF('Application Form'!J879="PV","",IF('Application Form'!J879="POLL","",IF('Application Form'!J879="MSTN","MSTN",IF('Application Form'!J879="COAT","COAT",IF('Application Form'!J879="PI","PI",IF('Application Form'!J879="POLL_50K (add on)*","POLL_50K (add on)*",IF('Application Form'!J879="POLL_HD (add on)*","POLL_HD (add_on)*",IF('Application Form'!J879="MSTN_50K (add_on)*","MSTN_50K (add_on)*",IF('Application Form'!J879="MSTN_HD (add on)*","MSTN_HD (add on)*",IF('Application Form'!J879="STORE","STORE",IF('Application Form'!J879="HE","HE","")))))))))))))))))))),"ERROR"))))))</f>
        <v/>
      </c>
      <c r="P868" t="str">
        <f>IF(AND(F868="",O868&lt;&gt;""),IF('Application Form'!J879="SKSTD_BDL","SKSTD_BDL",IF('Application Form'!J879="MIP","MIP",IF('Application Form'!J879="MIP+PV","MIP",IF('Application Form'!J879="SEEKSIRE","SEEKSIRE",IF('Application Form'!J879="SEEKSIRE+PV","SEEKSIRE",IF('Application Form'!J879="GGP50K","GGP50K",IF('Application Form'!J879="GGP50K+PV","GGP50K",IF('Application Form'!J879="GGPHD (150K)","GGPHD (150K)",IF('Application Form'!J879="GGPHD+PV","GGPHD",IF('Application Form'!J879="PV","",IF('Application Form'!J879="POLL","",IF('Application Form'!J879="MSTN","MSTN",IF('Application Form'!J879="COAT","COAT",IF('Application Form'!J879="PI","PI",IF('Application Form'!J879="POLL_50K (add on)*","POLL_50K (add on)*",IF('Application Form'!J879="POLL_HD (add on)*","POLL_HD (add_on)*",IF('Application Form'!J879="MSTN_50K (add_on)*","MSTN_50K (add_on)*",IF('Application Form'!J879="MSTN_HD (add on)*","MSTN_HD (add on)*",IF('Application Form'!J879="STORE","STORE",IF('Application Form'!J879="HE","HE","")))))))))))))))))))),"")</f>
        <v/>
      </c>
    </row>
    <row r="869" spans="1:16" x14ac:dyDescent="0.25">
      <c r="A869" s="72">
        <f>'Application Form'!E880</f>
        <v>0</v>
      </c>
      <c r="B869" t="str">
        <f>IF('Application Form'!C880="Hair","H",IF('Application Form'!C880="Done","D",IF('Application Form'!C880="Semen","S",IF('Application Form'!C880="TSU","T",""))))</f>
        <v/>
      </c>
      <c r="C869" t="str">
        <f t="shared" si="13"/>
        <v>NAA</v>
      </c>
      <c r="F869" t="str">
        <f>IF('Application Form'!H880="SKSTD_BDL","SKSTD_BDL",IF('Application Form'!H880="MIP","MIP",IF('Application Form'!H880="MIP+PV","MIP",IF('Application Form'!H880="SEEKSIRE","SEEKSIRE",IF('Application Form'!H880="SEEKSIRE+PV","SEEKSIRE",IF('Application Form'!H880="GGP50K","GGP50K",IF('Application Form'!H880="GGP50K+PV","GGP50K",IF('Application Form'!H880="GGPHD (150K)","GGPHD (150K)",IF('Application Form'!H880="GGPHD+PV","GGPHD",IF('Application Form'!H880="PV","",IF('Application Form'!H880="POLL","",IF('Application Form'!H880="MSTN","",IF('Application Form'!H880="COAT","",IF('Application Form'!H880="PI","",IF('Application Form'!H880="POLL_50K (add on)*","",IF('Application Form'!H880="POLL_HD (add on)*","",IF('Application Form'!H880="MSTN_50K (add_on)*","",IF('Application Form'!H880="MSTN_HD (add on)*","",IF('Application Form'!H880="STORE","STORE",IF('Application Form'!H880="HE","HE",""))))))))))))))))))))</f>
        <v/>
      </c>
      <c r="G869" t="str">
        <f>IF(OR(RIGHT('Application Form'!H880,2)="PV",RIGHT('Application Form'!I880,2)="PV",RIGHT('Application Form'!J880,2)="PV"),"Yes","")</f>
        <v/>
      </c>
      <c r="H869" s="81" t="str">
        <f>IF(ISBLANK(IF(F869="SKSTD_BDL",'Application Form'!M880,IF('Office Use Only - DONT TOUCH!!!'!G869="Yes",'Application Form'!M880,""))),"",IF(F869="SKSTD_BDL",'Application Form'!M880,IF('Office Use Only - DONT TOUCH!!!'!G869="Yes",'Application Form'!M880,"")))</f>
        <v/>
      </c>
      <c r="K869" t="str">
        <f>IF(ISBLANK(IF(F869="SKSTD_BDL",'Application Form'!O880,IF('Office Use Only - DONT TOUCH!!!'!G869="Yes",'Application Form'!O880,""))),"",IF(F869="SKSTD_BDL",'Application Form'!O880,IF('Office Use Only - DONT TOUCH!!!'!G869="Yes",'Application Form'!O880,"")))</f>
        <v/>
      </c>
      <c r="N869" t="str">
        <f>IF(AND(F869="",'Application Form'!H880=""),"",IF(AND(F869="",'Application Form'!H880&lt;&gt;""),'Application Form'!H880,IF(AND(F869&lt;&gt;"",'Application Form'!I880=""),"",IF(AND(F869&lt;&gt;"",'Application Form'!I880&lt;&gt;""),IF('Application Form'!I880="SKSTD_BDL","SKSTD_BDL",IF('Application Form'!I880="MIP","MIP",IF('Application Form'!I880="MIP+PV","MIP",IF('Application Form'!I880="SEEKSIRE","SEEKSIRE",IF('Application Form'!I880="SEEKSIRE+PV","SEEKSIRE",IF('Application Form'!I880="GGP50K","GGP50K",IF('Application Form'!I880="GGP50K+PV","GGP50K",IF('Application Form'!I880="GGPHD (150K)","GGPHD (150K)",IF('Application Form'!I880="GGPHD+PV","GGPHD",IF('Application Form'!I880="PV","",IF('Application Form'!I880="POLL","",IF('Application Form'!I880="MSTN","MSTN",IF('Application Form'!I880="COAT","COAT",IF('Application Form'!I880="PI","PI",IF('Application Form'!I880="POLL_50K (add on)*","POLL_50K (add on)*",IF('Application Form'!I880="POLL_HD (add on)*","POLL_HD (add_on)*",IF('Application Form'!I880="MSTN_50K (add_on)*","MSTN_50K (add_on)*",IF('Application Form'!I880="MSTN_HD (add on)*","MSTN_HD (add on)*",IF('Application Form'!I880="STORE","STORE",IF('Application Form'!I880="HE","HE","")))))))))))))))))))),"ERROR"))))</f>
        <v/>
      </c>
      <c r="O869" t="str">
        <f>IF(AND(F869="",'Application Form'!H880=""),"",IF(AND(F869="",'Application Form'!H880&lt;&gt;"",'Application Form'!I880=""),"",IF(AND(F869&lt;&gt;"",'Application Form'!I880=""),"",IF(AND(F869&lt;&gt;"",'Application Form'!I880&lt;&gt;"",'Application Form'!J880=""),"",IF(AND(F869="",'Application Form'!H880&lt;&gt;"",'Application Form'!I880&lt;&gt;""),IF('Application Form'!I880="SKSTD_BDL","SKSTD_BDL",IF('Application Form'!I880="MIP","MIP",IF('Application Form'!I880="MIP+PV","MIP",IF('Application Form'!I880="SEEKSIRE","SEEKSIRE",IF('Application Form'!I880="SEEKSIRE+PV","SEEKSIRE",IF('Application Form'!I880="GGP50K","GGP50K",IF('Application Form'!I880="GGP50K+PV","GGP50K",IF('Application Form'!I880="GGPHD (150K)","GGPHD (150K)",IF('Application Form'!I880="GGPHD+PV","GGPHD",IF('Application Form'!I880="PV","",IF('Application Form'!I880="POLL","",IF('Application Form'!I880="MSTN","MSTN",IF('Application Form'!I880="COAT","COAT",IF('Application Form'!I880="PI","PI",IF('Application Form'!I880="POLL_50K (add on)*","POLL_50K (add on)*",IF('Application Form'!I880="POLL_HD (add on)*","POLL_HD (add_on)*",IF('Application Form'!I880="MSTN_50K (add_on)*","MSTN_50K (add_on)*",IF('Application Form'!I880="MSTN_HD (add on)*","MSTN_HD (add on)*",IF('Application Form'!I880="STORE","STORE",IF('Application Form'!I880="HE","HE","ERROR")))))))))))))))))))),IF(AND(F869&lt;&gt;"",'Application Form'!I880&lt;&gt;"",'Application Form'!J880&lt;&gt;""),IF('Application Form'!J880="SKSTD_BDL","SKSTD_BDL",IF('Application Form'!J880="MIP","MIP",IF('Application Form'!J880="MIP+PV","MIP",IF('Application Form'!J880="SEEKSIRE","SEEKSIRE",IF('Application Form'!J880="SEEKSIRE+PV","SEEKSIRE",IF('Application Form'!J880="GGP50K","GGP50K",IF('Application Form'!J880="GGP50K+PV","GGP50K",IF('Application Form'!J880="GGPHD (150K)","GGPHD (150K)",IF('Application Form'!J880="GGPHD+PV","GGPHD",IF('Application Form'!J880="PV","",IF('Application Form'!J880="POLL","",IF('Application Form'!J880="MSTN","MSTN",IF('Application Form'!J880="COAT","COAT",IF('Application Form'!J880="PI","PI",IF('Application Form'!J880="POLL_50K (add on)*","POLL_50K (add on)*",IF('Application Form'!J880="POLL_HD (add on)*","POLL_HD (add_on)*",IF('Application Form'!J880="MSTN_50K (add_on)*","MSTN_50K (add_on)*",IF('Application Form'!J880="MSTN_HD (add on)*","MSTN_HD (add on)*",IF('Application Form'!J880="STORE","STORE",IF('Application Form'!J880="HE","HE","")))))))))))))))))))),"ERROR"))))))</f>
        <v/>
      </c>
      <c r="P869" t="str">
        <f>IF(AND(F869="",O869&lt;&gt;""),IF('Application Form'!J880="SKSTD_BDL","SKSTD_BDL",IF('Application Form'!J880="MIP","MIP",IF('Application Form'!J880="MIP+PV","MIP",IF('Application Form'!J880="SEEKSIRE","SEEKSIRE",IF('Application Form'!J880="SEEKSIRE+PV","SEEKSIRE",IF('Application Form'!J880="GGP50K","GGP50K",IF('Application Form'!J880="GGP50K+PV","GGP50K",IF('Application Form'!J880="GGPHD (150K)","GGPHD (150K)",IF('Application Form'!J880="GGPHD+PV","GGPHD",IF('Application Form'!J880="PV","",IF('Application Form'!J880="POLL","",IF('Application Form'!J880="MSTN","MSTN",IF('Application Form'!J880="COAT","COAT",IF('Application Form'!J880="PI","PI",IF('Application Form'!J880="POLL_50K (add on)*","POLL_50K (add on)*",IF('Application Form'!J880="POLL_HD (add on)*","POLL_HD (add_on)*",IF('Application Form'!J880="MSTN_50K (add_on)*","MSTN_50K (add_on)*",IF('Application Form'!J880="MSTN_HD (add on)*","MSTN_HD (add on)*",IF('Application Form'!J880="STORE","STORE",IF('Application Form'!J880="HE","HE","")))))))))))))))))))),"")</f>
        <v/>
      </c>
    </row>
    <row r="870" spans="1:16" x14ac:dyDescent="0.25">
      <c r="A870" s="72">
        <f>'Application Form'!E881</f>
        <v>0</v>
      </c>
      <c r="B870" t="str">
        <f>IF('Application Form'!C881="Hair","H",IF('Application Form'!C881="Done","D",IF('Application Form'!C881="Semen","S",IF('Application Form'!C881="TSU","T",""))))</f>
        <v/>
      </c>
      <c r="C870" t="str">
        <f t="shared" si="13"/>
        <v>NAA</v>
      </c>
      <c r="F870" t="str">
        <f>IF('Application Form'!H881="SKSTD_BDL","SKSTD_BDL",IF('Application Form'!H881="MIP","MIP",IF('Application Form'!H881="MIP+PV","MIP",IF('Application Form'!H881="SEEKSIRE","SEEKSIRE",IF('Application Form'!H881="SEEKSIRE+PV","SEEKSIRE",IF('Application Form'!H881="GGP50K","GGP50K",IF('Application Form'!H881="GGP50K+PV","GGP50K",IF('Application Form'!H881="GGPHD (150K)","GGPHD (150K)",IF('Application Form'!H881="GGPHD+PV","GGPHD",IF('Application Form'!H881="PV","",IF('Application Form'!H881="POLL","",IF('Application Form'!H881="MSTN","",IF('Application Form'!H881="COAT","",IF('Application Form'!H881="PI","",IF('Application Form'!H881="POLL_50K (add on)*","",IF('Application Form'!H881="POLL_HD (add on)*","",IF('Application Form'!H881="MSTN_50K (add_on)*","",IF('Application Form'!H881="MSTN_HD (add on)*","",IF('Application Form'!H881="STORE","STORE",IF('Application Form'!H881="HE","HE",""))))))))))))))))))))</f>
        <v/>
      </c>
      <c r="G870" t="str">
        <f>IF(OR(RIGHT('Application Form'!H881,2)="PV",RIGHT('Application Form'!I881,2)="PV",RIGHT('Application Form'!J881,2)="PV"),"Yes","")</f>
        <v/>
      </c>
      <c r="H870" s="81" t="str">
        <f>IF(ISBLANK(IF(F870="SKSTD_BDL",'Application Form'!M881,IF('Office Use Only - DONT TOUCH!!!'!G870="Yes",'Application Form'!M881,""))),"",IF(F870="SKSTD_BDL",'Application Form'!M881,IF('Office Use Only - DONT TOUCH!!!'!G870="Yes",'Application Form'!M881,"")))</f>
        <v/>
      </c>
      <c r="K870" t="str">
        <f>IF(ISBLANK(IF(F870="SKSTD_BDL",'Application Form'!O881,IF('Office Use Only - DONT TOUCH!!!'!G870="Yes",'Application Form'!O881,""))),"",IF(F870="SKSTD_BDL",'Application Form'!O881,IF('Office Use Only - DONT TOUCH!!!'!G870="Yes",'Application Form'!O881,"")))</f>
        <v/>
      </c>
      <c r="N870" t="str">
        <f>IF(AND(F870="",'Application Form'!H881=""),"",IF(AND(F870="",'Application Form'!H881&lt;&gt;""),'Application Form'!H881,IF(AND(F870&lt;&gt;"",'Application Form'!I881=""),"",IF(AND(F870&lt;&gt;"",'Application Form'!I881&lt;&gt;""),IF('Application Form'!I881="SKSTD_BDL","SKSTD_BDL",IF('Application Form'!I881="MIP","MIP",IF('Application Form'!I881="MIP+PV","MIP",IF('Application Form'!I881="SEEKSIRE","SEEKSIRE",IF('Application Form'!I881="SEEKSIRE+PV","SEEKSIRE",IF('Application Form'!I881="GGP50K","GGP50K",IF('Application Form'!I881="GGP50K+PV","GGP50K",IF('Application Form'!I881="GGPHD (150K)","GGPHD (150K)",IF('Application Form'!I881="GGPHD+PV","GGPHD",IF('Application Form'!I881="PV","",IF('Application Form'!I881="POLL","",IF('Application Form'!I881="MSTN","MSTN",IF('Application Form'!I881="COAT","COAT",IF('Application Form'!I881="PI","PI",IF('Application Form'!I881="POLL_50K (add on)*","POLL_50K (add on)*",IF('Application Form'!I881="POLL_HD (add on)*","POLL_HD (add_on)*",IF('Application Form'!I881="MSTN_50K (add_on)*","MSTN_50K (add_on)*",IF('Application Form'!I881="MSTN_HD (add on)*","MSTN_HD (add on)*",IF('Application Form'!I881="STORE","STORE",IF('Application Form'!I881="HE","HE","")))))))))))))))))))),"ERROR"))))</f>
        <v/>
      </c>
      <c r="O870" t="str">
        <f>IF(AND(F870="",'Application Form'!H881=""),"",IF(AND(F870="",'Application Form'!H881&lt;&gt;"",'Application Form'!I881=""),"",IF(AND(F870&lt;&gt;"",'Application Form'!I881=""),"",IF(AND(F870&lt;&gt;"",'Application Form'!I881&lt;&gt;"",'Application Form'!J881=""),"",IF(AND(F870="",'Application Form'!H881&lt;&gt;"",'Application Form'!I881&lt;&gt;""),IF('Application Form'!I881="SKSTD_BDL","SKSTD_BDL",IF('Application Form'!I881="MIP","MIP",IF('Application Form'!I881="MIP+PV","MIP",IF('Application Form'!I881="SEEKSIRE","SEEKSIRE",IF('Application Form'!I881="SEEKSIRE+PV","SEEKSIRE",IF('Application Form'!I881="GGP50K","GGP50K",IF('Application Form'!I881="GGP50K+PV","GGP50K",IF('Application Form'!I881="GGPHD (150K)","GGPHD (150K)",IF('Application Form'!I881="GGPHD+PV","GGPHD",IF('Application Form'!I881="PV","",IF('Application Form'!I881="POLL","",IF('Application Form'!I881="MSTN","MSTN",IF('Application Form'!I881="COAT","COAT",IF('Application Form'!I881="PI","PI",IF('Application Form'!I881="POLL_50K (add on)*","POLL_50K (add on)*",IF('Application Form'!I881="POLL_HD (add on)*","POLL_HD (add_on)*",IF('Application Form'!I881="MSTN_50K (add_on)*","MSTN_50K (add_on)*",IF('Application Form'!I881="MSTN_HD (add on)*","MSTN_HD (add on)*",IF('Application Form'!I881="STORE","STORE",IF('Application Form'!I881="HE","HE","ERROR")))))))))))))))))))),IF(AND(F870&lt;&gt;"",'Application Form'!I881&lt;&gt;"",'Application Form'!J881&lt;&gt;""),IF('Application Form'!J881="SKSTD_BDL","SKSTD_BDL",IF('Application Form'!J881="MIP","MIP",IF('Application Form'!J881="MIP+PV","MIP",IF('Application Form'!J881="SEEKSIRE","SEEKSIRE",IF('Application Form'!J881="SEEKSIRE+PV","SEEKSIRE",IF('Application Form'!J881="GGP50K","GGP50K",IF('Application Form'!J881="GGP50K+PV","GGP50K",IF('Application Form'!J881="GGPHD (150K)","GGPHD (150K)",IF('Application Form'!J881="GGPHD+PV","GGPHD",IF('Application Form'!J881="PV","",IF('Application Form'!J881="POLL","",IF('Application Form'!J881="MSTN","MSTN",IF('Application Form'!J881="COAT","COAT",IF('Application Form'!J881="PI","PI",IF('Application Form'!J881="POLL_50K (add on)*","POLL_50K (add on)*",IF('Application Form'!J881="POLL_HD (add on)*","POLL_HD (add_on)*",IF('Application Form'!J881="MSTN_50K (add_on)*","MSTN_50K (add_on)*",IF('Application Form'!J881="MSTN_HD (add on)*","MSTN_HD (add on)*",IF('Application Form'!J881="STORE","STORE",IF('Application Form'!J881="HE","HE","")))))))))))))))))))),"ERROR"))))))</f>
        <v/>
      </c>
      <c r="P870" t="str">
        <f>IF(AND(F870="",O870&lt;&gt;""),IF('Application Form'!J881="SKSTD_BDL","SKSTD_BDL",IF('Application Form'!J881="MIP","MIP",IF('Application Form'!J881="MIP+PV","MIP",IF('Application Form'!J881="SEEKSIRE","SEEKSIRE",IF('Application Form'!J881="SEEKSIRE+PV","SEEKSIRE",IF('Application Form'!J881="GGP50K","GGP50K",IF('Application Form'!J881="GGP50K+PV","GGP50K",IF('Application Form'!J881="GGPHD (150K)","GGPHD (150K)",IF('Application Form'!J881="GGPHD+PV","GGPHD",IF('Application Form'!J881="PV","",IF('Application Form'!J881="POLL","",IF('Application Form'!J881="MSTN","MSTN",IF('Application Form'!J881="COAT","COAT",IF('Application Form'!J881="PI","PI",IF('Application Form'!J881="POLL_50K (add on)*","POLL_50K (add on)*",IF('Application Form'!J881="POLL_HD (add on)*","POLL_HD (add_on)*",IF('Application Form'!J881="MSTN_50K (add_on)*","MSTN_50K (add_on)*",IF('Application Form'!J881="MSTN_HD (add on)*","MSTN_HD (add on)*",IF('Application Form'!J881="STORE","STORE",IF('Application Form'!J881="HE","HE","")))))))))))))))))))),"")</f>
        <v/>
      </c>
    </row>
    <row r="871" spans="1:16" x14ac:dyDescent="0.25">
      <c r="A871" s="72">
        <f>'Application Form'!E882</f>
        <v>0</v>
      </c>
      <c r="B871" t="str">
        <f>IF('Application Form'!C882="Hair","H",IF('Application Form'!C882="Done","D",IF('Application Form'!C882="Semen","S",IF('Application Form'!C882="TSU","T",""))))</f>
        <v/>
      </c>
      <c r="C871" t="str">
        <f t="shared" si="13"/>
        <v>NAA</v>
      </c>
      <c r="F871" t="str">
        <f>IF('Application Form'!H882="SKSTD_BDL","SKSTD_BDL",IF('Application Form'!H882="MIP","MIP",IF('Application Form'!H882="MIP+PV","MIP",IF('Application Form'!H882="SEEKSIRE","SEEKSIRE",IF('Application Form'!H882="SEEKSIRE+PV","SEEKSIRE",IF('Application Form'!H882="GGP50K","GGP50K",IF('Application Form'!H882="GGP50K+PV","GGP50K",IF('Application Form'!H882="GGPHD (150K)","GGPHD (150K)",IF('Application Form'!H882="GGPHD+PV","GGPHD",IF('Application Form'!H882="PV","",IF('Application Form'!H882="POLL","",IF('Application Form'!H882="MSTN","",IF('Application Form'!H882="COAT","",IF('Application Form'!H882="PI","",IF('Application Form'!H882="POLL_50K (add on)*","",IF('Application Form'!H882="POLL_HD (add on)*","",IF('Application Form'!H882="MSTN_50K (add_on)*","",IF('Application Form'!H882="MSTN_HD (add on)*","",IF('Application Form'!H882="STORE","STORE",IF('Application Form'!H882="HE","HE",""))))))))))))))))))))</f>
        <v/>
      </c>
      <c r="G871" t="str">
        <f>IF(OR(RIGHT('Application Form'!H882,2)="PV",RIGHT('Application Form'!I882,2)="PV",RIGHT('Application Form'!J882,2)="PV"),"Yes","")</f>
        <v/>
      </c>
      <c r="H871" s="81" t="str">
        <f>IF(ISBLANK(IF(F871="SKSTD_BDL",'Application Form'!M882,IF('Office Use Only - DONT TOUCH!!!'!G871="Yes",'Application Form'!M882,""))),"",IF(F871="SKSTD_BDL",'Application Form'!M882,IF('Office Use Only - DONT TOUCH!!!'!G871="Yes",'Application Form'!M882,"")))</f>
        <v/>
      </c>
      <c r="K871" t="str">
        <f>IF(ISBLANK(IF(F871="SKSTD_BDL",'Application Form'!O882,IF('Office Use Only - DONT TOUCH!!!'!G871="Yes",'Application Form'!O882,""))),"",IF(F871="SKSTD_BDL",'Application Form'!O882,IF('Office Use Only - DONT TOUCH!!!'!G871="Yes",'Application Form'!O882,"")))</f>
        <v/>
      </c>
      <c r="N871" t="str">
        <f>IF(AND(F871="",'Application Form'!H882=""),"",IF(AND(F871="",'Application Form'!H882&lt;&gt;""),'Application Form'!H882,IF(AND(F871&lt;&gt;"",'Application Form'!I882=""),"",IF(AND(F871&lt;&gt;"",'Application Form'!I882&lt;&gt;""),IF('Application Form'!I882="SKSTD_BDL","SKSTD_BDL",IF('Application Form'!I882="MIP","MIP",IF('Application Form'!I882="MIP+PV","MIP",IF('Application Form'!I882="SEEKSIRE","SEEKSIRE",IF('Application Form'!I882="SEEKSIRE+PV","SEEKSIRE",IF('Application Form'!I882="GGP50K","GGP50K",IF('Application Form'!I882="GGP50K+PV","GGP50K",IF('Application Form'!I882="GGPHD (150K)","GGPHD (150K)",IF('Application Form'!I882="GGPHD+PV","GGPHD",IF('Application Form'!I882="PV","",IF('Application Form'!I882="POLL","",IF('Application Form'!I882="MSTN","MSTN",IF('Application Form'!I882="COAT","COAT",IF('Application Form'!I882="PI","PI",IF('Application Form'!I882="POLL_50K (add on)*","POLL_50K (add on)*",IF('Application Form'!I882="POLL_HD (add on)*","POLL_HD (add_on)*",IF('Application Form'!I882="MSTN_50K (add_on)*","MSTN_50K (add_on)*",IF('Application Form'!I882="MSTN_HD (add on)*","MSTN_HD (add on)*",IF('Application Form'!I882="STORE","STORE",IF('Application Form'!I882="HE","HE","")))))))))))))))))))),"ERROR"))))</f>
        <v/>
      </c>
      <c r="O871" t="str">
        <f>IF(AND(F871="",'Application Form'!H882=""),"",IF(AND(F871="",'Application Form'!H882&lt;&gt;"",'Application Form'!I882=""),"",IF(AND(F871&lt;&gt;"",'Application Form'!I882=""),"",IF(AND(F871&lt;&gt;"",'Application Form'!I882&lt;&gt;"",'Application Form'!J882=""),"",IF(AND(F871="",'Application Form'!H882&lt;&gt;"",'Application Form'!I882&lt;&gt;""),IF('Application Form'!I882="SKSTD_BDL","SKSTD_BDL",IF('Application Form'!I882="MIP","MIP",IF('Application Form'!I882="MIP+PV","MIP",IF('Application Form'!I882="SEEKSIRE","SEEKSIRE",IF('Application Form'!I882="SEEKSIRE+PV","SEEKSIRE",IF('Application Form'!I882="GGP50K","GGP50K",IF('Application Form'!I882="GGP50K+PV","GGP50K",IF('Application Form'!I882="GGPHD (150K)","GGPHD (150K)",IF('Application Form'!I882="GGPHD+PV","GGPHD",IF('Application Form'!I882="PV","",IF('Application Form'!I882="POLL","",IF('Application Form'!I882="MSTN","MSTN",IF('Application Form'!I882="COAT","COAT",IF('Application Form'!I882="PI","PI",IF('Application Form'!I882="POLL_50K (add on)*","POLL_50K (add on)*",IF('Application Form'!I882="POLL_HD (add on)*","POLL_HD (add_on)*",IF('Application Form'!I882="MSTN_50K (add_on)*","MSTN_50K (add_on)*",IF('Application Form'!I882="MSTN_HD (add on)*","MSTN_HD (add on)*",IF('Application Form'!I882="STORE","STORE",IF('Application Form'!I882="HE","HE","ERROR")))))))))))))))))))),IF(AND(F871&lt;&gt;"",'Application Form'!I882&lt;&gt;"",'Application Form'!J882&lt;&gt;""),IF('Application Form'!J882="SKSTD_BDL","SKSTD_BDL",IF('Application Form'!J882="MIP","MIP",IF('Application Form'!J882="MIP+PV","MIP",IF('Application Form'!J882="SEEKSIRE","SEEKSIRE",IF('Application Form'!J882="SEEKSIRE+PV","SEEKSIRE",IF('Application Form'!J882="GGP50K","GGP50K",IF('Application Form'!J882="GGP50K+PV","GGP50K",IF('Application Form'!J882="GGPHD (150K)","GGPHD (150K)",IF('Application Form'!J882="GGPHD+PV","GGPHD",IF('Application Form'!J882="PV","",IF('Application Form'!J882="POLL","",IF('Application Form'!J882="MSTN","MSTN",IF('Application Form'!J882="COAT","COAT",IF('Application Form'!J882="PI","PI",IF('Application Form'!J882="POLL_50K (add on)*","POLL_50K (add on)*",IF('Application Form'!J882="POLL_HD (add on)*","POLL_HD (add_on)*",IF('Application Form'!J882="MSTN_50K (add_on)*","MSTN_50K (add_on)*",IF('Application Form'!J882="MSTN_HD (add on)*","MSTN_HD (add on)*",IF('Application Form'!J882="STORE","STORE",IF('Application Form'!J882="HE","HE","")))))))))))))))))))),"ERROR"))))))</f>
        <v/>
      </c>
      <c r="P871" t="str">
        <f>IF(AND(F871="",O871&lt;&gt;""),IF('Application Form'!J882="SKSTD_BDL","SKSTD_BDL",IF('Application Form'!J882="MIP","MIP",IF('Application Form'!J882="MIP+PV","MIP",IF('Application Form'!J882="SEEKSIRE","SEEKSIRE",IF('Application Form'!J882="SEEKSIRE+PV","SEEKSIRE",IF('Application Form'!J882="GGP50K","GGP50K",IF('Application Form'!J882="GGP50K+PV","GGP50K",IF('Application Form'!J882="GGPHD (150K)","GGPHD (150K)",IF('Application Form'!J882="GGPHD+PV","GGPHD",IF('Application Form'!J882="PV","",IF('Application Form'!J882="POLL","",IF('Application Form'!J882="MSTN","MSTN",IF('Application Form'!J882="COAT","COAT",IF('Application Form'!J882="PI","PI",IF('Application Form'!J882="POLL_50K (add on)*","POLL_50K (add on)*",IF('Application Form'!J882="POLL_HD (add on)*","POLL_HD (add_on)*",IF('Application Form'!J882="MSTN_50K (add_on)*","MSTN_50K (add_on)*",IF('Application Form'!J882="MSTN_HD (add on)*","MSTN_HD (add on)*",IF('Application Form'!J882="STORE","STORE",IF('Application Form'!J882="HE","HE","")))))))))))))))))))),"")</f>
        <v/>
      </c>
    </row>
    <row r="872" spans="1:16" x14ac:dyDescent="0.25">
      <c r="A872" s="72">
        <f>'Application Form'!E883</f>
        <v>0</v>
      </c>
      <c r="B872" t="str">
        <f>IF('Application Form'!C883="Hair","H",IF('Application Form'!C883="Done","D",IF('Application Form'!C883="Semen","S",IF('Application Form'!C883="TSU","T",""))))</f>
        <v/>
      </c>
      <c r="C872" t="str">
        <f t="shared" si="13"/>
        <v>NAA</v>
      </c>
      <c r="F872" t="str">
        <f>IF('Application Form'!H883="SKSTD_BDL","SKSTD_BDL",IF('Application Form'!H883="MIP","MIP",IF('Application Form'!H883="MIP+PV","MIP",IF('Application Form'!H883="SEEKSIRE","SEEKSIRE",IF('Application Form'!H883="SEEKSIRE+PV","SEEKSIRE",IF('Application Form'!H883="GGP50K","GGP50K",IF('Application Form'!H883="GGP50K+PV","GGP50K",IF('Application Form'!H883="GGPHD (150K)","GGPHD (150K)",IF('Application Form'!H883="GGPHD+PV","GGPHD",IF('Application Form'!H883="PV","",IF('Application Form'!H883="POLL","",IF('Application Form'!H883="MSTN","",IF('Application Form'!H883="COAT","",IF('Application Form'!H883="PI","",IF('Application Form'!H883="POLL_50K (add on)*","",IF('Application Form'!H883="POLL_HD (add on)*","",IF('Application Form'!H883="MSTN_50K (add_on)*","",IF('Application Form'!H883="MSTN_HD (add on)*","",IF('Application Form'!H883="STORE","STORE",IF('Application Form'!H883="HE","HE",""))))))))))))))))))))</f>
        <v/>
      </c>
      <c r="G872" t="str">
        <f>IF(OR(RIGHT('Application Form'!H883,2)="PV",RIGHT('Application Form'!I883,2)="PV",RIGHT('Application Form'!J883,2)="PV"),"Yes","")</f>
        <v/>
      </c>
      <c r="H872" s="81" t="str">
        <f>IF(ISBLANK(IF(F872="SKSTD_BDL",'Application Form'!M883,IF('Office Use Only - DONT TOUCH!!!'!G872="Yes",'Application Form'!M883,""))),"",IF(F872="SKSTD_BDL",'Application Form'!M883,IF('Office Use Only - DONT TOUCH!!!'!G872="Yes",'Application Form'!M883,"")))</f>
        <v/>
      </c>
      <c r="K872" t="str">
        <f>IF(ISBLANK(IF(F872="SKSTD_BDL",'Application Form'!O883,IF('Office Use Only - DONT TOUCH!!!'!G872="Yes",'Application Form'!O883,""))),"",IF(F872="SKSTD_BDL",'Application Form'!O883,IF('Office Use Only - DONT TOUCH!!!'!G872="Yes",'Application Form'!O883,"")))</f>
        <v/>
      </c>
      <c r="N872" t="str">
        <f>IF(AND(F872="",'Application Form'!H883=""),"",IF(AND(F872="",'Application Form'!H883&lt;&gt;""),'Application Form'!H883,IF(AND(F872&lt;&gt;"",'Application Form'!I883=""),"",IF(AND(F872&lt;&gt;"",'Application Form'!I883&lt;&gt;""),IF('Application Form'!I883="SKSTD_BDL","SKSTD_BDL",IF('Application Form'!I883="MIP","MIP",IF('Application Form'!I883="MIP+PV","MIP",IF('Application Form'!I883="SEEKSIRE","SEEKSIRE",IF('Application Form'!I883="SEEKSIRE+PV","SEEKSIRE",IF('Application Form'!I883="GGP50K","GGP50K",IF('Application Form'!I883="GGP50K+PV","GGP50K",IF('Application Form'!I883="GGPHD (150K)","GGPHD (150K)",IF('Application Form'!I883="GGPHD+PV","GGPHD",IF('Application Form'!I883="PV","",IF('Application Form'!I883="POLL","",IF('Application Form'!I883="MSTN","MSTN",IF('Application Form'!I883="COAT","COAT",IF('Application Form'!I883="PI","PI",IF('Application Form'!I883="POLL_50K (add on)*","POLL_50K (add on)*",IF('Application Form'!I883="POLL_HD (add on)*","POLL_HD (add_on)*",IF('Application Form'!I883="MSTN_50K (add_on)*","MSTN_50K (add_on)*",IF('Application Form'!I883="MSTN_HD (add on)*","MSTN_HD (add on)*",IF('Application Form'!I883="STORE","STORE",IF('Application Form'!I883="HE","HE","")))))))))))))))))))),"ERROR"))))</f>
        <v/>
      </c>
      <c r="O872" t="str">
        <f>IF(AND(F872="",'Application Form'!H883=""),"",IF(AND(F872="",'Application Form'!H883&lt;&gt;"",'Application Form'!I883=""),"",IF(AND(F872&lt;&gt;"",'Application Form'!I883=""),"",IF(AND(F872&lt;&gt;"",'Application Form'!I883&lt;&gt;"",'Application Form'!J883=""),"",IF(AND(F872="",'Application Form'!H883&lt;&gt;"",'Application Form'!I883&lt;&gt;""),IF('Application Form'!I883="SKSTD_BDL","SKSTD_BDL",IF('Application Form'!I883="MIP","MIP",IF('Application Form'!I883="MIP+PV","MIP",IF('Application Form'!I883="SEEKSIRE","SEEKSIRE",IF('Application Form'!I883="SEEKSIRE+PV","SEEKSIRE",IF('Application Form'!I883="GGP50K","GGP50K",IF('Application Form'!I883="GGP50K+PV","GGP50K",IF('Application Form'!I883="GGPHD (150K)","GGPHD (150K)",IF('Application Form'!I883="GGPHD+PV","GGPHD",IF('Application Form'!I883="PV","",IF('Application Form'!I883="POLL","",IF('Application Form'!I883="MSTN","MSTN",IF('Application Form'!I883="COAT","COAT",IF('Application Form'!I883="PI","PI",IF('Application Form'!I883="POLL_50K (add on)*","POLL_50K (add on)*",IF('Application Form'!I883="POLL_HD (add on)*","POLL_HD (add_on)*",IF('Application Form'!I883="MSTN_50K (add_on)*","MSTN_50K (add_on)*",IF('Application Form'!I883="MSTN_HD (add on)*","MSTN_HD (add on)*",IF('Application Form'!I883="STORE","STORE",IF('Application Form'!I883="HE","HE","ERROR")))))))))))))))))))),IF(AND(F872&lt;&gt;"",'Application Form'!I883&lt;&gt;"",'Application Form'!J883&lt;&gt;""),IF('Application Form'!J883="SKSTD_BDL","SKSTD_BDL",IF('Application Form'!J883="MIP","MIP",IF('Application Form'!J883="MIP+PV","MIP",IF('Application Form'!J883="SEEKSIRE","SEEKSIRE",IF('Application Form'!J883="SEEKSIRE+PV","SEEKSIRE",IF('Application Form'!J883="GGP50K","GGP50K",IF('Application Form'!J883="GGP50K+PV","GGP50K",IF('Application Form'!J883="GGPHD (150K)","GGPHD (150K)",IF('Application Form'!J883="GGPHD+PV","GGPHD",IF('Application Form'!J883="PV","",IF('Application Form'!J883="POLL","",IF('Application Form'!J883="MSTN","MSTN",IF('Application Form'!J883="COAT","COAT",IF('Application Form'!J883="PI","PI",IF('Application Form'!J883="POLL_50K (add on)*","POLL_50K (add on)*",IF('Application Form'!J883="POLL_HD (add on)*","POLL_HD (add_on)*",IF('Application Form'!J883="MSTN_50K (add_on)*","MSTN_50K (add_on)*",IF('Application Form'!J883="MSTN_HD (add on)*","MSTN_HD (add on)*",IF('Application Form'!J883="STORE","STORE",IF('Application Form'!J883="HE","HE","")))))))))))))))))))),"ERROR"))))))</f>
        <v/>
      </c>
      <c r="P872" t="str">
        <f>IF(AND(F872="",O872&lt;&gt;""),IF('Application Form'!J883="SKSTD_BDL","SKSTD_BDL",IF('Application Form'!J883="MIP","MIP",IF('Application Form'!J883="MIP+PV","MIP",IF('Application Form'!J883="SEEKSIRE","SEEKSIRE",IF('Application Form'!J883="SEEKSIRE+PV","SEEKSIRE",IF('Application Form'!J883="GGP50K","GGP50K",IF('Application Form'!J883="GGP50K+PV","GGP50K",IF('Application Form'!J883="GGPHD (150K)","GGPHD (150K)",IF('Application Form'!J883="GGPHD+PV","GGPHD",IF('Application Form'!J883="PV","",IF('Application Form'!J883="POLL","",IF('Application Form'!J883="MSTN","MSTN",IF('Application Form'!J883="COAT","COAT",IF('Application Form'!J883="PI","PI",IF('Application Form'!J883="POLL_50K (add on)*","POLL_50K (add on)*",IF('Application Form'!J883="POLL_HD (add on)*","POLL_HD (add_on)*",IF('Application Form'!J883="MSTN_50K (add_on)*","MSTN_50K (add_on)*",IF('Application Form'!J883="MSTN_HD (add on)*","MSTN_HD (add on)*",IF('Application Form'!J883="STORE","STORE",IF('Application Form'!J883="HE","HE","")))))))))))))))))))),"")</f>
        <v/>
      </c>
    </row>
    <row r="873" spans="1:16" x14ac:dyDescent="0.25">
      <c r="A873" s="72">
        <f>'Application Form'!E884</f>
        <v>0</v>
      </c>
      <c r="B873" t="str">
        <f>IF('Application Form'!C884="Hair","H",IF('Application Form'!C884="Done","D",IF('Application Form'!C884="Semen","S",IF('Application Form'!C884="TSU","T",""))))</f>
        <v/>
      </c>
      <c r="C873" t="str">
        <f t="shared" si="13"/>
        <v>NAA</v>
      </c>
      <c r="F873" t="str">
        <f>IF('Application Form'!H884="SKSTD_BDL","SKSTD_BDL",IF('Application Form'!H884="MIP","MIP",IF('Application Form'!H884="MIP+PV","MIP",IF('Application Form'!H884="SEEKSIRE","SEEKSIRE",IF('Application Form'!H884="SEEKSIRE+PV","SEEKSIRE",IF('Application Form'!H884="GGP50K","GGP50K",IF('Application Form'!H884="GGP50K+PV","GGP50K",IF('Application Form'!H884="GGPHD (150K)","GGPHD (150K)",IF('Application Form'!H884="GGPHD+PV","GGPHD",IF('Application Form'!H884="PV","",IF('Application Form'!H884="POLL","",IF('Application Form'!H884="MSTN","",IF('Application Form'!H884="COAT","",IF('Application Form'!H884="PI","",IF('Application Form'!H884="POLL_50K (add on)*","",IF('Application Form'!H884="POLL_HD (add on)*","",IF('Application Form'!H884="MSTN_50K (add_on)*","",IF('Application Form'!H884="MSTN_HD (add on)*","",IF('Application Form'!H884="STORE","STORE",IF('Application Form'!H884="HE","HE",""))))))))))))))))))))</f>
        <v/>
      </c>
      <c r="G873" t="str">
        <f>IF(OR(RIGHT('Application Form'!H884,2)="PV",RIGHT('Application Form'!I884,2)="PV",RIGHT('Application Form'!J884,2)="PV"),"Yes","")</f>
        <v/>
      </c>
      <c r="H873" s="81" t="str">
        <f>IF(ISBLANK(IF(F873="SKSTD_BDL",'Application Form'!M884,IF('Office Use Only - DONT TOUCH!!!'!G873="Yes",'Application Form'!M884,""))),"",IF(F873="SKSTD_BDL",'Application Form'!M884,IF('Office Use Only - DONT TOUCH!!!'!G873="Yes",'Application Form'!M884,"")))</f>
        <v/>
      </c>
      <c r="K873" t="str">
        <f>IF(ISBLANK(IF(F873="SKSTD_BDL",'Application Form'!O884,IF('Office Use Only - DONT TOUCH!!!'!G873="Yes",'Application Form'!O884,""))),"",IF(F873="SKSTD_BDL",'Application Form'!O884,IF('Office Use Only - DONT TOUCH!!!'!G873="Yes",'Application Form'!O884,"")))</f>
        <v/>
      </c>
      <c r="N873" t="str">
        <f>IF(AND(F873="",'Application Form'!H884=""),"",IF(AND(F873="",'Application Form'!H884&lt;&gt;""),'Application Form'!H884,IF(AND(F873&lt;&gt;"",'Application Form'!I884=""),"",IF(AND(F873&lt;&gt;"",'Application Form'!I884&lt;&gt;""),IF('Application Form'!I884="SKSTD_BDL","SKSTD_BDL",IF('Application Form'!I884="MIP","MIP",IF('Application Form'!I884="MIP+PV","MIP",IF('Application Form'!I884="SEEKSIRE","SEEKSIRE",IF('Application Form'!I884="SEEKSIRE+PV","SEEKSIRE",IF('Application Form'!I884="GGP50K","GGP50K",IF('Application Form'!I884="GGP50K+PV","GGP50K",IF('Application Form'!I884="GGPHD (150K)","GGPHD (150K)",IF('Application Form'!I884="GGPHD+PV","GGPHD",IF('Application Form'!I884="PV","",IF('Application Form'!I884="POLL","",IF('Application Form'!I884="MSTN","MSTN",IF('Application Form'!I884="COAT","COAT",IF('Application Form'!I884="PI","PI",IF('Application Form'!I884="POLL_50K (add on)*","POLL_50K (add on)*",IF('Application Form'!I884="POLL_HD (add on)*","POLL_HD (add_on)*",IF('Application Form'!I884="MSTN_50K (add_on)*","MSTN_50K (add_on)*",IF('Application Form'!I884="MSTN_HD (add on)*","MSTN_HD (add on)*",IF('Application Form'!I884="STORE","STORE",IF('Application Form'!I884="HE","HE","")))))))))))))))))))),"ERROR"))))</f>
        <v/>
      </c>
      <c r="O873" t="str">
        <f>IF(AND(F873="",'Application Form'!H884=""),"",IF(AND(F873="",'Application Form'!H884&lt;&gt;"",'Application Form'!I884=""),"",IF(AND(F873&lt;&gt;"",'Application Form'!I884=""),"",IF(AND(F873&lt;&gt;"",'Application Form'!I884&lt;&gt;"",'Application Form'!J884=""),"",IF(AND(F873="",'Application Form'!H884&lt;&gt;"",'Application Form'!I884&lt;&gt;""),IF('Application Form'!I884="SKSTD_BDL","SKSTD_BDL",IF('Application Form'!I884="MIP","MIP",IF('Application Form'!I884="MIP+PV","MIP",IF('Application Form'!I884="SEEKSIRE","SEEKSIRE",IF('Application Form'!I884="SEEKSIRE+PV","SEEKSIRE",IF('Application Form'!I884="GGP50K","GGP50K",IF('Application Form'!I884="GGP50K+PV","GGP50K",IF('Application Form'!I884="GGPHD (150K)","GGPHD (150K)",IF('Application Form'!I884="GGPHD+PV","GGPHD",IF('Application Form'!I884="PV","",IF('Application Form'!I884="POLL","",IF('Application Form'!I884="MSTN","MSTN",IF('Application Form'!I884="COAT","COAT",IF('Application Form'!I884="PI","PI",IF('Application Form'!I884="POLL_50K (add on)*","POLL_50K (add on)*",IF('Application Form'!I884="POLL_HD (add on)*","POLL_HD (add_on)*",IF('Application Form'!I884="MSTN_50K (add_on)*","MSTN_50K (add_on)*",IF('Application Form'!I884="MSTN_HD (add on)*","MSTN_HD (add on)*",IF('Application Form'!I884="STORE","STORE",IF('Application Form'!I884="HE","HE","ERROR")))))))))))))))))))),IF(AND(F873&lt;&gt;"",'Application Form'!I884&lt;&gt;"",'Application Form'!J884&lt;&gt;""),IF('Application Form'!J884="SKSTD_BDL","SKSTD_BDL",IF('Application Form'!J884="MIP","MIP",IF('Application Form'!J884="MIP+PV","MIP",IF('Application Form'!J884="SEEKSIRE","SEEKSIRE",IF('Application Form'!J884="SEEKSIRE+PV","SEEKSIRE",IF('Application Form'!J884="GGP50K","GGP50K",IF('Application Form'!J884="GGP50K+PV","GGP50K",IF('Application Form'!J884="GGPHD (150K)","GGPHD (150K)",IF('Application Form'!J884="GGPHD+PV","GGPHD",IF('Application Form'!J884="PV","",IF('Application Form'!J884="POLL","",IF('Application Form'!J884="MSTN","MSTN",IF('Application Form'!J884="COAT","COAT",IF('Application Form'!J884="PI","PI",IF('Application Form'!J884="POLL_50K (add on)*","POLL_50K (add on)*",IF('Application Form'!J884="POLL_HD (add on)*","POLL_HD (add_on)*",IF('Application Form'!J884="MSTN_50K (add_on)*","MSTN_50K (add_on)*",IF('Application Form'!J884="MSTN_HD (add on)*","MSTN_HD (add on)*",IF('Application Form'!J884="STORE","STORE",IF('Application Form'!J884="HE","HE","")))))))))))))))))))),"ERROR"))))))</f>
        <v/>
      </c>
      <c r="P873" t="str">
        <f>IF(AND(F873="",O873&lt;&gt;""),IF('Application Form'!J884="SKSTD_BDL","SKSTD_BDL",IF('Application Form'!J884="MIP","MIP",IF('Application Form'!J884="MIP+PV","MIP",IF('Application Form'!J884="SEEKSIRE","SEEKSIRE",IF('Application Form'!J884="SEEKSIRE+PV","SEEKSIRE",IF('Application Form'!J884="GGP50K","GGP50K",IF('Application Form'!J884="GGP50K+PV","GGP50K",IF('Application Form'!J884="GGPHD (150K)","GGPHD (150K)",IF('Application Form'!J884="GGPHD+PV","GGPHD",IF('Application Form'!J884="PV","",IF('Application Form'!J884="POLL","",IF('Application Form'!J884="MSTN","MSTN",IF('Application Form'!J884="COAT","COAT",IF('Application Form'!J884="PI","PI",IF('Application Form'!J884="POLL_50K (add on)*","POLL_50K (add on)*",IF('Application Form'!J884="POLL_HD (add on)*","POLL_HD (add_on)*",IF('Application Form'!J884="MSTN_50K (add_on)*","MSTN_50K (add_on)*",IF('Application Form'!J884="MSTN_HD (add on)*","MSTN_HD (add on)*",IF('Application Form'!J884="STORE","STORE",IF('Application Form'!J884="HE","HE","")))))))))))))))))))),"")</f>
        <v/>
      </c>
    </row>
    <row r="874" spans="1:16" x14ac:dyDescent="0.25">
      <c r="A874" s="72">
        <f>'Application Form'!E885</f>
        <v>0</v>
      </c>
      <c r="B874" t="str">
        <f>IF('Application Form'!C885="Hair","H",IF('Application Form'!C885="Done","D",IF('Application Form'!C885="Semen","S",IF('Application Form'!C885="TSU","T",""))))</f>
        <v/>
      </c>
      <c r="C874" t="str">
        <f t="shared" si="13"/>
        <v>NAA</v>
      </c>
      <c r="F874" t="str">
        <f>IF('Application Form'!H885="SKSTD_BDL","SKSTD_BDL",IF('Application Form'!H885="MIP","MIP",IF('Application Form'!H885="MIP+PV","MIP",IF('Application Form'!H885="SEEKSIRE","SEEKSIRE",IF('Application Form'!H885="SEEKSIRE+PV","SEEKSIRE",IF('Application Form'!H885="GGP50K","GGP50K",IF('Application Form'!H885="GGP50K+PV","GGP50K",IF('Application Form'!H885="GGPHD (150K)","GGPHD (150K)",IF('Application Form'!H885="GGPHD+PV","GGPHD",IF('Application Form'!H885="PV","",IF('Application Form'!H885="POLL","",IF('Application Form'!H885="MSTN","",IF('Application Form'!H885="COAT","",IF('Application Form'!H885="PI","",IF('Application Form'!H885="POLL_50K (add on)*","",IF('Application Form'!H885="POLL_HD (add on)*","",IF('Application Form'!H885="MSTN_50K (add_on)*","",IF('Application Form'!H885="MSTN_HD (add on)*","",IF('Application Form'!H885="STORE","STORE",IF('Application Form'!H885="HE","HE",""))))))))))))))))))))</f>
        <v/>
      </c>
      <c r="G874" t="str">
        <f>IF(OR(RIGHT('Application Form'!H885,2)="PV",RIGHT('Application Form'!I885,2)="PV",RIGHT('Application Form'!J885,2)="PV"),"Yes","")</f>
        <v/>
      </c>
      <c r="H874" s="81" t="str">
        <f>IF(ISBLANK(IF(F874="SKSTD_BDL",'Application Form'!M885,IF('Office Use Only - DONT TOUCH!!!'!G874="Yes",'Application Form'!M885,""))),"",IF(F874="SKSTD_BDL",'Application Form'!M885,IF('Office Use Only - DONT TOUCH!!!'!G874="Yes",'Application Form'!M885,"")))</f>
        <v/>
      </c>
      <c r="K874" t="str">
        <f>IF(ISBLANK(IF(F874="SKSTD_BDL",'Application Form'!O885,IF('Office Use Only - DONT TOUCH!!!'!G874="Yes",'Application Form'!O885,""))),"",IF(F874="SKSTD_BDL",'Application Form'!O885,IF('Office Use Only - DONT TOUCH!!!'!G874="Yes",'Application Form'!O885,"")))</f>
        <v/>
      </c>
      <c r="N874" t="str">
        <f>IF(AND(F874="",'Application Form'!H885=""),"",IF(AND(F874="",'Application Form'!H885&lt;&gt;""),'Application Form'!H885,IF(AND(F874&lt;&gt;"",'Application Form'!I885=""),"",IF(AND(F874&lt;&gt;"",'Application Form'!I885&lt;&gt;""),IF('Application Form'!I885="SKSTD_BDL","SKSTD_BDL",IF('Application Form'!I885="MIP","MIP",IF('Application Form'!I885="MIP+PV","MIP",IF('Application Form'!I885="SEEKSIRE","SEEKSIRE",IF('Application Form'!I885="SEEKSIRE+PV","SEEKSIRE",IF('Application Form'!I885="GGP50K","GGP50K",IF('Application Form'!I885="GGP50K+PV","GGP50K",IF('Application Form'!I885="GGPHD (150K)","GGPHD (150K)",IF('Application Form'!I885="GGPHD+PV","GGPHD",IF('Application Form'!I885="PV","",IF('Application Form'!I885="POLL","",IF('Application Form'!I885="MSTN","MSTN",IF('Application Form'!I885="COAT","COAT",IF('Application Form'!I885="PI","PI",IF('Application Form'!I885="POLL_50K (add on)*","POLL_50K (add on)*",IF('Application Form'!I885="POLL_HD (add on)*","POLL_HD (add_on)*",IF('Application Form'!I885="MSTN_50K (add_on)*","MSTN_50K (add_on)*",IF('Application Form'!I885="MSTN_HD (add on)*","MSTN_HD (add on)*",IF('Application Form'!I885="STORE","STORE",IF('Application Form'!I885="HE","HE","")))))))))))))))))))),"ERROR"))))</f>
        <v/>
      </c>
      <c r="O874" t="str">
        <f>IF(AND(F874="",'Application Form'!H885=""),"",IF(AND(F874="",'Application Form'!H885&lt;&gt;"",'Application Form'!I885=""),"",IF(AND(F874&lt;&gt;"",'Application Form'!I885=""),"",IF(AND(F874&lt;&gt;"",'Application Form'!I885&lt;&gt;"",'Application Form'!J885=""),"",IF(AND(F874="",'Application Form'!H885&lt;&gt;"",'Application Form'!I885&lt;&gt;""),IF('Application Form'!I885="SKSTD_BDL","SKSTD_BDL",IF('Application Form'!I885="MIP","MIP",IF('Application Form'!I885="MIP+PV","MIP",IF('Application Form'!I885="SEEKSIRE","SEEKSIRE",IF('Application Form'!I885="SEEKSIRE+PV","SEEKSIRE",IF('Application Form'!I885="GGP50K","GGP50K",IF('Application Form'!I885="GGP50K+PV","GGP50K",IF('Application Form'!I885="GGPHD (150K)","GGPHD (150K)",IF('Application Form'!I885="GGPHD+PV","GGPHD",IF('Application Form'!I885="PV","",IF('Application Form'!I885="POLL","",IF('Application Form'!I885="MSTN","MSTN",IF('Application Form'!I885="COAT","COAT",IF('Application Form'!I885="PI","PI",IF('Application Form'!I885="POLL_50K (add on)*","POLL_50K (add on)*",IF('Application Form'!I885="POLL_HD (add on)*","POLL_HD (add_on)*",IF('Application Form'!I885="MSTN_50K (add_on)*","MSTN_50K (add_on)*",IF('Application Form'!I885="MSTN_HD (add on)*","MSTN_HD (add on)*",IF('Application Form'!I885="STORE","STORE",IF('Application Form'!I885="HE","HE","ERROR")))))))))))))))))))),IF(AND(F874&lt;&gt;"",'Application Form'!I885&lt;&gt;"",'Application Form'!J885&lt;&gt;""),IF('Application Form'!J885="SKSTD_BDL","SKSTD_BDL",IF('Application Form'!J885="MIP","MIP",IF('Application Form'!J885="MIP+PV","MIP",IF('Application Form'!J885="SEEKSIRE","SEEKSIRE",IF('Application Form'!J885="SEEKSIRE+PV","SEEKSIRE",IF('Application Form'!J885="GGP50K","GGP50K",IF('Application Form'!J885="GGP50K+PV","GGP50K",IF('Application Form'!J885="GGPHD (150K)","GGPHD (150K)",IF('Application Form'!J885="GGPHD+PV","GGPHD",IF('Application Form'!J885="PV","",IF('Application Form'!J885="POLL","",IF('Application Form'!J885="MSTN","MSTN",IF('Application Form'!J885="COAT","COAT",IF('Application Form'!J885="PI","PI",IF('Application Form'!J885="POLL_50K (add on)*","POLL_50K (add on)*",IF('Application Form'!J885="POLL_HD (add on)*","POLL_HD (add_on)*",IF('Application Form'!J885="MSTN_50K (add_on)*","MSTN_50K (add_on)*",IF('Application Form'!J885="MSTN_HD (add on)*","MSTN_HD (add on)*",IF('Application Form'!J885="STORE","STORE",IF('Application Form'!J885="HE","HE","")))))))))))))))))))),"ERROR"))))))</f>
        <v/>
      </c>
      <c r="P874" t="str">
        <f>IF(AND(F874="",O874&lt;&gt;""),IF('Application Form'!J885="SKSTD_BDL","SKSTD_BDL",IF('Application Form'!J885="MIP","MIP",IF('Application Form'!J885="MIP+PV","MIP",IF('Application Form'!J885="SEEKSIRE","SEEKSIRE",IF('Application Form'!J885="SEEKSIRE+PV","SEEKSIRE",IF('Application Form'!J885="GGP50K","GGP50K",IF('Application Form'!J885="GGP50K+PV","GGP50K",IF('Application Form'!J885="GGPHD (150K)","GGPHD (150K)",IF('Application Form'!J885="GGPHD+PV","GGPHD",IF('Application Form'!J885="PV","",IF('Application Form'!J885="POLL","",IF('Application Form'!J885="MSTN","MSTN",IF('Application Form'!J885="COAT","COAT",IF('Application Form'!J885="PI","PI",IF('Application Form'!J885="POLL_50K (add on)*","POLL_50K (add on)*",IF('Application Form'!J885="POLL_HD (add on)*","POLL_HD (add_on)*",IF('Application Form'!J885="MSTN_50K (add_on)*","MSTN_50K (add_on)*",IF('Application Form'!J885="MSTN_HD (add on)*","MSTN_HD (add on)*",IF('Application Form'!J885="STORE","STORE",IF('Application Form'!J885="HE","HE","")))))))))))))))))))),"")</f>
        <v/>
      </c>
    </row>
    <row r="875" spans="1:16" x14ac:dyDescent="0.25">
      <c r="A875" s="72">
        <f>'Application Form'!E886</f>
        <v>0</v>
      </c>
      <c r="B875" t="str">
        <f>IF('Application Form'!C886="Hair","H",IF('Application Form'!C886="Done","D",IF('Application Form'!C886="Semen","S",IF('Application Form'!C886="TSU","T",""))))</f>
        <v/>
      </c>
      <c r="C875" t="str">
        <f t="shared" si="13"/>
        <v>NAA</v>
      </c>
      <c r="F875" t="str">
        <f>IF('Application Form'!H886="SKSTD_BDL","SKSTD_BDL",IF('Application Form'!H886="MIP","MIP",IF('Application Form'!H886="MIP+PV","MIP",IF('Application Form'!H886="SEEKSIRE","SEEKSIRE",IF('Application Form'!H886="SEEKSIRE+PV","SEEKSIRE",IF('Application Form'!H886="GGP50K","GGP50K",IF('Application Form'!H886="GGP50K+PV","GGP50K",IF('Application Form'!H886="GGPHD (150K)","GGPHD (150K)",IF('Application Form'!H886="GGPHD+PV","GGPHD",IF('Application Form'!H886="PV","",IF('Application Form'!H886="POLL","",IF('Application Form'!H886="MSTN","",IF('Application Form'!H886="COAT","",IF('Application Form'!H886="PI","",IF('Application Form'!H886="POLL_50K (add on)*","",IF('Application Form'!H886="POLL_HD (add on)*","",IF('Application Form'!H886="MSTN_50K (add_on)*","",IF('Application Form'!H886="MSTN_HD (add on)*","",IF('Application Form'!H886="STORE","STORE",IF('Application Form'!H886="HE","HE",""))))))))))))))))))))</f>
        <v/>
      </c>
      <c r="G875" t="str">
        <f>IF(OR(RIGHT('Application Form'!H886,2)="PV",RIGHT('Application Form'!I886,2)="PV",RIGHT('Application Form'!J886,2)="PV"),"Yes","")</f>
        <v/>
      </c>
      <c r="H875" s="81" t="str">
        <f>IF(ISBLANK(IF(F875="SKSTD_BDL",'Application Form'!M886,IF('Office Use Only - DONT TOUCH!!!'!G875="Yes",'Application Form'!M886,""))),"",IF(F875="SKSTD_BDL",'Application Form'!M886,IF('Office Use Only - DONT TOUCH!!!'!G875="Yes",'Application Form'!M886,"")))</f>
        <v/>
      </c>
      <c r="K875" t="str">
        <f>IF(ISBLANK(IF(F875="SKSTD_BDL",'Application Form'!O886,IF('Office Use Only - DONT TOUCH!!!'!G875="Yes",'Application Form'!O886,""))),"",IF(F875="SKSTD_BDL",'Application Form'!O886,IF('Office Use Only - DONT TOUCH!!!'!G875="Yes",'Application Form'!O886,"")))</f>
        <v/>
      </c>
      <c r="N875" t="str">
        <f>IF(AND(F875="",'Application Form'!H886=""),"",IF(AND(F875="",'Application Form'!H886&lt;&gt;""),'Application Form'!H886,IF(AND(F875&lt;&gt;"",'Application Form'!I886=""),"",IF(AND(F875&lt;&gt;"",'Application Form'!I886&lt;&gt;""),IF('Application Form'!I886="SKSTD_BDL","SKSTD_BDL",IF('Application Form'!I886="MIP","MIP",IF('Application Form'!I886="MIP+PV","MIP",IF('Application Form'!I886="SEEKSIRE","SEEKSIRE",IF('Application Form'!I886="SEEKSIRE+PV","SEEKSIRE",IF('Application Form'!I886="GGP50K","GGP50K",IF('Application Form'!I886="GGP50K+PV","GGP50K",IF('Application Form'!I886="GGPHD (150K)","GGPHD (150K)",IF('Application Form'!I886="GGPHD+PV","GGPHD",IF('Application Form'!I886="PV","",IF('Application Form'!I886="POLL","",IF('Application Form'!I886="MSTN","MSTN",IF('Application Form'!I886="COAT","COAT",IF('Application Form'!I886="PI","PI",IF('Application Form'!I886="POLL_50K (add on)*","POLL_50K (add on)*",IF('Application Form'!I886="POLL_HD (add on)*","POLL_HD (add_on)*",IF('Application Form'!I886="MSTN_50K (add_on)*","MSTN_50K (add_on)*",IF('Application Form'!I886="MSTN_HD (add on)*","MSTN_HD (add on)*",IF('Application Form'!I886="STORE","STORE",IF('Application Form'!I886="HE","HE","")))))))))))))))))))),"ERROR"))))</f>
        <v/>
      </c>
      <c r="O875" t="str">
        <f>IF(AND(F875="",'Application Form'!H886=""),"",IF(AND(F875="",'Application Form'!H886&lt;&gt;"",'Application Form'!I886=""),"",IF(AND(F875&lt;&gt;"",'Application Form'!I886=""),"",IF(AND(F875&lt;&gt;"",'Application Form'!I886&lt;&gt;"",'Application Form'!J886=""),"",IF(AND(F875="",'Application Form'!H886&lt;&gt;"",'Application Form'!I886&lt;&gt;""),IF('Application Form'!I886="SKSTD_BDL","SKSTD_BDL",IF('Application Form'!I886="MIP","MIP",IF('Application Form'!I886="MIP+PV","MIP",IF('Application Form'!I886="SEEKSIRE","SEEKSIRE",IF('Application Form'!I886="SEEKSIRE+PV","SEEKSIRE",IF('Application Form'!I886="GGP50K","GGP50K",IF('Application Form'!I886="GGP50K+PV","GGP50K",IF('Application Form'!I886="GGPHD (150K)","GGPHD (150K)",IF('Application Form'!I886="GGPHD+PV","GGPHD",IF('Application Form'!I886="PV","",IF('Application Form'!I886="POLL","",IF('Application Form'!I886="MSTN","MSTN",IF('Application Form'!I886="COAT","COAT",IF('Application Form'!I886="PI","PI",IF('Application Form'!I886="POLL_50K (add on)*","POLL_50K (add on)*",IF('Application Form'!I886="POLL_HD (add on)*","POLL_HD (add_on)*",IF('Application Form'!I886="MSTN_50K (add_on)*","MSTN_50K (add_on)*",IF('Application Form'!I886="MSTN_HD (add on)*","MSTN_HD (add on)*",IF('Application Form'!I886="STORE","STORE",IF('Application Form'!I886="HE","HE","ERROR")))))))))))))))))))),IF(AND(F875&lt;&gt;"",'Application Form'!I886&lt;&gt;"",'Application Form'!J886&lt;&gt;""),IF('Application Form'!J886="SKSTD_BDL","SKSTD_BDL",IF('Application Form'!J886="MIP","MIP",IF('Application Form'!J886="MIP+PV","MIP",IF('Application Form'!J886="SEEKSIRE","SEEKSIRE",IF('Application Form'!J886="SEEKSIRE+PV","SEEKSIRE",IF('Application Form'!J886="GGP50K","GGP50K",IF('Application Form'!J886="GGP50K+PV","GGP50K",IF('Application Form'!J886="GGPHD (150K)","GGPHD (150K)",IF('Application Form'!J886="GGPHD+PV","GGPHD",IF('Application Form'!J886="PV","",IF('Application Form'!J886="POLL","",IF('Application Form'!J886="MSTN","MSTN",IF('Application Form'!J886="COAT","COAT",IF('Application Form'!J886="PI","PI",IF('Application Form'!J886="POLL_50K (add on)*","POLL_50K (add on)*",IF('Application Form'!J886="POLL_HD (add on)*","POLL_HD (add_on)*",IF('Application Form'!J886="MSTN_50K (add_on)*","MSTN_50K (add_on)*",IF('Application Form'!J886="MSTN_HD (add on)*","MSTN_HD (add on)*",IF('Application Form'!J886="STORE","STORE",IF('Application Form'!J886="HE","HE","")))))))))))))))))))),"ERROR"))))))</f>
        <v/>
      </c>
      <c r="P875" t="str">
        <f>IF(AND(F875="",O875&lt;&gt;""),IF('Application Form'!J886="SKSTD_BDL","SKSTD_BDL",IF('Application Form'!J886="MIP","MIP",IF('Application Form'!J886="MIP+PV","MIP",IF('Application Form'!J886="SEEKSIRE","SEEKSIRE",IF('Application Form'!J886="SEEKSIRE+PV","SEEKSIRE",IF('Application Form'!J886="GGP50K","GGP50K",IF('Application Form'!J886="GGP50K+PV","GGP50K",IF('Application Form'!J886="GGPHD (150K)","GGPHD (150K)",IF('Application Form'!J886="GGPHD+PV","GGPHD",IF('Application Form'!J886="PV","",IF('Application Form'!J886="POLL","",IF('Application Form'!J886="MSTN","MSTN",IF('Application Form'!J886="COAT","COAT",IF('Application Form'!J886="PI","PI",IF('Application Form'!J886="POLL_50K (add on)*","POLL_50K (add on)*",IF('Application Form'!J886="POLL_HD (add on)*","POLL_HD (add_on)*",IF('Application Form'!J886="MSTN_50K (add_on)*","MSTN_50K (add_on)*",IF('Application Form'!J886="MSTN_HD (add on)*","MSTN_HD (add on)*",IF('Application Form'!J886="STORE","STORE",IF('Application Form'!J886="HE","HE","")))))))))))))))))))),"")</f>
        <v/>
      </c>
    </row>
    <row r="876" spans="1:16" x14ac:dyDescent="0.25">
      <c r="A876" s="72">
        <f>'Application Form'!E887</f>
        <v>0</v>
      </c>
      <c r="B876" t="str">
        <f>IF('Application Form'!C887="Hair","H",IF('Application Form'!C887="Done","D",IF('Application Form'!C887="Semen","S",IF('Application Form'!C887="TSU","T",""))))</f>
        <v/>
      </c>
      <c r="C876" t="str">
        <f t="shared" si="13"/>
        <v>NAA</v>
      </c>
      <c r="F876" t="str">
        <f>IF('Application Form'!H887="SKSTD_BDL","SKSTD_BDL",IF('Application Form'!H887="MIP","MIP",IF('Application Form'!H887="MIP+PV","MIP",IF('Application Form'!H887="SEEKSIRE","SEEKSIRE",IF('Application Form'!H887="SEEKSIRE+PV","SEEKSIRE",IF('Application Form'!H887="GGP50K","GGP50K",IF('Application Form'!H887="GGP50K+PV","GGP50K",IF('Application Form'!H887="GGPHD (150K)","GGPHD (150K)",IF('Application Form'!H887="GGPHD+PV","GGPHD",IF('Application Form'!H887="PV","",IF('Application Form'!H887="POLL","",IF('Application Form'!H887="MSTN","",IF('Application Form'!H887="COAT","",IF('Application Form'!H887="PI","",IF('Application Form'!H887="POLL_50K (add on)*","",IF('Application Form'!H887="POLL_HD (add on)*","",IF('Application Form'!H887="MSTN_50K (add_on)*","",IF('Application Form'!H887="MSTN_HD (add on)*","",IF('Application Form'!H887="STORE","STORE",IF('Application Form'!H887="HE","HE",""))))))))))))))))))))</f>
        <v/>
      </c>
      <c r="G876" t="str">
        <f>IF(OR(RIGHT('Application Form'!H887,2)="PV",RIGHT('Application Form'!I887,2)="PV",RIGHT('Application Form'!J887,2)="PV"),"Yes","")</f>
        <v/>
      </c>
      <c r="H876" s="81" t="str">
        <f>IF(ISBLANK(IF(F876="SKSTD_BDL",'Application Form'!M887,IF('Office Use Only - DONT TOUCH!!!'!G876="Yes",'Application Form'!M887,""))),"",IF(F876="SKSTD_BDL",'Application Form'!M887,IF('Office Use Only - DONT TOUCH!!!'!G876="Yes",'Application Form'!M887,"")))</f>
        <v/>
      </c>
      <c r="K876" t="str">
        <f>IF(ISBLANK(IF(F876="SKSTD_BDL",'Application Form'!O887,IF('Office Use Only - DONT TOUCH!!!'!G876="Yes",'Application Form'!O887,""))),"",IF(F876="SKSTD_BDL",'Application Form'!O887,IF('Office Use Only - DONT TOUCH!!!'!G876="Yes",'Application Form'!O887,"")))</f>
        <v/>
      </c>
      <c r="N876" t="str">
        <f>IF(AND(F876="",'Application Form'!H887=""),"",IF(AND(F876="",'Application Form'!H887&lt;&gt;""),'Application Form'!H887,IF(AND(F876&lt;&gt;"",'Application Form'!I887=""),"",IF(AND(F876&lt;&gt;"",'Application Form'!I887&lt;&gt;""),IF('Application Form'!I887="SKSTD_BDL","SKSTD_BDL",IF('Application Form'!I887="MIP","MIP",IF('Application Form'!I887="MIP+PV","MIP",IF('Application Form'!I887="SEEKSIRE","SEEKSIRE",IF('Application Form'!I887="SEEKSIRE+PV","SEEKSIRE",IF('Application Form'!I887="GGP50K","GGP50K",IF('Application Form'!I887="GGP50K+PV","GGP50K",IF('Application Form'!I887="GGPHD (150K)","GGPHD (150K)",IF('Application Form'!I887="GGPHD+PV","GGPHD",IF('Application Form'!I887="PV","",IF('Application Form'!I887="POLL","",IF('Application Form'!I887="MSTN","MSTN",IF('Application Form'!I887="COAT","COAT",IF('Application Form'!I887="PI","PI",IF('Application Form'!I887="POLL_50K (add on)*","POLL_50K (add on)*",IF('Application Form'!I887="POLL_HD (add on)*","POLL_HD (add_on)*",IF('Application Form'!I887="MSTN_50K (add_on)*","MSTN_50K (add_on)*",IF('Application Form'!I887="MSTN_HD (add on)*","MSTN_HD (add on)*",IF('Application Form'!I887="STORE","STORE",IF('Application Form'!I887="HE","HE","")))))))))))))))))))),"ERROR"))))</f>
        <v/>
      </c>
      <c r="O876" t="str">
        <f>IF(AND(F876="",'Application Form'!H887=""),"",IF(AND(F876="",'Application Form'!H887&lt;&gt;"",'Application Form'!I887=""),"",IF(AND(F876&lt;&gt;"",'Application Form'!I887=""),"",IF(AND(F876&lt;&gt;"",'Application Form'!I887&lt;&gt;"",'Application Form'!J887=""),"",IF(AND(F876="",'Application Form'!H887&lt;&gt;"",'Application Form'!I887&lt;&gt;""),IF('Application Form'!I887="SKSTD_BDL","SKSTD_BDL",IF('Application Form'!I887="MIP","MIP",IF('Application Form'!I887="MIP+PV","MIP",IF('Application Form'!I887="SEEKSIRE","SEEKSIRE",IF('Application Form'!I887="SEEKSIRE+PV","SEEKSIRE",IF('Application Form'!I887="GGP50K","GGP50K",IF('Application Form'!I887="GGP50K+PV","GGP50K",IF('Application Form'!I887="GGPHD (150K)","GGPHD (150K)",IF('Application Form'!I887="GGPHD+PV","GGPHD",IF('Application Form'!I887="PV","",IF('Application Form'!I887="POLL","",IF('Application Form'!I887="MSTN","MSTN",IF('Application Form'!I887="COAT","COAT",IF('Application Form'!I887="PI","PI",IF('Application Form'!I887="POLL_50K (add on)*","POLL_50K (add on)*",IF('Application Form'!I887="POLL_HD (add on)*","POLL_HD (add_on)*",IF('Application Form'!I887="MSTN_50K (add_on)*","MSTN_50K (add_on)*",IF('Application Form'!I887="MSTN_HD (add on)*","MSTN_HD (add on)*",IF('Application Form'!I887="STORE","STORE",IF('Application Form'!I887="HE","HE","ERROR")))))))))))))))))))),IF(AND(F876&lt;&gt;"",'Application Form'!I887&lt;&gt;"",'Application Form'!J887&lt;&gt;""),IF('Application Form'!J887="SKSTD_BDL","SKSTD_BDL",IF('Application Form'!J887="MIP","MIP",IF('Application Form'!J887="MIP+PV","MIP",IF('Application Form'!J887="SEEKSIRE","SEEKSIRE",IF('Application Form'!J887="SEEKSIRE+PV","SEEKSIRE",IF('Application Form'!J887="GGP50K","GGP50K",IF('Application Form'!J887="GGP50K+PV","GGP50K",IF('Application Form'!J887="GGPHD (150K)","GGPHD (150K)",IF('Application Form'!J887="GGPHD+PV","GGPHD",IF('Application Form'!J887="PV","",IF('Application Form'!J887="POLL","",IF('Application Form'!J887="MSTN","MSTN",IF('Application Form'!J887="COAT","COAT",IF('Application Form'!J887="PI","PI",IF('Application Form'!J887="POLL_50K (add on)*","POLL_50K (add on)*",IF('Application Form'!J887="POLL_HD (add on)*","POLL_HD (add_on)*",IF('Application Form'!J887="MSTN_50K (add_on)*","MSTN_50K (add_on)*",IF('Application Form'!J887="MSTN_HD (add on)*","MSTN_HD (add on)*",IF('Application Form'!J887="STORE","STORE",IF('Application Form'!J887="HE","HE","")))))))))))))))))))),"ERROR"))))))</f>
        <v/>
      </c>
      <c r="P876" t="str">
        <f>IF(AND(F876="",O876&lt;&gt;""),IF('Application Form'!J887="SKSTD_BDL","SKSTD_BDL",IF('Application Form'!J887="MIP","MIP",IF('Application Form'!J887="MIP+PV","MIP",IF('Application Form'!J887="SEEKSIRE","SEEKSIRE",IF('Application Form'!J887="SEEKSIRE+PV","SEEKSIRE",IF('Application Form'!J887="GGP50K","GGP50K",IF('Application Form'!J887="GGP50K+PV","GGP50K",IF('Application Form'!J887="GGPHD (150K)","GGPHD (150K)",IF('Application Form'!J887="GGPHD+PV","GGPHD",IF('Application Form'!J887="PV","",IF('Application Form'!J887="POLL","",IF('Application Form'!J887="MSTN","MSTN",IF('Application Form'!J887="COAT","COAT",IF('Application Form'!J887="PI","PI",IF('Application Form'!J887="POLL_50K (add on)*","POLL_50K (add on)*",IF('Application Form'!J887="POLL_HD (add on)*","POLL_HD (add_on)*",IF('Application Form'!J887="MSTN_50K (add_on)*","MSTN_50K (add_on)*",IF('Application Form'!J887="MSTN_HD (add on)*","MSTN_HD (add on)*",IF('Application Form'!J887="STORE","STORE",IF('Application Form'!J887="HE","HE","")))))))))))))))))))),"")</f>
        <v/>
      </c>
    </row>
    <row r="877" spans="1:16" x14ac:dyDescent="0.25">
      <c r="A877" s="72">
        <f>'Application Form'!E888</f>
        <v>0</v>
      </c>
      <c r="B877" t="str">
        <f>IF('Application Form'!C888="Hair","H",IF('Application Form'!C888="Done","D",IF('Application Form'!C888="Semen","S",IF('Application Form'!C888="TSU","T",""))))</f>
        <v/>
      </c>
      <c r="C877" t="str">
        <f t="shared" si="13"/>
        <v>NAA</v>
      </c>
      <c r="F877" t="str">
        <f>IF('Application Form'!H888="SKSTD_BDL","SKSTD_BDL",IF('Application Form'!H888="MIP","MIP",IF('Application Form'!H888="MIP+PV","MIP",IF('Application Form'!H888="SEEKSIRE","SEEKSIRE",IF('Application Form'!H888="SEEKSIRE+PV","SEEKSIRE",IF('Application Form'!H888="GGP50K","GGP50K",IF('Application Form'!H888="GGP50K+PV","GGP50K",IF('Application Form'!H888="GGPHD (150K)","GGPHD (150K)",IF('Application Form'!H888="GGPHD+PV","GGPHD",IF('Application Form'!H888="PV","",IF('Application Form'!H888="POLL","",IF('Application Form'!H888="MSTN","",IF('Application Form'!H888="COAT","",IF('Application Form'!H888="PI","",IF('Application Form'!H888="POLL_50K (add on)*","",IF('Application Form'!H888="POLL_HD (add on)*","",IF('Application Form'!H888="MSTN_50K (add_on)*","",IF('Application Form'!H888="MSTN_HD (add on)*","",IF('Application Form'!H888="STORE","STORE",IF('Application Form'!H888="HE","HE",""))))))))))))))))))))</f>
        <v/>
      </c>
      <c r="G877" t="str">
        <f>IF(OR(RIGHT('Application Form'!H888,2)="PV",RIGHT('Application Form'!I888,2)="PV",RIGHT('Application Form'!J888,2)="PV"),"Yes","")</f>
        <v/>
      </c>
      <c r="H877" s="81" t="str">
        <f>IF(ISBLANK(IF(F877="SKSTD_BDL",'Application Form'!M888,IF('Office Use Only - DONT TOUCH!!!'!G877="Yes",'Application Form'!M888,""))),"",IF(F877="SKSTD_BDL",'Application Form'!M888,IF('Office Use Only - DONT TOUCH!!!'!G877="Yes",'Application Form'!M888,"")))</f>
        <v/>
      </c>
      <c r="K877" t="str">
        <f>IF(ISBLANK(IF(F877="SKSTD_BDL",'Application Form'!O888,IF('Office Use Only - DONT TOUCH!!!'!G877="Yes",'Application Form'!O888,""))),"",IF(F877="SKSTD_BDL",'Application Form'!O888,IF('Office Use Only - DONT TOUCH!!!'!G877="Yes",'Application Form'!O888,"")))</f>
        <v/>
      </c>
      <c r="N877" t="str">
        <f>IF(AND(F877="",'Application Form'!H888=""),"",IF(AND(F877="",'Application Form'!H888&lt;&gt;""),'Application Form'!H888,IF(AND(F877&lt;&gt;"",'Application Form'!I888=""),"",IF(AND(F877&lt;&gt;"",'Application Form'!I888&lt;&gt;""),IF('Application Form'!I888="SKSTD_BDL","SKSTD_BDL",IF('Application Form'!I888="MIP","MIP",IF('Application Form'!I888="MIP+PV","MIP",IF('Application Form'!I888="SEEKSIRE","SEEKSIRE",IF('Application Form'!I888="SEEKSIRE+PV","SEEKSIRE",IF('Application Form'!I888="GGP50K","GGP50K",IF('Application Form'!I888="GGP50K+PV","GGP50K",IF('Application Form'!I888="GGPHD (150K)","GGPHD (150K)",IF('Application Form'!I888="GGPHD+PV","GGPHD",IF('Application Form'!I888="PV","",IF('Application Form'!I888="POLL","",IF('Application Form'!I888="MSTN","MSTN",IF('Application Form'!I888="COAT","COAT",IF('Application Form'!I888="PI","PI",IF('Application Form'!I888="POLL_50K (add on)*","POLL_50K (add on)*",IF('Application Form'!I888="POLL_HD (add on)*","POLL_HD (add_on)*",IF('Application Form'!I888="MSTN_50K (add_on)*","MSTN_50K (add_on)*",IF('Application Form'!I888="MSTN_HD (add on)*","MSTN_HD (add on)*",IF('Application Form'!I888="STORE","STORE",IF('Application Form'!I888="HE","HE","")))))))))))))))))))),"ERROR"))))</f>
        <v/>
      </c>
      <c r="O877" t="str">
        <f>IF(AND(F877="",'Application Form'!H888=""),"",IF(AND(F877="",'Application Form'!H888&lt;&gt;"",'Application Form'!I888=""),"",IF(AND(F877&lt;&gt;"",'Application Form'!I888=""),"",IF(AND(F877&lt;&gt;"",'Application Form'!I888&lt;&gt;"",'Application Form'!J888=""),"",IF(AND(F877="",'Application Form'!H888&lt;&gt;"",'Application Form'!I888&lt;&gt;""),IF('Application Form'!I888="SKSTD_BDL","SKSTD_BDL",IF('Application Form'!I888="MIP","MIP",IF('Application Form'!I888="MIP+PV","MIP",IF('Application Form'!I888="SEEKSIRE","SEEKSIRE",IF('Application Form'!I888="SEEKSIRE+PV","SEEKSIRE",IF('Application Form'!I888="GGP50K","GGP50K",IF('Application Form'!I888="GGP50K+PV","GGP50K",IF('Application Form'!I888="GGPHD (150K)","GGPHD (150K)",IF('Application Form'!I888="GGPHD+PV","GGPHD",IF('Application Form'!I888="PV","",IF('Application Form'!I888="POLL","",IF('Application Form'!I888="MSTN","MSTN",IF('Application Form'!I888="COAT","COAT",IF('Application Form'!I888="PI","PI",IF('Application Form'!I888="POLL_50K (add on)*","POLL_50K (add on)*",IF('Application Form'!I888="POLL_HD (add on)*","POLL_HD (add_on)*",IF('Application Form'!I888="MSTN_50K (add_on)*","MSTN_50K (add_on)*",IF('Application Form'!I888="MSTN_HD (add on)*","MSTN_HD (add on)*",IF('Application Form'!I888="STORE","STORE",IF('Application Form'!I888="HE","HE","ERROR")))))))))))))))))))),IF(AND(F877&lt;&gt;"",'Application Form'!I888&lt;&gt;"",'Application Form'!J888&lt;&gt;""),IF('Application Form'!J888="SKSTD_BDL","SKSTD_BDL",IF('Application Form'!J888="MIP","MIP",IF('Application Form'!J888="MIP+PV","MIP",IF('Application Form'!J888="SEEKSIRE","SEEKSIRE",IF('Application Form'!J888="SEEKSIRE+PV","SEEKSIRE",IF('Application Form'!J888="GGP50K","GGP50K",IF('Application Form'!J888="GGP50K+PV","GGP50K",IF('Application Form'!J888="GGPHD (150K)","GGPHD (150K)",IF('Application Form'!J888="GGPHD+PV","GGPHD",IF('Application Form'!J888="PV","",IF('Application Form'!J888="POLL","",IF('Application Form'!J888="MSTN","MSTN",IF('Application Form'!J888="COAT","COAT",IF('Application Form'!J888="PI","PI",IF('Application Form'!J888="POLL_50K (add on)*","POLL_50K (add on)*",IF('Application Form'!J888="POLL_HD (add on)*","POLL_HD (add_on)*",IF('Application Form'!J888="MSTN_50K (add_on)*","MSTN_50K (add_on)*",IF('Application Form'!J888="MSTN_HD (add on)*","MSTN_HD (add on)*",IF('Application Form'!J888="STORE","STORE",IF('Application Form'!J888="HE","HE","")))))))))))))))))))),"ERROR"))))))</f>
        <v/>
      </c>
      <c r="P877" t="str">
        <f>IF(AND(F877="",O877&lt;&gt;""),IF('Application Form'!J888="SKSTD_BDL","SKSTD_BDL",IF('Application Form'!J888="MIP","MIP",IF('Application Form'!J888="MIP+PV","MIP",IF('Application Form'!J888="SEEKSIRE","SEEKSIRE",IF('Application Form'!J888="SEEKSIRE+PV","SEEKSIRE",IF('Application Form'!J888="GGP50K","GGP50K",IF('Application Form'!J888="GGP50K+PV","GGP50K",IF('Application Form'!J888="GGPHD (150K)","GGPHD (150K)",IF('Application Form'!J888="GGPHD+PV","GGPHD",IF('Application Form'!J888="PV","",IF('Application Form'!J888="POLL","",IF('Application Form'!J888="MSTN","MSTN",IF('Application Form'!J888="COAT","COAT",IF('Application Form'!J888="PI","PI",IF('Application Form'!J888="POLL_50K (add on)*","POLL_50K (add on)*",IF('Application Form'!J888="POLL_HD (add on)*","POLL_HD (add_on)*",IF('Application Form'!J888="MSTN_50K (add_on)*","MSTN_50K (add_on)*",IF('Application Form'!J888="MSTN_HD (add on)*","MSTN_HD (add on)*",IF('Application Form'!J888="STORE","STORE",IF('Application Form'!J888="HE","HE","")))))))))))))))))))),"")</f>
        <v/>
      </c>
    </row>
    <row r="878" spans="1:16" x14ac:dyDescent="0.25">
      <c r="A878" s="72">
        <f>'Application Form'!E889</f>
        <v>0</v>
      </c>
      <c r="B878" t="str">
        <f>IF('Application Form'!C889="Hair","H",IF('Application Form'!C889="Done","D",IF('Application Form'!C889="Semen","S",IF('Application Form'!C889="TSU","T",""))))</f>
        <v/>
      </c>
      <c r="C878" t="str">
        <f t="shared" si="13"/>
        <v>NAA</v>
      </c>
      <c r="F878" t="str">
        <f>IF('Application Form'!H889="SKSTD_BDL","SKSTD_BDL",IF('Application Form'!H889="MIP","MIP",IF('Application Form'!H889="MIP+PV","MIP",IF('Application Form'!H889="SEEKSIRE","SEEKSIRE",IF('Application Form'!H889="SEEKSIRE+PV","SEEKSIRE",IF('Application Form'!H889="GGP50K","GGP50K",IF('Application Form'!H889="GGP50K+PV","GGP50K",IF('Application Form'!H889="GGPHD (150K)","GGPHD (150K)",IF('Application Form'!H889="GGPHD+PV","GGPHD",IF('Application Form'!H889="PV","",IF('Application Form'!H889="POLL","",IF('Application Form'!H889="MSTN","",IF('Application Form'!H889="COAT","",IF('Application Form'!H889="PI","",IF('Application Form'!H889="POLL_50K (add on)*","",IF('Application Form'!H889="POLL_HD (add on)*","",IF('Application Form'!H889="MSTN_50K (add_on)*","",IF('Application Form'!H889="MSTN_HD (add on)*","",IF('Application Form'!H889="STORE","STORE",IF('Application Form'!H889="HE","HE",""))))))))))))))))))))</f>
        <v/>
      </c>
      <c r="G878" t="str">
        <f>IF(OR(RIGHT('Application Form'!H889,2)="PV",RIGHT('Application Form'!I889,2)="PV",RIGHT('Application Form'!J889,2)="PV"),"Yes","")</f>
        <v/>
      </c>
      <c r="H878" s="81" t="str">
        <f>IF(ISBLANK(IF(F878="SKSTD_BDL",'Application Form'!M889,IF('Office Use Only - DONT TOUCH!!!'!G878="Yes",'Application Form'!M889,""))),"",IF(F878="SKSTD_BDL",'Application Form'!M889,IF('Office Use Only - DONT TOUCH!!!'!G878="Yes",'Application Form'!M889,"")))</f>
        <v/>
      </c>
      <c r="K878" t="str">
        <f>IF(ISBLANK(IF(F878="SKSTD_BDL",'Application Form'!O889,IF('Office Use Only - DONT TOUCH!!!'!G878="Yes",'Application Form'!O889,""))),"",IF(F878="SKSTD_BDL",'Application Form'!O889,IF('Office Use Only - DONT TOUCH!!!'!G878="Yes",'Application Form'!O889,"")))</f>
        <v/>
      </c>
      <c r="N878" t="str">
        <f>IF(AND(F878="",'Application Form'!H889=""),"",IF(AND(F878="",'Application Form'!H889&lt;&gt;""),'Application Form'!H889,IF(AND(F878&lt;&gt;"",'Application Form'!I889=""),"",IF(AND(F878&lt;&gt;"",'Application Form'!I889&lt;&gt;""),IF('Application Form'!I889="SKSTD_BDL","SKSTD_BDL",IF('Application Form'!I889="MIP","MIP",IF('Application Form'!I889="MIP+PV","MIP",IF('Application Form'!I889="SEEKSIRE","SEEKSIRE",IF('Application Form'!I889="SEEKSIRE+PV","SEEKSIRE",IF('Application Form'!I889="GGP50K","GGP50K",IF('Application Form'!I889="GGP50K+PV","GGP50K",IF('Application Form'!I889="GGPHD (150K)","GGPHD (150K)",IF('Application Form'!I889="GGPHD+PV","GGPHD",IF('Application Form'!I889="PV","",IF('Application Form'!I889="POLL","",IF('Application Form'!I889="MSTN","MSTN",IF('Application Form'!I889="COAT","COAT",IF('Application Form'!I889="PI","PI",IF('Application Form'!I889="POLL_50K (add on)*","POLL_50K (add on)*",IF('Application Form'!I889="POLL_HD (add on)*","POLL_HD (add_on)*",IF('Application Form'!I889="MSTN_50K (add_on)*","MSTN_50K (add_on)*",IF('Application Form'!I889="MSTN_HD (add on)*","MSTN_HD (add on)*",IF('Application Form'!I889="STORE","STORE",IF('Application Form'!I889="HE","HE","")))))))))))))))))))),"ERROR"))))</f>
        <v/>
      </c>
      <c r="O878" t="str">
        <f>IF(AND(F878="",'Application Form'!H889=""),"",IF(AND(F878="",'Application Form'!H889&lt;&gt;"",'Application Form'!I889=""),"",IF(AND(F878&lt;&gt;"",'Application Form'!I889=""),"",IF(AND(F878&lt;&gt;"",'Application Form'!I889&lt;&gt;"",'Application Form'!J889=""),"",IF(AND(F878="",'Application Form'!H889&lt;&gt;"",'Application Form'!I889&lt;&gt;""),IF('Application Form'!I889="SKSTD_BDL","SKSTD_BDL",IF('Application Form'!I889="MIP","MIP",IF('Application Form'!I889="MIP+PV","MIP",IF('Application Form'!I889="SEEKSIRE","SEEKSIRE",IF('Application Form'!I889="SEEKSIRE+PV","SEEKSIRE",IF('Application Form'!I889="GGP50K","GGP50K",IF('Application Form'!I889="GGP50K+PV","GGP50K",IF('Application Form'!I889="GGPHD (150K)","GGPHD (150K)",IF('Application Form'!I889="GGPHD+PV","GGPHD",IF('Application Form'!I889="PV","",IF('Application Form'!I889="POLL","",IF('Application Form'!I889="MSTN","MSTN",IF('Application Form'!I889="COAT","COAT",IF('Application Form'!I889="PI","PI",IF('Application Form'!I889="POLL_50K (add on)*","POLL_50K (add on)*",IF('Application Form'!I889="POLL_HD (add on)*","POLL_HD (add_on)*",IF('Application Form'!I889="MSTN_50K (add_on)*","MSTN_50K (add_on)*",IF('Application Form'!I889="MSTN_HD (add on)*","MSTN_HD (add on)*",IF('Application Form'!I889="STORE","STORE",IF('Application Form'!I889="HE","HE","ERROR")))))))))))))))))))),IF(AND(F878&lt;&gt;"",'Application Form'!I889&lt;&gt;"",'Application Form'!J889&lt;&gt;""),IF('Application Form'!J889="SKSTD_BDL","SKSTD_BDL",IF('Application Form'!J889="MIP","MIP",IF('Application Form'!J889="MIP+PV","MIP",IF('Application Form'!J889="SEEKSIRE","SEEKSIRE",IF('Application Form'!J889="SEEKSIRE+PV","SEEKSIRE",IF('Application Form'!J889="GGP50K","GGP50K",IF('Application Form'!J889="GGP50K+PV","GGP50K",IF('Application Form'!J889="GGPHD (150K)","GGPHD (150K)",IF('Application Form'!J889="GGPHD+PV","GGPHD",IF('Application Form'!J889="PV","",IF('Application Form'!J889="POLL","",IF('Application Form'!J889="MSTN","MSTN",IF('Application Form'!J889="COAT","COAT",IF('Application Form'!J889="PI","PI",IF('Application Form'!J889="POLL_50K (add on)*","POLL_50K (add on)*",IF('Application Form'!J889="POLL_HD (add on)*","POLL_HD (add_on)*",IF('Application Form'!J889="MSTN_50K (add_on)*","MSTN_50K (add_on)*",IF('Application Form'!J889="MSTN_HD (add on)*","MSTN_HD (add on)*",IF('Application Form'!J889="STORE","STORE",IF('Application Form'!J889="HE","HE","")))))))))))))))))))),"ERROR"))))))</f>
        <v/>
      </c>
      <c r="P878" t="str">
        <f>IF(AND(F878="",O878&lt;&gt;""),IF('Application Form'!J889="SKSTD_BDL","SKSTD_BDL",IF('Application Form'!J889="MIP","MIP",IF('Application Form'!J889="MIP+PV","MIP",IF('Application Form'!J889="SEEKSIRE","SEEKSIRE",IF('Application Form'!J889="SEEKSIRE+PV","SEEKSIRE",IF('Application Form'!J889="GGP50K","GGP50K",IF('Application Form'!J889="GGP50K+PV","GGP50K",IF('Application Form'!J889="GGPHD (150K)","GGPHD (150K)",IF('Application Form'!J889="GGPHD+PV","GGPHD",IF('Application Form'!J889="PV","",IF('Application Form'!J889="POLL","",IF('Application Form'!J889="MSTN","MSTN",IF('Application Form'!J889="COAT","COAT",IF('Application Form'!J889="PI","PI",IF('Application Form'!J889="POLL_50K (add on)*","POLL_50K (add on)*",IF('Application Form'!J889="POLL_HD (add on)*","POLL_HD (add_on)*",IF('Application Form'!J889="MSTN_50K (add_on)*","MSTN_50K (add_on)*",IF('Application Form'!J889="MSTN_HD (add on)*","MSTN_HD (add on)*",IF('Application Form'!J889="STORE","STORE",IF('Application Form'!J889="HE","HE","")))))))))))))))))))),"")</f>
        <v/>
      </c>
    </row>
    <row r="879" spans="1:16" x14ac:dyDescent="0.25">
      <c r="A879" s="72">
        <f>'Application Form'!E890</f>
        <v>0</v>
      </c>
      <c r="B879" t="str">
        <f>IF('Application Form'!C890="Hair","H",IF('Application Form'!C890="Done","D",IF('Application Form'!C890="Semen","S",IF('Application Form'!C890="TSU","T",""))))</f>
        <v/>
      </c>
      <c r="C879" t="str">
        <f t="shared" si="13"/>
        <v>NAA</v>
      </c>
      <c r="F879" t="str">
        <f>IF('Application Form'!H890="SKSTD_BDL","SKSTD_BDL",IF('Application Form'!H890="MIP","MIP",IF('Application Form'!H890="MIP+PV","MIP",IF('Application Form'!H890="SEEKSIRE","SEEKSIRE",IF('Application Form'!H890="SEEKSIRE+PV","SEEKSIRE",IF('Application Form'!H890="GGP50K","GGP50K",IF('Application Form'!H890="GGP50K+PV","GGP50K",IF('Application Form'!H890="GGPHD (150K)","GGPHD (150K)",IF('Application Form'!H890="GGPHD+PV","GGPHD",IF('Application Form'!H890="PV","",IF('Application Form'!H890="POLL","",IF('Application Form'!H890="MSTN","",IF('Application Form'!H890="COAT","",IF('Application Form'!H890="PI","",IF('Application Form'!H890="POLL_50K (add on)*","",IF('Application Form'!H890="POLL_HD (add on)*","",IF('Application Form'!H890="MSTN_50K (add_on)*","",IF('Application Form'!H890="MSTN_HD (add on)*","",IF('Application Form'!H890="STORE","STORE",IF('Application Form'!H890="HE","HE",""))))))))))))))))))))</f>
        <v/>
      </c>
      <c r="G879" t="str">
        <f>IF(OR(RIGHT('Application Form'!H890,2)="PV",RIGHT('Application Form'!I890,2)="PV",RIGHT('Application Form'!J890,2)="PV"),"Yes","")</f>
        <v/>
      </c>
      <c r="H879" s="81" t="str">
        <f>IF(ISBLANK(IF(F879="SKSTD_BDL",'Application Form'!M890,IF('Office Use Only - DONT TOUCH!!!'!G879="Yes",'Application Form'!M890,""))),"",IF(F879="SKSTD_BDL",'Application Form'!M890,IF('Office Use Only - DONT TOUCH!!!'!G879="Yes",'Application Form'!M890,"")))</f>
        <v/>
      </c>
      <c r="K879" t="str">
        <f>IF(ISBLANK(IF(F879="SKSTD_BDL",'Application Form'!O890,IF('Office Use Only - DONT TOUCH!!!'!G879="Yes",'Application Form'!O890,""))),"",IF(F879="SKSTD_BDL",'Application Form'!O890,IF('Office Use Only - DONT TOUCH!!!'!G879="Yes",'Application Form'!O890,"")))</f>
        <v/>
      </c>
      <c r="N879" t="str">
        <f>IF(AND(F879="",'Application Form'!H890=""),"",IF(AND(F879="",'Application Form'!H890&lt;&gt;""),'Application Form'!H890,IF(AND(F879&lt;&gt;"",'Application Form'!I890=""),"",IF(AND(F879&lt;&gt;"",'Application Form'!I890&lt;&gt;""),IF('Application Form'!I890="SKSTD_BDL","SKSTD_BDL",IF('Application Form'!I890="MIP","MIP",IF('Application Form'!I890="MIP+PV","MIP",IF('Application Form'!I890="SEEKSIRE","SEEKSIRE",IF('Application Form'!I890="SEEKSIRE+PV","SEEKSIRE",IF('Application Form'!I890="GGP50K","GGP50K",IF('Application Form'!I890="GGP50K+PV","GGP50K",IF('Application Form'!I890="GGPHD (150K)","GGPHD (150K)",IF('Application Form'!I890="GGPHD+PV","GGPHD",IF('Application Form'!I890="PV","",IF('Application Form'!I890="POLL","",IF('Application Form'!I890="MSTN","MSTN",IF('Application Form'!I890="COAT","COAT",IF('Application Form'!I890="PI","PI",IF('Application Form'!I890="POLL_50K (add on)*","POLL_50K (add on)*",IF('Application Form'!I890="POLL_HD (add on)*","POLL_HD (add_on)*",IF('Application Form'!I890="MSTN_50K (add_on)*","MSTN_50K (add_on)*",IF('Application Form'!I890="MSTN_HD (add on)*","MSTN_HD (add on)*",IF('Application Form'!I890="STORE","STORE",IF('Application Form'!I890="HE","HE","")))))))))))))))))))),"ERROR"))))</f>
        <v/>
      </c>
      <c r="O879" t="str">
        <f>IF(AND(F879="",'Application Form'!H890=""),"",IF(AND(F879="",'Application Form'!H890&lt;&gt;"",'Application Form'!I890=""),"",IF(AND(F879&lt;&gt;"",'Application Form'!I890=""),"",IF(AND(F879&lt;&gt;"",'Application Form'!I890&lt;&gt;"",'Application Form'!J890=""),"",IF(AND(F879="",'Application Form'!H890&lt;&gt;"",'Application Form'!I890&lt;&gt;""),IF('Application Form'!I890="SKSTD_BDL","SKSTD_BDL",IF('Application Form'!I890="MIP","MIP",IF('Application Form'!I890="MIP+PV","MIP",IF('Application Form'!I890="SEEKSIRE","SEEKSIRE",IF('Application Form'!I890="SEEKSIRE+PV","SEEKSIRE",IF('Application Form'!I890="GGP50K","GGP50K",IF('Application Form'!I890="GGP50K+PV","GGP50K",IF('Application Form'!I890="GGPHD (150K)","GGPHD (150K)",IF('Application Form'!I890="GGPHD+PV","GGPHD",IF('Application Form'!I890="PV","",IF('Application Form'!I890="POLL","",IF('Application Form'!I890="MSTN","MSTN",IF('Application Form'!I890="COAT","COAT",IF('Application Form'!I890="PI","PI",IF('Application Form'!I890="POLL_50K (add on)*","POLL_50K (add on)*",IF('Application Form'!I890="POLL_HD (add on)*","POLL_HD (add_on)*",IF('Application Form'!I890="MSTN_50K (add_on)*","MSTN_50K (add_on)*",IF('Application Form'!I890="MSTN_HD (add on)*","MSTN_HD (add on)*",IF('Application Form'!I890="STORE","STORE",IF('Application Form'!I890="HE","HE","ERROR")))))))))))))))))))),IF(AND(F879&lt;&gt;"",'Application Form'!I890&lt;&gt;"",'Application Form'!J890&lt;&gt;""),IF('Application Form'!J890="SKSTD_BDL","SKSTD_BDL",IF('Application Form'!J890="MIP","MIP",IF('Application Form'!J890="MIP+PV","MIP",IF('Application Form'!J890="SEEKSIRE","SEEKSIRE",IF('Application Form'!J890="SEEKSIRE+PV","SEEKSIRE",IF('Application Form'!J890="GGP50K","GGP50K",IF('Application Form'!J890="GGP50K+PV","GGP50K",IF('Application Form'!J890="GGPHD (150K)","GGPHD (150K)",IF('Application Form'!J890="GGPHD+PV","GGPHD",IF('Application Form'!J890="PV","",IF('Application Form'!J890="POLL","",IF('Application Form'!J890="MSTN","MSTN",IF('Application Form'!J890="COAT","COAT",IF('Application Form'!J890="PI","PI",IF('Application Form'!J890="POLL_50K (add on)*","POLL_50K (add on)*",IF('Application Form'!J890="POLL_HD (add on)*","POLL_HD (add_on)*",IF('Application Form'!J890="MSTN_50K (add_on)*","MSTN_50K (add_on)*",IF('Application Form'!J890="MSTN_HD (add on)*","MSTN_HD (add on)*",IF('Application Form'!J890="STORE","STORE",IF('Application Form'!J890="HE","HE","")))))))))))))))))))),"ERROR"))))))</f>
        <v/>
      </c>
      <c r="P879" t="str">
        <f>IF(AND(F879="",O879&lt;&gt;""),IF('Application Form'!J890="SKSTD_BDL","SKSTD_BDL",IF('Application Form'!J890="MIP","MIP",IF('Application Form'!J890="MIP+PV","MIP",IF('Application Form'!J890="SEEKSIRE","SEEKSIRE",IF('Application Form'!J890="SEEKSIRE+PV","SEEKSIRE",IF('Application Form'!J890="GGP50K","GGP50K",IF('Application Form'!J890="GGP50K+PV","GGP50K",IF('Application Form'!J890="GGPHD (150K)","GGPHD (150K)",IF('Application Form'!J890="GGPHD+PV","GGPHD",IF('Application Form'!J890="PV","",IF('Application Form'!J890="POLL","",IF('Application Form'!J890="MSTN","MSTN",IF('Application Form'!J890="COAT","COAT",IF('Application Form'!J890="PI","PI",IF('Application Form'!J890="POLL_50K (add on)*","POLL_50K (add on)*",IF('Application Form'!J890="POLL_HD (add on)*","POLL_HD (add_on)*",IF('Application Form'!J890="MSTN_50K (add_on)*","MSTN_50K (add_on)*",IF('Application Form'!J890="MSTN_HD (add on)*","MSTN_HD (add on)*",IF('Application Form'!J890="STORE","STORE",IF('Application Form'!J890="HE","HE","")))))))))))))))))))),"")</f>
        <v/>
      </c>
    </row>
    <row r="880" spans="1:16" x14ac:dyDescent="0.25">
      <c r="A880" s="72">
        <f>'Application Form'!E891</f>
        <v>0</v>
      </c>
      <c r="B880" t="str">
        <f>IF('Application Form'!C891="Hair","H",IF('Application Form'!C891="Done","D",IF('Application Form'!C891="Semen","S",IF('Application Form'!C891="TSU","T",""))))</f>
        <v/>
      </c>
      <c r="C880" t="str">
        <f t="shared" si="13"/>
        <v>NAA</v>
      </c>
      <c r="F880" t="str">
        <f>IF('Application Form'!H891="SKSTD_BDL","SKSTD_BDL",IF('Application Form'!H891="MIP","MIP",IF('Application Form'!H891="MIP+PV","MIP",IF('Application Form'!H891="SEEKSIRE","SEEKSIRE",IF('Application Form'!H891="SEEKSIRE+PV","SEEKSIRE",IF('Application Form'!H891="GGP50K","GGP50K",IF('Application Form'!H891="GGP50K+PV","GGP50K",IF('Application Form'!H891="GGPHD (150K)","GGPHD (150K)",IF('Application Form'!H891="GGPHD+PV","GGPHD",IF('Application Form'!H891="PV","",IF('Application Form'!H891="POLL","",IF('Application Form'!H891="MSTN","",IF('Application Form'!H891="COAT","",IF('Application Form'!H891="PI","",IF('Application Form'!H891="POLL_50K (add on)*","",IF('Application Form'!H891="POLL_HD (add on)*","",IF('Application Form'!H891="MSTN_50K (add_on)*","",IF('Application Form'!H891="MSTN_HD (add on)*","",IF('Application Form'!H891="STORE","STORE",IF('Application Form'!H891="HE","HE",""))))))))))))))))))))</f>
        <v/>
      </c>
      <c r="G880" t="str">
        <f>IF(OR(RIGHT('Application Form'!H891,2)="PV",RIGHT('Application Form'!I891,2)="PV",RIGHT('Application Form'!J891,2)="PV"),"Yes","")</f>
        <v/>
      </c>
      <c r="H880" s="81" t="str">
        <f>IF(ISBLANK(IF(F880="SKSTD_BDL",'Application Form'!M891,IF('Office Use Only - DONT TOUCH!!!'!G880="Yes",'Application Form'!M891,""))),"",IF(F880="SKSTD_BDL",'Application Form'!M891,IF('Office Use Only - DONT TOUCH!!!'!G880="Yes",'Application Form'!M891,"")))</f>
        <v/>
      </c>
      <c r="K880" t="str">
        <f>IF(ISBLANK(IF(F880="SKSTD_BDL",'Application Form'!O891,IF('Office Use Only - DONT TOUCH!!!'!G880="Yes",'Application Form'!O891,""))),"",IF(F880="SKSTD_BDL",'Application Form'!O891,IF('Office Use Only - DONT TOUCH!!!'!G880="Yes",'Application Form'!O891,"")))</f>
        <v/>
      </c>
      <c r="N880" t="str">
        <f>IF(AND(F880="",'Application Form'!H891=""),"",IF(AND(F880="",'Application Form'!H891&lt;&gt;""),'Application Form'!H891,IF(AND(F880&lt;&gt;"",'Application Form'!I891=""),"",IF(AND(F880&lt;&gt;"",'Application Form'!I891&lt;&gt;""),IF('Application Form'!I891="SKSTD_BDL","SKSTD_BDL",IF('Application Form'!I891="MIP","MIP",IF('Application Form'!I891="MIP+PV","MIP",IF('Application Form'!I891="SEEKSIRE","SEEKSIRE",IF('Application Form'!I891="SEEKSIRE+PV","SEEKSIRE",IF('Application Form'!I891="GGP50K","GGP50K",IF('Application Form'!I891="GGP50K+PV","GGP50K",IF('Application Form'!I891="GGPHD (150K)","GGPHD (150K)",IF('Application Form'!I891="GGPHD+PV","GGPHD",IF('Application Form'!I891="PV","",IF('Application Form'!I891="POLL","",IF('Application Form'!I891="MSTN","MSTN",IF('Application Form'!I891="COAT","COAT",IF('Application Form'!I891="PI","PI",IF('Application Form'!I891="POLL_50K (add on)*","POLL_50K (add on)*",IF('Application Form'!I891="POLL_HD (add on)*","POLL_HD (add_on)*",IF('Application Form'!I891="MSTN_50K (add_on)*","MSTN_50K (add_on)*",IF('Application Form'!I891="MSTN_HD (add on)*","MSTN_HD (add on)*",IF('Application Form'!I891="STORE","STORE",IF('Application Form'!I891="HE","HE","")))))))))))))))))))),"ERROR"))))</f>
        <v/>
      </c>
      <c r="O880" t="str">
        <f>IF(AND(F880="",'Application Form'!H891=""),"",IF(AND(F880="",'Application Form'!H891&lt;&gt;"",'Application Form'!I891=""),"",IF(AND(F880&lt;&gt;"",'Application Form'!I891=""),"",IF(AND(F880&lt;&gt;"",'Application Form'!I891&lt;&gt;"",'Application Form'!J891=""),"",IF(AND(F880="",'Application Form'!H891&lt;&gt;"",'Application Form'!I891&lt;&gt;""),IF('Application Form'!I891="SKSTD_BDL","SKSTD_BDL",IF('Application Form'!I891="MIP","MIP",IF('Application Form'!I891="MIP+PV","MIP",IF('Application Form'!I891="SEEKSIRE","SEEKSIRE",IF('Application Form'!I891="SEEKSIRE+PV","SEEKSIRE",IF('Application Form'!I891="GGP50K","GGP50K",IF('Application Form'!I891="GGP50K+PV","GGP50K",IF('Application Form'!I891="GGPHD (150K)","GGPHD (150K)",IF('Application Form'!I891="GGPHD+PV","GGPHD",IF('Application Form'!I891="PV","",IF('Application Form'!I891="POLL","",IF('Application Form'!I891="MSTN","MSTN",IF('Application Form'!I891="COAT","COAT",IF('Application Form'!I891="PI","PI",IF('Application Form'!I891="POLL_50K (add on)*","POLL_50K (add on)*",IF('Application Form'!I891="POLL_HD (add on)*","POLL_HD (add_on)*",IF('Application Form'!I891="MSTN_50K (add_on)*","MSTN_50K (add_on)*",IF('Application Form'!I891="MSTN_HD (add on)*","MSTN_HD (add on)*",IF('Application Form'!I891="STORE","STORE",IF('Application Form'!I891="HE","HE","ERROR")))))))))))))))))))),IF(AND(F880&lt;&gt;"",'Application Form'!I891&lt;&gt;"",'Application Form'!J891&lt;&gt;""),IF('Application Form'!J891="SKSTD_BDL","SKSTD_BDL",IF('Application Form'!J891="MIP","MIP",IF('Application Form'!J891="MIP+PV","MIP",IF('Application Form'!J891="SEEKSIRE","SEEKSIRE",IF('Application Form'!J891="SEEKSIRE+PV","SEEKSIRE",IF('Application Form'!J891="GGP50K","GGP50K",IF('Application Form'!J891="GGP50K+PV","GGP50K",IF('Application Form'!J891="GGPHD (150K)","GGPHD (150K)",IF('Application Form'!J891="GGPHD+PV","GGPHD",IF('Application Form'!J891="PV","",IF('Application Form'!J891="POLL","",IF('Application Form'!J891="MSTN","MSTN",IF('Application Form'!J891="COAT","COAT",IF('Application Form'!J891="PI","PI",IF('Application Form'!J891="POLL_50K (add on)*","POLL_50K (add on)*",IF('Application Form'!J891="POLL_HD (add on)*","POLL_HD (add_on)*",IF('Application Form'!J891="MSTN_50K (add_on)*","MSTN_50K (add_on)*",IF('Application Form'!J891="MSTN_HD (add on)*","MSTN_HD (add on)*",IF('Application Form'!J891="STORE","STORE",IF('Application Form'!J891="HE","HE","")))))))))))))))))))),"ERROR"))))))</f>
        <v/>
      </c>
      <c r="P880" t="str">
        <f>IF(AND(F880="",O880&lt;&gt;""),IF('Application Form'!J891="SKSTD_BDL","SKSTD_BDL",IF('Application Form'!J891="MIP","MIP",IF('Application Form'!J891="MIP+PV","MIP",IF('Application Form'!J891="SEEKSIRE","SEEKSIRE",IF('Application Form'!J891="SEEKSIRE+PV","SEEKSIRE",IF('Application Form'!J891="GGP50K","GGP50K",IF('Application Form'!J891="GGP50K+PV","GGP50K",IF('Application Form'!J891="GGPHD (150K)","GGPHD (150K)",IF('Application Form'!J891="GGPHD+PV","GGPHD",IF('Application Form'!J891="PV","",IF('Application Form'!J891="POLL","",IF('Application Form'!J891="MSTN","MSTN",IF('Application Form'!J891="COAT","COAT",IF('Application Form'!J891="PI","PI",IF('Application Form'!J891="POLL_50K (add on)*","POLL_50K (add on)*",IF('Application Form'!J891="POLL_HD (add on)*","POLL_HD (add_on)*",IF('Application Form'!J891="MSTN_50K (add_on)*","MSTN_50K (add_on)*",IF('Application Form'!J891="MSTN_HD (add on)*","MSTN_HD (add on)*",IF('Application Form'!J891="STORE","STORE",IF('Application Form'!J891="HE","HE","")))))))))))))))))))),"")</f>
        <v/>
      </c>
    </row>
    <row r="881" spans="1:16" x14ac:dyDescent="0.25">
      <c r="A881" s="72">
        <f>'Application Form'!E892</f>
        <v>0</v>
      </c>
      <c r="B881" t="str">
        <f>IF('Application Form'!C892="Hair","H",IF('Application Form'!C892="Done","D",IF('Application Form'!C892="Semen","S",IF('Application Form'!C892="TSU","T",""))))</f>
        <v/>
      </c>
      <c r="C881" t="str">
        <f t="shared" si="13"/>
        <v>NAA</v>
      </c>
      <c r="F881" t="str">
        <f>IF('Application Form'!H892="SKSTD_BDL","SKSTD_BDL",IF('Application Form'!H892="MIP","MIP",IF('Application Form'!H892="MIP+PV","MIP",IF('Application Form'!H892="SEEKSIRE","SEEKSIRE",IF('Application Form'!H892="SEEKSIRE+PV","SEEKSIRE",IF('Application Form'!H892="GGP50K","GGP50K",IF('Application Form'!H892="GGP50K+PV","GGP50K",IF('Application Form'!H892="GGPHD (150K)","GGPHD (150K)",IF('Application Form'!H892="GGPHD+PV","GGPHD",IF('Application Form'!H892="PV","",IF('Application Form'!H892="POLL","",IF('Application Form'!H892="MSTN","",IF('Application Form'!H892="COAT","",IF('Application Form'!H892="PI","",IF('Application Form'!H892="POLL_50K (add on)*","",IF('Application Form'!H892="POLL_HD (add on)*","",IF('Application Form'!H892="MSTN_50K (add_on)*","",IF('Application Form'!H892="MSTN_HD (add on)*","",IF('Application Form'!H892="STORE","STORE",IF('Application Form'!H892="HE","HE",""))))))))))))))))))))</f>
        <v/>
      </c>
      <c r="G881" t="str">
        <f>IF(OR(RIGHT('Application Form'!H892,2)="PV",RIGHT('Application Form'!I892,2)="PV",RIGHT('Application Form'!J892,2)="PV"),"Yes","")</f>
        <v/>
      </c>
      <c r="H881" s="81" t="str">
        <f>IF(ISBLANK(IF(F881="SKSTD_BDL",'Application Form'!M892,IF('Office Use Only - DONT TOUCH!!!'!G881="Yes",'Application Form'!M892,""))),"",IF(F881="SKSTD_BDL",'Application Form'!M892,IF('Office Use Only - DONT TOUCH!!!'!G881="Yes",'Application Form'!M892,"")))</f>
        <v/>
      </c>
      <c r="K881" t="str">
        <f>IF(ISBLANK(IF(F881="SKSTD_BDL",'Application Form'!O892,IF('Office Use Only - DONT TOUCH!!!'!G881="Yes",'Application Form'!O892,""))),"",IF(F881="SKSTD_BDL",'Application Form'!O892,IF('Office Use Only - DONT TOUCH!!!'!G881="Yes",'Application Form'!O892,"")))</f>
        <v/>
      </c>
      <c r="N881" t="str">
        <f>IF(AND(F881="",'Application Form'!H892=""),"",IF(AND(F881="",'Application Form'!H892&lt;&gt;""),'Application Form'!H892,IF(AND(F881&lt;&gt;"",'Application Form'!I892=""),"",IF(AND(F881&lt;&gt;"",'Application Form'!I892&lt;&gt;""),IF('Application Form'!I892="SKSTD_BDL","SKSTD_BDL",IF('Application Form'!I892="MIP","MIP",IF('Application Form'!I892="MIP+PV","MIP",IF('Application Form'!I892="SEEKSIRE","SEEKSIRE",IF('Application Form'!I892="SEEKSIRE+PV","SEEKSIRE",IF('Application Form'!I892="GGP50K","GGP50K",IF('Application Form'!I892="GGP50K+PV","GGP50K",IF('Application Form'!I892="GGPHD (150K)","GGPHD (150K)",IF('Application Form'!I892="GGPHD+PV","GGPHD",IF('Application Form'!I892="PV","",IF('Application Form'!I892="POLL","",IF('Application Form'!I892="MSTN","MSTN",IF('Application Form'!I892="COAT","COAT",IF('Application Form'!I892="PI","PI",IF('Application Form'!I892="POLL_50K (add on)*","POLL_50K (add on)*",IF('Application Form'!I892="POLL_HD (add on)*","POLL_HD (add_on)*",IF('Application Form'!I892="MSTN_50K (add_on)*","MSTN_50K (add_on)*",IF('Application Form'!I892="MSTN_HD (add on)*","MSTN_HD (add on)*",IF('Application Form'!I892="STORE","STORE",IF('Application Form'!I892="HE","HE","")))))))))))))))))))),"ERROR"))))</f>
        <v/>
      </c>
      <c r="O881" t="str">
        <f>IF(AND(F881="",'Application Form'!H892=""),"",IF(AND(F881="",'Application Form'!H892&lt;&gt;"",'Application Form'!I892=""),"",IF(AND(F881&lt;&gt;"",'Application Form'!I892=""),"",IF(AND(F881&lt;&gt;"",'Application Form'!I892&lt;&gt;"",'Application Form'!J892=""),"",IF(AND(F881="",'Application Form'!H892&lt;&gt;"",'Application Form'!I892&lt;&gt;""),IF('Application Form'!I892="SKSTD_BDL","SKSTD_BDL",IF('Application Form'!I892="MIP","MIP",IF('Application Form'!I892="MIP+PV","MIP",IF('Application Form'!I892="SEEKSIRE","SEEKSIRE",IF('Application Form'!I892="SEEKSIRE+PV","SEEKSIRE",IF('Application Form'!I892="GGP50K","GGP50K",IF('Application Form'!I892="GGP50K+PV","GGP50K",IF('Application Form'!I892="GGPHD (150K)","GGPHD (150K)",IF('Application Form'!I892="GGPHD+PV","GGPHD",IF('Application Form'!I892="PV","",IF('Application Form'!I892="POLL","",IF('Application Form'!I892="MSTN","MSTN",IF('Application Form'!I892="COAT","COAT",IF('Application Form'!I892="PI","PI",IF('Application Form'!I892="POLL_50K (add on)*","POLL_50K (add on)*",IF('Application Form'!I892="POLL_HD (add on)*","POLL_HD (add_on)*",IF('Application Form'!I892="MSTN_50K (add_on)*","MSTN_50K (add_on)*",IF('Application Form'!I892="MSTN_HD (add on)*","MSTN_HD (add on)*",IF('Application Form'!I892="STORE","STORE",IF('Application Form'!I892="HE","HE","ERROR")))))))))))))))))))),IF(AND(F881&lt;&gt;"",'Application Form'!I892&lt;&gt;"",'Application Form'!J892&lt;&gt;""),IF('Application Form'!J892="SKSTD_BDL","SKSTD_BDL",IF('Application Form'!J892="MIP","MIP",IF('Application Form'!J892="MIP+PV","MIP",IF('Application Form'!J892="SEEKSIRE","SEEKSIRE",IF('Application Form'!J892="SEEKSIRE+PV","SEEKSIRE",IF('Application Form'!J892="GGP50K","GGP50K",IF('Application Form'!J892="GGP50K+PV","GGP50K",IF('Application Form'!J892="GGPHD (150K)","GGPHD (150K)",IF('Application Form'!J892="GGPHD+PV","GGPHD",IF('Application Form'!J892="PV","",IF('Application Form'!J892="POLL","",IF('Application Form'!J892="MSTN","MSTN",IF('Application Form'!J892="COAT","COAT",IF('Application Form'!J892="PI","PI",IF('Application Form'!J892="POLL_50K (add on)*","POLL_50K (add on)*",IF('Application Form'!J892="POLL_HD (add on)*","POLL_HD (add_on)*",IF('Application Form'!J892="MSTN_50K (add_on)*","MSTN_50K (add_on)*",IF('Application Form'!J892="MSTN_HD (add on)*","MSTN_HD (add on)*",IF('Application Form'!J892="STORE","STORE",IF('Application Form'!J892="HE","HE","")))))))))))))))))))),"ERROR"))))))</f>
        <v/>
      </c>
      <c r="P881" t="str">
        <f>IF(AND(F881="",O881&lt;&gt;""),IF('Application Form'!J892="SKSTD_BDL","SKSTD_BDL",IF('Application Form'!J892="MIP","MIP",IF('Application Form'!J892="MIP+PV","MIP",IF('Application Form'!J892="SEEKSIRE","SEEKSIRE",IF('Application Form'!J892="SEEKSIRE+PV","SEEKSIRE",IF('Application Form'!J892="GGP50K","GGP50K",IF('Application Form'!J892="GGP50K+PV","GGP50K",IF('Application Form'!J892="GGPHD (150K)","GGPHD (150K)",IF('Application Form'!J892="GGPHD+PV","GGPHD",IF('Application Form'!J892="PV","",IF('Application Form'!J892="POLL","",IF('Application Form'!J892="MSTN","MSTN",IF('Application Form'!J892="COAT","COAT",IF('Application Form'!J892="PI","PI",IF('Application Form'!J892="POLL_50K (add on)*","POLL_50K (add on)*",IF('Application Form'!J892="POLL_HD (add on)*","POLL_HD (add_on)*",IF('Application Form'!J892="MSTN_50K (add_on)*","MSTN_50K (add_on)*",IF('Application Form'!J892="MSTN_HD (add on)*","MSTN_HD (add on)*",IF('Application Form'!J892="STORE","STORE",IF('Application Form'!J892="HE","HE","")))))))))))))))))))),"")</f>
        <v/>
      </c>
    </row>
    <row r="882" spans="1:16" x14ac:dyDescent="0.25">
      <c r="A882" s="72">
        <f>'Application Form'!E893</f>
        <v>0</v>
      </c>
      <c r="B882" t="str">
        <f>IF('Application Form'!C893="Hair","H",IF('Application Form'!C893="Done","D",IF('Application Form'!C893="Semen","S",IF('Application Form'!C893="TSU","T",""))))</f>
        <v/>
      </c>
      <c r="C882" t="str">
        <f t="shared" si="13"/>
        <v>NAA</v>
      </c>
      <c r="F882" t="str">
        <f>IF('Application Form'!H893="SKSTD_BDL","SKSTD_BDL",IF('Application Form'!H893="MIP","MIP",IF('Application Form'!H893="MIP+PV","MIP",IF('Application Form'!H893="SEEKSIRE","SEEKSIRE",IF('Application Form'!H893="SEEKSIRE+PV","SEEKSIRE",IF('Application Form'!H893="GGP50K","GGP50K",IF('Application Form'!H893="GGP50K+PV","GGP50K",IF('Application Form'!H893="GGPHD (150K)","GGPHD (150K)",IF('Application Form'!H893="GGPHD+PV","GGPHD",IF('Application Form'!H893="PV","",IF('Application Form'!H893="POLL","",IF('Application Form'!H893="MSTN","",IF('Application Form'!H893="COAT","",IF('Application Form'!H893="PI","",IF('Application Form'!H893="POLL_50K (add on)*","",IF('Application Form'!H893="POLL_HD (add on)*","",IF('Application Form'!H893="MSTN_50K (add_on)*","",IF('Application Form'!H893="MSTN_HD (add on)*","",IF('Application Form'!H893="STORE","STORE",IF('Application Form'!H893="HE","HE",""))))))))))))))))))))</f>
        <v/>
      </c>
      <c r="G882" t="str">
        <f>IF(OR(RIGHT('Application Form'!H893,2)="PV",RIGHT('Application Form'!I893,2)="PV",RIGHT('Application Form'!J893,2)="PV"),"Yes","")</f>
        <v/>
      </c>
      <c r="H882" s="81" t="str">
        <f>IF(ISBLANK(IF(F882="SKSTD_BDL",'Application Form'!M893,IF('Office Use Only - DONT TOUCH!!!'!G882="Yes",'Application Form'!M893,""))),"",IF(F882="SKSTD_BDL",'Application Form'!M893,IF('Office Use Only - DONT TOUCH!!!'!G882="Yes",'Application Form'!M893,"")))</f>
        <v/>
      </c>
      <c r="K882" t="str">
        <f>IF(ISBLANK(IF(F882="SKSTD_BDL",'Application Form'!O893,IF('Office Use Only - DONT TOUCH!!!'!G882="Yes",'Application Form'!O893,""))),"",IF(F882="SKSTD_BDL",'Application Form'!O893,IF('Office Use Only - DONT TOUCH!!!'!G882="Yes",'Application Form'!O893,"")))</f>
        <v/>
      </c>
      <c r="N882" t="str">
        <f>IF(AND(F882="",'Application Form'!H893=""),"",IF(AND(F882="",'Application Form'!H893&lt;&gt;""),'Application Form'!H893,IF(AND(F882&lt;&gt;"",'Application Form'!I893=""),"",IF(AND(F882&lt;&gt;"",'Application Form'!I893&lt;&gt;""),IF('Application Form'!I893="SKSTD_BDL","SKSTD_BDL",IF('Application Form'!I893="MIP","MIP",IF('Application Form'!I893="MIP+PV","MIP",IF('Application Form'!I893="SEEKSIRE","SEEKSIRE",IF('Application Form'!I893="SEEKSIRE+PV","SEEKSIRE",IF('Application Form'!I893="GGP50K","GGP50K",IF('Application Form'!I893="GGP50K+PV","GGP50K",IF('Application Form'!I893="GGPHD (150K)","GGPHD (150K)",IF('Application Form'!I893="GGPHD+PV","GGPHD",IF('Application Form'!I893="PV","",IF('Application Form'!I893="POLL","",IF('Application Form'!I893="MSTN","MSTN",IF('Application Form'!I893="COAT","COAT",IF('Application Form'!I893="PI","PI",IF('Application Form'!I893="POLL_50K (add on)*","POLL_50K (add on)*",IF('Application Form'!I893="POLL_HD (add on)*","POLL_HD (add_on)*",IF('Application Form'!I893="MSTN_50K (add_on)*","MSTN_50K (add_on)*",IF('Application Form'!I893="MSTN_HD (add on)*","MSTN_HD (add on)*",IF('Application Form'!I893="STORE","STORE",IF('Application Form'!I893="HE","HE","")))))))))))))))))))),"ERROR"))))</f>
        <v/>
      </c>
      <c r="O882" t="str">
        <f>IF(AND(F882="",'Application Form'!H893=""),"",IF(AND(F882="",'Application Form'!H893&lt;&gt;"",'Application Form'!I893=""),"",IF(AND(F882&lt;&gt;"",'Application Form'!I893=""),"",IF(AND(F882&lt;&gt;"",'Application Form'!I893&lt;&gt;"",'Application Form'!J893=""),"",IF(AND(F882="",'Application Form'!H893&lt;&gt;"",'Application Form'!I893&lt;&gt;""),IF('Application Form'!I893="SKSTD_BDL","SKSTD_BDL",IF('Application Form'!I893="MIP","MIP",IF('Application Form'!I893="MIP+PV","MIP",IF('Application Form'!I893="SEEKSIRE","SEEKSIRE",IF('Application Form'!I893="SEEKSIRE+PV","SEEKSIRE",IF('Application Form'!I893="GGP50K","GGP50K",IF('Application Form'!I893="GGP50K+PV","GGP50K",IF('Application Form'!I893="GGPHD (150K)","GGPHD (150K)",IF('Application Form'!I893="GGPHD+PV","GGPHD",IF('Application Form'!I893="PV","",IF('Application Form'!I893="POLL","",IF('Application Form'!I893="MSTN","MSTN",IF('Application Form'!I893="COAT","COAT",IF('Application Form'!I893="PI","PI",IF('Application Form'!I893="POLL_50K (add on)*","POLL_50K (add on)*",IF('Application Form'!I893="POLL_HD (add on)*","POLL_HD (add_on)*",IF('Application Form'!I893="MSTN_50K (add_on)*","MSTN_50K (add_on)*",IF('Application Form'!I893="MSTN_HD (add on)*","MSTN_HD (add on)*",IF('Application Form'!I893="STORE","STORE",IF('Application Form'!I893="HE","HE","ERROR")))))))))))))))))))),IF(AND(F882&lt;&gt;"",'Application Form'!I893&lt;&gt;"",'Application Form'!J893&lt;&gt;""),IF('Application Form'!J893="SKSTD_BDL","SKSTD_BDL",IF('Application Form'!J893="MIP","MIP",IF('Application Form'!J893="MIP+PV","MIP",IF('Application Form'!J893="SEEKSIRE","SEEKSIRE",IF('Application Form'!J893="SEEKSIRE+PV","SEEKSIRE",IF('Application Form'!J893="GGP50K","GGP50K",IF('Application Form'!J893="GGP50K+PV","GGP50K",IF('Application Form'!J893="GGPHD (150K)","GGPHD (150K)",IF('Application Form'!J893="GGPHD+PV","GGPHD",IF('Application Form'!J893="PV","",IF('Application Form'!J893="POLL","",IF('Application Form'!J893="MSTN","MSTN",IF('Application Form'!J893="COAT","COAT",IF('Application Form'!J893="PI","PI",IF('Application Form'!J893="POLL_50K (add on)*","POLL_50K (add on)*",IF('Application Form'!J893="POLL_HD (add on)*","POLL_HD (add_on)*",IF('Application Form'!J893="MSTN_50K (add_on)*","MSTN_50K (add_on)*",IF('Application Form'!J893="MSTN_HD (add on)*","MSTN_HD (add on)*",IF('Application Form'!J893="STORE","STORE",IF('Application Form'!J893="HE","HE","")))))))))))))))))))),"ERROR"))))))</f>
        <v/>
      </c>
      <c r="P882" t="str">
        <f>IF(AND(F882="",O882&lt;&gt;""),IF('Application Form'!J893="SKSTD_BDL","SKSTD_BDL",IF('Application Form'!J893="MIP","MIP",IF('Application Form'!J893="MIP+PV","MIP",IF('Application Form'!J893="SEEKSIRE","SEEKSIRE",IF('Application Form'!J893="SEEKSIRE+PV","SEEKSIRE",IF('Application Form'!J893="GGP50K","GGP50K",IF('Application Form'!J893="GGP50K+PV","GGP50K",IF('Application Form'!J893="GGPHD (150K)","GGPHD (150K)",IF('Application Form'!J893="GGPHD+PV","GGPHD",IF('Application Form'!J893="PV","",IF('Application Form'!J893="POLL","",IF('Application Form'!J893="MSTN","MSTN",IF('Application Form'!J893="COAT","COAT",IF('Application Form'!J893="PI","PI",IF('Application Form'!J893="POLL_50K (add on)*","POLL_50K (add on)*",IF('Application Form'!J893="POLL_HD (add on)*","POLL_HD (add_on)*",IF('Application Form'!J893="MSTN_50K (add_on)*","MSTN_50K (add_on)*",IF('Application Form'!J893="MSTN_HD (add on)*","MSTN_HD (add on)*",IF('Application Form'!J893="STORE","STORE",IF('Application Form'!J893="HE","HE","")))))))))))))))))))),"")</f>
        <v/>
      </c>
    </row>
    <row r="883" spans="1:16" x14ac:dyDescent="0.25">
      <c r="A883" s="72">
        <f>'Application Form'!E894</f>
        <v>0</v>
      </c>
      <c r="B883" t="str">
        <f>IF('Application Form'!C894="Hair","H",IF('Application Form'!C894="Done","D",IF('Application Form'!C894="Semen","S",IF('Application Form'!C894="TSU","T",""))))</f>
        <v/>
      </c>
      <c r="C883" t="str">
        <f t="shared" si="13"/>
        <v>NAA</v>
      </c>
      <c r="F883" t="str">
        <f>IF('Application Form'!H894="SKSTD_BDL","SKSTD_BDL",IF('Application Form'!H894="MIP","MIP",IF('Application Form'!H894="MIP+PV","MIP",IF('Application Form'!H894="SEEKSIRE","SEEKSIRE",IF('Application Form'!H894="SEEKSIRE+PV","SEEKSIRE",IF('Application Form'!H894="GGP50K","GGP50K",IF('Application Form'!H894="GGP50K+PV","GGP50K",IF('Application Form'!H894="GGPHD (150K)","GGPHD (150K)",IF('Application Form'!H894="GGPHD+PV","GGPHD",IF('Application Form'!H894="PV","",IF('Application Form'!H894="POLL","",IF('Application Form'!H894="MSTN","",IF('Application Form'!H894="COAT","",IF('Application Form'!H894="PI","",IF('Application Form'!H894="POLL_50K (add on)*","",IF('Application Form'!H894="POLL_HD (add on)*","",IF('Application Form'!H894="MSTN_50K (add_on)*","",IF('Application Form'!H894="MSTN_HD (add on)*","",IF('Application Form'!H894="STORE","STORE",IF('Application Form'!H894="HE","HE",""))))))))))))))))))))</f>
        <v/>
      </c>
      <c r="G883" t="str">
        <f>IF(OR(RIGHT('Application Form'!H894,2)="PV",RIGHT('Application Form'!I894,2)="PV",RIGHT('Application Form'!J894,2)="PV"),"Yes","")</f>
        <v/>
      </c>
      <c r="H883" s="81" t="str">
        <f>IF(ISBLANK(IF(F883="SKSTD_BDL",'Application Form'!M894,IF('Office Use Only - DONT TOUCH!!!'!G883="Yes",'Application Form'!M894,""))),"",IF(F883="SKSTD_BDL",'Application Form'!M894,IF('Office Use Only - DONT TOUCH!!!'!G883="Yes",'Application Form'!M894,"")))</f>
        <v/>
      </c>
      <c r="K883" t="str">
        <f>IF(ISBLANK(IF(F883="SKSTD_BDL",'Application Form'!O894,IF('Office Use Only - DONT TOUCH!!!'!G883="Yes",'Application Form'!O894,""))),"",IF(F883="SKSTD_BDL",'Application Form'!O894,IF('Office Use Only - DONT TOUCH!!!'!G883="Yes",'Application Form'!O894,"")))</f>
        <v/>
      </c>
      <c r="N883" t="str">
        <f>IF(AND(F883="",'Application Form'!H894=""),"",IF(AND(F883="",'Application Form'!H894&lt;&gt;""),'Application Form'!H894,IF(AND(F883&lt;&gt;"",'Application Form'!I894=""),"",IF(AND(F883&lt;&gt;"",'Application Form'!I894&lt;&gt;""),IF('Application Form'!I894="SKSTD_BDL","SKSTD_BDL",IF('Application Form'!I894="MIP","MIP",IF('Application Form'!I894="MIP+PV","MIP",IF('Application Form'!I894="SEEKSIRE","SEEKSIRE",IF('Application Form'!I894="SEEKSIRE+PV","SEEKSIRE",IF('Application Form'!I894="GGP50K","GGP50K",IF('Application Form'!I894="GGP50K+PV","GGP50K",IF('Application Form'!I894="GGPHD (150K)","GGPHD (150K)",IF('Application Form'!I894="GGPHD+PV","GGPHD",IF('Application Form'!I894="PV","",IF('Application Form'!I894="POLL","",IF('Application Form'!I894="MSTN","MSTN",IF('Application Form'!I894="COAT","COAT",IF('Application Form'!I894="PI","PI",IF('Application Form'!I894="POLL_50K (add on)*","POLL_50K (add on)*",IF('Application Form'!I894="POLL_HD (add on)*","POLL_HD (add_on)*",IF('Application Form'!I894="MSTN_50K (add_on)*","MSTN_50K (add_on)*",IF('Application Form'!I894="MSTN_HD (add on)*","MSTN_HD (add on)*",IF('Application Form'!I894="STORE","STORE",IF('Application Form'!I894="HE","HE","")))))))))))))))))))),"ERROR"))))</f>
        <v/>
      </c>
      <c r="O883" t="str">
        <f>IF(AND(F883="",'Application Form'!H894=""),"",IF(AND(F883="",'Application Form'!H894&lt;&gt;"",'Application Form'!I894=""),"",IF(AND(F883&lt;&gt;"",'Application Form'!I894=""),"",IF(AND(F883&lt;&gt;"",'Application Form'!I894&lt;&gt;"",'Application Form'!J894=""),"",IF(AND(F883="",'Application Form'!H894&lt;&gt;"",'Application Form'!I894&lt;&gt;""),IF('Application Form'!I894="SKSTD_BDL","SKSTD_BDL",IF('Application Form'!I894="MIP","MIP",IF('Application Form'!I894="MIP+PV","MIP",IF('Application Form'!I894="SEEKSIRE","SEEKSIRE",IF('Application Form'!I894="SEEKSIRE+PV","SEEKSIRE",IF('Application Form'!I894="GGP50K","GGP50K",IF('Application Form'!I894="GGP50K+PV","GGP50K",IF('Application Form'!I894="GGPHD (150K)","GGPHD (150K)",IF('Application Form'!I894="GGPHD+PV","GGPHD",IF('Application Form'!I894="PV","",IF('Application Form'!I894="POLL","",IF('Application Form'!I894="MSTN","MSTN",IF('Application Form'!I894="COAT","COAT",IF('Application Form'!I894="PI","PI",IF('Application Form'!I894="POLL_50K (add on)*","POLL_50K (add on)*",IF('Application Form'!I894="POLL_HD (add on)*","POLL_HD (add_on)*",IF('Application Form'!I894="MSTN_50K (add_on)*","MSTN_50K (add_on)*",IF('Application Form'!I894="MSTN_HD (add on)*","MSTN_HD (add on)*",IF('Application Form'!I894="STORE","STORE",IF('Application Form'!I894="HE","HE","ERROR")))))))))))))))))))),IF(AND(F883&lt;&gt;"",'Application Form'!I894&lt;&gt;"",'Application Form'!J894&lt;&gt;""),IF('Application Form'!J894="SKSTD_BDL","SKSTD_BDL",IF('Application Form'!J894="MIP","MIP",IF('Application Form'!J894="MIP+PV","MIP",IF('Application Form'!J894="SEEKSIRE","SEEKSIRE",IF('Application Form'!J894="SEEKSIRE+PV","SEEKSIRE",IF('Application Form'!J894="GGP50K","GGP50K",IF('Application Form'!J894="GGP50K+PV","GGP50K",IF('Application Form'!J894="GGPHD (150K)","GGPHD (150K)",IF('Application Form'!J894="GGPHD+PV","GGPHD",IF('Application Form'!J894="PV","",IF('Application Form'!J894="POLL","",IF('Application Form'!J894="MSTN","MSTN",IF('Application Form'!J894="COAT","COAT",IF('Application Form'!J894="PI","PI",IF('Application Form'!J894="POLL_50K (add on)*","POLL_50K (add on)*",IF('Application Form'!J894="POLL_HD (add on)*","POLL_HD (add_on)*",IF('Application Form'!J894="MSTN_50K (add_on)*","MSTN_50K (add_on)*",IF('Application Form'!J894="MSTN_HD (add on)*","MSTN_HD (add on)*",IF('Application Form'!J894="STORE","STORE",IF('Application Form'!J894="HE","HE","")))))))))))))))))))),"ERROR"))))))</f>
        <v/>
      </c>
      <c r="P883" t="str">
        <f>IF(AND(F883="",O883&lt;&gt;""),IF('Application Form'!J894="SKSTD_BDL","SKSTD_BDL",IF('Application Form'!J894="MIP","MIP",IF('Application Form'!J894="MIP+PV","MIP",IF('Application Form'!J894="SEEKSIRE","SEEKSIRE",IF('Application Form'!J894="SEEKSIRE+PV","SEEKSIRE",IF('Application Form'!J894="GGP50K","GGP50K",IF('Application Form'!J894="GGP50K+PV","GGP50K",IF('Application Form'!J894="GGPHD (150K)","GGPHD (150K)",IF('Application Form'!J894="GGPHD+PV","GGPHD",IF('Application Form'!J894="PV","",IF('Application Form'!J894="POLL","",IF('Application Form'!J894="MSTN","MSTN",IF('Application Form'!J894="COAT","COAT",IF('Application Form'!J894="PI","PI",IF('Application Form'!J894="POLL_50K (add on)*","POLL_50K (add on)*",IF('Application Form'!J894="POLL_HD (add on)*","POLL_HD (add_on)*",IF('Application Form'!J894="MSTN_50K (add_on)*","MSTN_50K (add_on)*",IF('Application Form'!J894="MSTN_HD (add on)*","MSTN_HD (add on)*",IF('Application Form'!J894="STORE","STORE",IF('Application Form'!J894="HE","HE","")))))))))))))))))))),"")</f>
        <v/>
      </c>
    </row>
    <row r="884" spans="1:16" x14ac:dyDescent="0.25">
      <c r="A884" s="72">
        <f>'Application Form'!E895</f>
        <v>0</v>
      </c>
      <c r="B884" t="str">
        <f>IF('Application Form'!C895="Hair","H",IF('Application Form'!C895="Done","D",IF('Application Form'!C895="Semen","S",IF('Application Form'!C895="TSU","T",""))))</f>
        <v/>
      </c>
      <c r="C884" t="str">
        <f t="shared" si="13"/>
        <v>NAA</v>
      </c>
      <c r="F884" t="str">
        <f>IF('Application Form'!H895="SKSTD_BDL","SKSTD_BDL",IF('Application Form'!H895="MIP","MIP",IF('Application Form'!H895="MIP+PV","MIP",IF('Application Form'!H895="SEEKSIRE","SEEKSIRE",IF('Application Form'!H895="SEEKSIRE+PV","SEEKSIRE",IF('Application Form'!H895="GGP50K","GGP50K",IF('Application Form'!H895="GGP50K+PV","GGP50K",IF('Application Form'!H895="GGPHD (150K)","GGPHD (150K)",IF('Application Form'!H895="GGPHD+PV","GGPHD",IF('Application Form'!H895="PV","",IF('Application Form'!H895="POLL","",IF('Application Form'!H895="MSTN","",IF('Application Form'!H895="COAT","",IF('Application Form'!H895="PI","",IF('Application Form'!H895="POLL_50K (add on)*","",IF('Application Form'!H895="POLL_HD (add on)*","",IF('Application Form'!H895="MSTN_50K (add_on)*","",IF('Application Form'!H895="MSTN_HD (add on)*","",IF('Application Form'!H895="STORE","STORE",IF('Application Form'!H895="HE","HE",""))))))))))))))))))))</f>
        <v/>
      </c>
      <c r="G884" t="str">
        <f>IF(OR(RIGHT('Application Form'!H895,2)="PV",RIGHT('Application Form'!I895,2)="PV",RIGHT('Application Form'!J895,2)="PV"),"Yes","")</f>
        <v/>
      </c>
      <c r="H884" s="81" t="str">
        <f>IF(ISBLANK(IF(F884="SKSTD_BDL",'Application Form'!M895,IF('Office Use Only - DONT TOUCH!!!'!G884="Yes",'Application Form'!M895,""))),"",IF(F884="SKSTD_BDL",'Application Form'!M895,IF('Office Use Only - DONT TOUCH!!!'!G884="Yes",'Application Form'!M895,"")))</f>
        <v/>
      </c>
      <c r="K884" t="str">
        <f>IF(ISBLANK(IF(F884="SKSTD_BDL",'Application Form'!O895,IF('Office Use Only - DONT TOUCH!!!'!G884="Yes",'Application Form'!O895,""))),"",IF(F884="SKSTD_BDL",'Application Form'!O895,IF('Office Use Only - DONT TOUCH!!!'!G884="Yes",'Application Form'!O895,"")))</f>
        <v/>
      </c>
      <c r="N884" t="str">
        <f>IF(AND(F884="",'Application Form'!H895=""),"",IF(AND(F884="",'Application Form'!H895&lt;&gt;""),'Application Form'!H895,IF(AND(F884&lt;&gt;"",'Application Form'!I895=""),"",IF(AND(F884&lt;&gt;"",'Application Form'!I895&lt;&gt;""),IF('Application Form'!I895="SKSTD_BDL","SKSTD_BDL",IF('Application Form'!I895="MIP","MIP",IF('Application Form'!I895="MIP+PV","MIP",IF('Application Form'!I895="SEEKSIRE","SEEKSIRE",IF('Application Form'!I895="SEEKSIRE+PV","SEEKSIRE",IF('Application Form'!I895="GGP50K","GGP50K",IF('Application Form'!I895="GGP50K+PV","GGP50K",IF('Application Form'!I895="GGPHD (150K)","GGPHD (150K)",IF('Application Form'!I895="GGPHD+PV","GGPHD",IF('Application Form'!I895="PV","",IF('Application Form'!I895="POLL","",IF('Application Form'!I895="MSTN","MSTN",IF('Application Form'!I895="COAT","COAT",IF('Application Form'!I895="PI","PI",IF('Application Form'!I895="POLL_50K (add on)*","POLL_50K (add on)*",IF('Application Form'!I895="POLL_HD (add on)*","POLL_HD (add_on)*",IF('Application Form'!I895="MSTN_50K (add_on)*","MSTN_50K (add_on)*",IF('Application Form'!I895="MSTN_HD (add on)*","MSTN_HD (add on)*",IF('Application Form'!I895="STORE","STORE",IF('Application Form'!I895="HE","HE","")))))))))))))))))))),"ERROR"))))</f>
        <v/>
      </c>
      <c r="O884" t="str">
        <f>IF(AND(F884="",'Application Form'!H895=""),"",IF(AND(F884="",'Application Form'!H895&lt;&gt;"",'Application Form'!I895=""),"",IF(AND(F884&lt;&gt;"",'Application Form'!I895=""),"",IF(AND(F884&lt;&gt;"",'Application Form'!I895&lt;&gt;"",'Application Form'!J895=""),"",IF(AND(F884="",'Application Form'!H895&lt;&gt;"",'Application Form'!I895&lt;&gt;""),IF('Application Form'!I895="SKSTD_BDL","SKSTD_BDL",IF('Application Form'!I895="MIP","MIP",IF('Application Form'!I895="MIP+PV","MIP",IF('Application Form'!I895="SEEKSIRE","SEEKSIRE",IF('Application Form'!I895="SEEKSIRE+PV","SEEKSIRE",IF('Application Form'!I895="GGP50K","GGP50K",IF('Application Form'!I895="GGP50K+PV","GGP50K",IF('Application Form'!I895="GGPHD (150K)","GGPHD (150K)",IF('Application Form'!I895="GGPHD+PV","GGPHD",IF('Application Form'!I895="PV","",IF('Application Form'!I895="POLL","",IF('Application Form'!I895="MSTN","MSTN",IF('Application Form'!I895="COAT","COAT",IF('Application Form'!I895="PI","PI",IF('Application Form'!I895="POLL_50K (add on)*","POLL_50K (add on)*",IF('Application Form'!I895="POLL_HD (add on)*","POLL_HD (add_on)*",IF('Application Form'!I895="MSTN_50K (add_on)*","MSTN_50K (add_on)*",IF('Application Form'!I895="MSTN_HD (add on)*","MSTN_HD (add on)*",IF('Application Form'!I895="STORE","STORE",IF('Application Form'!I895="HE","HE","ERROR")))))))))))))))))))),IF(AND(F884&lt;&gt;"",'Application Form'!I895&lt;&gt;"",'Application Form'!J895&lt;&gt;""),IF('Application Form'!J895="SKSTD_BDL","SKSTD_BDL",IF('Application Form'!J895="MIP","MIP",IF('Application Form'!J895="MIP+PV","MIP",IF('Application Form'!J895="SEEKSIRE","SEEKSIRE",IF('Application Form'!J895="SEEKSIRE+PV","SEEKSIRE",IF('Application Form'!J895="GGP50K","GGP50K",IF('Application Form'!J895="GGP50K+PV","GGP50K",IF('Application Form'!J895="GGPHD (150K)","GGPHD (150K)",IF('Application Form'!J895="GGPHD+PV","GGPHD",IF('Application Form'!J895="PV","",IF('Application Form'!J895="POLL","",IF('Application Form'!J895="MSTN","MSTN",IF('Application Form'!J895="COAT","COAT",IF('Application Form'!J895="PI","PI",IF('Application Form'!J895="POLL_50K (add on)*","POLL_50K (add on)*",IF('Application Form'!J895="POLL_HD (add on)*","POLL_HD (add_on)*",IF('Application Form'!J895="MSTN_50K (add_on)*","MSTN_50K (add_on)*",IF('Application Form'!J895="MSTN_HD (add on)*","MSTN_HD (add on)*",IF('Application Form'!J895="STORE","STORE",IF('Application Form'!J895="HE","HE","")))))))))))))))))))),"ERROR"))))))</f>
        <v/>
      </c>
      <c r="P884" t="str">
        <f>IF(AND(F884="",O884&lt;&gt;""),IF('Application Form'!J895="SKSTD_BDL","SKSTD_BDL",IF('Application Form'!J895="MIP","MIP",IF('Application Form'!J895="MIP+PV","MIP",IF('Application Form'!J895="SEEKSIRE","SEEKSIRE",IF('Application Form'!J895="SEEKSIRE+PV","SEEKSIRE",IF('Application Form'!J895="GGP50K","GGP50K",IF('Application Form'!J895="GGP50K+PV","GGP50K",IF('Application Form'!J895="GGPHD (150K)","GGPHD (150K)",IF('Application Form'!J895="GGPHD+PV","GGPHD",IF('Application Form'!J895="PV","",IF('Application Form'!J895="POLL","",IF('Application Form'!J895="MSTN","MSTN",IF('Application Form'!J895="COAT","COAT",IF('Application Form'!J895="PI","PI",IF('Application Form'!J895="POLL_50K (add on)*","POLL_50K (add on)*",IF('Application Form'!J895="POLL_HD (add on)*","POLL_HD (add_on)*",IF('Application Form'!J895="MSTN_50K (add_on)*","MSTN_50K (add_on)*",IF('Application Form'!J895="MSTN_HD (add on)*","MSTN_HD (add on)*",IF('Application Form'!J895="STORE","STORE",IF('Application Form'!J895="HE","HE","")))))))))))))))))))),"")</f>
        <v/>
      </c>
    </row>
    <row r="885" spans="1:16" x14ac:dyDescent="0.25">
      <c r="A885" s="72">
        <f>'Application Form'!E896</f>
        <v>0</v>
      </c>
      <c r="B885" t="str">
        <f>IF('Application Form'!C896="Hair","H",IF('Application Form'!C896="Done","D",IF('Application Form'!C896="Semen","S",IF('Application Form'!C896="TSU","T",""))))</f>
        <v/>
      </c>
      <c r="C885" t="str">
        <f t="shared" si="13"/>
        <v>NAA</v>
      </c>
      <c r="F885" t="str">
        <f>IF('Application Form'!H896="SKSTD_BDL","SKSTD_BDL",IF('Application Form'!H896="MIP","MIP",IF('Application Form'!H896="MIP+PV","MIP",IF('Application Form'!H896="SEEKSIRE","SEEKSIRE",IF('Application Form'!H896="SEEKSIRE+PV","SEEKSIRE",IF('Application Form'!H896="GGP50K","GGP50K",IF('Application Form'!H896="GGP50K+PV","GGP50K",IF('Application Form'!H896="GGPHD (150K)","GGPHD (150K)",IF('Application Form'!H896="GGPHD+PV","GGPHD",IF('Application Form'!H896="PV","",IF('Application Form'!H896="POLL","",IF('Application Form'!H896="MSTN","",IF('Application Form'!H896="COAT","",IF('Application Form'!H896="PI","",IF('Application Form'!H896="POLL_50K (add on)*","",IF('Application Form'!H896="POLL_HD (add on)*","",IF('Application Form'!H896="MSTN_50K (add_on)*","",IF('Application Form'!H896="MSTN_HD (add on)*","",IF('Application Form'!H896="STORE","STORE",IF('Application Form'!H896="HE","HE",""))))))))))))))))))))</f>
        <v/>
      </c>
      <c r="G885" t="str">
        <f>IF(OR(RIGHT('Application Form'!H896,2)="PV",RIGHT('Application Form'!I896,2)="PV",RIGHT('Application Form'!J896,2)="PV"),"Yes","")</f>
        <v/>
      </c>
      <c r="H885" s="81" t="str">
        <f>IF(ISBLANK(IF(F885="SKSTD_BDL",'Application Form'!M896,IF('Office Use Only - DONT TOUCH!!!'!G885="Yes",'Application Form'!M896,""))),"",IF(F885="SKSTD_BDL",'Application Form'!M896,IF('Office Use Only - DONT TOUCH!!!'!G885="Yes",'Application Form'!M896,"")))</f>
        <v/>
      </c>
      <c r="K885" t="str">
        <f>IF(ISBLANK(IF(F885="SKSTD_BDL",'Application Form'!O896,IF('Office Use Only - DONT TOUCH!!!'!G885="Yes",'Application Form'!O896,""))),"",IF(F885="SKSTD_BDL",'Application Form'!O896,IF('Office Use Only - DONT TOUCH!!!'!G885="Yes",'Application Form'!O896,"")))</f>
        <v/>
      </c>
      <c r="N885" t="str">
        <f>IF(AND(F885="",'Application Form'!H896=""),"",IF(AND(F885="",'Application Form'!H896&lt;&gt;""),'Application Form'!H896,IF(AND(F885&lt;&gt;"",'Application Form'!I896=""),"",IF(AND(F885&lt;&gt;"",'Application Form'!I896&lt;&gt;""),IF('Application Form'!I896="SKSTD_BDL","SKSTD_BDL",IF('Application Form'!I896="MIP","MIP",IF('Application Form'!I896="MIP+PV","MIP",IF('Application Form'!I896="SEEKSIRE","SEEKSIRE",IF('Application Form'!I896="SEEKSIRE+PV","SEEKSIRE",IF('Application Form'!I896="GGP50K","GGP50K",IF('Application Form'!I896="GGP50K+PV","GGP50K",IF('Application Form'!I896="GGPHD (150K)","GGPHD (150K)",IF('Application Form'!I896="GGPHD+PV","GGPHD",IF('Application Form'!I896="PV","",IF('Application Form'!I896="POLL","",IF('Application Form'!I896="MSTN","MSTN",IF('Application Form'!I896="COAT","COAT",IF('Application Form'!I896="PI","PI",IF('Application Form'!I896="POLL_50K (add on)*","POLL_50K (add on)*",IF('Application Form'!I896="POLL_HD (add on)*","POLL_HD (add_on)*",IF('Application Form'!I896="MSTN_50K (add_on)*","MSTN_50K (add_on)*",IF('Application Form'!I896="MSTN_HD (add on)*","MSTN_HD (add on)*",IF('Application Form'!I896="STORE","STORE",IF('Application Form'!I896="HE","HE","")))))))))))))))))))),"ERROR"))))</f>
        <v/>
      </c>
      <c r="O885" t="str">
        <f>IF(AND(F885="",'Application Form'!H896=""),"",IF(AND(F885="",'Application Form'!H896&lt;&gt;"",'Application Form'!I896=""),"",IF(AND(F885&lt;&gt;"",'Application Form'!I896=""),"",IF(AND(F885&lt;&gt;"",'Application Form'!I896&lt;&gt;"",'Application Form'!J896=""),"",IF(AND(F885="",'Application Form'!H896&lt;&gt;"",'Application Form'!I896&lt;&gt;""),IF('Application Form'!I896="SKSTD_BDL","SKSTD_BDL",IF('Application Form'!I896="MIP","MIP",IF('Application Form'!I896="MIP+PV","MIP",IF('Application Form'!I896="SEEKSIRE","SEEKSIRE",IF('Application Form'!I896="SEEKSIRE+PV","SEEKSIRE",IF('Application Form'!I896="GGP50K","GGP50K",IF('Application Form'!I896="GGP50K+PV","GGP50K",IF('Application Form'!I896="GGPHD (150K)","GGPHD (150K)",IF('Application Form'!I896="GGPHD+PV","GGPHD",IF('Application Form'!I896="PV","",IF('Application Form'!I896="POLL","",IF('Application Form'!I896="MSTN","MSTN",IF('Application Form'!I896="COAT","COAT",IF('Application Form'!I896="PI","PI",IF('Application Form'!I896="POLL_50K (add on)*","POLL_50K (add on)*",IF('Application Form'!I896="POLL_HD (add on)*","POLL_HD (add_on)*",IF('Application Form'!I896="MSTN_50K (add_on)*","MSTN_50K (add_on)*",IF('Application Form'!I896="MSTN_HD (add on)*","MSTN_HD (add on)*",IF('Application Form'!I896="STORE","STORE",IF('Application Form'!I896="HE","HE","ERROR")))))))))))))))))))),IF(AND(F885&lt;&gt;"",'Application Form'!I896&lt;&gt;"",'Application Form'!J896&lt;&gt;""),IF('Application Form'!J896="SKSTD_BDL","SKSTD_BDL",IF('Application Form'!J896="MIP","MIP",IF('Application Form'!J896="MIP+PV","MIP",IF('Application Form'!J896="SEEKSIRE","SEEKSIRE",IF('Application Form'!J896="SEEKSIRE+PV","SEEKSIRE",IF('Application Form'!J896="GGP50K","GGP50K",IF('Application Form'!J896="GGP50K+PV","GGP50K",IF('Application Form'!J896="GGPHD (150K)","GGPHD (150K)",IF('Application Form'!J896="GGPHD+PV","GGPHD",IF('Application Form'!J896="PV","",IF('Application Form'!J896="POLL","",IF('Application Form'!J896="MSTN","MSTN",IF('Application Form'!J896="COAT","COAT",IF('Application Form'!J896="PI","PI",IF('Application Form'!J896="POLL_50K (add on)*","POLL_50K (add on)*",IF('Application Form'!J896="POLL_HD (add on)*","POLL_HD (add_on)*",IF('Application Form'!J896="MSTN_50K (add_on)*","MSTN_50K (add_on)*",IF('Application Form'!J896="MSTN_HD (add on)*","MSTN_HD (add on)*",IF('Application Form'!J896="STORE","STORE",IF('Application Form'!J896="HE","HE","")))))))))))))))))))),"ERROR"))))))</f>
        <v/>
      </c>
      <c r="P885" t="str">
        <f>IF(AND(F885="",O885&lt;&gt;""),IF('Application Form'!J896="SKSTD_BDL","SKSTD_BDL",IF('Application Form'!J896="MIP","MIP",IF('Application Form'!J896="MIP+PV","MIP",IF('Application Form'!J896="SEEKSIRE","SEEKSIRE",IF('Application Form'!J896="SEEKSIRE+PV","SEEKSIRE",IF('Application Form'!J896="GGP50K","GGP50K",IF('Application Form'!J896="GGP50K+PV","GGP50K",IF('Application Form'!J896="GGPHD (150K)","GGPHD (150K)",IF('Application Form'!J896="GGPHD+PV","GGPHD",IF('Application Form'!J896="PV","",IF('Application Form'!J896="POLL","",IF('Application Form'!J896="MSTN","MSTN",IF('Application Form'!J896="COAT","COAT",IF('Application Form'!J896="PI","PI",IF('Application Form'!J896="POLL_50K (add on)*","POLL_50K (add on)*",IF('Application Form'!J896="POLL_HD (add on)*","POLL_HD (add_on)*",IF('Application Form'!J896="MSTN_50K (add_on)*","MSTN_50K (add_on)*",IF('Application Form'!J896="MSTN_HD (add on)*","MSTN_HD (add on)*",IF('Application Form'!J896="STORE","STORE",IF('Application Form'!J896="HE","HE","")))))))))))))))))))),"")</f>
        <v/>
      </c>
    </row>
    <row r="886" spans="1:16" x14ac:dyDescent="0.25">
      <c r="A886" s="72">
        <f>'Application Form'!E897</f>
        <v>0</v>
      </c>
      <c r="B886" t="str">
        <f>IF('Application Form'!C897="Hair","H",IF('Application Form'!C897="Done","D",IF('Application Form'!C897="Semen","S",IF('Application Form'!C897="TSU","T",""))))</f>
        <v/>
      </c>
      <c r="C886" t="str">
        <f t="shared" si="13"/>
        <v>NAA</v>
      </c>
      <c r="F886" t="str">
        <f>IF('Application Form'!H897="SKSTD_BDL","SKSTD_BDL",IF('Application Form'!H897="MIP","MIP",IF('Application Form'!H897="MIP+PV","MIP",IF('Application Form'!H897="SEEKSIRE","SEEKSIRE",IF('Application Form'!H897="SEEKSIRE+PV","SEEKSIRE",IF('Application Form'!H897="GGP50K","GGP50K",IF('Application Form'!H897="GGP50K+PV","GGP50K",IF('Application Form'!H897="GGPHD (150K)","GGPHD (150K)",IF('Application Form'!H897="GGPHD+PV","GGPHD",IF('Application Form'!H897="PV","",IF('Application Form'!H897="POLL","",IF('Application Form'!H897="MSTN","",IF('Application Form'!H897="COAT","",IF('Application Form'!H897="PI","",IF('Application Form'!H897="POLL_50K (add on)*","",IF('Application Form'!H897="POLL_HD (add on)*","",IF('Application Form'!H897="MSTN_50K (add_on)*","",IF('Application Form'!H897="MSTN_HD (add on)*","",IF('Application Form'!H897="STORE","STORE",IF('Application Form'!H897="HE","HE",""))))))))))))))))))))</f>
        <v/>
      </c>
      <c r="G886" t="str">
        <f>IF(OR(RIGHT('Application Form'!H897,2)="PV",RIGHT('Application Form'!I897,2)="PV",RIGHT('Application Form'!J897,2)="PV"),"Yes","")</f>
        <v/>
      </c>
      <c r="H886" s="81" t="str">
        <f>IF(ISBLANK(IF(F886="SKSTD_BDL",'Application Form'!M897,IF('Office Use Only - DONT TOUCH!!!'!G886="Yes",'Application Form'!M897,""))),"",IF(F886="SKSTD_BDL",'Application Form'!M897,IF('Office Use Only - DONT TOUCH!!!'!G886="Yes",'Application Form'!M897,"")))</f>
        <v/>
      </c>
      <c r="K886" t="str">
        <f>IF(ISBLANK(IF(F886="SKSTD_BDL",'Application Form'!O897,IF('Office Use Only - DONT TOUCH!!!'!G886="Yes",'Application Form'!O897,""))),"",IF(F886="SKSTD_BDL",'Application Form'!O897,IF('Office Use Only - DONT TOUCH!!!'!G886="Yes",'Application Form'!O897,"")))</f>
        <v/>
      </c>
      <c r="N886" t="str">
        <f>IF(AND(F886="",'Application Form'!H897=""),"",IF(AND(F886="",'Application Form'!H897&lt;&gt;""),'Application Form'!H897,IF(AND(F886&lt;&gt;"",'Application Form'!I897=""),"",IF(AND(F886&lt;&gt;"",'Application Form'!I897&lt;&gt;""),IF('Application Form'!I897="SKSTD_BDL","SKSTD_BDL",IF('Application Form'!I897="MIP","MIP",IF('Application Form'!I897="MIP+PV","MIP",IF('Application Form'!I897="SEEKSIRE","SEEKSIRE",IF('Application Form'!I897="SEEKSIRE+PV","SEEKSIRE",IF('Application Form'!I897="GGP50K","GGP50K",IF('Application Form'!I897="GGP50K+PV","GGP50K",IF('Application Form'!I897="GGPHD (150K)","GGPHD (150K)",IF('Application Form'!I897="GGPHD+PV","GGPHD",IF('Application Form'!I897="PV","",IF('Application Form'!I897="POLL","",IF('Application Form'!I897="MSTN","MSTN",IF('Application Form'!I897="COAT","COAT",IF('Application Form'!I897="PI","PI",IF('Application Form'!I897="POLL_50K (add on)*","POLL_50K (add on)*",IF('Application Form'!I897="POLL_HD (add on)*","POLL_HD (add_on)*",IF('Application Form'!I897="MSTN_50K (add_on)*","MSTN_50K (add_on)*",IF('Application Form'!I897="MSTN_HD (add on)*","MSTN_HD (add on)*",IF('Application Form'!I897="STORE","STORE",IF('Application Form'!I897="HE","HE","")))))))))))))))))))),"ERROR"))))</f>
        <v/>
      </c>
      <c r="O886" t="str">
        <f>IF(AND(F886="",'Application Form'!H897=""),"",IF(AND(F886="",'Application Form'!H897&lt;&gt;"",'Application Form'!I897=""),"",IF(AND(F886&lt;&gt;"",'Application Form'!I897=""),"",IF(AND(F886&lt;&gt;"",'Application Form'!I897&lt;&gt;"",'Application Form'!J897=""),"",IF(AND(F886="",'Application Form'!H897&lt;&gt;"",'Application Form'!I897&lt;&gt;""),IF('Application Form'!I897="SKSTD_BDL","SKSTD_BDL",IF('Application Form'!I897="MIP","MIP",IF('Application Form'!I897="MIP+PV","MIP",IF('Application Form'!I897="SEEKSIRE","SEEKSIRE",IF('Application Form'!I897="SEEKSIRE+PV","SEEKSIRE",IF('Application Form'!I897="GGP50K","GGP50K",IF('Application Form'!I897="GGP50K+PV","GGP50K",IF('Application Form'!I897="GGPHD (150K)","GGPHD (150K)",IF('Application Form'!I897="GGPHD+PV","GGPHD",IF('Application Form'!I897="PV","",IF('Application Form'!I897="POLL","",IF('Application Form'!I897="MSTN","MSTN",IF('Application Form'!I897="COAT","COAT",IF('Application Form'!I897="PI","PI",IF('Application Form'!I897="POLL_50K (add on)*","POLL_50K (add on)*",IF('Application Form'!I897="POLL_HD (add on)*","POLL_HD (add_on)*",IF('Application Form'!I897="MSTN_50K (add_on)*","MSTN_50K (add_on)*",IF('Application Form'!I897="MSTN_HD (add on)*","MSTN_HD (add on)*",IF('Application Form'!I897="STORE","STORE",IF('Application Form'!I897="HE","HE","ERROR")))))))))))))))))))),IF(AND(F886&lt;&gt;"",'Application Form'!I897&lt;&gt;"",'Application Form'!J897&lt;&gt;""),IF('Application Form'!J897="SKSTD_BDL","SKSTD_BDL",IF('Application Form'!J897="MIP","MIP",IF('Application Form'!J897="MIP+PV","MIP",IF('Application Form'!J897="SEEKSIRE","SEEKSIRE",IF('Application Form'!J897="SEEKSIRE+PV","SEEKSIRE",IF('Application Form'!J897="GGP50K","GGP50K",IF('Application Form'!J897="GGP50K+PV","GGP50K",IF('Application Form'!J897="GGPHD (150K)","GGPHD (150K)",IF('Application Form'!J897="GGPHD+PV","GGPHD",IF('Application Form'!J897="PV","",IF('Application Form'!J897="POLL","",IF('Application Form'!J897="MSTN","MSTN",IF('Application Form'!J897="COAT","COAT",IF('Application Form'!J897="PI","PI",IF('Application Form'!J897="POLL_50K (add on)*","POLL_50K (add on)*",IF('Application Form'!J897="POLL_HD (add on)*","POLL_HD (add_on)*",IF('Application Form'!J897="MSTN_50K (add_on)*","MSTN_50K (add_on)*",IF('Application Form'!J897="MSTN_HD (add on)*","MSTN_HD (add on)*",IF('Application Form'!J897="STORE","STORE",IF('Application Form'!J897="HE","HE","")))))))))))))))))))),"ERROR"))))))</f>
        <v/>
      </c>
      <c r="P886" t="str">
        <f>IF(AND(F886="",O886&lt;&gt;""),IF('Application Form'!J897="SKSTD_BDL","SKSTD_BDL",IF('Application Form'!J897="MIP","MIP",IF('Application Form'!J897="MIP+PV","MIP",IF('Application Form'!J897="SEEKSIRE","SEEKSIRE",IF('Application Form'!J897="SEEKSIRE+PV","SEEKSIRE",IF('Application Form'!J897="GGP50K","GGP50K",IF('Application Form'!J897="GGP50K+PV","GGP50K",IF('Application Form'!J897="GGPHD (150K)","GGPHD (150K)",IF('Application Form'!J897="GGPHD+PV","GGPHD",IF('Application Form'!J897="PV","",IF('Application Form'!J897="POLL","",IF('Application Form'!J897="MSTN","MSTN",IF('Application Form'!J897="COAT","COAT",IF('Application Form'!J897="PI","PI",IF('Application Form'!J897="POLL_50K (add on)*","POLL_50K (add on)*",IF('Application Form'!J897="POLL_HD (add on)*","POLL_HD (add_on)*",IF('Application Form'!J897="MSTN_50K (add_on)*","MSTN_50K (add_on)*",IF('Application Form'!J897="MSTN_HD (add on)*","MSTN_HD (add on)*",IF('Application Form'!J897="STORE","STORE",IF('Application Form'!J897="HE","HE","")))))))))))))))))))),"")</f>
        <v/>
      </c>
    </row>
    <row r="887" spans="1:16" x14ac:dyDescent="0.25">
      <c r="A887" s="72">
        <f>'Application Form'!E898</f>
        <v>0</v>
      </c>
      <c r="B887" t="str">
        <f>IF('Application Form'!C898="Hair","H",IF('Application Form'!C898="Done","D",IF('Application Form'!C898="Semen","S",IF('Application Form'!C898="TSU","T",""))))</f>
        <v/>
      </c>
      <c r="C887" t="str">
        <f t="shared" si="13"/>
        <v>NAA</v>
      </c>
      <c r="F887" t="str">
        <f>IF('Application Form'!H898="SKSTD_BDL","SKSTD_BDL",IF('Application Form'!H898="MIP","MIP",IF('Application Form'!H898="MIP+PV","MIP",IF('Application Form'!H898="SEEKSIRE","SEEKSIRE",IF('Application Form'!H898="SEEKSIRE+PV","SEEKSIRE",IF('Application Form'!H898="GGP50K","GGP50K",IF('Application Form'!H898="GGP50K+PV","GGP50K",IF('Application Form'!H898="GGPHD (150K)","GGPHD (150K)",IF('Application Form'!H898="GGPHD+PV","GGPHD",IF('Application Form'!H898="PV","",IF('Application Form'!H898="POLL","",IF('Application Form'!H898="MSTN","",IF('Application Form'!H898="COAT","",IF('Application Form'!H898="PI","",IF('Application Form'!H898="POLL_50K (add on)*","",IF('Application Form'!H898="POLL_HD (add on)*","",IF('Application Form'!H898="MSTN_50K (add_on)*","",IF('Application Form'!H898="MSTN_HD (add on)*","",IF('Application Form'!H898="STORE","STORE",IF('Application Form'!H898="HE","HE",""))))))))))))))))))))</f>
        <v/>
      </c>
      <c r="G887" t="str">
        <f>IF(OR(RIGHT('Application Form'!H898,2)="PV",RIGHT('Application Form'!I898,2)="PV",RIGHT('Application Form'!J898,2)="PV"),"Yes","")</f>
        <v/>
      </c>
      <c r="H887" s="81" t="str">
        <f>IF(ISBLANK(IF(F887="SKSTD_BDL",'Application Form'!M898,IF('Office Use Only - DONT TOUCH!!!'!G887="Yes",'Application Form'!M898,""))),"",IF(F887="SKSTD_BDL",'Application Form'!M898,IF('Office Use Only - DONT TOUCH!!!'!G887="Yes",'Application Form'!M898,"")))</f>
        <v/>
      </c>
      <c r="K887" t="str">
        <f>IF(ISBLANK(IF(F887="SKSTD_BDL",'Application Form'!O898,IF('Office Use Only - DONT TOUCH!!!'!G887="Yes",'Application Form'!O898,""))),"",IF(F887="SKSTD_BDL",'Application Form'!O898,IF('Office Use Only - DONT TOUCH!!!'!G887="Yes",'Application Form'!O898,"")))</f>
        <v/>
      </c>
      <c r="N887" t="str">
        <f>IF(AND(F887="",'Application Form'!H898=""),"",IF(AND(F887="",'Application Form'!H898&lt;&gt;""),'Application Form'!H898,IF(AND(F887&lt;&gt;"",'Application Form'!I898=""),"",IF(AND(F887&lt;&gt;"",'Application Form'!I898&lt;&gt;""),IF('Application Form'!I898="SKSTD_BDL","SKSTD_BDL",IF('Application Form'!I898="MIP","MIP",IF('Application Form'!I898="MIP+PV","MIP",IF('Application Form'!I898="SEEKSIRE","SEEKSIRE",IF('Application Form'!I898="SEEKSIRE+PV","SEEKSIRE",IF('Application Form'!I898="GGP50K","GGP50K",IF('Application Form'!I898="GGP50K+PV","GGP50K",IF('Application Form'!I898="GGPHD (150K)","GGPHD (150K)",IF('Application Form'!I898="GGPHD+PV","GGPHD",IF('Application Form'!I898="PV","",IF('Application Form'!I898="POLL","",IF('Application Form'!I898="MSTN","MSTN",IF('Application Form'!I898="COAT","COAT",IF('Application Form'!I898="PI","PI",IF('Application Form'!I898="POLL_50K (add on)*","POLL_50K (add on)*",IF('Application Form'!I898="POLL_HD (add on)*","POLL_HD (add_on)*",IF('Application Form'!I898="MSTN_50K (add_on)*","MSTN_50K (add_on)*",IF('Application Form'!I898="MSTN_HD (add on)*","MSTN_HD (add on)*",IF('Application Form'!I898="STORE","STORE",IF('Application Form'!I898="HE","HE","")))))))))))))))))))),"ERROR"))))</f>
        <v/>
      </c>
      <c r="O887" t="str">
        <f>IF(AND(F887="",'Application Form'!H898=""),"",IF(AND(F887="",'Application Form'!H898&lt;&gt;"",'Application Form'!I898=""),"",IF(AND(F887&lt;&gt;"",'Application Form'!I898=""),"",IF(AND(F887&lt;&gt;"",'Application Form'!I898&lt;&gt;"",'Application Form'!J898=""),"",IF(AND(F887="",'Application Form'!H898&lt;&gt;"",'Application Form'!I898&lt;&gt;""),IF('Application Form'!I898="SKSTD_BDL","SKSTD_BDL",IF('Application Form'!I898="MIP","MIP",IF('Application Form'!I898="MIP+PV","MIP",IF('Application Form'!I898="SEEKSIRE","SEEKSIRE",IF('Application Form'!I898="SEEKSIRE+PV","SEEKSIRE",IF('Application Form'!I898="GGP50K","GGP50K",IF('Application Form'!I898="GGP50K+PV","GGP50K",IF('Application Form'!I898="GGPHD (150K)","GGPHD (150K)",IF('Application Form'!I898="GGPHD+PV","GGPHD",IF('Application Form'!I898="PV","",IF('Application Form'!I898="POLL","",IF('Application Form'!I898="MSTN","MSTN",IF('Application Form'!I898="COAT","COAT",IF('Application Form'!I898="PI","PI",IF('Application Form'!I898="POLL_50K (add on)*","POLL_50K (add on)*",IF('Application Form'!I898="POLL_HD (add on)*","POLL_HD (add_on)*",IF('Application Form'!I898="MSTN_50K (add_on)*","MSTN_50K (add_on)*",IF('Application Form'!I898="MSTN_HD (add on)*","MSTN_HD (add on)*",IF('Application Form'!I898="STORE","STORE",IF('Application Form'!I898="HE","HE","ERROR")))))))))))))))))))),IF(AND(F887&lt;&gt;"",'Application Form'!I898&lt;&gt;"",'Application Form'!J898&lt;&gt;""),IF('Application Form'!J898="SKSTD_BDL","SKSTD_BDL",IF('Application Form'!J898="MIP","MIP",IF('Application Form'!J898="MIP+PV","MIP",IF('Application Form'!J898="SEEKSIRE","SEEKSIRE",IF('Application Form'!J898="SEEKSIRE+PV","SEEKSIRE",IF('Application Form'!J898="GGP50K","GGP50K",IF('Application Form'!J898="GGP50K+PV","GGP50K",IF('Application Form'!J898="GGPHD (150K)","GGPHD (150K)",IF('Application Form'!J898="GGPHD+PV","GGPHD",IF('Application Form'!J898="PV","",IF('Application Form'!J898="POLL","",IF('Application Form'!J898="MSTN","MSTN",IF('Application Form'!J898="COAT","COAT",IF('Application Form'!J898="PI","PI",IF('Application Form'!J898="POLL_50K (add on)*","POLL_50K (add on)*",IF('Application Form'!J898="POLL_HD (add on)*","POLL_HD (add_on)*",IF('Application Form'!J898="MSTN_50K (add_on)*","MSTN_50K (add_on)*",IF('Application Form'!J898="MSTN_HD (add on)*","MSTN_HD (add on)*",IF('Application Form'!J898="STORE","STORE",IF('Application Form'!J898="HE","HE","")))))))))))))))))))),"ERROR"))))))</f>
        <v/>
      </c>
      <c r="P887" t="str">
        <f>IF(AND(F887="",O887&lt;&gt;""),IF('Application Form'!J898="SKSTD_BDL","SKSTD_BDL",IF('Application Form'!J898="MIP","MIP",IF('Application Form'!J898="MIP+PV","MIP",IF('Application Form'!J898="SEEKSIRE","SEEKSIRE",IF('Application Form'!J898="SEEKSIRE+PV","SEEKSIRE",IF('Application Form'!J898="GGP50K","GGP50K",IF('Application Form'!J898="GGP50K+PV","GGP50K",IF('Application Form'!J898="GGPHD (150K)","GGPHD (150K)",IF('Application Form'!J898="GGPHD+PV","GGPHD",IF('Application Form'!J898="PV","",IF('Application Form'!J898="POLL","",IF('Application Form'!J898="MSTN","MSTN",IF('Application Form'!J898="COAT","COAT",IF('Application Form'!J898="PI","PI",IF('Application Form'!J898="POLL_50K (add on)*","POLL_50K (add on)*",IF('Application Form'!J898="POLL_HD (add on)*","POLL_HD (add_on)*",IF('Application Form'!J898="MSTN_50K (add_on)*","MSTN_50K (add_on)*",IF('Application Form'!J898="MSTN_HD (add on)*","MSTN_HD (add on)*",IF('Application Form'!J898="STORE","STORE",IF('Application Form'!J898="HE","HE","")))))))))))))))))))),"")</f>
        <v/>
      </c>
    </row>
    <row r="888" spans="1:16" x14ac:dyDescent="0.25">
      <c r="A888" s="72">
        <f>'Application Form'!E899</f>
        <v>0</v>
      </c>
      <c r="B888" t="str">
        <f>IF('Application Form'!C899="Hair","H",IF('Application Form'!C899="Done","D",IF('Application Form'!C899="Semen","S",IF('Application Form'!C899="TSU","T",""))))</f>
        <v/>
      </c>
      <c r="C888" t="str">
        <f t="shared" si="13"/>
        <v>NAA</v>
      </c>
      <c r="F888" t="str">
        <f>IF('Application Form'!H899="SKSTD_BDL","SKSTD_BDL",IF('Application Form'!H899="MIP","MIP",IF('Application Form'!H899="MIP+PV","MIP",IF('Application Form'!H899="SEEKSIRE","SEEKSIRE",IF('Application Form'!H899="SEEKSIRE+PV","SEEKSIRE",IF('Application Form'!H899="GGP50K","GGP50K",IF('Application Form'!H899="GGP50K+PV","GGP50K",IF('Application Form'!H899="GGPHD (150K)","GGPHD (150K)",IF('Application Form'!H899="GGPHD+PV","GGPHD",IF('Application Form'!H899="PV","",IF('Application Form'!H899="POLL","",IF('Application Form'!H899="MSTN","",IF('Application Form'!H899="COAT","",IF('Application Form'!H899="PI","",IF('Application Form'!H899="POLL_50K (add on)*","",IF('Application Form'!H899="POLL_HD (add on)*","",IF('Application Form'!H899="MSTN_50K (add_on)*","",IF('Application Form'!H899="MSTN_HD (add on)*","",IF('Application Form'!H899="STORE","STORE",IF('Application Form'!H899="HE","HE",""))))))))))))))))))))</f>
        <v/>
      </c>
      <c r="G888" t="str">
        <f>IF(OR(RIGHT('Application Form'!H899,2)="PV",RIGHT('Application Form'!I899,2)="PV",RIGHT('Application Form'!J899,2)="PV"),"Yes","")</f>
        <v/>
      </c>
      <c r="H888" s="81" t="str">
        <f>IF(ISBLANK(IF(F888="SKSTD_BDL",'Application Form'!M899,IF('Office Use Only - DONT TOUCH!!!'!G888="Yes",'Application Form'!M899,""))),"",IF(F888="SKSTD_BDL",'Application Form'!M899,IF('Office Use Only - DONT TOUCH!!!'!G888="Yes",'Application Form'!M899,"")))</f>
        <v/>
      </c>
      <c r="K888" t="str">
        <f>IF(ISBLANK(IF(F888="SKSTD_BDL",'Application Form'!O899,IF('Office Use Only - DONT TOUCH!!!'!G888="Yes",'Application Form'!O899,""))),"",IF(F888="SKSTD_BDL",'Application Form'!O899,IF('Office Use Only - DONT TOUCH!!!'!G888="Yes",'Application Form'!O899,"")))</f>
        <v/>
      </c>
      <c r="N888" t="str">
        <f>IF(AND(F888="",'Application Form'!H899=""),"",IF(AND(F888="",'Application Form'!H899&lt;&gt;""),'Application Form'!H899,IF(AND(F888&lt;&gt;"",'Application Form'!I899=""),"",IF(AND(F888&lt;&gt;"",'Application Form'!I899&lt;&gt;""),IF('Application Form'!I899="SKSTD_BDL","SKSTD_BDL",IF('Application Form'!I899="MIP","MIP",IF('Application Form'!I899="MIP+PV","MIP",IF('Application Form'!I899="SEEKSIRE","SEEKSIRE",IF('Application Form'!I899="SEEKSIRE+PV","SEEKSIRE",IF('Application Form'!I899="GGP50K","GGP50K",IF('Application Form'!I899="GGP50K+PV","GGP50K",IF('Application Form'!I899="GGPHD (150K)","GGPHD (150K)",IF('Application Form'!I899="GGPHD+PV","GGPHD",IF('Application Form'!I899="PV","",IF('Application Form'!I899="POLL","",IF('Application Form'!I899="MSTN","MSTN",IF('Application Form'!I899="COAT","COAT",IF('Application Form'!I899="PI","PI",IF('Application Form'!I899="POLL_50K (add on)*","POLL_50K (add on)*",IF('Application Form'!I899="POLL_HD (add on)*","POLL_HD (add_on)*",IF('Application Form'!I899="MSTN_50K (add_on)*","MSTN_50K (add_on)*",IF('Application Form'!I899="MSTN_HD (add on)*","MSTN_HD (add on)*",IF('Application Form'!I899="STORE","STORE",IF('Application Form'!I899="HE","HE","")))))))))))))))))))),"ERROR"))))</f>
        <v/>
      </c>
      <c r="O888" t="str">
        <f>IF(AND(F888="",'Application Form'!H899=""),"",IF(AND(F888="",'Application Form'!H899&lt;&gt;"",'Application Form'!I899=""),"",IF(AND(F888&lt;&gt;"",'Application Form'!I899=""),"",IF(AND(F888&lt;&gt;"",'Application Form'!I899&lt;&gt;"",'Application Form'!J899=""),"",IF(AND(F888="",'Application Form'!H899&lt;&gt;"",'Application Form'!I899&lt;&gt;""),IF('Application Form'!I899="SKSTD_BDL","SKSTD_BDL",IF('Application Form'!I899="MIP","MIP",IF('Application Form'!I899="MIP+PV","MIP",IF('Application Form'!I899="SEEKSIRE","SEEKSIRE",IF('Application Form'!I899="SEEKSIRE+PV","SEEKSIRE",IF('Application Form'!I899="GGP50K","GGP50K",IF('Application Form'!I899="GGP50K+PV","GGP50K",IF('Application Form'!I899="GGPHD (150K)","GGPHD (150K)",IF('Application Form'!I899="GGPHD+PV","GGPHD",IF('Application Form'!I899="PV","",IF('Application Form'!I899="POLL","",IF('Application Form'!I899="MSTN","MSTN",IF('Application Form'!I899="COAT","COAT",IF('Application Form'!I899="PI","PI",IF('Application Form'!I899="POLL_50K (add on)*","POLL_50K (add on)*",IF('Application Form'!I899="POLL_HD (add on)*","POLL_HD (add_on)*",IF('Application Form'!I899="MSTN_50K (add_on)*","MSTN_50K (add_on)*",IF('Application Form'!I899="MSTN_HD (add on)*","MSTN_HD (add on)*",IF('Application Form'!I899="STORE","STORE",IF('Application Form'!I899="HE","HE","ERROR")))))))))))))))))))),IF(AND(F888&lt;&gt;"",'Application Form'!I899&lt;&gt;"",'Application Form'!J899&lt;&gt;""),IF('Application Form'!J899="SKSTD_BDL","SKSTD_BDL",IF('Application Form'!J899="MIP","MIP",IF('Application Form'!J899="MIP+PV","MIP",IF('Application Form'!J899="SEEKSIRE","SEEKSIRE",IF('Application Form'!J899="SEEKSIRE+PV","SEEKSIRE",IF('Application Form'!J899="GGP50K","GGP50K",IF('Application Form'!J899="GGP50K+PV","GGP50K",IF('Application Form'!J899="GGPHD (150K)","GGPHD (150K)",IF('Application Form'!J899="GGPHD+PV","GGPHD",IF('Application Form'!J899="PV","",IF('Application Form'!J899="POLL","",IF('Application Form'!J899="MSTN","MSTN",IF('Application Form'!J899="COAT","COAT",IF('Application Form'!J899="PI","PI",IF('Application Form'!J899="POLL_50K (add on)*","POLL_50K (add on)*",IF('Application Form'!J899="POLL_HD (add on)*","POLL_HD (add_on)*",IF('Application Form'!J899="MSTN_50K (add_on)*","MSTN_50K (add_on)*",IF('Application Form'!J899="MSTN_HD (add on)*","MSTN_HD (add on)*",IF('Application Form'!J899="STORE","STORE",IF('Application Form'!J899="HE","HE","")))))))))))))))))))),"ERROR"))))))</f>
        <v/>
      </c>
      <c r="P888" t="str">
        <f>IF(AND(F888="",O888&lt;&gt;""),IF('Application Form'!J899="SKSTD_BDL","SKSTD_BDL",IF('Application Form'!J899="MIP","MIP",IF('Application Form'!J899="MIP+PV","MIP",IF('Application Form'!J899="SEEKSIRE","SEEKSIRE",IF('Application Form'!J899="SEEKSIRE+PV","SEEKSIRE",IF('Application Form'!J899="GGP50K","GGP50K",IF('Application Form'!J899="GGP50K+PV","GGP50K",IF('Application Form'!J899="GGPHD (150K)","GGPHD (150K)",IF('Application Form'!J899="GGPHD+PV","GGPHD",IF('Application Form'!J899="PV","",IF('Application Form'!J899="POLL","",IF('Application Form'!J899="MSTN","MSTN",IF('Application Form'!J899="COAT","COAT",IF('Application Form'!J899="PI","PI",IF('Application Form'!J899="POLL_50K (add on)*","POLL_50K (add on)*",IF('Application Form'!J899="POLL_HD (add on)*","POLL_HD (add_on)*",IF('Application Form'!J899="MSTN_50K (add_on)*","MSTN_50K (add_on)*",IF('Application Form'!J899="MSTN_HD (add on)*","MSTN_HD (add on)*",IF('Application Form'!J899="STORE","STORE",IF('Application Form'!J899="HE","HE","")))))))))))))))))))),"")</f>
        <v/>
      </c>
    </row>
    <row r="889" spans="1:16" x14ac:dyDescent="0.25">
      <c r="A889" s="72">
        <f>'Application Form'!E900</f>
        <v>0</v>
      </c>
      <c r="B889" t="str">
        <f>IF('Application Form'!C900="Hair","H",IF('Application Form'!C900="Done","D",IF('Application Form'!C900="Semen","S",IF('Application Form'!C900="TSU","T",""))))</f>
        <v/>
      </c>
      <c r="C889" t="str">
        <f t="shared" si="13"/>
        <v>NAA</v>
      </c>
      <c r="F889" t="str">
        <f>IF('Application Form'!H900="SKSTD_BDL","SKSTD_BDL",IF('Application Form'!H900="MIP","MIP",IF('Application Form'!H900="MIP+PV","MIP",IF('Application Form'!H900="SEEKSIRE","SEEKSIRE",IF('Application Form'!H900="SEEKSIRE+PV","SEEKSIRE",IF('Application Form'!H900="GGP50K","GGP50K",IF('Application Form'!H900="GGP50K+PV","GGP50K",IF('Application Form'!H900="GGPHD (150K)","GGPHD (150K)",IF('Application Form'!H900="GGPHD+PV","GGPHD",IF('Application Form'!H900="PV","",IF('Application Form'!H900="POLL","",IF('Application Form'!H900="MSTN","",IF('Application Form'!H900="COAT","",IF('Application Form'!H900="PI","",IF('Application Form'!H900="POLL_50K (add on)*","",IF('Application Form'!H900="POLL_HD (add on)*","",IF('Application Form'!H900="MSTN_50K (add_on)*","",IF('Application Form'!H900="MSTN_HD (add on)*","",IF('Application Form'!H900="STORE","STORE",IF('Application Form'!H900="HE","HE",""))))))))))))))))))))</f>
        <v/>
      </c>
      <c r="G889" t="str">
        <f>IF(OR(RIGHT('Application Form'!H900,2)="PV",RIGHT('Application Form'!I900,2)="PV",RIGHT('Application Form'!J900,2)="PV"),"Yes","")</f>
        <v/>
      </c>
      <c r="H889" s="81" t="str">
        <f>IF(ISBLANK(IF(F889="SKSTD_BDL",'Application Form'!M900,IF('Office Use Only - DONT TOUCH!!!'!G889="Yes",'Application Form'!M900,""))),"",IF(F889="SKSTD_BDL",'Application Form'!M900,IF('Office Use Only - DONT TOUCH!!!'!G889="Yes",'Application Form'!M900,"")))</f>
        <v/>
      </c>
      <c r="K889" t="str">
        <f>IF(ISBLANK(IF(F889="SKSTD_BDL",'Application Form'!O900,IF('Office Use Only - DONT TOUCH!!!'!G889="Yes",'Application Form'!O900,""))),"",IF(F889="SKSTD_BDL",'Application Form'!O900,IF('Office Use Only - DONT TOUCH!!!'!G889="Yes",'Application Form'!O900,"")))</f>
        <v/>
      </c>
      <c r="N889" t="str">
        <f>IF(AND(F889="",'Application Form'!H900=""),"",IF(AND(F889="",'Application Form'!H900&lt;&gt;""),'Application Form'!H900,IF(AND(F889&lt;&gt;"",'Application Form'!I900=""),"",IF(AND(F889&lt;&gt;"",'Application Form'!I900&lt;&gt;""),IF('Application Form'!I900="SKSTD_BDL","SKSTD_BDL",IF('Application Form'!I900="MIP","MIP",IF('Application Form'!I900="MIP+PV","MIP",IF('Application Form'!I900="SEEKSIRE","SEEKSIRE",IF('Application Form'!I900="SEEKSIRE+PV","SEEKSIRE",IF('Application Form'!I900="GGP50K","GGP50K",IF('Application Form'!I900="GGP50K+PV","GGP50K",IF('Application Form'!I900="GGPHD (150K)","GGPHD (150K)",IF('Application Form'!I900="GGPHD+PV","GGPHD",IF('Application Form'!I900="PV","",IF('Application Form'!I900="POLL","",IF('Application Form'!I900="MSTN","MSTN",IF('Application Form'!I900="COAT","COAT",IF('Application Form'!I900="PI","PI",IF('Application Form'!I900="POLL_50K (add on)*","POLL_50K (add on)*",IF('Application Form'!I900="POLL_HD (add on)*","POLL_HD (add_on)*",IF('Application Form'!I900="MSTN_50K (add_on)*","MSTN_50K (add_on)*",IF('Application Form'!I900="MSTN_HD (add on)*","MSTN_HD (add on)*",IF('Application Form'!I900="STORE","STORE",IF('Application Form'!I900="HE","HE","")))))))))))))))))))),"ERROR"))))</f>
        <v/>
      </c>
      <c r="O889" t="str">
        <f>IF(AND(F889="",'Application Form'!H900=""),"",IF(AND(F889="",'Application Form'!H900&lt;&gt;"",'Application Form'!I900=""),"",IF(AND(F889&lt;&gt;"",'Application Form'!I900=""),"",IF(AND(F889&lt;&gt;"",'Application Form'!I900&lt;&gt;"",'Application Form'!J900=""),"",IF(AND(F889="",'Application Form'!H900&lt;&gt;"",'Application Form'!I900&lt;&gt;""),IF('Application Form'!I900="SKSTD_BDL","SKSTD_BDL",IF('Application Form'!I900="MIP","MIP",IF('Application Form'!I900="MIP+PV","MIP",IF('Application Form'!I900="SEEKSIRE","SEEKSIRE",IF('Application Form'!I900="SEEKSIRE+PV","SEEKSIRE",IF('Application Form'!I900="GGP50K","GGP50K",IF('Application Form'!I900="GGP50K+PV","GGP50K",IF('Application Form'!I900="GGPHD (150K)","GGPHD (150K)",IF('Application Form'!I900="GGPHD+PV","GGPHD",IF('Application Form'!I900="PV","",IF('Application Form'!I900="POLL","",IF('Application Form'!I900="MSTN","MSTN",IF('Application Form'!I900="COAT","COAT",IF('Application Form'!I900="PI","PI",IF('Application Form'!I900="POLL_50K (add on)*","POLL_50K (add on)*",IF('Application Form'!I900="POLL_HD (add on)*","POLL_HD (add_on)*",IF('Application Form'!I900="MSTN_50K (add_on)*","MSTN_50K (add_on)*",IF('Application Form'!I900="MSTN_HD (add on)*","MSTN_HD (add on)*",IF('Application Form'!I900="STORE","STORE",IF('Application Form'!I900="HE","HE","ERROR")))))))))))))))))))),IF(AND(F889&lt;&gt;"",'Application Form'!I900&lt;&gt;"",'Application Form'!J900&lt;&gt;""),IF('Application Form'!J900="SKSTD_BDL","SKSTD_BDL",IF('Application Form'!J900="MIP","MIP",IF('Application Form'!J900="MIP+PV","MIP",IF('Application Form'!J900="SEEKSIRE","SEEKSIRE",IF('Application Form'!J900="SEEKSIRE+PV","SEEKSIRE",IF('Application Form'!J900="GGP50K","GGP50K",IF('Application Form'!J900="GGP50K+PV","GGP50K",IF('Application Form'!J900="GGPHD (150K)","GGPHD (150K)",IF('Application Form'!J900="GGPHD+PV","GGPHD",IF('Application Form'!J900="PV","",IF('Application Form'!J900="POLL","",IF('Application Form'!J900="MSTN","MSTN",IF('Application Form'!J900="COAT","COAT",IF('Application Form'!J900="PI","PI",IF('Application Form'!J900="POLL_50K (add on)*","POLL_50K (add on)*",IF('Application Form'!J900="POLL_HD (add on)*","POLL_HD (add_on)*",IF('Application Form'!J900="MSTN_50K (add_on)*","MSTN_50K (add_on)*",IF('Application Form'!J900="MSTN_HD (add on)*","MSTN_HD (add on)*",IF('Application Form'!J900="STORE","STORE",IF('Application Form'!J900="HE","HE","")))))))))))))))))))),"ERROR"))))))</f>
        <v/>
      </c>
      <c r="P889" t="str">
        <f>IF(AND(F889="",O889&lt;&gt;""),IF('Application Form'!J900="SKSTD_BDL","SKSTD_BDL",IF('Application Form'!J900="MIP","MIP",IF('Application Form'!J900="MIP+PV","MIP",IF('Application Form'!J900="SEEKSIRE","SEEKSIRE",IF('Application Form'!J900="SEEKSIRE+PV","SEEKSIRE",IF('Application Form'!J900="GGP50K","GGP50K",IF('Application Form'!J900="GGP50K+PV","GGP50K",IF('Application Form'!J900="GGPHD (150K)","GGPHD (150K)",IF('Application Form'!J900="GGPHD+PV","GGPHD",IF('Application Form'!J900="PV","",IF('Application Form'!J900="POLL","",IF('Application Form'!J900="MSTN","MSTN",IF('Application Form'!J900="COAT","COAT",IF('Application Form'!J900="PI","PI",IF('Application Form'!J900="POLL_50K (add on)*","POLL_50K (add on)*",IF('Application Form'!J900="POLL_HD (add on)*","POLL_HD (add_on)*",IF('Application Form'!J900="MSTN_50K (add_on)*","MSTN_50K (add_on)*",IF('Application Form'!J900="MSTN_HD (add on)*","MSTN_HD (add on)*",IF('Application Form'!J900="STORE","STORE",IF('Application Form'!J900="HE","HE","")))))))))))))))))))),"")</f>
        <v/>
      </c>
    </row>
    <row r="890" spans="1:16" x14ac:dyDescent="0.25">
      <c r="A890" s="72">
        <f>'Application Form'!E901</f>
        <v>0</v>
      </c>
      <c r="B890" t="str">
        <f>IF('Application Form'!C901="Hair","H",IF('Application Form'!C901="Done","D",IF('Application Form'!C901="Semen","S",IF('Application Form'!C901="TSU","T",""))))</f>
        <v/>
      </c>
      <c r="C890" t="str">
        <f t="shared" si="13"/>
        <v>NAA</v>
      </c>
      <c r="F890" t="str">
        <f>IF('Application Form'!H901="SKSTD_BDL","SKSTD_BDL",IF('Application Form'!H901="MIP","MIP",IF('Application Form'!H901="MIP+PV","MIP",IF('Application Form'!H901="SEEKSIRE","SEEKSIRE",IF('Application Form'!H901="SEEKSIRE+PV","SEEKSIRE",IF('Application Form'!H901="GGP50K","GGP50K",IF('Application Form'!H901="GGP50K+PV","GGP50K",IF('Application Form'!H901="GGPHD (150K)","GGPHD (150K)",IF('Application Form'!H901="GGPHD+PV","GGPHD",IF('Application Form'!H901="PV","",IF('Application Form'!H901="POLL","",IF('Application Form'!H901="MSTN","",IF('Application Form'!H901="COAT","",IF('Application Form'!H901="PI","",IF('Application Form'!H901="POLL_50K (add on)*","",IF('Application Form'!H901="POLL_HD (add on)*","",IF('Application Form'!H901="MSTN_50K (add_on)*","",IF('Application Form'!H901="MSTN_HD (add on)*","",IF('Application Form'!H901="STORE","STORE",IF('Application Form'!H901="HE","HE",""))))))))))))))))))))</f>
        <v/>
      </c>
      <c r="G890" t="str">
        <f>IF(OR(RIGHT('Application Form'!H901,2)="PV",RIGHT('Application Form'!I901,2)="PV",RIGHT('Application Form'!J901,2)="PV"),"Yes","")</f>
        <v/>
      </c>
      <c r="H890" s="81" t="str">
        <f>IF(ISBLANK(IF(F890="SKSTD_BDL",'Application Form'!M901,IF('Office Use Only - DONT TOUCH!!!'!G890="Yes",'Application Form'!M901,""))),"",IF(F890="SKSTD_BDL",'Application Form'!M901,IF('Office Use Only - DONT TOUCH!!!'!G890="Yes",'Application Form'!M901,"")))</f>
        <v/>
      </c>
      <c r="K890" t="str">
        <f>IF(ISBLANK(IF(F890="SKSTD_BDL",'Application Form'!O901,IF('Office Use Only - DONT TOUCH!!!'!G890="Yes",'Application Form'!O901,""))),"",IF(F890="SKSTD_BDL",'Application Form'!O901,IF('Office Use Only - DONT TOUCH!!!'!G890="Yes",'Application Form'!O901,"")))</f>
        <v/>
      </c>
      <c r="N890" t="str">
        <f>IF(AND(F890="",'Application Form'!H901=""),"",IF(AND(F890="",'Application Form'!H901&lt;&gt;""),'Application Form'!H901,IF(AND(F890&lt;&gt;"",'Application Form'!I901=""),"",IF(AND(F890&lt;&gt;"",'Application Form'!I901&lt;&gt;""),IF('Application Form'!I901="SKSTD_BDL","SKSTD_BDL",IF('Application Form'!I901="MIP","MIP",IF('Application Form'!I901="MIP+PV","MIP",IF('Application Form'!I901="SEEKSIRE","SEEKSIRE",IF('Application Form'!I901="SEEKSIRE+PV","SEEKSIRE",IF('Application Form'!I901="GGP50K","GGP50K",IF('Application Form'!I901="GGP50K+PV","GGP50K",IF('Application Form'!I901="GGPHD (150K)","GGPHD (150K)",IF('Application Form'!I901="GGPHD+PV","GGPHD",IF('Application Form'!I901="PV","",IF('Application Form'!I901="POLL","",IF('Application Form'!I901="MSTN","MSTN",IF('Application Form'!I901="COAT","COAT",IF('Application Form'!I901="PI","PI",IF('Application Form'!I901="POLL_50K (add on)*","POLL_50K (add on)*",IF('Application Form'!I901="POLL_HD (add on)*","POLL_HD (add_on)*",IF('Application Form'!I901="MSTN_50K (add_on)*","MSTN_50K (add_on)*",IF('Application Form'!I901="MSTN_HD (add on)*","MSTN_HD (add on)*",IF('Application Form'!I901="STORE","STORE",IF('Application Form'!I901="HE","HE","")))))))))))))))))))),"ERROR"))))</f>
        <v/>
      </c>
      <c r="O890" t="str">
        <f>IF(AND(F890="",'Application Form'!H901=""),"",IF(AND(F890="",'Application Form'!H901&lt;&gt;"",'Application Form'!I901=""),"",IF(AND(F890&lt;&gt;"",'Application Form'!I901=""),"",IF(AND(F890&lt;&gt;"",'Application Form'!I901&lt;&gt;"",'Application Form'!J901=""),"",IF(AND(F890="",'Application Form'!H901&lt;&gt;"",'Application Form'!I901&lt;&gt;""),IF('Application Form'!I901="SKSTD_BDL","SKSTD_BDL",IF('Application Form'!I901="MIP","MIP",IF('Application Form'!I901="MIP+PV","MIP",IF('Application Form'!I901="SEEKSIRE","SEEKSIRE",IF('Application Form'!I901="SEEKSIRE+PV","SEEKSIRE",IF('Application Form'!I901="GGP50K","GGP50K",IF('Application Form'!I901="GGP50K+PV","GGP50K",IF('Application Form'!I901="GGPHD (150K)","GGPHD (150K)",IF('Application Form'!I901="GGPHD+PV","GGPHD",IF('Application Form'!I901="PV","",IF('Application Form'!I901="POLL","",IF('Application Form'!I901="MSTN","MSTN",IF('Application Form'!I901="COAT","COAT",IF('Application Form'!I901="PI","PI",IF('Application Form'!I901="POLL_50K (add on)*","POLL_50K (add on)*",IF('Application Form'!I901="POLL_HD (add on)*","POLL_HD (add_on)*",IF('Application Form'!I901="MSTN_50K (add_on)*","MSTN_50K (add_on)*",IF('Application Form'!I901="MSTN_HD (add on)*","MSTN_HD (add on)*",IF('Application Form'!I901="STORE","STORE",IF('Application Form'!I901="HE","HE","ERROR")))))))))))))))))))),IF(AND(F890&lt;&gt;"",'Application Form'!I901&lt;&gt;"",'Application Form'!J901&lt;&gt;""),IF('Application Form'!J901="SKSTD_BDL","SKSTD_BDL",IF('Application Form'!J901="MIP","MIP",IF('Application Form'!J901="MIP+PV","MIP",IF('Application Form'!J901="SEEKSIRE","SEEKSIRE",IF('Application Form'!J901="SEEKSIRE+PV","SEEKSIRE",IF('Application Form'!J901="GGP50K","GGP50K",IF('Application Form'!J901="GGP50K+PV","GGP50K",IF('Application Form'!J901="GGPHD (150K)","GGPHD (150K)",IF('Application Form'!J901="GGPHD+PV","GGPHD",IF('Application Form'!J901="PV","",IF('Application Form'!J901="POLL","",IF('Application Form'!J901="MSTN","MSTN",IF('Application Form'!J901="COAT","COAT",IF('Application Form'!J901="PI","PI",IF('Application Form'!J901="POLL_50K (add on)*","POLL_50K (add on)*",IF('Application Form'!J901="POLL_HD (add on)*","POLL_HD (add_on)*",IF('Application Form'!J901="MSTN_50K (add_on)*","MSTN_50K (add_on)*",IF('Application Form'!J901="MSTN_HD (add on)*","MSTN_HD (add on)*",IF('Application Form'!J901="STORE","STORE",IF('Application Form'!J901="HE","HE","")))))))))))))))))))),"ERROR"))))))</f>
        <v/>
      </c>
      <c r="P890" t="str">
        <f>IF(AND(F890="",O890&lt;&gt;""),IF('Application Form'!J901="SKSTD_BDL","SKSTD_BDL",IF('Application Form'!J901="MIP","MIP",IF('Application Form'!J901="MIP+PV","MIP",IF('Application Form'!J901="SEEKSIRE","SEEKSIRE",IF('Application Form'!J901="SEEKSIRE+PV","SEEKSIRE",IF('Application Form'!J901="GGP50K","GGP50K",IF('Application Form'!J901="GGP50K+PV","GGP50K",IF('Application Form'!J901="GGPHD (150K)","GGPHD (150K)",IF('Application Form'!J901="GGPHD+PV","GGPHD",IF('Application Form'!J901="PV","",IF('Application Form'!J901="POLL","",IF('Application Form'!J901="MSTN","MSTN",IF('Application Form'!J901="COAT","COAT",IF('Application Form'!J901="PI","PI",IF('Application Form'!J901="POLL_50K (add on)*","POLL_50K (add on)*",IF('Application Form'!J901="POLL_HD (add on)*","POLL_HD (add_on)*",IF('Application Form'!J901="MSTN_50K (add_on)*","MSTN_50K (add_on)*",IF('Application Form'!J901="MSTN_HD (add on)*","MSTN_HD (add on)*",IF('Application Form'!J901="STORE","STORE",IF('Application Form'!J901="HE","HE","")))))))))))))))))))),"")</f>
        <v/>
      </c>
    </row>
    <row r="891" spans="1:16" x14ac:dyDescent="0.25">
      <c r="A891" s="72">
        <f>'Application Form'!E902</f>
        <v>0</v>
      </c>
      <c r="B891" t="str">
        <f>IF('Application Form'!C902="Hair","H",IF('Application Form'!C902="Done","D",IF('Application Form'!C902="Semen","S",IF('Application Form'!C902="TSU","T",""))))</f>
        <v/>
      </c>
      <c r="C891" t="str">
        <f t="shared" si="13"/>
        <v>NAA</v>
      </c>
      <c r="F891" t="str">
        <f>IF('Application Form'!H902="SKSTD_BDL","SKSTD_BDL",IF('Application Form'!H902="MIP","MIP",IF('Application Form'!H902="MIP+PV","MIP",IF('Application Form'!H902="SEEKSIRE","SEEKSIRE",IF('Application Form'!H902="SEEKSIRE+PV","SEEKSIRE",IF('Application Form'!H902="GGP50K","GGP50K",IF('Application Form'!H902="GGP50K+PV","GGP50K",IF('Application Form'!H902="GGPHD (150K)","GGPHD (150K)",IF('Application Form'!H902="GGPHD+PV","GGPHD",IF('Application Form'!H902="PV","",IF('Application Form'!H902="POLL","",IF('Application Form'!H902="MSTN","",IF('Application Form'!H902="COAT","",IF('Application Form'!H902="PI","",IF('Application Form'!H902="POLL_50K (add on)*","",IF('Application Form'!H902="POLL_HD (add on)*","",IF('Application Form'!H902="MSTN_50K (add_on)*","",IF('Application Form'!H902="MSTN_HD (add on)*","",IF('Application Form'!H902="STORE","STORE",IF('Application Form'!H902="HE","HE",""))))))))))))))))))))</f>
        <v/>
      </c>
      <c r="G891" t="str">
        <f>IF(OR(RIGHT('Application Form'!H902,2)="PV",RIGHT('Application Form'!I902,2)="PV",RIGHT('Application Form'!J902,2)="PV"),"Yes","")</f>
        <v/>
      </c>
      <c r="H891" s="81" t="str">
        <f>IF(ISBLANK(IF(F891="SKSTD_BDL",'Application Form'!M902,IF('Office Use Only - DONT TOUCH!!!'!G891="Yes",'Application Form'!M902,""))),"",IF(F891="SKSTD_BDL",'Application Form'!M902,IF('Office Use Only - DONT TOUCH!!!'!G891="Yes",'Application Form'!M902,"")))</f>
        <v/>
      </c>
      <c r="K891" t="str">
        <f>IF(ISBLANK(IF(F891="SKSTD_BDL",'Application Form'!O902,IF('Office Use Only - DONT TOUCH!!!'!G891="Yes",'Application Form'!O902,""))),"",IF(F891="SKSTD_BDL",'Application Form'!O902,IF('Office Use Only - DONT TOUCH!!!'!G891="Yes",'Application Form'!O902,"")))</f>
        <v/>
      </c>
      <c r="N891" t="str">
        <f>IF(AND(F891="",'Application Form'!H902=""),"",IF(AND(F891="",'Application Form'!H902&lt;&gt;""),'Application Form'!H902,IF(AND(F891&lt;&gt;"",'Application Form'!I902=""),"",IF(AND(F891&lt;&gt;"",'Application Form'!I902&lt;&gt;""),IF('Application Form'!I902="SKSTD_BDL","SKSTD_BDL",IF('Application Form'!I902="MIP","MIP",IF('Application Form'!I902="MIP+PV","MIP",IF('Application Form'!I902="SEEKSIRE","SEEKSIRE",IF('Application Form'!I902="SEEKSIRE+PV","SEEKSIRE",IF('Application Form'!I902="GGP50K","GGP50K",IF('Application Form'!I902="GGP50K+PV","GGP50K",IF('Application Form'!I902="GGPHD (150K)","GGPHD (150K)",IF('Application Form'!I902="GGPHD+PV","GGPHD",IF('Application Form'!I902="PV","",IF('Application Form'!I902="POLL","",IF('Application Form'!I902="MSTN","MSTN",IF('Application Form'!I902="COAT","COAT",IF('Application Form'!I902="PI","PI",IF('Application Form'!I902="POLL_50K (add on)*","POLL_50K (add on)*",IF('Application Form'!I902="POLL_HD (add on)*","POLL_HD (add_on)*",IF('Application Form'!I902="MSTN_50K (add_on)*","MSTN_50K (add_on)*",IF('Application Form'!I902="MSTN_HD (add on)*","MSTN_HD (add on)*",IF('Application Form'!I902="STORE","STORE",IF('Application Form'!I902="HE","HE","")))))))))))))))))))),"ERROR"))))</f>
        <v/>
      </c>
      <c r="O891" t="str">
        <f>IF(AND(F891="",'Application Form'!H902=""),"",IF(AND(F891="",'Application Form'!H902&lt;&gt;"",'Application Form'!I902=""),"",IF(AND(F891&lt;&gt;"",'Application Form'!I902=""),"",IF(AND(F891&lt;&gt;"",'Application Form'!I902&lt;&gt;"",'Application Form'!J902=""),"",IF(AND(F891="",'Application Form'!H902&lt;&gt;"",'Application Form'!I902&lt;&gt;""),IF('Application Form'!I902="SKSTD_BDL","SKSTD_BDL",IF('Application Form'!I902="MIP","MIP",IF('Application Form'!I902="MIP+PV","MIP",IF('Application Form'!I902="SEEKSIRE","SEEKSIRE",IF('Application Form'!I902="SEEKSIRE+PV","SEEKSIRE",IF('Application Form'!I902="GGP50K","GGP50K",IF('Application Form'!I902="GGP50K+PV","GGP50K",IF('Application Form'!I902="GGPHD (150K)","GGPHD (150K)",IF('Application Form'!I902="GGPHD+PV","GGPHD",IF('Application Form'!I902="PV","",IF('Application Form'!I902="POLL","",IF('Application Form'!I902="MSTN","MSTN",IF('Application Form'!I902="COAT","COAT",IF('Application Form'!I902="PI","PI",IF('Application Form'!I902="POLL_50K (add on)*","POLL_50K (add on)*",IF('Application Form'!I902="POLL_HD (add on)*","POLL_HD (add_on)*",IF('Application Form'!I902="MSTN_50K (add_on)*","MSTN_50K (add_on)*",IF('Application Form'!I902="MSTN_HD (add on)*","MSTN_HD (add on)*",IF('Application Form'!I902="STORE","STORE",IF('Application Form'!I902="HE","HE","ERROR")))))))))))))))))))),IF(AND(F891&lt;&gt;"",'Application Form'!I902&lt;&gt;"",'Application Form'!J902&lt;&gt;""),IF('Application Form'!J902="SKSTD_BDL","SKSTD_BDL",IF('Application Form'!J902="MIP","MIP",IF('Application Form'!J902="MIP+PV","MIP",IF('Application Form'!J902="SEEKSIRE","SEEKSIRE",IF('Application Form'!J902="SEEKSIRE+PV","SEEKSIRE",IF('Application Form'!J902="GGP50K","GGP50K",IF('Application Form'!J902="GGP50K+PV","GGP50K",IF('Application Form'!J902="GGPHD (150K)","GGPHD (150K)",IF('Application Form'!J902="GGPHD+PV","GGPHD",IF('Application Form'!J902="PV","",IF('Application Form'!J902="POLL","",IF('Application Form'!J902="MSTN","MSTN",IF('Application Form'!J902="COAT","COAT",IF('Application Form'!J902="PI","PI",IF('Application Form'!J902="POLL_50K (add on)*","POLL_50K (add on)*",IF('Application Form'!J902="POLL_HD (add on)*","POLL_HD (add_on)*",IF('Application Form'!J902="MSTN_50K (add_on)*","MSTN_50K (add_on)*",IF('Application Form'!J902="MSTN_HD (add on)*","MSTN_HD (add on)*",IF('Application Form'!J902="STORE","STORE",IF('Application Form'!J902="HE","HE","")))))))))))))))))))),"ERROR"))))))</f>
        <v/>
      </c>
      <c r="P891" t="str">
        <f>IF(AND(F891="",O891&lt;&gt;""),IF('Application Form'!J902="SKSTD_BDL","SKSTD_BDL",IF('Application Form'!J902="MIP","MIP",IF('Application Form'!J902="MIP+PV","MIP",IF('Application Form'!J902="SEEKSIRE","SEEKSIRE",IF('Application Form'!J902="SEEKSIRE+PV","SEEKSIRE",IF('Application Form'!J902="GGP50K","GGP50K",IF('Application Form'!J902="GGP50K+PV","GGP50K",IF('Application Form'!J902="GGPHD (150K)","GGPHD (150K)",IF('Application Form'!J902="GGPHD+PV","GGPHD",IF('Application Form'!J902="PV","",IF('Application Form'!J902="POLL","",IF('Application Form'!J902="MSTN","MSTN",IF('Application Form'!J902="COAT","COAT",IF('Application Form'!J902="PI","PI",IF('Application Form'!J902="POLL_50K (add on)*","POLL_50K (add on)*",IF('Application Form'!J902="POLL_HD (add on)*","POLL_HD (add_on)*",IF('Application Form'!J902="MSTN_50K (add_on)*","MSTN_50K (add_on)*",IF('Application Form'!J902="MSTN_HD (add on)*","MSTN_HD (add on)*",IF('Application Form'!J902="STORE","STORE",IF('Application Form'!J902="HE","HE","")))))))))))))))))))),"")</f>
        <v/>
      </c>
    </row>
    <row r="892" spans="1:16" x14ac:dyDescent="0.25">
      <c r="A892" s="72">
        <f>'Application Form'!E903</f>
        <v>0</v>
      </c>
      <c r="B892" t="str">
        <f>IF('Application Form'!C903="Hair","H",IF('Application Form'!C903="Done","D",IF('Application Form'!C903="Semen","S",IF('Application Form'!C903="TSU","T",""))))</f>
        <v/>
      </c>
      <c r="C892" t="str">
        <f t="shared" si="13"/>
        <v>NAA</v>
      </c>
      <c r="F892" t="str">
        <f>IF('Application Form'!H903="SKSTD_BDL","SKSTD_BDL",IF('Application Form'!H903="MIP","MIP",IF('Application Form'!H903="MIP+PV","MIP",IF('Application Form'!H903="SEEKSIRE","SEEKSIRE",IF('Application Form'!H903="SEEKSIRE+PV","SEEKSIRE",IF('Application Form'!H903="GGP50K","GGP50K",IF('Application Form'!H903="GGP50K+PV","GGP50K",IF('Application Form'!H903="GGPHD (150K)","GGPHD (150K)",IF('Application Form'!H903="GGPHD+PV","GGPHD",IF('Application Form'!H903="PV","",IF('Application Form'!H903="POLL","",IF('Application Form'!H903="MSTN","",IF('Application Form'!H903="COAT","",IF('Application Form'!H903="PI","",IF('Application Form'!H903="POLL_50K (add on)*","",IF('Application Form'!H903="POLL_HD (add on)*","",IF('Application Form'!H903="MSTN_50K (add_on)*","",IF('Application Form'!H903="MSTN_HD (add on)*","",IF('Application Form'!H903="STORE","STORE",IF('Application Form'!H903="HE","HE",""))))))))))))))))))))</f>
        <v/>
      </c>
      <c r="G892" t="str">
        <f>IF(OR(RIGHT('Application Form'!H903,2)="PV",RIGHT('Application Form'!I903,2)="PV",RIGHT('Application Form'!J903,2)="PV"),"Yes","")</f>
        <v/>
      </c>
      <c r="H892" s="81" t="str">
        <f>IF(ISBLANK(IF(F892="SKSTD_BDL",'Application Form'!M903,IF('Office Use Only - DONT TOUCH!!!'!G892="Yes",'Application Form'!M903,""))),"",IF(F892="SKSTD_BDL",'Application Form'!M903,IF('Office Use Only - DONT TOUCH!!!'!G892="Yes",'Application Form'!M903,"")))</f>
        <v/>
      </c>
      <c r="K892" t="str">
        <f>IF(ISBLANK(IF(F892="SKSTD_BDL",'Application Form'!O903,IF('Office Use Only - DONT TOUCH!!!'!G892="Yes",'Application Form'!O903,""))),"",IF(F892="SKSTD_BDL",'Application Form'!O903,IF('Office Use Only - DONT TOUCH!!!'!G892="Yes",'Application Form'!O903,"")))</f>
        <v/>
      </c>
      <c r="N892" t="str">
        <f>IF(AND(F892="",'Application Form'!H903=""),"",IF(AND(F892="",'Application Form'!H903&lt;&gt;""),'Application Form'!H903,IF(AND(F892&lt;&gt;"",'Application Form'!I903=""),"",IF(AND(F892&lt;&gt;"",'Application Form'!I903&lt;&gt;""),IF('Application Form'!I903="SKSTD_BDL","SKSTD_BDL",IF('Application Form'!I903="MIP","MIP",IF('Application Form'!I903="MIP+PV","MIP",IF('Application Form'!I903="SEEKSIRE","SEEKSIRE",IF('Application Form'!I903="SEEKSIRE+PV","SEEKSIRE",IF('Application Form'!I903="GGP50K","GGP50K",IF('Application Form'!I903="GGP50K+PV","GGP50K",IF('Application Form'!I903="GGPHD (150K)","GGPHD (150K)",IF('Application Form'!I903="GGPHD+PV","GGPHD",IF('Application Form'!I903="PV","",IF('Application Form'!I903="POLL","",IF('Application Form'!I903="MSTN","MSTN",IF('Application Form'!I903="COAT","COAT",IF('Application Form'!I903="PI","PI",IF('Application Form'!I903="POLL_50K (add on)*","POLL_50K (add on)*",IF('Application Form'!I903="POLL_HD (add on)*","POLL_HD (add_on)*",IF('Application Form'!I903="MSTN_50K (add_on)*","MSTN_50K (add_on)*",IF('Application Form'!I903="MSTN_HD (add on)*","MSTN_HD (add on)*",IF('Application Form'!I903="STORE","STORE",IF('Application Form'!I903="HE","HE","")))))))))))))))))))),"ERROR"))))</f>
        <v/>
      </c>
      <c r="O892" t="str">
        <f>IF(AND(F892="",'Application Form'!H903=""),"",IF(AND(F892="",'Application Form'!H903&lt;&gt;"",'Application Form'!I903=""),"",IF(AND(F892&lt;&gt;"",'Application Form'!I903=""),"",IF(AND(F892&lt;&gt;"",'Application Form'!I903&lt;&gt;"",'Application Form'!J903=""),"",IF(AND(F892="",'Application Form'!H903&lt;&gt;"",'Application Form'!I903&lt;&gt;""),IF('Application Form'!I903="SKSTD_BDL","SKSTD_BDL",IF('Application Form'!I903="MIP","MIP",IF('Application Form'!I903="MIP+PV","MIP",IF('Application Form'!I903="SEEKSIRE","SEEKSIRE",IF('Application Form'!I903="SEEKSIRE+PV","SEEKSIRE",IF('Application Form'!I903="GGP50K","GGP50K",IF('Application Form'!I903="GGP50K+PV","GGP50K",IF('Application Form'!I903="GGPHD (150K)","GGPHD (150K)",IF('Application Form'!I903="GGPHD+PV","GGPHD",IF('Application Form'!I903="PV","",IF('Application Form'!I903="POLL","",IF('Application Form'!I903="MSTN","MSTN",IF('Application Form'!I903="COAT","COAT",IF('Application Form'!I903="PI","PI",IF('Application Form'!I903="POLL_50K (add on)*","POLL_50K (add on)*",IF('Application Form'!I903="POLL_HD (add on)*","POLL_HD (add_on)*",IF('Application Form'!I903="MSTN_50K (add_on)*","MSTN_50K (add_on)*",IF('Application Form'!I903="MSTN_HD (add on)*","MSTN_HD (add on)*",IF('Application Form'!I903="STORE","STORE",IF('Application Form'!I903="HE","HE","ERROR")))))))))))))))))))),IF(AND(F892&lt;&gt;"",'Application Form'!I903&lt;&gt;"",'Application Form'!J903&lt;&gt;""),IF('Application Form'!J903="SKSTD_BDL","SKSTD_BDL",IF('Application Form'!J903="MIP","MIP",IF('Application Form'!J903="MIP+PV","MIP",IF('Application Form'!J903="SEEKSIRE","SEEKSIRE",IF('Application Form'!J903="SEEKSIRE+PV","SEEKSIRE",IF('Application Form'!J903="GGP50K","GGP50K",IF('Application Form'!J903="GGP50K+PV","GGP50K",IF('Application Form'!J903="GGPHD (150K)","GGPHD (150K)",IF('Application Form'!J903="GGPHD+PV","GGPHD",IF('Application Form'!J903="PV","",IF('Application Form'!J903="POLL","",IF('Application Form'!J903="MSTN","MSTN",IF('Application Form'!J903="COAT","COAT",IF('Application Form'!J903="PI","PI",IF('Application Form'!J903="POLL_50K (add on)*","POLL_50K (add on)*",IF('Application Form'!J903="POLL_HD (add on)*","POLL_HD (add_on)*",IF('Application Form'!J903="MSTN_50K (add_on)*","MSTN_50K (add_on)*",IF('Application Form'!J903="MSTN_HD (add on)*","MSTN_HD (add on)*",IF('Application Form'!J903="STORE","STORE",IF('Application Form'!J903="HE","HE","")))))))))))))))))))),"ERROR"))))))</f>
        <v/>
      </c>
      <c r="P892" t="str">
        <f>IF(AND(F892="",O892&lt;&gt;""),IF('Application Form'!J903="SKSTD_BDL","SKSTD_BDL",IF('Application Form'!J903="MIP","MIP",IF('Application Form'!J903="MIP+PV","MIP",IF('Application Form'!J903="SEEKSIRE","SEEKSIRE",IF('Application Form'!J903="SEEKSIRE+PV","SEEKSIRE",IF('Application Form'!J903="GGP50K","GGP50K",IF('Application Form'!J903="GGP50K+PV","GGP50K",IF('Application Form'!J903="GGPHD (150K)","GGPHD (150K)",IF('Application Form'!J903="GGPHD+PV","GGPHD",IF('Application Form'!J903="PV","",IF('Application Form'!J903="POLL","",IF('Application Form'!J903="MSTN","MSTN",IF('Application Form'!J903="COAT","COAT",IF('Application Form'!J903="PI","PI",IF('Application Form'!J903="POLL_50K (add on)*","POLL_50K (add on)*",IF('Application Form'!J903="POLL_HD (add on)*","POLL_HD (add_on)*",IF('Application Form'!J903="MSTN_50K (add_on)*","MSTN_50K (add_on)*",IF('Application Form'!J903="MSTN_HD (add on)*","MSTN_HD (add on)*",IF('Application Form'!J903="STORE","STORE",IF('Application Form'!J903="HE","HE","")))))))))))))))))))),"")</f>
        <v/>
      </c>
    </row>
    <row r="893" spans="1:16" x14ac:dyDescent="0.25">
      <c r="A893" s="72">
        <f>'Application Form'!E904</f>
        <v>0</v>
      </c>
      <c r="B893" t="str">
        <f>IF('Application Form'!C904="Hair","H",IF('Application Form'!C904="Done","D",IF('Application Form'!C904="Semen","S",IF('Application Form'!C904="TSU","T",""))))</f>
        <v/>
      </c>
      <c r="C893" t="str">
        <f t="shared" si="13"/>
        <v>NAA</v>
      </c>
      <c r="F893" t="str">
        <f>IF('Application Form'!H904="SKSTD_BDL","SKSTD_BDL",IF('Application Form'!H904="MIP","MIP",IF('Application Form'!H904="MIP+PV","MIP",IF('Application Form'!H904="SEEKSIRE","SEEKSIRE",IF('Application Form'!H904="SEEKSIRE+PV","SEEKSIRE",IF('Application Form'!H904="GGP50K","GGP50K",IF('Application Form'!H904="GGP50K+PV","GGP50K",IF('Application Form'!H904="GGPHD (150K)","GGPHD (150K)",IF('Application Form'!H904="GGPHD+PV","GGPHD",IF('Application Form'!H904="PV","",IF('Application Form'!H904="POLL","",IF('Application Form'!H904="MSTN","",IF('Application Form'!H904="COAT","",IF('Application Form'!H904="PI","",IF('Application Form'!H904="POLL_50K (add on)*","",IF('Application Form'!H904="POLL_HD (add on)*","",IF('Application Form'!H904="MSTN_50K (add_on)*","",IF('Application Form'!H904="MSTN_HD (add on)*","",IF('Application Form'!H904="STORE","STORE",IF('Application Form'!H904="HE","HE",""))))))))))))))))))))</f>
        <v/>
      </c>
      <c r="G893" t="str">
        <f>IF(OR(RIGHT('Application Form'!H904,2)="PV",RIGHT('Application Form'!I904,2)="PV",RIGHT('Application Form'!J904,2)="PV"),"Yes","")</f>
        <v/>
      </c>
      <c r="H893" s="81" t="str">
        <f>IF(ISBLANK(IF(F893="SKSTD_BDL",'Application Form'!M904,IF('Office Use Only - DONT TOUCH!!!'!G893="Yes",'Application Form'!M904,""))),"",IF(F893="SKSTD_BDL",'Application Form'!M904,IF('Office Use Only - DONT TOUCH!!!'!G893="Yes",'Application Form'!M904,"")))</f>
        <v/>
      </c>
      <c r="K893" t="str">
        <f>IF(ISBLANK(IF(F893="SKSTD_BDL",'Application Form'!O904,IF('Office Use Only - DONT TOUCH!!!'!G893="Yes",'Application Form'!O904,""))),"",IF(F893="SKSTD_BDL",'Application Form'!O904,IF('Office Use Only - DONT TOUCH!!!'!G893="Yes",'Application Form'!O904,"")))</f>
        <v/>
      </c>
      <c r="N893" t="str">
        <f>IF(AND(F893="",'Application Form'!H904=""),"",IF(AND(F893="",'Application Form'!H904&lt;&gt;""),'Application Form'!H904,IF(AND(F893&lt;&gt;"",'Application Form'!I904=""),"",IF(AND(F893&lt;&gt;"",'Application Form'!I904&lt;&gt;""),IF('Application Form'!I904="SKSTD_BDL","SKSTD_BDL",IF('Application Form'!I904="MIP","MIP",IF('Application Form'!I904="MIP+PV","MIP",IF('Application Form'!I904="SEEKSIRE","SEEKSIRE",IF('Application Form'!I904="SEEKSIRE+PV","SEEKSIRE",IF('Application Form'!I904="GGP50K","GGP50K",IF('Application Form'!I904="GGP50K+PV","GGP50K",IF('Application Form'!I904="GGPHD (150K)","GGPHD (150K)",IF('Application Form'!I904="GGPHD+PV","GGPHD",IF('Application Form'!I904="PV","",IF('Application Form'!I904="POLL","",IF('Application Form'!I904="MSTN","MSTN",IF('Application Form'!I904="COAT","COAT",IF('Application Form'!I904="PI","PI",IF('Application Form'!I904="POLL_50K (add on)*","POLL_50K (add on)*",IF('Application Form'!I904="POLL_HD (add on)*","POLL_HD (add_on)*",IF('Application Form'!I904="MSTN_50K (add_on)*","MSTN_50K (add_on)*",IF('Application Form'!I904="MSTN_HD (add on)*","MSTN_HD (add on)*",IF('Application Form'!I904="STORE","STORE",IF('Application Form'!I904="HE","HE","")))))))))))))))))))),"ERROR"))))</f>
        <v/>
      </c>
      <c r="O893" t="str">
        <f>IF(AND(F893="",'Application Form'!H904=""),"",IF(AND(F893="",'Application Form'!H904&lt;&gt;"",'Application Form'!I904=""),"",IF(AND(F893&lt;&gt;"",'Application Form'!I904=""),"",IF(AND(F893&lt;&gt;"",'Application Form'!I904&lt;&gt;"",'Application Form'!J904=""),"",IF(AND(F893="",'Application Form'!H904&lt;&gt;"",'Application Form'!I904&lt;&gt;""),IF('Application Form'!I904="SKSTD_BDL","SKSTD_BDL",IF('Application Form'!I904="MIP","MIP",IF('Application Form'!I904="MIP+PV","MIP",IF('Application Form'!I904="SEEKSIRE","SEEKSIRE",IF('Application Form'!I904="SEEKSIRE+PV","SEEKSIRE",IF('Application Form'!I904="GGP50K","GGP50K",IF('Application Form'!I904="GGP50K+PV","GGP50K",IF('Application Form'!I904="GGPHD (150K)","GGPHD (150K)",IF('Application Form'!I904="GGPHD+PV","GGPHD",IF('Application Form'!I904="PV","",IF('Application Form'!I904="POLL","",IF('Application Form'!I904="MSTN","MSTN",IF('Application Form'!I904="COAT","COAT",IF('Application Form'!I904="PI","PI",IF('Application Form'!I904="POLL_50K (add on)*","POLL_50K (add on)*",IF('Application Form'!I904="POLL_HD (add on)*","POLL_HD (add_on)*",IF('Application Form'!I904="MSTN_50K (add_on)*","MSTN_50K (add_on)*",IF('Application Form'!I904="MSTN_HD (add on)*","MSTN_HD (add on)*",IF('Application Form'!I904="STORE","STORE",IF('Application Form'!I904="HE","HE","ERROR")))))))))))))))))))),IF(AND(F893&lt;&gt;"",'Application Form'!I904&lt;&gt;"",'Application Form'!J904&lt;&gt;""),IF('Application Form'!J904="SKSTD_BDL","SKSTD_BDL",IF('Application Form'!J904="MIP","MIP",IF('Application Form'!J904="MIP+PV","MIP",IF('Application Form'!J904="SEEKSIRE","SEEKSIRE",IF('Application Form'!J904="SEEKSIRE+PV","SEEKSIRE",IF('Application Form'!J904="GGP50K","GGP50K",IF('Application Form'!J904="GGP50K+PV","GGP50K",IF('Application Form'!J904="GGPHD (150K)","GGPHD (150K)",IF('Application Form'!J904="GGPHD+PV","GGPHD",IF('Application Form'!J904="PV","",IF('Application Form'!J904="POLL","",IF('Application Form'!J904="MSTN","MSTN",IF('Application Form'!J904="COAT","COAT",IF('Application Form'!J904="PI","PI",IF('Application Form'!J904="POLL_50K (add on)*","POLL_50K (add on)*",IF('Application Form'!J904="POLL_HD (add on)*","POLL_HD (add_on)*",IF('Application Form'!J904="MSTN_50K (add_on)*","MSTN_50K (add_on)*",IF('Application Form'!J904="MSTN_HD (add on)*","MSTN_HD (add on)*",IF('Application Form'!J904="STORE","STORE",IF('Application Form'!J904="HE","HE","")))))))))))))))))))),"ERROR"))))))</f>
        <v/>
      </c>
      <c r="P893" t="str">
        <f>IF(AND(F893="",O893&lt;&gt;""),IF('Application Form'!J904="SKSTD_BDL","SKSTD_BDL",IF('Application Form'!J904="MIP","MIP",IF('Application Form'!J904="MIP+PV","MIP",IF('Application Form'!J904="SEEKSIRE","SEEKSIRE",IF('Application Form'!J904="SEEKSIRE+PV","SEEKSIRE",IF('Application Form'!J904="GGP50K","GGP50K",IF('Application Form'!J904="GGP50K+PV","GGP50K",IF('Application Form'!J904="GGPHD (150K)","GGPHD (150K)",IF('Application Form'!J904="GGPHD+PV","GGPHD",IF('Application Form'!J904="PV","",IF('Application Form'!J904="POLL","",IF('Application Form'!J904="MSTN","MSTN",IF('Application Form'!J904="COAT","COAT",IF('Application Form'!J904="PI","PI",IF('Application Form'!J904="POLL_50K (add on)*","POLL_50K (add on)*",IF('Application Form'!J904="POLL_HD (add on)*","POLL_HD (add_on)*",IF('Application Form'!J904="MSTN_50K (add_on)*","MSTN_50K (add_on)*",IF('Application Form'!J904="MSTN_HD (add on)*","MSTN_HD (add on)*",IF('Application Form'!J904="STORE","STORE",IF('Application Form'!J904="HE","HE","")))))))))))))))))))),"")</f>
        <v/>
      </c>
    </row>
    <row r="894" spans="1:16" x14ac:dyDescent="0.25">
      <c r="A894" s="72">
        <f>'Application Form'!E905</f>
        <v>0</v>
      </c>
      <c r="B894" t="str">
        <f>IF('Application Form'!C905="Hair","H",IF('Application Form'!C905="Done","D",IF('Application Form'!C905="Semen","S",IF('Application Form'!C905="TSU","T",""))))</f>
        <v/>
      </c>
      <c r="C894" t="str">
        <f t="shared" si="13"/>
        <v>NAA</v>
      </c>
      <c r="F894" t="str">
        <f>IF('Application Form'!H905="SKSTD_BDL","SKSTD_BDL",IF('Application Form'!H905="MIP","MIP",IF('Application Form'!H905="MIP+PV","MIP",IF('Application Form'!H905="SEEKSIRE","SEEKSIRE",IF('Application Form'!H905="SEEKSIRE+PV","SEEKSIRE",IF('Application Form'!H905="GGP50K","GGP50K",IF('Application Form'!H905="GGP50K+PV","GGP50K",IF('Application Form'!H905="GGPHD (150K)","GGPHD (150K)",IF('Application Form'!H905="GGPHD+PV","GGPHD",IF('Application Form'!H905="PV","",IF('Application Form'!H905="POLL","",IF('Application Form'!H905="MSTN","",IF('Application Form'!H905="COAT","",IF('Application Form'!H905="PI","",IF('Application Form'!H905="POLL_50K (add on)*","",IF('Application Form'!H905="POLL_HD (add on)*","",IF('Application Form'!H905="MSTN_50K (add_on)*","",IF('Application Form'!H905="MSTN_HD (add on)*","",IF('Application Form'!H905="STORE","STORE",IF('Application Form'!H905="HE","HE",""))))))))))))))))))))</f>
        <v/>
      </c>
      <c r="G894" t="str">
        <f>IF(OR(RIGHT('Application Form'!H905,2)="PV",RIGHT('Application Form'!I905,2)="PV",RIGHT('Application Form'!J905,2)="PV"),"Yes","")</f>
        <v/>
      </c>
      <c r="H894" s="81" t="str">
        <f>IF(ISBLANK(IF(F894="SKSTD_BDL",'Application Form'!M905,IF('Office Use Only - DONT TOUCH!!!'!G894="Yes",'Application Form'!M905,""))),"",IF(F894="SKSTD_BDL",'Application Form'!M905,IF('Office Use Only - DONT TOUCH!!!'!G894="Yes",'Application Form'!M905,"")))</f>
        <v/>
      </c>
      <c r="K894" t="str">
        <f>IF(ISBLANK(IF(F894="SKSTD_BDL",'Application Form'!O905,IF('Office Use Only - DONT TOUCH!!!'!G894="Yes",'Application Form'!O905,""))),"",IF(F894="SKSTD_BDL",'Application Form'!O905,IF('Office Use Only - DONT TOUCH!!!'!G894="Yes",'Application Form'!O905,"")))</f>
        <v/>
      </c>
      <c r="N894" t="str">
        <f>IF(AND(F894="",'Application Form'!H905=""),"",IF(AND(F894="",'Application Form'!H905&lt;&gt;""),'Application Form'!H905,IF(AND(F894&lt;&gt;"",'Application Form'!I905=""),"",IF(AND(F894&lt;&gt;"",'Application Form'!I905&lt;&gt;""),IF('Application Form'!I905="SKSTD_BDL","SKSTD_BDL",IF('Application Form'!I905="MIP","MIP",IF('Application Form'!I905="MIP+PV","MIP",IF('Application Form'!I905="SEEKSIRE","SEEKSIRE",IF('Application Form'!I905="SEEKSIRE+PV","SEEKSIRE",IF('Application Form'!I905="GGP50K","GGP50K",IF('Application Form'!I905="GGP50K+PV","GGP50K",IF('Application Form'!I905="GGPHD (150K)","GGPHD (150K)",IF('Application Form'!I905="GGPHD+PV","GGPHD",IF('Application Form'!I905="PV","",IF('Application Form'!I905="POLL","",IF('Application Form'!I905="MSTN","MSTN",IF('Application Form'!I905="COAT","COAT",IF('Application Form'!I905="PI","PI",IF('Application Form'!I905="POLL_50K (add on)*","POLL_50K (add on)*",IF('Application Form'!I905="POLL_HD (add on)*","POLL_HD (add_on)*",IF('Application Form'!I905="MSTN_50K (add_on)*","MSTN_50K (add_on)*",IF('Application Form'!I905="MSTN_HD (add on)*","MSTN_HD (add on)*",IF('Application Form'!I905="STORE","STORE",IF('Application Form'!I905="HE","HE","")))))))))))))))))))),"ERROR"))))</f>
        <v/>
      </c>
      <c r="O894" t="str">
        <f>IF(AND(F894="",'Application Form'!H905=""),"",IF(AND(F894="",'Application Form'!H905&lt;&gt;"",'Application Form'!I905=""),"",IF(AND(F894&lt;&gt;"",'Application Form'!I905=""),"",IF(AND(F894&lt;&gt;"",'Application Form'!I905&lt;&gt;"",'Application Form'!J905=""),"",IF(AND(F894="",'Application Form'!H905&lt;&gt;"",'Application Form'!I905&lt;&gt;""),IF('Application Form'!I905="SKSTD_BDL","SKSTD_BDL",IF('Application Form'!I905="MIP","MIP",IF('Application Form'!I905="MIP+PV","MIP",IF('Application Form'!I905="SEEKSIRE","SEEKSIRE",IF('Application Form'!I905="SEEKSIRE+PV","SEEKSIRE",IF('Application Form'!I905="GGP50K","GGP50K",IF('Application Form'!I905="GGP50K+PV","GGP50K",IF('Application Form'!I905="GGPHD (150K)","GGPHD (150K)",IF('Application Form'!I905="GGPHD+PV","GGPHD",IF('Application Form'!I905="PV","",IF('Application Form'!I905="POLL","",IF('Application Form'!I905="MSTN","MSTN",IF('Application Form'!I905="COAT","COAT",IF('Application Form'!I905="PI","PI",IF('Application Form'!I905="POLL_50K (add on)*","POLL_50K (add on)*",IF('Application Form'!I905="POLL_HD (add on)*","POLL_HD (add_on)*",IF('Application Form'!I905="MSTN_50K (add_on)*","MSTN_50K (add_on)*",IF('Application Form'!I905="MSTN_HD (add on)*","MSTN_HD (add on)*",IF('Application Form'!I905="STORE","STORE",IF('Application Form'!I905="HE","HE","ERROR")))))))))))))))))))),IF(AND(F894&lt;&gt;"",'Application Form'!I905&lt;&gt;"",'Application Form'!J905&lt;&gt;""),IF('Application Form'!J905="SKSTD_BDL","SKSTD_BDL",IF('Application Form'!J905="MIP","MIP",IF('Application Form'!J905="MIP+PV","MIP",IF('Application Form'!J905="SEEKSIRE","SEEKSIRE",IF('Application Form'!J905="SEEKSIRE+PV","SEEKSIRE",IF('Application Form'!J905="GGP50K","GGP50K",IF('Application Form'!J905="GGP50K+PV","GGP50K",IF('Application Form'!J905="GGPHD (150K)","GGPHD (150K)",IF('Application Form'!J905="GGPHD+PV","GGPHD",IF('Application Form'!J905="PV","",IF('Application Form'!J905="POLL","",IF('Application Form'!J905="MSTN","MSTN",IF('Application Form'!J905="COAT","COAT",IF('Application Form'!J905="PI","PI",IF('Application Form'!J905="POLL_50K (add on)*","POLL_50K (add on)*",IF('Application Form'!J905="POLL_HD (add on)*","POLL_HD (add_on)*",IF('Application Form'!J905="MSTN_50K (add_on)*","MSTN_50K (add_on)*",IF('Application Form'!J905="MSTN_HD (add on)*","MSTN_HD (add on)*",IF('Application Form'!J905="STORE","STORE",IF('Application Form'!J905="HE","HE","")))))))))))))))))))),"ERROR"))))))</f>
        <v/>
      </c>
      <c r="P894" t="str">
        <f>IF(AND(F894="",O894&lt;&gt;""),IF('Application Form'!J905="SKSTD_BDL","SKSTD_BDL",IF('Application Form'!J905="MIP","MIP",IF('Application Form'!J905="MIP+PV","MIP",IF('Application Form'!J905="SEEKSIRE","SEEKSIRE",IF('Application Form'!J905="SEEKSIRE+PV","SEEKSIRE",IF('Application Form'!J905="GGP50K","GGP50K",IF('Application Form'!J905="GGP50K+PV","GGP50K",IF('Application Form'!J905="GGPHD (150K)","GGPHD (150K)",IF('Application Form'!J905="GGPHD+PV","GGPHD",IF('Application Form'!J905="PV","",IF('Application Form'!J905="POLL","",IF('Application Form'!J905="MSTN","MSTN",IF('Application Form'!J905="COAT","COAT",IF('Application Form'!J905="PI","PI",IF('Application Form'!J905="POLL_50K (add on)*","POLL_50K (add on)*",IF('Application Form'!J905="POLL_HD (add on)*","POLL_HD (add_on)*",IF('Application Form'!J905="MSTN_50K (add_on)*","MSTN_50K (add_on)*",IF('Application Form'!J905="MSTN_HD (add on)*","MSTN_HD (add on)*",IF('Application Form'!J905="STORE","STORE",IF('Application Form'!J905="HE","HE","")))))))))))))))))))),"")</f>
        <v/>
      </c>
    </row>
    <row r="895" spans="1:16" x14ac:dyDescent="0.25">
      <c r="A895" s="72">
        <f>'Application Form'!E906</f>
        <v>0</v>
      </c>
      <c r="B895" t="str">
        <f>IF('Application Form'!C906="Hair","H",IF('Application Form'!C906="Done","D",IF('Application Form'!C906="Semen","S",IF('Application Form'!C906="TSU","T",""))))</f>
        <v/>
      </c>
      <c r="C895" t="str">
        <f t="shared" si="13"/>
        <v>NAA</v>
      </c>
      <c r="F895" t="str">
        <f>IF('Application Form'!H906="SKSTD_BDL","SKSTD_BDL",IF('Application Form'!H906="MIP","MIP",IF('Application Form'!H906="MIP+PV","MIP",IF('Application Form'!H906="SEEKSIRE","SEEKSIRE",IF('Application Form'!H906="SEEKSIRE+PV","SEEKSIRE",IF('Application Form'!H906="GGP50K","GGP50K",IF('Application Form'!H906="GGP50K+PV","GGP50K",IF('Application Form'!H906="GGPHD (150K)","GGPHD (150K)",IF('Application Form'!H906="GGPHD+PV","GGPHD",IF('Application Form'!H906="PV","",IF('Application Form'!H906="POLL","",IF('Application Form'!H906="MSTN","",IF('Application Form'!H906="COAT","",IF('Application Form'!H906="PI","",IF('Application Form'!H906="POLL_50K (add on)*","",IF('Application Form'!H906="POLL_HD (add on)*","",IF('Application Form'!H906="MSTN_50K (add_on)*","",IF('Application Form'!H906="MSTN_HD (add on)*","",IF('Application Form'!H906="STORE","STORE",IF('Application Form'!H906="HE","HE",""))))))))))))))))))))</f>
        <v/>
      </c>
      <c r="G895" t="str">
        <f>IF(OR(RIGHT('Application Form'!H906,2)="PV",RIGHT('Application Form'!I906,2)="PV",RIGHT('Application Form'!J906,2)="PV"),"Yes","")</f>
        <v/>
      </c>
      <c r="H895" s="81" t="str">
        <f>IF(ISBLANK(IF(F895="SKSTD_BDL",'Application Form'!M906,IF('Office Use Only - DONT TOUCH!!!'!G895="Yes",'Application Form'!M906,""))),"",IF(F895="SKSTD_BDL",'Application Form'!M906,IF('Office Use Only - DONT TOUCH!!!'!G895="Yes",'Application Form'!M906,"")))</f>
        <v/>
      </c>
      <c r="K895" t="str">
        <f>IF(ISBLANK(IF(F895="SKSTD_BDL",'Application Form'!O906,IF('Office Use Only - DONT TOUCH!!!'!G895="Yes",'Application Form'!O906,""))),"",IF(F895="SKSTD_BDL",'Application Form'!O906,IF('Office Use Only - DONT TOUCH!!!'!G895="Yes",'Application Form'!O906,"")))</f>
        <v/>
      </c>
      <c r="N895" t="str">
        <f>IF(AND(F895="",'Application Form'!H906=""),"",IF(AND(F895="",'Application Form'!H906&lt;&gt;""),'Application Form'!H906,IF(AND(F895&lt;&gt;"",'Application Form'!I906=""),"",IF(AND(F895&lt;&gt;"",'Application Form'!I906&lt;&gt;""),IF('Application Form'!I906="SKSTD_BDL","SKSTD_BDL",IF('Application Form'!I906="MIP","MIP",IF('Application Form'!I906="MIP+PV","MIP",IF('Application Form'!I906="SEEKSIRE","SEEKSIRE",IF('Application Form'!I906="SEEKSIRE+PV","SEEKSIRE",IF('Application Form'!I906="GGP50K","GGP50K",IF('Application Form'!I906="GGP50K+PV","GGP50K",IF('Application Form'!I906="GGPHD (150K)","GGPHD (150K)",IF('Application Form'!I906="GGPHD+PV","GGPHD",IF('Application Form'!I906="PV","",IF('Application Form'!I906="POLL","",IF('Application Form'!I906="MSTN","MSTN",IF('Application Form'!I906="COAT","COAT",IF('Application Form'!I906="PI","PI",IF('Application Form'!I906="POLL_50K (add on)*","POLL_50K (add on)*",IF('Application Form'!I906="POLL_HD (add on)*","POLL_HD (add_on)*",IF('Application Form'!I906="MSTN_50K (add_on)*","MSTN_50K (add_on)*",IF('Application Form'!I906="MSTN_HD (add on)*","MSTN_HD (add on)*",IF('Application Form'!I906="STORE","STORE",IF('Application Form'!I906="HE","HE","")))))))))))))))))))),"ERROR"))))</f>
        <v/>
      </c>
      <c r="O895" t="str">
        <f>IF(AND(F895="",'Application Form'!H906=""),"",IF(AND(F895="",'Application Form'!H906&lt;&gt;"",'Application Form'!I906=""),"",IF(AND(F895&lt;&gt;"",'Application Form'!I906=""),"",IF(AND(F895&lt;&gt;"",'Application Form'!I906&lt;&gt;"",'Application Form'!J906=""),"",IF(AND(F895="",'Application Form'!H906&lt;&gt;"",'Application Form'!I906&lt;&gt;""),IF('Application Form'!I906="SKSTD_BDL","SKSTD_BDL",IF('Application Form'!I906="MIP","MIP",IF('Application Form'!I906="MIP+PV","MIP",IF('Application Form'!I906="SEEKSIRE","SEEKSIRE",IF('Application Form'!I906="SEEKSIRE+PV","SEEKSIRE",IF('Application Form'!I906="GGP50K","GGP50K",IF('Application Form'!I906="GGP50K+PV","GGP50K",IF('Application Form'!I906="GGPHD (150K)","GGPHD (150K)",IF('Application Form'!I906="GGPHD+PV","GGPHD",IF('Application Form'!I906="PV","",IF('Application Form'!I906="POLL","",IF('Application Form'!I906="MSTN","MSTN",IF('Application Form'!I906="COAT","COAT",IF('Application Form'!I906="PI","PI",IF('Application Form'!I906="POLL_50K (add on)*","POLL_50K (add on)*",IF('Application Form'!I906="POLL_HD (add on)*","POLL_HD (add_on)*",IF('Application Form'!I906="MSTN_50K (add_on)*","MSTN_50K (add_on)*",IF('Application Form'!I906="MSTN_HD (add on)*","MSTN_HD (add on)*",IF('Application Form'!I906="STORE","STORE",IF('Application Form'!I906="HE","HE","ERROR")))))))))))))))))))),IF(AND(F895&lt;&gt;"",'Application Form'!I906&lt;&gt;"",'Application Form'!J906&lt;&gt;""),IF('Application Form'!J906="SKSTD_BDL","SKSTD_BDL",IF('Application Form'!J906="MIP","MIP",IF('Application Form'!J906="MIP+PV","MIP",IF('Application Form'!J906="SEEKSIRE","SEEKSIRE",IF('Application Form'!J906="SEEKSIRE+PV","SEEKSIRE",IF('Application Form'!J906="GGP50K","GGP50K",IF('Application Form'!J906="GGP50K+PV","GGP50K",IF('Application Form'!J906="GGPHD (150K)","GGPHD (150K)",IF('Application Form'!J906="GGPHD+PV","GGPHD",IF('Application Form'!J906="PV","",IF('Application Form'!J906="POLL","",IF('Application Form'!J906="MSTN","MSTN",IF('Application Form'!J906="COAT","COAT",IF('Application Form'!J906="PI","PI",IF('Application Form'!J906="POLL_50K (add on)*","POLL_50K (add on)*",IF('Application Form'!J906="POLL_HD (add on)*","POLL_HD (add_on)*",IF('Application Form'!J906="MSTN_50K (add_on)*","MSTN_50K (add_on)*",IF('Application Form'!J906="MSTN_HD (add on)*","MSTN_HD (add on)*",IF('Application Form'!J906="STORE","STORE",IF('Application Form'!J906="HE","HE","")))))))))))))))))))),"ERROR"))))))</f>
        <v/>
      </c>
      <c r="P895" t="str">
        <f>IF(AND(F895="",O895&lt;&gt;""),IF('Application Form'!J906="SKSTD_BDL","SKSTD_BDL",IF('Application Form'!J906="MIP","MIP",IF('Application Form'!J906="MIP+PV","MIP",IF('Application Form'!J906="SEEKSIRE","SEEKSIRE",IF('Application Form'!J906="SEEKSIRE+PV","SEEKSIRE",IF('Application Form'!J906="GGP50K","GGP50K",IF('Application Form'!J906="GGP50K+PV","GGP50K",IF('Application Form'!J906="GGPHD (150K)","GGPHD (150K)",IF('Application Form'!J906="GGPHD+PV","GGPHD",IF('Application Form'!J906="PV","",IF('Application Form'!J906="POLL","",IF('Application Form'!J906="MSTN","MSTN",IF('Application Form'!J906="COAT","COAT",IF('Application Form'!J906="PI","PI",IF('Application Form'!J906="POLL_50K (add on)*","POLL_50K (add on)*",IF('Application Form'!J906="POLL_HD (add on)*","POLL_HD (add_on)*",IF('Application Form'!J906="MSTN_50K (add_on)*","MSTN_50K (add_on)*",IF('Application Form'!J906="MSTN_HD (add on)*","MSTN_HD (add on)*",IF('Application Form'!J906="STORE","STORE",IF('Application Form'!J906="HE","HE","")))))))))))))))))))),"")</f>
        <v/>
      </c>
    </row>
    <row r="896" spans="1:16" x14ac:dyDescent="0.25">
      <c r="A896" s="72">
        <f>'Application Form'!E907</f>
        <v>0</v>
      </c>
      <c r="B896" t="str">
        <f>IF('Application Form'!C907="Hair","H",IF('Application Form'!C907="Done","D",IF('Application Form'!C907="Semen","S",IF('Application Form'!C907="TSU","T",""))))</f>
        <v/>
      </c>
      <c r="C896" t="str">
        <f t="shared" si="13"/>
        <v>NAA</v>
      </c>
      <c r="F896" t="str">
        <f>IF('Application Form'!H907="SKSTD_BDL","SKSTD_BDL",IF('Application Form'!H907="MIP","MIP",IF('Application Form'!H907="MIP+PV","MIP",IF('Application Form'!H907="SEEKSIRE","SEEKSIRE",IF('Application Form'!H907="SEEKSIRE+PV","SEEKSIRE",IF('Application Form'!H907="GGP50K","GGP50K",IF('Application Form'!H907="GGP50K+PV","GGP50K",IF('Application Form'!H907="GGPHD (150K)","GGPHD (150K)",IF('Application Form'!H907="GGPHD+PV","GGPHD",IF('Application Form'!H907="PV","",IF('Application Form'!H907="POLL","",IF('Application Form'!H907="MSTN","",IF('Application Form'!H907="COAT","",IF('Application Form'!H907="PI","",IF('Application Form'!H907="POLL_50K (add on)*","",IF('Application Form'!H907="POLL_HD (add on)*","",IF('Application Form'!H907="MSTN_50K (add_on)*","",IF('Application Form'!H907="MSTN_HD (add on)*","",IF('Application Form'!H907="STORE","STORE",IF('Application Form'!H907="HE","HE",""))))))))))))))))))))</f>
        <v/>
      </c>
      <c r="G896" t="str">
        <f>IF(OR(RIGHT('Application Form'!H907,2)="PV",RIGHT('Application Form'!I907,2)="PV",RIGHT('Application Form'!J907,2)="PV"),"Yes","")</f>
        <v/>
      </c>
      <c r="H896" s="81" t="str">
        <f>IF(ISBLANK(IF(F896="SKSTD_BDL",'Application Form'!M907,IF('Office Use Only - DONT TOUCH!!!'!G896="Yes",'Application Form'!M907,""))),"",IF(F896="SKSTD_BDL",'Application Form'!M907,IF('Office Use Only - DONT TOUCH!!!'!G896="Yes",'Application Form'!M907,"")))</f>
        <v/>
      </c>
      <c r="K896" t="str">
        <f>IF(ISBLANK(IF(F896="SKSTD_BDL",'Application Form'!O907,IF('Office Use Only - DONT TOUCH!!!'!G896="Yes",'Application Form'!O907,""))),"",IF(F896="SKSTD_BDL",'Application Form'!O907,IF('Office Use Only - DONT TOUCH!!!'!G896="Yes",'Application Form'!O907,"")))</f>
        <v/>
      </c>
      <c r="N896" t="str">
        <f>IF(AND(F896="",'Application Form'!H907=""),"",IF(AND(F896="",'Application Form'!H907&lt;&gt;""),'Application Form'!H907,IF(AND(F896&lt;&gt;"",'Application Form'!I907=""),"",IF(AND(F896&lt;&gt;"",'Application Form'!I907&lt;&gt;""),IF('Application Form'!I907="SKSTD_BDL","SKSTD_BDL",IF('Application Form'!I907="MIP","MIP",IF('Application Form'!I907="MIP+PV","MIP",IF('Application Form'!I907="SEEKSIRE","SEEKSIRE",IF('Application Form'!I907="SEEKSIRE+PV","SEEKSIRE",IF('Application Form'!I907="GGP50K","GGP50K",IF('Application Form'!I907="GGP50K+PV","GGP50K",IF('Application Form'!I907="GGPHD (150K)","GGPHD (150K)",IF('Application Form'!I907="GGPHD+PV","GGPHD",IF('Application Form'!I907="PV","",IF('Application Form'!I907="POLL","",IF('Application Form'!I907="MSTN","MSTN",IF('Application Form'!I907="COAT","COAT",IF('Application Form'!I907="PI","PI",IF('Application Form'!I907="POLL_50K (add on)*","POLL_50K (add on)*",IF('Application Form'!I907="POLL_HD (add on)*","POLL_HD (add_on)*",IF('Application Form'!I907="MSTN_50K (add_on)*","MSTN_50K (add_on)*",IF('Application Form'!I907="MSTN_HD (add on)*","MSTN_HD (add on)*",IF('Application Form'!I907="STORE","STORE",IF('Application Form'!I907="HE","HE","")))))))))))))))))))),"ERROR"))))</f>
        <v/>
      </c>
      <c r="O896" t="str">
        <f>IF(AND(F896="",'Application Form'!H907=""),"",IF(AND(F896="",'Application Form'!H907&lt;&gt;"",'Application Form'!I907=""),"",IF(AND(F896&lt;&gt;"",'Application Form'!I907=""),"",IF(AND(F896&lt;&gt;"",'Application Form'!I907&lt;&gt;"",'Application Form'!J907=""),"",IF(AND(F896="",'Application Form'!H907&lt;&gt;"",'Application Form'!I907&lt;&gt;""),IF('Application Form'!I907="SKSTD_BDL","SKSTD_BDL",IF('Application Form'!I907="MIP","MIP",IF('Application Form'!I907="MIP+PV","MIP",IF('Application Form'!I907="SEEKSIRE","SEEKSIRE",IF('Application Form'!I907="SEEKSIRE+PV","SEEKSIRE",IF('Application Form'!I907="GGP50K","GGP50K",IF('Application Form'!I907="GGP50K+PV","GGP50K",IF('Application Form'!I907="GGPHD (150K)","GGPHD (150K)",IF('Application Form'!I907="GGPHD+PV","GGPHD",IF('Application Form'!I907="PV","",IF('Application Form'!I907="POLL","",IF('Application Form'!I907="MSTN","MSTN",IF('Application Form'!I907="COAT","COAT",IF('Application Form'!I907="PI","PI",IF('Application Form'!I907="POLL_50K (add on)*","POLL_50K (add on)*",IF('Application Form'!I907="POLL_HD (add on)*","POLL_HD (add_on)*",IF('Application Form'!I907="MSTN_50K (add_on)*","MSTN_50K (add_on)*",IF('Application Form'!I907="MSTN_HD (add on)*","MSTN_HD (add on)*",IF('Application Form'!I907="STORE","STORE",IF('Application Form'!I907="HE","HE","ERROR")))))))))))))))))))),IF(AND(F896&lt;&gt;"",'Application Form'!I907&lt;&gt;"",'Application Form'!J907&lt;&gt;""),IF('Application Form'!J907="SKSTD_BDL","SKSTD_BDL",IF('Application Form'!J907="MIP","MIP",IF('Application Form'!J907="MIP+PV","MIP",IF('Application Form'!J907="SEEKSIRE","SEEKSIRE",IF('Application Form'!J907="SEEKSIRE+PV","SEEKSIRE",IF('Application Form'!J907="GGP50K","GGP50K",IF('Application Form'!J907="GGP50K+PV","GGP50K",IF('Application Form'!J907="GGPHD (150K)","GGPHD (150K)",IF('Application Form'!J907="GGPHD+PV","GGPHD",IF('Application Form'!J907="PV","",IF('Application Form'!J907="POLL","",IF('Application Form'!J907="MSTN","MSTN",IF('Application Form'!J907="COAT","COAT",IF('Application Form'!J907="PI","PI",IF('Application Form'!J907="POLL_50K (add on)*","POLL_50K (add on)*",IF('Application Form'!J907="POLL_HD (add on)*","POLL_HD (add_on)*",IF('Application Form'!J907="MSTN_50K (add_on)*","MSTN_50K (add_on)*",IF('Application Form'!J907="MSTN_HD (add on)*","MSTN_HD (add on)*",IF('Application Form'!J907="STORE","STORE",IF('Application Form'!J907="HE","HE","")))))))))))))))))))),"ERROR"))))))</f>
        <v/>
      </c>
      <c r="P896" t="str">
        <f>IF(AND(F896="",O896&lt;&gt;""),IF('Application Form'!J907="SKSTD_BDL","SKSTD_BDL",IF('Application Form'!J907="MIP","MIP",IF('Application Form'!J907="MIP+PV","MIP",IF('Application Form'!J907="SEEKSIRE","SEEKSIRE",IF('Application Form'!J907="SEEKSIRE+PV","SEEKSIRE",IF('Application Form'!J907="GGP50K","GGP50K",IF('Application Form'!J907="GGP50K+PV","GGP50K",IF('Application Form'!J907="GGPHD (150K)","GGPHD (150K)",IF('Application Form'!J907="GGPHD+PV","GGPHD",IF('Application Form'!J907="PV","",IF('Application Form'!J907="POLL","",IF('Application Form'!J907="MSTN","MSTN",IF('Application Form'!J907="COAT","COAT",IF('Application Form'!J907="PI","PI",IF('Application Form'!J907="POLL_50K (add on)*","POLL_50K (add on)*",IF('Application Form'!J907="POLL_HD (add on)*","POLL_HD (add_on)*",IF('Application Form'!J907="MSTN_50K (add_on)*","MSTN_50K (add_on)*",IF('Application Form'!J907="MSTN_HD (add on)*","MSTN_HD (add on)*",IF('Application Form'!J907="STORE","STORE",IF('Application Form'!J907="HE","HE","")))))))))))))))))))),"")</f>
        <v/>
      </c>
    </row>
    <row r="897" spans="1:16" x14ac:dyDescent="0.25">
      <c r="A897" s="72">
        <f>'Application Form'!E908</f>
        <v>0</v>
      </c>
      <c r="B897" t="str">
        <f>IF('Application Form'!C908="Hair","H",IF('Application Form'!C908="Done","D",IF('Application Form'!C908="Semen","S",IF('Application Form'!C908="TSU","T",""))))</f>
        <v/>
      </c>
      <c r="C897" t="str">
        <f t="shared" si="13"/>
        <v>NAA</v>
      </c>
      <c r="F897" t="str">
        <f>IF('Application Form'!H908="SKSTD_BDL","SKSTD_BDL",IF('Application Form'!H908="MIP","MIP",IF('Application Form'!H908="MIP+PV","MIP",IF('Application Form'!H908="SEEKSIRE","SEEKSIRE",IF('Application Form'!H908="SEEKSIRE+PV","SEEKSIRE",IF('Application Form'!H908="GGP50K","GGP50K",IF('Application Form'!H908="GGP50K+PV","GGP50K",IF('Application Form'!H908="GGPHD (150K)","GGPHD (150K)",IF('Application Form'!H908="GGPHD+PV","GGPHD",IF('Application Form'!H908="PV","",IF('Application Form'!H908="POLL","",IF('Application Form'!H908="MSTN","",IF('Application Form'!H908="COAT","",IF('Application Form'!H908="PI","",IF('Application Form'!H908="POLL_50K (add on)*","",IF('Application Form'!H908="POLL_HD (add on)*","",IF('Application Form'!H908="MSTN_50K (add_on)*","",IF('Application Form'!H908="MSTN_HD (add on)*","",IF('Application Form'!H908="STORE","STORE",IF('Application Form'!H908="HE","HE",""))))))))))))))))))))</f>
        <v/>
      </c>
      <c r="G897" t="str">
        <f>IF(OR(RIGHT('Application Form'!H908,2)="PV",RIGHT('Application Form'!I908,2)="PV",RIGHT('Application Form'!J908,2)="PV"),"Yes","")</f>
        <v/>
      </c>
      <c r="H897" s="81" t="str">
        <f>IF(ISBLANK(IF(F897="SKSTD_BDL",'Application Form'!M908,IF('Office Use Only - DONT TOUCH!!!'!G897="Yes",'Application Form'!M908,""))),"",IF(F897="SKSTD_BDL",'Application Form'!M908,IF('Office Use Only - DONT TOUCH!!!'!G897="Yes",'Application Form'!M908,"")))</f>
        <v/>
      </c>
      <c r="K897" t="str">
        <f>IF(ISBLANK(IF(F897="SKSTD_BDL",'Application Form'!O908,IF('Office Use Only - DONT TOUCH!!!'!G897="Yes",'Application Form'!O908,""))),"",IF(F897="SKSTD_BDL",'Application Form'!O908,IF('Office Use Only - DONT TOUCH!!!'!G897="Yes",'Application Form'!O908,"")))</f>
        <v/>
      </c>
      <c r="N897" t="str">
        <f>IF(AND(F897="",'Application Form'!H908=""),"",IF(AND(F897="",'Application Form'!H908&lt;&gt;""),'Application Form'!H908,IF(AND(F897&lt;&gt;"",'Application Form'!I908=""),"",IF(AND(F897&lt;&gt;"",'Application Form'!I908&lt;&gt;""),IF('Application Form'!I908="SKSTD_BDL","SKSTD_BDL",IF('Application Form'!I908="MIP","MIP",IF('Application Form'!I908="MIP+PV","MIP",IF('Application Form'!I908="SEEKSIRE","SEEKSIRE",IF('Application Form'!I908="SEEKSIRE+PV","SEEKSIRE",IF('Application Form'!I908="GGP50K","GGP50K",IF('Application Form'!I908="GGP50K+PV","GGP50K",IF('Application Form'!I908="GGPHD (150K)","GGPHD (150K)",IF('Application Form'!I908="GGPHD+PV","GGPHD",IF('Application Form'!I908="PV","",IF('Application Form'!I908="POLL","",IF('Application Form'!I908="MSTN","MSTN",IF('Application Form'!I908="COAT","COAT",IF('Application Form'!I908="PI","PI",IF('Application Form'!I908="POLL_50K (add on)*","POLL_50K (add on)*",IF('Application Form'!I908="POLL_HD (add on)*","POLL_HD (add_on)*",IF('Application Form'!I908="MSTN_50K (add_on)*","MSTN_50K (add_on)*",IF('Application Form'!I908="MSTN_HD (add on)*","MSTN_HD (add on)*",IF('Application Form'!I908="STORE","STORE",IF('Application Form'!I908="HE","HE","")))))))))))))))))))),"ERROR"))))</f>
        <v/>
      </c>
      <c r="O897" t="str">
        <f>IF(AND(F897="",'Application Form'!H908=""),"",IF(AND(F897="",'Application Form'!H908&lt;&gt;"",'Application Form'!I908=""),"",IF(AND(F897&lt;&gt;"",'Application Form'!I908=""),"",IF(AND(F897&lt;&gt;"",'Application Form'!I908&lt;&gt;"",'Application Form'!J908=""),"",IF(AND(F897="",'Application Form'!H908&lt;&gt;"",'Application Form'!I908&lt;&gt;""),IF('Application Form'!I908="SKSTD_BDL","SKSTD_BDL",IF('Application Form'!I908="MIP","MIP",IF('Application Form'!I908="MIP+PV","MIP",IF('Application Form'!I908="SEEKSIRE","SEEKSIRE",IF('Application Form'!I908="SEEKSIRE+PV","SEEKSIRE",IF('Application Form'!I908="GGP50K","GGP50K",IF('Application Form'!I908="GGP50K+PV","GGP50K",IF('Application Form'!I908="GGPHD (150K)","GGPHD (150K)",IF('Application Form'!I908="GGPHD+PV","GGPHD",IF('Application Form'!I908="PV","",IF('Application Form'!I908="POLL","",IF('Application Form'!I908="MSTN","MSTN",IF('Application Form'!I908="COAT","COAT",IF('Application Form'!I908="PI","PI",IF('Application Form'!I908="POLL_50K (add on)*","POLL_50K (add on)*",IF('Application Form'!I908="POLL_HD (add on)*","POLL_HD (add_on)*",IF('Application Form'!I908="MSTN_50K (add_on)*","MSTN_50K (add_on)*",IF('Application Form'!I908="MSTN_HD (add on)*","MSTN_HD (add on)*",IF('Application Form'!I908="STORE","STORE",IF('Application Form'!I908="HE","HE","ERROR")))))))))))))))))))),IF(AND(F897&lt;&gt;"",'Application Form'!I908&lt;&gt;"",'Application Form'!J908&lt;&gt;""),IF('Application Form'!J908="SKSTD_BDL","SKSTD_BDL",IF('Application Form'!J908="MIP","MIP",IF('Application Form'!J908="MIP+PV","MIP",IF('Application Form'!J908="SEEKSIRE","SEEKSIRE",IF('Application Form'!J908="SEEKSIRE+PV","SEEKSIRE",IF('Application Form'!J908="GGP50K","GGP50K",IF('Application Form'!J908="GGP50K+PV","GGP50K",IF('Application Form'!J908="GGPHD (150K)","GGPHD (150K)",IF('Application Form'!J908="GGPHD+PV","GGPHD",IF('Application Form'!J908="PV","",IF('Application Form'!J908="POLL","",IF('Application Form'!J908="MSTN","MSTN",IF('Application Form'!J908="COAT","COAT",IF('Application Form'!J908="PI","PI",IF('Application Form'!J908="POLL_50K (add on)*","POLL_50K (add on)*",IF('Application Form'!J908="POLL_HD (add on)*","POLL_HD (add_on)*",IF('Application Form'!J908="MSTN_50K (add_on)*","MSTN_50K (add_on)*",IF('Application Form'!J908="MSTN_HD (add on)*","MSTN_HD (add on)*",IF('Application Form'!J908="STORE","STORE",IF('Application Form'!J908="HE","HE","")))))))))))))))))))),"ERROR"))))))</f>
        <v/>
      </c>
      <c r="P897" t="str">
        <f>IF(AND(F897="",O897&lt;&gt;""),IF('Application Form'!J908="SKSTD_BDL","SKSTD_BDL",IF('Application Form'!J908="MIP","MIP",IF('Application Form'!J908="MIP+PV","MIP",IF('Application Form'!J908="SEEKSIRE","SEEKSIRE",IF('Application Form'!J908="SEEKSIRE+PV","SEEKSIRE",IF('Application Form'!J908="GGP50K","GGP50K",IF('Application Form'!J908="GGP50K+PV","GGP50K",IF('Application Form'!J908="GGPHD (150K)","GGPHD (150K)",IF('Application Form'!J908="GGPHD+PV","GGPHD",IF('Application Form'!J908="PV","",IF('Application Form'!J908="POLL","",IF('Application Form'!J908="MSTN","MSTN",IF('Application Form'!J908="COAT","COAT",IF('Application Form'!J908="PI","PI",IF('Application Form'!J908="POLL_50K (add on)*","POLL_50K (add on)*",IF('Application Form'!J908="POLL_HD (add on)*","POLL_HD (add_on)*",IF('Application Form'!J908="MSTN_50K (add_on)*","MSTN_50K (add_on)*",IF('Application Form'!J908="MSTN_HD (add on)*","MSTN_HD (add on)*",IF('Application Form'!J908="STORE","STORE",IF('Application Form'!J908="HE","HE","")))))))))))))))))))),"")</f>
        <v/>
      </c>
    </row>
    <row r="898" spans="1:16" x14ac:dyDescent="0.25">
      <c r="A898" s="72">
        <f>'Application Form'!E909</f>
        <v>0</v>
      </c>
      <c r="B898" t="str">
        <f>IF('Application Form'!C909="Hair","H",IF('Application Form'!C909="Done","D",IF('Application Form'!C909="Semen","S",IF('Application Form'!C909="TSU","T",""))))</f>
        <v/>
      </c>
      <c r="C898" t="str">
        <f t="shared" si="13"/>
        <v>NAA</v>
      </c>
      <c r="F898" t="str">
        <f>IF('Application Form'!H909="SKSTD_BDL","SKSTD_BDL",IF('Application Form'!H909="MIP","MIP",IF('Application Form'!H909="MIP+PV","MIP",IF('Application Form'!H909="SEEKSIRE","SEEKSIRE",IF('Application Form'!H909="SEEKSIRE+PV","SEEKSIRE",IF('Application Form'!H909="GGP50K","GGP50K",IF('Application Form'!H909="GGP50K+PV","GGP50K",IF('Application Form'!H909="GGPHD (150K)","GGPHD (150K)",IF('Application Form'!H909="GGPHD+PV","GGPHD",IF('Application Form'!H909="PV","",IF('Application Form'!H909="POLL","",IF('Application Form'!H909="MSTN","",IF('Application Form'!H909="COAT","",IF('Application Form'!H909="PI","",IF('Application Form'!H909="POLL_50K (add on)*","",IF('Application Form'!H909="POLL_HD (add on)*","",IF('Application Form'!H909="MSTN_50K (add_on)*","",IF('Application Form'!H909="MSTN_HD (add on)*","",IF('Application Form'!H909="STORE","STORE",IF('Application Form'!H909="HE","HE",""))))))))))))))))))))</f>
        <v/>
      </c>
      <c r="G898" t="str">
        <f>IF(OR(RIGHT('Application Form'!H909,2)="PV",RIGHT('Application Form'!I909,2)="PV",RIGHT('Application Form'!J909,2)="PV"),"Yes","")</f>
        <v/>
      </c>
      <c r="H898" s="81" t="str">
        <f>IF(ISBLANK(IF(F898="SKSTD_BDL",'Application Form'!M909,IF('Office Use Only - DONT TOUCH!!!'!G898="Yes",'Application Form'!M909,""))),"",IF(F898="SKSTD_BDL",'Application Form'!M909,IF('Office Use Only - DONT TOUCH!!!'!G898="Yes",'Application Form'!M909,"")))</f>
        <v/>
      </c>
      <c r="K898" t="str">
        <f>IF(ISBLANK(IF(F898="SKSTD_BDL",'Application Form'!O909,IF('Office Use Only - DONT TOUCH!!!'!G898="Yes",'Application Form'!O909,""))),"",IF(F898="SKSTD_BDL",'Application Form'!O909,IF('Office Use Only - DONT TOUCH!!!'!G898="Yes",'Application Form'!O909,"")))</f>
        <v/>
      </c>
      <c r="N898" t="str">
        <f>IF(AND(F898="",'Application Form'!H909=""),"",IF(AND(F898="",'Application Form'!H909&lt;&gt;""),'Application Form'!H909,IF(AND(F898&lt;&gt;"",'Application Form'!I909=""),"",IF(AND(F898&lt;&gt;"",'Application Form'!I909&lt;&gt;""),IF('Application Form'!I909="SKSTD_BDL","SKSTD_BDL",IF('Application Form'!I909="MIP","MIP",IF('Application Form'!I909="MIP+PV","MIP",IF('Application Form'!I909="SEEKSIRE","SEEKSIRE",IF('Application Form'!I909="SEEKSIRE+PV","SEEKSIRE",IF('Application Form'!I909="GGP50K","GGP50K",IF('Application Form'!I909="GGP50K+PV","GGP50K",IF('Application Form'!I909="GGPHD (150K)","GGPHD (150K)",IF('Application Form'!I909="GGPHD+PV","GGPHD",IF('Application Form'!I909="PV","",IF('Application Form'!I909="POLL","",IF('Application Form'!I909="MSTN","MSTN",IF('Application Form'!I909="COAT","COAT",IF('Application Form'!I909="PI","PI",IF('Application Form'!I909="POLL_50K (add on)*","POLL_50K (add on)*",IF('Application Form'!I909="POLL_HD (add on)*","POLL_HD (add_on)*",IF('Application Form'!I909="MSTN_50K (add_on)*","MSTN_50K (add_on)*",IF('Application Form'!I909="MSTN_HD (add on)*","MSTN_HD (add on)*",IF('Application Form'!I909="STORE","STORE",IF('Application Form'!I909="HE","HE","")))))))))))))))))))),"ERROR"))))</f>
        <v/>
      </c>
      <c r="O898" t="str">
        <f>IF(AND(F898="",'Application Form'!H909=""),"",IF(AND(F898="",'Application Form'!H909&lt;&gt;"",'Application Form'!I909=""),"",IF(AND(F898&lt;&gt;"",'Application Form'!I909=""),"",IF(AND(F898&lt;&gt;"",'Application Form'!I909&lt;&gt;"",'Application Form'!J909=""),"",IF(AND(F898="",'Application Form'!H909&lt;&gt;"",'Application Form'!I909&lt;&gt;""),IF('Application Form'!I909="SKSTD_BDL","SKSTD_BDL",IF('Application Form'!I909="MIP","MIP",IF('Application Form'!I909="MIP+PV","MIP",IF('Application Form'!I909="SEEKSIRE","SEEKSIRE",IF('Application Form'!I909="SEEKSIRE+PV","SEEKSIRE",IF('Application Form'!I909="GGP50K","GGP50K",IF('Application Form'!I909="GGP50K+PV","GGP50K",IF('Application Form'!I909="GGPHD (150K)","GGPHD (150K)",IF('Application Form'!I909="GGPHD+PV","GGPHD",IF('Application Form'!I909="PV","",IF('Application Form'!I909="POLL","",IF('Application Form'!I909="MSTN","MSTN",IF('Application Form'!I909="COAT","COAT",IF('Application Form'!I909="PI","PI",IF('Application Form'!I909="POLL_50K (add on)*","POLL_50K (add on)*",IF('Application Form'!I909="POLL_HD (add on)*","POLL_HD (add_on)*",IF('Application Form'!I909="MSTN_50K (add_on)*","MSTN_50K (add_on)*",IF('Application Form'!I909="MSTN_HD (add on)*","MSTN_HD (add on)*",IF('Application Form'!I909="STORE","STORE",IF('Application Form'!I909="HE","HE","ERROR")))))))))))))))))))),IF(AND(F898&lt;&gt;"",'Application Form'!I909&lt;&gt;"",'Application Form'!J909&lt;&gt;""),IF('Application Form'!J909="SKSTD_BDL","SKSTD_BDL",IF('Application Form'!J909="MIP","MIP",IF('Application Form'!J909="MIP+PV","MIP",IF('Application Form'!J909="SEEKSIRE","SEEKSIRE",IF('Application Form'!J909="SEEKSIRE+PV","SEEKSIRE",IF('Application Form'!J909="GGP50K","GGP50K",IF('Application Form'!J909="GGP50K+PV","GGP50K",IF('Application Form'!J909="GGPHD (150K)","GGPHD (150K)",IF('Application Form'!J909="GGPHD+PV","GGPHD",IF('Application Form'!J909="PV","",IF('Application Form'!J909="POLL","",IF('Application Form'!J909="MSTN","MSTN",IF('Application Form'!J909="COAT","COAT",IF('Application Form'!J909="PI","PI",IF('Application Form'!J909="POLL_50K (add on)*","POLL_50K (add on)*",IF('Application Form'!J909="POLL_HD (add on)*","POLL_HD (add_on)*",IF('Application Form'!J909="MSTN_50K (add_on)*","MSTN_50K (add_on)*",IF('Application Form'!J909="MSTN_HD (add on)*","MSTN_HD (add on)*",IF('Application Form'!J909="STORE","STORE",IF('Application Form'!J909="HE","HE","")))))))))))))))))))),"ERROR"))))))</f>
        <v/>
      </c>
      <c r="P898" t="str">
        <f>IF(AND(F898="",O898&lt;&gt;""),IF('Application Form'!J909="SKSTD_BDL","SKSTD_BDL",IF('Application Form'!J909="MIP","MIP",IF('Application Form'!J909="MIP+PV","MIP",IF('Application Form'!J909="SEEKSIRE","SEEKSIRE",IF('Application Form'!J909="SEEKSIRE+PV","SEEKSIRE",IF('Application Form'!J909="GGP50K","GGP50K",IF('Application Form'!J909="GGP50K+PV","GGP50K",IF('Application Form'!J909="GGPHD (150K)","GGPHD (150K)",IF('Application Form'!J909="GGPHD+PV","GGPHD",IF('Application Form'!J909="PV","",IF('Application Form'!J909="POLL","",IF('Application Form'!J909="MSTN","MSTN",IF('Application Form'!J909="COAT","COAT",IF('Application Form'!J909="PI","PI",IF('Application Form'!J909="POLL_50K (add on)*","POLL_50K (add on)*",IF('Application Form'!J909="POLL_HD (add on)*","POLL_HD (add_on)*",IF('Application Form'!J909="MSTN_50K (add_on)*","MSTN_50K (add_on)*",IF('Application Form'!J909="MSTN_HD (add on)*","MSTN_HD (add on)*",IF('Application Form'!J909="STORE","STORE",IF('Application Form'!J909="HE","HE","")))))))))))))))))))),"")</f>
        <v/>
      </c>
    </row>
    <row r="899" spans="1:16" x14ac:dyDescent="0.25">
      <c r="A899" s="72">
        <f>'Application Form'!E910</f>
        <v>0</v>
      </c>
      <c r="B899" t="str">
        <f>IF('Application Form'!C910="Hair","H",IF('Application Form'!C910="Done","D",IF('Application Form'!C910="Semen","S",IF('Application Form'!C910="TSU","T",""))))</f>
        <v/>
      </c>
      <c r="C899" t="str">
        <f t="shared" ref="C899:C962" si="14">IF(A899&lt;&gt;"","NAA","")</f>
        <v>NAA</v>
      </c>
      <c r="F899" t="str">
        <f>IF('Application Form'!H910="SKSTD_BDL","SKSTD_BDL",IF('Application Form'!H910="MIP","MIP",IF('Application Form'!H910="MIP+PV","MIP",IF('Application Form'!H910="SEEKSIRE","SEEKSIRE",IF('Application Form'!H910="SEEKSIRE+PV","SEEKSIRE",IF('Application Form'!H910="GGP50K","GGP50K",IF('Application Form'!H910="GGP50K+PV","GGP50K",IF('Application Form'!H910="GGPHD (150K)","GGPHD (150K)",IF('Application Form'!H910="GGPHD+PV","GGPHD",IF('Application Form'!H910="PV","",IF('Application Form'!H910="POLL","",IF('Application Form'!H910="MSTN","",IF('Application Form'!H910="COAT","",IF('Application Form'!H910="PI","",IF('Application Form'!H910="POLL_50K (add on)*","",IF('Application Form'!H910="POLL_HD (add on)*","",IF('Application Form'!H910="MSTN_50K (add_on)*","",IF('Application Form'!H910="MSTN_HD (add on)*","",IF('Application Form'!H910="STORE","STORE",IF('Application Form'!H910="HE","HE",""))))))))))))))))))))</f>
        <v/>
      </c>
      <c r="G899" t="str">
        <f>IF(OR(RIGHT('Application Form'!H910,2)="PV",RIGHT('Application Form'!I910,2)="PV",RIGHT('Application Form'!J910,2)="PV"),"Yes","")</f>
        <v/>
      </c>
      <c r="H899" s="81" t="str">
        <f>IF(ISBLANK(IF(F899="SKSTD_BDL",'Application Form'!M910,IF('Office Use Only - DONT TOUCH!!!'!G899="Yes",'Application Form'!M910,""))),"",IF(F899="SKSTD_BDL",'Application Form'!M910,IF('Office Use Only - DONT TOUCH!!!'!G899="Yes",'Application Form'!M910,"")))</f>
        <v/>
      </c>
      <c r="K899" t="str">
        <f>IF(ISBLANK(IF(F899="SKSTD_BDL",'Application Form'!O910,IF('Office Use Only - DONT TOUCH!!!'!G899="Yes",'Application Form'!O910,""))),"",IF(F899="SKSTD_BDL",'Application Form'!O910,IF('Office Use Only - DONT TOUCH!!!'!G899="Yes",'Application Form'!O910,"")))</f>
        <v/>
      </c>
      <c r="N899" t="str">
        <f>IF(AND(F899="",'Application Form'!H910=""),"",IF(AND(F899="",'Application Form'!H910&lt;&gt;""),'Application Form'!H910,IF(AND(F899&lt;&gt;"",'Application Form'!I910=""),"",IF(AND(F899&lt;&gt;"",'Application Form'!I910&lt;&gt;""),IF('Application Form'!I910="SKSTD_BDL","SKSTD_BDL",IF('Application Form'!I910="MIP","MIP",IF('Application Form'!I910="MIP+PV","MIP",IF('Application Form'!I910="SEEKSIRE","SEEKSIRE",IF('Application Form'!I910="SEEKSIRE+PV","SEEKSIRE",IF('Application Form'!I910="GGP50K","GGP50K",IF('Application Form'!I910="GGP50K+PV","GGP50K",IF('Application Form'!I910="GGPHD (150K)","GGPHD (150K)",IF('Application Form'!I910="GGPHD+PV","GGPHD",IF('Application Form'!I910="PV","",IF('Application Form'!I910="POLL","",IF('Application Form'!I910="MSTN","MSTN",IF('Application Form'!I910="COAT","COAT",IF('Application Form'!I910="PI","PI",IF('Application Form'!I910="POLL_50K (add on)*","POLL_50K (add on)*",IF('Application Form'!I910="POLL_HD (add on)*","POLL_HD (add_on)*",IF('Application Form'!I910="MSTN_50K (add_on)*","MSTN_50K (add_on)*",IF('Application Form'!I910="MSTN_HD (add on)*","MSTN_HD (add on)*",IF('Application Form'!I910="STORE","STORE",IF('Application Form'!I910="HE","HE","")))))))))))))))))))),"ERROR"))))</f>
        <v/>
      </c>
      <c r="O899" t="str">
        <f>IF(AND(F899="",'Application Form'!H910=""),"",IF(AND(F899="",'Application Form'!H910&lt;&gt;"",'Application Form'!I910=""),"",IF(AND(F899&lt;&gt;"",'Application Form'!I910=""),"",IF(AND(F899&lt;&gt;"",'Application Form'!I910&lt;&gt;"",'Application Form'!J910=""),"",IF(AND(F899="",'Application Form'!H910&lt;&gt;"",'Application Form'!I910&lt;&gt;""),IF('Application Form'!I910="SKSTD_BDL","SKSTD_BDL",IF('Application Form'!I910="MIP","MIP",IF('Application Form'!I910="MIP+PV","MIP",IF('Application Form'!I910="SEEKSIRE","SEEKSIRE",IF('Application Form'!I910="SEEKSIRE+PV","SEEKSIRE",IF('Application Form'!I910="GGP50K","GGP50K",IF('Application Form'!I910="GGP50K+PV","GGP50K",IF('Application Form'!I910="GGPHD (150K)","GGPHD (150K)",IF('Application Form'!I910="GGPHD+PV","GGPHD",IF('Application Form'!I910="PV","",IF('Application Form'!I910="POLL","",IF('Application Form'!I910="MSTN","MSTN",IF('Application Form'!I910="COAT","COAT",IF('Application Form'!I910="PI","PI",IF('Application Form'!I910="POLL_50K (add on)*","POLL_50K (add on)*",IF('Application Form'!I910="POLL_HD (add on)*","POLL_HD (add_on)*",IF('Application Form'!I910="MSTN_50K (add_on)*","MSTN_50K (add_on)*",IF('Application Form'!I910="MSTN_HD (add on)*","MSTN_HD (add on)*",IF('Application Form'!I910="STORE","STORE",IF('Application Form'!I910="HE","HE","ERROR")))))))))))))))))))),IF(AND(F899&lt;&gt;"",'Application Form'!I910&lt;&gt;"",'Application Form'!J910&lt;&gt;""),IF('Application Form'!J910="SKSTD_BDL","SKSTD_BDL",IF('Application Form'!J910="MIP","MIP",IF('Application Form'!J910="MIP+PV","MIP",IF('Application Form'!J910="SEEKSIRE","SEEKSIRE",IF('Application Form'!J910="SEEKSIRE+PV","SEEKSIRE",IF('Application Form'!J910="GGP50K","GGP50K",IF('Application Form'!J910="GGP50K+PV","GGP50K",IF('Application Form'!J910="GGPHD (150K)","GGPHD (150K)",IF('Application Form'!J910="GGPHD+PV","GGPHD",IF('Application Form'!J910="PV","",IF('Application Form'!J910="POLL","",IF('Application Form'!J910="MSTN","MSTN",IF('Application Form'!J910="COAT","COAT",IF('Application Form'!J910="PI","PI",IF('Application Form'!J910="POLL_50K (add on)*","POLL_50K (add on)*",IF('Application Form'!J910="POLL_HD (add on)*","POLL_HD (add_on)*",IF('Application Form'!J910="MSTN_50K (add_on)*","MSTN_50K (add_on)*",IF('Application Form'!J910="MSTN_HD (add on)*","MSTN_HD (add on)*",IF('Application Form'!J910="STORE","STORE",IF('Application Form'!J910="HE","HE","")))))))))))))))))))),"ERROR"))))))</f>
        <v/>
      </c>
      <c r="P899" t="str">
        <f>IF(AND(F899="",O899&lt;&gt;""),IF('Application Form'!J910="SKSTD_BDL","SKSTD_BDL",IF('Application Form'!J910="MIP","MIP",IF('Application Form'!J910="MIP+PV","MIP",IF('Application Form'!J910="SEEKSIRE","SEEKSIRE",IF('Application Form'!J910="SEEKSIRE+PV","SEEKSIRE",IF('Application Form'!J910="GGP50K","GGP50K",IF('Application Form'!J910="GGP50K+PV","GGP50K",IF('Application Form'!J910="GGPHD (150K)","GGPHD (150K)",IF('Application Form'!J910="GGPHD+PV","GGPHD",IF('Application Form'!J910="PV","",IF('Application Form'!J910="POLL","",IF('Application Form'!J910="MSTN","MSTN",IF('Application Form'!J910="COAT","COAT",IF('Application Form'!J910="PI","PI",IF('Application Form'!J910="POLL_50K (add on)*","POLL_50K (add on)*",IF('Application Form'!J910="POLL_HD (add on)*","POLL_HD (add_on)*",IF('Application Form'!J910="MSTN_50K (add_on)*","MSTN_50K (add_on)*",IF('Application Form'!J910="MSTN_HD (add on)*","MSTN_HD (add on)*",IF('Application Form'!J910="STORE","STORE",IF('Application Form'!J910="HE","HE","")))))))))))))))))))),"")</f>
        <v/>
      </c>
    </row>
    <row r="900" spans="1:16" x14ac:dyDescent="0.25">
      <c r="A900" s="72">
        <f>'Application Form'!E911</f>
        <v>0</v>
      </c>
      <c r="B900" t="str">
        <f>IF('Application Form'!C911="Hair","H",IF('Application Form'!C911="Done","D",IF('Application Form'!C911="Semen","S",IF('Application Form'!C911="TSU","T",""))))</f>
        <v/>
      </c>
      <c r="C900" t="str">
        <f t="shared" si="14"/>
        <v>NAA</v>
      </c>
      <c r="F900" t="str">
        <f>IF('Application Form'!H911="SKSTD_BDL","SKSTD_BDL",IF('Application Form'!H911="MIP","MIP",IF('Application Form'!H911="MIP+PV","MIP",IF('Application Form'!H911="SEEKSIRE","SEEKSIRE",IF('Application Form'!H911="SEEKSIRE+PV","SEEKSIRE",IF('Application Form'!H911="GGP50K","GGP50K",IF('Application Form'!H911="GGP50K+PV","GGP50K",IF('Application Form'!H911="GGPHD (150K)","GGPHD (150K)",IF('Application Form'!H911="GGPHD+PV","GGPHD",IF('Application Form'!H911="PV","",IF('Application Form'!H911="POLL","",IF('Application Form'!H911="MSTN","",IF('Application Form'!H911="COAT","",IF('Application Form'!H911="PI","",IF('Application Form'!H911="POLL_50K (add on)*","",IF('Application Form'!H911="POLL_HD (add on)*","",IF('Application Form'!H911="MSTN_50K (add_on)*","",IF('Application Form'!H911="MSTN_HD (add on)*","",IF('Application Form'!H911="STORE","STORE",IF('Application Form'!H911="HE","HE",""))))))))))))))))))))</f>
        <v/>
      </c>
      <c r="G900" t="str">
        <f>IF(OR(RIGHT('Application Form'!H911,2)="PV",RIGHT('Application Form'!I911,2)="PV",RIGHT('Application Form'!J911,2)="PV"),"Yes","")</f>
        <v/>
      </c>
      <c r="H900" s="81" t="str">
        <f>IF(ISBLANK(IF(F900="SKSTD_BDL",'Application Form'!M911,IF('Office Use Only - DONT TOUCH!!!'!G900="Yes",'Application Form'!M911,""))),"",IF(F900="SKSTD_BDL",'Application Form'!M911,IF('Office Use Only - DONT TOUCH!!!'!G900="Yes",'Application Form'!M911,"")))</f>
        <v/>
      </c>
      <c r="K900" t="str">
        <f>IF(ISBLANK(IF(F900="SKSTD_BDL",'Application Form'!O911,IF('Office Use Only - DONT TOUCH!!!'!G900="Yes",'Application Form'!O911,""))),"",IF(F900="SKSTD_BDL",'Application Form'!O911,IF('Office Use Only - DONT TOUCH!!!'!G900="Yes",'Application Form'!O911,"")))</f>
        <v/>
      </c>
      <c r="N900" t="str">
        <f>IF(AND(F900="",'Application Form'!H911=""),"",IF(AND(F900="",'Application Form'!H911&lt;&gt;""),'Application Form'!H911,IF(AND(F900&lt;&gt;"",'Application Form'!I911=""),"",IF(AND(F900&lt;&gt;"",'Application Form'!I911&lt;&gt;""),IF('Application Form'!I911="SKSTD_BDL","SKSTD_BDL",IF('Application Form'!I911="MIP","MIP",IF('Application Form'!I911="MIP+PV","MIP",IF('Application Form'!I911="SEEKSIRE","SEEKSIRE",IF('Application Form'!I911="SEEKSIRE+PV","SEEKSIRE",IF('Application Form'!I911="GGP50K","GGP50K",IF('Application Form'!I911="GGP50K+PV","GGP50K",IF('Application Form'!I911="GGPHD (150K)","GGPHD (150K)",IF('Application Form'!I911="GGPHD+PV","GGPHD",IF('Application Form'!I911="PV","",IF('Application Form'!I911="POLL","",IF('Application Form'!I911="MSTN","MSTN",IF('Application Form'!I911="COAT","COAT",IF('Application Form'!I911="PI","PI",IF('Application Form'!I911="POLL_50K (add on)*","POLL_50K (add on)*",IF('Application Form'!I911="POLL_HD (add on)*","POLL_HD (add_on)*",IF('Application Form'!I911="MSTN_50K (add_on)*","MSTN_50K (add_on)*",IF('Application Form'!I911="MSTN_HD (add on)*","MSTN_HD (add on)*",IF('Application Form'!I911="STORE","STORE",IF('Application Form'!I911="HE","HE","")))))))))))))))))))),"ERROR"))))</f>
        <v/>
      </c>
      <c r="O900" t="str">
        <f>IF(AND(F900="",'Application Form'!H911=""),"",IF(AND(F900="",'Application Form'!H911&lt;&gt;"",'Application Form'!I911=""),"",IF(AND(F900&lt;&gt;"",'Application Form'!I911=""),"",IF(AND(F900&lt;&gt;"",'Application Form'!I911&lt;&gt;"",'Application Form'!J911=""),"",IF(AND(F900="",'Application Form'!H911&lt;&gt;"",'Application Form'!I911&lt;&gt;""),IF('Application Form'!I911="SKSTD_BDL","SKSTD_BDL",IF('Application Form'!I911="MIP","MIP",IF('Application Form'!I911="MIP+PV","MIP",IF('Application Form'!I911="SEEKSIRE","SEEKSIRE",IF('Application Form'!I911="SEEKSIRE+PV","SEEKSIRE",IF('Application Form'!I911="GGP50K","GGP50K",IF('Application Form'!I911="GGP50K+PV","GGP50K",IF('Application Form'!I911="GGPHD (150K)","GGPHD (150K)",IF('Application Form'!I911="GGPHD+PV","GGPHD",IF('Application Form'!I911="PV","",IF('Application Form'!I911="POLL","",IF('Application Form'!I911="MSTN","MSTN",IF('Application Form'!I911="COAT","COAT",IF('Application Form'!I911="PI","PI",IF('Application Form'!I911="POLL_50K (add on)*","POLL_50K (add on)*",IF('Application Form'!I911="POLL_HD (add on)*","POLL_HD (add_on)*",IF('Application Form'!I911="MSTN_50K (add_on)*","MSTN_50K (add_on)*",IF('Application Form'!I911="MSTN_HD (add on)*","MSTN_HD (add on)*",IF('Application Form'!I911="STORE","STORE",IF('Application Form'!I911="HE","HE","ERROR")))))))))))))))))))),IF(AND(F900&lt;&gt;"",'Application Form'!I911&lt;&gt;"",'Application Form'!J911&lt;&gt;""),IF('Application Form'!J911="SKSTD_BDL","SKSTD_BDL",IF('Application Form'!J911="MIP","MIP",IF('Application Form'!J911="MIP+PV","MIP",IF('Application Form'!J911="SEEKSIRE","SEEKSIRE",IF('Application Form'!J911="SEEKSIRE+PV","SEEKSIRE",IF('Application Form'!J911="GGP50K","GGP50K",IF('Application Form'!J911="GGP50K+PV","GGP50K",IF('Application Form'!J911="GGPHD (150K)","GGPHD (150K)",IF('Application Form'!J911="GGPHD+PV","GGPHD",IF('Application Form'!J911="PV","",IF('Application Form'!J911="POLL","",IF('Application Form'!J911="MSTN","MSTN",IF('Application Form'!J911="COAT","COAT",IF('Application Form'!J911="PI","PI",IF('Application Form'!J911="POLL_50K (add on)*","POLL_50K (add on)*",IF('Application Form'!J911="POLL_HD (add on)*","POLL_HD (add_on)*",IF('Application Form'!J911="MSTN_50K (add_on)*","MSTN_50K (add_on)*",IF('Application Form'!J911="MSTN_HD (add on)*","MSTN_HD (add on)*",IF('Application Form'!J911="STORE","STORE",IF('Application Form'!J911="HE","HE","")))))))))))))))))))),"ERROR"))))))</f>
        <v/>
      </c>
      <c r="P900" t="str">
        <f>IF(AND(F900="",O900&lt;&gt;""),IF('Application Form'!J911="SKSTD_BDL","SKSTD_BDL",IF('Application Form'!J911="MIP","MIP",IF('Application Form'!J911="MIP+PV","MIP",IF('Application Form'!J911="SEEKSIRE","SEEKSIRE",IF('Application Form'!J911="SEEKSIRE+PV","SEEKSIRE",IF('Application Form'!J911="GGP50K","GGP50K",IF('Application Form'!J911="GGP50K+PV","GGP50K",IF('Application Form'!J911="GGPHD (150K)","GGPHD (150K)",IF('Application Form'!J911="GGPHD+PV","GGPHD",IF('Application Form'!J911="PV","",IF('Application Form'!J911="POLL","",IF('Application Form'!J911="MSTN","MSTN",IF('Application Form'!J911="COAT","COAT",IF('Application Form'!J911="PI","PI",IF('Application Form'!J911="POLL_50K (add on)*","POLL_50K (add on)*",IF('Application Form'!J911="POLL_HD (add on)*","POLL_HD (add_on)*",IF('Application Form'!J911="MSTN_50K (add_on)*","MSTN_50K (add_on)*",IF('Application Form'!J911="MSTN_HD (add on)*","MSTN_HD (add on)*",IF('Application Form'!J911="STORE","STORE",IF('Application Form'!J911="HE","HE","")))))))))))))))))))),"")</f>
        <v/>
      </c>
    </row>
    <row r="901" spans="1:16" x14ac:dyDescent="0.25">
      <c r="A901" s="72">
        <f>'Application Form'!E912</f>
        <v>0</v>
      </c>
      <c r="B901" t="str">
        <f>IF('Application Form'!C912="Hair","H",IF('Application Form'!C912="Done","D",IF('Application Form'!C912="Semen","S",IF('Application Form'!C912="TSU","T",""))))</f>
        <v/>
      </c>
      <c r="C901" t="str">
        <f t="shared" si="14"/>
        <v>NAA</v>
      </c>
      <c r="F901" t="str">
        <f>IF('Application Form'!H912="SKSTD_BDL","SKSTD_BDL",IF('Application Form'!H912="MIP","MIP",IF('Application Form'!H912="MIP+PV","MIP",IF('Application Form'!H912="SEEKSIRE","SEEKSIRE",IF('Application Form'!H912="SEEKSIRE+PV","SEEKSIRE",IF('Application Form'!H912="GGP50K","GGP50K",IF('Application Form'!H912="GGP50K+PV","GGP50K",IF('Application Form'!H912="GGPHD (150K)","GGPHD (150K)",IF('Application Form'!H912="GGPHD+PV","GGPHD",IF('Application Form'!H912="PV","",IF('Application Form'!H912="POLL","",IF('Application Form'!H912="MSTN","",IF('Application Form'!H912="COAT","",IF('Application Form'!H912="PI","",IF('Application Form'!H912="POLL_50K (add on)*","",IF('Application Form'!H912="POLL_HD (add on)*","",IF('Application Form'!H912="MSTN_50K (add_on)*","",IF('Application Form'!H912="MSTN_HD (add on)*","",IF('Application Form'!H912="STORE","STORE",IF('Application Form'!H912="HE","HE",""))))))))))))))))))))</f>
        <v/>
      </c>
      <c r="G901" t="str">
        <f>IF(OR(RIGHT('Application Form'!H912,2)="PV",RIGHT('Application Form'!I912,2)="PV",RIGHT('Application Form'!J912,2)="PV"),"Yes","")</f>
        <v/>
      </c>
      <c r="H901" s="81" t="str">
        <f>IF(ISBLANK(IF(F901="SKSTD_BDL",'Application Form'!M912,IF('Office Use Only - DONT TOUCH!!!'!G901="Yes",'Application Form'!M912,""))),"",IF(F901="SKSTD_BDL",'Application Form'!M912,IF('Office Use Only - DONT TOUCH!!!'!G901="Yes",'Application Form'!M912,"")))</f>
        <v/>
      </c>
      <c r="K901" t="str">
        <f>IF(ISBLANK(IF(F901="SKSTD_BDL",'Application Form'!O912,IF('Office Use Only - DONT TOUCH!!!'!G901="Yes",'Application Form'!O912,""))),"",IF(F901="SKSTD_BDL",'Application Form'!O912,IF('Office Use Only - DONT TOUCH!!!'!G901="Yes",'Application Form'!O912,"")))</f>
        <v/>
      </c>
      <c r="N901" t="str">
        <f>IF(AND(F901="",'Application Form'!H912=""),"",IF(AND(F901="",'Application Form'!H912&lt;&gt;""),'Application Form'!H912,IF(AND(F901&lt;&gt;"",'Application Form'!I912=""),"",IF(AND(F901&lt;&gt;"",'Application Form'!I912&lt;&gt;""),IF('Application Form'!I912="SKSTD_BDL","SKSTD_BDL",IF('Application Form'!I912="MIP","MIP",IF('Application Form'!I912="MIP+PV","MIP",IF('Application Form'!I912="SEEKSIRE","SEEKSIRE",IF('Application Form'!I912="SEEKSIRE+PV","SEEKSIRE",IF('Application Form'!I912="GGP50K","GGP50K",IF('Application Form'!I912="GGP50K+PV","GGP50K",IF('Application Form'!I912="GGPHD (150K)","GGPHD (150K)",IF('Application Form'!I912="GGPHD+PV","GGPHD",IF('Application Form'!I912="PV","",IF('Application Form'!I912="POLL","",IF('Application Form'!I912="MSTN","MSTN",IF('Application Form'!I912="COAT","COAT",IF('Application Form'!I912="PI","PI",IF('Application Form'!I912="POLL_50K (add on)*","POLL_50K (add on)*",IF('Application Form'!I912="POLL_HD (add on)*","POLL_HD (add_on)*",IF('Application Form'!I912="MSTN_50K (add_on)*","MSTN_50K (add_on)*",IF('Application Form'!I912="MSTN_HD (add on)*","MSTN_HD (add on)*",IF('Application Form'!I912="STORE","STORE",IF('Application Form'!I912="HE","HE","")))))))))))))))))))),"ERROR"))))</f>
        <v/>
      </c>
      <c r="O901" t="str">
        <f>IF(AND(F901="",'Application Form'!H912=""),"",IF(AND(F901="",'Application Form'!H912&lt;&gt;"",'Application Form'!I912=""),"",IF(AND(F901&lt;&gt;"",'Application Form'!I912=""),"",IF(AND(F901&lt;&gt;"",'Application Form'!I912&lt;&gt;"",'Application Form'!J912=""),"",IF(AND(F901="",'Application Form'!H912&lt;&gt;"",'Application Form'!I912&lt;&gt;""),IF('Application Form'!I912="SKSTD_BDL","SKSTD_BDL",IF('Application Form'!I912="MIP","MIP",IF('Application Form'!I912="MIP+PV","MIP",IF('Application Form'!I912="SEEKSIRE","SEEKSIRE",IF('Application Form'!I912="SEEKSIRE+PV","SEEKSIRE",IF('Application Form'!I912="GGP50K","GGP50K",IF('Application Form'!I912="GGP50K+PV","GGP50K",IF('Application Form'!I912="GGPHD (150K)","GGPHD (150K)",IF('Application Form'!I912="GGPHD+PV","GGPHD",IF('Application Form'!I912="PV","",IF('Application Form'!I912="POLL","",IF('Application Form'!I912="MSTN","MSTN",IF('Application Form'!I912="COAT","COAT",IF('Application Form'!I912="PI","PI",IF('Application Form'!I912="POLL_50K (add on)*","POLL_50K (add on)*",IF('Application Form'!I912="POLL_HD (add on)*","POLL_HD (add_on)*",IF('Application Form'!I912="MSTN_50K (add_on)*","MSTN_50K (add_on)*",IF('Application Form'!I912="MSTN_HD (add on)*","MSTN_HD (add on)*",IF('Application Form'!I912="STORE","STORE",IF('Application Form'!I912="HE","HE","ERROR")))))))))))))))))))),IF(AND(F901&lt;&gt;"",'Application Form'!I912&lt;&gt;"",'Application Form'!J912&lt;&gt;""),IF('Application Form'!J912="SKSTD_BDL","SKSTD_BDL",IF('Application Form'!J912="MIP","MIP",IF('Application Form'!J912="MIP+PV","MIP",IF('Application Form'!J912="SEEKSIRE","SEEKSIRE",IF('Application Form'!J912="SEEKSIRE+PV","SEEKSIRE",IF('Application Form'!J912="GGP50K","GGP50K",IF('Application Form'!J912="GGP50K+PV","GGP50K",IF('Application Form'!J912="GGPHD (150K)","GGPHD (150K)",IF('Application Form'!J912="GGPHD+PV","GGPHD",IF('Application Form'!J912="PV","",IF('Application Form'!J912="POLL","",IF('Application Form'!J912="MSTN","MSTN",IF('Application Form'!J912="COAT","COAT",IF('Application Form'!J912="PI","PI",IF('Application Form'!J912="POLL_50K (add on)*","POLL_50K (add on)*",IF('Application Form'!J912="POLL_HD (add on)*","POLL_HD (add_on)*",IF('Application Form'!J912="MSTN_50K (add_on)*","MSTN_50K (add_on)*",IF('Application Form'!J912="MSTN_HD (add on)*","MSTN_HD (add on)*",IF('Application Form'!J912="STORE","STORE",IF('Application Form'!J912="HE","HE","")))))))))))))))))))),"ERROR"))))))</f>
        <v/>
      </c>
      <c r="P901" t="str">
        <f>IF(AND(F901="",O901&lt;&gt;""),IF('Application Form'!J912="SKSTD_BDL","SKSTD_BDL",IF('Application Form'!J912="MIP","MIP",IF('Application Form'!J912="MIP+PV","MIP",IF('Application Form'!J912="SEEKSIRE","SEEKSIRE",IF('Application Form'!J912="SEEKSIRE+PV","SEEKSIRE",IF('Application Form'!J912="GGP50K","GGP50K",IF('Application Form'!J912="GGP50K+PV","GGP50K",IF('Application Form'!J912="GGPHD (150K)","GGPHD (150K)",IF('Application Form'!J912="GGPHD+PV","GGPHD",IF('Application Form'!J912="PV","",IF('Application Form'!J912="POLL","",IF('Application Form'!J912="MSTN","MSTN",IF('Application Form'!J912="COAT","COAT",IF('Application Form'!J912="PI","PI",IF('Application Form'!J912="POLL_50K (add on)*","POLL_50K (add on)*",IF('Application Form'!J912="POLL_HD (add on)*","POLL_HD (add_on)*",IF('Application Form'!J912="MSTN_50K (add_on)*","MSTN_50K (add_on)*",IF('Application Form'!J912="MSTN_HD (add on)*","MSTN_HD (add on)*",IF('Application Form'!J912="STORE","STORE",IF('Application Form'!J912="HE","HE","")))))))))))))))))))),"")</f>
        <v/>
      </c>
    </row>
    <row r="902" spans="1:16" x14ac:dyDescent="0.25">
      <c r="A902" s="72">
        <f>'Application Form'!E913</f>
        <v>0</v>
      </c>
      <c r="B902" t="str">
        <f>IF('Application Form'!C913="Hair","H",IF('Application Form'!C913="Done","D",IF('Application Form'!C913="Semen","S",IF('Application Form'!C913="TSU","T",""))))</f>
        <v/>
      </c>
      <c r="C902" t="str">
        <f t="shared" si="14"/>
        <v>NAA</v>
      </c>
      <c r="F902" t="str">
        <f>IF('Application Form'!H913="SKSTD_BDL","SKSTD_BDL",IF('Application Form'!H913="MIP","MIP",IF('Application Form'!H913="MIP+PV","MIP",IF('Application Form'!H913="SEEKSIRE","SEEKSIRE",IF('Application Form'!H913="SEEKSIRE+PV","SEEKSIRE",IF('Application Form'!H913="GGP50K","GGP50K",IF('Application Form'!H913="GGP50K+PV","GGP50K",IF('Application Form'!H913="GGPHD (150K)","GGPHD (150K)",IF('Application Form'!H913="GGPHD+PV","GGPHD",IF('Application Form'!H913="PV","",IF('Application Form'!H913="POLL","",IF('Application Form'!H913="MSTN","",IF('Application Form'!H913="COAT","",IF('Application Form'!H913="PI","",IF('Application Form'!H913="POLL_50K (add on)*","",IF('Application Form'!H913="POLL_HD (add on)*","",IF('Application Form'!H913="MSTN_50K (add_on)*","",IF('Application Form'!H913="MSTN_HD (add on)*","",IF('Application Form'!H913="STORE","STORE",IF('Application Form'!H913="HE","HE",""))))))))))))))))))))</f>
        <v/>
      </c>
      <c r="G902" t="str">
        <f>IF(OR(RIGHT('Application Form'!H913,2)="PV",RIGHT('Application Form'!I913,2)="PV",RIGHT('Application Form'!J913,2)="PV"),"Yes","")</f>
        <v/>
      </c>
      <c r="H902" s="81" t="str">
        <f>IF(ISBLANK(IF(F902="SKSTD_BDL",'Application Form'!M913,IF('Office Use Only - DONT TOUCH!!!'!G902="Yes",'Application Form'!M913,""))),"",IF(F902="SKSTD_BDL",'Application Form'!M913,IF('Office Use Only - DONT TOUCH!!!'!G902="Yes",'Application Form'!M913,"")))</f>
        <v/>
      </c>
      <c r="K902" t="str">
        <f>IF(ISBLANK(IF(F902="SKSTD_BDL",'Application Form'!O913,IF('Office Use Only - DONT TOUCH!!!'!G902="Yes",'Application Form'!O913,""))),"",IF(F902="SKSTD_BDL",'Application Form'!O913,IF('Office Use Only - DONT TOUCH!!!'!G902="Yes",'Application Form'!O913,"")))</f>
        <v/>
      </c>
      <c r="N902" t="str">
        <f>IF(AND(F902="",'Application Form'!H913=""),"",IF(AND(F902="",'Application Form'!H913&lt;&gt;""),'Application Form'!H913,IF(AND(F902&lt;&gt;"",'Application Form'!I913=""),"",IF(AND(F902&lt;&gt;"",'Application Form'!I913&lt;&gt;""),IF('Application Form'!I913="SKSTD_BDL","SKSTD_BDL",IF('Application Form'!I913="MIP","MIP",IF('Application Form'!I913="MIP+PV","MIP",IF('Application Form'!I913="SEEKSIRE","SEEKSIRE",IF('Application Form'!I913="SEEKSIRE+PV","SEEKSIRE",IF('Application Form'!I913="GGP50K","GGP50K",IF('Application Form'!I913="GGP50K+PV","GGP50K",IF('Application Form'!I913="GGPHD (150K)","GGPHD (150K)",IF('Application Form'!I913="GGPHD+PV","GGPHD",IF('Application Form'!I913="PV","",IF('Application Form'!I913="POLL","",IF('Application Form'!I913="MSTN","MSTN",IF('Application Form'!I913="COAT","COAT",IF('Application Form'!I913="PI","PI",IF('Application Form'!I913="POLL_50K (add on)*","POLL_50K (add on)*",IF('Application Form'!I913="POLL_HD (add on)*","POLL_HD (add_on)*",IF('Application Form'!I913="MSTN_50K (add_on)*","MSTN_50K (add_on)*",IF('Application Form'!I913="MSTN_HD (add on)*","MSTN_HD (add on)*",IF('Application Form'!I913="STORE","STORE",IF('Application Form'!I913="HE","HE","")))))))))))))))))))),"ERROR"))))</f>
        <v/>
      </c>
      <c r="O902" t="str">
        <f>IF(AND(F902="",'Application Form'!H913=""),"",IF(AND(F902="",'Application Form'!H913&lt;&gt;"",'Application Form'!I913=""),"",IF(AND(F902&lt;&gt;"",'Application Form'!I913=""),"",IF(AND(F902&lt;&gt;"",'Application Form'!I913&lt;&gt;"",'Application Form'!J913=""),"",IF(AND(F902="",'Application Form'!H913&lt;&gt;"",'Application Form'!I913&lt;&gt;""),IF('Application Form'!I913="SKSTD_BDL","SKSTD_BDL",IF('Application Form'!I913="MIP","MIP",IF('Application Form'!I913="MIP+PV","MIP",IF('Application Form'!I913="SEEKSIRE","SEEKSIRE",IF('Application Form'!I913="SEEKSIRE+PV","SEEKSIRE",IF('Application Form'!I913="GGP50K","GGP50K",IF('Application Form'!I913="GGP50K+PV","GGP50K",IF('Application Form'!I913="GGPHD (150K)","GGPHD (150K)",IF('Application Form'!I913="GGPHD+PV","GGPHD",IF('Application Form'!I913="PV","",IF('Application Form'!I913="POLL","",IF('Application Form'!I913="MSTN","MSTN",IF('Application Form'!I913="COAT","COAT",IF('Application Form'!I913="PI","PI",IF('Application Form'!I913="POLL_50K (add on)*","POLL_50K (add on)*",IF('Application Form'!I913="POLL_HD (add on)*","POLL_HD (add_on)*",IF('Application Form'!I913="MSTN_50K (add_on)*","MSTN_50K (add_on)*",IF('Application Form'!I913="MSTN_HD (add on)*","MSTN_HD (add on)*",IF('Application Form'!I913="STORE","STORE",IF('Application Form'!I913="HE","HE","ERROR")))))))))))))))))))),IF(AND(F902&lt;&gt;"",'Application Form'!I913&lt;&gt;"",'Application Form'!J913&lt;&gt;""),IF('Application Form'!J913="SKSTD_BDL","SKSTD_BDL",IF('Application Form'!J913="MIP","MIP",IF('Application Form'!J913="MIP+PV","MIP",IF('Application Form'!J913="SEEKSIRE","SEEKSIRE",IF('Application Form'!J913="SEEKSIRE+PV","SEEKSIRE",IF('Application Form'!J913="GGP50K","GGP50K",IF('Application Form'!J913="GGP50K+PV","GGP50K",IF('Application Form'!J913="GGPHD (150K)","GGPHD (150K)",IF('Application Form'!J913="GGPHD+PV","GGPHD",IF('Application Form'!J913="PV","",IF('Application Form'!J913="POLL","",IF('Application Form'!J913="MSTN","MSTN",IF('Application Form'!J913="COAT","COAT",IF('Application Form'!J913="PI","PI",IF('Application Form'!J913="POLL_50K (add on)*","POLL_50K (add on)*",IF('Application Form'!J913="POLL_HD (add on)*","POLL_HD (add_on)*",IF('Application Form'!J913="MSTN_50K (add_on)*","MSTN_50K (add_on)*",IF('Application Form'!J913="MSTN_HD (add on)*","MSTN_HD (add on)*",IF('Application Form'!J913="STORE","STORE",IF('Application Form'!J913="HE","HE","")))))))))))))))))))),"ERROR"))))))</f>
        <v/>
      </c>
      <c r="P902" t="str">
        <f>IF(AND(F902="",O902&lt;&gt;""),IF('Application Form'!J913="SKSTD_BDL","SKSTD_BDL",IF('Application Form'!J913="MIP","MIP",IF('Application Form'!J913="MIP+PV","MIP",IF('Application Form'!J913="SEEKSIRE","SEEKSIRE",IF('Application Form'!J913="SEEKSIRE+PV","SEEKSIRE",IF('Application Form'!J913="GGP50K","GGP50K",IF('Application Form'!J913="GGP50K+PV","GGP50K",IF('Application Form'!J913="GGPHD (150K)","GGPHD (150K)",IF('Application Form'!J913="GGPHD+PV","GGPHD",IF('Application Form'!J913="PV","",IF('Application Form'!J913="POLL","",IF('Application Form'!J913="MSTN","MSTN",IF('Application Form'!J913="COAT","COAT",IF('Application Form'!J913="PI","PI",IF('Application Form'!J913="POLL_50K (add on)*","POLL_50K (add on)*",IF('Application Form'!J913="POLL_HD (add on)*","POLL_HD (add_on)*",IF('Application Form'!J913="MSTN_50K (add_on)*","MSTN_50K (add_on)*",IF('Application Form'!J913="MSTN_HD (add on)*","MSTN_HD (add on)*",IF('Application Form'!J913="STORE","STORE",IF('Application Form'!J913="HE","HE","")))))))))))))))))))),"")</f>
        <v/>
      </c>
    </row>
    <row r="903" spans="1:16" x14ac:dyDescent="0.25">
      <c r="A903" s="72">
        <f>'Application Form'!E914</f>
        <v>0</v>
      </c>
      <c r="B903" t="str">
        <f>IF('Application Form'!C914="Hair","H",IF('Application Form'!C914="Done","D",IF('Application Form'!C914="Semen","S",IF('Application Form'!C914="TSU","T",""))))</f>
        <v/>
      </c>
      <c r="C903" t="str">
        <f t="shared" si="14"/>
        <v>NAA</v>
      </c>
      <c r="F903" t="str">
        <f>IF('Application Form'!H914="SKSTD_BDL","SKSTD_BDL",IF('Application Form'!H914="MIP","MIP",IF('Application Form'!H914="MIP+PV","MIP",IF('Application Form'!H914="SEEKSIRE","SEEKSIRE",IF('Application Form'!H914="SEEKSIRE+PV","SEEKSIRE",IF('Application Form'!H914="GGP50K","GGP50K",IF('Application Form'!H914="GGP50K+PV","GGP50K",IF('Application Form'!H914="GGPHD (150K)","GGPHD (150K)",IF('Application Form'!H914="GGPHD+PV","GGPHD",IF('Application Form'!H914="PV","",IF('Application Form'!H914="POLL","",IF('Application Form'!H914="MSTN","",IF('Application Form'!H914="COAT","",IF('Application Form'!H914="PI","",IF('Application Form'!H914="POLL_50K (add on)*","",IF('Application Form'!H914="POLL_HD (add on)*","",IF('Application Form'!H914="MSTN_50K (add_on)*","",IF('Application Form'!H914="MSTN_HD (add on)*","",IF('Application Form'!H914="STORE","STORE",IF('Application Form'!H914="HE","HE",""))))))))))))))))))))</f>
        <v/>
      </c>
      <c r="G903" t="str">
        <f>IF(OR(RIGHT('Application Form'!H914,2)="PV",RIGHT('Application Form'!I914,2)="PV",RIGHT('Application Form'!J914,2)="PV"),"Yes","")</f>
        <v/>
      </c>
      <c r="H903" s="81" t="str">
        <f>IF(ISBLANK(IF(F903="SKSTD_BDL",'Application Form'!M914,IF('Office Use Only - DONT TOUCH!!!'!G903="Yes",'Application Form'!M914,""))),"",IF(F903="SKSTD_BDL",'Application Form'!M914,IF('Office Use Only - DONT TOUCH!!!'!G903="Yes",'Application Form'!M914,"")))</f>
        <v/>
      </c>
      <c r="K903" t="str">
        <f>IF(ISBLANK(IF(F903="SKSTD_BDL",'Application Form'!O914,IF('Office Use Only - DONT TOUCH!!!'!G903="Yes",'Application Form'!O914,""))),"",IF(F903="SKSTD_BDL",'Application Form'!O914,IF('Office Use Only - DONT TOUCH!!!'!G903="Yes",'Application Form'!O914,"")))</f>
        <v/>
      </c>
      <c r="N903" t="str">
        <f>IF(AND(F903="",'Application Form'!H914=""),"",IF(AND(F903="",'Application Form'!H914&lt;&gt;""),'Application Form'!H914,IF(AND(F903&lt;&gt;"",'Application Form'!I914=""),"",IF(AND(F903&lt;&gt;"",'Application Form'!I914&lt;&gt;""),IF('Application Form'!I914="SKSTD_BDL","SKSTD_BDL",IF('Application Form'!I914="MIP","MIP",IF('Application Form'!I914="MIP+PV","MIP",IF('Application Form'!I914="SEEKSIRE","SEEKSIRE",IF('Application Form'!I914="SEEKSIRE+PV","SEEKSIRE",IF('Application Form'!I914="GGP50K","GGP50K",IF('Application Form'!I914="GGP50K+PV","GGP50K",IF('Application Form'!I914="GGPHD (150K)","GGPHD (150K)",IF('Application Form'!I914="GGPHD+PV","GGPHD",IF('Application Form'!I914="PV","",IF('Application Form'!I914="POLL","",IF('Application Form'!I914="MSTN","MSTN",IF('Application Form'!I914="COAT","COAT",IF('Application Form'!I914="PI","PI",IF('Application Form'!I914="POLL_50K (add on)*","POLL_50K (add on)*",IF('Application Form'!I914="POLL_HD (add on)*","POLL_HD (add_on)*",IF('Application Form'!I914="MSTN_50K (add_on)*","MSTN_50K (add_on)*",IF('Application Form'!I914="MSTN_HD (add on)*","MSTN_HD (add on)*",IF('Application Form'!I914="STORE","STORE",IF('Application Form'!I914="HE","HE","")))))))))))))))))))),"ERROR"))))</f>
        <v/>
      </c>
      <c r="O903" t="str">
        <f>IF(AND(F903="",'Application Form'!H914=""),"",IF(AND(F903="",'Application Form'!H914&lt;&gt;"",'Application Form'!I914=""),"",IF(AND(F903&lt;&gt;"",'Application Form'!I914=""),"",IF(AND(F903&lt;&gt;"",'Application Form'!I914&lt;&gt;"",'Application Form'!J914=""),"",IF(AND(F903="",'Application Form'!H914&lt;&gt;"",'Application Form'!I914&lt;&gt;""),IF('Application Form'!I914="SKSTD_BDL","SKSTD_BDL",IF('Application Form'!I914="MIP","MIP",IF('Application Form'!I914="MIP+PV","MIP",IF('Application Form'!I914="SEEKSIRE","SEEKSIRE",IF('Application Form'!I914="SEEKSIRE+PV","SEEKSIRE",IF('Application Form'!I914="GGP50K","GGP50K",IF('Application Form'!I914="GGP50K+PV","GGP50K",IF('Application Form'!I914="GGPHD (150K)","GGPHD (150K)",IF('Application Form'!I914="GGPHD+PV","GGPHD",IF('Application Form'!I914="PV","",IF('Application Form'!I914="POLL","",IF('Application Form'!I914="MSTN","MSTN",IF('Application Form'!I914="COAT","COAT",IF('Application Form'!I914="PI","PI",IF('Application Form'!I914="POLL_50K (add on)*","POLL_50K (add on)*",IF('Application Form'!I914="POLL_HD (add on)*","POLL_HD (add_on)*",IF('Application Form'!I914="MSTN_50K (add_on)*","MSTN_50K (add_on)*",IF('Application Form'!I914="MSTN_HD (add on)*","MSTN_HD (add on)*",IF('Application Form'!I914="STORE","STORE",IF('Application Form'!I914="HE","HE","ERROR")))))))))))))))))))),IF(AND(F903&lt;&gt;"",'Application Form'!I914&lt;&gt;"",'Application Form'!J914&lt;&gt;""),IF('Application Form'!J914="SKSTD_BDL","SKSTD_BDL",IF('Application Form'!J914="MIP","MIP",IF('Application Form'!J914="MIP+PV","MIP",IF('Application Form'!J914="SEEKSIRE","SEEKSIRE",IF('Application Form'!J914="SEEKSIRE+PV","SEEKSIRE",IF('Application Form'!J914="GGP50K","GGP50K",IF('Application Form'!J914="GGP50K+PV","GGP50K",IF('Application Form'!J914="GGPHD (150K)","GGPHD (150K)",IF('Application Form'!J914="GGPHD+PV","GGPHD",IF('Application Form'!J914="PV","",IF('Application Form'!J914="POLL","",IF('Application Form'!J914="MSTN","MSTN",IF('Application Form'!J914="COAT","COAT",IF('Application Form'!J914="PI","PI",IF('Application Form'!J914="POLL_50K (add on)*","POLL_50K (add on)*",IF('Application Form'!J914="POLL_HD (add on)*","POLL_HD (add_on)*",IF('Application Form'!J914="MSTN_50K (add_on)*","MSTN_50K (add_on)*",IF('Application Form'!J914="MSTN_HD (add on)*","MSTN_HD (add on)*",IF('Application Form'!J914="STORE","STORE",IF('Application Form'!J914="HE","HE","")))))))))))))))))))),"ERROR"))))))</f>
        <v/>
      </c>
      <c r="P903" t="str">
        <f>IF(AND(F903="",O903&lt;&gt;""),IF('Application Form'!J914="SKSTD_BDL","SKSTD_BDL",IF('Application Form'!J914="MIP","MIP",IF('Application Form'!J914="MIP+PV","MIP",IF('Application Form'!J914="SEEKSIRE","SEEKSIRE",IF('Application Form'!J914="SEEKSIRE+PV","SEEKSIRE",IF('Application Form'!J914="GGP50K","GGP50K",IF('Application Form'!J914="GGP50K+PV","GGP50K",IF('Application Form'!J914="GGPHD (150K)","GGPHD (150K)",IF('Application Form'!J914="GGPHD+PV","GGPHD",IF('Application Form'!J914="PV","",IF('Application Form'!J914="POLL","",IF('Application Form'!J914="MSTN","MSTN",IF('Application Form'!J914="COAT","COAT",IF('Application Form'!J914="PI","PI",IF('Application Form'!J914="POLL_50K (add on)*","POLL_50K (add on)*",IF('Application Form'!J914="POLL_HD (add on)*","POLL_HD (add_on)*",IF('Application Form'!J914="MSTN_50K (add_on)*","MSTN_50K (add_on)*",IF('Application Form'!J914="MSTN_HD (add on)*","MSTN_HD (add on)*",IF('Application Form'!J914="STORE","STORE",IF('Application Form'!J914="HE","HE","")))))))))))))))))))),"")</f>
        <v/>
      </c>
    </row>
    <row r="904" spans="1:16" x14ac:dyDescent="0.25">
      <c r="A904" s="72">
        <f>'Application Form'!E915</f>
        <v>0</v>
      </c>
      <c r="B904" t="str">
        <f>IF('Application Form'!C915="Hair","H",IF('Application Form'!C915="Done","D",IF('Application Form'!C915="Semen","S",IF('Application Form'!C915="TSU","T",""))))</f>
        <v/>
      </c>
      <c r="C904" t="str">
        <f t="shared" si="14"/>
        <v>NAA</v>
      </c>
      <c r="F904" t="str">
        <f>IF('Application Form'!H915="SKSTD_BDL","SKSTD_BDL",IF('Application Form'!H915="MIP","MIP",IF('Application Form'!H915="MIP+PV","MIP",IF('Application Form'!H915="SEEKSIRE","SEEKSIRE",IF('Application Form'!H915="SEEKSIRE+PV","SEEKSIRE",IF('Application Form'!H915="GGP50K","GGP50K",IF('Application Form'!H915="GGP50K+PV","GGP50K",IF('Application Form'!H915="GGPHD (150K)","GGPHD (150K)",IF('Application Form'!H915="GGPHD+PV","GGPHD",IF('Application Form'!H915="PV","",IF('Application Form'!H915="POLL","",IF('Application Form'!H915="MSTN","",IF('Application Form'!H915="COAT","",IF('Application Form'!H915="PI","",IF('Application Form'!H915="POLL_50K (add on)*","",IF('Application Form'!H915="POLL_HD (add on)*","",IF('Application Form'!H915="MSTN_50K (add_on)*","",IF('Application Form'!H915="MSTN_HD (add on)*","",IF('Application Form'!H915="STORE","STORE",IF('Application Form'!H915="HE","HE",""))))))))))))))))))))</f>
        <v/>
      </c>
      <c r="G904" t="str">
        <f>IF(OR(RIGHT('Application Form'!H915,2)="PV",RIGHT('Application Form'!I915,2)="PV",RIGHT('Application Form'!J915,2)="PV"),"Yes","")</f>
        <v/>
      </c>
      <c r="H904" s="81" t="str">
        <f>IF(ISBLANK(IF(F904="SKSTD_BDL",'Application Form'!M915,IF('Office Use Only - DONT TOUCH!!!'!G904="Yes",'Application Form'!M915,""))),"",IF(F904="SKSTD_BDL",'Application Form'!M915,IF('Office Use Only - DONT TOUCH!!!'!G904="Yes",'Application Form'!M915,"")))</f>
        <v/>
      </c>
      <c r="K904" t="str">
        <f>IF(ISBLANK(IF(F904="SKSTD_BDL",'Application Form'!O915,IF('Office Use Only - DONT TOUCH!!!'!G904="Yes",'Application Form'!O915,""))),"",IF(F904="SKSTD_BDL",'Application Form'!O915,IF('Office Use Only - DONT TOUCH!!!'!G904="Yes",'Application Form'!O915,"")))</f>
        <v/>
      </c>
      <c r="N904" t="str">
        <f>IF(AND(F904="",'Application Form'!H915=""),"",IF(AND(F904="",'Application Form'!H915&lt;&gt;""),'Application Form'!H915,IF(AND(F904&lt;&gt;"",'Application Form'!I915=""),"",IF(AND(F904&lt;&gt;"",'Application Form'!I915&lt;&gt;""),IF('Application Form'!I915="SKSTD_BDL","SKSTD_BDL",IF('Application Form'!I915="MIP","MIP",IF('Application Form'!I915="MIP+PV","MIP",IF('Application Form'!I915="SEEKSIRE","SEEKSIRE",IF('Application Form'!I915="SEEKSIRE+PV","SEEKSIRE",IF('Application Form'!I915="GGP50K","GGP50K",IF('Application Form'!I915="GGP50K+PV","GGP50K",IF('Application Form'!I915="GGPHD (150K)","GGPHD (150K)",IF('Application Form'!I915="GGPHD+PV","GGPHD",IF('Application Form'!I915="PV","",IF('Application Form'!I915="POLL","",IF('Application Form'!I915="MSTN","MSTN",IF('Application Form'!I915="COAT","COAT",IF('Application Form'!I915="PI","PI",IF('Application Form'!I915="POLL_50K (add on)*","POLL_50K (add on)*",IF('Application Form'!I915="POLL_HD (add on)*","POLL_HD (add_on)*",IF('Application Form'!I915="MSTN_50K (add_on)*","MSTN_50K (add_on)*",IF('Application Form'!I915="MSTN_HD (add on)*","MSTN_HD (add on)*",IF('Application Form'!I915="STORE","STORE",IF('Application Form'!I915="HE","HE","")))))))))))))))))))),"ERROR"))))</f>
        <v/>
      </c>
      <c r="O904" t="str">
        <f>IF(AND(F904="",'Application Form'!H915=""),"",IF(AND(F904="",'Application Form'!H915&lt;&gt;"",'Application Form'!I915=""),"",IF(AND(F904&lt;&gt;"",'Application Form'!I915=""),"",IF(AND(F904&lt;&gt;"",'Application Form'!I915&lt;&gt;"",'Application Form'!J915=""),"",IF(AND(F904="",'Application Form'!H915&lt;&gt;"",'Application Form'!I915&lt;&gt;""),IF('Application Form'!I915="SKSTD_BDL","SKSTD_BDL",IF('Application Form'!I915="MIP","MIP",IF('Application Form'!I915="MIP+PV","MIP",IF('Application Form'!I915="SEEKSIRE","SEEKSIRE",IF('Application Form'!I915="SEEKSIRE+PV","SEEKSIRE",IF('Application Form'!I915="GGP50K","GGP50K",IF('Application Form'!I915="GGP50K+PV","GGP50K",IF('Application Form'!I915="GGPHD (150K)","GGPHD (150K)",IF('Application Form'!I915="GGPHD+PV","GGPHD",IF('Application Form'!I915="PV","",IF('Application Form'!I915="POLL","",IF('Application Form'!I915="MSTN","MSTN",IF('Application Form'!I915="COAT","COAT",IF('Application Form'!I915="PI","PI",IF('Application Form'!I915="POLL_50K (add on)*","POLL_50K (add on)*",IF('Application Form'!I915="POLL_HD (add on)*","POLL_HD (add_on)*",IF('Application Form'!I915="MSTN_50K (add_on)*","MSTN_50K (add_on)*",IF('Application Form'!I915="MSTN_HD (add on)*","MSTN_HD (add on)*",IF('Application Form'!I915="STORE","STORE",IF('Application Form'!I915="HE","HE","ERROR")))))))))))))))))))),IF(AND(F904&lt;&gt;"",'Application Form'!I915&lt;&gt;"",'Application Form'!J915&lt;&gt;""),IF('Application Form'!J915="SKSTD_BDL","SKSTD_BDL",IF('Application Form'!J915="MIP","MIP",IF('Application Form'!J915="MIP+PV","MIP",IF('Application Form'!J915="SEEKSIRE","SEEKSIRE",IF('Application Form'!J915="SEEKSIRE+PV","SEEKSIRE",IF('Application Form'!J915="GGP50K","GGP50K",IF('Application Form'!J915="GGP50K+PV","GGP50K",IF('Application Form'!J915="GGPHD (150K)","GGPHD (150K)",IF('Application Form'!J915="GGPHD+PV","GGPHD",IF('Application Form'!J915="PV","",IF('Application Form'!J915="POLL","",IF('Application Form'!J915="MSTN","MSTN",IF('Application Form'!J915="COAT","COAT",IF('Application Form'!J915="PI","PI",IF('Application Form'!J915="POLL_50K (add on)*","POLL_50K (add on)*",IF('Application Form'!J915="POLL_HD (add on)*","POLL_HD (add_on)*",IF('Application Form'!J915="MSTN_50K (add_on)*","MSTN_50K (add_on)*",IF('Application Form'!J915="MSTN_HD (add on)*","MSTN_HD (add on)*",IF('Application Form'!J915="STORE","STORE",IF('Application Form'!J915="HE","HE","")))))))))))))))))))),"ERROR"))))))</f>
        <v/>
      </c>
      <c r="P904" t="str">
        <f>IF(AND(F904="",O904&lt;&gt;""),IF('Application Form'!J915="SKSTD_BDL","SKSTD_BDL",IF('Application Form'!J915="MIP","MIP",IF('Application Form'!J915="MIP+PV","MIP",IF('Application Form'!J915="SEEKSIRE","SEEKSIRE",IF('Application Form'!J915="SEEKSIRE+PV","SEEKSIRE",IF('Application Form'!J915="GGP50K","GGP50K",IF('Application Form'!J915="GGP50K+PV","GGP50K",IF('Application Form'!J915="GGPHD (150K)","GGPHD (150K)",IF('Application Form'!J915="GGPHD+PV","GGPHD",IF('Application Form'!J915="PV","",IF('Application Form'!J915="POLL","",IF('Application Form'!J915="MSTN","MSTN",IF('Application Form'!J915="COAT","COAT",IF('Application Form'!J915="PI","PI",IF('Application Form'!J915="POLL_50K (add on)*","POLL_50K (add on)*",IF('Application Form'!J915="POLL_HD (add on)*","POLL_HD (add_on)*",IF('Application Form'!J915="MSTN_50K (add_on)*","MSTN_50K (add_on)*",IF('Application Form'!J915="MSTN_HD (add on)*","MSTN_HD (add on)*",IF('Application Form'!J915="STORE","STORE",IF('Application Form'!J915="HE","HE","")))))))))))))))))))),"")</f>
        <v/>
      </c>
    </row>
    <row r="905" spans="1:16" x14ac:dyDescent="0.25">
      <c r="A905" s="72">
        <f>'Application Form'!E916</f>
        <v>0</v>
      </c>
      <c r="B905" t="str">
        <f>IF('Application Form'!C916="Hair","H",IF('Application Form'!C916="Done","D",IF('Application Form'!C916="Semen","S",IF('Application Form'!C916="TSU","T",""))))</f>
        <v/>
      </c>
      <c r="C905" t="str">
        <f t="shared" si="14"/>
        <v>NAA</v>
      </c>
      <c r="F905" t="str">
        <f>IF('Application Form'!H916="SKSTD_BDL","SKSTD_BDL",IF('Application Form'!H916="MIP","MIP",IF('Application Form'!H916="MIP+PV","MIP",IF('Application Form'!H916="SEEKSIRE","SEEKSIRE",IF('Application Form'!H916="SEEKSIRE+PV","SEEKSIRE",IF('Application Form'!H916="GGP50K","GGP50K",IF('Application Form'!H916="GGP50K+PV","GGP50K",IF('Application Form'!H916="GGPHD (150K)","GGPHD (150K)",IF('Application Form'!H916="GGPHD+PV","GGPHD",IF('Application Form'!H916="PV","",IF('Application Form'!H916="POLL","",IF('Application Form'!H916="MSTN","",IF('Application Form'!H916="COAT","",IF('Application Form'!H916="PI","",IF('Application Form'!H916="POLL_50K (add on)*","",IF('Application Form'!H916="POLL_HD (add on)*","",IF('Application Form'!H916="MSTN_50K (add_on)*","",IF('Application Form'!H916="MSTN_HD (add on)*","",IF('Application Form'!H916="STORE","STORE",IF('Application Form'!H916="HE","HE",""))))))))))))))))))))</f>
        <v/>
      </c>
      <c r="G905" t="str">
        <f>IF(OR(RIGHT('Application Form'!H916,2)="PV",RIGHT('Application Form'!I916,2)="PV",RIGHT('Application Form'!J916,2)="PV"),"Yes","")</f>
        <v/>
      </c>
      <c r="H905" s="81" t="str">
        <f>IF(ISBLANK(IF(F905="SKSTD_BDL",'Application Form'!M916,IF('Office Use Only - DONT TOUCH!!!'!G905="Yes",'Application Form'!M916,""))),"",IF(F905="SKSTD_BDL",'Application Form'!M916,IF('Office Use Only - DONT TOUCH!!!'!G905="Yes",'Application Form'!M916,"")))</f>
        <v/>
      </c>
      <c r="K905" t="str">
        <f>IF(ISBLANK(IF(F905="SKSTD_BDL",'Application Form'!O916,IF('Office Use Only - DONT TOUCH!!!'!G905="Yes",'Application Form'!O916,""))),"",IF(F905="SKSTD_BDL",'Application Form'!O916,IF('Office Use Only - DONT TOUCH!!!'!G905="Yes",'Application Form'!O916,"")))</f>
        <v/>
      </c>
      <c r="N905" t="str">
        <f>IF(AND(F905="",'Application Form'!H916=""),"",IF(AND(F905="",'Application Form'!H916&lt;&gt;""),'Application Form'!H916,IF(AND(F905&lt;&gt;"",'Application Form'!I916=""),"",IF(AND(F905&lt;&gt;"",'Application Form'!I916&lt;&gt;""),IF('Application Form'!I916="SKSTD_BDL","SKSTD_BDL",IF('Application Form'!I916="MIP","MIP",IF('Application Form'!I916="MIP+PV","MIP",IF('Application Form'!I916="SEEKSIRE","SEEKSIRE",IF('Application Form'!I916="SEEKSIRE+PV","SEEKSIRE",IF('Application Form'!I916="GGP50K","GGP50K",IF('Application Form'!I916="GGP50K+PV","GGP50K",IF('Application Form'!I916="GGPHD (150K)","GGPHD (150K)",IF('Application Form'!I916="GGPHD+PV","GGPHD",IF('Application Form'!I916="PV","",IF('Application Form'!I916="POLL","",IF('Application Form'!I916="MSTN","MSTN",IF('Application Form'!I916="COAT","COAT",IF('Application Form'!I916="PI","PI",IF('Application Form'!I916="POLL_50K (add on)*","POLL_50K (add on)*",IF('Application Form'!I916="POLL_HD (add on)*","POLL_HD (add_on)*",IF('Application Form'!I916="MSTN_50K (add_on)*","MSTN_50K (add_on)*",IF('Application Form'!I916="MSTN_HD (add on)*","MSTN_HD (add on)*",IF('Application Form'!I916="STORE","STORE",IF('Application Form'!I916="HE","HE","")))))))))))))))))))),"ERROR"))))</f>
        <v/>
      </c>
      <c r="O905" t="str">
        <f>IF(AND(F905="",'Application Form'!H916=""),"",IF(AND(F905="",'Application Form'!H916&lt;&gt;"",'Application Form'!I916=""),"",IF(AND(F905&lt;&gt;"",'Application Form'!I916=""),"",IF(AND(F905&lt;&gt;"",'Application Form'!I916&lt;&gt;"",'Application Form'!J916=""),"",IF(AND(F905="",'Application Form'!H916&lt;&gt;"",'Application Form'!I916&lt;&gt;""),IF('Application Form'!I916="SKSTD_BDL","SKSTD_BDL",IF('Application Form'!I916="MIP","MIP",IF('Application Form'!I916="MIP+PV","MIP",IF('Application Form'!I916="SEEKSIRE","SEEKSIRE",IF('Application Form'!I916="SEEKSIRE+PV","SEEKSIRE",IF('Application Form'!I916="GGP50K","GGP50K",IF('Application Form'!I916="GGP50K+PV","GGP50K",IF('Application Form'!I916="GGPHD (150K)","GGPHD (150K)",IF('Application Form'!I916="GGPHD+PV","GGPHD",IF('Application Form'!I916="PV","",IF('Application Form'!I916="POLL","",IF('Application Form'!I916="MSTN","MSTN",IF('Application Form'!I916="COAT","COAT",IF('Application Form'!I916="PI","PI",IF('Application Form'!I916="POLL_50K (add on)*","POLL_50K (add on)*",IF('Application Form'!I916="POLL_HD (add on)*","POLL_HD (add_on)*",IF('Application Form'!I916="MSTN_50K (add_on)*","MSTN_50K (add_on)*",IF('Application Form'!I916="MSTN_HD (add on)*","MSTN_HD (add on)*",IF('Application Form'!I916="STORE","STORE",IF('Application Form'!I916="HE","HE","ERROR")))))))))))))))))))),IF(AND(F905&lt;&gt;"",'Application Form'!I916&lt;&gt;"",'Application Form'!J916&lt;&gt;""),IF('Application Form'!J916="SKSTD_BDL","SKSTD_BDL",IF('Application Form'!J916="MIP","MIP",IF('Application Form'!J916="MIP+PV","MIP",IF('Application Form'!J916="SEEKSIRE","SEEKSIRE",IF('Application Form'!J916="SEEKSIRE+PV","SEEKSIRE",IF('Application Form'!J916="GGP50K","GGP50K",IF('Application Form'!J916="GGP50K+PV","GGP50K",IF('Application Form'!J916="GGPHD (150K)","GGPHD (150K)",IF('Application Form'!J916="GGPHD+PV","GGPHD",IF('Application Form'!J916="PV","",IF('Application Form'!J916="POLL","",IF('Application Form'!J916="MSTN","MSTN",IF('Application Form'!J916="COAT","COAT",IF('Application Form'!J916="PI","PI",IF('Application Form'!J916="POLL_50K (add on)*","POLL_50K (add on)*",IF('Application Form'!J916="POLL_HD (add on)*","POLL_HD (add_on)*",IF('Application Form'!J916="MSTN_50K (add_on)*","MSTN_50K (add_on)*",IF('Application Form'!J916="MSTN_HD (add on)*","MSTN_HD (add on)*",IF('Application Form'!J916="STORE","STORE",IF('Application Form'!J916="HE","HE","")))))))))))))))))))),"ERROR"))))))</f>
        <v/>
      </c>
      <c r="P905" t="str">
        <f>IF(AND(F905="",O905&lt;&gt;""),IF('Application Form'!J916="SKSTD_BDL","SKSTD_BDL",IF('Application Form'!J916="MIP","MIP",IF('Application Form'!J916="MIP+PV","MIP",IF('Application Form'!J916="SEEKSIRE","SEEKSIRE",IF('Application Form'!J916="SEEKSIRE+PV","SEEKSIRE",IF('Application Form'!J916="GGP50K","GGP50K",IF('Application Form'!J916="GGP50K+PV","GGP50K",IF('Application Form'!J916="GGPHD (150K)","GGPHD (150K)",IF('Application Form'!J916="GGPHD+PV","GGPHD",IF('Application Form'!J916="PV","",IF('Application Form'!J916="POLL","",IF('Application Form'!J916="MSTN","MSTN",IF('Application Form'!J916="COAT","COAT",IF('Application Form'!J916="PI","PI",IF('Application Form'!J916="POLL_50K (add on)*","POLL_50K (add on)*",IF('Application Form'!J916="POLL_HD (add on)*","POLL_HD (add_on)*",IF('Application Form'!J916="MSTN_50K (add_on)*","MSTN_50K (add_on)*",IF('Application Form'!J916="MSTN_HD (add on)*","MSTN_HD (add on)*",IF('Application Form'!J916="STORE","STORE",IF('Application Form'!J916="HE","HE","")))))))))))))))))))),"")</f>
        <v/>
      </c>
    </row>
    <row r="906" spans="1:16" x14ac:dyDescent="0.25">
      <c r="A906" s="72">
        <f>'Application Form'!E917</f>
        <v>0</v>
      </c>
      <c r="B906" t="str">
        <f>IF('Application Form'!C917="Hair","H",IF('Application Form'!C917="Done","D",IF('Application Form'!C917="Semen","S",IF('Application Form'!C917="TSU","T",""))))</f>
        <v/>
      </c>
      <c r="C906" t="str">
        <f t="shared" si="14"/>
        <v>NAA</v>
      </c>
      <c r="F906" t="str">
        <f>IF('Application Form'!H917="SKSTD_BDL","SKSTD_BDL",IF('Application Form'!H917="MIP","MIP",IF('Application Form'!H917="MIP+PV","MIP",IF('Application Form'!H917="SEEKSIRE","SEEKSIRE",IF('Application Form'!H917="SEEKSIRE+PV","SEEKSIRE",IF('Application Form'!H917="GGP50K","GGP50K",IF('Application Form'!H917="GGP50K+PV","GGP50K",IF('Application Form'!H917="GGPHD (150K)","GGPHD (150K)",IF('Application Form'!H917="GGPHD+PV","GGPHD",IF('Application Form'!H917="PV","",IF('Application Form'!H917="POLL","",IF('Application Form'!H917="MSTN","",IF('Application Form'!H917="COAT","",IF('Application Form'!H917="PI","",IF('Application Form'!H917="POLL_50K (add on)*","",IF('Application Form'!H917="POLL_HD (add on)*","",IF('Application Form'!H917="MSTN_50K (add_on)*","",IF('Application Form'!H917="MSTN_HD (add on)*","",IF('Application Form'!H917="STORE","STORE",IF('Application Form'!H917="HE","HE",""))))))))))))))))))))</f>
        <v/>
      </c>
      <c r="G906" t="str">
        <f>IF(OR(RIGHT('Application Form'!H917,2)="PV",RIGHT('Application Form'!I917,2)="PV",RIGHT('Application Form'!J917,2)="PV"),"Yes","")</f>
        <v/>
      </c>
      <c r="H906" s="81" t="str">
        <f>IF(ISBLANK(IF(F906="SKSTD_BDL",'Application Form'!M917,IF('Office Use Only - DONT TOUCH!!!'!G906="Yes",'Application Form'!M917,""))),"",IF(F906="SKSTD_BDL",'Application Form'!M917,IF('Office Use Only - DONT TOUCH!!!'!G906="Yes",'Application Form'!M917,"")))</f>
        <v/>
      </c>
      <c r="K906" t="str">
        <f>IF(ISBLANK(IF(F906="SKSTD_BDL",'Application Form'!O917,IF('Office Use Only - DONT TOUCH!!!'!G906="Yes",'Application Form'!O917,""))),"",IF(F906="SKSTD_BDL",'Application Form'!O917,IF('Office Use Only - DONT TOUCH!!!'!G906="Yes",'Application Form'!O917,"")))</f>
        <v/>
      </c>
      <c r="N906" t="str">
        <f>IF(AND(F906="",'Application Form'!H917=""),"",IF(AND(F906="",'Application Form'!H917&lt;&gt;""),'Application Form'!H917,IF(AND(F906&lt;&gt;"",'Application Form'!I917=""),"",IF(AND(F906&lt;&gt;"",'Application Form'!I917&lt;&gt;""),IF('Application Form'!I917="SKSTD_BDL","SKSTD_BDL",IF('Application Form'!I917="MIP","MIP",IF('Application Form'!I917="MIP+PV","MIP",IF('Application Form'!I917="SEEKSIRE","SEEKSIRE",IF('Application Form'!I917="SEEKSIRE+PV","SEEKSIRE",IF('Application Form'!I917="GGP50K","GGP50K",IF('Application Form'!I917="GGP50K+PV","GGP50K",IF('Application Form'!I917="GGPHD (150K)","GGPHD (150K)",IF('Application Form'!I917="GGPHD+PV","GGPHD",IF('Application Form'!I917="PV","",IF('Application Form'!I917="POLL","",IF('Application Form'!I917="MSTN","MSTN",IF('Application Form'!I917="COAT","COAT",IF('Application Form'!I917="PI","PI",IF('Application Form'!I917="POLL_50K (add on)*","POLL_50K (add on)*",IF('Application Form'!I917="POLL_HD (add on)*","POLL_HD (add_on)*",IF('Application Form'!I917="MSTN_50K (add_on)*","MSTN_50K (add_on)*",IF('Application Form'!I917="MSTN_HD (add on)*","MSTN_HD (add on)*",IF('Application Form'!I917="STORE","STORE",IF('Application Form'!I917="HE","HE","")))))))))))))))))))),"ERROR"))))</f>
        <v/>
      </c>
      <c r="O906" t="str">
        <f>IF(AND(F906="",'Application Form'!H917=""),"",IF(AND(F906="",'Application Form'!H917&lt;&gt;"",'Application Form'!I917=""),"",IF(AND(F906&lt;&gt;"",'Application Form'!I917=""),"",IF(AND(F906&lt;&gt;"",'Application Form'!I917&lt;&gt;"",'Application Form'!J917=""),"",IF(AND(F906="",'Application Form'!H917&lt;&gt;"",'Application Form'!I917&lt;&gt;""),IF('Application Form'!I917="SKSTD_BDL","SKSTD_BDL",IF('Application Form'!I917="MIP","MIP",IF('Application Form'!I917="MIP+PV","MIP",IF('Application Form'!I917="SEEKSIRE","SEEKSIRE",IF('Application Form'!I917="SEEKSIRE+PV","SEEKSIRE",IF('Application Form'!I917="GGP50K","GGP50K",IF('Application Form'!I917="GGP50K+PV","GGP50K",IF('Application Form'!I917="GGPHD (150K)","GGPHD (150K)",IF('Application Form'!I917="GGPHD+PV","GGPHD",IF('Application Form'!I917="PV","",IF('Application Form'!I917="POLL","",IF('Application Form'!I917="MSTN","MSTN",IF('Application Form'!I917="COAT","COAT",IF('Application Form'!I917="PI","PI",IF('Application Form'!I917="POLL_50K (add on)*","POLL_50K (add on)*",IF('Application Form'!I917="POLL_HD (add on)*","POLL_HD (add_on)*",IF('Application Form'!I917="MSTN_50K (add_on)*","MSTN_50K (add_on)*",IF('Application Form'!I917="MSTN_HD (add on)*","MSTN_HD (add on)*",IF('Application Form'!I917="STORE","STORE",IF('Application Form'!I917="HE","HE","ERROR")))))))))))))))))))),IF(AND(F906&lt;&gt;"",'Application Form'!I917&lt;&gt;"",'Application Form'!J917&lt;&gt;""),IF('Application Form'!J917="SKSTD_BDL","SKSTD_BDL",IF('Application Form'!J917="MIP","MIP",IF('Application Form'!J917="MIP+PV","MIP",IF('Application Form'!J917="SEEKSIRE","SEEKSIRE",IF('Application Form'!J917="SEEKSIRE+PV","SEEKSIRE",IF('Application Form'!J917="GGP50K","GGP50K",IF('Application Form'!J917="GGP50K+PV","GGP50K",IF('Application Form'!J917="GGPHD (150K)","GGPHD (150K)",IF('Application Form'!J917="GGPHD+PV","GGPHD",IF('Application Form'!J917="PV","",IF('Application Form'!J917="POLL","",IF('Application Form'!J917="MSTN","MSTN",IF('Application Form'!J917="COAT","COAT",IF('Application Form'!J917="PI","PI",IF('Application Form'!J917="POLL_50K (add on)*","POLL_50K (add on)*",IF('Application Form'!J917="POLL_HD (add on)*","POLL_HD (add_on)*",IF('Application Form'!J917="MSTN_50K (add_on)*","MSTN_50K (add_on)*",IF('Application Form'!J917="MSTN_HD (add on)*","MSTN_HD (add on)*",IF('Application Form'!J917="STORE","STORE",IF('Application Form'!J917="HE","HE","")))))))))))))))))))),"ERROR"))))))</f>
        <v/>
      </c>
      <c r="P906" t="str">
        <f>IF(AND(F906="",O906&lt;&gt;""),IF('Application Form'!J917="SKSTD_BDL","SKSTD_BDL",IF('Application Form'!J917="MIP","MIP",IF('Application Form'!J917="MIP+PV","MIP",IF('Application Form'!J917="SEEKSIRE","SEEKSIRE",IF('Application Form'!J917="SEEKSIRE+PV","SEEKSIRE",IF('Application Form'!J917="GGP50K","GGP50K",IF('Application Form'!J917="GGP50K+PV","GGP50K",IF('Application Form'!J917="GGPHD (150K)","GGPHD (150K)",IF('Application Form'!J917="GGPHD+PV","GGPHD",IF('Application Form'!J917="PV","",IF('Application Form'!J917="POLL","",IF('Application Form'!J917="MSTN","MSTN",IF('Application Form'!J917="COAT","COAT",IF('Application Form'!J917="PI","PI",IF('Application Form'!J917="POLL_50K (add on)*","POLL_50K (add on)*",IF('Application Form'!J917="POLL_HD (add on)*","POLL_HD (add_on)*",IF('Application Form'!J917="MSTN_50K (add_on)*","MSTN_50K (add_on)*",IF('Application Form'!J917="MSTN_HD (add on)*","MSTN_HD (add on)*",IF('Application Form'!J917="STORE","STORE",IF('Application Form'!J917="HE","HE","")))))))))))))))))))),"")</f>
        <v/>
      </c>
    </row>
    <row r="907" spans="1:16" x14ac:dyDescent="0.25">
      <c r="A907" s="72">
        <f>'Application Form'!E918</f>
        <v>0</v>
      </c>
      <c r="B907" t="str">
        <f>IF('Application Form'!C918="Hair","H",IF('Application Form'!C918="Done","D",IF('Application Form'!C918="Semen","S",IF('Application Form'!C918="TSU","T",""))))</f>
        <v/>
      </c>
      <c r="C907" t="str">
        <f t="shared" si="14"/>
        <v>NAA</v>
      </c>
      <c r="F907" t="str">
        <f>IF('Application Form'!H918="SKSTD_BDL","SKSTD_BDL",IF('Application Form'!H918="MIP","MIP",IF('Application Form'!H918="MIP+PV","MIP",IF('Application Form'!H918="SEEKSIRE","SEEKSIRE",IF('Application Form'!H918="SEEKSIRE+PV","SEEKSIRE",IF('Application Form'!H918="GGP50K","GGP50K",IF('Application Form'!H918="GGP50K+PV","GGP50K",IF('Application Form'!H918="GGPHD (150K)","GGPHD (150K)",IF('Application Form'!H918="GGPHD+PV","GGPHD",IF('Application Form'!H918="PV","",IF('Application Form'!H918="POLL","",IF('Application Form'!H918="MSTN","",IF('Application Form'!H918="COAT","",IF('Application Form'!H918="PI","",IF('Application Form'!H918="POLL_50K (add on)*","",IF('Application Form'!H918="POLL_HD (add on)*","",IF('Application Form'!H918="MSTN_50K (add_on)*","",IF('Application Form'!H918="MSTN_HD (add on)*","",IF('Application Form'!H918="STORE","STORE",IF('Application Form'!H918="HE","HE",""))))))))))))))))))))</f>
        <v/>
      </c>
      <c r="G907" t="str">
        <f>IF(OR(RIGHT('Application Form'!H918,2)="PV",RIGHT('Application Form'!I918,2)="PV",RIGHT('Application Form'!J918,2)="PV"),"Yes","")</f>
        <v/>
      </c>
      <c r="H907" s="81" t="str">
        <f>IF(ISBLANK(IF(F907="SKSTD_BDL",'Application Form'!M918,IF('Office Use Only - DONT TOUCH!!!'!G907="Yes",'Application Form'!M918,""))),"",IF(F907="SKSTD_BDL",'Application Form'!M918,IF('Office Use Only - DONT TOUCH!!!'!G907="Yes",'Application Form'!M918,"")))</f>
        <v/>
      </c>
      <c r="K907" t="str">
        <f>IF(ISBLANK(IF(F907="SKSTD_BDL",'Application Form'!O918,IF('Office Use Only - DONT TOUCH!!!'!G907="Yes",'Application Form'!O918,""))),"",IF(F907="SKSTD_BDL",'Application Form'!O918,IF('Office Use Only - DONT TOUCH!!!'!G907="Yes",'Application Form'!O918,"")))</f>
        <v/>
      </c>
      <c r="N907" t="str">
        <f>IF(AND(F907="",'Application Form'!H918=""),"",IF(AND(F907="",'Application Form'!H918&lt;&gt;""),'Application Form'!H918,IF(AND(F907&lt;&gt;"",'Application Form'!I918=""),"",IF(AND(F907&lt;&gt;"",'Application Form'!I918&lt;&gt;""),IF('Application Form'!I918="SKSTD_BDL","SKSTD_BDL",IF('Application Form'!I918="MIP","MIP",IF('Application Form'!I918="MIP+PV","MIP",IF('Application Form'!I918="SEEKSIRE","SEEKSIRE",IF('Application Form'!I918="SEEKSIRE+PV","SEEKSIRE",IF('Application Form'!I918="GGP50K","GGP50K",IF('Application Form'!I918="GGP50K+PV","GGP50K",IF('Application Form'!I918="GGPHD (150K)","GGPHD (150K)",IF('Application Form'!I918="GGPHD+PV","GGPHD",IF('Application Form'!I918="PV","",IF('Application Form'!I918="POLL","",IF('Application Form'!I918="MSTN","MSTN",IF('Application Form'!I918="COAT","COAT",IF('Application Form'!I918="PI","PI",IF('Application Form'!I918="POLL_50K (add on)*","POLL_50K (add on)*",IF('Application Form'!I918="POLL_HD (add on)*","POLL_HD (add_on)*",IF('Application Form'!I918="MSTN_50K (add_on)*","MSTN_50K (add_on)*",IF('Application Form'!I918="MSTN_HD (add on)*","MSTN_HD (add on)*",IF('Application Form'!I918="STORE","STORE",IF('Application Form'!I918="HE","HE","")))))))))))))))))))),"ERROR"))))</f>
        <v/>
      </c>
      <c r="O907" t="str">
        <f>IF(AND(F907="",'Application Form'!H918=""),"",IF(AND(F907="",'Application Form'!H918&lt;&gt;"",'Application Form'!I918=""),"",IF(AND(F907&lt;&gt;"",'Application Form'!I918=""),"",IF(AND(F907&lt;&gt;"",'Application Form'!I918&lt;&gt;"",'Application Form'!J918=""),"",IF(AND(F907="",'Application Form'!H918&lt;&gt;"",'Application Form'!I918&lt;&gt;""),IF('Application Form'!I918="SKSTD_BDL","SKSTD_BDL",IF('Application Form'!I918="MIP","MIP",IF('Application Form'!I918="MIP+PV","MIP",IF('Application Form'!I918="SEEKSIRE","SEEKSIRE",IF('Application Form'!I918="SEEKSIRE+PV","SEEKSIRE",IF('Application Form'!I918="GGP50K","GGP50K",IF('Application Form'!I918="GGP50K+PV","GGP50K",IF('Application Form'!I918="GGPHD (150K)","GGPHD (150K)",IF('Application Form'!I918="GGPHD+PV","GGPHD",IF('Application Form'!I918="PV","",IF('Application Form'!I918="POLL","",IF('Application Form'!I918="MSTN","MSTN",IF('Application Form'!I918="COAT","COAT",IF('Application Form'!I918="PI","PI",IF('Application Form'!I918="POLL_50K (add on)*","POLL_50K (add on)*",IF('Application Form'!I918="POLL_HD (add on)*","POLL_HD (add_on)*",IF('Application Form'!I918="MSTN_50K (add_on)*","MSTN_50K (add_on)*",IF('Application Form'!I918="MSTN_HD (add on)*","MSTN_HD (add on)*",IF('Application Form'!I918="STORE","STORE",IF('Application Form'!I918="HE","HE","ERROR")))))))))))))))))))),IF(AND(F907&lt;&gt;"",'Application Form'!I918&lt;&gt;"",'Application Form'!J918&lt;&gt;""),IF('Application Form'!J918="SKSTD_BDL","SKSTD_BDL",IF('Application Form'!J918="MIP","MIP",IF('Application Form'!J918="MIP+PV","MIP",IF('Application Form'!J918="SEEKSIRE","SEEKSIRE",IF('Application Form'!J918="SEEKSIRE+PV","SEEKSIRE",IF('Application Form'!J918="GGP50K","GGP50K",IF('Application Form'!J918="GGP50K+PV","GGP50K",IF('Application Form'!J918="GGPHD (150K)","GGPHD (150K)",IF('Application Form'!J918="GGPHD+PV","GGPHD",IF('Application Form'!J918="PV","",IF('Application Form'!J918="POLL","",IF('Application Form'!J918="MSTN","MSTN",IF('Application Form'!J918="COAT","COAT",IF('Application Form'!J918="PI","PI",IF('Application Form'!J918="POLL_50K (add on)*","POLL_50K (add on)*",IF('Application Form'!J918="POLL_HD (add on)*","POLL_HD (add_on)*",IF('Application Form'!J918="MSTN_50K (add_on)*","MSTN_50K (add_on)*",IF('Application Form'!J918="MSTN_HD (add on)*","MSTN_HD (add on)*",IF('Application Form'!J918="STORE","STORE",IF('Application Form'!J918="HE","HE","")))))))))))))))))))),"ERROR"))))))</f>
        <v/>
      </c>
      <c r="P907" t="str">
        <f>IF(AND(F907="",O907&lt;&gt;""),IF('Application Form'!J918="SKSTD_BDL","SKSTD_BDL",IF('Application Form'!J918="MIP","MIP",IF('Application Form'!J918="MIP+PV","MIP",IF('Application Form'!J918="SEEKSIRE","SEEKSIRE",IF('Application Form'!J918="SEEKSIRE+PV","SEEKSIRE",IF('Application Form'!J918="GGP50K","GGP50K",IF('Application Form'!J918="GGP50K+PV","GGP50K",IF('Application Form'!J918="GGPHD (150K)","GGPHD (150K)",IF('Application Form'!J918="GGPHD+PV","GGPHD",IF('Application Form'!J918="PV","",IF('Application Form'!J918="POLL","",IF('Application Form'!J918="MSTN","MSTN",IF('Application Form'!J918="COAT","COAT",IF('Application Form'!J918="PI","PI",IF('Application Form'!J918="POLL_50K (add on)*","POLL_50K (add on)*",IF('Application Form'!J918="POLL_HD (add on)*","POLL_HD (add_on)*",IF('Application Form'!J918="MSTN_50K (add_on)*","MSTN_50K (add_on)*",IF('Application Form'!J918="MSTN_HD (add on)*","MSTN_HD (add on)*",IF('Application Form'!J918="STORE","STORE",IF('Application Form'!J918="HE","HE","")))))))))))))))))))),"")</f>
        <v/>
      </c>
    </row>
    <row r="908" spans="1:16" x14ac:dyDescent="0.25">
      <c r="A908" s="72">
        <f>'Application Form'!E919</f>
        <v>0</v>
      </c>
      <c r="B908" t="str">
        <f>IF('Application Form'!C919="Hair","H",IF('Application Form'!C919="Done","D",IF('Application Form'!C919="Semen","S",IF('Application Form'!C919="TSU","T",""))))</f>
        <v/>
      </c>
      <c r="C908" t="str">
        <f t="shared" si="14"/>
        <v>NAA</v>
      </c>
      <c r="F908" t="str">
        <f>IF('Application Form'!H919="SKSTD_BDL","SKSTD_BDL",IF('Application Form'!H919="MIP","MIP",IF('Application Form'!H919="MIP+PV","MIP",IF('Application Form'!H919="SEEKSIRE","SEEKSIRE",IF('Application Form'!H919="SEEKSIRE+PV","SEEKSIRE",IF('Application Form'!H919="GGP50K","GGP50K",IF('Application Form'!H919="GGP50K+PV","GGP50K",IF('Application Form'!H919="GGPHD (150K)","GGPHD (150K)",IF('Application Form'!H919="GGPHD+PV","GGPHD",IF('Application Form'!H919="PV","",IF('Application Form'!H919="POLL","",IF('Application Form'!H919="MSTN","",IF('Application Form'!H919="COAT","",IF('Application Form'!H919="PI","",IF('Application Form'!H919="POLL_50K (add on)*","",IF('Application Form'!H919="POLL_HD (add on)*","",IF('Application Form'!H919="MSTN_50K (add_on)*","",IF('Application Form'!H919="MSTN_HD (add on)*","",IF('Application Form'!H919="STORE","STORE",IF('Application Form'!H919="HE","HE",""))))))))))))))))))))</f>
        <v/>
      </c>
      <c r="G908" t="str">
        <f>IF(OR(RIGHT('Application Form'!H919,2)="PV",RIGHT('Application Form'!I919,2)="PV",RIGHT('Application Form'!J919,2)="PV"),"Yes","")</f>
        <v/>
      </c>
      <c r="H908" s="81" t="str">
        <f>IF(ISBLANK(IF(F908="SKSTD_BDL",'Application Form'!M919,IF('Office Use Only - DONT TOUCH!!!'!G908="Yes",'Application Form'!M919,""))),"",IF(F908="SKSTD_BDL",'Application Form'!M919,IF('Office Use Only - DONT TOUCH!!!'!G908="Yes",'Application Form'!M919,"")))</f>
        <v/>
      </c>
      <c r="K908" t="str">
        <f>IF(ISBLANK(IF(F908="SKSTD_BDL",'Application Form'!O919,IF('Office Use Only - DONT TOUCH!!!'!G908="Yes",'Application Form'!O919,""))),"",IF(F908="SKSTD_BDL",'Application Form'!O919,IF('Office Use Only - DONT TOUCH!!!'!G908="Yes",'Application Form'!O919,"")))</f>
        <v/>
      </c>
      <c r="N908" t="str">
        <f>IF(AND(F908="",'Application Form'!H919=""),"",IF(AND(F908="",'Application Form'!H919&lt;&gt;""),'Application Form'!H919,IF(AND(F908&lt;&gt;"",'Application Form'!I919=""),"",IF(AND(F908&lt;&gt;"",'Application Form'!I919&lt;&gt;""),IF('Application Form'!I919="SKSTD_BDL","SKSTD_BDL",IF('Application Form'!I919="MIP","MIP",IF('Application Form'!I919="MIP+PV","MIP",IF('Application Form'!I919="SEEKSIRE","SEEKSIRE",IF('Application Form'!I919="SEEKSIRE+PV","SEEKSIRE",IF('Application Form'!I919="GGP50K","GGP50K",IF('Application Form'!I919="GGP50K+PV","GGP50K",IF('Application Form'!I919="GGPHD (150K)","GGPHD (150K)",IF('Application Form'!I919="GGPHD+PV","GGPHD",IF('Application Form'!I919="PV","",IF('Application Form'!I919="POLL","",IF('Application Form'!I919="MSTN","MSTN",IF('Application Form'!I919="COAT","COAT",IF('Application Form'!I919="PI","PI",IF('Application Form'!I919="POLL_50K (add on)*","POLL_50K (add on)*",IF('Application Form'!I919="POLL_HD (add on)*","POLL_HD (add_on)*",IF('Application Form'!I919="MSTN_50K (add_on)*","MSTN_50K (add_on)*",IF('Application Form'!I919="MSTN_HD (add on)*","MSTN_HD (add on)*",IF('Application Form'!I919="STORE","STORE",IF('Application Form'!I919="HE","HE","")))))))))))))))))))),"ERROR"))))</f>
        <v/>
      </c>
      <c r="O908" t="str">
        <f>IF(AND(F908="",'Application Form'!H919=""),"",IF(AND(F908="",'Application Form'!H919&lt;&gt;"",'Application Form'!I919=""),"",IF(AND(F908&lt;&gt;"",'Application Form'!I919=""),"",IF(AND(F908&lt;&gt;"",'Application Form'!I919&lt;&gt;"",'Application Form'!J919=""),"",IF(AND(F908="",'Application Form'!H919&lt;&gt;"",'Application Form'!I919&lt;&gt;""),IF('Application Form'!I919="SKSTD_BDL","SKSTD_BDL",IF('Application Form'!I919="MIP","MIP",IF('Application Form'!I919="MIP+PV","MIP",IF('Application Form'!I919="SEEKSIRE","SEEKSIRE",IF('Application Form'!I919="SEEKSIRE+PV","SEEKSIRE",IF('Application Form'!I919="GGP50K","GGP50K",IF('Application Form'!I919="GGP50K+PV","GGP50K",IF('Application Form'!I919="GGPHD (150K)","GGPHD (150K)",IF('Application Form'!I919="GGPHD+PV","GGPHD",IF('Application Form'!I919="PV","",IF('Application Form'!I919="POLL","",IF('Application Form'!I919="MSTN","MSTN",IF('Application Form'!I919="COAT","COAT",IF('Application Form'!I919="PI","PI",IF('Application Form'!I919="POLL_50K (add on)*","POLL_50K (add on)*",IF('Application Form'!I919="POLL_HD (add on)*","POLL_HD (add_on)*",IF('Application Form'!I919="MSTN_50K (add_on)*","MSTN_50K (add_on)*",IF('Application Form'!I919="MSTN_HD (add on)*","MSTN_HD (add on)*",IF('Application Form'!I919="STORE","STORE",IF('Application Form'!I919="HE","HE","ERROR")))))))))))))))))))),IF(AND(F908&lt;&gt;"",'Application Form'!I919&lt;&gt;"",'Application Form'!J919&lt;&gt;""),IF('Application Form'!J919="SKSTD_BDL","SKSTD_BDL",IF('Application Form'!J919="MIP","MIP",IF('Application Form'!J919="MIP+PV","MIP",IF('Application Form'!J919="SEEKSIRE","SEEKSIRE",IF('Application Form'!J919="SEEKSIRE+PV","SEEKSIRE",IF('Application Form'!J919="GGP50K","GGP50K",IF('Application Form'!J919="GGP50K+PV","GGP50K",IF('Application Form'!J919="GGPHD (150K)","GGPHD (150K)",IF('Application Form'!J919="GGPHD+PV","GGPHD",IF('Application Form'!J919="PV","",IF('Application Form'!J919="POLL","",IF('Application Form'!J919="MSTN","MSTN",IF('Application Form'!J919="COAT","COAT",IF('Application Form'!J919="PI","PI",IF('Application Form'!J919="POLL_50K (add on)*","POLL_50K (add on)*",IF('Application Form'!J919="POLL_HD (add on)*","POLL_HD (add_on)*",IF('Application Form'!J919="MSTN_50K (add_on)*","MSTN_50K (add_on)*",IF('Application Form'!J919="MSTN_HD (add on)*","MSTN_HD (add on)*",IF('Application Form'!J919="STORE","STORE",IF('Application Form'!J919="HE","HE","")))))))))))))))))))),"ERROR"))))))</f>
        <v/>
      </c>
      <c r="P908" t="str">
        <f>IF(AND(F908="",O908&lt;&gt;""),IF('Application Form'!J919="SKSTD_BDL","SKSTD_BDL",IF('Application Form'!J919="MIP","MIP",IF('Application Form'!J919="MIP+PV","MIP",IF('Application Form'!J919="SEEKSIRE","SEEKSIRE",IF('Application Form'!J919="SEEKSIRE+PV","SEEKSIRE",IF('Application Form'!J919="GGP50K","GGP50K",IF('Application Form'!J919="GGP50K+PV","GGP50K",IF('Application Form'!J919="GGPHD (150K)","GGPHD (150K)",IF('Application Form'!J919="GGPHD+PV","GGPHD",IF('Application Form'!J919="PV","",IF('Application Form'!J919="POLL","",IF('Application Form'!J919="MSTN","MSTN",IF('Application Form'!J919="COAT","COAT",IF('Application Form'!J919="PI","PI",IF('Application Form'!J919="POLL_50K (add on)*","POLL_50K (add on)*",IF('Application Form'!J919="POLL_HD (add on)*","POLL_HD (add_on)*",IF('Application Form'!J919="MSTN_50K (add_on)*","MSTN_50K (add_on)*",IF('Application Form'!J919="MSTN_HD (add on)*","MSTN_HD (add on)*",IF('Application Form'!J919="STORE","STORE",IF('Application Form'!J919="HE","HE","")))))))))))))))))))),"")</f>
        <v/>
      </c>
    </row>
    <row r="909" spans="1:16" x14ac:dyDescent="0.25">
      <c r="A909" s="72">
        <f>'Application Form'!E920</f>
        <v>0</v>
      </c>
      <c r="B909" t="str">
        <f>IF('Application Form'!C920="Hair","H",IF('Application Form'!C920="Done","D",IF('Application Form'!C920="Semen","S",IF('Application Form'!C920="TSU","T",""))))</f>
        <v/>
      </c>
      <c r="C909" t="str">
        <f t="shared" si="14"/>
        <v>NAA</v>
      </c>
      <c r="F909" t="str">
        <f>IF('Application Form'!H920="SKSTD_BDL","SKSTD_BDL",IF('Application Form'!H920="MIP","MIP",IF('Application Form'!H920="MIP+PV","MIP",IF('Application Form'!H920="SEEKSIRE","SEEKSIRE",IF('Application Form'!H920="SEEKSIRE+PV","SEEKSIRE",IF('Application Form'!H920="GGP50K","GGP50K",IF('Application Form'!H920="GGP50K+PV","GGP50K",IF('Application Form'!H920="GGPHD (150K)","GGPHD (150K)",IF('Application Form'!H920="GGPHD+PV","GGPHD",IF('Application Form'!H920="PV","",IF('Application Form'!H920="POLL","",IF('Application Form'!H920="MSTN","",IF('Application Form'!H920="COAT","",IF('Application Form'!H920="PI","",IF('Application Form'!H920="POLL_50K (add on)*","",IF('Application Form'!H920="POLL_HD (add on)*","",IF('Application Form'!H920="MSTN_50K (add_on)*","",IF('Application Form'!H920="MSTN_HD (add on)*","",IF('Application Form'!H920="STORE","STORE",IF('Application Form'!H920="HE","HE",""))))))))))))))))))))</f>
        <v/>
      </c>
      <c r="G909" t="str">
        <f>IF(OR(RIGHT('Application Form'!H920,2)="PV",RIGHT('Application Form'!I920,2)="PV",RIGHT('Application Form'!J920,2)="PV"),"Yes","")</f>
        <v/>
      </c>
      <c r="H909" s="81" t="str">
        <f>IF(ISBLANK(IF(F909="SKSTD_BDL",'Application Form'!M920,IF('Office Use Only - DONT TOUCH!!!'!G909="Yes",'Application Form'!M920,""))),"",IF(F909="SKSTD_BDL",'Application Form'!M920,IF('Office Use Only - DONT TOUCH!!!'!G909="Yes",'Application Form'!M920,"")))</f>
        <v/>
      </c>
      <c r="K909" t="str">
        <f>IF(ISBLANK(IF(F909="SKSTD_BDL",'Application Form'!O920,IF('Office Use Only - DONT TOUCH!!!'!G909="Yes",'Application Form'!O920,""))),"",IF(F909="SKSTD_BDL",'Application Form'!O920,IF('Office Use Only - DONT TOUCH!!!'!G909="Yes",'Application Form'!O920,"")))</f>
        <v/>
      </c>
      <c r="N909" t="str">
        <f>IF(AND(F909="",'Application Form'!H920=""),"",IF(AND(F909="",'Application Form'!H920&lt;&gt;""),'Application Form'!H920,IF(AND(F909&lt;&gt;"",'Application Form'!I920=""),"",IF(AND(F909&lt;&gt;"",'Application Form'!I920&lt;&gt;""),IF('Application Form'!I920="SKSTD_BDL","SKSTD_BDL",IF('Application Form'!I920="MIP","MIP",IF('Application Form'!I920="MIP+PV","MIP",IF('Application Form'!I920="SEEKSIRE","SEEKSIRE",IF('Application Form'!I920="SEEKSIRE+PV","SEEKSIRE",IF('Application Form'!I920="GGP50K","GGP50K",IF('Application Form'!I920="GGP50K+PV","GGP50K",IF('Application Form'!I920="GGPHD (150K)","GGPHD (150K)",IF('Application Form'!I920="GGPHD+PV","GGPHD",IF('Application Form'!I920="PV","",IF('Application Form'!I920="POLL","",IF('Application Form'!I920="MSTN","MSTN",IF('Application Form'!I920="COAT","COAT",IF('Application Form'!I920="PI","PI",IF('Application Form'!I920="POLL_50K (add on)*","POLL_50K (add on)*",IF('Application Form'!I920="POLL_HD (add on)*","POLL_HD (add_on)*",IF('Application Form'!I920="MSTN_50K (add_on)*","MSTN_50K (add_on)*",IF('Application Form'!I920="MSTN_HD (add on)*","MSTN_HD (add on)*",IF('Application Form'!I920="STORE","STORE",IF('Application Form'!I920="HE","HE","")))))))))))))))))))),"ERROR"))))</f>
        <v/>
      </c>
      <c r="O909" t="str">
        <f>IF(AND(F909="",'Application Form'!H920=""),"",IF(AND(F909="",'Application Form'!H920&lt;&gt;"",'Application Form'!I920=""),"",IF(AND(F909&lt;&gt;"",'Application Form'!I920=""),"",IF(AND(F909&lt;&gt;"",'Application Form'!I920&lt;&gt;"",'Application Form'!J920=""),"",IF(AND(F909="",'Application Form'!H920&lt;&gt;"",'Application Form'!I920&lt;&gt;""),IF('Application Form'!I920="SKSTD_BDL","SKSTD_BDL",IF('Application Form'!I920="MIP","MIP",IF('Application Form'!I920="MIP+PV","MIP",IF('Application Form'!I920="SEEKSIRE","SEEKSIRE",IF('Application Form'!I920="SEEKSIRE+PV","SEEKSIRE",IF('Application Form'!I920="GGP50K","GGP50K",IF('Application Form'!I920="GGP50K+PV","GGP50K",IF('Application Form'!I920="GGPHD (150K)","GGPHD (150K)",IF('Application Form'!I920="GGPHD+PV","GGPHD",IF('Application Form'!I920="PV","",IF('Application Form'!I920="POLL","",IF('Application Form'!I920="MSTN","MSTN",IF('Application Form'!I920="COAT","COAT",IF('Application Form'!I920="PI","PI",IF('Application Form'!I920="POLL_50K (add on)*","POLL_50K (add on)*",IF('Application Form'!I920="POLL_HD (add on)*","POLL_HD (add_on)*",IF('Application Form'!I920="MSTN_50K (add_on)*","MSTN_50K (add_on)*",IF('Application Form'!I920="MSTN_HD (add on)*","MSTN_HD (add on)*",IF('Application Form'!I920="STORE","STORE",IF('Application Form'!I920="HE","HE","ERROR")))))))))))))))))))),IF(AND(F909&lt;&gt;"",'Application Form'!I920&lt;&gt;"",'Application Form'!J920&lt;&gt;""),IF('Application Form'!J920="SKSTD_BDL","SKSTD_BDL",IF('Application Form'!J920="MIP","MIP",IF('Application Form'!J920="MIP+PV","MIP",IF('Application Form'!J920="SEEKSIRE","SEEKSIRE",IF('Application Form'!J920="SEEKSIRE+PV","SEEKSIRE",IF('Application Form'!J920="GGP50K","GGP50K",IF('Application Form'!J920="GGP50K+PV","GGP50K",IF('Application Form'!J920="GGPHD (150K)","GGPHD (150K)",IF('Application Form'!J920="GGPHD+PV","GGPHD",IF('Application Form'!J920="PV","",IF('Application Form'!J920="POLL","",IF('Application Form'!J920="MSTN","MSTN",IF('Application Form'!J920="COAT","COAT",IF('Application Form'!J920="PI","PI",IF('Application Form'!J920="POLL_50K (add on)*","POLL_50K (add on)*",IF('Application Form'!J920="POLL_HD (add on)*","POLL_HD (add_on)*",IF('Application Form'!J920="MSTN_50K (add_on)*","MSTN_50K (add_on)*",IF('Application Form'!J920="MSTN_HD (add on)*","MSTN_HD (add on)*",IF('Application Form'!J920="STORE","STORE",IF('Application Form'!J920="HE","HE","")))))))))))))))))))),"ERROR"))))))</f>
        <v/>
      </c>
      <c r="P909" t="str">
        <f>IF(AND(F909="",O909&lt;&gt;""),IF('Application Form'!J920="SKSTD_BDL","SKSTD_BDL",IF('Application Form'!J920="MIP","MIP",IF('Application Form'!J920="MIP+PV","MIP",IF('Application Form'!J920="SEEKSIRE","SEEKSIRE",IF('Application Form'!J920="SEEKSIRE+PV","SEEKSIRE",IF('Application Form'!J920="GGP50K","GGP50K",IF('Application Form'!J920="GGP50K+PV","GGP50K",IF('Application Form'!J920="GGPHD (150K)","GGPHD (150K)",IF('Application Form'!J920="GGPHD+PV","GGPHD",IF('Application Form'!J920="PV","",IF('Application Form'!J920="POLL","",IF('Application Form'!J920="MSTN","MSTN",IF('Application Form'!J920="COAT","COAT",IF('Application Form'!J920="PI","PI",IF('Application Form'!J920="POLL_50K (add on)*","POLL_50K (add on)*",IF('Application Form'!J920="POLL_HD (add on)*","POLL_HD (add_on)*",IF('Application Form'!J920="MSTN_50K (add_on)*","MSTN_50K (add_on)*",IF('Application Form'!J920="MSTN_HD (add on)*","MSTN_HD (add on)*",IF('Application Form'!J920="STORE","STORE",IF('Application Form'!J920="HE","HE","")))))))))))))))))))),"")</f>
        <v/>
      </c>
    </row>
    <row r="910" spans="1:16" x14ac:dyDescent="0.25">
      <c r="A910" s="72">
        <f>'Application Form'!E921</f>
        <v>0</v>
      </c>
      <c r="B910" t="str">
        <f>IF('Application Form'!C921="Hair","H",IF('Application Form'!C921="Done","D",IF('Application Form'!C921="Semen","S",IF('Application Form'!C921="TSU","T",""))))</f>
        <v/>
      </c>
      <c r="C910" t="str">
        <f t="shared" si="14"/>
        <v>NAA</v>
      </c>
      <c r="F910" t="str">
        <f>IF('Application Form'!H921="SKSTD_BDL","SKSTD_BDL",IF('Application Form'!H921="MIP","MIP",IF('Application Form'!H921="MIP+PV","MIP",IF('Application Form'!H921="SEEKSIRE","SEEKSIRE",IF('Application Form'!H921="SEEKSIRE+PV","SEEKSIRE",IF('Application Form'!H921="GGP50K","GGP50K",IF('Application Form'!H921="GGP50K+PV","GGP50K",IF('Application Form'!H921="GGPHD (150K)","GGPHD (150K)",IF('Application Form'!H921="GGPHD+PV","GGPHD",IF('Application Form'!H921="PV","",IF('Application Form'!H921="POLL","",IF('Application Form'!H921="MSTN","",IF('Application Form'!H921="COAT","",IF('Application Form'!H921="PI","",IF('Application Form'!H921="POLL_50K (add on)*","",IF('Application Form'!H921="POLL_HD (add on)*","",IF('Application Form'!H921="MSTN_50K (add_on)*","",IF('Application Form'!H921="MSTN_HD (add on)*","",IF('Application Form'!H921="STORE","STORE",IF('Application Form'!H921="HE","HE",""))))))))))))))))))))</f>
        <v/>
      </c>
      <c r="G910" t="str">
        <f>IF(OR(RIGHT('Application Form'!H921,2)="PV",RIGHT('Application Form'!I921,2)="PV",RIGHT('Application Form'!J921,2)="PV"),"Yes","")</f>
        <v/>
      </c>
      <c r="H910" s="81" t="str">
        <f>IF(ISBLANK(IF(F910="SKSTD_BDL",'Application Form'!M921,IF('Office Use Only - DONT TOUCH!!!'!G910="Yes",'Application Form'!M921,""))),"",IF(F910="SKSTD_BDL",'Application Form'!M921,IF('Office Use Only - DONT TOUCH!!!'!G910="Yes",'Application Form'!M921,"")))</f>
        <v/>
      </c>
      <c r="K910" t="str">
        <f>IF(ISBLANK(IF(F910="SKSTD_BDL",'Application Form'!O921,IF('Office Use Only - DONT TOUCH!!!'!G910="Yes",'Application Form'!O921,""))),"",IF(F910="SKSTD_BDL",'Application Form'!O921,IF('Office Use Only - DONT TOUCH!!!'!G910="Yes",'Application Form'!O921,"")))</f>
        <v/>
      </c>
      <c r="N910" t="str">
        <f>IF(AND(F910="",'Application Form'!H921=""),"",IF(AND(F910="",'Application Form'!H921&lt;&gt;""),'Application Form'!H921,IF(AND(F910&lt;&gt;"",'Application Form'!I921=""),"",IF(AND(F910&lt;&gt;"",'Application Form'!I921&lt;&gt;""),IF('Application Form'!I921="SKSTD_BDL","SKSTD_BDL",IF('Application Form'!I921="MIP","MIP",IF('Application Form'!I921="MIP+PV","MIP",IF('Application Form'!I921="SEEKSIRE","SEEKSIRE",IF('Application Form'!I921="SEEKSIRE+PV","SEEKSIRE",IF('Application Form'!I921="GGP50K","GGP50K",IF('Application Form'!I921="GGP50K+PV","GGP50K",IF('Application Form'!I921="GGPHD (150K)","GGPHD (150K)",IF('Application Form'!I921="GGPHD+PV","GGPHD",IF('Application Form'!I921="PV","",IF('Application Form'!I921="POLL","",IF('Application Form'!I921="MSTN","MSTN",IF('Application Form'!I921="COAT","COAT",IF('Application Form'!I921="PI","PI",IF('Application Form'!I921="POLL_50K (add on)*","POLL_50K (add on)*",IF('Application Form'!I921="POLL_HD (add on)*","POLL_HD (add_on)*",IF('Application Form'!I921="MSTN_50K (add_on)*","MSTN_50K (add_on)*",IF('Application Form'!I921="MSTN_HD (add on)*","MSTN_HD (add on)*",IF('Application Form'!I921="STORE","STORE",IF('Application Form'!I921="HE","HE","")))))))))))))))))))),"ERROR"))))</f>
        <v/>
      </c>
      <c r="O910" t="str">
        <f>IF(AND(F910="",'Application Form'!H921=""),"",IF(AND(F910="",'Application Form'!H921&lt;&gt;"",'Application Form'!I921=""),"",IF(AND(F910&lt;&gt;"",'Application Form'!I921=""),"",IF(AND(F910&lt;&gt;"",'Application Form'!I921&lt;&gt;"",'Application Form'!J921=""),"",IF(AND(F910="",'Application Form'!H921&lt;&gt;"",'Application Form'!I921&lt;&gt;""),IF('Application Form'!I921="SKSTD_BDL","SKSTD_BDL",IF('Application Form'!I921="MIP","MIP",IF('Application Form'!I921="MIP+PV","MIP",IF('Application Form'!I921="SEEKSIRE","SEEKSIRE",IF('Application Form'!I921="SEEKSIRE+PV","SEEKSIRE",IF('Application Form'!I921="GGP50K","GGP50K",IF('Application Form'!I921="GGP50K+PV","GGP50K",IF('Application Form'!I921="GGPHD (150K)","GGPHD (150K)",IF('Application Form'!I921="GGPHD+PV","GGPHD",IF('Application Form'!I921="PV","",IF('Application Form'!I921="POLL","",IF('Application Form'!I921="MSTN","MSTN",IF('Application Form'!I921="COAT","COAT",IF('Application Form'!I921="PI","PI",IF('Application Form'!I921="POLL_50K (add on)*","POLL_50K (add on)*",IF('Application Form'!I921="POLL_HD (add on)*","POLL_HD (add_on)*",IF('Application Form'!I921="MSTN_50K (add_on)*","MSTN_50K (add_on)*",IF('Application Form'!I921="MSTN_HD (add on)*","MSTN_HD (add on)*",IF('Application Form'!I921="STORE","STORE",IF('Application Form'!I921="HE","HE","ERROR")))))))))))))))))))),IF(AND(F910&lt;&gt;"",'Application Form'!I921&lt;&gt;"",'Application Form'!J921&lt;&gt;""),IF('Application Form'!J921="SKSTD_BDL","SKSTD_BDL",IF('Application Form'!J921="MIP","MIP",IF('Application Form'!J921="MIP+PV","MIP",IF('Application Form'!J921="SEEKSIRE","SEEKSIRE",IF('Application Form'!J921="SEEKSIRE+PV","SEEKSIRE",IF('Application Form'!J921="GGP50K","GGP50K",IF('Application Form'!J921="GGP50K+PV","GGP50K",IF('Application Form'!J921="GGPHD (150K)","GGPHD (150K)",IF('Application Form'!J921="GGPHD+PV","GGPHD",IF('Application Form'!J921="PV","",IF('Application Form'!J921="POLL","",IF('Application Form'!J921="MSTN","MSTN",IF('Application Form'!J921="COAT","COAT",IF('Application Form'!J921="PI","PI",IF('Application Form'!J921="POLL_50K (add on)*","POLL_50K (add on)*",IF('Application Form'!J921="POLL_HD (add on)*","POLL_HD (add_on)*",IF('Application Form'!J921="MSTN_50K (add_on)*","MSTN_50K (add_on)*",IF('Application Form'!J921="MSTN_HD (add on)*","MSTN_HD (add on)*",IF('Application Form'!J921="STORE","STORE",IF('Application Form'!J921="HE","HE","")))))))))))))))))))),"ERROR"))))))</f>
        <v/>
      </c>
      <c r="P910" t="str">
        <f>IF(AND(F910="",O910&lt;&gt;""),IF('Application Form'!J921="SKSTD_BDL","SKSTD_BDL",IF('Application Form'!J921="MIP","MIP",IF('Application Form'!J921="MIP+PV","MIP",IF('Application Form'!J921="SEEKSIRE","SEEKSIRE",IF('Application Form'!J921="SEEKSIRE+PV","SEEKSIRE",IF('Application Form'!J921="GGP50K","GGP50K",IF('Application Form'!J921="GGP50K+PV","GGP50K",IF('Application Form'!J921="GGPHD (150K)","GGPHD (150K)",IF('Application Form'!J921="GGPHD+PV","GGPHD",IF('Application Form'!J921="PV","",IF('Application Form'!J921="POLL","",IF('Application Form'!J921="MSTN","MSTN",IF('Application Form'!J921="COAT","COAT",IF('Application Form'!J921="PI","PI",IF('Application Form'!J921="POLL_50K (add on)*","POLL_50K (add on)*",IF('Application Form'!J921="POLL_HD (add on)*","POLL_HD (add_on)*",IF('Application Form'!J921="MSTN_50K (add_on)*","MSTN_50K (add_on)*",IF('Application Form'!J921="MSTN_HD (add on)*","MSTN_HD (add on)*",IF('Application Form'!J921="STORE","STORE",IF('Application Form'!J921="HE","HE","")))))))))))))))))))),"")</f>
        <v/>
      </c>
    </row>
    <row r="911" spans="1:16" x14ac:dyDescent="0.25">
      <c r="A911" s="72">
        <f>'Application Form'!E922</f>
        <v>0</v>
      </c>
      <c r="B911" t="str">
        <f>IF('Application Form'!C922="Hair","H",IF('Application Form'!C922="Done","D",IF('Application Form'!C922="Semen","S",IF('Application Form'!C922="TSU","T",""))))</f>
        <v/>
      </c>
      <c r="C911" t="str">
        <f t="shared" si="14"/>
        <v>NAA</v>
      </c>
      <c r="F911" t="str">
        <f>IF('Application Form'!H922="SKSTD_BDL","SKSTD_BDL",IF('Application Form'!H922="MIP","MIP",IF('Application Form'!H922="MIP+PV","MIP",IF('Application Form'!H922="SEEKSIRE","SEEKSIRE",IF('Application Form'!H922="SEEKSIRE+PV","SEEKSIRE",IF('Application Form'!H922="GGP50K","GGP50K",IF('Application Form'!H922="GGP50K+PV","GGP50K",IF('Application Form'!H922="GGPHD (150K)","GGPHD (150K)",IF('Application Form'!H922="GGPHD+PV","GGPHD",IF('Application Form'!H922="PV","",IF('Application Form'!H922="POLL","",IF('Application Form'!H922="MSTN","",IF('Application Form'!H922="COAT","",IF('Application Form'!H922="PI","",IF('Application Form'!H922="POLL_50K (add on)*","",IF('Application Form'!H922="POLL_HD (add on)*","",IF('Application Form'!H922="MSTN_50K (add_on)*","",IF('Application Form'!H922="MSTN_HD (add on)*","",IF('Application Form'!H922="STORE","STORE",IF('Application Form'!H922="HE","HE",""))))))))))))))))))))</f>
        <v/>
      </c>
      <c r="G911" t="str">
        <f>IF(OR(RIGHT('Application Form'!H922,2)="PV",RIGHT('Application Form'!I922,2)="PV",RIGHT('Application Form'!J922,2)="PV"),"Yes","")</f>
        <v/>
      </c>
      <c r="H911" s="81" t="str">
        <f>IF(ISBLANK(IF(F911="SKSTD_BDL",'Application Form'!M922,IF('Office Use Only - DONT TOUCH!!!'!G911="Yes",'Application Form'!M922,""))),"",IF(F911="SKSTD_BDL",'Application Form'!M922,IF('Office Use Only - DONT TOUCH!!!'!G911="Yes",'Application Form'!M922,"")))</f>
        <v/>
      </c>
      <c r="K911" t="str">
        <f>IF(ISBLANK(IF(F911="SKSTD_BDL",'Application Form'!O922,IF('Office Use Only - DONT TOUCH!!!'!G911="Yes",'Application Form'!O922,""))),"",IF(F911="SKSTD_BDL",'Application Form'!O922,IF('Office Use Only - DONT TOUCH!!!'!G911="Yes",'Application Form'!O922,"")))</f>
        <v/>
      </c>
      <c r="N911" t="str">
        <f>IF(AND(F911="",'Application Form'!H922=""),"",IF(AND(F911="",'Application Form'!H922&lt;&gt;""),'Application Form'!H922,IF(AND(F911&lt;&gt;"",'Application Form'!I922=""),"",IF(AND(F911&lt;&gt;"",'Application Form'!I922&lt;&gt;""),IF('Application Form'!I922="SKSTD_BDL","SKSTD_BDL",IF('Application Form'!I922="MIP","MIP",IF('Application Form'!I922="MIP+PV","MIP",IF('Application Form'!I922="SEEKSIRE","SEEKSIRE",IF('Application Form'!I922="SEEKSIRE+PV","SEEKSIRE",IF('Application Form'!I922="GGP50K","GGP50K",IF('Application Form'!I922="GGP50K+PV","GGP50K",IF('Application Form'!I922="GGPHD (150K)","GGPHD (150K)",IF('Application Form'!I922="GGPHD+PV","GGPHD",IF('Application Form'!I922="PV","",IF('Application Form'!I922="POLL","",IF('Application Form'!I922="MSTN","MSTN",IF('Application Form'!I922="COAT","COAT",IF('Application Form'!I922="PI","PI",IF('Application Form'!I922="POLL_50K (add on)*","POLL_50K (add on)*",IF('Application Form'!I922="POLL_HD (add on)*","POLL_HD (add_on)*",IF('Application Form'!I922="MSTN_50K (add_on)*","MSTN_50K (add_on)*",IF('Application Form'!I922="MSTN_HD (add on)*","MSTN_HD (add on)*",IF('Application Form'!I922="STORE","STORE",IF('Application Form'!I922="HE","HE","")))))))))))))))))))),"ERROR"))))</f>
        <v/>
      </c>
      <c r="O911" t="str">
        <f>IF(AND(F911="",'Application Form'!H922=""),"",IF(AND(F911="",'Application Form'!H922&lt;&gt;"",'Application Form'!I922=""),"",IF(AND(F911&lt;&gt;"",'Application Form'!I922=""),"",IF(AND(F911&lt;&gt;"",'Application Form'!I922&lt;&gt;"",'Application Form'!J922=""),"",IF(AND(F911="",'Application Form'!H922&lt;&gt;"",'Application Form'!I922&lt;&gt;""),IF('Application Form'!I922="SKSTD_BDL","SKSTD_BDL",IF('Application Form'!I922="MIP","MIP",IF('Application Form'!I922="MIP+PV","MIP",IF('Application Form'!I922="SEEKSIRE","SEEKSIRE",IF('Application Form'!I922="SEEKSIRE+PV","SEEKSIRE",IF('Application Form'!I922="GGP50K","GGP50K",IF('Application Form'!I922="GGP50K+PV","GGP50K",IF('Application Form'!I922="GGPHD (150K)","GGPHD (150K)",IF('Application Form'!I922="GGPHD+PV","GGPHD",IF('Application Form'!I922="PV","",IF('Application Form'!I922="POLL","",IF('Application Form'!I922="MSTN","MSTN",IF('Application Form'!I922="COAT","COAT",IF('Application Form'!I922="PI","PI",IF('Application Form'!I922="POLL_50K (add on)*","POLL_50K (add on)*",IF('Application Form'!I922="POLL_HD (add on)*","POLL_HD (add_on)*",IF('Application Form'!I922="MSTN_50K (add_on)*","MSTN_50K (add_on)*",IF('Application Form'!I922="MSTN_HD (add on)*","MSTN_HD (add on)*",IF('Application Form'!I922="STORE","STORE",IF('Application Form'!I922="HE","HE","ERROR")))))))))))))))))))),IF(AND(F911&lt;&gt;"",'Application Form'!I922&lt;&gt;"",'Application Form'!J922&lt;&gt;""),IF('Application Form'!J922="SKSTD_BDL","SKSTD_BDL",IF('Application Form'!J922="MIP","MIP",IF('Application Form'!J922="MIP+PV","MIP",IF('Application Form'!J922="SEEKSIRE","SEEKSIRE",IF('Application Form'!J922="SEEKSIRE+PV","SEEKSIRE",IF('Application Form'!J922="GGP50K","GGP50K",IF('Application Form'!J922="GGP50K+PV","GGP50K",IF('Application Form'!J922="GGPHD (150K)","GGPHD (150K)",IF('Application Form'!J922="GGPHD+PV","GGPHD",IF('Application Form'!J922="PV","",IF('Application Form'!J922="POLL","",IF('Application Form'!J922="MSTN","MSTN",IF('Application Form'!J922="COAT","COAT",IF('Application Form'!J922="PI","PI",IF('Application Form'!J922="POLL_50K (add on)*","POLL_50K (add on)*",IF('Application Form'!J922="POLL_HD (add on)*","POLL_HD (add_on)*",IF('Application Form'!J922="MSTN_50K (add_on)*","MSTN_50K (add_on)*",IF('Application Form'!J922="MSTN_HD (add on)*","MSTN_HD (add on)*",IF('Application Form'!J922="STORE","STORE",IF('Application Form'!J922="HE","HE","")))))))))))))))))))),"ERROR"))))))</f>
        <v/>
      </c>
      <c r="P911" t="str">
        <f>IF(AND(F911="",O911&lt;&gt;""),IF('Application Form'!J922="SKSTD_BDL","SKSTD_BDL",IF('Application Form'!J922="MIP","MIP",IF('Application Form'!J922="MIP+PV","MIP",IF('Application Form'!J922="SEEKSIRE","SEEKSIRE",IF('Application Form'!J922="SEEKSIRE+PV","SEEKSIRE",IF('Application Form'!J922="GGP50K","GGP50K",IF('Application Form'!J922="GGP50K+PV","GGP50K",IF('Application Form'!J922="GGPHD (150K)","GGPHD (150K)",IF('Application Form'!J922="GGPHD+PV","GGPHD",IF('Application Form'!J922="PV","",IF('Application Form'!J922="POLL","",IF('Application Form'!J922="MSTN","MSTN",IF('Application Form'!J922="COAT","COAT",IF('Application Form'!J922="PI","PI",IF('Application Form'!J922="POLL_50K (add on)*","POLL_50K (add on)*",IF('Application Form'!J922="POLL_HD (add on)*","POLL_HD (add_on)*",IF('Application Form'!J922="MSTN_50K (add_on)*","MSTN_50K (add_on)*",IF('Application Form'!J922="MSTN_HD (add on)*","MSTN_HD (add on)*",IF('Application Form'!J922="STORE","STORE",IF('Application Form'!J922="HE","HE","")))))))))))))))))))),"")</f>
        <v/>
      </c>
    </row>
    <row r="912" spans="1:16" x14ac:dyDescent="0.25">
      <c r="A912" s="72">
        <f>'Application Form'!E923</f>
        <v>0</v>
      </c>
      <c r="B912" t="str">
        <f>IF('Application Form'!C923="Hair","H",IF('Application Form'!C923="Done","D",IF('Application Form'!C923="Semen","S",IF('Application Form'!C923="TSU","T",""))))</f>
        <v/>
      </c>
      <c r="C912" t="str">
        <f t="shared" si="14"/>
        <v>NAA</v>
      </c>
      <c r="F912" t="str">
        <f>IF('Application Form'!H923="SKSTD_BDL","SKSTD_BDL",IF('Application Form'!H923="MIP","MIP",IF('Application Form'!H923="MIP+PV","MIP",IF('Application Form'!H923="SEEKSIRE","SEEKSIRE",IF('Application Form'!H923="SEEKSIRE+PV","SEEKSIRE",IF('Application Form'!H923="GGP50K","GGP50K",IF('Application Form'!H923="GGP50K+PV","GGP50K",IF('Application Form'!H923="GGPHD (150K)","GGPHD (150K)",IF('Application Form'!H923="GGPHD+PV","GGPHD",IF('Application Form'!H923="PV","",IF('Application Form'!H923="POLL","",IF('Application Form'!H923="MSTN","",IF('Application Form'!H923="COAT","",IF('Application Form'!H923="PI","",IF('Application Form'!H923="POLL_50K (add on)*","",IF('Application Form'!H923="POLL_HD (add on)*","",IF('Application Form'!H923="MSTN_50K (add_on)*","",IF('Application Form'!H923="MSTN_HD (add on)*","",IF('Application Form'!H923="STORE","STORE",IF('Application Form'!H923="HE","HE",""))))))))))))))))))))</f>
        <v/>
      </c>
      <c r="G912" t="str">
        <f>IF(OR(RIGHT('Application Form'!H923,2)="PV",RIGHT('Application Form'!I923,2)="PV",RIGHT('Application Form'!J923,2)="PV"),"Yes","")</f>
        <v/>
      </c>
      <c r="H912" s="81" t="str">
        <f>IF(ISBLANK(IF(F912="SKSTD_BDL",'Application Form'!M923,IF('Office Use Only - DONT TOUCH!!!'!G912="Yes",'Application Form'!M923,""))),"",IF(F912="SKSTD_BDL",'Application Form'!M923,IF('Office Use Only - DONT TOUCH!!!'!G912="Yes",'Application Form'!M923,"")))</f>
        <v/>
      </c>
      <c r="K912" t="str">
        <f>IF(ISBLANK(IF(F912="SKSTD_BDL",'Application Form'!O923,IF('Office Use Only - DONT TOUCH!!!'!G912="Yes",'Application Form'!O923,""))),"",IF(F912="SKSTD_BDL",'Application Form'!O923,IF('Office Use Only - DONT TOUCH!!!'!G912="Yes",'Application Form'!O923,"")))</f>
        <v/>
      </c>
      <c r="N912" t="str">
        <f>IF(AND(F912="",'Application Form'!H923=""),"",IF(AND(F912="",'Application Form'!H923&lt;&gt;""),'Application Form'!H923,IF(AND(F912&lt;&gt;"",'Application Form'!I923=""),"",IF(AND(F912&lt;&gt;"",'Application Form'!I923&lt;&gt;""),IF('Application Form'!I923="SKSTD_BDL","SKSTD_BDL",IF('Application Form'!I923="MIP","MIP",IF('Application Form'!I923="MIP+PV","MIP",IF('Application Form'!I923="SEEKSIRE","SEEKSIRE",IF('Application Form'!I923="SEEKSIRE+PV","SEEKSIRE",IF('Application Form'!I923="GGP50K","GGP50K",IF('Application Form'!I923="GGP50K+PV","GGP50K",IF('Application Form'!I923="GGPHD (150K)","GGPHD (150K)",IF('Application Form'!I923="GGPHD+PV","GGPHD",IF('Application Form'!I923="PV","",IF('Application Form'!I923="POLL","",IF('Application Form'!I923="MSTN","MSTN",IF('Application Form'!I923="COAT","COAT",IF('Application Form'!I923="PI","PI",IF('Application Form'!I923="POLL_50K (add on)*","POLL_50K (add on)*",IF('Application Form'!I923="POLL_HD (add on)*","POLL_HD (add_on)*",IF('Application Form'!I923="MSTN_50K (add_on)*","MSTN_50K (add_on)*",IF('Application Form'!I923="MSTN_HD (add on)*","MSTN_HD (add on)*",IF('Application Form'!I923="STORE","STORE",IF('Application Form'!I923="HE","HE","")))))))))))))))))))),"ERROR"))))</f>
        <v/>
      </c>
      <c r="O912" t="str">
        <f>IF(AND(F912="",'Application Form'!H923=""),"",IF(AND(F912="",'Application Form'!H923&lt;&gt;"",'Application Form'!I923=""),"",IF(AND(F912&lt;&gt;"",'Application Form'!I923=""),"",IF(AND(F912&lt;&gt;"",'Application Form'!I923&lt;&gt;"",'Application Form'!J923=""),"",IF(AND(F912="",'Application Form'!H923&lt;&gt;"",'Application Form'!I923&lt;&gt;""),IF('Application Form'!I923="SKSTD_BDL","SKSTD_BDL",IF('Application Form'!I923="MIP","MIP",IF('Application Form'!I923="MIP+PV","MIP",IF('Application Form'!I923="SEEKSIRE","SEEKSIRE",IF('Application Form'!I923="SEEKSIRE+PV","SEEKSIRE",IF('Application Form'!I923="GGP50K","GGP50K",IF('Application Form'!I923="GGP50K+PV","GGP50K",IF('Application Form'!I923="GGPHD (150K)","GGPHD (150K)",IF('Application Form'!I923="GGPHD+PV","GGPHD",IF('Application Form'!I923="PV","",IF('Application Form'!I923="POLL","",IF('Application Form'!I923="MSTN","MSTN",IF('Application Form'!I923="COAT","COAT",IF('Application Form'!I923="PI","PI",IF('Application Form'!I923="POLL_50K (add on)*","POLL_50K (add on)*",IF('Application Form'!I923="POLL_HD (add on)*","POLL_HD (add_on)*",IF('Application Form'!I923="MSTN_50K (add_on)*","MSTN_50K (add_on)*",IF('Application Form'!I923="MSTN_HD (add on)*","MSTN_HD (add on)*",IF('Application Form'!I923="STORE","STORE",IF('Application Form'!I923="HE","HE","ERROR")))))))))))))))))))),IF(AND(F912&lt;&gt;"",'Application Form'!I923&lt;&gt;"",'Application Form'!J923&lt;&gt;""),IF('Application Form'!J923="SKSTD_BDL","SKSTD_BDL",IF('Application Form'!J923="MIP","MIP",IF('Application Form'!J923="MIP+PV","MIP",IF('Application Form'!J923="SEEKSIRE","SEEKSIRE",IF('Application Form'!J923="SEEKSIRE+PV","SEEKSIRE",IF('Application Form'!J923="GGP50K","GGP50K",IF('Application Form'!J923="GGP50K+PV","GGP50K",IF('Application Form'!J923="GGPHD (150K)","GGPHD (150K)",IF('Application Form'!J923="GGPHD+PV","GGPHD",IF('Application Form'!J923="PV","",IF('Application Form'!J923="POLL","",IF('Application Form'!J923="MSTN","MSTN",IF('Application Form'!J923="COAT","COAT",IF('Application Form'!J923="PI","PI",IF('Application Form'!J923="POLL_50K (add on)*","POLL_50K (add on)*",IF('Application Form'!J923="POLL_HD (add on)*","POLL_HD (add_on)*",IF('Application Form'!J923="MSTN_50K (add_on)*","MSTN_50K (add_on)*",IF('Application Form'!J923="MSTN_HD (add on)*","MSTN_HD (add on)*",IF('Application Form'!J923="STORE","STORE",IF('Application Form'!J923="HE","HE","")))))))))))))))))))),"ERROR"))))))</f>
        <v/>
      </c>
      <c r="P912" t="str">
        <f>IF(AND(F912="",O912&lt;&gt;""),IF('Application Form'!J923="SKSTD_BDL","SKSTD_BDL",IF('Application Form'!J923="MIP","MIP",IF('Application Form'!J923="MIP+PV","MIP",IF('Application Form'!J923="SEEKSIRE","SEEKSIRE",IF('Application Form'!J923="SEEKSIRE+PV","SEEKSIRE",IF('Application Form'!J923="GGP50K","GGP50K",IF('Application Form'!J923="GGP50K+PV","GGP50K",IF('Application Form'!J923="GGPHD (150K)","GGPHD (150K)",IF('Application Form'!J923="GGPHD+PV","GGPHD",IF('Application Form'!J923="PV","",IF('Application Form'!J923="POLL","",IF('Application Form'!J923="MSTN","MSTN",IF('Application Form'!J923="COAT","COAT",IF('Application Form'!J923="PI","PI",IF('Application Form'!J923="POLL_50K (add on)*","POLL_50K (add on)*",IF('Application Form'!J923="POLL_HD (add on)*","POLL_HD (add_on)*",IF('Application Form'!J923="MSTN_50K (add_on)*","MSTN_50K (add_on)*",IF('Application Form'!J923="MSTN_HD (add on)*","MSTN_HD (add on)*",IF('Application Form'!J923="STORE","STORE",IF('Application Form'!J923="HE","HE","")))))))))))))))))))),"")</f>
        <v/>
      </c>
    </row>
    <row r="913" spans="1:16" x14ac:dyDescent="0.25">
      <c r="A913" s="72">
        <f>'Application Form'!E924</f>
        <v>0</v>
      </c>
      <c r="B913" t="str">
        <f>IF('Application Form'!C924="Hair","H",IF('Application Form'!C924="Done","D",IF('Application Form'!C924="Semen","S",IF('Application Form'!C924="TSU","T",""))))</f>
        <v/>
      </c>
      <c r="C913" t="str">
        <f t="shared" si="14"/>
        <v>NAA</v>
      </c>
      <c r="F913" t="str">
        <f>IF('Application Form'!H924="SKSTD_BDL","SKSTD_BDL",IF('Application Form'!H924="MIP","MIP",IF('Application Form'!H924="MIP+PV","MIP",IF('Application Form'!H924="SEEKSIRE","SEEKSIRE",IF('Application Form'!H924="SEEKSIRE+PV","SEEKSIRE",IF('Application Form'!H924="GGP50K","GGP50K",IF('Application Form'!H924="GGP50K+PV","GGP50K",IF('Application Form'!H924="GGPHD (150K)","GGPHD (150K)",IF('Application Form'!H924="GGPHD+PV","GGPHD",IF('Application Form'!H924="PV","",IF('Application Form'!H924="POLL","",IF('Application Form'!H924="MSTN","",IF('Application Form'!H924="COAT","",IF('Application Form'!H924="PI","",IF('Application Form'!H924="POLL_50K (add on)*","",IF('Application Form'!H924="POLL_HD (add on)*","",IF('Application Form'!H924="MSTN_50K (add_on)*","",IF('Application Form'!H924="MSTN_HD (add on)*","",IF('Application Form'!H924="STORE","STORE",IF('Application Form'!H924="HE","HE",""))))))))))))))))))))</f>
        <v/>
      </c>
      <c r="G913" t="str">
        <f>IF(OR(RIGHT('Application Form'!H924,2)="PV",RIGHT('Application Form'!I924,2)="PV",RIGHT('Application Form'!J924,2)="PV"),"Yes","")</f>
        <v/>
      </c>
      <c r="H913" s="81" t="str">
        <f>IF(ISBLANK(IF(F913="SKSTD_BDL",'Application Form'!M924,IF('Office Use Only - DONT TOUCH!!!'!G913="Yes",'Application Form'!M924,""))),"",IF(F913="SKSTD_BDL",'Application Form'!M924,IF('Office Use Only - DONT TOUCH!!!'!G913="Yes",'Application Form'!M924,"")))</f>
        <v/>
      </c>
      <c r="K913" t="str">
        <f>IF(ISBLANK(IF(F913="SKSTD_BDL",'Application Form'!O924,IF('Office Use Only - DONT TOUCH!!!'!G913="Yes",'Application Form'!O924,""))),"",IF(F913="SKSTD_BDL",'Application Form'!O924,IF('Office Use Only - DONT TOUCH!!!'!G913="Yes",'Application Form'!O924,"")))</f>
        <v/>
      </c>
      <c r="N913" t="str">
        <f>IF(AND(F913="",'Application Form'!H924=""),"",IF(AND(F913="",'Application Form'!H924&lt;&gt;""),'Application Form'!H924,IF(AND(F913&lt;&gt;"",'Application Form'!I924=""),"",IF(AND(F913&lt;&gt;"",'Application Form'!I924&lt;&gt;""),IF('Application Form'!I924="SKSTD_BDL","SKSTD_BDL",IF('Application Form'!I924="MIP","MIP",IF('Application Form'!I924="MIP+PV","MIP",IF('Application Form'!I924="SEEKSIRE","SEEKSIRE",IF('Application Form'!I924="SEEKSIRE+PV","SEEKSIRE",IF('Application Form'!I924="GGP50K","GGP50K",IF('Application Form'!I924="GGP50K+PV","GGP50K",IF('Application Form'!I924="GGPHD (150K)","GGPHD (150K)",IF('Application Form'!I924="GGPHD+PV","GGPHD",IF('Application Form'!I924="PV","",IF('Application Form'!I924="POLL","",IF('Application Form'!I924="MSTN","MSTN",IF('Application Form'!I924="COAT","COAT",IF('Application Form'!I924="PI","PI",IF('Application Form'!I924="POLL_50K (add on)*","POLL_50K (add on)*",IF('Application Form'!I924="POLL_HD (add on)*","POLL_HD (add_on)*",IF('Application Form'!I924="MSTN_50K (add_on)*","MSTN_50K (add_on)*",IF('Application Form'!I924="MSTN_HD (add on)*","MSTN_HD (add on)*",IF('Application Form'!I924="STORE","STORE",IF('Application Form'!I924="HE","HE","")))))))))))))))))))),"ERROR"))))</f>
        <v/>
      </c>
      <c r="O913" t="str">
        <f>IF(AND(F913="",'Application Form'!H924=""),"",IF(AND(F913="",'Application Form'!H924&lt;&gt;"",'Application Form'!I924=""),"",IF(AND(F913&lt;&gt;"",'Application Form'!I924=""),"",IF(AND(F913&lt;&gt;"",'Application Form'!I924&lt;&gt;"",'Application Form'!J924=""),"",IF(AND(F913="",'Application Form'!H924&lt;&gt;"",'Application Form'!I924&lt;&gt;""),IF('Application Form'!I924="SKSTD_BDL","SKSTD_BDL",IF('Application Form'!I924="MIP","MIP",IF('Application Form'!I924="MIP+PV","MIP",IF('Application Form'!I924="SEEKSIRE","SEEKSIRE",IF('Application Form'!I924="SEEKSIRE+PV","SEEKSIRE",IF('Application Form'!I924="GGP50K","GGP50K",IF('Application Form'!I924="GGP50K+PV","GGP50K",IF('Application Form'!I924="GGPHD (150K)","GGPHD (150K)",IF('Application Form'!I924="GGPHD+PV","GGPHD",IF('Application Form'!I924="PV","",IF('Application Form'!I924="POLL","",IF('Application Form'!I924="MSTN","MSTN",IF('Application Form'!I924="COAT","COAT",IF('Application Form'!I924="PI","PI",IF('Application Form'!I924="POLL_50K (add on)*","POLL_50K (add on)*",IF('Application Form'!I924="POLL_HD (add on)*","POLL_HD (add_on)*",IF('Application Form'!I924="MSTN_50K (add_on)*","MSTN_50K (add_on)*",IF('Application Form'!I924="MSTN_HD (add on)*","MSTN_HD (add on)*",IF('Application Form'!I924="STORE","STORE",IF('Application Form'!I924="HE","HE","ERROR")))))))))))))))))))),IF(AND(F913&lt;&gt;"",'Application Form'!I924&lt;&gt;"",'Application Form'!J924&lt;&gt;""),IF('Application Form'!J924="SKSTD_BDL","SKSTD_BDL",IF('Application Form'!J924="MIP","MIP",IF('Application Form'!J924="MIP+PV","MIP",IF('Application Form'!J924="SEEKSIRE","SEEKSIRE",IF('Application Form'!J924="SEEKSIRE+PV","SEEKSIRE",IF('Application Form'!J924="GGP50K","GGP50K",IF('Application Form'!J924="GGP50K+PV","GGP50K",IF('Application Form'!J924="GGPHD (150K)","GGPHD (150K)",IF('Application Form'!J924="GGPHD+PV","GGPHD",IF('Application Form'!J924="PV","",IF('Application Form'!J924="POLL","",IF('Application Form'!J924="MSTN","MSTN",IF('Application Form'!J924="COAT","COAT",IF('Application Form'!J924="PI","PI",IF('Application Form'!J924="POLL_50K (add on)*","POLL_50K (add on)*",IF('Application Form'!J924="POLL_HD (add on)*","POLL_HD (add_on)*",IF('Application Form'!J924="MSTN_50K (add_on)*","MSTN_50K (add_on)*",IF('Application Form'!J924="MSTN_HD (add on)*","MSTN_HD (add on)*",IF('Application Form'!J924="STORE","STORE",IF('Application Form'!J924="HE","HE","")))))))))))))))))))),"ERROR"))))))</f>
        <v/>
      </c>
      <c r="P913" t="str">
        <f>IF(AND(F913="",O913&lt;&gt;""),IF('Application Form'!J924="SKSTD_BDL","SKSTD_BDL",IF('Application Form'!J924="MIP","MIP",IF('Application Form'!J924="MIP+PV","MIP",IF('Application Form'!J924="SEEKSIRE","SEEKSIRE",IF('Application Form'!J924="SEEKSIRE+PV","SEEKSIRE",IF('Application Form'!J924="GGP50K","GGP50K",IF('Application Form'!J924="GGP50K+PV","GGP50K",IF('Application Form'!J924="GGPHD (150K)","GGPHD (150K)",IF('Application Form'!J924="GGPHD+PV","GGPHD",IF('Application Form'!J924="PV","",IF('Application Form'!J924="POLL","",IF('Application Form'!J924="MSTN","MSTN",IF('Application Form'!J924="COAT","COAT",IF('Application Form'!J924="PI","PI",IF('Application Form'!J924="POLL_50K (add on)*","POLL_50K (add on)*",IF('Application Form'!J924="POLL_HD (add on)*","POLL_HD (add_on)*",IF('Application Form'!J924="MSTN_50K (add_on)*","MSTN_50K (add_on)*",IF('Application Form'!J924="MSTN_HD (add on)*","MSTN_HD (add on)*",IF('Application Form'!J924="STORE","STORE",IF('Application Form'!J924="HE","HE","")))))))))))))))))))),"")</f>
        <v/>
      </c>
    </row>
    <row r="914" spans="1:16" x14ac:dyDescent="0.25">
      <c r="A914" s="72">
        <f>'Application Form'!E925</f>
        <v>0</v>
      </c>
      <c r="B914" t="str">
        <f>IF('Application Form'!C925="Hair","H",IF('Application Form'!C925="Done","D",IF('Application Form'!C925="Semen","S",IF('Application Form'!C925="TSU","T",""))))</f>
        <v/>
      </c>
      <c r="C914" t="str">
        <f t="shared" si="14"/>
        <v>NAA</v>
      </c>
      <c r="F914" t="str">
        <f>IF('Application Form'!H925="SKSTD_BDL","SKSTD_BDL",IF('Application Form'!H925="MIP","MIP",IF('Application Form'!H925="MIP+PV","MIP",IF('Application Form'!H925="SEEKSIRE","SEEKSIRE",IF('Application Form'!H925="SEEKSIRE+PV","SEEKSIRE",IF('Application Form'!H925="GGP50K","GGP50K",IF('Application Form'!H925="GGP50K+PV","GGP50K",IF('Application Form'!H925="GGPHD (150K)","GGPHD (150K)",IF('Application Form'!H925="GGPHD+PV","GGPHD",IF('Application Form'!H925="PV","",IF('Application Form'!H925="POLL","",IF('Application Form'!H925="MSTN","",IF('Application Form'!H925="COAT","",IF('Application Form'!H925="PI","",IF('Application Form'!H925="POLL_50K (add on)*","",IF('Application Form'!H925="POLL_HD (add on)*","",IF('Application Form'!H925="MSTN_50K (add_on)*","",IF('Application Form'!H925="MSTN_HD (add on)*","",IF('Application Form'!H925="STORE","STORE",IF('Application Form'!H925="HE","HE",""))))))))))))))))))))</f>
        <v/>
      </c>
      <c r="G914" t="str">
        <f>IF(OR(RIGHT('Application Form'!H925,2)="PV",RIGHT('Application Form'!I925,2)="PV",RIGHT('Application Form'!J925,2)="PV"),"Yes","")</f>
        <v/>
      </c>
      <c r="H914" s="81" t="str">
        <f>IF(ISBLANK(IF(F914="SKSTD_BDL",'Application Form'!M925,IF('Office Use Only - DONT TOUCH!!!'!G914="Yes",'Application Form'!M925,""))),"",IF(F914="SKSTD_BDL",'Application Form'!M925,IF('Office Use Only - DONT TOUCH!!!'!G914="Yes",'Application Form'!M925,"")))</f>
        <v/>
      </c>
      <c r="K914" t="str">
        <f>IF(ISBLANK(IF(F914="SKSTD_BDL",'Application Form'!O925,IF('Office Use Only - DONT TOUCH!!!'!G914="Yes",'Application Form'!O925,""))),"",IF(F914="SKSTD_BDL",'Application Form'!O925,IF('Office Use Only - DONT TOUCH!!!'!G914="Yes",'Application Form'!O925,"")))</f>
        <v/>
      </c>
      <c r="N914" t="str">
        <f>IF(AND(F914="",'Application Form'!H925=""),"",IF(AND(F914="",'Application Form'!H925&lt;&gt;""),'Application Form'!H925,IF(AND(F914&lt;&gt;"",'Application Form'!I925=""),"",IF(AND(F914&lt;&gt;"",'Application Form'!I925&lt;&gt;""),IF('Application Form'!I925="SKSTD_BDL","SKSTD_BDL",IF('Application Form'!I925="MIP","MIP",IF('Application Form'!I925="MIP+PV","MIP",IF('Application Form'!I925="SEEKSIRE","SEEKSIRE",IF('Application Form'!I925="SEEKSIRE+PV","SEEKSIRE",IF('Application Form'!I925="GGP50K","GGP50K",IF('Application Form'!I925="GGP50K+PV","GGP50K",IF('Application Form'!I925="GGPHD (150K)","GGPHD (150K)",IF('Application Form'!I925="GGPHD+PV","GGPHD",IF('Application Form'!I925="PV","",IF('Application Form'!I925="POLL","",IF('Application Form'!I925="MSTN","MSTN",IF('Application Form'!I925="COAT","COAT",IF('Application Form'!I925="PI","PI",IF('Application Form'!I925="POLL_50K (add on)*","POLL_50K (add on)*",IF('Application Form'!I925="POLL_HD (add on)*","POLL_HD (add_on)*",IF('Application Form'!I925="MSTN_50K (add_on)*","MSTN_50K (add_on)*",IF('Application Form'!I925="MSTN_HD (add on)*","MSTN_HD (add on)*",IF('Application Form'!I925="STORE","STORE",IF('Application Form'!I925="HE","HE","")))))))))))))))))))),"ERROR"))))</f>
        <v/>
      </c>
      <c r="O914" t="str">
        <f>IF(AND(F914="",'Application Form'!H925=""),"",IF(AND(F914="",'Application Form'!H925&lt;&gt;"",'Application Form'!I925=""),"",IF(AND(F914&lt;&gt;"",'Application Form'!I925=""),"",IF(AND(F914&lt;&gt;"",'Application Form'!I925&lt;&gt;"",'Application Form'!J925=""),"",IF(AND(F914="",'Application Form'!H925&lt;&gt;"",'Application Form'!I925&lt;&gt;""),IF('Application Form'!I925="SKSTD_BDL","SKSTD_BDL",IF('Application Form'!I925="MIP","MIP",IF('Application Form'!I925="MIP+PV","MIP",IF('Application Form'!I925="SEEKSIRE","SEEKSIRE",IF('Application Form'!I925="SEEKSIRE+PV","SEEKSIRE",IF('Application Form'!I925="GGP50K","GGP50K",IF('Application Form'!I925="GGP50K+PV","GGP50K",IF('Application Form'!I925="GGPHD (150K)","GGPHD (150K)",IF('Application Form'!I925="GGPHD+PV","GGPHD",IF('Application Form'!I925="PV","",IF('Application Form'!I925="POLL","",IF('Application Form'!I925="MSTN","MSTN",IF('Application Form'!I925="COAT","COAT",IF('Application Form'!I925="PI","PI",IF('Application Form'!I925="POLL_50K (add on)*","POLL_50K (add on)*",IF('Application Form'!I925="POLL_HD (add on)*","POLL_HD (add_on)*",IF('Application Form'!I925="MSTN_50K (add_on)*","MSTN_50K (add_on)*",IF('Application Form'!I925="MSTN_HD (add on)*","MSTN_HD (add on)*",IF('Application Form'!I925="STORE","STORE",IF('Application Form'!I925="HE","HE","ERROR")))))))))))))))))))),IF(AND(F914&lt;&gt;"",'Application Form'!I925&lt;&gt;"",'Application Form'!J925&lt;&gt;""),IF('Application Form'!J925="SKSTD_BDL","SKSTD_BDL",IF('Application Form'!J925="MIP","MIP",IF('Application Form'!J925="MIP+PV","MIP",IF('Application Form'!J925="SEEKSIRE","SEEKSIRE",IF('Application Form'!J925="SEEKSIRE+PV","SEEKSIRE",IF('Application Form'!J925="GGP50K","GGP50K",IF('Application Form'!J925="GGP50K+PV","GGP50K",IF('Application Form'!J925="GGPHD (150K)","GGPHD (150K)",IF('Application Form'!J925="GGPHD+PV","GGPHD",IF('Application Form'!J925="PV","",IF('Application Form'!J925="POLL","",IF('Application Form'!J925="MSTN","MSTN",IF('Application Form'!J925="COAT","COAT",IF('Application Form'!J925="PI","PI",IF('Application Form'!J925="POLL_50K (add on)*","POLL_50K (add on)*",IF('Application Form'!J925="POLL_HD (add on)*","POLL_HD (add_on)*",IF('Application Form'!J925="MSTN_50K (add_on)*","MSTN_50K (add_on)*",IF('Application Form'!J925="MSTN_HD (add on)*","MSTN_HD (add on)*",IF('Application Form'!J925="STORE","STORE",IF('Application Form'!J925="HE","HE","")))))))))))))))))))),"ERROR"))))))</f>
        <v/>
      </c>
      <c r="P914" t="str">
        <f>IF(AND(F914="",O914&lt;&gt;""),IF('Application Form'!J925="SKSTD_BDL","SKSTD_BDL",IF('Application Form'!J925="MIP","MIP",IF('Application Form'!J925="MIP+PV","MIP",IF('Application Form'!J925="SEEKSIRE","SEEKSIRE",IF('Application Form'!J925="SEEKSIRE+PV","SEEKSIRE",IF('Application Form'!J925="GGP50K","GGP50K",IF('Application Form'!J925="GGP50K+PV","GGP50K",IF('Application Form'!J925="GGPHD (150K)","GGPHD (150K)",IF('Application Form'!J925="GGPHD+PV","GGPHD",IF('Application Form'!J925="PV","",IF('Application Form'!J925="POLL","",IF('Application Form'!J925="MSTN","MSTN",IF('Application Form'!J925="COAT","COAT",IF('Application Form'!J925="PI","PI",IF('Application Form'!J925="POLL_50K (add on)*","POLL_50K (add on)*",IF('Application Form'!J925="POLL_HD (add on)*","POLL_HD (add_on)*",IF('Application Form'!J925="MSTN_50K (add_on)*","MSTN_50K (add_on)*",IF('Application Form'!J925="MSTN_HD (add on)*","MSTN_HD (add on)*",IF('Application Form'!J925="STORE","STORE",IF('Application Form'!J925="HE","HE","")))))))))))))))))))),"")</f>
        <v/>
      </c>
    </row>
    <row r="915" spans="1:16" x14ac:dyDescent="0.25">
      <c r="A915" s="72">
        <f>'Application Form'!E926</f>
        <v>0</v>
      </c>
      <c r="B915" t="str">
        <f>IF('Application Form'!C926="Hair","H",IF('Application Form'!C926="Done","D",IF('Application Form'!C926="Semen","S",IF('Application Form'!C926="TSU","T",""))))</f>
        <v/>
      </c>
      <c r="C915" t="str">
        <f t="shared" si="14"/>
        <v>NAA</v>
      </c>
      <c r="F915" t="str">
        <f>IF('Application Form'!H926="SKSTD_BDL","SKSTD_BDL",IF('Application Form'!H926="MIP","MIP",IF('Application Form'!H926="MIP+PV","MIP",IF('Application Form'!H926="SEEKSIRE","SEEKSIRE",IF('Application Form'!H926="SEEKSIRE+PV","SEEKSIRE",IF('Application Form'!H926="GGP50K","GGP50K",IF('Application Form'!H926="GGP50K+PV","GGP50K",IF('Application Form'!H926="GGPHD (150K)","GGPHD (150K)",IF('Application Form'!H926="GGPHD+PV","GGPHD",IF('Application Form'!H926="PV","",IF('Application Form'!H926="POLL","",IF('Application Form'!H926="MSTN","",IF('Application Form'!H926="COAT","",IF('Application Form'!H926="PI","",IF('Application Form'!H926="POLL_50K (add on)*","",IF('Application Form'!H926="POLL_HD (add on)*","",IF('Application Form'!H926="MSTN_50K (add_on)*","",IF('Application Form'!H926="MSTN_HD (add on)*","",IF('Application Form'!H926="STORE","STORE",IF('Application Form'!H926="HE","HE",""))))))))))))))))))))</f>
        <v/>
      </c>
      <c r="G915" t="str">
        <f>IF(OR(RIGHT('Application Form'!H926,2)="PV",RIGHT('Application Form'!I926,2)="PV",RIGHT('Application Form'!J926,2)="PV"),"Yes","")</f>
        <v/>
      </c>
      <c r="H915" s="81" t="str">
        <f>IF(ISBLANK(IF(F915="SKSTD_BDL",'Application Form'!M926,IF('Office Use Only - DONT TOUCH!!!'!G915="Yes",'Application Form'!M926,""))),"",IF(F915="SKSTD_BDL",'Application Form'!M926,IF('Office Use Only - DONT TOUCH!!!'!G915="Yes",'Application Form'!M926,"")))</f>
        <v/>
      </c>
      <c r="K915" t="str">
        <f>IF(ISBLANK(IF(F915="SKSTD_BDL",'Application Form'!O926,IF('Office Use Only - DONT TOUCH!!!'!G915="Yes",'Application Form'!O926,""))),"",IF(F915="SKSTD_BDL",'Application Form'!O926,IF('Office Use Only - DONT TOUCH!!!'!G915="Yes",'Application Form'!O926,"")))</f>
        <v/>
      </c>
      <c r="N915" t="str">
        <f>IF(AND(F915="",'Application Form'!H926=""),"",IF(AND(F915="",'Application Form'!H926&lt;&gt;""),'Application Form'!H926,IF(AND(F915&lt;&gt;"",'Application Form'!I926=""),"",IF(AND(F915&lt;&gt;"",'Application Form'!I926&lt;&gt;""),IF('Application Form'!I926="SKSTD_BDL","SKSTD_BDL",IF('Application Form'!I926="MIP","MIP",IF('Application Form'!I926="MIP+PV","MIP",IF('Application Form'!I926="SEEKSIRE","SEEKSIRE",IF('Application Form'!I926="SEEKSIRE+PV","SEEKSIRE",IF('Application Form'!I926="GGP50K","GGP50K",IF('Application Form'!I926="GGP50K+PV","GGP50K",IF('Application Form'!I926="GGPHD (150K)","GGPHD (150K)",IF('Application Form'!I926="GGPHD+PV","GGPHD",IF('Application Form'!I926="PV","",IF('Application Form'!I926="POLL","",IF('Application Form'!I926="MSTN","MSTN",IF('Application Form'!I926="COAT","COAT",IF('Application Form'!I926="PI","PI",IF('Application Form'!I926="POLL_50K (add on)*","POLL_50K (add on)*",IF('Application Form'!I926="POLL_HD (add on)*","POLL_HD (add_on)*",IF('Application Form'!I926="MSTN_50K (add_on)*","MSTN_50K (add_on)*",IF('Application Form'!I926="MSTN_HD (add on)*","MSTN_HD (add on)*",IF('Application Form'!I926="STORE","STORE",IF('Application Form'!I926="HE","HE","")))))))))))))))))))),"ERROR"))))</f>
        <v/>
      </c>
      <c r="O915" t="str">
        <f>IF(AND(F915="",'Application Form'!H926=""),"",IF(AND(F915="",'Application Form'!H926&lt;&gt;"",'Application Form'!I926=""),"",IF(AND(F915&lt;&gt;"",'Application Form'!I926=""),"",IF(AND(F915&lt;&gt;"",'Application Form'!I926&lt;&gt;"",'Application Form'!J926=""),"",IF(AND(F915="",'Application Form'!H926&lt;&gt;"",'Application Form'!I926&lt;&gt;""),IF('Application Form'!I926="SKSTD_BDL","SKSTD_BDL",IF('Application Form'!I926="MIP","MIP",IF('Application Form'!I926="MIP+PV","MIP",IF('Application Form'!I926="SEEKSIRE","SEEKSIRE",IF('Application Form'!I926="SEEKSIRE+PV","SEEKSIRE",IF('Application Form'!I926="GGP50K","GGP50K",IF('Application Form'!I926="GGP50K+PV","GGP50K",IF('Application Form'!I926="GGPHD (150K)","GGPHD (150K)",IF('Application Form'!I926="GGPHD+PV","GGPHD",IF('Application Form'!I926="PV","",IF('Application Form'!I926="POLL","",IF('Application Form'!I926="MSTN","MSTN",IF('Application Form'!I926="COAT","COAT",IF('Application Form'!I926="PI","PI",IF('Application Form'!I926="POLL_50K (add on)*","POLL_50K (add on)*",IF('Application Form'!I926="POLL_HD (add on)*","POLL_HD (add_on)*",IF('Application Form'!I926="MSTN_50K (add_on)*","MSTN_50K (add_on)*",IF('Application Form'!I926="MSTN_HD (add on)*","MSTN_HD (add on)*",IF('Application Form'!I926="STORE","STORE",IF('Application Form'!I926="HE","HE","ERROR")))))))))))))))))))),IF(AND(F915&lt;&gt;"",'Application Form'!I926&lt;&gt;"",'Application Form'!J926&lt;&gt;""),IF('Application Form'!J926="SKSTD_BDL","SKSTD_BDL",IF('Application Form'!J926="MIP","MIP",IF('Application Form'!J926="MIP+PV","MIP",IF('Application Form'!J926="SEEKSIRE","SEEKSIRE",IF('Application Form'!J926="SEEKSIRE+PV","SEEKSIRE",IF('Application Form'!J926="GGP50K","GGP50K",IF('Application Form'!J926="GGP50K+PV","GGP50K",IF('Application Form'!J926="GGPHD (150K)","GGPHD (150K)",IF('Application Form'!J926="GGPHD+PV","GGPHD",IF('Application Form'!J926="PV","",IF('Application Form'!J926="POLL","",IF('Application Form'!J926="MSTN","MSTN",IF('Application Form'!J926="COAT","COAT",IF('Application Form'!J926="PI","PI",IF('Application Form'!J926="POLL_50K (add on)*","POLL_50K (add on)*",IF('Application Form'!J926="POLL_HD (add on)*","POLL_HD (add_on)*",IF('Application Form'!J926="MSTN_50K (add_on)*","MSTN_50K (add_on)*",IF('Application Form'!J926="MSTN_HD (add on)*","MSTN_HD (add on)*",IF('Application Form'!J926="STORE","STORE",IF('Application Form'!J926="HE","HE","")))))))))))))))))))),"ERROR"))))))</f>
        <v/>
      </c>
      <c r="P915" t="str">
        <f>IF(AND(F915="",O915&lt;&gt;""),IF('Application Form'!J926="SKSTD_BDL","SKSTD_BDL",IF('Application Form'!J926="MIP","MIP",IF('Application Form'!J926="MIP+PV","MIP",IF('Application Form'!J926="SEEKSIRE","SEEKSIRE",IF('Application Form'!J926="SEEKSIRE+PV","SEEKSIRE",IF('Application Form'!J926="GGP50K","GGP50K",IF('Application Form'!J926="GGP50K+PV","GGP50K",IF('Application Form'!J926="GGPHD (150K)","GGPHD (150K)",IF('Application Form'!J926="GGPHD+PV","GGPHD",IF('Application Form'!J926="PV","",IF('Application Form'!J926="POLL","",IF('Application Form'!J926="MSTN","MSTN",IF('Application Form'!J926="COAT","COAT",IF('Application Form'!J926="PI","PI",IF('Application Form'!J926="POLL_50K (add on)*","POLL_50K (add on)*",IF('Application Form'!J926="POLL_HD (add on)*","POLL_HD (add_on)*",IF('Application Form'!J926="MSTN_50K (add_on)*","MSTN_50K (add_on)*",IF('Application Form'!J926="MSTN_HD (add on)*","MSTN_HD (add on)*",IF('Application Form'!J926="STORE","STORE",IF('Application Form'!J926="HE","HE","")))))))))))))))))))),"")</f>
        <v/>
      </c>
    </row>
    <row r="916" spans="1:16" x14ac:dyDescent="0.25">
      <c r="A916" s="72">
        <f>'Application Form'!E927</f>
        <v>0</v>
      </c>
      <c r="B916" t="str">
        <f>IF('Application Form'!C927="Hair","H",IF('Application Form'!C927="Done","D",IF('Application Form'!C927="Semen","S",IF('Application Form'!C927="TSU","T",""))))</f>
        <v/>
      </c>
      <c r="C916" t="str">
        <f t="shared" si="14"/>
        <v>NAA</v>
      </c>
      <c r="F916" t="str">
        <f>IF('Application Form'!H927="SKSTD_BDL","SKSTD_BDL",IF('Application Form'!H927="MIP","MIP",IF('Application Form'!H927="MIP+PV","MIP",IF('Application Form'!H927="SEEKSIRE","SEEKSIRE",IF('Application Form'!H927="SEEKSIRE+PV","SEEKSIRE",IF('Application Form'!H927="GGP50K","GGP50K",IF('Application Form'!H927="GGP50K+PV","GGP50K",IF('Application Form'!H927="GGPHD (150K)","GGPHD (150K)",IF('Application Form'!H927="GGPHD+PV","GGPHD",IF('Application Form'!H927="PV","",IF('Application Form'!H927="POLL","",IF('Application Form'!H927="MSTN","",IF('Application Form'!H927="COAT","",IF('Application Form'!H927="PI","",IF('Application Form'!H927="POLL_50K (add on)*","",IF('Application Form'!H927="POLL_HD (add on)*","",IF('Application Form'!H927="MSTN_50K (add_on)*","",IF('Application Form'!H927="MSTN_HD (add on)*","",IF('Application Form'!H927="STORE","STORE",IF('Application Form'!H927="HE","HE",""))))))))))))))))))))</f>
        <v/>
      </c>
      <c r="G916" t="str">
        <f>IF(OR(RIGHT('Application Form'!H927,2)="PV",RIGHT('Application Form'!I927,2)="PV",RIGHT('Application Form'!J927,2)="PV"),"Yes","")</f>
        <v/>
      </c>
      <c r="H916" s="81" t="str">
        <f>IF(ISBLANK(IF(F916="SKSTD_BDL",'Application Form'!M927,IF('Office Use Only - DONT TOUCH!!!'!G916="Yes",'Application Form'!M927,""))),"",IF(F916="SKSTD_BDL",'Application Form'!M927,IF('Office Use Only - DONT TOUCH!!!'!G916="Yes",'Application Form'!M927,"")))</f>
        <v/>
      </c>
      <c r="K916" t="str">
        <f>IF(ISBLANK(IF(F916="SKSTD_BDL",'Application Form'!O927,IF('Office Use Only - DONT TOUCH!!!'!G916="Yes",'Application Form'!O927,""))),"",IF(F916="SKSTD_BDL",'Application Form'!O927,IF('Office Use Only - DONT TOUCH!!!'!G916="Yes",'Application Form'!O927,"")))</f>
        <v/>
      </c>
      <c r="N916" t="str">
        <f>IF(AND(F916="",'Application Form'!H927=""),"",IF(AND(F916="",'Application Form'!H927&lt;&gt;""),'Application Form'!H927,IF(AND(F916&lt;&gt;"",'Application Form'!I927=""),"",IF(AND(F916&lt;&gt;"",'Application Form'!I927&lt;&gt;""),IF('Application Form'!I927="SKSTD_BDL","SKSTD_BDL",IF('Application Form'!I927="MIP","MIP",IF('Application Form'!I927="MIP+PV","MIP",IF('Application Form'!I927="SEEKSIRE","SEEKSIRE",IF('Application Form'!I927="SEEKSIRE+PV","SEEKSIRE",IF('Application Form'!I927="GGP50K","GGP50K",IF('Application Form'!I927="GGP50K+PV","GGP50K",IF('Application Form'!I927="GGPHD (150K)","GGPHD (150K)",IF('Application Form'!I927="GGPHD+PV","GGPHD",IF('Application Form'!I927="PV","",IF('Application Form'!I927="POLL","",IF('Application Form'!I927="MSTN","MSTN",IF('Application Form'!I927="COAT","COAT",IF('Application Form'!I927="PI","PI",IF('Application Form'!I927="POLL_50K (add on)*","POLL_50K (add on)*",IF('Application Form'!I927="POLL_HD (add on)*","POLL_HD (add_on)*",IF('Application Form'!I927="MSTN_50K (add_on)*","MSTN_50K (add_on)*",IF('Application Form'!I927="MSTN_HD (add on)*","MSTN_HD (add on)*",IF('Application Form'!I927="STORE","STORE",IF('Application Form'!I927="HE","HE","")))))))))))))))))))),"ERROR"))))</f>
        <v/>
      </c>
      <c r="O916" t="str">
        <f>IF(AND(F916="",'Application Form'!H927=""),"",IF(AND(F916="",'Application Form'!H927&lt;&gt;"",'Application Form'!I927=""),"",IF(AND(F916&lt;&gt;"",'Application Form'!I927=""),"",IF(AND(F916&lt;&gt;"",'Application Form'!I927&lt;&gt;"",'Application Form'!J927=""),"",IF(AND(F916="",'Application Form'!H927&lt;&gt;"",'Application Form'!I927&lt;&gt;""),IF('Application Form'!I927="SKSTD_BDL","SKSTD_BDL",IF('Application Form'!I927="MIP","MIP",IF('Application Form'!I927="MIP+PV","MIP",IF('Application Form'!I927="SEEKSIRE","SEEKSIRE",IF('Application Form'!I927="SEEKSIRE+PV","SEEKSIRE",IF('Application Form'!I927="GGP50K","GGP50K",IF('Application Form'!I927="GGP50K+PV","GGP50K",IF('Application Form'!I927="GGPHD (150K)","GGPHD (150K)",IF('Application Form'!I927="GGPHD+PV","GGPHD",IF('Application Form'!I927="PV","",IF('Application Form'!I927="POLL","",IF('Application Form'!I927="MSTN","MSTN",IF('Application Form'!I927="COAT","COAT",IF('Application Form'!I927="PI","PI",IF('Application Form'!I927="POLL_50K (add on)*","POLL_50K (add on)*",IF('Application Form'!I927="POLL_HD (add on)*","POLL_HD (add_on)*",IF('Application Form'!I927="MSTN_50K (add_on)*","MSTN_50K (add_on)*",IF('Application Form'!I927="MSTN_HD (add on)*","MSTN_HD (add on)*",IF('Application Form'!I927="STORE","STORE",IF('Application Form'!I927="HE","HE","ERROR")))))))))))))))))))),IF(AND(F916&lt;&gt;"",'Application Form'!I927&lt;&gt;"",'Application Form'!J927&lt;&gt;""),IF('Application Form'!J927="SKSTD_BDL","SKSTD_BDL",IF('Application Form'!J927="MIP","MIP",IF('Application Form'!J927="MIP+PV","MIP",IF('Application Form'!J927="SEEKSIRE","SEEKSIRE",IF('Application Form'!J927="SEEKSIRE+PV","SEEKSIRE",IF('Application Form'!J927="GGP50K","GGP50K",IF('Application Form'!J927="GGP50K+PV","GGP50K",IF('Application Form'!J927="GGPHD (150K)","GGPHD (150K)",IF('Application Form'!J927="GGPHD+PV","GGPHD",IF('Application Form'!J927="PV","",IF('Application Form'!J927="POLL","",IF('Application Form'!J927="MSTN","MSTN",IF('Application Form'!J927="COAT","COAT",IF('Application Form'!J927="PI","PI",IF('Application Form'!J927="POLL_50K (add on)*","POLL_50K (add on)*",IF('Application Form'!J927="POLL_HD (add on)*","POLL_HD (add_on)*",IF('Application Form'!J927="MSTN_50K (add_on)*","MSTN_50K (add_on)*",IF('Application Form'!J927="MSTN_HD (add on)*","MSTN_HD (add on)*",IF('Application Form'!J927="STORE","STORE",IF('Application Form'!J927="HE","HE","")))))))))))))))))))),"ERROR"))))))</f>
        <v/>
      </c>
      <c r="P916" t="str">
        <f>IF(AND(F916="",O916&lt;&gt;""),IF('Application Form'!J927="SKSTD_BDL","SKSTD_BDL",IF('Application Form'!J927="MIP","MIP",IF('Application Form'!J927="MIP+PV","MIP",IF('Application Form'!J927="SEEKSIRE","SEEKSIRE",IF('Application Form'!J927="SEEKSIRE+PV","SEEKSIRE",IF('Application Form'!J927="GGP50K","GGP50K",IF('Application Form'!J927="GGP50K+PV","GGP50K",IF('Application Form'!J927="GGPHD (150K)","GGPHD (150K)",IF('Application Form'!J927="GGPHD+PV","GGPHD",IF('Application Form'!J927="PV","",IF('Application Form'!J927="POLL","",IF('Application Form'!J927="MSTN","MSTN",IF('Application Form'!J927="COAT","COAT",IF('Application Form'!J927="PI","PI",IF('Application Form'!J927="POLL_50K (add on)*","POLL_50K (add on)*",IF('Application Form'!J927="POLL_HD (add on)*","POLL_HD (add_on)*",IF('Application Form'!J927="MSTN_50K (add_on)*","MSTN_50K (add_on)*",IF('Application Form'!J927="MSTN_HD (add on)*","MSTN_HD (add on)*",IF('Application Form'!J927="STORE","STORE",IF('Application Form'!J927="HE","HE","")))))))))))))))))))),"")</f>
        <v/>
      </c>
    </row>
    <row r="917" spans="1:16" x14ac:dyDescent="0.25">
      <c r="A917" s="72">
        <f>'Application Form'!E928</f>
        <v>0</v>
      </c>
      <c r="B917" t="str">
        <f>IF('Application Form'!C928="Hair","H",IF('Application Form'!C928="Done","D",IF('Application Form'!C928="Semen","S",IF('Application Form'!C928="TSU","T",""))))</f>
        <v/>
      </c>
      <c r="C917" t="str">
        <f t="shared" si="14"/>
        <v>NAA</v>
      </c>
      <c r="F917" t="str">
        <f>IF('Application Form'!H928="SKSTD_BDL","SKSTD_BDL",IF('Application Form'!H928="MIP","MIP",IF('Application Form'!H928="MIP+PV","MIP",IF('Application Form'!H928="SEEKSIRE","SEEKSIRE",IF('Application Form'!H928="SEEKSIRE+PV","SEEKSIRE",IF('Application Form'!H928="GGP50K","GGP50K",IF('Application Form'!H928="GGP50K+PV","GGP50K",IF('Application Form'!H928="GGPHD (150K)","GGPHD (150K)",IF('Application Form'!H928="GGPHD+PV","GGPHD",IF('Application Form'!H928="PV","",IF('Application Form'!H928="POLL","",IF('Application Form'!H928="MSTN","",IF('Application Form'!H928="COAT","",IF('Application Form'!H928="PI","",IF('Application Form'!H928="POLL_50K (add on)*","",IF('Application Form'!H928="POLL_HD (add on)*","",IF('Application Form'!H928="MSTN_50K (add_on)*","",IF('Application Form'!H928="MSTN_HD (add on)*","",IF('Application Form'!H928="STORE","STORE",IF('Application Form'!H928="HE","HE",""))))))))))))))))))))</f>
        <v/>
      </c>
      <c r="G917" t="str">
        <f>IF(OR(RIGHT('Application Form'!H928,2)="PV",RIGHT('Application Form'!I928,2)="PV",RIGHT('Application Form'!J928,2)="PV"),"Yes","")</f>
        <v/>
      </c>
      <c r="H917" s="81" t="str">
        <f>IF(ISBLANK(IF(F917="SKSTD_BDL",'Application Form'!M928,IF('Office Use Only - DONT TOUCH!!!'!G917="Yes",'Application Form'!M928,""))),"",IF(F917="SKSTD_BDL",'Application Form'!M928,IF('Office Use Only - DONT TOUCH!!!'!G917="Yes",'Application Form'!M928,"")))</f>
        <v/>
      </c>
      <c r="K917" t="str">
        <f>IF(ISBLANK(IF(F917="SKSTD_BDL",'Application Form'!O928,IF('Office Use Only - DONT TOUCH!!!'!G917="Yes",'Application Form'!O928,""))),"",IF(F917="SKSTD_BDL",'Application Form'!O928,IF('Office Use Only - DONT TOUCH!!!'!G917="Yes",'Application Form'!O928,"")))</f>
        <v/>
      </c>
      <c r="N917" t="str">
        <f>IF(AND(F917="",'Application Form'!H928=""),"",IF(AND(F917="",'Application Form'!H928&lt;&gt;""),'Application Form'!H928,IF(AND(F917&lt;&gt;"",'Application Form'!I928=""),"",IF(AND(F917&lt;&gt;"",'Application Form'!I928&lt;&gt;""),IF('Application Form'!I928="SKSTD_BDL","SKSTD_BDL",IF('Application Form'!I928="MIP","MIP",IF('Application Form'!I928="MIP+PV","MIP",IF('Application Form'!I928="SEEKSIRE","SEEKSIRE",IF('Application Form'!I928="SEEKSIRE+PV","SEEKSIRE",IF('Application Form'!I928="GGP50K","GGP50K",IF('Application Form'!I928="GGP50K+PV","GGP50K",IF('Application Form'!I928="GGPHD (150K)","GGPHD (150K)",IF('Application Form'!I928="GGPHD+PV","GGPHD",IF('Application Form'!I928="PV","",IF('Application Form'!I928="POLL","",IF('Application Form'!I928="MSTN","MSTN",IF('Application Form'!I928="COAT","COAT",IF('Application Form'!I928="PI","PI",IF('Application Form'!I928="POLL_50K (add on)*","POLL_50K (add on)*",IF('Application Form'!I928="POLL_HD (add on)*","POLL_HD (add_on)*",IF('Application Form'!I928="MSTN_50K (add_on)*","MSTN_50K (add_on)*",IF('Application Form'!I928="MSTN_HD (add on)*","MSTN_HD (add on)*",IF('Application Form'!I928="STORE","STORE",IF('Application Form'!I928="HE","HE","")))))))))))))))))))),"ERROR"))))</f>
        <v/>
      </c>
      <c r="O917" t="str">
        <f>IF(AND(F917="",'Application Form'!H928=""),"",IF(AND(F917="",'Application Form'!H928&lt;&gt;"",'Application Form'!I928=""),"",IF(AND(F917&lt;&gt;"",'Application Form'!I928=""),"",IF(AND(F917&lt;&gt;"",'Application Form'!I928&lt;&gt;"",'Application Form'!J928=""),"",IF(AND(F917="",'Application Form'!H928&lt;&gt;"",'Application Form'!I928&lt;&gt;""),IF('Application Form'!I928="SKSTD_BDL","SKSTD_BDL",IF('Application Form'!I928="MIP","MIP",IF('Application Form'!I928="MIP+PV","MIP",IF('Application Form'!I928="SEEKSIRE","SEEKSIRE",IF('Application Form'!I928="SEEKSIRE+PV","SEEKSIRE",IF('Application Form'!I928="GGP50K","GGP50K",IF('Application Form'!I928="GGP50K+PV","GGP50K",IF('Application Form'!I928="GGPHD (150K)","GGPHD (150K)",IF('Application Form'!I928="GGPHD+PV","GGPHD",IF('Application Form'!I928="PV","",IF('Application Form'!I928="POLL","",IF('Application Form'!I928="MSTN","MSTN",IF('Application Form'!I928="COAT","COAT",IF('Application Form'!I928="PI","PI",IF('Application Form'!I928="POLL_50K (add on)*","POLL_50K (add on)*",IF('Application Form'!I928="POLL_HD (add on)*","POLL_HD (add_on)*",IF('Application Form'!I928="MSTN_50K (add_on)*","MSTN_50K (add_on)*",IF('Application Form'!I928="MSTN_HD (add on)*","MSTN_HD (add on)*",IF('Application Form'!I928="STORE","STORE",IF('Application Form'!I928="HE","HE","ERROR")))))))))))))))))))),IF(AND(F917&lt;&gt;"",'Application Form'!I928&lt;&gt;"",'Application Form'!J928&lt;&gt;""),IF('Application Form'!J928="SKSTD_BDL","SKSTD_BDL",IF('Application Form'!J928="MIP","MIP",IF('Application Form'!J928="MIP+PV","MIP",IF('Application Form'!J928="SEEKSIRE","SEEKSIRE",IF('Application Form'!J928="SEEKSIRE+PV","SEEKSIRE",IF('Application Form'!J928="GGP50K","GGP50K",IF('Application Form'!J928="GGP50K+PV","GGP50K",IF('Application Form'!J928="GGPHD (150K)","GGPHD (150K)",IF('Application Form'!J928="GGPHD+PV","GGPHD",IF('Application Form'!J928="PV","",IF('Application Form'!J928="POLL","",IF('Application Form'!J928="MSTN","MSTN",IF('Application Form'!J928="COAT","COAT",IF('Application Form'!J928="PI","PI",IF('Application Form'!J928="POLL_50K (add on)*","POLL_50K (add on)*",IF('Application Form'!J928="POLL_HD (add on)*","POLL_HD (add_on)*",IF('Application Form'!J928="MSTN_50K (add_on)*","MSTN_50K (add_on)*",IF('Application Form'!J928="MSTN_HD (add on)*","MSTN_HD (add on)*",IF('Application Form'!J928="STORE","STORE",IF('Application Form'!J928="HE","HE","")))))))))))))))))))),"ERROR"))))))</f>
        <v/>
      </c>
      <c r="P917" t="str">
        <f>IF(AND(F917="",O917&lt;&gt;""),IF('Application Form'!J928="SKSTD_BDL","SKSTD_BDL",IF('Application Form'!J928="MIP","MIP",IF('Application Form'!J928="MIP+PV","MIP",IF('Application Form'!J928="SEEKSIRE","SEEKSIRE",IF('Application Form'!J928="SEEKSIRE+PV","SEEKSIRE",IF('Application Form'!J928="GGP50K","GGP50K",IF('Application Form'!J928="GGP50K+PV","GGP50K",IF('Application Form'!J928="GGPHD (150K)","GGPHD (150K)",IF('Application Form'!J928="GGPHD+PV","GGPHD",IF('Application Form'!J928="PV","",IF('Application Form'!J928="POLL","",IF('Application Form'!J928="MSTN","MSTN",IF('Application Form'!J928="COAT","COAT",IF('Application Form'!J928="PI","PI",IF('Application Form'!J928="POLL_50K (add on)*","POLL_50K (add on)*",IF('Application Form'!J928="POLL_HD (add on)*","POLL_HD (add_on)*",IF('Application Form'!J928="MSTN_50K (add_on)*","MSTN_50K (add_on)*",IF('Application Form'!J928="MSTN_HD (add on)*","MSTN_HD (add on)*",IF('Application Form'!J928="STORE","STORE",IF('Application Form'!J928="HE","HE","")))))))))))))))))))),"")</f>
        <v/>
      </c>
    </row>
    <row r="918" spans="1:16" x14ac:dyDescent="0.25">
      <c r="A918" s="72">
        <f>'Application Form'!E929</f>
        <v>0</v>
      </c>
      <c r="B918" t="str">
        <f>IF('Application Form'!C929="Hair","H",IF('Application Form'!C929="Done","D",IF('Application Form'!C929="Semen","S",IF('Application Form'!C929="TSU","T",""))))</f>
        <v/>
      </c>
      <c r="C918" t="str">
        <f t="shared" si="14"/>
        <v>NAA</v>
      </c>
      <c r="F918" t="str">
        <f>IF('Application Form'!H929="SKSTD_BDL","SKSTD_BDL",IF('Application Form'!H929="MIP","MIP",IF('Application Form'!H929="MIP+PV","MIP",IF('Application Form'!H929="SEEKSIRE","SEEKSIRE",IF('Application Form'!H929="SEEKSIRE+PV","SEEKSIRE",IF('Application Form'!H929="GGP50K","GGP50K",IF('Application Form'!H929="GGP50K+PV","GGP50K",IF('Application Form'!H929="GGPHD (150K)","GGPHD (150K)",IF('Application Form'!H929="GGPHD+PV","GGPHD",IF('Application Form'!H929="PV","",IF('Application Form'!H929="POLL","",IF('Application Form'!H929="MSTN","",IF('Application Form'!H929="COAT","",IF('Application Form'!H929="PI","",IF('Application Form'!H929="POLL_50K (add on)*","",IF('Application Form'!H929="POLL_HD (add on)*","",IF('Application Form'!H929="MSTN_50K (add_on)*","",IF('Application Form'!H929="MSTN_HD (add on)*","",IF('Application Form'!H929="STORE","STORE",IF('Application Form'!H929="HE","HE",""))))))))))))))))))))</f>
        <v/>
      </c>
      <c r="G918" t="str">
        <f>IF(OR(RIGHT('Application Form'!H929,2)="PV",RIGHT('Application Form'!I929,2)="PV",RIGHT('Application Form'!J929,2)="PV"),"Yes","")</f>
        <v/>
      </c>
      <c r="H918" s="81" t="str">
        <f>IF(ISBLANK(IF(F918="SKSTD_BDL",'Application Form'!M929,IF('Office Use Only - DONT TOUCH!!!'!G918="Yes",'Application Form'!M929,""))),"",IF(F918="SKSTD_BDL",'Application Form'!M929,IF('Office Use Only - DONT TOUCH!!!'!G918="Yes",'Application Form'!M929,"")))</f>
        <v/>
      </c>
      <c r="K918" t="str">
        <f>IF(ISBLANK(IF(F918="SKSTD_BDL",'Application Form'!O929,IF('Office Use Only - DONT TOUCH!!!'!G918="Yes",'Application Form'!O929,""))),"",IF(F918="SKSTD_BDL",'Application Form'!O929,IF('Office Use Only - DONT TOUCH!!!'!G918="Yes",'Application Form'!O929,"")))</f>
        <v/>
      </c>
      <c r="N918" t="str">
        <f>IF(AND(F918="",'Application Form'!H929=""),"",IF(AND(F918="",'Application Form'!H929&lt;&gt;""),'Application Form'!H929,IF(AND(F918&lt;&gt;"",'Application Form'!I929=""),"",IF(AND(F918&lt;&gt;"",'Application Form'!I929&lt;&gt;""),IF('Application Form'!I929="SKSTD_BDL","SKSTD_BDL",IF('Application Form'!I929="MIP","MIP",IF('Application Form'!I929="MIP+PV","MIP",IF('Application Form'!I929="SEEKSIRE","SEEKSIRE",IF('Application Form'!I929="SEEKSIRE+PV","SEEKSIRE",IF('Application Form'!I929="GGP50K","GGP50K",IF('Application Form'!I929="GGP50K+PV","GGP50K",IF('Application Form'!I929="GGPHD (150K)","GGPHD (150K)",IF('Application Form'!I929="GGPHD+PV","GGPHD",IF('Application Form'!I929="PV","",IF('Application Form'!I929="POLL","",IF('Application Form'!I929="MSTN","MSTN",IF('Application Form'!I929="COAT","COAT",IF('Application Form'!I929="PI","PI",IF('Application Form'!I929="POLL_50K (add on)*","POLL_50K (add on)*",IF('Application Form'!I929="POLL_HD (add on)*","POLL_HD (add_on)*",IF('Application Form'!I929="MSTN_50K (add_on)*","MSTN_50K (add_on)*",IF('Application Form'!I929="MSTN_HD (add on)*","MSTN_HD (add on)*",IF('Application Form'!I929="STORE","STORE",IF('Application Form'!I929="HE","HE","")))))))))))))))))))),"ERROR"))))</f>
        <v/>
      </c>
      <c r="O918" t="str">
        <f>IF(AND(F918="",'Application Form'!H929=""),"",IF(AND(F918="",'Application Form'!H929&lt;&gt;"",'Application Form'!I929=""),"",IF(AND(F918&lt;&gt;"",'Application Form'!I929=""),"",IF(AND(F918&lt;&gt;"",'Application Form'!I929&lt;&gt;"",'Application Form'!J929=""),"",IF(AND(F918="",'Application Form'!H929&lt;&gt;"",'Application Form'!I929&lt;&gt;""),IF('Application Form'!I929="SKSTD_BDL","SKSTD_BDL",IF('Application Form'!I929="MIP","MIP",IF('Application Form'!I929="MIP+PV","MIP",IF('Application Form'!I929="SEEKSIRE","SEEKSIRE",IF('Application Form'!I929="SEEKSIRE+PV","SEEKSIRE",IF('Application Form'!I929="GGP50K","GGP50K",IF('Application Form'!I929="GGP50K+PV","GGP50K",IF('Application Form'!I929="GGPHD (150K)","GGPHD (150K)",IF('Application Form'!I929="GGPHD+PV","GGPHD",IF('Application Form'!I929="PV","",IF('Application Form'!I929="POLL","",IF('Application Form'!I929="MSTN","MSTN",IF('Application Form'!I929="COAT","COAT",IF('Application Form'!I929="PI","PI",IF('Application Form'!I929="POLL_50K (add on)*","POLL_50K (add on)*",IF('Application Form'!I929="POLL_HD (add on)*","POLL_HD (add_on)*",IF('Application Form'!I929="MSTN_50K (add_on)*","MSTN_50K (add_on)*",IF('Application Form'!I929="MSTN_HD (add on)*","MSTN_HD (add on)*",IF('Application Form'!I929="STORE","STORE",IF('Application Form'!I929="HE","HE","ERROR")))))))))))))))))))),IF(AND(F918&lt;&gt;"",'Application Form'!I929&lt;&gt;"",'Application Form'!J929&lt;&gt;""),IF('Application Form'!J929="SKSTD_BDL","SKSTD_BDL",IF('Application Form'!J929="MIP","MIP",IF('Application Form'!J929="MIP+PV","MIP",IF('Application Form'!J929="SEEKSIRE","SEEKSIRE",IF('Application Form'!J929="SEEKSIRE+PV","SEEKSIRE",IF('Application Form'!J929="GGP50K","GGP50K",IF('Application Form'!J929="GGP50K+PV","GGP50K",IF('Application Form'!J929="GGPHD (150K)","GGPHD (150K)",IF('Application Form'!J929="GGPHD+PV","GGPHD",IF('Application Form'!J929="PV","",IF('Application Form'!J929="POLL","",IF('Application Form'!J929="MSTN","MSTN",IF('Application Form'!J929="COAT","COAT",IF('Application Form'!J929="PI","PI",IF('Application Form'!J929="POLL_50K (add on)*","POLL_50K (add on)*",IF('Application Form'!J929="POLL_HD (add on)*","POLL_HD (add_on)*",IF('Application Form'!J929="MSTN_50K (add_on)*","MSTN_50K (add_on)*",IF('Application Form'!J929="MSTN_HD (add on)*","MSTN_HD (add on)*",IF('Application Form'!J929="STORE","STORE",IF('Application Form'!J929="HE","HE","")))))))))))))))))))),"ERROR"))))))</f>
        <v/>
      </c>
      <c r="P918" t="str">
        <f>IF(AND(F918="",O918&lt;&gt;""),IF('Application Form'!J929="SKSTD_BDL","SKSTD_BDL",IF('Application Form'!J929="MIP","MIP",IF('Application Form'!J929="MIP+PV","MIP",IF('Application Form'!J929="SEEKSIRE","SEEKSIRE",IF('Application Form'!J929="SEEKSIRE+PV","SEEKSIRE",IF('Application Form'!J929="GGP50K","GGP50K",IF('Application Form'!J929="GGP50K+PV","GGP50K",IF('Application Form'!J929="GGPHD (150K)","GGPHD (150K)",IF('Application Form'!J929="GGPHD+PV","GGPHD",IF('Application Form'!J929="PV","",IF('Application Form'!J929="POLL","",IF('Application Form'!J929="MSTN","MSTN",IF('Application Form'!J929="COAT","COAT",IF('Application Form'!J929="PI","PI",IF('Application Form'!J929="POLL_50K (add on)*","POLL_50K (add on)*",IF('Application Form'!J929="POLL_HD (add on)*","POLL_HD (add_on)*",IF('Application Form'!J929="MSTN_50K (add_on)*","MSTN_50K (add_on)*",IF('Application Form'!J929="MSTN_HD (add on)*","MSTN_HD (add on)*",IF('Application Form'!J929="STORE","STORE",IF('Application Form'!J929="HE","HE","")))))))))))))))))))),"")</f>
        <v/>
      </c>
    </row>
    <row r="919" spans="1:16" x14ac:dyDescent="0.25">
      <c r="A919" s="72">
        <f>'Application Form'!E930</f>
        <v>0</v>
      </c>
      <c r="B919" t="str">
        <f>IF('Application Form'!C930="Hair","H",IF('Application Form'!C930="Done","D",IF('Application Form'!C930="Semen","S",IF('Application Form'!C930="TSU","T",""))))</f>
        <v/>
      </c>
      <c r="C919" t="str">
        <f t="shared" si="14"/>
        <v>NAA</v>
      </c>
      <c r="F919" t="str">
        <f>IF('Application Form'!H930="SKSTD_BDL","SKSTD_BDL",IF('Application Form'!H930="MIP","MIP",IF('Application Form'!H930="MIP+PV","MIP",IF('Application Form'!H930="SEEKSIRE","SEEKSIRE",IF('Application Form'!H930="SEEKSIRE+PV","SEEKSIRE",IF('Application Form'!H930="GGP50K","GGP50K",IF('Application Form'!H930="GGP50K+PV","GGP50K",IF('Application Form'!H930="GGPHD (150K)","GGPHD (150K)",IF('Application Form'!H930="GGPHD+PV","GGPHD",IF('Application Form'!H930="PV","",IF('Application Form'!H930="POLL","",IF('Application Form'!H930="MSTN","",IF('Application Form'!H930="COAT","",IF('Application Form'!H930="PI","",IF('Application Form'!H930="POLL_50K (add on)*","",IF('Application Form'!H930="POLL_HD (add on)*","",IF('Application Form'!H930="MSTN_50K (add_on)*","",IF('Application Form'!H930="MSTN_HD (add on)*","",IF('Application Form'!H930="STORE","STORE",IF('Application Form'!H930="HE","HE",""))))))))))))))))))))</f>
        <v/>
      </c>
      <c r="G919" t="str">
        <f>IF(OR(RIGHT('Application Form'!H930,2)="PV",RIGHT('Application Form'!I930,2)="PV",RIGHT('Application Form'!J930,2)="PV"),"Yes","")</f>
        <v/>
      </c>
      <c r="H919" s="81" t="str">
        <f>IF(ISBLANK(IF(F919="SKSTD_BDL",'Application Form'!M930,IF('Office Use Only - DONT TOUCH!!!'!G919="Yes",'Application Form'!M930,""))),"",IF(F919="SKSTD_BDL",'Application Form'!M930,IF('Office Use Only - DONT TOUCH!!!'!G919="Yes",'Application Form'!M930,"")))</f>
        <v/>
      </c>
      <c r="K919" t="str">
        <f>IF(ISBLANK(IF(F919="SKSTD_BDL",'Application Form'!O930,IF('Office Use Only - DONT TOUCH!!!'!G919="Yes",'Application Form'!O930,""))),"",IF(F919="SKSTD_BDL",'Application Form'!O930,IF('Office Use Only - DONT TOUCH!!!'!G919="Yes",'Application Form'!O930,"")))</f>
        <v/>
      </c>
      <c r="N919" t="str">
        <f>IF(AND(F919="",'Application Form'!H930=""),"",IF(AND(F919="",'Application Form'!H930&lt;&gt;""),'Application Form'!H930,IF(AND(F919&lt;&gt;"",'Application Form'!I930=""),"",IF(AND(F919&lt;&gt;"",'Application Form'!I930&lt;&gt;""),IF('Application Form'!I930="SKSTD_BDL","SKSTD_BDL",IF('Application Form'!I930="MIP","MIP",IF('Application Form'!I930="MIP+PV","MIP",IF('Application Form'!I930="SEEKSIRE","SEEKSIRE",IF('Application Form'!I930="SEEKSIRE+PV","SEEKSIRE",IF('Application Form'!I930="GGP50K","GGP50K",IF('Application Form'!I930="GGP50K+PV","GGP50K",IF('Application Form'!I930="GGPHD (150K)","GGPHD (150K)",IF('Application Form'!I930="GGPHD+PV","GGPHD",IF('Application Form'!I930="PV","",IF('Application Form'!I930="POLL","",IF('Application Form'!I930="MSTN","MSTN",IF('Application Form'!I930="COAT","COAT",IF('Application Form'!I930="PI","PI",IF('Application Form'!I930="POLL_50K (add on)*","POLL_50K (add on)*",IF('Application Form'!I930="POLL_HD (add on)*","POLL_HD (add_on)*",IF('Application Form'!I930="MSTN_50K (add_on)*","MSTN_50K (add_on)*",IF('Application Form'!I930="MSTN_HD (add on)*","MSTN_HD (add on)*",IF('Application Form'!I930="STORE","STORE",IF('Application Form'!I930="HE","HE","")))))))))))))))))))),"ERROR"))))</f>
        <v/>
      </c>
      <c r="O919" t="str">
        <f>IF(AND(F919="",'Application Form'!H930=""),"",IF(AND(F919="",'Application Form'!H930&lt;&gt;"",'Application Form'!I930=""),"",IF(AND(F919&lt;&gt;"",'Application Form'!I930=""),"",IF(AND(F919&lt;&gt;"",'Application Form'!I930&lt;&gt;"",'Application Form'!J930=""),"",IF(AND(F919="",'Application Form'!H930&lt;&gt;"",'Application Form'!I930&lt;&gt;""),IF('Application Form'!I930="SKSTD_BDL","SKSTD_BDL",IF('Application Form'!I930="MIP","MIP",IF('Application Form'!I930="MIP+PV","MIP",IF('Application Form'!I930="SEEKSIRE","SEEKSIRE",IF('Application Form'!I930="SEEKSIRE+PV","SEEKSIRE",IF('Application Form'!I930="GGP50K","GGP50K",IF('Application Form'!I930="GGP50K+PV","GGP50K",IF('Application Form'!I930="GGPHD (150K)","GGPHD (150K)",IF('Application Form'!I930="GGPHD+PV","GGPHD",IF('Application Form'!I930="PV","",IF('Application Form'!I930="POLL","",IF('Application Form'!I930="MSTN","MSTN",IF('Application Form'!I930="COAT","COAT",IF('Application Form'!I930="PI","PI",IF('Application Form'!I930="POLL_50K (add on)*","POLL_50K (add on)*",IF('Application Form'!I930="POLL_HD (add on)*","POLL_HD (add_on)*",IF('Application Form'!I930="MSTN_50K (add_on)*","MSTN_50K (add_on)*",IF('Application Form'!I930="MSTN_HD (add on)*","MSTN_HD (add on)*",IF('Application Form'!I930="STORE","STORE",IF('Application Form'!I930="HE","HE","ERROR")))))))))))))))))))),IF(AND(F919&lt;&gt;"",'Application Form'!I930&lt;&gt;"",'Application Form'!J930&lt;&gt;""),IF('Application Form'!J930="SKSTD_BDL","SKSTD_BDL",IF('Application Form'!J930="MIP","MIP",IF('Application Form'!J930="MIP+PV","MIP",IF('Application Form'!J930="SEEKSIRE","SEEKSIRE",IF('Application Form'!J930="SEEKSIRE+PV","SEEKSIRE",IF('Application Form'!J930="GGP50K","GGP50K",IF('Application Form'!J930="GGP50K+PV","GGP50K",IF('Application Form'!J930="GGPHD (150K)","GGPHD (150K)",IF('Application Form'!J930="GGPHD+PV","GGPHD",IF('Application Form'!J930="PV","",IF('Application Form'!J930="POLL","",IF('Application Form'!J930="MSTN","MSTN",IF('Application Form'!J930="COAT","COAT",IF('Application Form'!J930="PI","PI",IF('Application Form'!J930="POLL_50K (add on)*","POLL_50K (add on)*",IF('Application Form'!J930="POLL_HD (add on)*","POLL_HD (add_on)*",IF('Application Form'!J930="MSTN_50K (add_on)*","MSTN_50K (add_on)*",IF('Application Form'!J930="MSTN_HD (add on)*","MSTN_HD (add on)*",IF('Application Form'!J930="STORE","STORE",IF('Application Form'!J930="HE","HE","")))))))))))))))))))),"ERROR"))))))</f>
        <v/>
      </c>
      <c r="P919" t="str">
        <f>IF(AND(F919="",O919&lt;&gt;""),IF('Application Form'!J930="SKSTD_BDL","SKSTD_BDL",IF('Application Form'!J930="MIP","MIP",IF('Application Form'!J930="MIP+PV","MIP",IF('Application Form'!J930="SEEKSIRE","SEEKSIRE",IF('Application Form'!J930="SEEKSIRE+PV","SEEKSIRE",IF('Application Form'!J930="GGP50K","GGP50K",IF('Application Form'!J930="GGP50K+PV","GGP50K",IF('Application Form'!J930="GGPHD (150K)","GGPHD (150K)",IF('Application Form'!J930="GGPHD+PV","GGPHD",IF('Application Form'!J930="PV","",IF('Application Form'!J930="POLL","",IF('Application Form'!J930="MSTN","MSTN",IF('Application Form'!J930="COAT","COAT",IF('Application Form'!J930="PI","PI",IF('Application Form'!J930="POLL_50K (add on)*","POLL_50K (add on)*",IF('Application Form'!J930="POLL_HD (add on)*","POLL_HD (add_on)*",IF('Application Form'!J930="MSTN_50K (add_on)*","MSTN_50K (add_on)*",IF('Application Form'!J930="MSTN_HD (add on)*","MSTN_HD (add on)*",IF('Application Form'!J930="STORE","STORE",IF('Application Form'!J930="HE","HE","")))))))))))))))))))),"")</f>
        <v/>
      </c>
    </row>
    <row r="920" spans="1:16" x14ac:dyDescent="0.25">
      <c r="A920" s="72">
        <f>'Application Form'!E931</f>
        <v>0</v>
      </c>
      <c r="B920" t="str">
        <f>IF('Application Form'!C931="Hair","H",IF('Application Form'!C931="Done","D",IF('Application Form'!C931="Semen","S",IF('Application Form'!C931="TSU","T",""))))</f>
        <v/>
      </c>
      <c r="C920" t="str">
        <f t="shared" si="14"/>
        <v>NAA</v>
      </c>
      <c r="F920" t="str">
        <f>IF('Application Form'!H931="SKSTD_BDL","SKSTD_BDL",IF('Application Form'!H931="MIP","MIP",IF('Application Form'!H931="MIP+PV","MIP",IF('Application Form'!H931="SEEKSIRE","SEEKSIRE",IF('Application Form'!H931="SEEKSIRE+PV","SEEKSIRE",IF('Application Form'!H931="GGP50K","GGP50K",IF('Application Form'!H931="GGP50K+PV","GGP50K",IF('Application Form'!H931="GGPHD (150K)","GGPHD (150K)",IF('Application Form'!H931="GGPHD+PV","GGPHD",IF('Application Form'!H931="PV","",IF('Application Form'!H931="POLL","",IF('Application Form'!H931="MSTN","",IF('Application Form'!H931="COAT","",IF('Application Form'!H931="PI","",IF('Application Form'!H931="POLL_50K (add on)*","",IF('Application Form'!H931="POLL_HD (add on)*","",IF('Application Form'!H931="MSTN_50K (add_on)*","",IF('Application Form'!H931="MSTN_HD (add on)*","",IF('Application Form'!H931="STORE","STORE",IF('Application Form'!H931="HE","HE",""))))))))))))))))))))</f>
        <v/>
      </c>
      <c r="G920" t="str">
        <f>IF(OR(RIGHT('Application Form'!H931,2)="PV",RIGHT('Application Form'!I931,2)="PV",RIGHT('Application Form'!J931,2)="PV"),"Yes","")</f>
        <v/>
      </c>
      <c r="H920" s="81" t="str">
        <f>IF(ISBLANK(IF(F920="SKSTD_BDL",'Application Form'!M931,IF('Office Use Only - DONT TOUCH!!!'!G920="Yes",'Application Form'!M931,""))),"",IF(F920="SKSTD_BDL",'Application Form'!M931,IF('Office Use Only - DONT TOUCH!!!'!G920="Yes",'Application Form'!M931,"")))</f>
        <v/>
      </c>
      <c r="K920" t="str">
        <f>IF(ISBLANK(IF(F920="SKSTD_BDL",'Application Form'!O931,IF('Office Use Only - DONT TOUCH!!!'!G920="Yes",'Application Form'!O931,""))),"",IF(F920="SKSTD_BDL",'Application Form'!O931,IF('Office Use Only - DONT TOUCH!!!'!G920="Yes",'Application Form'!O931,"")))</f>
        <v/>
      </c>
      <c r="N920" t="str">
        <f>IF(AND(F920="",'Application Form'!H931=""),"",IF(AND(F920="",'Application Form'!H931&lt;&gt;""),'Application Form'!H931,IF(AND(F920&lt;&gt;"",'Application Form'!I931=""),"",IF(AND(F920&lt;&gt;"",'Application Form'!I931&lt;&gt;""),IF('Application Form'!I931="SKSTD_BDL","SKSTD_BDL",IF('Application Form'!I931="MIP","MIP",IF('Application Form'!I931="MIP+PV","MIP",IF('Application Form'!I931="SEEKSIRE","SEEKSIRE",IF('Application Form'!I931="SEEKSIRE+PV","SEEKSIRE",IF('Application Form'!I931="GGP50K","GGP50K",IF('Application Form'!I931="GGP50K+PV","GGP50K",IF('Application Form'!I931="GGPHD (150K)","GGPHD (150K)",IF('Application Form'!I931="GGPHD+PV","GGPHD",IF('Application Form'!I931="PV","",IF('Application Form'!I931="POLL","",IF('Application Form'!I931="MSTN","MSTN",IF('Application Form'!I931="COAT","COAT",IF('Application Form'!I931="PI","PI",IF('Application Form'!I931="POLL_50K (add on)*","POLL_50K (add on)*",IF('Application Form'!I931="POLL_HD (add on)*","POLL_HD (add_on)*",IF('Application Form'!I931="MSTN_50K (add_on)*","MSTN_50K (add_on)*",IF('Application Form'!I931="MSTN_HD (add on)*","MSTN_HD (add on)*",IF('Application Form'!I931="STORE","STORE",IF('Application Form'!I931="HE","HE","")))))))))))))))))))),"ERROR"))))</f>
        <v/>
      </c>
      <c r="O920" t="str">
        <f>IF(AND(F920="",'Application Form'!H931=""),"",IF(AND(F920="",'Application Form'!H931&lt;&gt;"",'Application Form'!I931=""),"",IF(AND(F920&lt;&gt;"",'Application Form'!I931=""),"",IF(AND(F920&lt;&gt;"",'Application Form'!I931&lt;&gt;"",'Application Form'!J931=""),"",IF(AND(F920="",'Application Form'!H931&lt;&gt;"",'Application Form'!I931&lt;&gt;""),IF('Application Form'!I931="SKSTD_BDL","SKSTD_BDL",IF('Application Form'!I931="MIP","MIP",IF('Application Form'!I931="MIP+PV","MIP",IF('Application Form'!I931="SEEKSIRE","SEEKSIRE",IF('Application Form'!I931="SEEKSIRE+PV","SEEKSIRE",IF('Application Form'!I931="GGP50K","GGP50K",IF('Application Form'!I931="GGP50K+PV","GGP50K",IF('Application Form'!I931="GGPHD (150K)","GGPHD (150K)",IF('Application Form'!I931="GGPHD+PV","GGPHD",IF('Application Form'!I931="PV","",IF('Application Form'!I931="POLL","",IF('Application Form'!I931="MSTN","MSTN",IF('Application Form'!I931="COAT","COAT",IF('Application Form'!I931="PI","PI",IF('Application Form'!I931="POLL_50K (add on)*","POLL_50K (add on)*",IF('Application Form'!I931="POLL_HD (add on)*","POLL_HD (add_on)*",IF('Application Form'!I931="MSTN_50K (add_on)*","MSTN_50K (add_on)*",IF('Application Form'!I931="MSTN_HD (add on)*","MSTN_HD (add on)*",IF('Application Form'!I931="STORE","STORE",IF('Application Form'!I931="HE","HE","ERROR")))))))))))))))))))),IF(AND(F920&lt;&gt;"",'Application Form'!I931&lt;&gt;"",'Application Form'!J931&lt;&gt;""),IF('Application Form'!J931="SKSTD_BDL","SKSTD_BDL",IF('Application Form'!J931="MIP","MIP",IF('Application Form'!J931="MIP+PV","MIP",IF('Application Form'!J931="SEEKSIRE","SEEKSIRE",IF('Application Form'!J931="SEEKSIRE+PV","SEEKSIRE",IF('Application Form'!J931="GGP50K","GGP50K",IF('Application Form'!J931="GGP50K+PV","GGP50K",IF('Application Form'!J931="GGPHD (150K)","GGPHD (150K)",IF('Application Form'!J931="GGPHD+PV","GGPHD",IF('Application Form'!J931="PV","",IF('Application Form'!J931="POLL","",IF('Application Form'!J931="MSTN","MSTN",IF('Application Form'!J931="COAT","COAT",IF('Application Form'!J931="PI","PI",IF('Application Form'!J931="POLL_50K (add on)*","POLL_50K (add on)*",IF('Application Form'!J931="POLL_HD (add on)*","POLL_HD (add_on)*",IF('Application Form'!J931="MSTN_50K (add_on)*","MSTN_50K (add_on)*",IF('Application Form'!J931="MSTN_HD (add on)*","MSTN_HD (add on)*",IF('Application Form'!J931="STORE","STORE",IF('Application Form'!J931="HE","HE","")))))))))))))))))))),"ERROR"))))))</f>
        <v/>
      </c>
      <c r="P920" t="str">
        <f>IF(AND(F920="",O920&lt;&gt;""),IF('Application Form'!J931="SKSTD_BDL","SKSTD_BDL",IF('Application Form'!J931="MIP","MIP",IF('Application Form'!J931="MIP+PV","MIP",IF('Application Form'!J931="SEEKSIRE","SEEKSIRE",IF('Application Form'!J931="SEEKSIRE+PV","SEEKSIRE",IF('Application Form'!J931="GGP50K","GGP50K",IF('Application Form'!J931="GGP50K+PV","GGP50K",IF('Application Form'!J931="GGPHD (150K)","GGPHD (150K)",IF('Application Form'!J931="GGPHD+PV","GGPHD",IF('Application Form'!J931="PV","",IF('Application Form'!J931="POLL","",IF('Application Form'!J931="MSTN","MSTN",IF('Application Form'!J931="COAT","COAT",IF('Application Form'!J931="PI","PI",IF('Application Form'!J931="POLL_50K (add on)*","POLL_50K (add on)*",IF('Application Form'!J931="POLL_HD (add on)*","POLL_HD (add_on)*",IF('Application Form'!J931="MSTN_50K (add_on)*","MSTN_50K (add_on)*",IF('Application Form'!J931="MSTN_HD (add on)*","MSTN_HD (add on)*",IF('Application Form'!J931="STORE","STORE",IF('Application Form'!J931="HE","HE","")))))))))))))))))))),"")</f>
        <v/>
      </c>
    </row>
    <row r="921" spans="1:16" x14ac:dyDescent="0.25">
      <c r="A921" s="72">
        <f>'Application Form'!E932</f>
        <v>0</v>
      </c>
      <c r="B921" t="str">
        <f>IF('Application Form'!C932="Hair","H",IF('Application Form'!C932="Done","D",IF('Application Form'!C932="Semen","S",IF('Application Form'!C932="TSU","T",""))))</f>
        <v/>
      </c>
      <c r="C921" t="str">
        <f t="shared" si="14"/>
        <v>NAA</v>
      </c>
      <c r="F921" t="str">
        <f>IF('Application Form'!H932="SKSTD_BDL","SKSTD_BDL",IF('Application Form'!H932="MIP","MIP",IF('Application Form'!H932="MIP+PV","MIP",IF('Application Form'!H932="SEEKSIRE","SEEKSIRE",IF('Application Form'!H932="SEEKSIRE+PV","SEEKSIRE",IF('Application Form'!H932="GGP50K","GGP50K",IF('Application Form'!H932="GGP50K+PV","GGP50K",IF('Application Form'!H932="GGPHD (150K)","GGPHD (150K)",IF('Application Form'!H932="GGPHD+PV","GGPHD",IF('Application Form'!H932="PV","",IF('Application Form'!H932="POLL","",IF('Application Form'!H932="MSTN","",IF('Application Form'!H932="COAT","",IF('Application Form'!H932="PI","",IF('Application Form'!H932="POLL_50K (add on)*","",IF('Application Form'!H932="POLL_HD (add on)*","",IF('Application Form'!H932="MSTN_50K (add_on)*","",IF('Application Form'!H932="MSTN_HD (add on)*","",IF('Application Form'!H932="STORE","STORE",IF('Application Form'!H932="HE","HE",""))))))))))))))))))))</f>
        <v/>
      </c>
      <c r="G921" t="str">
        <f>IF(OR(RIGHT('Application Form'!H932,2)="PV",RIGHT('Application Form'!I932,2)="PV",RIGHT('Application Form'!J932,2)="PV"),"Yes","")</f>
        <v/>
      </c>
      <c r="H921" s="81" t="str">
        <f>IF(ISBLANK(IF(F921="SKSTD_BDL",'Application Form'!M932,IF('Office Use Only - DONT TOUCH!!!'!G921="Yes",'Application Form'!M932,""))),"",IF(F921="SKSTD_BDL",'Application Form'!M932,IF('Office Use Only - DONT TOUCH!!!'!G921="Yes",'Application Form'!M932,"")))</f>
        <v/>
      </c>
      <c r="K921" t="str">
        <f>IF(ISBLANK(IF(F921="SKSTD_BDL",'Application Form'!O932,IF('Office Use Only - DONT TOUCH!!!'!G921="Yes",'Application Form'!O932,""))),"",IF(F921="SKSTD_BDL",'Application Form'!O932,IF('Office Use Only - DONT TOUCH!!!'!G921="Yes",'Application Form'!O932,"")))</f>
        <v/>
      </c>
      <c r="N921" t="str">
        <f>IF(AND(F921="",'Application Form'!H932=""),"",IF(AND(F921="",'Application Form'!H932&lt;&gt;""),'Application Form'!H932,IF(AND(F921&lt;&gt;"",'Application Form'!I932=""),"",IF(AND(F921&lt;&gt;"",'Application Form'!I932&lt;&gt;""),IF('Application Form'!I932="SKSTD_BDL","SKSTD_BDL",IF('Application Form'!I932="MIP","MIP",IF('Application Form'!I932="MIP+PV","MIP",IF('Application Form'!I932="SEEKSIRE","SEEKSIRE",IF('Application Form'!I932="SEEKSIRE+PV","SEEKSIRE",IF('Application Form'!I932="GGP50K","GGP50K",IF('Application Form'!I932="GGP50K+PV","GGP50K",IF('Application Form'!I932="GGPHD (150K)","GGPHD (150K)",IF('Application Form'!I932="GGPHD+PV","GGPHD",IF('Application Form'!I932="PV","",IF('Application Form'!I932="POLL","",IF('Application Form'!I932="MSTN","MSTN",IF('Application Form'!I932="COAT","COAT",IF('Application Form'!I932="PI","PI",IF('Application Form'!I932="POLL_50K (add on)*","POLL_50K (add on)*",IF('Application Form'!I932="POLL_HD (add on)*","POLL_HD (add_on)*",IF('Application Form'!I932="MSTN_50K (add_on)*","MSTN_50K (add_on)*",IF('Application Form'!I932="MSTN_HD (add on)*","MSTN_HD (add on)*",IF('Application Form'!I932="STORE","STORE",IF('Application Form'!I932="HE","HE","")))))))))))))))))))),"ERROR"))))</f>
        <v/>
      </c>
      <c r="O921" t="str">
        <f>IF(AND(F921="",'Application Form'!H932=""),"",IF(AND(F921="",'Application Form'!H932&lt;&gt;"",'Application Form'!I932=""),"",IF(AND(F921&lt;&gt;"",'Application Form'!I932=""),"",IF(AND(F921&lt;&gt;"",'Application Form'!I932&lt;&gt;"",'Application Form'!J932=""),"",IF(AND(F921="",'Application Form'!H932&lt;&gt;"",'Application Form'!I932&lt;&gt;""),IF('Application Form'!I932="SKSTD_BDL","SKSTD_BDL",IF('Application Form'!I932="MIP","MIP",IF('Application Form'!I932="MIP+PV","MIP",IF('Application Form'!I932="SEEKSIRE","SEEKSIRE",IF('Application Form'!I932="SEEKSIRE+PV","SEEKSIRE",IF('Application Form'!I932="GGP50K","GGP50K",IF('Application Form'!I932="GGP50K+PV","GGP50K",IF('Application Form'!I932="GGPHD (150K)","GGPHD (150K)",IF('Application Form'!I932="GGPHD+PV","GGPHD",IF('Application Form'!I932="PV","",IF('Application Form'!I932="POLL","",IF('Application Form'!I932="MSTN","MSTN",IF('Application Form'!I932="COAT","COAT",IF('Application Form'!I932="PI","PI",IF('Application Form'!I932="POLL_50K (add on)*","POLL_50K (add on)*",IF('Application Form'!I932="POLL_HD (add on)*","POLL_HD (add_on)*",IF('Application Form'!I932="MSTN_50K (add_on)*","MSTN_50K (add_on)*",IF('Application Form'!I932="MSTN_HD (add on)*","MSTN_HD (add on)*",IF('Application Form'!I932="STORE","STORE",IF('Application Form'!I932="HE","HE","ERROR")))))))))))))))))))),IF(AND(F921&lt;&gt;"",'Application Form'!I932&lt;&gt;"",'Application Form'!J932&lt;&gt;""),IF('Application Form'!J932="SKSTD_BDL","SKSTD_BDL",IF('Application Form'!J932="MIP","MIP",IF('Application Form'!J932="MIP+PV","MIP",IF('Application Form'!J932="SEEKSIRE","SEEKSIRE",IF('Application Form'!J932="SEEKSIRE+PV","SEEKSIRE",IF('Application Form'!J932="GGP50K","GGP50K",IF('Application Form'!J932="GGP50K+PV","GGP50K",IF('Application Form'!J932="GGPHD (150K)","GGPHD (150K)",IF('Application Form'!J932="GGPHD+PV","GGPHD",IF('Application Form'!J932="PV","",IF('Application Form'!J932="POLL","",IF('Application Form'!J932="MSTN","MSTN",IF('Application Form'!J932="COAT","COAT",IF('Application Form'!J932="PI","PI",IF('Application Form'!J932="POLL_50K (add on)*","POLL_50K (add on)*",IF('Application Form'!J932="POLL_HD (add on)*","POLL_HD (add_on)*",IF('Application Form'!J932="MSTN_50K (add_on)*","MSTN_50K (add_on)*",IF('Application Form'!J932="MSTN_HD (add on)*","MSTN_HD (add on)*",IF('Application Form'!J932="STORE","STORE",IF('Application Form'!J932="HE","HE","")))))))))))))))))))),"ERROR"))))))</f>
        <v/>
      </c>
      <c r="P921" t="str">
        <f>IF(AND(F921="",O921&lt;&gt;""),IF('Application Form'!J932="SKSTD_BDL","SKSTD_BDL",IF('Application Form'!J932="MIP","MIP",IF('Application Form'!J932="MIP+PV","MIP",IF('Application Form'!J932="SEEKSIRE","SEEKSIRE",IF('Application Form'!J932="SEEKSIRE+PV","SEEKSIRE",IF('Application Form'!J932="GGP50K","GGP50K",IF('Application Form'!J932="GGP50K+PV","GGP50K",IF('Application Form'!J932="GGPHD (150K)","GGPHD (150K)",IF('Application Form'!J932="GGPHD+PV","GGPHD",IF('Application Form'!J932="PV","",IF('Application Form'!J932="POLL","",IF('Application Form'!J932="MSTN","MSTN",IF('Application Form'!J932="COAT","COAT",IF('Application Form'!J932="PI","PI",IF('Application Form'!J932="POLL_50K (add on)*","POLL_50K (add on)*",IF('Application Form'!J932="POLL_HD (add on)*","POLL_HD (add_on)*",IF('Application Form'!J932="MSTN_50K (add_on)*","MSTN_50K (add_on)*",IF('Application Form'!J932="MSTN_HD (add on)*","MSTN_HD (add on)*",IF('Application Form'!J932="STORE","STORE",IF('Application Form'!J932="HE","HE","")))))))))))))))))))),"")</f>
        <v/>
      </c>
    </row>
    <row r="922" spans="1:16" x14ac:dyDescent="0.25">
      <c r="A922" s="72">
        <f>'Application Form'!E933</f>
        <v>0</v>
      </c>
      <c r="B922" t="str">
        <f>IF('Application Form'!C933="Hair","H",IF('Application Form'!C933="Done","D",IF('Application Form'!C933="Semen","S",IF('Application Form'!C933="TSU","T",""))))</f>
        <v/>
      </c>
      <c r="C922" t="str">
        <f t="shared" si="14"/>
        <v>NAA</v>
      </c>
      <c r="F922" t="str">
        <f>IF('Application Form'!H933="SKSTD_BDL","SKSTD_BDL",IF('Application Form'!H933="MIP","MIP",IF('Application Form'!H933="MIP+PV","MIP",IF('Application Form'!H933="SEEKSIRE","SEEKSIRE",IF('Application Form'!H933="SEEKSIRE+PV","SEEKSIRE",IF('Application Form'!H933="GGP50K","GGP50K",IF('Application Form'!H933="GGP50K+PV","GGP50K",IF('Application Form'!H933="GGPHD (150K)","GGPHD (150K)",IF('Application Form'!H933="GGPHD+PV","GGPHD",IF('Application Form'!H933="PV","",IF('Application Form'!H933="POLL","",IF('Application Form'!H933="MSTN","",IF('Application Form'!H933="COAT","",IF('Application Form'!H933="PI","",IF('Application Form'!H933="POLL_50K (add on)*","",IF('Application Form'!H933="POLL_HD (add on)*","",IF('Application Form'!H933="MSTN_50K (add_on)*","",IF('Application Form'!H933="MSTN_HD (add on)*","",IF('Application Form'!H933="STORE","STORE",IF('Application Form'!H933="HE","HE",""))))))))))))))))))))</f>
        <v/>
      </c>
      <c r="G922" t="str">
        <f>IF(OR(RIGHT('Application Form'!H933,2)="PV",RIGHT('Application Form'!I933,2)="PV",RIGHT('Application Form'!J933,2)="PV"),"Yes","")</f>
        <v/>
      </c>
      <c r="H922" s="81" t="str">
        <f>IF(ISBLANK(IF(F922="SKSTD_BDL",'Application Form'!M933,IF('Office Use Only - DONT TOUCH!!!'!G922="Yes",'Application Form'!M933,""))),"",IF(F922="SKSTD_BDL",'Application Form'!M933,IF('Office Use Only - DONT TOUCH!!!'!G922="Yes",'Application Form'!M933,"")))</f>
        <v/>
      </c>
      <c r="K922" t="str">
        <f>IF(ISBLANK(IF(F922="SKSTD_BDL",'Application Form'!O933,IF('Office Use Only - DONT TOUCH!!!'!G922="Yes",'Application Form'!O933,""))),"",IF(F922="SKSTD_BDL",'Application Form'!O933,IF('Office Use Only - DONT TOUCH!!!'!G922="Yes",'Application Form'!O933,"")))</f>
        <v/>
      </c>
      <c r="N922" t="str">
        <f>IF(AND(F922="",'Application Form'!H933=""),"",IF(AND(F922="",'Application Form'!H933&lt;&gt;""),'Application Form'!H933,IF(AND(F922&lt;&gt;"",'Application Form'!I933=""),"",IF(AND(F922&lt;&gt;"",'Application Form'!I933&lt;&gt;""),IF('Application Form'!I933="SKSTD_BDL","SKSTD_BDL",IF('Application Form'!I933="MIP","MIP",IF('Application Form'!I933="MIP+PV","MIP",IF('Application Form'!I933="SEEKSIRE","SEEKSIRE",IF('Application Form'!I933="SEEKSIRE+PV","SEEKSIRE",IF('Application Form'!I933="GGP50K","GGP50K",IF('Application Form'!I933="GGP50K+PV","GGP50K",IF('Application Form'!I933="GGPHD (150K)","GGPHD (150K)",IF('Application Form'!I933="GGPHD+PV","GGPHD",IF('Application Form'!I933="PV","",IF('Application Form'!I933="POLL","",IF('Application Form'!I933="MSTN","MSTN",IF('Application Form'!I933="COAT","COAT",IF('Application Form'!I933="PI","PI",IF('Application Form'!I933="POLL_50K (add on)*","POLL_50K (add on)*",IF('Application Form'!I933="POLL_HD (add on)*","POLL_HD (add_on)*",IF('Application Form'!I933="MSTN_50K (add_on)*","MSTN_50K (add_on)*",IF('Application Form'!I933="MSTN_HD (add on)*","MSTN_HD (add on)*",IF('Application Form'!I933="STORE","STORE",IF('Application Form'!I933="HE","HE","")))))))))))))))))))),"ERROR"))))</f>
        <v/>
      </c>
      <c r="O922" t="str">
        <f>IF(AND(F922="",'Application Form'!H933=""),"",IF(AND(F922="",'Application Form'!H933&lt;&gt;"",'Application Form'!I933=""),"",IF(AND(F922&lt;&gt;"",'Application Form'!I933=""),"",IF(AND(F922&lt;&gt;"",'Application Form'!I933&lt;&gt;"",'Application Form'!J933=""),"",IF(AND(F922="",'Application Form'!H933&lt;&gt;"",'Application Form'!I933&lt;&gt;""),IF('Application Form'!I933="SKSTD_BDL","SKSTD_BDL",IF('Application Form'!I933="MIP","MIP",IF('Application Form'!I933="MIP+PV","MIP",IF('Application Form'!I933="SEEKSIRE","SEEKSIRE",IF('Application Form'!I933="SEEKSIRE+PV","SEEKSIRE",IF('Application Form'!I933="GGP50K","GGP50K",IF('Application Form'!I933="GGP50K+PV","GGP50K",IF('Application Form'!I933="GGPHD (150K)","GGPHD (150K)",IF('Application Form'!I933="GGPHD+PV","GGPHD",IF('Application Form'!I933="PV","",IF('Application Form'!I933="POLL","",IF('Application Form'!I933="MSTN","MSTN",IF('Application Form'!I933="COAT","COAT",IF('Application Form'!I933="PI","PI",IF('Application Form'!I933="POLL_50K (add on)*","POLL_50K (add on)*",IF('Application Form'!I933="POLL_HD (add on)*","POLL_HD (add_on)*",IF('Application Form'!I933="MSTN_50K (add_on)*","MSTN_50K (add_on)*",IF('Application Form'!I933="MSTN_HD (add on)*","MSTN_HD (add on)*",IF('Application Form'!I933="STORE","STORE",IF('Application Form'!I933="HE","HE","ERROR")))))))))))))))))))),IF(AND(F922&lt;&gt;"",'Application Form'!I933&lt;&gt;"",'Application Form'!J933&lt;&gt;""),IF('Application Form'!J933="SKSTD_BDL","SKSTD_BDL",IF('Application Form'!J933="MIP","MIP",IF('Application Form'!J933="MIP+PV","MIP",IF('Application Form'!J933="SEEKSIRE","SEEKSIRE",IF('Application Form'!J933="SEEKSIRE+PV","SEEKSIRE",IF('Application Form'!J933="GGP50K","GGP50K",IF('Application Form'!J933="GGP50K+PV","GGP50K",IF('Application Form'!J933="GGPHD (150K)","GGPHD (150K)",IF('Application Form'!J933="GGPHD+PV","GGPHD",IF('Application Form'!J933="PV","",IF('Application Form'!J933="POLL","",IF('Application Form'!J933="MSTN","MSTN",IF('Application Form'!J933="COAT","COAT",IF('Application Form'!J933="PI","PI",IF('Application Form'!J933="POLL_50K (add on)*","POLL_50K (add on)*",IF('Application Form'!J933="POLL_HD (add on)*","POLL_HD (add_on)*",IF('Application Form'!J933="MSTN_50K (add_on)*","MSTN_50K (add_on)*",IF('Application Form'!J933="MSTN_HD (add on)*","MSTN_HD (add on)*",IF('Application Form'!J933="STORE","STORE",IF('Application Form'!J933="HE","HE","")))))))))))))))))))),"ERROR"))))))</f>
        <v/>
      </c>
      <c r="P922" t="str">
        <f>IF(AND(F922="",O922&lt;&gt;""),IF('Application Form'!J933="SKSTD_BDL","SKSTD_BDL",IF('Application Form'!J933="MIP","MIP",IF('Application Form'!J933="MIP+PV","MIP",IF('Application Form'!J933="SEEKSIRE","SEEKSIRE",IF('Application Form'!J933="SEEKSIRE+PV","SEEKSIRE",IF('Application Form'!J933="GGP50K","GGP50K",IF('Application Form'!J933="GGP50K+PV","GGP50K",IF('Application Form'!J933="GGPHD (150K)","GGPHD (150K)",IF('Application Form'!J933="GGPHD+PV","GGPHD",IF('Application Form'!J933="PV","",IF('Application Form'!J933="POLL","",IF('Application Form'!J933="MSTN","MSTN",IF('Application Form'!J933="COAT","COAT",IF('Application Form'!J933="PI","PI",IF('Application Form'!J933="POLL_50K (add on)*","POLL_50K (add on)*",IF('Application Form'!J933="POLL_HD (add on)*","POLL_HD (add_on)*",IF('Application Form'!J933="MSTN_50K (add_on)*","MSTN_50K (add_on)*",IF('Application Form'!J933="MSTN_HD (add on)*","MSTN_HD (add on)*",IF('Application Form'!J933="STORE","STORE",IF('Application Form'!J933="HE","HE","")))))))))))))))))))),"")</f>
        <v/>
      </c>
    </row>
    <row r="923" spans="1:16" x14ac:dyDescent="0.25">
      <c r="A923" s="72">
        <f>'Application Form'!E934</f>
        <v>0</v>
      </c>
      <c r="B923" t="str">
        <f>IF('Application Form'!C934="Hair","H",IF('Application Form'!C934="Done","D",IF('Application Form'!C934="Semen","S",IF('Application Form'!C934="TSU","T",""))))</f>
        <v/>
      </c>
      <c r="C923" t="str">
        <f t="shared" si="14"/>
        <v>NAA</v>
      </c>
      <c r="F923" t="str">
        <f>IF('Application Form'!H934="SKSTD_BDL","SKSTD_BDL",IF('Application Form'!H934="MIP","MIP",IF('Application Form'!H934="MIP+PV","MIP",IF('Application Form'!H934="SEEKSIRE","SEEKSIRE",IF('Application Form'!H934="SEEKSIRE+PV","SEEKSIRE",IF('Application Form'!H934="GGP50K","GGP50K",IF('Application Form'!H934="GGP50K+PV","GGP50K",IF('Application Form'!H934="GGPHD (150K)","GGPHD (150K)",IF('Application Form'!H934="GGPHD+PV","GGPHD",IF('Application Form'!H934="PV","",IF('Application Form'!H934="POLL","",IF('Application Form'!H934="MSTN","",IF('Application Form'!H934="COAT","",IF('Application Form'!H934="PI","",IF('Application Form'!H934="POLL_50K (add on)*","",IF('Application Form'!H934="POLL_HD (add on)*","",IF('Application Form'!H934="MSTN_50K (add_on)*","",IF('Application Form'!H934="MSTN_HD (add on)*","",IF('Application Form'!H934="STORE","STORE",IF('Application Form'!H934="HE","HE",""))))))))))))))))))))</f>
        <v/>
      </c>
      <c r="G923" t="str">
        <f>IF(OR(RIGHT('Application Form'!H934,2)="PV",RIGHT('Application Form'!I934,2)="PV",RIGHT('Application Form'!J934,2)="PV"),"Yes","")</f>
        <v/>
      </c>
      <c r="H923" s="81" t="str">
        <f>IF(ISBLANK(IF(F923="SKSTD_BDL",'Application Form'!M934,IF('Office Use Only - DONT TOUCH!!!'!G923="Yes",'Application Form'!M934,""))),"",IF(F923="SKSTD_BDL",'Application Form'!M934,IF('Office Use Only - DONT TOUCH!!!'!G923="Yes",'Application Form'!M934,"")))</f>
        <v/>
      </c>
      <c r="K923" t="str">
        <f>IF(ISBLANK(IF(F923="SKSTD_BDL",'Application Form'!O934,IF('Office Use Only - DONT TOUCH!!!'!G923="Yes",'Application Form'!O934,""))),"",IF(F923="SKSTD_BDL",'Application Form'!O934,IF('Office Use Only - DONT TOUCH!!!'!G923="Yes",'Application Form'!O934,"")))</f>
        <v/>
      </c>
      <c r="N923" t="str">
        <f>IF(AND(F923="",'Application Form'!H934=""),"",IF(AND(F923="",'Application Form'!H934&lt;&gt;""),'Application Form'!H934,IF(AND(F923&lt;&gt;"",'Application Form'!I934=""),"",IF(AND(F923&lt;&gt;"",'Application Form'!I934&lt;&gt;""),IF('Application Form'!I934="SKSTD_BDL","SKSTD_BDL",IF('Application Form'!I934="MIP","MIP",IF('Application Form'!I934="MIP+PV","MIP",IF('Application Form'!I934="SEEKSIRE","SEEKSIRE",IF('Application Form'!I934="SEEKSIRE+PV","SEEKSIRE",IF('Application Form'!I934="GGP50K","GGP50K",IF('Application Form'!I934="GGP50K+PV","GGP50K",IF('Application Form'!I934="GGPHD (150K)","GGPHD (150K)",IF('Application Form'!I934="GGPHD+PV","GGPHD",IF('Application Form'!I934="PV","",IF('Application Form'!I934="POLL","",IF('Application Form'!I934="MSTN","MSTN",IF('Application Form'!I934="COAT","COAT",IF('Application Form'!I934="PI","PI",IF('Application Form'!I934="POLL_50K (add on)*","POLL_50K (add on)*",IF('Application Form'!I934="POLL_HD (add on)*","POLL_HD (add_on)*",IF('Application Form'!I934="MSTN_50K (add_on)*","MSTN_50K (add_on)*",IF('Application Form'!I934="MSTN_HD (add on)*","MSTN_HD (add on)*",IF('Application Form'!I934="STORE","STORE",IF('Application Form'!I934="HE","HE","")))))))))))))))))))),"ERROR"))))</f>
        <v/>
      </c>
      <c r="O923" t="str">
        <f>IF(AND(F923="",'Application Form'!H934=""),"",IF(AND(F923="",'Application Form'!H934&lt;&gt;"",'Application Form'!I934=""),"",IF(AND(F923&lt;&gt;"",'Application Form'!I934=""),"",IF(AND(F923&lt;&gt;"",'Application Form'!I934&lt;&gt;"",'Application Form'!J934=""),"",IF(AND(F923="",'Application Form'!H934&lt;&gt;"",'Application Form'!I934&lt;&gt;""),IF('Application Form'!I934="SKSTD_BDL","SKSTD_BDL",IF('Application Form'!I934="MIP","MIP",IF('Application Form'!I934="MIP+PV","MIP",IF('Application Form'!I934="SEEKSIRE","SEEKSIRE",IF('Application Form'!I934="SEEKSIRE+PV","SEEKSIRE",IF('Application Form'!I934="GGP50K","GGP50K",IF('Application Form'!I934="GGP50K+PV","GGP50K",IF('Application Form'!I934="GGPHD (150K)","GGPHD (150K)",IF('Application Form'!I934="GGPHD+PV","GGPHD",IF('Application Form'!I934="PV","",IF('Application Form'!I934="POLL","",IF('Application Form'!I934="MSTN","MSTN",IF('Application Form'!I934="COAT","COAT",IF('Application Form'!I934="PI","PI",IF('Application Form'!I934="POLL_50K (add on)*","POLL_50K (add on)*",IF('Application Form'!I934="POLL_HD (add on)*","POLL_HD (add_on)*",IF('Application Form'!I934="MSTN_50K (add_on)*","MSTN_50K (add_on)*",IF('Application Form'!I934="MSTN_HD (add on)*","MSTN_HD (add on)*",IF('Application Form'!I934="STORE","STORE",IF('Application Form'!I934="HE","HE","ERROR")))))))))))))))))))),IF(AND(F923&lt;&gt;"",'Application Form'!I934&lt;&gt;"",'Application Form'!J934&lt;&gt;""),IF('Application Form'!J934="SKSTD_BDL","SKSTD_BDL",IF('Application Form'!J934="MIP","MIP",IF('Application Form'!J934="MIP+PV","MIP",IF('Application Form'!J934="SEEKSIRE","SEEKSIRE",IF('Application Form'!J934="SEEKSIRE+PV","SEEKSIRE",IF('Application Form'!J934="GGP50K","GGP50K",IF('Application Form'!J934="GGP50K+PV","GGP50K",IF('Application Form'!J934="GGPHD (150K)","GGPHD (150K)",IF('Application Form'!J934="GGPHD+PV","GGPHD",IF('Application Form'!J934="PV","",IF('Application Form'!J934="POLL","",IF('Application Form'!J934="MSTN","MSTN",IF('Application Form'!J934="COAT","COAT",IF('Application Form'!J934="PI","PI",IF('Application Form'!J934="POLL_50K (add on)*","POLL_50K (add on)*",IF('Application Form'!J934="POLL_HD (add on)*","POLL_HD (add_on)*",IF('Application Form'!J934="MSTN_50K (add_on)*","MSTN_50K (add_on)*",IF('Application Form'!J934="MSTN_HD (add on)*","MSTN_HD (add on)*",IF('Application Form'!J934="STORE","STORE",IF('Application Form'!J934="HE","HE","")))))))))))))))))))),"ERROR"))))))</f>
        <v/>
      </c>
      <c r="P923" t="str">
        <f>IF(AND(F923="",O923&lt;&gt;""),IF('Application Form'!J934="SKSTD_BDL","SKSTD_BDL",IF('Application Form'!J934="MIP","MIP",IF('Application Form'!J934="MIP+PV","MIP",IF('Application Form'!J934="SEEKSIRE","SEEKSIRE",IF('Application Form'!J934="SEEKSIRE+PV","SEEKSIRE",IF('Application Form'!J934="GGP50K","GGP50K",IF('Application Form'!J934="GGP50K+PV","GGP50K",IF('Application Form'!J934="GGPHD (150K)","GGPHD (150K)",IF('Application Form'!J934="GGPHD+PV","GGPHD",IF('Application Form'!J934="PV","",IF('Application Form'!J934="POLL","",IF('Application Form'!J934="MSTN","MSTN",IF('Application Form'!J934="COAT","COAT",IF('Application Form'!J934="PI","PI",IF('Application Form'!J934="POLL_50K (add on)*","POLL_50K (add on)*",IF('Application Form'!J934="POLL_HD (add on)*","POLL_HD (add_on)*",IF('Application Form'!J934="MSTN_50K (add_on)*","MSTN_50K (add_on)*",IF('Application Form'!J934="MSTN_HD (add on)*","MSTN_HD (add on)*",IF('Application Form'!J934="STORE","STORE",IF('Application Form'!J934="HE","HE","")))))))))))))))))))),"")</f>
        <v/>
      </c>
    </row>
    <row r="924" spans="1:16" x14ac:dyDescent="0.25">
      <c r="A924" s="72">
        <f>'Application Form'!E935</f>
        <v>0</v>
      </c>
      <c r="B924" t="str">
        <f>IF('Application Form'!C935="Hair","H",IF('Application Form'!C935="Done","D",IF('Application Form'!C935="Semen","S",IF('Application Form'!C935="TSU","T",""))))</f>
        <v/>
      </c>
      <c r="C924" t="str">
        <f t="shared" si="14"/>
        <v>NAA</v>
      </c>
      <c r="F924" t="str">
        <f>IF('Application Form'!H935="SKSTD_BDL","SKSTD_BDL",IF('Application Form'!H935="MIP","MIP",IF('Application Form'!H935="MIP+PV","MIP",IF('Application Form'!H935="SEEKSIRE","SEEKSIRE",IF('Application Form'!H935="SEEKSIRE+PV","SEEKSIRE",IF('Application Form'!H935="GGP50K","GGP50K",IF('Application Form'!H935="GGP50K+PV","GGP50K",IF('Application Form'!H935="GGPHD (150K)","GGPHD (150K)",IF('Application Form'!H935="GGPHD+PV","GGPHD",IF('Application Form'!H935="PV","",IF('Application Form'!H935="POLL","",IF('Application Form'!H935="MSTN","",IF('Application Form'!H935="COAT","",IF('Application Form'!H935="PI","",IF('Application Form'!H935="POLL_50K (add on)*","",IF('Application Form'!H935="POLL_HD (add on)*","",IF('Application Form'!H935="MSTN_50K (add_on)*","",IF('Application Form'!H935="MSTN_HD (add on)*","",IF('Application Form'!H935="STORE","STORE",IF('Application Form'!H935="HE","HE",""))))))))))))))))))))</f>
        <v/>
      </c>
      <c r="G924" t="str">
        <f>IF(OR(RIGHT('Application Form'!H935,2)="PV",RIGHT('Application Form'!I935,2)="PV",RIGHT('Application Form'!J935,2)="PV"),"Yes","")</f>
        <v/>
      </c>
      <c r="H924" s="81" t="str">
        <f>IF(ISBLANK(IF(F924="SKSTD_BDL",'Application Form'!M935,IF('Office Use Only - DONT TOUCH!!!'!G924="Yes",'Application Form'!M935,""))),"",IF(F924="SKSTD_BDL",'Application Form'!M935,IF('Office Use Only - DONT TOUCH!!!'!G924="Yes",'Application Form'!M935,"")))</f>
        <v/>
      </c>
      <c r="K924" t="str">
        <f>IF(ISBLANK(IF(F924="SKSTD_BDL",'Application Form'!O935,IF('Office Use Only - DONT TOUCH!!!'!G924="Yes",'Application Form'!O935,""))),"",IF(F924="SKSTD_BDL",'Application Form'!O935,IF('Office Use Only - DONT TOUCH!!!'!G924="Yes",'Application Form'!O935,"")))</f>
        <v/>
      </c>
      <c r="N924" t="str">
        <f>IF(AND(F924="",'Application Form'!H935=""),"",IF(AND(F924="",'Application Form'!H935&lt;&gt;""),'Application Form'!H935,IF(AND(F924&lt;&gt;"",'Application Form'!I935=""),"",IF(AND(F924&lt;&gt;"",'Application Form'!I935&lt;&gt;""),IF('Application Form'!I935="SKSTD_BDL","SKSTD_BDL",IF('Application Form'!I935="MIP","MIP",IF('Application Form'!I935="MIP+PV","MIP",IF('Application Form'!I935="SEEKSIRE","SEEKSIRE",IF('Application Form'!I935="SEEKSIRE+PV","SEEKSIRE",IF('Application Form'!I935="GGP50K","GGP50K",IF('Application Form'!I935="GGP50K+PV","GGP50K",IF('Application Form'!I935="GGPHD (150K)","GGPHD (150K)",IF('Application Form'!I935="GGPHD+PV","GGPHD",IF('Application Form'!I935="PV","",IF('Application Form'!I935="POLL","",IF('Application Form'!I935="MSTN","MSTN",IF('Application Form'!I935="COAT","COAT",IF('Application Form'!I935="PI","PI",IF('Application Form'!I935="POLL_50K (add on)*","POLL_50K (add on)*",IF('Application Form'!I935="POLL_HD (add on)*","POLL_HD (add_on)*",IF('Application Form'!I935="MSTN_50K (add_on)*","MSTN_50K (add_on)*",IF('Application Form'!I935="MSTN_HD (add on)*","MSTN_HD (add on)*",IF('Application Form'!I935="STORE","STORE",IF('Application Form'!I935="HE","HE","")))))))))))))))))))),"ERROR"))))</f>
        <v/>
      </c>
      <c r="O924" t="str">
        <f>IF(AND(F924="",'Application Form'!H935=""),"",IF(AND(F924="",'Application Form'!H935&lt;&gt;"",'Application Form'!I935=""),"",IF(AND(F924&lt;&gt;"",'Application Form'!I935=""),"",IF(AND(F924&lt;&gt;"",'Application Form'!I935&lt;&gt;"",'Application Form'!J935=""),"",IF(AND(F924="",'Application Form'!H935&lt;&gt;"",'Application Form'!I935&lt;&gt;""),IF('Application Form'!I935="SKSTD_BDL","SKSTD_BDL",IF('Application Form'!I935="MIP","MIP",IF('Application Form'!I935="MIP+PV","MIP",IF('Application Form'!I935="SEEKSIRE","SEEKSIRE",IF('Application Form'!I935="SEEKSIRE+PV","SEEKSIRE",IF('Application Form'!I935="GGP50K","GGP50K",IF('Application Form'!I935="GGP50K+PV","GGP50K",IF('Application Form'!I935="GGPHD (150K)","GGPHD (150K)",IF('Application Form'!I935="GGPHD+PV","GGPHD",IF('Application Form'!I935="PV","",IF('Application Form'!I935="POLL","",IF('Application Form'!I935="MSTN","MSTN",IF('Application Form'!I935="COAT","COAT",IF('Application Form'!I935="PI","PI",IF('Application Form'!I935="POLL_50K (add on)*","POLL_50K (add on)*",IF('Application Form'!I935="POLL_HD (add on)*","POLL_HD (add_on)*",IF('Application Form'!I935="MSTN_50K (add_on)*","MSTN_50K (add_on)*",IF('Application Form'!I935="MSTN_HD (add on)*","MSTN_HD (add on)*",IF('Application Form'!I935="STORE","STORE",IF('Application Form'!I935="HE","HE","ERROR")))))))))))))))))))),IF(AND(F924&lt;&gt;"",'Application Form'!I935&lt;&gt;"",'Application Form'!J935&lt;&gt;""),IF('Application Form'!J935="SKSTD_BDL","SKSTD_BDL",IF('Application Form'!J935="MIP","MIP",IF('Application Form'!J935="MIP+PV","MIP",IF('Application Form'!J935="SEEKSIRE","SEEKSIRE",IF('Application Form'!J935="SEEKSIRE+PV","SEEKSIRE",IF('Application Form'!J935="GGP50K","GGP50K",IF('Application Form'!J935="GGP50K+PV","GGP50K",IF('Application Form'!J935="GGPHD (150K)","GGPHD (150K)",IF('Application Form'!J935="GGPHD+PV","GGPHD",IF('Application Form'!J935="PV","",IF('Application Form'!J935="POLL","",IF('Application Form'!J935="MSTN","MSTN",IF('Application Form'!J935="COAT","COAT",IF('Application Form'!J935="PI","PI",IF('Application Form'!J935="POLL_50K (add on)*","POLL_50K (add on)*",IF('Application Form'!J935="POLL_HD (add on)*","POLL_HD (add_on)*",IF('Application Form'!J935="MSTN_50K (add_on)*","MSTN_50K (add_on)*",IF('Application Form'!J935="MSTN_HD (add on)*","MSTN_HD (add on)*",IF('Application Form'!J935="STORE","STORE",IF('Application Form'!J935="HE","HE","")))))))))))))))))))),"ERROR"))))))</f>
        <v/>
      </c>
      <c r="P924" t="str">
        <f>IF(AND(F924="",O924&lt;&gt;""),IF('Application Form'!J935="SKSTD_BDL","SKSTD_BDL",IF('Application Form'!J935="MIP","MIP",IF('Application Form'!J935="MIP+PV","MIP",IF('Application Form'!J935="SEEKSIRE","SEEKSIRE",IF('Application Form'!J935="SEEKSIRE+PV","SEEKSIRE",IF('Application Form'!J935="GGP50K","GGP50K",IF('Application Form'!J935="GGP50K+PV","GGP50K",IF('Application Form'!J935="GGPHD (150K)","GGPHD (150K)",IF('Application Form'!J935="GGPHD+PV","GGPHD",IF('Application Form'!J935="PV","",IF('Application Form'!J935="POLL","",IF('Application Form'!J935="MSTN","MSTN",IF('Application Form'!J935="COAT","COAT",IF('Application Form'!J935="PI","PI",IF('Application Form'!J935="POLL_50K (add on)*","POLL_50K (add on)*",IF('Application Form'!J935="POLL_HD (add on)*","POLL_HD (add_on)*",IF('Application Form'!J935="MSTN_50K (add_on)*","MSTN_50K (add_on)*",IF('Application Form'!J935="MSTN_HD (add on)*","MSTN_HD (add on)*",IF('Application Form'!J935="STORE","STORE",IF('Application Form'!J935="HE","HE","")))))))))))))))))))),"")</f>
        <v/>
      </c>
    </row>
    <row r="925" spans="1:16" x14ac:dyDescent="0.25">
      <c r="A925" s="72">
        <f>'Application Form'!E936</f>
        <v>0</v>
      </c>
      <c r="B925" t="str">
        <f>IF('Application Form'!C936="Hair","H",IF('Application Form'!C936="Done","D",IF('Application Form'!C936="Semen","S",IF('Application Form'!C936="TSU","T",""))))</f>
        <v/>
      </c>
      <c r="C925" t="str">
        <f t="shared" si="14"/>
        <v>NAA</v>
      </c>
      <c r="F925" t="str">
        <f>IF('Application Form'!H936="SKSTD_BDL","SKSTD_BDL",IF('Application Form'!H936="MIP","MIP",IF('Application Form'!H936="MIP+PV","MIP",IF('Application Form'!H936="SEEKSIRE","SEEKSIRE",IF('Application Form'!H936="SEEKSIRE+PV","SEEKSIRE",IF('Application Form'!H936="GGP50K","GGP50K",IF('Application Form'!H936="GGP50K+PV","GGP50K",IF('Application Form'!H936="GGPHD (150K)","GGPHD (150K)",IF('Application Form'!H936="GGPHD+PV","GGPHD",IF('Application Form'!H936="PV","",IF('Application Form'!H936="POLL","",IF('Application Form'!H936="MSTN","",IF('Application Form'!H936="COAT","",IF('Application Form'!H936="PI","",IF('Application Form'!H936="POLL_50K (add on)*","",IF('Application Form'!H936="POLL_HD (add on)*","",IF('Application Form'!H936="MSTN_50K (add_on)*","",IF('Application Form'!H936="MSTN_HD (add on)*","",IF('Application Form'!H936="STORE","STORE",IF('Application Form'!H936="HE","HE",""))))))))))))))))))))</f>
        <v/>
      </c>
      <c r="G925" t="str">
        <f>IF(OR(RIGHT('Application Form'!H936,2)="PV",RIGHT('Application Form'!I936,2)="PV",RIGHT('Application Form'!J936,2)="PV"),"Yes","")</f>
        <v/>
      </c>
      <c r="H925" s="81" t="str">
        <f>IF(ISBLANK(IF(F925="SKSTD_BDL",'Application Form'!M936,IF('Office Use Only - DONT TOUCH!!!'!G925="Yes",'Application Form'!M936,""))),"",IF(F925="SKSTD_BDL",'Application Form'!M936,IF('Office Use Only - DONT TOUCH!!!'!G925="Yes",'Application Form'!M936,"")))</f>
        <v/>
      </c>
      <c r="K925" t="str">
        <f>IF(ISBLANK(IF(F925="SKSTD_BDL",'Application Form'!O936,IF('Office Use Only - DONT TOUCH!!!'!G925="Yes",'Application Form'!O936,""))),"",IF(F925="SKSTD_BDL",'Application Form'!O936,IF('Office Use Only - DONT TOUCH!!!'!G925="Yes",'Application Form'!O936,"")))</f>
        <v/>
      </c>
      <c r="N925" t="str">
        <f>IF(AND(F925="",'Application Form'!H936=""),"",IF(AND(F925="",'Application Form'!H936&lt;&gt;""),'Application Form'!H936,IF(AND(F925&lt;&gt;"",'Application Form'!I936=""),"",IF(AND(F925&lt;&gt;"",'Application Form'!I936&lt;&gt;""),IF('Application Form'!I936="SKSTD_BDL","SKSTD_BDL",IF('Application Form'!I936="MIP","MIP",IF('Application Form'!I936="MIP+PV","MIP",IF('Application Form'!I936="SEEKSIRE","SEEKSIRE",IF('Application Form'!I936="SEEKSIRE+PV","SEEKSIRE",IF('Application Form'!I936="GGP50K","GGP50K",IF('Application Form'!I936="GGP50K+PV","GGP50K",IF('Application Form'!I936="GGPHD (150K)","GGPHD (150K)",IF('Application Form'!I936="GGPHD+PV","GGPHD",IF('Application Form'!I936="PV","",IF('Application Form'!I936="POLL","",IF('Application Form'!I936="MSTN","MSTN",IF('Application Form'!I936="COAT","COAT",IF('Application Form'!I936="PI","PI",IF('Application Form'!I936="POLL_50K (add on)*","POLL_50K (add on)*",IF('Application Form'!I936="POLL_HD (add on)*","POLL_HD (add_on)*",IF('Application Form'!I936="MSTN_50K (add_on)*","MSTN_50K (add_on)*",IF('Application Form'!I936="MSTN_HD (add on)*","MSTN_HD (add on)*",IF('Application Form'!I936="STORE","STORE",IF('Application Form'!I936="HE","HE","")))))))))))))))))))),"ERROR"))))</f>
        <v/>
      </c>
      <c r="O925" t="str">
        <f>IF(AND(F925="",'Application Form'!H936=""),"",IF(AND(F925="",'Application Form'!H936&lt;&gt;"",'Application Form'!I936=""),"",IF(AND(F925&lt;&gt;"",'Application Form'!I936=""),"",IF(AND(F925&lt;&gt;"",'Application Form'!I936&lt;&gt;"",'Application Form'!J936=""),"",IF(AND(F925="",'Application Form'!H936&lt;&gt;"",'Application Form'!I936&lt;&gt;""),IF('Application Form'!I936="SKSTD_BDL","SKSTD_BDL",IF('Application Form'!I936="MIP","MIP",IF('Application Form'!I936="MIP+PV","MIP",IF('Application Form'!I936="SEEKSIRE","SEEKSIRE",IF('Application Form'!I936="SEEKSIRE+PV","SEEKSIRE",IF('Application Form'!I936="GGP50K","GGP50K",IF('Application Form'!I936="GGP50K+PV","GGP50K",IF('Application Form'!I936="GGPHD (150K)","GGPHD (150K)",IF('Application Form'!I936="GGPHD+PV","GGPHD",IF('Application Form'!I936="PV","",IF('Application Form'!I936="POLL","",IF('Application Form'!I936="MSTN","MSTN",IF('Application Form'!I936="COAT","COAT",IF('Application Form'!I936="PI","PI",IF('Application Form'!I936="POLL_50K (add on)*","POLL_50K (add on)*",IF('Application Form'!I936="POLL_HD (add on)*","POLL_HD (add_on)*",IF('Application Form'!I936="MSTN_50K (add_on)*","MSTN_50K (add_on)*",IF('Application Form'!I936="MSTN_HD (add on)*","MSTN_HD (add on)*",IF('Application Form'!I936="STORE","STORE",IF('Application Form'!I936="HE","HE","ERROR")))))))))))))))))))),IF(AND(F925&lt;&gt;"",'Application Form'!I936&lt;&gt;"",'Application Form'!J936&lt;&gt;""),IF('Application Form'!J936="SKSTD_BDL","SKSTD_BDL",IF('Application Form'!J936="MIP","MIP",IF('Application Form'!J936="MIP+PV","MIP",IF('Application Form'!J936="SEEKSIRE","SEEKSIRE",IF('Application Form'!J936="SEEKSIRE+PV","SEEKSIRE",IF('Application Form'!J936="GGP50K","GGP50K",IF('Application Form'!J936="GGP50K+PV","GGP50K",IF('Application Form'!J936="GGPHD (150K)","GGPHD (150K)",IF('Application Form'!J936="GGPHD+PV","GGPHD",IF('Application Form'!J936="PV","",IF('Application Form'!J936="POLL","",IF('Application Form'!J936="MSTN","MSTN",IF('Application Form'!J936="COAT","COAT",IF('Application Form'!J936="PI","PI",IF('Application Form'!J936="POLL_50K (add on)*","POLL_50K (add on)*",IF('Application Form'!J936="POLL_HD (add on)*","POLL_HD (add_on)*",IF('Application Form'!J936="MSTN_50K (add_on)*","MSTN_50K (add_on)*",IF('Application Form'!J936="MSTN_HD (add on)*","MSTN_HD (add on)*",IF('Application Form'!J936="STORE","STORE",IF('Application Form'!J936="HE","HE","")))))))))))))))))))),"ERROR"))))))</f>
        <v/>
      </c>
      <c r="P925" t="str">
        <f>IF(AND(F925="",O925&lt;&gt;""),IF('Application Form'!J936="SKSTD_BDL","SKSTD_BDL",IF('Application Form'!J936="MIP","MIP",IF('Application Form'!J936="MIP+PV","MIP",IF('Application Form'!J936="SEEKSIRE","SEEKSIRE",IF('Application Form'!J936="SEEKSIRE+PV","SEEKSIRE",IF('Application Form'!J936="GGP50K","GGP50K",IF('Application Form'!J936="GGP50K+PV","GGP50K",IF('Application Form'!J936="GGPHD (150K)","GGPHD (150K)",IF('Application Form'!J936="GGPHD+PV","GGPHD",IF('Application Form'!J936="PV","",IF('Application Form'!J936="POLL","",IF('Application Form'!J936="MSTN","MSTN",IF('Application Form'!J936="COAT","COAT",IF('Application Form'!J936="PI","PI",IF('Application Form'!J936="POLL_50K (add on)*","POLL_50K (add on)*",IF('Application Form'!J936="POLL_HD (add on)*","POLL_HD (add_on)*",IF('Application Form'!J936="MSTN_50K (add_on)*","MSTN_50K (add_on)*",IF('Application Form'!J936="MSTN_HD (add on)*","MSTN_HD (add on)*",IF('Application Form'!J936="STORE","STORE",IF('Application Form'!J936="HE","HE","")))))))))))))))))))),"")</f>
        <v/>
      </c>
    </row>
    <row r="926" spans="1:16" x14ac:dyDescent="0.25">
      <c r="A926" s="72">
        <f>'Application Form'!E937</f>
        <v>0</v>
      </c>
      <c r="B926" t="str">
        <f>IF('Application Form'!C937="Hair","H",IF('Application Form'!C937="Done","D",IF('Application Form'!C937="Semen","S",IF('Application Form'!C937="TSU","T",""))))</f>
        <v/>
      </c>
      <c r="C926" t="str">
        <f t="shared" si="14"/>
        <v>NAA</v>
      </c>
      <c r="F926" t="str">
        <f>IF('Application Form'!H937="SKSTD_BDL","SKSTD_BDL",IF('Application Form'!H937="MIP","MIP",IF('Application Form'!H937="MIP+PV","MIP",IF('Application Form'!H937="SEEKSIRE","SEEKSIRE",IF('Application Form'!H937="SEEKSIRE+PV","SEEKSIRE",IF('Application Form'!H937="GGP50K","GGP50K",IF('Application Form'!H937="GGP50K+PV","GGP50K",IF('Application Form'!H937="GGPHD (150K)","GGPHD (150K)",IF('Application Form'!H937="GGPHD+PV","GGPHD",IF('Application Form'!H937="PV","",IF('Application Form'!H937="POLL","",IF('Application Form'!H937="MSTN","",IF('Application Form'!H937="COAT","",IF('Application Form'!H937="PI","",IF('Application Form'!H937="POLL_50K (add on)*","",IF('Application Form'!H937="POLL_HD (add on)*","",IF('Application Form'!H937="MSTN_50K (add_on)*","",IF('Application Form'!H937="MSTN_HD (add on)*","",IF('Application Form'!H937="STORE","STORE",IF('Application Form'!H937="HE","HE",""))))))))))))))))))))</f>
        <v/>
      </c>
      <c r="G926" t="str">
        <f>IF(OR(RIGHT('Application Form'!H937,2)="PV",RIGHT('Application Form'!I937,2)="PV",RIGHT('Application Form'!J937,2)="PV"),"Yes","")</f>
        <v/>
      </c>
      <c r="H926" s="81" t="str">
        <f>IF(ISBLANK(IF(F926="SKSTD_BDL",'Application Form'!M937,IF('Office Use Only - DONT TOUCH!!!'!G926="Yes",'Application Form'!M937,""))),"",IF(F926="SKSTD_BDL",'Application Form'!M937,IF('Office Use Only - DONT TOUCH!!!'!G926="Yes",'Application Form'!M937,"")))</f>
        <v/>
      </c>
      <c r="K926" t="str">
        <f>IF(ISBLANK(IF(F926="SKSTD_BDL",'Application Form'!O937,IF('Office Use Only - DONT TOUCH!!!'!G926="Yes",'Application Form'!O937,""))),"",IF(F926="SKSTD_BDL",'Application Form'!O937,IF('Office Use Only - DONT TOUCH!!!'!G926="Yes",'Application Form'!O937,"")))</f>
        <v/>
      </c>
      <c r="N926" t="str">
        <f>IF(AND(F926="",'Application Form'!H937=""),"",IF(AND(F926="",'Application Form'!H937&lt;&gt;""),'Application Form'!H937,IF(AND(F926&lt;&gt;"",'Application Form'!I937=""),"",IF(AND(F926&lt;&gt;"",'Application Form'!I937&lt;&gt;""),IF('Application Form'!I937="SKSTD_BDL","SKSTD_BDL",IF('Application Form'!I937="MIP","MIP",IF('Application Form'!I937="MIP+PV","MIP",IF('Application Form'!I937="SEEKSIRE","SEEKSIRE",IF('Application Form'!I937="SEEKSIRE+PV","SEEKSIRE",IF('Application Form'!I937="GGP50K","GGP50K",IF('Application Form'!I937="GGP50K+PV","GGP50K",IF('Application Form'!I937="GGPHD (150K)","GGPHD (150K)",IF('Application Form'!I937="GGPHD+PV","GGPHD",IF('Application Form'!I937="PV","",IF('Application Form'!I937="POLL","",IF('Application Form'!I937="MSTN","MSTN",IF('Application Form'!I937="COAT","COAT",IF('Application Form'!I937="PI","PI",IF('Application Form'!I937="POLL_50K (add on)*","POLL_50K (add on)*",IF('Application Form'!I937="POLL_HD (add on)*","POLL_HD (add_on)*",IF('Application Form'!I937="MSTN_50K (add_on)*","MSTN_50K (add_on)*",IF('Application Form'!I937="MSTN_HD (add on)*","MSTN_HD (add on)*",IF('Application Form'!I937="STORE","STORE",IF('Application Form'!I937="HE","HE","")))))))))))))))))))),"ERROR"))))</f>
        <v/>
      </c>
      <c r="O926" t="str">
        <f>IF(AND(F926="",'Application Form'!H937=""),"",IF(AND(F926="",'Application Form'!H937&lt;&gt;"",'Application Form'!I937=""),"",IF(AND(F926&lt;&gt;"",'Application Form'!I937=""),"",IF(AND(F926&lt;&gt;"",'Application Form'!I937&lt;&gt;"",'Application Form'!J937=""),"",IF(AND(F926="",'Application Form'!H937&lt;&gt;"",'Application Form'!I937&lt;&gt;""),IF('Application Form'!I937="SKSTD_BDL","SKSTD_BDL",IF('Application Form'!I937="MIP","MIP",IF('Application Form'!I937="MIP+PV","MIP",IF('Application Form'!I937="SEEKSIRE","SEEKSIRE",IF('Application Form'!I937="SEEKSIRE+PV","SEEKSIRE",IF('Application Form'!I937="GGP50K","GGP50K",IF('Application Form'!I937="GGP50K+PV","GGP50K",IF('Application Form'!I937="GGPHD (150K)","GGPHD (150K)",IF('Application Form'!I937="GGPHD+PV","GGPHD",IF('Application Form'!I937="PV","",IF('Application Form'!I937="POLL","",IF('Application Form'!I937="MSTN","MSTN",IF('Application Form'!I937="COAT","COAT",IF('Application Form'!I937="PI","PI",IF('Application Form'!I937="POLL_50K (add on)*","POLL_50K (add on)*",IF('Application Form'!I937="POLL_HD (add on)*","POLL_HD (add_on)*",IF('Application Form'!I937="MSTN_50K (add_on)*","MSTN_50K (add_on)*",IF('Application Form'!I937="MSTN_HD (add on)*","MSTN_HD (add on)*",IF('Application Form'!I937="STORE","STORE",IF('Application Form'!I937="HE","HE","ERROR")))))))))))))))))))),IF(AND(F926&lt;&gt;"",'Application Form'!I937&lt;&gt;"",'Application Form'!J937&lt;&gt;""),IF('Application Form'!J937="SKSTD_BDL","SKSTD_BDL",IF('Application Form'!J937="MIP","MIP",IF('Application Form'!J937="MIP+PV","MIP",IF('Application Form'!J937="SEEKSIRE","SEEKSIRE",IF('Application Form'!J937="SEEKSIRE+PV","SEEKSIRE",IF('Application Form'!J937="GGP50K","GGP50K",IF('Application Form'!J937="GGP50K+PV","GGP50K",IF('Application Form'!J937="GGPHD (150K)","GGPHD (150K)",IF('Application Form'!J937="GGPHD+PV","GGPHD",IF('Application Form'!J937="PV","",IF('Application Form'!J937="POLL","",IF('Application Form'!J937="MSTN","MSTN",IF('Application Form'!J937="COAT","COAT",IF('Application Form'!J937="PI","PI",IF('Application Form'!J937="POLL_50K (add on)*","POLL_50K (add on)*",IF('Application Form'!J937="POLL_HD (add on)*","POLL_HD (add_on)*",IF('Application Form'!J937="MSTN_50K (add_on)*","MSTN_50K (add_on)*",IF('Application Form'!J937="MSTN_HD (add on)*","MSTN_HD (add on)*",IF('Application Form'!J937="STORE","STORE",IF('Application Form'!J937="HE","HE","")))))))))))))))))))),"ERROR"))))))</f>
        <v/>
      </c>
      <c r="P926" t="str">
        <f>IF(AND(F926="",O926&lt;&gt;""),IF('Application Form'!J937="SKSTD_BDL","SKSTD_BDL",IF('Application Form'!J937="MIP","MIP",IF('Application Form'!J937="MIP+PV","MIP",IF('Application Form'!J937="SEEKSIRE","SEEKSIRE",IF('Application Form'!J937="SEEKSIRE+PV","SEEKSIRE",IF('Application Form'!J937="GGP50K","GGP50K",IF('Application Form'!J937="GGP50K+PV","GGP50K",IF('Application Form'!J937="GGPHD (150K)","GGPHD (150K)",IF('Application Form'!J937="GGPHD+PV","GGPHD",IF('Application Form'!J937="PV","",IF('Application Form'!J937="POLL","",IF('Application Form'!J937="MSTN","MSTN",IF('Application Form'!J937="COAT","COAT",IF('Application Form'!J937="PI","PI",IF('Application Form'!J937="POLL_50K (add on)*","POLL_50K (add on)*",IF('Application Form'!J937="POLL_HD (add on)*","POLL_HD (add_on)*",IF('Application Form'!J937="MSTN_50K (add_on)*","MSTN_50K (add_on)*",IF('Application Form'!J937="MSTN_HD (add on)*","MSTN_HD (add on)*",IF('Application Form'!J937="STORE","STORE",IF('Application Form'!J937="HE","HE","")))))))))))))))))))),"")</f>
        <v/>
      </c>
    </row>
    <row r="927" spans="1:16" x14ac:dyDescent="0.25">
      <c r="A927" s="72">
        <f>'Application Form'!E938</f>
        <v>0</v>
      </c>
      <c r="B927" t="str">
        <f>IF('Application Form'!C938="Hair","H",IF('Application Form'!C938="Done","D",IF('Application Form'!C938="Semen","S",IF('Application Form'!C938="TSU","T",""))))</f>
        <v/>
      </c>
      <c r="C927" t="str">
        <f t="shared" si="14"/>
        <v>NAA</v>
      </c>
      <c r="F927" t="str">
        <f>IF('Application Form'!H938="SKSTD_BDL","SKSTD_BDL",IF('Application Form'!H938="MIP","MIP",IF('Application Form'!H938="MIP+PV","MIP",IF('Application Form'!H938="SEEKSIRE","SEEKSIRE",IF('Application Form'!H938="SEEKSIRE+PV","SEEKSIRE",IF('Application Form'!H938="GGP50K","GGP50K",IF('Application Form'!H938="GGP50K+PV","GGP50K",IF('Application Form'!H938="GGPHD (150K)","GGPHD (150K)",IF('Application Form'!H938="GGPHD+PV","GGPHD",IF('Application Form'!H938="PV","",IF('Application Form'!H938="POLL","",IF('Application Form'!H938="MSTN","",IF('Application Form'!H938="COAT","",IF('Application Form'!H938="PI","",IF('Application Form'!H938="POLL_50K (add on)*","",IF('Application Form'!H938="POLL_HD (add on)*","",IF('Application Form'!H938="MSTN_50K (add_on)*","",IF('Application Form'!H938="MSTN_HD (add on)*","",IF('Application Form'!H938="STORE","STORE",IF('Application Form'!H938="HE","HE",""))))))))))))))))))))</f>
        <v/>
      </c>
      <c r="G927" t="str">
        <f>IF(OR(RIGHT('Application Form'!H938,2)="PV",RIGHT('Application Form'!I938,2)="PV",RIGHT('Application Form'!J938,2)="PV"),"Yes","")</f>
        <v/>
      </c>
      <c r="H927" s="81" t="str">
        <f>IF(ISBLANK(IF(F927="SKSTD_BDL",'Application Form'!M938,IF('Office Use Only - DONT TOUCH!!!'!G927="Yes",'Application Form'!M938,""))),"",IF(F927="SKSTD_BDL",'Application Form'!M938,IF('Office Use Only - DONT TOUCH!!!'!G927="Yes",'Application Form'!M938,"")))</f>
        <v/>
      </c>
      <c r="K927" t="str">
        <f>IF(ISBLANK(IF(F927="SKSTD_BDL",'Application Form'!O938,IF('Office Use Only - DONT TOUCH!!!'!G927="Yes",'Application Form'!O938,""))),"",IF(F927="SKSTD_BDL",'Application Form'!O938,IF('Office Use Only - DONT TOUCH!!!'!G927="Yes",'Application Form'!O938,"")))</f>
        <v/>
      </c>
      <c r="N927" t="str">
        <f>IF(AND(F927="",'Application Form'!H938=""),"",IF(AND(F927="",'Application Form'!H938&lt;&gt;""),'Application Form'!H938,IF(AND(F927&lt;&gt;"",'Application Form'!I938=""),"",IF(AND(F927&lt;&gt;"",'Application Form'!I938&lt;&gt;""),IF('Application Form'!I938="SKSTD_BDL","SKSTD_BDL",IF('Application Form'!I938="MIP","MIP",IF('Application Form'!I938="MIP+PV","MIP",IF('Application Form'!I938="SEEKSIRE","SEEKSIRE",IF('Application Form'!I938="SEEKSIRE+PV","SEEKSIRE",IF('Application Form'!I938="GGP50K","GGP50K",IF('Application Form'!I938="GGP50K+PV","GGP50K",IF('Application Form'!I938="GGPHD (150K)","GGPHD (150K)",IF('Application Form'!I938="GGPHD+PV","GGPHD",IF('Application Form'!I938="PV","",IF('Application Form'!I938="POLL","",IF('Application Form'!I938="MSTN","MSTN",IF('Application Form'!I938="COAT","COAT",IF('Application Form'!I938="PI","PI",IF('Application Form'!I938="POLL_50K (add on)*","POLL_50K (add on)*",IF('Application Form'!I938="POLL_HD (add on)*","POLL_HD (add_on)*",IF('Application Form'!I938="MSTN_50K (add_on)*","MSTN_50K (add_on)*",IF('Application Form'!I938="MSTN_HD (add on)*","MSTN_HD (add on)*",IF('Application Form'!I938="STORE","STORE",IF('Application Form'!I938="HE","HE","")))))))))))))))))))),"ERROR"))))</f>
        <v/>
      </c>
      <c r="O927" t="str">
        <f>IF(AND(F927="",'Application Form'!H938=""),"",IF(AND(F927="",'Application Form'!H938&lt;&gt;"",'Application Form'!I938=""),"",IF(AND(F927&lt;&gt;"",'Application Form'!I938=""),"",IF(AND(F927&lt;&gt;"",'Application Form'!I938&lt;&gt;"",'Application Form'!J938=""),"",IF(AND(F927="",'Application Form'!H938&lt;&gt;"",'Application Form'!I938&lt;&gt;""),IF('Application Form'!I938="SKSTD_BDL","SKSTD_BDL",IF('Application Form'!I938="MIP","MIP",IF('Application Form'!I938="MIP+PV","MIP",IF('Application Form'!I938="SEEKSIRE","SEEKSIRE",IF('Application Form'!I938="SEEKSIRE+PV","SEEKSIRE",IF('Application Form'!I938="GGP50K","GGP50K",IF('Application Form'!I938="GGP50K+PV","GGP50K",IF('Application Form'!I938="GGPHD (150K)","GGPHD (150K)",IF('Application Form'!I938="GGPHD+PV","GGPHD",IF('Application Form'!I938="PV","",IF('Application Form'!I938="POLL","",IF('Application Form'!I938="MSTN","MSTN",IF('Application Form'!I938="COAT","COAT",IF('Application Form'!I938="PI","PI",IF('Application Form'!I938="POLL_50K (add on)*","POLL_50K (add on)*",IF('Application Form'!I938="POLL_HD (add on)*","POLL_HD (add_on)*",IF('Application Form'!I938="MSTN_50K (add_on)*","MSTN_50K (add_on)*",IF('Application Form'!I938="MSTN_HD (add on)*","MSTN_HD (add on)*",IF('Application Form'!I938="STORE","STORE",IF('Application Form'!I938="HE","HE","ERROR")))))))))))))))))))),IF(AND(F927&lt;&gt;"",'Application Form'!I938&lt;&gt;"",'Application Form'!J938&lt;&gt;""),IF('Application Form'!J938="SKSTD_BDL","SKSTD_BDL",IF('Application Form'!J938="MIP","MIP",IF('Application Form'!J938="MIP+PV","MIP",IF('Application Form'!J938="SEEKSIRE","SEEKSIRE",IF('Application Form'!J938="SEEKSIRE+PV","SEEKSIRE",IF('Application Form'!J938="GGP50K","GGP50K",IF('Application Form'!J938="GGP50K+PV","GGP50K",IF('Application Form'!J938="GGPHD (150K)","GGPHD (150K)",IF('Application Form'!J938="GGPHD+PV","GGPHD",IF('Application Form'!J938="PV","",IF('Application Form'!J938="POLL","",IF('Application Form'!J938="MSTN","MSTN",IF('Application Form'!J938="COAT","COAT",IF('Application Form'!J938="PI","PI",IF('Application Form'!J938="POLL_50K (add on)*","POLL_50K (add on)*",IF('Application Form'!J938="POLL_HD (add on)*","POLL_HD (add_on)*",IF('Application Form'!J938="MSTN_50K (add_on)*","MSTN_50K (add_on)*",IF('Application Form'!J938="MSTN_HD (add on)*","MSTN_HD (add on)*",IF('Application Form'!J938="STORE","STORE",IF('Application Form'!J938="HE","HE","")))))))))))))))))))),"ERROR"))))))</f>
        <v/>
      </c>
      <c r="P927" t="str">
        <f>IF(AND(F927="",O927&lt;&gt;""),IF('Application Form'!J938="SKSTD_BDL","SKSTD_BDL",IF('Application Form'!J938="MIP","MIP",IF('Application Form'!J938="MIP+PV","MIP",IF('Application Form'!J938="SEEKSIRE","SEEKSIRE",IF('Application Form'!J938="SEEKSIRE+PV","SEEKSIRE",IF('Application Form'!J938="GGP50K","GGP50K",IF('Application Form'!J938="GGP50K+PV","GGP50K",IF('Application Form'!J938="GGPHD (150K)","GGPHD (150K)",IF('Application Form'!J938="GGPHD+PV","GGPHD",IF('Application Form'!J938="PV","",IF('Application Form'!J938="POLL","",IF('Application Form'!J938="MSTN","MSTN",IF('Application Form'!J938="COAT","COAT",IF('Application Form'!J938="PI","PI",IF('Application Form'!J938="POLL_50K (add on)*","POLL_50K (add on)*",IF('Application Form'!J938="POLL_HD (add on)*","POLL_HD (add_on)*",IF('Application Form'!J938="MSTN_50K (add_on)*","MSTN_50K (add_on)*",IF('Application Form'!J938="MSTN_HD (add on)*","MSTN_HD (add on)*",IF('Application Form'!J938="STORE","STORE",IF('Application Form'!J938="HE","HE","")))))))))))))))))))),"")</f>
        <v/>
      </c>
    </row>
    <row r="928" spans="1:16" x14ac:dyDescent="0.25">
      <c r="A928" s="72">
        <f>'Application Form'!E939</f>
        <v>0</v>
      </c>
      <c r="B928" t="str">
        <f>IF('Application Form'!C939="Hair","H",IF('Application Form'!C939="Done","D",IF('Application Form'!C939="Semen","S",IF('Application Form'!C939="TSU","T",""))))</f>
        <v/>
      </c>
      <c r="C928" t="str">
        <f t="shared" si="14"/>
        <v>NAA</v>
      </c>
      <c r="F928" t="str">
        <f>IF('Application Form'!H939="SKSTD_BDL","SKSTD_BDL",IF('Application Form'!H939="MIP","MIP",IF('Application Form'!H939="MIP+PV","MIP",IF('Application Form'!H939="SEEKSIRE","SEEKSIRE",IF('Application Form'!H939="SEEKSIRE+PV","SEEKSIRE",IF('Application Form'!H939="GGP50K","GGP50K",IF('Application Form'!H939="GGP50K+PV","GGP50K",IF('Application Form'!H939="GGPHD (150K)","GGPHD (150K)",IF('Application Form'!H939="GGPHD+PV","GGPHD",IF('Application Form'!H939="PV","",IF('Application Form'!H939="POLL","",IF('Application Form'!H939="MSTN","",IF('Application Form'!H939="COAT","",IF('Application Form'!H939="PI","",IF('Application Form'!H939="POLL_50K (add on)*","",IF('Application Form'!H939="POLL_HD (add on)*","",IF('Application Form'!H939="MSTN_50K (add_on)*","",IF('Application Form'!H939="MSTN_HD (add on)*","",IF('Application Form'!H939="STORE","STORE",IF('Application Form'!H939="HE","HE",""))))))))))))))))))))</f>
        <v/>
      </c>
      <c r="G928" t="str">
        <f>IF(OR(RIGHT('Application Form'!H939,2)="PV",RIGHT('Application Form'!I939,2)="PV",RIGHT('Application Form'!J939,2)="PV"),"Yes","")</f>
        <v/>
      </c>
      <c r="H928" s="81" t="str">
        <f>IF(ISBLANK(IF(F928="SKSTD_BDL",'Application Form'!M939,IF('Office Use Only - DONT TOUCH!!!'!G928="Yes",'Application Form'!M939,""))),"",IF(F928="SKSTD_BDL",'Application Form'!M939,IF('Office Use Only - DONT TOUCH!!!'!G928="Yes",'Application Form'!M939,"")))</f>
        <v/>
      </c>
      <c r="K928" t="str">
        <f>IF(ISBLANK(IF(F928="SKSTD_BDL",'Application Form'!O939,IF('Office Use Only - DONT TOUCH!!!'!G928="Yes",'Application Form'!O939,""))),"",IF(F928="SKSTD_BDL",'Application Form'!O939,IF('Office Use Only - DONT TOUCH!!!'!G928="Yes",'Application Form'!O939,"")))</f>
        <v/>
      </c>
      <c r="N928" t="str">
        <f>IF(AND(F928="",'Application Form'!H939=""),"",IF(AND(F928="",'Application Form'!H939&lt;&gt;""),'Application Form'!H939,IF(AND(F928&lt;&gt;"",'Application Form'!I939=""),"",IF(AND(F928&lt;&gt;"",'Application Form'!I939&lt;&gt;""),IF('Application Form'!I939="SKSTD_BDL","SKSTD_BDL",IF('Application Form'!I939="MIP","MIP",IF('Application Form'!I939="MIP+PV","MIP",IF('Application Form'!I939="SEEKSIRE","SEEKSIRE",IF('Application Form'!I939="SEEKSIRE+PV","SEEKSIRE",IF('Application Form'!I939="GGP50K","GGP50K",IF('Application Form'!I939="GGP50K+PV","GGP50K",IF('Application Form'!I939="GGPHD (150K)","GGPHD (150K)",IF('Application Form'!I939="GGPHD+PV","GGPHD",IF('Application Form'!I939="PV","",IF('Application Form'!I939="POLL","",IF('Application Form'!I939="MSTN","MSTN",IF('Application Form'!I939="COAT","COAT",IF('Application Form'!I939="PI","PI",IF('Application Form'!I939="POLL_50K (add on)*","POLL_50K (add on)*",IF('Application Form'!I939="POLL_HD (add on)*","POLL_HD (add_on)*",IF('Application Form'!I939="MSTN_50K (add_on)*","MSTN_50K (add_on)*",IF('Application Form'!I939="MSTN_HD (add on)*","MSTN_HD (add on)*",IF('Application Form'!I939="STORE","STORE",IF('Application Form'!I939="HE","HE","")))))))))))))))))))),"ERROR"))))</f>
        <v/>
      </c>
      <c r="O928" t="str">
        <f>IF(AND(F928="",'Application Form'!H939=""),"",IF(AND(F928="",'Application Form'!H939&lt;&gt;"",'Application Form'!I939=""),"",IF(AND(F928&lt;&gt;"",'Application Form'!I939=""),"",IF(AND(F928&lt;&gt;"",'Application Form'!I939&lt;&gt;"",'Application Form'!J939=""),"",IF(AND(F928="",'Application Form'!H939&lt;&gt;"",'Application Form'!I939&lt;&gt;""),IF('Application Form'!I939="SKSTD_BDL","SKSTD_BDL",IF('Application Form'!I939="MIP","MIP",IF('Application Form'!I939="MIP+PV","MIP",IF('Application Form'!I939="SEEKSIRE","SEEKSIRE",IF('Application Form'!I939="SEEKSIRE+PV","SEEKSIRE",IF('Application Form'!I939="GGP50K","GGP50K",IF('Application Form'!I939="GGP50K+PV","GGP50K",IF('Application Form'!I939="GGPHD (150K)","GGPHD (150K)",IF('Application Form'!I939="GGPHD+PV","GGPHD",IF('Application Form'!I939="PV","",IF('Application Form'!I939="POLL","",IF('Application Form'!I939="MSTN","MSTN",IF('Application Form'!I939="COAT","COAT",IF('Application Form'!I939="PI","PI",IF('Application Form'!I939="POLL_50K (add on)*","POLL_50K (add on)*",IF('Application Form'!I939="POLL_HD (add on)*","POLL_HD (add_on)*",IF('Application Form'!I939="MSTN_50K (add_on)*","MSTN_50K (add_on)*",IF('Application Form'!I939="MSTN_HD (add on)*","MSTN_HD (add on)*",IF('Application Form'!I939="STORE","STORE",IF('Application Form'!I939="HE","HE","ERROR")))))))))))))))))))),IF(AND(F928&lt;&gt;"",'Application Form'!I939&lt;&gt;"",'Application Form'!J939&lt;&gt;""),IF('Application Form'!J939="SKSTD_BDL","SKSTD_BDL",IF('Application Form'!J939="MIP","MIP",IF('Application Form'!J939="MIP+PV","MIP",IF('Application Form'!J939="SEEKSIRE","SEEKSIRE",IF('Application Form'!J939="SEEKSIRE+PV","SEEKSIRE",IF('Application Form'!J939="GGP50K","GGP50K",IF('Application Form'!J939="GGP50K+PV","GGP50K",IF('Application Form'!J939="GGPHD (150K)","GGPHD (150K)",IF('Application Form'!J939="GGPHD+PV","GGPHD",IF('Application Form'!J939="PV","",IF('Application Form'!J939="POLL","",IF('Application Form'!J939="MSTN","MSTN",IF('Application Form'!J939="COAT","COAT",IF('Application Form'!J939="PI","PI",IF('Application Form'!J939="POLL_50K (add on)*","POLL_50K (add on)*",IF('Application Form'!J939="POLL_HD (add on)*","POLL_HD (add_on)*",IF('Application Form'!J939="MSTN_50K (add_on)*","MSTN_50K (add_on)*",IF('Application Form'!J939="MSTN_HD (add on)*","MSTN_HD (add on)*",IF('Application Form'!J939="STORE","STORE",IF('Application Form'!J939="HE","HE","")))))))))))))))))))),"ERROR"))))))</f>
        <v/>
      </c>
      <c r="P928" t="str">
        <f>IF(AND(F928="",O928&lt;&gt;""),IF('Application Form'!J939="SKSTD_BDL","SKSTD_BDL",IF('Application Form'!J939="MIP","MIP",IF('Application Form'!J939="MIP+PV","MIP",IF('Application Form'!J939="SEEKSIRE","SEEKSIRE",IF('Application Form'!J939="SEEKSIRE+PV","SEEKSIRE",IF('Application Form'!J939="GGP50K","GGP50K",IF('Application Form'!J939="GGP50K+PV","GGP50K",IF('Application Form'!J939="GGPHD (150K)","GGPHD (150K)",IF('Application Form'!J939="GGPHD+PV","GGPHD",IF('Application Form'!J939="PV","",IF('Application Form'!J939="POLL","",IF('Application Form'!J939="MSTN","MSTN",IF('Application Form'!J939="COAT","COAT",IF('Application Form'!J939="PI","PI",IF('Application Form'!J939="POLL_50K (add on)*","POLL_50K (add on)*",IF('Application Form'!J939="POLL_HD (add on)*","POLL_HD (add_on)*",IF('Application Form'!J939="MSTN_50K (add_on)*","MSTN_50K (add_on)*",IF('Application Form'!J939="MSTN_HD (add on)*","MSTN_HD (add on)*",IF('Application Form'!J939="STORE","STORE",IF('Application Form'!J939="HE","HE","")))))))))))))))))))),"")</f>
        <v/>
      </c>
    </row>
    <row r="929" spans="1:16" x14ac:dyDescent="0.25">
      <c r="A929" s="72">
        <f>'Application Form'!E940</f>
        <v>0</v>
      </c>
      <c r="B929" t="str">
        <f>IF('Application Form'!C940="Hair","H",IF('Application Form'!C940="Done","D",IF('Application Form'!C940="Semen","S",IF('Application Form'!C940="TSU","T",""))))</f>
        <v/>
      </c>
      <c r="C929" t="str">
        <f t="shared" si="14"/>
        <v>NAA</v>
      </c>
      <c r="F929" t="str">
        <f>IF('Application Form'!H940="SKSTD_BDL","SKSTD_BDL",IF('Application Form'!H940="MIP","MIP",IF('Application Form'!H940="MIP+PV","MIP",IF('Application Form'!H940="SEEKSIRE","SEEKSIRE",IF('Application Form'!H940="SEEKSIRE+PV","SEEKSIRE",IF('Application Form'!H940="GGP50K","GGP50K",IF('Application Form'!H940="GGP50K+PV","GGP50K",IF('Application Form'!H940="GGPHD (150K)","GGPHD (150K)",IF('Application Form'!H940="GGPHD+PV","GGPHD",IF('Application Form'!H940="PV","",IF('Application Form'!H940="POLL","",IF('Application Form'!H940="MSTN","",IF('Application Form'!H940="COAT","",IF('Application Form'!H940="PI","",IF('Application Form'!H940="POLL_50K (add on)*","",IF('Application Form'!H940="POLL_HD (add on)*","",IF('Application Form'!H940="MSTN_50K (add_on)*","",IF('Application Form'!H940="MSTN_HD (add on)*","",IF('Application Form'!H940="STORE","STORE",IF('Application Form'!H940="HE","HE",""))))))))))))))))))))</f>
        <v/>
      </c>
      <c r="G929" t="str">
        <f>IF(OR(RIGHT('Application Form'!H940,2)="PV",RIGHT('Application Form'!I940,2)="PV",RIGHT('Application Form'!J940,2)="PV"),"Yes","")</f>
        <v/>
      </c>
      <c r="H929" s="81" t="str">
        <f>IF(ISBLANK(IF(F929="SKSTD_BDL",'Application Form'!M940,IF('Office Use Only - DONT TOUCH!!!'!G929="Yes",'Application Form'!M940,""))),"",IF(F929="SKSTD_BDL",'Application Form'!M940,IF('Office Use Only - DONT TOUCH!!!'!G929="Yes",'Application Form'!M940,"")))</f>
        <v/>
      </c>
      <c r="K929" t="str">
        <f>IF(ISBLANK(IF(F929="SKSTD_BDL",'Application Form'!O940,IF('Office Use Only - DONT TOUCH!!!'!G929="Yes",'Application Form'!O940,""))),"",IF(F929="SKSTD_BDL",'Application Form'!O940,IF('Office Use Only - DONT TOUCH!!!'!G929="Yes",'Application Form'!O940,"")))</f>
        <v/>
      </c>
      <c r="N929" t="str">
        <f>IF(AND(F929="",'Application Form'!H940=""),"",IF(AND(F929="",'Application Form'!H940&lt;&gt;""),'Application Form'!H940,IF(AND(F929&lt;&gt;"",'Application Form'!I940=""),"",IF(AND(F929&lt;&gt;"",'Application Form'!I940&lt;&gt;""),IF('Application Form'!I940="SKSTD_BDL","SKSTD_BDL",IF('Application Form'!I940="MIP","MIP",IF('Application Form'!I940="MIP+PV","MIP",IF('Application Form'!I940="SEEKSIRE","SEEKSIRE",IF('Application Form'!I940="SEEKSIRE+PV","SEEKSIRE",IF('Application Form'!I940="GGP50K","GGP50K",IF('Application Form'!I940="GGP50K+PV","GGP50K",IF('Application Form'!I940="GGPHD (150K)","GGPHD (150K)",IF('Application Form'!I940="GGPHD+PV","GGPHD",IF('Application Form'!I940="PV","",IF('Application Form'!I940="POLL","",IF('Application Form'!I940="MSTN","MSTN",IF('Application Form'!I940="COAT","COAT",IF('Application Form'!I940="PI","PI",IF('Application Form'!I940="POLL_50K (add on)*","POLL_50K (add on)*",IF('Application Form'!I940="POLL_HD (add on)*","POLL_HD (add_on)*",IF('Application Form'!I940="MSTN_50K (add_on)*","MSTN_50K (add_on)*",IF('Application Form'!I940="MSTN_HD (add on)*","MSTN_HD (add on)*",IF('Application Form'!I940="STORE","STORE",IF('Application Form'!I940="HE","HE","")))))))))))))))))))),"ERROR"))))</f>
        <v/>
      </c>
      <c r="O929" t="str">
        <f>IF(AND(F929="",'Application Form'!H940=""),"",IF(AND(F929="",'Application Form'!H940&lt;&gt;"",'Application Form'!I940=""),"",IF(AND(F929&lt;&gt;"",'Application Form'!I940=""),"",IF(AND(F929&lt;&gt;"",'Application Form'!I940&lt;&gt;"",'Application Form'!J940=""),"",IF(AND(F929="",'Application Form'!H940&lt;&gt;"",'Application Form'!I940&lt;&gt;""),IF('Application Form'!I940="SKSTD_BDL","SKSTD_BDL",IF('Application Form'!I940="MIP","MIP",IF('Application Form'!I940="MIP+PV","MIP",IF('Application Form'!I940="SEEKSIRE","SEEKSIRE",IF('Application Form'!I940="SEEKSIRE+PV","SEEKSIRE",IF('Application Form'!I940="GGP50K","GGP50K",IF('Application Form'!I940="GGP50K+PV","GGP50K",IF('Application Form'!I940="GGPHD (150K)","GGPHD (150K)",IF('Application Form'!I940="GGPHD+PV","GGPHD",IF('Application Form'!I940="PV","",IF('Application Form'!I940="POLL","",IF('Application Form'!I940="MSTN","MSTN",IF('Application Form'!I940="COAT","COAT",IF('Application Form'!I940="PI","PI",IF('Application Form'!I940="POLL_50K (add on)*","POLL_50K (add on)*",IF('Application Form'!I940="POLL_HD (add on)*","POLL_HD (add_on)*",IF('Application Form'!I940="MSTN_50K (add_on)*","MSTN_50K (add_on)*",IF('Application Form'!I940="MSTN_HD (add on)*","MSTN_HD (add on)*",IF('Application Form'!I940="STORE","STORE",IF('Application Form'!I940="HE","HE","ERROR")))))))))))))))))))),IF(AND(F929&lt;&gt;"",'Application Form'!I940&lt;&gt;"",'Application Form'!J940&lt;&gt;""),IF('Application Form'!J940="SKSTD_BDL","SKSTD_BDL",IF('Application Form'!J940="MIP","MIP",IF('Application Form'!J940="MIP+PV","MIP",IF('Application Form'!J940="SEEKSIRE","SEEKSIRE",IF('Application Form'!J940="SEEKSIRE+PV","SEEKSIRE",IF('Application Form'!J940="GGP50K","GGP50K",IF('Application Form'!J940="GGP50K+PV","GGP50K",IF('Application Form'!J940="GGPHD (150K)","GGPHD (150K)",IF('Application Form'!J940="GGPHD+PV","GGPHD",IF('Application Form'!J940="PV","",IF('Application Form'!J940="POLL","",IF('Application Form'!J940="MSTN","MSTN",IF('Application Form'!J940="COAT","COAT",IF('Application Form'!J940="PI","PI",IF('Application Form'!J940="POLL_50K (add on)*","POLL_50K (add on)*",IF('Application Form'!J940="POLL_HD (add on)*","POLL_HD (add_on)*",IF('Application Form'!J940="MSTN_50K (add_on)*","MSTN_50K (add_on)*",IF('Application Form'!J940="MSTN_HD (add on)*","MSTN_HD (add on)*",IF('Application Form'!J940="STORE","STORE",IF('Application Form'!J940="HE","HE","")))))))))))))))))))),"ERROR"))))))</f>
        <v/>
      </c>
      <c r="P929" t="str">
        <f>IF(AND(F929="",O929&lt;&gt;""),IF('Application Form'!J940="SKSTD_BDL","SKSTD_BDL",IF('Application Form'!J940="MIP","MIP",IF('Application Form'!J940="MIP+PV","MIP",IF('Application Form'!J940="SEEKSIRE","SEEKSIRE",IF('Application Form'!J940="SEEKSIRE+PV","SEEKSIRE",IF('Application Form'!J940="GGP50K","GGP50K",IF('Application Form'!J940="GGP50K+PV","GGP50K",IF('Application Form'!J940="GGPHD (150K)","GGPHD (150K)",IF('Application Form'!J940="GGPHD+PV","GGPHD",IF('Application Form'!J940="PV","",IF('Application Form'!J940="POLL","",IF('Application Form'!J940="MSTN","MSTN",IF('Application Form'!J940="COAT","COAT",IF('Application Form'!J940="PI","PI",IF('Application Form'!J940="POLL_50K (add on)*","POLL_50K (add on)*",IF('Application Form'!J940="POLL_HD (add on)*","POLL_HD (add_on)*",IF('Application Form'!J940="MSTN_50K (add_on)*","MSTN_50K (add_on)*",IF('Application Form'!J940="MSTN_HD (add on)*","MSTN_HD (add on)*",IF('Application Form'!J940="STORE","STORE",IF('Application Form'!J940="HE","HE","")))))))))))))))))))),"")</f>
        <v/>
      </c>
    </row>
    <row r="930" spans="1:16" x14ac:dyDescent="0.25">
      <c r="A930" s="72">
        <f>'Application Form'!E941</f>
        <v>0</v>
      </c>
      <c r="B930" t="str">
        <f>IF('Application Form'!C941="Hair","H",IF('Application Form'!C941="Done","D",IF('Application Form'!C941="Semen","S",IF('Application Form'!C941="TSU","T",""))))</f>
        <v/>
      </c>
      <c r="C930" t="str">
        <f t="shared" si="14"/>
        <v>NAA</v>
      </c>
      <c r="F930" t="str">
        <f>IF('Application Form'!H941="SKSTD_BDL","SKSTD_BDL",IF('Application Form'!H941="MIP","MIP",IF('Application Form'!H941="MIP+PV","MIP",IF('Application Form'!H941="SEEKSIRE","SEEKSIRE",IF('Application Form'!H941="SEEKSIRE+PV","SEEKSIRE",IF('Application Form'!H941="GGP50K","GGP50K",IF('Application Form'!H941="GGP50K+PV","GGP50K",IF('Application Form'!H941="GGPHD (150K)","GGPHD (150K)",IF('Application Form'!H941="GGPHD+PV","GGPHD",IF('Application Form'!H941="PV","",IF('Application Form'!H941="POLL","",IF('Application Form'!H941="MSTN","",IF('Application Form'!H941="COAT","",IF('Application Form'!H941="PI","",IF('Application Form'!H941="POLL_50K (add on)*","",IF('Application Form'!H941="POLL_HD (add on)*","",IF('Application Form'!H941="MSTN_50K (add_on)*","",IF('Application Form'!H941="MSTN_HD (add on)*","",IF('Application Form'!H941="STORE","STORE",IF('Application Form'!H941="HE","HE",""))))))))))))))))))))</f>
        <v/>
      </c>
      <c r="G930" t="str">
        <f>IF(OR(RIGHT('Application Form'!H941,2)="PV",RIGHT('Application Form'!I941,2)="PV",RIGHT('Application Form'!J941,2)="PV"),"Yes","")</f>
        <v/>
      </c>
      <c r="H930" s="81" t="str">
        <f>IF(ISBLANK(IF(F930="SKSTD_BDL",'Application Form'!M941,IF('Office Use Only - DONT TOUCH!!!'!G930="Yes",'Application Form'!M941,""))),"",IF(F930="SKSTD_BDL",'Application Form'!M941,IF('Office Use Only - DONT TOUCH!!!'!G930="Yes",'Application Form'!M941,"")))</f>
        <v/>
      </c>
      <c r="K930" t="str">
        <f>IF(ISBLANK(IF(F930="SKSTD_BDL",'Application Form'!O941,IF('Office Use Only - DONT TOUCH!!!'!G930="Yes",'Application Form'!O941,""))),"",IF(F930="SKSTD_BDL",'Application Form'!O941,IF('Office Use Only - DONT TOUCH!!!'!G930="Yes",'Application Form'!O941,"")))</f>
        <v/>
      </c>
      <c r="N930" t="str">
        <f>IF(AND(F930="",'Application Form'!H941=""),"",IF(AND(F930="",'Application Form'!H941&lt;&gt;""),'Application Form'!H941,IF(AND(F930&lt;&gt;"",'Application Form'!I941=""),"",IF(AND(F930&lt;&gt;"",'Application Form'!I941&lt;&gt;""),IF('Application Form'!I941="SKSTD_BDL","SKSTD_BDL",IF('Application Form'!I941="MIP","MIP",IF('Application Form'!I941="MIP+PV","MIP",IF('Application Form'!I941="SEEKSIRE","SEEKSIRE",IF('Application Form'!I941="SEEKSIRE+PV","SEEKSIRE",IF('Application Form'!I941="GGP50K","GGP50K",IF('Application Form'!I941="GGP50K+PV","GGP50K",IF('Application Form'!I941="GGPHD (150K)","GGPHD (150K)",IF('Application Form'!I941="GGPHD+PV","GGPHD",IF('Application Form'!I941="PV","",IF('Application Form'!I941="POLL","",IF('Application Form'!I941="MSTN","MSTN",IF('Application Form'!I941="COAT","COAT",IF('Application Form'!I941="PI","PI",IF('Application Form'!I941="POLL_50K (add on)*","POLL_50K (add on)*",IF('Application Form'!I941="POLL_HD (add on)*","POLL_HD (add_on)*",IF('Application Form'!I941="MSTN_50K (add_on)*","MSTN_50K (add_on)*",IF('Application Form'!I941="MSTN_HD (add on)*","MSTN_HD (add on)*",IF('Application Form'!I941="STORE","STORE",IF('Application Form'!I941="HE","HE","")))))))))))))))))))),"ERROR"))))</f>
        <v/>
      </c>
      <c r="O930" t="str">
        <f>IF(AND(F930="",'Application Form'!H941=""),"",IF(AND(F930="",'Application Form'!H941&lt;&gt;"",'Application Form'!I941=""),"",IF(AND(F930&lt;&gt;"",'Application Form'!I941=""),"",IF(AND(F930&lt;&gt;"",'Application Form'!I941&lt;&gt;"",'Application Form'!J941=""),"",IF(AND(F930="",'Application Form'!H941&lt;&gt;"",'Application Form'!I941&lt;&gt;""),IF('Application Form'!I941="SKSTD_BDL","SKSTD_BDL",IF('Application Form'!I941="MIP","MIP",IF('Application Form'!I941="MIP+PV","MIP",IF('Application Form'!I941="SEEKSIRE","SEEKSIRE",IF('Application Form'!I941="SEEKSIRE+PV","SEEKSIRE",IF('Application Form'!I941="GGP50K","GGP50K",IF('Application Form'!I941="GGP50K+PV","GGP50K",IF('Application Form'!I941="GGPHD (150K)","GGPHD (150K)",IF('Application Form'!I941="GGPHD+PV","GGPHD",IF('Application Form'!I941="PV","",IF('Application Form'!I941="POLL","",IF('Application Form'!I941="MSTN","MSTN",IF('Application Form'!I941="COAT","COAT",IF('Application Form'!I941="PI","PI",IF('Application Form'!I941="POLL_50K (add on)*","POLL_50K (add on)*",IF('Application Form'!I941="POLL_HD (add on)*","POLL_HD (add_on)*",IF('Application Form'!I941="MSTN_50K (add_on)*","MSTN_50K (add_on)*",IF('Application Form'!I941="MSTN_HD (add on)*","MSTN_HD (add on)*",IF('Application Form'!I941="STORE","STORE",IF('Application Form'!I941="HE","HE","ERROR")))))))))))))))))))),IF(AND(F930&lt;&gt;"",'Application Form'!I941&lt;&gt;"",'Application Form'!J941&lt;&gt;""),IF('Application Form'!J941="SKSTD_BDL","SKSTD_BDL",IF('Application Form'!J941="MIP","MIP",IF('Application Form'!J941="MIP+PV","MIP",IF('Application Form'!J941="SEEKSIRE","SEEKSIRE",IF('Application Form'!J941="SEEKSIRE+PV","SEEKSIRE",IF('Application Form'!J941="GGP50K","GGP50K",IF('Application Form'!J941="GGP50K+PV","GGP50K",IF('Application Form'!J941="GGPHD (150K)","GGPHD (150K)",IF('Application Form'!J941="GGPHD+PV","GGPHD",IF('Application Form'!J941="PV","",IF('Application Form'!J941="POLL","",IF('Application Form'!J941="MSTN","MSTN",IF('Application Form'!J941="COAT","COAT",IF('Application Form'!J941="PI","PI",IF('Application Form'!J941="POLL_50K (add on)*","POLL_50K (add on)*",IF('Application Form'!J941="POLL_HD (add on)*","POLL_HD (add_on)*",IF('Application Form'!J941="MSTN_50K (add_on)*","MSTN_50K (add_on)*",IF('Application Form'!J941="MSTN_HD (add on)*","MSTN_HD (add on)*",IF('Application Form'!J941="STORE","STORE",IF('Application Form'!J941="HE","HE","")))))))))))))))))))),"ERROR"))))))</f>
        <v/>
      </c>
      <c r="P930" t="str">
        <f>IF(AND(F930="",O930&lt;&gt;""),IF('Application Form'!J941="SKSTD_BDL","SKSTD_BDL",IF('Application Form'!J941="MIP","MIP",IF('Application Form'!J941="MIP+PV","MIP",IF('Application Form'!J941="SEEKSIRE","SEEKSIRE",IF('Application Form'!J941="SEEKSIRE+PV","SEEKSIRE",IF('Application Form'!J941="GGP50K","GGP50K",IF('Application Form'!J941="GGP50K+PV","GGP50K",IF('Application Form'!J941="GGPHD (150K)","GGPHD (150K)",IF('Application Form'!J941="GGPHD+PV","GGPHD",IF('Application Form'!J941="PV","",IF('Application Form'!J941="POLL","",IF('Application Form'!J941="MSTN","MSTN",IF('Application Form'!J941="COAT","COAT",IF('Application Form'!J941="PI","PI",IF('Application Form'!J941="POLL_50K (add on)*","POLL_50K (add on)*",IF('Application Form'!J941="POLL_HD (add on)*","POLL_HD (add_on)*",IF('Application Form'!J941="MSTN_50K (add_on)*","MSTN_50K (add_on)*",IF('Application Form'!J941="MSTN_HD (add on)*","MSTN_HD (add on)*",IF('Application Form'!J941="STORE","STORE",IF('Application Form'!J941="HE","HE","")))))))))))))))))))),"")</f>
        <v/>
      </c>
    </row>
    <row r="931" spans="1:16" x14ac:dyDescent="0.25">
      <c r="A931" s="72">
        <f>'Application Form'!E942</f>
        <v>0</v>
      </c>
      <c r="B931" t="str">
        <f>IF('Application Form'!C942="Hair","H",IF('Application Form'!C942="Done","D",IF('Application Form'!C942="Semen","S",IF('Application Form'!C942="TSU","T",""))))</f>
        <v/>
      </c>
      <c r="C931" t="str">
        <f t="shared" si="14"/>
        <v>NAA</v>
      </c>
      <c r="F931" t="str">
        <f>IF('Application Form'!H942="SKSTD_BDL","SKSTD_BDL",IF('Application Form'!H942="MIP","MIP",IF('Application Form'!H942="MIP+PV","MIP",IF('Application Form'!H942="SEEKSIRE","SEEKSIRE",IF('Application Form'!H942="SEEKSIRE+PV","SEEKSIRE",IF('Application Form'!H942="GGP50K","GGP50K",IF('Application Form'!H942="GGP50K+PV","GGP50K",IF('Application Form'!H942="GGPHD (150K)","GGPHD (150K)",IF('Application Form'!H942="GGPHD+PV","GGPHD",IF('Application Form'!H942="PV","",IF('Application Form'!H942="POLL","",IF('Application Form'!H942="MSTN","",IF('Application Form'!H942="COAT","",IF('Application Form'!H942="PI","",IF('Application Form'!H942="POLL_50K (add on)*","",IF('Application Form'!H942="POLL_HD (add on)*","",IF('Application Form'!H942="MSTN_50K (add_on)*","",IF('Application Form'!H942="MSTN_HD (add on)*","",IF('Application Form'!H942="STORE","STORE",IF('Application Form'!H942="HE","HE",""))))))))))))))))))))</f>
        <v/>
      </c>
      <c r="G931" t="str">
        <f>IF(OR(RIGHT('Application Form'!H942,2)="PV",RIGHT('Application Form'!I942,2)="PV",RIGHT('Application Form'!J942,2)="PV"),"Yes","")</f>
        <v/>
      </c>
      <c r="H931" s="81" t="str">
        <f>IF(ISBLANK(IF(F931="SKSTD_BDL",'Application Form'!M942,IF('Office Use Only - DONT TOUCH!!!'!G931="Yes",'Application Form'!M942,""))),"",IF(F931="SKSTD_BDL",'Application Form'!M942,IF('Office Use Only - DONT TOUCH!!!'!G931="Yes",'Application Form'!M942,"")))</f>
        <v/>
      </c>
      <c r="K931" t="str">
        <f>IF(ISBLANK(IF(F931="SKSTD_BDL",'Application Form'!O942,IF('Office Use Only - DONT TOUCH!!!'!G931="Yes",'Application Form'!O942,""))),"",IF(F931="SKSTD_BDL",'Application Form'!O942,IF('Office Use Only - DONT TOUCH!!!'!G931="Yes",'Application Form'!O942,"")))</f>
        <v/>
      </c>
      <c r="N931" t="str">
        <f>IF(AND(F931="",'Application Form'!H942=""),"",IF(AND(F931="",'Application Form'!H942&lt;&gt;""),'Application Form'!H942,IF(AND(F931&lt;&gt;"",'Application Form'!I942=""),"",IF(AND(F931&lt;&gt;"",'Application Form'!I942&lt;&gt;""),IF('Application Form'!I942="SKSTD_BDL","SKSTD_BDL",IF('Application Form'!I942="MIP","MIP",IF('Application Form'!I942="MIP+PV","MIP",IF('Application Form'!I942="SEEKSIRE","SEEKSIRE",IF('Application Form'!I942="SEEKSIRE+PV","SEEKSIRE",IF('Application Form'!I942="GGP50K","GGP50K",IF('Application Form'!I942="GGP50K+PV","GGP50K",IF('Application Form'!I942="GGPHD (150K)","GGPHD (150K)",IF('Application Form'!I942="GGPHD+PV","GGPHD",IF('Application Form'!I942="PV","",IF('Application Form'!I942="POLL","",IF('Application Form'!I942="MSTN","MSTN",IF('Application Form'!I942="COAT","COAT",IF('Application Form'!I942="PI","PI",IF('Application Form'!I942="POLL_50K (add on)*","POLL_50K (add on)*",IF('Application Form'!I942="POLL_HD (add on)*","POLL_HD (add_on)*",IF('Application Form'!I942="MSTN_50K (add_on)*","MSTN_50K (add_on)*",IF('Application Form'!I942="MSTN_HD (add on)*","MSTN_HD (add on)*",IF('Application Form'!I942="STORE","STORE",IF('Application Form'!I942="HE","HE","")))))))))))))))))))),"ERROR"))))</f>
        <v/>
      </c>
      <c r="O931" t="str">
        <f>IF(AND(F931="",'Application Form'!H942=""),"",IF(AND(F931="",'Application Form'!H942&lt;&gt;"",'Application Form'!I942=""),"",IF(AND(F931&lt;&gt;"",'Application Form'!I942=""),"",IF(AND(F931&lt;&gt;"",'Application Form'!I942&lt;&gt;"",'Application Form'!J942=""),"",IF(AND(F931="",'Application Form'!H942&lt;&gt;"",'Application Form'!I942&lt;&gt;""),IF('Application Form'!I942="SKSTD_BDL","SKSTD_BDL",IF('Application Form'!I942="MIP","MIP",IF('Application Form'!I942="MIP+PV","MIP",IF('Application Form'!I942="SEEKSIRE","SEEKSIRE",IF('Application Form'!I942="SEEKSIRE+PV","SEEKSIRE",IF('Application Form'!I942="GGP50K","GGP50K",IF('Application Form'!I942="GGP50K+PV","GGP50K",IF('Application Form'!I942="GGPHD (150K)","GGPHD (150K)",IF('Application Form'!I942="GGPHD+PV","GGPHD",IF('Application Form'!I942="PV","",IF('Application Form'!I942="POLL","",IF('Application Form'!I942="MSTN","MSTN",IF('Application Form'!I942="COAT","COAT",IF('Application Form'!I942="PI","PI",IF('Application Form'!I942="POLL_50K (add on)*","POLL_50K (add on)*",IF('Application Form'!I942="POLL_HD (add on)*","POLL_HD (add_on)*",IF('Application Form'!I942="MSTN_50K (add_on)*","MSTN_50K (add_on)*",IF('Application Form'!I942="MSTN_HD (add on)*","MSTN_HD (add on)*",IF('Application Form'!I942="STORE","STORE",IF('Application Form'!I942="HE","HE","ERROR")))))))))))))))))))),IF(AND(F931&lt;&gt;"",'Application Form'!I942&lt;&gt;"",'Application Form'!J942&lt;&gt;""),IF('Application Form'!J942="SKSTD_BDL","SKSTD_BDL",IF('Application Form'!J942="MIP","MIP",IF('Application Form'!J942="MIP+PV","MIP",IF('Application Form'!J942="SEEKSIRE","SEEKSIRE",IF('Application Form'!J942="SEEKSIRE+PV","SEEKSIRE",IF('Application Form'!J942="GGP50K","GGP50K",IF('Application Form'!J942="GGP50K+PV","GGP50K",IF('Application Form'!J942="GGPHD (150K)","GGPHD (150K)",IF('Application Form'!J942="GGPHD+PV","GGPHD",IF('Application Form'!J942="PV","",IF('Application Form'!J942="POLL","",IF('Application Form'!J942="MSTN","MSTN",IF('Application Form'!J942="COAT","COAT",IF('Application Form'!J942="PI","PI",IF('Application Form'!J942="POLL_50K (add on)*","POLL_50K (add on)*",IF('Application Form'!J942="POLL_HD (add on)*","POLL_HD (add_on)*",IF('Application Form'!J942="MSTN_50K (add_on)*","MSTN_50K (add_on)*",IF('Application Form'!J942="MSTN_HD (add on)*","MSTN_HD (add on)*",IF('Application Form'!J942="STORE","STORE",IF('Application Form'!J942="HE","HE","")))))))))))))))))))),"ERROR"))))))</f>
        <v/>
      </c>
      <c r="P931" t="str">
        <f>IF(AND(F931="",O931&lt;&gt;""),IF('Application Form'!J942="SKSTD_BDL","SKSTD_BDL",IF('Application Form'!J942="MIP","MIP",IF('Application Form'!J942="MIP+PV","MIP",IF('Application Form'!J942="SEEKSIRE","SEEKSIRE",IF('Application Form'!J942="SEEKSIRE+PV","SEEKSIRE",IF('Application Form'!J942="GGP50K","GGP50K",IF('Application Form'!J942="GGP50K+PV","GGP50K",IF('Application Form'!J942="GGPHD (150K)","GGPHD (150K)",IF('Application Form'!J942="GGPHD+PV","GGPHD",IF('Application Form'!J942="PV","",IF('Application Form'!J942="POLL","",IF('Application Form'!J942="MSTN","MSTN",IF('Application Form'!J942="COAT","COAT",IF('Application Form'!J942="PI","PI",IF('Application Form'!J942="POLL_50K (add on)*","POLL_50K (add on)*",IF('Application Form'!J942="POLL_HD (add on)*","POLL_HD (add_on)*",IF('Application Form'!J942="MSTN_50K (add_on)*","MSTN_50K (add_on)*",IF('Application Form'!J942="MSTN_HD (add on)*","MSTN_HD (add on)*",IF('Application Form'!J942="STORE","STORE",IF('Application Form'!J942="HE","HE","")))))))))))))))))))),"")</f>
        <v/>
      </c>
    </row>
    <row r="932" spans="1:16" x14ac:dyDescent="0.25">
      <c r="A932" s="72">
        <f>'Application Form'!E943</f>
        <v>0</v>
      </c>
      <c r="B932" t="str">
        <f>IF('Application Form'!C943="Hair","H",IF('Application Form'!C943="Done","D",IF('Application Form'!C943="Semen","S",IF('Application Form'!C943="TSU","T",""))))</f>
        <v/>
      </c>
      <c r="C932" t="str">
        <f t="shared" si="14"/>
        <v>NAA</v>
      </c>
      <c r="F932" t="str">
        <f>IF('Application Form'!H943="SKSTD_BDL","SKSTD_BDL",IF('Application Form'!H943="MIP","MIP",IF('Application Form'!H943="MIP+PV","MIP",IF('Application Form'!H943="SEEKSIRE","SEEKSIRE",IF('Application Form'!H943="SEEKSIRE+PV","SEEKSIRE",IF('Application Form'!H943="GGP50K","GGP50K",IF('Application Form'!H943="GGP50K+PV","GGP50K",IF('Application Form'!H943="GGPHD (150K)","GGPHD (150K)",IF('Application Form'!H943="GGPHD+PV","GGPHD",IF('Application Form'!H943="PV","",IF('Application Form'!H943="POLL","",IF('Application Form'!H943="MSTN","",IF('Application Form'!H943="COAT","",IF('Application Form'!H943="PI","",IF('Application Form'!H943="POLL_50K (add on)*","",IF('Application Form'!H943="POLL_HD (add on)*","",IF('Application Form'!H943="MSTN_50K (add_on)*","",IF('Application Form'!H943="MSTN_HD (add on)*","",IF('Application Form'!H943="STORE","STORE",IF('Application Form'!H943="HE","HE",""))))))))))))))))))))</f>
        <v/>
      </c>
      <c r="G932" t="str">
        <f>IF(OR(RIGHT('Application Form'!H943,2)="PV",RIGHT('Application Form'!I943,2)="PV",RIGHT('Application Form'!J943,2)="PV"),"Yes","")</f>
        <v/>
      </c>
      <c r="H932" s="81" t="str">
        <f>IF(ISBLANK(IF(F932="SKSTD_BDL",'Application Form'!M943,IF('Office Use Only - DONT TOUCH!!!'!G932="Yes",'Application Form'!M943,""))),"",IF(F932="SKSTD_BDL",'Application Form'!M943,IF('Office Use Only - DONT TOUCH!!!'!G932="Yes",'Application Form'!M943,"")))</f>
        <v/>
      </c>
      <c r="K932" t="str">
        <f>IF(ISBLANK(IF(F932="SKSTD_BDL",'Application Form'!O943,IF('Office Use Only - DONT TOUCH!!!'!G932="Yes",'Application Form'!O943,""))),"",IF(F932="SKSTD_BDL",'Application Form'!O943,IF('Office Use Only - DONT TOUCH!!!'!G932="Yes",'Application Form'!O943,"")))</f>
        <v/>
      </c>
      <c r="N932" t="str">
        <f>IF(AND(F932="",'Application Form'!H943=""),"",IF(AND(F932="",'Application Form'!H943&lt;&gt;""),'Application Form'!H943,IF(AND(F932&lt;&gt;"",'Application Form'!I943=""),"",IF(AND(F932&lt;&gt;"",'Application Form'!I943&lt;&gt;""),IF('Application Form'!I943="SKSTD_BDL","SKSTD_BDL",IF('Application Form'!I943="MIP","MIP",IF('Application Form'!I943="MIP+PV","MIP",IF('Application Form'!I943="SEEKSIRE","SEEKSIRE",IF('Application Form'!I943="SEEKSIRE+PV","SEEKSIRE",IF('Application Form'!I943="GGP50K","GGP50K",IF('Application Form'!I943="GGP50K+PV","GGP50K",IF('Application Form'!I943="GGPHD (150K)","GGPHD (150K)",IF('Application Form'!I943="GGPHD+PV","GGPHD",IF('Application Form'!I943="PV","",IF('Application Form'!I943="POLL","",IF('Application Form'!I943="MSTN","MSTN",IF('Application Form'!I943="COAT","COAT",IF('Application Form'!I943="PI","PI",IF('Application Form'!I943="POLL_50K (add on)*","POLL_50K (add on)*",IF('Application Form'!I943="POLL_HD (add on)*","POLL_HD (add_on)*",IF('Application Form'!I943="MSTN_50K (add_on)*","MSTN_50K (add_on)*",IF('Application Form'!I943="MSTN_HD (add on)*","MSTN_HD (add on)*",IF('Application Form'!I943="STORE","STORE",IF('Application Form'!I943="HE","HE","")))))))))))))))))))),"ERROR"))))</f>
        <v/>
      </c>
      <c r="O932" t="str">
        <f>IF(AND(F932="",'Application Form'!H943=""),"",IF(AND(F932="",'Application Form'!H943&lt;&gt;"",'Application Form'!I943=""),"",IF(AND(F932&lt;&gt;"",'Application Form'!I943=""),"",IF(AND(F932&lt;&gt;"",'Application Form'!I943&lt;&gt;"",'Application Form'!J943=""),"",IF(AND(F932="",'Application Form'!H943&lt;&gt;"",'Application Form'!I943&lt;&gt;""),IF('Application Form'!I943="SKSTD_BDL","SKSTD_BDL",IF('Application Form'!I943="MIP","MIP",IF('Application Form'!I943="MIP+PV","MIP",IF('Application Form'!I943="SEEKSIRE","SEEKSIRE",IF('Application Form'!I943="SEEKSIRE+PV","SEEKSIRE",IF('Application Form'!I943="GGP50K","GGP50K",IF('Application Form'!I943="GGP50K+PV","GGP50K",IF('Application Form'!I943="GGPHD (150K)","GGPHD (150K)",IF('Application Form'!I943="GGPHD+PV","GGPHD",IF('Application Form'!I943="PV","",IF('Application Form'!I943="POLL","",IF('Application Form'!I943="MSTN","MSTN",IF('Application Form'!I943="COAT","COAT",IF('Application Form'!I943="PI","PI",IF('Application Form'!I943="POLL_50K (add on)*","POLL_50K (add on)*",IF('Application Form'!I943="POLL_HD (add on)*","POLL_HD (add_on)*",IF('Application Form'!I943="MSTN_50K (add_on)*","MSTN_50K (add_on)*",IF('Application Form'!I943="MSTN_HD (add on)*","MSTN_HD (add on)*",IF('Application Form'!I943="STORE","STORE",IF('Application Form'!I943="HE","HE","ERROR")))))))))))))))))))),IF(AND(F932&lt;&gt;"",'Application Form'!I943&lt;&gt;"",'Application Form'!J943&lt;&gt;""),IF('Application Form'!J943="SKSTD_BDL","SKSTD_BDL",IF('Application Form'!J943="MIP","MIP",IF('Application Form'!J943="MIP+PV","MIP",IF('Application Form'!J943="SEEKSIRE","SEEKSIRE",IF('Application Form'!J943="SEEKSIRE+PV","SEEKSIRE",IF('Application Form'!J943="GGP50K","GGP50K",IF('Application Form'!J943="GGP50K+PV","GGP50K",IF('Application Form'!J943="GGPHD (150K)","GGPHD (150K)",IF('Application Form'!J943="GGPHD+PV","GGPHD",IF('Application Form'!J943="PV","",IF('Application Form'!J943="POLL","",IF('Application Form'!J943="MSTN","MSTN",IF('Application Form'!J943="COAT","COAT",IF('Application Form'!J943="PI","PI",IF('Application Form'!J943="POLL_50K (add on)*","POLL_50K (add on)*",IF('Application Form'!J943="POLL_HD (add on)*","POLL_HD (add_on)*",IF('Application Form'!J943="MSTN_50K (add_on)*","MSTN_50K (add_on)*",IF('Application Form'!J943="MSTN_HD (add on)*","MSTN_HD (add on)*",IF('Application Form'!J943="STORE","STORE",IF('Application Form'!J943="HE","HE","")))))))))))))))))))),"ERROR"))))))</f>
        <v/>
      </c>
      <c r="P932" t="str">
        <f>IF(AND(F932="",O932&lt;&gt;""),IF('Application Form'!J943="SKSTD_BDL","SKSTD_BDL",IF('Application Form'!J943="MIP","MIP",IF('Application Form'!J943="MIP+PV","MIP",IF('Application Form'!J943="SEEKSIRE","SEEKSIRE",IF('Application Form'!J943="SEEKSIRE+PV","SEEKSIRE",IF('Application Form'!J943="GGP50K","GGP50K",IF('Application Form'!J943="GGP50K+PV","GGP50K",IF('Application Form'!J943="GGPHD (150K)","GGPHD (150K)",IF('Application Form'!J943="GGPHD+PV","GGPHD",IF('Application Form'!J943="PV","",IF('Application Form'!J943="POLL","",IF('Application Form'!J943="MSTN","MSTN",IF('Application Form'!J943="COAT","COAT",IF('Application Form'!J943="PI","PI",IF('Application Form'!J943="POLL_50K (add on)*","POLL_50K (add on)*",IF('Application Form'!J943="POLL_HD (add on)*","POLL_HD (add_on)*",IF('Application Form'!J943="MSTN_50K (add_on)*","MSTN_50K (add_on)*",IF('Application Form'!J943="MSTN_HD (add on)*","MSTN_HD (add on)*",IF('Application Form'!J943="STORE","STORE",IF('Application Form'!J943="HE","HE","")))))))))))))))))))),"")</f>
        <v/>
      </c>
    </row>
    <row r="933" spans="1:16" x14ac:dyDescent="0.25">
      <c r="A933" s="72">
        <f>'Application Form'!E944</f>
        <v>0</v>
      </c>
      <c r="B933" t="str">
        <f>IF('Application Form'!C944="Hair","H",IF('Application Form'!C944="Done","D",IF('Application Form'!C944="Semen","S",IF('Application Form'!C944="TSU","T",""))))</f>
        <v/>
      </c>
      <c r="C933" t="str">
        <f t="shared" si="14"/>
        <v>NAA</v>
      </c>
      <c r="F933" t="str">
        <f>IF('Application Form'!H944="SKSTD_BDL","SKSTD_BDL",IF('Application Form'!H944="MIP","MIP",IF('Application Form'!H944="MIP+PV","MIP",IF('Application Form'!H944="SEEKSIRE","SEEKSIRE",IF('Application Form'!H944="SEEKSIRE+PV","SEEKSIRE",IF('Application Form'!H944="GGP50K","GGP50K",IF('Application Form'!H944="GGP50K+PV","GGP50K",IF('Application Form'!H944="GGPHD (150K)","GGPHD (150K)",IF('Application Form'!H944="GGPHD+PV","GGPHD",IF('Application Form'!H944="PV","",IF('Application Form'!H944="POLL","",IF('Application Form'!H944="MSTN","",IF('Application Form'!H944="COAT","",IF('Application Form'!H944="PI","",IF('Application Form'!H944="POLL_50K (add on)*","",IF('Application Form'!H944="POLL_HD (add on)*","",IF('Application Form'!H944="MSTN_50K (add_on)*","",IF('Application Form'!H944="MSTN_HD (add on)*","",IF('Application Form'!H944="STORE","STORE",IF('Application Form'!H944="HE","HE",""))))))))))))))))))))</f>
        <v/>
      </c>
      <c r="G933" t="str">
        <f>IF(OR(RIGHT('Application Form'!H944,2)="PV",RIGHT('Application Form'!I944,2)="PV",RIGHT('Application Form'!J944,2)="PV"),"Yes","")</f>
        <v/>
      </c>
      <c r="H933" s="81" t="str">
        <f>IF(ISBLANK(IF(F933="SKSTD_BDL",'Application Form'!M944,IF('Office Use Only - DONT TOUCH!!!'!G933="Yes",'Application Form'!M944,""))),"",IF(F933="SKSTD_BDL",'Application Form'!M944,IF('Office Use Only - DONT TOUCH!!!'!G933="Yes",'Application Form'!M944,"")))</f>
        <v/>
      </c>
      <c r="K933" t="str">
        <f>IF(ISBLANK(IF(F933="SKSTD_BDL",'Application Form'!O944,IF('Office Use Only - DONT TOUCH!!!'!G933="Yes",'Application Form'!O944,""))),"",IF(F933="SKSTD_BDL",'Application Form'!O944,IF('Office Use Only - DONT TOUCH!!!'!G933="Yes",'Application Form'!O944,"")))</f>
        <v/>
      </c>
      <c r="N933" t="str">
        <f>IF(AND(F933="",'Application Form'!H944=""),"",IF(AND(F933="",'Application Form'!H944&lt;&gt;""),'Application Form'!H944,IF(AND(F933&lt;&gt;"",'Application Form'!I944=""),"",IF(AND(F933&lt;&gt;"",'Application Form'!I944&lt;&gt;""),IF('Application Form'!I944="SKSTD_BDL","SKSTD_BDL",IF('Application Form'!I944="MIP","MIP",IF('Application Form'!I944="MIP+PV","MIP",IF('Application Form'!I944="SEEKSIRE","SEEKSIRE",IF('Application Form'!I944="SEEKSIRE+PV","SEEKSIRE",IF('Application Form'!I944="GGP50K","GGP50K",IF('Application Form'!I944="GGP50K+PV","GGP50K",IF('Application Form'!I944="GGPHD (150K)","GGPHD (150K)",IF('Application Form'!I944="GGPHD+PV","GGPHD",IF('Application Form'!I944="PV","",IF('Application Form'!I944="POLL","",IF('Application Form'!I944="MSTN","MSTN",IF('Application Form'!I944="COAT","COAT",IF('Application Form'!I944="PI","PI",IF('Application Form'!I944="POLL_50K (add on)*","POLL_50K (add on)*",IF('Application Form'!I944="POLL_HD (add on)*","POLL_HD (add_on)*",IF('Application Form'!I944="MSTN_50K (add_on)*","MSTN_50K (add_on)*",IF('Application Form'!I944="MSTN_HD (add on)*","MSTN_HD (add on)*",IF('Application Form'!I944="STORE","STORE",IF('Application Form'!I944="HE","HE","")))))))))))))))))))),"ERROR"))))</f>
        <v/>
      </c>
      <c r="O933" t="str">
        <f>IF(AND(F933="",'Application Form'!H944=""),"",IF(AND(F933="",'Application Form'!H944&lt;&gt;"",'Application Form'!I944=""),"",IF(AND(F933&lt;&gt;"",'Application Form'!I944=""),"",IF(AND(F933&lt;&gt;"",'Application Form'!I944&lt;&gt;"",'Application Form'!J944=""),"",IF(AND(F933="",'Application Form'!H944&lt;&gt;"",'Application Form'!I944&lt;&gt;""),IF('Application Form'!I944="SKSTD_BDL","SKSTD_BDL",IF('Application Form'!I944="MIP","MIP",IF('Application Form'!I944="MIP+PV","MIP",IF('Application Form'!I944="SEEKSIRE","SEEKSIRE",IF('Application Form'!I944="SEEKSIRE+PV","SEEKSIRE",IF('Application Form'!I944="GGP50K","GGP50K",IF('Application Form'!I944="GGP50K+PV","GGP50K",IF('Application Form'!I944="GGPHD (150K)","GGPHD (150K)",IF('Application Form'!I944="GGPHD+PV","GGPHD",IF('Application Form'!I944="PV","",IF('Application Form'!I944="POLL","",IF('Application Form'!I944="MSTN","MSTN",IF('Application Form'!I944="COAT","COAT",IF('Application Form'!I944="PI","PI",IF('Application Form'!I944="POLL_50K (add on)*","POLL_50K (add on)*",IF('Application Form'!I944="POLL_HD (add on)*","POLL_HD (add_on)*",IF('Application Form'!I944="MSTN_50K (add_on)*","MSTN_50K (add_on)*",IF('Application Form'!I944="MSTN_HD (add on)*","MSTN_HD (add on)*",IF('Application Form'!I944="STORE","STORE",IF('Application Form'!I944="HE","HE","ERROR")))))))))))))))))))),IF(AND(F933&lt;&gt;"",'Application Form'!I944&lt;&gt;"",'Application Form'!J944&lt;&gt;""),IF('Application Form'!J944="SKSTD_BDL","SKSTD_BDL",IF('Application Form'!J944="MIP","MIP",IF('Application Form'!J944="MIP+PV","MIP",IF('Application Form'!J944="SEEKSIRE","SEEKSIRE",IF('Application Form'!J944="SEEKSIRE+PV","SEEKSIRE",IF('Application Form'!J944="GGP50K","GGP50K",IF('Application Form'!J944="GGP50K+PV","GGP50K",IF('Application Form'!J944="GGPHD (150K)","GGPHD (150K)",IF('Application Form'!J944="GGPHD+PV","GGPHD",IF('Application Form'!J944="PV","",IF('Application Form'!J944="POLL","",IF('Application Form'!J944="MSTN","MSTN",IF('Application Form'!J944="COAT","COAT",IF('Application Form'!J944="PI","PI",IF('Application Form'!J944="POLL_50K (add on)*","POLL_50K (add on)*",IF('Application Form'!J944="POLL_HD (add on)*","POLL_HD (add_on)*",IF('Application Form'!J944="MSTN_50K (add_on)*","MSTN_50K (add_on)*",IF('Application Form'!J944="MSTN_HD (add on)*","MSTN_HD (add on)*",IF('Application Form'!J944="STORE","STORE",IF('Application Form'!J944="HE","HE","")))))))))))))))))))),"ERROR"))))))</f>
        <v/>
      </c>
      <c r="P933" t="str">
        <f>IF(AND(F933="",O933&lt;&gt;""),IF('Application Form'!J944="SKSTD_BDL","SKSTD_BDL",IF('Application Form'!J944="MIP","MIP",IF('Application Form'!J944="MIP+PV","MIP",IF('Application Form'!J944="SEEKSIRE","SEEKSIRE",IF('Application Form'!J944="SEEKSIRE+PV","SEEKSIRE",IF('Application Form'!J944="GGP50K","GGP50K",IF('Application Form'!J944="GGP50K+PV","GGP50K",IF('Application Form'!J944="GGPHD (150K)","GGPHD (150K)",IF('Application Form'!J944="GGPHD+PV","GGPHD",IF('Application Form'!J944="PV","",IF('Application Form'!J944="POLL","",IF('Application Form'!J944="MSTN","MSTN",IF('Application Form'!J944="COAT","COAT",IF('Application Form'!J944="PI","PI",IF('Application Form'!J944="POLL_50K (add on)*","POLL_50K (add on)*",IF('Application Form'!J944="POLL_HD (add on)*","POLL_HD (add_on)*",IF('Application Form'!J944="MSTN_50K (add_on)*","MSTN_50K (add_on)*",IF('Application Form'!J944="MSTN_HD (add on)*","MSTN_HD (add on)*",IF('Application Form'!J944="STORE","STORE",IF('Application Form'!J944="HE","HE","")))))))))))))))))))),"")</f>
        <v/>
      </c>
    </row>
    <row r="934" spans="1:16" x14ac:dyDescent="0.25">
      <c r="A934" s="72">
        <f>'Application Form'!E945</f>
        <v>0</v>
      </c>
      <c r="B934" t="str">
        <f>IF('Application Form'!C945="Hair","H",IF('Application Form'!C945="Done","D",IF('Application Form'!C945="Semen","S",IF('Application Form'!C945="TSU","T",""))))</f>
        <v/>
      </c>
      <c r="C934" t="str">
        <f t="shared" si="14"/>
        <v>NAA</v>
      </c>
      <c r="F934" t="str">
        <f>IF('Application Form'!H945="SKSTD_BDL","SKSTD_BDL",IF('Application Form'!H945="MIP","MIP",IF('Application Form'!H945="MIP+PV","MIP",IF('Application Form'!H945="SEEKSIRE","SEEKSIRE",IF('Application Form'!H945="SEEKSIRE+PV","SEEKSIRE",IF('Application Form'!H945="GGP50K","GGP50K",IF('Application Form'!H945="GGP50K+PV","GGP50K",IF('Application Form'!H945="GGPHD (150K)","GGPHD (150K)",IF('Application Form'!H945="GGPHD+PV","GGPHD",IF('Application Form'!H945="PV","",IF('Application Form'!H945="POLL","",IF('Application Form'!H945="MSTN","",IF('Application Form'!H945="COAT","",IF('Application Form'!H945="PI","",IF('Application Form'!H945="POLL_50K (add on)*","",IF('Application Form'!H945="POLL_HD (add on)*","",IF('Application Form'!H945="MSTN_50K (add_on)*","",IF('Application Form'!H945="MSTN_HD (add on)*","",IF('Application Form'!H945="STORE","STORE",IF('Application Form'!H945="HE","HE",""))))))))))))))))))))</f>
        <v/>
      </c>
      <c r="G934" t="str">
        <f>IF(OR(RIGHT('Application Form'!H945,2)="PV",RIGHT('Application Form'!I945,2)="PV",RIGHT('Application Form'!J945,2)="PV"),"Yes","")</f>
        <v/>
      </c>
      <c r="H934" s="81" t="str">
        <f>IF(ISBLANK(IF(F934="SKSTD_BDL",'Application Form'!M945,IF('Office Use Only - DONT TOUCH!!!'!G934="Yes",'Application Form'!M945,""))),"",IF(F934="SKSTD_BDL",'Application Form'!M945,IF('Office Use Only - DONT TOUCH!!!'!G934="Yes",'Application Form'!M945,"")))</f>
        <v/>
      </c>
      <c r="K934" t="str">
        <f>IF(ISBLANK(IF(F934="SKSTD_BDL",'Application Form'!O945,IF('Office Use Only - DONT TOUCH!!!'!G934="Yes",'Application Form'!O945,""))),"",IF(F934="SKSTD_BDL",'Application Form'!O945,IF('Office Use Only - DONT TOUCH!!!'!G934="Yes",'Application Form'!O945,"")))</f>
        <v/>
      </c>
      <c r="N934" t="str">
        <f>IF(AND(F934="",'Application Form'!H945=""),"",IF(AND(F934="",'Application Form'!H945&lt;&gt;""),'Application Form'!H945,IF(AND(F934&lt;&gt;"",'Application Form'!I945=""),"",IF(AND(F934&lt;&gt;"",'Application Form'!I945&lt;&gt;""),IF('Application Form'!I945="SKSTD_BDL","SKSTD_BDL",IF('Application Form'!I945="MIP","MIP",IF('Application Form'!I945="MIP+PV","MIP",IF('Application Form'!I945="SEEKSIRE","SEEKSIRE",IF('Application Form'!I945="SEEKSIRE+PV","SEEKSIRE",IF('Application Form'!I945="GGP50K","GGP50K",IF('Application Form'!I945="GGP50K+PV","GGP50K",IF('Application Form'!I945="GGPHD (150K)","GGPHD (150K)",IF('Application Form'!I945="GGPHD+PV","GGPHD",IF('Application Form'!I945="PV","",IF('Application Form'!I945="POLL","",IF('Application Form'!I945="MSTN","MSTN",IF('Application Form'!I945="COAT","COAT",IF('Application Form'!I945="PI","PI",IF('Application Form'!I945="POLL_50K (add on)*","POLL_50K (add on)*",IF('Application Form'!I945="POLL_HD (add on)*","POLL_HD (add_on)*",IF('Application Form'!I945="MSTN_50K (add_on)*","MSTN_50K (add_on)*",IF('Application Form'!I945="MSTN_HD (add on)*","MSTN_HD (add on)*",IF('Application Form'!I945="STORE","STORE",IF('Application Form'!I945="HE","HE","")))))))))))))))))))),"ERROR"))))</f>
        <v/>
      </c>
      <c r="O934" t="str">
        <f>IF(AND(F934="",'Application Form'!H945=""),"",IF(AND(F934="",'Application Form'!H945&lt;&gt;"",'Application Form'!I945=""),"",IF(AND(F934&lt;&gt;"",'Application Form'!I945=""),"",IF(AND(F934&lt;&gt;"",'Application Form'!I945&lt;&gt;"",'Application Form'!J945=""),"",IF(AND(F934="",'Application Form'!H945&lt;&gt;"",'Application Form'!I945&lt;&gt;""),IF('Application Form'!I945="SKSTD_BDL","SKSTD_BDL",IF('Application Form'!I945="MIP","MIP",IF('Application Form'!I945="MIP+PV","MIP",IF('Application Form'!I945="SEEKSIRE","SEEKSIRE",IF('Application Form'!I945="SEEKSIRE+PV","SEEKSIRE",IF('Application Form'!I945="GGP50K","GGP50K",IF('Application Form'!I945="GGP50K+PV","GGP50K",IF('Application Form'!I945="GGPHD (150K)","GGPHD (150K)",IF('Application Form'!I945="GGPHD+PV","GGPHD",IF('Application Form'!I945="PV","",IF('Application Form'!I945="POLL","",IF('Application Form'!I945="MSTN","MSTN",IF('Application Form'!I945="COAT","COAT",IF('Application Form'!I945="PI","PI",IF('Application Form'!I945="POLL_50K (add on)*","POLL_50K (add on)*",IF('Application Form'!I945="POLL_HD (add on)*","POLL_HD (add_on)*",IF('Application Form'!I945="MSTN_50K (add_on)*","MSTN_50K (add_on)*",IF('Application Form'!I945="MSTN_HD (add on)*","MSTN_HD (add on)*",IF('Application Form'!I945="STORE","STORE",IF('Application Form'!I945="HE","HE","ERROR")))))))))))))))))))),IF(AND(F934&lt;&gt;"",'Application Form'!I945&lt;&gt;"",'Application Form'!J945&lt;&gt;""),IF('Application Form'!J945="SKSTD_BDL","SKSTD_BDL",IF('Application Form'!J945="MIP","MIP",IF('Application Form'!J945="MIP+PV","MIP",IF('Application Form'!J945="SEEKSIRE","SEEKSIRE",IF('Application Form'!J945="SEEKSIRE+PV","SEEKSIRE",IF('Application Form'!J945="GGP50K","GGP50K",IF('Application Form'!J945="GGP50K+PV","GGP50K",IF('Application Form'!J945="GGPHD (150K)","GGPHD (150K)",IF('Application Form'!J945="GGPHD+PV","GGPHD",IF('Application Form'!J945="PV","",IF('Application Form'!J945="POLL","",IF('Application Form'!J945="MSTN","MSTN",IF('Application Form'!J945="COAT","COAT",IF('Application Form'!J945="PI","PI",IF('Application Form'!J945="POLL_50K (add on)*","POLL_50K (add on)*",IF('Application Form'!J945="POLL_HD (add on)*","POLL_HD (add_on)*",IF('Application Form'!J945="MSTN_50K (add_on)*","MSTN_50K (add_on)*",IF('Application Form'!J945="MSTN_HD (add on)*","MSTN_HD (add on)*",IF('Application Form'!J945="STORE","STORE",IF('Application Form'!J945="HE","HE","")))))))))))))))))))),"ERROR"))))))</f>
        <v/>
      </c>
      <c r="P934" t="str">
        <f>IF(AND(F934="",O934&lt;&gt;""),IF('Application Form'!J945="SKSTD_BDL","SKSTD_BDL",IF('Application Form'!J945="MIP","MIP",IF('Application Form'!J945="MIP+PV","MIP",IF('Application Form'!J945="SEEKSIRE","SEEKSIRE",IF('Application Form'!J945="SEEKSIRE+PV","SEEKSIRE",IF('Application Form'!J945="GGP50K","GGP50K",IF('Application Form'!J945="GGP50K+PV","GGP50K",IF('Application Form'!J945="GGPHD (150K)","GGPHD (150K)",IF('Application Form'!J945="GGPHD+PV","GGPHD",IF('Application Form'!J945="PV","",IF('Application Form'!J945="POLL","",IF('Application Form'!J945="MSTN","MSTN",IF('Application Form'!J945="COAT","COAT",IF('Application Form'!J945="PI","PI",IF('Application Form'!J945="POLL_50K (add on)*","POLL_50K (add on)*",IF('Application Form'!J945="POLL_HD (add on)*","POLL_HD (add_on)*",IF('Application Form'!J945="MSTN_50K (add_on)*","MSTN_50K (add_on)*",IF('Application Form'!J945="MSTN_HD (add on)*","MSTN_HD (add on)*",IF('Application Form'!J945="STORE","STORE",IF('Application Form'!J945="HE","HE","")))))))))))))))))))),"")</f>
        <v/>
      </c>
    </row>
    <row r="935" spans="1:16" x14ac:dyDescent="0.25">
      <c r="A935" s="72">
        <f>'Application Form'!E946</f>
        <v>0</v>
      </c>
      <c r="B935" t="str">
        <f>IF('Application Form'!C946="Hair","H",IF('Application Form'!C946="Done","D",IF('Application Form'!C946="Semen","S",IF('Application Form'!C946="TSU","T",""))))</f>
        <v/>
      </c>
      <c r="C935" t="str">
        <f t="shared" si="14"/>
        <v>NAA</v>
      </c>
      <c r="F935" t="str">
        <f>IF('Application Form'!H946="SKSTD_BDL","SKSTD_BDL",IF('Application Form'!H946="MIP","MIP",IF('Application Form'!H946="MIP+PV","MIP",IF('Application Form'!H946="SEEKSIRE","SEEKSIRE",IF('Application Form'!H946="SEEKSIRE+PV","SEEKSIRE",IF('Application Form'!H946="GGP50K","GGP50K",IF('Application Form'!H946="GGP50K+PV","GGP50K",IF('Application Form'!H946="GGPHD (150K)","GGPHD (150K)",IF('Application Form'!H946="GGPHD+PV","GGPHD",IF('Application Form'!H946="PV","",IF('Application Form'!H946="POLL","",IF('Application Form'!H946="MSTN","",IF('Application Form'!H946="COAT","",IF('Application Form'!H946="PI","",IF('Application Form'!H946="POLL_50K (add on)*","",IF('Application Form'!H946="POLL_HD (add on)*","",IF('Application Form'!H946="MSTN_50K (add_on)*","",IF('Application Form'!H946="MSTN_HD (add on)*","",IF('Application Form'!H946="STORE","STORE",IF('Application Form'!H946="HE","HE",""))))))))))))))))))))</f>
        <v/>
      </c>
      <c r="G935" t="str">
        <f>IF(OR(RIGHT('Application Form'!H946,2)="PV",RIGHT('Application Form'!I946,2)="PV",RIGHT('Application Form'!J946,2)="PV"),"Yes","")</f>
        <v/>
      </c>
      <c r="H935" s="81" t="str">
        <f>IF(ISBLANK(IF(F935="SKSTD_BDL",'Application Form'!M946,IF('Office Use Only - DONT TOUCH!!!'!G935="Yes",'Application Form'!M946,""))),"",IF(F935="SKSTD_BDL",'Application Form'!M946,IF('Office Use Only - DONT TOUCH!!!'!G935="Yes",'Application Form'!M946,"")))</f>
        <v/>
      </c>
      <c r="K935" t="str">
        <f>IF(ISBLANK(IF(F935="SKSTD_BDL",'Application Form'!O946,IF('Office Use Only - DONT TOUCH!!!'!G935="Yes",'Application Form'!O946,""))),"",IF(F935="SKSTD_BDL",'Application Form'!O946,IF('Office Use Only - DONT TOUCH!!!'!G935="Yes",'Application Form'!O946,"")))</f>
        <v/>
      </c>
      <c r="N935" t="str">
        <f>IF(AND(F935="",'Application Form'!H946=""),"",IF(AND(F935="",'Application Form'!H946&lt;&gt;""),'Application Form'!H946,IF(AND(F935&lt;&gt;"",'Application Form'!I946=""),"",IF(AND(F935&lt;&gt;"",'Application Form'!I946&lt;&gt;""),IF('Application Form'!I946="SKSTD_BDL","SKSTD_BDL",IF('Application Form'!I946="MIP","MIP",IF('Application Form'!I946="MIP+PV","MIP",IF('Application Form'!I946="SEEKSIRE","SEEKSIRE",IF('Application Form'!I946="SEEKSIRE+PV","SEEKSIRE",IF('Application Form'!I946="GGP50K","GGP50K",IF('Application Form'!I946="GGP50K+PV","GGP50K",IF('Application Form'!I946="GGPHD (150K)","GGPHD (150K)",IF('Application Form'!I946="GGPHD+PV","GGPHD",IF('Application Form'!I946="PV","",IF('Application Form'!I946="POLL","",IF('Application Form'!I946="MSTN","MSTN",IF('Application Form'!I946="COAT","COAT",IF('Application Form'!I946="PI","PI",IF('Application Form'!I946="POLL_50K (add on)*","POLL_50K (add on)*",IF('Application Form'!I946="POLL_HD (add on)*","POLL_HD (add_on)*",IF('Application Form'!I946="MSTN_50K (add_on)*","MSTN_50K (add_on)*",IF('Application Form'!I946="MSTN_HD (add on)*","MSTN_HD (add on)*",IF('Application Form'!I946="STORE","STORE",IF('Application Form'!I946="HE","HE","")))))))))))))))))))),"ERROR"))))</f>
        <v/>
      </c>
      <c r="O935" t="str">
        <f>IF(AND(F935="",'Application Form'!H946=""),"",IF(AND(F935="",'Application Form'!H946&lt;&gt;"",'Application Form'!I946=""),"",IF(AND(F935&lt;&gt;"",'Application Form'!I946=""),"",IF(AND(F935&lt;&gt;"",'Application Form'!I946&lt;&gt;"",'Application Form'!J946=""),"",IF(AND(F935="",'Application Form'!H946&lt;&gt;"",'Application Form'!I946&lt;&gt;""),IF('Application Form'!I946="SKSTD_BDL","SKSTD_BDL",IF('Application Form'!I946="MIP","MIP",IF('Application Form'!I946="MIP+PV","MIP",IF('Application Form'!I946="SEEKSIRE","SEEKSIRE",IF('Application Form'!I946="SEEKSIRE+PV","SEEKSIRE",IF('Application Form'!I946="GGP50K","GGP50K",IF('Application Form'!I946="GGP50K+PV","GGP50K",IF('Application Form'!I946="GGPHD (150K)","GGPHD (150K)",IF('Application Form'!I946="GGPHD+PV","GGPHD",IF('Application Form'!I946="PV","",IF('Application Form'!I946="POLL","",IF('Application Form'!I946="MSTN","MSTN",IF('Application Form'!I946="COAT","COAT",IF('Application Form'!I946="PI","PI",IF('Application Form'!I946="POLL_50K (add on)*","POLL_50K (add on)*",IF('Application Form'!I946="POLL_HD (add on)*","POLL_HD (add_on)*",IF('Application Form'!I946="MSTN_50K (add_on)*","MSTN_50K (add_on)*",IF('Application Form'!I946="MSTN_HD (add on)*","MSTN_HD (add on)*",IF('Application Form'!I946="STORE","STORE",IF('Application Form'!I946="HE","HE","ERROR")))))))))))))))))))),IF(AND(F935&lt;&gt;"",'Application Form'!I946&lt;&gt;"",'Application Form'!J946&lt;&gt;""),IF('Application Form'!J946="SKSTD_BDL","SKSTD_BDL",IF('Application Form'!J946="MIP","MIP",IF('Application Form'!J946="MIP+PV","MIP",IF('Application Form'!J946="SEEKSIRE","SEEKSIRE",IF('Application Form'!J946="SEEKSIRE+PV","SEEKSIRE",IF('Application Form'!J946="GGP50K","GGP50K",IF('Application Form'!J946="GGP50K+PV","GGP50K",IF('Application Form'!J946="GGPHD (150K)","GGPHD (150K)",IF('Application Form'!J946="GGPHD+PV","GGPHD",IF('Application Form'!J946="PV","",IF('Application Form'!J946="POLL","",IF('Application Form'!J946="MSTN","MSTN",IF('Application Form'!J946="COAT","COAT",IF('Application Form'!J946="PI","PI",IF('Application Form'!J946="POLL_50K (add on)*","POLL_50K (add on)*",IF('Application Form'!J946="POLL_HD (add on)*","POLL_HD (add_on)*",IF('Application Form'!J946="MSTN_50K (add_on)*","MSTN_50K (add_on)*",IF('Application Form'!J946="MSTN_HD (add on)*","MSTN_HD (add on)*",IF('Application Form'!J946="STORE","STORE",IF('Application Form'!J946="HE","HE","")))))))))))))))))))),"ERROR"))))))</f>
        <v/>
      </c>
      <c r="P935" t="str">
        <f>IF(AND(F935="",O935&lt;&gt;""),IF('Application Form'!J946="SKSTD_BDL","SKSTD_BDL",IF('Application Form'!J946="MIP","MIP",IF('Application Form'!J946="MIP+PV","MIP",IF('Application Form'!J946="SEEKSIRE","SEEKSIRE",IF('Application Form'!J946="SEEKSIRE+PV","SEEKSIRE",IF('Application Form'!J946="GGP50K","GGP50K",IF('Application Form'!J946="GGP50K+PV","GGP50K",IF('Application Form'!J946="GGPHD (150K)","GGPHD (150K)",IF('Application Form'!J946="GGPHD+PV","GGPHD",IF('Application Form'!J946="PV","",IF('Application Form'!J946="POLL","",IF('Application Form'!J946="MSTN","MSTN",IF('Application Form'!J946="COAT","COAT",IF('Application Form'!J946="PI","PI",IF('Application Form'!J946="POLL_50K (add on)*","POLL_50K (add on)*",IF('Application Form'!J946="POLL_HD (add on)*","POLL_HD (add_on)*",IF('Application Form'!J946="MSTN_50K (add_on)*","MSTN_50K (add_on)*",IF('Application Form'!J946="MSTN_HD (add on)*","MSTN_HD (add on)*",IF('Application Form'!J946="STORE","STORE",IF('Application Form'!J946="HE","HE","")))))))))))))))))))),"")</f>
        <v/>
      </c>
    </row>
    <row r="936" spans="1:16" x14ac:dyDescent="0.25">
      <c r="A936" s="72">
        <f>'Application Form'!E947</f>
        <v>0</v>
      </c>
      <c r="B936" t="str">
        <f>IF('Application Form'!C947="Hair","H",IF('Application Form'!C947="Done","D",IF('Application Form'!C947="Semen","S",IF('Application Form'!C947="TSU","T",""))))</f>
        <v/>
      </c>
      <c r="C936" t="str">
        <f t="shared" si="14"/>
        <v>NAA</v>
      </c>
      <c r="F936" t="str">
        <f>IF('Application Form'!H947="SKSTD_BDL","SKSTD_BDL",IF('Application Form'!H947="MIP","MIP",IF('Application Form'!H947="MIP+PV","MIP",IF('Application Form'!H947="SEEKSIRE","SEEKSIRE",IF('Application Form'!H947="SEEKSIRE+PV","SEEKSIRE",IF('Application Form'!H947="GGP50K","GGP50K",IF('Application Form'!H947="GGP50K+PV","GGP50K",IF('Application Form'!H947="GGPHD (150K)","GGPHD (150K)",IF('Application Form'!H947="GGPHD+PV","GGPHD",IF('Application Form'!H947="PV","",IF('Application Form'!H947="POLL","",IF('Application Form'!H947="MSTN","",IF('Application Form'!H947="COAT","",IF('Application Form'!H947="PI","",IF('Application Form'!H947="POLL_50K (add on)*","",IF('Application Form'!H947="POLL_HD (add on)*","",IF('Application Form'!H947="MSTN_50K (add_on)*","",IF('Application Form'!H947="MSTN_HD (add on)*","",IF('Application Form'!H947="STORE","STORE",IF('Application Form'!H947="HE","HE",""))))))))))))))))))))</f>
        <v/>
      </c>
      <c r="G936" t="str">
        <f>IF(OR(RIGHT('Application Form'!H947,2)="PV",RIGHT('Application Form'!I947,2)="PV",RIGHT('Application Form'!J947,2)="PV"),"Yes","")</f>
        <v/>
      </c>
      <c r="H936" s="81" t="str">
        <f>IF(ISBLANK(IF(F936="SKSTD_BDL",'Application Form'!M947,IF('Office Use Only - DONT TOUCH!!!'!G936="Yes",'Application Form'!M947,""))),"",IF(F936="SKSTD_BDL",'Application Form'!M947,IF('Office Use Only - DONT TOUCH!!!'!G936="Yes",'Application Form'!M947,"")))</f>
        <v/>
      </c>
      <c r="K936" t="str">
        <f>IF(ISBLANK(IF(F936="SKSTD_BDL",'Application Form'!O947,IF('Office Use Only - DONT TOUCH!!!'!G936="Yes",'Application Form'!O947,""))),"",IF(F936="SKSTD_BDL",'Application Form'!O947,IF('Office Use Only - DONT TOUCH!!!'!G936="Yes",'Application Form'!O947,"")))</f>
        <v/>
      </c>
      <c r="N936" t="str">
        <f>IF(AND(F936="",'Application Form'!H947=""),"",IF(AND(F936="",'Application Form'!H947&lt;&gt;""),'Application Form'!H947,IF(AND(F936&lt;&gt;"",'Application Form'!I947=""),"",IF(AND(F936&lt;&gt;"",'Application Form'!I947&lt;&gt;""),IF('Application Form'!I947="SKSTD_BDL","SKSTD_BDL",IF('Application Form'!I947="MIP","MIP",IF('Application Form'!I947="MIP+PV","MIP",IF('Application Form'!I947="SEEKSIRE","SEEKSIRE",IF('Application Form'!I947="SEEKSIRE+PV","SEEKSIRE",IF('Application Form'!I947="GGP50K","GGP50K",IF('Application Form'!I947="GGP50K+PV","GGP50K",IF('Application Form'!I947="GGPHD (150K)","GGPHD (150K)",IF('Application Form'!I947="GGPHD+PV","GGPHD",IF('Application Form'!I947="PV","",IF('Application Form'!I947="POLL","",IF('Application Form'!I947="MSTN","MSTN",IF('Application Form'!I947="COAT","COAT",IF('Application Form'!I947="PI","PI",IF('Application Form'!I947="POLL_50K (add on)*","POLL_50K (add on)*",IF('Application Form'!I947="POLL_HD (add on)*","POLL_HD (add_on)*",IF('Application Form'!I947="MSTN_50K (add_on)*","MSTN_50K (add_on)*",IF('Application Form'!I947="MSTN_HD (add on)*","MSTN_HD (add on)*",IF('Application Form'!I947="STORE","STORE",IF('Application Form'!I947="HE","HE","")))))))))))))))))))),"ERROR"))))</f>
        <v/>
      </c>
      <c r="O936" t="str">
        <f>IF(AND(F936="",'Application Form'!H947=""),"",IF(AND(F936="",'Application Form'!H947&lt;&gt;"",'Application Form'!I947=""),"",IF(AND(F936&lt;&gt;"",'Application Form'!I947=""),"",IF(AND(F936&lt;&gt;"",'Application Form'!I947&lt;&gt;"",'Application Form'!J947=""),"",IF(AND(F936="",'Application Form'!H947&lt;&gt;"",'Application Form'!I947&lt;&gt;""),IF('Application Form'!I947="SKSTD_BDL","SKSTD_BDL",IF('Application Form'!I947="MIP","MIP",IF('Application Form'!I947="MIP+PV","MIP",IF('Application Form'!I947="SEEKSIRE","SEEKSIRE",IF('Application Form'!I947="SEEKSIRE+PV","SEEKSIRE",IF('Application Form'!I947="GGP50K","GGP50K",IF('Application Form'!I947="GGP50K+PV","GGP50K",IF('Application Form'!I947="GGPHD (150K)","GGPHD (150K)",IF('Application Form'!I947="GGPHD+PV","GGPHD",IF('Application Form'!I947="PV","",IF('Application Form'!I947="POLL","",IF('Application Form'!I947="MSTN","MSTN",IF('Application Form'!I947="COAT","COAT",IF('Application Form'!I947="PI","PI",IF('Application Form'!I947="POLL_50K (add on)*","POLL_50K (add on)*",IF('Application Form'!I947="POLL_HD (add on)*","POLL_HD (add_on)*",IF('Application Form'!I947="MSTN_50K (add_on)*","MSTN_50K (add_on)*",IF('Application Form'!I947="MSTN_HD (add on)*","MSTN_HD (add on)*",IF('Application Form'!I947="STORE","STORE",IF('Application Form'!I947="HE","HE","ERROR")))))))))))))))))))),IF(AND(F936&lt;&gt;"",'Application Form'!I947&lt;&gt;"",'Application Form'!J947&lt;&gt;""),IF('Application Form'!J947="SKSTD_BDL","SKSTD_BDL",IF('Application Form'!J947="MIP","MIP",IF('Application Form'!J947="MIP+PV","MIP",IF('Application Form'!J947="SEEKSIRE","SEEKSIRE",IF('Application Form'!J947="SEEKSIRE+PV","SEEKSIRE",IF('Application Form'!J947="GGP50K","GGP50K",IF('Application Form'!J947="GGP50K+PV","GGP50K",IF('Application Form'!J947="GGPHD (150K)","GGPHD (150K)",IF('Application Form'!J947="GGPHD+PV","GGPHD",IF('Application Form'!J947="PV","",IF('Application Form'!J947="POLL","",IF('Application Form'!J947="MSTN","MSTN",IF('Application Form'!J947="COAT","COAT",IF('Application Form'!J947="PI","PI",IF('Application Form'!J947="POLL_50K (add on)*","POLL_50K (add on)*",IF('Application Form'!J947="POLL_HD (add on)*","POLL_HD (add_on)*",IF('Application Form'!J947="MSTN_50K (add_on)*","MSTN_50K (add_on)*",IF('Application Form'!J947="MSTN_HD (add on)*","MSTN_HD (add on)*",IF('Application Form'!J947="STORE","STORE",IF('Application Form'!J947="HE","HE","")))))))))))))))))))),"ERROR"))))))</f>
        <v/>
      </c>
      <c r="P936" t="str">
        <f>IF(AND(F936="",O936&lt;&gt;""),IF('Application Form'!J947="SKSTD_BDL","SKSTD_BDL",IF('Application Form'!J947="MIP","MIP",IF('Application Form'!J947="MIP+PV","MIP",IF('Application Form'!J947="SEEKSIRE","SEEKSIRE",IF('Application Form'!J947="SEEKSIRE+PV","SEEKSIRE",IF('Application Form'!J947="GGP50K","GGP50K",IF('Application Form'!J947="GGP50K+PV","GGP50K",IF('Application Form'!J947="GGPHD (150K)","GGPHD (150K)",IF('Application Form'!J947="GGPHD+PV","GGPHD",IF('Application Form'!J947="PV","",IF('Application Form'!J947="POLL","",IF('Application Form'!J947="MSTN","MSTN",IF('Application Form'!J947="COAT","COAT",IF('Application Form'!J947="PI","PI",IF('Application Form'!J947="POLL_50K (add on)*","POLL_50K (add on)*",IF('Application Form'!J947="POLL_HD (add on)*","POLL_HD (add_on)*",IF('Application Form'!J947="MSTN_50K (add_on)*","MSTN_50K (add_on)*",IF('Application Form'!J947="MSTN_HD (add on)*","MSTN_HD (add on)*",IF('Application Form'!J947="STORE","STORE",IF('Application Form'!J947="HE","HE","")))))))))))))))))))),"")</f>
        <v/>
      </c>
    </row>
    <row r="937" spans="1:16" x14ac:dyDescent="0.25">
      <c r="A937" s="72">
        <f>'Application Form'!E948</f>
        <v>0</v>
      </c>
      <c r="B937" t="str">
        <f>IF('Application Form'!C948="Hair","H",IF('Application Form'!C948="Done","D",IF('Application Form'!C948="Semen","S",IF('Application Form'!C948="TSU","T",""))))</f>
        <v/>
      </c>
      <c r="C937" t="str">
        <f t="shared" si="14"/>
        <v>NAA</v>
      </c>
      <c r="F937" t="str">
        <f>IF('Application Form'!H948="SKSTD_BDL","SKSTD_BDL",IF('Application Form'!H948="MIP","MIP",IF('Application Form'!H948="MIP+PV","MIP",IF('Application Form'!H948="SEEKSIRE","SEEKSIRE",IF('Application Form'!H948="SEEKSIRE+PV","SEEKSIRE",IF('Application Form'!H948="GGP50K","GGP50K",IF('Application Form'!H948="GGP50K+PV","GGP50K",IF('Application Form'!H948="GGPHD (150K)","GGPHD (150K)",IF('Application Form'!H948="GGPHD+PV","GGPHD",IF('Application Form'!H948="PV","",IF('Application Form'!H948="POLL","",IF('Application Form'!H948="MSTN","",IF('Application Form'!H948="COAT","",IF('Application Form'!H948="PI","",IF('Application Form'!H948="POLL_50K (add on)*","",IF('Application Form'!H948="POLL_HD (add on)*","",IF('Application Form'!H948="MSTN_50K (add_on)*","",IF('Application Form'!H948="MSTN_HD (add on)*","",IF('Application Form'!H948="STORE","STORE",IF('Application Form'!H948="HE","HE",""))))))))))))))))))))</f>
        <v/>
      </c>
      <c r="G937" t="str">
        <f>IF(OR(RIGHT('Application Form'!H948,2)="PV",RIGHT('Application Form'!I948,2)="PV",RIGHT('Application Form'!J948,2)="PV"),"Yes","")</f>
        <v/>
      </c>
      <c r="H937" s="81" t="str">
        <f>IF(ISBLANK(IF(F937="SKSTD_BDL",'Application Form'!M948,IF('Office Use Only - DONT TOUCH!!!'!G937="Yes",'Application Form'!M948,""))),"",IF(F937="SKSTD_BDL",'Application Form'!M948,IF('Office Use Only - DONT TOUCH!!!'!G937="Yes",'Application Form'!M948,"")))</f>
        <v/>
      </c>
      <c r="K937" t="str">
        <f>IF(ISBLANK(IF(F937="SKSTD_BDL",'Application Form'!O948,IF('Office Use Only - DONT TOUCH!!!'!G937="Yes",'Application Form'!O948,""))),"",IF(F937="SKSTD_BDL",'Application Form'!O948,IF('Office Use Only - DONT TOUCH!!!'!G937="Yes",'Application Form'!O948,"")))</f>
        <v/>
      </c>
      <c r="N937" t="str">
        <f>IF(AND(F937="",'Application Form'!H948=""),"",IF(AND(F937="",'Application Form'!H948&lt;&gt;""),'Application Form'!H948,IF(AND(F937&lt;&gt;"",'Application Form'!I948=""),"",IF(AND(F937&lt;&gt;"",'Application Form'!I948&lt;&gt;""),IF('Application Form'!I948="SKSTD_BDL","SKSTD_BDL",IF('Application Form'!I948="MIP","MIP",IF('Application Form'!I948="MIP+PV","MIP",IF('Application Form'!I948="SEEKSIRE","SEEKSIRE",IF('Application Form'!I948="SEEKSIRE+PV","SEEKSIRE",IF('Application Form'!I948="GGP50K","GGP50K",IF('Application Form'!I948="GGP50K+PV","GGP50K",IF('Application Form'!I948="GGPHD (150K)","GGPHD (150K)",IF('Application Form'!I948="GGPHD+PV","GGPHD",IF('Application Form'!I948="PV","",IF('Application Form'!I948="POLL","",IF('Application Form'!I948="MSTN","MSTN",IF('Application Form'!I948="COAT","COAT",IF('Application Form'!I948="PI","PI",IF('Application Form'!I948="POLL_50K (add on)*","POLL_50K (add on)*",IF('Application Form'!I948="POLL_HD (add on)*","POLL_HD (add_on)*",IF('Application Form'!I948="MSTN_50K (add_on)*","MSTN_50K (add_on)*",IF('Application Form'!I948="MSTN_HD (add on)*","MSTN_HD (add on)*",IF('Application Form'!I948="STORE","STORE",IF('Application Form'!I948="HE","HE","")))))))))))))))))))),"ERROR"))))</f>
        <v/>
      </c>
      <c r="O937" t="str">
        <f>IF(AND(F937="",'Application Form'!H948=""),"",IF(AND(F937="",'Application Form'!H948&lt;&gt;"",'Application Form'!I948=""),"",IF(AND(F937&lt;&gt;"",'Application Form'!I948=""),"",IF(AND(F937&lt;&gt;"",'Application Form'!I948&lt;&gt;"",'Application Form'!J948=""),"",IF(AND(F937="",'Application Form'!H948&lt;&gt;"",'Application Form'!I948&lt;&gt;""),IF('Application Form'!I948="SKSTD_BDL","SKSTD_BDL",IF('Application Form'!I948="MIP","MIP",IF('Application Form'!I948="MIP+PV","MIP",IF('Application Form'!I948="SEEKSIRE","SEEKSIRE",IF('Application Form'!I948="SEEKSIRE+PV","SEEKSIRE",IF('Application Form'!I948="GGP50K","GGP50K",IF('Application Form'!I948="GGP50K+PV","GGP50K",IF('Application Form'!I948="GGPHD (150K)","GGPHD (150K)",IF('Application Form'!I948="GGPHD+PV","GGPHD",IF('Application Form'!I948="PV","",IF('Application Form'!I948="POLL","",IF('Application Form'!I948="MSTN","MSTN",IF('Application Form'!I948="COAT","COAT",IF('Application Form'!I948="PI","PI",IF('Application Form'!I948="POLL_50K (add on)*","POLL_50K (add on)*",IF('Application Form'!I948="POLL_HD (add on)*","POLL_HD (add_on)*",IF('Application Form'!I948="MSTN_50K (add_on)*","MSTN_50K (add_on)*",IF('Application Form'!I948="MSTN_HD (add on)*","MSTN_HD (add on)*",IF('Application Form'!I948="STORE","STORE",IF('Application Form'!I948="HE","HE","ERROR")))))))))))))))))))),IF(AND(F937&lt;&gt;"",'Application Form'!I948&lt;&gt;"",'Application Form'!J948&lt;&gt;""),IF('Application Form'!J948="SKSTD_BDL","SKSTD_BDL",IF('Application Form'!J948="MIP","MIP",IF('Application Form'!J948="MIP+PV","MIP",IF('Application Form'!J948="SEEKSIRE","SEEKSIRE",IF('Application Form'!J948="SEEKSIRE+PV","SEEKSIRE",IF('Application Form'!J948="GGP50K","GGP50K",IF('Application Form'!J948="GGP50K+PV","GGP50K",IF('Application Form'!J948="GGPHD (150K)","GGPHD (150K)",IF('Application Form'!J948="GGPHD+PV","GGPHD",IF('Application Form'!J948="PV","",IF('Application Form'!J948="POLL","",IF('Application Form'!J948="MSTN","MSTN",IF('Application Form'!J948="COAT","COAT",IF('Application Form'!J948="PI","PI",IF('Application Form'!J948="POLL_50K (add on)*","POLL_50K (add on)*",IF('Application Form'!J948="POLL_HD (add on)*","POLL_HD (add_on)*",IF('Application Form'!J948="MSTN_50K (add_on)*","MSTN_50K (add_on)*",IF('Application Form'!J948="MSTN_HD (add on)*","MSTN_HD (add on)*",IF('Application Form'!J948="STORE","STORE",IF('Application Form'!J948="HE","HE","")))))))))))))))))))),"ERROR"))))))</f>
        <v/>
      </c>
      <c r="P937" t="str">
        <f>IF(AND(F937="",O937&lt;&gt;""),IF('Application Form'!J948="SKSTD_BDL","SKSTD_BDL",IF('Application Form'!J948="MIP","MIP",IF('Application Form'!J948="MIP+PV","MIP",IF('Application Form'!J948="SEEKSIRE","SEEKSIRE",IF('Application Form'!J948="SEEKSIRE+PV","SEEKSIRE",IF('Application Form'!J948="GGP50K","GGP50K",IF('Application Form'!J948="GGP50K+PV","GGP50K",IF('Application Form'!J948="GGPHD (150K)","GGPHD (150K)",IF('Application Form'!J948="GGPHD+PV","GGPHD",IF('Application Form'!J948="PV","",IF('Application Form'!J948="POLL","",IF('Application Form'!J948="MSTN","MSTN",IF('Application Form'!J948="COAT","COAT",IF('Application Form'!J948="PI","PI",IF('Application Form'!J948="POLL_50K (add on)*","POLL_50K (add on)*",IF('Application Form'!J948="POLL_HD (add on)*","POLL_HD (add_on)*",IF('Application Form'!J948="MSTN_50K (add_on)*","MSTN_50K (add_on)*",IF('Application Form'!J948="MSTN_HD (add on)*","MSTN_HD (add on)*",IF('Application Form'!J948="STORE","STORE",IF('Application Form'!J948="HE","HE","")))))))))))))))))))),"")</f>
        <v/>
      </c>
    </row>
    <row r="938" spans="1:16" x14ac:dyDescent="0.25">
      <c r="A938" s="72">
        <f>'Application Form'!E949</f>
        <v>0</v>
      </c>
      <c r="B938" t="str">
        <f>IF('Application Form'!C949="Hair","H",IF('Application Form'!C949="Done","D",IF('Application Form'!C949="Semen","S",IF('Application Form'!C949="TSU","T",""))))</f>
        <v/>
      </c>
      <c r="C938" t="str">
        <f t="shared" si="14"/>
        <v>NAA</v>
      </c>
      <c r="F938" t="str">
        <f>IF('Application Form'!H949="SKSTD_BDL","SKSTD_BDL",IF('Application Form'!H949="MIP","MIP",IF('Application Form'!H949="MIP+PV","MIP",IF('Application Form'!H949="SEEKSIRE","SEEKSIRE",IF('Application Form'!H949="SEEKSIRE+PV","SEEKSIRE",IF('Application Form'!H949="GGP50K","GGP50K",IF('Application Form'!H949="GGP50K+PV","GGP50K",IF('Application Form'!H949="GGPHD (150K)","GGPHD (150K)",IF('Application Form'!H949="GGPHD+PV","GGPHD",IF('Application Form'!H949="PV","",IF('Application Form'!H949="POLL","",IF('Application Form'!H949="MSTN","",IF('Application Form'!H949="COAT","",IF('Application Form'!H949="PI","",IF('Application Form'!H949="POLL_50K (add on)*","",IF('Application Form'!H949="POLL_HD (add on)*","",IF('Application Form'!H949="MSTN_50K (add_on)*","",IF('Application Form'!H949="MSTN_HD (add on)*","",IF('Application Form'!H949="STORE","STORE",IF('Application Form'!H949="HE","HE",""))))))))))))))))))))</f>
        <v/>
      </c>
      <c r="G938" t="str">
        <f>IF(OR(RIGHT('Application Form'!H949,2)="PV",RIGHT('Application Form'!I949,2)="PV",RIGHT('Application Form'!J949,2)="PV"),"Yes","")</f>
        <v/>
      </c>
      <c r="H938" s="81" t="str">
        <f>IF(ISBLANK(IF(F938="SKSTD_BDL",'Application Form'!M949,IF('Office Use Only - DONT TOUCH!!!'!G938="Yes",'Application Form'!M949,""))),"",IF(F938="SKSTD_BDL",'Application Form'!M949,IF('Office Use Only - DONT TOUCH!!!'!G938="Yes",'Application Form'!M949,"")))</f>
        <v/>
      </c>
      <c r="K938" t="str">
        <f>IF(ISBLANK(IF(F938="SKSTD_BDL",'Application Form'!O949,IF('Office Use Only - DONT TOUCH!!!'!G938="Yes",'Application Form'!O949,""))),"",IF(F938="SKSTD_BDL",'Application Form'!O949,IF('Office Use Only - DONT TOUCH!!!'!G938="Yes",'Application Form'!O949,"")))</f>
        <v/>
      </c>
      <c r="N938" t="str">
        <f>IF(AND(F938="",'Application Form'!H949=""),"",IF(AND(F938="",'Application Form'!H949&lt;&gt;""),'Application Form'!H949,IF(AND(F938&lt;&gt;"",'Application Form'!I949=""),"",IF(AND(F938&lt;&gt;"",'Application Form'!I949&lt;&gt;""),IF('Application Form'!I949="SKSTD_BDL","SKSTD_BDL",IF('Application Form'!I949="MIP","MIP",IF('Application Form'!I949="MIP+PV","MIP",IF('Application Form'!I949="SEEKSIRE","SEEKSIRE",IF('Application Form'!I949="SEEKSIRE+PV","SEEKSIRE",IF('Application Form'!I949="GGP50K","GGP50K",IF('Application Form'!I949="GGP50K+PV","GGP50K",IF('Application Form'!I949="GGPHD (150K)","GGPHD (150K)",IF('Application Form'!I949="GGPHD+PV","GGPHD",IF('Application Form'!I949="PV","",IF('Application Form'!I949="POLL","",IF('Application Form'!I949="MSTN","MSTN",IF('Application Form'!I949="COAT","COAT",IF('Application Form'!I949="PI","PI",IF('Application Form'!I949="POLL_50K (add on)*","POLL_50K (add on)*",IF('Application Form'!I949="POLL_HD (add on)*","POLL_HD (add_on)*",IF('Application Form'!I949="MSTN_50K (add_on)*","MSTN_50K (add_on)*",IF('Application Form'!I949="MSTN_HD (add on)*","MSTN_HD (add on)*",IF('Application Form'!I949="STORE","STORE",IF('Application Form'!I949="HE","HE","")))))))))))))))))))),"ERROR"))))</f>
        <v/>
      </c>
      <c r="O938" t="str">
        <f>IF(AND(F938="",'Application Form'!H949=""),"",IF(AND(F938="",'Application Form'!H949&lt;&gt;"",'Application Form'!I949=""),"",IF(AND(F938&lt;&gt;"",'Application Form'!I949=""),"",IF(AND(F938&lt;&gt;"",'Application Form'!I949&lt;&gt;"",'Application Form'!J949=""),"",IF(AND(F938="",'Application Form'!H949&lt;&gt;"",'Application Form'!I949&lt;&gt;""),IF('Application Form'!I949="SKSTD_BDL","SKSTD_BDL",IF('Application Form'!I949="MIP","MIP",IF('Application Form'!I949="MIP+PV","MIP",IF('Application Form'!I949="SEEKSIRE","SEEKSIRE",IF('Application Form'!I949="SEEKSIRE+PV","SEEKSIRE",IF('Application Form'!I949="GGP50K","GGP50K",IF('Application Form'!I949="GGP50K+PV","GGP50K",IF('Application Form'!I949="GGPHD (150K)","GGPHD (150K)",IF('Application Form'!I949="GGPHD+PV","GGPHD",IF('Application Form'!I949="PV","",IF('Application Form'!I949="POLL","",IF('Application Form'!I949="MSTN","MSTN",IF('Application Form'!I949="COAT","COAT",IF('Application Form'!I949="PI","PI",IF('Application Form'!I949="POLL_50K (add on)*","POLL_50K (add on)*",IF('Application Form'!I949="POLL_HD (add on)*","POLL_HD (add_on)*",IF('Application Form'!I949="MSTN_50K (add_on)*","MSTN_50K (add_on)*",IF('Application Form'!I949="MSTN_HD (add on)*","MSTN_HD (add on)*",IF('Application Form'!I949="STORE","STORE",IF('Application Form'!I949="HE","HE","ERROR")))))))))))))))))))),IF(AND(F938&lt;&gt;"",'Application Form'!I949&lt;&gt;"",'Application Form'!J949&lt;&gt;""),IF('Application Form'!J949="SKSTD_BDL","SKSTD_BDL",IF('Application Form'!J949="MIP","MIP",IF('Application Form'!J949="MIP+PV","MIP",IF('Application Form'!J949="SEEKSIRE","SEEKSIRE",IF('Application Form'!J949="SEEKSIRE+PV","SEEKSIRE",IF('Application Form'!J949="GGP50K","GGP50K",IF('Application Form'!J949="GGP50K+PV","GGP50K",IF('Application Form'!J949="GGPHD (150K)","GGPHD (150K)",IF('Application Form'!J949="GGPHD+PV","GGPHD",IF('Application Form'!J949="PV","",IF('Application Form'!J949="POLL","",IF('Application Form'!J949="MSTN","MSTN",IF('Application Form'!J949="COAT","COAT",IF('Application Form'!J949="PI","PI",IF('Application Form'!J949="POLL_50K (add on)*","POLL_50K (add on)*",IF('Application Form'!J949="POLL_HD (add on)*","POLL_HD (add_on)*",IF('Application Form'!J949="MSTN_50K (add_on)*","MSTN_50K (add_on)*",IF('Application Form'!J949="MSTN_HD (add on)*","MSTN_HD (add on)*",IF('Application Form'!J949="STORE","STORE",IF('Application Form'!J949="HE","HE","")))))))))))))))))))),"ERROR"))))))</f>
        <v/>
      </c>
      <c r="P938" t="str">
        <f>IF(AND(F938="",O938&lt;&gt;""),IF('Application Form'!J949="SKSTD_BDL","SKSTD_BDL",IF('Application Form'!J949="MIP","MIP",IF('Application Form'!J949="MIP+PV","MIP",IF('Application Form'!J949="SEEKSIRE","SEEKSIRE",IF('Application Form'!J949="SEEKSIRE+PV","SEEKSIRE",IF('Application Form'!J949="GGP50K","GGP50K",IF('Application Form'!J949="GGP50K+PV","GGP50K",IF('Application Form'!J949="GGPHD (150K)","GGPHD (150K)",IF('Application Form'!J949="GGPHD+PV","GGPHD",IF('Application Form'!J949="PV","",IF('Application Form'!J949="POLL","",IF('Application Form'!J949="MSTN","MSTN",IF('Application Form'!J949="COAT","COAT",IF('Application Form'!J949="PI","PI",IF('Application Form'!J949="POLL_50K (add on)*","POLL_50K (add on)*",IF('Application Form'!J949="POLL_HD (add on)*","POLL_HD (add_on)*",IF('Application Form'!J949="MSTN_50K (add_on)*","MSTN_50K (add_on)*",IF('Application Form'!J949="MSTN_HD (add on)*","MSTN_HD (add on)*",IF('Application Form'!J949="STORE","STORE",IF('Application Form'!J949="HE","HE","")))))))))))))))))))),"")</f>
        <v/>
      </c>
    </row>
    <row r="939" spans="1:16" x14ac:dyDescent="0.25">
      <c r="A939" s="72">
        <f>'Application Form'!E950</f>
        <v>0</v>
      </c>
      <c r="B939" t="str">
        <f>IF('Application Form'!C950="Hair","H",IF('Application Form'!C950="Done","D",IF('Application Form'!C950="Semen","S",IF('Application Form'!C950="TSU","T",""))))</f>
        <v/>
      </c>
      <c r="C939" t="str">
        <f t="shared" si="14"/>
        <v>NAA</v>
      </c>
      <c r="F939" t="str">
        <f>IF('Application Form'!H950="SKSTD_BDL","SKSTD_BDL",IF('Application Form'!H950="MIP","MIP",IF('Application Form'!H950="MIP+PV","MIP",IF('Application Form'!H950="SEEKSIRE","SEEKSIRE",IF('Application Form'!H950="SEEKSIRE+PV","SEEKSIRE",IF('Application Form'!H950="GGP50K","GGP50K",IF('Application Form'!H950="GGP50K+PV","GGP50K",IF('Application Form'!H950="GGPHD (150K)","GGPHD (150K)",IF('Application Form'!H950="GGPHD+PV","GGPHD",IF('Application Form'!H950="PV","",IF('Application Form'!H950="POLL","",IF('Application Form'!H950="MSTN","",IF('Application Form'!H950="COAT","",IF('Application Form'!H950="PI","",IF('Application Form'!H950="POLL_50K (add on)*","",IF('Application Form'!H950="POLL_HD (add on)*","",IF('Application Form'!H950="MSTN_50K (add_on)*","",IF('Application Form'!H950="MSTN_HD (add on)*","",IF('Application Form'!H950="STORE","STORE",IF('Application Form'!H950="HE","HE",""))))))))))))))))))))</f>
        <v/>
      </c>
      <c r="G939" t="str">
        <f>IF(OR(RIGHT('Application Form'!H950,2)="PV",RIGHT('Application Form'!I950,2)="PV",RIGHT('Application Form'!J950,2)="PV"),"Yes","")</f>
        <v/>
      </c>
      <c r="H939" s="81" t="str">
        <f>IF(ISBLANK(IF(F939="SKSTD_BDL",'Application Form'!M950,IF('Office Use Only - DONT TOUCH!!!'!G939="Yes",'Application Form'!M950,""))),"",IF(F939="SKSTD_BDL",'Application Form'!M950,IF('Office Use Only - DONT TOUCH!!!'!G939="Yes",'Application Form'!M950,"")))</f>
        <v/>
      </c>
      <c r="K939" t="str">
        <f>IF(ISBLANK(IF(F939="SKSTD_BDL",'Application Form'!O950,IF('Office Use Only - DONT TOUCH!!!'!G939="Yes",'Application Form'!O950,""))),"",IF(F939="SKSTD_BDL",'Application Form'!O950,IF('Office Use Only - DONT TOUCH!!!'!G939="Yes",'Application Form'!O950,"")))</f>
        <v/>
      </c>
      <c r="N939" t="str">
        <f>IF(AND(F939="",'Application Form'!H950=""),"",IF(AND(F939="",'Application Form'!H950&lt;&gt;""),'Application Form'!H950,IF(AND(F939&lt;&gt;"",'Application Form'!I950=""),"",IF(AND(F939&lt;&gt;"",'Application Form'!I950&lt;&gt;""),IF('Application Form'!I950="SKSTD_BDL","SKSTD_BDL",IF('Application Form'!I950="MIP","MIP",IF('Application Form'!I950="MIP+PV","MIP",IF('Application Form'!I950="SEEKSIRE","SEEKSIRE",IF('Application Form'!I950="SEEKSIRE+PV","SEEKSIRE",IF('Application Form'!I950="GGP50K","GGP50K",IF('Application Form'!I950="GGP50K+PV","GGP50K",IF('Application Form'!I950="GGPHD (150K)","GGPHD (150K)",IF('Application Form'!I950="GGPHD+PV","GGPHD",IF('Application Form'!I950="PV","",IF('Application Form'!I950="POLL","",IF('Application Form'!I950="MSTN","MSTN",IF('Application Form'!I950="COAT","COAT",IF('Application Form'!I950="PI","PI",IF('Application Form'!I950="POLL_50K (add on)*","POLL_50K (add on)*",IF('Application Form'!I950="POLL_HD (add on)*","POLL_HD (add_on)*",IF('Application Form'!I950="MSTN_50K (add_on)*","MSTN_50K (add_on)*",IF('Application Form'!I950="MSTN_HD (add on)*","MSTN_HD (add on)*",IF('Application Form'!I950="STORE","STORE",IF('Application Form'!I950="HE","HE","")))))))))))))))))))),"ERROR"))))</f>
        <v/>
      </c>
      <c r="O939" t="str">
        <f>IF(AND(F939="",'Application Form'!H950=""),"",IF(AND(F939="",'Application Form'!H950&lt;&gt;"",'Application Form'!I950=""),"",IF(AND(F939&lt;&gt;"",'Application Form'!I950=""),"",IF(AND(F939&lt;&gt;"",'Application Form'!I950&lt;&gt;"",'Application Form'!J950=""),"",IF(AND(F939="",'Application Form'!H950&lt;&gt;"",'Application Form'!I950&lt;&gt;""),IF('Application Form'!I950="SKSTD_BDL","SKSTD_BDL",IF('Application Form'!I950="MIP","MIP",IF('Application Form'!I950="MIP+PV","MIP",IF('Application Form'!I950="SEEKSIRE","SEEKSIRE",IF('Application Form'!I950="SEEKSIRE+PV","SEEKSIRE",IF('Application Form'!I950="GGP50K","GGP50K",IF('Application Form'!I950="GGP50K+PV","GGP50K",IF('Application Form'!I950="GGPHD (150K)","GGPHD (150K)",IF('Application Form'!I950="GGPHD+PV","GGPHD",IF('Application Form'!I950="PV","",IF('Application Form'!I950="POLL","",IF('Application Form'!I950="MSTN","MSTN",IF('Application Form'!I950="COAT","COAT",IF('Application Form'!I950="PI","PI",IF('Application Form'!I950="POLL_50K (add on)*","POLL_50K (add on)*",IF('Application Form'!I950="POLL_HD (add on)*","POLL_HD (add_on)*",IF('Application Form'!I950="MSTN_50K (add_on)*","MSTN_50K (add_on)*",IF('Application Form'!I950="MSTN_HD (add on)*","MSTN_HD (add on)*",IF('Application Form'!I950="STORE","STORE",IF('Application Form'!I950="HE","HE","ERROR")))))))))))))))))))),IF(AND(F939&lt;&gt;"",'Application Form'!I950&lt;&gt;"",'Application Form'!J950&lt;&gt;""),IF('Application Form'!J950="SKSTD_BDL","SKSTD_BDL",IF('Application Form'!J950="MIP","MIP",IF('Application Form'!J950="MIP+PV","MIP",IF('Application Form'!J950="SEEKSIRE","SEEKSIRE",IF('Application Form'!J950="SEEKSIRE+PV","SEEKSIRE",IF('Application Form'!J950="GGP50K","GGP50K",IF('Application Form'!J950="GGP50K+PV","GGP50K",IF('Application Form'!J950="GGPHD (150K)","GGPHD (150K)",IF('Application Form'!J950="GGPHD+PV","GGPHD",IF('Application Form'!J950="PV","",IF('Application Form'!J950="POLL","",IF('Application Form'!J950="MSTN","MSTN",IF('Application Form'!J950="COAT","COAT",IF('Application Form'!J950="PI","PI",IF('Application Form'!J950="POLL_50K (add on)*","POLL_50K (add on)*",IF('Application Form'!J950="POLL_HD (add on)*","POLL_HD (add_on)*",IF('Application Form'!J950="MSTN_50K (add_on)*","MSTN_50K (add_on)*",IF('Application Form'!J950="MSTN_HD (add on)*","MSTN_HD (add on)*",IF('Application Form'!J950="STORE","STORE",IF('Application Form'!J950="HE","HE","")))))))))))))))))))),"ERROR"))))))</f>
        <v/>
      </c>
      <c r="P939" t="str">
        <f>IF(AND(F939="",O939&lt;&gt;""),IF('Application Form'!J950="SKSTD_BDL","SKSTD_BDL",IF('Application Form'!J950="MIP","MIP",IF('Application Form'!J950="MIP+PV","MIP",IF('Application Form'!J950="SEEKSIRE","SEEKSIRE",IF('Application Form'!J950="SEEKSIRE+PV","SEEKSIRE",IF('Application Form'!J950="GGP50K","GGP50K",IF('Application Form'!J950="GGP50K+PV","GGP50K",IF('Application Form'!J950="GGPHD (150K)","GGPHD (150K)",IF('Application Form'!J950="GGPHD+PV","GGPHD",IF('Application Form'!J950="PV","",IF('Application Form'!J950="POLL","",IF('Application Form'!J950="MSTN","MSTN",IF('Application Form'!J950="COAT","COAT",IF('Application Form'!J950="PI","PI",IF('Application Form'!J950="POLL_50K (add on)*","POLL_50K (add on)*",IF('Application Form'!J950="POLL_HD (add on)*","POLL_HD (add_on)*",IF('Application Form'!J950="MSTN_50K (add_on)*","MSTN_50K (add_on)*",IF('Application Form'!J950="MSTN_HD (add on)*","MSTN_HD (add on)*",IF('Application Form'!J950="STORE","STORE",IF('Application Form'!J950="HE","HE","")))))))))))))))))))),"")</f>
        <v/>
      </c>
    </row>
    <row r="940" spans="1:16" x14ac:dyDescent="0.25">
      <c r="A940" s="72">
        <f>'Application Form'!E951</f>
        <v>0</v>
      </c>
      <c r="B940" t="str">
        <f>IF('Application Form'!C951="Hair","H",IF('Application Form'!C951="Done","D",IF('Application Form'!C951="Semen","S",IF('Application Form'!C951="TSU","T",""))))</f>
        <v/>
      </c>
      <c r="C940" t="str">
        <f t="shared" si="14"/>
        <v>NAA</v>
      </c>
      <c r="F940" t="str">
        <f>IF('Application Form'!H951="SKSTD_BDL","SKSTD_BDL",IF('Application Form'!H951="MIP","MIP",IF('Application Form'!H951="MIP+PV","MIP",IF('Application Form'!H951="SEEKSIRE","SEEKSIRE",IF('Application Form'!H951="SEEKSIRE+PV","SEEKSIRE",IF('Application Form'!H951="GGP50K","GGP50K",IF('Application Form'!H951="GGP50K+PV","GGP50K",IF('Application Form'!H951="GGPHD (150K)","GGPHD (150K)",IF('Application Form'!H951="GGPHD+PV","GGPHD",IF('Application Form'!H951="PV","",IF('Application Form'!H951="POLL","",IF('Application Form'!H951="MSTN","",IF('Application Form'!H951="COAT","",IF('Application Form'!H951="PI","",IF('Application Form'!H951="POLL_50K (add on)*","",IF('Application Form'!H951="POLL_HD (add on)*","",IF('Application Form'!H951="MSTN_50K (add_on)*","",IF('Application Form'!H951="MSTN_HD (add on)*","",IF('Application Form'!H951="STORE","STORE",IF('Application Form'!H951="HE","HE",""))))))))))))))))))))</f>
        <v/>
      </c>
      <c r="G940" t="str">
        <f>IF(OR(RIGHT('Application Form'!H951,2)="PV",RIGHT('Application Form'!I951,2)="PV",RIGHT('Application Form'!J951,2)="PV"),"Yes","")</f>
        <v/>
      </c>
      <c r="H940" s="81" t="str">
        <f>IF(ISBLANK(IF(F940="SKSTD_BDL",'Application Form'!M951,IF('Office Use Only - DONT TOUCH!!!'!G940="Yes",'Application Form'!M951,""))),"",IF(F940="SKSTD_BDL",'Application Form'!M951,IF('Office Use Only - DONT TOUCH!!!'!G940="Yes",'Application Form'!M951,"")))</f>
        <v/>
      </c>
      <c r="K940" t="str">
        <f>IF(ISBLANK(IF(F940="SKSTD_BDL",'Application Form'!O951,IF('Office Use Only - DONT TOUCH!!!'!G940="Yes",'Application Form'!O951,""))),"",IF(F940="SKSTD_BDL",'Application Form'!O951,IF('Office Use Only - DONT TOUCH!!!'!G940="Yes",'Application Form'!O951,"")))</f>
        <v/>
      </c>
      <c r="N940" t="str">
        <f>IF(AND(F940="",'Application Form'!H951=""),"",IF(AND(F940="",'Application Form'!H951&lt;&gt;""),'Application Form'!H951,IF(AND(F940&lt;&gt;"",'Application Form'!I951=""),"",IF(AND(F940&lt;&gt;"",'Application Form'!I951&lt;&gt;""),IF('Application Form'!I951="SKSTD_BDL","SKSTD_BDL",IF('Application Form'!I951="MIP","MIP",IF('Application Form'!I951="MIP+PV","MIP",IF('Application Form'!I951="SEEKSIRE","SEEKSIRE",IF('Application Form'!I951="SEEKSIRE+PV","SEEKSIRE",IF('Application Form'!I951="GGP50K","GGP50K",IF('Application Form'!I951="GGP50K+PV","GGP50K",IF('Application Form'!I951="GGPHD (150K)","GGPHD (150K)",IF('Application Form'!I951="GGPHD+PV","GGPHD",IF('Application Form'!I951="PV","",IF('Application Form'!I951="POLL","",IF('Application Form'!I951="MSTN","MSTN",IF('Application Form'!I951="COAT","COAT",IF('Application Form'!I951="PI","PI",IF('Application Form'!I951="POLL_50K (add on)*","POLL_50K (add on)*",IF('Application Form'!I951="POLL_HD (add on)*","POLL_HD (add_on)*",IF('Application Form'!I951="MSTN_50K (add_on)*","MSTN_50K (add_on)*",IF('Application Form'!I951="MSTN_HD (add on)*","MSTN_HD (add on)*",IF('Application Form'!I951="STORE","STORE",IF('Application Form'!I951="HE","HE","")))))))))))))))))))),"ERROR"))))</f>
        <v/>
      </c>
      <c r="O940" t="str">
        <f>IF(AND(F940="",'Application Form'!H951=""),"",IF(AND(F940="",'Application Form'!H951&lt;&gt;"",'Application Form'!I951=""),"",IF(AND(F940&lt;&gt;"",'Application Form'!I951=""),"",IF(AND(F940&lt;&gt;"",'Application Form'!I951&lt;&gt;"",'Application Form'!J951=""),"",IF(AND(F940="",'Application Form'!H951&lt;&gt;"",'Application Form'!I951&lt;&gt;""),IF('Application Form'!I951="SKSTD_BDL","SKSTD_BDL",IF('Application Form'!I951="MIP","MIP",IF('Application Form'!I951="MIP+PV","MIP",IF('Application Form'!I951="SEEKSIRE","SEEKSIRE",IF('Application Form'!I951="SEEKSIRE+PV","SEEKSIRE",IF('Application Form'!I951="GGP50K","GGP50K",IF('Application Form'!I951="GGP50K+PV","GGP50K",IF('Application Form'!I951="GGPHD (150K)","GGPHD (150K)",IF('Application Form'!I951="GGPHD+PV","GGPHD",IF('Application Form'!I951="PV","",IF('Application Form'!I951="POLL","",IF('Application Form'!I951="MSTN","MSTN",IF('Application Form'!I951="COAT","COAT",IF('Application Form'!I951="PI","PI",IF('Application Form'!I951="POLL_50K (add on)*","POLL_50K (add on)*",IF('Application Form'!I951="POLL_HD (add on)*","POLL_HD (add_on)*",IF('Application Form'!I951="MSTN_50K (add_on)*","MSTN_50K (add_on)*",IF('Application Form'!I951="MSTN_HD (add on)*","MSTN_HD (add on)*",IF('Application Form'!I951="STORE","STORE",IF('Application Form'!I951="HE","HE","ERROR")))))))))))))))))))),IF(AND(F940&lt;&gt;"",'Application Form'!I951&lt;&gt;"",'Application Form'!J951&lt;&gt;""),IF('Application Form'!J951="SKSTD_BDL","SKSTD_BDL",IF('Application Form'!J951="MIP","MIP",IF('Application Form'!J951="MIP+PV","MIP",IF('Application Form'!J951="SEEKSIRE","SEEKSIRE",IF('Application Form'!J951="SEEKSIRE+PV","SEEKSIRE",IF('Application Form'!J951="GGP50K","GGP50K",IF('Application Form'!J951="GGP50K+PV","GGP50K",IF('Application Form'!J951="GGPHD (150K)","GGPHD (150K)",IF('Application Form'!J951="GGPHD+PV","GGPHD",IF('Application Form'!J951="PV","",IF('Application Form'!J951="POLL","",IF('Application Form'!J951="MSTN","MSTN",IF('Application Form'!J951="COAT","COAT",IF('Application Form'!J951="PI","PI",IF('Application Form'!J951="POLL_50K (add on)*","POLL_50K (add on)*",IF('Application Form'!J951="POLL_HD (add on)*","POLL_HD (add_on)*",IF('Application Form'!J951="MSTN_50K (add_on)*","MSTN_50K (add_on)*",IF('Application Form'!J951="MSTN_HD (add on)*","MSTN_HD (add on)*",IF('Application Form'!J951="STORE","STORE",IF('Application Form'!J951="HE","HE","")))))))))))))))))))),"ERROR"))))))</f>
        <v/>
      </c>
      <c r="P940" t="str">
        <f>IF(AND(F940="",O940&lt;&gt;""),IF('Application Form'!J951="SKSTD_BDL","SKSTD_BDL",IF('Application Form'!J951="MIP","MIP",IF('Application Form'!J951="MIP+PV","MIP",IF('Application Form'!J951="SEEKSIRE","SEEKSIRE",IF('Application Form'!J951="SEEKSIRE+PV","SEEKSIRE",IF('Application Form'!J951="GGP50K","GGP50K",IF('Application Form'!J951="GGP50K+PV","GGP50K",IF('Application Form'!J951="GGPHD (150K)","GGPHD (150K)",IF('Application Form'!J951="GGPHD+PV","GGPHD",IF('Application Form'!J951="PV","",IF('Application Form'!J951="POLL","",IF('Application Form'!J951="MSTN","MSTN",IF('Application Form'!J951="COAT","COAT",IF('Application Form'!J951="PI","PI",IF('Application Form'!J951="POLL_50K (add on)*","POLL_50K (add on)*",IF('Application Form'!J951="POLL_HD (add on)*","POLL_HD (add_on)*",IF('Application Form'!J951="MSTN_50K (add_on)*","MSTN_50K (add_on)*",IF('Application Form'!J951="MSTN_HD (add on)*","MSTN_HD (add on)*",IF('Application Form'!J951="STORE","STORE",IF('Application Form'!J951="HE","HE","")))))))))))))))))))),"")</f>
        <v/>
      </c>
    </row>
    <row r="941" spans="1:16" x14ac:dyDescent="0.25">
      <c r="A941" s="72">
        <f>'Application Form'!E952</f>
        <v>0</v>
      </c>
      <c r="B941" t="str">
        <f>IF('Application Form'!C952="Hair","H",IF('Application Form'!C952="Done","D",IF('Application Form'!C952="Semen","S",IF('Application Form'!C952="TSU","T",""))))</f>
        <v/>
      </c>
      <c r="C941" t="str">
        <f t="shared" si="14"/>
        <v>NAA</v>
      </c>
      <c r="F941" t="str">
        <f>IF('Application Form'!H952="SKSTD_BDL","SKSTD_BDL",IF('Application Form'!H952="MIP","MIP",IF('Application Form'!H952="MIP+PV","MIP",IF('Application Form'!H952="SEEKSIRE","SEEKSIRE",IF('Application Form'!H952="SEEKSIRE+PV","SEEKSIRE",IF('Application Form'!H952="GGP50K","GGP50K",IF('Application Form'!H952="GGP50K+PV","GGP50K",IF('Application Form'!H952="GGPHD (150K)","GGPHD (150K)",IF('Application Form'!H952="GGPHD+PV","GGPHD",IF('Application Form'!H952="PV","",IF('Application Form'!H952="POLL","",IF('Application Form'!H952="MSTN","",IF('Application Form'!H952="COAT","",IF('Application Form'!H952="PI","",IF('Application Form'!H952="POLL_50K (add on)*","",IF('Application Form'!H952="POLL_HD (add on)*","",IF('Application Form'!H952="MSTN_50K (add_on)*","",IF('Application Form'!H952="MSTN_HD (add on)*","",IF('Application Form'!H952="STORE","STORE",IF('Application Form'!H952="HE","HE",""))))))))))))))))))))</f>
        <v/>
      </c>
      <c r="G941" t="str">
        <f>IF(OR(RIGHT('Application Form'!H952,2)="PV",RIGHT('Application Form'!I952,2)="PV",RIGHT('Application Form'!J952,2)="PV"),"Yes","")</f>
        <v/>
      </c>
      <c r="H941" s="81" t="str">
        <f>IF(ISBLANK(IF(F941="SKSTD_BDL",'Application Form'!M952,IF('Office Use Only - DONT TOUCH!!!'!G941="Yes",'Application Form'!M952,""))),"",IF(F941="SKSTD_BDL",'Application Form'!M952,IF('Office Use Only - DONT TOUCH!!!'!G941="Yes",'Application Form'!M952,"")))</f>
        <v/>
      </c>
      <c r="K941" t="str">
        <f>IF(ISBLANK(IF(F941="SKSTD_BDL",'Application Form'!O952,IF('Office Use Only - DONT TOUCH!!!'!G941="Yes",'Application Form'!O952,""))),"",IF(F941="SKSTD_BDL",'Application Form'!O952,IF('Office Use Only - DONT TOUCH!!!'!G941="Yes",'Application Form'!O952,"")))</f>
        <v/>
      </c>
      <c r="N941" t="str">
        <f>IF(AND(F941="",'Application Form'!H952=""),"",IF(AND(F941="",'Application Form'!H952&lt;&gt;""),'Application Form'!H952,IF(AND(F941&lt;&gt;"",'Application Form'!I952=""),"",IF(AND(F941&lt;&gt;"",'Application Form'!I952&lt;&gt;""),IF('Application Form'!I952="SKSTD_BDL","SKSTD_BDL",IF('Application Form'!I952="MIP","MIP",IF('Application Form'!I952="MIP+PV","MIP",IF('Application Form'!I952="SEEKSIRE","SEEKSIRE",IF('Application Form'!I952="SEEKSIRE+PV","SEEKSIRE",IF('Application Form'!I952="GGP50K","GGP50K",IF('Application Form'!I952="GGP50K+PV","GGP50K",IF('Application Form'!I952="GGPHD (150K)","GGPHD (150K)",IF('Application Form'!I952="GGPHD+PV","GGPHD",IF('Application Form'!I952="PV","",IF('Application Form'!I952="POLL","",IF('Application Form'!I952="MSTN","MSTN",IF('Application Form'!I952="COAT","COAT",IF('Application Form'!I952="PI","PI",IF('Application Form'!I952="POLL_50K (add on)*","POLL_50K (add on)*",IF('Application Form'!I952="POLL_HD (add on)*","POLL_HD (add_on)*",IF('Application Form'!I952="MSTN_50K (add_on)*","MSTN_50K (add_on)*",IF('Application Form'!I952="MSTN_HD (add on)*","MSTN_HD (add on)*",IF('Application Form'!I952="STORE","STORE",IF('Application Form'!I952="HE","HE","")))))))))))))))))))),"ERROR"))))</f>
        <v/>
      </c>
      <c r="O941" t="str">
        <f>IF(AND(F941="",'Application Form'!H952=""),"",IF(AND(F941="",'Application Form'!H952&lt;&gt;"",'Application Form'!I952=""),"",IF(AND(F941&lt;&gt;"",'Application Form'!I952=""),"",IF(AND(F941&lt;&gt;"",'Application Form'!I952&lt;&gt;"",'Application Form'!J952=""),"",IF(AND(F941="",'Application Form'!H952&lt;&gt;"",'Application Form'!I952&lt;&gt;""),IF('Application Form'!I952="SKSTD_BDL","SKSTD_BDL",IF('Application Form'!I952="MIP","MIP",IF('Application Form'!I952="MIP+PV","MIP",IF('Application Form'!I952="SEEKSIRE","SEEKSIRE",IF('Application Form'!I952="SEEKSIRE+PV","SEEKSIRE",IF('Application Form'!I952="GGP50K","GGP50K",IF('Application Form'!I952="GGP50K+PV","GGP50K",IF('Application Form'!I952="GGPHD (150K)","GGPHD (150K)",IF('Application Form'!I952="GGPHD+PV","GGPHD",IF('Application Form'!I952="PV","",IF('Application Form'!I952="POLL","",IF('Application Form'!I952="MSTN","MSTN",IF('Application Form'!I952="COAT","COAT",IF('Application Form'!I952="PI","PI",IF('Application Form'!I952="POLL_50K (add on)*","POLL_50K (add on)*",IF('Application Form'!I952="POLL_HD (add on)*","POLL_HD (add_on)*",IF('Application Form'!I952="MSTN_50K (add_on)*","MSTN_50K (add_on)*",IF('Application Form'!I952="MSTN_HD (add on)*","MSTN_HD (add on)*",IF('Application Form'!I952="STORE","STORE",IF('Application Form'!I952="HE","HE","ERROR")))))))))))))))))))),IF(AND(F941&lt;&gt;"",'Application Form'!I952&lt;&gt;"",'Application Form'!J952&lt;&gt;""),IF('Application Form'!J952="SKSTD_BDL","SKSTD_BDL",IF('Application Form'!J952="MIP","MIP",IF('Application Form'!J952="MIP+PV","MIP",IF('Application Form'!J952="SEEKSIRE","SEEKSIRE",IF('Application Form'!J952="SEEKSIRE+PV","SEEKSIRE",IF('Application Form'!J952="GGP50K","GGP50K",IF('Application Form'!J952="GGP50K+PV","GGP50K",IF('Application Form'!J952="GGPHD (150K)","GGPHD (150K)",IF('Application Form'!J952="GGPHD+PV","GGPHD",IF('Application Form'!J952="PV","",IF('Application Form'!J952="POLL","",IF('Application Form'!J952="MSTN","MSTN",IF('Application Form'!J952="COAT","COAT",IF('Application Form'!J952="PI","PI",IF('Application Form'!J952="POLL_50K (add on)*","POLL_50K (add on)*",IF('Application Form'!J952="POLL_HD (add on)*","POLL_HD (add_on)*",IF('Application Form'!J952="MSTN_50K (add_on)*","MSTN_50K (add_on)*",IF('Application Form'!J952="MSTN_HD (add on)*","MSTN_HD (add on)*",IF('Application Form'!J952="STORE","STORE",IF('Application Form'!J952="HE","HE","")))))))))))))))))))),"ERROR"))))))</f>
        <v/>
      </c>
      <c r="P941" t="str">
        <f>IF(AND(F941="",O941&lt;&gt;""),IF('Application Form'!J952="SKSTD_BDL","SKSTD_BDL",IF('Application Form'!J952="MIP","MIP",IF('Application Form'!J952="MIP+PV","MIP",IF('Application Form'!J952="SEEKSIRE","SEEKSIRE",IF('Application Form'!J952="SEEKSIRE+PV","SEEKSIRE",IF('Application Form'!J952="GGP50K","GGP50K",IF('Application Form'!J952="GGP50K+PV","GGP50K",IF('Application Form'!J952="GGPHD (150K)","GGPHD (150K)",IF('Application Form'!J952="GGPHD+PV","GGPHD",IF('Application Form'!J952="PV","",IF('Application Form'!J952="POLL","",IF('Application Form'!J952="MSTN","MSTN",IF('Application Form'!J952="COAT","COAT",IF('Application Form'!J952="PI","PI",IF('Application Form'!J952="POLL_50K (add on)*","POLL_50K (add on)*",IF('Application Form'!J952="POLL_HD (add on)*","POLL_HD (add_on)*",IF('Application Form'!J952="MSTN_50K (add_on)*","MSTN_50K (add_on)*",IF('Application Form'!J952="MSTN_HD (add on)*","MSTN_HD (add on)*",IF('Application Form'!J952="STORE","STORE",IF('Application Form'!J952="HE","HE","")))))))))))))))))))),"")</f>
        <v/>
      </c>
    </row>
    <row r="942" spans="1:16" x14ac:dyDescent="0.25">
      <c r="A942" s="72">
        <f>'Application Form'!E953</f>
        <v>0</v>
      </c>
      <c r="B942" t="str">
        <f>IF('Application Form'!C953="Hair","H",IF('Application Form'!C953="Done","D",IF('Application Form'!C953="Semen","S",IF('Application Form'!C953="TSU","T",""))))</f>
        <v/>
      </c>
      <c r="C942" t="str">
        <f t="shared" si="14"/>
        <v>NAA</v>
      </c>
      <c r="F942" t="str">
        <f>IF('Application Form'!H953="SKSTD_BDL","SKSTD_BDL",IF('Application Form'!H953="MIP","MIP",IF('Application Form'!H953="MIP+PV","MIP",IF('Application Form'!H953="SEEKSIRE","SEEKSIRE",IF('Application Form'!H953="SEEKSIRE+PV","SEEKSIRE",IF('Application Form'!H953="GGP50K","GGP50K",IF('Application Form'!H953="GGP50K+PV","GGP50K",IF('Application Form'!H953="GGPHD (150K)","GGPHD (150K)",IF('Application Form'!H953="GGPHD+PV","GGPHD",IF('Application Form'!H953="PV","",IF('Application Form'!H953="POLL","",IF('Application Form'!H953="MSTN","",IF('Application Form'!H953="COAT","",IF('Application Form'!H953="PI","",IF('Application Form'!H953="POLL_50K (add on)*","",IF('Application Form'!H953="POLL_HD (add on)*","",IF('Application Form'!H953="MSTN_50K (add_on)*","",IF('Application Form'!H953="MSTN_HD (add on)*","",IF('Application Form'!H953="STORE","STORE",IF('Application Form'!H953="HE","HE",""))))))))))))))))))))</f>
        <v/>
      </c>
      <c r="G942" t="str">
        <f>IF(OR(RIGHT('Application Form'!H953,2)="PV",RIGHT('Application Form'!I953,2)="PV",RIGHT('Application Form'!J953,2)="PV"),"Yes","")</f>
        <v/>
      </c>
      <c r="H942" s="81" t="str">
        <f>IF(ISBLANK(IF(F942="SKSTD_BDL",'Application Form'!M953,IF('Office Use Only - DONT TOUCH!!!'!G942="Yes",'Application Form'!M953,""))),"",IF(F942="SKSTD_BDL",'Application Form'!M953,IF('Office Use Only - DONT TOUCH!!!'!G942="Yes",'Application Form'!M953,"")))</f>
        <v/>
      </c>
      <c r="K942" t="str">
        <f>IF(ISBLANK(IF(F942="SKSTD_BDL",'Application Form'!O953,IF('Office Use Only - DONT TOUCH!!!'!G942="Yes",'Application Form'!O953,""))),"",IF(F942="SKSTD_BDL",'Application Form'!O953,IF('Office Use Only - DONT TOUCH!!!'!G942="Yes",'Application Form'!O953,"")))</f>
        <v/>
      </c>
      <c r="N942" t="str">
        <f>IF(AND(F942="",'Application Form'!H953=""),"",IF(AND(F942="",'Application Form'!H953&lt;&gt;""),'Application Form'!H953,IF(AND(F942&lt;&gt;"",'Application Form'!I953=""),"",IF(AND(F942&lt;&gt;"",'Application Form'!I953&lt;&gt;""),IF('Application Form'!I953="SKSTD_BDL","SKSTD_BDL",IF('Application Form'!I953="MIP","MIP",IF('Application Form'!I953="MIP+PV","MIP",IF('Application Form'!I953="SEEKSIRE","SEEKSIRE",IF('Application Form'!I953="SEEKSIRE+PV","SEEKSIRE",IF('Application Form'!I953="GGP50K","GGP50K",IF('Application Form'!I953="GGP50K+PV","GGP50K",IF('Application Form'!I953="GGPHD (150K)","GGPHD (150K)",IF('Application Form'!I953="GGPHD+PV","GGPHD",IF('Application Form'!I953="PV","",IF('Application Form'!I953="POLL","",IF('Application Form'!I953="MSTN","MSTN",IF('Application Form'!I953="COAT","COAT",IF('Application Form'!I953="PI","PI",IF('Application Form'!I953="POLL_50K (add on)*","POLL_50K (add on)*",IF('Application Form'!I953="POLL_HD (add on)*","POLL_HD (add_on)*",IF('Application Form'!I953="MSTN_50K (add_on)*","MSTN_50K (add_on)*",IF('Application Form'!I953="MSTN_HD (add on)*","MSTN_HD (add on)*",IF('Application Form'!I953="STORE","STORE",IF('Application Form'!I953="HE","HE","")))))))))))))))))))),"ERROR"))))</f>
        <v/>
      </c>
      <c r="O942" t="str">
        <f>IF(AND(F942="",'Application Form'!H953=""),"",IF(AND(F942="",'Application Form'!H953&lt;&gt;"",'Application Form'!I953=""),"",IF(AND(F942&lt;&gt;"",'Application Form'!I953=""),"",IF(AND(F942&lt;&gt;"",'Application Form'!I953&lt;&gt;"",'Application Form'!J953=""),"",IF(AND(F942="",'Application Form'!H953&lt;&gt;"",'Application Form'!I953&lt;&gt;""),IF('Application Form'!I953="SKSTD_BDL","SKSTD_BDL",IF('Application Form'!I953="MIP","MIP",IF('Application Form'!I953="MIP+PV","MIP",IF('Application Form'!I953="SEEKSIRE","SEEKSIRE",IF('Application Form'!I953="SEEKSIRE+PV","SEEKSIRE",IF('Application Form'!I953="GGP50K","GGP50K",IF('Application Form'!I953="GGP50K+PV","GGP50K",IF('Application Form'!I953="GGPHD (150K)","GGPHD (150K)",IF('Application Form'!I953="GGPHD+PV","GGPHD",IF('Application Form'!I953="PV","",IF('Application Form'!I953="POLL","",IF('Application Form'!I953="MSTN","MSTN",IF('Application Form'!I953="COAT","COAT",IF('Application Form'!I953="PI","PI",IF('Application Form'!I953="POLL_50K (add on)*","POLL_50K (add on)*",IF('Application Form'!I953="POLL_HD (add on)*","POLL_HD (add_on)*",IF('Application Form'!I953="MSTN_50K (add_on)*","MSTN_50K (add_on)*",IF('Application Form'!I953="MSTN_HD (add on)*","MSTN_HD (add on)*",IF('Application Form'!I953="STORE","STORE",IF('Application Form'!I953="HE","HE","ERROR")))))))))))))))))))),IF(AND(F942&lt;&gt;"",'Application Form'!I953&lt;&gt;"",'Application Form'!J953&lt;&gt;""),IF('Application Form'!J953="SKSTD_BDL","SKSTD_BDL",IF('Application Form'!J953="MIP","MIP",IF('Application Form'!J953="MIP+PV","MIP",IF('Application Form'!J953="SEEKSIRE","SEEKSIRE",IF('Application Form'!J953="SEEKSIRE+PV","SEEKSIRE",IF('Application Form'!J953="GGP50K","GGP50K",IF('Application Form'!J953="GGP50K+PV","GGP50K",IF('Application Form'!J953="GGPHD (150K)","GGPHD (150K)",IF('Application Form'!J953="GGPHD+PV","GGPHD",IF('Application Form'!J953="PV","",IF('Application Form'!J953="POLL","",IF('Application Form'!J953="MSTN","MSTN",IF('Application Form'!J953="COAT","COAT",IF('Application Form'!J953="PI","PI",IF('Application Form'!J953="POLL_50K (add on)*","POLL_50K (add on)*",IF('Application Form'!J953="POLL_HD (add on)*","POLL_HD (add_on)*",IF('Application Form'!J953="MSTN_50K (add_on)*","MSTN_50K (add_on)*",IF('Application Form'!J953="MSTN_HD (add on)*","MSTN_HD (add on)*",IF('Application Form'!J953="STORE","STORE",IF('Application Form'!J953="HE","HE","")))))))))))))))))))),"ERROR"))))))</f>
        <v/>
      </c>
      <c r="P942" t="str">
        <f>IF(AND(F942="",O942&lt;&gt;""),IF('Application Form'!J953="SKSTD_BDL","SKSTD_BDL",IF('Application Form'!J953="MIP","MIP",IF('Application Form'!J953="MIP+PV","MIP",IF('Application Form'!J953="SEEKSIRE","SEEKSIRE",IF('Application Form'!J953="SEEKSIRE+PV","SEEKSIRE",IF('Application Form'!J953="GGP50K","GGP50K",IF('Application Form'!J953="GGP50K+PV","GGP50K",IF('Application Form'!J953="GGPHD (150K)","GGPHD (150K)",IF('Application Form'!J953="GGPHD+PV","GGPHD",IF('Application Form'!J953="PV","",IF('Application Form'!J953="POLL","",IF('Application Form'!J953="MSTN","MSTN",IF('Application Form'!J953="COAT","COAT",IF('Application Form'!J953="PI","PI",IF('Application Form'!J953="POLL_50K (add on)*","POLL_50K (add on)*",IF('Application Form'!J953="POLL_HD (add on)*","POLL_HD (add_on)*",IF('Application Form'!J953="MSTN_50K (add_on)*","MSTN_50K (add_on)*",IF('Application Form'!J953="MSTN_HD (add on)*","MSTN_HD (add on)*",IF('Application Form'!J953="STORE","STORE",IF('Application Form'!J953="HE","HE","")))))))))))))))))))),"")</f>
        <v/>
      </c>
    </row>
    <row r="943" spans="1:16" x14ac:dyDescent="0.25">
      <c r="A943" s="72">
        <f>'Application Form'!E954</f>
        <v>0</v>
      </c>
      <c r="B943" t="str">
        <f>IF('Application Form'!C954="Hair","H",IF('Application Form'!C954="Done","D",IF('Application Form'!C954="Semen","S",IF('Application Form'!C954="TSU","T",""))))</f>
        <v/>
      </c>
      <c r="C943" t="str">
        <f t="shared" si="14"/>
        <v>NAA</v>
      </c>
      <c r="F943" t="str">
        <f>IF('Application Form'!H954="SKSTD_BDL","SKSTD_BDL",IF('Application Form'!H954="MIP","MIP",IF('Application Form'!H954="MIP+PV","MIP",IF('Application Form'!H954="SEEKSIRE","SEEKSIRE",IF('Application Form'!H954="SEEKSIRE+PV","SEEKSIRE",IF('Application Form'!H954="GGP50K","GGP50K",IF('Application Form'!H954="GGP50K+PV","GGP50K",IF('Application Form'!H954="GGPHD (150K)","GGPHD (150K)",IF('Application Form'!H954="GGPHD+PV","GGPHD",IF('Application Form'!H954="PV","",IF('Application Form'!H954="POLL","",IF('Application Form'!H954="MSTN","",IF('Application Form'!H954="COAT","",IF('Application Form'!H954="PI","",IF('Application Form'!H954="POLL_50K (add on)*","",IF('Application Form'!H954="POLL_HD (add on)*","",IF('Application Form'!H954="MSTN_50K (add_on)*","",IF('Application Form'!H954="MSTN_HD (add on)*","",IF('Application Form'!H954="STORE","STORE",IF('Application Form'!H954="HE","HE",""))))))))))))))))))))</f>
        <v/>
      </c>
      <c r="G943" t="str">
        <f>IF(OR(RIGHT('Application Form'!H954,2)="PV",RIGHT('Application Form'!I954,2)="PV",RIGHT('Application Form'!J954,2)="PV"),"Yes","")</f>
        <v/>
      </c>
      <c r="H943" s="81" t="str">
        <f>IF(ISBLANK(IF(F943="SKSTD_BDL",'Application Form'!M954,IF('Office Use Only - DONT TOUCH!!!'!G943="Yes",'Application Form'!M954,""))),"",IF(F943="SKSTD_BDL",'Application Form'!M954,IF('Office Use Only - DONT TOUCH!!!'!G943="Yes",'Application Form'!M954,"")))</f>
        <v/>
      </c>
      <c r="K943" t="str">
        <f>IF(ISBLANK(IF(F943="SKSTD_BDL",'Application Form'!O954,IF('Office Use Only - DONT TOUCH!!!'!G943="Yes",'Application Form'!O954,""))),"",IF(F943="SKSTD_BDL",'Application Form'!O954,IF('Office Use Only - DONT TOUCH!!!'!G943="Yes",'Application Form'!O954,"")))</f>
        <v/>
      </c>
      <c r="N943" t="str">
        <f>IF(AND(F943="",'Application Form'!H954=""),"",IF(AND(F943="",'Application Form'!H954&lt;&gt;""),'Application Form'!H954,IF(AND(F943&lt;&gt;"",'Application Form'!I954=""),"",IF(AND(F943&lt;&gt;"",'Application Form'!I954&lt;&gt;""),IF('Application Form'!I954="SKSTD_BDL","SKSTD_BDL",IF('Application Form'!I954="MIP","MIP",IF('Application Form'!I954="MIP+PV","MIP",IF('Application Form'!I954="SEEKSIRE","SEEKSIRE",IF('Application Form'!I954="SEEKSIRE+PV","SEEKSIRE",IF('Application Form'!I954="GGP50K","GGP50K",IF('Application Form'!I954="GGP50K+PV","GGP50K",IF('Application Form'!I954="GGPHD (150K)","GGPHD (150K)",IF('Application Form'!I954="GGPHD+PV","GGPHD",IF('Application Form'!I954="PV","",IF('Application Form'!I954="POLL","",IF('Application Form'!I954="MSTN","MSTN",IF('Application Form'!I954="COAT","COAT",IF('Application Form'!I954="PI","PI",IF('Application Form'!I954="POLL_50K (add on)*","POLL_50K (add on)*",IF('Application Form'!I954="POLL_HD (add on)*","POLL_HD (add_on)*",IF('Application Form'!I954="MSTN_50K (add_on)*","MSTN_50K (add_on)*",IF('Application Form'!I954="MSTN_HD (add on)*","MSTN_HD (add on)*",IF('Application Form'!I954="STORE","STORE",IF('Application Form'!I954="HE","HE","")))))))))))))))))))),"ERROR"))))</f>
        <v/>
      </c>
      <c r="O943" t="str">
        <f>IF(AND(F943="",'Application Form'!H954=""),"",IF(AND(F943="",'Application Form'!H954&lt;&gt;"",'Application Form'!I954=""),"",IF(AND(F943&lt;&gt;"",'Application Form'!I954=""),"",IF(AND(F943&lt;&gt;"",'Application Form'!I954&lt;&gt;"",'Application Form'!J954=""),"",IF(AND(F943="",'Application Form'!H954&lt;&gt;"",'Application Form'!I954&lt;&gt;""),IF('Application Form'!I954="SKSTD_BDL","SKSTD_BDL",IF('Application Form'!I954="MIP","MIP",IF('Application Form'!I954="MIP+PV","MIP",IF('Application Form'!I954="SEEKSIRE","SEEKSIRE",IF('Application Form'!I954="SEEKSIRE+PV","SEEKSIRE",IF('Application Form'!I954="GGP50K","GGP50K",IF('Application Form'!I954="GGP50K+PV","GGP50K",IF('Application Form'!I954="GGPHD (150K)","GGPHD (150K)",IF('Application Form'!I954="GGPHD+PV","GGPHD",IF('Application Form'!I954="PV","",IF('Application Form'!I954="POLL","",IF('Application Form'!I954="MSTN","MSTN",IF('Application Form'!I954="COAT","COAT",IF('Application Form'!I954="PI","PI",IF('Application Form'!I954="POLL_50K (add on)*","POLL_50K (add on)*",IF('Application Form'!I954="POLL_HD (add on)*","POLL_HD (add_on)*",IF('Application Form'!I954="MSTN_50K (add_on)*","MSTN_50K (add_on)*",IF('Application Form'!I954="MSTN_HD (add on)*","MSTN_HD (add on)*",IF('Application Form'!I954="STORE","STORE",IF('Application Form'!I954="HE","HE","ERROR")))))))))))))))))))),IF(AND(F943&lt;&gt;"",'Application Form'!I954&lt;&gt;"",'Application Form'!J954&lt;&gt;""),IF('Application Form'!J954="SKSTD_BDL","SKSTD_BDL",IF('Application Form'!J954="MIP","MIP",IF('Application Form'!J954="MIP+PV","MIP",IF('Application Form'!J954="SEEKSIRE","SEEKSIRE",IF('Application Form'!J954="SEEKSIRE+PV","SEEKSIRE",IF('Application Form'!J954="GGP50K","GGP50K",IF('Application Form'!J954="GGP50K+PV","GGP50K",IF('Application Form'!J954="GGPHD (150K)","GGPHD (150K)",IF('Application Form'!J954="GGPHD+PV","GGPHD",IF('Application Form'!J954="PV","",IF('Application Form'!J954="POLL","",IF('Application Form'!J954="MSTN","MSTN",IF('Application Form'!J954="COAT","COAT",IF('Application Form'!J954="PI","PI",IF('Application Form'!J954="POLL_50K (add on)*","POLL_50K (add on)*",IF('Application Form'!J954="POLL_HD (add on)*","POLL_HD (add_on)*",IF('Application Form'!J954="MSTN_50K (add_on)*","MSTN_50K (add_on)*",IF('Application Form'!J954="MSTN_HD (add on)*","MSTN_HD (add on)*",IF('Application Form'!J954="STORE","STORE",IF('Application Form'!J954="HE","HE","")))))))))))))))))))),"ERROR"))))))</f>
        <v/>
      </c>
      <c r="P943" t="str">
        <f>IF(AND(F943="",O943&lt;&gt;""),IF('Application Form'!J954="SKSTD_BDL","SKSTD_BDL",IF('Application Form'!J954="MIP","MIP",IF('Application Form'!J954="MIP+PV","MIP",IF('Application Form'!J954="SEEKSIRE","SEEKSIRE",IF('Application Form'!J954="SEEKSIRE+PV","SEEKSIRE",IF('Application Form'!J954="GGP50K","GGP50K",IF('Application Form'!J954="GGP50K+PV","GGP50K",IF('Application Form'!J954="GGPHD (150K)","GGPHD (150K)",IF('Application Form'!J954="GGPHD+PV","GGPHD",IF('Application Form'!J954="PV","",IF('Application Form'!J954="POLL","",IF('Application Form'!J954="MSTN","MSTN",IF('Application Form'!J954="COAT","COAT",IF('Application Form'!J954="PI","PI",IF('Application Form'!J954="POLL_50K (add on)*","POLL_50K (add on)*",IF('Application Form'!J954="POLL_HD (add on)*","POLL_HD (add_on)*",IF('Application Form'!J954="MSTN_50K (add_on)*","MSTN_50K (add_on)*",IF('Application Form'!J954="MSTN_HD (add on)*","MSTN_HD (add on)*",IF('Application Form'!J954="STORE","STORE",IF('Application Form'!J954="HE","HE","")))))))))))))))))))),"")</f>
        <v/>
      </c>
    </row>
    <row r="944" spans="1:16" x14ac:dyDescent="0.25">
      <c r="A944" s="72">
        <f>'Application Form'!E955</f>
        <v>0</v>
      </c>
      <c r="B944" t="str">
        <f>IF('Application Form'!C955="Hair","H",IF('Application Form'!C955="Done","D",IF('Application Form'!C955="Semen","S",IF('Application Form'!C955="TSU","T",""))))</f>
        <v/>
      </c>
      <c r="C944" t="str">
        <f t="shared" si="14"/>
        <v>NAA</v>
      </c>
      <c r="F944" t="str">
        <f>IF('Application Form'!H955="SKSTD_BDL","SKSTD_BDL",IF('Application Form'!H955="MIP","MIP",IF('Application Form'!H955="MIP+PV","MIP",IF('Application Form'!H955="SEEKSIRE","SEEKSIRE",IF('Application Form'!H955="SEEKSIRE+PV","SEEKSIRE",IF('Application Form'!H955="GGP50K","GGP50K",IF('Application Form'!H955="GGP50K+PV","GGP50K",IF('Application Form'!H955="GGPHD (150K)","GGPHD (150K)",IF('Application Form'!H955="GGPHD+PV","GGPHD",IF('Application Form'!H955="PV","",IF('Application Form'!H955="POLL","",IF('Application Form'!H955="MSTN","",IF('Application Form'!H955="COAT","",IF('Application Form'!H955="PI","",IF('Application Form'!H955="POLL_50K (add on)*","",IF('Application Form'!H955="POLL_HD (add on)*","",IF('Application Form'!H955="MSTN_50K (add_on)*","",IF('Application Form'!H955="MSTN_HD (add on)*","",IF('Application Form'!H955="STORE","STORE",IF('Application Form'!H955="HE","HE",""))))))))))))))))))))</f>
        <v/>
      </c>
      <c r="G944" t="str">
        <f>IF(OR(RIGHT('Application Form'!H955,2)="PV",RIGHT('Application Form'!I955,2)="PV",RIGHT('Application Form'!J955,2)="PV"),"Yes","")</f>
        <v/>
      </c>
      <c r="H944" s="81" t="str">
        <f>IF(ISBLANK(IF(F944="SKSTD_BDL",'Application Form'!M955,IF('Office Use Only - DONT TOUCH!!!'!G944="Yes",'Application Form'!M955,""))),"",IF(F944="SKSTD_BDL",'Application Form'!M955,IF('Office Use Only - DONT TOUCH!!!'!G944="Yes",'Application Form'!M955,"")))</f>
        <v/>
      </c>
      <c r="K944" t="str">
        <f>IF(ISBLANK(IF(F944="SKSTD_BDL",'Application Form'!O955,IF('Office Use Only - DONT TOUCH!!!'!G944="Yes",'Application Form'!O955,""))),"",IF(F944="SKSTD_BDL",'Application Form'!O955,IF('Office Use Only - DONT TOUCH!!!'!G944="Yes",'Application Form'!O955,"")))</f>
        <v/>
      </c>
      <c r="N944" t="str">
        <f>IF(AND(F944="",'Application Form'!H955=""),"",IF(AND(F944="",'Application Form'!H955&lt;&gt;""),'Application Form'!H955,IF(AND(F944&lt;&gt;"",'Application Form'!I955=""),"",IF(AND(F944&lt;&gt;"",'Application Form'!I955&lt;&gt;""),IF('Application Form'!I955="SKSTD_BDL","SKSTD_BDL",IF('Application Form'!I955="MIP","MIP",IF('Application Form'!I955="MIP+PV","MIP",IF('Application Form'!I955="SEEKSIRE","SEEKSIRE",IF('Application Form'!I955="SEEKSIRE+PV","SEEKSIRE",IF('Application Form'!I955="GGP50K","GGP50K",IF('Application Form'!I955="GGP50K+PV","GGP50K",IF('Application Form'!I955="GGPHD (150K)","GGPHD (150K)",IF('Application Form'!I955="GGPHD+PV","GGPHD",IF('Application Form'!I955="PV","",IF('Application Form'!I955="POLL","",IF('Application Form'!I955="MSTN","MSTN",IF('Application Form'!I955="COAT","COAT",IF('Application Form'!I955="PI","PI",IF('Application Form'!I955="POLL_50K (add on)*","POLL_50K (add on)*",IF('Application Form'!I955="POLL_HD (add on)*","POLL_HD (add_on)*",IF('Application Form'!I955="MSTN_50K (add_on)*","MSTN_50K (add_on)*",IF('Application Form'!I955="MSTN_HD (add on)*","MSTN_HD (add on)*",IF('Application Form'!I955="STORE","STORE",IF('Application Form'!I955="HE","HE","")))))))))))))))))))),"ERROR"))))</f>
        <v/>
      </c>
      <c r="O944" t="str">
        <f>IF(AND(F944="",'Application Form'!H955=""),"",IF(AND(F944="",'Application Form'!H955&lt;&gt;"",'Application Form'!I955=""),"",IF(AND(F944&lt;&gt;"",'Application Form'!I955=""),"",IF(AND(F944&lt;&gt;"",'Application Form'!I955&lt;&gt;"",'Application Form'!J955=""),"",IF(AND(F944="",'Application Form'!H955&lt;&gt;"",'Application Form'!I955&lt;&gt;""),IF('Application Form'!I955="SKSTD_BDL","SKSTD_BDL",IF('Application Form'!I955="MIP","MIP",IF('Application Form'!I955="MIP+PV","MIP",IF('Application Form'!I955="SEEKSIRE","SEEKSIRE",IF('Application Form'!I955="SEEKSIRE+PV","SEEKSIRE",IF('Application Form'!I955="GGP50K","GGP50K",IF('Application Form'!I955="GGP50K+PV","GGP50K",IF('Application Form'!I955="GGPHD (150K)","GGPHD (150K)",IF('Application Form'!I955="GGPHD+PV","GGPHD",IF('Application Form'!I955="PV","",IF('Application Form'!I955="POLL","",IF('Application Form'!I955="MSTN","MSTN",IF('Application Form'!I955="COAT","COAT",IF('Application Form'!I955="PI","PI",IF('Application Form'!I955="POLL_50K (add on)*","POLL_50K (add on)*",IF('Application Form'!I955="POLL_HD (add on)*","POLL_HD (add_on)*",IF('Application Form'!I955="MSTN_50K (add_on)*","MSTN_50K (add_on)*",IF('Application Form'!I955="MSTN_HD (add on)*","MSTN_HD (add on)*",IF('Application Form'!I955="STORE","STORE",IF('Application Form'!I955="HE","HE","ERROR")))))))))))))))))))),IF(AND(F944&lt;&gt;"",'Application Form'!I955&lt;&gt;"",'Application Form'!J955&lt;&gt;""),IF('Application Form'!J955="SKSTD_BDL","SKSTD_BDL",IF('Application Form'!J955="MIP","MIP",IF('Application Form'!J955="MIP+PV","MIP",IF('Application Form'!J955="SEEKSIRE","SEEKSIRE",IF('Application Form'!J955="SEEKSIRE+PV","SEEKSIRE",IF('Application Form'!J955="GGP50K","GGP50K",IF('Application Form'!J955="GGP50K+PV","GGP50K",IF('Application Form'!J955="GGPHD (150K)","GGPHD (150K)",IF('Application Form'!J955="GGPHD+PV","GGPHD",IF('Application Form'!J955="PV","",IF('Application Form'!J955="POLL","",IF('Application Form'!J955="MSTN","MSTN",IF('Application Form'!J955="COAT","COAT",IF('Application Form'!J955="PI","PI",IF('Application Form'!J955="POLL_50K (add on)*","POLL_50K (add on)*",IF('Application Form'!J955="POLL_HD (add on)*","POLL_HD (add_on)*",IF('Application Form'!J955="MSTN_50K (add_on)*","MSTN_50K (add_on)*",IF('Application Form'!J955="MSTN_HD (add on)*","MSTN_HD (add on)*",IF('Application Form'!J955="STORE","STORE",IF('Application Form'!J955="HE","HE","")))))))))))))))))))),"ERROR"))))))</f>
        <v/>
      </c>
      <c r="P944" t="str">
        <f>IF(AND(F944="",O944&lt;&gt;""),IF('Application Form'!J955="SKSTD_BDL","SKSTD_BDL",IF('Application Form'!J955="MIP","MIP",IF('Application Form'!J955="MIP+PV","MIP",IF('Application Form'!J955="SEEKSIRE","SEEKSIRE",IF('Application Form'!J955="SEEKSIRE+PV","SEEKSIRE",IF('Application Form'!J955="GGP50K","GGP50K",IF('Application Form'!J955="GGP50K+PV","GGP50K",IF('Application Form'!J955="GGPHD (150K)","GGPHD (150K)",IF('Application Form'!J955="GGPHD+PV","GGPHD",IF('Application Form'!J955="PV","",IF('Application Form'!J955="POLL","",IF('Application Form'!J955="MSTN","MSTN",IF('Application Form'!J955="COAT","COAT",IF('Application Form'!J955="PI","PI",IF('Application Form'!J955="POLL_50K (add on)*","POLL_50K (add on)*",IF('Application Form'!J955="POLL_HD (add on)*","POLL_HD (add_on)*",IF('Application Form'!J955="MSTN_50K (add_on)*","MSTN_50K (add_on)*",IF('Application Form'!J955="MSTN_HD (add on)*","MSTN_HD (add on)*",IF('Application Form'!J955="STORE","STORE",IF('Application Form'!J955="HE","HE","")))))))))))))))))))),"")</f>
        <v/>
      </c>
    </row>
    <row r="945" spans="1:16" x14ac:dyDescent="0.25">
      <c r="A945" s="72">
        <f>'Application Form'!E956</f>
        <v>0</v>
      </c>
      <c r="B945" t="str">
        <f>IF('Application Form'!C956="Hair","H",IF('Application Form'!C956="Done","D",IF('Application Form'!C956="Semen","S",IF('Application Form'!C956="TSU","T",""))))</f>
        <v/>
      </c>
      <c r="C945" t="str">
        <f t="shared" si="14"/>
        <v>NAA</v>
      </c>
      <c r="F945" t="str">
        <f>IF('Application Form'!H956="SKSTD_BDL","SKSTD_BDL",IF('Application Form'!H956="MIP","MIP",IF('Application Form'!H956="MIP+PV","MIP",IF('Application Form'!H956="SEEKSIRE","SEEKSIRE",IF('Application Form'!H956="SEEKSIRE+PV","SEEKSIRE",IF('Application Form'!H956="GGP50K","GGP50K",IF('Application Form'!H956="GGP50K+PV","GGP50K",IF('Application Form'!H956="GGPHD (150K)","GGPHD (150K)",IF('Application Form'!H956="GGPHD+PV","GGPHD",IF('Application Form'!H956="PV","",IF('Application Form'!H956="POLL","",IF('Application Form'!H956="MSTN","",IF('Application Form'!H956="COAT","",IF('Application Form'!H956="PI","",IF('Application Form'!H956="POLL_50K (add on)*","",IF('Application Form'!H956="POLL_HD (add on)*","",IF('Application Form'!H956="MSTN_50K (add_on)*","",IF('Application Form'!H956="MSTN_HD (add on)*","",IF('Application Form'!H956="STORE","STORE",IF('Application Form'!H956="HE","HE",""))))))))))))))))))))</f>
        <v/>
      </c>
      <c r="G945" t="str">
        <f>IF(OR(RIGHT('Application Form'!H956,2)="PV",RIGHT('Application Form'!I956,2)="PV",RIGHT('Application Form'!J956,2)="PV"),"Yes","")</f>
        <v/>
      </c>
      <c r="H945" s="81" t="str">
        <f>IF(ISBLANK(IF(F945="SKSTD_BDL",'Application Form'!M956,IF('Office Use Only - DONT TOUCH!!!'!G945="Yes",'Application Form'!M956,""))),"",IF(F945="SKSTD_BDL",'Application Form'!M956,IF('Office Use Only - DONT TOUCH!!!'!G945="Yes",'Application Form'!M956,"")))</f>
        <v/>
      </c>
      <c r="K945" t="str">
        <f>IF(ISBLANK(IF(F945="SKSTD_BDL",'Application Form'!O956,IF('Office Use Only - DONT TOUCH!!!'!G945="Yes",'Application Form'!O956,""))),"",IF(F945="SKSTD_BDL",'Application Form'!O956,IF('Office Use Only - DONT TOUCH!!!'!G945="Yes",'Application Form'!O956,"")))</f>
        <v/>
      </c>
      <c r="N945" t="str">
        <f>IF(AND(F945="",'Application Form'!H956=""),"",IF(AND(F945="",'Application Form'!H956&lt;&gt;""),'Application Form'!H956,IF(AND(F945&lt;&gt;"",'Application Form'!I956=""),"",IF(AND(F945&lt;&gt;"",'Application Form'!I956&lt;&gt;""),IF('Application Form'!I956="SKSTD_BDL","SKSTD_BDL",IF('Application Form'!I956="MIP","MIP",IF('Application Form'!I956="MIP+PV","MIP",IF('Application Form'!I956="SEEKSIRE","SEEKSIRE",IF('Application Form'!I956="SEEKSIRE+PV","SEEKSIRE",IF('Application Form'!I956="GGP50K","GGP50K",IF('Application Form'!I956="GGP50K+PV","GGP50K",IF('Application Form'!I956="GGPHD (150K)","GGPHD (150K)",IF('Application Form'!I956="GGPHD+PV","GGPHD",IF('Application Form'!I956="PV","",IF('Application Form'!I956="POLL","",IF('Application Form'!I956="MSTN","MSTN",IF('Application Form'!I956="COAT","COAT",IF('Application Form'!I956="PI","PI",IF('Application Form'!I956="POLL_50K (add on)*","POLL_50K (add on)*",IF('Application Form'!I956="POLL_HD (add on)*","POLL_HD (add_on)*",IF('Application Form'!I956="MSTN_50K (add_on)*","MSTN_50K (add_on)*",IF('Application Form'!I956="MSTN_HD (add on)*","MSTN_HD (add on)*",IF('Application Form'!I956="STORE","STORE",IF('Application Form'!I956="HE","HE","")))))))))))))))))))),"ERROR"))))</f>
        <v/>
      </c>
      <c r="O945" t="str">
        <f>IF(AND(F945="",'Application Form'!H956=""),"",IF(AND(F945="",'Application Form'!H956&lt;&gt;"",'Application Form'!I956=""),"",IF(AND(F945&lt;&gt;"",'Application Form'!I956=""),"",IF(AND(F945&lt;&gt;"",'Application Form'!I956&lt;&gt;"",'Application Form'!J956=""),"",IF(AND(F945="",'Application Form'!H956&lt;&gt;"",'Application Form'!I956&lt;&gt;""),IF('Application Form'!I956="SKSTD_BDL","SKSTD_BDL",IF('Application Form'!I956="MIP","MIP",IF('Application Form'!I956="MIP+PV","MIP",IF('Application Form'!I956="SEEKSIRE","SEEKSIRE",IF('Application Form'!I956="SEEKSIRE+PV","SEEKSIRE",IF('Application Form'!I956="GGP50K","GGP50K",IF('Application Form'!I956="GGP50K+PV","GGP50K",IF('Application Form'!I956="GGPHD (150K)","GGPHD (150K)",IF('Application Form'!I956="GGPHD+PV","GGPHD",IF('Application Form'!I956="PV","",IF('Application Form'!I956="POLL","",IF('Application Form'!I956="MSTN","MSTN",IF('Application Form'!I956="COAT","COAT",IF('Application Form'!I956="PI","PI",IF('Application Form'!I956="POLL_50K (add on)*","POLL_50K (add on)*",IF('Application Form'!I956="POLL_HD (add on)*","POLL_HD (add_on)*",IF('Application Form'!I956="MSTN_50K (add_on)*","MSTN_50K (add_on)*",IF('Application Form'!I956="MSTN_HD (add on)*","MSTN_HD (add on)*",IF('Application Form'!I956="STORE","STORE",IF('Application Form'!I956="HE","HE","ERROR")))))))))))))))))))),IF(AND(F945&lt;&gt;"",'Application Form'!I956&lt;&gt;"",'Application Form'!J956&lt;&gt;""),IF('Application Form'!J956="SKSTD_BDL","SKSTD_BDL",IF('Application Form'!J956="MIP","MIP",IF('Application Form'!J956="MIP+PV","MIP",IF('Application Form'!J956="SEEKSIRE","SEEKSIRE",IF('Application Form'!J956="SEEKSIRE+PV","SEEKSIRE",IF('Application Form'!J956="GGP50K","GGP50K",IF('Application Form'!J956="GGP50K+PV","GGP50K",IF('Application Form'!J956="GGPHD (150K)","GGPHD (150K)",IF('Application Form'!J956="GGPHD+PV","GGPHD",IF('Application Form'!J956="PV","",IF('Application Form'!J956="POLL","",IF('Application Form'!J956="MSTN","MSTN",IF('Application Form'!J956="COAT","COAT",IF('Application Form'!J956="PI","PI",IF('Application Form'!J956="POLL_50K (add on)*","POLL_50K (add on)*",IF('Application Form'!J956="POLL_HD (add on)*","POLL_HD (add_on)*",IF('Application Form'!J956="MSTN_50K (add_on)*","MSTN_50K (add_on)*",IF('Application Form'!J956="MSTN_HD (add on)*","MSTN_HD (add on)*",IF('Application Form'!J956="STORE","STORE",IF('Application Form'!J956="HE","HE","")))))))))))))))))))),"ERROR"))))))</f>
        <v/>
      </c>
      <c r="P945" t="str">
        <f>IF(AND(F945="",O945&lt;&gt;""),IF('Application Form'!J956="SKSTD_BDL","SKSTD_BDL",IF('Application Form'!J956="MIP","MIP",IF('Application Form'!J956="MIP+PV","MIP",IF('Application Form'!J956="SEEKSIRE","SEEKSIRE",IF('Application Form'!J956="SEEKSIRE+PV","SEEKSIRE",IF('Application Form'!J956="GGP50K","GGP50K",IF('Application Form'!J956="GGP50K+PV","GGP50K",IF('Application Form'!J956="GGPHD (150K)","GGPHD (150K)",IF('Application Form'!J956="GGPHD+PV","GGPHD",IF('Application Form'!J956="PV","",IF('Application Form'!J956="POLL","",IF('Application Form'!J956="MSTN","MSTN",IF('Application Form'!J956="COAT","COAT",IF('Application Form'!J956="PI","PI",IF('Application Form'!J956="POLL_50K (add on)*","POLL_50K (add on)*",IF('Application Form'!J956="POLL_HD (add on)*","POLL_HD (add_on)*",IF('Application Form'!J956="MSTN_50K (add_on)*","MSTN_50K (add_on)*",IF('Application Form'!J956="MSTN_HD (add on)*","MSTN_HD (add on)*",IF('Application Form'!J956="STORE","STORE",IF('Application Form'!J956="HE","HE","")))))))))))))))))))),"")</f>
        <v/>
      </c>
    </row>
    <row r="946" spans="1:16" x14ac:dyDescent="0.25">
      <c r="A946" s="72">
        <f>'Application Form'!E957</f>
        <v>0</v>
      </c>
      <c r="B946" t="str">
        <f>IF('Application Form'!C957="Hair","H",IF('Application Form'!C957="Done","D",IF('Application Form'!C957="Semen","S",IF('Application Form'!C957="TSU","T",""))))</f>
        <v/>
      </c>
      <c r="C946" t="str">
        <f t="shared" si="14"/>
        <v>NAA</v>
      </c>
      <c r="F946" t="str">
        <f>IF('Application Form'!H957="SKSTD_BDL","SKSTD_BDL",IF('Application Form'!H957="MIP","MIP",IF('Application Form'!H957="MIP+PV","MIP",IF('Application Form'!H957="SEEKSIRE","SEEKSIRE",IF('Application Form'!H957="SEEKSIRE+PV","SEEKSIRE",IF('Application Form'!H957="GGP50K","GGP50K",IF('Application Form'!H957="GGP50K+PV","GGP50K",IF('Application Form'!H957="GGPHD (150K)","GGPHD (150K)",IF('Application Form'!H957="GGPHD+PV","GGPHD",IF('Application Form'!H957="PV","",IF('Application Form'!H957="POLL","",IF('Application Form'!H957="MSTN","",IF('Application Form'!H957="COAT","",IF('Application Form'!H957="PI","",IF('Application Form'!H957="POLL_50K (add on)*","",IF('Application Form'!H957="POLL_HD (add on)*","",IF('Application Form'!H957="MSTN_50K (add_on)*","",IF('Application Form'!H957="MSTN_HD (add on)*","",IF('Application Form'!H957="STORE","STORE",IF('Application Form'!H957="HE","HE",""))))))))))))))))))))</f>
        <v/>
      </c>
      <c r="G946" t="str">
        <f>IF(OR(RIGHT('Application Form'!H957,2)="PV",RIGHT('Application Form'!I957,2)="PV",RIGHT('Application Form'!J957,2)="PV"),"Yes","")</f>
        <v/>
      </c>
      <c r="H946" s="81" t="str">
        <f>IF(ISBLANK(IF(F946="SKSTD_BDL",'Application Form'!M957,IF('Office Use Only - DONT TOUCH!!!'!G946="Yes",'Application Form'!M957,""))),"",IF(F946="SKSTD_BDL",'Application Form'!M957,IF('Office Use Only - DONT TOUCH!!!'!G946="Yes",'Application Form'!M957,"")))</f>
        <v/>
      </c>
      <c r="K946" t="str">
        <f>IF(ISBLANK(IF(F946="SKSTD_BDL",'Application Form'!O957,IF('Office Use Only - DONT TOUCH!!!'!G946="Yes",'Application Form'!O957,""))),"",IF(F946="SKSTD_BDL",'Application Form'!O957,IF('Office Use Only - DONT TOUCH!!!'!G946="Yes",'Application Form'!O957,"")))</f>
        <v/>
      </c>
      <c r="N946" t="str">
        <f>IF(AND(F946="",'Application Form'!H957=""),"",IF(AND(F946="",'Application Form'!H957&lt;&gt;""),'Application Form'!H957,IF(AND(F946&lt;&gt;"",'Application Form'!I957=""),"",IF(AND(F946&lt;&gt;"",'Application Form'!I957&lt;&gt;""),IF('Application Form'!I957="SKSTD_BDL","SKSTD_BDL",IF('Application Form'!I957="MIP","MIP",IF('Application Form'!I957="MIP+PV","MIP",IF('Application Form'!I957="SEEKSIRE","SEEKSIRE",IF('Application Form'!I957="SEEKSIRE+PV","SEEKSIRE",IF('Application Form'!I957="GGP50K","GGP50K",IF('Application Form'!I957="GGP50K+PV","GGP50K",IF('Application Form'!I957="GGPHD (150K)","GGPHD (150K)",IF('Application Form'!I957="GGPHD+PV","GGPHD",IF('Application Form'!I957="PV","",IF('Application Form'!I957="POLL","",IF('Application Form'!I957="MSTN","MSTN",IF('Application Form'!I957="COAT","COAT",IF('Application Form'!I957="PI","PI",IF('Application Form'!I957="POLL_50K (add on)*","POLL_50K (add on)*",IF('Application Form'!I957="POLL_HD (add on)*","POLL_HD (add_on)*",IF('Application Form'!I957="MSTN_50K (add_on)*","MSTN_50K (add_on)*",IF('Application Form'!I957="MSTN_HD (add on)*","MSTN_HD (add on)*",IF('Application Form'!I957="STORE","STORE",IF('Application Form'!I957="HE","HE","")))))))))))))))))))),"ERROR"))))</f>
        <v/>
      </c>
      <c r="O946" t="str">
        <f>IF(AND(F946="",'Application Form'!H957=""),"",IF(AND(F946="",'Application Form'!H957&lt;&gt;"",'Application Form'!I957=""),"",IF(AND(F946&lt;&gt;"",'Application Form'!I957=""),"",IF(AND(F946&lt;&gt;"",'Application Form'!I957&lt;&gt;"",'Application Form'!J957=""),"",IF(AND(F946="",'Application Form'!H957&lt;&gt;"",'Application Form'!I957&lt;&gt;""),IF('Application Form'!I957="SKSTD_BDL","SKSTD_BDL",IF('Application Form'!I957="MIP","MIP",IF('Application Form'!I957="MIP+PV","MIP",IF('Application Form'!I957="SEEKSIRE","SEEKSIRE",IF('Application Form'!I957="SEEKSIRE+PV","SEEKSIRE",IF('Application Form'!I957="GGP50K","GGP50K",IF('Application Form'!I957="GGP50K+PV","GGP50K",IF('Application Form'!I957="GGPHD (150K)","GGPHD (150K)",IF('Application Form'!I957="GGPHD+PV","GGPHD",IF('Application Form'!I957="PV","",IF('Application Form'!I957="POLL","",IF('Application Form'!I957="MSTN","MSTN",IF('Application Form'!I957="COAT","COAT",IF('Application Form'!I957="PI","PI",IF('Application Form'!I957="POLL_50K (add on)*","POLL_50K (add on)*",IF('Application Form'!I957="POLL_HD (add on)*","POLL_HD (add_on)*",IF('Application Form'!I957="MSTN_50K (add_on)*","MSTN_50K (add_on)*",IF('Application Form'!I957="MSTN_HD (add on)*","MSTN_HD (add on)*",IF('Application Form'!I957="STORE","STORE",IF('Application Form'!I957="HE","HE","ERROR")))))))))))))))))))),IF(AND(F946&lt;&gt;"",'Application Form'!I957&lt;&gt;"",'Application Form'!J957&lt;&gt;""),IF('Application Form'!J957="SKSTD_BDL","SKSTD_BDL",IF('Application Form'!J957="MIP","MIP",IF('Application Form'!J957="MIP+PV","MIP",IF('Application Form'!J957="SEEKSIRE","SEEKSIRE",IF('Application Form'!J957="SEEKSIRE+PV","SEEKSIRE",IF('Application Form'!J957="GGP50K","GGP50K",IF('Application Form'!J957="GGP50K+PV","GGP50K",IF('Application Form'!J957="GGPHD (150K)","GGPHD (150K)",IF('Application Form'!J957="GGPHD+PV","GGPHD",IF('Application Form'!J957="PV","",IF('Application Form'!J957="POLL","",IF('Application Form'!J957="MSTN","MSTN",IF('Application Form'!J957="COAT","COAT",IF('Application Form'!J957="PI","PI",IF('Application Form'!J957="POLL_50K (add on)*","POLL_50K (add on)*",IF('Application Form'!J957="POLL_HD (add on)*","POLL_HD (add_on)*",IF('Application Form'!J957="MSTN_50K (add_on)*","MSTN_50K (add_on)*",IF('Application Form'!J957="MSTN_HD (add on)*","MSTN_HD (add on)*",IF('Application Form'!J957="STORE","STORE",IF('Application Form'!J957="HE","HE","")))))))))))))))))))),"ERROR"))))))</f>
        <v/>
      </c>
      <c r="P946" t="str">
        <f>IF(AND(F946="",O946&lt;&gt;""),IF('Application Form'!J957="SKSTD_BDL","SKSTD_BDL",IF('Application Form'!J957="MIP","MIP",IF('Application Form'!J957="MIP+PV","MIP",IF('Application Form'!J957="SEEKSIRE","SEEKSIRE",IF('Application Form'!J957="SEEKSIRE+PV","SEEKSIRE",IF('Application Form'!J957="GGP50K","GGP50K",IF('Application Form'!J957="GGP50K+PV","GGP50K",IF('Application Form'!J957="GGPHD (150K)","GGPHD (150K)",IF('Application Form'!J957="GGPHD+PV","GGPHD",IF('Application Form'!J957="PV","",IF('Application Form'!J957="POLL","",IF('Application Form'!J957="MSTN","MSTN",IF('Application Form'!J957="COAT","COAT",IF('Application Form'!J957="PI","PI",IF('Application Form'!J957="POLL_50K (add on)*","POLL_50K (add on)*",IF('Application Form'!J957="POLL_HD (add on)*","POLL_HD (add_on)*",IF('Application Form'!J957="MSTN_50K (add_on)*","MSTN_50K (add_on)*",IF('Application Form'!J957="MSTN_HD (add on)*","MSTN_HD (add on)*",IF('Application Form'!J957="STORE","STORE",IF('Application Form'!J957="HE","HE","")))))))))))))))))))),"")</f>
        <v/>
      </c>
    </row>
    <row r="947" spans="1:16" x14ac:dyDescent="0.25">
      <c r="A947" s="72">
        <f>'Application Form'!E958</f>
        <v>0</v>
      </c>
      <c r="B947" t="str">
        <f>IF('Application Form'!C958="Hair","H",IF('Application Form'!C958="Done","D",IF('Application Form'!C958="Semen","S",IF('Application Form'!C958="TSU","T",""))))</f>
        <v/>
      </c>
      <c r="C947" t="str">
        <f t="shared" si="14"/>
        <v>NAA</v>
      </c>
      <c r="F947" t="str">
        <f>IF('Application Form'!H958="SKSTD_BDL","SKSTD_BDL",IF('Application Form'!H958="MIP","MIP",IF('Application Form'!H958="MIP+PV","MIP",IF('Application Form'!H958="SEEKSIRE","SEEKSIRE",IF('Application Form'!H958="SEEKSIRE+PV","SEEKSIRE",IF('Application Form'!H958="GGP50K","GGP50K",IF('Application Form'!H958="GGP50K+PV","GGP50K",IF('Application Form'!H958="GGPHD (150K)","GGPHD (150K)",IF('Application Form'!H958="GGPHD+PV","GGPHD",IF('Application Form'!H958="PV","",IF('Application Form'!H958="POLL","",IF('Application Form'!H958="MSTN","",IF('Application Form'!H958="COAT","",IF('Application Form'!H958="PI","",IF('Application Form'!H958="POLL_50K (add on)*","",IF('Application Form'!H958="POLL_HD (add on)*","",IF('Application Form'!H958="MSTN_50K (add_on)*","",IF('Application Form'!H958="MSTN_HD (add on)*","",IF('Application Form'!H958="STORE","STORE",IF('Application Form'!H958="HE","HE",""))))))))))))))))))))</f>
        <v/>
      </c>
      <c r="G947" t="str">
        <f>IF(OR(RIGHT('Application Form'!H958,2)="PV",RIGHT('Application Form'!I958,2)="PV",RIGHT('Application Form'!J958,2)="PV"),"Yes","")</f>
        <v/>
      </c>
      <c r="H947" s="81" t="str">
        <f>IF(ISBLANK(IF(F947="SKSTD_BDL",'Application Form'!M958,IF('Office Use Only - DONT TOUCH!!!'!G947="Yes",'Application Form'!M958,""))),"",IF(F947="SKSTD_BDL",'Application Form'!M958,IF('Office Use Only - DONT TOUCH!!!'!G947="Yes",'Application Form'!M958,"")))</f>
        <v/>
      </c>
      <c r="K947" t="str">
        <f>IF(ISBLANK(IF(F947="SKSTD_BDL",'Application Form'!O958,IF('Office Use Only - DONT TOUCH!!!'!G947="Yes",'Application Form'!O958,""))),"",IF(F947="SKSTD_BDL",'Application Form'!O958,IF('Office Use Only - DONT TOUCH!!!'!G947="Yes",'Application Form'!O958,"")))</f>
        <v/>
      </c>
      <c r="N947" t="str">
        <f>IF(AND(F947="",'Application Form'!H958=""),"",IF(AND(F947="",'Application Form'!H958&lt;&gt;""),'Application Form'!H958,IF(AND(F947&lt;&gt;"",'Application Form'!I958=""),"",IF(AND(F947&lt;&gt;"",'Application Form'!I958&lt;&gt;""),IF('Application Form'!I958="SKSTD_BDL","SKSTD_BDL",IF('Application Form'!I958="MIP","MIP",IF('Application Form'!I958="MIP+PV","MIP",IF('Application Form'!I958="SEEKSIRE","SEEKSIRE",IF('Application Form'!I958="SEEKSIRE+PV","SEEKSIRE",IF('Application Form'!I958="GGP50K","GGP50K",IF('Application Form'!I958="GGP50K+PV","GGP50K",IF('Application Form'!I958="GGPHD (150K)","GGPHD (150K)",IF('Application Form'!I958="GGPHD+PV","GGPHD",IF('Application Form'!I958="PV","",IF('Application Form'!I958="POLL","",IF('Application Form'!I958="MSTN","MSTN",IF('Application Form'!I958="COAT","COAT",IF('Application Form'!I958="PI","PI",IF('Application Form'!I958="POLL_50K (add on)*","POLL_50K (add on)*",IF('Application Form'!I958="POLL_HD (add on)*","POLL_HD (add_on)*",IF('Application Form'!I958="MSTN_50K (add_on)*","MSTN_50K (add_on)*",IF('Application Form'!I958="MSTN_HD (add on)*","MSTN_HD (add on)*",IF('Application Form'!I958="STORE","STORE",IF('Application Form'!I958="HE","HE","")))))))))))))))))))),"ERROR"))))</f>
        <v/>
      </c>
      <c r="O947" t="str">
        <f>IF(AND(F947="",'Application Form'!H958=""),"",IF(AND(F947="",'Application Form'!H958&lt;&gt;"",'Application Form'!I958=""),"",IF(AND(F947&lt;&gt;"",'Application Form'!I958=""),"",IF(AND(F947&lt;&gt;"",'Application Form'!I958&lt;&gt;"",'Application Form'!J958=""),"",IF(AND(F947="",'Application Form'!H958&lt;&gt;"",'Application Form'!I958&lt;&gt;""),IF('Application Form'!I958="SKSTD_BDL","SKSTD_BDL",IF('Application Form'!I958="MIP","MIP",IF('Application Form'!I958="MIP+PV","MIP",IF('Application Form'!I958="SEEKSIRE","SEEKSIRE",IF('Application Form'!I958="SEEKSIRE+PV","SEEKSIRE",IF('Application Form'!I958="GGP50K","GGP50K",IF('Application Form'!I958="GGP50K+PV","GGP50K",IF('Application Form'!I958="GGPHD (150K)","GGPHD (150K)",IF('Application Form'!I958="GGPHD+PV","GGPHD",IF('Application Form'!I958="PV","",IF('Application Form'!I958="POLL","",IF('Application Form'!I958="MSTN","MSTN",IF('Application Form'!I958="COAT","COAT",IF('Application Form'!I958="PI","PI",IF('Application Form'!I958="POLL_50K (add on)*","POLL_50K (add on)*",IF('Application Form'!I958="POLL_HD (add on)*","POLL_HD (add_on)*",IF('Application Form'!I958="MSTN_50K (add_on)*","MSTN_50K (add_on)*",IF('Application Form'!I958="MSTN_HD (add on)*","MSTN_HD (add on)*",IF('Application Form'!I958="STORE","STORE",IF('Application Form'!I958="HE","HE","ERROR")))))))))))))))))))),IF(AND(F947&lt;&gt;"",'Application Form'!I958&lt;&gt;"",'Application Form'!J958&lt;&gt;""),IF('Application Form'!J958="SKSTD_BDL","SKSTD_BDL",IF('Application Form'!J958="MIP","MIP",IF('Application Form'!J958="MIP+PV","MIP",IF('Application Form'!J958="SEEKSIRE","SEEKSIRE",IF('Application Form'!J958="SEEKSIRE+PV","SEEKSIRE",IF('Application Form'!J958="GGP50K","GGP50K",IF('Application Form'!J958="GGP50K+PV","GGP50K",IF('Application Form'!J958="GGPHD (150K)","GGPHD (150K)",IF('Application Form'!J958="GGPHD+PV","GGPHD",IF('Application Form'!J958="PV","",IF('Application Form'!J958="POLL","",IF('Application Form'!J958="MSTN","MSTN",IF('Application Form'!J958="COAT","COAT",IF('Application Form'!J958="PI","PI",IF('Application Form'!J958="POLL_50K (add on)*","POLL_50K (add on)*",IF('Application Form'!J958="POLL_HD (add on)*","POLL_HD (add_on)*",IF('Application Form'!J958="MSTN_50K (add_on)*","MSTN_50K (add_on)*",IF('Application Form'!J958="MSTN_HD (add on)*","MSTN_HD (add on)*",IF('Application Form'!J958="STORE","STORE",IF('Application Form'!J958="HE","HE","")))))))))))))))))))),"ERROR"))))))</f>
        <v/>
      </c>
      <c r="P947" t="str">
        <f>IF(AND(F947="",O947&lt;&gt;""),IF('Application Form'!J958="SKSTD_BDL","SKSTD_BDL",IF('Application Form'!J958="MIP","MIP",IF('Application Form'!J958="MIP+PV","MIP",IF('Application Form'!J958="SEEKSIRE","SEEKSIRE",IF('Application Form'!J958="SEEKSIRE+PV","SEEKSIRE",IF('Application Form'!J958="GGP50K","GGP50K",IF('Application Form'!J958="GGP50K+PV","GGP50K",IF('Application Form'!J958="GGPHD (150K)","GGPHD (150K)",IF('Application Form'!J958="GGPHD+PV","GGPHD",IF('Application Form'!J958="PV","",IF('Application Form'!J958="POLL","",IF('Application Form'!J958="MSTN","MSTN",IF('Application Form'!J958="COAT","COAT",IF('Application Form'!J958="PI","PI",IF('Application Form'!J958="POLL_50K (add on)*","POLL_50K (add on)*",IF('Application Form'!J958="POLL_HD (add on)*","POLL_HD (add_on)*",IF('Application Form'!J958="MSTN_50K (add_on)*","MSTN_50K (add_on)*",IF('Application Form'!J958="MSTN_HD (add on)*","MSTN_HD (add on)*",IF('Application Form'!J958="STORE","STORE",IF('Application Form'!J958="HE","HE","")))))))))))))))))))),"")</f>
        <v/>
      </c>
    </row>
    <row r="948" spans="1:16" x14ac:dyDescent="0.25">
      <c r="A948" s="72">
        <f>'Application Form'!E959</f>
        <v>0</v>
      </c>
      <c r="B948" t="str">
        <f>IF('Application Form'!C959="Hair","H",IF('Application Form'!C959="Done","D",IF('Application Form'!C959="Semen","S",IF('Application Form'!C959="TSU","T",""))))</f>
        <v/>
      </c>
      <c r="C948" t="str">
        <f t="shared" si="14"/>
        <v>NAA</v>
      </c>
      <c r="F948" t="str">
        <f>IF('Application Form'!H959="SKSTD_BDL","SKSTD_BDL",IF('Application Form'!H959="MIP","MIP",IF('Application Form'!H959="MIP+PV","MIP",IF('Application Form'!H959="SEEKSIRE","SEEKSIRE",IF('Application Form'!H959="SEEKSIRE+PV","SEEKSIRE",IF('Application Form'!H959="GGP50K","GGP50K",IF('Application Form'!H959="GGP50K+PV","GGP50K",IF('Application Form'!H959="GGPHD (150K)","GGPHD (150K)",IF('Application Form'!H959="GGPHD+PV","GGPHD",IF('Application Form'!H959="PV","",IF('Application Form'!H959="POLL","",IF('Application Form'!H959="MSTN","",IF('Application Form'!H959="COAT","",IF('Application Form'!H959="PI","",IF('Application Form'!H959="POLL_50K (add on)*","",IF('Application Form'!H959="POLL_HD (add on)*","",IF('Application Form'!H959="MSTN_50K (add_on)*","",IF('Application Form'!H959="MSTN_HD (add on)*","",IF('Application Form'!H959="STORE","STORE",IF('Application Form'!H959="HE","HE",""))))))))))))))))))))</f>
        <v/>
      </c>
      <c r="G948" t="str">
        <f>IF(OR(RIGHT('Application Form'!H959,2)="PV",RIGHT('Application Form'!I959,2)="PV",RIGHT('Application Form'!J959,2)="PV"),"Yes","")</f>
        <v/>
      </c>
      <c r="H948" s="81" t="str">
        <f>IF(ISBLANK(IF(F948="SKSTD_BDL",'Application Form'!M959,IF('Office Use Only - DONT TOUCH!!!'!G948="Yes",'Application Form'!M959,""))),"",IF(F948="SKSTD_BDL",'Application Form'!M959,IF('Office Use Only - DONT TOUCH!!!'!G948="Yes",'Application Form'!M959,"")))</f>
        <v/>
      </c>
      <c r="K948" t="str">
        <f>IF(ISBLANK(IF(F948="SKSTD_BDL",'Application Form'!O959,IF('Office Use Only - DONT TOUCH!!!'!G948="Yes",'Application Form'!O959,""))),"",IF(F948="SKSTD_BDL",'Application Form'!O959,IF('Office Use Only - DONT TOUCH!!!'!G948="Yes",'Application Form'!O959,"")))</f>
        <v/>
      </c>
      <c r="N948" t="str">
        <f>IF(AND(F948="",'Application Form'!H959=""),"",IF(AND(F948="",'Application Form'!H959&lt;&gt;""),'Application Form'!H959,IF(AND(F948&lt;&gt;"",'Application Form'!I959=""),"",IF(AND(F948&lt;&gt;"",'Application Form'!I959&lt;&gt;""),IF('Application Form'!I959="SKSTD_BDL","SKSTD_BDL",IF('Application Form'!I959="MIP","MIP",IF('Application Form'!I959="MIP+PV","MIP",IF('Application Form'!I959="SEEKSIRE","SEEKSIRE",IF('Application Form'!I959="SEEKSIRE+PV","SEEKSIRE",IF('Application Form'!I959="GGP50K","GGP50K",IF('Application Form'!I959="GGP50K+PV","GGP50K",IF('Application Form'!I959="GGPHD (150K)","GGPHD (150K)",IF('Application Form'!I959="GGPHD+PV","GGPHD",IF('Application Form'!I959="PV","",IF('Application Form'!I959="POLL","",IF('Application Form'!I959="MSTN","MSTN",IF('Application Form'!I959="COAT","COAT",IF('Application Form'!I959="PI","PI",IF('Application Form'!I959="POLL_50K (add on)*","POLL_50K (add on)*",IF('Application Form'!I959="POLL_HD (add on)*","POLL_HD (add_on)*",IF('Application Form'!I959="MSTN_50K (add_on)*","MSTN_50K (add_on)*",IF('Application Form'!I959="MSTN_HD (add on)*","MSTN_HD (add on)*",IF('Application Form'!I959="STORE","STORE",IF('Application Form'!I959="HE","HE","")))))))))))))))))))),"ERROR"))))</f>
        <v/>
      </c>
      <c r="O948" t="str">
        <f>IF(AND(F948="",'Application Form'!H959=""),"",IF(AND(F948="",'Application Form'!H959&lt;&gt;"",'Application Form'!I959=""),"",IF(AND(F948&lt;&gt;"",'Application Form'!I959=""),"",IF(AND(F948&lt;&gt;"",'Application Form'!I959&lt;&gt;"",'Application Form'!J959=""),"",IF(AND(F948="",'Application Form'!H959&lt;&gt;"",'Application Form'!I959&lt;&gt;""),IF('Application Form'!I959="SKSTD_BDL","SKSTD_BDL",IF('Application Form'!I959="MIP","MIP",IF('Application Form'!I959="MIP+PV","MIP",IF('Application Form'!I959="SEEKSIRE","SEEKSIRE",IF('Application Form'!I959="SEEKSIRE+PV","SEEKSIRE",IF('Application Form'!I959="GGP50K","GGP50K",IF('Application Form'!I959="GGP50K+PV","GGP50K",IF('Application Form'!I959="GGPHD (150K)","GGPHD (150K)",IF('Application Form'!I959="GGPHD+PV","GGPHD",IF('Application Form'!I959="PV","",IF('Application Form'!I959="POLL","",IF('Application Form'!I959="MSTN","MSTN",IF('Application Form'!I959="COAT","COAT",IF('Application Form'!I959="PI","PI",IF('Application Form'!I959="POLL_50K (add on)*","POLL_50K (add on)*",IF('Application Form'!I959="POLL_HD (add on)*","POLL_HD (add_on)*",IF('Application Form'!I959="MSTN_50K (add_on)*","MSTN_50K (add_on)*",IF('Application Form'!I959="MSTN_HD (add on)*","MSTN_HD (add on)*",IF('Application Form'!I959="STORE","STORE",IF('Application Form'!I959="HE","HE","ERROR")))))))))))))))))))),IF(AND(F948&lt;&gt;"",'Application Form'!I959&lt;&gt;"",'Application Form'!J959&lt;&gt;""),IF('Application Form'!J959="SKSTD_BDL","SKSTD_BDL",IF('Application Form'!J959="MIP","MIP",IF('Application Form'!J959="MIP+PV","MIP",IF('Application Form'!J959="SEEKSIRE","SEEKSIRE",IF('Application Form'!J959="SEEKSIRE+PV","SEEKSIRE",IF('Application Form'!J959="GGP50K","GGP50K",IF('Application Form'!J959="GGP50K+PV","GGP50K",IF('Application Form'!J959="GGPHD (150K)","GGPHD (150K)",IF('Application Form'!J959="GGPHD+PV","GGPHD",IF('Application Form'!J959="PV","",IF('Application Form'!J959="POLL","",IF('Application Form'!J959="MSTN","MSTN",IF('Application Form'!J959="COAT","COAT",IF('Application Form'!J959="PI","PI",IF('Application Form'!J959="POLL_50K (add on)*","POLL_50K (add on)*",IF('Application Form'!J959="POLL_HD (add on)*","POLL_HD (add_on)*",IF('Application Form'!J959="MSTN_50K (add_on)*","MSTN_50K (add_on)*",IF('Application Form'!J959="MSTN_HD (add on)*","MSTN_HD (add on)*",IF('Application Form'!J959="STORE","STORE",IF('Application Form'!J959="HE","HE","")))))))))))))))))))),"ERROR"))))))</f>
        <v/>
      </c>
      <c r="P948" t="str">
        <f>IF(AND(F948="",O948&lt;&gt;""),IF('Application Form'!J959="SKSTD_BDL","SKSTD_BDL",IF('Application Form'!J959="MIP","MIP",IF('Application Form'!J959="MIP+PV","MIP",IF('Application Form'!J959="SEEKSIRE","SEEKSIRE",IF('Application Form'!J959="SEEKSIRE+PV","SEEKSIRE",IF('Application Form'!J959="GGP50K","GGP50K",IF('Application Form'!J959="GGP50K+PV","GGP50K",IF('Application Form'!J959="GGPHD (150K)","GGPHD (150K)",IF('Application Form'!J959="GGPHD+PV","GGPHD",IF('Application Form'!J959="PV","",IF('Application Form'!J959="POLL","",IF('Application Form'!J959="MSTN","MSTN",IF('Application Form'!J959="COAT","COAT",IF('Application Form'!J959="PI","PI",IF('Application Form'!J959="POLL_50K (add on)*","POLL_50K (add on)*",IF('Application Form'!J959="POLL_HD (add on)*","POLL_HD (add_on)*",IF('Application Form'!J959="MSTN_50K (add_on)*","MSTN_50K (add_on)*",IF('Application Form'!J959="MSTN_HD (add on)*","MSTN_HD (add on)*",IF('Application Form'!J959="STORE","STORE",IF('Application Form'!J959="HE","HE","")))))))))))))))))))),"")</f>
        <v/>
      </c>
    </row>
    <row r="949" spans="1:16" x14ac:dyDescent="0.25">
      <c r="A949" s="72">
        <f>'Application Form'!E960</f>
        <v>0</v>
      </c>
      <c r="B949" t="str">
        <f>IF('Application Form'!C960="Hair","H",IF('Application Form'!C960="Done","D",IF('Application Form'!C960="Semen","S",IF('Application Form'!C960="TSU","T",""))))</f>
        <v/>
      </c>
      <c r="C949" t="str">
        <f t="shared" si="14"/>
        <v>NAA</v>
      </c>
      <c r="F949" t="str">
        <f>IF('Application Form'!H960="SKSTD_BDL","SKSTD_BDL",IF('Application Form'!H960="MIP","MIP",IF('Application Form'!H960="MIP+PV","MIP",IF('Application Form'!H960="SEEKSIRE","SEEKSIRE",IF('Application Form'!H960="SEEKSIRE+PV","SEEKSIRE",IF('Application Form'!H960="GGP50K","GGP50K",IF('Application Form'!H960="GGP50K+PV","GGP50K",IF('Application Form'!H960="GGPHD (150K)","GGPHD (150K)",IF('Application Form'!H960="GGPHD+PV","GGPHD",IF('Application Form'!H960="PV","",IF('Application Form'!H960="POLL","",IF('Application Form'!H960="MSTN","",IF('Application Form'!H960="COAT","",IF('Application Form'!H960="PI","",IF('Application Form'!H960="POLL_50K (add on)*","",IF('Application Form'!H960="POLL_HD (add on)*","",IF('Application Form'!H960="MSTN_50K (add_on)*","",IF('Application Form'!H960="MSTN_HD (add on)*","",IF('Application Form'!H960="STORE","STORE",IF('Application Form'!H960="HE","HE",""))))))))))))))))))))</f>
        <v/>
      </c>
      <c r="G949" t="str">
        <f>IF(OR(RIGHT('Application Form'!H960,2)="PV",RIGHT('Application Form'!I960,2)="PV",RIGHT('Application Form'!J960,2)="PV"),"Yes","")</f>
        <v/>
      </c>
      <c r="H949" s="81" t="str">
        <f>IF(ISBLANK(IF(F949="SKSTD_BDL",'Application Form'!M960,IF('Office Use Only - DONT TOUCH!!!'!G949="Yes",'Application Form'!M960,""))),"",IF(F949="SKSTD_BDL",'Application Form'!M960,IF('Office Use Only - DONT TOUCH!!!'!G949="Yes",'Application Form'!M960,"")))</f>
        <v/>
      </c>
      <c r="K949" t="str">
        <f>IF(ISBLANK(IF(F949="SKSTD_BDL",'Application Form'!O960,IF('Office Use Only - DONT TOUCH!!!'!G949="Yes",'Application Form'!O960,""))),"",IF(F949="SKSTD_BDL",'Application Form'!O960,IF('Office Use Only - DONT TOUCH!!!'!G949="Yes",'Application Form'!O960,"")))</f>
        <v/>
      </c>
      <c r="N949" t="str">
        <f>IF(AND(F949="",'Application Form'!H960=""),"",IF(AND(F949="",'Application Form'!H960&lt;&gt;""),'Application Form'!H960,IF(AND(F949&lt;&gt;"",'Application Form'!I960=""),"",IF(AND(F949&lt;&gt;"",'Application Form'!I960&lt;&gt;""),IF('Application Form'!I960="SKSTD_BDL","SKSTD_BDL",IF('Application Form'!I960="MIP","MIP",IF('Application Form'!I960="MIP+PV","MIP",IF('Application Form'!I960="SEEKSIRE","SEEKSIRE",IF('Application Form'!I960="SEEKSIRE+PV","SEEKSIRE",IF('Application Form'!I960="GGP50K","GGP50K",IF('Application Form'!I960="GGP50K+PV","GGP50K",IF('Application Form'!I960="GGPHD (150K)","GGPHD (150K)",IF('Application Form'!I960="GGPHD+PV","GGPHD",IF('Application Form'!I960="PV","",IF('Application Form'!I960="POLL","",IF('Application Form'!I960="MSTN","MSTN",IF('Application Form'!I960="COAT","COAT",IF('Application Form'!I960="PI","PI",IF('Application Form'!I960="POLL_50K (add on)*","POLL_50K (add on)*",IF('Application Form'!I960="POLL_HD (add on)*","POLL_HD (add_on)*",IF('Application Form'!I960="MSTN_50K (add_on)*","MSTN_50K (add_on)*",IF('Application Form'!I960="MSTN_HD (add on)*","MSTN_HD (add on)*",IF('Application Form'!I960="STORE","STORE",IF('Application Form'!I960="HE","HE","")))))))))))))))))))),"ERROR"))))</f>
        <v/>
      </c>
      <c r="O949" t="str">
        <f>IF(AND(F949="",'Application Form'!H960=""),"",IF(AND(F949="",'Application Form'!H960&lt;&gt;"",'Application Form'!I960=""),"",IF(AND(F949&lt;&gt;"",'Application Form'!I960=""),"",IF(AND(F949&lt;&gt;"",'Application Form'!I960&lt;&gt;"",'Application Form'!J960=""),"",IF(AND(F949="",'Application Form'!H960&lt;&gt;"",'Application Form'!I960&lt;&gt;""),IF('Application Form'!I960="SKSTD_BDL","SKSTD_BDL",IF('Application Form'!I960="MIP","MIP",IF('Application Form'!I960="MIP+PV","MIP",IF('Application Form'!I960="SEEKSIRE","SEEKSIRE",IF('Application Form'!I960="SEEKSIRE+PV","SEEKSIRE",IF('Application Form'!I960="GGP50K","GGP50K",IF('Application Form'!I960="GGP50K+PV","GGP50K",IF('Application Form'!I960="GGPHD (150K)","GGPHD (150K)",IF('Application Form'!I960="GGPHD+PV","GGPHD",IF('Application Form'!I960="PV","",IF('Application Form'!I960="POLL","",IF('Application Form'!I960="MSTN","MSTN",IF('Application Form'!I960="COAT","COAT",IF('Application Form'!I960="PI","PI",IF('Application Form'!I960="POLL_50K (add on)*","POLL_50K (add on)*",IF('Application Form'!I960="POLL_HD (add on)*","POLL_HD (add_on)*",IF('Application Form'!I960="MSTN_50K (add_on)*","MSTN_50K (add_on)*",IF('Application Form'!I960="MSTN_HD (add on)*","MSTN_HD (add on)*",IF('Application Form'!I960="STORE","STORE",IF('Application Form'!I960="HE","HE","ERROR")))))))))))))))))))),IF(AND(F949&lt;&gt;"",'Application Form'!I960&lt;&gt;"",'Application Form'!J960&lt;&gt;""),IF('Application Form'!J960="SKSTD_BDL","SKSTD_BDL",IF('Application Form'!J960="MIP","MIP",IF('Application Form'!J960="MIP+PV","MIP",IF('Application Form'!J960="SEEKSIRE","SEEKSIRE",IF('Application Form'!J960="SEEKSIRE+PV","SEEKSIRE",IF('Application Form'!J960="GGP50K","GGP50K",IF('Application Form'!J960="GGP50K+PV","GGP50K",IF('Application Form'!J960="GGPHD (150K)","GGPHD (150K)",IF('Application Form'!J960="GGPHD+PV","GGPHD",IF('Application Form'!J960="PV","",IF('Application Form'!J960="POLL","",IF('Application Form'!J960="MSTN","MSTN",IF('Application Form'!J960="COAT","COAT",IF('Application Form'!J960="PI","PI",IF('Application Form'!J960="POLL_50K (add on)*","POLL_50K (add on)*",IF('Application Form'!J960="POLL_HD (add on)*","POLL_HD (add_on)*",IF('Application Form'!J960="MSTN_50K (add_on)*","MSTN_50K (add_on)*",IF('Application Form'!J960="MSTN_HD (add on)*","MSTN_HD (add on)*",IF('Application Form'!J960="STORE","STORE",IF('Application Form'!J960="HE","HE","")))))))))))))))))))),"ERROR"))))))</f>
        <v/>
      </c>
      <c r="P949" t="str">
        <f>IF(AND(F949="",O949&lt;&gt;""),IF('Application Form'!J960="SKSTD_BDL","SKSTD_BDL",IF('Application Form'!J960="MIP","MIP",IF('Application Form'!J960="MIP+PV","MIP",IF('Application Form'!J960="SEEKSIRE","SEEKSIRE",IF('Application Form'!J960="SEEKSIRE+PV","SEEKSIRE",IF('Application Form'!J960="GGP50K","GGP50K",IF('Application Form'!J960="GGP50K+PV","GGP50K",IF('Application Form'!J960="GGPHD (150K)","GGPHD (150K)",IF('Application Form'!J960="GGPHD+PV","GGPHD",IF('Application Form'!J960="PV","",IF('Application Form'!J960="POLL","",IF('Application Form'!J960="MSTN","MSTN",IF('Application Form'!J960="COAT","COAT",IF('Application Form'!J960="PI","PI",IF('Application Form'!J960="POLL_50K (add on)*","POLL_50K (add on)*",IF('Application Form'!J960="POLL_HD (add on)*","POLL_HD (add_on)*",IF('Application Form'!J960="MSTN_50K (add_on)*","MSTN_50K (add_on)*",IF('Application Form'!J960="MSTN_HD (add on)*","MSTN_HD (add on)*",IF('Application Form'!J960="STORE","STORE",IF('Application Form'!J960="HE","HE","")))))))))))))))))))),"")</f>
        <v/>
      </c>
    </row>
    <row r="950" spans="1:16" x14ac:dyDescent="0.25">
      <c r="A950" s="72">
        <f>'Application Form'!E961</f>
        <v>0</v>
      </c>
      <c r="B950" t="str">
        <f>IF('Application Form'!C961="Hair","H",IF('Application Form'!C961="Done","D",IF('Application Form'!C961="Semen","S",IF('Application Form'!C961="TSU","T",""))))</f>
        <v/>
      </c>
      <c r="C950" t="str">
        <f t="shared" si="14"/>
        <v>NAA</v>
      </c>
      <c r="F950" t="str">
        <f>IF('Application Form'!H961="SKSTD_BDL","SKSTD_BDL",IF('Application Form'!H961="MIP","MIP",IF('Application Form'!H961="MIP+PV","MIP",IF('Application Form'!H961="SEEKSIRE","SEEKSIRE",IF('Application Form'!H961="SEEKSIRE+PV","SEEKSIRE",IF('Application Form'!H961="GGP50K","GGP50K",IF('Application Form'!H961="GGP50K+PV","GGP50K",IF('Application Form'!H961="GGPHD (150K)","GGPHD (150K)",IF('Application Form'!H961="GGPHD+PV","GGPHD",IF('Application Form'!H961="PV","",IF('Application Form'!H961="POLL","",IF('Application Form'!H961="MSTN","",IF('Application Form'!H961="COAT","",IF('Application Form'!H961="PI","",IF('Application Form'!H961="POLL_50K (add on)*","",IF('Application Form'!H961="POLL_HD (add on)*","",IF('Application Form'!H961="MSTN_50K (add_on)*","",IF('Application Form'!H961="MSTN_HD (add on)*","",IF('Application Form'!H961="STORE","STORE",IF('Application Form'!H961="HE","HE",""))))))))))))))))))))</f>
        <v/>
      </c>
      <c r="G950" t="str">
        <f>IF(OR(RIGHT('Application Form'!H961,2)="PV",RIGHT('Application Form'!I961,2)="PV",RIGHT('Application Form'!J961,2)="PV"),"Yes","")</f>
        <v/>
      </c>
      <c r="H950" s="81" t="str">
        <f>IF(ISBLANK(IF(F950="SKSTD_BDL",'Application Form'!M961,IF('Office Use Only - DONT TOUCH!!!'!G950="Yes",'Application Form'!M961,""))),"",IF(F950="SKSTD_BDL",'Application Form'!M961,IF('Office Use Only - DONT TOUCH!!!'!G950="Yes",'Application Form'!M961,"")))</f>
        <v/>
      </c>
      <c r="K950" t="str">
        <f>IF(ISBLANK(IF(F950="SKSTD_BDL",'Application Form'!O961,IF('Office Use Only - DONT TOUCH!!!'!G950="Yes",'Application Form'!O961,""))),"",IF(F950="SKSTD_BDL",'Application Form'!O961,IF('Office Use Only - DONT TOUCH!!!'!G950="Yes",'Application Form'!O961,"")))</f>
        <v/>
      </c>
      <c r="N950" t="str">
        <f>IF(AND(F950="",'Application Form'!H961=""),"",IF(AND(F950="",'Application Form'!H961&lt;&gt;""),'Application Form'!H961,IF(AND(F950&lt;&gt;"",'Application Form'!I961=""),"",IF(AND(F950&lt;&gt;"",'Application Form'!I961&lt;&gt;""),IF('Application Form'!I961="SKSTD_BDL","SKSTD_BDL",IF('Application Form'!I961="MIP","MIP",IF('Application Form'!I961="MIP+PV","MIP",IF('Application Form'!I961="SEEKSIRE","SEEKSIRE",IF('Application Form'!I961="SEEKSIRE+PV","SEEKSIRE",IF('Application Form'!I961="GGP50K","GGP50K",IF('Application Form'!I961="GGP50K+PV","GGP50K",IF('Application Form'!I961="GGPHD (150K)","GGPHD (150K)",IF('Application Form'!I961="GGPHD+PV","GGPHD",IF('Application Form'!I961="PV","",IF('Application Form'!I961="POLL","",IF('Application Form'!I961="MSTN","MSTN",IF('Application Form'!I961="COAT","COAT",IF('Application Form'!I961="PI","PI",IF('Application Form'!I961="POLL_50K (add on)*","POLL_50K (add on)*",IF('Application Form'!I961="POLL_HD (add on)*","POLL_HD (add_on)*",IF('Application Form'!I961="MSTN_50K (add_on)*","MSTN_50K (add_on)*",IF('Application Form'!I961="MSTN_HD (add on)*","MSTN_HD (add on)*",IF('Application Form'!I961="STORE","STORE",IF('Application Form'!I961="HE","HE","")))))))))))))))))))),"ERROR"))))</f>
        <v/>
      </c>
      <c r="O950" t="str">
        <f>IF(AND(F950="",'Application Form'!H961=""),"",IF(AND(F950="",'Application Form'!H961&lt;&gt;"",'Application Form'!I961=""),"",IF(AND(F950&lt;&gt;"",'Application Form'!I961=""),"",IF(AND(F950&lt;&gt;"",'Application Form'!I961&lt;&gt;"",'Application Form'!J961=""),"",IF(AND(F950="",'Application Form'!H961&lt;&gt;"",'Application Form'!I961&lt;&gt;""),IF('Application Form'!I961="SKSTD_BDL","SKSTD_BDL",IF('Application Form'!I961="MIP","MIP",IF('Application Form'!I961="MIP+PV","MIP",IF('Application Form'!I961="SEEKSIRE","SEEKSIRE",IF('Application Form'!I961="SEEKSIRE+PV","SEEKSIRE",IF('Application Form'!I961="GGP50K","GGP50K",IF('Application Form'!I961="GGP50K+PV","GGP50K",IF('Application Form'!I961="GGPHD (150K)","GGPHD (150K)",IF('Application Form'!I961="GGPHD+PV","GGPHD",IF('Application Form'!I961="PV","",IF('Application Form'!I961="POLL","",IF('Application Form'!I961="MSTN","MSTN",IF('Application Form'!I961="COAT","COAT",IF('Application Form'!I961="PI","PI",IF('Application Form'!I961="POLL_50K (add on)*","POLL_50K (add on)*",IF('Application Form'!I961="POLL_HD (add on)*","POLL_HD (add_on)*",IF('Application Form'!I961="MSTN_50K (add_on)*","MSTN_50K (add_on)*",IF('Application Form'!I961="MSTN_HD (add on)*","MSTN_HD (add on)*",IF('Application Form'!I961="STORE","STORE",IF('Application Form'!I961="HE","HE","ERROR")))))))))))))))))))),IF(AND(F950&lt;&gt;"",'Application Form'!I961&lt;&gt;"",'Application Form'!J961&lt;&gt;""),IF('Application Form'!J961="SKSTD_BDL","SKSTD_BDL",IF('Application Form'!J961="MIP","MIP",IF('Application Form'!J961="MIP+PV","MIP",IF('Application Form'!J961="SEEKSIRE","SEEKSIRE",IF('Application Form'!J961="SEEKSIRE+PV","SEEKSIRE",IF('Application Form'!J961="GGP50K","GGP50K",IF('Application Form'!J961="GGP50K+PV","GGP50K",IF('Application Form'!J961="GGPHD (150K)","GGPHD (150K)",IF('Application Form'!J961="GGPHD+PV","GGPHD",IF('Application Form'!J961="PV","",IF('Application Form'!J961="POLL","",IF('Application Form'!J961="MSTN","MSTN",IF('Application Form'!J961="COAT","COAT",IF('Application Form'!J961="PI","PI",IF('Application Form'!J961="POLL_50K (add on)*","POLL_50K (add on)*",IF('Application Form'!J961="POLL_HD (add on)*","POLL_HD (add_on)*",IF('Application Form'!J961="MSTN_50K (add_on)*","MSTN_50K (add_on)*",IF('Application Form'!J961="MSTN_HD (add on)*","MSTN_HD (add on)*",IF('Application Form'!J961="STORE","STORE",IF('Application Form'!J961="HE","HE","")))))))))))))))))))),"ERROR"))))))</f>
        <v/>
      </c>
      <c r="P950" t="str">
        <f>IF(AND(F950="",O950&lt;&gt;""),IF('Application Form'!J961="SKSTD_BDL","SKSTD_BDL",IF('Application Form'!J961="MIP","MIP",IF('Application Form'!J961="MIP+PV","MIP",IF('Application Form'!J961="SEEKSIRE","SEEKSIRE",IF('Application Form'!J961="SEEKSIRE+PV","SEEKSIRE",IF('Application Form'!J961="GGP50K","GGP50K",IF('Application Form'!J961="GGP50K+PV","GGP50K",IF('Application Form'!J961="GGPHD (150K)","GGPHD (150K)",IF('Application Form'!J961="GGPHD+PV","GGPHD",IF('Application Form'!J961="PV","",IF('Application Form'!J961="POLL","",IF('Application Form'!J961="MSTN","MSTN",IF('Application Form'!J961="COAT","COAT",IF('Application Form'!J961="PI","PI",IF('Application Form'!J961="POLL_50K (add on)*","POLL_50K (add on)*",IF('Application Form'!J961="POLL_HD (add on)*","POLL_HD (add_on)*",IF('Application Form'!J961="MSTN_50K (add_on)*","MSTN_50K (add_on)*",IF('Application Form'!J961="MSTN_HD (add on)*","MSTN_HD (add on)*",IF('Application Form'!J961="STORE","STORE",IF('Application Form'!J961="HE","HE","")))))))))))))))))))),"")</f>
        <v/>
      </c>
    </row>
    <row r="951" spans="1:16" x14ac:dyDescent="0.25">
      <c r="A951" s="72">
        <f>'Application Form'!E962</f>
        <v>0</v>
      </c>
      <c r="B951" t="str">
        <f>IF('Application Form'!C962="Hair","H",IF('Application Form'!C962="Done","D",IF('Application Form'!C962="Semen","S",IF('Application Form'!C962="TSU","T",""))))</f>
        <v/>
      </c>
      <c r="C951" t="str">
        <f t="shared" si="14"/>
        <v>NAA</v>
      </c>
      <c r="F951" t="str">
        <f>IF('Application Form'!H962="SKSTD_BDL","SKSTD_BDL",IF('Application Form'!H962="MIP","MIP",IF('Application Form'!H962="MIP+PV","MIP",IF('Application Form'!H962="SEEKSIRE","SEEKSIRE",IF('Application Form'!H962="SEEKSIRE+PV","SEEKSIRE",IF('Application Form'!H962="GGP50K","GGP50K",IF('Application Form'!H962="GGP50K+PV","GGP50K",IF('Application Form'!H962="GGPHD (150K)","GGPHD (150K)",IF('Application Form'!H962="GGPHD+PV","GGPHD",IF('Application Form'!H962="PV","",IF('Application Form'!H962="POLL","",IF('Application Form'!H962="MSTN","",IF('Application Form'!H962="COAT","",IF('Application Form'!H962="PI","",IF('Application Form'!H962="POLL_50K (add on)*","",IF('Application Form'!H962="POLL_HD (add on)*","",IF('Application Form'!H962="MSTN_50K (add_on)*","",IF('Application Form'!H962="MSTN_HD (add on)*","",IF('Application Form'!H962="STORE","STORE",IF('Application Form'!H962="HE","HE",""))))))))))))))))))))</f>
        <v/>
      </c>
      <c r="G951" t="str">
        <f>IF(OR(RIGHT('Application Form'!H962,2)="PV",RIGHT('Application Form'!I962,2)="PV",RIGHT('Application Form'!J962,2)="PV"),"Yes","")</f>
        <v/>
      </c>
      <c r="H951" s="81" t="str">
        <f>IF(ISBLANK(IF(F951="SKSTD_BDL",'Application Form'!M962,IF('Office Use Only - DONT TOUCH!!!'!G951="Yes",'Application Form'!M962,""))),"",IF(F951="SKSTD_BDL",'Application Form'!M962,IF('Office Use Only - DONT TOUCH!!!'!G951="Yes",'Application Form'!M962,"")))</f>
        <v/>
      </c>
      <c r="K951" t="str">
        <f>IF(ISBLANK(IF(F951="SKSTD_BDL",'Application Form'!O962,IF('Office Use Only - DONT TOUCH!!!'!G951="Yes",'Application Form'!O962,""))),"",IF(F951="SKSTD_BDL",'Application Form'!O962,IF('Office Use Only - DONT TOUCH!!!'!G951="Yes",'Application Form'!O962,"")))</f>
        <v/>
      </c>
      <c r="N951" t="str">
        <f>IF(AND(F951="",'Application Form'!H962=""),"",IF(AND(F951="",'Application Form'!H962&lt;&gt;""),'Application Form'!H962,IF(AND(F951&lt;&gt;"",'Application Form'!I962=""),"",IF(AND(F951&lt;&gt;"",'Application Form'!I962&lt;&gt;""),IF('Application Form'!I962="SKSTD_BDL","SKSTD_BDL",IF('Application Form'!I962="MIP","MIP",IF('Application Form'!I962="MIP+PV","MIP",IF('Application Form'!I962="SEEKSIRE","SEEKSIRE",IF('Application Form'!I962="SEEKSIRE+PV","SEEKSIRE",IF('Application Form'!I962="GGP50K","GGP50K",IF('Application Form'!I962="GGP50K+PV","GGP50K",IF('Application Form'!I962="GGPHD (150K)","GGPHD (150K)",IF('Application Form'!I962="GGPHD+PV","GGPHD",IF('Application Form'!I962="PV","",IF('Application Form'!I962="POLL","",IF('Application Form'!I962="MSTN","MSTN",IF('Application Form'!I962="COAT","COAT",IF('Application Form'!I962="PI","PI",IF('Application Form'!I962="POLL_50K (add on)*","POLL_50K (add on)*",IF('Application Form'!I962="POLL_HD (add on)*","POLL_HD (add_on)*",IF('Application Form'!I962="MSTN_50K (add_on)*","MSTN_50K (add_on)*",IF('Application Form'!I962="MSTN_HD (add on)*","MSTN_HD (add on)*",IF('Application Form'!I962="STORE","STORE",IF('Application Form'!I962="HE","HE","")))))))))))))))))))),"ERROR"))))</f>
        <v/>
      </c>
      <c r="O951" t="str">
        <f>IF(AND(F951="",'Application Form'!H962=""),"",IF(AND(F951="",'Application Form'!H962&lt;&gt;"",'Application Form'!I962=""),"",IF(AND(F951&lt;&gt;"",'Application Form'!I962=""),"",IF(AND(F951&lt;&gt;"",'Application Form'!I962&lt;&gt;"",'Application Form'!J962=""),"",IF(AND(F951="",'Application Form'!H962&lt;&gt;"",'Application Form'!I962&lt;&gt;""),IF('Application Form'!I962="SKSTD_BDL","SKSTD_BDL",IF('Application Form'!I962="MIP","MIP",IF('Application Form'!I962="MIP+PV","MIP",IF('Application Form'!I962="SEEKSIRE","SEEKSIRE",IF('Application Form'!I962="SEEKSIRE+PV","SEEKSIRE",IF('Application Form'!I962="GGP50K","GGP50K",IF('Application Form'!I962="GGP50K+PV","GGP50K",IF('Application Form'!I962="GGPHD (150K)","GGPHD (150K)",IF('Application Form'!I962="GGPHD+PV","GGPHD",IF('Application Form'!I962="PV","",IF('Application Form'!I962="POLL","",IF('Application Form'!I962="MSTN","MSTN",IF('Application Form'!I962="COAT","COAT",IF('Application Form'!I962="PI","PI",IF('Application Form'!I962="POLL_50K (add on)*","POLL_50K (add on)*",IF('Application Form'!I962="POLL_HD (add on)*","POLL_HD (add_on)*",IF('Application Form'!I962="MSTN_50K (add_on)*","MSTN_50K (add_on)*",IF('Application Form'!I962="MSTN_HD (add on)*","MSTN_HD (add on)*",IF('Application Form'!I962="STORE","STORE",IF('Application Form'!I962="HE","HE","ERROR")))))))))))))))))))),IF(AND(F951&lt;&gt;"",'Application Form'!I962&lt;&gt;"",'Application Form'!J962&lt;&gt;""),IF('Application Form'!J962="SKSTD_BDL","SKSTD_BDL",IF('Application Form'!J962="MIP","MIP",IF('Application Form'!J962="MIP+PV","MIP",IF('Application Form'!J962="SEEKSIRE","SEEKSIRE",IF('Application Form'!J962="SEEKSIRE+PV","SEEKSIRE",IF('Application Form'!J962="GGP50K","GGP50K",IF('Application Form'!J962="GGP50K+PV","GGP50K",IF('Application Form'!J962="GGPHD (150K)","GGPHD (150K)",IF('Application Form'!J962="GGPHD+PV","GGPHD",IF('Application Form'!J962="PV","",IF('Application Form'!J962="POLL","",IF('Application Form'!J962="MSTN","MSTN",IF('Application Form'!J962="COAT","COAT",IF('Application Form'!J962="PI","PI",IF('Application Form'!J962="POLL_50K (add on)*","POLL_50K (add on)*",IF('Application Form'!J962="POLL_HD (add on)*","POLL_HD (add_on)*",IF('Application Form'!J962="MSTN_50K (add_on)*","MSTN_50K (add_on)*",IF('Application Form'!J962="MSTN_HD (add on)*","MSTN_HD (add on)*",IF('Application Form'!J962="STORE","STORE",IF('Application Form'!J962="HE","HE","")))))))))))))))))))),"ERROR"))))))</f>
        <v/>
      </c>
      <c r="P951" t="str">
        <f>IF(AND(F951="",O951&lt;&gt;""),IF('Application Form'!J962="SKSTD_BDL","SKSTD_BDL",IF('Application Form'!J962="MIP","MIP",IF('Application Form'!J962="MIP+PV","MIP",IF('Application Form'!J962="SEEKSIRE","SEEKSIRE",IF('Application Form'!J962="SEEKSIRE+PV","SEEKSIRE",IF('Application Form'!J962="GGP50K","GGP50K",IF('Application Form'!J962="GGP50K+PV","GGP50K",IF('Application Form'!J962="GGPHD (150K)","GGPHD (150K)",IF('Application Form'!J962="GGPHD+PV","GGPHD",IF('Application Form'!J962="PV","",IF('Application Form'!J962="POLL","",IF('Application Form'!J962="MSTN","MSTN",IF('Application Form'!J962="COAT","COAT",IF('Application Form'!J962="PI","PI",IF('Application Form'!J962="POLL_50K (add on)*","POLL_50K (add on)*",IF('Application Form'!J962="POLL_HD (add on)*","POLL_HD (add_on)*",IF('Application Form'!J962="MSTN_50K (add_on)*","MSTN_50K (add_on)*",IF('Application Form'!J962="MSTN_HD (add on)*","MSTN_HD (add on)*",IF('Application Form'!J962="STORE","STORE",IF('Application Form'!J962="HE","HE","")))))))))))))))))))),"")</f>
        <v/>
      </c>
    </row>
    <row r="952" spans="1:16" x14ac:dyDescent="0.25">
      <c r="A952" s="72">
        <f>'Application Form'!E963</f>
        <v>0</v>
      </c>
      <c r="B952" t="str">
        <f>IF('Application Form'!C963="Hair","H",IF('Application Form'!C963="Done","D",IF('Application Form'!C963="Semen","S",IF('Application Form'!C963="TSU","T",""))))</f>
        <v/>
      </c>
      <c r="C952" t="str">
        <f t="shared" si="14"/>
        <v>NAA</v>
      </c>
      <c r="F952" t="str">
        <f>IF('Application Form'!H963="SKSTD_BDL","SKSTD_BDL",IF('Application Form'!H963="MIP","MIP",IF('Application Form'!H963="MIP+PV","MIP",IF('Application Form'!H963="SEEKSIRE","SEEKSIRE",IF('Application Form'!H963="SEEKSIRE+PV","SEEKSIRE",IF('Application Form'!H963="GGP50K","GGP50K",IF('Application Form'!H963="GGP50K+PV","GGP50K",IF('Application Form'!H963="GGPHD (150K)","GGPHD (150K)",IF('Application Form'!H963="GGPHD+PV","GGPHD",IF('Application Form'!H963="PV","",IF('Application Form'!H963="POLL","",IF('Application Form'!H963="MSTN","",IF('Application Form'!H963="COAT","",IF('Application Form'!H963="PI","",IF('Application Form'!H963="POLL_50K (add on)*","",IF('Application Form'!H963="POLL_HD (add on)*","",IF('Application Form'!H963="MSTN_50K (add_on)*","",IF('Application Form'!H963="MSTN_HD (add on)*","",IF('Application Form'!H963="STORE","STORE",IF('Application Form'!H963="HE","HE",""))))))))))))))))))))</f>
        <v/>
      </c>
      <c r="G952" t="str">
        <f>IF(OR(RIGHT('Application Form'!H963,2)="PV",RIGHT('Application Form'!I963,2)="PV",RIGHT('Application Form'!J963,2)="PV"),"Yes","")</f>
        <v/>
      </c>
      <c r="H952" s="81" t="str">
        <f>IF(ISBLANK(IF(F952="SKSTD_BDL",'Application Form'!M963,IF('Office Use Only - DONT TOUCH!!!'!G952="Yes",'Application Form'!M963,""))),"",IF(F952="SKSTD_BDL",'Application Form'!M963,IF('Office Use Only - DONT TOUCH!!!'!G952="Yes",'Application Form'!M963,"")))</f>
        <v/>
      </c>
      <c r="K952" t="str">
        <f>IF(ISBLANK(IF(F952="SKSTD_BDL",'Application Form'!O963,IF('Office Use Only - DONT TOUCH!!!'!G952="Yes",'Application Form'!O963,""))),"",IF(F952="SKSTD_BDL",'Application Form'!O963,IF('Office Use Only - DONT TOUCH!!!'!G952="Yes",'Application Form'!O963,"")))</f>
        <v/>
      </c>
      <c r="N952" t="str">
        <f>IF(AND(F952="",'Application Form'!H963=""),"",IF(AND(F952="",'Application Form'!H963&lt;&gt;""),'Application Form'!H963,IF(AND(F952&lt;&gt;"",'Application Form'!I963=""),"",IF(AND(F952&lt;&gt;"",'Application Form'!I963&lt;&gt;""),IF('Application Form'!I963="SKSTD_BDL","SKSTD_BDL",IF('Application Form'!I963="MIP","MIP",IF('Application Form'!I963="MIP+PV","MIP",IF('Application Form'!I963="SEEKSIRE","SEEKSIRE",IF('Application Form'!I963="SEEKSIRE+PV","SEEKSIRE",IF('Application Form'!I963="GGP50K","GGP50K",IF('Application Form'!I963="GGP50K+PV","GGP50K",IF('Application Form'!I963="GGPHD (150K)","GGPHD (150K)",IF('Application Form'!I963="GGPHD+PV","GGPHD",IF('Application Form'!I963="PV","",IF('Application Form'!I963="POLL","",IF('Application Form'!I963="MSTN","MSTN",IF('Application Form'!I963="COAT","COAT",IF('Application Form'!I963="PI","PI",IF('Application Form'!I963="POLL_50K (add on)*","POLL_50K (add on)*",IF('Application Form'!I963="POLL_HD (add on)*","POLL_HD (add_on)*",IF('Application Form'!I963="MSTN_50K (add_on)*","MSTN_50K (add_on)*",IF('Application Form'!I963="MSTN_HD (add on)*","MSTN_HD (add on)*",IF('Application Form'!I963="STORE","STORE",IF('Application Form'!I963="HE","HE","")))))))))))))))))))),"ERROR"))))</f>
        <v/>
      </c>
      <c r="O952" t="str">
        <f>IF(AND(F952="",'Application Form'!H963=""),"",IF(AND(F952="",'Application Form'!H963&lt;&gt;"",'Application Form'!I963=""),"",IF(AND(F952&lt;&gt;"",'Application Form'!I963=""),"",IF(AND(F952&lt;&gt;"",'Application Form'!I963&lt;&gt;"",'Application Form'!J963=""),"",IF(AND(F952="",'Application Form'!H963&lt;&gt;"",'Application Form'!I963&lt;&gt;""),IF('Application Form'!I963="SKSTD_BDL","SKSTD_BDL",IF('Application Form'!I963="MIP","MIP",IF('Application Form'!I963="MIP+PV","MIP",IF('Application Form'!I963="SEEKSIRE","SEEKSIRE",IF('Application Form'!I963="SEEKSIRE+PV","SEEKSIRE",IF('Application Form'!I963="GGP50K","GGP50K",IF('Application Form'!I963="GGP50K+PV","GGP50K",IF('Application Form'!I963="GGPHD (150K)","GGPHD (150K)",IF('Application Form'!I963="GGPHD+PV","GGPHD",IF('Application Form'!I963="PV","",IF('Application Form'!I963="POLL","",IF('Application Form'!I963="MSTN","MSTN",IF('Application Form'!I963="COAT","COAT",IF('Application Form'!I963="PI","PI",IF('Application Form'!I963="POLL_50K (add on)*","POLL_50K (add on)*",IF('Application Form'!I963="POLL_HD (add on)*","POLL_HD (add_on)*",IF('Application Form'!I963="MSTN_50K (add_on)*","MSTN_50K (add_on)*",IF('Application Form'!I963="MSTN_HD (add on)*","MSTN_HD (add on)*",IF('Application Form'!I963="STORE","STORE",IF('Application Form'!I963="HE","HE","ERROR")))))))))))))))))))),IF(AND(F952&lt;&gt;"",'Application Form'!I963&lt;&gt;"",'Application Form'!J963&lt;&gt;""),IF('Application Form'!J963="SKSTD_BDL","SKSTD_BDL",IF('Application Form'!J963="MIP","MIP",IF('Application Form'!J963="MIP+PV","MIP",IF('Application Form'!J963="SEEKSIRE","SEEKSIRE",IF('Application Form'!J963="SEEKSIRE+PV","SEEKSIRE",IF('Application Form'!J963="GGP50K","GGP50K",IF('Application Form'!J963="GGP50K+PV","GGP50K",IF('Application Form'!J963="GGPHD (150K)","GGPHD (150K)",IF('Application Form'!J963="GGPHD+PV","GGPHD",IF('Application Form'!J963="PV","",IF('Application Form'!J963="POLL","",IF('Application Form'!J963="MSTN","MSTN",IF('Application Form'!J963="COAT","COAT",IF('Application Form'!J963="PI","PI",IF('Application Form'!J963="POLL_50K (add on)*","POLL_50K (add on)*",IF('Application Form'!J963="POLL_HD (add on)*","POLL_HD (add_on)*",IF('Application Form'!J963="MSTN_50K (add_on)*","MSTN_50K (add_on)*",IF('Application Form'!J963="MSTN_HD (add on)*","MSTN_HD (add on)*",IF('Application Form'!J963="STORE","STORE",IF('Application Form'!J963="HE","HE","")))))))))))))))))))),"ERROR"))))))</f>
        <v/>
      </c>
      <c r="P952" t="str">
        <f>IF(AND(F952="",O952&lt;&gt;""),IF('Application Form'!J963="SKSTD_BDL","SKSTD_BDL",IF('Application Form'!J963="MIP","MIP",IF('Application Form'!J963="MIP+PV","MIP",IF('Application Form'!J963="SEEKSIRE","SEEKSIRE",IF('Application Form'!J963="SEEKSIRE+PV","SEEKSIRE",IF('Application Form'!J963="GGP50K","GGP50K",IF('Application Form'!J963="GGP50K+PV","GGP50K",IF('Application Form'!J963="GGPHD (150K)","GGPHD (150K)",IF('Application Form'!J963="GGPHD+PV","GGPHD",IF('Application Form'!J963="PV","",IF('Application Form'!J963="POLL","",IF('Application Form'!J963="MSTN","MSTN",IF('Application Form'!J963="COAT","COAT",IF('Application Form'!J963="PI","PI",IF('Application Form'!J963="POLL_50K (add on)*","POLL_50K (add on)*",IF('Application Form'!J963="POLL_HD (add on)*","POLL_HD (add_on)*",IF('Application Form'!J963="MSTN_50K (add_on)*","MSTN_50K (add_on)*",IF('Application Form'!J963="MSTN_HD (add on)*","MSTN_HD (add on)*",IF('Application Form'!J963="STORE","STORE",IF('Application Form'!J963="HE","HE","")))))))))))))))))))),"")</f>
        <v/>
      </c>
    </row>
    <row r="953" spans="1:16" x14ac:dyDescent="0.25">
      <c r="A953" s="72">
        <f>'Application Form'!E964</f>
        <v>0</v>
      </c>
      <c r="B953" t="str">
        <f>IF('Application Form'!C964="Hair","H",IF('Application Form'!C964="Done","D",IF('Application Form'!C964="Semen","S",IF('Application Form'!C964="TSU","T",""))))</f>
        <v/>
      </c>
      <c r="C953" t="str">
        <f t="shared" si="14"/>
        <v>NAA</v>
      </c>
      <c r="F953" t="str">
        <f>IF('Application Form'!H964="SKSTD_BDL","SKSTD_BDL",IF('Application Form'!H964="MIP","MIP",IF('Application Form'!H964="MIP+PV","MIP",IF('Application Form'!H964="SEEKSIRE","SEEKSIRE",IF('Application Form'!H964="SEEKSIRE+PV","SEEKSIRE",IF('Application Form'!H964="GGP50K","GGP50K",IF('Application Form'!H964="GGP50K+PV","GGP50K",IF('Application Form'!H964="GGPHD (150K)","GGPHD (150K)",IF('Application Form'!H964="GGPHD+PV","GGPHD",IF('Application Form'!H964="PV","",IF('Application Form'!H964="POLL","",IF('Application Form'!H964="MSTN","",IF('Application Form'!H964="COAT","",IF('Application Form'!H964="PI","",IF('Application Form'!H964="POLL_50K (add on)*","",IF('Application Form'!H964="POLL_HD (add on)*","",IF('Application Form'!H964="MSTN_50K (add_on)*","",IF('Application Form'!H964="MSTN_HD (add on)*","",IF('Application Form'!H964="STORE","STORE",IF('Application Form'!H964="HE","HE",""))))))))))))))))))))</f>
        <v/>
      </c>
      <c r="G953" t="str">
        <f>IF(OR(RIGHT('Application Form'!H964,2)="PV",RIGHT('Application Form'!I964,2)="PV",RIGHT('Application Form'!J964,2)="PV"),"Yes","")</f>
        <v/>
      </c>
      <c r="H953" s="81" t="str">
        <f>IF(ISBLANK(IF(F953="SKSTD_BDL",'Application Form'!M964,IF('Office Use Only - DONT TOUCH!!!'!G953="Yes",'Application Form'!M964,""))),"",IF(F953="SKSTD_BDL",'Application Form'!M964,IF('Office Use Only - DONT TOUCH!!!'!G953="Yes",'Application Form'!M964,"")))</f>
        <v/>
      </c>
      <c r="K953" t="str">
        <f>IF(ISBLANK(IF(F953="SKSTD_BDL",'Application Form'!O964,IF('Office Use Only - DONT TOUCH!!!'!G953="Yes",'Application Form'!O964,""))),"",IF(F953="SKSTD_BDL",'Application Form'!O964,IF('Office Use Only - DONT TOUCH!!!'!G953="Yes",'Application Form'!O964,"")))</f>
        <v/>
      </c>
      <c r="N953" t="str">
        <f>IF(AND(F953="",'Application Form'!H964=""),"",IF(AND(F953="",'Application Form'!H964&lt;&gt;""),'Application Form'!H964,IF(AND(F953&lt;&gt;"",'Application Form'!I964=""),"",IF(AND(F953&lt;&gt;"",'Application Form'!I964&lt;&gt;""),IF('Application Form'!I964="SKSTD_BDL","SKSTD_BDL",IF('Application Form'!I964="MIP","MIP",IF('Application Form'!I964="MIP+PV","MIP",IF('Application Form'!I964="SEEKSIRE","SEEKSIRE",IF('Application Form'!I964="SEEKSIRE+PV","SEEKSIRE",IF('Application Form'!I964="GGP50K","GGP50K",IF('Application Form'!I964="GGP50K+PV","GGP50K",IF('Application Form'!I964="GGPHD (150K)","GGPHD (150K)",IF('Application Form'!I964="GGPHD+PV","GGPHD",IF('Application Form'!I964="PV","",IF('Application Form'!I964="POLL","",IF('Application Form'!I964="MSTN","MSTN",IF('Application Form'!I964="COAT","COAT",IF('Application Form'!I964="PI","PI",IF('Application Form'!I964="POLL_50K (add on)*","POLL_50K (add on)*",IF('Application Form'!I964="POLL_HD (add on)*","POLL_HD (add_on)*",IF('Application Form'!I964="MSTN_50K (add_on)*","MSTN_50K (add_on)*",IF('Application Form'!I964="MSTN_HD (add on)*","MSTN_HD (add on)*",IF('Application Form'!I964="STORE","STORE",IF('Application Form'!I964="HE","HE","")))))))))))))))))))),"ERROR"))))</f>
        <v/>
      </c>
      <c r="O953" t="str">
        <f>IF(AND(F953="",'Application Form'!H964=""),"",IF(AND(F953="",'Application Form'!H964&lt;&gt;"",'Application Form'!I964=""),"",IF(AND(F953&lt;&gt;"",'Application Form'!I964=""),"",IF(AND(F953&lt;&gt;"",'Application Form'!I964&lt;&gt;"",'Application Form'!J964=""),"",IF(AND(F953="",'Application Form'!H964&lt;&gt;"",'Application Form'!I964&lt;&gt;""),IF('Application Form'!I964="SKSTD_BDL","SKSTD_BDL",IF('Application Form'!I964="MIP","MIP",IF('Application Form'!I964="MIP+PV","MIP",IF('Application Form'!I964="SEEKSIRE","SEEKSIRE",IF('Application Form'!I964="SEEKSIRE+PV","SEEKSIRE",IF('Application Form'!I964="GGP50K","GGP50K",IF('Application Form'!I964="GGP50K+PV","GGP50K",IF('Application Form'!I964="GGPHD (150K)","GGPHD (150K)",IF('Application Form'!I964="GGPHD+PV","GGPHD",IF('Application Form'!I964="PV","",IF('Application Form'!I964="POLL","",IF('Application Form'!I964="MSTN","MSTN",IF('Application Form'!I964="COAT","COAT",IF('Application Form'!I964="PI","PI",IF('Application Form'!I964="POLL_50K (add on)*","POLL_50K (add on)*",IF('Application Form'!I964="POLL_HD (add on)*","POLL_HD (add_on)*",IF('Application Form'!I964="MSTN_50K (add_on)*","MSTN_50K (add_on)*",IF('Application Form'!I964="MSTN_HD (add on)*","MSTN_HD (add on)*",IF('Application Form'!I964="STORE","STORE",IF('Application Form'!I964="HE","HE","ERROR")))))))))))))))))))),IF(AND(F953&lt;&gt;"",'Application Form'!I964&lt;&gt;"",'Application Form'!J964&lt;&gt;""),IF('Application Form'!J964="SKSTD_BDL","SKSTD_BDL",IF('Application Form'!J964="MIP","MIP",IF('Application Form'!J964="MIP+PV","MIP",IF('Application Form'!J964="SEEKSIRE","SEEKSIRE",IF('Application Form'!J964="SEEKSIRE+PV","SEEKSIRE",IF('Application Form'!J964="GGP50K","GGP50K",IF('Application Form'!J964="GGP50K+PV","GGP50K",IF('Application Form'!J964="GGPHD (150K)","GGPHD (150K)",IF('Application Form'!J964="GGPHD+PV","GGPHD",IF('Application Form'!J964="PV","",IF('Application Form'!J964="POLL","",IF('Application Form'!J964="MSTN","MSTN",IF('Application Form'!J964="COAT","COAT",IF('Application Form'!J964="PI","PI",IF('Application Form'!J964="POLL_50K (add on)*","POLL_50K (add on)*",IF('Application Form'!J964="POLL_HD (add on)*","POLL_HD (add_on)*",IF('Application Form'!J964="MSTN_50K (add_on)*","MSTN_50K (add_on)*",IF('Application Form'!J964="MSTN_HD (add on)*","MSTN_HD (add on)*",IF('Application Form'!J964="STORE","STORE",IF('Application Form'!J964="HE","HE","")))))))))))))))))))),"ERROR"))))))</f>
        <v/>
      </c>
      <c r="P953" t="str">
        <f>IF(AND(F953="",O953&lt;&gt;""),IF('Application Form'!J964="SKSTD_BDL","SKSTD_BDL",IF('Application Form'!J964="MIP","MIP",IF('Application Form'!J964="MIP+PV","MIP",IF('Application Form'!J964="SEEKSIRE","SEEKSIRE",IF('Application Form'!J964="SEEKSIRE+PV","SEEKSIRE",IF('Application Form'!J964="GGP50K","GGP50K",IF('Application Form'!J964="GGP50K+PV","GGP50K",IF('Application Form'!J964="GGPHD (150K)","GGPHD (150K)",IF('Application Form'!J964="GGPHD+PV","GGPHD",IF('Application Form'!J964="PV","",IF('Application Form'!J964="POLL","",IF('Application Form'!J964="MSTN","MSTN",IF('Application Form'!J964="COAT","COAT",IF('Application Form'!J964="PI","PI",IF('Application Form'!J964="POLL_50K (add on)*","POLL_50K (add on)*",IF('Application Form'!J964="POLL_HD (add on)*","POLL_HD (add_on)*",IF('Application Form'!J964="MSTN_50K (add_on)*","MSTN_50K (add_on)*",IF('Application Form'!J964="MSTN_HD (add on)*","MSTN_HD (add on)*",IF('Application Form'!J964="STORE","STORE",IF('Application Form'!J964="HE","HE","")))))))))))))))))))),"")</f>
        <v/>
      </c>
    </row>
    <row r="954" spans="1:16" x14ac:dyDescent="0.25">
      <c r="A954" s="72">
        <f>'Application Form'!E965</f>
        <v>0</v>
      </c>
      <c r="B954" t="str">
        <f>IF('Application Form'!C965="Hair","H",IF('Application Form'!C965="Done","D",IF('Application Form'!C965="Semen","S",IF('Application Form'!C965="TSU","T",""))))</f>
        <v/>
      </c>
      <c r="C954" t="str">
        <f t="shared" si="14"/>
        <v>NAA</v>
      </c>
      <c r="F954" t="str">
        <f>IF('Application Form'!H965="SKSTD_BDL","SKSTD_BDL",IF('Application Form'!H965="MIP","MIP",IF('Application Form'!H965="MIP+PV","MIP",IF('Application Form'!H965="SEEKSIRE","SEEKSIRE",IF('Application Form'!H965="SEEKSIRE+PV","SEEKSIRE",IF('Application Form'!H965="GGP50K","GGP50K",IF('Application Form'!H965="GGP50K+PV","GGP50K",IF('Application Form'!H965="GGPHD (150K)","GGPHD (150K)",IF('Application Form'!H965="GGPHD+PV","GGPHD",IF('Application Form'!H965="PV","",IF('Application Form'!H965="POLL","",IF('Application Form'!H965="MSTN","",IF('Application Form'!H965="COAT","",IF('Application Form'!H965="PI","",IF('Application Form'!H965="POLL_50K (add on)*","",IF('Application Form'!H965="POLL_HD (add on)*","",IF('Application Form'!H965="MSTN_50K (add_on)*","",IF('Application Form'!H965="MSTN_HD (add on)*","",IF('Application Form'!H965="STORE","STORE",IF('Application Form'!H965="HE","HE",""))))))))))))))))))))</f>
        <v/>
      </c>
      <c r="G954" t="str">
        <f>IF(OR(RIGHT('Application Form'!H965,2)="PV",RIGHT('Application Form'!I965,2)="PV",RIGHT('Application Form'!J965,2)="PV"),"Yes","")</f>
        <v/>
      </c>
      <c r="H954" s="81" t="str">
        <f>IF(ISBLANK(IF(F954="SKSTD_BDL",'Application Form'!M965,IF('Office Use Only - DONT TOUCH!!!'!G954="Yes",'Application Form'!M965,""))),"",IF(F954="SKSTD_BDL",'Application Form'!M965,IF('Office Use Only - DONT TOUCH!!!'!G954="Yes",'Application Form'!M965,"")))</f>
        <v/>
      </c>
      <c r="K954" t="str">
        <f>IF(ISBLANK(IF(F954="SKSTD_BDL",'Application Form'!O965,IF('Office Use Only - DONT TOUCH!!!'!G954="Yes",'Application Form'!O965,""))),"",IF(F954="SKSTD_BDL",'Application Form'!O965,IF('Office Use Only - DONT TOUCH!!!'!G954="Yes",'Application Form'!O965,"")))</f>
        <v/>
      </c>
      <c r="N954" t="str">
        <f>IF(AND(F954="",'Application Form'!H965=""),"",IF(AND(F954="",'Application Form'!H965&lt;&gt;""),'Application Form'!H965,IF(AND(F954&lt;&gt;"",'Application Form'!I965=""),"",IF(AND(F954&lt;&gt;"",'Application Form'!I965&lt;&gt;""),IF('Application Form'!I965="SKSTD_BDL","SKSTD_BDL",IF('Application Form'!I965="MIP","MIP",IF('Application Form'!I965="MIP+PV","MIP",IF('Application Form'!I965="SEEKSIRE","SEEKSIRE",IF('Application Form'!I965="SEEKSIRE+PV","SEEKSIRE",IF('Application Form'!I965="GGP50K","GGP50K",IF('Application Form'!I965="GGP50K+PV","GGP50K",IF('Application Form'!I965="GGPHD (150K)","GGPHD (150K)",IF('Application Form'!I965="GGPHD+PV","GGPHD",IF('Application Form'!I965="PV","",IF('Application Form'!I965="POLL","",IF('Application Form'!I965="MSTN","MSTN",IF('Application Form'!I965="COAT","COAT",IF('Application Form'!I965="PI","PI",IF('Application Form'!I965="POLL_50K (add on)*","POLL_50K (add on)*",IF('Application Form'!I965="POLL_HD (add on)*","POLL_HD (add_on)*",IF('Application Form'!I965="MSTN_50K (add_on)*","MSTN_50K (add_on)*",IF('Application Form'!I965="MSTN_HD (add on)*","MSTN_HD (add on)*",IF('Application Form'!I965="STORE","STORE",IF('Application Form'!I965="HE","HE","")))))))))))))))))))),"ERROR"))))</f>
        <v/>
      </c>
      <c r="O954" t="str">
        <f>IF(AND(F954="",'Application Form'!H965=""),"",IF(AND(F954="",'Application Form'!H965&lt;&gt;"",'Application Form'!I965=""),"",IF(AND(F954&lt;&gt;"",'Application Form'!I965=""),"",IF(AND(F954&lt;&gt;"",'Application Form'!I965&lt;&gt;"",'Application Form'!J965=""),"",IF(AND(F954="",'Application Form'!H965&lt;&gt;"",'Application Form'!I965&lt;&gt;""),IF('Application Form'!I965="SKSTD_BDL","SKSTD_BDL",IF('Application Form'!I965="MIP","MIP",IF('Application Form'!I965="MIP+PV","MIP",IF('Application Form'!I965="SEEKSIRE","SEEKSIRE",IF('Application Form'!I965="SEEKSIRE+PV","SEEKSIRE",IF('Application Form'!I965="GGP50K","GGP50K",IF('Application Form'!I965="GGP50K+PV","GGP50K",IF('Application Form'!I965="GGPHD (150K)","GGPHD (150K)",IF('Application Form'!I965="GGPHD+PV","GGPHD",IF('Application Form'!I965="PV","",IF('Application Form'!I965="POLL","",IF('Application Form'!I965="MSTN","MSTN",IF('Application Form'!I965="COAT","COAT",IF('Application Form'!I965="PI","PI",IF('Application Form'!I965="POLL_50K (add on)*","POLL_50K (add on)*",IF('Application Form'!I965="POLL_HD (add on)*","POLL_HD (add_on)*",IF('Application Form'!I965="MSTN_50K (add_on)*","MSTN_50K (add_on)*",IF('Application Form'!I965="MSTN_HD (add on)*","MSTN_HD (add on)*",IF('Application Form'!I965="STORE","STORE",IF('Application Form'!I965="HE","HE","ERROR")))))))))))))))))))),IF(AND(F954&lt;&gt;"",'Application Form'!I965&lt;&gt;"",'Application Form'!J965&lt;&gt;""),IF('Application Form'!J965="SKSTD_BDL","SKSTD_BDL",IF('Application Form'!J965="MIP","MIP",IF('Application Form'!J965="MIP+PV","MIP",IF('Application Form'!J965="SEEKSIRE","SEEKSIRE",IF('Application Form'!J965="SEEKSIRE+PV","SEEKSIRE",IF('Application Form'!J965="GGP50K","GGP50K",IF('Application Form'!J965="GGP50K+PV","GGP50K",IF('Application Form'!J965="GGPHD (150K)","GGPHD (150K)",IF('Application Form'!J965="GGPHD+PV","GGPHD",IF('Application Form'!J965="PV","",IF('Application Form'!J965="POLL","",IF('Application Form'!J965="MSTN","MSTN",IF('Application Form'!J965="COAT","COAT",IF('Application Form'!J965="PI","PI",IF('Application Form'!J965="POLL_50K (add on)*","POLL_50K (add on)*",IF('Application Form'!J965="POLL_HD (add on)*","POLL_HD (add_on)*",IF('Application Form'!J965="MSTN_50K (add_on)*","MSTN_50K (add_on)*",IF('Application Form'!J965="MSTN_HD (add on)*","MSTN_HD (add on)*",IF('Application Form'!J965="STORE","STORE",IF('Application Form'!J965="HE","HE","")))))))))))))))))))),"ERROR"))))))</f>
        <v/>
      </c>
      <c r="P954" t="str">
        <f>IF(AND(F954="",O954&lt;&gt;""),IF('Application Form'!J965="SKSTD_BDL","SKSTD_BDL",IF('Application Form'!J965="MIP","MIP",IF('Application Form'!J965="MIP+PV","MIP",IF('Application Form'!J965="SEEKSIRE","SEEKSIRE",IF('Application Form'!J965="SEEKSIRE+PV","SEEKSIRE",IF('Application Form'!J965="GGP50K","GGP50K",IF('Application Form'!J965="GGP50K+PV","GGP50K",IF('Application Form'!J965="GGPHD (150K)","GGPHD (150K)",IF('Application Form'!J965="GGPHD+PV","GGPHD",IF('Application Form'!J965="PV","",IF('Application Form'!J965="POLL","",IF('Application Form'!J965="MSTN","MSTN",IF('Application Form'!J965="COAT","COAT",IF('Application Form'!J965="PI","PI",IF('Application Form'!J965="POLL_50K (add on)*","POLL_50K (add on)*",IF('Application Form'!J965="POLL_HD (add on)*","POLL_HD (add_on)*",IF('Application Form'!J965="MSTN_50K (add_on)*","MSTN_50K (add_on)*",IF('Application Form'!J965="MSTN_HD (add on)*","MSTN_HD (add on)*",IF('Application Form'!J965="STORE","STORE",IF('Application Form'!J965="HE","HE","")))))))))))))))))))),"")</f>
        <v/>
      </c>
    </row>
    <row r="955" spans="1:16" x14ac:dyDescent="0.25">
      <c r="A955" s="72">
        <f>'Application Form'!E966</f>
        <v>0</v>
      </c>
      <c r="B955" t="str">
        <f>IF('Application Form'!C966="Hair","H",IF('Application Form'!C966="Done","D",IF('Application Form'!C966="Semen","S",IF('Application Form'!C966="TSU","T",""))))</f>
        <v/>
      </c>
      <c r="C955" t="str">
        <f t="shared" si="14"/>
        <v>NAA</v>
      </c>
      <c r="F955" t="str">
        <f>IF('Application Form'!H966="SKSTD_BDL","SKSTD_BDL",IF('Application Form'!H966="MIP","MIP",IF('Application Form'!H966="MIP+PV","MIP",IF('Application Form'!H966="SEEKSIRE","SEEKSIRE",IF('Application Form'!H966="SEEKSIRE+PV","SEEKSIRE",IF('Application Form'!H966="GGP50K","GGP50K",IF('Application Form'!H966="GGP50K+PV","GGP50K",IF('Application Form'!H966="GGPHD (150K)","GGPHD (150K)",IF('Application Form'!H966="GGPHD+PV","GGPHD",IF('Application Form'!H966="PV","",IF('Application Form'!H966="POLL","",IF('Application Form'!H966="MSTN","",IF('Application Form'!H966="COAT","",IF('Application Form'!H966="PI","",IF('Application Form'!H966="POLL_50K (add on)*","",IF('Application Form'!H966="POLL_HD (add on)*","",IF('Application Form'!H966="MSTN_50K (add_on)*","",IF('Application Form'!H966="MSTN_HD (add on)*","",IF('Application Form'!H966="STORE","STORE",IF('Application Form'!H966="HE","HE",""))))))))))))))))))))</f>
        <v/>
      </c>
      <c r="G955" t="str">
        <f>IF(OR(RIGHT('Application Form'!H966,2)="PV",RIGHT('Application Form'!I966,2)="PV",RIGHT('Application Form'!J966,2)="PV"),"Yes","")</f>
        <v/>
      </c>
      <c r="H955" s="81" t="str">
        <f>IF(ISBLANK(IF(F955="SKSTD_BDL",'Application Form'!M966,IF('Office Use Only - DONT TOUCH!!!'!G955="Yes",'Application Form'!M966,""))),"",IF(F955="SKSTD_BDL",'Application Form'!M966,IF('Office Use Only - DONT TOUCH!!!'!G955="Yes",'Application Form'!M966,"")))</f>
        <v/>
      </c>
      <c r="K955" t="str">
        <f>IF(ISBLANK(IF(F955="SKSTD_BDL",'Application Form'!O966,IF('Office Use Only - DONT TOUCH!!!'!G955="Yes",'Application Form'!O966,""))),"",IF(F955="SKSTD_BDL",'Application Form'!O966,IF('Office Use Only - DONT TOUCH!!!'!G955="Yes",'Application Form'!O966,"")))</f>
        <v/>
      </c>
      <c r="N955" t="str">
        <f>IF(AND(F955="",'Application Form'!H966=""),"",IF(AND(F955="",'Application Form'!H966&lt;&gt;""),'Application Form'!H966,IF(AND(F955&lt;&gt;"",'Application Form'!I966=""),"",IF(AND(F955&lt;&gt;"",'Application Form'!I966&lt;&gt;""),IF('Application Form'!I966="SKSTD_BDL","SKSTD_BDL",IF('Application Form'!I966="MIP","MIP",IF('Application Form'!I966="MIP+PV","MIP",IF('Application Form'!I966="SEEKSIRE","SEEKSIRE",IF('Application Form'!I966="SEEKSIRE+PV","SEEKSIRE",IF('Application Form'!I966="GGP50K","GGP50K",IF('Application Form'!I966="GGP50K+PV","GGP50K",IF('Application Form'!I966="GGPHD (150K)","GGPHD (150K)",IF('Application Form'!I966="GGPHD+PV","GGPHD",IF('Application Form'!I966="PV","",IF('Application Form'!I966="POLL","",IF('Application Form'!I966="MSTN","MSTN",IF('Application Form'!I966="COAT","COAT",IF('Application Form'!I966="PI","PI",IF('Application Form'!I966="POLL_50K (add on)*","POLL_50K (add on)*",IF('Application Form'!I966="POLL_HD (add on)*","POLL_HD (add_on)*",IF('Application Form'!I966="MSTN_50K (add_on)*","MSTN_50K (add_on)*",IF('Application Form'!I966="MSTN_HD (add on)*","MSTN_HD (add on)*",IF('Application Form'!I966="STORE","STORE",IF('Application Form'!I966="HE","HE","")))))))))))))))))))),"ERROR"))))</f>
        <v/>
      </c>
      <c r="O955" t="str">
        <f>IF(AND(F955="",'Application Form'!H966=""),"",IF(AND(F955="",'Application Form'!H966&lt;&gt;"",'Application Form'!I966=""),"",IF(AND(F955&lt;&gt;"",'Application Form'!I966=""),"",IF(AND(F955&lt;&gt;"",'Application Form'!I966&lt;&gt;"",'Application Form'!J966=""),"",IF(AND(F955="",'Application Form'!H966&lt;&gt;"",'Application Form'!I966&lt;&gt;""),IF('Application Form'!I966="SKSTD_BDL","SKSTD_BDL",IF('Application Form'!I966="MIP","MIP",IF('Application Form'!I966="MIP+PV","MIP",IF('Application Form'!I966="SEEKSIRE","SEEKSIRE",IF('Application Form'!I966="SEEKSIRE+PV","SEEKSIRE",IF('Application Form'!I966="GGP50K","GGP50K",IF('Application Form'!I966="GGP50K+PV","GGP50K",IF('Application Form'!I966="GGPHD (150K)","GGPHD (150K)",IF('Application Form'!I966="GGPHD+PV","GGPHD",IF('Application Form'!I966="PV","",IF('Application Form'!I966="POLL","",IF('Application Form'!I966="MSTN","MSTN",IF('Application Form'!I966="COAT","COAT",IF('Application Form'!I966="PI","PI",IF('Application Form'!I966="POLL_50K (add on)*","POLL_50K (add on)*",IF('Application Form'!I966="POLL_HD (add on)*","POLL_HD (add_on)*",IF('Application Form'!I966="MSTN_50K (add_on)*","MSTN_50K (add_on)*",IF('Application Form'!I966="MSTN_HD (add on)*","MSTN_HD (add on)*",IF('Application Form'!I966="STORE","STORE",IF('Application Form'!I966="HE","HE","ERROR")))))))))))))))))))),IF(AND(F955&lt;&gt;"",'Application Form'!I966&lt;&gt;"",'Application Form'!J966&lt;&gt;""),IF('Application Form'!J966="SKSTD_BDL","SKSTD_BDL",IF('Application Form'!J966="MIP","MIP",IF('Application Form'!J966="MIP+PV","MIP",IF('Application Form'!J966="SEEKSIRE","SEEKSIRE",IF('Application Form'!J966="SEEKSIRE+PV","SEEKSIRE",IF('Application Form'!J966="GGP50K","GGP50K",IF('Application Form'!J966="GGP50K+PV","GGP50K",IF('Application Form'!J966="GGPHD (150K)","GGPHD (150K)",IF('Application Form'!J966="GGPHD+PV","GGPHD",IF('Application Form'!J966="PV","",IF('Application Form'!J966="POLL","",IF('Application Form'!J966="MSTN","MSTN",IF('Application Form'!J966="COAT","COAT",IF('Application Form'!J966="PI","PI",IF('Application Form'!J966="POLL_50K (add on)*","POLL_50K (add on)*",IF('Application Form'!J966="POLL_HD (add on)*","POLL_HD (add_on)*",IF('Application Form'!J966="MSTN_50K (add_on)*","MSTN_50K (add_on)*",IF('Application Form'!J966="MSTN_HD (add on)*","MSTN_HD (add on)*",IF('Application Form'!J966="STORE","STORE",IF('Application Form'!J966="HE","HE","")))))))))))))))))))),"ERROR"))))))</f>
        <v/>
      </c>
      <c r="P955" t="str">
        <f>IF(AND(F955="",O955&lt;&gt;""),IF('Application Form'!J966="SKSTD_BDL","SKSTD_BDL",IF('Application Form'!J966="MIP","MIP",IF('Application Form'!J966="MIP+PV","MIP",IF('Application Form'!J966="SEEKSIRE","SEEKSIRE",IF('Application Form'!J966="SEEKSIRE+PV","SEEKSIRE",IF('Application Form'!J966="GGP50K","GGP50K",IF('Application Form'!J966="GGP50K+PV","GGP50K",IF('Application Form'!J966="GGPHD (150K)","GGPHD (150K)",IF('Application Form'!J966="GGPHD+PV","GGPHD",IF('Application Form'!J966="PV","",IF('Application Form'!J966="POLL","",IF('Application Form'!J966="MSTN","MSTN",IF('Application Form'!J966="COAT","COAT",IF('Application Form'!J966="PI","PI",IF('Application Form'!J966="POLL_50K (add on)*","POLL_50K (add on)*",IF('Application Form'!J966="POLL_HD (add on)*","POLL_HD (add_on)*",IF('Application Form'!J966="MSTN_50K (add_on)*","MSTN_50K (add_on)*",IF('Application Form'!J966="MSTN_HD (add on)*","MSTN_HD (add on)*",IF('Application Form'!J966="STORE","STORE",IF('Application Form'!J966="HE","HE","")))))))))))))))))))),"")</f>
        <v/>
      </c>
    </row>
    <row r="956" spans="1:16" x14ac:dyDescent="0.25">
      <c r="A956" s="72">
        <f>'Application Form'!E967</f>
        <v>0</v>
      </c>
      <c r="B956" t="str">
        <f>IF('Application Form'!C967="Hair","H",IF('Application Form'!C967="Done","D",IF('Application Form'!C967="Semen","S",IF('Application Form'!C967="TSU","T",""))))</f>
        <v/>
      </c>
      <c r="C956" t="str">
        <f t="shared" si="14"/>
        <v>NAA</v>
      </c>
      <c r="F956" t="str">
        <f>IF('Application Form'!H967="SKSTD_BDL","SKSTD_BDL",IF('Application Form'!H967="MIP","MIP",IF('Application Form'!H967="MIP+PV","MIP",IF('Application Form'!H967="SEEKSIRE","SEEKSIRE",IF('Application Form'!H967="SEEKSIRE+PV","SEEKSIRE",IF('Application Form'!H967="GGP50K","GGP50K",IF('Application Form'!H967="GGP50K+PV","GGP50K",IF('Application Form'!H967="GGPHD (150K)","GGPHD (150K)",IF('Application Form'!H967="GGPHD+PV","GGPHD",IF('Application Form'!H967="PV","",IF('Application Form'!H967="POLL","",IF('Application Form'!H967="MSTN","",IF('Application Form'!H967="COAT","",IF('Application Form'!H967="PI","",IF('Application Form'!H967="POLL_50K (add on)*","",IF('Application Form'!H967="POLL_HD (add on)*","",IF('Application Form'!H967="MSTN_50K (add_on)*","",IF('Application Form'!H967="MSTN_HD (add on)*","",IF('Application Form'!H967="STORE","STORE",IF('Application Form'!H967="HE","HE",""))))))))))))))))))))</f>
        <v/>
      </c>
      <c r="G956" t="str">
        <f>IF(OR(RIGHT('Application Form'!H967,2)="PV",RIGHT('Application Form'!I967,2)="PV",RIGHT('Application Form'!J967,2)="PV"),"Yes","")</f>
        <v/>
      </c>
      <c r="H956" s="81" t="str">
        <f>IF(ISBLANK(IF(F956="SKSTD_BDL",'Application Form'!M967,IF('Office Use Only - DONT TOUCH!!!'!G956="Yes",'Application Form'!M967,""))),"",IF(F956="SKSTD_BDL",'Application Form'!M967,IF('Office Use Only - DONT TOUCH!!!'!G956="Yes",'Application Form'!M967,"")))</f>
        <v/>
      </c>
      <c r="K956" t="str">
        <f>IF(ISBLANK(IF(F956="SKSTD_BDL",'Application Form'!O967,IF('Office Use Only - DONT TOUCH!!!'!G956="Yes",'Application Form'!O967,""))),"",IF(F956="SKSTD_BDL",'Application Form'!O967,IF('Office Use Only - DONT TOUCH!!!'!G956="Yes",'Application Form'!O967,"")))</f>
        <v/>
      </c>
      <c r="N956" t="str">
        <f>IF(AND(F956="",'Application Form'!H967=""),"",IF(AND(F956="",'Application Form'!H967&lt;&gt;""),'Application Form'!H967,IF(AND(F956&lt;&gt;"",'Application Form'!I967=""),"",IF(AND(F956&lt;&gt;"",'Application Form'!I967&lt;&gt;""),IF('Application Form'!I967="SKSTD_BDL","SKSTD_BDL",IF('Application Form'!I967="MIP","MIP",IF('Application Form'!I967="MIP+PV","MIP",IF('Application Form'!I967="SEEKSIRE","SEEKSIRE",IF('Application Form'!I967="SEEKSIRE+PV","SEEKSIRE",IF('Application Form'!I967="GGP50K","GGP50K",IF('Application Form'!I967="GGP50K+PV","GGP50K",IF('Application Form'!I967="GGPHD (150K)","GGPHD (150K)",IF('Application Form'!I967="GGPHD+PV","GGPHD",IF('Application Form'!I967="PV","",IF('Application Form'!I967="POLL","",IF('Application Form'!I967="MSTN","MSTN",IF('Application Form'!I967="COAT","COAT",IF('Application Form'!I967="PI","PI",IF('Application Form'!I967="POLL_50K (add on)*","POLL_50K (add on)*",IF('Application Form'!I967="POLL_HD (add on)*","POLL_HD (add_on)*",IF('Application Form'!I967="MSTN_50K (add_on)*","MSTN_50K (add_on)*",IF('Application Form'!I967="MSTN_HD (add on)*","MSTN_HD (add on)*",IF('Application Form'!I967="STORE","STORE",IF('Application Form'!I967="HE","HE","")))))))))))))))))))),"ERROR"))))</f>
        <v/>
      </c>
      <c r="O956" t="str">
        <f>IF(AND(F956="",'Application Form'!H967=""),"",IF(AND(F956="",'Application Form'!H967&lt;&gt;"",'Application Form'!I967=""),"",IF(AND(F956&lt;&gt;"",'Application Form'!I967=""),"",IF(AND(F956&lt;&gt;"",'Application Form'!I967&lt;&gt;"",'Application Form'!J967=""),"",IF(AND(F956="",'Application Form'!H967&lt;&gt;"",'Application Form'!I967&lt;&gt;""),IF('Application Form'!I967="SKSTD_BDL","SKSTD_BDL",IF('Application Form'!I967="MIP","MIP",IF('Application Form'!I967="MIP+PV","MIP",IF('Application Form'!I967="SEEKSIRE","SEEKSIRE",IF('Application Form'!I967="SEEKSIRE+PV","SEEKSIRE",IF('Application Form'!I967="GGP50K","GGP50K",IF('Application Form'!I967="GGP50K+PV","GGP50K",IF('Application Form'!I967="GGPHD (150K)","GGPHD (150K)",IF('Application Form'!I967="GGPHD+PV","GGPHD",IF('Application Form'!I967="PV","",IF('Application Form'!I967="POLL","",IF('Application Form'!I967="MSTN","MSTN",IF('Application Form'!I967="COAT","COAT",IF('Application Form'!I967="PI","PI",IF('Application Form'!I967="POLL_50K (add on)*","POLL_50K (add on)*",IF('Application Form'!I967="POLL_HD (add on)*","POLL_HD (add_on)*",IF('Application Form'!I967="MSTN_50K (add_on)*","MSTN_50K (add_on)*",IF('Application Form'!I967="MSTN_HD (add on)*","MSTN_HD (add on)*",IF('Application Form'!I967="STORE","STORE",IF('Application Form'!I967="HE","HE","ERROR")))))))))))))))))))),IF(AND(F956&lt;&gt;"",'Application Form'!I967&lt;&gt;"",'Application Form'!J967&lt;&gt;""),IF('Application Form'!J967="SKSTD_BDL","SKSTD_BDL",IF('Application Form'!J967="MIP","MIP",IF('Application Form'!J967="MIP+PV","MIP",IF('Application Form'!J967="SEEKSIRE","SEEKSIRE",IF('Application Form'!J967="SEEKSIRE+PV","SEEKSIRE",IF('Application Form'!J967="GGP50K","GGP50K",IF('Application Form'!J967="GGP50K+PV","GGP50K",IF('Application Form'!J967="GGPHD (150K)","GGPHD (150K)",IF('Application Form'!J967="GGPHD+PV","GGPHD",IF('Application Form'!J967="PV","",IF('Application Form'!J967="POLL","",IF('Application Form'!J967="MSTN","MSTN",IF('Application Form'!J967="COAT","COAT",IF('Application Form'!J967="PI","PI",IF('Application Form'!J967="POLL_50K (add on)*","POLL_50K (add on)*",IF('Application Form'!J967="POLL_HD (add on)*","POLL_HD (add_on)*",IF('Application Form'!J967="MSTN_50K (add_on)*","MSTN_50K (add_on)*",IF('Application Form'!J967="MSTN_HD (add on)*","MSTN_HD (add on)*",IF('Application Form'!J967="STORE","STORE",IF('Application Form'!J967="HE","HE","")))))))))))))))))))),"ERROR"))))))</f>
        <v/>
      </c>
      <c r="P956" t="str">
        <f>IF(AND(F956="",O956&lt;&gt;""),IF('Application Form'!J967="SKSTD_BDL","SKSTD_BDL",IF('Application Form'!J967="MIP","MIP",IF('Application Form'!J967="MIP+PV","MIP",IF('Application Form'!J967="SEEKSIRE","SEEKSIRE",IF('Application Form'!J967="SEEKSIRE+PV","SEEKSIRE",IF('Application Form'!J967="GGP50K","GGP50K",IF('Application Form'!J967="GGP50K+PV","GGP50K",IF('Application Form'!J967="GGPHD (150K)","GGPHD (150K)",IF('Application Form'!J967="GGPHD+PV","GGPHD",IF('Application Form'!J967="PV","",IF('Application Form'!J967="POLL","",IF('Application Form'!J967="MSTN","MSTN",IF('Application Form'!J967="COAT","COAT",IF('Application Form'!J967="PI","PI",IF('Application Form'!J967="POLL_50K (add on)*","POLL_50K (add on)*",IF('Application Form'!J967="POLL_HD (add on)*","POLL_HD (add_on)*",IF('Application Form'!J967="MSTN_50K (add_on)*","MSTN_50K (add_on)*",IF('Application Form'!J967="MSTN_HD (add on)*","MSTN_HD (add on)*",IF('Application Form'!J967="STORE","STORE",IF('Application Form'!J967="HE","HE","")))))))))))))))))))),"")</f>
        <v/>
      </c>
    </row>
    <row r="957" spans="1:16" x14ac:dyDescent="0.25">
      <c r="A957" s="72">
        <f>'Application Form'!E968</f>
        <v>0</v>
      </c>
      <c r="B957" t="str">
        <f>IF('Application Form'!C968="Hair","H",IF('Application Form'!C968="Done","D",IF('Application Form'!C968="Semen","S",IF('Application Form'!C968="TSU","T",""))))</f>
        <v/>
      </c>
      <c r="C957" t="str">
        <f t="shared" si="14"/>
        <v>NAA</v>
      </c>
      <c r="F957" t="str">
        <f>IF('Application Form'!H968="SKSTD_BDL","SKSTD_BDL",IF('Application Form'!H968="MIP","MIP",IF('Application Form'!H968="MIP+PV","MIP",IF('Application Form'!H968="SEEKSIRE","SEEKSIRE",IF('Application Form'!H968="SEEKSIRE+PV","SEEKSIRE",IF('Application Form'!H968="GGP50K","GGP50K",IF('Application Form'!H968="GGP50K+PV","GGP50K",IF('Application Form'!H968="GGPHD (150K)","GGPHD (150K)",IF('Application Form'!H968="GGPHD+PV","GGPHD",IF('Application Form'!H968="PV","",IF('Application Form'!H968="POLL","",IF('Application Form'!H968="MSTN","",IF('Application Form'!H968="COAT","",IF('Application Form'!H968="PI","",IF('Application Form'!H968="POLL_50K (add on)*","",IF('Application Form'!H968="POLL_HD (add on)*","",IF('Application Form'!H968="MSTN_50K (add_on)*","",IF('Application Form'!H968="MSTN_HD (add on)*","",IF('Application Form'!H968="STORE","STORE",IF('Application Form'!H968="HE","HE",""))))))))))))))))))))</f>
        <v/>
      </c>
      <c r="G957" t="str">
        <f>IF(OR(RIGHT('Application Form'!H968,2)="PV",RIGHT('Application Form'!I968,2)="PV",RIGHT('Application Form'!J968,2)="PV"),"Yes","")</f>
        <v/>
      </c>
      <c r="H957" s="81" t="str">
        <f>IF(ISBLANK(IF(F957="SKSTD_BDL",'Application Form'!M968,IF('Office Use Only - DONT TOUCH!!!'!G957="Yes",'Application Form'!M968,""))),"",IF(F957="SKSTD_BDL",'Application Form'!M968,IF('Office Use Only - DONT TOUCH!!!'!G957="Yes",'Application Form'!M968,"")))</f>
        <v/>
      </c>
      <c r="K957" t="str">
        <f>IF(ISBLANK(IF(F957="SKSTD_BDL",'Application Form'!O968,IF('Office Use Only - DONT TOUCH!!!'!G957="Yes",'Application Form'!O968,""))),"",IF(F957="SKSTD_BDL",'Application Form'!O968,IF('Office Use Only - DONT TOUCH!!!'!G957="Yes",'Application Form'!O968,"")))</f>
        <v/>
      </c>
      <c r="N957" t="str">
        <f>IF(AND(F957="",'Application Form'!H968=""),"",IF(AND(F957="",'Application Form'!H968&lt;&gt;""),'Application Form'!H968,IF(AND(F957&lt;&gt;"",'Application Form'!I968=""),"",IF(AND(F957&lt;&gt;"",'Application Form'!I968&lt;&gt;""),IF('Application Form'!I968="SKSTD_BDL","SKSTD_BDL",IF('Application Form'!I968="MIP","MIP",IF('Application Form'!I968="MIP+PV","MIP",IF('Application Form'!I968="SEEKSIRE","SEEKSIRE",IF('Application Form'!I968="SEEKSIRE+PV","SEEKSIRE",IF('Application Form'!I968="GGP50K","GGP50K",IF('Application Form'!I968="GGP50K+PV","GGP50K",IF('Application Form'!I968="GGPHD (150K)","GGPHD (150K)",IF('Application Form'!I968="GGPHD+PV","GGPHD",IF('Application Form'!I968="PV","",IF('Application Form'!I968="POLL","",IF('Application Form'!I968="MSTN","MSTN",IF('Application Form'!I968="COAT","COAT",IF('Application Form'!I968="PI","PI",IF('Application Form'!I968="POLL_50K (add on)*","POLL_50K (add on)*",IF('Application Form'!I968="POLL_HD (add on)*","POLL_HD (add_on)*",IF('Application Form'!I968="MSTN_50K (add_on)*","MSTN_50K (add_on)*",IF('Application Form'!I968="MSTN_HD (add on)*","MSTN_HD (add on)*",IF('Application Form'!I968="STORE","STORE",IF('Application Form'!I968="HE","HE","")))))))))))))))))))),"ERROR"))))</f>
        <v/>
      </c>
      <c r="O957" t="str">
        <f>IF(AND(F957="",'Application Form'!H968=""),"",IF(AND(F957="",'Application Form'!H968&lt;&gt;"",'Application Form'!I968=""),"",IF(AND(F957&lt;&gt;"",'Application Form'!I968=""),"",IF(AND(F957&lt;&gt;"",'Application Form'!I968&lt;&gt;"",'Application Form'!J968=""),"",IF(AND(F957="",'Application Form'!H968&lt;&gt;"",'Application Form'!I968&lt;&gt;""),IF('Application Form'!I968="SKSTD_BDL","SKSTD_BDL",IF('Application Form'!I968="MIP","MIP",IF('Application Form'!I968="MIP+PV","MIP",IF('Application Form'!I968="SEEKSIRE","SEEKSIRE",IF('Application Form'!I968="SEEKSIRE+PV","SEEKSIRE",IF('Application Form'!I968="GGP50K","GGP50K",IF('Application Form'!I968="GGP50K+PV","GGP50K",IF('Application Form'!I968="GGPHD (150K)","GGPHD (150K)",IF('Application Form'!I968="GGPHD+PV","GGPHD",IF('Application Form'!I968="PV","",IF('Application Form'!I968="POLL","",IF('Application Form'!I968="MSTN","MSTN",IF('Application Form'!I968="COAT","COAT",IF('Application Form'!I968="PI","PI",IF('Application Form'!I968="POLL_50K (add on)*","POLL_50K (add on)*",IF('Application Form'!I968="POLL_HD (add on)*","POLL_HD (add_on)*",IF('Application Form'!I968="MSTN_50K (add_on)*","MSTN_50K (add_on)*",IF('Application Form'!I968="MSTN_HD (add on)*","MSTN_HD (add on)*",IF('Application Form'!I968="STORE","STORE",IF('Application Form'!I968="HE","HE","ERROR")))))))))))))))))))),IF(AND(F957&lt;&gt;"",'Application Form'!I968&lt;&gt;"",'Application Form'!J968&lt;&gt;""),IF('Application Form'!J968="SKSTD_BDL","SKSTD_BDL",IF('Application Form'!J968="MIP","MIP",IF('Application Form'!J968="MIP+PV","MIP",IF('Application Form'!J968="SEEKSIRE","SEEKSIRE",IF('Application Form'!J968="SEEKSIRE+PV","SEEKSIRE",IF('Application Form'!J968="GGP50K","GGP50K",IF('Application Form'!J968="GGP50K+PV","GGP50K",IF('Application Form'!J968="GGPHD (150K)","GGPHD (150K)",IF('Application Form'!J968="GGPHD+PV","GGPHD",IF('Application Form'!J968="PV","",IF('Application Form'!J968="POLL","",IF('Application Form'!J968="MSTN","MSTN",IF('Application Form'!J968="COAT","COAT",IF('Application Form'!J968="PI","PI",IF('Application Form'!J968="POLL_50K (add on)*","POLL_50K (add on)*",IF('Application Form'!J968="POLL_HD (add on)*","POLL_HD (add_on)*",IF('Application Form'!J968="MSTN_50K (add_on)*","MSTN_50K (add_on)*",IF('Application Form'!J968="MSTN_HD (add on)*","MSTN_HD (add on)*",IF('Application Form'!J968="STORE","STORE",IF('Application Form'!J968="HE","HE","")))))))))))))))))))),"ERROR"))))))</f>
        <v/>
      </c>
      <c r="P957" t="str">
        <f>IF(AND(F957="",O957&lt;&gt;""),IF('Application Form'!J968="SKSTD_BDL","SKSTD_BDL",IF('Application Form'!J968="MIP","MIP",IF('Application Form'!J968="MIP+PV","MIP",IF('Application Form'!J968="SEEKSIRE","SEEKSIRE",IF('Application Form'!J968="SEEKSIRE+PV","SEEKSIRE",IF('Application Form'!J968="GGP50K","GGP50K",IF('Application Form'!J968="GGP50K+PV","GGP50K",IF('Application Form'!J968="GGPHD (150K)","GGPHD (150K)",IF('Application Form'!J968="GGPHD+PV","GGPHD",IF('Application Form'!J968="PV","",IF('Application Form'!J968="POLL","",IF('Application Form'!J968="MSTN","MSTN",IF('Application Form'!J968="COAT","COAT",IF('Application Form'!J968="PI","PI",IF('Application Form'!J968="POLL_50K (add on)*","POLL_50K (add on)*",IF('Application Form'!J968="POLL_HD (add on)*","POLL_HD (add_on)*",IF('Application Form'!J968="MSTN_50K (add_on)*","MSTN_50K (add_on)*",IF('Application Form'!J968="MSTN_HD (add on)*","MSTN_HD (add on)*",IF('Application Form'!J968="STORE","STORE",IF('Application Form'!J968="HE","HE","")))))))))))))))))))),"")</f>
        <v/>
      </c>
    </row>
    <row r="958" spans="1:16" x14ac:dyDescent="0.25">
      <c r="A958" s="72">
        <f>'Application Form'!E969</f>
        <v>0</v>
      </c>
      <c r="B958" t="str">
        <f>IF('Application Form'!C969="Hair","H",IF('Application Form'!C969="Done","D",IF('Application Form'!C969="Semen","S",IF('Application Form'!C969="TSU","T",""))))</f>
        <v/>
      </c>
      <c r="C958" t="str">
        <f t="shared" si="14"/>
        <v>NAA</v>
      </c>
      <c r="F958" t="str">
        <f>IF('Application Form'!H969="SKSTD_BDL","SKSTD_BDL",IF('Application Form'!H969="MIP","MIP",IF('Application Form'!H969="MIP+PV","MIP",IF('Application Form'!H969="SEEKSIRE","SEEKSIRE",IF('Application Form'!H969="SEEKSIRE+PV","SEEKSIRE",IF('Application Form'!H969="GGP50K","GGP50K",IF('Application Form'!H969="GGP50K+PV","GGP50K",IF('Application Form'!H969="GGPHD (150K)","GGPHD (150K)",IF('Application Form'!H969="GGPHD+PV","GGPHD",IF('Application Form'!H969="PV","",IF('Application Form'!H969="POLL","",IF('Application Form'!H969="MSTN","",IF('Application Form'!H969="COAT","",IF('Application Form'!H969="PI","",IF('Application Form'!H969="POLL_50K (add on)*","",IF('Application Form'!H969="POLL_HD (add on)*","",IF('Application Form'!H969="MSTN_50K (add_on)*","",IF('Application Form'!H969="MSTN_HD (add on)*","",IF('Application Form'!H969="STORE","STORE",IF('Application Form'!H969="HE","HE",""))))))))))))))))))))</f>
        <v/>
      </c>
      <c r="G958" t="str">
        <f>IF(OR(RIGHT('Application Form'!H969,2)="PV",RIGHT('Application Form'!I969,2)="PV",RIGHT('Application Form'!J969,2)="PV"),"Yes","")</f>
        <v/>
      </c>
      <c r="H958" s="81" t="str">
        <f>IF(ISBLANK(IF(F958="SKSTD_BDL",'Application Form'!M969,IF('Office Use Only - DONT TOUCH!!!'!G958="Yes",'Application Form'!M969,""))),"",IF(F958="SKSTD_BDL",'Application Form'!M969,IF('Office Use Only - DONT TOUCH!!!'!G958="Yes",'Application Form'!M969,"")))</f>
        <v/>
      </c>
      <c r="K958" t="str">
        <f>IF(ISBLANK(IF(F958="SKSTD_BDL",'Application Form'!O969,IF('Office Use Only - DONT TOUCH!!!'!G958="Yes",'Application Form'!O969,""))),"",IF(F958="SKSTD_BDL",'Application Form'!O969,IF('Office Use Only - DONT TOUCH!!!'!G958="Yes",'Application Form'!O969,"")))</f>
        <v/>
      </c>
      <c r="N958" t="str">
        <f>IF(AND(F958="",'Application Form'!H969=""),"",IF(AND(F958="",'Application Form'!H969&lt;&gt;""),'Application Form'!H969,IF(AND(F958&lt;&gt;"",'Application Form'!I969=""),"",IF(AND(F958&lt;&gt;"",'Application Form'!I969&lt;&gt;""),IF('Application Form'!I969="SKSTD_BDL","SKSTD_BDL",IF('Application Form'!I969="MIP","MIP",IF('Application Form'!I969="MIP+PV","MIP",IF('Application Form'!I969="SEEKSIRE","SEEKSIRE",IF('Application Form'!I969="SEEKSIRE+PV","SEEKSIRE",IF('Application Form'!I969="GGP50K","GGP50K",IF('Application Form'!I969="GGP50K+PV","GGP50K",IF('Application Form'!I969="GGPHD (150K)","GGPHD (150K)",IF('Application Form'!I969="GGPHD+PV","GGPHD",IF('Application Form'!I969="PV","",IF('Application Form'!I969="POLL","",IF('Application Form'!I969="MSTN","MSTN",IF('Application Form'!I969="COAT","COAT",IF('Application Form'!I969="PI","PI",IF('Application Form'!I969="POLL_50K (add on)*","POLL_50K (add on)*",IF('Application Form'!I969="POLL_HD (add on)*","POLL_HD (add_on)*",IF('Application Form'!I969="MSTN_50K (add_on)*","MSTN_50K (add_on)*",IF('Application Form'!I969="MSTN_HD (add on)*","MSTN_HD (add on)*",IF('Application Form'!I969="STORE","STORE",IF('Application Form'!I969="HE","HE","")))))))))))))))))))),"ERROR"))))</f>
        <v/>
      </c>
      <c r="O958" t="str">
        <f>IF(AND(F958="",'Application Form'!H969=""),"",IF(AND(F958="",'Application Form'!H969&lt;&gt;"",'Application Form'!I969=""),"",IF(AND(F958&lt;&gt;"",'Application Form'!I969=""),"",IF(AND(F958&lt;&gt;"",'Application Form'!I969&lt;&gt;"",'Application Form'!J969=""),"",IF(AND(F958="",'Application Form'!H969&lt;&gt;"",'Application Form'!I969&lt;&gt;""),IF('Application Form'!I969="SKSTD_BDL","SKSTD_BDL",IF('Application Form'!I969="MIP","MIP",IF('Application Form'!I969="MIP+PV","MIP",IF('Application Form'!I969="SEEKSIRE","SEEKSIRE",IF('Application Form'!I969="SEEKSIRE+PV","SEEKSIRE",IF('Application Form'!I969="GGP50K","GGP50K",IF('Application Form'!I969="GGP50K+PV","GGP50K",IF('Application Form'!I969="GGPHD (150K)","GGPHD (150K)",IF('Application Form'!I969="GGPHD+PV","GGPHD",IF('Application Form'!I969="PV","",IF('Application Form'!I969="POLL","",IF('Application Form'!I969="MSTN","MSTN",IF('Application Form'!I969="COAT","COAT",IF('Application Form'!I969="PI","PI",IF('Application Form'!I969="POLL_50K (add on)*","POLL_50K (add on)*",IF('Application Form'!I969="POLL_HD (add on)*","POLL_HD (add_on)*",IF('Application Form'!I969="MSTN_50K (add_on)*","MSTN_50K (add_on)*",IF('Application Form'!I969="MSTN_HD (add on)*","MSTN_HD (add on)*",IF('Application Form'!I969="STORE","STORE",IF('Application Form'!I969="HE","HE","ERROR")))))))))))))))))))),IF(AND(F958&lt;&gt;"",'Application Form'!I969&lt;&gt;"",'Application Form'!J969&lt;&gt;""),IF('Application Form'!J969="SKSTD_BDL","SKSTD_BDL",IF('Application Form'!J969="MIP","MIP",IF('Application Form'!J969="MIP+PV","MIP",IF('Application Form'!J969="SEEKSIRE","SEEKSIRE",IF('Application Form'!J969="SEEKSIRE+PV","SEEKSIRE",IF('Application Form'!J969="GGP50K","GGP50K",IF('Application Form'!J969="GGP50K+PV","GGP50K",IF('Application Form'!J969="GGPHD (150K)","GGPHD (150K)",IF('Application Form'!J969="GGPHD+PV","GGPHD",IF('Application Form'!J969="PV","",IF('Application Form'!J969="POLL","",IF('Application Form'!J969="MSTN","MSTN",IF('Application Form'!J969="COAT","COAT",IF('Application Form'!J969="PI","PI",IF('Application Form'!J969="POLL_50K (add on)*","POLL_50K (add on)*",IF('Application Form'!J969="POLL_HD (add on)*","POLL_HD (add_on)*",IF('Application Form'!J969="MSTN_50K (add_on)*","MSTN_50K (add_on)*",IF('Application Form'!J969="MSTN_HD (add on)*","MSTN_HD (add on)*",IF('Application Form'!J969="STORE","STORE",IF('Application Form'!J969="HE","HE","")))))))))))))))))))),"ERROR"))))))</f>
        <v/>
      </c>
      <c r="P958" t="str">
        <f>IF(AND(F958="",O958&lt;&gt;""),IF('Application Form'!J969="SKSTD_BDL","SKSTD_BDL",IF('Application Form'!J969="MIP","MIP",IF('Application Form'!J969="MIP+PV","MIP",IF('Application Form'!J969="SEEKSIRE","SEEKSIRE",IF('Application Form'!J969="SEEKSIRE+PV","SEEKSIRE",IF('Application Form'!J969="GGP50K","GGP50K",IF('Application Form'!J969="GGP50K+PV","GGP50K",IF('Application Form'!J969="GGPHD (150K)","GGPHD (150K)",IF('Application Form'!J969="GGPHD+PV","GGPHD",IF('Application Form'!J969="PV","",IF('Application Form'!J969="POLL","",IF('Application Form'!J969="MSTN","MSTN",IF('Application Form'!J969="COAT","COAT",IF('Application Form'!J969="PI","PI",IF('Application Form'!J969="POLL_50K (add on)*","POLL_50K (add on)*",IF('Application Form'!J969="POLL_HD (add on)*","POLL_HD (add_on)*",IF('Application Form'!J969="MSTN_50K (add_on)*","MSTN_50K (add_on)*",IF('Application Form'!J969="MSTN_HD (add on)*","MSTN_HD (add on)*",IF('Application Form'!J969="STORE","STORE",IF('Application Form'!J969="HE","HE","")))))))))))))))))))),"")</f>
        <v/>
      </c>
    </row>
    <row r="959" spans="1:16" x14ac:dyDescent="0.25">
      <c r="A959" s="72">
        <f>'Application Form'!E970</f>
        <v>0</v>
      </c>
      <c r="B959" t="str">
        <f>IF('Application Form'!C970="Hair","H",IF('Application Form'!C970="Done","D",IF('Application Form'!C970="Semen","S",IF('Application Form'!C970="TSU","T",""))))</f>
        <v/>
      </c>
      <c r="C959" t="str">
        <f t="shared" si="14"/>
        <v>NAA</v>
      </c>
      <c r="F959" t="str">
        <f>IF('Application Form'!H970="SKSTD_BDL","SKSTD_BDL",IF('Application Form'!H970="MIP","MIP",IF('Application Form'!H970="MIP+PV","MIP",IF('Application Form'!H970="SEEKSIRE","SEEKSIRE",IF('Application Form'!H970="SEEKSIRE+PV","SEEKSIRE",IF('Application Form'!H970="GGP50K","GGP50K",IF('Application Form'!H970="GGP50K+PV","GGP50K",IF('Application Form'!H970="GGPHD (150K)","GGPHD (150K)",IF('Application Form'!H970="GGPHD+PV","GGPHD",IF('Application Form'!H970="PV","",IF('Application Form'!H970="POLL","",IF('Application Form'!H970="MSTN","",IF('Application Form'!H970="COAT","",IF('Application Form'!H970="PI","",IF('Application Form'!H970="POLL_50K (add on)*","",IF('Application Form'!H970="POLL_HD (add on)*","",IF('Application Form'!H970="MSTN_50K (add_on)*","",IF('Application Form'!H970="MSTN_HD (add on)*","",IF('Application Form'!H970="STORE","STORE",IF('Application Form'!H970="HE","HE",""))))))))))))))))))))</f>
        <v/>
      </c>
      <c r="G959" t="str">
        <f>IF(OR(RIGHT('Application Form'!H970,2)="PV",RIGHT('Application Form'!I970,2)="PV",RIGHT('Application Form'!J970,2)="PV"),"Yes","")</f>
        <v/>
      </c>
      <c r="H959" s="81" t="str">
        <f>IF(ISBLANK(IF(F959="SKSTD_BDL",'Application Form'!M970,IF('Office Use Only - DONT TOUCH!!!'!G959="Yes",'Application Form'!M970,""))),"",IF(F959="SKSTD_BDL",'Application Form'!M970,IF('Office Use Only - DONT TOUCH!!!'!G959="Yes",'Application Form'!M970,"")))</f>
        <v/>
      </c>
      <c r="K959" t="str">
        <f>IF(ISBLANK(IF(F959="SKSTD_BDL",'Application Form'!O970,IF('Office Use Only - DONT TOUCH!!!'!G959="Yes",'Application Form'!O970,""))),"",IF(F959="SKSTD_BDL",'Application Form'!O970,IF('Office Use Only - DONT TOUCH!!!'!G959="Yes",'Application Form'!O970,"")))</f>
        <v/>
      </c>
      <c r="N959" t="str">
        <f>IF(AND(F959="",'Application Form'!H970=""),"",IF(AND(F959="",'Application Form'!H970&lt;&gt;""),'Application Form'!H970,IF(AND(F959&lt;&gt;"",'Application Form'!I970=""),"",IF(AND(F959&lt;&gt;"",'Application Form'!I970&lt;&gt;""),IF('Application Form'!I970="SKSTD_BDL","SKSTD_BDL",IF('Application Form'!I970="MIP","MIP",IF('Application Form'!I970="MIP+PV","MIP",IF('Application Form'!I970="SEEKSIRE","SEEKSIRE",IF('Application Form'!I970="SEEKSIRE+PV","SEEKSIRE",IF('Application Form'!I970="GGP50K","GGP50K",IF('Application Form'!I970="GGP50K+PV","GGP50K",IF('Application Form'!I970="GGPHD (150K)","GGPHD (150K)",IF('Application Form'!I970="GGPHD+PV","GGPHD",IF('Application Form'!I970="PV","",IF('Application Form'!I970="POLL","",IF('Application Form'!I970="MSTN","MSTN",IF('Application Form'!I970="COAT","COAT",IF('Application Form'!I970="PI","PI",IF('Application Form'!I970="POLL_50K (add on)*","POLL_50K (add on)*",IF('Application Form'!I970="POLL_HD (add on)*","POLL_HD (add_on)*",IF('Application Form'!I970="MSTN_50K (add_on)*","MSTN_50K (add_on)*",IF('Application Form'!I970="MSTN_HD (add on)*","MSTN_HD (add on)*",IF('Application Form'!I970="STORE","STORE",IF('Application Form'!I970="HE","HE","")))))))))))))))))))),"ERROR"))))</f>
        <v/>
      </c>
      <c r="O959" t="str">
        <f>IF(AND(F959="",'Application Form'!H970=""),"",IF(AND(F959="",'Application Form'!H970&lt;&gt;"",'Application Form'!I970=""),"",IF(AND(F959&lt;&gt;"",'Application Form'!I970=""),"",IF(AND(F959&lt;&gt;"",'Application Form'!I970&lt;&gt;"",'Application Form'!J970=""),"",IF(AND(F959="",'Application Form'!H970&lt;&gt;"",'Application Form'!I970&lt;&gt;""),IF('Application Form'!I970="SKSTD_BDL","SKSTD_BDL",IF('Application Form'!I970="MIP","MIP",IF('Application Form'!I970="MIP+PV","MIP",IF('Application Form'!I970="SEEKSIRE","SEEKSIRE",IF('Application Form'!I970="SEEKSIRE+PV","SEEKSIRE",IF('Application Form'!I970="GGP50K","GGP50K",IF('Application Form'!I970="GGP50K+PV","GGP50K",IF('Application Form'!I970="GGPHD (150K)","GGPHD (150K)",IF('Application Form'!I970="GGPHD+PV","GGPHD",IF('Application Form'!I970="PV","",IF('Application Form'!I970="POLL","",IF('Application Form'!I970="MSTN","MSTN",IF('Application Form'!I970="COAT","COAT",IF('Application Form'!I970="PI","PI",IF('Application Form'!I970="POLL_50K (add on)*","POLL_50K (add on)*",IF('Application Form'!I970="POLL_HD (add on)*","POLL_HD (add_on)*",IF('Application Form'!I970="MSTN_50K (add_on)*","MSTN_50K (add_on)*",IF('Application Form'!I970="MSTN_HD (add on)*","MSTN_HD (add on)*",IF('Application Form'!I970="STORE","STORE",IF('Application Form'!I970="HE","HE","ERROR")))))))))))))))))))),IF(AND(F959&lt;&gt;"",'Application Form'!I970&lt;&gt;"",'Application Form'!J970&lt;&gt;""),IF('Application Form'!J970="SKSTD_BDL","SKSTD_BDL",IF('Application Form'!J970="MIP","MIP",IF('Application Form'!J970="MIP+PV","MIP",IF('Application Form'!J970="SEEKSIRE","SEEKSIRE",IF('Application Form'!J970="SEEKSIRE+PV","SEEKSIRE",IF('Application Form'!J970="GGP50K","GGP50K",IF('Application Form'!J970="GGP50K+PV","GGP50K",IF('Application Form'!J970="GGPHD (150K)","GGPHD (150K)",IF('Application Form'!J970="GGPHD+PV","GGPHD",IF('Application Form'!J970="PV","",IF('Application Form'!J970="POLL","",IF('Application Form'!J970="MSTN","MSTN",IF('Application Form'!J970="COAT","COAT",IF('Application Form'!J970="PI","PI",IF('Application Form'!J970="POLL_50K (add on)*","POLL_50K (add on)*",IF('Application Form'!J970="POLL_HD (add on)*","POLL_HD (add_on)*",IF('Application Form'!J970="MSTN_50K (add_on)*","MSTN_50K (add_on)*",IF('Application Form'!J970="MSTN_HD (add on)*","MSTN_HD (add on)*",IF('Application Form'!J970="STORE","STORE",IF('Application Form'!J970="HE","HE","")))))))))))))))))))),"ERROR"))))))</f>
        <v/>
      </c>
      <c r="P959" t="str">
        <f>IF(AND(F959="",O959&lt;&gt;""),IF('Application Form'!J970="SKSTD_BDL","SKSTD_BDL",IF('Application Form'!J970="MIP","MIP",IF('Application Form'!J970="MIP+PV","MIP",IF('Application Form'!J970="SEEKSIRE","SEEKSIRE",IF('Application Form'!J970="SEEKSIRE+PV","SEEKSIRE",IF('Application Form'!J970="GGP50K","GGP50K",IF('Application Form'!J970="GGP50K+PV","GGP50K",IF('Application Form'!J970="GGPHD (150K)","GGPHD (150K)",IF('Application Form'!J970="GGPHD+PV","GGPHD",IF('Application Form'!J970="PV","",IF('Application Form'!J970="POLL","",IF('Application Form'!J970="MSTN","MSTN",IF('Application Form'!J970="COAT","COAT",IF('Application Form'!J970="PI","PI",IF('Application Form'!J970="POLL_50K (add on)*","POLL_50K (add on)*",IF('Application Form'!J970="POLL_HD (add on)*","POLL_HD (add_on)*",IF('Application Form'!J970="MSTN_50K (add_on)*","MSTN_50K (add_on)*",IF('Application Form'!J970="MSTN_HD (add on)*","MSTN_HD (add on)*",IF('Application Form'!J970="STORE","STORE",IF('Application Form'!J970="HE","HE","")))))))))))))))))))),"")</f>
        <v/>
      </c>
    </row>
    <row r="960" spans="1:16" x14ac:dyDescent="0.25">
      <c r="A960" s="72">
        <f>'Application Form'!E971</f>
        <v>0</v>
      </c>
      <c r="B960" t="str">
        <f>IF('Application Form'!C971="Hair","H",IF('Application Form'!C971="Done","D",IF('Application Form'!C971="Semen","S",IF('Application Form'!C971="TSU","T",""))))</f>
        <v/>
      </c>
      <c r="C960" t="str">
        <f t="shared" si="14"/>
        <v>NAA</v>
      </c>
      <c r="F960" t="str">
        <f>IF('Application Form'!H971="SKSTD_BDL","SKSTD_BDL",IF('Application Form'!H971="MIP","MIP",IF('Application Form'!H971="MIP+PV","MIP",IF('Application Form'!H971="SEEKSIRE","SEEKSIRE",IF('Application Form'!H971="SEEKSIRE+PV","SEEKSIRE",IF('Application Form'!H971="GGP50K","GGP50K",IF('Application Form'!H971="GGP50K+PV","GGP50K",IF('Application Form'!H971="GGPHD (150K)","GGPHD (150K)",IF('Application Form'!H971="GGPHD+PV","GGPHD",IF('Application Form'!H971="PV","",IF('Application Form'!H971="POLL","",IF('Application Form'!H971="MSTN","",IF('Application Form'!H971="COAT","",IF('Application Form'!H971="PI","",IF('Application Form'!H971="POLL_50K (add on)*","",IF('Application Form'!H971="POLL_HD (add on)*","",IF('Application Form'!H971="MSTN_50K (add_on)*","",IF('Application Form'!H971="MSTN_HD (add on)*","",IF('Application Form'!H971="STORE","STORE",IF('Application Form'!H971="HE","HE",""))))))))))))))))))))</f>
        <v/>
      </c>
      <c r="G960" t="str">
        <f>IF(OR(RIGHT('Application Form'!H971,2)="PV",RIGHT('Application Form'!I971,2)="PV",RIGHT('Application Form'!J971,2)="PV"),"Yes","")</f>
        <v/>
      </c>
      <c r="H960" s="81" t="str">
        <f>IF(ISBLANK(IF(F960="SKSTD_BDL",'Application Form'!M971,IF('Office Use Only - DONT TOUCH!!!'!G960="Yes",'Application Form'!M971,""))),"",IF(F960="SKSTD_BDL",'Application Form'!M971,IF('Office Use Only - DONT TOUCH!!!'!G960="Yes",'Application Form'!M971,"")))</f>
        <v/>
      </c>
      <c r="K960" t="str">
        <f>IF(ISBLANK(IF(F960="SKSTD_BDL",'Application Form'!O971,IF('Office Use Only - DONT TOUCH!!!'!G960="Yes",'Application Form'!O971,""))),"",IF(F960="SKSTD_BDL",'Application Form'!O971,IF('Office Use Only - DONT TOUCH!!!'!G960="Yes",'Application Form'!O971,"")))</f>
        <v/>
      </c>
      <c r="N960" t="str">
        <f>IF(AND(F960="",'Application Form'!H971=""),"",IF(AND(F960="",'Application Form'!H971&lt;&gt;""),'Application Form'!H971,IF(AND(F960&lt;&gt;"",'Application Form'!I971=""),"",IF(AND(F960&lt;&gt;"",'Application Form'!I971&lt;&gt;""),IF('Application Form'!I971="SKSTD_BDL","SKSTD_BDL",IF('Application Form'!I971="MIP","MIP",IF('Application Form'!I971="MIP+PV","MIP",IF('Application Form'!I971="SEEKSIRE","SEEKSIRE",IF('Application Form'!I971="SEEKSIRE+PV","SEEKSIRE",IF('Application Form'!I971="GGP50K","GGP50K",IF('Application Form'!I971="GGP50K+PV","GGP50K",IF('Application Form'!I971="GGPHD (150K)","GGPHD (150K)",IF('Application Form'!I971="GGPHD+PV","GGPHD",IF('Application Form'!I971="PV","",IF('Application Form'!I971="POLL","",IF('Application Form'!I971="MSTN","MSTN",IF('Application Form'!I971="COAT","COAT",IF('Application Form'!I971="PI","PI",IF('Application Form'!I971="POLL_50K (add on)*","POLL_50K (add on)*",IF('Application Form'!I971="POLL_HD (add on)*","POLL_HD (add_on)*",IF('Application Form'!I971="MSTN_50K (add_on)*","MSTN_50K (add_on)*",IF('Application Form'!I971="MSTN_HD (add on)*","MSTN_HD (add on)*",IF('Application Form'!I971="STORE","STORE",IF('Application Form'!I971="HE","HE","")))))))))))))))))))),"ERROR"))))</f>
        <v/>
      </c>
      <c r="O960" t="str">
        <f>IF(AND(F960="",'Application Form'!H971=""),"",IF(AND(F960="",'Application Form'!H971&lt;&gt;"",'Application Form'!I971=""),"",IF(AND(F960&lt;&gt;"",'Application Form'!I971=""),"",IF(AND(F960&lt;&gt;"",'Application Form'!I971&lt;&gt;"",'Application Form'!J971=""),"",IF(AND(F960="",'Application Form'!H971&lt;&gt;"",'Application Form'!I971&lt;&gt;""),IF('Application Form'!I971="SKSTD_BDL","SKSTD_BDL",IF('Application Form'!I971="MIP","MIP",IF('Application Form'!I971="MIP+PV","MIP",IF('Application Form'!I971="SEEKSIRE","SEEKSIRE",IF('Application Form'!I971="SEEKSIRE+PV","SEEKSIRE",IF('Application Form'!I971="GGP50K","GGP50K",IF('Application Form'!I971="GGP50K+PV","GGP50K",IF('Application Form'!I971="GGPHD (150K)","GGPHD (150K)",IF('Application Form'!I971="GGPHD+PV","GGPHD",IF('Application Form'!I971="PV","",IF('Application Form'!I971="POLL","",IF('Application Form'!I971="MSTN","MSTN",IF('Application Form'!I971="COAT","COAT",IF('Application Form'!I971="PI","PI",IF('Application Form'!I971="POLL_50K (add on)*","POLL_50K (add on)*",IF('Application Form'!I971="POLL_HD (add on)*","POLL_HD (add_on)*",IF('Application Form'!I971="MSTN_50K (add_on)*","MSTN_50K (add_on)*",IF('Application Form'!I971="MSTN_HD (add on)*","MSTN_HD (add on)*",IF('Application Form'!I971="STORE","STORE",IF('Application Form'!I971="HE","HE","ERROR")))))))))))))))))))),IF(AND(F960&lt;&gt;"",'Application Form'!I971&lt;&gt;"",'Application Form'!J971&lt;&gt;""),IF('Application Form'!J971="SKSTD_BDL","SKSTD_BDL",IF('Application Form'!J971="MIP","MIP",IF('Application Form'!J971="MIP+PV","MIP",IF('Application Form'!J971="SEEKSIRE","SEEKSIRE",IF('Application Form'!J971="SEEKSIRE+PV","SEEKSIRE",IF('Application Form'!J971="GGP50K","GGP50K",IF('Application Form'!J971="GGP50K+PV","GGP50K",IF('Application Form'!J971="GGPHD (150K)","GGPHD (150K)",IF('Application Form'!J971="GGPHD+PV","GGPHD",IF('Application Form'!J971="PV","",IF('Application Form'!J971="POLL","",IF('Application Form'!J971="MSTN","MSTN",IF('Application Form'!J971="COAT","COAT",IF('Application Form'!J971="PI","PI",IF('Application Form'!J971="POLL_50K (add on)*","POLL_50K (add on)*",IF('Application Form'!J971="POLL_HD (add on)*","POLL_HD (add_on)*",IF('Application Form'!J971="MSTN_50K (add_on)*","MSTN_50K (add_on)*",IF('Application Form'!J971="MSTN_HD (add on)*","MSTN_HD (add on)*",IF('Application Form'!J971="STORE","STORE",IF('Application Form'!J971="HE","HE","")))))))))))))))))))),"ERROR"))))))</f>
        <v/>
      </c>
      <c r="P960" t="str">
        <f>IF(AND(F960="",O960&lt;&gt;""),IF('Application Form'!J971="SKSTD_BDL","SKSTD_BDL",IF('Application Form'!J971="MIP","MIP",IF('Application Form'!J971="MIP+PV","MIP",IF('Application Form'!J971="SEEKSIRE","SEEKSIRE",IF('Application Form'!J971="SEEKSIRE+PV","SEEKSIRE",IF('Application Form'!J971="GGP50K","GGP50K",IF('Application Form'!J971="GGP50K+PV","GGP50K",IF('Application Form'!J971="GGPHD (150K)","GGPHD (150K)",IF('Application Form'!J971="GGPHD+PV","GGPHD",IF('Application Form'!J971="PV","",IF('Application Form'!J971="POLL","",IF('Application Form'!J971="MSTN","MSTN",IF('Application Form'!J971="COAT","COAT",IF('Application Form'!J971="PI","PI",IF('Application Form'!J971="POLL_50K (add on)*","POLL_50K (add on)*",IF('Application Form'!J971="POLL_HD (add on)*","POLL_HD (add_on)*",IF('Application Form'!J971="MSTN_50K (add_on)*","MSTN_50K (add_on)*",IF('Application Form'!J971="MSTN_HD (add on)*","MSTN_HD (add on)*",IF('Application Form'!J971="STORE","STORE",IF('Application Form'!J971="HE","HE","")))))))))))))))))))),"")</f>
        <v/>
      </c>
    </row>
    <row r="961" spans="1:16" x14ac:dyDescent="0.25">
      <c r="A961" s="72">
        <f>'Application Form'!E972</f>
        <v>0</v>
      </c>
      <c r="B961" t="str">
        <f>IF('Application Form'!C972="Hair","H",IF('Application Form'!C972="Done","D",IF('Application Form'!C972="Semen","S",IF('Application Form'!C972="TSU","T",""))))</f>
        <v/>
      </c>
      <c r="C961" t="str">
        <f t="shared" si="14"/>
        <v>NAA</v>
      </c>
      <c r="F961" t="str">
        <f>IF('Application Form'!H972="SKSTD_BDL","SKSTD_BDL",IF('Application Form'!H972="MIP","MIP",IF('Application Form'!H972="MIP+PV","MIP",IF('Application Form'!H972="SEEKSIRE","SEEKSIRE",IF('Application Form'!H972="SEEKSIRE+PV","SEEKSIRE",IF('Application Form'!H972="GGP50K","GGP50K",IF('Application Form'!H972="GGP50K+PV","GGP50K",IF('Application Form'!H972="GGPHD (150K)","GGPHD (150K)",IF('Application Form'!H972="GGPHD+PV","GGPHD",IF('Application Form'!H972="PV","",IF('Application Form'!H972="POLL","",IF('Application Form'!H972="MSTN","",IF('Application Form'!H972="COAT","",IF('Application Form'!H972="PI","",IF('Application Form'!H972="POLL_50K (add on)*","",IF('Application Form'!H972="POLL_HD (add on)*","",IF('Application Form'!H972="MSTN_50K (add_on)*","",IF('Application Form'!H972="MSTN_HD (add on)*","",IF('Application Form'!H972="STORE","STORE",IF('Application Form'!H972="HE","HE",""))))))))))))))))))))</f>
        <v/>
      </c>
      <c r="G961" t="str">
        <f>IF(OR(RIGHT('Application Form'!H972,2)="PV",RIGHT('Application Form'!I972,2)="PV",RIGHT('Application Form'!J972,2)="PV"),"Yes","")</f>
        <v/>
      </c>
      <c r="H961" s="81" t="str">
        <f>IF(ISBLANK(IF(F961="SKSTD_BDL",'Application Form'!M972,IF('Office Use Only - DONT TOUCH!!!'!G961="Yes",'Application Form'!M972,""))),"",IF(F961="SKSTD_BDL",'Application Form'!M972,IF('Office Use Only - DONT TOUCH!!!'!G961="Yes",'Application Form'!M972,"")))</f>
        <v/>
      </c>
      <c r="K961" t="str">
        <f>IF(ISBLANK(IF(F961="SKSTD_BDL",'Application Form'!O972,IF('Office Use Only - DONT TOUCH!!!'!G961="Yes",'Application Form'!O972,""))),"",IF(F961="SKSTD_BDL",'Application Form'!O972,IF('Office Use Only - DONT TOUCH!!!'!G961="Yes",'Application Form'!O972,"")))</f>
        <v/>
      </c>
      <c r="N961" t="str">
        <f>IF(AND(F961="",'Application Form'!H972=""),"",IF(AND(F961="",'Application Form'!H972&lt;&gt;""),'Application Form'!H972,IF(AND(F961&lt;&gt;"",'Application Form'!I972=""),"",IF(AND(F961&lt;&gt;"",'Application Form'!I972&lt;&gt;""),IF('Application Form'!I972="SKSTD_BDL","SKSTD_BDL",IF('Application Form'!I972="MIP","MIP",IF('Application Form'!I972="MIP+PV","MIP",IF('Application Form'!I972="SEEKSIRE","SEEKSIRE",IF('Application Form'!I972="SEEKSIRE+PV","SEEKSIRE",IF('Application Form'!I972="GGP50K","GGP50K",IF('Application Form'!I972="GGP50K+PV","GGP50K",IF('Application Form'!I972="GGPHD (150K)","GGPHD (150K)",IF('Application Form'!I972="GGPHD+PV","GGPHD",IF('Application Form'!I972="PV","",IF('Application Form'!I972="POLL","",IF('Application Form'!I972="MSTN","MSTN",IF('Application Form'!I972="COAT","COAT",IF('Application Form'!I972="PI","PI",IF('Application Form'!I972="POLL_50K (add on)*","POLL_50K (add on)*",IF('Application Form'!I972="POLL_HD (add on)*","POLL_HD (add_on)*",IF('Application Form'!I972="MSTN_50K (add_on)*","MSTN_50K (add_on)*",IF('Application Form'!I972="MSTN_HD (add on)*","MSTN_HD (add on)*",IF('Application Form'!I972="STORE","STORE",IF('Application Form'!I972="HE","HE","")))))))))))))))))))),"ERROR"))))</f>
        <v/>
      </c>
      <c r="O961" t="str">
        <f>IF(AND(F961="",'Application Form'!H972=""),"",IF(AND(F961="",'Application Form'!H972&lt;&gt;"",'Application Form'!I972=""),"",IF(AND(F961&lt;&gt;"",'Application Form'!I972=""),"",IF(AND(F961&lt;&gt;"",'Application Form'!I972&lt;&gt;"",'Application Form'!J972=""),"",IF(AND(F961="",'Application Form'!H972&lt;&gt;"",'Application Form'!I972&lt;&gt;""),IF('Application Form'!I972="SKSTD_BDL","SKSTD_BDL",IF('Application Form'!I972="MIP","MIP",IF('Application Form'!I972="MIP+PV","MIP",IF('Application Form'!I972="SEEKSIRE","SEEKSIRE",IF('Application Form'!I972="SEEKSIRE+PV","SEEKSIRE",IF('Application Form'!I972="GGP50K","GGP50K",IF('Application Form'!I972="GGP50K+PV","GGP50K",IF('Application Form'!I972="GGPHD (150K)","GGPHD (150K)",IF('Application Form'!I972="GGPHD+PV","GGPHD",IF('Application Form'!I972="PV","",IF('Application Form'!I972="POLL","",IF('Application Form'!I972="MSTN","MSTN",IF('Application Form'!I972="COAT","COAT",IF('Application Form'!I972="PI","PI",IF('Application Form'!I972="POLL_50K (add on)*","POLL_50K (add on)*",IF('Application Form'!I972="POLL_HD (add on)*","POLL_HD (add_on)*",IF('Application Form'!I972="MSTN_50K (add_on)*","MSTN_50K (add_on)*",IF('Application Form'!I972="MSTN_HD (add on)*","MSTN_HD (add on)*",IF('Application Form'!I972="STORE","STORE",IF('Application Form'!I972="HE","HE","ERROR")))))))))))))))))))),IF(AND(F961&lt;&gt;"",'Application Form'!I972&lt;&gt;"",'Application Form'!J972&lt;&gt;""),IF('Application Form'!J972="SKSTD_BDL","SKSTD_BDL",IF('Application Form'!J972="MIP","MIP",IF('Application Form'!J972="MIP+PV","MIP",IF('Application Form'!J972="SEEKSIRE","SEEKSIRE",IF('Application Form'!J972="SEEKSIRE+PV","SEEKSIRE",IF('Application Form'!J972="GGP50K","GGP50K",IF('Application Form'!J972="GGP50K+PV","GGP50K",IF('Application Form'!J972="GGPHD (150K)","GGPHD (150K)",IF('Application Form'!J972="GGPHD+PV","GGPHD",IF('Application Form'!J972="PV","",IF('Application Form'!J972="POLL","",IF('Application Form'!J972="MSTN","MSTN",IF('Application Form'!J972="COAT","COAT",IF('Application Form'!J972="PI","PI",IF('Application Form'!J972="POLL_50K (add on)*","POLL_50K (add on)*",IF('Application Form'!J972="POLL_HD (add on)*","POLL_HD (add_on)*",IF('Application Form'!J972="MSTN_50K (add_on)*","MSTN_50K (add_on)*",IF('Application Form'!J972="MSTN_HD (add on)*","MSTN_HD (add on)*",IF('Application Form'!J972="STORE","STORE",IF('Application Form'!J972="HE","HE","")))))))))))))))))))),"ERROR"))))))</f>
        <v/>
      </c>
      <c r="P961" t="str">
        <f>IF(AND(F961="",O961&lt;&gt;""),IF('Application Form'!J972="SKSTD_BDL","SKSTD_BDL",IF('Application Form'!J972="MIP","MIP",IF('Application Form'!J972="MIP+PV","MIP",IF('Application Form'!J972="SEEKSIRE","SEEKSIRE",IF('Application Form'!J972="SEEKSIRE+PV","SEEKSIRE",IF('Application Form'!J972="GGP50K","GGP50K",IF('Application Form'!J972="GGP50K+PV","GGP50K",IF('Application Form'!J972="GGPHD (150K)","GGPHD (150K)",IF('Application Form'!J972="GGPHD+PV","GGPHD",IF('Application Form'!J972="PV","",IF('Application Form'!J972="POLL","",IF('Application Form'!J972="MSTN","MSTN",IF('Application Form'!J972="COAT","COAT",IF('Application Form'!J972="PI","PI",IF('Application Form'!J972="POLL_50K (add on)*","POLL_50K (add on)*",IF('Application Form'!J972="POLL_HD (add on)*","POLL_HD (add_on)*",IF('Application Form'!J972="MSTN_50K (add_on)*","MSTN_50K (add_on)*",IF('Application Form'!J972="MSTN_HD (add on)*","MSTN_HD (add on)*",IF('Application Form'!J972="STORE","STORE",IF('Application Form'!J972="HE","HE","")))))))))))))))))))),"")</f>
        <v/>
      </c>
    </row>
    <row r="962" spans="1:16" x14ac:dyDescent="0.25">
      <c r="A962" s="72">
        <f>'Application Form'!E973</f>
        <v>0</v>
      </c>
      <c r="B962" t="str">
        <f>IF('Application Form'!C973="Hair","H",IF('Application Form'!C973="Done","D",IF('Application Form'!C973="Semen","S",IF('Application Form'!C973="TSU","T",""))))</f>
        <v/>
      </c>
      <c r="C962" t="str">
        <f t="shared" si="14"/>
        <v>NAA</v>
      </c>
      <c r="F962" t="str">
        <f>IF('Application Form'!H973="SKSTD_BDL","SKSTD_BDL",IF('Application Form'!H973="MIP","MIP",IF('Application Form'!H973="MIP+PV","MIP",IF('Application Form'!H973="SEEKSIRE","SEEKSIRE",IF('Application Form'!H973="SEEKSIRE+PV","SEEKSIRE",IF('Application Form'!H973="GGP50K","GGP50K",IF('Application Form'!H973="GGP50K+PV","GGP50K",IF('Application Form'!H973="GGPHD (150K)","GGPHD (150K)",IF('Application Form'!H973="GGPHD+PV","GGPHD",IF('Application Form'!H973="PV","",IF('Application Form'!H973="POLL","",IF('Application Form'!H973="MSTN","",IF('Application Form'!H973="COAT","",IF('Application Form'!H973="PI","",IF('Application Form'!H973="POLL_50K (add on)*","",IF('Application Form'!H973="POLL_HD (add on)*","",IF('Application Form'!H973="MSTN_50K (add_on)*","",IF('Application Form'!H973="MSTN_HD (add on)*","",IF('Application Form'!H973="STORE","STORE",IF('Application Form'!H973="HE","HE",""))))))))))))))))))))</f>
        <v/>
      </c>
      <c r="G962" t="str">
        <f>IF(OR(RIGHT('Application Form'!H973,2)="PV",RIGHT('Application Form'!I973,2)="PV",RIGHT('Application Form'!J973,2)="PV"),"Yes","")</f>
        <v/>
      </c>
      <c r="H962" s="81" t="str">
        <f>IF(ISBLANK(IF(F962="SKSTD_BDL",'Application Form'!M973,IF('Office Use Only - DONT TOUCH!!!'!G962="Yes",'Application Form'!M973,""))),"",IF(F962="SKSTD_BDL",'Application Form'!M973,IF('Office Use Only - DONT TOUCH!!!'!G962="Yes",'Application Form'!M973,"")))</f>
        <v/>
      </c>
      <c r="K962" t="str">
        <f>IF(ISBLANK(IF(F962="SKSTD_BDL",'Application Form'!O973,IF('Office Use Only - DONT TOUCH!!!'!G962="Yes",'Application Form'!O973,""))),"",IF(F962="SKSTD_BDL",'Application Form'!O973,IF('Office Use Only - DONT TOUCH!!!'!G962="Yes",'Application Form'!O973,"")))</f>
        <v/>
      </c>
      <c r="N962" t="str">
        <f>IF(AND(F962="",'Application Form'!H973=""),"",IF(AND(F962="",'Application Form'!H973&lt;&gt;""),'Application Form'!H973,IF(AND(F962&lt;&gt;"",'Application Form'!I973=""),"",IF(AND(F962&lt;&gt;"",'Application Form'!I973&lt;&gt;""),IF('Application Form'!I973="SKSTD_BDL","SKSTD_BDL",IF('Application Form'!I973="MIP","MIP",IF('Application Form'!I973="MIP+PV","MIP",IF('Application Form'!I973="SEEKSIRE","SEEKSIRE",IF('Application Form'!I973="SEEKSIRE+PV","SEEKSIRE",IF('Application Form'!I973="GGP50K","GGP50K",IF('Application Form'!I973="GGP50K+PV","GGP50K",IF('Application Form'!I973="GGPHD (150K)","GGPHD (150K)",IF('Application Form'!I973="GGPHD+PV","GGPHD",IF('Application Form'!I973="PV","",IF('Application Form'!I973="POLL","",IF('Application Form'!I973="MSTN","MSTN",IF('Application Form'!I973="COAT","COAT",IF('Application Form'!I973="PI","PI",IF('Application Form'!I973="POLL_50K (add on)*","POLL_50K (add on)*",IF('Application Form'!I973="POLL_HD (add on)*","POLL_HD (add_on)*",IF('Application Form'!I973="MSTN_50K (add_on)*","MSTN_50K (add_on)*",IF('Application Form'!I973="MSTN_HD (add on)*","MSTN_HD (add on)*",IF('Application Form'!I973="STORE","STORE",IF('Application Form'!I973="HE","HE","")))))))))))))))))))),"ERROR"))))</f>
        <v/>
      </c>
      <c r="O962" t="str">
        <f>IF(AND(F962="",'Application Form'!H973=""),"",IF(AND(F962="",'Application Form'!H973&lt;&gt;"",'Application Form'!I973=""),"",IF(AND(F962&lt;&gt;"",'Application Form'!I973=""),"",IF(AND(F962&lt;&gt;"",'Application Form'!I973&lt;&gt;"",'Application Form'!J973=""),"",IF(AND(F962="",'Application Form'!H973&lt;&gt;"",'Application Form'!I973&lt;&gt;""),IF('Application Form'!I973="SKSTD_BDL","SKSTD_BDL",IF('Application Form'!I973="MIP","MIP",IF('Application Form'!I973="MIP+PV","MIP",IF('Application Form'!I973="SEEKSIRE","SEEKSIRE",IF('Application Form'!I973="SEEKSIRE+PV","SEEKSIRE",IF('Application Form'!I973="GGP50K","GGP50K",IF('Application Form'!I973="GGP50K+PV","GGP50K",IF('Application Form'!I973="GGPHD (150K)","GGPHD (150K)",IF('Application Form'!I973="GGPHD+PV","GGPHD",IF('Application Form'!I973="PV","",IF('Application Form'!I973="POLL","",IF('Application Form'!I973="MSTN","MSTN",IF('Application Form'!I973="COAT","COAT",IF('Application Form'!I973="PI","PI",IF('Application Form'!I973="POLL_50K (add on)*","POLL_50K (add on)*",IF('Application Form'!I973="POLL_HD (add on)*","POLL_HD (add_on)*",IF('Application Form'!I973="MSTN_50K (add_on)*","MSTN_50K (add_on)*",IF('Application Form'!I973="MSTN_HD (add on)*","MSTN_HD (add on)*",IF('Application Form'!I973="STORE","STORE",IF('Application Form'!I973="HE","HE","ERROR")))))))))))))))))))),IF(AND(F962&lt;&gt;"",'Application Form'!I973&lt;&gt;"",'Application Form'!J973&lt;&gt;""),IF('Application Form'!J973="SKSTD_BDL","SKSTD_BDL",IF('Application Form'!J973="MIP","MIP",IF('Application Form'!J973="MIP+PV","MIP",IF('Application Form'!J973="SEEKSIRE","SEEKSIRE",IF('Application Form'!J973="SEEKSIRE+PV","SEEKSIRE",IF('Application Form'!J973="GGP50K","GGP50K",IF('Application Form'!J973="GGP50K+PV","GGP50K",IF('Application Form'!J973="GGPHD (150K)","GGPHD (150K)",IF('Application Form'!J973="GGPHD+PV","GGPHD",IF('Application Form'!J973="PV","",IF('Application Form'!J973="POLL","",IF('Application Form'!J973="MSTN","MSTN",IF('Application Form'!J973="COAT","COAT",IF('Application Form'!J973="PI","PI",IF('Application Form'!J973="POLL_50K (add on)*","POLL_50K (add on)*",IF('Application Form'!J973="POLL_HD (add on)*","POLL_HD (add_on)*",IF('Application Form'!J973="MSTN_50K (add_on)*","MSTN_50K (add_on)*",IF('Application Form'!J973="MSTN_HD (add on)*","MSTN_HD (add on)*",IF('Application Form'!J973="STORE","STORE",IF('Application Form'!J973="HE","HE","")))))))))))))))))))),"ERROR"))))))</f>
        <v/>
      </c>
      <c r="P962" t="str">
        <f>IF(AND(F962="",O962&lt;&gt;""),IF('Application Form'!J973="SKSTD_BDL","SKSTD_BDL",IF('Application Form'!J973="MIP","MIP",IF('Application Form'!J973="MIP+PV","MIP",IF('Application Form'!J973="SEEKSIRE","SEEKSIRE",IF('Application Form'!J973="SEEKSIRE+PV","SEEKSIRE",IF('Application Form'!J973="GGP50K","GGP50K",IF('Application Form'!J973="GGP50K+PV","GGP50K",IF('Application Form'!J973="GGPHD (150K)","GGPHD (150K)",IF('Application Form'!J973="GGPHD+PV","GGPHD",IF('Application Form'!J973="PV","",IF('Application Form'!J973="POLL","",IF('Application Form'!J973="MSTN","MSTN",IF('Application Form'!J973="COAT","COAT",IF('Application Form'!J973="PI","PI",IF('Application Form'!J973="POLL_50K (add on)*","POLL_50K (add on)*",IF('Application Form'!J973="POLL_HD (add on)*","POLL_HD (add_on)*",IF('Application Form'!J973="MSTN_50K (add_on)*","MSTN_50K (add_on)*",IF('Application Form'!J973="MSTN_HD (add on)*","MSTN_HD (add on)*",IF('Application Form'!J973="STORE","STORE",IF('Application Form'!J973="HE","HE","")))))))))))))))))))),"")</f>
        <v/>
      </c>
    </row>
    <row r="963" spans="1:16" x14ac:dyDescent="0.25">
      <c r="A963" s="72">
        <f>'Application Form'!E974</f>
        <v>0</v>
      </c>
      <c r="B963" t="str">
        <f>IF('Application Form'!C974="Hair","H",IF('Application Form'!C974="Done","D",IF('Application Form'!C974="Semen","S",IF('Application Form'!C974="TSU","T",""))))</f>
        <v/>
      </c>
      <c r="C963" t="str">
        <f t="shared" ref="C963:C979" si="15">IF(A963&lt;&gt;"","NAA","")</f>
        <v>NAA</v>
      </c>
      <c r="F963" t="str">
        <f>IF('Application Form'!H974="SKSTD_BDL","SKSTD_BDL",IF('Application Form'!H974="MIP","MIP",IF('Application Form'!H974="MIP+PV","MIP",IF('Application Form'!H974="SEEKSIRE","SEEKSIRE",IF('Application Form'!H974="SEEKSIRE+PV","SEEKSIRE",IF('Application Form'!H974="GGP50K","GGP50K",IF('Application Form'!H974="GGP50K+PV","GGP50K",IF('Application Form'!H974="GGPHD (150K)","GGPHD (150K)",IF('Application Form'!H974="GGPHD+PV","GGPHD",IF('Application Form'!H974="PV","",IF('Application Form'!H974="POLL","",IF('Application Form'!H974="MSTN","",IF('Application Form'!H974="COAT","",IF('Application Form'!H974="PI","",IF('Application Form'!H974="POLL_50K (add on)*","",IF('Application Form'!H974="POLL_HD (add on)*","",IF('Application Form'!H974="MSTN_50K (add_on)*","",IF('Application Form'!H974="MSTN_HD (add on)*","",IF('Application Form'!H974="STORE","STORE",IF('Application Form'!H974="HE","HE",""))))))))))))))))))))</f>
        <v/>
      </c>
      <c r="G963" t="str">
        <f>IF(OR(RIGHT('Application Form'!H974,2)="PV",RIGHT('Application Form'!I974,2)="PV",RIGHT('Application Form'!J974,2)="PV"),"Yes","")</f>
        <v/>
      </c>
      <c r="H963" s="81" t="str">
        <f>IF(ISBLANK(IF(F963="SKSTD_BDL",'Application Form'!M974,IF('Office Use Only - DONT TOUCH!!!'!G963="Yes",'Application Form'!M974,""))),"",IF(F963="SKSTD_BDL",'Application Form'!M974,IF('Office Use Only - DONT TOUCH!!!'!G963="Yes",'Application Form'!M974,"")))</f>
        <v/>
      </c>
      <c r="K963" t="str">
        <f>IF(ISBLANK(IF(F963="SKSTD_BDL",'Application Form'!O974,IF('Office Use Only - DONT TOUCH!!!'!G963="Yes",'Application Form'!O974,""))),"",IF(F963="SKSTD_BDL",'Application Form'!O974,IF('Office Use Only - DONT TOUCH!!!'!G963="Yes",'Application Form'!O974,"")))</f>
        <v/>
      </c>
      <c r="N963" t="str">
        <f>IF(AND(F963="",'Application Form'!H974=""),"",IF(AND(F963="",'Application Form'!H974&lt;&gt;""),'Application Form'!H974,IF(AND(F963&lt;&gt;"",'Application Form'!I974=""),"",IF(AND(F963&lt;&gt;"",'Application Form'!I974&lt;&gt;""),IF('Application Form'!I974="SKSTD_BDL","SKSTD_BDL",IF('Application Form'!I974="MIP","MIP",IF('Application Form'!I974="MIP+PV","MIP",IF('Application Form'!I974="SEEKSIRE","SEEKSIRE",IF('Application Form'!I974="SEEKSIRE+PV","SEEKSIRE",IF('Application Form'!I974="GGP50K","GGP50K",IF('Application Form'!I974="GGP50K+PV","GGP50K",IF('Application Form'!I974="GGPHD (150K)","GGPHD (150K)",IF('Application Form'!I974="GGPHD+PV","GGPHD",IF('Application Form'!I974="PV","",IF('Application Form'!I974="POLL","",IF('Application Form'!I974="MSTN","MSTN",IF('Application Form'!I974="COAT","COAT",IF('Application Form'!I974="PI","PI",IF('Application Form'!I974="POLL_50K (add on)*","POLL_50K (add on)*",IF('Application Form'!I974="POLL_HD (add on)*","POLL_HD (add_on)*",IF('Application Form'!I974="MSTN_50K (add_on)*","MSTN_50K (add_on)*",IF('Application Form'!I974="MSTN_HD (add on)*","MSTN_HD (add on)*",IF('Application Form'!I974="STORE","STORE",IF('Application Form'!I974="HE","HE","")))))))))))))))))))),"ERROR"))))</f>
        <v/>
      </c>
      <c r="O963" t="str">
        <f>IF(AND(F963="",'Application Form'!H974=""),"",IF(AND(F963="",'Application Form'!H974&lt;&gt;"",'Application Form'!I974=""),"",IF(AND(F963&lt;&gt;"",'Application Form'!I974=""),"",IF(AND(F963&lt;&gt;"",'Application Form'!I974&lt;&gt;"",'Application Form'!J974=""),"",IF(AND(F963="",'Application Form'!H974&lt;&gt;"",'Application Form'!I974&lt;&gt;""),IF('Application Form'!I974="SKSTD_BDL","SKSTD_BDL",IF('Application Form'!I974="MIP","MIP",IF('Application Form'!I974="MIP+PV","MIP",IF('Application Form'!I974="SEEKSIRE","SEEKSIRE",IF('Application Form'!I974="SEEKSIRE+PV","SEEKSIRE",IF('Application Form'!I974="GGP50K","GGP50K",IF('Application Form'!I974="GGP50K+PV","GGP50K",IF('Application Form'!I974="GGPHD (150K)","GGPHD (150K)",IF('Application Form'!I974="GGPHD+PV","GGPHD",IF('Application Form'!I974="PV","",IF('Application Form'!I974="POLL","",IF('Application Form'!I974="MSTN","MSTN",IF('Application Form'!I974="COAT","COAT",IF('Application Form'!I974="PI","PI",IF('Application Form'!I974="POLL_50K (add on)*","POLL_50K (add on)*",IF('Application Form'!I974="POLL_HD (add on)*","POLL_HD (add_on)*",IF('Application Form'!I974="MSTN_50K (add_on)*","MSTN_50K (add_on)*",IF('Application Form'!I974="MSTN_HD (add on)*","MSTN_HD (add on)*",IF('Application Form'!I974="STORE","STORE",IF('Application Form'!I974="HE","HE","ERROR")))))))))))))))))))),IF(AND(F963&lt;&gt;"",'Application Form'!I974&lt;&gt;"",'Application Form'!J974&lt;&gt;""),IF('Application Form'!J974="SKSTD_BDL","SKSTD_BDL",IF('Application Form'!J974="MIP","MIP",IF('Application Form'!J974="MIP+PV","MIP",IF('Application Form'!J974="SEEKSIRE","SEEKSIRE",IF('Application Form'!J974="SEEKSIRE+PV","SEEKSIRE",IF('Application Form'!J974="GGP50K","GGP50K",IF('Application Form'!J974="GGP50K+PV","GGP50K",IF('Application Form'!J974="GGPHD (150K)","GGPHD (150K)",IF('Application Form'!J974="GGPHD+PV","GGPHD",IF('Application Form'!J974="PV","",IF('Application Form'!J974="POLL","",IF('Application Form'!J974="MSTN","MSTN",IF('Application Form'!J974="COAT","COAT",IF('Application Form'!J974="PI","PI",IF('Application Form'!J974="POLL_50K (add on)*","POLL_50K (add on)*",IF('Application Form'!J974="POLL_HD (add on)*","POLL_HD (add_on)*",IF('Application Form'!J974="MSTN_50K (add_on)*","MSTN_50K (add_on)*",IF('Application Form'!J974="MSTN_HD (add on)*","MSTN_HD (add on)*",IF('Application Form'!J974="STORE","STORE",IF('Application Form'!J974="HE","HE","")))))))))))))))))))),"ERROR"))))))</f>
        <v/>
      </c>
      <c r="P963" t="str">
        <f>IF(AND(F963="",O963&lt;&gt;""),IF('Application Form'!J974="SKSTD_BDL","SKSTD_BDL",IF('Application Form'!J974="MIP","MIP",IF('Application Form'!J974="MIP+PV","MIP",IF('Application Form'!J974="SEEKSIRE","SEEKSIRE",IF('Application Form'!J974="SEEKSIRE+PV","SEEKSIRE",IF('Application Form'!J974="GGP50K","GGP50K",IF('Application Form'!J974="GGP50K+PV","GGP50K",IF('Application Form'!J974="GGPHD (150K)","GGPHD (150K)",IF('Application Form'!J974="GGPHD+PV","GGPHD",IF('Application Form'!J974="PV","",IF('Application Form'!J974="POLL","",IF('Application Form'!J974="MSTN","MSTN",IF('Application Form'!J974="COAT","COAT",IF('Application Form'!J974="PI","PI",IF('Application Form'!J974="POLL_50K (add on)*","POLL_50K (add on)*",IF('Application Form'!J974="POLL_HD (add on)*","POLL_HD (add_on)*",IF('Application Form'!J974="MSTN_50K (add_on)*","MSTN_50K (add_on)*",IF('Application Form'!J974="MSTN_HD (add on)*","MSTN_HD (add on)*",IF('Application Form'!J974="STORE","STORE",IF('Application Form'!J974="HE","HE","")))))))))))))))))))),"")</f>
        <v/>
      </c>
    </row>
    <row r="964" spans="1:16" x14ac:dyDescent="0.25">
      <c r="A964" s="72">
        <f>'Application Form'!E975</f>
        <v>0</v>
      </c>
      <c r="B964" t="str">
        <f>IF('Application Form'!C975="Hair","H",IF('Application Form'!C975="Done","D",IF('Application Form'!C975="Semen","S",IF('Application Form'!C975="TSU","T",""))))</f>
        <v/>
      </c>
      <c r="C964" t="str">
        <f t="shared" si="15"/>
        <v>NAA</v>
      </c>
      <c r="F964" t="str">
        <f>IF('Application Form'!H975="SKSTD_BDL","SKSTD_BDL",IF('Application Form'!H975="MIP","MIP",IF('Application Form'!H975="MIP+PV","MIP",IF('Application Form'!H975="SEEKSIRE","SEEKSIRE",IF('Application Form'!H975="SEEKSIRE+PV","SEEKSIRE",IF('Application Form'!H975="GGP50K","GGP50K",IF('Application Form'!H975="GGP50K+PV","GGP50K",IF('Application Form'!H975="GGPHD (150K)","GGPHD (150K)",IF('Application Form'!H975="GGPHD+PV","GGPHD",IF('Application Form'!H975="PV","",IF('Application Form'!H975="POLL","",IF('Application Form'!H975="MSTN","",IF('Application Form'!H975="COAT","",IF('Application Form'!H975="PI","",IF('Application Form'!H975="POLL_50K (add on)*","",IF('Application Form'!H975="POLL_HD (add on)*","",IF('Application Form'!H975="MSTN_50K (add_on)*","",IF('Application Form'!H975="MSTN_HD (add on)*","",IF('Application Form'!H975="STORE","STORE",IF('Application Form'!H975="HE","HE",""))))))))))))))))))))</f>
        <v/>
      </c>
      <c r="G964" t="str">
        <f>IF(OR(RIGHT('Application Form'!H975,2)="PV",RIGHT('Application Form'!I975,2)="PV",RIGHT('Application Form'!J975,2)="PV"),"Yes","")</f>
        <v/>
      </c>
      <c r="H964" s="81" t="str">
        <f>IF(ISBLANK(IF(F964="SKSTD_BDL",'Application Form'!M975,IF('Office Use Only - DONT TOUCH!!!'!G964="Yes",'Application Form'!M975,""))),"",IF(F964="SKSTD_BDL",'Application Form'!M975,IF('Office Use Only - DONT TOUCH!!!'!G964="Yes",'Application Form'!M975,"")))</f>
        <v/>
      </c>
      <c r="K964" t="str">
        <f>IF(ISBLANK(IF(F964="SKSTD_BDL",'Application Form'!O975,IF('Office Use Only - DONT TOUCH!!!'!G964="Yes",'Application Form'!O975,""))),"",IF(F964="SKSTD_BDL",'Application Form'!O975,IF('Office Use Only - DONT TOUCH!!!'!G964="Yes",'Application Form'!O975,"")))</f>
        <v/>
      </c>
      <c r="N964" t="str">
        <f>IF(AND(F964="",'Application Form'!H975=""),"",IF(AND(F964="",'Application Form'!H975&lt;&gt;""),'Application Form'!H975,IF(AND(F964&lt;&gt;"",'Application Form'!I975=""),"",IF(AND(F964&lt;&gt;"",'Application Form'!I975&lt;&gt;""),IF('Application Form'!I975="SKSTD_BDL","SKSTD_BDL",IF('Application Form'!I975="MIP","MIP",IF('Application Form'!I975="MIP+PV","MIP",IF('Application Form'!I975="SEEKSIRE","SEEKSIRE",IF('Application Form'!I975="SEEKSIRE+PV","SEEKSIRE",IF('Application Form'!I975="GGP50K","GGP50K",IF('Application Form'!I975="GGP50K+PV","GGP50K",IF('Application Form'!I975="GGPHD (150K)","GGPHD (150K)",IF('Application Form'!I975="GGPHD+PV","GGPHD",IF('Application Form'!I975="PV","",IF('Application Form'!I975="POLL","",IF('Application Form'!I975="MSTN","MSTN",IF('Application Form'!I975="COAT","COAT",IF('Application Form'!I975="PI","PI",IF('Application Form'!I975="POLL_50K (add on)*","POLL_50K (add on)*",IF('Application Form'!I975="POLL_HD (add on)*","POLL_HD (add_on)*",IF('Application Form'!I975="MSTN_50K (add_on)*","MSTN_50K (add_on)*",IF('Application Form'!I975="MSTN_HD (add on)*","MSTN_HD (add on)*",IF('Application Form'!I975="STORE","STORE",IF('Application Form'!I975="HE","HE","")))))))))))))))))))),"ERROR"))))</f>
        <v/>
      </c>
      <c r="O964" t="str">
        <f>IF(AND(F964="",'Application Form'!H975=""),"",IF(AND(F964="",'Application Form'!H975&lt;&gt;"",'Application Form'!I975=""),"",IF(AND(F964&lt;&gt;"",'Application Form'!I975=""),"",IF(AND(F964&lt;&gt;"",'Application Form'!I975&lt;&gt;"",'Application Form'!J975=""),"",IF(AND(F964="",'Application Form'!H975&lt;&gt;"",'Application Form'!I975&lt;&gt;""),IF('Application Form'!I975="SKSTD_BDL","SKSTD_BDL",IF('Application Form'!I975="MIP","MIP",IF('Application Form'!I975="MIP+PV","MIP",IF('Application Form'!I975="SEEKSIRE","SEEKSIRE",IF('Application Form'!I975="SEEKSIRE+PV","SEEKSIRE",IF('Application Form'!I975="GGP50K","GGP50K",IF('Application Form'!I975="GGP50K+PV","GGP50K",IF('Application Form'!I975="GGPHD (150K)","GGPHD (150K)",IF('Application Form'!I975="GGPHD+PV","GGPHD",IF('Application Form'!I975="PV","",IF('Application Form'!I975="POLL","",IF('Application Form'!I975="MSTN","MSTN",IF('Application Form'!I975="COAT","COAT",IF('Application Form'!I975="PI","PI",IF('Application Form'!I975="POLL_50K (add on)*","POLL_50K (add on)*",IF('Application Form'!I975="POLL_HD (add on)*","POLL_HD (add_on)*",IF('Application Form'!I975="MSTN_50K (add_on)*","MSTN_50K (add_on)*",IF('Application Form'!I975="MSTN_HD (add on)*","MSTN_HD (add on)*",IF('Application Form'!I975="STORE","STORE",IF('Application Form'!I975="HE","HE","ERROR")))))))))))))))))))),IF(AND(F964&lt;&gt;"",'Application Form'!I975&lt;&gt;"",'Application Form'!J975&lt;&gt;""),IF('Application Form'!J975="SKSTD_BDL","SKSTD_BDL",IF('Application Form'!J975="MIP","MIP",IF('Application Form'!J975="MIP+PV","MIP",IF('Application Form'!J975="SEEKSIRE","SEEKSIRE",IF('Application Form'!J975="SEEKSIRE+PV","SEEKSIRE",IF('Application Form'!J975="GGP50K","GGP50K",IF('Application Form'!J975="GGP50K+PV","GGP50K",IF('Application Form'!J975="GGPHD (150K)","GGPHD (150K)",IF('Application Form'!J975="GGPHD+PV","GGPHD",IF('Application Form'!J975="PV","",IF('Application Form'!J975="POLL","",IF('Application Form'!J975="MSTN","MSTN",IF('Application Form'!J975="COAT","COAT",IF('Application Form'!J975="PI","PI",IF('Application Form'!J975="POLL_50K (add on)*","POLL_50K (add on)*",IF('Application Form'!J975="POLL_HD (add on)*","POLL_HD (add_on)*",IF('Application Form'!J975="MSTN_50K (add_on)*","MSTN_50K (add_on)*",IF('Application Form'!J975="MSTN_HD (add on)*","MSTN_HD (add on)*",IF('Application Form'!J975="STORE","STORE",IF('Application Form'!J975="HE","HE","")))))))))))))))))))),"ERROR"))))))</f>
        <v/>
      </c>
      <c r="P964" t="str">
        <f>IF(AND(F964="",O964&lt;&gt;""),IF('Application Form'!J975="SKSTD_BDL","SKSTD_BDL",IF('Application Form'!J975="MIP","MIP",IF('Application Form'!J975="MIP+PV","MIP",IF('Application Form'!J975="SEEKSIRE","SEEKSIRE",IF('Application Form'!J975="SEEKSIRE+PV","SEEKSIRE",IF('Application Form'!J975="GGP50K","GGP50K",IF('Application Form'!J975="GGP50K+PV","GGP50K",IF('Application Form'!J975="GGPHD (150K)","GGPHD (150K)",IF('Application Form'!J975="GGPHD+PV","GGPHD",IF('Application Form'!J975="PV","",IF('Application Form'!J975="POLL","",IF('Application Form'!J975="MSTN","MSTN",IF('Application Form'!J975="COAT","COAT",IF('Application Form'!J975="PI","PI",IF('Application Form'!J975="POLL_50K (add on)*","POLL_50K (add on)*",IF('Application Form'!J975="POLL_HD (add on)*","POLL_HD (add_on)*",IF('Application Form'!J975="MSTN_50K (add_on)*","MSTN_50K (add_on)*",IF('Application Form'!J975="MSTN_HD (add on)*","MSTN_HD (add on)*",IF('Application Form'!J975="STORE","STORE",IF('Application Form'!J975="HE","HE","")))))))))))))))))))),"")</f>
        <v/>
      </c>
    </row>
    <row r="965" spans="1:16" x14ac:dyDescent="0.25">
      <c r="A965" s="72">
        <f>'Application Form'!E976</f>
        <v>0</v>
      </c>
      <c r="B965" t="str">
        <f>IF('Application Form'!C976="Hair","H",IF('Application Form'!C976="Done","D",IF('Application Form'!C976="Semen","S",IF('Application Form'!C976="TSU","T",""))))</f>
        <v/>
      </c>
      <c r="C965" t="str">
        <f t="shared" si="15"/>
        <v>NAA</v>
      </c>
      <c r="F965" t="str">
        <f>IF('Application Form'!H976="SKSTD_BDL","SKSTD_BDL",IF('Application Form'!H976="MIP","MIP",IF('Application Form'!H976="MIP+PV","MIP",IF('Application Form'!H976="SEEKSIRE","SEEKSIRE",IF('Application Form'!H976="SEEKSIRE+PV","SEEKSIRE",IF('Application Form'!H976="GGP50K","GGP50K",IF('Application Form'!H976="GGP50K+PV","GGP50K",IF('Application Form'!H976="GGPHD (150K)","GGPHD (150K)",IF('Application Form'!H976="GGPHD+PV","GGPHD",IF('Application Form'!H976="PV","",IF('Application Form'!H976="POLL","",IF('Application Form'!H976="MSTN","",IF('Application Form'!H976="COAT","",IF('Application Form'!H976="PI","",IF('Application Form'!H976="POLL_50K (add on)*","",IF('Application Form'!H976="POLL_HD (add on)*","",IF('Application Form'!H976="MSTN_50K (add_on)*","",IF('Application Form'!H976="MSTN_HD (add on)*","",IF('Application Form'!H976="STORE","STORE",IF('Application Form'!H976="HE","HE",""))))))))))))))))))))</f>
        <v/>
      </c>
      <c r="G965" t="str">
        <f>IF(OR(RIGHT('Application Form'!H976,2)="PV",RIGHT('Application Form'!I976,2)="PV",RIGHT('Application Form'!J976,2)="PV"),"Yes","")</f>
        <v/>
      </c>
      <c r="H965" s="81" t="str">
        <f>IF(ISBLANK(IF(F965="SKSTD_BDL",'Application Form'!M976,IF('Office Use Only - DONT TOUCH!!!'!G965="Yes",'Application Form'!M976,""))),"",IF(F965="SKSTD_BDL",'Application Form'!M976,IF('Office Use Only - DONT TOUCH!!!'!G965="Yes",'Application Form'!M976,"")))</f>
        <v/>
      </c>
      <c r="K965" t="str">
        <f>IF(ISBLANK(IF(F965="SKSTD_BDL",'Application Form'!O976,IF('Office Use Only - DONT TOUCH!!!'!G965="Yes",'Application Form'!O976,""))),"",IF(F965="SKSTD_BDL",'Application Form'!O976,IF('Office Use Only - DONT TOUCH!!!'!G965="Yes",'Application Form'!O976,"")))</f>
        <v/>
      </c>
      <c r="N965" t="str">
        <f>IF(AND(F965="",'Application Form'!H976=""),"",IF(AND(F965="",'Application Form'!H976&lt;&gt;""),'Application Form'!H976,IF(AND(F965&lt;&gt;"",'Application Form'!I976=""),"",IF(AND(F965&lt;&gt;"",'Application Form'!I976&lt;&gt;""),IF('Application Form'!I976="SKSTD_BDL","SKSTD_BDL",IF('Application Form'!I976="MIP","MIP",IF('Application Form'!I976="MIP+PV","MIP",IF('Application Form'!I976="SEEKSIRE","SEEKSIRE",IF('Application Form'!I976="SEEKSIRE+PV","SEEKSIRE",IF('Application Form'!I976="GGP50K","GGP50K",IF('Application Form'!I976="GGP50K+PV","GGP50K",IF('Application Form'!I976="GGPHD (150K)","GGPHD (150K)",IF('Application Form'!I976="GGPHD+PV","GGPHD",IF('Application Form'!I976="PV","",IF('Application Form'!I976="POLL","",IF('Application Form'!I976="MSTN","MSTN",IF('Application Form'!I976="COAT","COAT",IF('Application Form'!I976="PI","PI",IF('Application Form'!I976="POLL_50K (add on)*","POLL_50K (add on)*",IF('Application Form'!I976="POLL_HD (add on)*","POLL_HD (add_on)*",IF('Application Form'!I976="MSTN_50K (add_on)*","MSTN_50K (add_on)*",IF('Application Form'!I976="MSTN_HD (add on)*","MSTN_HD (add on)*",IF('Application Form'!I976="STORE","STORE",IF('Application Form'!I976="HE","HE","")))))))))))))))))))),"ERROR"))))</f>
        <v/>
      </c>
      <c r="O965" t="str">
        <f>IF(AND(F965="",'Application Form'!H976=""),"",IF(AND(F965="",'Application Form'!H976&lt;&gt;"",'Application Form'!I976=""),"",IF(AND(F965&lt;&gt;"",'Application Form'!I976=""),"",IF(AND(F965&lt;&gt;"",'Application Form'!I976&lt;&gt;"",'Application Form'!J976=""),"",IF(AND(F965="",'Application Form'!H976&lt;&gt;"",'Application Form'!I976&lt;&gt;""),IF('Application Form'!I976="SKSTD_BDL","SKSTD_BDL",IF('Application Form'!I976="MIP","MIP",IF('Application Form'!I976="MIP+PV","MIP",IF('Application Form'!I976="SEEKSIRE","SEEKSIRE",IF('Application Form'!I976="SEEKSIRE+PV","SEEKSIRE",IF('Application Form'!I976="GGP50K","GGP50K",IF('Application Form'!I976="GGP50K+PV","GGP50K",IF('Application Form'!I976="GGPHD (150K)","GGPHD (150K)",IF('Application Form'!I976="GGPHD+PV","GGPHD",IF('Application Form'!I976="PV","",IF('Application Form'!I976="POLL","",IF('Application Form'!I976="MSTN","MSTN",IF('Application Form'!I976="COAT","COAT",IF('Application Form'!I976="PI","PI",IF('Application Form'!I976="POLL_50K (add on)*","POLL_50K (add on)*",IF('Application Form'!I976="POLL_HD (add on)*","POLL_HD (add_on)*",IF('Application Form'!I976="MSTN_50K (add_on)*","MSTN_50K (add_on)*",IF('Application Form'!I976="MSTN_HD (add on)*","MSTN_HD (add on)*",IF('Application Form'!I976="STORE","STORE",IF('Application Form'!I976="HE","HE","ERROR")))))))))))))))))))),IF(AND(F965&lt;&gt;"",'Application Form'!I976&lt;&gt;"",'Application Form'!J976&lt;&gt;""),IF('Application Form'!J976="SKSTD_BDL","SKSTD_BDL",IF('Application Form'!J976="MIP","MIP",IF('Application Form'!J976="MIP+PV","MIP",IF('Application Form'!J976="SEEKSIRE","SEEKSIRE",IF('Application Form'!J976="SEEKSIRE+PV","SEEKSIRE",IF('Application Form'!J976="GGP50K","GGP50K",IF('Application Form'!J976="GGP50K+PV","GGP50K",IF('Application Form'!J976="GGPHD (150K)","GGPHD (150K)",IF('Application Form'!J976="GGPHD+PV","GGPHD",IF('Application Form'!J976="PV","",IF('Application Form'!J976="POLL","",IF('Application Form'!J976="MSTN","MSTN",IF('Application Form'!J976="COAT","COAT",IF('Application Form'!J976="PI","PI",IF('Application Form'!J976="POLL_50K (add on)*","POLL_50K (add on)*",IF('Application Form'!J976="POLL_HD (add on)*","POLL_HD (add_on)*",IF('Application Form'!J976="MSTN_50K (add_on)*","MSTN_50K (add_on)*",IF('Application Form'!J976="MSTN_HD (add on)*","MSTN_HD (add on)*",IF('Application Form'!J976="STORE","STORE",IF('Application Form'!J976="HE","HE","")))))))))))))))))))),"ERROR"))))))</f>
        <v/>
      </c>
      <c r="P965" t="str">
        <f>IF(AND(F965="",O965&lt;&gt;""),IF('Application Form'!J976="SKSTD_BDL","SKSTD_BDL",IF('Application Form'!J976="MIP","MIP",IF('Application Form'!J976="MIP+PV","MIP",IF('Application Form'!J976="SEEKSIRE","SEEKSIRE",IF('Application Form'!J976="SEEKSIRE+PV","SEEKSIRE",IF('Application Form'!J976="GGP50K","GGP50K",IF('Application Form'!J976="GGP50K+PV","GGP50K",IF('Application Form'!J976="GGPHD (150K)","GGPHD (150K)",IF('Application Form'!J976="GGPHD+PV","GGPHD",IF('Application Form'!J976="PV","",IF('Application Form'!J976="POLL","",IF('Application Form'!J976="MSTN","MSTN",IF('Application Form'!J976="COAT","COAT",IF('Application Form'!J976="PI","PI",IF('Application Form'!J976="POLL_50K (add on)*","POLL_50K (add on)*",IF('Application Form'!J976="POLL_HD (add on)*","POLL_HD (add_on)*",IF('Application Form'!J976="MSTN_50K (add_on)*","MSTN_50K (add_on)*",IF('Application Form'!J976="MSTN_HD (add on)*","MSTN_HD (add on)*",IF('Application Form'!J976="STORE","STORE",IF('Application Form'!J976="HE","HE","")))))))))))))))))))),"")</f>
        <v/>
      </c>
    </row>
    <row r="966" spans="1:16" x14ac:dyDescent="0.25">
      <c r="A966" s="72">
        <f>'Application Form'!E977</f>
        <v>0</v>
      </c>
      <c r="B966" t="str">
        <f>IF('Application Form'!C977="Hair","H",IF('Application Form'!C977="Done","D",IF('Application Form'!C977="Semen","S",IF('Application Form'!C977="TSU","T",""))))</f>
        <v/>
      </c>
      <c r="C966" t="str">
        <f t="shared" si="15"/>
        <v>NAA</v>
      </c>
      <c r="F966" t="str">
        <f>IF('Application Form'!H977="SKSTD_BDL","SKSTD_BDL",IF('Application Form'!H977="MIP","MIP",IF('Application Form'!H977="MIP+PV","MIP",IF('Application Form'!H977="SEEKSIRE","SEEKSIRE",IF('Application Form'!H977="SEEKSIRE+PV","SEEKSIRE",IF('Application Form'!H977="GGP50K","GGP50K",IF('Application Form'!H977="GGP50K+PV","GGP50K",IF('Application Form'!H977="GGPHD (150K)","GGPHD (150K)",IF('Application Form'!H977="GGPHD+PV","GGPHD",IF('Application Form'!H977="PV","",IF('Application Form'!H977="POLL","",IF('Application Form'!H977="MSTN","",IF('Application Form'!H977="COAT","",IF('Application Form'!H977="PI","",IF('Application Form'!H977="POLL_50K (add on)*","",IF('Application Form'!H977="POLL_HD (add on)*","",IF('Application Form'!H977="MSTN_50K (add_on)*","",IF('Application Form'!H977="MSTN_HD (add on)*","",IF('Application Form'!H977="STORE","STORE",IF('Application Form'!H977="HE","HE",""))))))))))))))))))))</f>
        <v/>
      </c>
      <c r="G966" t="str">
        <f>IF(OR(RIGHT('Application Form'!H977,2)="PV",RIGHT('Application Form'!I977,2)="PV",RIGHT('Application Form'!J977,2)="PV"),"Yes","")</f>
        <v/>
      </c>
      <c r="H966" s="81" t="str">
        <f>IF(ISBLANK(IF(F966="SKSTD_BDL",'Application Form'!M977,IF('Office Use Only - DONT TOUCH!!!'!G966="Yes",'Application Form'!M977,""))),"",IF(F966="SKSTD_BDL",'Application Form'!M977,IF('Office Use Only - DONT TOUCH!!!'!G966="Yes",'Application Form'!M977,"")))</f>
        <v/>
      </c>
      <c r="K966" t="str">
        <f>IF(ISBLANK(IF(F966="SKSTD_BDL",'Application Form'!O977,IF('Office Use Only - DONT TOUCH!!!'!G966="Yes",'Application Form'!O977,""))),"",IF(F966="SKSTD_BDL",'Application Form'!O977,IF('Office Use Only - DONT TOUCH!!!'!G966="Yes",'Application Form'!O977,"")))</f>
        <v/>
      </c>
      <c r="N966" t="str">
        <f>IF(AND(F966="",'Application Form'!H977=""),"",IF(AND(F966="",'Application Form'!H977&lt;&gt;""),'Application Form'!H977,IF(AND(F966&lt;&gt;"",'Application Form'!I977=""),"",IF(AND(F966&lt;&gt;"",'Application Form'!I977&lt;&gt;""),IF('Application Form'!I977="SKSTD_BDL","SKSTD_BDL",IF('Application Form'!I977="MIP","MIP",IF('Application Form'!I977="MIP+PV","MIP",IF('Application Form'!I977="SEEKSIRE","SEEKSIRE",IF('Application Form'!I977="SEEKSIRE+PV","SEEKSIRE",IF('Application Form'!I977="GGP50K","GGP50K",IF('Application Form'!I977="GGP50K+PV","GGP50K",IF('Application Form'!I977="GGPHD (150K)","GGPHD (150K)",IF('Application Form'!I977="GGPHD+PV","GGPHD",IF('Application Form'!I977="PV","",IF('Application Form'!I977="POLL","",IF('Application Form'!I977="MSTN","MSTN",IF('Application Form'!I977="COAT","COAT",IF('Application Form'!I977="PI","PI",IF('Application Form'!I977="POLL_50K (add on)*","POLL_50K (add on)*",IF('Application Form'!I977="POLL_HD (add on)*","POLL_HD (add_on)*",IF('Application Form'!I977="MSTN_50K (add_on)*","MSTN_50K (add_on)*",IF('Application Form'!I977="MSTN_HD (add on)*","MSTN_HD (add on)*",IF('Application Form'!I977="STORE","STORE",IF('Application Form'!I977="HE","HE","")))))))))))))))))))),"ERROR"))))</f>
        <v/>
      </c>
      <c r="O966" t="str">
        <f>IF(AND(F966="",'Application Form'!H977=""),"",IF(AND(F966="",'Application Form'!H977&lt;&gt;"",'Application Form'!I977=""),"",IF(AND(F966&lt;&gt;"",'Application Form'!I977=""),"",IF(AND(F966&lt;&gt;"",'Application Form'!I977&lt;&gt;"",'Application Form'!J977=""),"",IF(AND(F966="",'Application Form'!H977&lt;&gt;"",'Application Form'!I977&lt;&gt;""),IF('Application Form'!I977="SKSTD_BDL","SKSTD_BDL",IF('Application Form'!I977="MIP","MIP",IF('Application Form'!I977="MIP+PV","MIP",IF('Application Form'!I977="SEEKSIRE","SEEKSIRE",IF('Application Form'!I977="SEEKSIRE+PV","SEEKSIRE",IF('Application Form'!I977="GGP50K","GGP50K",IF('Application Form'!I977="GGP50K+PV","GGP50K",IF('Application Form'!I977="GGPHD (150K)","GGPHD (150K)",IF('Application Form'!I977="GGPHD+PV","GGPHD",IF('Application Form'!I977="PV","",IF('Application Form'!I977="POLL","",IF('Application Form'!I977="MSTN","MSTN",IF('Application Form'!I977="COAT","COAT",IF('Application Form'!I977="PI","PI",IF('Application Form'!I977="POLL_50K (add on)*","POLL_50K (add on)*",IF('Application Form'!I977="POLL_HD (add on)*","POLL_HD (add_on)*",IF('Application Form'!I977="MSTN_50K (add_on)*","MSTN_50K (add_on)*",IF('Application Form'!I977="MSTN_HD (add on)*","MSTN_HD (add on)*",IF('Application Form'!I977="STORE","STORE",IF('Application Form'!I977="HE","HE","ERROR")))))))))))))))))))),IF(AND(F966&lt;&gt;"",'Application Form'!I977&lt;&gt;"",'Application Form'!J977&lt;&gt;""),IF('Application Form'!J977="SKSTD_BDL","SKSTD_BDL",IF('Application Form'!J977="MIP","MIP",IF('Application Form'!J977="MIP+PV","MIP",IF('Application Form'!J977="SEEKSIRE","SEEKSIRE",IF('Application Form'!J977="SEEKSIRE+PV","SEEKSIRE",IF('Application Form'!J977="GGP50K","GGP50K",IF('Application Form'!J977="GGP50K+PV","GGP50K",IF('Application Form'!J977="GGPHD (150K)","GGPHD (150K)",IF('Application Form'!J977="GGPHD+PV","GGPHD",IF('Application Form'!J977="PV","",IF('Application Form'!J977="POLL","",IF('Application Form'!J977="MSTN","MSTN",IF('Application Form'!J977="COAT","COAT",IF('Application Form'!J977="PI","PI",IF('Application Form'!J977="POLL_50K (add on)*","POLL_50K (add on)*",IF('Application Form'!J977="POLL_HD (add on)*","POLL_HD (add_on)*",IF('Application Form'!J977="MSTN_50K (add_on)*","MSTN_50K (add_on)*",IF('Application Form'!J977="MSTN_HD (add on)*","MSTN_HD (add on)*",IF('Application Form'!J977="STORE","STORE",IF('Application Form'!J977="HE","HE","")))))))))))))))))))),"ERROR"))))))</f>
        <v/>
      </c>
      <c r="P966" t="str">
        <f>IF(AND(F966="",O966&lt;&gt;""),IF('Application Form'!J977="SKSTD_BDL","SKSTD_BDL",IF('Application Form'!J977="MIP","MIP",IF('Application Form'!J977="MIP+PV","MIP",IF('Application Form'!J977="SEEKSIRE","SEEKSIRE",IF('Application Form'!J977="SEEKSIRE+PV","SEEKSIRE",IF('Application Form'!J977="GGP50K","GGP50K",IF('Application Form'!J977="GGP50K+PV","GGP50K",IF('Application Form'!J977="GGPHD (150K)","GGPHD (150K)",IF('Application Form'!J977="GGPHD+PV","GGPHD",IF('Application Form'!J977="PV","",IF('Application Form'!J977="POLL","",IF('Application Form'!J977="MSTN","MSTN",IF('Application Form'!J977="COAT","COAT",IF('Application Form'!J977="PI","PI",IF('Application Form'!J977="POLL_50K (add on)*","POLL_50K (add on)*",IF('Application Form'!J977="POLL_HD (add on)*","POLL_HD (add_on)*",IF('Application Form'!J977="MSTN_50K (add_on)*","MSTN_50K (add_on)*",IF('Application Form'!J977="MSTN_HD (add on)*","MSTN_HD (add on)*",IF('Application Form'!J977="STORE","STORE",IF('Application Form'!J977="HE","HE","")))))))))))))))))))),"")</f>
        <v/>
      </c>
    </row>
    <row r="967" spans="1:16" x14ac:dyDescent="0.25">
      <c r="A967" s="72">
        <f>'Application Form'!E978</f>
        <v>0</v>
      </c>
      <c r="B967" t="str">
        <f>IF('Application Form'!C978="Hair","H",IF('Application Form'!C978="Done","D",IF('Application Form'!C978="Semen","S",IF('Application Form'!C978="TSU","T",""))))</f>
        <v/>
      </c>
      <c r="C967" t="str">
        <f t="shared" si="15"/>
        <v>NAA</v>
      </c>
      <c r="F967" t="str">
        <f>IF('Application Form'!H978="SKSTD_BDL","SKSTD_BDL",IF('Application Form'!H978="MIP","MIP",IF('Application Form'!H978="MIP+PV","MIP",IF('Application Form'!H978="SEEKSIRE","SEEKSIRE",IF('Application Form'!H978="SEEKSIRE+PV","SEEKSIRE",IF('Application Form'!H978="GGP50K","GGP50K",IF('Application Form'!H978="GGP50K+PV","GGP50K",IF('Application Form'!H978="GGPHD (150K)","GGPHD (150K)",IF('Application Form'!H978="GGPHD+PV","GGPHD",IF('Application Form'!H978="PV","",IF('Application Form'!H978="POLL","",IF('Application Form'!H978="MSTN","",IF('Application Form'!H978="COAT","",IF('Application Form'!H978="PI","",IF('Application Form'!H978="POLL_50K (add on)*","",IF('Application Form'!H978="POLL_HD (add on)*","",IF('Application Form'!H978="MSTN_50K (add_on)*","",IF('Application Form'!H978="MSTN_HD (add on)*","",IF('Application Form'!H978="STORE","STORE",IF('Application Form'!H978="HE","HE",""))))))))))))))))))))</f>
        <v/>
      </c>
      <c r="G967" t="str">
        <f>IF(OR(RIGHT('Application Form'!H978,2)="PV",RIGHT('Application Form'!I978,2)="PV",RIGHT('Application Form'!J978,2)="PV"),"Yes","")</f>
        <v/>
      </c>
      <c r="H967" s="81" t="str">
        <f>IF(ISBLANK(IF(F967="SKSTD_BDL",'Application Form'!M978,IF('Office Use Only - DONT TOUCH!!!'!G967="Yes",'Application Form'!M978,""))),"",IF(F967="SKSTD_BDL",'Application Form'!M978,IF('Office Use Only - DONT TOUCH!!!'!G967="Yes",'Application Form'!M978,"")))</f>
        <v/>
      </c>
      <c r="K967" t="str">
        <f>IF(ISBLANK(IF(F967="SKSTD_BDL",'Application Form'!O978,IF('Office Use Only - DONT TOUCH!!!'!G967="Yes",'Application Form'!O978,""))),"",IF(F967="SKSTD_BDL",'Application Form'!O978,IF('Office Use Only - DONT TOUCH!!!'!G967="Yes",'Application Form'!O978,"")))</f>
        <v/>
      </c>
      <c r="N967" t="str">
        <f>IF(AND(F967="",'Application Form'!H978=""),"",IF(AND(F967="",'Application Form'!H978&lt;&gt;""),'Application Form'!H978,IF(AND(F967&lt;&gt;"",'Application Form'!I978=""),"",IF(AND(F967&lt;&gt;"",'Application Form'!I978&lt;&gt;""),IF('Application Form'!I978="SKSTD_BDL","SKSTD_BDL",IF('Application Form'!I978="MIP","MIP",IF('Application Form'!I978="MIP+PV","MIP",IF('Application Form'!I978="SEEKSIRE","SEEKSIRE",IF('Application Form'!I978="SEEKSIRE+PV","SEEKSIRE",IF('Application Form'!I978="GGP50K","GGP50K",IF('Application Form'!I978="GGP50K+PV","GGP50K",IF('Application Form'!I978="GGPHD (150K)","GGPHD (150K)",IF('Application Form'!I978="GGPHD+PV","GGPHD",IF('Application Form'!I978="PV","",IF('Application Form'!I978="POLL","",IF('Application Form'!I978="MSTN","MSTN",IF('Application Form'!I978="COAT","COAT",IF('Application Form'!I978="PI","PI",IF('Application Form'!I978="POLL_50K (add on)*","POLL_50K (add on)*",IF('Application Form'!I978="POLL_HD (add on)*","POLL_HD (add_on)*",IF('Application Form'!I978="MSTN_50K (add_on)*","MSTN_50K (add_on)*",IF('Application Form'!I978="MSTN_HD (add on)*","MSTN_HD (add on)*",IF('Application Form'!I978="STORE","STORE",IF('Application Form'!I978="HE","HE","")))))))))))))))))))),"ERROR"))))</f>
        <v/>
      </c>
      <c r="O967" t="str">
        <f>IF(AND(F967="",'Application Form'!H978=""),"",IF(AND(F967="",'Application Form'!H978&lt;&gt;"",'Application Form'!I978=""),"",IF(AND(F967&lt;&gt;"",'Application Form'!I978=""),"",IF(AND(F967&lt;&gt;"",'Application Form'!I978&lt;&gt;"",'Application Form'!J978=""),"",IF(AND(F967="",'Application Form'!H978&lt;&gt;"",'Application Form'!I978&lt;&gt;""),IF('Application Form'!I978="SKSTD_BDL","SKSTD_BDL",IF('Application Form'!I978="MIP","MIP",IF('Application Form'!I978="MIP+PV","MIP",IF('Application Form'!I978="SEEKSIRE","SEEKSIRE",IF('Application Form'!I978="SEEKSIRE+PV","SEEKSIRE",IF('Application Form'!I978="GGP50K","GGP50K",IF('Application Form'!I978="GGP50K+PV","GGP50K",IF('Application Form'!I978="GGPHD (150K)","GGPHD (150K)",IF('Application Form'!I978="GGPHD+PV","GGPHD",IF('Application Form'!I978="PV","",IF('Application Form'!I978="POLL","",IF('Application Form'!I978="MSTN","MSTN",IF('Application Form'!I978="COAT","COAT",IF('Application Form'!I978="PI","PI",IF('Application Form'!I978="POLL_50K (add on)*","POLL_50K (add on)*",IF('Application Form'!I978="POLL_HD (add on)*","POLL_HD (add_on)*",IF('Application Form'!I978="MSTN_50K (add_on)*","MSTN_50K (add_on)*",IF('Application Form'!I978="MSTN_HD (add on)*","MSTN_HD (add on)*",IF('Application Form'!I978="STORE","STORE",IF('Application Form'!I978="HE","HE","ERROR")))))))))))))))))))),IF(AND(F967&lt;&gt;"",'Application Form'!I978&lt;&gt;"",'Application Form'!J978&lt;&gt;""),IF('Application Form'!J978="SKSTD_BDL","SKSTD_BDL",IF('Application Form'!J978="MIP","MIP",IF('Application Form'!J978="MIP+PV","MIP",IF('Application Form'!J978="SEEKSIRE","SEEKSIRE",IF('Application Form'!J978="SEEKSIRE+PV","SEEKSIRE",IF('Application Form'!J978="GGP50K","GGP50K",IF('Application Form'!J978="GGP50K+PV","GGP50K",IF('Application Form'!J978="GGPHD (150K)","GGPHD (150K)",IF('Application Form'!J978="GGPHD+PV","GGPHD",IF('Application Form'!J978="PV","",IF('Application Form'!J978="POLL","",IF('Application Form'!J978="MSTN","MSTN",IF('Application Form'!J978="COAT","COAT",IF('Application Form'!J978="PI","PI",IF('Application Form'!J978="POLL_50K (add on)*","POLL_50K (add on)*",IF('Application Form'!J978="POLL_HD (add on)*","POLL_HD (add_on)*",IF('Application Form'!J978="MSTN_50K (add_on)*","MSTN_50K (add_on)*",IF('Application Form'!J978="MSTN_HD (add on)*","MSTN_HD (add on)*",IF('Application Form'!J978="STORE","STORE",IF('Application Form'!J978="HE","HE","")))))))))))))))))))),"ERROR"))))))</f>
        <v/>
      </c>
      <c r="P967" t="str">
        <f>IF(AND(F967="",O967&lt;&gt;""),IF('Application Form'!J978="SKSTD_BDL","SKSTD_BDL",IF('Application Form'!J978="MIP","MIP",IF('Application Form'!J978="MIP+PV","MIP",IF('Application Form'!J978="SEEKSIRE","SEEKSIRE",IF('Application Form'!J978="SEEKSIRE+PV","SEEKSIRE",IF('Application Form'!J978="GGP50K","GGP50K",IF('Application Form'!J978="GGP50K+PV","GGP50K",IF('Application Form'!J978="GGPHD (150K)","GGPHD (150K)",IF('Application Form'!J978="GGPHD+PV","GGPHD",IF('Application Form'!J978="PV","",IF('Application Form'!J978="POLL","",IF('Application Form'!J978="MSTN","MSTN",IF('Application Form'!J978="COAT","COAT",IF('Application Form'!J978="PI","PI",IF('Application Form'!J978="POLL_50K (add on)*","POLL_50K (add on)*",IF('Application Form'!J978="POLL_HD (add on)*","POLL_HD (add_on)*",IF('Application Form'!J978="MSTN_50K (add_on)*","MSTN_50K (add_on)*",IF('Application Form'!J978="MSTN_HD (add on)*","MSTN_HD (add on)*",IF('Application Form'!J978="STORE","STORE",IF('Application Form'!J978="HE","HE","")))))))))))))))))))),"")</f>
        <v/>
      </c>
    </row>
    <row r="968" spans="1:16" x14ac:dyDescent="0.25">
      <c r="A968" s="72">
        <f>'Application Form'!E979</f>
        <v>0</v>
      </c>
      <c r="B968" t="str">
        <f>IF('Application Form'!C979="Hair","H",IF('Application Form'!C979="Done","D",IF('Application Form'!C979="Semen","S",IF('Application Form'!C979="TSU","T",""))))</f>
        <v/>
      </c>
      <c r="C968" t="str">
        <f t="shared" si="15"/>
        <v>NAA</v>
      </c>
      <c r="F968" t="str">
        <f>IF('Application Form'!H979="SKSTD_BDL","SKSTD_BDL",IF('Application Form'!H979="MIP","MIP",IF('Application Form'!H979="MIP+PV","MIP",IF('Application Form'!H979="SEEKSIRE","SEEKSIRE",IF('Application Form'!H979="SEEKSIRE+PV","SEEKSIRE",IF('Application Form'!H979="GGP50K","GGP50K",IF('Application Form'!H979="GGP50K+PV","GGP50K",IF('Application Form'!H979="GGPHD (150K)","GGPHD (150K)",IF('Application Form'!H979="GGPHD+PV","GGPHD",IF('Application Form'!H979="PV","",IF('Application Form'!H979="POLL","",IF('Application Form'!H979="MSTN","",IF('Application Form'!H979="COAT","",IF('Application Form'!H979="PI","",IF('Application Form'!H979="POLL_50K (add on)*","",IF('Application Form'!H979="POLL_HD (add on)*","",IF('Application Form'!H979="MSTN_50K (add_on)*","",IF('Application Form'!H979="MSTN_HD (add on)*","",IF('Application Form'!H979="STORE","STORE",IF('Application Form'!H979="HE","HE",""))))))))))))))))))))</f>
        <v/>
      </c>
      <c r="G968" t="str">
        <f>IF(OR(RIGHT('Application Form'!H979,2)="PV",RIGHT('Application Form'!I979,2)="PV",RIGHT('Application Form'!J979,2)="PV"),"Yes","")</f>
        <v/>
      </c>
      <c r="H968" s="81" t="str">
        <f>IF(ISBLANK(IF(F968="SKSTD_BDL",'Application Form'!M979,IF('Office Use Only - DONT TOUCH!!!'!G968="Yes",'Application Form'!M979,""))),"",IF(F968="SKSTD_BDL",'Application Form'!M979,IF('Office Use Only - DONT TOUCH!!!'!G968="Yes",'Application Form'!M979,"")))</f>
        <v/>
      </c>
      <c r="K968" t="str">
        <f>IF(ISBLANK(IF(F968="SKSTD_BDL",'Application Form'!O979,IF('Office Use Only - DONT TOUCH!!!'!G968="Yes",'Application Form'!O979,""))),"",IF(F968="SKSTD_BDL",'Application Form'!O979,IF('Office Use Only - DONT TOUCH!!!'!G968="Yes",'Application Form'!O979,"")))</f>
        <v/>
      </c>
      <c r="N968" t="str">
        <f>IF(AND(F968="",'Application Form'!H979=""),"",IF(AND(F968="",'Application Form'!H979&lt;&gt;""),'Application Form'!H979,IF(AND(F968&lt;&gt;"",'Application Form'!I979=""),"",IF(AND(F968&lt;&gt;"",'Application Form'!I979&lt;&gt;""),IF('Application Form'!I979="SKSTD_BDL","SKSTD_BDL",IF('Application Form'!I979="MIP","MIP",IF('Application Form'!I979="MIP+PV","MIP",IF('Application Form'!I979="SEEKSIRE","SEEKSIRE",IF('Application Form'!I979="SEEKSIRE+PV","SEEKSIRE",IF('Application Form'!I979="GGP50K","GGP50K",IF('Application Form'!I979="GGP50K+PV","GGP50K",IF('Application Form'!I979="GGPHD (150K)","GGPHD (150K)",IF('Application Form'!I979="GGPHD+PV","GGPHD",IF('Application Form'!I979="PV","",IF('Application Form'!I979="POLL","",IF('Application Form'!I979="MSTN","MSTN",IF('Application Form'!I979="COAT","COAT",IF('Application Form'!I979="PI","PI",IF('Application Form'!I979="POLL_50K (add on)*","POLL_50K (add on)*",IF('Application Form'!I979="POLL_HD (add on)*","POLL_HD (add_on)*",IF('Application Form'!I979="MSTN_50K (add_on)*","MSTN_50K (add_on)*",IF('Application Form'!I979="MSTN_HD (add on)*","MSTN_HD (add on)*",IF('Application Form'!I979="STORE","STORE",IF('Application Form'!I979="HE","HE","")))))))))))))))))))),"ERROR"))))</f>
        <v/>
      </c>
      <c r="O968" t="str">
        <f>IF(AND(F968="",'Application Form'!H979=""),"",IF(AND(F968="",'Application Form'!H979&lt;&gt;"",'Application Form'!I979=""),"",IF(AND(F968&lt;&gt;"",'Application Form'!I979=""),"",IF(AND(F968&lt;&gt;"",'Application Form'!I979&lt;&gt;"",'Application Form'!J979=""),"",IF(AND(F968="",'Application Form'!H979&lt;&gt;"",'Application Form'!I979&lt;&gt;""),IF('Application Form'!I979="SKSTD_BDL","SKSTD_BDL",IF('Application Form'!I979="MIP","MIP",IF('Application Form'!I979="MIP+PV","MIP",IF('Application Form'!I979="SEEKSIRE","SEEKSIRE",IF('Application Form'!I979="SEEKSIRE+PV","SEEKSIRE",IF('Application Form'!I979="GGP50K","GGP50K",IF('Application Form'!I979="GGP50K+PV","GGP50K",IF('Application Form'!I979="GGPHD (150K)","GGPHD (150K)",IF('Application Form'!I979="GGPHD+PV","GGPHD",IF('Application Form'!I979="PV","",IF('Application Form'!I979="POLL","",IF('Application Form'!I979="MSTN","MSTN",IF('Application Form'!I979="COAT","COAT",IF('Application Form'!I979="PI","PI",IF('Application Form'!I979="POLL_50K (add on)*","POLL_50K (add on)*",IF('Application Form'!I979="POLL_HD (add on)*","POLL_HD (add_on)*",IF('Application Form'!I979="MSTN_50K (add_on)*","MSTN_50K (add_on)*",IF('Application Form'!I979="MSTN_HD (add on)*","MSTN_HD (add on)*",IF('Application Form'!I979="STORE","STORE",IF('Application Form'!I979="HE","HE","ERROR")))))))))))))))))))),IF(AND(F968&lt;&gt;"",'Application Form'!I979&lt;&gt;"",'Application Form'!J979&lt;&gt;""),IF('Application Form'!J979="SKSTD_BDL","SKSTD_BDL",IF('Application Form'!J979="MIP","MIP",IF('Application Form'!J979="MIP+PV","MIP",IF('Application Form'!J979="SEEKSIRE","SEEKSIRE",IF('Application Form'!J979="SEEKSIRE+PV","SEEKSIRE",IF('Application Form'!J979="GGP50K","GGP50K",IF('Application Form'!J979="GGP50K+PV","GGP50K",IF('Application Form'!J979="GGPHD (150K)","GGPHD (150K)",IF('Application Form'!J979="GGPHD+PV","GGPHD",IF('Application Form'!J979="PV","",IF('Application Form'!J979="POLL","",IF('Application Form'!J979="MSTN","MSTN",IF('Application Form'!J979="COAT","COAT",IF('Application Form'!J979="PI","PI",IF('Application Form'!J979="POLL_50K (add on)*","POLL_50K (add on)*",IF('Application Form'!J979="POLL_HD (add on)*","POLL_HD (add_on)*",IF('Application Form'!J979="MSTN_50K (add_on)*","MSTN_50K (add_on)*",IF('Application Form'!J979="MSTN_HD (add on)*","MSTN_HD (add on)*",IF('Application Form'!J979="STORE","STORE",IF('Application Form'!J979="HE","HE","")))))))))))))))))))),"ERROR"))))))</f>
        <v/>
      </c>
      <c r="P968" t="str">
        <f>IF(AND(F968="",O968&lt;&gt;""),IF('Application Form'!J979="SKSTD_BDL","SKSTD_BDL",IF('Application Form'!J979="MIP","MIP",IF('Application Form'!J979="MIP+PV","MIP",IF('Application Form'!J979="SEEKSIRE","SEEKSIRE",IF('Application Form'!J979="SEEKSIRE+PV","SEEKSIRE",IF('Application Form'!J979="GGP50K","GGP50K",IF('Application Form'!J979="GGP50K+PV","GGP50K",IF('Application Form'!J979="GGPHD (150K)","GGPHD (150K)",IF('Application Form'!J979="GGPHD+PV","GGPHD",IF('Application Form'!J979="PV","",IF('Application Form'!J979="POLL","",IF('Application Form'!J979="MSTN","MSTN",IF('Application Form'!J979="COAT","COAT",IF('Application Form'!J979="PI","PI",IF('Application Form'!J979="POLL_50K (add on)*","POLL_50K (add on)*",IF('Application Form'!J979="POLL_HD (add on)*","POLL_HD (add_on)*",IF('Application Form'!J979="MSTN_50K (add_on)*","MSTN_50K (add_on)*",IF('Application Form'!J979="MSTN_HD (add on)*","MSTN_HD (add on)*",IF('Application Form'!J979="STORE","STORE",IF('Application Form'!J979="HE","HE","")))))))))))))))))))),"")</f>
        <v/>
      </c>
    </row>
    <row r="969" spans="1:16" x14ac:dyDescent="0.25">
      <c r="A969" s="72">
        <f>'Application Form'!E980</f>
        <v>0</v>
      </c>
      <c r="B969" t="str">
        <f>IF('Application Form'!C980="Hair","H",IF('Application Form'!C980="Done","D",IF('Application Form'!C980="Semen","S",IF('Application Form'!C980="TSU","T",""))))</f>
        <v/>
      </c>
      <c r="C969" t="str">
        <f t="shared" si="15"/>
        <v>NAA</v>
      </c>
      <c r="F969" t="str">
        <f>IF('Application Form'!H980="SKSTD_BDL","SKSTD_BDL",IF('Application Form'!H980="MIP","MIP",IF('Application Form'!H980="MIP+PV","MIP",IF('Application Form'!H980="SEEKSIRE","SEEKSIRE",IF('Application Form'!H980="SEEKSIRE+PV","SEEKSIRE",IF('Application Form'!H980="GGP50K","GGP50K",IF('Application Form'!H980="GGP50K+PV","GGP50K",IF('Application Form'!H980="GGPHD (150K)","GGPHD (150K)",IF('Application Form'!H980="GGPHD+PV","GGPHD",IF('Application Form'!H980="PV","",IF('Application Form'!H980="POLL","",IF('Application Form'!H980="MSTN","",IF('Application Form'!H980="COAT","",IF('Application Form'!H980="PI","",IF('Application Form'!H980="POLL_50K (add on)*","",IF('Application Form'!H980="POLL_HD (add on)*","",IF('Application Form'!H980="MSTN_50K (add_on)*","",IF('Application Form'!H980="MSTN_HD (add on)*","",IF('Application Form'!H980="STORE","STORE",IF('Application Form'!H980="HE","HE",""))))))))))))))))))))</f>
        <v/>
      </c>
      <c r="G969" t="str">
        <f>IF(OR(RIGHT('Application Form'!H980,2)="PV",RIGHT('Application Form'!I980,2)="PV",RIGHT('Application Form'!J980,2)="PV"),"Yes","")</f>
        <v/>
      </c>
      <c r="H969" s="81" t="str">
        <f>IF(ISBLANK(IF(F969="SKSTD_BDL",'Application Form'!M980,IF('Office Use Only - DONT TOUCH!!!'!G969="Yes",'Application Form'!M980,""))),"",IF(F969="SKSTD_BDL",'Application Form'!M980,IF('Office Use Only - DONT TOUCH!!!'!G969="Yes",'Application Form'!M980,"")))</f>
        <v/>
      </c>
      <c r="K969" t="str">
        <f>IF(ISBLANK(IF(F969="SKSTD_BDL",'Application Form'!O980,IF('Office Use Only - DONT TOUCH!!!'!G969="Yes",'Application Form'!O980,""))),"",IF(F969="SKSTD_BDL",'Application Form'!O980,IF('Office Use Only - DONT TOUCH!!!'!G969="Yes",'Application Form'!O980,"")))</f>
        <v/>
      </c>
      <c r="N969" t="str">
        <f>IF(AND(F969="",'Application Form'!H980=""),"",IF(AND(F969="",'Application Form'!H980&lt;&gt;""),'Application Form'!H980,IF(AND(F969&lt;&gt;"",'Application Form'!I980=""),"",IF(AND(F969&lt;&gt;"",'Application Form'!I980&lt;&gt;""),IF('Application Form'!I980="SKSTD_BDL","SKSTD_BDL",IF('Application Form'!I980="MIP","MIP",IF('Application Form'!I980="MIP+PV","MIP",IF('Application Form'!I980="SEEKSIRE","SEEKSIRE",IF('Application Form'!I980="SEEKSIRE+PV","SEEKSIRE",IF('Application Form'!I980="GGP50K","GGP50K",IF('Application Form'!I980="GGP50K+PV","GGP50K",IF('Application Form'!I980="GGPHD (150K)","GGPHD (150K)",IF('Application Form'!I980="GGPHD+PV","GGPHD",IF('Application Form'!I980="PV","",IF('Application Form'!I980="POLL","",IF('Application Form'!I980="MSTN","MSTN",IF('Application Form'!I980="COAT","COAT",IF('Application Form'!I980="PI","PI",IF('Application Form'!I980="POLL_50K (add on)*","POLL_50K (add on)*",IF('Application Form'!I980="POLL_HD (add on)*","POLL_HD (add_on)*",IF('Application Form'!I980="MSTN_50K (add_on)*","MSTN_50K (add_on)*",IF('Application Form'!I980="MSTN_HD (add on)*","MSTN_HD (add on)*",IF('Application Form'!I980="STORE","STORE",IF('Application Form'!I980="HE","HE","")))))))))))))))))))),"ERROR"))))</f>
        <v/>
      </c>
      <c r="O969" t="str">
        <f>IF(AND(F969="",'Application Form'!H980=""),"",IF(AND(F969="",'Application Form'!H980&lt;&gt;"",'Application Form'!I980=""),"",IF(AND(F969&lt;&gt;"",'Application Form'!I980=""),"",IF(AND(F969&lt;&gt;"",'Application Form'!I980&lt;&gt;"",'Application Form'!J980=""),"",IF(AND(F969="",'Application Form'!H980&lt;&gt;"",'Application Form'!I980&lt;&gt;""),IF('Application Form'!I980="SKSTD_BDL","SKSTD_BDL",IF('Application Form'!I980="MIP","MIP",IF('Application Form'!I980="MIP+PV","MIP",IF('Application Form'!I980="SEEKSIRE","SEEKSIRE",IF('Application Form'!I980="SEEKSIRE+PV","SEEKSIRE",IF('Application Form'!I980="GGP50K","GGP50K",IF('Application Form'!I980="GGP50K+PV","GGP50K",IF('Application Form'!I980="GGPHD (150K)","GGPHD (150K)",IF('Application Form'!I980="GGPHD+PV","GGPHD",IF('Application Form'!I980="PV","",IF('Application Form'!I980="POLL","",IF('Application Form'!I980="MSTN","MSTN",IF('Application Form'!I980="COAT","COAT",IF('Application Form'!I980="PI","PI",IF('Application Form'!I980="POLL_50K (add on)*","POLL_50K (add on)*",IF('Application Form'!I980="POLL_HD (add on)*","POLL_HD (add_on)*",IF('Application Form'!I980="MSTN_50K (add_on)*","MSTN_50K (add_on)*",IF('Application Form'!I980="MSTN_HD (add on)*","MSTN_HD (add on)*",IF('Application Form'!I980="STORE","STORE",IF('Application Form'!I980="HE","HE","ERROR")))))))))))))))))))),IF(AND(F969&lt;&gt;"",'Application Form'!I980&lt;&gt;"",'Application Form'!J980&lt;&gt;""),IF('Application Form'!J980="SKSTD_BDL","SKSTD_BDL",IF('Application Form'!J980="MIP","MIP",IF('Application Form'!J980="MIP+PV","MIP",IF('Application Form'!J980="SEEKSIRE","SEEKSIRE",IF('Application Form'!J980="SEEKSIRE+PV","SEEKSIRE",IF('Application Form'!J980="GGP50K","GGP50K",IF('Application Form'!J980="GGP50K+PV","GGP50K",IF('Application Form'!J980="GGPHD (150K)","GGPHD (150K)",IF('Application Form'!J980="GGPHD+PV","GGPHD",IF('Application Form'!J980="PV","",IF('Application Form'!J980="POLL","",IF('Application Form'!J980="MSTN","MSTN",IF('Application Form'!J980="COAT","COAT",IF('Application Form'!J980="PI","PI",IF('Application Form'!J980="POLL_50K (add on)*","POLL_50K (add on)*",IF('Application Form'!J980="POLL_HD (add on)*","POLL_HD (add_on)*",IF('Application Form'!J980="MSTN_50K (add_on)*","MSTN_50K (add_on)*",IF('Application Form'!J980="MSTN_HD (add on)*","MSTN_HD (add on)*",IF('Application Form'!J980="STORE","STORE",IF('Application Form'!J980="HE","HE","")))))))))))))))))))),"ERROR"))))))</f>
        <v/>
      </c>
      <c r="P969" t="str">
        <f>IF(AND(F969="",O969&lt;&gt;""),IF('Application Form'!J980="SKSTD_BDL","SKSTD_BDL",IF('Application Form'!J980="MIP","MIP",IF('Application Form'!J980="MIP+PV","MIP",IF('Application Form'!J980="SEEKSIRE","SEEKSIRE",IF('Application Form'!J980="SEEKSIRE+PV","SEEKSIRE",IF('Application Form'!J980="GGP50K","GGP50K",IF('Application Form'!J980="GGP50K+PV","GGP50K",IF('Application Form'!J980="GGPHD (150K)","GGPHD (150K)",IF('Application Form'!J980="GGPHD+PV","GGPHD",IF('Application Form'!J980="PV","",IF('Application Form'!J980="POLL","",IF('Application Form'!J980="MSTN","MSTN",IF('Application Form'!J980="COAT","COAT",IF('Application Form'!J980="PI","PI",IF('Application Form'!J980="POLL_50K (add on)*","POLL_50K (add on)*",IF('Application Form'!J980="POLL_HD (add on)*","POLL_HD (add_on)*",IF('Application Form'!J980="MSTN_50K (add_on)*","MSTN_50K (add_on)*",IF('Application Form'!J980="MSTN_HD (add on)*","MSTN_HD (add on)*",IF('Application Form'!J980="STORE","STORE",IF('Application Form'!J980="HE","HE","")))))))))))))))))))),"")</f>
        <v/>
      </c>
    </row>
    <row r="970" spans="1:16" x14ac:dyDescent="0.25">
      <c r="A970" s="72">
        <f>'Application Form'!E981</f>
        <v>0</v>
      </c>
      <c r="B970" t="str">
        <f>IF('Application Form'!C981="Hair","H",IF('Application Form'!C981="Done","D",IF('Application Form'!C981="Semen","S",IF('Application Form'!C981="TSU","T",""))))</f>
        <v/>
      </c>
      <c r="C970" t="str">
        <f t="shared" si="15"/>
        <v>NAA</v>
      </c>
      <c r="F970" t="str">
        <f>IF('Application Form'!H981="SKSTD_BDL","SKSTD_BDL",IF('Application Form'!H981="MIP","MIP",IF('Application Form'!H981="MIP+PV","MIP",IF('Application Form'!H981="SEEKSIRE","SEEKSIRE",IF('Application Form'!H981="SEEKSIRE+PV","SEEKSIRE",IF('Application Form'!H981="GGP50K","GGP50K",IF('Application Form'!H981="GGP50K+PV","GGP50K",IF('Application Form'!H981="GGPHD (150K)","GGPHD (150K)",IF('Application Form'!H981="GGPHD+PV","GGPHD",IF('Application Form'!H981="PV","",IF('Application Form'!H981="POLL","",IF('Application Form'!H981="MSTN","",IF('Application Form'!H981="COAT","",IF('Application Form'!H981="PI","",IF('Application Form'!H981="POLL_50K (add on)*","",IF('Application Form'!H981="POLL_HD (add on)*","",IF('Application Form'!H981="MSTN_50K (add_on)*","",IF('Application Form'!H981="MSTN_HD (add on)*","",IF('Application Form'!H981="STORE","STORE",IF('Application Form'!H981="HE","HE",""))))))))))))))))))))</f>
        <v/>
      </c>
      <c r="G970" t="str">
        <f>IF(OR(RIGHT('Application Form'!H981,2)="PV",RIGHT('Application Form'!I981,2)="PV",RIGHT('Application Form'!J981,2)="PV"),"Yes","")</f>
        <v/>
      </c>
      <c r="H970" s="81" t="str">
        <f>IF(ISBLANK(IF(F970="SKSTD_BDL",'Application Form'!M981,IF('Office Use Only - DONT TOUCH!!!'!G970="Yes",'Application Form'!M981,""))),"",IF(F970="SKSTD_BDL",'Application Form'!M981,IF('Office Use Only - DONT TOUCH!!!'!G970="Yes",'Application Form'!M981,"")))</f>
        <v/>
      </c>
      <c r="K970" t="str">
        <f>IF(ISBLANK(IF(F970="SKSTD_BDL",'Application Form'!O981,IF('Office Use Only - DONT TOUCH!!!'!G970="Yes",'Application Form'!O981,""))),"",IF(F970="SKSTD_BDL",'Application Form'!O981,IF('Office Use Only - DONT TOUCH!!!'!G970="Yes",'Application Form'!O981,"")))</f>
        <v/>
      </c>
      <c r="N970" t="str">
        <f>IF(AND(F970="",'Application Form'!H981=""),"",IF(AND(F970="",'Application Form'!H981&lt;&gt;""),'Application Form'!H981,IF(AND(F970&lt;&gt;"",'Application Form'!I981=""),"",IF(AND(F970&lt;&gt;"",'Application Form'!I981&lt;&gt;""),IF('Application Form'!I981="SKSTD_BDL","SKSTD_BDL",IF('Application Form'!I981="MIP","MIP",IF('Application Form'!I981="MIP+PV","MIP",IF('Application Form'!I981="SEEKSIRE","SEEKSIRE",IF('Application Form'!I981="SEEKSIRE+PV","SEEKSIRE",IF('Application Form'!I981="GGP50K","GGP50K",IF('Application Form'!I981="GGP50K+PV","GGP50K",IF('Application Form'!I981="GGPHD (150K)","GGPHD (150K)",IF('Application Form'!I981="GGPHD+PV","GGPHD",IF('Application Form'!I981="PV","",IF('Application Form'!I981="POLL","",IF('Application Form'!I981="MSTN","MSTN",IF('Application Form'!I981="COAT","COAT",IF('Application Form'!I981="PI","PI",IF('Application Form'!I981="POLL_50K (add on)*","POLL_50K (add on)*",IF('Application Form'!I981="POLL_HD (add on)*","POLL_HD (add_on)*",IF('Application Form'!I981="MSTN_50K (add_on)*","MSTN_50K (add_on)*",IF('Application Form'!I981="MSTN_HD (add on)*","MSTN_HD (add on)*",IF('Application Form'!I981="STORE","STORE",IF('Application Form'!I981="HE","HE","")))))))))))))))))))),"ERROR"))))</f>
        <v/>
      </c>
      <c r="O970" t="str">
        <f>IF(AND(F970="",'Application Form'!H981=""),"",IF(AND(F970="",'Application Form'!H981&lt;&gt;"",'Application Form'!I981=""),"",IF(AND(F970&lt;&gt;"",'Application Form'!I981=""),"",IF(AND(F970&lt;&gt;"",'Application Form'!I981&lt;&gt;"",'Application Form'!J981=""),"",IF(AND(F970="",'Application Form'!H981&lt;&gt;"",'Application Form'!I981&lt;&gt;""),IF('Application Form'!I981="SKSTD_BDL","SKSTD_BDL",IF('Application Form'!I981="MIP","MIP",IF('Application Form'!I981="MIP+PV","MIP",IF('Application Form'!I981="SEEKSIRE","SEEKSIRE",IF('Application Form'!I981="SEEKSIRE+PV","SEEKSIRE",IF('Application Form'!I981="GGP50K","GGP50K",IF('Application Form'!I981="GGP50K+PV","GGP50K",IF('Application Form'!I981="GGPHD (150K)","GGPHD (150K)",IF('Application Form'!I981="GGPHD+PV","GGPHD",IF('Application Form'!I981="PV","",IF('Application Form'!I981="POLL","",IF('Application Form'!I981="MSTN","MSTN",IF('Application Form'!I981="COAT","COAT",IF('Application Form'!I981="PI","PI",IF('Application Form'!I981="POLL_50K (add on)*","POLL_50K (add on)*",IF('Application Form'!I981="POLL_HD (add on)*","POLL_HD (add_on)*",IF('Application Form'!I981="MSTN_50K (add_on)*","MSTN_50K (add_on)*",IF('Application Form'!I981="MSTN_HD (add on)*","MSTN_HD (add on)*",IF('Application Form'!I981="STORE","STORE",IF('Application Form'!I981="HE","HE","ERROR")))))))))))))))))))),IF(AND(F970&lt;&gt;"",'Application Form'!I981&lt;&gt;"",'Application Form'!J981&lt;&gt;""),IF('Application Form'!J981="SKSTD_BDL","SKSTD_BDL",IF('Application Form'!J981="MIP","MIP",IF('Application Form'!J981="MIP+PV","MIP",IF('Application Form'!J981="SEEKSIRE","SEEKSIRE",IF('Application Form'!J981="SEEKSIRE+PV","SEEKSIRE",IF('Application Form'!J981="GGP50K","GGP50K",IF('Application Form'!J981="GGP50K+PV","GGP50K",IF('Application Form'!J981="GGPHD (150K)","GGPHD (150K)",IF('Application Form'!J981="GGPHD+PV","GGPHD",IF('Application Form'!J981="PV","",IF('Application Form'!J981="POLL","",IF('Application Form'!J981="MSTN","MSTN",IF('Application Form'!J981="COAT","COAT",IF('Application Form'!J981="PI","PI",IF('Application Form'!J981="POLL_50K (add on)*","POLL_50K (add on)*",IF('Application Form'!J981="POLL_HD (add on)*","POLL_HD (add_on)*",IF('Application Form'!J981="MSTN_50K (add_on)*","MSTN_50K (add_on)*",IF('Application Form'!J981="MSTN_HD (add on)*","MSTN_HD (add on)*",IF('Application Form'!J981="STORE","STORE",IF('Application Form'!J981="HE","HE","")))))))))))))))))))),"ERROR"))))))</f>
        <v/>
      </c>
      <c r="P970" t="str">
        <f>IF(AND(F970="",O970&lt;&gt;""),IF('Application Form'!J981="SKSTD_BDL","SKSTD_BDL",IF('Application Form'!J981="MIP","MIP",IF('Application Form'!J981="MIP+PV","MIP",IF('Application Form'!J981="SEEKSIRE","SEEKSIRE",IF('Application Form'!J981="SEEKSIRE+PV","SEEKSIRE",IF('Application Form'!J981="GGP50K","GGP50K",IF('Application Form'!J981="GGP50K+PV","GGP50K",IF('Application Form'!J981="GGPHD (150K)","GGPHD (150K)",IF('Application Form'!J981="GGPHD+PV","GGPHD",IF('Application Form'!J981="PV","",IF('Application Form'!J981="POLL","",IF('Application Form'!J981="MSTN","MSTN",IF('Application Form'!J981="COAT","COAT",IF('Application Form'!J981="PI","PI",IF('Application Form'!J981="POLL_50K (add on)*","POLL_50K (add on)*",IF('Application Form'!J981="POLL_HD (add on)*","POLL_HD (add_on)*",IF('Application Form'!J981="MSTN_50K (add_on)*","MSTN_50K (add_on)*",IF('Application Form'!J981="MSTN_HD (add on)*","MSTN_HD (add on)*",IF('Application Form'!J981="STORE","STORE",IF('Application Form'!J981="HE","HE","")))))))))))))))))))),"")</f>
        <v/>
      </c>
    </row>
    <row r="971" spans="1:16" x14ac:dyDescent="0.25">
      <c r="A971" s="72">
        <f>'Application Form'!E982</f>
        <v>0</v>
      </c>
      <c r="B971" t="str">
        <f>IF('Application Form'!C982="Hair","H",IF('Application Form'!C982="Done","D",IF('Application Form'!C982="Semen","S",IF('Application Form'!C982="TSU","T",""))))</f>
        <v/>
      </c>
      <c r="C971" t="str">
        <f t="shared" si="15"/>
        <v>NAA</v>
      </c>
      <c r="F971" t="str">
        <f>IF('Application Form'!H982="SKSTD_BDL","SKSTD_BDL",IF('Application Form'!H982="MIP","MIP",IF('Application Form'!H982="MIP+PV","MIP",IF('Application Form'!H982="SEEKSIRE","SEEKSIRE",IF('Application Form'!H982="SEEKSIRE+PV","SEEKSIRE",IF('Application Form'!H982="GGP50K","GGP50K",IF('Application Form'!H982="GGP50K+PV","GGP50K",IF('Application Form'!H982="GGPHD (150K)","GGPHD (150K)",IF('Application Form'!H982="GGPHD+PV","GGPHD",IF('Application Form'!H982="PV","",IF('Application Form'!H982="POLL","",IF('Application Form'!H982="MSTN","",IF('Application Form'!H982="COAT","",IF('Application Form'!H982="PI","",IF('Application Form'!H982="POLL_50K (add on)*","",IF('Application Form'!H982="POLL_HD (add on)*","",IF('Application Form'!H982="MSTN_50K (add_on)*","",IF('Application Form'!H982="MSTN_HD (add on)*","",IF('Application Form'!H982="STORE","STORE",IF('Application Form'!H982="HE","HE",""))))))))))))))))))))</f>
        <v/>
      </c>
      <c r="G971" t="str">
        <f>IF(OR(RIGHT('Application Form'!H982,2)="PV",RIGHT('Application Form'!I982,2)="PV",RIGHT('Application Form'!J982,2)="PV"),"Yes","")</f>
        <v/>
      </c>
      <c r="H971" s="81" t="str">
        <f>IF(ISBLANK(IF(F971="SKSTD_BDL",'Application Form'!M982,IF('Office Use Only - DONT TOUCH!!!'!G971="Yes",'Application Form'!M982,""))),"",IF(F971="SKSTD_BDL",'Application Form'!M982,IF('Office Use Only - DONT TOUCH!!!'!G971="Yes",'Application Form'!M982,"")))</f>
        <v/>
      </c>
      <c r="K971" t="str">
        <f>IF(ISBLANK(IF(F971="SKSTD_BDL",'Application Form'!O982,IF('Office Use Only - DONT TOUCH!!!'!G971="Yes",'Application Form'!O982,""))),"",IF(F971="SKSTD_BDL",'Application Form'!O982,IF('Office Use Only - DONT TOUCH!!!'!G971="Yes",'Application Form'!O982,"")))</f>
        <v/>
      </c>
      <c r="N971" t="str">
        <f>IF(AND(F971="",'Application Form'!H982=""),"",IF(AND(F971="",'Application Form'!H982&lt;&gt;""),'Application Form'!H982,IF(AND(F971&lt;&gt;"",'Application Form'!I982=""),"",IF(AND(F971&lt;&gt;"",'Application Form'!I982&lt;&gt;""),IF('Application Form'!I982="SKSTD_BDL","SKSTD_BDL",IF('Application Form'!I982="MIP","MIP",IF('Application Form'!I982="MIP+PV","MIP",IF('Application Form'!I982="SEEKSIRE","SEEKSIRE",IF('Application Form'!I982="SEEKSIRE+PV","SEEKSIRE",IF('Application Form'!I982="GGP50K","GGP50K",IF('Application Form'!I982="GGP50K+PV","GGP50K",IF('Application Form'!I982="GGPHD (150K)","GGPHD (150K)",IF('Application Form'!I982="GGPHD+PV","GGPHD",IF('Application Form'!I982="PV","",IF('Application Form'!I982="POLL","",IF('Application Form'!I982="MSTN","MSTN",IF('Application Form'!I982="COAT","COAT",IF('Application Form'!I982="PI","PI",IF('Application Form'!I982="POLL_50K (add on)*","POLL_50K (add on)*",IF('Application Form'!I982="POLL_HD (add on)*","POLL_HD (add_on)*",IF('Application Form'!I982="MSTN_50K (add_on)*","MSTN_50K (add_on)*",IF('Application Form'!I982="MSTN_HD (add on)*","MSTN_HD (add on)*",IF('Application Form'!I982="STORE","STORE",IF('Application Form'!I982="HE","HE","")))))))))))))))))))),"ERROR"))))</f>
        <v/>
      </c>
      <c r="O971" t="str">
        <f>IF(AND(F971="",'Application Form'!H982=""),"",IF(AND(F971="",'Application Form'!H982&lt;&gt;"",'Application Form'!I982=""),"",IF(AND(F971&lt;&gt;"",'Application Form'!I982=""),"",IF(AND(F971&lt;&gt;"",'Application Form'!I982&lt;&gt;"",'Application Form'!J982=""),"",IF(AND(F971="",'Application Form'!H982&lt;&gt;"",'Application Form'!I982&lt;&gt;""),IF('Application Form'!I982="SKSTD_BDL","SKSTD_BDL",IF('Application Form'!I982="MIP","MIP",IF('Application Form'!I982="MIP+PV","MIP",IF('Application Form'!I982="SEEKSIRE","SEEKSIRE",IF('Application Form'!I982="SEEKSIRE+PV","SEEKSIRE",IF('Application Form'!I982="GGP50K","GGP50K",IF('Application Form'!I982="GGP50K+PV","GGP50K",IF('Application Form'!I982="GGPHD (150K)","GGPHD (150K)",IF('Application Form'!I982="GGPHD+PV","GGPHD",IF('Application Form'!I982="PV","",IF('Application Form'!I982="POLL","",IF('Application Form'!I982="MSTN","MSTN",IF('Application Form'!I982="COAT","COAT",IF('Application Form'!I982="PI","PI",IF('Application Form'!I982="POLL_50K (add on)*","POLL_50K (add on)*",IF('Application Form'!I982="POLL_HD (add on)*","POLL_HD (add_on)*",IF('Application Form'!I982="MSTN_50K (add_on)*","MSTN_50K (add_on)*",IF('Application Form'!I982="MSTN_HD (add on)*","MSTN_HD (add on)*",IF('Application Form'!I982="STORE","STORE",IF('Application Form'!I982="HE","HE","ERROR")))))))))))))))))))),IF(AND(F971&lt;&gt;"",'Application Form'!I982&lt;&gt;"",'Application Form'!J982&lt;&gt;""),IF('Application Form'!J982="SKSTD_BDL","SKSTD_BDL",IF('Application Form'!J982="MIP","MIP",IF('Application Form'!J982="MIP+PV","MIP",IF('Application Form'!J982="SEEKSIRE","SEEKSIRE",IF('Application Form'!J982="SEEKSIRE+PV","SEEKSIRE",IF('Application Form'!J982="GGP50K","GGP50K",IF('Application Form'!J982="GGP50K+PV","GGP50K",IF('Application Form'!J982="GGPHD (150K)","GGPHD (150K)",IF('Application Form'!J982="GGPHD+PV","GGPHD",IF('Application Form'!J982="PV","",IF('Application Form'!J982="POLL","",IF('Application Form'!J982="MSTN","MSTN",IF('Application Form'!J982="COAT","COAT",IF('Application Form'!J982="PI","PI",IF('Application Form'!J982="POLL_50K (add on)*","POLL_50K (add on)*",IF('Application Form'!J982="POLL_HD (add on)*","POLL_HD (add_on)*",IF('Application Form'!J982="MSTN_50K (add_on)*","MSTN_50K (add_on)*",IF('Application Form'!J982="MSTN_HD (add on)*","MSTN_HD (add on)*",IF('Application Form'!J982="STORE","STORE",IF('Application Form'!J982="HE","HE","")))))))))))))))))))),"ERROR"))))))</f>
        <v/>
      </c>
      <c r="P971" t="str">
        <f>IF(AND(F971="",O971&lt;&gt;""),IF('Application Form'!J982="SKSTD_BDL","SKSTD_BDL",IF('Application Form'!J982="MIP","MIP",IF('Application Form'!J982="MIP+PV","MIP",IF('Application Form'!J982="SEEKSIRE","SEEKSIRE",IF('Application Form'!J982="SEEKSIRE+PV","SEEKSIRE",IF('Application Form'!J982="GGP50K","GGP50K",IF('Application Form'!J982="GGP50K+PV","GGP50K",IF('Application Form'!J982="GGPHD (150K)","GGPHD (150K)",IF('Application Form'!J982="GGPHD+PV","GGPHD",IF('Application Form'!J982="PV","",IF('Application Form'!J982="POLL","",IF('Application Form'!J982="MSTN","MSTN",IF('Application Form'!J982="COAT","COAT",IF('Application Form'!J982="PI","PI",IF('Application Form'!J982="POLL_50K (add on)*","POLL_50K (add on)*",IF('Application Form'!J982="POLL_HD (add on)*","POLL_HD (add_on)*",IF('Application Form'!J982="MSTN_50K (add_on)*","MSTN_50K (add_on)*",IF('Application Form'!J982="MSTN_HD (add on)*","MSTN_HD (add on)*",IF('Application Form'!J982="STORE","STORE",IF('Application Form'!J982="HE","HE","")))))))))))))))))))),"")</f>
        <v/>
      </c>
    </row>
    <row r="972" spans="1:16" x14ac:dyDescent="0.25">
      <c r="A972" s="72">
        <f>'Application Form'!E983</f>
        <v>0</v>
      </c>
      <c r="B972" t="str">
        <f>IF('Application Form'!C983="Hair","H",IF('Application Form'!C983="Done","D",IF('Application Form'!C983="Semen","S",IF('Application Form'!C983="TSU","T",""))))</f>
        <v/>
      </c>
      <c r="C972" t="str">
        <f t="shared" si="15"/>
        <v>NAA</v>
      </c>
      <c r="F972" t="str">
        <f>IF('Application Form'!H983="SKSTD_BDL","SKSTD_BDL",IF('Application Form'!H983="MIP","MIP",IF('Application Form'!H983="MIP+PV","MIP",IF('Application Form'!H983="SEEKSIRE","SEEKSIRE",IF('Application Form'!H983="SEEKSIRE+PV","SEEKSIRE",IF('Application Form'!H983="GGP50K","GGP50K",IF('Application Form'!H983="GGP50K+PV","GGP50K",IF('Application Form'!H983="GGPHD (150K)","GGPHD (150K)",IF('Application Form'!H983="GGPHD+PV","GGPHD",IF('Application Form'!H983="PV","",IF('Application Form'!H983="POLL","",IF('Application Form'!H983="MSTN","",IF('Application Form'!H983="COAT","",IF('Application Form'!H983="PI","",IF('Application Form'!H983="POLL_50K (add on)*","",IF('Application Form'!H983="POLL_HD (add on)*","",IF('Application Form'!H983="MSTN_50K (add_on)*","",IF('Application Form'!H983="MSTN_HD (add on)*","",IF('Application Form'!H983="STORE","STORE",IF('Application Form'!H983="HE","HE",""))))))))))))))))))))</f>
        <v/>
      </c>
      <c r="G972" t="str">
        <f>IF(OR(RIGHT('Application Form'!H983,2)="PV",RIGHT('Application Form'!I983,2)="PV",RIGHT('Application Form'!J983,2)="PV"),"Yes","")</f>
        <v/>
      </c>
      <c r="H972" s="81" t="str">
        <f>IF(ISBLANK(IF(F972="SKSTD_BDL",'Application Form'!M983,IF('Office Use Only - DONT TOUCH!!!'!G972="Yes",'Application Form'!M983,""))),"",IF(F972="SKSTD_BDL",'Application Form'!M983,IF('Office Use Only - DONT TOUCH!!!'!G972="Yes",'Application Form'!M983,"")))</f>
        <v/>
      </c>
      <c r="K972" t="str">
        <f>IF(ISBLANK(IF(F972="SKSTD_BDL",'Application Form'!O983,IF('Office Use Only - DONT TOUCH!!!'!G972="Yes",'Application Form'!O983,""))),"",IF(F972="SKSTD_BDL",'Application Form'!O983,IF('Office Use Only - DONT TOUCH!!!'!G972="Yes",'Application Form'!O983,"")))</f>
        <v/>
      </c>
      <c r="N972" t="str">
        <f>IF(AND(F972="",'Application Form'!H983=""),"",IF(AND(F972="",'Application Form'!H983&lt;&gt;""),'Application Form'!H983,IF(AND(F972&lt;&gt;"",'Application Form'!I983=""),"",IF(AND(F972&lt;&gt;"",'Application Form'!I983&lt;&gt;""),IF('Application Form'!I983="SKSTD_BDL","SKSTD_BDL",IF('Application Form'!I983="MIP","MIP",IF('Application Form'!I983="MIP+PV","MIP",IF('Application Form'!I983="SEEKSIRE","SEEKSIRE",IF('Application Form'!I983="SEEKSIRE+PV","SEEKSIRE",IF('Application Form'!I983="GGP50K","GGP50K",IF('Application Form'!I983="GGP50K+PV","GGP50K",IF('Application Form'!I983="GGPHD (150K)","GGPHD (150K)",IF('Application Form'!I983="GGPHD+PV","GGPHD",IF('Application Form'!I983="PV","",IF('Application Form'!I983="POLL","",IF('Application Form'!I983="MSTN","MSTN",IF('Application Form'!I983="COAT","COAT",IF('Application Form'!I983="PI","PI",IF('Application Form'!I983="POLL_50K (add on)*","POLL_50K (add on)*",IF('Application Form'!I983="POLL_HD (add on)*","POLL_HD (add_on)*",IF('Application Form'!I983="MSTN_50K (add_on)*","MSTN_50K (add_on)*",IF('Application Form'!I983="MSTN_HD (add on)*","MSTN_HD (add on)*",IF('Application Form'!I983="STORE","STORE",IF('Application Form'!I983="HE","HE","")))))))))))))))))))),"ERROR"))))</f>
        <v/>
      </c>
      <c r="O972" t="str">
        <f>IF(AND(F972="",'Application Form'!H983=""),"",IF(AND(F972="",'Application Form'!H983&lt;&gt;"",'Application Form'!I983=""),"",IF(AND(F972&lt;&gt;"",'Application Form'!I983=""),"",IF(AND(F972&lt;&gt;"",'Application Form'!I983&lt;&gt;"",'Application Form'!J983=""),"",IF(AND(F972="",'Application Form'!H983&lt;&gt;"",'Application Form'!I983&lt;&gt;""),IF('Application Form'!I983="SKSTD_BDL","SKSTD_BDL",IF('Application Form'!I983="MIP","MIP",IF('Application Form'!I983="MIP+PV","MIP",IF('Application Form'!I983="SEEKSIRE","SEEKSIRE",IF('Application Form'!I983="SEEKSIRE+PV","SEEKSIRE",IF('Application Form'!I983="GGP50K","GGP50K",IF('Application Form'!I983="GGP50K+PV","GGP50K",IF('Application Form'!I983="GGPHD (150K)","GGPHD (150K)",IF('Application Form'!I983="GGPHD+PV","GGPHD",IF('Application Form'!I983="PV","",IF('Application Form'!I983="POLL","",IF('Application Form'!I983="MSTN","MSTN",IF('Application Form'!I983="COAT","COAT",IF('Application Form'!I983="PI","PI",IF('Application Form'!I983="POLL_50K (add on)*","POLL_50K (add on)*",IF('Application Form'!I983="POLL_HD (add on)*","POLL_HD (add_on)*",IF('Application Form'!I983="MSTN_50K (add_on)*","MSTN_50K (add_on)*",IF('Application Form'!I983="MSTN_HD (add on)*","MSTN_HD (add on)*",IF('Application Form'!I983="STORE","STORE",IF('Application Form'!I983="HE","HE","ERROR")))))))))))))))))))),IF(AND(F972&lt;&gt;"",'Application Form'!I983&lt;&gt;"",'Application Form'!J983&lt;&gt;""),IF('Application Form'!J983="SKSTD_BDL","SKSTD_BDL",IF('Application Form'!J983="MIP","MIP",IF('Application Form'!J983="MIP+PV","MIP",IF('Application Form'!J983="SEEKSIRE","SEEKSIRE",IF('Application Form'!J983="SEEKSIRE+PV","SEEKSIRE",IF('Application Form'!J983="GGP50K","GGP50K",IF('Application Form'!J983="GGP50K+PV","GGP50K",IF('Application Form'!J983="GGPHD (150K)","GGPHD (150K)",IF('Application Form'!J983="GGPHD+PV","GGPHD",IF('Application Form'!J983="PV","",IF('Application Form'!J983="POLL","",IF('Application Form'!J983="MSTN","MSTN",IF('Application Form'!J983="COAT","COAT",IF('Application Form'!J983="PI","PI",IF('Application Form'!J983="POLL_50K (add on)*","POLL_50K (add on)*",IF('Application Form'!J983="POLL_HD (add on)*","POLL_HD (add_on)*",IF('Application Form'!J983="MSTN_50K (add_on)*","MSTN_50K (add_on)*",IF('Application Form'!J983="MSTN_HD (add on)*","MSTN_HD (add on)*",IF('Application Form'!J983="STORE","STORE",IF('Application Form'!J983="HE","HE","")))))))))))))))))))),"ERROR"))))))</f>
        <v/>
      </c>
      <c r="P972" t="str">
        <f>IF(AND(F972="",O972&lt;&gt;""),IF('Application Form'!J983="SKSTD_BDL","SKSTD_BDL",IF('Application Form'!J983="MIP","MIP",IF('Application Form'!J983="MIP+PV","MIP",IF('Application Form'!J983="SEEKSIRE","SEEKSIRE",IF('Application Form'!J983="SEEKSIRE+PV","SEEKSIRE",IF('Application Form'!J983="GGP50K","GGP50K",IF('Application Form'!J983="GGP50K+PV","GGP50K",IF('Application Form'!J983="GGPHD (150K)","GGPHD (150K)",IF('Application Form'!J983="GGPHD+PV","GGPHD",IF('Application Form'!J983="PV","",IF('Application Form'!J983="POLL","",IF('Application Form'!J983="MSTN","MSTN",IF('Application Form'!J983="COAT","COAT",IF('Application Form'!J983="PI","PI",IF('Application Form'!J983="POLL_50K (add on)*","POLL_50K (add on)*",IF('Application Form'!J983="POLL_HD (add on)*","POLL_HD (add_on)*",IF('Application Form'!J983="MSTN_50K (add_on)*","MSTN_50K (add_on)*",IF('Application Form'!J983="MSTN_HD (add on)*","MSTN_HD (add on)*",IF('Application Form'!J983="STORE","STORE",IF('Application Form'!J983="HE","HE","")))))))))))))))))))),"")</f>
        <v/>
      </c>
    </row>
    <row r="973" spans="1:16" x14ac:dyDescent="0.25">
      <c r="A973" s="72">
        <f>'Application Form'!E984</f>
        <v>0</v>
      </c>
      <c r="B973" t="str">
        <f>IF('Application Form'!C984="Hair","H",IF('Application Form'!C984="Done","D",IF('Application Form'!C984="Semen","S",IF('Application Form'!C984="TSU","T",""))))</f>
        <v/>
      </c>
      <c r="C973" t="str">
        <f t="shared" si="15"/>
        <v>NAA</v>
      </c>
      <c r="F973" t="str">
        <f>IF('Application Form'!H984="SKSTD_BDL","SKSTD_BDL",IF('Application Form'!H984="MIP","MIP",IF('Application Form'!H984="MIP+PV","MIP",IF('Application Form'!H984="SEEKSIRE","SEEKSIRE",IF('Application Form'!H984="SEEKSIRE+PV","SEEKSIRE",IF('Application Form'!H984="GGP50K","GGP50K",IF('Application Form'!H984="GGP50K+PV","GGP50K",IF('Application Form'!H984="GGPHD (150K)","GGPHD (150K)",IF('Application Form'!H984="GGPHD+PV","GGPHD",IF('Application Form'!H984="PV","",IF('Application Form'!H984="POLL","",IF('Application Form'!H984="MSTN","",IF('Application Form'!H984="COAT","",IF('Application Form'!H984="PI","",IF('Application Form'!H984="POLL_50K (add on)*","",IF('Application Form'!H984="POLL_HD (add on)*","",IF('Application Form'!H984="MSTN_50K (add_on)*","",IF('Application Form'!H984="MSTN_HD (add on)*","",IF('Application Form'!H984="STORE","STORE",IF('Application Form'!H984="HE","HE",""))))))))))))))))))))</f>
        <v/>
      </c>
      <c r="G973" t="str">
        <f>IF(OR(RIGHT('Application Form'!H984,2)="PV",RIGHT('Application Form'!I984,2)="PV",RIGHT('Application Form'!J984,2)="PV"),"Yes","")</f>
        <v/>
      </c>
      <c r="H973" s="81" t="str">
        <f>IF(ISBLANK(IF(F973="SKSTD_BDL",'Application Form'!M984,IF('Office Use Only - DONT TOUCH!!!'!G973="Yes",'Application Form'!M984,""))),"",IF(F973="SKSTD_BDL",'Application Form'!M984,IF('Office Use Only - DONT TOUCH!!!'!G973="Yes",'Application Form'!M984,"")))</f>
        <v/>
      </c>
      <c r="K973" t="str">
        <f>IF(ISBLANK(IF(F973="SKSTD_BDL",'Application Form'!O984,IF('Office Use Only - DONT TOUCH!!!'!G973="Yes",'Application Form'!O984,""))),"",IF(F973="SKSTD_BDL",'Application Form'!O984,IF('Office Use Only - DONT TOUCH!!!'!G973="Yes",'Application Form'!O984,"")))</f>
        <v/>
      </c>
      <c r="N973" t="str">
        <f>IF(AND(F973="",'Application Form'!H984=""),"",IF(AND(F973="",'Application Form'!H984&lt;&gt;""),'Application Form'!H984,IF(AND(F973&lt;&gt;"",'Application Form'!I984=""),"",IF(AND(F973&lt;&gt;"",'Application Form'!I984&lt;&gt;""),IF('Application Form'!I984="SKSTD_BDL","SKSTD_BDL",IF('Application Form'!I984="MIP","MIP",IF('Application Form'!I984="MIP+PV","MIP",IF('Application Form'!I984="SEEKSIRE","SEEKSIRE",IF('Application Form'!I984="SEEKSIRE+PV","SEEKSIRE",IF('Application Form'!I984="GGP50K","GGP50K",IF('Application Form'!I984="GGP50K+PV","GGP50K",IF('Application Form'!I984="GGPHD (150K)","GGPHD (150K)",IF('Application Form'!I984="GGPHD+PV","GGPHD",IF('Application Form'!I984="PV","",IF('Application Form'!I984="POLL","",IF('Application Form'!I984="MSTN","MSTN",IF('Application Form'!I984="COAT","COAT",IF('Application Form'!I984="PI","PI",IF('Application Form'!I984="POLL_50K (add on)*","POLL_50K (add on)*",IF('Application Form'!I984="POLL_HD (add on)*","POLL_HD (add_on)*",IF('Application Form'!I984="MSTN_50K (add_on)*","MSTN_50K (add_on)*",IF('Application Form'!I984="MSTN_HD (add on)*","MSTN_HD (add on)*",IF('Application Form'!I984="STORE","STORE",IF('Application Form'!I984="HE","HE","")))))))))))))))))))),"ERROR"))))</f>
        <v/>
      </c>
      <c r="O973" t="str">
        <f>IF(AND(F973="",'Application Form'!H984=""),"",IF(AND(F973="",'Application Form'!H984&lt;&gt;"",'Application Form'!I984=""),"",IF(AND(F973&lt;&gt;"",'Application Form'!I984=""),"",IF(AND(F973&lt;&gt;"",'Application Form'!I984&lt;&gt;"",'Application Form'!J984=""),"",IF(AND(F973="",'Application Form'!H984&lt;&gt;"",'Application Form'!I984&lt;&gt;""),IF('Application Form'!I984="SKSTD_BDL","SKSTD_BDL",IF('Application Form'!I984="MIP","MIP",IF('Application Form'!I984="MIP+PV","MIP",IF('Application Form'!I984="SEEKSIRE","SEEKSIRE",IF('Application Form'!I984="SEEKSIRE+PV","SEEKSIRE",IF('Application Form'!I984="GGP50K","GGP50K",IF('Application Form'!I984="GGP50K+PV","GGP50K",IF('Application Form'!I984="GGPHD (150K)","GGPHD (150K)",IF('Application Form'!I984="GGPHD+PV","GGPHD",IF('Application Form'!I984="PV","",IF('Application Form'!I984="POLL","",IF('Application Form'!I984="MSTN","MSTN",IF('Application Form'!I984="COAT","COAT",IF('Application Form'!I984="PI","PI",IF('Application Form'!I984="POLL_50K (add on)*","POLL_50K (add on)*",IF('Application Form'!I984="POLL_HD (add on)*","POLL_HD (add_on)*",IF('Application Form'!I984="MSTN_50K (add_on)*","MSTN_50K (add_on)*",IF('Application Form'!I984="MSTN_HD (add on)*","MSTN_HD (add on)*",IF('Application Form'!I984="STORE","STORE",IF('Application Form'!I984="HE","HE","ERROR")))))))))))))))))))),IF(AND(F973&lt;&gt;"",'Application Form'!I984&lt;&gt;"",'Application Form'!J984&lt;&gt;""),IF('Application Form'!J984="SKSTD_BDL","SKSTD_BDL",IF('Application Form'!J984="MIP","MIP",IF('Application Form'!J984="MIP+PV","MIP",IF('Application Form'!J984="SEEKSIRE","SEEKSIRE",IF('Application Form'!J984="SEEKSIRE+PV","SEEKSIRE",IF('Application Form'!J984="GGP50K","GGP50K",IF('Application Form'!J984="GGP50K+PV","GGP50K",IF('Application Form'!J984="GGPHD (150K)","GGPHD (150K)",IF('Application Form'!J984="GGPHD+PV","GGPHD",IF('Application Form'!J984="PV","",IF('Application Form'!J984="POLL","",IF('Application Form'!J984="MSTN","MSTN",IF('Application Form'!J984="COAT","COAT",IF('Application Form'!J984="PI","PI",IF('Application Form'!J984="POLL_50K (add on)*","POLL_50K (add on)*",IF('Application Form'!J984="POLL_HD (add on)*","POLL_HD (add_on)*",IF('Application Form'!J984="MSTN_50K (add_on)*","MSTN_50K (add_on)*",IF('Application Form'!J984="MSTN_HD (add on)*","MSTN_HD (add on)*",IF('Application Form'!J984="STORE","STORE",IF('Application Form'!J984="HE","HE","")))))))))))))))))))),"ERROR"))))))</f>
        <v/>
      </c>
      <c r="P973" t="str">
        <f>IF(AND(F973="",O973&lt;&gt;""),IF('Application Form'!J984="SKSTD_BDL","SKSTD_BDL",IF('Application Form'!J984="MIP","MIP",IF('Application Form'!J984="MIP+PV","MIP",IF('Application Form'!J984="SEEKSIRE","SEEKSIRE",IF('Application Form'!J984="SEEKSIRE+PV","SEEKSIRE",IF('Application Form'!J984="GGP50K","GGP50K",IF('Application Form'!J984="GGP50K+PV","GGP50K",IF('Application Form'!J984="GGPHD (150K)","GGPHD (150K)",IF('Application Form'!J984="GGPHD+PV","GGPHD",IF('Application Form'!J984="PV","",IF('Application Form'!J984="POLL","",IF('Application Form'!J984="MSTN","MSTN",IF('Application Form'!J984="COAT","COAT",IF('Application Form'!J984="PI","PI",IF('Application Form'!J984="POLL_50K (add on)*","POLL_50K (add on)*",IF('Application Form'!J984="POLL_HD (add on)*","POLL_HD (add_on)*",IF('Application Form'!J984="MSTN_50K (add_on)*","MSTN_50K (add_on)*",IF('Application Form'!J984="MSTN_HD (add on)*","MSTN_HD (add on)*",IF('Application Form'!J984="STORE","STORE",IF('Application Form'!J984="HE","HE","")))))))))))))))))))),"")</f>
        <v/>
      </c>
    </row>
    <row r="974" spans="1:16" x14ac:dyDescent="0.25">
      <c r="A974" s="72">
        <f>'Application Form'!E985</f>
        <v>0</v>
      </c>
      <c r="B974" t="str">
        <f>IF('Application Form'!C985="Hair","H",IF('Application Form'!C985="Done","D",IF('Application Form'!C985="Semen","S",IF('Application Form'!C985="TSU","T",""))))</f>
        <v/>
      </c>
      <c r="C974" t="str">
        <f t="shared" si="15"/>
        <v>NAA</v>
      </c>
      <c r="F974" t="str">
        <f>IF('Application Form'!H985="SKSTD_BDL","SKSTD_BDL",IF('Application Form'!H985="MIP","MIP",IF('Application Form'!H985="MIP+PV","MIP",IF('Application Form'!H985="SEEKSIRE","SEEKSIRE",IF('Application Form'!H985="SEEKSIRE+PV","SEEKSIRE",IF('Application Form'!H985="GGP50K","GGP50K",IF('Application Form'!H985="GGP50K+PV","GGP50K",IF('Application Form'!H985="GGPHD (150K)","GGPHD (150K)",IF('Application Form'!H985="GGPHD+PV","GGPHD",IF('Application Form'!H985="PV","",IF('Application Form'!H985="POLL","",IF('Application Form'!H985="MSTN","",IF('Application Form'!H985="COAT","",IF('Application Form'!H985="PI","",IF('Application Form'!H985="POLL_50K (add on)*","",IF('Application Form'!H985="POLL_HD (add on)*","",IF('Application Form'!H985="MSTN_50K (add_on)*","",IF('Application Form'!H985="MSTN_HD (add on)*","",IF('Application Form'!H985="STORE","STORE",IF('Application Form'!H985="HE","HE",""))))))))))))))))))))</f>
        <v/>
      </c>
      <c r="G974" t="str">
        <f>IF(OR(RIGHT('Application Form'!H985,2)="PV",RIGHT('Application Form'!I985,2)="PV",RIGHT('Application Form'!J985,2)="PV"),"Yes","")</f>
        <v/>
      </c>
      <c r="H974" s="81" t="str">
        <f>IF(ISBLANK(IF(F974="SKSTD_BDL",'Application Form'!M985,IF('Office Use Only - DONT TOUCH!!!'!G974="Yes",'Application Form'!M985,""))),"",IF(F974="SKSTD_BDL",'Application Form'!M985,IF('Office Use Only - DONT TOUCH!!!'!G974="Yes",'Application Form'!M985,"")))</f>
        <v/>
      </c>
      <c r="K974" t="str">
        <f>IF(ISBLANK(IF(F974="SKSTD_BDL",'Application Form'!O985,IF('Office Use Only - DONT TOUCH!!!'!G974="Yes",'Application Form'!O985,""))),"",IF(F974="SKSTD_BDL",'Application Form'!O985,IF('Office Use Only - DONT TOUCH!!!'!G974="Yes",'Application Form'!O985,"")))</f>
        <v/>
      </c>
      <c r="N974" t="str">
        <f>IF(AND(F974="",'Application Form'!H985=""),"",IF(AND(F974="",'Application Form'!H985&lt;&gt;""),'Application Form'!H985,IF(AND(F974&lt;&gt;"",'Application Form'!I985=""),"",IF(AND(F974&lt;&gt;"",'Application Form'!I985&lt;&gt;""),IF('Application Form'!I985="SKSTD_BDL","SKSTD_BDL",IF('Application Form'!I985="MIP","MIP",IF('Application Form'!I985="MIP+PV","MIP",IF('Application Form'!I985="SEEKSIRE","SEEKSIRE",IF('Application Form'!I985="SEEKSIRE+PV","SEEKSIRE",IF('Application Form'!I985="GGP50K","GGP50K",IF('Application Form'!I985="GGP50K+PV","GGP50K",IF('Application Form'!I985="GGPHD (150K)","GGPHD (150K)",IF('Application Form'!I985="GGPHD+PV","GGPHD",IF('Application Form'!I985="PV","",IF('Application Form'!I985="POLL","",IF('Application Form'!I985="MSTN","MSTN",IF('Application Form'!I985="COAT","COAT",IF('Application Form'!I985="PI","PI",IF('Application Form'!I985="POLL_50K (add on)*","POLL_50K (add on)*",IF('Application Form'!I985="POLL_HD (add on)*","POLL_HD (add_on)*",IF('Application Form'!I985="MSTN_50K (add_on)*","MSTN_50K (add_on)*",IF('Application Form'!I985="MSTN_HD (add on)*","MSTN_HD (add on)*",IF('Application Form'!I985="STORE","STORE",IF('Application Form'!I985="HE","HE","")))))))))))))))))))),"ERROR"))))</f>
        <v/>
      </c>
      <c r="O974" t="str">
        <f>IF(AND(F974="",'Application Form'!H985=""),"",IF(AND(F974="",'Application Form'!H985&lt;&gt;"",'Application Form'!I985=""),"",IF(AND(F974&lt;&gt;"",'Application Form'!I985=""),"",IF(AND(F974&lt;&gt;"",'Application Form'!I985&lt;&gt;"",'Application Form'!J985=""),"",IF(AND(F974="",'Application Form'!H985&lt;&gt;"",'Application Form'!I985&lt;&gt;""),IF('Application Form'!I985="SKSTD_BDL","SKSTD_BDL",IF('Application Form'!I985="MIP","MIP",IF('Application Form'!I985="MIP+PV","MIP",IF('Application Form'!I985="SEEKSIRE","SEEKSIRE",IF('Application Form'!I985="SEEKSIRE+PV","SEEKSIRE",IF('Application Form'!I985="GGP50K","GGP50K",IF('Application Form'!I985="GGP50K+PV","GGP50K",IF('Application Form'!I985="GGPHD (150K)","GGPHD (150K)",IF('Application Form'!I985="GGPHD+PV","GGPHD",IF('Application Form'!I985="PV","",IF('Application Form'!I985="POLL","",IF('Application Form'!I985="MSTN","MSTN",IF('Application Form'!I985="COAT","COAT",IF('Application Form'!I985="PI","PI",IF('Application Form'!I985="POLL_50K (add on)*","POLL_50K (add on)*",IF('Application Form'!I985="POLL_HD (add on)*","POLL_HD (add_on)*",IF('Application Form'!I985="MSTN_50K (add_on)*","MSTN_50K (add_on)*",IF('Application Form'!I985="MSTN_HD (add on)*","MSTN_HD (add on)*",IF('Application Form'!I985="STORE","STORE",IF('Application Form'!I985="HE","HE","ERROR")))))))))))))))))))),IF(AND(F974&lt;&gt;"",'Application Form'!I985&lt;&gt;"",'Application Form'!J985&lt;&gt;""),IF('Application Form'!J985="SKSTD_BDL","SKSTD_BDL",IF('Application Form'!J985="MIP","MIP",IF('Application Form'!J985="MIP+PV","MIP",IF('Application Form'!J985="SEEKSIRE","SEEKSIRE",IF('Application Form'!J985="SEEKSIRE+PV","SEEKSIRE",IF('Application Form'!J985="GGP50K","GGP50K",IF('Application Form'!J985="GGP50K+PV","GGP50K",IF('Application Form'!J985="GGPHD (150K)","GGPHD (150K)",IF('Application Form'!J985="GGPHD+PV","GGPHD",IF('Application Form'!J985="PV","",IF('Application Form'!J985="POLL","",IF('Application Form'!J985="MSTN","MSTN",IF('Application Form'!J985="COAT","COAT",IF('Application Form'!J985="PI","PI",IF('Application Form'!J985="POLL_50K (add on)*","POLL_50K (add on)*",IF('Application Form'!J985="POLL_HD (add on)*","POLL_HD (add_on)*",IF('Application Form'!J985="MSTN_50K (add_on)*","MSTN_50K (add_on)*",IF('Application Form'!J985="MSTN_HD (add on)*","MSTN_HD (add on)*",IF('Application Form'!J985="STORE","STORE",IF('Application Form'!J985="HE","HE","")))))))))))))))))))),"ERROR"))))))</f>
        <v/>
      </c>
      <c r="P974" t="str">
        <f>IF(AND(F974="",O974&lt;&gt;""),IF('Application Form'!J985="SKSTD_BDL","SKSTD_BDL",IF('Application Form'!J985="MIP","MIP",IF('Application Form'!J985="MIP+PV","MIP",IF('Application Form'!J985="SEEKSIRE","SEEKSIRE",IF('Application Form'!J985="SEEKSIRE+PV","SEEKSIRE",IF('Application Form'!J985="GGP50K","GGP50K",IF('Application Form'!J985="GGP50K+PV","GGP50K",IF('Application Form'!J985="GGPHD (150K)","GGPHD (150K)",IF('Application Form'!J985="GGPHD+PV","GGPHD",IF('Application Form'!J985="PV","",IF('Application Form'!J985="POLL","",IF('Application Form'!J985="MSTN","MSTN",IF('Application Form'!J985="COAT","COAT",IF('Application Form'!J985="PI","PI",IF('Application Form'!J985="POLL_50K (add on)*","POLL_50K (add on)*",IF('Application Form'!J985="POLL_HD (add on)*","POLL_HD (add_on)*",IF('Application Form'!J985="MSTN_50K (add_on)*","MSTN_50K (add_on)*",IF('Application Form'!J985="MSTN_HD (add on)*","MSTN_HD (add on)*",IF('Application Form'!J985="STORE","STORE",IF('Application Form'!J985="HE","HE","")))))))))))))))))))),"")</f>
        <v/>
      </c>
    </row>
    <row r="975" spans="1:16" x14ac:dyDescent="0.25">
      <c r="A975" s="72">
        <f>'Application Form'!E986</f>
        <v>0</v>
      </c>
      <c r="B975" t="str">
        <f>IF('Application Form'!C986="Hair","H",IF('Application Form'!C986="Done","D",IF('Application Form'!C986="Semen","S",IF('Application Form'!C986="TSU","T",""))))</f>
        <v/>
      </c>
      <c r="C975" t="str">
        <f t="shared" si="15"/>
        <v>NAA</v>
      </c>
      <c r="F975" t="str">
        <f>IF('Application Form'!H986="SKSTD_BDL","SKSTD_BDL",IF('Application Form'!H986="MIP","MIP",IF('Application Form'!H986="MIP+PV","MIP",IF('Application Form'!H986="SEEKSIRE","SEEKSIRE",IF('Application Form'!H986="SEEKSIRE+PV","SEEKSIRE",IF('Application Form'!H986="GGP50K","GGP50K",IF('Application Form'!H986="GGP50K+PV","GGP50K",IF('Application Form'!H986="GGPHD (150K)","GGPHD (150K)",IF('Application Form'!H986="GGPHD+PV","GGPHD",IF('Application Form'!H986="PV","",IF('Application Form'!H986="POLL","",IF('Application Form'!H986="MSTN","",IF('Application Form'!H986="COAT","",IF('Application Form'!H986="PI","",IF('Application Form'!H986="POLL_50K (add on)*","",IF('Application Form'!H986="POLL_HD (add on)*","",IF('Application Form'!H986="MSTN_50K (add_on)*","",IF('Application Form'!H986="MSTN_HD (add on)*","",IF('Application Form'!H986="STORE","STORE",IF('Application Form'!H986="HE","HE",""))))))))))))))))))))</f>
        <v/>
      </c>
      <c r="G975" t="str">
        <f>IF(OR(RIGHT('Application Form'!H986,2)="PV",RIGHT('Application Form'!I986,2)="PV",RIGHT('Application Form'!J986,2)="PV"),"Yes","")</f>
        <v/>
      </c>
      <c r="H975" s="81" t="str">
        <f>IF(ISBLANK(IF(F975="SKSTD_BDL",'Application Form'!M986,IF('Office Use Only - DONT TOUCH!!!'!G975="Yes",'Application Form'!M986,""))),"",IF(F975="SKSTD_BDL",'Application Form'!M986,IF('Office Use Only - DONT TOUCH!!!'!G975="Yes",'Application Form'!M986,"")))</f>
        <v/>
      </c>
      <c r="K975" t="str">
        <f>IF(ISBLANK(IF(F975="SKSTD_BDL",'Application Form'!O986,IF('Office Use Only - DONT TOUCH!!!'!G975="Yes",'Application Form'!O986,""))),"",IF(F975="SKSTD_BDL",'Application Form'!O986,IF('Office Use Only - DONT TOUCH!!!'!G975="Yes",'Application Form'!O986,"")))</f>
        <v/>
      </c>
      <c r="N975" t="str">
        <f>IF(AND(F975="",'Application Form'!H986=""),"",IF(AND(F975="",'Application Form'!H986&lt;&gt;""),'Application Form'!H986,IF(AND(F975&lt;&gt;"",'Application Form'!I986=""),"",IF(AND(F975&lt;&gt;"",'Application Form'!I986&lt;&gt;""),IF('Application Form'!I986="SKSTD_BDL","SKSTD_BDL",IF('Application Form'!I986="MIP","MIP",IF('Application Form'!I986="MIP+PV","MIP",IF('Application Form'!I986="SEEKSIRE","SEEKSIRE",IF('Application Form'!I986="SEEKSIRE+PV","SEEKSIRE",IF('Application Form'!I986="GGP50K","GGP50K",IF('Application Form'!I986="GGP50K+PV","GGP50K",IF('Application Form'!I986="GGPHD (150K)","GGPHD (150K)",IF('Application Form'!I986="GGPHD+PV","GGPHD",IF('Application Form'!I986="PV","",IF('Application Form'!I986="POLL","",IF('Application Form'!I986="MSTN","MSTN",IF('Application Form'!I986="COAT","COAT",IF('Application Form'!I986="PI","PI",IF('Application Form'!I986="POLL_50K (add on)*","POLL_50K (add on)*",IF('Application Form'!I986="POLL_HD (add on)*","POLL_HD (add_on)*",IF('Application Form'!I986="MSTN_50K (add_on)*","MSTN_50K (add_on)*",IF('Application Form'!I986="MSTN_HD (add on)*","MSTN_HD (add on)*",IF('Application Form'!I986="STORE","STORE",IF('Application Form'!I986="HE","HE","")))))))))))))))))))),"ERROR"))))</f>
        <v/>
      </c>
      <c r="O975" t="str">
        <f>IF(AND(F975="",'Application Form'!H986=""),"",IF(AND(F975="",'Application Form'!H986&lt;&gt;"",'Application Form'!I986=""),"",IF(AND(F975&lt;&gt;"",'Application Form'!I986=""),"",IF(AND(F975&lt;&gt;"",'Application Form'!I986&lt;&gt;"",'Application Form'!J986=""),"",IF(AND(F975="",'Application Form'!H986&lt;&gt;"",'Application Form'!I986&lt;&gt;""),IF('Application Form'!I986="SKSTD_BDL","SKSTD_BDL",IF('Application Form'!I986="MIP","MIP",IF('Application Form'!I986="MIP+PV","MIP",IF('Application Form'!I986="SEEKSIRE","SEEKSIRE",IF('Application Form'!I986="SEEKSIRE+PV","SEEKSIRE",IF('Application Form'!I986="GGP50K","GGP50K",IF('Application Form'!I986="GGP50K+PV","GGP50K",IF('Application Form'!I986="GGPHD (150K)","GGPHD (150K)",IF('Application Form'!I986="GGPHD+PV","GGPHD",IF('Application Form'!I986="PV","",IF('Application Form'!I986="POLL","",IF('Application Form'!I986="MSTN","MSTN",IF('Application Form'!I986="COAT","COAT",IF('Application Form'!I986="PI","PI",IF('Application Form'!I986="POLL_50K (add on)*","POLL_50K (add on)*",IF('Application Form'!I986="POLL_HD (add on)*","POLL_HD (add_on)*",IF('Application Form'!I986="MSTN_50K (add_on)*","MSTN_50K (add_on)*",IF('Application Form'!I986="MSTN_HD (add on)*","MSTN_HD (add on)*",IF('Application Form'!I986="STORE","STORE",IF('Application Form'!I986="HE","HE","ERROR")))))))))))))))))))),IF(AND(F975&lt;&gt;"",'Application Form'!I986&lt;&gt;"",'Application Form'!J986&lt;&gt;""),IF('Application Form'!J986="SKSTD_BDL","SKSTD_BDL",IF('Application Form'!J986="MIP","MIP",IF('Application Form'!J986="MIP+PV","MIP",IF('Application Form'!J986="SEEKSIRE","SEEKSIRE",IF('Application Form'!J986="SEEKSIRE+PV","SEEKSIRE",IF('Application Form'!J986="GGP50K","GGP50K",IF('Application Form'!J986="GGP50K+PV","GGP50K",IF('Application Form'!J986="GGPHD (150K)","GGPHD (150K)",IF('Application Form'!J986="GGPHD+PV","GGPHD",IF('Application Form'!J986="PV","",IF('Application Form'!J986="POLL","",IF('Application Form'!J986="MSTN","MSTN",IF('Application Form'!J986="COAT","COAT",IF('Application Form'!J986="PI","PI",IF('Application Form'!J986="POLL_50K (add on)*","POLL_50K (add on)*",IF('Application Form'!J986="POLL_HD (add on)*","POLL_HD (add_on)*",IF('Application Form'!J986="MSTN_50K (add_on)*","MSTN_50K (add_on)*",IF('Application Form'!J986="MSTN_HD (add on)*","MSTN_HD (add on)*",IF('Application Form'!J986="STORE","STORE",IF('Application Form'!J986="HE","HE","")))))))))))))))))))),"ERROR"))))))</f>
        <v/>
      </c>
      <c r="P975" t="str">
        <f>IF(AND(F975="",O975&lt;&gt;""),IF('Application Form'!J986="SKSTD_BDL","SKSTD_BDL",IF('Application Form'!J986="MIP","MIP",IF('Application Form'!J986="MIP+PV","MIP",IF('Application Form'!J986="SEEKSIRE","SEEKSIRE",IF('Application Form'!J986="SEEKSIRE+PV","SEEKSIRE",IF('Application Form'!J986="GGP50K","GGP50K",IF('Application Form'!J986="GGP50K+PV","GGP50K",IF('Application Form'!J986="GGPHD (150K)","GGPHD (150K)",IF('Application Form'!J986="GGPHD+PV","GGPHD",IF('Application Form'!J986="PV","",IF('Application Form'!J986="POLL","",IF('Application Form'!J986="MSTN","MSTN",IF('Application Form'!J986="COAT","COAT",IF('Application Form'!J986="PI","PI",IF('Application Form'!J986="POLL_50K (add on)*","POLL_50K (add on)*",IF('Application Form'!J986="POLL_HD (add on)*","POLL_HD (add_on)*",IF('Application Form'!J986="MSTN_50K (add_on)*","MSTN_50K (add_on)*",IF('Application Form'!J986="MSTN_HD (add on)*","MSTN_HD (add on)*",IF('Application Form'!J986="STORE","STORE",IF('Application Form'!J986="HE","HE","")))))))))))))))))))),"")</f>
        <v/>
      </c>
    </row>
    <row r="976" spans="1:16" x14ac:dyDescent="0.25">
      <c r="A976" s="72">
        <f>'Application Form'!E987</f>
        <v>0</v>
      </c>
      <c r="B976" t="str">
        <f>IF('Application Form'!C987="Hair","H",IF('Application Form'!C987="Done","D",IF('Application Form'!C987="Semen","S",IF('Application Form'!C987="TSU","T",""))))</f>
        <v/>
      </c>
      <c r="C976" t="str">
        <f t="shared" si="15"/>
        <v>NAA</v>
      </c>
      <c r="F976" t="str">
        <f>IF('Application Form'!H987="SKSTD_BDL","SKSTD_BDL",IF('Application Form'!H987="MIP","MIP",IF('Application Form'!H987="MIP+PV","MIP",IF('Application Form'!H987="SEEKSIRE","SEEKSIRE",IF('Application Form'!H987="SEEKSIRE+PV","SEEKSIRE",IF('Application Form'!H987="GGP50K","GGP50K",IF('Application Form'!H987="GGP50K+PV","GGP50K",IF('Application Form'!H987="GGPHD (150K)","GGPHD (150K)",IF('Application Form'!H987="GGPHD+PV","GGPHD",IF('Application Form'!H987="PV","",IF('Application Form'!H987="POLL","",IF('Application Form'!H987="MSTN","",IF('Application Form'!H987="COAT","",IF('Application Form'!H987="PI","",IF('Application Form'!H987="POLL_50K (add on)*","",IF('Application Form'!H987="POLL_HD (add on)*","",IF('Application Form'!H987="MSTN_50K (add_on)*","",IF('Application Form'!H987="MSTN_HD (add on)*","",IF('Application Form'!H987="STORE","STORE",IF('Application Form'!H987="HE","HE",""))))))))))))))))))))</f>
        <v/>
      </c>
      <c r="G976" t="str">
        <f>IF(OR(RIGHT('Application Form'!H987,2)="PV",RIGHT('Application Form'!I987,2)="PV",RIGHT('Application Form'!J987,2)="PV"),"Yes","")</f>
        <v/>
      </c>
      <c r="H976" s="81" t="str">
        <f>IF(ISBLANK(IF(F976="SKSTD_BDL",'Application Form'!M987,IF('Office Use Only - DONT TOUCH!!!'!G976="Yes",'Application Form'!M987,""))),"",IF(F976="SKSTD_BDL",'Application Form'!M987,IF('Office Use Only - DONT TOUCH!!!'!G976="Yes",'Application Form'!M987,"")))</f>
        <v/>
      </c>
      <c r="K976" t="str">
        <f>IF(ISBLANK(IF(F976="SKSTD_BDL",'Application Form'!O987,IF('Office Use Only - DONT TOUCH!!!'!G976="Yes",'Application Form'!O987,""))),"",IF(F976="SKSTD_BDL",'Application Form'!O987,IF('Office Use Only - DONT TOUCH!!!'!G976="Yes",'Application Form'!O987,"")))</f>
        <v/>
      </c>
      <c r="N976" t="str">
        <f>IF(AND(F976="",'Application Form'!H987=""),"",IF(AND(F976="",'Application Form'!H987&lt;&gt;""),'Application Form'!H987,IF(AND(F976&lt;&gt;"",'Application Form'!I987=""),"",IF(AND(F976&lt;&gt;"",'Application Form'!I987&lt;&gt;""),IF('Application Form'!I987="SKSTD_BDL","SKSTD_BDL",IF('Application Form'!I987="MIP","MIP",IF('Application Form'!I987="MIP+PV","MIP",IF('Application Form'!I987="SEEKSIRE","SEEKSIRE",IF('Application Form'!I987="SEEKSIRE+PV","SEEKSIRE",IF('Application Form'!I987="GGP50K","GGP50K",IF('Application Form'!I987="GGP50K+PV","GGP50K",IF('Application Form'!I987="GGPHD (150K)","GGPHD (150K)",IF('Application Form'!I987="GGPHD+PV","GGPHD",IF('Application Form'!I987="PV","",IF('Application Form'!I987="POLL","",IF('Application Form'!I987="MSTN","MSTN",IF('Application Form'!I987="COAT","COAT",IF('Application Form'!I987="PI","PI",IF('Application Form'!I987="POLL_50K (add on)*","POLL_50K (add on)*",IF('Application Form'!I987="POLL_HD (add on)*","POLL_HD (add_on)*",IF('Application Form'!I987="MSTN_50K (add_on)*","MSTN_50K (add_on)*",IF('Application Form'!I987="MSTN_HD (add on)*","MSTN_HD (add on)*",IF('Application Form'!I987="STORE","STORE",IF('Application Form'!I987="HE","HE","")))))))))))))))))))),"ERROR"))))</f>
        <v/>
      </c>
      <c r="O976" t="str">
        <f>IF(AND(F976="",'Application Form'!H987=""),"",IF(AND(F976="",'Application Form'!H987&lt;&gt;"",'Application Form'!I987=""),"",IF(AND(F976&lt;&gt;"",'Application Form'!I987=""),"",IF(AND(F976&lt;&gt;"",'Application Form'!I987&lt;&gt;"",'Application Form'!J987=""),"",IF(AND(F976="",'Application Form'!H987&lt;&gt;"",'Application Form'!I987&lt;&gt;""),IF('Application Form'!I987="SKSTD_BDL","SKSTD_BDL",IF('Application Form'!I987="MIP","MIP",IF('Application Form'!I987="MIP+PV","MIP",IF('Application Form'!I987="SEEKSIRE","SEEKSIRE",IF('Application Form'!I987="SEEKSIRE+PV","SEEKSIRE",IF('Application Form'!I987="GGP50K","GGP50K",IF('Application Form'!I987="GGP50K+PV","GGP50K",IF('Application Form'!I987="GGPHD (150K)","GGPHD (150K)",IF('Application Form'!I987="GGPHD+PV","GGPHD",IF('Application Form'!I987="PV","",IF('Application Form'!I987="POLL","",IF('Application Form'!I987="MSTN","MSTN",IF('Application Form'!I987="COAT","COAT",IF('Application Form'!I987="PI","PI",IF('Application Form'!I987="POLL_50K (add on)*","POLL_50K (add on)*",IF('Application Form'!I987="POLL_HD (add on)*","POLL_HD (add_on)*",IF('Application Form'!I987="MSTN_50K (add_on)*","MSTN_50K (add_on)*",IF('Application Form'!I987="MSTN_HD (add on)*","MSTN_HD (add on)*",IF('Application Form'!I987="STORE","STORE",IF('Application Form'!I987="HE","HE","ERROR")))))))))))))))))))),IF(AND(F976&lt;&gt;"",'Application Form'!I987&lt;&gt;"",'Application Form'!J987&lt;&gt;""),IF('Application Form'!J987="SKSTD_BDL","SKSTD_BDL",IF('Application Form'!J987="MIP","MIP",IF('Application Form'!J987="MIP+PV","MIP",IF('Application Form'!J987="SEEKSIRE","SEEKSIRE",IF('Application Form'!J987="SEEKSIRE+PV","SEEKSIRE",IF('Application Form'!J987="GGP50K","GGP50K",IF('Application Form'!J987="GGP50K+PV","GGP50K",IF('Application Form'!J987="GGPHD (150K)","GGPHD (150K)",IF('Application Form'!J987="GGPHD+PV","GGPHD",IF('Application Form'!J987="PV","",IF('Application Form'!J987="POLL","",IF('Application Form'!J987="MSTN","MSTN",IF('Application Form'!J987="COAT","COAT",IF('Application Form'!J987="PI","PI",IF('Application Form'!J987="POLL_50K (add on)*","POLL_50K (add on)*",IF('Application Form'!J987="POLL_HD (add on)*","POLL_HD (add_on)*",IF('Application Form'!J987="MSTN_50K (add_on)*","MSTN_50K (add_on)*",IF('Application Form'!J987="MSTN_HD (add on)*","MSTN_HD (add on)*",IF('Application Form'!J987="STORE","STORE",IF('Application Form'!J987="HE","HE","")))))))))))))))))))),"ERROR"))))))</f>
        <v/>
      </c>
      <c r="P976" t="str">
        <f>IF(AND(F976="",O976&lt;&gt;""),IF('Application Form'!J987="SKSTD_BDL","SKSTD_BDL",IF('Application Form'!J987="MIP","MIP",IF('Application Form'!J987="MIP+PV","MIP",IF('Application Form'!J987="SEEKSIRE","SEEKSIRE",IF('Application Form'!J987="SEEKSIRE+PV","SEEKSIRE",IF('Application Form'!J987="GGP50K","GGP50K",IF('Application Form'!J987="GGP50K+PV","GGP50K",IF('Application Form'!J987="GGPHD (150K)","GGPHD (150K)",IF('Application Form'!J987="GGPHD+PV","GGPHD",IF('Application Form'!J987="PV","",IF('Application Form'!J987="POLL","",IF('Application Form'!J987="MSTN","MSTN",IF('Application Form'!J987="COAT","COAT",IF('Application Form'!J987="PI","PI",IF('Application Form'!J987="POLL_50K (add on)*","POLL_50K (add on)*",IF('Application Form'!J987="POLL_HD (add on)*","POLL_HD (add_on)*",IF('Application Form'!J987="MSTN_50K (add_on)*","MSTN_50K (add_on)*",IF('Application Form'!J987="MSTN_HD (add on)*","MSTN_HD (add on)*",IF('Application Form'!J987="STORE","STORE",IF('Application Form'!J987="HE","HE","")))))))))))))))))))),"")</f>
        <v/>
      </c>
    </row>
    <row r="977" spans="1:35" x14ac:dyDescent="0.25">
      <c r="A977" s="72">
        <f>'Application Form'!E988</f>
        <v>0</v>
      </c>
      <c r="B977" t="str">
        <f>IF('Application Form'!C988="Hair","H",IF('Application Form'!C988="Done","D",IF('Application Form'!C988="Semen","S",IF('Application Form'!C988="TSU","T",""))))</f>
        <v/>
      </c>
      <c r="C977" t="str">
        <f t="shared" si="15"/>
        <v>NAA</v>
      </c>
      <c r="F977" t="str">
        <f>IF('Application Form'!H988="SKSTD_BDL","SKSTD_BDL",IF('Application Form'!H988="MIP","MIP",IF('Application Form'!H988="MIP+PV","MIP",IF('Application Form'!H988="SEEKSIRE","SEEKSIRE",IF('Application Form'!H988="SEEKSIRE+PV","SEEKSIRE",IF('Application Form'!H988="GGP50K","GGP50K",IF('Application Form'!H988="GGP50K+PV","GGP50K",IF('Application Form'!H988="GGPHD (150K)","GGPHD (150K)",IF('Application Form'!H988="GGPHD+PV","GGPHD",IF('Application Form'!H988="PV","",IF('Application Form'!H988="POLL","",IF('Application Form'!H988="MSTN","",IF('Application Form'!H988="COAT","",IF('Application Form'!H988="PI","",IF('Application Form'!H988="POLL_50K (add on)*","",IF('Application Form'!H988="POLL_HD (add on)*","",IF('Application Form'!H988="MSTN_50K (add_on)*","",IF('Application Form'!H988="MSTN_HD (add on)*","",IF('Application Form'!H988="STORE","STORE",IF('Application Form'!H988="HE","HE",""))))))))))))))))))))</f>
        <v/>
      </c>
      <c r="G977" t="str">
        <f>IF(OR(RIGHT('Application Form'!H988,2)="PV",RIGHT('Application Form'!I988,2)="PV",RIGHT('Application Form'!J988,2)="PV"),"Yes","")</f>
        <v/>
      </c>
      <c r="H977" s="81" t="str">
        <f>IF(ISBLANK(IF(F977="SKSTD_BDL",'Application Form'!M988,IF('Office Use Only - DONT TOUCH!!!'!G977="Yes",'Application Form'!M988,""))),"",IF(F977="SKSTD_BDL",'Application Form'!M988,IF('Office Use Only - DONT TOUCH!!!'!G977="Yes",'Application Form'!M988,"")))</f>
        <v/>
      </c>
      <c r="K977" t="str">
        <f>IF(ISBLANK(IF(F977="SKSTD_BDL",'Application Form'!O988,IF('Office Use Only - DONT TOUCH!!!'!G977="Yes",'Application Form'!O988,""))),"",IF(F977="SKSTD_BDL",'Application Form'!O988,IF('Office Use Only - DONT TOUCH!!!'!G977="Yes",'Application Form'!O988,"")))</f>
        <v/>
      </c>
      <c r="N977" t="str">
        <f>IF(AND(F977="",'Application Form'!H988=""),"",IF(AND(F977="",'Application Form'!H988&lt;&gt;""),'Application Form'!H988,IF(AND(F977&lt;&gt;"",'Application Form'!I988=""),"",IF(AND(F977&lt;&gt;"",'Application Form'!I988&lt;&gt;""),IF('Application Form'!I988="SKSTD_BDL","SKSTD_BDL",IF('Application Form'!I988="MIP","MIP",IF('Application Form'!I988="MIP+PV","MIP",IF('Application Form'!I988="SEEKSIRE","SEEKSIRE",IF('Application Form'!I988="SEEKSIRE+PV","SEEKSIRE",IF('Application Form'!I988="GGP50K","GGP50K",IF('Application Form'!I988="GGP50K+PV","GGP50K",IF('Application Form'!I988="GGPHD (150K)","GGPHD (150K)",IF('Application Form'!I988="GGPHD+PV","GGPHD",IF('Application Form'!I988="PV","",IF('Application Form'!I988="POLL","",IF('Application Form'!I988="MSTN","MSTN",IF('Application Form'!I988="COAT","COAT",IF('Application Form'!I988="PI","PI",IF('Application Form'!I988="POLL_50K (add on)*","POLL_50K (add on)*",IF('Application Form'!I988="POLL_HD (add on)*","POLL_HD (add_on)*",IF('Application Form'!I988="MSTN_50K (add_on)*","MSTN_50K (add_on)*",IF('Application Form'!I988="MSTN_HD (add on)*","MSTN_HD (add on)*",IF('Application Form'!I988="STORE","STORE",IF('Application Form'!I988="HE","HE","")))))))))))))))))))),"ERROR"))))</f>
        <v/>
      </c>
      <c r="O977" t="str">
        <f>IF(AND(F977="",'Application Form'!H988=""),"",IF(AND(F977="",'Application Form'!H988&lt;&gt;"",'Application Form'!I988=""),"",IF(AND(F977&lt;&gt;"",'Application Form'!I988=""),"",IF(AND(F977&lt;&gt;"",'Application Form'!I988&lt;&gt;"",'Application Form'!J988=""),"",IF(AND(F977="",'Application Form'!H988&lt;&gt;"",'Application Form'!I988&lt;&gt;""),IF('Application Form'!I988="SKSTD_BDL","SKSTD_BDL",IF('Application Form'!I988="MIP","MIP",IF('Application Form'!I988="MIP+PV","MIP",IF('Application Form'!I988="SEEKSIRE","SEEKSIRE",IF('Application Form'!I988="SEEKSIRE+PV","SEEKSIRE",IF('Application Form'!I988="GGP50K","GGP50K",IF('Application Form'!I988="GGP50K+PV","GGP50K",IF('Application Form'!I988="GGPHD (150K)","GGPHD (150K)",IF('Application Form'!I988="GGPHD+PV","GGPHD",IF('Application Form'!I988="PV","",IF('Application Form'!I988="POLL","",IF('Application Form'!I988="MSTN","MSTN",IF('Application Form'!I988="COAT","COAT",IF('Application Form'!I988="PI","PI",IF('Application Form'!I988="POLL_50K (add on)*","POLL_50K (add on)*",IF('Application Form'!I988="POLL_HD (add on)*","POLL_HD (add_on)*",IF('Application Form'!I988="MSTN_50K (add_on)*","MSTN_50K (add_on)*",IF('Application Form'!I988="MSTN_HD (add on)*","MSTN_HD (add on)*",IF('Application Form'!I988="STORE","STORE",IF('Application Form'!I988="HE","HE","ERROR")))))))))))))))))))),IF(AND(F977&lt;&gt;"",'Application Form'!I988&lt;&gt;"",'Application Form'!J988&lt;&gt;""),IF('Application Form'!J988="SKSTD_BDL","SKSTD_BDL",IF('Application Form'!J988="MIP","MIP",IF('Application Form'!J988="MIP+PV","MIP",IF('Application Form'!J988="SEEKSIRE","SEEKSIRE",IF('Application Form'!J988="SEEKSIRE+PV","SEEKSIRE",IF('Application Form'!J988="GGP50K","GGP50K",IF('Application Form'!J988="GGP50K+PV","GGP50K",IF('Application Form'!J988="GGPHD (150K)","GGPHD (150K)",IF('Application Form'!J988="GGPHD+PV","GGPHD",IF('Application Form'!J988="PV","",IF('Application Form'!J988="POLL","",IF('Application Form'!J988="MSTN","MSTN",IF('Application Form'!J988="COAT","COAT",IF('Application Form'!J988="PI","PI",IF('Application Form'!J988="POLL_50K (add on)*","POLL_50K (add on)*",IF('Application Form'!J988="POLL_HD (add on)*","POLL_HD (add_on)*",IF('Application Form'!J988="MSTN_50K (add_on)*","MSTN_50K (add_on)*",IF('Application Form'!J988="MSTN_HD (add on)*","MSTN_HD (add on)*",IF('Application Form'!J988="STORE","STORE",IF('Application Form'!J988="HE","HE","")))))))))))))))))))),"ERROR"))))))</f>
        <v/>
      </c>
      <c r="P977" t="str">
        <f>IF(AND(F977="",O977&lt;&gt;""),IF('Application Form'!J988="SKSTD_BDL","SKSTD_BDL",IF('Application Form'!J988="MIP","MIP",IF('Application Form'!J988="MIP+PV","MIP",IF('Application Form'!J988="SEEKSIRE","SEEKSIRE",IF('Application Form'!J988="SEEKSIRE+PV","SEEKSIRE",IF('Application Form'!J988="GGP50K","GGP50K",IF('Application Form'!J988="GGP50K+PV","GGP50K",IF('Application Form'!J988="GGPHD (150K)","GGPHD (150K)",IF('Application Form'!J988="GGPHD+PV","GGPHD",IF('Application Form'!J988="PV","",IF('Application Form'!J988="POLL","",IF('Application Form'!J988="MSTN","MSTN",IF('Application Form'!J988="COAT","COAT",IF('Application Form'!J988="PI","PI",IF('Application Form'!J988="POLL_50K (add on)*","POLL_50K (add on)*",IF('Application Form'!J988="POLL_HD (add on)*","POLL_HD (add_on)*",IF('Application Form'!J988="MSTN_50K (add_on)*","MSTN_50K (add_on)*",IF('Application Form'!J988="MSTN_HD (add on)*","MSTN_HD (add on)*",IF('Application Form'!J988="STORE","STORE",IF('Application Form'!J988="HE","HE","")))))))))))))))))))),"")</f>
        <v/>
      </c>
    </row>
    <row r="978" spans="1:35" x14ac:dyDescent="0.25">
      <c r="A978" s="72">
        <f>'Application Form'!E989</f>
        <v>0</v>
      </c>
      <c r="B978" t="str">
        <f>IF('Application Form'!C989="Hair","H",IF('Application Form'!C989="Done","D",IF('Application Form'!C989="Semen","S",IF('Application Form'!C989="TSU","T",""))))</f>
        <v/>
      </c>
      <c r="C978" t="str">
        <f t="shared" si="15"/>
        <v>NAA</v>
      </c>
      <c r="F978" t="str">
        <f>IF('Application Form'!H989="SKSTD_BDL","SKSTD_BDL",IF('Application Form'!H989="MIP","MIP",IF('Application Form'!H989="MIP+PV","MIP",IF('Application Form'!H989="SEEKSIRE","SEEKSIRE",IF('Application Form'!H989="SEEKSIRE+PV","SEEKSIRE",IF('Application Form'!H989="GGP50K","GGP50K",IF('Application Form'!H989="GGP50K+PV","GGP50K",IF('Application Form'!H989="GGPHD (150K)","GGPHD (150K)",IF('Application Form'!H989="GGPHD+PV","GGPHD",IF('Application Form'!H989="PV","",IF('Application Form'!H989="POLL","",IF('Application Form'!H989="MSTN","",IF('Application Form'!H989="COAT","",IF('Application Form'!H989="PI","",IF('Application Form'!H989="POLL_50K (add on)*","",IF('Application Form'!H989="POLL_HD (add on)*","",IF('Application Form'!H989="MSTN_50K (add_on)*","",IF('Application Form'!H989="MSTN_HD (add on)*","",IF('Application Form'!H989="STORE","STORE",IF('Application Form'!H989="HE","HE",""))))))))))))))))))))</f>
        <v/>
      </c>
      <c r="G978" t="str">
        <f>IF(OR(RIGHT('Application Form'!H989,2)="PV",RIGHT('Application Form'!I989,2)="PV",RIGHT('Application Form'!J989,2)="PV"),"Yes","")</f>
        <v/>
      </c>
      <c r="H978" s="81" t="str">
        <f>IF(ISBLANK(IF(F978="SKSTD_BDL",'Application Form'!M989,IF('Office Use Only - DONT TOUCH!!!'!G978="Yes",'Application Form'!M989,""))),"",IF(F978="SKSTD_BDL",'Application Form'!M989,IF('Office Use Only - DONT TOUCH!!!'!G978="Yes",'Application Form'!M989,"")))</f>
        <v/>
      </c>
      <c r="K978" t="str">
        <f>IF(ISBLANK(IF(F978="SKSTD_BDL",'Application Form'!O989,IF('Office Use Only - DONT TOUCH!!!'!G978="Yes",'Application Form'!O989,""))),"",IF(F978="SKSTD_BDL",'Application Form'!O989,IF('Office Use Only - DONT TOUCH!!!'!G978="Yes",'Application Form'!O989,"")))</f>
        <v/>
      </c>
      <c r="N978" t="str">
        <f>IF(AND(F978="",'Application Form'!H989=""),"",IF(AND(F978="",'Application Form'!H989&lt;&gt;""),'Application Form'!H989,IF(AND(F978&lt;&gt;"",'Application Form'!I989=""),"",IF(AND(F978&lt;&gt;"",'Application Form'!I989&lt;&gt;""),IF('Application Form'!I989="SKSTD_BDL","SKSTD_BDL",IF('Application Form'!I989="MIP","MIP",IF('Application Form'!I989="MIP+PV","MIP",IF('Application Form'!I989="SEEKSIRE","SEEKSIRE",IF('Application Form'!I989="SEEKSIRE+PV","SEEKSIRE",IF('Application Form'!I989="GGP50K","GGP50K",IF('Application Form'!I989="GGP50K+PV","GGP50K",IF('Application Form'!I989="GGPHD (150K)","GGPHD (150K)",IF('Application Form'!I989="GGPHD+PV","GGPHD",IF('Application Form'!I989="PV","",IF('Application Form'!I989="POLL","",IF('Application Form'!I989="MSTN","MSTN",IF('Application Form'!I989="COAT","COAT",IF('Application Form'!I989="PI","PI",IF('Application Form'!I989="POLL_50K (add on)*","POLL_50K (add on)*",IF('Application Form'!I989="POLL_HD (add on)*","POLL_HD (add_on)*",IF('Application Form'!I989="MSTN_50K (add_on)*","MSTN_50K (add_on)*",IF('Application Form'!I989="MSTN_HD (add on)*","MSTN_HD (add on)*",IF('Application Form'!I989="STORE","STORE",IF('Application Form'!I989="HE","HE","")))))))))))))))))))),"ERROR"))))</f>
        <v/>
      </c>
      <c r="O978" t="str">
        <f>IF(AND(F978="",'Application Form'!H989=""),"",IF(AND(F978="",'Application Form'!H989&lt;&gt;"",'Application Form'!I989=""),"",IF(AND(F978&lt;&gt;"",'Application Form'!I989=""),"",IF(AND(F978&lt;&gt;"",'Application Form'!I989&lt;&gt;"",'Application Form'!J989=""),"",IF(AND(F978="",'Application Form'!H989&lt;&gt;"",'Application Form'!I989&lt;&gt;""),IF('Application Form'!I989="SKSTD_BDL","SKSTD_BDL",IF('Application Form'!I989="MIP","MIP",IF('Application Form'!I989="MIP+PV","MIP",IF('Application Form'!I989="SEEKSIRE","SEEKSIRE",IF('Application Form'!I989="SEEKSIRE+PV","SEEKSIRE",IF('Application Form'!I989="GGP50K","GGP50K",IF('Application Form'!I989="GGP50K+PV","GGP50K",IF('Application Form'!I989="GGPHD (150K)","GGPHD (150K)",IF('Application Form'!I989="GGPHD+PV","GGPHD",IF('Application Form'!I989="PV","",IF('Application Form'!I989="POLL","",IF('Application Form'!I989="MSTN","MSTN",IF('Application Form'!I989="COAT","COAT",IF('Application Form'!I989="PI","PI",IF('Application Form'!I989="POLL_50K (add on)*","POLL_50K (add on)*",IF('Application Form'!I989="POLL_HD (add on)*","POLL_HD (add_on)*",IF('Application Form'!I989="MSTN_50K (add_on)*","MSTN_50K (add_on)*",IF('Application Form'!I989="MSTN_HD (add on)*","MSTN_HD (add on)*",IF('Application Form'!I989="STORE","STORE",IF('Application Form'!I989="HE","HE","ERROR")))))))))))))))))))),IF(AND(F978&lt;&gt;"",'Application Form'!I989&lt;&gt;"",'Application Form'!J989&lt;&gt;""),IF('Application Form'!J989="SKSTD_BDL","SKSTD_BDL",IF('Application Form'!J989="MIP","MIP",IF('Application Form'!J989="MIP+PV","MIP",IF('Application Form'!J989="SEEKSIRE","SEEKSIRE",IF('Application Form'!J989="SEEKSIRE+PV","SEEKSIRE",IF('Application Form'!J989="GGP50K","GGP50K",IF('Application Form'!J989="GGP50K+PV","GGP50K",IF('Application Form'!J989="GGPHD (150K)","GGPHD (150K)",IF('Application Form'!J989="GGPHD+PV","GGPHD",IF('Application Form'!J989="PV","",IF('Application Form'!J989="POLL","",IF('Application Form'!J989="MSTN","MSTN",IF('Application Form'!J989="COAT","COAT",IF('Application Form'!J989="PI","PI",IF('Application Form'!J989="POLL_50K (add on)*","POLL_50K (add on)*",IF('Application Form'!J989="POLL_HD (add on)*","POLL_HD (add_on)*",IF('Application Form'!J989="MSTN_50K (add_on)*","MSTN_50K (add_on)*",IF('Application Form'!J989="MSTN_HD (add on)*","MSTN_HD (add on)*",IF('Application Form'!J989="STORE","STORE",IF('Application Form'!J989="HE","HE","")))))))))))))))))))),"ERROR"))))))</f>
        <v/>
      </c>
      <c r="P978" t="str">
        <f>IF(AND(F978="",O978&lt;&gt;""),IF('Application Form'!J989="SKSTD_BDL","SKSTD_BDL",IF('Application Form'!J989="MIP","MIP",IF('Application Form'!J989="MIP+PV","MIP",IF('Application Form'!J989="SEEKSIRE","SEEKSIRE",IF('Application Form'!J989="SEEKSIRE+PV","SEEKSIRE",IF('Application Form'!J989="GGP50K","GGP50K",IF('Application Form'!J989="GGP50K+PV","GGP50K",IF('Application Form'!J989="GGPHD (150K)","GGPHD (150K)",IF('Application Form'!J989="GGPHD+PV","GGPHD",IF('Application Form'!J989="PV","",IF('Application Form'!J989="POLL","",IF('Application Form'!J989="MSTN","MSTN",IF('Application Form'!J989="COAT","COAT",IF('Application Form'!J989="PI","PI",IF('Application Form'!J989="POLL_50K (add on)*","POLL_50K (add on)*",IF('Application Form'!J989="POLL_HD (add on)*","POLL_HD (add_on)*",IF('Application Form'!J989="MSTN_50K (add_on)*","MSTN_50K (add_on)*",IF('Application Form'!J989="MSTN_HD (add on)*","MSTN_HD (add on)*",IF('Application Form'!J989="STORE","STORE",IF('Application Form'!J989="HE","HE","")))))))))))))))))))),"")</f>
        <v/>
      </c>
    </row>
    <row r="979" spans="1:35" x14ac:dyDescent="0.25">
      <c r="A979" s="72">
        <f>'Application Form'!E990</f>
        <v>0</v>
      </c>
      <c r="B979" t="str">
        <f>IF('Application Form'!C990="Hair","H",IF('Application Form'!C990="Done","D",IF('Application Form'!C990="Semen","S",IF('Application Form'!C990="TSU","T",""))))</f>
        <v/>
      </c>
      <c r="C979" t="str">
        <f t="shared" si="15"/>
        <v>NAA</v>
      </c>
      <c r="F979" t="str">
        <f>IF('Application Form'!H990="SKSTD_BDL","SKSTD_BDL",IF('Application Form'!H990="MIP","MIP",IF('Application Form'!H990="MIP+PV","MIP",IF('Application Form'!H990="SEEKSIRE","SEEKSIRE",IF('Application Form'!H990="SEEKSIRE+PV","SEEKSIRE",IF('Application Form'!H990="GGP50K","GGP50K",IF('Application Form'!H990="GGP50K+PV","GGP50K",IF('Application Form'!H990="GGPHD (150K)","GGPHD (150K)",IF('Application Form'!H990="GGPHD+PV","GGPHD",IF('Application Form'!H990="PV","",IF('Application Form'!H990="POLL","",IF('Application Form'!H990="MSTN","",IF('Application Form'!H990="COAT","",IF('Application Form'!H990="PI","",IF('Application Form'!H990="POLL_50K (add on)*","",IF('Application Form'!H990="POLL_HD (add on)*","",IF('Application Form'!H990="MSTN_50K (add_on)*","",IF('Application Form'!H990="MSTN_HD (add on)*","",IF('Application Form'!H990="STORE","STORE",IF('Application Form'!H990="HE","HE",""))))))))))))))))))))</f>
        <v/>
      </c>
      <c r="G979" t="str">
        <f>IF(OR(RIGHT('Application Form'!H990,2)="PV",RIGHT('Application Form'!I990,2)="PV",RIGHT('Application Form'!J990,2)="PV"),"Yes","")</f>
        <v/>
      </c>
      <c r="H979" s="81" t="str">
        <f>IF(ISBLANK(IF(F979="SKSTD_BDL",'Application Form'!M990,IF('Office Use Only - DONT TOUCH!!!'!G979="Yes",'Application Form'!M990,""))),"",IF(F979="SKSTD_BDL",'Application Form'!M990,IF('Office Use Only - DONT TOUCH!!!'!G979="Yes",'Application Form'!M990,"")))</f>
        <v/>
      </c>
      <c r="K979" t="str">
        <f>IF(ISBLANK(IF(F979="SKSTD_BDL",'Application Form'!O990,IF('Office Use Only - DONT TOUCH!!!'!G979="Yes",'Application Form'!O990,""))),"",IF(F979="SKSTD_BDL",'Application Form'!O990,IF('Office Use Only - DONT TOUCH!!!'!G979="Yes",'Application Form'!O990,"")))</f>
        <v/>
      </c>
      <c r="N979" t="str">
        <f>IF(AND(F979="",'Application Form'!H990=""),"",IF(AND(F979="",'Application Form'!H990&lt;&gt;""),'Application Form'!H990,IF(AND(F979&lt;&gt;"",'Application Form'!I990=""),"",IF(AND(F979&lt;&gt;"",'Application Form'!I990&lt;&gt;""),IF('Application Form'!I990="SKSTD_BDL","SKSTD_BDL",IF('Application Form'!I990="MIP","MIP",IF('Application Form'!I990="MIP+PV","MIP",IF('Application Form'!I990="SEEKSIRE","SEEKSIRE",IF('Application Form'!I990="SEEKSIRE+PV","SEEKSIRE",IF('Application Form'!I990="GGP50K","GGP50K",IF('Application Form'!I990="GGP50K+PV","GGP50K",IF('Application Form'!I990="GGPHD (150K)","GGPHD (150K)",IF('Application Form'!I990="GGPHD+PV","GGPHD",IF('Application Form'!I990="PV","",IF('Application Form'!I990="POLL","",IF('Application Form'!I990="MSTN","MSTN",IF('Application Form'!I990="COAT","COAT",IF('Application Form'!I990="PI","PI",IF('Application Form'!I990="POLL_50K (add on)*","POLL_50K (add on)*",IF('Application Form'!I990="POLL_HD (add on)*","POLL_HD (add_on)*",IF('Application Form'!I990="MSTN_50K (add_on)*","MSTN_50K (add_on)*",IF('Application Form'!I990="MSTN_HD (add on)*","MSTN_HD (add on)*",IF('Application Form'!I990="STORE","STORE",IF('Application Form'!I990="HE","HE","")))))))))))))))))))),"ERROR"))))</f>
        <v/>
      </c>
      <c r="O979" t="str">
        <f>IF(AND(F979="",'Application Form'!H990=""),"",IF(AND(F979="",'Application Form'!H990&lt;&gt;"",'Application Form'!I990=""),"",IF(AND(F979&lt;&gt;"",'Application Form'!I990=""),"",IF(AND(F979&lt;&gt;"",'Application Form'!I990&lt;&gt;"",'Application Form'!J990=""),"",IF(AND(F979="",'Application Form'!H990&lt;&gt;"",'Application Form'!I990&lt;&gt;""),IF('Application Form'!I990="SKSTD_BDL","SKSTD_BDL",IF('Application Form'!I990="MIP","MIP",IF('Application Form'!I990="MIP+PV","MIP",IF('Application Form'!I990="SEEKSIRE","SEEKSIRE",IF('Application Form'!I990="SEEKSIRE+PV","SEEKSIRE",IF('Application Form'!I990="GGP50K","GGP50K",IF('Application Form'!I990="GGP50K+PV","GGP50K",IF('Application Form'!I990="GGPHD (150K)","GGPHD (150K)",IF('Application Form'!I990="GGPHD+PV","GGPHD",IF('Application Form'!I990="PV","",IF('Application Form'!I990="POLL","",IF('Application Form'!I990="MSTN","MSTN",IF('Application Form'!I990="COAT","COAT",IF('Application Form'!I990="PI","PI",IF('Application Form'!I990="POLL_50K (add on)*","POLL_50K (add on)*",IF('Application Form'!I990="POLL_HD (add on)*","POLL_HD (add_on)*",IF('Application Form'!I990="MSTN_50K (add_on)*","MSTN_50K (add_on)*",IF('Application Form'!I990="MSTN_HD (add on)*","MSTN_HD (add on)*",IF('Application Form'!I990="STORE","STORE",IF('Application Form'!I990="HE","HE","ERROR")))))))))))))))))))),IF(AND(F979&lt;&gt;"",'Application Form'!I990&lt;&gt;"",'Application Form'!J990&lt;&gt;""),IF('Application Form'!J990="SKSTD_BDL","SKSTD_BDL",IF('Application Form'!J990="MIP","MIP",IF('Application Form'!J990="MIP+PV","MIP",IF('Application Form'!J990="SEEKSIRE","SEEKSIRE",IF('Application Form'!J990="SEEKSIRE+PV","SEEKSIRE",IF('Application Form'!J990="GGP50K","GGP50K",IF('Application Form'!J990="GGP50K+PV","GGP50K",IF('Application Form'!J990="GGPHD (150K)","GGPHD (150K)",IF('Application Form'!J990="GGPHD+PV","GGPHD",IF('Application Form'!J990="PV","",IF('Application Form'!J990="POLL","",IF('Application Form'!J990="MSTN","MSTN",IF('Application Form'!J990="COAT","COAT",IF('Application Form'!J990="PI","PI",IF('Application Form'!J990="POLL_50K (add on)*","POLL_50K (add on)*",IF('Application Form'!J990="POLL_HD (add on)*","POLL_HD (add_on)*",IF('Application Form'!J990="MSTN_50K (add_on)*","MSTN_50K (add_on)*",IF('Application Form'!J990="MSTN_HD (add on)*","MSTN_HD (add on)*",IF('Application Form'!J990="STORE","STORE",IF('Application Form'!J990="HE","HE","")))))))))))))))))))),"ERROR"))))))</f>
        <v/>
      </c>
      <c r="P979" t="str">
        <f>IF(AND(F979="",O979&lt;&gt;""),IF('Application Form'!J990="SKSTD_BDL","SKSTD_BDL",IF('Application Form'!J990="MIP","MIP",IF('Application Form'!J990="MIP+PV","MIP",IF('Application Form'!J990="SEEKSIRE","SEEKSIRE",IF('Application Form'!J990="SEEKSIRE+PV","SEEKSIRE",IF('Application Form'!J990="GGP50K","GGP50K",IF('Application Form'!J990="GGP50K+PV","GGP50K",IF('Application Form'!J990="GGPHD (150K)","GGPHD (150K)",IF('Application Form'!J990="GGPHD+PV","GGPHD",IF('Application Form'!J990="PV","",IF('Application Form'!J990="POLL","",IF('Application Form'!J990="MSTN","MSTN",IF('Application Form'!J990="COAT","COAT",IF('Application Form'!J990="PI","PI",IF('Application Form'!J990="POLL_50K (add on)*","POLL_50K (add on)*",IF('Application Form'!J990="POLL_HD (add on)*","POLL_HD (add_on)*",IF('Application Form'!J990="MSTN_50K (add_on)*","MSTN_50K (add_on)*",IF('Application Form'!J990="MSTN_HD (add on)*","MSTN_HD (add on)*",IF('Application Form'!J990="STORE","STORE",IF('Application Form'!J990="HE","HE","")))))))))))))))))))),"")</f>
        <v/>
      </c>
    </row>
    <row r="980" spans="1:35" s="83" customFormat="1" x14ac:dyDescent="0.25">
      <c r="A980" s="72">
        <f>'Application Form'!E991</f>
        <v>0</v>
      </c>
      <c r="B980" t="str">
        <f>IF('Application Form'!C991="Hair","H",IF('Application Form'!C991="Done","D",IF('Application Form'!C991="Semen","S",IF('Application Form'!C991="TSU","T",""))))</f>
        <v/>
      </c>
      <c r="C980" t="str">
        <f t="shared" ref="C980:C1003" si="16">IF(A980&lt;&gt;"","NAA","")</f>
        <v>NAA</v>
      </c>
      <c r="D980"/>
      <c r="E980"/>
      <c r="F980" t="str">
        <f>IF('Application Form'!H991="SKSTD_BDL","SKSTD_BDL",IF('Application Form'!H991="MIP","MIP",IF('Application Form'!H991="MIP+PV","MIP",IF('Application Form'!H991="SEEKSIRE","SEEKSIRE",IF('Application Form'!H991="SEEKSIRE+PV","SEEKSIRE",IF('Application Form'!H991="GGP50K","GGP50K",IF('Application Form'!H991="GGP50K+PV","GGP50K",IF('Application Form'!H991="GGPHD (150K)","GGPHD (150K)",IF('Application Form'!H991="GGPHD+PV","GGPHD",IF('Application Form'!H991="PV","",IF('Application Form'!H991="POLL","",IF('Application Form'!H991="MSTN","",IF('Application Form'!H991="COAT","",IF('Application Form'!H991="PI","",IF('Application Form'!H991="POLL_50K (add on)*","",IF('Application Form'!H991="POLL_HD (add on)*","",IF('Application Form'!H991="MSTN_50K (add_on)*","",IF('Application Form'!H991="MSTN_HD (add on)*","",IF('Application Form'!H991="STORE","STORE",IF('Application Form'!H991="HE","HE",""))))))))))))))))))))</f>
        <v/>
      </c>
      <c r="G980" t="str">
        <f>IF(OR(RIGHT('Application Form'!H991,2)="PV",RIGHT('Application Form'!I991,2)="PV",RIGHT('Application Form'!J991,2)="PV"),"Yes","")</f>
        <v/>
      </c>
      <c r="H980" s="81" t="str">
        <f>IF(ISBLANK(IF(F980="SKSTD_BDL",'Application Form'!M991,IF('Office Use Only - DONT TOUCH!!!'!G980="Yes",'Application Form'!M991,""))),"",IF(F980="SKSTD_BDL",'Application Form'!M991,IF('Office Use Only - DONT TOUCH!!!'!G980="Yes",'Application Form'!M991,"")))</f>
        <v/>
      </c>
      <c r="I980"/>
      <c r="J980"/>
      <c r="K980" t="str">
        <f>IF(ISBLANK(IF(F980="SKSTD_BDL",'Application Form'!O991,IF('Office Use Only - DONT TOUCH!!!'!G980="Yes",'Application Form'!O991,""))),"",IF(F980="SKSTD_BDL",'Application Form'!O991,IF('Office Use Only - DONT TOUCH!!!'!G980="Yes",'Application Form'!O991,"")))</f>
        <v/>
      </c>
      <c r="L980"/>
      <c r="M980"/>
      <c r="N980" t="str">
        <f>IF(AND(F980="",'Application Form'!H991=""),"",IF(AND(F980="",'Application Form'!H991&lt;&gt;""),'Application Form'!H991,IF(AND(F980&lt;&gt;"",'Application Form'!I991=""),"",IF(AND(F980&lt;&gt;"",'Application Form'!I991&lt;&gt;""),IF('Application Form'!I991="SKSTD_BDL","SKSTD_BDL",IF('Application Form'!I991="MIP","MIP",IF('Application Form'!I991="MIP+PV","MIP",IF('Application Form'!I991="SEEKSIRE","SEEKSIRE",IF('Application Form'!I991="SEEKSIRE+PV","SEEKSIRE",IF('Application Form'!I991="GGP50K","GGP50K",IF('Application Form'!I991="GGP50K+PV","GGP50K",IF('Application Form'!I991="GGPHD (150K)","GGPHD (150K)",IF('Application Form'!I991="GGPHD+PV","GGPHD",IF('Application Form'!I991="PV","",IF('Application Form'!I991="POLL","",IF('Application Form'!I991="MSTN","MSTN",IF('Application Form'!I991="COAT","COAT",IF('Application Form'!I991="PI","PI",IF('Application Form'!I991="POLL_50K (add on)*","POLL_50K (add on)*",IF('Application Form'!I991="POLL_HD (add on)*","POLL_HD (add_on)*",IF('Application Form'!I991="MSTN_50K (add_on)*","MSTN_50K (add_on)*",IF('Application Form'!I991="MSTN_HD (add on)*","MSTN_HD (add on)*",IF('Application Form'!I991="STORE","STORE",IF('Application Form'!I991="HE","HE","")))))))))))))))))))),"ERROR"))))</f>
        <v/>
      </c>
      <c r="O980" t="str">
        <f>IF(AND(F980="",'Application Form'!H991=""),"",IF(AND(F980="",'Application Form'!H991&lt;&gt;"",'Application Form'!I991=""),"",IF(AND(F980&lt;&gt;"",'Application Form'!I991=""),"",IF(AND(F980&lt;&gt;"",'Application Form'!I991&lt;&gt;"",'Application Form'!J991=""),"",IF(AND(F980="",'Application Form'!H991&lt;&gt;"",'Application Form'!I991&lt;&gt;""),IF('Application Form'!I991="SKSTD_BDL","SKSTD_BDL",IF('Application Form'!I991="MIP","MIP",IF('Application Form'!I991="MIP+PV","MIP",IF('Application Form'!I991="SEEKSIRE","SEEKSIRE",IF('Application Form'!I991="SEEKSIRE+PV","SEEKSIRE",IF('Application Form'!I991="GGP50K","GGP50K",IF('Application Form'!I991="GGP50K+PV","GGP50K",IF('Application Form'!I991="GGPHD (150K)","GGPHD (150K)",IF('Application Form'!I991="GGPHD+PV","GGPHD",IF('Application Form'!I991="PV","",IF('Application Form'!I991="POLL","",IF('Application Form'!I991="MSTN","MSTN",IF('Application Form'!I991="COAT","COAT",IF('Application Form'!I991="PI","PI",IF('Application Form'!I991="POLL_50K (add on)*","POLL_50K (add on)*",IF('Application Form'!I991="POLL_HD (add on)*","POLL_HD (add_on)*",IF('Application Form'!I991="MSTN_50K (add_on)*","MSTN_50K (add_on)*",IF('Application Form'!I991="MSTN_HD (add on)*","MSTN_HD (add on)*",IF('Application Form'!I991="STORE","STORE",IF('Application Form'!I991="HE","HE","ERROR")))))))))))))))))))),IF(AND(F980&lt;&gt;"",'Application Form'!I991&lt;&gt;"",'Application Form'!J991&lt;&gt;""),IF('Application Form'!J991="SKSTD_BDL","SKSTD_BDL",IF('Application Form'!J991="MIP","MIP",IF('Application Form'!J991="MIP+PV","MIP",IF('Application Form'!J991="SEEKSIRE","SEEKSIRE",IF('Application Form'!J991="SEEKSIRE+PV","SEEKSIRE",IF('Application Form'!J991="GGP50K","GGP50K",IF('Application Form'!J991="GGP50K+PV","GGP50K",IF('Application Form'!J991="GGPHD (150K)","GGPHD (150K)",IF('Application Form'!J991="GGPHD+PV","GGPHD",IF('Application Form'!J991="PV","",IF('Application Form'!J991="POLL","",IF('Application Form'!J991="MSTN","MSTN",IF('Application Form'!J991="COAT","COAT",IF('Application Form'!J991="PI","PI",IF('Application Form'!J991="POLL_50K (add on)*","POLL_50K (add on)*",IF('Application Form'!J991="POLL_HD (add on)*","POLL_HD (add_on)*",IF('Application Form'!J991="MSTN_50K (add_on)*","MSTN_50K (add_on)*",IF('Application Form'!J991="MSTN_HD (add on)*","MSTN_HD (add on)*",IF('Application Form'!J991="STORE","STORE",IF('Application Form'!J991="HE","HE","")))))))))))))))))))),"ERROR"))))))</f>
        <v/>
      </c>
      <c r="P980" t="str">
        <f>IF(AND(F980="",O980&lt;&gt;""),IF('Application Form'!J991="SKSTD_BDL","SKSTD_BDL",IF('Application Form'!J991="MIP","MIP",IF('Application Form'!J991="MIP+PV","MIP",IF('Application Form'!J991="SEEKSIRE","SEEKSIRE",IF('Application Form'!J991="SEEKSIRE+PV","SEEKSIRE",IF('Application Form'!J991="GGP50K","GGP50K",IF('Application Form'!J991="GGP50K+PV","GGP50K",IF('Application Form'!J991="GGPHD (150K)","GGPHD (150K)",IF('Application Form'!J991="GGPHD+PV","GGPHD",IF('Application Form'!J991="PV","",IF('Application Form'!J991="POLL","",IF('Application Form'!J991="MSTN","MSTN",IF('Application Form'!J991="COAT","COAT",IF('Application Form'!J991="PI","PI",IF('Application Form'!J991="POLL_50K (add on)*","POLL_50K (add on)*",IF('Application Form'!J991="POLL_HD (add on)*","POLL_HD (add_on)*",IF('Application Form'!J991="MSTN_50K (add_on)*","MSTN_50K (add_on)*",IF('Application Form'!J991="MSTN_HD (add on)*","MSTN_HD (add on)*",IF('Application Form'!J991="STORE","STORE",IF('Application Form'!J991="HE","HE","")))))))))))))))))))),"")</f>
        <v/>
      </c>
      <c r="Q980"/>
      <c r="R980"/>
      <c r="S980"/>
      <c r="T980"/>
      <c r="U980"/>
      <c r="V980"/>
      <c r="W980"/>
      <c r="X980" s="73"/>
      <c r="Y980"/>
      <c r="Z980"/>
      <c r="AA980"/>
      <c r="AB980"/>
      <c r="AC980"/>
      <c r="AD980"/>
      <c r="AE980"/>
      <c r="AF980"/>
      <c r="AG980"/>
      <c r="AH980"/>
      <c r="AI980"/>
    </row>
    <row r="981" spans="1:35" x14ac:dyDescent="0.25">
      <c r="A981" s="72">
        <f>'Application Form'!E992</f>
        <v>0</v>
      </c>
      <c r="B981" t="str">
        <f>IF('Application Form'!C992="Hair","H",IF('Application Form'!C992="Done","D",IF('Application Form'!C992="Semen","S",IF('Application Form'!C992="TSU","T",""))))</f>
        <v/>
      </c>
      <c r="C981" t="str">
        <f t="shared" si="16"/>
        <v>NAA</v>
      </c>
      <c r="F981" t="str">
        <f>IF('Application Form'!H992="SKSTD_BDL","SKSTD_BDL",IF('Application Form'!H992="MIP","MIP",IF('Application Form'!H992="MIP+PV","MIP",IF('Application Form'!H992="SEEKSIRE","SEEKSIRE",IF('Application Form'!H992="SEEKSIRE+PV","SEEKSIRE",IF('Application Form'!H992="GGP50K","GGP50K",IF('Application Form'!H992="GGP50K+PV","GGP50K",IF('Application Form'!H992="GGPHD (150K)","GGPHD (150K)",IF('Application Form'!H992="GGPHD+PV","GGPHD",IF('Application Form'!H992="PV","",IF('Application Form'!H992="POLL","",IF('Application Form'!H992="MSTN","",IF('Application Form'!H992="COAT","",IF('Application Form'!H992="PI","",IF('Application Form'!H992="POLL_50K (add on)*","",IF('Application Form'!H992="POLL_HD (add on)*","",IF('Application Form'!H992="MSTN_50K (add_on)*","",IF('Application Form'!H992="MSTN_HD (add on)*","",IF('Application Form'!H992="STORE","STORE",IF('Application Form'!H992="HE","HE",""))))))))))))))))))))</f>
        <v/>
      </c>
      <c r="G981" t="str">
        <f>IF(OR(RIGHT('Application Form'!H992,2)="PV",RIGHT('Application Form'!I992,2)="PV",RIGHT('Application Form'!J992,2)="PV"),"Yes","")</f>
        <v/>
      </c>
      <c r="H981" s="81" t="str">
        <f>IF(ISBLANK(IF(F981="SKSTD_BDL",'Application Form'!M992,IF('Office Use Only - DONT TOUCH!!!'!G981="Yes",'Application Form'!M992,""))),"",IF(F981="SKSTD_BDL",'Application Form'!M992,IF('Office Use Only - DONT TOUCH!!!'!G981="Yes",'Application Form'!M992,"")))</f>
        <v/>
      </c>
      <c r="K981" t="str">
        <f>IF(ISBLANK(IF(F981="SKSTD_BDL",'Application Form'!O992,IF('Office Use Only - DONT TOUCH!!!'!G981="Yes",'Application Form'!O992,""))),"",IF(F981="SKSTD_BDL",'Application Form'!O992,IF('Office Use Only - DONT TOUCH!!!'!G981="Yes",'Application Form'!O992,"")))</f>
        <v/>
      </c>
      <c r="N981" t="str">
        <f>IF(AND(F981="",'Application Form'!H992=""),"",IF(AND(F981="",'Application Form'!H992&lt;&gt;""),'Application Form'!H992,IF(AND(F981&lt;&gt;"",'Application Form'!I992=""),"",IF(AND(F981&lt;&gt;"",'Application Form'!I992&lt;&gt;""),IF('Application Form'!I992="SKSTD_BDL","SKSTD_BDL",IF('Application Form'!I992="MIP","MIP",IF('Application Form'!I992="MIP+PV","MIP",IF('Application Form'!I992="SEEKSIRE","SEEKSIRE",IF('Application Form'!I992="SEEKSIRE+PV","SEEKSIRE",IF('Application Form'!I992="GGP50K","GGP50K",IF('Application Form'!I992="GGP50K+PV","GGP50K",IF('Application Form'!I992="GGPHD (150K)","GGPHD (150K)",IF('Application Form'!I992="GGPHD+PV","GGPHD",IF('Application Form'!I992="PV","",IF('Application Form'!I992="POLL","",IF('Application Form'!I992="MSTN","MSTN",IF('Application Form'!I992="COAT","COAT",IF('Application Form'!I992="PI","PI",IF('Application Form'!I992="POLL_50K (add on)*","POLL_50K (add on)*",IF('Application Form'!I992="POLL_HD (add on)*","POLL_HD (add_on)*",IF('Application Form'!I992="MSTN_50K (add_on)*","MSTN_50K (add_on)*",IF('Application Form'!I992="MSTN_HD (add on)*","MSTN_HD (add on)*",IF('Application Form'!I992="STORE","STORE",IF('Application Form'!I992="HE","HE","")))))))))))))))))))),"ERROR"))))</f>
        <v/>
      </c>
      <c r="O981" t="str">
        <f>IF(AND(F981="",'Application Form'!H992=""),"",IF(AND(F981="",'Application Form'!H992&lt;&gt;"",'Application Form'!I992=""),"",IF(AND(F981&lt;&gt;"",'Application Form'!I992=""),"",IF(AND(F981&lt;&gt;"",'Application Form'!I992&lt;&gt;"",'Application Form'!J992=""),"",IF(AND(F981="",'Application Form'!H992&lt;&gt;"",'Application Form'!I992&lt;&gt;""),IF('Application Form'!I992="SKSTD_BDL","SKSTD_BDL",IF('Application Form'!I992="MIP","MIP",IF('Application Form'!I992="MIP+PV","MIP",IF('Application Form'!I992="SEEKSIRE","SEEKSIRE",IF('Application Form'!I992="SEEKSIRE+PV","SEEKSIRE",IF('Application Form'!I992="GGP50K","GGP50K",IF('Application Form'!I992="GGP50K+PV","GGP50K",IF('Application Form'!I992="GGPHD (150K)","GGPHD (150K)",IF('Application Form'!I992="GGPHD+PV","GGPHD",IF('Application Form'!I992="PV","",IF('Application Form'!I992="POLL","",IF('Application Form'!I992="MSTN","MSTN",IF('Application Form'!I992="COAT","COAT",IF('Application Form'!I992="PI","PI",IF('Application Form'!I992="POLL_50K (add on)*","POLL_50K (add on)*",IF('Application Form'!I992="POLL_HD (add on)*","POLL_HD (add_on)*",IF('Application Form'!I992="MSTN_50K (add_on)*","MSTN_50K (add_on)*",IF('Application Form'!I992="MSTN_HD (add on)*","MSTN_HD (add on)*",IF('Application Form'!I992="STORE","STORE",IF('Application Form'!I992="HE","HE","ERROR")))))))))))))))))))),IF(AND(F981&lt;&gt;"",'Application Form'!I992&lt;&gt;"",'Application Form'!J992&lt;&gt;""),IF('Application Form'!J992="SKSTD_BDL","SKSTD_BDL",IF('Application Form'!J992="MIP","MIP",IF('Application Form'!J992="MIP+PV","MIP",IF('Application Form'!J992="SEEKSIRE","SEEKSIRE",IF('Application Form'!J992="SEEKSIRE+PV","SEEKSIRE",IF('Application Form'!J992="GGP50K","GGP50K",IF('Application Form'!J992="GGP50K+PV","GGP50K",IF('Application Form'!J992="GGPHD (150K)","GGPHD (150K)",IF('Application Form'!J992="GGPHD+PV","GGPHD",IF('Application Form'!J992="PV","",IF('Application Form'!J992="POLL","",IF('Application Form'!J992="MSTN","MSTN",IF('Application Form'!J992="COAT","COAT",IF('Application Form'!J992="PI","PI",IF('Application Form'!J992="POLL_50K (add on)*","POLL_50K (add on)*",IF('Application Form'!J992="POLL_HD (add on)*","POLL_HD (add_on)*",IF('Application Form'!J992="MSTN_50K (add_on)*","MSTN_50K (add_on)*",IF('Application Form'!J992="MSTN_HD (add on)*","MSTN_HD (add on)*",IF('Application Form'!J992="STORE","STORE",IF('Application Form'!J992="HE","HE","")))))))))))))))))))),"ERROR"))))))</f>
        <v/>
      </c>
      <c r="P981" t="str">
        <f>IF(AND(F981="",O981&lt;&gt;""),IF('Application Form'!J992="SKSTD_BDL","SKSTD_BDL",IF('Application Form'!J992="MIP","MIP",IF('Application Form'!J992="MIP+PV","MIP",IF('Application Form'!J992="SEEKSIRE","SEEKSIRE",IF('Application Form'!J992="SEEKSIRE+PV","SEEKSIRE",IF('Application Form'!J992="GGP50K","GGP50K",IF('Application Form'!J992="GGP50K+PV","GGP50K",IF('Application Form'!J992="GGPHD (150K)","GGPHD (150K)",IF('Application Form'!J992="GGPHD+PV","GGPHD",IF('Application Form'!J992="PV","",IF('Application Form'!J992="POLL","",IF('Application Form'!J992="MSTN","MSTN",IF('Application Form'!J992="COAT","COAT",IF('Application Form'!J992="PI","PI",IF('Application Form'!J992="POLL_50K (add on)*","POLL_50K (add on)*",IF('Application Form'!J992="POLL_HD (add on)*","POLL_HD (add_on)*",IF('Application Form'!J992="MSTN_50K (add_on)*","MSTN_50K (add_on)*",IF('Application Form'!J992="MSTN_HD (add on)*","MSTN_HD (add on)*",IF('Application Form'!J992="STORE","STORE",IF('Application Form'!J992="HE","HE","")))))))))))))))))))),"")</f>
        <v/>
      </c>
    </row>
    <row r="982" spans="1:35" x14ac:dyDescent="0.25">
      <c r="A982" s="72">
        <f>'Application Form'!E993</f>
        <v>0</v>
      </c>
      <c r="B982" t="str">
        <f>IF('Application Form'!C993="Hair","H",IF('Application Form'!C993="Done","D",IF('Application Form'!C993="Semen","S",IF('Application Form'!C993="TSU","T",""))))</f>
        <v/>
      </c>
      <c r="C982" t="str">
        <f t="shared" si="16"/>
        <v>NAA</v>
      </c>
      <c r="F982" t="str">
        <f>IF('Application Form'!H993="SKSTD_BDL","SKSTD_BDL",IF('Application Form'!H993="MIP","MIP",IF('Application Form'!H993="MIP+PV","MIP",IF('Application Form'!H993="SEEKSIRE","SEEKSIRE",IF('Application Form'!H993="SEEKSIRE+PV","SEEKSIRE",IF('Application Form'!H993="GGP50K","GGP50K",IF('Application Form'!H993="GGP50K+PV","GGP50K",IF('Application Form'!H993="GGPHD (150K)","GGPHD (150K)",IF('Application Form'!H993="GGPHD+PV","GGPHD",IF('Application Form'!H993="PV","",IF('Application Form'!H993="POLL","",IF('Application Form'!H993="MSTN","",IF('Application Form'!H993="COAT","",IF('Application Form'!H993="PI","",IF('Application Form'!H993="POLL_50K (add on)*","",IF('Application Form'!H993="POLL_HD (add on)*","",IF('Application Form'!H993="MSTN_50K (add_on)*","",IF('Application Form'!H993="MSTN_HD (add on)*","",IF('Application Form'!H993="STORE","STORE",IF('Application Form'!H993="HE","HE",""))))))))))))))))))))</f>
        <v/>
      </c>
      <c r="G982" t="str">
        <f>IF(OR(RIGHT('Application Form'!H993,2)="PV",RIGHT('Application Form'!I993,2)="PV",RIGHT('Application Form'!J993,2)="PV"),"Yes","")</f>
        <v/>
      </c>
      <c r="H982" s="81" t="str">
        <f>IF(ISBLANK(IF(F982="SKSTD_BDL",'Application Form'!M993,IF('Office Use Only - DONT TOUCH!!!'!G982="Yes",'Application Form'!M993,""))),"",IF(F982="SKSTD_BDL",'Application Form'!M993,IF('Office Use Only - DONT TOUCH!!!'!G982="Yes",'Application Form'!M993,"")))</f>
        <v/>
      </c>
      <c r="K982" t="str">
        <f>IF(ISBLANK(IF(F982="SKSTD_BDL",'Application Form'!O993,IF('Office Use Only - DONT TOUCH!!!'!G982="Yes",'Application Form'!O993,""))),"",IF(F982="SKSTD_BDL",'Application Form'!O993,IF('Office Use Only - DONT TOUCH!!!'!G982="Yes",'Application Form'!O993,"")))</f>
        <v/>
      </c>
      <c r="N982" t="str">
        <f>IF(AND(F982="",'Application Form'!H993=""),"",IF(AND(F982="",'Application Form'!H993&lt;&gt;""),'Application Form'!H993,IF(AND(F982&lt;&gt;"",'Application Form'!I993=""),"",IF(AND(F982&lt;&gt;"",'Application Form'!I993&lt;&gt;""),IF('Application Form'!I993="SKSTD_BDL","SKSTD_BDL",IF('Application Form'!I993="MIP","MIP",IF('Application Form'!I993="MIP+PV","MIP",IF('Application Form'!I993="SEEKSIRE","SEEKSIRE",IF('Application Form'!I993="SEEKSIRE+PV","SEEKSIRE",IF('Application Form'!I993="GGP50K","GGP50K",IF('Application Form'!I993="GGP50K+PV","GGP50K",IF('Application Form'!I993="GGPHD (150K)","GGPHD (150K)",IF('Application Form'!I993="GGPHD+PV","GGPHD",IF('Application Form'!I993="PV","",IF('Application Form'!I993="POLL","",IF('Application Form'!I993="MSTN","MSTN",IF('Application Form'!I993="COAT","COAT",IF('Application Form'!I993="PI","PI",IF('Application Form'!I993="POLL_50K (add on)*","POLL_50K (add on)*",IF('Application Form'!I993="POLL_HD (add on)*","POLL_HD (add_on)*",IF('Application Form'!I993="MSTN_50K (add_on)*","MSTN_50K (add_on)*",IF('Application Form'!I993="MSTN_HD (add on)*","MSTN_HD (add on)*",IF('Application Form'!I993="STORE","STORE",IF('Application Form'!I993="HE","HE","")))))))))))))))))))),"ERROR"))))</f>
        <v/>
      </c>
      <c r="O982" t="str">
        <f>IF(AND(F982="",'Application Form'!H993=""),"",IF(AND(F982="",'Application Form'!H993&lt;&gt;"",'Application Form'!I993=""),"",IF(AND(F982&lt;&gt;"",'Application Form'!I993=""),"",IF(AND(F982&lt;&gt;"",'Application Form'!I993&lt;&gt;"",'Application Form'!J993=""),"",IF(AND(F982="",'Application Form'!H993&lt;&gt;"",'Application Form'!I993&lt;&gt;""),IF('Application Form'!I993="SKSTD_BDL","SKSTD_BDL",IF('Application Form'!I993="MIP","MIP",IF('Application Form'!I993="MIP+PV","MIP",IF('Application Form'!I993="SEEKSIRE","SEEKSIRE",IF('Application Form'!I993="SEEKSIRE+PV","SEEKSIRE",IF('Application Form'!I993="GGP50K","GGP50K",IF('Application Form'!I993="GGP50K+PV","GGP50K",IF('Application Form'!I993="GGPHD (150K)","GGPHD (150K)",IF('Application Form'!I993="GGPHD+PV","GGPHD",IF('Application Form'!I993="PV","",IF('Application Form'!I993="POLL","",IF('Application Form'!I993="MSTN","MSTN",IF('Application Form'!I993="COAT","COAT",IF('Application Form'!I993="PI","PI",IF('Application Form'!I993="POLL_50K (add on)*","POLL_50K (add on)*",IF('Application Form'!I993="POLL_HD (add on)*","POLL_HD (add_on)*",IF('Application Form'!I993="MSTN_50K (add_on)*","MSTN_50K (add_on)*",IF('Application Form'!I993="MSTN_HD (add on)*","MSTN_HD (add on)*",IF('Application Form'!I993="STORE","STORE",IF('Application Form'!I993="HE","HE","ERROR")))))))))))))))))))),IF(AND(F982&lt;&gt;"",'Application Form'!I993&lt;&gt;"",'Application Form'!J993&lt;&gt;""),IF('Application Form'!J993="SKSTD_BDL","SKSTD_BDL",IF('Application Form'!J993="MIP","MIP",IF('Application Form'!J993="MIP+PV","MIP",IF('Application Form'!J993="SEEKSIRE","SEEKSIRE",IF('Application Form'!J993="SEEKSIRE+PV","SEEKSIRE",IF('Application Form'!J993="GGP50K","GGP50K",IF('Application Form'!J993="GGP50K+PV","GGP50K",IF('Application Form'!J993="GGPHD (150K)","GGPHD (150K)",IF('Application Form'!J993="GGPHD+PV","GGPHD",IF('Application Form'!J993="PV","",IF('Application Form'!J993="POLL","",IF('Application Form'!J993="MSTN","MSTN",IF('Application Form'!J993="COAT","COAT",IF('Application Form'!J993="PI","PI",IF('Application Form'!J993="POLL_50K (add on)*","POLL_50K (add on)*",IF('Application Form'!J993="POLL_HD (add on)*","POLL_HD (add_on)*",IF('Application Form'!J993="MSTN_50K (add_on)*","MSTN_50K (add_on)*",IF('Application Form'!J993="MSTN_HD (add on)*","MSTN_HD (add on)*",IF('Application Form'!J993="STORE","STORE",IF('Application Form'!J993="HE","HE","")))))))))))))))))))),"ERROR"))))))</f>
        <v/>
      </c>
      <c r="P982" t="str">
        <f>IF(AND(F982="",O982&lt;&gt;""),IF('Application Form'!J993="SKSTD_BDL","SKSTD_BDL",IF('Application Form'!J993="MIP","MIP",IF('Application Form'!J993="MIP+PV","MIP",IF('Application Form'!J993="SEEKSIRE","SEEKSIRE",IF('Application Form'!J993="SEEKSIRE+PV","SEEKSIRE",IF('Application Form'!J993="GGP50K","GGP50K",IF('Application Form'!J993="GGP50K+PV","GGP50K",IF('Application Form'!J993="GGPHD (150K)","GGPHD (150K)",IF('Application Form'!J993="GGPHD+PV","GGPHD",IF('Application Form'!J993="PV","",IF('Application Form'!J993="POLL","",IF('Application Form'!J993="MSTN","MSTN",IF('Application Form'!J993="COAT","COAT",IF('Application Form'!J993="PI","PI",IF('Application Form'!J993="POLL_50K (add on)*","POLL_50K (add on)*",IF('Application Form'!J993="POLL_HD (add on)*","POLL_HD (add_on)*",IF('Application Form'!J993="MSTN_50K (add_on)*","MSTN_50K (add_on)*",IF('Application Form'!J993="MSTN_HD (add on)*","MSTN_HD (add on)*",IF('Application Form'!J993="STORE","STORE",IF('Application Form'!J993="HE","HE","")))))))))))))))))))),"")</f>
        <v/>
      </c>
    </row>
    <row r="983" spans="1:35" x14ac:dyDescent="0.25">
      <c r="A983" s="72">
        <f>'Application Form'!E994</f>
        <v>0</v>
      </c>
      <c r="B983" t="str">
        <f>IF('Application Form'!C994="Hair","H",IF('Application Form'!C994="Done","D",IF('Application Form'!C994="Semen","S",IF('Application Form'!C994="TSU","T",""))))</f>
        <v/>
      </c>
      <c r="C983" t="str">
        <f t="shared" si="16"/>
        <v>NAA</v>
      </c>
      <c r="F983" t="str">
        <f>IF('Application Form'!H994="SKSTD_BDL","SKSTD_BDL",IF('Application Form'!H994="MIP","MIP",IF('Application Form'!H994="MIP+PV","MIP",IF('Application Form'!H994="SEEKSIRE","SEEKSIRE",IF('Application Form'!H994="SEEKSIRE+PV","SEEKSIRE",IF('Application Form'!H994="GGP50K","GGP50K",IF('Application Form'!H994="GGP50K+PV","GGP50K",IF('Application Form'!H994="GGPHD (150K)","GGPHD (150K)",IF('Application Form'!H994="GGPHD+PV","GGPHD",IF('Application Form'!H994="PV","",IF('Application Form'!H994="POLL","",IF('Application Form'!H994="MSTN","",IF('Application Form'!H994="COAT","",IF('Application Form'!H994="PI","",IF('Application Form'!H994="POLL_50K (add on)*","",IF('Application Form'!H994="POLL_HD (add on)*","",IF('Application Form'!H994="MSTN_50K (add_on)*","",IF('Application Form'!H994="MSTN_HD (add on)*","",IF('Application Form'!H994="STORE","STORE",IF('Application Form'!H994="HE","HE",""))))))))))))))))))))</f>
        <v/>
      </c>
      <c r="G983" t="str">
        <f>IF(OR(RIGHT('Application Form'!H994,2)="PV",RIGHT('Application Form'!I994,2)="PV",RIGHT('Application Form'!J994,2)="PV"),"Yes","")</f>
        <v/>
      </c>
      <c r="H983" s="81" t="str">
        <f>IF(ISBLANK(IF(F983="SKSTD_BDL",'Application Form'!M994,IF('Office Use Only - DONT TOUCH!!!'!G983="Yes",'Application Form'!M994,""))),"",IF(F983="SKSTD_BDL",'Application Form'!M994,IF('Office Use Only - DONT TOUCH!!!'!G983="Yes",'Application Form'!M994,"")))</f>
        <v/>
      </c>
      <c r="K983" t="str">
        <f>IF(ISBLANK(IF(F983="SKSTD_BDL",'Application Form'!O994,IF('Office Use Only - DONT TOUCH!!!'!G983="Yes",'Application Form'!O994,""))),"",IF(F983="SKSTD_BDL",'Application Form'!O994,IF('Office Use Only - DONT TOUCH!!!'!G983="Yes",'Application Form'!O994,"")))</f>
        <v/>
      </c>
      <c r="N983" t="str">
        <f>IF(AND(F983="",'Application Form'!H994=""),"",IF(AND(F983="",'Application Form'!H994&lt;&gt;""),'Application Form'!H994,IF(AND(F983&lt;&gt;"",'Application Form'!I994=""),"",IF(AND(F983&lt;&gt;"",'Application Form'!I994&lt;&gt;""),IF('Application Form'!I994="SKSTD_BDL","SKSTD_BDL",IF('Application Form'!I994="MIP","MIP",IF('Application Form'!I994="MIP+PV","MIP",IF('Application Form'!I994="SEEKSIRE","SEEKSIRE",IF('Application Form'!I994="SEEKSIRE+PV","SEEKSIRE",IF('Application Form'!I994="GGP50K","GGP50K",IF('Application Form'!I994="GGP50K+PV","GGP50K",IF('Application Form'!I994="GGPHD (150K)","GGPHD (150K)",IF('Application Form'!I994="GGPHD+PV","GGPHD",IF('Application Form'!I994="PV","",IF('Application Form'!I994="POLL","",IF('Application Form'!I994="MSTN","MSTN",IF('Application Form'!I994="COAT","COAT",IF('Application Form'!I994="PI","PI",IF('Application Form'!I994="POLL_50K (add on)*","POLL_50K (add on)*",IF('Application Form'!I994="POLL_HD (add on)*","POLL_HD (add_on)*",IF('Application Form'!I994="MSTN_50K (add_on)*","MSTN_50K (add_on)*",IF('Application Form'!I994="MSTN_HD (add on)*","MSTN_HD (add on)*",IF('Application Form'!I994="STORE","STORE",IF('Application Form'!I994="HE","HE","")))))))))))))))))))),"ERROR"))))</f>
        <v/>
      </c>
      <c r="O983" t="str">
        <f>IF(AND(F983="",'Application Form'!H994=""),"",IF(AND(F983="",'Application Form'!H994&lt;&gt;"",'Application Form'!I994=""),"",IF(AND(F983&lt;&gt;"",'Application Form'!I994=""),"",IF(AND(F983&lt;&gt;"",'Application Form'!I994&lt;&gt;"",'Application Form'!J994=""),"",IF(AND(F983="",'Application Form'!H994&lt;&gt;"",'Application Form'!I994&lt;&gt;""),IF('Application Form'!I994="SKSTD_BDL","SKSTD_BDL",IF('Application Form'!I994="MIP","MIP",IF('Application Form'!I994="MIP+PV","MIP",IF('Application Form'!I994="SEEKSIRE","SEEKSIRE",IF('Application Form'!I994="SEEKSIRE+PV","SEEKSIRE",IF('Application Form'!I994="GGP50K","GGP50K",IF('Application Form'!I994="GGP50K+PV","GGP50K",IF('Application Form'!I994="GGPHD (150K)","GGPHD (150K)",IF('Application Form'!I994="GGPHD+PV","GGPHD",IF('Application Form'!I994="PV","",IF('Application Form'!I994="POLL","",IF('Application Form'!I994="MSTN","MSTN",IF('Application Form'!I994="COAT","COAT",IF('Application Form'!I994="PI","PI",IF('Application Form'!I994="POLL_50K (add on)*","POLL_50K (add on)*",IF('Application Form'!I994="POLL_HD (add on)*","POLL_HD (add_on)*",IF('Application Form'!I994="MSTN_50K (add_on)*","MSTN_50K (add_on)*",IF('Application Form'!I994="MSTN_HD (add on)*","MSTN_HD (add on)*",IF('Application Form'!I994="STORE","STORE",IF('Application Form'!I994="HE","HE","ERROR")))))))))))))))))))),IF(AND(F983&lt;&gt;"",'Application Form'!I994&lt;&gt;"",'Application Form'!J994&lt;&gt;""),IF('Application Form'!J994="SKSTD_BDL","SKSTD_BDL",IF('Application Form'!J994="MIP","MIP",IF('Application Form'!J994="MIP+PV","MIP",IF('Application Form'!J994="SEEKSIRE","SEEKSIRE",IF('Application Form'!J994="SEEKSIRE+PV","SEEKSIRE",IF('Application Form'!J994="GGP50K","GGP50K",IF('Application Form'!J994="GGP50K+PV","GGP50K",IF('Application Form'!J994="GGPHD (150K)","GGPHD (150K)",IF('Application Form'!J994="GGPHD+PV","GGPHD",IF('Application Form'!J994="PV","",IF('Application Form'!J994="POLL","",IF('Application Form'!J994="MSTN","MSTN",IF('Application Form'!J994="COAT","COAT",IF('Application Form'!J994="PI","PI",IF('Application Form'!J994="POLL_50K (add on)*","POLL_50K (add on)*",IF('Application Form'!J994="POLL_HD (add on)*","POLL_HD (add_on)*",IF('Application Form'!J994="MSTN_50K (add_on)*","MSTN_50K (add_on)*",IF('Application Form'!J994="MSTN_HD (add on)*","MSTN_HD (add on)*",IF('Application Form'!J994="STORE","STORE",IF('Application Form'!J994="HE","HE","")))))))))))))))))))),"ERROR"))))))</f>
        <v/>
      </c>
      <c r="P983" t="str">
        <f>IF(AND(F983="",O983&lt;&gt;""),IF('Application Form'!J994="SKSTD_BDL","SKSTD_BDL",IF('Application Form'!J994="MIP","MIP",IF('Application Form'!J994="MIP+PV","MIP",IF('Application Form'!J994="SEEKSIRE","SEEKSIRE",IF('Application Form'!J994="SEEKSIRE+PV","SEEKSIRE",IF('Application Form'!J994="GGP50K","GGP50K",IF('Application Form'!J994="GGP50K+PV","GGP50K",IF('Application Form'!J994="GGPHD (150K)","GGPHD (150K)",IF('Application Form'!J994="GGPHD+PV","GGPHD",IF('Application Form'!J994="PV","",IF('Application Form'!J994="POLL","",IF('Application Form'!J994="MSTN","MSTN",IF('Application Form'!J994="COAT","COAT",IF('Application Form'!J994="PI","PI",IF('Application Form'!J994="POLL_50K (add on)*","POLL_50K (add on)*",IF('Application Form'!J994="POLL_HD (add on)*","POLL_HD (add_on)*",IF('Application Form'!J994="MSTN_50K (add_on)*","MSTN_50K (add_on)*",IF('Application Form'!J994="MSTN_HD (add on)*","MSTN_HD (add on)*",IF('Application Form'!J994="STORE","STORE",IF('Application Form'!J994="HE","HE","")))))))))))))))))))),"")</f>
        <v/>
      </c>
    </row>
    <row r="984" spans="1:35" x14ac:dyDescent="0.25">
      <c r="A984" s="72">
        <f>'Application Form'!E995</f>
        <v>0</v>
      </c>
      <c r="B984" s="74" t="str">
        <f>IF('Application Form'!C995="Hair","H",IF('Application Form'!C995="Done","D",IF('Application Form'!C995="Semen","S",IF('Application Form'!C995="TSU","T",""))))</f>
        <v/>
      </c>
      <c r="C984" s="74" t="str">
        <f t="shared" si="16"/>
        <v>NAA</v>
      </c>
      <c r="D984" s="74"/>
      <c r="E984" s="74"/>
      <c r="F984" s="74" t="str">
        <f>IF('Application Form'!H995="SKSTD_BDL","SKSTD_BDL",IF('Application Form'!H995="MIP","MIP",IF('Application Form'!H995="MIP+PV","MIP",IF('Application Form'!H995="SEEKSIRE","SEEKSIRE",IF('Application Form'!H995="SEEKSIRE+PV","SEEKSIRE",IF('Application Form'!H995="GGP50K","GGP50K",IF('Application Form'!H995="GGP50K+PV","GGP50K",IF('Application Form'!H995="GGPHD (150K)","GGPHD (150K)",IF('Application Form'!H995="GGPHD+PV","GGPHD",IF('Application Form'!H995="PV","",IF('Application Form'!H995="POLL","",IF('Application Form'!H995="MSTN","",IF('Application Form'!H995="COAT","",IF('Application Form'!H995="PI","",IF('Application Form'!H995="POLL_50K (add on)*","",IF('Application Form'!H995="POLL_HD (add on)*","",IF('Application Form'!H995="MSTN_50K (add_on)*","",IF('Application Form'!H995="MSTN_HD (add on)*","",IF('Application Form'!H995="STORE","STORE",IF('Application Form'!H995="HE","HE",""))))))))))))))))))))</f>
        <v/>
      </c>
      <c r="G984" s="74" t="str">
        <f>IF(OR(RIGHT('Application Form'!H995,2)="PV",RIGHT('Application Form'!I995,2)="PV",RIGHT('Application Form'!J995,2)="PV"),"Yes","")</f>
        <v/>
      </c>
      <c r="H984" s="82" t="str">
        <f>IF(ISBLANK(IF(F984="SKSTD_BDL",'Application Form'!M995,IF('Office Use Only - DONT TOUCH!!!'!G984="Yes",'Application Form'!M995,""))),"",IF(F984="SKSTD_BDL",'Application Form'!M995,IF('Office Use Only - DONT TOUCH!!!'!G984="Yes",'Application Form'!M995,"")))</f>
        <v/>
      </c>
      <c r="I984" s="74"/>
      <c r="J984" s="74"/>
      <c r="K984" s="74" t="str">
        <f>IF(ISBLANK(IF(F984="SKSTD_BDL",'Application Form'!O995,IF('Office Use Only - DONT TOUCH!!!'!G984="Yes",'Application Form'!O995,""))),"",IF(F984="SKSTD_BDL",'Application Form'!O995,IF('Office Use Only - DONT TOUCH!!!'!G984="Yes",'Application Form'!O995,"")))</f>
        <v/>
      </c>
      <c r="L984" s="74"/>
      <c r="M984" s="74"/>
      <c r="N984" s="74" t="str">
        <f>IF(AND(F984="",'Application Form'!H995=""),"",IF(AND(F984="",'Application Form'!H995&lt;&gt;""),'Application Form'!H995,IF(AND(F984&lt;&gt;"",'Application Form'!I995=""),"",IF(AND(F984&lt;&gt;"",'Application Form'!I995&lt;&gt;""),IF('Application Form'!I995="SKSTD_BDL","SKSTD_BDL",IF('Application Form'!I995="MIP","MIP",IF('Application Form'!I995="MIP+PV","MIP",IF('Application Form'!I995="SEEKSIRE","SEEKSIRE",IF('Application Form'!I995="SEEKSIRE+PV","SEEKSIRE",IF('Application Form'!I995="GGP50K","GGP50K",IF('Application Form'!I995="GGP50K+PV","GGP50K",IF('Application Form'!I995="GGPHD (150K)","GGPHD (150K)",IF('Application Form'!I995="GGPHD+PV","GGPHD",IF('Application Form'!I995="PV","",IF('Application Form'!I995="POLL","",IF('Application Form'!I995="MSTN","MSTN",IF('Application Form'!I995="COAT","COAT",IF('Application Form'!I995="PI","PI",IF('Application Form'!I995="POLL_50K (add on)*","POLL_50K (add on)*",IF('Application Form'!I995="POLL_HD (add on)*","POLL_HD (add_on)*",IF('Application Form'!I995="MSTN_50K (add_on)*","MSTN_50K (add_on)*",IF('Application Form'!I995="MSTN_HD (add on)*","MSTN_HD (add on)*",IF('Application Form'!I995="STORE","STORE",IF('Application Form'!I995="HE","HE","")))))))))))))))))))),"ERROR"))))</f>
        <v/>
      </c>
      <c r="O984" s="74" t="str">
        <f>IF(AND(F984="",'Application Form'!H995=""),"",IF(AND(F984="",'Application Form'!H995&lt;&gt;"",'Application Form'!I995=""),"",IF(AND(F984&lt;&gt;"",'Application Form'!I995=""),"",IF(AND(F984&lt;&gt;"",'Application Form'!I995&lt;&gt;"",'Application Form'!J995=""),"",IF(AND(F984="",'Application Form'!H995&lt;&gt;"",'Application Form'!I995&lt;&gt;""),IF('Application Form'!I995="SKSTD_BDL","SKSTD_BDL",IF('Application Form'!I995="MIP","MIP",IF('Application Form'!I995="MIP+PV","MIP",IF('Application Form'!I995="SEEKSIRE","SEEKSIRE",IF('Application Form'!I995="SEEKSIRE+PV","SEEKSIRE",IF('Application Form'!I995="GGP50K","GGP50K",IF('Application Form'!I995="GGP50K+PV","GGP50K",IF('Application Form'!I995="GGPHD (150K)","GGPHD (150K)",IF('Application Form'!I995="GGPHD+PV","GGPHD",IF('Application Form'!I995="PV","",IF('Application Form'!I995="POLL","",IF('Application Form'!I995="MSTN","MSTN",IF('Application Form'!I995="COAT","COAT",IF('Application Form'!I995="PI","PI",IF('Application Form'!I995="POLL_50K (add on)*","POLL_50K (add on)*",IF('Application Form'!I995="POLL_HD (add on)*","POLL_HD (add_on)*",IF('Application Form'!I995="MSTN_50K (add_on)*","MSTN_50K (add_on)*",IF('Application Form'!I995="MSTN_HD (add on)*","MSTN_HD (add on)*",IF('Application Form'!I995="STORE","STORE",IF('Application Form'!I995="HE","HE","ERROR")))))))))))))))))))),IF(AND(F984&lt;&gt;"",'Application Form'!I995&lt;&gt;"",'Application Form'!J995&lt;&gt;""),IF('Application Form'!J995="SKSTD_BDL","SKSTD_BDL",IF('Application Form'!J995="MIP","MIP",IF('Application Form'!J995="MIP+PV","MIP",IF('Application Form'!J995="SEEKSIRE","SEEKSIRE",IF('Application Form'!J995="SEEKSIRE+PV","SEEKSIRE",IF('Application Form'!J995="GGP50K","GGP50K",IF('Application Form'!J995="GGP50K+PV","GGP50K",IF('Application Form'!J995="GGPHD (150K)","GGPHD (150K)",IF('Application Form'!J995="GGPHD+PV","GGPHD",IF('Application Form'!J995="PV","",IF('Application Form'!J995="POLL","",IF('Application Form'!J995="MSTN","MSTN",IF('Application Form'!J995="COAT","COAT",IF('Application Form'!J995="PI","PI",IF('Application Form'!J995="POLL_50K (add on)*","POLL_50K (add on)*",IF('Application Form'!J995="POLL_HD (add on)*","POLL_HD (add_on)*",IF('Application Form'!J995="MSTN_50K (add_on)*","MSTN_50K (add_on)*",IF('Application Form'!J995="MSTN_HD (add on)*","MSTN_HD (add on)*",IF('Application Form'!J995="STORE","STORE",IF('Application Form'!J995="HE","HE","")))))))))))))))))))),"ERROR"))))))</f>
        <v/>
      </c>
      <c r="P984" s="74" t="str">
        <f>IF(AND(F984="",O984&lt;&gt;""),IF('Application Form'!J995="SKSTD_BDL","SKSTD_BDL",IF('Application Form'!J995="MIP","MIP",IF('Application Form'!J995="MIP+PV","MIP",IF('Application Form'!J995="SEEKSIRE","SEEKSIRE",IF('Application Form'!J995="SEEKSIRE+PV","SEEKSIRE",IF('Application Form'!J995="GGP50K","GGP50K",IF('Application Form'!J995="GGP50K+PV","GGP50K",IF('Application Form'!J995="GGPHD (150K)","GGPHD (150K)",IF('Application Form'!J995="GGPHD+PV","GGPHD",IF('Application Form'!J995="PV","",IF('Application Form'!J995="POLL","",IF('Application Form'!J995="MSTN","MSTN",IF('Application Form'!J995="COAT","COAT",IF('Application Form'!J995="PI","PI",IF('Application Form'!J995="POLL_50K (add on)*","POLL_50K (add on)*",IF('Application Form'!J995="POLL_HD (add on)*","POLL_HD (add_on)*",IF('Application Form'!J995="MSTN_50K (add_on)*","MSTN_50K (add_on)*",IF('Application Form'!J995="MSTN_HD (add on)*","MSTN_HD (add on)*",IF('Application Form'!J995="STORE","STORE",IF('Application Form'!J995="HE","HE","")))))))))))))))))))),"")</f>
        <v/>
      </c>
      <c r="Q984" s="74"/>
      <c r="R984" s="74"/>
      <c r="S984" s="74"/>
      <c r="T984" s="74"/>
      <c r="U984" s="74"/>
      <c r="V984" s="74"/>
      <c r="W984" s="74"/>
      <c r="X984" s="75"/>
    </row>
    <row r="985" spans="1:35" s="83" customFormat="1" x14ac:dyDescent="0.25">
      <c r="A985" s="83" t="str">
        <f>IF('Application Form'!D996="","",'Application Form'!D996)</f>
        <v/>
      </c>
      <c r="B985" s="83" t="str">
        <f>IF('Application Form'!C996="Hair","H",IF('Application Form'!C996="Done","D",IF('Application Form'!C996="Semen","S",IF('Application Form'!C996="TSU","T",""))))</f>
        <v/>
      </c>
      <c r="C985" s="83" t="str">
        <f t="shared" si="16"/>
        <v/>
      </c>
      <c r="F985" s="83" t="str">
        <f>IF('Application Form'!H996="SKSTD_BDL","SKSTD_BDL",IF('Application Form'!H996="MIP","MIP",IF('Application Form'!H996="MIP+PV","MIP",IF('Application Form'!H996="SEEKSIRE","SEEKSIRE",IF('Application Form'!H996="SEEKSIRE+PV","SEEKSIRE",IF('Application Form'!H996="GGP50K","GGP50K",IF('Application Form'!H996="GGP50K+PV","GGP50K",IF('Application Form'!H996="GGPHD (150K)","GGPHD (150K)",IF('Application Form'!H996="GGPHD+PV","GGPHD",IF('Application Form'!H996="PV","",IF('Application Form'!H996="POLL","",IF('Application Form'!H996="MSTN","",IF('Application Form'!H996="COAT","",IF('Application Form'!H996="PI","",IF('Application Form'!H996="POLL_50K (add on)*","",IF('Application Form'!H996="POLL_HD (add on)*","",IF('Application Form'!H996="MSTN_50K (add_on)*","",IF('Application Form'!H996="MSTN_HD (add on)*","",IF('Application Form'!H996="STORE","STORE",IF('Application Form'!H996="HE","HE",""))))))))))))))))))))</f>
        <v/>
      </c>
      <c r="G985" s="83" t="str">
        <f>IF(OR(RIGHT('Application Form'!H996,2)="PV",RIGHT('Application Form'!I996,2)="PV",RIGHT('Application Form'!J996,2)="PV"),"Yes","")</f>
        <v/>
      </c>
      <c r="H985" s="84" t="str">
        <f>IF(ISBLANK(IF(F985="SKSTD_BDL",'Application Form'!M996,IF('Office Use Only - DONT TOUCH!!!'!G985="Yes",'Application Form'!M996,""))),"",IF(F985="SKSTD_BDL",'Application Form'!M996,IF('Office Use Only - DONT TOUCH!!!'!G985="Yes",'Application Form'!M996,"")))</f>
        <v/>
      </c>
      <c r="K985" s="83" t="str">
        <f>IF(ISBLANK(IF(F985="SKSTD_BDL",'Application Form'!O996,IF('Office Use Only - DONT TOUCH!!!'!G985="Yes",'Application Form'!O996,""))),"",IF(F985="SKSTD_BDL",'Application Form'!O996,IF('Office Use Only - DONT TOUCH!!!'!G985="Yes",'Application Form'!O996,"")))</f>
        <v/>
      </c>
      <c r="N985" s="83" t="str">
        <f>IF(AND(F985="",'Application Form'!H996=""),"",IF(AND(F985="",'Application Form'!H996&lt;&gt;""),'Application Form'!H996,IF(AND(F985&lt;&gt;"",'Application Form'!I996=""),"",IF(AND(F985&lt;&gt;"",'Application Form'!I996&lt;&gt;""),IF('Application Form'!I996="SKSTD_BDL","SKSTD_BDL",IF('Application Form'!I996="MIP","MIP",IF('Application Form'!I996="MIP+PV","MIP",IF('Application Form'!I996="SEEKSIRE","SEEKSIRE",IF('Application Form'!I996="SEEKSIRE+PV","SEEKSIRE",IF('Application Form'!I996="GGP50K","GGP50K",IF('Application Form'!I996="GGP50K+PV","GGP50K",IF('Application Form'!I996="GGPHD (150K)","GGPHD (150K)",IF('Application Form'!I996="GGPHD+PV","GGPHD",IF('Application Form'!I996="PV","",IF('Application Form'!I996="POLL","",IF('Application Form'!I996="MSTN","MSTN",IF('Application Form'!I996="COAT","COAT",IF('Application Form'!I996="PI","PI",IF('Application Form'!I996="POLL_50K (add on)*","POLL_50K (add on)*",IF('Application Form'!I996="POLL_HD (add on)*","POLL_HD (add_on)*",IF('Application Form'!I996="MSTN_50K (add_on)*","MSTN_50K (add_on)*",IF('Application Form'!I996="MSTN_HD (add on)*","MSTN_HD (add on)*",IF('Application Form'!I996="STORE","STORE",IF('Application Form'!I996="HE","HE","")))))))))))))))))))),"ERROR"))))</f>
        <v/>
      </c>
      <c r="O985" s="83" t="str">
        <f>IF(AND(F985="",'Application Form'!H996=""),"",IF(AND(F985="",'Application Form'!H996&lt;&gt;"",'Application Form'!I996=""),"",IF(AND(F985&lt;&gt;"",'Application Form'!I996=""),"",IF(AND(F985&lt;&gt;"",'Application Form'!I996&lt;&gt;"",'Application Form'!J996=""),"",IF(AND(F985="",'Application Form'!H996&lt;&gt;"",'Application Form'!I996&lt;&gt;""),IF('Application Form'!I996="SKSTD_BDL","SKSTD_BDL",IF('Application Form'!I996="MIP","MIP",IF('Application Form'!I996="MIP+PV","MIP",IF('Application Form'!I996="SEEKSIRE","SEEKSIRE",IF('Application Form'!I996="SEEKSIRE+PV","SEEKSIRE",IF('Application Form'!I996="GGP50K","GGP50K",IF('Application Form'!I996="GGP50K+PV","GGP50K",IF('Application Form'!I996="GGPHD (150K)","GGPHD (150K)",IF('Application Form'!I996="GGPHD+PV","GGPHD",IF('Application Form'!I996="PV","",IF('Application Form'!I996="POLL","",IF('Application Form'!I996="MSTN","MSTN",IF('Application Form'!I996="COAT","COAT",IF('Application Form'!I996="PI","PI",IF('Application Form'!I996="POLL_50K (add on)*","POLL_50K (add on)*",IF('Application Form'!I996="POLL_HD (add on)*","POLL_HD (add_on)*",IF('Application Form'!I996="MSTN_50K (add_on)*","MSTN_50K (add_on)*",IF('Application Form'!I996="MSTN_HD (add on)*","MSTN_HD (add on)*",IF('Application Form'!I996="STORE","STORE",IF('Application Form'!I996="HE","HE","ERROR")))))))))))))))))))),IF(AND(F985&lt;&gt;"",'Application Form'!I996&lt;&gt;"",'Application Form'!J996&lt;&gt;""),IF('Application Form'!J996="SKSTD_BDL","SKSTD_BDL",IF('Application Form'!J996="MIP","MIP",IF('Application Form'!J996="MIP+PV","MIP",IF('Application Form'!J996="SEEKSIRE","SEEKSIRE",IF('Application Form'!J996="SEEKSIRE+PV","SEEKSIRE",IF('Application Form'!J996="GGP50K","GGP50K",IF('Application Form'!J996="GGP50K+PV","GGP50K",IF('Application Form'!J996="GGPHD (150K)","GGPHD (150K)",IF('Application Form'!J996="GGPHD+PV","GGPHD",IF('Application Form'!J996="PV","",IF('Application Form'!J996="POLL","",IF('Application Form'!J996="MSTN","MSTN",IF('Application Form'!J996="COAT","COAT",IF('Application Form'!J996="PI","PI",IF('Application Form'!J996="POLL_50K (add on)*","POLL_50K (add on)*",IF('Application Form'!J996="POLL_HD (add on)*","POLL_HD (add_on)*",IF('Application Form'!J996="MSTN_50K (add_on)*","MSTN_50K (add_on)*",IF('Application Form'!J996="MSTN_HD (add on)*","MSTN_HD (add on)*",IF('Application Form'!J996="STORE","STORE",IF('Application Form'!J996="HE","HE","")))))))))))))))))))),"ERROR"))))))</f>
        <v/>
      </c>
      <c r="P985" s="83" t="str">
        <f>IF(AND(F985="",O985&lt;&gt;""),IF('Application Form'!J996="SKSTD_BDL","SKSTD_BDL",IF('Application Form'!J996="MIP","MIP",IF('Application Form'!J996="MIP+PV","MIP",IF('Application Form'!J996="SEEKSIRE","SEEKSIRE",IF('Application Form'!J996="SEEKSIRE+PV","SEEKSIRE",IF('Application Form'!J996="GGP50K","GGP50K",IF('Application Form'!J996="GGP50K+PV","GGP50K",IF('Application Form'!J996="GGPHD (150K)","GGPHD (150K)",IF('Application Form'!J996="GGPHD+PV","GGPHD",IF('Application Form'!J996="PV","",IF('Application Form'!J996="POLL","",IF('Application Form'!J996="MSTN","MSTN",IF('Application Form'!J996="COAT","COAT",IF('Application Form'!J996="PI","PI",IF('Application Form'!J996="POLL_50K (add on)*","POLL_50K (add on)*",IF('Application Form'!J996="POLL_HD (add on)*","POLL_HD (add_on)*",IF('Application Form'!J996="MSTN_50K (add_on)*","MSTN_50K (add_on)*",IF('Application Form'!J996="MSTN_HD (add on)*","MSTN_HD (add on)*",IF('Application Form'!J996="STORE","STORE",IF('Application Form'!J996="HE","HE","")))))))))))))))))))),"")</f>
        <v/>
      </c>
      <c r="X985" s="85"/>
    </row>
    <row r="986" spans="1:35" x14ac:dyDescent="0.25">
      <c r="H986" s="81"/>
    </row>
    <row r="987" spans="1:35" x14ac:dyDescent="0.25">
      <c r="H987" s="81"/>
    </row>
    <row r="988" spans="1:35" x14ac:dyDescent="0.25">
      <c r="H988" s="81"/>
    </row>
    <row r="989" spans="1:35" x14ac:dyDescent="0.25">
      <c r="H989" s="81"/>
    </row>
    <row r="990" spans="1:35" x14ac:dyDescent="0.25">
      <c r="H990" s="81"/>
    </row>
    <row r="991" spans="1:35" x14ac:dyDescent="0.25">
      <c r="H991" s="81"/>
    </row>
    <row r="992" spans="1:35" x14ac:dyDescent="0.25">
      <c r="H992" s="81"/>
    </row>
    <row r="993" spans="1:16" x14ac:dyDescent="0.25">
      <c r="A993" t="str">
        <f>IF('Application Form'!D1004="","",'Application Form'!D1004)</f>
        <v/>
      </c>
      <c r="B993" t="str">
        <f>IF('Application Form'!C1004="Hair","H",IF('Application Form'!C1004="Done","D",IF('Application Form'!C1004="Semen","S",IF('Application Form'!C1004="TSU","T",""))))</f>
        <v/>
      </c>
      <c r="C993" t="str">
        <f t="shared" si="16"/>
        <v/>
      </c>
      <c r="F993" t="str">
        <f>IF('Application Form'!H1004="SKSTD_BDL","SKSTD_BDL",IF('Application Form'!H1004="MIP","MIP",IF('Application Form'!H1004="MIP+PV","MIP",IF('Application Form'!H1004="SEEKSIRE","SEEKSIRE",IF('Application Form'!H1004="SEEKSIRE+PV","SEEKSIRE",IF('Application Form'!H1004="GGP50K","GGP50K",IF('Application Form'!H1004="GGP50K+PV","GGP50K",IF('Application Form'!H1004="GGPHD (150K)","GGPHD (150K)",IF('Application Form'!H1004="GGPHD+PV","GGPHD",IF('Application Form'!H1004="PV","",IF('Application Form'!H1004="POLL","",IF('Application Form'!H1004="MSTN","",IF('Application Form'!H1004="COAT","",IF('Application Form'!H1004="PI","",IF('Application Form'!H1004="POLL_50K (add on)*","",IF('Application Form'!H1004="POLL_HD (add on)*","",IF('Application Form'!H1004="MSTN_50K (add_on)*","",IF('Application Form'!H1004="MSTN_HD (add on)*","",IF('Application Form'!H1004="STORE","STORE",IF('Application Form'!H1004="HE","HE",""))))))))))))))))))))</f>
        <v/>
      </c>
      <c r="G993" t="str">
        <f>IF(OR(RIGHT('Application Form'!H1004,2)="PV",RIGHT('Application Form'!I1004,2)="PV",RIGHT('Application Form'!J1004,2)="PV"),"Yes","")</f>
        <v/>
      </c>
      <c r="H993" s="81" t="str">
        <f>IF(ISBLANK(IF(F993="SKSTD_BDL",'Application Form'!M1004,IF('Office Use Only - DONT TOUCH!!!'!G993="Yes",'Application Form'!M1004,""))),"",IF(F993="SKSTD_BDL",'Application Form'!M1004,IF('Office Use Only - DONT TOUCH!!!'!G993="Yes",'Application Form'!M1004,"")))</f>
        <v/>
      </c>
      <c r="K993" t="str">
        <f>IF(ISBLANK(IF(F993="SKSTD_BDL",'Application Form'!O1004,IF('Office Use Only - DONT TOUCH!!!'!G993="Yes",'Application Form'!O1004,""))),"",IF(F993="SKSTD_BDL",'Application Form'!O1004,IF('Office Use Only - DONT TOUCH!!!'!G993="Yes",'Application Form'!O1004,"")))</f>
        <v/>
      </c>
      <c r="N993" t="str">
        <f>IF(AND(F993="",'Application Form'!H1004=""),"",IF(AND(F993="",'Application Form'!H1004&lt;&gt;""),'Application Form'!H1004,IF(AND(F993&lt;&gt;"",'Application Form'!I1004=""),"",IF(AND(F993&lt;&gt;"",'Application Form'!I1004&lt;&gt;""),IF('Application Form'!I1004="SKSTD_BDL","SKSTD_BDL",IF('Application Form'!I1004="MIP","MIP",IF('Application Form'!I1004="MIP+PV","MIP",IF('Application Form'!I1004="SEEKSIRE","SEEKSIRE",IF('Application Form'!I1004="SEEKSIRE+PV","SEEKSIRE",IF('Application Form'!I1004="GGP50K","GGP50K",IF('Application Form'!I1004="GGP50K+PV","GGP50K",IF('Application Form'!I1004="GGPHD (150K)","GGPHD (150K)",IF('Application Form'!I1004="GGPHD+PV","GGPHD",IF('Application Form'!I1004="PV","",IF('Application Form'!I1004="POLL","",IF('Application Form'!I1004="MSTN","MSTN",IF('Application Form'!I1004="COAT","COAT",IF('Application Form'!I1004="PI","PI",IF('Application Form'!I1004="POLL_50K (add on)*","POLL_50K (add on)*",IF('Application Form'!I1004="POLL_HD (add on)*","POLL_HD (add_on)*",IF('Application Form'!I1004="MSTN_50K (add_on)*","MSTN_50K (add_on)*",IF('Application Form'!I1004="MSTN_HD (add on)*","MSTN_HD (add on)*",IF('Application Form'!I1004="STORE","STORE",IF('Application Form'!I1004="HE","HE","")))))))))))))))))))),"ERROR"))))</f>
        <v/>
      </c>
      <c r="O993" t="str">
        <f>IF(AND(F993="",'Application Form'!H1004=""),"",IF(AND(F993="",'Application Form'!H1004&lt;&gt;"",'Application Form'!I1004=""),"",IF(AND(F993&lt;&gt;"",'Application Form'!I1004=""),"",IF(AND(F993&lt;&gt;"",'Application Form'!I1004&lt;&gt;"",'Application Form'!J1004=""),"",IF(AND(F993="",'Application Form'!H1004&lt;&gt;"",'Application Form'!I1004&lt;&gt;""),IF('Application Form'!I1004="SKSTD_BDL","SKSTD_BDL",IF('Application Form'!I1004="MIP","MIP",IF('Application Form'!I1004="MIP+PV","MIP",IF('Application Form'!I1004="SEEKSIRE","SEEKSIRE",IF('Application Form'!I1004="SEEKSIRE+PV","SEEKSIRE",IF('Application Form'!I1004="GGP50K","GGP50K",IF('Application Form'!I1004="GGP50K+PV","GGP50K",IF('Application Form'!I1004="GGPHD (150K)","GGPHD (150K)",IF('Application Form'!I1004="GGPHD+PV","GGPHD",IF('Application Form'!I1004="PV","",IF('Application Form'!I1004="POLL","",IF('Application Form'!I1004="MSTN","MSTN",IF('Application Form'!I1004="COAT","COAT",IF('Application Form'!I1004="PI","PI",IF('Application Form'!I1004="POLL_50K (add on)*","POLL_50K (add on)*",IF('Application Form'!I1004="POLL_HD (add on)*","POLL_HD (add_on)*",IF('Application Form'!I1004="MSTN_50K (add_on)*","MSTN_50K (add_on)*",IF('Application Form'!I1004="MSTN_HD (add on)*","MSTN_HD (add on)*",IF('Application Form'!I1004="STORE","STORE",IF('Application Form'!I1004="HE","HE","ERROR")))))))))))))))))))),IF(AND(F993&lt;&gt;"",'Application Form'!I1004&lt;&gt;"",'Application Form'!J1004&lt;&gt;""),IF('Application Form'!J1004="SKSTD_BDL","SKSTD_BDL",IF('Application Form'!J1004="MIP","MIP",IF('Application Form'!J1004="MIP+PV","MIP",IF('Application Form'!J1004="SEEKSIRE","SEEKSIRE",IF('Application Form'!J1004="SEEKSIRE+PV","SEEKSIRE",IF('Application Form'!J1004="GGP50K","GGP50K",IF('Application Form'!J1004="GGP50K+PV","GGP50K",IF('Application Form'!J1004="GGPHD (150K)","GGPHD (150K)",IF('Application Form'!J1004="GGPHD+PV","GGPHD",IF('Application Form'!J1004="PV","",IF('Application Form'!J1004="POLL","",IF('Application Form'!J1004="MSTN","MSTN",IF('Application Form'!J1004="COAT","COAT",IF('Application Form'!J1004="PI","PI",IF('Application Form'!J1004="POLL_50K (add on)*","POLL_50K (add on)*",IF('Application Form'!J1004="POLL_HD (add on)*","POLL_HD (add_on)*",IF('Application Form'!J1004="MSTN_50K (add_on)*","MSTN_50K (add_on)*",IF('Application Form'!J1004="MSTN_HD (add on)*","MSTN_HD (add on)*",IF('Application Form'!J1004="STORE","STORE",IF('Application Form'!J1004="HE","HE","")))))))))))))))))))),"ERROR"))))))</f>
        <v/>
      </c>
      <c r="P993" t="str">
        <f>IF(AND(F993="",O993&lt;&gt;""),IF('Application Form'!J1004="SKSTD_BDL","SKSTD_BDL",IF('Application Form'!J1004="MIP","MIP",IF('Application Form'!J1004="MIP+PV","MIP",IF('Application Form'!J1004="SEEKSIRE","SEEKSIRE",IF('Application Form'!J1004="SEEKSIRE+PV","SEEKSIRE",IF('Application Form'!J1004="GGP50K","GGP50K",IF('Application Form'!J1004="GGP50K+PV","GGP50K",IF('Application Form'!J1004="GGPHD (150K)","GGPHD (150K)",IF('Application Form'!J1004="GGPHD+PV","GGPHD",IF('Application Form'!J1004="PV","",IF('Application Form'!J1004="POLL","",IF('Application Form'!J1004="MSTN","MSTN",IF('Application Form'!J1004="COAT","COAT",IF('Application Form'!J1004="PI","PI",IF('Application Form'!J1004="POLL_50K (add on)*","POLL_50K (add on)*",IF('Application Form'!J1004="POLL_HD (add on)*","POLL_HD (add_on)*",IF('Application Form'!J1004="MSTN_50K (add_on)*","MSTN_50K (add_on)*",IF('Application Form'!J1004="MSTN_HD (add on)*","MSTN_HD (add on)*",IF('Application Form'!J1004="STORE","STORE",IF('Application Form'!J1004="HE","HE","")))))))))))))))))))),"")</f>
        <v/>
      </c>
    </row>
    <row r="994" spans="1:16" x14ac:dyDescent="0.25">
      <c r="A994" t="str">
        <f>IF('Application Form'!D1005="","",'Application Form'!D1005)</f>
        <v/>
      </c>
      <c r="B994" t="str">
        <f>IF('Application Form'!C1005="Hair","H",IF('Application Form'!C1005="Done","D",IF('Application Form'!C1005="Semen","S",IF('Application Form'!C1005="TSU","T",""))))</f>
        <v/>
      </c>
      <c r="C994" t="str">
        <f t="shared" si="16"/>
        <v/>
      </c>
      <c r="F994" t="str">
        <f>IF('Application Form'!H1005="SKSTD_BDL","SKSTD_BDL",IF('Application Form'!H1005="MIP","MIP",IF('Application Form'!H1005="MIP+PV","MIP",IF('Application Form'!H1005="SEEKSIRE","SEEKSIRE",IF('Application Form'!H1005="SEEKSIRE+PV","SEEKSIRE",IF('Application Form'!H1005="GGP50K","GGP50K",IF('Application Form'!H1005="GGP50K+PV","GGP50K",IF('Application Form'!H1005="GGPHD (150K)","GGPHD (150K)",IF('Application Form'!H1005="GGPHD+PV","GGPHD",IF('Application Form'!H1005="PV","",IF('Application Form'!H1005="POLL","",IF('Application Form'!H1005="MSTN","",IF('Application Form'!H1005="COAT","",IF('Application Form'!H1005="PI","",IF('Application Form'!H1005="POLL_50K (add on)*","",IF('Application Form'!H1005="POLL_HD (add on)*","",IF('Application Form'!H1005="MSTN_50K (add_on)*","",IF('Application Form'!H1005="MSTN_HD (add on)*","",IF('Application Form'!H1005="STORE","STORE",IF('Application Form'!H1005="HE","HE",""))))))))))))))))))))</f>
        <v/>
      </c>
      <c r="G994" t="str">
        <f>IF(OR(RIGHT('Application Form'!H1005,2)="PV",RIGHT('Application Form'!I1005,2)="PV",RIGHT('Application Form'!J1005,2)="PV"),"Yes","")</f>
        <v/>
      </c>
      <c r="H994" s="81" t="str">
        <f>IF(ISBLANK(IF(F994="SKSTD_BDL",'Application Form'!M1005,IF('Office Use Only - DONT TOUCH!!!'!G994="Yes",'Application Form'!M1005,""))),"",IF(F994="SKSTD_BDL",'Application Form'!M1005,IF('Office Use Only - DONT TOUCH!!!'!G994="Yes",'Application Form'!M1005,"")))</f>
        <v/>
      </c>
      <c r="K994" t="str">
        <f>IF(ISBLANK(IF(F994="SKSTD_BDL",'Application Form'!O1005,IF('Office Use Only - DONT TOUCH!!!'!G994="Yes",'Application Form'!O1005,""))),"",IF(F994="SKSTD_BDL",'Application Form'!O1005,IF('Office Use Only - DONT TOUCH!!!'!G994="Yes",'Application Form'!O1005,"")))</f>
        <v/>
      </c>
      <c r="N994" t="str">
        <f>IF(AND(F994="",'Application Form'!H1005=""),"",IF(AND(F994="",'Application Form'!H1005&lt;&gt;""),'Application Form'!H1005,IF(AND(F994&lt;&gt;"",'Application Form'!I1005=""),"",IF(AND(F994&lt;&gt;"",'Application Form'!I1005&lt;&gt;""),IF('Application Form'!I1005="SKSTD_BDL","SKSTD_BDL",IF('Application Form'!I1005="MIP","MIP",IF('Application Form'!I1005="MIP+PV","MIP",IF('Application Form'!I1005="SEEKSIRE","SEEKSIRE",IF('Application Form'!I1005="SEEKSIRE+PV","SEEKSIRE",IF('Application Form'!I1005="GGP50K","GGP50K",IF('Application Form'!I1005="GGP50K+PV","GGP50K",IF('Application Form'!I1005="GGPHD (150K)","GGPHD (150K)",IF('Application Form'!I1005="GGPHD+PV","GGPHD",IF('Application Form'!I1005="PV","",IF('Application Form'!I1005="POLL","",IF('Application Form'!I1005="MSTN","MSTN",IF('Application Form'!I1005="COAT","COAT",IF('Application Form'!I1005="PI","PI",IF('Application Form'!I1005="POLL_50K (add on)*","POLL_50K (add on)*",IF('Application Form'!I1005="POLL_HD (add on)*","POLL_HD (add_on)*",IF('Application Form'!I1005="MSTN_50K (add_on)*","MSTN_50K (add_on)*",IF('Application Form'!I1005="MSTN_HD (add on)*","MSTN_HD (add on)*",IF('Application Form'!I1005="STORE","STORE",IF('Application Form'!I1005="HE","HE","")))))))))))))))))))),"ERROR"))))</f>
        <v/>
      </c>
      <c r="O994" t="str">
        <f>IF(AND(F994="",'Application Form'!H1005=""),"",IF(AND(F994="",'Application Form'!H1005&lt;&gt;"",'Application Form'!I1005=""),"",IF(AND(F994&lt;&gt;"",'Application Form'!I1005=""),"",IF(AND(F994&lt;&gt;"",'Application Form'!I1005&lt;&gt;"",'Application Form'!J1005=""),"",IF(AND(F994="",'Application Form'!H1005&lt;&gt;"",'Application Form'!I1005&lt;&gt;""),IF('Application Form'!I1005="SKSTD_BDL","SKSTD_BDL",IF('Application Form'!I1005="MIP","MIP",IF('Application Form'!I1005="MIP+PV","MIP",IF('Application Form'!I1005="SEEKSIRE","SEEKSIRE",IF('Application Form'!I1005="SEEKSIRE+PV","SEEKSIRE",IF('Application Form'!I1005="GGP50K","GGP50K",IF('Application Form'!I1005="GGP50K+PV","GGP50K",IF('Application Form'!I1005="GGPHD (150K)","GGPHD (150K)",IF('Application Form'!I1005="GGPHD+PV","GGPHD",IF('Application Form'!I1005="PV","",IF('Application Form'!I1005="POLL","",IF('Application Form'!I1005="MSTN","MSTN",IF('Application Form'!I1005="COAT","COAT",IF('Application Form'!I1005="PI","PI",IF('Application Form'!I1005="POLL_50K (add on)*","POLL_50K (add on)*",IF('Application Form'!I1005="POLL_HD (add on)*","POLL_HD (add_on)*",IF('Application Form'!I1005="MSTN_50K (add_on)*","MSTN_50K (add_on)*",IF('Application Form'!I1005="MSTN_HD (add on)*","MSTN_HD (add on)*",IF('Application Form'!I1005="STORE","STORE",IF('Application Form'!I1005="HE","HE","ERROR")))))))))))))))))))),IF(AND(F994&lt;&gt;"",'Application Form'!I1005&lt;&gt;"",'Application Form'!J1005&lt;&gt;""),IF('Application Form'!J1005="SKSTD_BDL","SKSTD_BDL",IF('Application Form'!J1005="MIP","MIP",IF('Application Form'!J1005="MIP+PV","MIP",IF('Application Form'!J1005="SEEKSIRE","SEEKSIRE",IF('Application Form'!J1005="SEEKSIRE+PV","SEEKSIRE",IF('Application Form'!J1005="GGP50K","GGP50K",IF('Application Form'!J1005="GGP50K+PV","GGP50K",IF('Application Form'!J1005="GGPHD (150K)","GGPHD (150K)",IF('Application Form'!J1005="GGPHD+PV","GGPHD",IF('Application Form'!J1005="PV","",IF('Application Form'!J1005="POLL","",IF('Application Form'!J1005="MSTN","MSTN",IF('Application Form'!J1005="COAT","COAT",IF('Application Form'!J1005="PI","PI",IF('Application Form'!J1005="POLL_50K (add on)*","POLL_50K (add on)*",IF('Application Form'!J1005="POLL_HD (add on)*","POLL_HD (add_on)*",IF('Application Form'!J1005="MSTN_50K (add_on)*","MSTN_50K (add_on)*",IF('Application Form'!J1005="MSTN_HD (add on)*","MSTN_HD (add on)*",IF('Application Form'!J1005="STORE","STORE",IF('Application Form'!J1005="HE","HE","")))))))))))))))))))),"ERROR"))))))</f>
        <v/>
      </c>
      <c r="P994" t="str">
        <f>IF(AND(F994="",O994&lt;&gt;""),IF('Application Form'!J1005="SKSTD_BDL","SKSTD_BDL",IF('Application Form'!J1005="MIP","MIP",IF('Application Form'!J1005="MIP+PV","MIP",IF('Application Form'!J1005="SEEKSIRE","SEEKSIRE",IF('Application Form'!J1005="SEEKSIRE+PV","SEEKSIRE",IF('Application Form'!J1005="GGP50K","GGP50K",IF('Application Form'!J1005="GGP50K+PV","GGP50K",IF('Application Form'!J1005="GGPHD (150K)","GGPHD (150K)",IF('Application Form'!J1005="GGPHD+PV","GGPHD",IF('Application Form'!J1005="PV","",IF('Application Form'!J1005="POLL","",IF('Application Form'!J1005="MSTN","MSTN",IF('Application Form'!J1005="COAT","COAT",IF('Application Form'!J1005="PI","PI",IF('Application Form'!J1005="POLL_50K (add on)*","POLL_50K (add on)*",IF('Application Form'!J1005="POLL_HD (add on)*","POLL_HD (add_on)*",IF('Application Form'!J1005="MSTN_50K (add_on)*","MSTN_50K (add_on)*",IF('Application Form'!J1005="MSTN_HD (add on)*","MSTN_HD (add on)*",IF('Application Form'!J1005="STORE","STORE",IF('Application Form'!J1005="HE","HE","")))))))))))))))))))),"")</f>
        <v/>
      </c>
    </row>
    <row r="995" spans="1:16" x14ac:dyDescent="0.25">
      <c r="A995" t="str">
        <f>IF('Application Form'!D1006="","",'Application Form'!D1006)</f>
        <v/>
      </c>
      <c r="B995" t="str">
        <f>IF('Application Form'!C1006="Hair","H",IF('Application Form'!C1006="Done","D",IF('Application Form'!C1006="Semen","S",IF('Application Form'!C1006="TSU","T",""))))</f>
        <v/>
      </c>
      <c r="C995" t="str">
        <f t="shared" si="16"/>
        <v/>
      </c>
      <c r="F995" t="str">
        <f>IF('Application Form'!H1006="SKSTD_BDL","SKSTD_BDL",IF('Application Form'!H1006="MIP","MIP",IF('Application Form'!H1006="MIP+PV","MIP",IF('Application Form'!H1006="SEEKSIRE","SEEKSIRE",IF('Application Form'!H1006="SEEKSIRE+PV","SEEKSIRE",IF('Application Form'!H1006="GGP50K","GGP50K",IF('Application Form'!H1006="GGP50K+PV","GGP50K",IF('Application Form'!H1006="GGPHD (150K)","GGPHD (150K)",IF('Application Form'!H1006="GGPHD+PV","GGPHD",IF('Application Form'!H1006="PV","",IF('Application Form'!H1006="POLL","",IF('Application Form'!H1006="MSTN","",IF('Application Form'!H1006="COAT","",IF('Application Form'!H1006="PI","",IF('Application Form'!H1006="POLL_50K (add on)*","",IF('Application Form'!H1006="POLL_HD (add on)*","",IF('Application Form'!H1006="MSTN_50K (add_on)*","",IF('Application Form'!H1006="MSTN_HD (add on)*","",IF('Application Form'!H1006="STORE","STORE",IF('Application Form'!H1006="HE","HE",""))))))))))))))))))))</f>
        <v/>
      </c>
      <c r="G995" t="str">
        <f>IF(OR(RIGHT('Application Form'!H1006,2)="PV",RIGHT('Application Form'!I1006,2)="PV",RIGHT('Application Form'!J1006,2)="PV"),"Yes","")</f>
        <v/>
      </c>
      <c r="H995" s="81" t="str">
        <f>IF(ISBLANK(IF(F995="SKSTD_BDL",'Application Form'!M1006,IF('Office Use Only - DONT TOUCH!!!'!G995="Yes",'Application Form'!M1006,""))),"",IF(F995="SKSTD_BDL",'Application Form'!M1006,IF('Office Use Only - DONT TOUCH!!!'!G995="Yes",'Application Form'!M1006,"")))</f>
        <v/>
      </c>
      <c r="K995" t="str">
        <f>IF(ISBLANK(IF(F995="SKSTD_BDL",'Application Form'!O1006,IF('Office Use Only - DONT TOUCH!!!'!G995="Yes",'Application Form'!O1006,""))),"",IF(F995="SKSTD_BDL",'Application Form'!O1006,IF('Office Use Only - DONT TOUCH!!!'!G995="Yes",'Application Form'!O1006,"")))</f>
        <v/>
      </c>
      <c r="N995" t="str">
        <f>IF(AND(F995="",'Application Form'!H1006=""),"",IF(AND(F995="",'Application Form'!H1006&lt;&gt;""),'Application Form'!H1006,IF(AND(F995&lt;&gt;"",'Application Form'!I1006=""),"",IF(AND(F995&lt;&gt;"",'Application Form'!I1006&lt;&gt;""),IF('Application Form'!I1006="SKSTD_BDL","SKSTD_BDL",IF('Application Form'!I1006="MIP","MIP",IF('Application Form'!I1006="MIP+PV","MIP",IF('Application Form'!I1006="SEEKSIRE","SEEKSIRE",IF('Application Form'!I1006="SEEKSIRE+PV","SEEKSIRE",IF('Application Form'!I1006="GGP50K","GGP50K",IF('Application Form'!I1006="GGP50K+PV","GGP50K",IF('Application Form'!I1006="GGPHD (150K)","GGPHD (150K)",IF('Application Form'!I1006="GGPHD+PV","GGPHD",IF('Application Form'!I1006="PV","",IF('Application Form'!I1006="POLL","",IF('Application Form'!I1006="MSTN","MSTN",IF('Application Form'!I1006="COAT","COAT",IF('Application Form'!I1006="PI","PI",IF('Application Form'!I1006="POLL_50K (add on)*","POLL_50K (add on)*",IF('Application Form'!I1006="POLL_HD (add on)*","POLL_HD (add_on)*",IF('Application Form'!I1006="MSTN_50K (add_on)*","MSTN_50K (add_on)*",IF('Application Form'!I1006="MSTN_HD (add on)*","MSTN_HD (add on)*",IF('Application Form'!I1006="STORE","STORE",IF('Application Form'!I1006="HE","HE","")))))))))))))))))))),"ERROR"))))</f>
        <v/>
      </c>
      <c r="O995" t="str">
        <f>IF(AND(F995="",'Application Form'!H1006=""),"",IF(AND(F995="",'Application Form'!H1006&lt;&gt;"",'Application Form'!I1006=""),"",IF(AND(F995&lt;&gt;"",'Application Form'!I1006=""),"",IF(AND(F995&lt;&gt;"",'Application Form'!I1006&lt;&gt;"",'Application Form'!J1006=""),"",IF(AND(F995="",'Application Form'!H1006&lt;&gt;"",'Application Form'!I1006&lt;&gt;""),IF('Application Form'!I1006="SKSTD_BDL","SKSTD_BDL",IF('Application Form'!I1006="MIP","MIP",IF('Application Form'!I1006="MIP+PV","MIP",IF('Application Form'!I1006="SEEKSIRE","SEEKSIRE",IF('Application Form'!I1006="SEEKSIRE+PV","SEEKSIRE",IF('Application Form'!I1006="GGP50K","GGP50K",IF('Application Form'!I1006="GGP50K+PV","GGP50K",IF('Application Form'!I1006="GGPHD (150K)","GGPHD (150K)",IF('Application Form'!I1006="GGPHD+PV","GGPHD",IF('Application Form'!I1006="PV","",IF('Application Form'!I1006="POLL","",IF('Application Form'!I1006="MSTN","MSTN",IF('Application Form'!I1006="COAT","COAT",IF('Application Form'!I1006="PI","PI",IF('Application Form'!I1006="POLL_50K (add on)*","POLL_50K (add on)*",IF('Application Form'!I1006="POLL_HD (add on)*","POLL_HD (add_on)*",IF('Application Form'!I1006="MSTN_50K (add_on)*","MSTN_50K (add_on)*",IF('Application Form'!I1006="MSTN_HD (add on)*","MSTN_HD (add on)*",IF('Application Form'!I1006="STORE","STORE",IF('Application Form'!I1006="HE","HE","ERROR")))))))))))))))))))),IF(AND(F995&lt;&gt;"",'Application Form'!I1006&lt;&gt;"",'Application Form'!J1006&lt;&gt;""),IF('Application Form'!J1006="SKSTD_BDL","SKSTD_BDL",IF('Application Form'!J1006="MIP","MIP",IF('Application Form'!J1006="MIP+PV","MIP",IF('Application Form'!J1006="SEEKSIRE","SEEKSIRE",IF('Application Form'!J1006="SEEKSIRE+PV","SEEKSIRE",IF('Application Form'!J1006="GGP50K","GGP50K",IF('Application Form'!J1006="GGP50K+PV","GGP50K",IF('Application Form'!J1006="GGPHD (150K)","GGPHD (150K)",IF('Application Form'!J1006="GGPHD+PV","GGPHD",IF('Application Form'!J1006="PV","",IF('Application Form'!J1006="POLL","",IF('Application Form'!J1006="MSTN","MSTN",IF('Application Form'!J1006="COAT","COAT",IF('Application Form'!J1006="PI","PI",IF('Application Form'!J1006="POLL_50K (add on)*","POLL_50K (add on)*",IF('Application Form'!J1006="POLL_HD (add on)*","POLL_HD (add_on)*",IF('Application Form'!J1006="MSTN_50K (add_on)*","MSTN_50K (add_on)*",IF('Application Form'!J1006="MSTN_HD (add on)*","MSTN_HD (add on)*",IF('Application Form'!J1006="STORE","STORE",IF('Application Form'!J1006="HE","HE","")))))))))))))))))))),"ERROR"))))))</f>
        <v/>
      </c>
      <c r="P995" t="str">
        <f>IF(AND(F995="",O995&lt;&gt;""),IF('Application Form'!J1006="SKSTD_BDL","SKSTD_BDL",IF('Application Form'!J1006="MIP","MIP",IF('Application Form'!J1006="MIP+PV","MIP",IF('Application Form'!J1006="SEEKSIRE","SEEKSIRE",IF('Application Form'!J1006="SEEKSIRE+PV","SEEKSIRE",IF('Application Form'!J1006="GGP50K","GGP50K",IF('Application Form'!J1006="GGP50K+PV","GGP50K",IF('Application Form'!J1006="GGPHD (150K)","GGPHD (150K)",IF('Application Form'!J1006="GGPHD+PV","GGPHD",IF('Application Form'!J1006="PV","",IF('Application Form'!J1006="POLL","",IF('Application Form'!J1006="MSTN","MSTN",IF('Application Form'!J1006="COAT","COAT",IF('Application Form'!J1006="PI","PI",IF('Application Form'!J1006="POLL_50K (add on)*","POLL_50K (add on)*",IF('Application Form'!J1006="POLL_HD (add on)*","POLL_HD (add_on)*",IF('Application Form'!J1006="MSTN_50K (add_on)*","MSTN_50K (add_on)*",IF('Application Form'!J1006="MSTN_HD (add on)*","MSTN_HD (add on)*",IF('Application Form'!J1006="STORE","STORE",IF('Application Form'!J1006="HE","HE","")))))))))))))))))))),"")</f>
        <v/>
      </c>
    </row>
    <row r="996" spans="1:16" x14ac:dyDescent="0.25">
      <c r="A996" t="str">
        <f>IF('Application Form'!D1007="","",'Application Form'!D1007)</f>
        <v/>
      </c>
      <c r="B996" t="str">
        <f>IF('Application Form'!C1007="Hair","H",IF('Application Form'!C1007="Done","D",IF('Application Form'!C1007="Semen","S",IF('Application Form'!C1007="TSU","T",""))))</f>
        <v/>
      </c>
      <c r="C996" t="str">
        <f t="shared" si="16"/>
        <v/>
      </c>
      <c r="F996" t="str">
        <f>IF('Application Form'!H1007="SKSTD_BDL","SKSTD_BDL",IF('Application Form'!H1007="MIP","MIP",IF('Application Form'!H1007="MIP+PV","MIP",IF('Application Form'!H1007="SEEKSIRE","SEEKSIRE",IF('Application Form'!H1007="SEEKSIRE+PV","SEEKSIRE",IF('Application Form'!H1007="GGP50K","GGP50K",IF('Application Form'!H1007="GGP50K+PV","GGP50K",IF('Application Form'!H1007="GGPHD (150K)","GGPHD (150K)",IF('Application Form'!H1007="GGPHD+PV","GGPHD",IF('Application Form'!H1007="PV","",IF('Application Form'!H1007="POLL","",IF('Application Form'!H1007="MSTN","",IF('Application Form'!H1007="COAT","",IF('Application Form'!H1007="PI","",IF('Application Form'!H1007="POLL_50K (add on)*","",IF('Application Form'!H1007="POLL_HD (add on)*","",IF('Application Form'!H1007="MSTN_50K (add_on)*","",IF('Application Form'!H1007="MSTN_HD (add on)*","",IF('Application Form'!H1007="STORE","STORE",IF('Application Form'!H1007="HE","HE",""))))))))))))))))))))</f>
        <v/>
      </c>
      <c r="G996" t="str">
        <f>IF(OR(RIGHT('Application Form'!H1007,2)="PV",RIGHT('Application Form'!I1007,2)="PV",RIGHT('Application Form'!J1007,2)="PV"),"Yes","")</f>
        <v/>
      </c>
      <c r="H996" s="81" t="str">
        <f>IF(ISBLANK(IF(F996="SKSTD_BDL",'Application Form'!M1007,IF('Office Use Only - DONT TOUCH!!!'!G996="Yes",'Application Form'!M1007,""))),"",IF(F996="SKSTD_BDL",'Application Form'!M1007,IF('Office Use Only - DONT TOUCH!!!'!G996="Yes",'Application Form'!M1007,"")))</f>
        <v/>
      </c>
      <c r="K996" t="str">
        <f>IF(ISBLANK(IF(F996="SKSTD_BDL",'Application Form'!O1007,IF('Office Use Only - DONT TOUCH!!!'!G996="Yes",'Application Form'!O1007,""))),"",IF(F996="SKSTD_BDL",'Application Form'!O1007,IF('Office Use Only - DONT TOUCH!!!'!G996="Yes",'Application Form'!O1007,"")))</f>
        <v/>
      </c>
      <c r="N996" t="str">
        <f>IF(AND(F996="",'Application Form'!H1007=""),"",IF(AND(F996="",'Application Form'!H1007&lt;&gt;""),'Application Form'!H1007,IF(AND(F996&lt;&gt;"",'Application Form'!I1007=""),"",IF(AND(F996&lt;&gt;"",'Application Form'!I1007&lt;&gt;""),IF('Application Form'!I1007="SKSTD_BDL","SKSTD_BDL",IF('Application Form'!I1007="MIP","MIP",IF('Application Form'!I1007="MIP+PV","MIP",IF('Application Form'!I1007="SEEKSIRE","SEEKSIRE",IF('Application Form'!I1007="SEEKSIRE+PV","SEEKSIRE",IF('Application Form'!I1007="GGP50K","GGP50K",IF('Application Form'!I1007="GGP50K+PV","GGP50K",IF('Application Form'!I1007="GGPHD (150K)","GGPHD (150K)",IF('Application Form'!I1007="GGPHD+PV","GGPHD",IF('Application Form'!I1007="PV","",IF('Application Form'!I1007="POLL","",IF('Application Form'!I1007="MSTN","MSTN",IF('Application Form'!I1007="COAT","COAT",IF('Application Form'!I1007="PI","PI",IF('Application Form'!I1007="POLL_50K (add on)*","POLL_50K (add on)*",IF('Application Form'!I1007="POLL_HD (add on)*","POLL_HD (add_on)*",IF('Application Form'!I1007="MSTN_50K (add_on)*","MSTN_50K (add_on)*",IF('Application Form'!I1007="MSTN_HD (add on)*","MSTN_HD (add on)*",IF('Application Form'!I1007="STORE","STORE",IF('Application Form'!I1007="HE","HE","")))))))))))))))))))),"ERROR"))))</f>
        <v/>
      </c>
      <c r="O996" t="str">
        <f>IF(AND(F996="",'Application Form'!H1007=""),"",IF(AND(F996="",'Application Form'!H1007&lt;&gt;"",'Application Form'!I1007=""),"",IF(AND(F996&lt;&gt;"",'Application Form'!I1007=""),"",IF(AND(F996&lt;&gt;"",'Application Form'!I1007&lt;&gt;"",'Application Form'!J1007=""),"",IF(AND(F996="",'Application Form'!H1007&lt;&gt;"",'Application Form'!I1007&lt;&gt;""),IF('Application Form'!I1007="SKSTD_BDL","SKSTD_BDL",IF('Application Form'!I1007="MIP","MIP",IF('Application Form'!I1007="MIP+PV","MIP",IF('Application Form'!I1007="SEEKSIRE","SEEKSIRE",IF('Application Form'!I1007="SEEKSIRE+PV","SEEKSIRE",IF('Application Form'!I1007="GGP50K","GGP50K",IF('Application Form'!I1007="GGP50K+PV","GGP50K",IF('Application Form'!I1007="GGPHD (150K)","GGPHD (150K)",IF('Application Form'!I1007="GGPHD+PV","GGPHD",IF('Application Form'!I1007="PV","",IF('Application Form'!I1007="POLL","",IF('Application Form'!I1007="MSTN","MSTN",IF('Application Form'!I1007="COAT","COAT",IF('Application Form'!I1007="PI","PI",IF('Application Form'!I1007="POLL_50K (add on)*","POLL_50K (add on)*",IF('Application Form'!I1007="POLL_HD (add on)*","POLL_HD (add_on)*",IF('Application Form'!I1007="MSTN_50K (add_on)*","MSTN_50K (add_on)*",IF('Application Form'!I1007="MSTN_HD (add on)*","MSTN_HD (add on)*",IF('Application Form'!I1007="STORE","STORE",IF('Application Form'!I1007="HE","HE","ERROR")))))))))))))))))))),IF(AND(F996&lt;&gt;"",'Application Form'!I1007&lt;&gt;"",'Application Form'!J1007&lt;&gt;""),IF('Application Form'!J1007="SKSTD_BDL","SKSTD_BDL",IF('Application Form'!J1007="MIP","MIP",IF('Application Form'!J1007="MIP+PV","MIP",IF('Application Form'!J1007="SEEKSIRE","SEEKSIRE",IF('Application Form'!J1007="SEEKSIRE+PV","SEEKSIRE",IF('Application Form'!J1007="GGP50K","GGP50K",IF('Application Form'!J1007="GGP50K+PV","GGP50K",IF('Application Form'!J1007="GGPHD (150K)","GGPHD (150K)",IF('Application Form'!J1007="GGPHD+PV","GGPHD",IF('Application Form'!J1007="PV","",IF('Application Form'!J1007="POLL","",IF('Application Form'!J1007="MSTN","MSTN",IF('Application Form'!J1007="COAT","COAT",IF('Application Form'!J1007="PI","PI",IF('Application Form'!J1007="POLL_50K (add on)*","POLL_50K (add on)*",IF('Application Form'!J1007="POLL_HD (add on)*","POLL_HD (add_on)*",IF('Application Form'!J1007="MSTN_50K (add_on)*","MSTN_50K (add_on)*",IF('Application Form'!J1007="MSTN_HD (add on)*","MSTN_HD (add on)*",IF('Application Form'!J1007="STORE","STORE",IF('Application Form'!J1007="HE","HE","")))))))))))))))))))),"ERROR"))))))</f>
        <v/>
      </c>
      <c r="P996" t="str">
        <f>IF(AND(F996="",O996&lt;&gt;""),IF('Application Form'!J1007="SKSTD_BDL","SKSTD_BDL",IF('Application Form'!J1007="MIP","MIP",IF('Application Form'!J1007="MIP+PV","MIP",IF('Application Form'!J1007="SEEKSIRE","SEEKSIRE",IF('Application Form'!J1007="SEEKSIRE+PV","SEEKSIRE",IF('Application Form'!J1007="GGP50K","GGP50K",IF('Application Form'!J1007="GGP50K+PV","GGP50K",IF('Application Form'!J1007="GGPHD (150K)","GGPHD (150K)",IF('Application Form'!J1007="GGPHD+PV","GGPHD",IF('Application Form'!J1007="PV","",IF('Application Form'!J1007="POLL","",IF('Application Form'!J1007="MSTN","MSTN",IF('Application Form'!J1007="COAT","COAT",IF('Application Form'!J1007="PI","PI",IF('Application Form'!J1007="POLL_50K (add on)*","POLL_50K (add on)*",IF('Application Form'!J1007="POLL_HD (add on)*","POLL_HD (add_on)*",IF('Application Form'!J1007="MSTN_50K (add_on)*","MSTN_50K (add_on)*",IF('Application Form'!J1007="MSTN_HD (add on)*","MSTN_HD (add on)*",IF('Application Form'!J1007="STORE","STORE",IF('Application Form'!J1007="HE","HE","")))))))))))))))))))),"")</f>
        <v/>
      </c>
    </row>
    <row r="997" spans="1:16" x14ac:dyDescent="0.25">
      <c r="A997" t="str">
        <f>IF('Application Form'!D1008="","",'Application Form'!D1008)</f>
        <v/>
      </c>
      <c r="B997" t="str">
        <f>IF('Application Form'!C1008="Hair","H",IF('Application Form'!C1008="Done","D",IF('Application Form'!C1008="Semen","S",IF('Application Form'!C1008="TSU","T",""))))</f>
        <v/>
      </c>
      <c r="C997" t="str">
        <f t="shared" si="16"/>
        <v/>
      </c>
      <c r="F997" t="str">
        <f>IF('Application Form'!H1008="SKSTD_BDL","SKSTD_BDL",IF('Application Form'!H1008="MIP","MIP",IF('Application Form'!H1008="MIP+PV","MIP",IF('Application Form'!H1008="SEEKSIRE","SEEKSIRE",IF('Application Form'!H1008="SEEKSIRE+PV","SEEKSIRE",IF('Application Form'!H1008="GGP50K","GGP50K",IF('Application Form'!H1008="GGP50K+PV","GGP50K",IF('Application Form'!H1008="GGPHD (150K)","GGPHD (150K)",IF('Application Form'!H1008="GGPHD+PV","GGPHD",IF('Application Form'!H1008="PV","",IF('Application Form'!H1008="POLL","",IF('Application Form'!H1008="MSTN","",IF('Application Form'!H1008="COAT","",IF('Application Form'!H1008="PI","",IF('Application Form'!H1008="POLL_50K (add on)*","",IF('Application Form'!H1008="POLL_HD (add on)*","",IF('Application Form'!H1008="MSTN_50K (add_on)*","",IF('Application Form'!H1008="MSTN_HD (add on)*","",IF('Application Form'!H1008="STORE","STORE",IF('Application Form'!H1008="HE","HE",""))))))))))))))))))))</f>
        <v/>
      </c>
      <c r="G997" t="str">
        <f>IF(OR(RIGHT('Application Form'!H1008,2)="PV",RIGHT('Application Form'!I1008,2)="PV",RIGHT('Application Form'!J1008,2)="PV"),"Yes","")</f>
        <v/>
      </c>
      <c r="H997" s="81" t="str">
        <f>IF(ISBLANK(IF(F997="SKSTD_BDL",'Application Form'!M1008,IF('Office Use Only - DONT TOUCH!!!'!G997="Yes",'Application Form'!M1008,""))),"",IF(F997="SKSTD_BDL",'Application Form'!M1008,IF('Office Use Only - DONT TOUCH!!!'!G997="Yes",'Application Form'!M1008,"")))</f>
        <v/>
      </c>
      <c r="K997" t="str">
        <f>IF(ISBLANK(IF(F997="SKSTD_BDL",'Application Form'!O1008,IF('Office Use Only - DONT TOUCH!!!'!G997="Yes",'Application Form'!O1008,""))),"",IF(F997="SKSTD_BDL",'Application Form'!O1008,IF('Office Use Only - DONT TOUCH!!!'!G997="Yes",'Application Form'!O1008,"")))</f>
        <v/>
      </c>
      <c r="N997" t="str">
        <f>IF(AND(F997="",'Application Form'!H1008=""),"",IF(AND(F997="",'Application Form'!H1008&lt;&gt;""),'Application Form'!H1008,IF(AND(F997&lt;&gt;"",'Application Form'!I1008=""),"",IF(AND(F997&lt;&gt;"",'Application Form'!I1008&lt;&gt;""),IF('Application Form'!I1008="SKSTD_BDL","SKSTD_BDL",IF('Application Form'!I1008="MIP","MIP",IF('Application Form'!I1008="MIP+PV","MIP",IF('Application Form'!I1008="SEEKSIRE","SEEKSIRE",IF('Application Form'!I1008="SEEKSIRE+PV","SEEKSIRE",IF('Application Form'!I1008="GGP50K","GGP50K",IF('Application Form'!I1008="GGP50K+PV","GGP50K",IF('Application Form'!I1008="GGPHD (150K)","GGPHD (150K)",IF('Application Form'!I1008="GGPHD+PV","GGPHD",IF('Application Form'!I1008="PV","",IF('Application Form'!I1008="POLL","",IF('Application Form'!I1008="MSTN","MSTN",IF('Application Form'!I1008="COAT","COAT",IF('Application Form'!I1008="PI","PI",IF('Application Form'!I1008="POLL_50K (add on)*","POLL_50K (add on)*",IF('Application Form'!I1008="POLL_HD (add on)*","POLL_HD (add_on)*",IF('Application Form'!I1008="MSTN_50K (add_on)*","MSTN_50K (add_on)*",IF('Application Form'!I1008="MSTN_HD (add on)*","MSTN_HD (add on)*",IF('Application Form'!I1008="STORE","STORE",IF('Application Form'!I1008="HE","HE","")))))))))))))))))))),"ERROR"))))</f>
        <v/>
      </c>
      <c r="O997" t="str">
        <f>IF(AND(F997="",'Application Form'!H1008=""),"",IF(AND(F997="",'Application Form'!H1008&lt;&gt;"",'Application Form'!I1008=""),"",IF(AND(F997&lt;&gt;"",'Application Form'!I1008=""),"",IF(AND(F997&lt;&gt;"",'Application Form'!I1008&lt;&gt;"",'Application Form'!J1008=""),"",IF(AND(F997="",'Application Form'!H1008&lt;&gt;"",'Application Form'!I1008&lt;&gt;""),IF('Application Form'!I1008="SKSTD_BDL","SKSTD_BDL",IF('Application Form'!I1008="MIP","MIP",IF('Application Form'!I1008="MIP+PV","MIP",IF('Application Form'!I1008="SEEKSIRE","SEEKSIRE",IF('Application Form'!I1008="SEEKSIRE+PV","SEEKSIRE",IF('Application Form'!I1008="GGP50K","GGP50K",IF('Application Form'!I1008="GGP50K+PV","GGP50K",IF('Application Form'!I1008="GGPHD (150K)","GGPHD (150K)",IF('Application Form'!I1008="GGPHD+PV","GGPHD",IF('Application Form'!I1008="PV","",IF('Application Form'!I1008="POLL","",IF('Application Form'!I1008="MSTN","MSTN",IF('Application Form'!I1008="COAT","COAT",IF('Application Form'!I1008="PI","PI",IF('Application Form'!I1008="POLL_50K (add on)*","POLL_50K (add on)*",IF('Application Form'!I1008="POLL_HD (add on)*","POLL_HD (add_on)*",IF('Application Form'!I1008="MSTN_50K (add_on)*","MSTN_50K (add_on)*",IF('Application Form'!I1008="MSTN_HD (add on)*","MSTN_HD (add on)*",IF('Application Form'!I1008="STORE","STORE",IF('Application Form'!I1008="HE","HE","ERROR")))))))))))))))))))),IF(AND(F997&lt;&gt;"",'Application Form'!I1008&lt;&gt;"",'Application Form'!J1008&lt;&gt;""),IF('Application Form'!J1008="SKSTD_BDL","SKSTD_BDL",IF('Application Form'!J1008="MIP","MIP",IF('Application Form'!J1008="MIP+PV","MIP",IF('Application Form'!J1008="SEEKSIRE","SEEKSIRE",IF('Application Form'!J1008="SEEKSIRE+PV","SEEKSIRE",IF('Application Form'!J1008="GGP50K","GGP50K",IF('Application Form'!J1008="GGP50K+PV","GGP50K",IF('Application Form'!J1008="GGPHD (150K)","GGPHD (150K)",IF('Application Form'!J1008="GGPHD+PV","GGPHD",IF('Application Form'!J1008="PV","",IF('Application Form'!J1008="POLL","",IF('Application Form'!J1008="MSTN","MSTN",IF('Application Form'!J1008="COAT","COAT",IF('Application Form'!J1008="PI","PI",IF('Application Form'!J1008="POLL_50K (add on)*","POLL_50K (add on)*",IF('Application Form'!J1008="POLL_HD (add on)*","POLL_HD (add_on)*",IF('Application Form'!J1008="MSTN_50K (add_on)*","MSTN_50K (add_on)*",IF('Application Form'!J1008="MSTN_HD (add on)*","MSTN_HD (add on)*",IF('Application Form'!J1008="STORE","STORE",IF('Application Form'!J1008="HE","HE","")))))))))))))))))))),"ERROR"))))))</f>
        <v/>
      </c>
      <c r="P997" t="str">
        <f>IF(AND(F997="",O997&lt;&gt;""),IF('Application Form'!J1008="SKSTD_BDL","SKSTD_BDL",IF('Application Form'!J1008="MIP","MIP",IF('Application Form'!J1008="MIP+PV","MIP",IF('Application Form'!J1008="SEEKSIRE","SEEKSIRE",IF('Application Form'!J1008="SEEKSIRE+PV","SEEKSIRE",IF('Application Form'!J1008="GGP50K","GGP50K",IF('Application Form'!J1008="GGP50K+PV","GGP50K",IF('Application Form'!J1008="GGPHD (150K)","GGPHD (150K)",IF('Application Form'!J1008="GGPHD+PV","GGPHD",IF('Application Form'!J1008="PV","",IF('Application Form'!J1008="POLL","",IF('Application Form'!J1008="MSTN","MSTN",IF('Application Form'!J1008="COAT","COAT",IF('Application Form'!J1008="PI","PI",IF('Application Form'!J1008="POLL_50K (add on)*","POLL_50K (add on)*",IF('Application Form'!J1008="POLL_HD (add on)*","POLL_HD (add_on)*",IF('Application Form'!J1008="MSTN_50K (add_on)*","MSTN_50K (add_on)*",IF('Application Form'!J1008="MSTN_HD (add on)*","MSTN_HD (add on)*",IF('Application Form'!J1008="STORE","STORE",IF('Application Form'!J1008="HE","HE","")))))))))))))))))))),"")</f>
        <v/>
      </c>
    </row>
    <row r="998" spans="1:16" x14ac:dyDescent="0.25">
      <c r="A998" t="str">
        <f>IF('Application Form'!D1009="","",'Application Form'!D1009)</f>
        <v/>
      </c>
      <c r="B998" t="str">
        <f>IF('Application Form'!C1009="Hair","H",IF('Application Form'!C1009="Done","D",IF('Application Form'!C1009="Semen","S",IF('Application Form'!C1009="TSU","T",""))))</f>
        <v/>
      </c>
      <c r="C998" t="str">
        <f t="shared" si="16"/>
        <v/>
      </c>
      <c r="F998" t="str">
        <f>IF('Application Form'!H1009="SKSTD_BDL","SKSTD_BDL",IF('Application Form'!H1009="MIP","MIP",IF('Application Form'!H1009="MIP+PV","MIP",IF('Application Form'!H1009="SEEKSIRE","SEEKSIRE",IF('Application Form'!H1009="SEEKSIRE+PV","SEEKSIRE",IF('Application Form'!H1009="GGP50K","GGP50K",IF('Application Form'!H1009="GGP50K+PV","GGP50K",IF('Application Form'!H1009="GGPHD (150K)","GGPHD (150K)",IF('Application Form'!H1009="GGPHD+PV","GGPHD",IF('Application Form'!H1009="PV","",IF('Application Form'!H1009="POLL","",IF('Application Form'!H1009="MSTN","",IF('Application Form'!H1009="COAT","",IF('Application Form'!H1009="PI","",IF('Application Form'!H1009="POLL_50K (add on)*","",IF('Application Form'!H1009="POLL_HD (add on)*","",IF('Application Form'!H1009="MSTN_50K (add_on)*","",IF('Application Form'!H1009="MSTN_HD (add on)*","",IF('Application Form'!H1009="STORE","STORE",IF('Application Form'!H1009="HE","HE",""))))))))))))))))))))</f>
        <v/>
      </c>
      <c r="G998" t="str">
        <f>IF(OR(RIGHT('Application Form'!H1009,2)="PV",RIGHT('Application Form'!I1009,2)="PV",RIGHT('Application Form'!J1009,2)="PV"),"Yes","")</f>
        <v/>
      </c>
      <c r="H998" s="81" t="str">
        <f>IF(ISBLANK(IF(F998="SKSTD_BDL",'Application Form'!M1009,IF('Office Use Only - DONT TOUCH!!!'!G998="Yes",'Application Form'!M1009,""))),"",IF(F998="SKSTD_BDL",'Application Form'!M1009,IF('Office Use Only - DONT TOUCH!!!'!G998="Yes",'Application Form'!M1009,"")))</f>
        <v/>
      </c>
      <c r="K998" t="str">
        <f>IF(ISBLANK(IF(F998="SKSTD_BDL",'Application Form'!O1009,IF('Office Use Only - DONT TOUCH!!!'!G998="Yes",'Application Form'!O1009,""))),"",IF(F998="SKSTD_BDL",'Application Form'!O1009,IF('Office Use Only - DONT TOUCH!!!'!G998="Yes",'Application Form'!O1009,"")))</f>
        <v/>
      </c>
      <c r="N998" t="str">
        <f>IF(AND(F998="",'Application Form'!H1009=""),"",IF(AND(F998="",'Application Form'!H1009&lt;&gt;""),'Application Form'!H1009,IF(AND(F998&lt;&gt;"",'Application Form'!I1009=""),"",IF(AND(F998&lt;&gt;"",'Application Form'!I1009&lt;&gt;""),IF('Application Form'!I1009="SKSTD_BDL","SKSTD_BDL",IF('Application Form'!I1009="MIP","MIP",IF('Application Form'!I1009="MIP+PV","MIP",IF('Application Form'!I1009="SEEKSIRE","SEEKSIRE",IF('Application Form'!I1009="SEEKSIRE+PV","SEEKSIRE",IF('Application Form'!I1009="GGP50K","GGP50K",IF('Application Form'!I1009="GGP50K+PV","GGP50K",IF('Application Form'!I1009="GGPHD (150K)","GGPHD (150K)",IF('Application Form'!I1009="GGPHD+PV","GGPHD",IF('Application Form'!I1009="PV","",IF('Application Form'!I1009="POLL","",IF('Application Form'!I1009="MSTN","MSTN",IF('Application Form'!I1009="COAT","COAT",IF('Application Form'!I1009="PI","PI",IF('Application Form'!I1009="POLL_50K (add on)*","POLL_50K (add on)*",IF('Application Form'!I1009="POLL_HD (add on)*","POLL_HD (add_on)*",IF('Application Form'!I1009="MSTN_50K (add_on)*","MSTN_50K (add_on)*",IF('Application Form'!I1009="MSTN_HD (add on)*","MSTN_HD (add on)*",IF('Application Form'!I1009="STORE","STORE",IF('Application Form'!I1009="HE","HE","")))))))))))))))))))),"ERROR"))))</f>
        <v/>
      </c>
      <c r="O998" t="str">
        <f>IF(AND(F998="",'Application Form'!H1009=""),"",IF(AND(F998="",'Application Form'!H1009&lt;&gt;"",'Application Form'!I1009=""),"",IF(AND(F998&lt;&gt;"",'Application Form'!I1009=""),"",IF(AND(F998&lt;&gt;"",'Application Form'!I1009&lt;&gt;"",'Application Form'!J1009=""),"",IF(AND(F998="",'Application Form'!H1009&lt;&gt;"",'Application Form'!I1009&lt;&gt;""),IF('Application Form'!I1009="SKSTD_BDL","SKSTD_BDL",IF('Application Form'!I1009="MIP","MIP",IF('Application Form'!I1009="MIP+PV","MIP",IF('Application Form'!I1009="SEEKSIRE","SEEKSIRE",IF('Application Form'!I1009="SEEKSIRE+PV","SEEKSIRE",IF('Application Form'!I1009="GGP50K","GGP50K",IF('Application Form'!I1009="GGP50K+PV","GGP50K",IF('Application Form'!I1009="GGPHD (150K)","GGPHD (150K)",IF('Application Form'!I1009="GGPHD+PV","GGPHD",IF('Application Form'!I1009="PV","",IF('Application Form'!I1009="POLL","",IF('Application Form'!I1009="MSTN","MSTN",IF('Application Form'!I1009="COAT","COAT",IF('Application Form'!I1009="PI","PI",IF('Application Form'!I1009="POLL_50K (add on)*","POLL_50K (add on)*",IF('Application Form'!I1009="POLL_HD (add on)*","POLL_HD (add_on)*",IF('Application Form'!I1009="MSTN_50K (add_on)*","MSTN_50K (add_on)*",IF('Application Form'!I1009="MSTN_HD (add on)*","MSTN_HD (add on)*",IF('Application Form'!I1009="STORE","STORE",IF('Application Form'!I1009="HE","HE","ERROR")))))))))))))))))))),IF(AND(F998&lt;&gt;"",'Application Form'!I1009&lt;&gt;"",'Application Form'!J1009&lt;&gt;""),IF('Application Form'!J1009="SKSTD_BDL","SKSTD_BDL",IF('Application Form'!J1009="MIP","MIP",IF('Application Form'!J1009="MIP+PV","MIP",IF('Application Form'!J1009="SEEKSIRE","SEEKSIRE",IF('Application Form'!J1009="SEEKSIRE+PV","SEEKSIRE",IF('Application Form'!J1009="GGP50K","GGP50K",IF('Application Form'!J1009="GGP50K+PV","GGP50K",IF('Application Form'!J1009="GGPHD (150K)","GGPHD (150K)",IF('Application Form'!J1009="GGPHD+PV","GGPHD",IF('Application Form'!J1009="PV","",IF('Application Form'!J1009="POLL","",IF('Application Form'!J1009="MSTN","MSTN",IF('Application Form'!J1009="COAT","COAT",IF('Application Form'!J1009="PI","PI",IF('Application Form'!J1009="POLL_50K (add on)*","POLL_50K (add on)*",IF('Application Form'!J1009="POLL_HD (add on)*","POLL_HD (add_on)*",IF('Application Form'!J1009="MSTN_50K (add_on)*","MSTN_50K (add_on)*",IF('Application Form'!J1009="MSTN_HD (add on)*","MSTN_HD (add on)*",IF('Application Form'!J1009="STORE","STORE",IF('Application Form'!J1009="HE","HE","")))))))))))))))))))),"ERROR"))))))</f>
        <v/>
      </c>
      <c r="P998" t="str">
        <f>IF(AND(F998="",O998&lt;&gt;""),IF('Application Form'!J1009="SKSTD_BDL","SKSTD_BDL",IF('Application Form'!J1009="MIP","MIP",IF('Application Form'!J1009="MIP+PV","MIP",IF('Application Form'!J1009="SEEKSIRE","SEEKSIRE",IF('Application Form'!J1009="SEEKSIRE+PV","SEEKSIRE",IF('Application Form'!J1009="GGP50K","GGP50K",IF('Application Form'!J1009="GGP50K+PV","GGP50K",IF('Application Form'!J1009="GGPHD (150K)","GGPHD (150K)",IF('Application Form'!J1009="GGPHD+PV","GGPHD",IF('Application Form'!J1009="PV","",IF('Application Form'!J1009="POLL","",IF('Application Form'!J1009="MSTN","MSTN",IF('Application Form'!J1009="COAT","COAT",IF('Application Form'!J1009="PI","PI",IF('Application Form'!J1009="POLL_50K (add on)*","POLL_50K (add on)*",IF('Application Form'!J1009="POLL_HD (add on)*","POLL_HD (add_on)*",IF('Application Form'!J1009="MSTN_50K (add_on)*","MSTN_50K (add_on)*",IF('Application Form'!J1009="MSTN_HD (add on)*","MSTN_HD (add on)*",IF('Application Form'!J1009="STORE","STORE",IF('Application Form'!J1009="HE","HE","")))))))))))))))))))),"")</f>
        <v/>
      </c>
    </row>
    <row r="999" spans="1:16" x14ac:dyDescent="0.25">
      <c r="A999" t="str">
        <f>IF('Application Form'!D1010="","",'Application Form'!D1010)</f>
        <v/>
      </c>
      <c r="B999" t="str">
        <f>IF('Application Form'!C1010="Hair","H",IF('Application Form'!C1010="Done","D",IF('Application Form'!C1010="Semen","S",IF('Application Form'!C1010="TSU","T",""))))</f>
        <v/>
      </c>
      <c r="C999" t="str">
        <f t="shared" si="16"/>
        <v/>
      </c>
      <c r="F999" t="str">
        <f>IF('Application Form'!H1010="SKSTD_BDL","SKSTD_BDL",IF('Application Form'!H1010="MIP","MIP",IF('Application Form'!H1010="MIP+PV","MIP",IF('Application Form'!H1010="SEEKSIRE","SEEKSIRE",IF('Application Form'!H1010="SEEKSIRE+PV","SEEKSIRE",IF('Application Form'!H1010="GGP50K","GGP50K",IF('Application Form'!H1010="GGP50K+PV","GGP50K",IF('Application Form'!H1010="GGPHD (150K)","GGPHD (150K)",IF('Application Form'!H1010="GGPHD+PV","GGPHD",IF('Application Form'!H1010="PV","",IF('Application Form'!H1010="POLL","",IF('Application Form'!H1010="MSTN","",IF('Application Form'!H1010="COAT","",IF('Application Form'!H1010="PI","",IF('Application Form'!H1010="POLL_50K (add on)*","",IF('Application Form'!H1010="POLL_HD (add on)*","",IF('Application Form'!H1010="MSTN_50K (add_on)*","",IF('Application Form'!H1010="MSTN_HD (add on)*","",IF('Application Form'!H1010="STORE","STORE",IF('Application Form'!H1010="HE","HE",""))))))))))))))))))))</f>
        <v/>
      </c>
      <c r="G999" t="str">
        <f>IF(OR(RIGHT('Application Form'!H1010,2)="PV",RIGHT('Application Form'!I1010,2)="PV",RIGHT('Application Form'!J1010,2)="PV"),"Yes","")</f>
        <v/>
      </c>
      <c r="H999" s="81" t="str">
        <f>IF(ISBLANK(IF(F999="SKSTD_BDL",'Application Form'!M1010,IF('Office Use Only - DONT TOUCH!!!'!G999="Yes",'Application Form'!M1010,""))),"",IF(F999="SKSTD_BDL",'Application Form'!M1010,IF('Office Use Only - DONT TOUCH!!!'!G999="Yes",'Application Form'!M1010,"")))</f>
        <v/>
      </c>
      <c r="K999" t="str">
        <f>IF(ISBLANK(IF(F999="SKSTD_BDL",'Application Form'!O1010,IF('Office Use Only - DONT TOUCH!!!'!G999="Yes",'Application Form'!O1010,""))),"",IF(F999="SKSTD_BDL",'Application Form'!O1010,IF('Office Use Only - DONT TOUCH!!!'!G999="Yes",'Application Form'!O1010,"")))</f>
        <v/>
      </c>
      <c r="N999" t="str">
        <f>IF(AND(F999="",'Application Form'!H1010=""),"",IF(AND(F999="",'Application Form'!H1010&lt;&gt;""),'Application Form'!H1010,IF(AND(F999&lt;&gt;"",'Application Form'!I1010=""),"",IF(AND(F999&lt;&gt;"",'Application Form'!I1010&lt;&gt;""),IF('Application Form'!I1010="SKSTD_BDL","SKSTD_BDL",IF('Application Form'!I1010="MIP","MIP",IF('Application Form'!I1010="MIP+PV","MIP",IF('Application Form'!I1010="SEEKSIRE","SEEKSIRE",IF('Application Form'!I1010="SEEKSIRE+PV","SEEKSIRE",IF('Application Form'!I1010="GGP50K","GGP50K",IF('Application Form'!I1010="GGP50K+PV","GGP50K",IF('Application Form'!I1010="GGPHD (150K)","GGPHD (150K)",IF('Application Form'!I1010="GGPHD+PV","GGPHD",IF('Application Form'!I1010="PV","",IF('Application Form'!I1010="POLL","",IF('Application Form'!I1010="MSTN","MSTN",IF('Application Form'!I1010="COAT","COAT",IF('Application Form'!I1010="PI","PI",IF('Application Form'!I1010="POLL_50K (add on)*","POLL_50K (add on)*",IF('Application Form'!I1010="POLL_HD (add on)*","POLL_HD (add_on)*",IF('Application Form'!I1010="MSTN_50K (add_on)*","MSTN_50K (add_on)*",IF('Application Form'!I1010="MSTN_HD (add on)*","MSTN_HD (add on)*",IF('Application Form'!I1010="STORE","STORE",IF('Application Form'!I1010="HE","HE","")))))))))))))))))))),"ERROR"))))</f>
        <v/>
      </c>
      <c r="O999" t="str">
        <f>IF(AND(F999="",'Application Form'!H1010=""),"",IF(AND(F999="",'Application Form'!H1010&lt;&gt;"",'Application Form'!I1010=""),"",IF(AND(F999&lt;&gt;"",'Application Form'!I1010=""),"",IF(AND(F999&lt;&gt;"",'Application Form'!I1010&lt;&gt;"",'Application Form'!J1010=""),"",IF(AND(F999="",'Application Form'!H1010&lt;&gt;"",'Application Form'!I1010&lt;&gt;""),IF('Application Form'!I1010="SKSTD_BDL","SKSTD_BDL",IF('Application Form'!I1010="MIP","MIP",IF('Application Form'!I1010="MIP+PV","MIP",IF('Application Form'!I1010="SEEKSIRE","SEEKSIRE",IF('Application Form'!I1010="SEEKSIRE+PV","SEEKSIRE",IF('Application Form'!I1010="GGP50K","GGP50K",IF('Application Form'!I1010="GGP50K+PV","GGP50K",IF('Application Form'!I1010="GGPHD (150K)","GGPHD (150K)",IF('Application Form'!I1010="GGPHD+PV","GGPHD",IF('Application Form'!I1010="PV","",IF('Application Form'!I1010="POLL","",IF('Application Form'!I1010="MSTN","MSTN",IF('Application Form'!I1010="COAT","COAT",IF('Application Form'!I1010="PI","PI",IF('Application Form'!I1010="POLL_50K (add on)*","POLL_50K (add on)*",IF('Application Form'!I1010="POLL_HD (add on)*","POLL_HD (add_on)*",IF('Application Form'!I1010="MSTN_50K (add_on)*","MSTN_50K (add_on)*",IF('Application Form'!I1010="MSTN_HD (add on)*","MSTN_HD (add on)*",IF('Application Form'!I1010="STORE","STORE",IF('Application Form'!I1010="HE","HE","ERROR")))))))))))))))))))),IF(AND(F999&lt;&gt;"",'Application Form'!I1010&lt;&gt;"",'Application Form'!J1010&lt;&gt;""),IF('Application Form'!J1010="SKSTD_BDL","SKSTD_BDL",IF('Application Form'!J1010="MIP","MIP",IF('Application Form'!J1010="MIP+PV","MIP",IF('Application Form'!J1010="SEEKSIRE","SEEKSIRE",IF('Application Form'!J1010="SEEKSIRE+PV","SEEKSIRE",IF('Application Form'!J1010="GGP50K","GGP50K",IF('Application Form'!J1010="GGP50K+PV","GGP50K",IF('Application Form'!J1010="GGPHD (150K)","GGPHD (150K)",IF('Application Form'!J1010="GGPHD+PV","GGPHD",IF('Application Form'!J1010="PV","",IF('Application Form'!J1010="POLL","",IF('Application Form'!J1010="MSTN","MSTN",IF('Application Form'!J1010="COAT","COAT",IF('Application Form'!J1010="PI","PI",IF('Application Form'!J1010="POLL_50K (add on)*","POLL_50K (add on)*",IF('Application Form'!J1010="POLL_HD (add on)*","POLL_HD (add_on)*",IF('Application Form'!J1010="MSTN_50K (add_on)*","MSTN_50K (add_on)*",IF('Application Form'!J1010="MSTN_HD (add on)*","MSTN_HD (add on)*",IF('Application Form'!J1010="STORE","STORE",IF('Application Form'!J1010="HE","HE","")))))))))))))))))))),"ERROR"))))))</f>
        <v/>
      </c>
      <c r="P999" t="str">
        <f>IF(AND(F999="",O999&lt;&gt;""),IF('Application Form'!J1010="SKSTD_BDL","SKSTD_BDL",IF('Application Form'!J1010="MIP","MIP",IF('Application Form'!J1010="MIP+PV","MIP",IF('Application Form'!J1010="SEEKSIRE","SEEKSIRE",IF('Application Form'!J1010="SEEKSIRE+PV","SEEKSIRE",IF('Application Form'!J1010="GGP50K","GGP50K",IF('Application Form'!J1010="GGP50K+PV","GGP50K",IF('Application Form'!J1010="GGPHD (150K)","GGPHD (150K)",IF('Application Form'!J1010="GGPHD+PV","GGPHD",IF('Application Form'!J1010="PV","",IF('Application Form'!J1010="POLL","",IF('Application Form'!J1010="MSTN","MSTN",IF('Application Form'!J1010="COAT","COAT",IF('Application Form'!J1010="PI","PI",IF('Application Form'!J1010="POLL_50K (add on)*","POLL_50K (add on)*",IF('Application Form'!J1010="POLL_HD (add on)*","POLL_HD (add_on)*",IF('Application Form'!J1010="MSTN_50K (add_on)*","MSTN_50K (add_on)*",IF('Application Form'!J1010="MSTN_HD (add on)*","MSTN_HD (add on)*",IF('Application Form'!J1010="STORE","STORE",IF('Application Form'!J1010="HE","HE","")))))))))))))))))))),"")</f>
        <v/>
      </c>
    </row>
    <row r="1000" spans="1:16" x14ac:dyDescent="0.25">
      <c r="A1000" t="str">
        <f>IF('Application Form'!D1011="","",'Application Form'!D1011)</f>
        <v/>
      </c>
      <c r="B1000" t="str">
        <f>IF('Application Form'!C1011="Hair","H",IF('Application Form'!C1011="Done","D",IF('Application Form'!C1011="Semen","S",IF('Application Form'!C1011="TSU","T",""))))</f>
        <v/>
      </c>
      <c r="C1000" t="str">
        <f t="shared" si="16"/>
        <v/>
      </c>
      <c r="F1000" t="str">
        <f>IF('Application Form'!H1011="SKSTD_BDL","SKSTD_BDL",IF('Application Form'!H1011="MIP","MIP",IF('Application Form'!H1011="MIP+PV","MIP",IF('Application Form'!H1011="SEEKSIRE","SEEKSIRE",IF('Application Form'!H1011="SEEKSIRE+PV","SEEKSIRE",IF('Application Form'!H1011="GGP50K","GGP50K",IF('Application Form'!H1011="GGP50K+PV","GGP50K",IF('Application Form'!H1011="GGPHD (150K)","GGPHD (150K)",IF('Application Form'!H1011="GGPHD+PV","GGPHD",IF('Application Form'!H1011="PV","",IF('Application Form'!H1011="POLL","",IF('Application Form'!H1011="MSTN","",IF('Application Form'!H1011="COAT","",IF('Application Form'!H1011="PI","",IF('Application Form'!H1011="POLL_50K (add on)*","",IF('Application Form'!H1011="POLL_HD (add on)*","",IF('Application Form'!H1011="MSTN_50K (add_on)*","",IF('Application Form'!H1011="MSTN_HD (add on)*","",IF('Application Form'!H1011="STORE","STORE",IF('Application Form'!H1011="HE","HE",""))))))))))))))))))))</f>
        <v/>
      </c>
      <c r="G1000" t="str">
        <f>IF(OR(RIGHT('Application Form'!H1011,2)="PV",RIGHT('Application Form'!I1011,2)="PV",RIGHT('Application Form'!J1011,2)="PV"),"Yes","")</f>
        <v/>
      </c>
      <c r="H1000" s="81" t="str">
        <f>IF(ISBLANK(IF(F1000="SKSTD_BDL",'Application Form'!M1011,IF('Office Use Only - DONT TOUCH!!!'!G1000="Yes",'Application Form'!M1011,""))),"",IF(F1000="SKSTD_BDL",'Application Form'!M1011,IF('Office Use Only - DONT TOUCH!!!'!G1000="Yes",'Application Form'!M1011,"")))</f>
        <v/>
      </c>
      <c r="K1000" t="str">
        <f>IF(ISBLANK(IF(F1000="SKSTD_BDL",'Application Form'!O1011,IF('Office Use Only - DONT TOUCH!!!'!G1000="Yes",'Application Form'!O1011,""))),"",IF(F1000="SKSTD_BDL",'Application Form'!O1011,IF('Office Use Only - DONT TOUCH!!!'!G1000="Yes",'Application Form'!O1011,"")))</f>
        <v/>
      </c>
      <c r="N1000" t="str">
        <f>IF(AND(F1000="",'Application Form'!H1011=""),"",IF(AND(F1000="",'Application Form'!H1011&lt;&gt;""),'Application Form'!H1011,IF(AND(F1000&lt;&gt;"",'Application Form'!I1011=""),"",IF(AND(F1000&lt;&gt;"",'Application Form'!I1011&lt;&gt;""),IF('Application Form'!I1011="SKSTD_BDL","SKSTD_BDL",IF('Application Form'!I1011="MIP","MIP",IF('Application Form'!I1011="MIP+PV","MIP",IF('Application Form'!I1011="SEEKSIRE","SEEKSIRE",IF('Application Form'!I1011="SEEKSIRE+PV","SEEKSIRE",IF('Application Form'!I1011="GGP50K","GGP50K",IF('Application Form'!I1011="GGP50K+PV","GGP50K",IF('Application Form'!I1011="GGPHD (150K)","GGPHD (150K)",IF('Application Form'!I1011="GGPHD+PV","GGPHD",IF('Application Form'!I1011="PV","",IF('Application Form'!I1011="POLL","",IF('Application Form'!I1011="MSTN","MSTN",IF('Application Form'!I1011="COAT","COAT",IF('Application Form'!I1011="PI","PI",IF('Application Form'!I1011="POLL_50K (add on)*","POLL_50K (add on)*",IF('Application Form'!I1011="POLL_HD (add on)*","POLL_HD (add_on)*",IF('Application Form'!I1011="MSTN_50K (add_on)*","MSTN_50K (add_on)*",IF('Application Form'!I1011="MSTN_HD (add on)*","MSTN_HD (add on)*",IF('Application Form'!I1011="STORE","STORE",IF('Application Form'!I1011="HE","HE","")))))))))))))))))))),"ERROR"))))</f>
        <v/>
      </c>
      <c r="O1000" t="str">
        <f>IF(AND(F1000="",'Application Form'!H1011=""),"",IF(AND(F1000="",'Application Form'!H1011&lt;&gt;"",'Application Form'!I1011=""),"",IF(AND(F1000&lt;&gt;"",'Application Form'!I1011=""),"",IF(AND(F1000&lt;&gt;"",'Application Form'!I1011&lt;&gt;"",'Application Form'!J1011=""),"",IF(AND(F1000="",'Application Form'!H1011&lt;&gt;"",'Application Form'!I1011&lt;&gt;""),IF('Application Form'!I1011="SKSTD_BDL","SKSTD_BDL",IF('Application Form'!I1011="MIP","MIP",IF('Application Form'!I1011="MIP+PV","MIP",IF('Application Form'!I1011="SEEKSIRE","SEEKSIRE",IF('Application Form'!I1011="SEEKSIRE+PV","SEEKSIRE",IF('Application Form'!I1011="GGP50K","GGP50K",IF('Application Form'!I1011="GGP50K+PV","GGP50K",IF('Application Form'!I1011="GGPHD (150K)","GGPHD (150K)",IF('Application Form'!I1011="GGPHD+PV","GGPHD",IF('Application Form'!I1011="PV","",IF('Application Form'!I1011="POLL","",IF('Application Form'!I1011="MSTN","MSTN",IF('Application Form'!I1011="COAT","COAT",IF('Application Form'!I1011="PI","PI",IF('Application Form'!I1011="POLL_50K (add on)*","POLL_50K (add on)*",IF('Application Form'!I1011="POLL_HD (add on)*","POLL_HD (add_on)*",IF('Application Form'!I1011="MSTN_50K (add_on)*","MSTN_50K (add_on)*",IF('Application Form'!I1011="MSTN_HD (add on)*","MSTN_HD (add on)*",IF('Application Form'!I1011="STORE","STORE",IF('Application Form'!I1011="HE","HE","ERROR")))))))))))))))))))),IF(AND(F1000&lt;&gt;"",'Application Form'!I1011&lt;&gt;"",'Application Form'!J1011&lt;&gt;""),IF('Application Form'!J1011="SKSTD_BDL","SKSTD_BDL",IF('Application Form'!J1011="MIP","MIP",IF('Application Form'!J1011="MIP+PV","MIP",IF('Application Form'!J1011="SEEKSIRE","SEEKSIRE",IF('Application Form'!J1011="SEEKSIRE+PV","SEEKSIRE",IF('Application Form'!J1011="GGP50K","GGP50K",IF('Application Form'!J1011="GGP50K+PV","GGP50K",IF('Application Form'!J1011="GGPHD (150K)","GGPHD (150K)",IF('Application Form'!J1011="GGPHD+PV","GGPHD",IF('Application Form'!J1011="PV","",IF('Application Form'!J1011="POLL","",IF('Application Form'!J1011="MSTN","MSTN",IF('Application Form'!J1011="COAT","COAT",IF('Application Form'!J1011="PI","PI",IF('Application Form'!J1011="POLL_50K (add on)*","POLL_50K (add on)*",IF('Application Form'!J1011="POLL_HD (add on)*","POLL_HD (add_on)*",IF('Application Form'!J1011="MSTN_50K (add_on)*","MSTN_50K (add_on)*",IF('Application Form'!J1011="MSTN_HD (add on)*","MSTN_HD (add on)*",IF('Application Form'!J1011="STORE","STORE",IF('Application Form'!J1011="HE","HE","")))))))))))))))))))),"ERROR"))))))</f>
        <v/>
      </c>
      <c r="P1000" t="str">
        <f>IF(AND(F1000="",O1000&lt;&gt;""),IF('Application Form'!J1011="SKSTD_BDL","SKSTD_BDL",IF('Application Form'!J1011="MIP","MIP",IF('Application Form'!J1011="MIP+PV","MIP",IF('Application Form'!J1011="SEEKSIRE","SEEKSIRE",IF('Application Form'!J1011="SEEKSIRE+PV","SEEKSIRE",IF('Application Form'!J1011="GGP50K","GGP50K",IF('Application Form'!J1011="GGP50K+PV","GGP50K",IF('Application Form'!J1011="GGPHD (150K)","GGPHD (150K)",IF('Application Form'!J1011="GGPHD+PV","GGPHD",IF('Application Form'!J1011="PV","",IF('Application Form'!J1011="POLL","",IF('Application Form'!J1011="MSTN","MSTN",IF('Application Form'!J1011="COAT","COAT",IF('Application Form'!J1011="PI","PI",IF('Application Form'!J1011="POLL_50K (add on)*","POLL_50K (add on)*",IF('Application Form'!J1011="POLL_HD (add on)*","POLL_HD (add_on)*",IF('Application Form'!J1011="MSTN_50K (add_on)*","MSTN_50K (add_on)*",IF('Application Form'!J1011="MSTN_HD (add on)*","MSTN_HD (add on)*",IF('Application Form'!J1011="STORE","STORE",IF('Application Form'!J1011="HE","HE","")))))))))))))))))))),"")</f>
        <v/>
      </c>
    </row>
    <row r="1001" spans="1:16" x14ac:dyDescent="0.25">
      <c r="A1001" t="str">
        <f>IF('Application Form'!D1012="","",'Application Form'!D1012)</f>
        <v/>
      </c>
      <c r="B1001" t="str">
        <f>IF('Application Form'!C1012="Hair","H",IF('Application Form'!C1012="Done","D",IF('Application Form'!C1012="Semen","S",IF('Application Form'!C1012="TSU","T",""))))</f>
        <v/>
      </c>
      <c r="C1001" t="str">
        <f t="shared" si="16"/>
        <v/>
      </c>
      <c r="F1001" t="str">
        <f>IF('Application Form'!H1012="SKSTD_BDL","SKSTD_BDL",IF('Application Form'!H1012="MIP","MIP",IF('Application Form'!H1012="MIP+PV","MIP",IF('Application Form'!H1012="SEEKSIRE","SEEKSIRE",IF('Application Form'!H1012="SEEKSIRE+PV","SEEKSIRE",IF('Application Form'!H1012="GGP50K","GGP50K",IF('Application Form'!H1012="GGP50K+PV","GGP50K",IF('Application Form'!H1012="GGPHD (150K)","GGPHD (150K)",IF('Application Form'!H1012="GGPHD+PV","GGPHD",IF('Application Form'!H1012="PV","",IF('Application Form'!H1012="POLL","",IF('Application Form'!H1012="MSTN","",IF('Application Form'!H1012="COAT","",IF('Application Form'!H1012="PI","",IF('Application Form'!H1012="POLL_50K (add on)*","",IF('Application Form'!H1012="POLL_HD (add on)*","",IF('Application Form'!H1012="MSTN_50K (add_on)*","",IF('Application Form'!H1012="MSTN_HD (add on)*","",IF('Application Form'!H1012="STORE","STORE",IF('Application Form'!H1012="HE","HE",""))))))))))))))))))))</f>
        <v/>
      </c>
      <c r="G1001" t="str">
        <f>IF(OR(RIGHT('Application Form'!H1012,2)="PV",RIGHT('Application Form'!I1012,2)="PV",RIGHT('Application Form'!J1012,2)="PV"),"Yes","")</f>
        <v/>
      </c>
      <c r="H1001" s="81" t="str">
        <f>IF(ISBLANK(IF(F1001="SKSTD_BDL",'Application Form'!M1012,IF('Office Use Only - DONT TOUCH!!!'!G1001="Yes",'Application Form'!M1012,""))),"",IF(F1001="SKSTD_BDL",'Application Form'!M1012,IF('Office Use Only - DONT TOUCH!!!'!G1001="Yes",'Application Form'!M1012,"")))</f>
        <v/>
      </c>
      <c r="K1001" t="str">
        <f>IF(ISBLANK(IF(F1001="SKSTD_BDL",'Application Form'!O1012,IF('Office Use Only - DONT TOUCH!!!'!G1001="Yes",'Application Form'!O1012,""))),"",IF(F1001="SKSTD_BDL",'Application Form'!O1012,IF('Office Use Only - DONT TOUCH!!!'!G1001="Yes",'Application Form'!O1012,"")))</f>
        <v/>
      </c>
      <c r="N1001" t="str">
        <f>IF(AND(F1001="",'Application Form'!H1012=""),"",IF(AND(F1001="",'Application Form'!H1012&lt;&gt;""),'Application Form'!H1012,IF(AND(F1001&lt;&gt;"",'Application Form'!I1012=""),"",IF(AND(F1001&lt;&gt;"",'Application Form'!I1012&lt;&gt;""),IF('Application Form'!I1012="SKSTD_BDL","SKSTD_BDL",IF('Application Form'!I1012="MIP","MIP",IF('Application Form'!I1012="MIP+PV","MIP",IF('Application Form'!I1012="SEEKSIRE","SEEKSIRE",IF('Application Form'!I1012="SEEKSIRE+PV","SEEKSIRE",IF('Application Form'!I1012="GGP50K","GGP50K",IF('Application Form'!I1012="GGP50K+PV","GGP50K",IF('Application Form'!I1012="GGPHD (150K)","GGPHD (150K)",IF('Application Form'!I1012="GGPHD+PV","GGPHD",IF('Application Form'!I1012="PV","",IF('Application Form'!I1012="POLL","",IF('Application Form'!I1012="MSTN","MSTN",IF('Application Form'!I1012="COAT","COAT",IF('Application Form'!I1012="PI","PI",IF('Application Form'!I1012="POLL_50K (add on)*","POLL_50K (add on)*",IF('Application Form'!I1012="POLL_HD (add on)*","POLL_HD (add_on)*",IF('Application Form'!I1012="MSTN_50K (add_on)*","MSTN_50K (add_on)*",IF('Application Form'!I1012="MSTN_HD (add on)*","MSTN_HD (add on)*",IF('Application Form'!I1012="STORE","STORE",IF('Application Form'!I1012="HE","HE","")))))))))))))))))))),"ERROR"))))</f>
        <v/>
      </c>
      <c r="O1001" t="str">
        <f>IF(AND(F1001="",'Application Form'!H1012=""),"",IF(AND(F1001="",'Application Form'!H1012&lt;&gt;"",'Application Form'!I1012=""),"",IF(AND(F1001&lt;&gt;"",'Application Form'!I1012=""),"",IF(AND(F1001&lt;&gt;"",'Application Form'!I1012&lt;&gt;"",'Application Form'!J1012=""),"",IF(AND(F1001="",'Application Form'!H1012&lt;&gt;"",'Application Form'!I1012&lt;&gt;""),IF('Application Form'!I1012="SKSTD_BDL","SKSTD_BDL",IF('Application Form'!I1012="MIP","MIP",IF('Application Form'!I1012="MIP+PV","MIP",IF('Application Form'!I1012="SEEKSIRE","SEEKSIRE",IF('Application Form'!I1012="SEEKSIRE+PV","SEEKSIRE",IF('Application Form'!I1012="GGP50K","GGP50K",IF('Application Form'!I1012="GGP50K+PV","GGP50K",IF('Application Form'!I1012="GGPHD (150K)","GGPHD (150K)",IF('Application Form'!I1012="GGPHD+PV","GGPHD",IF('Application Form'!I1012="PV","",IF('Application Form'!I1012="POLL","",IF('Application Form'!I1012="MSTN","MSTN",IF('Application Form'!I1012="COAT","COAT",IF('Application Form'!I1012="PI","PI",IF('Application Form'!I1012="POLL_50K (add on)*","POLL_50K (add on)*",IF('Application Form'!I1012="POLL_HD (add on)*","POLL_HD (add_on)*",IF('Application Form'!I1012="MSTN_50K (add_on)*","MSTN_50K (add_on)*",IF('Application Form'!I1012="MSTN_HD (add on)*","MSTN_HD (add on)*",IF('Application Form'!I1012="STORE","STORE",IF('Application Form'!I1012="HE","HE","ERROR")))))))))))))))))))),IF(AND(F1001&lt;&gt;"",'Application Form'!I1012&lt;&gt;"",'Application Form'!J1012&lt;&gt;""),IF('Application Form'!J1012="SKSTD_BDL","SKSTD_BDL",IF('Application Form'!J1012="MIP","MIP",IF('Application Form'!J1012="MIP+PV","MIP",IF('Application Form'!J1012="SEEKSIRE","SEEKSIRE",IF('Application Form'!J1012="SEEKSIRE+PV","SEEKSIRE",IF('Application Form'!J1012="GGP50K","GGP50K",IF('Application Form'!J1012="GGP50K+PV","GGP50K",IF('Application Form'!J1012="GGPHD (150K)","GGPHD (150K)",IF('Application Form'!J1012="GGPHD+PV","GGPHD",IF('Application Form'!J1012="PV","",IF('Application Form'!J1012="POLL","",IF('Application Form'!J1012="MSTN","MSTN",IF('Application Form'!J1012="COAT","COAT",IF('Application Form'!J1012="PI","PI",IF('Application Form'!J1012="POLL_50K (add on)*","POLL_50K (add on)*",IF('Application Form'!J1012="POLL_HD (add on)*","POLL_HD (add_on)*",IF('Application Form'!J1012="MSTN_50K (add_on)*","MSTN_50K (add_on)*",IF('Application Form'!J1012="MSTN_HD (add on)*","MSTN_HD (add on)*",IF('Application Form'!J1012="STORE","STORE",IF('Application Form'!J1012="HE","HE","")))))))))))))))))))),"ERROR"))))))</f>
        <v/>
      </c>
      <c r="P1001" t="str">
        <f>IF(AND(F1001="",O1001&lt;&gt;""),IF('Application Form'!J1012="SKSTD_BDL","SKSTD_BDL",IF('Application Form'!J1012="MIP","MIP",IF('Application Form'!J1012="MIP+PV","MIP",IF('Application Form'!J1012="SEEKSIRE","SEEKSIRE",IF('Application Form'!J1012="SEEKSIRE+PV","SEEKSIRE",IF('Application Form'!J1012="GGP50K","GGP50K",IF('Application Form'!J1012="GGP50K+PV","GGP50K",IF('Application Form'!J1012="GGPHD (150K)","GGPHD (150K)",IF('Application Form'!J1012="GGPHD+PV","GGPHD",IF('Application Form'!J1012="PV","",IF('Application Form'!J1012="POLL","",IF('Application Form'!J1012="MSTN","MSTN",IF('Application Form'!J1012="COAT","COAT",IF('Application Form'!J1012="PI","PI",IF('Application Form'!J1012="POLL_50K (add on)*","POLL_50K (add on)*",IF('Application Form'!J1012="POLL_HD (add on)*","POLL_HD (add_on)*",IF('Application Form'!J1012="MSTN_50K (add_on)*","MSTN_50K (add_on)*",IF('Application Form'!J1012="MSTN_HD (add on)*","MSTN_HD (add on)*",IF('Application Form'!J1012="STORE","STORE",IF('Application Form'!J1012="HE","HE","")))))))))))))))))))),"")</f>
        <v/>
      </c>
    </row>
    <row r="1002" spans="1:16" x14ac:dyDescent="0.25">
      <c r="A1002" t="str">
        <f>IF('Application Form'!D1013="","",'Application Form'!D1013)</f>
        <v/>
      </c>
      <c r="B1002" t="str">
        <f>IF('Application Form'!C1013="Hair","H",IF('Application Form'!C1013="Done","D",IF('Application Form'!C1013="Semen","S",IF('Application Form'!C1013="TSU","T",""))))</f>
        <v/>
      </c>
      <c r="C1002" t="str">
        <f t="shared" si="16"/>
        <v/>
      </c>
      <c r="F1002" t="str">
        <f>IF('Application Form'!H1013="SKSTD_BDL","SKSTD_BDL",IF('Application Form'!H1013="MIP","MIP",IF('Application Form'!H1013="MIP+PV","MIP",IF('Application Form'!H1013="SEEKSIRE","SEEKSIRE",IF('Application Form'!H1013="SEEKSIRE+PV","SEEKSIRE",IF('Application Form'!H1013="GGP50K","GGP50K",IF('Application Form'!H1013="GGP50K+PV","GGP50K",IF('Application Form'!H1013="GGPHD (150K)","GGPHD (150K)",IF('Application Form'!H1013="GGPHD+PV","GGPHD",IF('Application Form'!H1013="PV","",IF('Application Form'!H1013="POLL","",IF('Application Form'!H1013="MSTN","",IF('Application Form'!H1013="COAT","",IF('Application Form'!H1013="PI","",IF('Application Form'!H1013="POLL_50K (add on)*","",IF('Application Form'!H1013="POLL_HD (add on)*","",IF('Application Form'!H1013="MSTN_50K (add_on)*","",IF('Application Form'!H1013="MSTN_HD (add on)*","",IF('Application Form'!H1013="STORE","STORE",IF('Application Form'!H1013="HE","HE",""))))))))))))))))))))</f>
        <v/>
      </c>
      <c r="G1002" t="str">
        <f>IF(OR(RIGHT('Application Form'!H1013,2)="PV",RIGHT('Application Form'!I1013,2)="PV",RIGHT('Application Form'!J1013,2)="PV"),"Yes","")</f>
        <v/>
      </c>
      <c r="H1002" s="81" t="str">
        <f>IF(ISBLANK(IF(F1002="SKSTD_BDL",'Application Form'!M1013,IF('Office Use Only - DONT TOUCH!!!'!G1002="Yes",'Application Form'!M1013,""))),"",IF(F1002="SKSTD_BDL",'Application Form'!M1013,IF('Office Use Only - DONT TOUCH!!!'!G1002="Yes",'Application Form'!M1013,"")))</f>
        <v/>
      </c>
      <c r="K1002" t="str">
        <f>IF(ISBLANK(IF(F1002="SKSTD_BDL",'Application Form'!O1013,IF('Office Use Only - DONT TOUCH!!!'!G1002="Yes",'Application Form'!O1013,""))),"",IF(F1002="SKSTD_BDL",'Application Form'!O1013,IF('Office Use Only - DONT TOUCH!!!'!G1002="Yes",'Application Form'!O1013,"")))</f>
        <v/>
      </c>
      <c r="N1002" t="str">
        <f>IF(AND(F1002="",'Application Form'!H1013=""),"",IF(AND(F1002="",'Application Form'!H1013&lt;&gt;""),'Application Form'!H1013,IF(AND(F1002&lt;&gt;"",'Application Form'!I1013=""),"",IF(AND(F1002&lt;&gt;"",'Application Form'!I1013&lt;&gt;""),IF('Application Form'!I1013="SKSTD_BDL","SKSTD_BDL",IF('Application Form'!I1013="MIP","MIP",IF('Application Form'!I1013="MIP+PV","MIP",IF('Application Form'!I1013="SEEKSIRE","SEEKSIRE",IF('Application Form'!I1013="SEEKSIRE+PV","SEEKSIRE",IF('Application Form'!I1013="GGP50K","GGP50K",IF('Application Form'!I1013="GGP50K+PV","GGP50K",IF('Application Form'!I1013="GGPHD (150K)","GGPHD (150K)",IF('Application Form'!I1013="GGPHD+PV","GGPHD",IF('Application Form'!I1013="PV","",IF('Application Form'!I1013="POLL","",IF('Application Form'!I1013="MSTN","MSTN",IF('Application Form'!I1013="COAT","COAT",IF('Application Form'!I1013="PI","PI",IF('Application Form'!I1013="POLL_50K (add on)*","POLL_50K (add on)*",IF('Application Form'!I1013="POLL_HD (add on)*","POLL_HD (add_on)*",IF('Application Form'!I1013="MSTN_50K (add_on)*","MSTN_50K (add_on)*",IF('Application Form'!I1013="MSTN_HD (add on)*","MSTN_HD (add on)*",IF('Application Form'!I1013="STORE","STORE",IF('Application Form'!I1013="HE","HE","")))))))))))))))))))),"ERROR"))))</f>
        <v/>
      </c>
      <c r="O1002" t="str">
        <f>IF(AND(F1002="",'Application Form'!H1013=""),"",IF(AND(F1002="",'Application Form'!H1013&lt;&gt;"",'Application Form'!I1013=""),"",IF(AND(F1002&lt;&gt;"",'Application Form'!I1013=""),"",IF(AND(F1002&lt;&gt;"",'Application Form'!I1013&lt;&gt;"",'Application Form'!J1013=""),"",IF(AND(F1002="",'Application Form'!H1013&lt;&gt;"",'Application Form'!I1013&lt;&gt;""),IF('Application Form'!I1013="SKSTD_BDL","SKSTD_BDL",IF('Application Form'!I1013="MIP","MIP",IF('Application Form'!I1013="MIP+PV","MIP",IF('Application Form'!I1013="SEEKSIRE","SEEKSIRE",IF('Application Form'!I1013="SEEKSIRE+PV","SEEKSIRE",IF('Application Form'!I1013="GGP50K","GGP50K",IF('Application Form'!I1013="GGP50K+PV","GGP50K",IF('Application Form'!I1013="GGPHD (150K)","GGPHD (150K)",IF('Application Form'!I1013="GGPHD+PV","GGPHD",IF('Application Form'!I1013="PV","",IF('Application Form'!I1013="POLL","",IF('Application Form'!I1013="MSTN","MSTN",IF('Application Form'!I1013="COAT","COAT",IF('Application Form'!I1013="PI","PI",IF('Application Form'!I1013="POLL_50K (add on)*","POLL_50K (add on)*",IF('Application Form'!I1013="POLL_HD (add on)*","POLL_HD (add_on)*",IF('Application Form'!I1013="MSTN_50K (add_on)*","MSTN_50K (add_on)*",IF('Application Form'!I1013="MSTN_HD (add on)*","MSTN_HD (add on)*",IF('Application Form'!I1013="STORE","STORE",IF('Application Form'!I1013="HE","HE","ERROR")))))))))))))))))))),IF(AND(F1002&lt;&gt;"",'Application Form'!I1013&lt;&gt;"",'Application Form'!J1013&lt;&gt;""),IF('Application Form'!J1013="SKSTD_BDL","SKSTD_BDL",IF('Application Form'!J1013="MIP","MIP",IF('Application Form'!J1013="MIP+PV","MIP",IF('Application Form'!J1013="SEEKSIRE","SEEKSIRE",IF('Application Form'!J1013="SEEKSIRE+PV","SEEKSIRE",IF('Application Form'!J1013="GGP50K","GGP50K",IF('Application Form'!J1013="GGP50K+PV","GGP50K",IF('Application Form'!J1013="GGPHD (150K)","GGPHD (150K)",IF('Application Form'!J1013="GGPHD+PV","GGPHD",IF('Application Form'!J1013="PV","",IF('Application Form'!J1013="POLL","",IF('Application Form'!J1013="MSTN","MSTN",IF('Application Form'!J1013="COAT","COAT",IF('Application Form'!J1013="PI","PI",IF('Application Form'!J1013="POLL_50K (add on)*","POLL_50K (add on)*",IF('Application Form'!J1013="POLL_HD (add on)*","POLL_HD (add_on)*",IF('Application Form'!J1013="MSTN_50K (add_on)*","MSTN_50K (add_on)*",IF('Application Form'!J1013="MSTN_HD (add on)*","MSTN_HD (add on)*",IF('Application Form'!J1013="STORE","STORE",IF('Application Form'!J1013="HE","HE","")))))))))))))))))))),"ERROR"))))))</f>
        <v/>
      </c>
      <c r="P1002" t="str">
        <f>IF(AND(F1002="",O1002&lt;&gt;""),IF('Application Form'!J1013="SKSTD_BDL","SKSTD_BDL",IF('Application Form'!J1013="MIP","MIP",IF('Application Form'!J1013="MIP+PV","MIP",IF('Application Form'!J1013="SEEKSIRE","SEEKSIRE",IF('Application Form'!J1013="SEEKSIRE+PV","SEEKSIRE",IF('Application Form'!J1013="GGP50K","GGP50K",IF('Application Form'!J1013="GGP50K+PV","GGP50K",IF('Application Form'!J1013="GGPHD (150K)","GGPHD (150K)",IF('Application Form'!J1013="GGPHD+PV","GGPHD",IF('Application Form'!J1013="PV","",IF('Application Form'!J1013="POLL","",IF('Application Form'!J1013="MSTN","MSTN",IF('Application Form'!J1013="COAT","COAT",IF('Application Form'!J1013="PI","PI",IF('Application Form'!J1013="POLL_50K (add on)*","POLL_50K (add on)*",IF('Application Form'!J1013="POLL_HD (add on)*","POLL_HD (add_on)*",IF('Application Form'!J1013="MSTN_50K (add_on)*","MSTN_50K (add_on)*",IF('Application Form'!J1013="MSTN_HD (add on)*","MSTN_HD (add on)*",IF('Application Form'!J1013="STORE","STORE",IF('Application Form'!J1013="HE","HE","")))))))))))))))))))),"")</f>
        <v/>
      </c>
    </row>
    <row r="1003" spans="1:16" x14ac:dyDescent="0.25">
      <c r="A1003" t="str">
        <f>IF('Application Form'!D1014="","",'Application Form'!D1014)</f>
        <v/>
      </c>
      <c r="B1003" t="str">
        <f>IF('Application Form'!C1014="Hair","H",IF('Application Form'!C1014="Done","D",IF('Application Form'!C1014="Semen","S",IF('Application Form'!C1014="TSU","T",""))))</f>
        <v/>
      </c>
      <c r="C1003" t="str">
        <f t="shared" si="16"/>
        <v/>
      </c>
      <c r="F1003" t="str">
        <f>IF('Application Form'!H1014="SKSTD_BDL","SKSTD_BDL",IF('Application Form'!H1014="MIP","MIP",IF('Application Form'!H1014="MIP+PV","MIP",IF('Application Form'!H1014="SEEKSIRE","SEEKSIRE",IF('Application Form'!H1014="SEEKSIRE+PV","SEEKSIRE",IF('Application Form'!H1014="GGP50K","GGP50K",IF('Application Form'!H1014="GGP50K+PV","GGP50K",IF('Application Form'!H1014="GGPHD (150K)","GGPHD (150K)",IF('Application Form'!H1014="GGPHD+PV","GGPHD",IF('Application Form'!H1014="PV","",IF('Application Form'!H1014="POLL","",IF('Application Form'!H1014="MSTN","",IF('Application Form'!H1014="COAT","",IF('Application Form'!H1014="PI","",IF('Application Form'!H1014="POLL_50K (add on)*","",IF('Application Form'!H1014="POLL_HD (add on)*","",IF('Application Form'!H1014="MSTN_50K (add_on)*","",IF('Application Form'!H1014="MSTN_HD (add on)*","",IF('Application Form'!H1014="STORE","STORE",IF('Application Form'!H1014="HE","HE",""))))))))))))))))))))</f>
        <v/>
      </c>
      <c r="G1003" t="str">
        <f>IF(OR(RIGHT('Application Form'!H1014,2)="PV",RIGHT('Application Form'!I1014,2)="PV",RIGHT('Application Form'!J1014,2)="PV"),"Yes","")</f>
        <v/>
      </c>
      <c r="H1003" s="81" t="str">
        <f>IF(ISBLANK(IF(F1003="SKSTD_BDL",'Application Form'!M1014,IF('Office Use Only - DONT TOUCH!!!'!G1003="Yes",'Application Form'!M1014,""))),"",IF(F1003="SKSTD_BDL",'Application Form'!M1014,IF('Office Use Only - DONT TOUCH!!!'!G1003="Yes",'Application Form'!M1014,"")))</f>
        <v/>
      </c>
      <c r="K1003" t="str">
        <f>IF(ISBLANK(IF(F1003="SKSTD_BDL",'Application Form'!O1014,IF('Office Use Only - DONT TOUCH!!!'!G1003="Yes",'Application Form'!O1014,""))),"",IF(F1003="SKSTD_BDL",'Application Form'!O1014,IF('Office Use Only - DONT TOUCH!!!'!G1003="Yes",'Application Form'!O1014,"")))</f>
        <v/>
      </c>
      <c r="N1003" t="str">
        <f>IF(AND(F1003="",'Application Form'!H1014=""),"",IF(AND(F1003="",'Application Form'!H1014&lt;&gt;""),'Application Form'!H1014,IF(AND(F1003&lt;&gt;"",'Application Form'!I1014=""),"",IF(AND(F1003&lt;&gt;"",'Application Form'!I1014&lt;&gt;""),IF('Application Form'!I1014="SKSTD_BDL","SKSTD_BDL",IF('Application Form'!I1014="MIP","MIP",IF('Application Form'!I1014="MIP+PV","MIP",IF('Application Form'!I1014="SEEKSIRE","SEEKSIRE",IF('Application Form'!I1014="SEEKSIRE+PV","SEEKSIRE",IF('Application Form'!I1014="GGP50K","GGP50K",IF('Application Form'!I1014="GGP50K+PV","GGP50K",IF('Application Form'!I1014="GGPHD (150K)","GGPHD (150K)",IF('Application Form'!I1014="GGPHD+PV","GGPHD",IF('Application Form'!I1014="PV","",IF('Application Form'!I1014="POLL","",IF('Application Form'!I1014="MSTN","MSTN",IF('Application Form'!I1014="COAT","COAT",IF('Application Form'!I1014="PI","PI",IF('Application Form'!I1014="POLL_50K (add on)*","POLL_50K (add on)*",IF('Application Form'!I1014="POLL_HD (add on)*","POLL_HD (add_on)*",IF('Application Form'!I1014="MSTN_50K (add_on)*","MSTN_50K (add_on)*",IF('Application Form'!I1014="MSTN_HD (add on)*","MSTN_HD (add on)*",IF('Application Form'!I1014="STORE","STORE",IF('Application Form'!I1014="HE","HE","")))))))))))))))))))),"ERROR"))))</f>
        <v/>
      </c>
      <c r="O1003" t="str">
        <f>IF(AND(F1003="",'Application Form'!H1014=""),"",IF(AND(F1003="",'Application Form'!H1014&lt;&gt;"",'Application Form'!I1014=""),"",IF(AND(F1003&lt;&gt;"",'Application Form'!I1014=""),"",IF(AND(F1003&lt;&gt;"",'Application Form'!I1014&lt;&gt;"",'Application Form'!J1014=""),"",IF(AND(F1003="",'Application Form'!H1014&lt;&gt;"",'Application Form'!I1014&lt;&gt;""),IF('Application Form'!I1014="SKSTD_BDL","SKSTD_BDL",IF('Application Form'!I1014="MIP","MIP",IF('Application Form'!I1014="MIP+PV","MIP",IF('Application Form'!I1014="SEEKSIRE","SEEKSIRE",IF('Application Form'!I1014="SEEKSIRE+PV","SEEKSIRE",IF('Application Form'!I1014="GGP50K","GGP50K",IF('Application Form'!I1014="GGP50K+PV","GGP50K",IF('Application Form'!I1014="GGPHD (150K)","GGPHD (150K)",IF('Application Form'!I1014="GGPHD+PV","GGPHD",IF('Application Form'!I1014="PV","",IF('Application Form'!I1014="POLL","",IF('Application Form'!I1014="MSTN","MSTN",IF('Application Form'!I1014="COAT","COAT",IF('Application Form'!I1014="PI","PI",IF('Application Form'!I1014="POLL_50K (add on)*","POLL_50K (add on)*",IF('Application Form'!I1014="POLL_HD (add on)*","POLL_HD (add_on)*",IF('Application Form'!I1014="MSTN_50K (add_on)*","MSTN_50K (add_on)*",IF('Application Form'!I1014="MSTN_HD (add on)*","MSTN_HD (add on)*",IF('Application Form'!I1014="STORE","STORE",IF('Application Form'!I1014="HE","HE","ERROR")))))))))))))))))))),IF(AND(F1003&lt;&gt;"",'Application Form'!I1014&lt;&gt;"",'Application Form'!J1014&lt;&gt;""),IF('Application Form'!J1014="SKSTD_BDL","SKSTD_BDL",IF('Application Form'!J1014="MIP","MIP",IF('Application Form'!J1014="MIP+PV","MIP",IF('Application Form'!J1014="SEEKSIRE","SEEKSIRE",IF('Application Form'!J1014="SEEKSIRE+PV","SEEKSIRE",IF('Application Form'!J1014="GGP50K","GGP50K",IF('Application Form'!J1014="GGP50K+PV","GGP50K",IF('Application Form'!J1014="GGPHD (150K)","GGPHD (150K)",IF('Application Form'!J1014="GGPHD+PV","GGPHD",IF('Application Form'!J1014="PV","",IF('Application Form'!J1014="POLL","",IF('Application Form'!J1014="MSTN","MSTN",IF('Application Form'!J1014="COAT","COAT",IF('Application Form'!J1014="PI","PI",IF('Application Form'!J1014="POLL_50K (add on)*","POLL_50K (add on)*",IF('Application Form'!J1014="POLL_HD (add on)*","POLL_HD (add_on)*",IF('Application Form'!J1014="MSTN_50K (add_on)*","MSTN_50K (add_on)*",IF('Application Form'!J1014="MSTN_HD (add on)*","MSTN_HD (add on)*",IF('Application Form'!J1014="STORE","STORE",IF('Application Form'!J1014="HE","HE","")))))))))))))))))))),"ERROR"))))))</f>
        <v/>
      </c>
      <c r="P1003" t="str">
        <f>IF(AND(F1003="",O1003&lt;&gt;""),IF('Application Form'!J1014="SKSTD_BDL","SKSTD_BDL",IF('Application Form'!J1014="MIP","MIP",IF('Application Form'!J1014="MIP+PV","MIP",IF('Application Form'!J1014="SEEKSIRE","SEEKSIRE",IF('Application Form'!J1014="SEEKSIRE+PV","SEEKSIRE",IF('Application Form'!J1014="GGP50K","GGP50K",IF('Application Form'!J1014="GGP50K+PV","GGP50K",IF('Application Form'!J1014="GGPHD (150K)","GGPHD (150K)",IF('Application Form'!J1014="GGPHD+PV","GGPHD",IF('Application Form'!J1014="PV","",IF('Application Form'!J1014="POLL","",IF('Application Form'!J1014="MSTN","MSTN",IF('Application Form'!J1014="COAT","COAT",IF('Application Form'!J1014="PI","PI",IF('Application Form'!J1014="POLL_50K (add on)*","POLL_50K (add on)*",IF('Application Form'!J1014="POLL_HD (add on)*","POLL_HD (add_on)*",IF('Application Form'!J1014="MSTN_50K (add_on)*","MSTN_50K (add_on)*",IF('Application Form'!J1014="MSTN_HD (add on)*","MSTN_HD (add on)*",IF('Application Form'!J1014="STORE","STORE",IF('Application Form'!J1014="HE","HE","")))))))))))))))))))),"")</f>
        <v/>
      </c>
    </row>
  </sheetData>
  <sheetProtection password="C660" sheet="1" objects="1" scenarios="1" selectLockedCells="1" selectUnlockedCells="1"/>
  <mergeCells count="3">
    <mergeCell ref="AA1:AB1"/>
    <mergeCell ref="AC1:AD1"/>
    <mergeCell ref="AE1:AF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
  <sheetViews>
    <sheetView workbookViewId="0">
      <selection activeCell="L37" sqref="L37"/>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1025e24-1ce1-4621-83cf-25a2409585ca">
      <Terms xmlns="http://schemas.microsoft.com/office/infopath/2007/PartnerControls"/>
    </lcf76f155ced4ddcb4097134ff3c332f>
    <TaxCatchAll xmlns="17236fa2-bf4a-4da1-963b-b3605cf3cbd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5EA93A30884FB4B8DB3D2AC66C66D78" ma:contentTypeVersion="16" ma:contentTypeDescription="Create a new document." ma:contentTypeScope="" ma:versionID="d23c3718df38afc0636e3f40cb0c0d18">
  <xsd:schema xmlns:xsd="http://www.w3.org/2001/XMLSchema" xmlns:xs="http://www.w3.org/2001/XMLSchema" xmlns:p="http://schemas.microsoft.com/office/2006/metadata/properties" xmlns:ns2="b1025e24-1ce1-4621-83cf-25a2409585ca" xmlns:ns3="17236fa2-bf4a-4da1-963b-b3605cf3cbd0" targetNamespace="http://schemas.microsoft.com/office/2006/metadata/properties" ma:root="true" ma:fieldsID="101279c7d55f0d4d5ca50f5ff336e22f" ns2:_="" ns3:_="">
    <xsd:import namespace="b1025e24-1ce1-4621-83cf-25a2409585ca"/>
    <xsd:import namespace="17236fa2-bf4a-4da1-963b-b3605cf3cbd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lcf76f155ced4ddcb4097134ff3c332f" minOccurs="0"/>
                <xsd:element ref="ns3:TaxCatchAll" minOccurs="0"/>
                <xsd:element ref="ns2:MediaServiceOCR" minOccurs="0"/>
                <xsd:element ref="ns3:SharedWithUsers" minOccurs="0"/>
                <xsd:element ref="ns3:SharedWithDetail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025e24-1ce1-4621-83cf-25a2409585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86cd91e-76b8-4641-9f8e-9c0b2222de6f"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236fa2-bf4a-4da1-963b-b3605cf3cbd0"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2ea7aeab-5d0f-4e03-82f9-9e3ec1b973c8}" ma:internalName="TaxCatchAll" ma:showField="CatchAllData" ma:web="17236fa2-bf4a-4da1-963b-b3605cf3cbd0">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0D0303-5859-45DB-B8A4-EE1F0FB27DB6}">
  <ds:schemaRefs>
    <ds:schemaRef ds:uri="http://schemas.microsoft.com/office/2006/metadata/properties"/>
    <ds:schemaRef ds:uri="http://schemas.microsoft.com/office/infopath/2007/PartnerControls"/>
    <ds:schemaRef ds:uri="b1025e24-1ce1-4621-83cf-25a2409585ca"/>
    <ds:schemaRef ds:uri="17236fa2-bf4a-4da1-963b-b3605cf3cbd0"/>
  </ds:schemaRefs>
</ds:datastoreItem>
</file>

<file path=customXml/itemProps2.xml><?xml version="1.0" encoding="utf-8"?>
<ds:datastoreItem xmlns:ds="http://schemas.openxmlformats.org/officeDocument/2006/customXml" ds:itemID="{AE78AC29-2E54-4189-A8DD-AE51010F9B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025e24-1ce1-4621-83cf-25a2409585ca"/>
    <ds:schemaRef ds:uri="17236fa2-bf4a-4da1-963b-b3605cf3cb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6880A0-0340-4329-9114-07F0D31F27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Application Form</vt:lpstr>
      <vt:lpstr>Optional -List of Sires</vt:lpstr>
      <vt:lpstr>PARENT PRINT</vt:lpstr>
      <vt:lpstr>Optional -List of Dams</vt:lpstr>
      <vt:lpstr>PROCESSING PAGE</vt:lpstr>
      <vt:lpstr>Office Use Only - DONT TOUCH!!!</vt:lpstr>
      <vt:lpstr>Sheet2</vt:lpstr>
      <vt:lpstr>'Application Form'!Print_Area</vt:lpstr>
      <vt:lpstr>'PARENT PRINT'!Print_Area</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Buttsworth</dc:creator>
  <cp:lastModifiedBy>Megan Ellett</cp:lastModifiedBy>
  <cp:lastPrinted>2019-02-19T23:01:56Z</cp:lastPrinted>
  <dcterms:created xsi:type="dcterms:W3CDTF">2013-05-20T07:29:35Z</dcterms:created>
  <dcterms:modified xsi:type="dcterms:W3CDTF">2023-01-23T21:15:57Z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0x01010025EA93A30884FB4B8DB3D2AC66C66D78</vt:lpwstr>
  </property>
  <property fmtid="{D5CDD505-2E9C-101B-9397-08002B2CF9AE}" pid="3" name="Order">
    <vt:r8>1297500</vt:r8>
  </property>
</Properties>
</file>