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https://nzpbb.sharepoint.com/Shared Documents/PBB Shared/PBB-Neogen Genomics/"/>
    </mc:Choice>
  </mc:AlternateContent>
  <xr:revisionPtr revIDLastSave="48" documentId="8_{08B45F87-768F-430D-9323-03CD93188F32}" xr6:coauthVersionLast="47" xr6:coauthVersionMax="47" xr10:uidLastSave="{FD03F428-1A11-49D3-BB94-45E0F2E8C5BB}"/>
  <bookViews>
    <workbookView xWindow="-120" yWindow="-120" windowWidth="29040" windowHeight="15840" xr2:uid="{00000000-000D-0000-FFFF-FFFF00000000}"/>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 name="Office Use Only - DONT TOUCH!!!" sheetId="10" r:id="rId7"/>
    <sheet name="Sheet2" sheetId="11" r:id="rId8"/>
  </sheets>
  <definedNames>
    <definedName name="_xlnm._FilterDatabase" localSheetId="1" hidden="1">'Application Form'!$P$12:$Q$33</definedName>
    <definedName name="_xlnm.Print_Area" localSheetId="1">'Application Form'!$A:$O</definedName>
    <definedName name="_xlnm.Print_Area" localSheetId="0">Instructions!#REF!</definedName>
    <definedName name="_xlnm.Print_Area" localSheetId="3">'PARENT PRINT'!$A:$J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0" l="1"/>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A469" i="10"/>
  <c r="A470" i="10"/>
  <c r="A471" i="10"/>
  <c r="A472" i="10"/>
  <c r="A473" i="10"/>
  <c r="A474" i="10"/>
  <c r="A475" i="10"/>
  <c r="A476" i="10"/>
  <c r="A477" i="10"/>
  <c r="A478" i="10"/>
  <c r="A479" i="10"/>
  <c r="A480" i="10"/>
  <c r="A481" i="10"/>
  <c r="A482" i="10"/>
  <c r="A483" i="10"/>
  <c r="A484" i="10"/>
  <c r="A485" i="10"/>
  <c r="A486" i="10"/>
  <c r="A487" i="10"/>
  <c r="A488" i="10"/>
  <c r="A489" i="10"/>
  <c r="A490" i="10"/>
  <c r="A491" i="10"/>
  <c r="A492" i="10"/>
  <c r="A493" i="10"/>
  <c r="A494" i="10"/>
  <c r="A495" i="10"/>
  <c r="A496" i="10"/>
  <c r="A497" i="10"/>
  <c r="A498" i="10"/>
  <c r="A499" i="10"/>
  <c r="A500" i="10"/>
  <c r="A501" i="10"/>
  <c r="A502" i="10"/>
  <c r="A503" i="10"/>
  <c r="A504" i="10"/>
  <c r="A505" i="10"/>
  <c r="A506" i="10"/>
  <c r="A507" i="10"/>
  <c r="A508" i="10"/>
  <c r="A509" i="10"/>
  <c r="A510" i="10"/>
  <c r="A511" i="10"/>
  <c r="A512" i="10"/>
  <c r="A513" i="10"/>
  <c r="A514" i="10"/>
  <c r="A515" i="10"/>
  <c r="A516" i="10"/>
  <c r="A517" i="10"/>
  <c r="A518" i="10"/>
  <c r="A519" i="10"/>
  <c r="A520" i="10"/>
  <c r="A521" i="10"/>
  <c r="A522" i="10"/>
  <c r="A523" i="10"/>
  <c r="A524" i="10"/>
  <c r="A525" i="10"/>
  <c r="A526" i="10"/>
  <c r="A527" i="10"/>
  <c r="A528" i="10"/>
  <c r="A529" i="10"/>
  <c r="A530" i="10"/>
  <c r="A531" i="10"/>
  <c r="A532" i="10"/>
  <c r="A533" i="10"/>
  <c r="A534" i="10"/>
  <c r="A535" i="10"/>
  <c r="A536" i="10"/>
  <c r="A537" i="10"/>
  <c r="A538" i="10"/>
  <c r="A539" i="10"/>
  <c r="A540" i="10"/>
  <c r="A541" i="10"/>
  <c r="A542" i="10"/>
  <c r="A543" i="10"/>
  <c r="A544" i="10"/>
  <c r="A545" i="10"/>
  <c r="A546" i="10"/>
  <c r="A547" i="10"/>
  <c r="A548" i="10"/>
  <c r="A549" i="10"/>
  <c r="A550" i="10"/>
  <c r="A551" i="10"/>
  <c r="A552" i="10"/>
  <c r="A553" i="10"/>
  <c r="A554" i="10"/>
  <c r="A555" i="10"/>
  <c r="A556" i="10"/>
  <c r="A557" i="10"/>
  <c r="A558" i="10"/>
  <c r="A559" i="10"/>
  <c r="A560" i="10"/>
  <c r="A561" i="10"/>
  <c r="A562" i="10"/>
  <c r="A563" i="10"/>
  <c r="A564" i="10"/>
  <c r="A565" i="10"/>
  <c r="A566" i="10"/>
  <c r="A567" i="10"/>
  <c r="A568" i="10"/>
  <c r="A569" i="10"/>
  <c r="A570" i="10"/>
  <c r="A571" i="10"/>
  <c r="A572" i="10"/>
  <c r="A573" i="10"/>
  <c r="A574" i="10"/>
  <c r="A575" i="10"/>
  <c r="A576" i="10"/>
  <c r="A577" i="10"/>
  <c r="A578" i="10"/>
  <c r="A579" i="10"/>
  <c r="A580" i="10"/>
  <c r="A581" i="10"/>
  <c r="A582" i="10"/>
  <c r="A583" i="10"/>
  <c r="A584" i="10"/>
  <c r="A585" i="10"/>
  <c r="A586" i="10"/>
  <c r="A587" i="10"/>
  <c r="A588" i="10"/>
  <c r="A589" i="10"/>
  <c r="A590" i="10"/>
  <c r="A591" i="10"/>
  <c r="A592" i="10"/>
  <c r="A593" i="10"/>
  <c r="A594" i="10"/>
  <c r="A595" i="10"/>
  <c r="A596" i="10"/>
  <c r="A597" i="10"/>
  <c r="A598" i="10"/>
  <c r="A599" i="10"/>
  <c r="A600" i="10"/>
  <c r="A601" i="10"/>
  <c r="A602" i="10"/>
  <c r="A603" i="10"/>
  <c r="A604" i="10"/>
  <c r="A605" i="10"/>
  <c r="A606" i="10"/>
  <c r="A607" i="10"/>
  <c r="A608" i="10"/>
  <c r="A609" i="10"/>
  <c r="A610" i="10"/>
  <c r="A611" i="10"/>
  <c r="A612" i="10"/>
  <c r="A613" i="10"/>
  <c r="A614" i="10"/>
  <c r="A615" i="10"/>
  <c r="A616" i="10"/>
  <c r="A617" i="10"/>
  <c r="A618" i="10"/>
  <c r="A619" i="10"/>
  <c r="A620" i="10"/>
  <c r="A621" i="10"/>
  <c r="A622" i="10"/>
  <c r="A623" i="10"/>
  <c r="A624" i="10"/>
  <c r="A625" i="10"/>
  <c r="A626" i="10"/>
  <c r="A627" i="10"/>
  <c r="A628" i="10"/>
  <c r="A629" i="10"/>
  <c r="A630" i="10"/>
  <c r="A631" i="10"/>
  <c r="A632" i="10"/>
  <c r="A633" i="10"/>
  <c r="A634" i="10"/>
  <c r="A635" i="10"/>
  <c r="A636" i="10"/>
  <c r="A637" i="10"/>
  <c r="A638" i="10"/>
  <c r="A639" i="10"/>
  <c r="A640" i="10"/>
  <c r="A641" i="10"/>
  <c r="A642" i="10"/>
  <c r="A643" i="10"/>
  <c r="A644" i="10"/>
  <c r="A645" i="10"/>
  <c r="A646" i="10"/>
  <c r="A647" i="10"/>
  <c r="A648" i="10"/>
  <c r="A649" i="10"/>
  <c r="A650" i="10"/>
  <c r="A651" i="10"/>
  <c r="A652" i="10"/>
  <c r="A653" i="10"/>
  <c r="A654" i="10"/>
  <c r="A655" i="10"/>
  <c r="A656" i="10"/>
  <c r="A657" i="10"/>
  <c r="A658" i="10"/>
  <c r="A659" i="10"/>
  <c r="A660" i="10"/>
  <c r="A661" i="10"/>
  <c r="A662" i="10"/>
  <c r="A663" i="10"/>
  <c r="A664" i="10"/>
  <c r="A665" i="10"/>
  <c r="A666" i="10"/>
  <c r="A667" i="10"/>
  <c r="A668" i="10"/>
  <c r="A669" i="10"/>
  <c r="A670" i="10"/>
  <c r="A671" i="10"/>
  <c r="A672" i="10"/>
  <c r="A673" i="10"/>
  <c r="A674" i="10"/>
  <c r="A675" i="10"/>
  <c r="A676" i="10"/>
  <c r="A677" i="10"/>
  <c r="A678" i="10"/>
  <c r="A679" i="10"/>
  <c r="A680" i="10"/>
  <c r="A681" i="10"/>
  <c r="A682" i="10"/>
  <c r="A683" i="10"/>
  <c r="A684" i="10"/>
  <c r="A685" i="10"/>
  <c r="A686" i="10"/>
  <c r="A687" i="10"/>
  <c r="A688" i="10"/>
  <c r="A689" i="10"/>
  <c r="A690" i="10"/>
  <c r="A691" i="10"/>
  <c r="A692" i="10"/>
  <c r="A693" i="10"/>
  <c r="A694" i="10"/>
  <c r="A695" i="10"/>
  <c r="A696" i="10"/>
  <c r="A697" i="10"/>
  <c r="A698" i="10"/>
  <c r="A699" i="10"/>
  <c r="A700" i="10"/>
  <c r="A701" i="10"/>
  <c r="A702" i="10"/>
  <c r="A703" i="10"/>
  <c r="A704" i="10"/>
  <c r="A705" i="10"/>
  <c r="A706" i="10"/>
  <c r="A707" i="10"/>
  <c r="A708" i="10"/>
  <c r="A709" i="10"/>
  <c r="A710" i="10"/>
  <c r="A711" i="10"/>
  <c r="A712" i="10"/>
  <c r="A713" i="10"/>
  <c r="A714" i="10"/>
  <c r="A715" i="10"/>
  <c r="A716" i="10"/>
  <c r="A717" i="10"/>
  <c r="A718" i="10"/>
  <c r="A719" i="10"/>
  <c r="A720" i="10"/>
  <c r="A721" i="10"/>
  <c r="A722" i="10"/>
  <c r="A723" i="10"/>
  <c r="A724" i="10"/>
  <c r="A725" i="10"/>
  <c r="A726" i="10"/>
  <c r="A727" i="10"/>
  <c r="A728" i="10"/>
  <c r="A729" i="10"/>
  <c r="A730" i="10"/>
  <c r="A731" i="10"/>
  <c r="A732" i="10"/>
  <c r="A733" i="10"/>
  <c r="A734" i="10"/>
  <c r="A735" i="10"/>
  <c r="A736" i="10"/>
  <c r="A737" i="10"/>
  <c r="A738" i="10"/>
  <c r="A739" i="10"/>
  <c r="A740" i="10"/>
  <c r="A741" i="10"/>
  <c r="A742" i="10"/>
  <c r="A743" i="10"/>
  <c r="A744" i="10"/>
  <c r="A745" i="10"/>
  <c r="A746" i="10"/>
  <c r="A747" i="10"/>
  <c r="A748" i="10"/>
  <c r="A749" i="10"/>
  <c r="A750" i="10"/>
  <c r="A751" i="10"/>
  <c r="A752" i="10"/>
  <c r="A753" i="10"/>
  <c r="A754" i="10"/>
  <c r="A755" i="10"/>
  <c r="A756" i="10"/>
  <c r="A757" i="10"/>
  <c r="A758" i="10"/>
  <c r="A759" i="10"/>
  <c r="A760" i="10"/>
  <c r="A761" i="10"/>
  <c r="A762" i="10"/>
  <c r="A763" i="10"/>
  <c r="A764" i="10"/>
  <c r="A765" i="10"/>
  <c r="A766" i="10"/>
  <c r="A767" i="10"/>
  <c r="A768" i="10"/>
  <c r="A769" i="10"/>
  <c r="A770" i="10"/>
  <c r="A771" i="10"/>
  <c r="A772" i="10"/>
  <c r="A773" i="10"/>
  <c r="A774" i="10"/>
  <c r="A775" i="10"/>
  <c r="A776" i="10"/>
  <c r="A777" i="10"/>
  <c r="A778" i="10"/>
  <c r="A779" i="10"/>
  <c r="A780" i="10"/>
  <c r="A781" i="10"/>
  <c r="A782" i="10"/>
  <c r="A783" i="10"/>
  <c r="A784" i="10"/>
  <c r="A785" i="10"/>
  <c r="A786" i="10"/>
  <c r="A787" i="10"/>
  <c r="A788" i="10"/>
  <c r="A789" i="10"/>
  <c r="A790" i="10"/>
  <c r="A791" i="10"/>
  <c r="A792" i="10"/>
  <c r="A793" i="10"/>
  <c r="A794" i="10"/>
  <c r="A795" i="10"/>
  <c r="A796" i="10"/>
  <c r="A797" i="10"/>
  <c r="A798" i="10"/>
  <c r="A799" i="10"/>
  <c r="A800" i="10"/>
  <c r="A801" i="10"/>
  <c r="A802" i="10"/>
  <c r="A803" i="10"/>
  <c r="A804" i="10"/>
  <c r="A805" i="10"/>
  <c r="A806" i="10"/>
  <c r="A807" i="10"/>
  <c r="A808" i="10"/>
  <c r="A809" i="10"/>
  <c r="A810" i="10"/>
  <c r="A811" i="10"/>
  <c r="A812" i="10"/>
  <c r="A813" i="10"/>
  <c r="A814" i="10"/>
  <c r="A815" i="10"/>
  <c r="A816" i="10"/>
  <c r="A817" i="10"/>
  <c r="A818" i="10"/>
  <c r="A819" i="10"/>
  <c r="A820" i="10"/>
  <c r="A821" i="10"/>
  <c r="A822" i="10"/>
  <c r="A823" i="10"/>
  <c r="A824" i="10"/>
  <c r="A825" i="10"/>
  <c r="A826" i="10"/>
  <c r="A827" i="10"/>
  <c r="A828" i="10"/>
  <c r="A829" i="10"/>
  <c r="A830" i="10"/>
  <c r="A831" i="10"/>
  <c r="A832" i="10"/>
  <c r="A833" i="10"/>
  <c r="A834" i="10"/>
  <c r="A835" i="10"/>
  <c r="A836" i="10"/>
  <c r="A837" i="10"/>
  <c r="A838" i="10"/>
  <c r="A839" i="10"/>
  <c r="A840" i="10"/>
  <c r="A841" i="10"/>
  <c r="A842" i="10"/>
  <c r="A843" i="10"/>
  <c r="A844" i="10"/>
  <c r="A845" i="10"/>
  <c r="A846" i="10"/>
  <c r="A847" i="10"/>
  <c r="A848" i="10"/>
  <c r="A849" i="10"/>
  <c r="A850" i="10"/>
  <c r="A851" i="10"/>
  <c r="A852" i="10"/>
  <c r="A853" i="10"/>
  <c r="A854" i="10"/>
  <c r="A855" i="10"/>
  <c r="A856" i="10"/>
  <c r="A857" i="10"/>
  <c r="A858" i="10"/>
  <c r="A859" i="10"/>
  <c r="A860" i="10"/>
  <c r="A861" i="10"/>
  <c r="A862" i="10"/>
  <c r="A863" i="10"/>
  <c r="A864" i="10"/>
  <c r="A865" i="10"/>
  <c r="A866" i="10"/>
  <c r="A867" i="10"/>
  <c r="A868" i="10"/>
  <c r="A869" i="10"/>
  <c r="A870" i="10"/>
  <c r="A871" i="10"/>
  <c r="A872" i="10"/>
  <c r="A873" i="10"/>
  <c r="A874" i="10"/>
  <c r="A875" i="10"/>
  <c r="A876" i="10"/>
  <c r="A877" i="10"/>
  <c r="A878" i="10"/>
  <c r="A879" i="10"/>
  <c r="A880" i="10"/>
  <c r="A881" i="10"/>
  <c r="A882" i="10"/>
  <c r="A883" i="10"/>
  <c r="A884" i="10"/>
  <c r="A885" i="10"/>
  <c r="A886" i="10"/>
  <c r="A887" i="10"/>
  <c r="A888" i="10"/>
  <c r="A889" i="10"/>
  <c r="A890" i="10"/>
  <c r="A891" i="10"/>
  <c r="A892" i="10"/>
  <c r="A893" i="10"/>
  <c r="A894" i="10"/>
  <c r="A895" i="10"/>
  <c r="A896" i="10"/>
  <c r="A897" i="10"/>
  <c r="A898" i="10"/>
  <c r="A899" i="10"/>
  <c r="A900" i="10"/>
  <c r="A901" i="10"/>
  <c r="A902" i="10"/>
  <c r="A903" i="10"/>
  <c r="A904" i="10"/>
  <c r="A905" i="10"/>
  <c r="A906" i="10"/>
  <c r="A907" i="10"/>
  <c r="A908" i="10"/>
  <c r="A909" i="10"/>
  <c r="A910" i="10"/>
  <c r="A911" i="10"/>
  <c r="A912" i="10"/>
  <c r="A913" i="10"/>
  <c r="A914" i="10"/>
  <c r="A915" i="10"/>
  <c r="A916" i="10"/>
  <c r="A917" i="10"/>
  <c r="A918" i="10"/>
  <c r="A919" i="10"/>
  <c r="A920" i="10"/>
  <c r="A921" i="10"/>
  <c r="A922" i="10"/>
  <c r="A923" i="10"/>
  <c r="A924" i="10"/>
  <c r="A925" i="10"/>
  <c r="A926" i="10"/>
  <c r="A927" i="10"/>
  <c r="A928" i="10"/>
  <c r="A929" i="10"/>
  <c r="A930" i="10"/>
  <c r="A931" i="10"/>
  <c r="A932" i="10"/>
  <c r="A933" i="10"/>
  <c r="A934" i="10"/>
  <c r="A935" i="10"/>
  <c r="A936" i="10"/>
  <c r="A937" i="10"/>
  <c r="A938" i="10"/>
  <c r="A939" i="10"/>
  <c r="A940" i="10"/>
  <c r="A941" i="10"/>
  <c r="A942" i="10"/>
  <c r="A943" i="10"/>
  <c r="A944" i="10"/>
  <c r="A945" i="10"/>
  <c r="A946" i="10"/>
  <c r="A947" i="10"/>
  <c r="A948" i="10"/>
  <c r="A949" i="10"/>
  <c r="A950" i="10"/>
  <c r="A951" i="10"/>
  <c r="A952" i="10"/>
  <c r="A953" i="10"/>
  <c r="A954" i="10"/>
  <c r="A955" i="10"/>
  <c r="A956" i="10"/>
  <c r="A957" i="10"/>
  <c r="A958" i="10"/>
  <c r="A959" i="10"/>
  <c r="A960" i="10"/>
  <c r="A961" i="10"/>
  <c r="A962" i="10"/>
  <c r="A963" i="10"/>
  <c r="A964" i="10"/>
  <c r="A965" i="10"/>
  <c r="A966" i="10"/>
  <c r="A967" i="10"/>
  <c r="A968" i="10"/>
  <c r="A969" i="10"/>
  <c r="A970" i="10"/>
  <c r="A971" i="10"/>
  <c r="A972" i="10"/>
  <c r="A973" i="10"/>
  <c r="A974" i="10"/>
  <c r="A975" i="10"/>
  <c r="A976" i="10"/>
  <c r="A977" i="10"/>
  <c r="A978" i="10"/>
  <c r="A979" i="10"/>
  <c r="A980" i="10"/>
  <c r="A981" i="10"/>
  <c r="A982" i="10"/>
  <c r="A983" i="10"/>
  <c r="A984" i="10"/>
  <c r="A2" i="10"/>
  <c r="B980" i="10" l="1"/>
  <c r="C980" i="10"/>
  <c r="F980" i="10"/>
  <c r="G980" i="10"/>
  <c r="C981" i="10"/>
  <c r="B981" i="10"/>
  <c r="F981" i="10"/>
  <c r="O981" i="10" s="1"/>
  <c r="G981" i="10"/>
  <c r="B982" i="10"/>
  <c r="C982" i="10"/>
  <c r="F982" i="10"/>
  <c r="O982" i="10" s="1"/>
  <c r="P982" i="10" s="1"/>
  <c r="G982" i="10"/>
  <c r="C983" i="10"/>
  <c r="B983" i="10"/>
  <c r="F983" i="10"/>
  <c r="N983" i="10" s="1"/>
  <c r="G983" i="10"/>
  <c r="B984" i="10"/>
  <c r="C984" i="10"/>
  <c r="F984" i="10"/>
  <c r="O984" i="10" s="1"/>
  <c r="P984" i="10" s="1"/>
  <c r="G984" i="10"/>
  <c r="A985" i="10"/>
  <c r="C985" i="10" s="1"/>
  <c r="B985" i="10"/>
  <c r="F985" i="10"/>
  <c r="N985" i="10" s="1"/>
  <c r="G985" i="10"/>
  <c r="A993" i="10"/>
  <c r="C993" i="10" s="1"/>
  <c r="B993" i="10"/>
  <c r="F993" i="10"/>
  <c r="N993" i="10" s="1"/>
  <c r="G993" i="10"/>
  <c r="A994" i="10"/>
  <c r="C994" i="10" s="1"/>
  <c r="B994" i="10"/>
  <c r="F994" i="10"/>
  <c r="O994" i="10" s="1"/>
  <c r="P994" i="10" s="1"/>
  <c r="G994" i="10"/>
  <c r="A995" i="10"/>
  <c r="C995" i="10" s="1"/>
  <c r="B995" i="10"/>
  <c r="F995" i="10"/>
  <c r="N995" i="10" s="1"/>
  <c r="G995" i="10"/>
  <c r="A996" i="10"/>
  <c r="C996" i="10" s="1"/>
  <c r="B996" i="10"/>
  <c r="F996" i="10"/>
  <c r="O996" i="10" s="1"/>
  <c r="G996" i="10"/>
  <c r="A997" i="10"/>
  <c r="C997" i="10" s="1"/>
  <c r="B997" i="10"/>
  <c r="F997" i="10"/>
  <c r="G997" i="10"/>
  <c r="A998" i="10"/>
  <c r="C998" i="10" s="1"/>
  <c r="B998" i="10"/>
  <c r="F998" i="10"/>
  <c r="G998" i="10"/>
  <c r="A999" i="10"/>
  <c r="C999" i="10" s="1"/>
  <c r="B999" i="10"/>
  <c r="F999" i="10"/>
  <c r="G999" i="10"/>
  <c r="A1000" i="10"/>
  <c r="C1000" i="10" s="1"/>
  <c r="B1000" i="10"/>
  <c r="F1000" i="10"/>
  <c r="G1000" i="10"/>
  <c r="A1001" i="10"/>
  <c r="C1001" i="10" s="1"/>
  <c r="B1001" i="10"/>
  <c r="F1001" i="10"/>
  <c r="N1001" i="10" s="1"/>
  <c r="G1001" i="10"/>
  <c r="A1002" i="10"/>
  <c r="C1002" i="10" s="1"/>
  <c r="B1002" i="10"/>
  <c r="F1002" i="10"/>
  <c r="O1002" i="10" s="1"/>
  <c r="P1002" i="10" s="1"/>
  <c r="G1002" i="10"/>
  <c r="A1003" i="10"/>
  <c r="C1003" i="10" s="1"/>
  <c r="B1003" i="10"/>
  <c r="F1003" i="10"/>
  <c r="N1003" i="10" s="1"/>
  <c r="G1003" i="10"/>
  <c r="C3" i="10"/>
  <c r="B3" i="10"/>
  <c r="F3" i="10"/>
  <c r="N3" i="10" s="1"/>
  <c r="G3" i="10"/>
  <c r="B4" i="10"/>
  <c r="C4" i="10"/>
  <c r="F4" i="10"/>
  <c r="N4" i="10" s="1"/>
  <c r="G4" i="10"/>
  <c r="C5" i="10"/>
  <c r="B5" i="10"/>
  <c r="F5" i="10"/>
  <c r="O5" i="10" s="1"/>
  <c r="G5" i="10"/>
  <c r="C6" i="10"/>
  <c r="B6" i="10"/>
  <c r="F6" i="10"/>
  <c r="G6" i="10"/>
  <c r="C7" i="10"/>
  <c r="B7" i="10"/>
  <c r="F7" i="10"/>
  <c r="O7" i="10" s="1"/>
  <c r="G7" i="10"/>
  <c r="B8" i="10"/>
  <c r="C8" i="10"/>
  <c r="F8" i="10"/>
  <c r="G8" i="10"/>
  <c r="C9" i="10"/>
  <c r="B9" i="10"/>
  <c r="F9" i="10"/>
  <c r="G9" i="10"/>
  <c r="B10" i="10"/>
  <c r="C10" i="10"/>
  <c r="F10" i="10"/>
  <c r="N10" i="10" s="1"/>
  <c r="G10" i="10"/>
  <c r="C11" i="10"/>
  <c r="B11" i="10"/>
  <c r="F11" i="10"/>
  <c r="O11" i="10" s="1"/>
  <c r="G11" i="10"/>
  <c r="B12" i="10"/>
  <c r="C12" i="10"/>
  <c r="F12" i="10"/>
  <c r="N12" i="10" s="1"/>
  <c r="G12" i="10"/>
  <c r="C13" i="10"/>
  <c r="B13" i="10"/>
  <c r="F13" i="10"/>
  <c r="G13" i="10"/>
  <c r="B14" i="10"/>
  <c r="C14" i="10"/>
  <c r="F14" i="10"/>
  <c r="N14" i="10" s="1"/>
  <c r="G14" i="10"/>
  <c r="C15" i="10"/>
  <c r="B15" i="10"/>
  <c r="F15" i="10"/>
  <c r="G15" i="10"/>
  <c r="B16" i="10"/>
  <c r="C16" i="10"/>
  <c r="F16" i="10"/>
  <c r="G16" i="10"/>
  <c r="C17" i="10"/>
  <c r="B17" i="10"/>
  <c r="F17" i="10"/>
  <c r="G17" i="10"/>
  <c r="B18" i="10"/>
  <c r="C18" i="10"/>
  <c r="F18" i="10"/>
  <c r="G18" i="10"/>
  <c r="C19" i="10"/>
  <c r="B19" i="10"/>
  <c r="F19" i="10"/>
  <c r="G19" i="10"/>
  <c r="B20" i="10"/>
  <c r="C20" i="10"/>
  <c r="F20" i="10"/>
  <c r="N20" i="10" s="1"/>
  <c r="G20" i="10"/>
  <c r="C21" i="10"/>
  <c r="B21" i="10"/>
  <c r="F21" i="10"/>
  <c r="N21" i="10" s="1"/>
  <c r="G21" i="10"/>
  <c r="B22" i="10"/>
  <c r="C22" i="10"/>
  <c r="F22" i="10"/>
  <c r="G22" i="10"/>
  <c r="C23" i="10"/>
  <c r="B23" i="10"/>
  <c r="F23" i="10"/>
  <c r="N23" i="10" s="1"/>
  <c r="G23" i="10"/>
  <c r="C24" i="10"/>
  <c r="B24" i="10"/>
  <c r="F24" i="10"/>
  <c r="G24" i="10"/>
  <c r="C25" i="10"/>
  <c r="B25" i="10"/>
  <c r="F25" i="10"/>
  <c r="G25" i="10"/>
  <c r="B26" i="10"/>
  <c r="C26" i="10"/>
  <c r="F26" i="10"/>
  <c r="N26" i="10" s="1"/>
  <c r="G26" i="10"/>
  <c r="C27" i="10"/>
  <c r="B27" i="10"/>
  <c r="F27" i="10"/>
  <c r="O27" i="10" s="1"/>
  <c r="G27" i="10"/>
  <c r="C28" i="10"/>
  <c r="B28" i="10"/>
  <c r="F28" i="10"/>
  <c r="N28" i="10" s="1"/>
  <c r="G28" i="10"/>
  <c r="C29" i="10"/>
  <c r="B29" i="10"/>
  <c r="F29" i="10"/>
  <c r="G29" i="10"/>
  <c r="B30" i="10"/>
  <c r="C30" i="10"/>
  <c r="F30" i="10"/>
  <c r="N30" i="10" s="1"/>
  <c r="G30" i="10"/>
  <c r="C31" i="10"/>
  <c r="B31" i="10"/>
  <c r="F31" i="10"/>
  <c r="G31" i="10"/>
  <c r="B32" i="10"/>
  <c r="C32" i="10"/>
  <c r="F32" i="10"/>
  <c r="N32" i="10" s="1"/>
  <c r="G32" i="10"/>
  <c r="C33" i="10"/>
  <c r="B33" i="10"/>
  <c r="F33" i="10"/>
  <c r="O33" i="10" s="1"/>
  <c r="P33" i="10" s="1"/>
  <c r="G33" i="10"/>
  <c r="C34" i="10"/>
  <c r="B34" i="10"/>
  <c r="F34" i="10"/>
  <c r="N34" i="10" s="1"/>
  <c r="G34" i="10"/>
  <c r="C35" i="10"/>
  <c r="B35" i="10"/>
  <c r="F35" i="10"/>
  <c r="O35" i="10" s="1"/>
  <c r="P35" i="10" s="1"/>
  <c r="G35" i="10"/>
  <c r="B36" i="10"/>
  <c r="C36" i="10"/>
  <c r="F36" i="10"/>
  <c r="N36" i="10" s="1"/>
  <c r="G36" i="10"/>
  <c r="C37" i="10"/>
  <c r="B37" i="10"/>
  <c r="F37" i="10"/>
  <c r="G37" i="10"/>
  <c r="C38" i="10"/>
  <c r="B38" i="10"/>
  <c r="F38" i="10"/>
  <c r="N38" i="10" s="1"/>
  <c r="G38" i="10"/>
  <c r="C39" i="10"/>
  <c r="B39" i="10"/>
  <c r="F39" i="10"/>
  <c r="N39" i="10" s="1"/>
  <c r="G39" i="10"/>
  <c r="C40" i="10"/>
  <c r="B40" i="10"/>
  <c r="F40" i="10"/>
  <c r="N40" i="10" s="1"/>
  <c r="G40" i="10"/>
  <c r="C41" i="10"/>
  <c r="B41" i="10"/>
  <c r="F41" i="10"/>
  <c r="N41" i="10" s="1"/>
  <c r="G41" i="10"/>
  <c r="B42" i="10"/>
  <c r="C42" i="10"/>
  <c r="F42" i="10"/>
  <c r="O42" i="10" s="1"/>
  <c r="G42" i="10"/>
  <c r="C43" i="10"/>
  <c r="B43" i="10"/>
  <c r="F43" i="10"/>
  <c r="O43" i="10" s="1"/>
  <c r="G43" i="10"/>
  <c r="C44" i="10"/>
  <c r="B44" i="10"/>
  <c r="F44" i="10"/>
  <c r="O44" i="10" s="1"/>
  <c r="G44" i="10"/>
  <c r="C45" i="10"/>
  <c r="B45" i="10"/>
  <c r="F45" i="10"/>
  <c r="N45" i="10" s="1"/>
  <c r="G45" i="10"/>
  <c r="C46" i="10"/>
  <c r="B46" i="10"/>
  <c r="F46" i="10"/>
  <c r="O46" i="10" s="1"/>
  <c r="G46" i="10"/>
  <c r="C47" i="10"/>
  <c r="B47" i="10"/>
  <c r="F47" i="10"/>
  <c r="N47" i="10" s="1"/>
  <c r="G47" i="10"/>
  <c r="C48" i="10"/>
  <c r="B48" i="10"/>
  <c r="F48" i="10"/>
  <c r="O48" i="10" s="1"/>
  <c r="G48" i="10"/>
  <c r="C49" i="10"/>
  <c r="B49" i="10"/>
  <c r="F49" i="10"/>
  <c r="G49" i="10"/>
  <c r="B50" i="10"/>
  <c r="C50" i="10"/>
  <c r="F50" i="10"/>
  <c r="O50" i="10" s="1"/>
  <c r="G50" i="10"/>
  <c r="C51" i="10"/>
  <c r="B51" i="10"/>
  <c r="F51" i="10"/>
  <c r="G51" i="10"/>
  <c r="C52" i="10"/>
  <c r="B52" i="10"/>
  <c r="F52" i="10"/>
  <c r="O52" i="10" s="1"/>
  <c r="G52" i="10"/>
  <c r="C53" i="10"/>
  <c r="B53" i="10"/>
  <c r="F53" i="10"/>
  <c r="N53" i="10" s="1"/>
  <c r="G53" i="10"/>
  <c r="C54" i="10"/>
  <c r="B54" i="10"/>
  <c r="F54" i="10"/>
  <c r="O54" i="10" s="1"/>
  <c r="P54" i="10" s="1"/>
  <c r="G54" i="10"/>
  <c r="C55" i="10"/>
  <c r="B55" i="10"/>
  <c r="F55" i="10"/>
  <c r="N55" i="10" s="1"/>
  <c r="G55" i="10"/>
  <c r="C56" i="10"/>
  <c r="B56" i="10"/>
  <c r="F56" i="10"/>
  <c r="O56" i="10" s="1"/>
  <c r="G56" i="10"/>
  <c r="C57" i="10"/>
  <c r="B57" i="10"/>
  <c r="F57" i="10"/>
  <c r="G57" i="10"/>
  <c r="B58" i="10"/>
  <c r="C58" i="10"/>
  <c r="F58" i="10"/>
  <c r="O58" i="10" s="1"/>
  <c r="G58" i="10"/>
  <c r="C59" i="10"/>
  <c r="B59" i="10"/>
  <c r="F59" i="10"/>
  <c r="N59" i="10" s="1"/>
  <c r="G59" i="10"/>
  <c r="C60" i="10"/>
  <c r="B60" i="10"/>
  <c r="F60" i="10"/>
  <c r="N60" i="10" s="1"/>
  <c r="G60" i="10"/>
  <c r="C61" i="10"/>
  <c r="B61" i="10"/>
  <c r="F61" i="10"/>
  <c r="G61" i="10"/>
  <c r="C62" i="10"/>
  <c r="B62" i="10"/>
  <c r="F62" i="10"/>
  <c r="N62" i="10" s="1"/>
  <c r="G62" i="10"/>
  <c r="B63" i="10"/>
  <c r="C63" i="10"/>
  <c r="F63" i="10"/>
  <c r="G63" i="10"/>
  <c r="C64" i="10"/>
  <c r="B64" i="10"/>
  <c r="F64" i="10"/>
  <c r="N64" i="10" s="1"/>
  <c r="G64" i="10"/>
  <c r="C65" i="10"/>
  <c r="B65" i="10"/>
  <c r="F65" i="10"/>
  <c r="G65" i="10"/>
  <c r="C66" i="10"/>
  <c r="B66" i="10"/>
  <c r="F66" i="10"/>
  <c r="G66" i="10"/>
  <c r="B67" i="10"/>
  <c r="C67" i="10"/>
  <c r="F67" i="10"/>
  <c r="N67" i="10" s="1"/>
  <c r="G67" i="10"/>
  <c r="C68" i="10"/>
  <c r="B68" i="10"/>
  <c r="F68" i="10"/>
  <c r="N68" i="10" s="1"/>
  <c r="G68" i="10"/>
  <c r="C69" i="10"/>
  <c r="B69" i="10"/>
  <c r="F69" i="10"/>
  <c r="G69" i="10"/>
  <c r="C70" i="10"/>
  <c r="B70" i="10"/>
  <c r="F70" i="10"/>
  <c r="N70" i="10" s="1"/>
  <c r="G70" i="10"/>
  <c r="B71" i="10"/>
  <c r="C71" i="10"/>
  <c r="F71" i="10"/>
  <c r="G71" i="10"/>
  <c r="C72" i="10"/>
  <c r="B72" i="10"/>
  <c r="F72" i="10"/>
  <c r="N72" i="10" s="1"/>
  <c r="G72" i="10"/>
  <c r="C73" i="10"/>
  <c r="B73" i="10"/>
  <c r="F73" i="10"/>
  <c r="G73" i="10"/>
  <c r="C74" i="10"/>
  <c r="B74" i="10"/>
  <c r="F74" i="10"/>
  <c r="G74" i="10"/>
  <c r="B75" i="10"/>
  <c r="C75" i="10"/>
  <c r="F75" i="10"/>
  <c r="N75" i="10" s="1"/>
  <c r="G75" i="10"/>
  <c r="C76" i="10"/>
  <c r="B76" i="10"/>
  <c r="F76" i="10"/>
  <c r="N76" i="10" s="1"/>
  <c r="G76" i="10"/>
  <c r="C77" i="10"/>
  <c r="B77" i="10"/>
  <c r="F77" i="10"/>
  <c r="G77" i="10"/>
  <c r="C78" i="10"/>
  <c r="B78" i="10"/>
  <c r="F78" i="10"/>
  <c r="N78" i="10" s="1"/>
  <c r="G78" i="10"/>
  <c r="B79" i="10"/>
  <c r="C79" i="10"/>
  <c r="F79" i="10"/>
  <c r="G79" i="10"/>
  <c r="C80" i="10"/>
  <c r="B80" i="10"/>
  <c r="F80" i="10"/>
  <c r="N80" i="10" s="1"/>
  <c r="G80" i="10"/>
  <c r="C81" i="10"/>
  <c r="B81" i="10"/>
  <c r="F81" i="10"/>
  <c r="G81" i="10"/>
  <c r="C82" i="10"/>
  <c r="B82" i="10"/>
  <c r="F82" i="10"/>
  <c r="G82" i="10"/>
  <c r="B83" i="10"/>
  <c r="C83" i="10"/>
  <c r="F83" i="10"/>
  <c r="N83" i="10" s="1"/>
  <c r="G83" i="10"/>
  <c r="C84" i="10"/>
  <c r="B84" i="10"/>
  <c r="F84" i="10"/>
  <c r="N84" i="10" s="1"/>
  <c r="G84" i="10"/>
  <c r="C85" i="10"/>
  <c r="B85" i="10"/>
  <c r="F85" i="10"/>
  <c r="G85" i="10"/>
  <c r="C86" i="10"/>
  <c r="B86" i="10"/>
  <c r="F86" i="10"/>
  <c r="N86" i="10" s="1"/>
  <c r="G86" i="10"/>
  <c r="B87" i="10"/>
  <c r="C87" i="10"/>
  <c r="F87" i="10"/>
  <c r="G87" i="10"/>
  <c r="C88" i="10"/>
  <c r="B88" i="10"/>
  <c r="F88" i="10"/>
  <c r="N88" i="10" s="1"/>
  <c r="G88" i="10"/>
  <c r="C89" i="10"/>
  <c r="B89" i="10"/>
  <c r="F89" i="10"/>
  <c r="G89" i="10"/>
  <c r="C90" i="10"/>
  <c r="B90" i="10"/>
  <c r="F90" i="10"/>
  <c r="G90" i="10"/>
  <c r="B91" i="10"/>
  <c r="C91" i="10"/>
  <c r="F91" i="10"/>
  <c r="N91" i="10" s="1"/>
  <c r="G91" i="10"/>
  <c r="C92" i="10"/>
  <c r="B92" i="10"/>
  <c r="F92" i="10"/>
  <c r="N92" i="10" s="1"/>
  <c r="G92" i="10"/>
  <c r="C93" i="10"/>
  <c r="B93" i="10"/>
  <c r="F93" i="10"/>
  <c r="N93" i="10" s="1"/>
  <c r="G93" i="10"/>
  <c r="C94" i="10"/>
  <c r="B94" i="10"/>
  <c r="F94" i="10"/>
  <c r="N94" i="10" s="1"/>
  <c r="G94" i="10"/>
  <c r="B95" i="10"/>
  <c r="C95" i="10"/>
  <c r="F95" i="10"/>
  <c r="N95" i="10" s="1"/>
  <c r="G95" i="10"/>
  <c r="C96" i="10"/>
  <c r="B96" i="10"/>
  <c r="F96" i="10"/>
  <c r="G96" i="10"/>
  <c r="C97" i="10"/>
  <c r="B97" i="10"/>
  <c r="F97" i="10"/>
  <c r="N97" i="10" s="1"/>
  <c r="G97" i="10"/>
  <c r="C98" i="10"/>
  <c r="B98" i="10"/>
  <c r="F98" i="10"/>
  <c r="G98" i="10"/>
  <c r="B99" i="10"/>
  <c r="C99" i="10"/>
  <c r="F99" i="10"/>
  <c r="N99" i="10" s="1"/>
  <c r="G99" i="10"/>
  <c r="C100" i="10"/>
  <c r="B100" i="10"/>
  <c r="F100" i="10"/>
  <c r="O100" i="10" s="1"/>
  <c r="G100" i="10"/>
  <c r="B101" i="10"/>
  <c r="C101" i="10"/>
  <c r="F101" i="10"/>
  <c r="N101" i="10" s="1"/>
  <c r="G101" i="10"/>
  <c r="C102" i="10"/>
  <c r="B102" i="10"/>
  <c r="F102" i="10"/>
  <c r="O102" i="10" s="1"/>
  <c r="P102" i="10" s="1"/>
  <c r="G102" i="10"/>
  <c r="C103" i="10"/>
  <c r="B103" i="10"/>
  <c r="F103" i="10"/>
  <c r="N103" i="10" s="1"/>
  <c r="G103" i="10"/>
  <c r="C104" i="10"/>
  <c r="B104" i="10"/>
  <c r="F104" i="10"/>
  <c r="O104" i="10" s="1"/>
  <c r="G104" i="10"/>
  <c r="B105" i="10"/>
  <c r="C105" i="10"/>
  <c r="F105" i="10"/>
  <c r="N105" i="10" s="1"/>
  <c r="G105" i="10"/>
  <c r="C106" i="10"/>
  <c r="B106" i="10"/>
  <c r="F106" i="10"/>
  <c r="G106" i="10"/>
  <c r="C107" i="10"/>
  <c r="B107" i="10"/>
  <c r="F107" i="10"/>
  <c r="N107" i="10" s="1"/>
  <c r="G107" i="10"/>
  <c r="C108" i="10"/>
  <c r="B108" i="10"/>
  <c r="F108" i="10"/>
  <c r="N108" i="10" s="1"/>
  <c r="G108" i="10"/>
  <c r="C109" i="10"/>
  <c r="B109" i="10"/>
  <c r="F109" i="10"/>
  <c r="N109" i="10" s="1"/>
  <c r="G109" i="10"/>
  <c r="C110" i="10"/>
  <c r="B110" i="10"/>
  <c r="F110" i="10"/>
  <c r="N110" i="10" s="1"/>
  <c r="G110" i="10"/>
  <c r="B111" i="10"/>
  <c r="C111" i="10"/>
  <c r="F111" i="10"/>
  <c r="N111" i="10" s="1"/>
  <c r="G111" i="10"/>
  <c r="C112" i="10"/>
  <c r="B112" i="10"/>
  <c r="F112" i="10"/>
  <c r="G112" i="10"/>
  <c r="C113" i="10"/>
  <c r="B113" i="10"/>
  <c r="F113" i="10"/>
  <c r="N113" i="10" s="1"/>
  <c r="G113" i="10"/>
  <c r="C114" i="10"/>
  <c r="B114" i="10"/>
  <c r="F114" i="10"/>
  <c r="G114" i="10"/>
  <c r="B115" i="10"/>
  <c r="C115" i="10"/>
  <c r="F115" i="10"/>
  <c r="N115" i="10" s="1"/>
  <c r="G115" i="10"/>
  <c r="C116" i="10"/>
  <c r="B116" i="10"/>
  <c r="F116" i="10"/>
  <c r="O116" i="10" s="1"/>
  <c r="G116" i="10"/>
  <c r="B117" i="10"/>
  <c r="C117" i="10"/>
  <c r="F117" i="10"/>
  <c r="N117" i="10" s="1"/>
  <c r="G117" i="10"/>
  <c r="C118" i="10"/>
  <c r="B118" i="10"/>
  <c r="F118" i="10"/>
  <c r="O118" i="10" s="1"/>
  <c r="G118" i="10"/>
  <c r="B119" i="10"/>
  <c r="C119" i="10"/>
  <c r="F119" i="10"/>
  <c r="N119" i="10" s="1"/>
  <c r="G119" i="10"/>
  <c r="C120" i="10"/>
  <c r="B120" i="10"/>
  <c r="F120" i="10"/>
  <c r="O120" i="10" s="1"/>
  <c r="G120" i="10"/>
  <c r="C121" i="10"/>
  <c r="B121" i="10"/>
  <c r="F121" i="10"/>
  <c r="N121" i="10" s="1"/>
  <c r="G121" i="10"/>
  <c r="C122" i="10"/>
  <c r="B122" i="10"/>
  <c r="F122" i="10"/>
  <c r="O122" i="10" s="1"/>
  <c r="G122" i="10"/>
  <c r="C123" i="10"/>
  <c r="B123" i="10"/>
  <c r="F123" i="10"/>
  <c r="N123" i="10" s="1"/>
  <c r="G123" i="10"/>
  <c r="C124" i="10"/>
  <c r="B124" i="10"/>
  <c r="F124" i="10"/>
  <c r="G124" i="10"/>
  <c r="B125" i="10"/>
  <c r="C125" i="10"/>
  <c r="F125" i="10"/>
  <c r="G125" i="10"/>
  <c r="C126" i="10"/>
  <c r="B126" i="10"/>
  <c r="F126" i="10"/>
  <c r="G126" i="10"/>
  <c r="B127" i="10"/>
  <c r="C127" i="10"/>
  <c r="F127" i="10"/>
  <c r="O127" i="10" s="1"/>
  <c r="G127" i="10"/>
  <c r="C128" i="10"/>
  <c r="B128" i="10"/>
  <c r="F128" i="10"/>
  <c r="G128" i="10"/>
  <c r="B129" i="10"/>
  <c r="C129" i="10"/>
  <c r="F129" i="10"/>
  <c r="O129" i="10" s="1"/>
  <c r="G129" i="10"/>
  <c r="C130" i="10"/>
  <c r="B130" i="10"/>
  <c r="F130" i="10"/>
  <c r="G130" i="10"/>
  <c r="B131" i="10"/>
  <c r="C131" i="10"/>
  <c r="F131" i="10"/>
  <c r="G131" i="10"/>
  <c r="C132" i="10"/>
  <c r="B132" i="10"/>
  <c r="F132" i="10"/>
  <c r="O132" i="10" s="1"/>
  <c r="P132" i="10" s="1"/>
  <c r="G132" i="10"/>
  <c r="B133" i="10"/>
  <c r="C133" i="10"/>
  <c r="F133" i="10"/>
  <c r="O133" i="10" s="1"/>
  <c r="G133" i="10"/>
  <c r="C134" i="10"/>
  <c r="B134" i="10"/>
  <c r="F134" i="10"/>
  <c r="O134" i="10" s="1"/>
  <c r="G134" i="10"/>
  <c r="B135" i="10"/>
  <c r="C135" i="10"/>
  <c r="F135" i="10"/>
  <c r="G135" i="10"/>
  <c r="C136" i="10"/>
  <c r="B136" i="10"/>
  <c r="F136" i="10"/>
  <c r="N136" i="10" s="1"/>
  <c r="G136" i="10"/>
  <c r="C137" i="10"/>
  <c r="B137" i="10"/>
  <c r="F137" i="10"/>
  <c r="N137" i="10" s="1"/>
  <c r="G137" i="10"/>
  <c r="C138" i="10"/>
  <c r="B138" i="10"/>
  <c r="F138" i="10"/>
  <c r="G138" i="10"/>
  <c r="B139" i="10"/>
  <c r="C139" i="10"/>
  <c r="F139" i="10"/>
  <c r="O139" i="10" s="1"/>
  <c r="G139" i="10"/>
  <c r="C140" i="10"/>
  <c r="B140" i="10"/>
  <c r="F140" i="10"/>
  <c r="G140" i="10"/>
  <c r="B141" i="10"/>
  <c r="C141" i="10"/>
  <c r="F141" i="10"/>
  <c r="O141" i="10" s="1"/>
  <c r="G141" i="10"/>
  <c r="C142" i="10"/>
  <c r="B142" i="10"/>
  <c r="F142" i="10"/>
  <c r="O142" i="10" s="1"/>
  <c r="G142" i="10"/>
  <c r="B143" i="10"/>
  <c r="C143" i="10"/>
  <c r="F143" i="10"/>
  <c r="G143" i="10"/>
  <c r="C144" i="10"/>
  <c r="B144" i="10"/>
  <c r="F144" i="10"/>
  <c r="G144" i="10"/>
  <c r="B145" i="10"/>
  <c r="C145" i="10"/>
  <c r="F145" i="10"/>
  <c r="O145" i="10" s="1"/>
  <c r="G145" i="10"/>
  <c r="C146" i="10"/>
  <c r="B146" i="10"/>
  <c r="F146" i="10"/>
  <c r="G146" i="10"/>
  <c r="B147" i="10"/>
  <c r="C147" i="10"/>
  <c r="F147" i="10"/>
  <c r="O147" i="10" s="1"/>
  <c r="G147" i="10"/>
  <c r="C148" i="10"/>
  <c r="B148" i="10"/>
  <c r="F148" i="10"/>
  <c r="O148" i="10" s="1"/>
  <c r="G148" i="10"/>
  <c r="B149" i="10"/>
  <c r="C149" i="10"/>
  <c r="F149" i="10"/>
  <c r="O149" i="10" s="1"/>
  <c r="G149" i="10"/>
  <c r="C150" i="10"/>
  <c r="B150" i="10"/>
  <c r="F150" i="10"/>
  <c r="O150" i="10" s="1"/>
  <c r="G150" i="10"/>
  <c r="B151" i="10"/>
  <c r="C151" i="10"/>
  <c r="F151" i="10"/>
  <c r="O151" i="10" s="1"/>
  <c r="G151" i="10"/>
  <c r="C152" i="10"/>
  <c r="B152" i="10"/>
  <c r="F152" i="10"/>
  <c r="O152" i="10" s="1"/>
  <c r="G152" i="10"/>
  <c r="B153" i="10"/>
  <c r="C153" i="10"/>
  <c r="F153" i="10"/>
  <c r="O153" i="10" s="1"/>
  <c r="G153" i="10"/>
  <c r="C154" i="10"/>
  <c r="B154" i="10"/>
  <c r="F154" i="10"/>
  <c r="G154" i="10"/>
  <c r="B155" i="10"/>
  <c r="C155" i="10"/>
  <c r="F155" i="10"/>
  <c r="O155" i="10" s="1"/>
  <c r="G155" i="10"/>
  <c r="C156" i="10"/>
  <c r="B156" i="10"/>
  <c r="F156" i="10"/>
  <c r="G156" i="10"/>
  <c r="B157" i="10"/>
  <c r="C157" i="10"/>
  <c r="F157" i="10"/>
  <c r="O157" i="10" s="1"/>
  <c r="G157" i="10"/>
  <c r="C158" i="10"/>
  <c r="B158" i="10"/>
  <c r="F158" i="10"/>
  <c r="O158" i="10" s="1"/>
  <c r="G158" i="10"/>
  <c r="B159" i="10"/>
  <c r="C159" i="10"/>
  <c r="F159" i="10"/>
  <c r="O159" i="10" s="1"/>
  <c r="G159" i="10"/>
  <c r="C160" i="10"/>
  <c r="B160" i="10"/>
  <c r="F160" i="10"/>
  <c r="O160" i="10" s="1"/>
  <c r="P160" i="10" s="1"/>
  <c r="G160" i="10"/>
  <c r="B161" i="10"/>
  <c r="C161" i="10"/>
  <c r="F161" i="10"/>
  <c r="G161" i="10"/>
  <c r="B162" i="10"/>
  <c r="C162" i="10"/>
  <c r="F162" i="10"/>
  <c r="N162" i="10" s="1"/>
  <c r="G162" i="10"/>
  <c r="C163" i="10"/>
  <c r="B163" i="10"/>
  <c r="F163" i="10"/>
  <c r="G163" i="10"/>
  <c r="C164" i="10"/>
  <c r="B164" i="10"/>
  <c r="F164" i="10"/>
  <c r="N164" i="10" s="1"/>
  <c r="G164" i="10"/>
  <c r="C165" i="10"/>
  <c r="B165" i="10"/>
  <c r="F165" i="10"/>
  <c r="G165" i="10"/>
  <c r="B166" i="10"/>
  <c r="C166" i="10"/>
  <c r="F166" i="10"/>
  <c r="N166" i="10" s="1"/>
  <c r="G166" i="10"/>
  <c r="C167" i="10"/>
  <c r="B167" i="10"/>
  <c r="F167" i="10"/>
  <c r="G167" i="10"/>
  <c r="C168" i="10"/>
  <c r="B168" i="10"/>
  <c r="F168" i="10"/>
  <c r="N168" i="10" s="1"/>
  <c r="G168" i="10"/>
  <c r="C169" i="10"/>
  <c r="B169" i="10"/>
  <c r="F169" i="10"/>
  <c r="G169" i="10"/>
  <c r="B170" i="10"/>
  <c r="C170" i="10"/>
  <c r="F170" i="10"/>
  <c r="N170" i="10" s="1"/>
  <c r="G170" i="10"/>
  <c r="C171" i="10"/>
  <c r="B171" i="10"/>
  <c r="F171" i="10"/>
  <c r="N171" i="10" s="1"/>
  <c r="G171" i="10"/>
  <c r="C172" i="10"/>
  <c r="B172" i="10"/>
  <c r="F172" i="10"/>
  <c r="N172" i="10" s="1"/>
  <c r="G172" i="10"/>
  <c r="C173" i="10"/>
  <c r="B173" i="10"/>
  <c r="F173" i="10"/>
  <c r="G173" i="10"/>
  <c r="B174" i="10"/>
  <c r="C174" i="10"/>
  <c r="F174" i="10"/>
  <c r="N174" i="10" s="1"/>
  <c r="G174" i="10"/>
  <c r="C175" i="10"/>
  <c r="B175" i="10"/>
  <c r="F175" i="10"/>
  <c r="N175" i="10" s="1"/>
  <c r="G175" i="10"/>
  <c r="C176" i="10"/>
  <c r="B176" i="10"/>
  <c r="F176" i="10"/>
  <c r="N176" i="10" s="1"/>
  <c r="G176" i="10"/>
  <c r="C177" i="10"/>
  <c r="B177" i="10"/>
  <c r="F177" i="10"/>
  <c r="O177" i="10" s="1"/>
  <c r="G177" i="10"/>
  <c r="B178" i="10"/>
  <c r="C178" i="10"/>
  <c r="F178" i="10"/>
  <c r="N178" i="10" s="1"/>
  <c r="G178" i="10"/>
  <c r="C179" i="10"/>
  <c r="B179" i="10"/>
  <c r="F179" i="10"/>
  <c r="G179" i="10"/>
  <c r="C180" i="10"/>
  <c r="B180" i="10"/>
  <c r="F180" i="10"/>
  <c r="N180" i="10" s="1"/>
  <c r="G180" i="10"/>
  <c r="C181" i="10"/>
  <c r="B181" i="10"/>
  <c r="F181" i="10"/>
  <c r="G181" i="10"/>
  <c r="B182" i="10"/>
  <c r="C182" i="10"/>
  <c r="F182" i="10"/>
  <c r="N182" i="10" s="1"/>
  <c r="G182" i="10"/>
  <c r="C183" i="10"/>
  <c r="B183" i="10"/>
  <c r="F183" i="10"/>
  <c r="N183" i="10" s="1"/>
  <c r="G183" i="10"/>
  <c r="C184" i="10"/>
  <c r="B184" i="10"/>
  <c r="F184" i="10"/>
  <c r="N184" i="10" s="1"/>
  <c r="G184" i="10"/>
  <c r="C185" i="10"/>
  <c r="B185" i="10"/>
  <c r="F185" i="10"/>
  <c r="O185" i="10" s="1"/>
  <c r="G185" i="10"/>
  <c r="B186" i="10"/>
  <c r="C186" i="10"/>
  <c r="F186" i="10"/>
  <c r="N186" i="10" s="1"/>
  <c r="G186" i="10"/>
  <c r="C187" i="10"/>
  <c r="B187" i="10"/>
  <c r="F187" i="10"/>
  <c r="G187" i="10"/>
  <c r="C188" i="10"/>
  <c r="B188" i="10"/>
  <c r="F188" i="10"/>
  <c r="N188" i="10" s="1"/>
  <c r="G188" i="10"/>
  <c r="C189" i="10"/>
  <c r="B189" i="10"/>
  <c r="F189" i="10"/>
  <c r="G189" i="10"/>
  <c r="B190" i="10"/>
  <c r="C190" i="10"/>
  <c r="F190" i="10"/>
  <c r="N190" i="10" s="1"/>
  <c r="G190" i="10"/>
  <c r="C191" i="10"/>
  <c r="B191" i="10"/>
  <c r="F191" i="10"/>
  <c r="N191" i="10" s="1"/>
  <c r="G191" i="10"/>
  <c r="C192" i="10"/>
  <c r="B192" i="10"/>
  <c r="F192" i="10"/>
  <c r="N192" i="10" s="1"/>
  <c r="G192" i="10"/>
  <c r="C193" i="10"/>
  <c r="B193" i="10"/>
  <c r="F193" i="10"/>
  <c r="O193" i="10" s="1"/>
  <c r="G193" i="10"/>
  <c r="B194" i="10"/>
  <c r="C194" i="10"/>
  <c r="F194" i="10"/>
  <c r="N194" i="10" s="1"/>
  <c r="G194" i="10"/>
  <c r="C195" i="10"/>
  <c r="B195" i="10"/>
  <c r="F195" i="10"/>
  <c r="N195" i="10" s="1"/>
  <c r="G195" i="10"/>
  <c r="C196" i="10"/>
  <c r="B196" i="10"/>
  <c r="F196" i="10"/>
  <c r="N196" i="10" s="1"/>
  <c r="G196" i="10"/>
  <c r="C197" i="10"/>
  <c r="B197" i="10"/>
  <c r="F197" i="10"/>
  <c r="O197" i="10" s="1"/>
  <c r="P197" i="10" s="1"/>
  <c r="G197" i="10"/>
  <c r="B198" i="10"/>
  <c r="C198" i="10"/>
  <c r="F198" i="10"/>
  <c r="N198" i="10" s="1"/>
  <c r="G198" i="10"/>
  <c r="C199" i="10"/>
  <c r="B199" i="10"/>
  <c r="F199" i="10"/>
  <c r="O199" i="10" s="1"/>
  <c r="G199" i="10"/>
  <c r="B200" i="10"/>
  <c r="C200" i="10"/>
  <c r="F200" i="10"/>
  <c r="N200" i="10" s="1"/>
  <c r="G200" i="10"/>
  <c r="C201" i="10"/>
  <c r="B201" i="10"/>
  <c r="F201" i="10"/>
  <c r="N201" i="10" s="1"/>
  <c r="G201" i="10"/>
  <c r="C202" i="10"/>
  <c r="B202" i="10"/>
  <c r="F202" i="10"/>
  <c r="N202" i="10" s="1"/>
  <c r="G202" i="10"/>
  <c r="C203" i="10"/>
  <c r="B203" i="10"/>
  <c r="F203" i="10"/>
  <c r="G203" i="10"/>
  <c r="B204" i="10"/>
  <c r="C204" i="10"/>
  <c r="F204" i="10"/>
  <c r="N204" i="10" s="1"/>
  <c r="G204" i="10"/>
  <c r="C205" i="10"/>
  <c r="B205" i="10"/>
  <c r="F205" i="10"/>
  <c r="G205" i="10"/>
  <c r="C206" i="10"/>
  <c r="B206" i="10"/>
  <c r="F206" i="10"/>
  <c r="N206" i="10" s="1"/>
  <c r="G206" i="10"/>
  <c r="C207" i="10"/>
  <c r="B207" i="10"/>
  <c r="F207" i="10"/>
  <c r="G207" i="10"/>
  <c r="C208" i="10"/>
  <c r="B208" i="10"/>
  <c r="F208" i="10"/>
  <c r="N208" i="10" s="1"/>
  <c r="G208" i="10"/>
  <c r="C209" i="10"/>
  <c r="B209" i="10"/>
  <c r="F209" i="10"/>
  <c r="O209" i="10" s="1"/>
  <c r="G209" i="10"/>
  <c r="B210" i="10"/>
  <c r="C210" i="10"/>
  <c r="F210" i="10"/>
  <c r="N210" i="10" s="1"/>
  <c r="G210" i="10"/>
  <c r="C211" i="10"/>
  <c r="B211" i="10"/>
  <c r="F211" i="10"/>
  <c r="N211" i="10" s="1"/>
  <c r="G211" i="10"/>
  <c r="C212" i="10"/>
  <c r="B212" i="10"/>
  <c r="F212" i="10"/>
  <c r="N212" i="10" s="1"/>
  <c r="G212" i="10"/>
  <c r="C213" i="10"/>
  <c r="B213" i="10"/>
  <c r="F213" i="10"/>
  <c r="O213" i="10" s="1"/>
  <c r="G213" i="10"/>
  <c r="B214" i="10"/>
  <c r="C214" i="10"/>
  <c r="F214" i="10"/>
  <c r="N214" i="10" s="1"/>
  <c r="G214" i="10"/>
  <c r="C215" i="10"/>
  <c r="B215" i="10"/>
  <c r="F215" i="10"/>
  <c r="G215" i="10"/>
  <c r="B216" i="10"/>
  <c r="C216" i="10"/>
  <c r="F216" i="10"/>
  <c r="N216" i="10" s="1"/>
  <c r="G216" i="10"/>
  <c r="C217" i="10"/>
  <c r="B217" i="10"/>
  <c r="F217" i="10"/>
  <c r="G217" i="10"/>
  <c r="B218" i="10"/>
  <c r="C218" i="10"/>
  <c r="F218" i="10"/>
  <c r="N218" i="10" s="1"/>
  <c r="G218" i="10"/>
  <c r="C219" i="10"/>
  <c r="B219" i="10"/>
  <c r="F219" i="10"/>
  <c r="O219" i="10" s="1"/>
  <c r="G219" i="10"/>
  <c r="B220" i="10"/>
  <c r="C220" i="10"/>
  <c r="F220" i="10"/>
  <c r="N220" i="10" s="1"/>
  <c r="G220" i="10"/>
  <c r="C221" i="10"/>
  <c r="B221" i="10"/>
  <c r="F221" i="10"/>
  <c r="O221" i="10" s="1"/>
  <c r="G221" i="10"/>
  <c r="C222" i="10"/>
  <c r="B222" i="10"/>
  <c r="F222" i="10"/>
  <c r="N222" i="10" s="1"/>
  <c r="G222" i="10"/>
  <c r="C223" i="10"/>
  <c r="B223" i="10"/>
  <c r="F223" i="10"/>
  <c r="O223" i="10" s="1"/>
  <c r="G223" i="10"/>
  <c r="C224" i="10"/>
  <c r="B224" i="10"/>
  <c r="F224" i="10"/>
  <c r="N224" i="10" s="1"/>
  <c r="G224" i="10"/>
  <c r="C225" i="10"/>
  <c r="B225" i="10"/>
  <c r="F225" i="10"/>
  <c r="O225" i="10" s="1"/>
  <c r="G225" i="10"/>
  <c r="C226" i="10"/>
  <c r="B226" i="10"/>
  <c r="F226" i="10"/>
  <c r="N226" i="10" s="1"/>
  <c r="G226" i="10"/>
  <c r="C227" i="10"/>
  <c r="B227" i="10"/>
  <c r="F227" i="10"/>
  <c r="O227" i="10" s="1"/>
  <c r="G227" i="10"/>
  <c r="C228" i="10"/>
  <c r="B228" i="10"/>
  <c r="F228" i="10"/>
  <c r="N228" i="10" s="1"/>
  <c r="G228" i="10"/>
  <c r="C229" i="10"/>
  <c r="B229" i="10"/>
  <c r="F229" i="10"/>
  <c r="N229" i="10" s="1"/>
  <c r="G229" i="10"/>
  <c r="B230" i="10"/>
  <c r="C230" i="10"/>
  <c r="F230" i="10"/>
  <c r="G230" i="10"/>
  <c r="C231" i="10"/>
  <c r="B231" i="10"/>
  <c r="F231" i="10"/>
  <c r="O231" i="10" s="1"/>
  <c r="G231" i="10"/>
  <c r="B232" i="10"/>
  <c r="C232" i="10"/>
  <c r="F232" i="10"/>
  <c r="N232" i="10" s="1"/>
  <c r="G232" i="10"/>
  <c r="C233" i="10"/>
  <c r="B233" i="10"/>
  <c r="F233" i="10"/>
  <c r="O233" i="10" s="1"/>
  <c r="G233" i="10"/>
  <c r="C234" i="10"/>
  <c r="B234" i="10"/>
  <c r="F234" i="10"/>
  <c r="O234" i="10" s="1"/>
  <c r="G234" i="10"/>
  <c r="C235" i="10"/>
  <c r="B235" i="10"/>
  <c r="F235" i="10"/>
  <c r="N235" i="10" s="1"/>
  <c r="G235" i="10"/>
  <c r="B236" i="10"/>
  <c r="C236" i="10"/>
  <c r="F236" i="10"/>
  <c r="G236" i="10"/>
  <c r="C237" i="10"/>
  <c r="B237" i="10"/>
  <c r="F237" i="10"/>
  <c r="O237" i="10" s="1"/>
  <c r="G237" i="10"/>
  <c r="B238" i="10"/>
  <c r="C238" i="10"/>
  <c r="F238" i="10"/>
  <c r="O238" i="10" s="1"/>
  <c r="G238" i="10"/>
  <c r="C239" i="10"/>
  <c r="B239" i="10"/>
  <c r="F239" i="10"/>
  <c r="O239" i="10" s="1"/>
  <c r="G239" i="10"/>
  <c r="B240" i="10"/>
  <c r="C240" i="10"/>
  <c r="F240" i="10"/>
  <c r="G240" i="10"/>
  <c r="C241" i="10"/>
  <c r="B241" i="10"/>
  <c r="F241" i="10"/>
  <c r="O241" i="10" s="1"/>
  <c r="G241" i="10"/>
  <c r="C242" i="10"/>
  <c r="B242" i="10"/>
  <c r="F242" i="10"/>
  <c r="N242" i="10" s="1"/>
  <c r="G242" i="10"/>
  <c r="C243" i="10"/>
  <c r="B243" i="10"/>
  <c r="F243" i="10"/>
  <c r="O243" i="10" s="1"/>
  <c r="P243" i="10" s="1"/>
  <c r="G243" i="10"/>
  <c r="B244" i="10"/>
  <c r="C244" i="10"/>
  <c r="F244" i="10"/>
  <c r="G244" i="10"/>
  <c r="C245" i="10"/>
  <c r="B245" i="10"/>
  <c r="F245" i="10"/>
  <c r="O245" i="10" s="1"/>
  <c r="G245" i="10"/>
  <c r="C246" i="10"/>
  <c r="B246" i="10"/>
  <c r="F246" i="10"/>
  <c r="O246" i="10" s="1"/>
  <c r="G246" i="10"/>
  <c r="C247" i="10"/>
  <c r="B247" i="10"/>
  <c r="F247" i="10"/>
  <c r="G247" i="10"/>
  <c r="B248" i="10"/>
  <c r="C248" i="10"/>
  <c r="F248" i="10"/>
  <c r="O248" i="10" s="1"/>
  <c r="G248" i="10"/>
  <c r="C249" i="10"/>
  <c r="B249" i="10"/>
  <c r="F249" i="10"/>
  <c r="N249" i="10" s="1"/>
  <c r="G249" i="10"/>
  <c r="C250" i="10"/>
  <c r="B250" i="10"/>
  <c r="F250" i="10"/>
  <c r="G250" i="10"/>
  <c r="C251" i="10"/>
  <c r="B251" i="10"/>
  <c r="F251" i="10"/>
  <c r="G251" i="10"/>
  <c r="B252" i="10"/>
  <c r="C252" i="10"/>
  <c r="F252" i="10"/>
  <c r="O252" i="10" s="1"/>
  <c r="G252" i="10"/>
  <c r="C253" i="10"/>
  <c r="B253" i="10"/>
  <c r="F253" i="10"/>
  <c r="O253" i="10" s="1"/>
  <c r="G253" i="10"/>
  <c r="C254" i="10"/>
  <c r="B254" i="10"/>
  <c r="F254" i="10"/>
  <c r="O254" i="10" s="1"/>
  <c r="G254" i="10"/>
  <c r="C255" i="10"/>
  <c r="B255" i="10"/>
  <c r="F255" i="10"/>
  <c r="G255" i="10"/>
  <c r="C256" i="10"/>
  <c r="B256" i="10"/>
  <c r="F256" i="10"/>
  <c r="N256" i="10" s="1"/>
  <c r="G256" i="10"/>
  <c r="B257" i="10"/>
  <c r="C257" i="10"/>
  <c r="F257" i="10"/>
  <c r="G257" i="10"/>
  <c r="C258" i="10"/>
  <c r="B258" i="10"/>
  <c r="F258" i="10"/>
  <c r="N258" i="10" s="1"/>
  <c r="G258" i="10"/>
  <c r="C259" i="10"/>
  <c r="B259" i="10"/>
  <c r="F259" i="10"/>
  <c r="G259" i="10"/>
  <c r="C260" i="10"/>
  <c r="B260" i="10"/>
  <c r="F260" i="10"/>
  <c r="O260" i="10" s="1"/>
  <c r="P260" i="10" s="1"/>
  <c r="G260" i="10"/>
  <c r="B261" i="10"/>
  <c r="C261" i="10"/>
  <c r="F261" i="10"/>
  <c r="N261" i="10" s="1"/>
  <c r="G261" i="10"/>
  <c r="C262" i="10"/>
  <c r="B262" i="10"/>
  <c r="F262" i="10"/>
  <c r="N262" i="10" s="1"/>
  <c r="G262" i="10"/>
  <c r="C263" i="10"/>
  <c r="B263" i="10"/>
  <c r="F263" i="10"/>
  <c r="G263" i="10"/>
  <c r="C264" i="10"/>
  <c r="B264" i="10"/>
  <c r="F264" i="10"/>
  <c r="N264" i="10" s="1"/>
  <c r="G264" i="10"/>
  <c r="B265" i="10"/>
  <c r="C265" i="10"/>
  <c r="F265" i="10"/>
  <c r="G265" i="10"/>
  <c r="C266" i="10"/>
  <c r="B266" i="10"/>
  <c r="F266" i="10"/>
  <c r="N266" i="10" s="1"/>
  <c r="G266" i="10"/>
  <c r="C267" i="10"/>
  <c r="B267" i="10"/>
  <c r="F267" i="10"/>
  <c r="N267" i="10" s="1"/>
  <c r="G267" i="10"/>
  <c r="C268" i="10"/>
  <c r="B268" i="10"/>
  <c r="F268" i="10"/>
  <c r="O268" i="10" s="1"/>
  <c r="P268" i="10" s="1"/>
  <c r="G268" i="10"/>
  <c r="C269" i="10"/>
  <c r="B269" i="10"/>
  <c r="F269" i="10"/>
  <c r="G269" i="10"/>
  <c r="C270" i="10"/>
  <c r="B270" i="10"/>
  <c r="F270" i="10"/>
  <c r="O270" i="10" s="1"/>
  <c r="P270" i="10" s="1"/>
  <c r="G270" i="10"/>
  <c r="B271" i="10"/>
  <c r="C271" i="10"/>
  <c r="F271" i="10"/>
  <c r="G271" i="10"/>
  <c r="C272" i="10"/>
  <c r="B272" i="10"/>
  <c r="F272" i="10"/>
  <c r="N272" i="10" s="1"/>
  <c r="G272" i="10"/>
  <c r="C273" i="10"/>
  <c r="B273" i="10"/>
  <c r="F273" i="10"/>
  <c r="G273" i="10"/>
  <c r="C274" i="10"/>
  <c r="B274" i="10"/>
  <c r="F274" i="10"/>
  <c r="N274" i="10" s="1"/>
  <c r="G274" i="10"/>
  <c r="C275" i="10"/>
  <c r="B275" i="10"/>
  <c r="F275" i="10"/>
  <c r="N275" i="10" s="1"/>
  <c r="G275" i="10"/>
  <c r="C276" i="10"/>
  <c r="B276" i="10"/>
  <c r="F276" i="10"/>
  <c r="O276" i="10" s="1"/>
  <c r="G276" i="10"/>
  <c r="B277" i="10"/>
  <c r="C277" i="10"/>
  <c r="F277" i="10"/>
  <c r="G277" i="10"/>
  <c r="C278" i="10"/>
  <c r="B278" i="10"/>
  <c r="F278" i="10"/>
  <c r="O278" i="10" s="1"/>
  <c r="G278" i="10"/>
  <c r="C279" i="10"/>
  <c r="B279" i="10"/>
  <c r="F279" i="10"/>
  <c r="N279" i="10" s="1"/>
  <c r="G279" i="10"/>
  <c r="C280" i="10"/>
  <c r="B280" i="10"/>
  <c r="F280" i="10"/>
  <c r="O280" i="10" s="1"/>
  <c r="G280" i="10"/>
  <c r="B281" i="10"/>
  <c r="C281" i="10"/>
  <c r="F281" i="10"/>
  <c r="G281" i="10"/>
  <c r="C282" i="10"/>
  <c r="B282" i="10"/>
  <c r="F282" i="10"/>
  <c r="N282" i="10" s="1"/>
  <c r="G282" i="10"/>
  <c r="C283" i="10"/>
  <c r="B283" i="10"/>
  <c r="F283" i="10"/>
  <c r="N283" i="10" s="1"/>
  <c r="G283" i="10"/>
  <c r="C284" i="10"/>
  <c r="B284" i="10"/>
  <c r="F284" i="10"/>
  <c r="G284" i="10"/>
  <c r="B285" i="10"/>
  <c r="C285" i="10"/>
  <c r="F285" i="10"/>
  <c r="G285" i="10"/>
  <c r="C286" i="10"/>
  <c r="B286" i="10"/>
  <c r="F286" i="10"/>
  <c r="N286" i="10" s="1"/>
  <c r="G286" i="10"/>
  <c r="C287" i="10"/>
  <c r="B287" i="10"/>
  <c r="F287" i="10"/>
  <c r="N287" i="10" s="1"/>
  <c r="G287" i="10"/>
  <c r="C288" i="10"/>
  <c r="B288" i="10"/>
  <c r="F288" i="10"/>
  <c r="O288" i="10" s="1"/>
  <c r="G288" i="10"/>
  <c r="B289" i="10"/>
  <c r="C289" i="10"/>
  <c r="F289" i="10"/>
  <c r="G289" i="10"/>
  <c r="C290" i="10"/>
  <c r="B290" i="10"/>
  <c r="F290" i="10"/>
  <c r="O290" i="10" s="1"/>
  <c r="G290" i="10"/>
  <c r="C291" i="10"/>
  <c r="B291" i="10"/>
  <c r="F291" i="10"/>
  <c r="N291" i="10" s="1"/>
  <c r="G291" i="10"/>
  <c r="C292" i="10"/>
  <c r="B292" i="10"/>
  <c r="F292" i="10"/>
  <c r="O292" i="10" s="1"/>
  <c r="G292" i="10"/>
  <c r="B293" i="10"/>
  <c r="C293" i="10"/>
  <c r="F293" i="10"/>
  <c r="G293" i="10"/>
  <c r="C294" i="10"/>
  <c r="B294" i="10"/>
  <c r="F294" i="10"/>
  <c r="N294" i="10" s="1"/>
  <c r="G294" i="10"/>
  <c r="C295" i="10"/>
  <c r="B295" i="10"/>
  <c r="F295" i="10"/>
  <c r="N295" i="10" s="1"/>
  <c r="G295" i="10"/>
  <c r="C296" i="10"/>
  <c r="B296" i="10"/>
  <c r="F296" i="10"/>
  <c r="O296" i="10" s="1"/>
  <c r="G296" i="10"/>
  <c r="B297" i="10"/>
  <c r="C297" i="10"/>
  <c r="F297" i="10"/>
  <c r="G297" i="10"/>
  <c r="C298" i="10"/>
  <c r="B298" i="10"/>
  <c r="F298" i="10"/>
  <c r="O298" i="10" s="1"/>
  <c r="P298" i="10" s="1"/>
  <c r="G298" i="10"/>
  <c r="C299" i="10"/>
  <c r="B299" i="10"/>
  <c r="F299" i="10"/>
  <c r="N299" i="10" s="1"/>
  <c r="G299" i="10"/>
  <c r="C300" i="10"/>
  <c r="B300" i="10"/>
  <c r="F300" i="10"/>
  <c r="G300" i="10"/>
  <c r="B301" i="10"/>
  <c r="C301" i="10"/>
  <c r="F301" i="10"/>
  <c r="G301" i="10"/>
  <c r="C302" i="10"/>
  <c r="B302" i="10"/>
  <c r="F302" i="10"/>
  <c r="G302" i="10"/>
  <c r="C303" i="10"/>
  <c r="B303" i="10"/>
  <c r="F303" i="10"/>
  <c r="N303" i="10" s="1"/>
  <c r="G303" i="10"/>
  <c r="C304" i="10"/>
  <c r="B304" i="10"/>
  <c r="F304" i="10"/>
  <c r="O304" i="10" s="1"/>
  <c r="G304" i="10"/>
  <c r="B305" i="10"/>
  <c r="C305" i="10"/>
  <c r="F305" i="10"/>
  <c r="G305" i="10"/>
  <c r="C306" i="10"/>
  <c r="B306" i="10"/>
  <c r="F306" i="10"/>
  <c r="N306" i="10" s="1"/>
  <c r="G306" i="10"/>
  <c r="C307" i="10"/>
  <c r="B307" i="10"/>
  <c r="F307" i="10"/>
  <c r="N307" i="10" s="1"/>
  <c r="G307" i="10"/>
  <c r="C308" i="10"/>
  <c r="B308" i="10"/>
  <c r="F308" i="10"/>
  <c r="O308" i="10" s="1"/>
  <c r="G308" i="10"/>
  <c r="B309" i="10"/>
  <c r="C309" i="10"/>
  <c r="F309" i="10"/>
  <c r="G309" i="10"/>
  <c r="C310" i="10"/>
  <c r="B310" i="10"/>
  <c r="F310" i="10"/>
  <c r="O310" i="10" s="1"/>
  <c r="G310" i="10"/>
  <c r="C311" i="10"/>
  <c r="B311" i="10"/>
  <c r="F311" i="10"/>
  <c r="N311" i="10" s="1"/>
  <c r="G311" i="10"/>
  <c r="C312" i="10"/>
  <c r="B312" i="10"/>
  <c r="F312" i="10"/>
  <c r="O312" i="10" s="1"/>
  <c r="P312" i="10" s="1"/>
  <c r="G312" i="10"/>
  <c r="B313" i="10"/>
  <c r="C313" i="10"/>
  <c r="F313" i="10"/>
  <c r="G313" i="10"/>
  <c r="C314" i="10"/>
  <c r="B314" i="10"/>
  <c r="F314" i="10"/>
  <c r="G314" i="10"/>
  <c r="C315" i="10"/>
  <c r="B315" i="10"/>
  <c r="F315" i="10"/>
  <c r="N315" i="10" s="1"/>
  <c r="G315" i="10"/>
  <c r="C316" i="10"/>
  <c r="B316" i="10"/>
  <c r="F316" i="10"/>
  <c r="O316" i="10" s="1"/>
  <c r="P316" i="10" s="1"/>
  <c r="G316" i="10"/>
  <c r="B317" i="10"/>
  <c r="C317" i="10"/>
  <c r="F317" i="10"/>
  <c r="G317" i="10"/>
  <c r="C318" i="10"/>
  <c r="B318" i="10"/>
  <c r="F318" i="10"/>
  <c r="N318" i="10" s="1"/>
  <c r="G318" i="10"/>
  <c r="C319" i="10"/>
  <c r="B319" i="10"/>
  <c r="F319" i="10"/>
  <c r="N319" i="10" s="1"/>
  <c r="G319" i="10"/>
  <c r="C320" i="10"/>
  <c r="B320" i="10"/>
  <c r="F320" i="10"/>
  <c r="O320" i="10" s="1"/>
  <c r="P320" i="10" s="1"/>
  <c r="G320" i="10"/>
  <c r="B321" i="10"/>
  <c r="C321" i="10"/>
  <c r="F321" i="10"/>
  <c r="N321" i="10" s="1"/>
  <c r="G321" i="10"/>
  <c r="C322" i="10"/>
  <c r="B322" i="10"/>
  <c r="F322" i="10"/>
  <c r="G322" i="10"/>
  <c r="C323" i="10"/>
  <c r="B323" i="10"/>
  <c r="F323" i="10"/>
  <c r="N323" i="10" s="1"/>
  <c r="G323" i="10"/>
  <c r="C324" i="10"/>
  <c r="B324" i="10"/>
  <c r="F324" i="10"/>
  <c r="O324" i="10" s="1"/>
  <c r="P324" i="10" s="1"/>
  <c r="G324" i="10"/>
  <c r="C325" i="10"/>
  <c r="B325" i="10"/>
  <c r="F325" i="10"/>
  <c r="N325" i="10" s="1"/>
  <c r="G325" i="10"/>
  <c r="C326" i="10"/>
  <c r="B326" i="10"/>
  <c r="F326" i="10"/>
  <c r="O326" i="10" s="1"/>
  <c r="G326" i="10"/>
  <c r="B327" i="10"/>
  <c r="C327" i="10"/>
  <c r="F327" i="10"/>
  <c r="N327" i="10" s="1"/>
  <c r="G327" i="10"/>
  <c r="C328" i="10"/>
  <c r="B328" i="10"/>
  <c r="F328" i="10"/>
  <c r="G328" i="10"/>
  <c r="C329" i="10"/>
  <c r="B329" i="10"/>
  <c r="F329" i="10"/>
  <c r="N329" i="10" s="1"/>
  <c r="G329" i="10"/>
  <c r="C330" i="10"/>
  <c r="B330" i="10"/>
  <c r="F330" i="10"/>
  <c r="O330" i="10" s="1"/>
  <c r="P330" i="10" s="1"/>
  <c r="G330" i="10"/>
  <c r="B331" i="10"/>
  <c r="C331" i="10"/>
  <c r="F331" i="10"/>
  <c r="N331" i="10" s="1"/>
  <c r="G331" i="10"/>
  <c r="C332" i="10"/>
  <c r="B332" i="10"/>
  <c r="F332" i="10"/>
  <c r="N332" i="10" s="1"/>
  <c r="G332" i="10"/>
  <c r="B333" i="10"/>
  <c r="C333" i="10"/>
  <c r="F333" i="10"/>
  <c r="N333" i="10" s="1"/>
  <c r="G333" i="10"/>
  <c r="C334" i="10"/>
  <c r="B334" i="10"/>
  <c r="F334" i="10"/>
  <c r="G334" i="10"/>
  <c r="C335" i="10"/>
  <c r="B335" i="10"/>
  <c r="F335" i="10"/>
  <c r="N335" i="10" s="1"/>
  <c r="G335" i="10"/>
  <c r="C336" i="10"/>
  <c r="B336" i="10"/>
  <c r="F336" i="10"/>
  <c r="O336" i="10" s="1"/>
  <c r="G336" i="10"/>
  <c r="C337" i="10"/>
  <c r="B337" i="10"/>
  <c r="F337" i="10"/>
  <c r="N337" i="10" s="1"/>
  <c r="G337" i="10"/>
  <c r="C338" i="10"/>
  <c r="B338" i="10"/>
  <c r="F338" i="10"/>
  <c r="O338" i="10" s="1"/>
  <c r="G338" i="10"/>
  <c r="C339" i="10"/>
  <c r="B339" i="10"/>
  <c r="F339" i="10"/>
  <c r="N339" i="10" s="1"/>
  <c r="G339" i="10"/>
  <c r="C340" i="10"/>
  <c r="B340" i="10"/>
  <c r="F340" i="10"/>
  <c r="G340" i="10"/>
  <c r="C341" i="10"/>
  <c r="B341" i="10"/>
  <c r="F341" i="10"/>
  <c r="N341" i="10" s="1"/>
  <c r="G341" i="10"/>
  <c r="C342" i="10"/>
  <c r="B342" i="10"/>
  <c r="F342" i="10"/>
  <c r="N342" i="10" s="1"/>
  <c r="G342" i="10"/>
  <c r="B343" i="10"/>
  <c r="C343" i="10"/>
  <c r="F343" i="10"/>
  <c r="N343" i="10" s="1"/>
  <c r="G343" i="10"/>
  <c r="C344" i="10"/>
  <c r="B344" i="10"/>
  <c r="F344" i="10"/>
  <c r="N344" i="10" s="1"/>
  <c r="G344" i="10"/>
  <c r="B345" i="10"/>
  <c r="C345" i="10"/>
  <c r="F345" i="10"/>
  <c r="N345" i="10" s="1"/>
  <c r="G345" i="10"/>
  <c r="C346" i="10"/>
  <c r="B346" i="10"/>
  <c r="F346" i="10"/>
  <c r="G346" i="10"/>
  <c r="B347" i="10"/>
  <c r="C347" i="10"/>
  <c r="F347" i="10"/>
  <c r="N347" i="10" s="1"/>
  <c r="G347" i="10"/>
  <c r="C348" i="10"/>
  <c r="B348" i="10"/>
  <c r="F348" i="10"/>
  <c r="G348" i="10"/>
  <c r="B349" i="10"/>
  <c r="C349" i="10"/>
  <c r="F349" i="10"/>
  <c r="N349" i="10" s="1"/>
  <c r="G349" i="10"/>
  <c r="C350" i="10"/>
  <c r="B350" i="10"/>
  <c r="F350" i="10"/>
  <c r="O350" i="10" s="1"/>
  <c r="G350" i="10"/>
  <c r="C351" i="10"/>
  <c r="B351" i="10"/>
  <c r="F351" i="10"/>
  <c r="N351" i="10" s="1"/>
  <c r="G351" i="10"/>
  <c r="C352" i="10"/>
  <c r="B352" i="10"/>
  <c r="F352" i="10"/>
  <c r="G352" i="10"/>
  <c r="C353" i="10"/>
  <c r="B353" i="10"/>
  <c r="F353" i="10"/>
  <c r="N353" i="10" s="1"/>
  <c r="G353" i="10"/>
  <c r="C354" i="10"/>
  <c r="B354" i="10"/>
  <c r="F354" i="10"/>
  <c r="G354" i="10"/>
  <c r="C355" i="10"/>
  <c r="B355" i="10"/>
  <c r="F355" i="10"/>
  <c r="N355" i="10" s="1"/>
  <c r="G355" i="10"/>
  <c r="C356" i="10"/>
  <c r="B356" i="10"/>
  <c r="F356" i="10"/>
  <c r="G356" i="10"/>
  <c r="C357" i="10"/>
  <c r="B357" i="10"/>
  <c r="F357" i="10"/>
  <c r="G357" i="10"/>
  <c r="C358" i="10"/>
  <c r="B358" i="10"/>
  <c r="F358" i="10"/>
  <c r="G358" i="10"/>
  <c r="C359" i="10"/>
  <c r="B359" i="10"/>
  <c r="F359" i="10"/>
  <c r="G359" i="10"/>
  <c r="C360" i="10"/>
  <c r="B360" i="10"/>
  <c r="F360" i="10"/>
  <c r="G360" i="10"/>
  <c r="B361" i="10"/>
  <c r="C361" i="10"/>
  <c r="F361" i="10"/>
  <c r="G361" i="10"/>
  <c r="C362" i="10"/>
  <c r="B362" i="10"/>
  <c r="F362" i="10"/>
  <c r="N362" i="10" s="1"/>
  <c r="G362" i="10"/>
  <c r="B363" i="10"/>
  <c r="C363" i="10"/>
  <c r="F363" i="10"/>
  <c r="N363" i="10" s="1"/>
  <c r="G363" i="10"/>
  <c r="C364" i="10"/>
  <c r="B364" i="10"/>
  <c r="F364" i="10"/>
  <c r="G364" i="10"/>
  <c r="B365" i="10"/>
  <c r="C365" i="10"/>
  <c r="F365" i="10"/>
  <c r="G365" i="10"/>
  <c r="C366" i="10"/>
  <c r="B366" i="10"/>
  <c r="F366" i="10"/>
  <c r="G366" i="10"/>
  <c r="B367" i="10"/>
  <c r="C367" i="10"/>
  <c r="F367" i="10"/>
  <c r="G367" i="10"/>
  <c r="C368" i="10"/>
  <c r="B368" i="10"/>
  <c r="F368" i="10"/>
  <c r="O368" i="10" s="1"/>
  <c r="P368" i="10" s="1"/>
  <c r="G368" i="10"/>
  <c r="B369" i="10"/>
  <c r="C369" i="10"/>
  <c r="F369" i="10"/>
  <c r="O369" i="10" s="1"/>
  <c r="G369" i="10"/>
  <c r="C370" i="10"/>
  <c r="B370" i="10"/>
  <c r="F370" i="10"/>
  <c r="G370" i="10"/>
  <c r="B371" i="10"/>
  <c r="C371" i="10"/>
  <c r="F371" i="10"/>
  <c r="O371" i="10" s="1"/>
  <c r="G371" i="10"/>
  <c r="C372" i="10"/>
  <c r="B372" i="10"/>
  <c r="F372" i="10"/>
  <c r="O372" i="10" s="1"/>
  <c r="G372" i="10"/>
  <c r="B373" i="10"/>
  <c r="C373" i="10"/>
  <c r="F373" i="10"/>
  <c r="O373" i="10" s="1"/>
  <c r="G373" i="10"/>
  <c r="C374" i="10"/>
  <c r="B374" i="10"/>
  <c r="F374" i="10"/>
  <c r="G374" i="10"/>
  <c r="C375" i="10"/>
  <c r="B375" i="10"/>
  <c r="F375" i="10"/>
  <c r="N375" i="10" s="1"/>
  <c r="G375" i="10"/>
  <c r="C376" i="10"/>
  <c r="B376" i="10"/>
  <c r="F376" i="10"/>
  <c r="G376" i="10"/>
  <c r="B377" i="10"/>
  <c r="C377" i="10"/>
  <c r="F377" i="10"/>
  <c r="G377" i="10"/>
  <c r="C378" i="10"/>
  <c r="B378" i="10"/>
  <c r="F378" i="10"/>
  <c r="O378" i="10" s="1"/>
  <c r="P378" i="10" s="1"/>
  <c r="G378" i="10"/>
  <c r="B379" i="10"/>
  <c r="C379" i="10"/>
  <c r="F379" i="10"/>
  <c r="O379" i="10" s="1"/>
  <c r="G379" i="10"/>
  <c r="C380" i="10"/>
  <c r="B380" i="10"/>
  <c r="F380" i="10"/>
  <c r="O380" i="10" s="1"/>
  <c r="G380" i="10"/>
  <c r="C381" i="10"/>
  <c r="B381" i="10"/>
  <c r="F381" i="10"/>
  <c r="G381" i="10"/>
  <c r="C382" i="10"/>
  <c r="B382" i="10"/>
  <c r="F382" i="10"/>
  <c r="G382" i="10"/>
  <c r="C383" i="10"/>
  <c r="B383" i="10"/>
  <c r="F383" i="10"/>
  <c r="G383" i="10"/>
  <c r="C384" i="10"/>
  <c r="B384" i="10"/>
  <c r="F384" i="10"/>
  <c r="G384" i="10"/>
  <c r="C385" i="10"/>
  <c r="B385" i="10"/>
  <c r="F385" i="10"/>
  <c r="G385" i="10"/>
  <c r="C386" i="10"/>
  <c r="B386" i="10"/>
  <c r="F386" i="10"/>
  <c r="G386" i="10"/>
  <c r="C387" i="10"/>
  <c r="B387" i="10"/>
  <c r="F387" i="10"/>
  <c r="O387" i="10" s="1"/>
  <c r="G387" i="10"/>
  <c r="C388" i="10"/>
  <c r="B388" i="10"/>
  <c r="F388" i="10"/>
  <c r="G388" i="10"/>
  <c r="B389" i="10"/>
  <c r="C389" i="10"/>
  <c r="F389" i="10"/>
  <c r="O389" i="10" s="1"/>
  <c r="G389" i="10"/>
  <c r="C390" i="10"/>
  <c r="B390" i="10"/>
  <c r="F390" i="10"/>
  <c r="G390" i="10"/>
  <c r="B391" i="10"/>
  <c r="C391" i="10"/>
  <c r="F391" i="10"/>
  <c r="G391" i="10"/>
  <c r="C392" i="10"/>
  <c r="B392" i="10"/>
  <c r="F392" i="10"/>
  <c r="N392" i="10" s="1"/>
  <c r="G392" i="10"/>
  <c r="B393" i="10"/>
  <c r="C393" i="10"/>
  <c r="F393" i="10"/>
  <c r="G393" i="10"/>
  <c r="B394" i="10"/>
  <c r="C394" i="10"/>
  <c r="F394" i="10"/>
  <c r="O394" i="10" s="1"/>
  <c r="P394" i="10" s="1"/>
  <c r="G394" i="10"/>
  <c r="C395" i="10"/>
  <c r="B395" i="10"/>
  <c r="F395" i="10"/>
  <c r="G395" i="10"/>
  <c r="C396" i="10"/>
  <c r="B396" i="10"/>
  <c r="F396" i="10"/>
  <c r="O396" i="10" s="1"/>
  <c r="P396" i="10" s="1"/>
  <c r="G396" i="10"/>
  <c r="C397" i="10"/>
  <c r="B397" i="10"/>
  <c r="F397" i="10"/>
  <c r="G397" i="10"/>
  <c r="B398" i="10"/>
  <c r="C398" i="10"/>
  <c r="F398" i="10"/>
  <c r="G398" i="10"/>
  <c r="C399" i="10"/>
  <c r="B399" i="10"/>
  <c r="F399" i="10"/>
  <c r="G399" i="10"/>
  <c r="C400" i="10"/>
  <c r="B400" i="10"/>
  <c r="F400" i="10"/>
  <c r="O400" i="10" s="1"/>
  <c r="P400" i="10" s="1"/>
  <c r="G400" i="10"/>
  <c r="C401" i="10"/>
  <c r="B401" i="10"/>
  <c r="F401" i="10"/>
  <c r="N401" i="10" s="1"/>
  <c r="G401" i="10"/>
  <c r="B402" i="10"/>
  <c r="C402" i="10"/>
  <c r="F402" i="10"/>
  <c r="O402" i="10" s="1"/>
  <c r="P402" i="10" s="1"/>
  <c r="G402" i="10"/>
  <c r="C403" i="10"/>
  <c r="B403" i="10"/>
  <c r="F403" i="10"/>
  <c r="G403" i="10"/>
  <c r="C404" i="10"/>
  <c r="B404" i="10"/>
  <c r="F404" i="10"/>
  <c r="G404" i="10"/>
  <c r="C405" i="10"/>
  <c r="B405" i="10"/>
  <c r="F405" i="10"/>
  <c r="N405" i="10" s="1"/>
  <c r="G405" i="10"/>
  <c r="B406" i="10"/>
  <c r="C406" i="10"/>
  <c r="F406" i="10"/>
  <c r="O406" i="10" s="1"/>
  <c r="P406" i="10" s="1"/>
  <c r="G406" i="10"/>
  <c r="C407" i="10"/>
  <c r="B407" i="10"/>
  <c r="F407" i="10"/>
  <c r="G407" i="10"/>
  <c r="C408" i="10"/>
  <c r="B408" i="10"/>
  <c r="F408" i="10"/>
  <c r="O408" i="10" s="1"/>
  <c r="P408" i="10" s="1"/>
  <c r="G408" i="10"/>
  <c r="C409" i="10"/>
  <c r="B409" i="10"/>
  <c r="F409" i="10"/>
  <c r="O409" i="10" s="1"/>
  <c r="G409" i="10"/>
  <c r="C410" i="10"/>
  <c r="B410" i="10"/>
  <c r="F410" i="10"/>
  <c r="G410" i="10"/>
  <c r="C411" i="10"/>
  <c r="B411" i="10"/>
  <c r="F411" i="10"/>
  <c r="O411" i="10" s="1"/>
  <c r="G411" i="10"/>
  <c r="B412" i="10"/>
  <c r="C412" i="10"/>
  <c r="F412" i="10"/>
  <c r="G412" i="10"/>
  <c r="C413" i="10"/>
  <c r="B413" i="10"/>
  <c r="F413" i="10"/>
  <c r="G413" i="10"/>
  <c r="B414" i="10"/>
  <c r="C414" i="10"/>
  <c r="F414" i="10"/>
  <c r="G414" i="10"/>
  <c r="C415" i="10"/>
  <c r="B415" i="10"/>
  <c r="F415" i="10"/>
  <c r="O415" i="10" s="1"/>
  <c r="G415" i="10"/>
  <c r="C416" i="10"/>
  <c r="B416" i="10"/>
  <c r="F416" i="10"/>
  <c r="O416" i="10" s="1"/>
  <c r="P416" i="10" s="1"/>
  <c r="G416" i="10"/>
  <c r="C417" i="10"/>
  <c r="B417" i="10"/>
  <c r="F417" i="10"/>
  <c r="O417" i="10" s="1"/>
  <c r="G417" i="10"/>
  <c r="C418" i="10"/>
  <c r="B418" i="10"/>
  <c r="F418" i="10"/>
  <c r="N418" i="10" s="1"/>
  <c r="G418" i="10"/>
  <c r="C419" i="10"/>
  <c r="B419" i="10"/>
  <c r="F419" i="10"/>
  <c r="O419" i="10" s="1"/>
  <c r="G419" i="10"/>
  <c r="B420" i="10"/>
  <c r="C420" i="10"/>
  <c r="F420" i="10"/>
  <c r="G420" i="10"/>
  <c r="C421" i="10"/>
  <c r="B421" i="10"/>
  <c r="F421" i="10"/>
  <c r="G421" i="10"/>
  <c r="B422" i="10"/>
  <c r="C422" i="10"/>
  <c r="F422" i="10"/>
  <c r="G422" i="10"/>
  <c r="C423" i="10"/>
  <c r="B423" i="10"/>
  <c r="F423" i="10"/>
  <c r="O423" i="10" s="1"/>
  <c r="G423" i="10"/>
  <c r="C424" i="10"/>
  <c r="B424" i="10"/>
  <c r="F424" i="10"/>
  <c r="O424" i="10" s="1"/>
  <c r="P424" i="10" s="1"/>
  <c r="G424" i="10"/>
  <c r="C425" i="10"/>
  <c r="B425" i="10"/>
  <c r="F425" i="10"/>
  <c r="O425" i="10" s="1"/>
  <c r="G425" i="10"/>
  <c r="C426" i="10"/>
  <c r="B426" i="10"/>
  <c r="F426" i="10"/>
  <c r="G426" i="10"/>
  <c r="C427" i="10"/>
  <c r="B427" i="10"/>
  <c r="F427" i="10"/>
  <c r="O427" i="10" s="1"/>
  <c r="G427" i="10"/>
  <c r="B428" i="10"/>
  <c r="C428" i="10"/>
  <c r="F428" i="10"/>
  <c r="O428" i="10" s="1"/>
  <c r="P428" i="10" s="1"/>
  <c r="G428" i="10"/>
  <c r="C429" i="10"/>
  <c r="B429" i="10"/>
  <c r="F429" i="10"/>
  <c r="G429" i="10"/>
  <c r="B430" i="10"/>
  <c r="C430" i="10"/>
  <c r="F430" i="10"/>
  <c r="G430" i="10"/>
  <c r="C431" i="10"/>
  <c r="B431" i="10"/>
  <c r="F431" i="10"/>
  <c r="O431" i="10" s="1"/>
  <c r="G431" i="10"/>
  <c r="C432" i="10"/>
  <c r="B432" i="10"/>
  <c r="F432" i="10"/>
  <c r="O432" i="10" s="1"/>
  <c r="G432" i="10"/>
  <c r="C433" i="10"/>
  <c r="B433" i="10"/>
  <c r="F433" i="10"/>
  <c r="N433" i="10" s="1"/>
  <c r="G433" i="10"/>
  <c r="B434" i="10"/>
  <c r="C434" i="10"/>
  <c r="F434" i="10"/>
  <c r="G434" i="10"/>
  <c r="C435" i="10"/>
  <c r="B435" i="10"/>
  <c r="F435" i="10"/>
  <c r="N435" i="10" s="1"/>
  <c r="G435" i="10"/>
  <c r="B436" i="10"/>
  <c r="C436" i="10"/>
  <c r="F436" i="10"/>
  <c r="O436" i="10" s="1"/>
  <c r="G436" i="10"/>
  <c r="C437" i="10"/>
  <c r="B437" i="10"/>
  <c r="F437" i="10"/>
  <c r="N437" i="10" s="1"/>
  <c r="G437" i="10"/>
  <c r="C438" i="10"/>
  <c r="B438" i="10"/>
  <c r="F438" i="10"/>
  <c r="G438" i="10"/>
  <c r="C439" i="10"/>
  <c r="B439" i="10"/>
  <c r="F439" i="10"/>
  <c r="G439" i="10"/>
  <c r="B440" i="10"/>
  <c r="C440" i="10"/>
  <c r="F440" i="10"/>
  <c r="N440" i="10" s="1"/>
  <c r="G440" i="10"/>
  <c r="C441" i="10"/>
  <c r="B441" i="10"/>
  <c r="F441" i="10"/>
  <c r="N441" i="10" s="1"/>
  <c r="G441" i="10"/>
  <c r="C442" i="10"/>
  <c r="B442" i="10"/>
  <c r="F442" i="10"/>
  <c r="O442" i="10" s="1"/>
  <c r="P442" i="10" s="1"/>
  <c r="G442" i="10"/>
  <c r="C443" i="10"/>
  <c r="B443" i="10"/>
  <c r="F443" i="10"/>
  <c r="N443" i="10" s="1"/>
  <c r="G443" i="10"/>
  <c r="C444" i="10"/>
  <c r="B444" i="10"/>
  <c r="F444" i="10"/>
  <c r="O444" i="10" s="1"/>
  <c r="G444" i="10"/>
  <c r="C445" i="10"/>
  <c r="B445" i="10"/>
  <c r="F445" i="10"/>
  <c r="N445" i="10" s="1"/>
  <c r="G445" i="10"/>
  <c r="B446" i="10"/>
  <c r="C446" i="10"/>
  <c r="F446" i="10"/>
  <c r="G446" i="10"/>
  <c r="C447" i="10"/>
  <c r="B447" i="10"/>
  <c r="F447" i="10"/>
  <c r="N447" i="10" s="1"/>
  <c r="G447" i="10"/>
  <c r="C448" i="10"/>
  <c r="B448" i="10"/>
  <c r="F448" i="10"/>
  <c r="N448" i="10" s="1"/>
  <c r="G448" i="10"/>
  <c r="C449" i="10"/>
  <c r="B449" i="10"/>
  <c r="F449" i="10"/>
  <c r="N449" i="10" s="1"/>
  <c r="G449" i="10"/>
  <c r="B450" i="10"/>
  <c r="C450" i="10"/>
  <c r="F450" i="10"/>
  <c r="O450" i="10" s="1"/>
  <c r="G450" i="10"/>
  <c r="C451" i="10"/>
  <c r="B451" i="10"/>
  <c r="F451" i="10"/>
  <c r="N451" i="10" s="1"/>
  <c r="G451" i="10"/>
  <c r="C452" i="10"/>
  <c r="B452" i="10"/>
  <c r="F452" i="10"/>
  <c r="O452" i="10" s="1"/>
  <c r="G452" i="10"/>
  <c r="C453" i="10"/>
  <c r="B453" i="10"/>
  <c r="F453" i="10"/>
  <c r="G453" i="10"/>
  <c r="B454" i="10"/>
  <c r="C454" i="10"/>
  <c r="F454" i="10"/>
  <c r="O454" i="10" s="1"/>
  <c r="G454" i="10"/>
  <c r="C455" i="10"/>
  <c r="B455" i="10"/>
  <c r="F455" i="10"/>
  <c r="O455" i="10" s="1"/>
  <c r="G455" i="10"/>
  <c r="C456" i="10"/>
  <c r="B456" i="10"/>
  <c r="F456" i="10"/>
  <c r="G456" i="10"/>
  <c r="C457" i="10"/>
  <c r="B457" i="10"/>
  <c r="F457" i="10"/>
  <c r="N457" i="10" s="1"/>
  <c r="G457" i="10"/>
  <c r="B458" i="10"/>
  <c r="C458" i="10"/>
  <c r="F458" i="10"/>
  <c r="O458" i="10" s="1"/>
  <c r="G458" i="10"/>
  <c r="C459" i="10"/>
  <c r="B459" i="10"/>
  <c r="F459" i="10"/>
  <c r="N459" i="10" s="1"/>
  <c r="G459" i="10"/>
  <c r="B460" i="10"/>
  <c r="C460" i="10"/>
  <c r="F460" i="10"/>
  <c r="G460" i="10"/>
  <c r="C461" i="10"/>
  <c r="B461" i="10"/>
  <c r="F461" i="10"/>
  <c r="O461" i="10" s="1"/>
  <c r="G461" i="10"/>
  <c r="C462" i="10"/>
  <c r="B462" i="10"/>
  <c r="F462" i="10"/>
  <c r="G462" i="10"/>
  <c r="C463" i="10"/>
  <c r="B463" i="10"/>
  <c r="F463" i="10"/>
  <c r="O463" i="10" s="1"/>
  <c r="G463" i="10"/>
  <c r="C464" i="10"/>
  <c r="B464" i="10"/>
  <c r="F464" i="10"/>
  <c r="O464" i="10" s="1"/>
  <c r="G464" i="10"/>
  <c r="C465" i="10"/>
  <c r="B465" i="10"/>
  <c r="F465" i="10"/>
  <c r="N465" i="10" s="1"/>
  <c r="G465" i="10"/>
  <c r="C466" i="10"/>
  <c r="B466" i="10"/>
  <c r="F466" i="10"/>
  <c r="N466" i="10" s="1"/>
  <c r="G466" i="10"/>
  <c r="C467" i="10"/>
  <c r="B467" i="10"/>
  <c r="F467" i="10"/>
  <c r="O467" i="10" s="1"/>
  <c r="G467" i="10"/>
  <c r="B468" i="10"/>
  <c r="C468" i="10"/>
  <c r="F468" i="10"/>
  <c r="O468" i="10" s="1"/>
  <c r="G468" i="10"/>
  <c r="C469" i="10"/>
  <c r="B469" i="10"/>
  <c r="F469" i="10"/>
  <c r="G469" i="10"/>
  <c r="C470" i="10"/>
  <c r="B470" i="10"/>
  <c r="F470" i="10"/>
  <c r="O470" i="10" s="1"/>
  <c r="G470" i="10"/>
  <c r="C471" i="10"/>
  <c r="B471" i="10"/>
  <c r="F471" i="10"/>
  <c r="G471" i="10"/>
  <c r="B472" i="10"/>
  <c r="C472" i="10"/>
  <c r="F472" i="10"/>
  <c r="O472" i="10" s="1"/>
  <c r="G472" i="10"/>
  <c r="C473" i="10"/>
  <c r="B473" i="10"/>
  <c r="F473" i="10"/>
  <c r="G473" i="10"/>
  <c r="C474" i="10"/>
  <c r="B474" i="10"/>
  <c r="F474" i="10"/>
  <c r="O474" i="10" s="1"/>
  <c r="G474" i="10"/>
  <c r="C475" i="10"/>
  <c r="B475" i="10"/>
  <c r="F475" i="10"/>
  <c r="N475" i="10" s="1"/>
  <c r="G475" i="10"/>
  <c r="B476" i="10"/>
  <c r="C476" i="10"/>
  <c r="F476" i="10"/>
  <c r="G476" i="10"/>
  <c r="C477" i="10"/>
  <c r="B477" i="10"/>
  <c r="F477" i="10"/>
  <c r="O477" i="10" s="1"/>
  <c r="P477" i="10" s="1"/>
  <c r="G477" i="10"/>
  <c r="C478" i="10"/>
  <c r="B478" i="10"/>
  <c r="F478" i="10"/>
  <c r="O478" i="10" s="1"/>
  <c r="G478" i="10"/>
  <c r="C479" i="10"/>
  <c r="B479" i="10"/>
  <c r="F479" i="10"/>
  <c r="G479" i="10"/>
  <c r="B480" i="10"/>
  <c r="C480" i="10"/>
  <c r="F480" i="10"/>
  <c r="O480" i="10" s="1"/>
  <c r="G480" i="10"/>
  <c r="C481" i="10"/>
  <c r="B481" i="10"/>
  <c r="F481" i="10"/>
  <c r="O481" i="10" s="1"/>
  <c r="P481" i="10" s="1"/>
  <c r="G481" i="10"/>
  <c r="C482" i="10"/>
  <c r="B482" i="10"/>
  <c r="F482" i="10"/>
  <c r="O482" i="10" s="1"/>
  <c r="G482" i="10"/>
  <c r="C483" i="10"/>
  <c r="B483" i="10"/>
  <c r="F483" i="10"/>
  <c r="G483" i="10"/>
  <c r="C484" i="10"/>
  <c r="B484" i="10"/>
  <c r="F484" i="10"/>
  <c r="O484" i="10" s="1"/>
  <c r="G484" i="10"/>
  <c r="C485" i="10"/>
  <c r="B485" i="10"/>
  <c r="F485" i="10"/>
  <c r="O485" i="10" s="1"/>
  <c r="P485" i="10" s="1"/>
  <c r="G485" i="10"/>
  <c r="B486" i="10"/>
  <c r="C486" i="10"/>
  <c r="F486" i="10"/>
  <c r="G486" i="10"/>
  <c r="C487" i="10"/>
  <c r="B487" i="10"/>
  <c r="F487" i="10"/>
  <c r="N487" i="10" s="1"/>
  <c r="G487" i="10"/>
  <c r="B488" i="10"/>
  <c r="C488" i="10"/>
  <c r="F488" i="10"/>
  <c r="O488" i="10" s="1"/>
  <c r="G488" i="10"/>
  <c r="C489" i="10"/>
  <c r="B489" i="10"/>
  <c r="F489" i="10"/>
  <c r="O489" i="10" s="1"/>
  <c r="P489" i="10" s="1"/>
  <c r="G489" i="10"/>
  <c r="C490" i="10"/>
  <c r="B490" i="10"/>
  <c r="F490" i="10"/>
  <c r="G490" i="10"/>
  <c r="C491" i="10"/>
  <c r="B491" i="10"/>
  <c r="F491" i="10"/>
  <c r="G491" i="10"/>
  <c r="B492" i="10"/>
  <c r="C492" i="10"/>
  <c r="F492" i="10"/>
  <c r="O492" i="10" s="1"/>
  <c r="G492" i="10"/>
  <c r="C493" i="10"/>
  <c r="B493" i="10"/>
  <c r="F493" i="10"/>
  <c r="O493" i="10" s="1"/>
  <c r="P493" i="10" s="1"/>
  <c r="G493" i="10"/>
  <c r="B494" i="10"/>
  <c r="C494" i="10"/>
  <c r="F494" i="10"/>
  <c r="G494" i="10"/>
  <c r="C495" i="10"/>
  <c r="B495" i="10"/>
  <c r="F495" i="10"/>
  <c r="N495" i="10" s="1"/>
  <c r="G495" i="10"/>
  <c r="B496" i="10"/>
  <c r="C496" i="10"/>
  <c r="F496" i="10"/>
  <c r="O496" i="10" s="1"/>
  <c r="G496" i="10"/>
  <c r="C497" i="10"/>
  <c r="B497" i="10"/>
  <c r="F497" i="10"/>
  <c r="O497" i="10" s="1"/>
  <c r="P497" i="10" s="1"/>
  <c r="G497" i="10"/>
  <c r="C498" i="10"/>
  <c r="B498" i="10"/>
  <c r="F498" i="10"/>
  <c r="G498" i="10"/>
  <c r="C499" i="10"/>
  <c r="B499" i="10"/>
  <c r="F499" i="10"/>
  <c r="O499" i="10" s="1"/>
  <c r="P499" i="10" s="1"/>
  <c r="G499" i="10"/>
  <c r="C500" i="10"/>
  <c r="B500" i="10"/>
  <c r="F500" i="10"/>
  <c r="G500" i="10"/>
  <c r="C501" i="10"/>
  <c r="B501" i="10"/>
  <c r="F501" i="10"/>
  <c r="O501" i="10" s="1"/>
  <c r="P501" i="10" s="1"/>
  <c r="G501" i="10"/>
  <c r="B502" i="10"/>
  <c r="C502" i="10"/>
  <c r="F502" i="10"/>
  <c r="O502" i="10" s="1"/>
  <c r="G502" i="10"/>
  <c r="C503" i="10"/>
  <c r="B503" i="10"/>
  <c r="F503" i="10"/>
  <c r="N503" i="10" s="1"/>
  <c r="G503" i="10"/>
  <c r="C504" i="10"/>
  <c r="B504" i="10"/>
  <c r="F504" i="10"/>
  <c r="O504" i="10" s="1"/>
  <c r="G504" i="10"/>
  <c r="C505" i="10"/>
  <c r="B505" i="10"/>
  <c r="F505" i="10"/>
  <c r="O505" i="10" s="1"/>
  <c r="P505" i="10" s="1"/>
  <c r="G505" i="10"/>
  <c r="C506" i="10"/>
  <c r="B506" i="10"/>
  <c r="F506" i="10"/>
  <c r="G506" i="10"/>
  <c r="C507" i="10"/>
  <c r="B507" i="10"/>
  <c r="F507" i="10"/>
  <c r="G507" i="10"/>
  <c r="C508" i="10"/>
  <c r="B508" i="10"/>
  <c r="F508" i="10"/>
  <c r="N508" i="10" s="1"/>
  <c r="G508" i="10"/>
  <c r="C509" i="10"/>
  <c r="B509" i="10"/>
  <c r="F509" i="10"/>
  <c r="N509" i="10" s="1"/>
  <c r="G509" i="10"/>
  <c r="B510" i="10"/>
  <c r="C510" i="10"/>
  <c r="F510" i="10"/>
  <c r="O510" i="10" s="1"/>
  <c r="G510" i="10"/>
  <c r="C511" i="10"/>
  <c r="B511" i="10"/>
  <c r="F511" i="10"/>
  <c r="G511" i="10"/>
  <c r="C512" i="10"/>
  <c r="B512" i="10"/>
  <c r="F512" i="10"/>
  <c r="O512" i="10" s="1"/>
  <c r="G512" i="10"/>
  <c r="C513" i="10"/>
  <c r="B513" i="10"/>
  <c r="F513" i="10"/>
  <c r="G513" i="10"/>
  <c r="C514" i="10"/>
  <c r="B514" i="10"/>
  <c r="F514" i="10"/>
  <c r="O514" i="10" s="1"/>
  <c r="G514" i="10"/>
  <c r="C515" i="10"/>
  <c r="B515" i="10"/>
  <c r="F515" i="10"/>
  <c r="N515" i="10" s="1"/>
  <c r="G515" i="10"/>
  <c r="B516" i="10"/>
  <c r="C516" i="10"/>
  <c r="F516" i="10"/>
  <c r="O516" i="10" s="1"/>
  <c r="G516" i="10"/>
  <c r="C517" i="10"/>
  <c r="B517" i="10"/>
  <c r="F517" i="10"/>
  <c r="N517" i="10" s="1"/>
  <c r="G517" i="10"/>
  <c r="B518" i="10"/>
  <c r="C518" i="10"/>
  <c r="F518" i="10"/>
  <c r="O518" i="10" s="1"/>
  <c r="G518" i="10"/>
  <c r="C519" i="10"/>
  <c r="B519" i="10"/>
  <c r="F519" i="10"/>
  <c r="G519" i="10"/>
  <c r="C520" i="10"/>
  <c r="B520" i="10"/>
  <c r="F520" i="10"/>
  <c r="O520" i="10" s="1"/>
  <c r="G520" i="10"/>
  <c r="C521" i="10"/>
  <c r="B521" i="10"/>
  <c r="F521" i="10"/>
  <c r="G521" i="10"/>
  <c r="C522" i="10"/>
  <c r="B522" i="10"/>
  <c r="F522" i="10"/>
  <c r="O522" i="10" s="1"/>
  <c r="G522" i="10"/>
  <c r="C523" i="10"/>
  <c r="B523" i="10"/>
  <c r="F523" i="10"/>
  <c r="N523" i="10" s="1"/>
  <c r="G523" i="10"/>
  <c r="B524" i="10"/>
  <c r="C524" i="10"/>
  <c r="F524" i="10"/>
  <c r="O524" i="10" s="1"/>
  <c r="G524" i="10"/>
  <c r="C525" i="10"/>
  <c r="B525" i="10"/>
  <c r="F525" i="10"/>
  <c r="N525" i="10" s="1"/>
  <c r="G525" i="10"/>
  <c r="B526" i="10"/>
  <c r="C526" i="10"/>
  <c r="F526" i="10"/>
  <c r="O526" i="10" s="1"/>
  <c r="G526" i="10"/>
  <c r="C527" i="10"/>
  <c r="B527" i="10"/>
  <c r="F527" i="10"/>
  <c r="G527" i="10"/>
  <c r="C528" i="10"/>
  <c r="B528" i="10"/>
  <c r="F528" i="10"/>
  <c r="O528" i="10" s="1"/>
  <c r="G528" i="10"/>
  <c r="C529" i="10"/>
  <c r="B529" i="10"/>
  <c r="F529" i="10"/>
  <c r="O529" i="10" s="1"/>
  <c r="P529" i="10" s="1"/>
  <c r="G529" i="10"/>
  <c r="C530" i="10"/>
  <c r="B530" i="10"/>
  <c r="F530" i="10"/>
  <c r="O530" i="10" s="1"/>
  <c r="G530" i="10"/>
  <c r="C531" i="10"/>
  <c r="B531" i="10"/>
  <c r="F531" i="10"/>
  <c r="O531" i="10" s="1"/>
  <c r="P531" i="10" s="1"/>
  <c r="G531" i="10"/>
  <c r="B532" i="10"/>
  <c r="C532" i="10"/>
  <c r="F532" i="10"/>
  <c r="O532" i="10" s="1"/>
  <c r="G532" i="10"/>
  <c r="C533" i="10"/>
  <c r="B533" i="10"/>
  <c r="F533" i="10"/>
  <c r="N533" i="10" s="1"/>
  <c r="G533" i="10"/>
  <c r="B534" i="10"/>
  <c r="C534" i="10"/>
  <c r="F534" i="10"/>
  <c r="O534" i="10" s="1"/>
  <c r="G534" i="10"/>
  <c r="C535" i="10"/>
  <c r="B535" i="10"/>
  <c r="F535" i="10"/>
  <c r="G535" i="10"/>
  <c r="C536" i="10"/>
  <c r="B536" i="10"/>
  <c r="F536" i="10"/>
  <c r="O536" i="10" s="1"/>
  <c r="G536" i="10"/>
  <c r="C537" i="10"/>
  <c r="B537" i="10"/>
  <c r="F537" i="10"/>
  <c r="G537" i="10"/>
  <c r="C538" i="10"/>
  <c r="B538" i="10"/>
  <c r="F538" i="10"/>
  <c r="O538" i="10" s="1"/>
  <c r="G538" i="10"/>
  <c r="C539" i="10"/>
  <c r="B539" i="10"/>
  <c r="F539" i="10"/>
  <c r="N539" i="10" s="1"/>
  <c r="G539" i="10"/>
  <c r="B540" i="10"/>
  <c r="C540" i="10"/>
  <c r="F540" i="10"/>
  <c r="O540" i="10" s="1"/>
  <c r="G540" i="10"/>
  <c r="C541" i="10"/>
  <c r="B541" i="10"/>
  <c r="F541" i="10"/>
  <c r="N541" i="10" s="1"/>
  <c r="G541" i="10"/>
  <c r="B542" i="10"/>
  <c r="C542" i="10"/>
  <c r="F542" i="10"/>
  <c r="O542" i="10" s="1"/>
  <c r="G542" i="10"/>
  <c r="C543" i="10"/>
  <c r="B543" i="10"/>
  <c r="F543" i="10"/>
  <c r="G543" i="10"/>
  <c r="C544" i="10"/>
  <c r="B544" i="10"/>
  <c r="F544" i="10"/>
  <c r="O544" i="10" s="1"/>
  <c r="G544" i="10"/>
  <c r="C545" i="10"/>
  <c r="B545" i="10"/>
  <c r="F545" i="10"/>
  <c r="G545" i="10"/>
  <c r="C546" i="10"/>
  <c r="B546" i="10"/>
  <c r="F546" i="10"/>
  <c r="O546" i="10" s="1"/>
  <c r="G546" i="10"/>
  <c r="C547" i="10"/>
  <c r="B547" i="10"/>
  <c r="F547" i="10"/>
  <c r="N547" i="10" s="1"/>
  <c r="G547" i="10"/>
  <c r="B548" i="10"/>
  <c r="C548" i="10"/>
  <c r="F548" i="10"/>
  <c r="O548" i="10" s="1"/>
  <c r="G548" i="10"/>
  <c r="C549" i="10"/>
  <c r="B549" i="10"/>
  <c r="F549" i="10"/>
  <c r="N549" i="10" s="1"/>
  <c r="G549" i="10"/>
  <c r="B550" i="10"/>
  <c r="C550" i="10"/>
  <c r="F550" i="10"/>
  <c r="O550" i="10" s="1"/>
  <c r="G550" i="10"/>
  <c r="C551" i="10"/>
  <c r="B551" i="10"/>
  <c r="F551" i="10"/>
  <c r="G551" i="10"/>
  <c r="C552" i="10"/>
  <c r="B552" i="10"/>
  <c r="F552" i="10"/>
  <c r="N552" i="10" s="1"/>
  <c r="G552" i="10"/>
  <c r="C553" i="10"/>
  <c r="B553" i="10"/>
  <c r="F553" i="10"/>
  <c r="G553" i="10"/>
  <c r="C554" i="10"/>
  <c r="B554" i="10"/>
  <c r="F554" i="10"/>
  <c r="G554" i="10"/>
  <c r="C555" i="10"/>
  <c r="B555" i="10"/>
  <c r="F555" i="10"/>
  <c r="N555" i="10" s="1"/>
  <c r="G555" i="10"/>
  <c r="B556" i="10"/>
  <c r="C556" i="10"/>
  <c r="F556" i="10"/>
  <c r="G556" i="10"/>
  <c r="C557" i="10"/>
  <c r="B557" i="10"/>
  <c r="F557" i="10"/>
  <c r="G557" i="10"/>
  <c r="B558" i="10"/>
  <c r="C558" i="10"/>
  <c r="F558" i="10"/>
  <c r="G558" i="10"/>
  <c r="C559" i="10"/>
  <c r="B559" i="10"/>
  <c r="F559" i="10"/>
  <c r="N559" i="10" s="1"/>
  <c r="G559" i="10"/>
  <c r="B560" i="10"/>
  <c r="C560" i="10"/>
  <c r="F560" i="10"/>
  <c r="G560" i="10"/>
  <c r="C561" i="10"/>
  <c r="B561" i="10"/>
  <c r="F561" i="10"/>
  <c r="G561" i="10"/>
  <c r="C562" i="10"/>
  <c r="B562" i="10"/>
  <c r="F562" i="10"/>
  <c r="N562" i="10" s="1"/>
  <c r="G562" i="10"/>
  <c r="C563" i="10"/>
  <c r="B563" i="10"/>
  <c r="F563" i="10"/>
  <c r="N563" i="10" s="1"/>
  <c r="G563" i="10"/>
  <c r="C564" i="10"/>
  <c r="B564" i="10"/>
  <c r="F564" i="10"/>
  <c r="G564" i="10"/>
  <c r="C565" i="10"/>
  <c r="B565" i="10"/>
  <c r="F565" i="10"/>
  <c r="G565" i="10"/>
  <c r="C566" i="10"/>
  <c r="B566" i="10"/>
  <c r="F566" i="10"/>
  <c r="G566" i="10"/>
  <c r="C567" i="10"/>
  <c r="B567" i="10"/>
  <c r="F567" i="10"/>
  <c r="N567" i="10" s="1"/>
  <c r="G567" i="10"/>
  <c r="B568" i="10"/>
  <c r="C568" i="10"/>
  <c r="F568" i="10"/>
  <c r="O568" i="10" s="1"/>
  <c r="G568" i="10"/>
  <c r="C569" i="10"/>
  <c r="B569" i="10"/>
  <c r="F569" i="10"/>
  <c r="G569" i="10"/>
  <c r="C570" i="10"/>
  <c r="B570" i="10"/>
  <c r="F570" i="10"/>
  <c r="O570" i="10" s="1"/>
  <c r="G570" i="10"/>
  <c r="C571" i="10"/>
  <c r="B571" i="10"/>
  <c r="F571" i="10"/>
  <c r="N571" i="10" s="1"/>
  <c r="G571" i="10"/>
  <c r="C572" i="10"/>
  <c r="B572" i="10"/>
  <c r="F572" i="10"/>
  <c r="O572" i="10" s="1"/>
  <c r="G572" i="10"/>
  <c r="C573" i="10"/>
  <c r="B573" i="10"/>
  <c r="F573" i="10"/>
  <c r="G573" i="10"/>
  <c r="C574" i="10"/>
  <c r="B574" i="10"/>
  <c r="F574" i="10"/>
  <c r="O574" i="10" s="1"/>
  <c r="G574" i="10"/>
  <c r="C575" i="10"/>
  <c r="B575" i="10"/>
  <c r="F575" i="10"/>
  <c r="G575" i="10"/>
  <c r="C576" i="10"/>
  <c r="B576" i="10"/>
  <c r="F576" i="10"/>
  <c r="O576" i="10" s="1"/>
  <c r="G576" i="10"/>
  <c r="C577" i="10"/>
  <c r="B577" i="10"/>
  <c r="F577" i="10"/>
  <c r="O577" i="10" s="1"/>
  <c r="G577" i="10"/>
  <c r="C578" i="10"/>
  <c r="B578" i="10"/>
  <c r="F578" i="10"/>
  <c r="O578" i="10" s="1"/>
  <c r="G578" i="10"/>
  <c r="C579" i="10"/>
  <c r="B579" i="10"/>
  <c r="F579" i="10"/>
  <c r="O579" i="10" s="1"/>
  <c r="P579" i="10" s="1"/>
  <c r="G579" i="10"/>
  <c r="C580" i="10"/>
  <c r="B580" i="10"/>
  <c r="F580" i="10"/>
  <c r="O580" i="10" s="1"/>
  <c r="G580" i="10"/>
  <c r="C581" i="10"/>
  <c r="B581" i="10"/>
  <c r="F581" i="10"/>
  <c r="G581" i="10"/>
  <c r="B582" i="10"/>
  <c r="C582" i="10"/>
  <c r="F582" i="10"/>
  <c r="O582" i="10" s="1"/>
  <c r="G582" i="10"/>
  <c r="C583" i="10"/>
  <c r="B583" i="10"/>
  <c r="F583" i="10"/>
  <c r="G583" i="10"/>
  <c r="C584" i="10"/>
  <c r="B584" i="10"/>
  <c r="F584" i="10"/>
  <c r="O584" i="10" s="1"/>
  <c r="G584" i="10"/>
  <c r="C585" i="10"/>
  <c r="B585" i="10"/>
  <c r="F585" i="10"/>
  <c r="G585" i="10"/>
  <c r="B586" i="10"/>
  <c r="C586" i="10"/>
  <c r="F586" i="10"/>
  <c r="O586" i="10" s="1"/>
  <c r="G586" i="10"/>
  <c r="C587" i="10"/>
  <c r="B587" i="10"/>
  <c r="F587" i="10"/>
  <c r="N587" i="10" s="1"/>
  <c r="G587" i="10"/>
  <c r="B588" i="10"/>
  <c r="C588" i="10"/>
  <c r="F588" i="10"/>
  <c r="O588" i="10" s="1"/>
  <c r="G588" i="10"/>
  <c r="C589" i="10"/>
  <c r="B589" i="10"/>
  <c r="F589" i="10"/>
  <c r="O589" i="10" s="1"/>
  <c r="G589" i="10"/>
  <c r="B590" i="10"/>
  <c r="C590" i="10"/>
  <c r="F590" i="10"/>
  <c r="O590" i="10" s="1"/>
  <c r="G590" i="10"/>
  <c r="C591" i="10"/>
  <c r="B591" i="10"/>
  <c r="F591" i="10"/>
  <c r="N591" i="10" s="1"/>
  <c r="G591" i="10"/>
  <c r="B592" i="10"/>
  <c r="C592" i="10"/>
  <c r="F592" i="10"/>
  <c r="O592" i="10" s="1"/>
  <c r="G592" i="10"/>
  <c r="C593" i="10"/>
  <c r="B593" i="10"/>
  <c r="F593" i="10"/>
  <c r="G593" i="10"/>
  <c r="B594" i="10"/>
  <c r="C594" i="10"/>
  <c r="F594" i="10"/>
  <c r="O594" i="10" s="1"/>
  <c r="G594" i="10"/>
  <c r="C595" i="10"/>
  <c r="B595" i="10"/>
  <c r="F595" i="10"/>
  <c r="G595" i="10"/>
  <c r="B596" i="10"/>
  <c r="C596" i="10"/>
  <c r="F596" i="10"/>
  <c r="O596" i="10" s="1"/>
  <c r="G596" i="10"/>
  <c r="C597" i="10"/>
  <c r="B597" i="10"/>
  <c r="F597" i="10"/>
  <c r="O597" i="10" s="1"/>
  <c r="G597" i="10"/>
  <c r="C598" i="10"/>
  <c r="B598" i="10"/>
  <c r="F598" i="10"/>
  <c r="O598" i="10" s="1"/>
  <c r="G598" i="10"/>
  <c r="C599" i="10"/>
  <c r="B599" i="10"/>
  <c r="F599" i="10"/>
  <c r="G599" i="10"/>
  <c r="B600" i="10"/>
  <c r="C600" i="10"/>
  <c r="F600" i="10"/>
  <c r="G600" i="10"/>
  <c r="C601" i="10"/>
  <c r="B601" i="10"/>
  <c r="F601" i="10"/>
  <c r="G601" i="10"/>
  <c r="C602" i="10"/>
  <c r="B602" i="10"/>
  <c r="F602" i="10"/>
  <c r="O602" i="10" s="1"/>
  <c r="G602" i="10"/>
  <c r="C603" i="10"/>
  <c r="B603" i="10"/>
  <c r="F603" i="10"/>
  <c r="N603" i="10" s="1"/>
  <c r="G603" i="10"/>
  <c r="C604" i="10"/>
  <c r="B604" i="10"/>
  <c r="F604" i="10"/>
  <c r="O604" i="10" s="1"/>
  <c r="G604" i="10"/>
  <c r="C605" i="10"/>
  <c r="B605" i="10"/>
  <c r="F605" i="10"/>
  <c r="G605" i="10"/>
  <c r="C606" i="10"/>
  <c r="B606" i="10"/>
  <c r="F606" i="10"/>
  <c r="G606" i="10"/>
  <c r="C607" i="10"/>
  <c r="B607" i="10"/>
  <c r="F607" i="10"/>
  <c r="O607" i="10" s="1"/>
  <c r="G607" i="10"/>
  <c r="C608" i="10"/>
  <c r="B608" i="10"/>
  <c r="F608" i="10"/>
  <c r="O608" i="10" s="1"/>
  <c r="G608" i="10"/>
  <c r="C609" i="10"/>
  <c r="B609" i="10"/>
  <c r="F609" i="10"/>
  <c r="O609" i="10" s="1"/>
  <c r="G609" i="10"/>
  <c r="C610" i="10"/>
  <c r="B610" i="10"/>
  <c r="F610" i="10"/>
  <c r="G610" i="10"/>
  <c r="C611" i="10"/>
  <c r="B611" i="10"/>
  <c r="F611" i="10"/>
  <c r="O611" i="10" s="1"/>
  <c r="G611" i="10"/>
  <c r="C612" i="10"/>
  <c r="B612" i="10"/>
  <c r="F612" i="10"/>
  <c r="O612" i="10" s="1"/>
  <c r="P612" i="10" s="1"/>
  <c r="G612" i="10"/>
  <c r="B613" i="10"/>
  <c r="C613" i="10"/>
  <c r="F613" i="10"/>
  <c r="G613" i="10"/>
  <c r="C614" i="10"/>
  <c r="B614" i="10"/>
  <c r="F614" i="10"/>
  <c r="O614" i="10" s="1"/>
  <c r="P614" i="10" s="1"/>
  <c r="G614" i="10"/>
  <c r="B615" i="10"/>
  <c r="C615" i="10"/>
  <c r="F615" i="10"/>
  <c r="O615" i="10" s="1"/>
  <c r="G615" i="10"/>
  <c r="C616" i="10"/>
  <c r="B616" i="10"/>
  <c r="F616" i="10"/>
  <c r="N616" i="10" s="1"/>
  <c r="G616" i="10"/>
  <c r="C617" i="10"/>
  <c r="B617" i="10"/>
  <c r="F617" i="10"/>
  <c r="O617" i="10" s="1"/>
  <c r="G617" i="10"/>
  <c r="C618" i="10"/>
  <c r="B618" i="10"/>
  <c r="F618" i="10"/>
  <c r="G618" i="10"/>
  <c r="C619" i="10"/>
  <c r="B619" i="10"/>
  <c r="F619" i="10"/>
  <c r="O619" i="10" s="1"/>
  <c r="G619" i="10"/>
  <c r="C620" i="10"/>
  <c r="B620" i="10"/>
  <c r="F620" i="10"/>
  <c r="N620" i="10" s="1"/>
  <c r="G620" i="10"/>
  <c r="B621" i="10"/>
  <c r="C621" i="10"/>
  <c r="F621" i="10"/>
  <c r="O621" i="10" s="1"/>
  <c r="G621" i="10"/>
  <c r="C622" i="10"/>
  <c r="B622" i="10"/>
  <c r="F622" i="10"/>
  <c r="G622" i="10"/>
  <c r="B623" i="10"/>
  <c r="C623" i="10"/>
  <c r="F623" i="10"/>
  <c r="O623" i="10" s="1"/>
  <c r="G623" i="10"/>
  <c r="C624" i="10"/>
  <c r="B624" i="10"/>
  <c r="F624" i="10"/>
  <c r="N624" i="10" s="1"/>
  <c r="G624" i="10"/>
  <c r="C625" i="10"/>
  <c r="B625" i="10"/>
  <c r="F625" i="10"/>
  <c r="O625" i="10" s="1"/>
  <c r="G625" i="10"/>
  <c r="C626" i="10"/>
  <c r="B626" i="10"/>
  <c r="F626" i="10"/>
  <c r="N626" i="10" s="1"/>
  <c r="G626" i="10"/>
  <c r="C627" i="10"/>
  <c r="B627" i="10"/>
  <c r="F627" i="10"/>
  <c r="O627" i="10" s="1"/>
  <c r="G627" i="10"/>
  <c r="C628" i="10"/>
  <c r="B628" i="10"/>
  <c r="F628" i="10"/>
  <c r="G628" i="10"/>
  <c r="B629" i="10"/>
  <c r="C629" i="10"/>
  <c r="F629" i="10"/>
  <c r="O629" i="10" s="1"/>
  <c r="G629" i="10"/>
  <c r="C630" i="10"/>
  <c r="B630" i="10"/>
  <c r="F630" i="10"/>
  <c r="N630" i="10" s="1"/>
  <c r="G630" i="10"/>
  <c r="B631" i="10"/>
  <c r="C631" i="10"/>
  <c r="F631" i="10"/>
  <c r="G631" i="10"/>
  <c r="C632" i="10"/>
  <c r="B632" i="10"/>
  <c r="F632" i="10"/>
  <c r="G632" i="10"/>
  <c r="C633" i="10"/>
  <c r="B633" i="10"/>
  <c r="F633" i="10"/>
  <c r="O633" i="10" s="1"/>
  <c r="G633" i="10"/>
  <c r="C634" i="10"/>
  <c r="B634" i="10"/>
  <c r="F634" i="10"/>
  <c r="O634" i="10" s="1"/>
  <c r="P634" i="10" s="1"/>
  <c r="G634" i="10"/>
  <c r="C635" i="10"/>
  <c r="B635" i="10"/>
  <c r="F635" i="10"/>
  <c r="O635" i="10" s="1"/>
  <c r="G635" i="10"/>
  <c r="C636" i="10"/>
  <c r="B636" i="10"/>
  <c r="F636" i="10"/>
  <c r="O636" i="10" s="1"/>
  <c r="P636" i="10" s="1"/>
  <c r="G636" i="10"/>
  <c r="B637" i="10"/>
  <c r="C637" i="10"/>
  <c r="F637" i="10"/>
  <c r="O637" i="10" s="1"/>
  <c r="G637" i="10"/>
  <c r="C638" i="10"/>
  <c r="B638" i="10"/>
  <c r="F638" i="10"/>
  <c r="N638" i="10" s="1"/>
  <c r="G638" i="10"/>
  <c r="B639" i="10"/>
  <c r="C639" i="10"/>
  <c r="F639" i="10"/>
  <c r="O639" i="10" s="1"/>
  <c r="G639" i="10"/>
  <c r="C640" i="10"/>
  <c r="B640" i="10"/>
  <c r="F640" i="10"/>
  <c r="G640" i="10"/>
  <c r="C641" i="10"/>
  <c r="B641" i="10"/>
  <c r="F641" i="10"/>
  <c r="O641" i="10" s="1"/>
  <c r="G641" i="10"/>
  <c r="C642" i="10"/>
  <c r="B642" i="10"/>
  <c r="F642" i="10"/>
  <c r="G642" i="10"/>
  <c r="C643" i="10"/>
  <c r="B643" i="10"/>
  <c r="F643" i="10"/>
  <c r="G643" i="10"/>
  <c r="C644" i="10"/>
  <c r="B644" i="10"/>
  <c r="F644" i="10"/>
  <c r="O644" i="10" s="1"/>
  <c r="P644" i="10" s="1"/>
  <c r="G644" i="10"/>
  <c r="B645" i="10"/>
  <c r="C645" i="10"/>
  <c r="F645" i="10"/>
  <c r="O645" i="10" s="1"/>
  <c r="G645" i="10"/>
  <c r="C646" i="10"/>
  <c r="B646" i="10"/>
  <c r="F646" i="10"/>
  <c r="N646" i="10" s="1"/>
  <c r="G646" i="10"/>
  <c r="B647" i="10"/>
  <c r="C647" i="10"/>
  <c r="F647" i="10"/>
  <c r="O647" i="10" s="1"/>
  <c r="G647" i="10"/>
  <c r="C648" i="10"/>
  <c r="B648" i="10"/>
  <c r="F648" i="10"/>
  <c r="G648" i="10"/>
  <c r="C649" i="10"/>
  <c r="B649" i="10"/>
  <c r="F649" i="10"/>
  <c r="O649" i="10" s="1"/>
  <c r="G649" i="10"/>
  <c r="C650" i="10"/>
  <c r="B650" i="10"/>
  <c r="F650" i="10"/>
  <c r="O650" i="10" s="1"/>
  <c r="P650" i="10" s="1"/>
  <c r="G650" i="10"/>
  <c r="C651" i="10"/>
  <c r="B651" i="10"/>
  <c r="F651" i="10"/>
  <c r="G651" i="10"/>
  <c r="C652" i="10"/>
  <c r="B652" i="10"/>
  <c r="F652" i="10"/>
  <c r="N652" i="10" s="1"/>
  <c r="G652" i="10"/>
  <c r="B653" i="10"/>
  <c r="C653" i="10"/>
  <c r="F653" i="10"/>
  <c r="O653" i="10" s="1"/>
  <c r="G653" i="10"/>
  <c r="C654" i="10"/>
  <c r="B654" i="10"/>
  <c r="F654" i="10"/>
  <c r="O654" i="10" s="1"/>
  <c r="P654" i="10" s="1"/>
  <c r="G654" i="10"/>
  <c r="B655" i="10"/>
  <c r="C655" i="10"/>
  <c r="F655" i="10"/>
  <c r="O655" i="10" s="1"/>
  <c r="G655" i="10"/>
  <c r="C656" i="10"/>
  <c r="B656" i="10"/>
  <c r="F656" i="10"/>
  <c r="G656" i="10"/>
  <c r="C657" i="10"/>
  <c r="B657" i="10"/>
  <c r="F657" i="10"/>
  <c r="O657" i="10" s="1"/>
  <c r="G657" i="10"/>
  <c r="C658" i="10"/>
  <c r="B658" i="10"/>
  <c r="F658" i="10"/>
  <c r="O658" i="10" s="1"/>
  <c r="P658" i="10" s="1"/>
  <c r="G658" i="10"/>
  <c r="C659" i="10"/>
  <c r="B659" i="10"/>
  <c r="F659" i="10"/>
  <c r="G659" i="10"/>
  <c r="C660" i="10"/>
  <c r="B660" i="10"/>
  <c r="F660" i="10"/>
  <c r="O660" i="10" s="1"/>
  <c r="P660" i="10" s="1"/>
  <c r="G660" i="10"/>
  <c r="B661" i="10"/>
  <c r="C661" i="10"/>
  <c r="F661" i="10"/>
  <c r="O661" i="10" s="1"/>
  <c r="G661" i="10"/>
  <c r="C662" i="10"/>
  <c r="B662" i="10"/>
  <c r="F662" i="10"/>
  <c r="O662" i="10" s="1"/>
  <c r="P662" i="10" s="1"/>
  <c r="G662" i="10"/>
  <c r="B663" i="10"/>
  <c r="C663" i="10"/>
  <c r="F663" i="10"/>
  <c r="O663" i="10" s="1"/>
  <c r="G663" i="10"/>
  <c r="C664" i="10"/>
  <c r="B664" i="10"/>
  <c r="F664" i="10"/>
  <c r="G664" i="10"/>
  <c r="C665" i="10"/>
  <c r="B665" i="10"/>
  <c r="F665" i="10"/>
  <c r="O665" i="10" s="1"/>
  <c r="G665" i="10"/>
  <c r="C666" i="10"/>
  <c r="B666" i="10"/>
  <c r="F666" i="10"/>
  <c r="G666" i="10"/>
  <c r="C667" i="10"/>
  <c r="B667" i="10"/>
  <c r="F667" i="10"/>
  <c r="G667" i="10"/>
  <c r="C668" i="10"/>
  <c r="B668" i="10"/>
  <c r="F668" i="10"/>
  <c r="O668" i="10" s="1"/>
  <c r="P668" i="10" s="1"/>
  <c r="G668" i="10"/>
  <c r="B669" i="10"/>
  <c r="C669" i="10"/>
  <c r="F669" i="10"/>
  <c r="O669" i="10" s="1"/>
  <c r="G669" i="10"/>
  <c r="C670" i="10"/>
  <c r="B670" i="10"/>
  <c r="F670" i="10"/>
  <c r="N670" i="10" s="1"/>
  <c r="G670" i="10"/>
  <c r="B671" i="10"/>
  <c r="C671" i="10"/>
  <c r="F671" i="10"/>
  <c r="O671" i="10" s="1"/>
  <c r="G671" i="10"/>
  <c r="C672" i="10"/>
  <c r="B672" i="10"/>
  <c r="F672" i="10"/>
  <c r="G672" i="10"/>
  <c r="C673" i="10"/>
  <c r="B673" i="10"/>
  <c r="F673" i="10"/>
  <c r="G673" i="10"/>
  <c r="C674" i="10"/>
  <c r="B674" i="10"/>
  <c r="F674" i="10"/>
  <c r="O674" i="10" s="1"/>
  <c r="P674" i="10" s="1"/>
  <c r="G674" i="10"/>
  <c r="C675" i="10"/>
  <c r="B675" i="10"/>
  <c r="F675" i="10"/>
  <c r="G675" i="10"/>
  <c r="C676" i="10"/>
  <c r="B676" i="10"/>
  <c r="F676" i="10"/>
  <c r="G676" i="10"/>
  <c r="B677" i="10"/>
  <c r="C677" i="10"/>
  <c r="F677" i="10"/>
  <c r="O677" i="10" s="1"/>
  <c r="G677" i="10"/>
  <c r="C678" i="10"/>
  <c r="B678" i="10"/>
  <c r="F678" i="10"/>
  <c r="N678" i="10" s="1"/>
  <c r="G678" i="10"/>
  <c r="B679" i="10"/>
  <c r="C679" i="10"/>
  <c r="F679" i="10"/>
  <c r="O679" i="10" s="1"/>
  <c r="G679" i="10"/>
  <c r="C680" i="10"/>
  <c r="B680" i="10"/>
  <c r="F680" i="10"/>
  <c r="G680" i="10"/>
  <c r="C681" i="10"/>
  <c r="B681" i="10"/>
  <c r="F681" i="10"/>
  <c r="O681" i="10" s="1"/>
  <c r="G681" i="10"/>
  <c r="C682" i="10"/>
  <c r="B682" i="10"/>
  <c r="F682" i="10"/>
  <c r="G682" i="10"/>
  <c r="C683" i="10"/>
  <c r="B683" i="10"/>
  <c r="F683" i="10"/>
  <c r="G683" i="10"/>
  <c r="C684" i="10"/>
  <c r="B684" i="10"/>
  <c r="F684" i="10"/>
  <c r="N684" i="10" s="1"/>
  <c r="G684" i="10"/>
  <c r="B685" i="10"/>
  <c r="C685" i="10"/>
  <c r="F685" i="10"/>
  <c r="O685" i="10" s="1"/>
  <c r="G685" i="10"/>
  <c r="C686" i="10"/>
  <c r="B686" i="10"/>
  <c r="F686" i="10"/>
  <c r="N686" i="10" s="1"/>
  <c r="G686" i="10"/>
  <c r="B687" i="10"/>
  <c r="C687" i="10"/>
  <c r="F687" i="10"/>
  <c r="O687" i="10" s="1"/>
  <c r="G687" i="10"/>
  <c r="C688" i="10"/>
  <c r="B688" i="10"/>
  <c r="F688" i="10"/>
  <c r="G688" i="10"/>
  <c r="C689" i="10"/>
  <c r="B689" i="10"/>
  <c r="F689" i="10"/>
  <c r="O689" i="10" s="1"/>
  <c r="G689" i="10"/>
  <c r="C690" i="10"/>
  <c r="B690" i="10"/>
  <c r="F690" i="10"/>
  <c r="G690" i="10"/>
  <c r="C691" i="10"/>
  <c r="B691" i="10"/>
  <c r="F691" i="10"/>
  <c r="G691" i="10"/>
  <c r="C692" i="10"/>
  <c r="B692" i="10"/>
  <c r="F692" i="10"/>
  <c r="G692" i="10"/>
  <c r="B693" i="10"/>
  <c r="C693" i="10"/>
  <c r="F693" i="10"/>
  <c r="O693" i="10" s="1"/>
  <c r="G693" i="10"/>
  <c r="C694" i="10"/>
  <c r="B694" i="10"/>
  <c r="F694" i="10"/>
  <c r="N694" i="10" s="1"/>
  <c r="G694" i="10"/>
  <c r="B695" i="10"/>
  <c r="C695" i="10"/>
  <c r="F695" i="10"/>
  <c r="O695" i="10" s="1"/>
  <c r="G695" i="10"/>
  <c r="C696" i="10"/>
  <c r="B696" i="10"/>
  <c r="F696" i="10"/>
  <c r="G696" i="10"/>
  <c r="C697" i="10"/>
  <c r="B697" i="10"/>
  <c r="F697" i="10"/>
  <c r="O697" i="10" s="1"/>
  <c r="G697" i="10"/>
  <c r="C698" i="10"/>
  <c r="B698" i="10"/>
  <c r="F698" i="10"/>
  <c r="O698" i="10" s="1"/>
  <c r="P698" i="10" s="1"/>
  <c r="G698" i="10"/>
  <c r="C699" i="10"/>
  <c r="B699" i="10"/>
  <c r="F699" i="10"/>
  <c r="G699" i="10"/>
  <c r="C700" i="10"/>
  <c r="B700" i="10"/>
  <c r="F700" i="10"/>
  <c r="N700" i="10" s="1"/>
  <c r="G700" i="10"/>
  <c r="B701" i="10"/>
  <c r="C701" i="10"/>
  <c r="F701" i="10"/>
  <c r="G701" i="10"/>
  <c r="C702" i="10"/>
  <c r="B702" i="10"/>
  <c r="F702" i="10"/>
  <c r="N702" i="10" s="1"/>
  <c r="G702" i="10"/>
  <c r="B703" i="10"/>
  <c r="C703" i="10"/>
  <c r="F703" i="10"/>
  <c r="O703" i="10" s="1"/>
  <c r="G703" i="10"/>
  <c r="C704" i="10"/>
  <c r="B704" i="10"/>
  <c r="F704" i="10"/>
  <c r="G704" i="10"/>
  <c r="C705" i="10"/>
  <c r="B705" i="10"/>
  <c r="F705" i="10"/>
  <c r="O705" i="10" s="1"/>
  <c r="G705" i="10"/>
  <c r="C706" i="10"/>
  <c r="B706" i="10"/>
  <c r="F706" i="10"/>
  <c r="G706" i="10"/>
  <c r="C707" i="10"/>
  <c r="B707" i="10"/>
  <c r="F707" i="10"/>
  <c r="O707" i="10" s="1"/>
  <c r="G707" i="10"/>
  <c r="C708" i="10"/>
  <c r="B708" i="10"/>
  <c r="F708" i="10"/>
  <c r="N708" i="10" s="1"/>
  <c r="G708" i="10"/>
  <c r="B709" i="10"/>
  <c r="C709" i="10"/>
  <c r="F709" i="10"/>
  <c r="O709" i="10" s="1"/>
  <c r="G709" i="10"/>
  <c r="C710" i="10"/>
  <c r="B710" i="10"/>
  <c r="F710" i="10"/>
  <c r="G710" i="10"/>
  <c r="C711" i="10"/>
  <c r="B711" i="10"/>
  <c r="F711" i="10"/>
  <c r="O711" i="10" s="1"/>
  <c r="G711" i="10"/>
  <c r="C712" i="10"/>
  <c r="B712" i="10"/>
  <c r="F712" i="10"/>
  <c r="G712" i="10"/>
  <c r="C713" i="10"/>
  <c r="B713" i="10"/>
  <c r="F713" i="10"/>
  <c r="O713" i="10" s="1"/>
  <c r="G713" i="10"/>
  <c r="C714" i="10"/>
  <c r="B714" i="10"/>
  <c r="F714" i="10"/>
  <c r="N714" i="10" s="1"/>
  <c r="G714" i="10"/>
  <c r="B715" i="10"/>
  <c r="C715" i="10"/>
  <c r="F715" i="10"/>
  <c r="O715" i="10" s="1"/>
  <c r="G715" i="10"/>
  <c r="C716" i="10"/>
  <c r="B716" i="10"/>
  <c r="F716" i="10"/>
  <c r="N716" i="10" s="1"/>
  <c r="G716" i="10"/>
  <c r="B717" i="10"/>
  <c r="C717" i="10"/>
  <c r="F717" i="10"/>
  <c r="O717" i="10" s="1"/>
  <c r="G717" i="10"/>
  <c r="C718" i="10"/>
  <c r="B718" i="10"/>
  <c r="F718" i="10"/>
  <c r="G718" i="10"/>
  <c r="C719" i="10"/>
  <c r="B719" i="10"/>
  <c r="F719" i="10"/>
  <c r="O719" i="10" s="1"/>
  <c r="G719" i="10"/>
  <c r="C720" i="10"/>
  <c r="B720" i="10"/>
  <c r="F720" i="10"/>
  <c r="G720" i="10"/>
  <c r="C721" i="10"/>
  <c r="B721" i="10"/>
  <c r="F721" i="10"/>
  <c r="O721" i="10" s="1"/>
  <c r="G721" i="10"/>
  <c r="C722" i="10"/>
  <c r="B722" i="10"/>
  <c r="F722" i="10"/>
  <c r="G722" i="10"/>
  <c r="B723" i="10"/>
  <c r="C723" i="10"/>
  <c r="F723" i="10"/>
  <c r="O723" i="10" s="1"/>
  <c r="G723" i="10"/>
  <c r="C724" i="10"/>
  <c r="B724" i="10"/>
  <c r="F724" i="10"/>
  <c r="G724" i="10"/>
  <c r="B725" i="10"/>
  <c r="C725" i="10"/>
  <c r="F725" i="10"/>
  <c r="O725" i="10" s="1"/>
  <c r="G725" i="10"/>
  <c r="C726" i="10"/>
  <c r="B726" i="10"/>
  <c r="F726" i="10"/>
  <c r="N726" i="10" s="1"/>
  <c r="G726" i="10"/>
  <c r="B727" i="10"/>
  <c r="C727" i="10"/>
  <c r="F727" i="10"/>
  <c r="O727" i="10" s="1"/>
  <c r="G727" i="10"/>
  <c r="C728" i="10"/>
  <c r="B728" i="10"/>
  <c r="F728" i="10"/>
  <c r="G728" i="10"/>
  <c r="C729" i="10"/>
  <c r="B729" i="10"/>
  <c r="F729" i="10"/>
  <c r="O729" i="10" s="1"/>
  <c r="G729" i="10"/>
  <c r="C730" i="10"/>
  <c r="B730" i="10"/>
  <c r="F730" i="10"/>
  <c r="G730" i="10"/>
  <c r="C731" i="10"/>
  <c r="B731" i="10"/>
  <c r="F731" i="10"/>
  <c r="O731" i="10" s="1"/>
  <c r="G731" i="10"/>
  <c r="C732" i="10"/>
  <c r="B732" i="10"/>
  <c r="F732" i="10"/>
  <c r="G732" i="10"/>
  <c r="B733" i="10"/>
  <c r="C733" i="10"/>
  <c r="F733" i="10"/>
  <c r="O733" i="10" s="1"/>
  <c r="G733" i="10"/>
  <c r="C734" i="10"/>
  <c r="B734" i="10"/>
  <c r="F734" i="10"/>
  <c r="N734" i="10" s="1"/>
  <c r="G734" i="10"/>
  <c r="B735" i="10"/>
  <c r="C735" i="10"/>
  <c r="F735" i="10"/>
  <c r="O735" i="10" s="1"/>
  <c r="G735" i="10"/>
  <c r="C736" i="10"/>
  <c r="B736" i="10"/>
  <c r="F736" i="10"/>
  <c r="G736" i="10"/>
  <c r="C737" i="10"/>
  <c r="B737" i="10"/>
  <c r="F737" i="10"/>
  <c r="O737" i="10" s="1"/>
  <c r="G737" i="10"/>
  <c r="C738" i="10"/>
  <c r="B738" i="10"/>
  <c r="F738" i="10"/>
  <c r="N738" i="10" s="1"/>
  <c r="G738" i="10"/>
  <c r="C739" i="10"/>
  <c r="B739" i="10"/>
  <c r="F739" i="10"/>
  <c r="O739" i="10" s="1"/>
  <c r="G739" i="10"/>
  <c r="C740" i="10"/>
  <c r="B740" i="10"/>
  <c r="F740" i="10"/>
  <c r="G740" i="10"/>
  <c r="B741" i="10"/>
  <c r="C741" i="10"/>
  <c r="F741" i="10"/>
  <c r="O741" i="10" s="1"/>
  <c r="G741" i="10"/>
  <c r="C742" i="10"/>
  <c r="B742" i="10"/>
  <c r="F742" i="10"/>
  <c r="O742" i="10" s="1"/>
  <c r="P742" i="10" s="1"/>
  <c r="G742" i="10"/>
  <c r="B743" i="10"/>
  <c r="C743" i="10"/>
  <c r="F743" i="10"/>
  <c r="O743" i="10" s="1"/>
  <c r="G743" i="10"/>
  <c r="C744" i="10"/>
  <c r="B744" i="10"/>
  <c r="F744" i="10"/>
  <c r="G744" i="10"/>
  <c r="C745" i="10"/>
  <c r="B745" i="10"/>
  <c r="F745" i="10"/>
  <c r="O745" i="10" s="1"/>
  <c r="G745" i="10"/>
  <c r="C746" i="10"/>
  <c r="B746" i="10"/>
  <c r="F746" i="10"/>
  <c r="N746" i="10" s="1"/>
  <c r="G746" i="10"/>
  <c r="B747" i="10"/>
  <c r="C747" i="10"/>
  <c r="F747" i="10"/>
  <c r="G747" i="10"/>
  <c r="C748" i="10"/>
  <c r="B748" i="10"/>
  <c r="F748" i="10"/>
  <c r="N748" i="10" s="1"/>
  <c r="G748" i="10"/>
  <c r="B749" i="10"/>
  <c r="C749" i="10"/>
  <c r="F749" i="10"/>
  <c r="N749" i="10" s="1"/>
  <c r="G749" i="10"/>
  <c r="C750" i="10"/>
  <c r="B750" i="10"/>
  <c r="F750" i="10"/>
  <c r="G750" i="10"/>
  <c r="C751" i="10"/>
  <c r="B751" i="10"/>
  <c r="F751" i="10"/>
  <c r="N751" i="10" s="1"/>
  <c r="G751" i="10"/>
  <c r="C752" i="10"/>
  <c r="B752" i="10"/>
  <c r="F752" i="10"/>
  <c r="G752" i="10"/>
  <c r="C753" i="10"/>
  <c r="B753" i="10"/>
  <c r="F753" i="10"/>
  <c r="O753" i="10" s="1"/>
  <c r="G753" i="10"/>
  <c r="C754" i="10"/>
  <c r="B754" i="10"/>
  <c r="F754" i="10"/>
  <c r="N754" i="10" s="1"/>
  <c r="G754" i="10"/>
  <c r="B755" i="10"/>
  <c r="C755" i="10"/>
  <c r="F755" i="10"/>
  <c r="O755" i="10" s="1"/>
  <c r="G755" i="10"/>
  <c r="C756" i="10"/>
  <c r="B756" i="10"/>
  <c r="F756" i="10"/>
  <c r="O756" i="10" s="1"/>
  <c r="G756" i="10"/>
  <c r="C757" i="10"/>
  <c r="B757" i="10"/>
  <c r="F757" i="10"/>
  <c r="O757" i="10" s="1"/>
  <c r="G757" i="10"/>
  <c r="C758" i="10"/>
  <c r="B758" i="10"/>
  <c r="F758" i="10"/>
  <c r="N758" i="10" s="1"/>
  <c r="G758" i="10"/>
  <c r="C759" i="10"/>
  <c r="B759" i="10"/>
  <c r="F759" i="10"/>
  <c r="O759" i="10" s="1"/>
  <c r="G759" i="10"/>
  <c r="C760" i="10"/>
  <c r="B760" i="10"/>
  <c r="F760" i="10"/>
  <c r="G760" i="10"/>
  <c r="C761" i="10"/>
  <c r="B761" i="10"/>
  <c r="F761" i="10"/>
  <c r="O761" i="10" s="1"/>
  <c r="G761" i="10"/>
  <c r="C762" i="10"/>
  <c r="B762" i="10"/>
  <c r="F762" i="10"/>
  <c r="G762" i="10"/>
  <c r="C763" i="10"/>
  <c r="B763" i="10"/>
  <c r="F763" i="10"/>
  <c r="O763" i="10" s="1"/>
  <c r="G763" i="10"/>
  <c r="C764" i="10"/>
  <c r="B764" i="10"/>
  <c r="F764" i="10"/>
  <c r="G764" i="10"/>
  <c r="C765" i="10"/>
  <c r="B765" i="10"/>
  <c r="F765" i="10"/>
  <c r="O765" i="10" s="1"/>
  <c r="G765" i="10"/>
  <c r="C766" i="10"/>
  <c r="B766" i="10"/>
  <c r="F766" i="10"/>
  <c r="O766" i="10" s="1"/>
  <c r="P766" i="10" s="1"/>
  <c r="G766" i="10"/>
  <c r="C767" i="10"/>
  <c r="B767" i="10"/>
  <c r="F767" i="10"/>
  <c r="O767" i="10" s="1"/>
  <c r="G767" i="10"/>
  <c r="C768" i="10"/>
  <c r="B768" i="10"/>
  <c r="F768" i="10"/>
  <c r="G768" i="10"/>
  <c r="B769" i="10"/>
  <c r="C769" i="10"/>
  <c r="F769" i="10"/>
  <c r="O769" i="10" s="1"/>
  <c r="G769" i="10"/>
  <c r="C770" i="10"/>
  <c r="B770" i="10"/>
  <c r="F770" i="10"/>
  <c r="G770" i="10"/>
  <c r="C771" i="10"/>
  <c r="B771" i="10"/>
  <c r="F771" i="10"/>
  <c r="O771" i="10" s="1"/>
  <c r="G771" i="10"/>
  <c r="C772" i="10"/>
  <c r="B772" i="10"/>
  <c r="F772" i="10"/>
  <c r="G772" i="10"/>
  <c r="B773" i="10"/>
  <c r="C773" i="10"/>
  <c r="F773" i="10"/>
  <c r="O773" i="10" s="1"/>
  <c r="G773" i="10"/>
  <c r="C774" i="10"/>
  <c r="B774" i="10"/>
  <c r="F774" i="10"/>
  <c r="O774" i="10" s="1"/>
  <c r="P774" i="10" s="1"/>
  <c r="G774" i="10"/>
  <c r="B775" i="10"/>
  <c r="C775" i="10"/>
  <c r="F775" i="10"/>
  <c r="O775" i="10" s="1"/>
  <c r="G775" i="10"/>
  <c r="C776" i="10"/>
  <c r="B776" i="10"/>
  <c r="F776" i="10"/>
  <c r="O776" i="10" s="1"/>
  <c r="G776" i="10"/>
  <c r="B777" i="10"/>
  <c r="C777" i="10"/>
  <c r="F777" i="10"/>
  <c r="O777" i="10" s="1"/>
  <c r="G777" i="10"/>
  <c r="C778" i="10"/>
  <c r="B778" i="10"/>
  <c r="F778" i="10"/>
  <c r="N778" i="10" s="1"/>
  <c r="G778" i="10"/>
  <c r="B779" i="10"/>
  <c r="C779" i="10"/>
  <c r="F779" i="10"/>
  <c r="O779" i="10" s="1"/>
  <c r="G779" i="10"/>
  <c r="C780" i="10"/>
  <c r="B780" i="10"/>
  <c r="F780" i="10"/>
  <c r="O780" i="10" s="1"/>
  <c r="G780" i="10"/>
  <c r="B781" i="10"/>
  <c r="C781" i="10"/>
  <c r="F781" i="10"/>
  <c r="O781" i="10" s="1"/>
  <c r="G781" i="10"/>
  <c r="C782" i="10"/>
  <c r="B782" i="10"/>
  <c r="F782" i="10"/>
  <c r="N782" i="10" s="1"/>
  <c r="G782" i="10"/>
  <c r="B783" i="10"/>
  <c r="C783" i="10"/>
  <c r="F783" i="10"/>
  <c r="O783" i="10" s="1"/>
  <c r="G783" i="10"/>
  <c r="C784" i="10"/>
  <c r="B784" i="10"/>
  <c r="F784" i="10"/>
  <c r="O784" i="10" s="1"/>
  <c r="G784" i="10"/>
  <c r="C785" i="10"/>
  <c r="B785" i="10"/>
  <c r="F785" i="10"/>
  <c r="O785" i="10" s="1"/>
  <c r="G785" i="10"/>
  <c r="C786" i="10"/>
  <c r="B786" i="10"/>
  <c r="F786" i="10"/>
  <c r="O786" i="10" s="1"/>
  <c r="G786" i="10"/>
  <c r="B787" i="10"/>
  <c r="C787" i="10"/>
  <c r="F787" i="10"/>
  <c r="O787" i="10" s="1"/>
  <c r="G787" i="10"/>
  <c r="C788" i="10"/>
  <c r="B788" i="10"/>
  <c r="F788" i="10"/>
  <c r="O788" i="10" s="1"/>
  <c r="G788" i="10"/>
  <c r="C789" i="10"/>
  <c r="B789" i="10"/>
  <c r="F789" i="10"/>
  <c r="O789" i="10" s="1"/>
  <c r="G789" i="10"/>
  <c r="C790" i="10"/>
  <c r="B790" i="10"/>
  <c r="F790" i="10"/>
  <c r="N790" i="10" s="1"/>
  <c r="G790" i="10"/>
  <c r="C791" i="10"/>
  <c r="B791" i="10"/>
  <c r="F791" i="10"/>
  <c r="O791" i="10" s="1"/>
  <c r="G791" i="10"/>
  <c r="C792" i="10"/>
  <c r="B792" i="10"/>
  <c r="F792" i="10"/>
  <c r="G792" i="10"/>
  <c r="C793" i="10"/>
  <c r="B793" i="10"/>
  <c r="F793" i="10"/>
  <c r="O793" i="10" s="1"/>
  <c r="G793" i="10"/>
  <c r="C794" i="10"/>
  <c r="B794" i="10"/>
  <c r="F794" i="10"/>
  <c r="G794" i="10"/>
  <c r="C795" i="10"/>
  <c r="B795" i="10"/>
  <c r="F795" i="10"/>
  <c r="O795" i="10" s="1"/>
  <c r="G795" i="10"/>
  <c r="C796" i="10"/>
  <c r="B796" i="10"/>
  <c r="F796" i="10"/>
  <c r="O796" i="10" s="1"/>
  <c r="G796" i="10"/>
  <c r="C797" i="10"/>
  <c r="B797" i="10"/>
  <c r="F797" i="10"/>
  <c r="O797" i="10" s="1"/>
  <c r="G797" i="10"/>
  <c r="C798" i="10"/>
  <c r="B798" i="10"/>
  <c r="F798" i="10"/>
  <c r="O798" i="10" s="1"/>
  <c r="P798" i="10" s="1"/>
  <c r="G798" i="10"/>
  <c r="C799" i="10"/>
  <c r="B799" i="10"/>
  <c r="F799" i="10"/>
  <c r="O799" i="10" s="1"/>
  <c r="G799" i="10"/>
  <c r="C800" i="10"/>
  <c r="B800" i="10"/>
  <c r="F800" i="10"/>
  <c r="G800" i="10"/>
  <c r="B801" i="10"/>
  <c r="C801" i="10"/>
  <c r="F801" i="10"/>
  <c r="O801" i="10" s="1"/>
  <c r="G801" i="10"/>
  <c r="C802" i="10"/>
  <c r="B802" i="10"/>
  <c r="F802" i="10"/>
  <c r="G802" i="10"/>
  <c r="C803" i="10"/>
  <c r="B803" i="10"/>
  <c r="F803" i="10"/>
  <c r="O803" i="10" s="1"/>
  <c r="G803" i="10"/>
  <c r="C804" i="10"/>
  <c r="B804" i="10"/>
  <c r="F804" i="10"/>
  <c r="G804" i="10"/>
  <c r="B805" i="10"/>
  <c r="C805" i="10"/>
  <c r="F805" i="10"/>
  <c r="O805" i="10" s="1"/>
  <c r="G805" i="10"/>
  <c r="C806" i="10"/>
  <c r="B806" i="10"/>
  <c r="F806" i="10"/>
  <c r="N806" i="10" s="1"/>
  <c r="G806" i="10"/>
  <c r="B807" i="10"/>
  <c r="C807" i="10"/>
  <c r="F807" i="10"/>
  <c r="O807" i="10" s="1"/>
  <c r="G807" i="10"/>
  <c r="C808" i="10"/>
  <c r="B808" i="10"/>
  <c r="F808" i="10"/>
  <c r="O808" i="10" s="1"/>
  <c r="G808" i="10"/>
  <c r="B809" i="10"/>
  <c r="C809" i="10"/>
  <c r="F809" i="10"/>
  <c r="O809" i="10" s="1"/>
  <c r="G809" i="10"/>
  <c r="C810" i="10"/>
  <c r="B810" i="10"/>
  <c r="F810" i="10"/>
  <c r="N810" i="10" s="1"/>
  <c r="G810" i="10"/>
  <c r="B811" i="10"/>
  <c r="C811" i="10"/>
  <c r="F811" i="10"/>
  <c r="O811" i="10" s="1"/>
  <c r="G811" i="10"/>
  <c r="C812" i="10"/>
  <c r="B812" i="10"/>
  <c r="F812" i="10"/>
  <c r="G812" i="10"/>
  <c r="B813" i="10"/>
  <c r="C813" i="10"/>
  <c r="F813" i="10"/>
  <c r="O813" i="10" s="1"/>
  <c r="G813" i="10"/>
  <c r="C814" i="10"/>
  <c r="B814" i="10"/>
  <c r="F814" i="10"/>
  <c r="N814" i="10" s="1"/>
  <c r="G814" i="10"/>
  <c r="B815" i="10"/>
  <c r="C815" i="10"/>
  <c r="F815" i="10"/>
  <c r="O815" i="10" s="1"/>
  <c r="G815" i="10"/>
  <c r="C816" i="10"/>
  <c r="B816" i="10"/>
  <c r="F816" i="10"/>
  <c r="O816" i="10" s="1"/>
  <c r="G816" i="10"/>
  <c r="C817" i="10"/>
  <c r="B817" i="10"/>
  <c r="F817" i="10"/>
  <c r="O817" i="10" s="1"/>
  <c r="G817" i="10"/>
  <c r="C818" i="10"/>
  <c r="B818" i="10"/>
  <c r="F818" i="10"/>
  <c r="O818" i="10" s="1"/>
  <c r="G818" i="10"/>
  <c r="B819" i="10"/>
  <c r="C819" i="10"/>
  <c r="F819" i="10"/>
  <c r="O819" i="10" s="1"/>
  <c r="G819" i="10"/>
  <c r="C820" i="10"/>
  <c r="B820" i="10"/>
  <c r="F820" i="10"/>
  <c r="N820" i="10" s="1"/>
  <c r="G820" i="10"/>
  <c r="C821" i="10"/>
  <c r="B821" i="10"/>
  <c r="F821" i="10"/>
  <c r="O821" i="10" s="1"/>
  <c r="G821" i="10"/>
  <c r="C822" i="10"/>
  <c r="B822" i="10"/>
  <c r="F822" i="10"/>
  <c r="N822" i="10" s="1"/>
  <c r="G822" i="10"/>
  <c r="C823" i="10"/>
  <c r="B823" i="10"/>
  <c r="F823" i="10"/>
  <c r="O823" i="10" s="1"/>
  <c r="G823" i="10"/>
  <c r="C824" i="10"/>
  <c r="B824" i="10"/>
  <c r="F824" i="10"/>
  <c r="O824" i="10" s="1"/>
  <c r="P824" i="10" s="1"/>
  <c r="G824" i="10"/>
  <c r="B825" i="10"/>
  <c r="C825" i="10"/>
  <c r="F825" i="10"/>
  <c r="O825" i="10" s="1"/>
  <c r="G825" i="10"/>
  <c r="C826" i="10"/>
  <c r="B826" i="10"/>
  <c r="F826" i="10"/>
  <c r="O826" i="10" s="1"/>
  <c r="P826" i="10" s="1"/>
  <c r="G826" i="10"/>
  <c r="B827" i="10"/>
  <c r="C827" i="10"/>
  <c r="F827" i="10"/>
  <c r="O827" i="10" s="1"/>
  <c r="G827" i="10"/>
  <c r="C828" i="10"/>
  <c r="B828" i="10"/>
  <c r="F828" i="10"/>
  <c r="N828" i="10" s="1"/>
  <c r="G828" i="10"/>
  <c r="C829" i="10"/>
  <c r="B829" i="10"/>
  <c r="F829" i="10"/>
  <c r="O829" i="10" s="1"/>
  <c r="G829" i="10"/>
  <c r="C830" i="10"/>
  <c r="B830" i="10"/>
  <c r="F830" i="10"/>
  <c r="N830" i="10" s="1"/>
  <c r="G830" i="10"/>
  <c r="C831" i="10"/>
  <c r="B831" i="10"/>
  <c r="F831" i="10"/>
  <c r="O831" i="10" s="1"/>
  <c r="G831" i="10"/>
  <c r="C832" i="10"/>
  <c r="B832" i="10"/>
  <c r="F832" i="10"/>
  <c r="N832" i="10" s="1"/>
  <c r="G832" i="10"/>
  <c r="B833" i="10"/>
  <c r="C833" i="10"/>
  <c r="F833" i="10"/>
  <c r="O833" i="10" s="1"/>
  <c r="G833" i="10"/>
  <c r="C834" i="10"/>
  <c r="B834" i="10"/>
  <c r="F834" i="10"/>
  <c r="O834" i="10" s="1"/>
  <c r="P834" i="10" s="1"/>
  <c r="G834" i="10"/>
  <c r="B835" i="10"/>
  <c r="C835" i="10"/>
  <c r="F835" i="10"/>
  <c r="O835" i="10" s="1"/>
  <c r="G835" i="10"/>
  <c r="C836" i="10"/>
  <c r="B836" i="10"/>
  <c r="F836" i="10"/>
  <c r="N836" i="10" s="1"/>
  <c r="G836" i="10"/>
  <c r="C837" i="10"/>
  <c r="B837" i="10"/>
  <c r="F837" i="10"/>
  <c r="O837" i="10" s="1"/>
  <c r="G837" i="10"/>
  <c r="C838" i="10"/>
  <c r="B838" i="10"/>
  <c r="F838" i="10"/>
  <c r="N838" i="10" s="1"/>
  <c r="G838" i="10"/>
  <c r="C839" i="10"/>
  <c r="B839" i="10"/>
  <c r="F839" i="10"/>
  <c r="O839" i="10" s="1"/>
  <c r="G839" i="10"/>
  <c r="C840" i="10"/>
  <c r="B840" i="10"/>
  <c r="F840" i="10"/>
  <c r="O840" i="10" s="1"/>
  <c r="P840" i="10" s="1"/>
  <c r="G840" i="10"/>
  <c r="B841" i="10"/>
  <c r="C841" i="10"/>
  <c r="F841" i="10"/>
  <c r="O841" i="10" s="1"/>
  <c r="G841" i="10"/>
  <c r="C842" i="10"/>
  <c r="B842" i="10"/>
  <c r="F842" i="10"/>
  <c r="O842" i="10" s="1"/>
  <c r="P842" i="10" s="1"/>
  <c r="G842" i="10"/>
  <c r="B843" i="10"/>
  <c r="C843" i="10"/>
  <c r="F843" i="10"/>
  <c r="O843" i="10" s="1"/>
  <c r="G843" i="10"/>
  <c r="C844" i="10"/>
  <c r="B844" i="10"/>
  <c r="F844" i="10"/>
  <c r="N844" i="10" s="1"/>
  <c r="G844" i="10"/>
  <c r="C845" i="10"/>
  <c r="B845" i="10"/>
  <c r="F845" i="10"/>
  <c r="O845" i="10" s="1"/>
  <c r="G845" i="10"/>
  <c r="C846" i="10"/>
  <c r="B846" i="10"/>
  <c r="F846" i="10"/>
  <c r="N846" i="10" s="1"/>
  <c r="G846" i="10"/>
  <c r="C847" i="10"/>
  <c r="B847" i="10"/>
  <c r="F847" i="10"/>
  <c r="O847" i="10" s="1"/>
  <c r="G847" i="10"/>
  <c r="C848" i="10"/>
  <c r="B848" i="10"/>
  <c r="F848" i="10"/>
  <c r="N848" i="10" s="1"/>
  <c r="G848" i="10"/>
  <c r="B849" i="10"/>
  <c r="C849" i="10"/>
  <c r="F849" i="10"/>
  <c r="O849" i="10" s="1"/>
  <c r="G849" i="10"/>
  <c r="C850" i="10"/>
  <c r="B850" i="10"/>
  <c r="F850" i="10"/>
  <c r="O850" i="10" s="1"/>
  <c r="P850" i="10" s="1"/>
  <c r="G850" i="10"/>
  <c r="B851" i="10"/>
  <c r="C851" i="10"/>
  <c r="F851" i="10"/>
  <c r="O851" i="10" s="1"/>
  <c r="G851" i="10"/>
  <c r="C852" i="10"/>
  <c r="B852" i="10"/>
  <c r="F852" i="10"/>
  <c r="N852" i="10" s="1"/>
  <c r="G852" i="10"/>
  <c r="C853" i="10"/>
  <c r="B853" i="10"/>
  <c r="F853" i="10"/>
  <c r="O853" i="10" s="1"/>
  <c r="G853" i="10"/>
  <c r="C854" i="10"/>
  <c r="B854" i="10"/>
  <c r="F854" i="10"/>
  <c r="N854" i="10" s="1"/>
  <c r="G854" i="10"/>
  <c r="C855" i="10"/>
  <c r="B855" i="10"/>
  <c r="F855" i="10"/>
  <c r="O855" i="10" s="1"/>
  <c r="G855" i="10"/>
  <c r="C856" i="10"/>
  <c r="B856" i="10"/>
  <c r="F856" i="10"/>
  <c r="O856" i="10" s="1"/>
  <c r="P856" i="10" s="1"/>
  <c r="G856" i="10"/>
  <c r="B857" i="10"/>
  <c r="C857" i="10"/>
  <c r="F857" i="10"/>
  <c r="O857" i="10" s="1"/>
  <c r="G857" i="10"/>
  <c r="C858" i="10"/>
  <c r="B858" i="10"/>
  <c r="F858" i="10"/>
  <c r="N858" i="10" s="1"/>
  <c r="G858" i="10"/>
  <c r="B859" i="10"/>
  <c r="C859" i="10"/>
  <c r="F859" i="10"/>
  <c r="O859" i="10" s="1"/>
  <c r="G859" i="10"/>
  <c r="C860" i="10"/>
  <c r="B860" i="10"/>
  <c r="F860" i="10"/>
  <c r="G860" i="10"/>
  <c r="C861" i="10"/>
  <c r="B861" i="10"/>
  <c r="F861" i="10"/>
  <c r="O861" i="10" s="1"/>
  <c r="G861" i="10"/>
  <c r="C862" i="10"/>
  <c r="B862" i="10"/>
  <c r="F862" i="10"/>
  <c r="G862" i="10"/>
  <c r="C863" i="10"/>
  <c r="B863" i="10"/>
  <c r="F863" i="10"/>
  <c r="O863" i="10" s="1"/>
  <c r="G863" i="10"/>
  <c r="C864" i="10"/>
  <c r="B864" i="10"/>
  <c r="F864" i="10"/>
  <c r="N864" i="10" s="1"/>
  <c r="G864" i="10"/>
  <c r="B865" i="10"/>
  <c r="C865" i="10"/>
  <c r="F865" i="10"/>
  <c r="O865" i="10" s="1"/>
  <c r="G865" i="10"/>
  <c r="C866" i="10"/>
  <c r="B866" i="10"/>
  <c r="F866" i="10"/>
  <c r="N866" i="10" s="1"/>
  <c r="G866" i="10"/>
  <c r="B867" i="10"/>
  <c r="C867" i="10"/>
  <c r="F867" i="10"/>
  <c r="O867" i="10" s="1"/>
  <c r="G867" i="10"/>
  <c r="C868" i="10"/>
  <c r="B868" i="10"/>
  <c r="F868" i="10"/>
  <c r="G868" i="10"/>
  <c r="C869" i="10"/>
  <c r="B869" i="10"/>
  <c r="F869" i="10"/>
  <c r="O869" i="10" s="1"/>
  <c r="G869" i="10"/>
  <c r="C870" i="10"/>
  <c r="B870" i="10"/>
  <c r="F870" i="10"/>
  <c r="G870" i="10"/>
  <c r="C871" i="10"/>
  <c r="B871" i="10"/>
  <c r="F871" i="10"/>
  <c r="O871" i="10" s="1"/>
  <c r="G871" i="10"/>
  <c r="C872" i="10"/>
  <c r="B872" i="10"/>
  <c r="F872" i="10"/>
  <c r="O872" i="10" s="1"/>
  <c r="P872" i="10" s="1"/>
  <c r="G872" i="10"/>
  <c r="B873" i="10"/>
  <c r="C873" i="10"/>
  <c r="F873" i="10"/>
  <c r="O873" i="10" s="1"/>
  <c r="G873" i="10"/>
  <c r="C874" i="10"/>
  <c r="B874" i="10"/>
  <c r="F874" i="10"/>
  <c r="N874" i="10" s="1"/>
  <c r="G874" i="10"/>
  <c r="B875" i="10"/>
  <c r="C875" i="10"/>
  <c r="F875" i="10"/>
  <c r="O875" i="10" s="1"/>
  <c r="G875" i="10"/>
  <c r="C876" i="10"/>
  <c r="B876" i="10"/>
  <c r="F876" i="10"/>
  <c r="G876" i="10"/>
  <c r="C877" i="10"/>
  <c r="B877" i="10"/>
  <c r="F877" i="10"/>
  <c r="O877" i="10" s="1"/>
  <c r="G877" i="10"/>
  <c r="C878" i="10"/>
  <c r="B878" i="10"/>
  <c r="F878" i="10"/>
  <c r="G878" i="10"/>
  <c r="C879" i="10"/>
  <c r="B879" i="10"/>
  <c r="F879" i="10"/>
  <c r="O879" i="10" s="1"/>
  <c r="G879" i="10"/>
  <c r="C880" i="10"/>
  <c r="B880" i="10"/>
  <c r="F880" i="10"/>
  <c r="N880" i="10" s="1"/>
  <c r="G880" i="10"/>
  <c r="B881" i="10"/>
  <c r="C881" i="10"/>
  <c r="F881" i="10"/>
  <c r="O881" i="10" s="1"/>
  <c r="G881" i="10"/>
  <c r="C882" i="10"/>
  <c r="B882" i="10"/>
  <c r="F882" i="10"/>
  <c r="N882" i="10" s="1"/>
  <c r="G882" i="10"/>
  <c r="B883" i="10"/>
  <c r="C883" i="10"/>
  <c r="F883" i="10"/>
  <c r="O883" i="10" s="1"/>
  <c r="G883" i="10"/>
  <c r="C884" i="10"/>
  <c r="B884" i="10"/>
  <c r="F884" i="10"/>
  <c r="G884" i="10"/>
  <c r="C885" i="10"/>
  <c r="B885" i="10"/>
  <c r="F885" i="10"/>
  <c r="O885" i="10" s="1"/>
  <c r="G885" i="10"/>
  <c r="C886" i="10"/>
  <c r="B886" i="10"/>
  <c r="F886" i="10"/>
  <c r="G886" i="10"/>
  <c r="C887" i="10"/>
  <c r="B887" i="10"/>
  <c r="F887" i="10"/>
  <c r="O887" i="10" s="1"/>
  <c r="G887" i="10"/>
  <c r="C888" i="10"/>
  <c r="B888" i="10"/>
  <c r="F888" i="10"/>
  <c r="N888" i="10" s="1"/>
  <c r="G888" i="10"/>
  <c r="B889" i="10"/>
  <c r="C889" i="10"/>
  <c r="F889" i="10"/>
  <c r="O889" i="10" s="1"/>
  <c r="G889" i="10"/>
  <c r="C890" i="10"/>
  <c r="B890" i="10"/>
  <c r="F890" i="10"/>
  <c r="N890" i="10" s="1"/>
  <c r="G890" i="10"/>
  <c r="B891" i="10"/>
  <c r="C891" i="10"/>
  <c r="F891" i="10"/>
  <c r="O891" i="10" s="1"/>
  <c r="G891" i="10"/>
  <c r="C892" i="10"/>
  <c r="B892" i="10"/>
  <c r="F892" i="10"/>
  <c r="G892" i="10"/>
  <c r="C893" i="10"/>
  <c r="B893" i="10"/>
  <c r="F893" i="10"/>
  <c r="O893" i="10" s="1"/>
  <c r="G893" i="10"/>
  <c r="C894" i="10"/>
  <c r="B894" i="10"/>
  <c r="F894" i="10"/>
  <c r="G894" i="10"/>
  <c r="C895" i="10"/>
  <c r="B895" i="10"/>
  <c r="F895" i="10"/>
  <c r="O895" i="10" s="1"/>
  <c r="G895" i="10"/>
  <c r="C896" i="10"/>
  <c r="B896" i="10"/>
  <c r="F896" i="10"/>
  <c r="N896" i="10" s="1"/>
  <c r="G896" i="10"/>
  <c r="B897" i="10"/>
  <c r="C897" i="10"/>
  <c r="F897" i="10"/>
  <c r="G897" i="10"/>
  <c r="C898" i="10"/>
  <c r="B898" i="10"/>
  <c r="F898" i="10"/>
  <c r="N898" i="10" s="1"/>
  <c r="G898" i="10"/>
  <c r="B899" i="10"/>
  <c r="C899" i="10"/>
  <c r="F899" i="10"/>
  <c r="O899" i="10" s="1"/>
  <c r="G899" i="10"/>
  <c r="C900" i="10"/>
  <c r="B900" i="10"/>
  <c r="F900" i="10"/>
  <c r="G900" i="10"/>
  <c r="C901" i="10"/>
  <c r="B901" i="10"/>
  <c r="F901" i="10"/>
  <c r="O901" i="10" s="1"/>
  <c r="G901" i="10"/>
  <c r="C902" i="10"/>
  <c r="B902" i="10"/>
  <c r="F902" i="10"/>
  <c r="G902" i="10"/>
  <c r="C903" i="10"/>
  <c r="B903" i="10"/>
  <c r="F903" i="10"/>
  <c r="O903" i="10" s="1"/>
  <c r="G903" i="10"/>
  <c r="C904" i="10"/>
  <c r="B904" i="10"/>
  <c r="F904" i="10"/>
  <c r="N904" i="10" s="1"/>
  <c r="G904" i="10"/>
  <c r="B905" i="10"/>
  <c r="C905" i="10"/>
  <c r="F905" i="10"/>
  <c r="G905" i="10"/>
  <c r="C906" i="10"/>
  <c r="B906" i="10"/>
  <c r="F906" i="10"/>
  <c r="N906" i="10" s="1"/>
  <c r="G906" i="10"/>
  <c r="B907" i="10"/>
  <c r="C907" i="10"/>
  <c r="F907" i="10"/>
  <c r="O907" i="10" s="1"/>
  <c r="G907" i="10"/>
  <c r="C908" i="10"/>
  <c r="B908" i="10"/>
  <c r="F908" i="10"/>
  <c r="G908" i="10"/>
  <c r="C909" i="10"/>
  <c r="B909" i="10"/>
  <c r="F909" i="10"/>
  <c r="O909" i="10" s="1"/>
  <c r="G909" i="10"/>
  <c r="C910" i="10"/>
  <c r="B910" i="10"/>
  <c r="F910" i="10"/>
  <c r="G910" i="10"/>
  <c r="C911" i="10"/>
  <c r="B911" i="10"/>
  <c r="F911" i="10"/>
  <c r="O911" i="10" s="1"/>
  <c r="G911" i="10"/>
  <c r="C912" i="10"/>
  <c r="B912" i="10"/>
  <c r="F912" i="10"/>
  <c r="N912" i="10" s="1"/>
  <c r="G912" i="10"/>
  <c r="B913" i="10"/>
  <c r="C913" i="10"/>
  <c r="F913" i="10"/>
  <c r="G913" i="10"/>
  <c r="C914" i="10"/>
  <c r="B914" i="10"/>
  <c r="F914" i="10"/>
  <c r="N914" i="10" s="1"/>
  <c r="G914" i="10"/>
  <c r="B915" i="10"/>
  <c r="C915" i="10"/>
  <c r="F915" i="10"/>
  <c r="O915" i="10" s="1"/>
  <c r="G915" i="10"/>
  <c r="C916" i="10"/>
  <c r="B916" i="10"/>
  <c r="F916" i="10"/>
  <c r="G916" i="10"/>
  <c r="C917" i="10"/>
  <c r="B917" i="10"/>
  <c r="F917" i="10"/>
  <c r="O917" i="10" s="1"/>
  <c r="G917" i="10"/>
  <c r="C918" i="10"/>
  <c r="B918" i="10"/>
  <c r="F918" i="10"/>
  <c r="O918" i="10" s="1"/>
  <c r="P918" i="10" s="1"/>
  <c r="G918" i="10"/>
  <c r="C919" i="10"/>
  <c r="B919" i="10"/>
  <c r="F919" i="10"/>
  <c r="G919" i="10"/>
  <c r="C920" i="10"/>
  <c r="B920" i="10"/>
  <c r="F920" i="10"/>
  <c r="O920" i="10" s="1"/>
  <c r="P920" i="10" s="1"/>
  <c r="G920" i="10"/>
  <c r="B921" i="10"/>
  <c r="C921" i="10"/>
  <c r="F921" i="10"/>
  <c r="N921" i="10" s="1"/>
  <c r="G921" i="10"/>
  <c r="C922" i="10"/>
  <c r="B922" i="10"/>
  <c r="F922" i="10"/>
  <c r="N922" i="10" s="1"/>
  <c r="G922" i="10"/>
  <c r="B923" i="10"/>
  <c r="C923" i="10"/>
  <c r="F923" i="10"/>
  <c r="O923" i="10" s="1"/>
  <c r="G923" i="10"/>
  <c r="C924" i="10"/>
  <c r="B924" i="10"/>
  <c r="F924" i="10"/>
  <c r="G924" i="10"/>
  <c r="C925" i="10"/>
  <c r="B925" i="10"/>
  <c r="F925" i="10"/>
  <c r="O925" i="10" s="1"/>
  <c r="G925" i="10"/>
  <c r="C926" i="10"/>
  <c r="B926" i="10"/>
  <c r="F926" i="10"/>
  <c r="G926" i="10"/>
  <c r="B927" i="10"/>
  <c r="C927" i="10"/>
  <c r="F927" i="10"/>
  <c r="O927" i="10" s="1"/>
  <c r="G927" i="10"/>
  <c r="C928" i="10"/>
  <c r="B928" i="10"/>
  <c r="F928" i="10"/>
  <c r="N928" i="10" s="1"/>
  <c r="G928" i="10"/>
  <c r="C929" i="10"/>
  <c r="B929" i="10"/>
  <c r="F929" i="10"/>
  <c r="O929" i="10" s="1"/>
  <c r="G929" i="10"/>
  <c r="C930" i="10"/>
  <c r="B930" i="10"/>
  <c r="F930" i="10"/>
  <c r="G930" i="10"/>
  <c r="C931" i="10"/>
  <c r="B931" i="10"/>
  <c r="F931" i="10"/>
  <c r="O931" i="10" s="1"/>
  <c r="G931" i="10"/>
  <c r="C932" i="10"/>
  <c r="B932" i="10"/>
  <c r="F932" i="10"/>
  <c r="N932" i="10" s="1"/>
  <c r="G932" i="10"/>
  <c r="B933" i="10"/>
  <c r="C933" i="10"/>
  <c r="F933" i="10"/>
  <c r="O933" i="10" s="1"/>
  <c r="G933" i="10"/>
  <c r="C934" i="10"/>
  <c r="B934" i="10"/>
  <c r="F934" i="10"/>
  <c r="N934" i="10" s="1"/>
  <c r="G934" i="10"/>
  <c r="B935" i="10"/>
  <c r="C935" i="10"/>
  <c r="F935" i="10"/>
  <c r="O935" i="10" s="1"/>
  <c r="G935" i="10"/>
  <c r="C936" i="10"/>
  <c r="B936" i="10"/>
  <c r="F936" i="10"/>
  <c r="N936" i="10" s="1"/>
  <c r="G936" i="10"/>
  <c r="C937" i="10"/>
  <c r="B937" i="10"/>
  <c r="F937" i="10"/>
  <c r="O937" i="10" s="1"/>
  <c r="G937" i="10"/>
  <c r="C938" i="10"/>
  <c r="B938" i="10"/>
  <c r="F938" i="10"/>
  <c r="G938" i="10"/>
  <c r="C939" i="10"/>
  <c r="B939" i="10"/>
  <c r="F939" i="10"/>
  <c r="O939" i="10" s="1"/>
  <c r="G939" i="10"/>
  <c r="C940" i="10"/>
  <c r="B940" i="10"/>
  <c r="F940" i="10"/>
  <c r="N940" i="10" s="1"/>
  <c r="G940" i="10"/>
  <c r="B941" i="10"/>
  <c r="C941" i="10"/>
  <c r="F941" i="10"/>
  <c r="O941" i="10" s="1"/>
  <c r="G941" i="10"/>
  <c r="C942" i="10"/>
  <c r="B942" i="10"/>
  <c r="F942" i="10"/>
  <c r="N942" i="10" s="1"/>
  <c r="G942" i="10"/>
  <c r="B943" i="10"/>
  <c r="C943" i="10"/>
  <c r="F943" i="10"/>
  <c r="O943" i="10" s="1"/>
  <c r="G943" i="10"/>
  <c r="C944" i="10"/>
  <c r="B944" i="10"/>
  <c r="F944" i="10"/>
  <c r="N944" i="10" s="1"/>
  <c r="G944" i="10"/>
  <c r="C945" i="10"/>
  <c r="B945" i="10"/>
  <c r="F945" i="10"/>
  <c r="O945" i="10" s="1"/>
  <c r="G945" i="10"/>
  <c r="C946" i="10"/>
  <c r="B946" i="10"/>
  <c r="F946" i="10"/>
  <c r="G946" i="10"/>
  <c r="C947" i="10"/>
  <c r="B947" i="10"/>
  <c r="F947" i="10"/>
  <c r="O947" i="10" s="1"/>
  <c r="G947" i="10"/>
  <c r="C948" i="10"/>
  <c r="B948" i="10"/>
  <c r="F948" i="10"/>
  <c r="O948" i="10" s="1"/>
  <c r="P948" i="10" s="1"/>
  <c r="G948" i="10"/>
  <c r="B949" i="10"/>
  <c r="C949" i="10"/>
  <c r="F949" i="10"/>
  <c r="O949" i="10" s="1"/>
  <c r="G949" i="10"/>
  <c r="C950" i="10"/>
  <c r="B950" i="10"/>
  <c r="F950" i="10"/>
  <c r="O950" i="10" s="1"/>
  <c r="P950" i="10" s="1"/>
  <c r="G950" i="10"/>
  <c r="B951" i="10"/>
  <c r="C951" i="10"/>
  <c r="F951" i="10"/>
  <c r="O951" i="10" s="1"/>
  <c r="G951" i="10"/>
  <c r="C952" i="10"/>
  <c r="B952" i="10"/>
  <c r="F952" i="10"/>
  <c r="O952" i="10" s="1"/>
  <c r="P952" i="10" s="1"/>
  <c r="G952" i="10"/>
  <c r="B953" i="10"/>
  <c r="C953" i="10"/>
  <c r="F953" i="10"/>
  <c r="O953" i="10" s="1"/>
  <c r="G953" i="10"/>
  <c r="C954" i="10"/>
  <c r="B954" i="10"/>
  <c r="F954" i="10"/>
  <c r="G954" i="10"/>
  <c r="C955" i="10"/>
  <c r="B955" i="10"/>
  <c r="F955" i="10"/>
  <c r="O955" i="10" s="1"/>
  <c r="G955" i="10"/>
  <c r="C956" i="10"/>
  <c r="B956" i="10"/>
  <c r="F956" i="10"/>
  <c r="G956" i="10"/>
  <c r="C957" i="10"/>
  <c r="B957" i="10"/>
  <c r="F957" i="10"/>
  <c r="O957" i="10" s="1"/>
  <c r="G957" i="10"/>
  <c r="C958" i="10"/>
  <c r="B958" i="10"/>
  <c r="F958" i="10"/>
  <c r="G958" i="10"/>
  <c r="C959" i="10"/>
  <c r="B959" i="10"/>
  <c r="F959" i="10"/>
  <c r="O959" i="10" s="1"/>
  <c r="G959" i="10"/>
  <c r="C960" i="10"/>
  <c r="B960" i="10"/>
  <c r="F960" i="10"/>
  <c r="G960" i="10"/>
  <c r="C961" i="10"/>
  <c r="B961" i="10"/>
  <c r="F961" i="10"/>
  <c r="O961" i="10" s="1"/>
  <c r="G961" i="10"/>
  <c r="C962" i="10"/>
  <c r="B962" i="10"/>
  <c r="F962" i="10"/>
  <c r="G962" i="10"/>
  <c r="C963" i="10"/>
  <c r="B963" i="10"/>
  <c r="F963" i="10"/>
  <c r="G963" i="10"/>
  <c r="C964" i="10"/>
  <c r="B964" i="10"/>
  <c r="F964" i="10"/>
  <c r="G964" i="10"/>
  <c r="B965" i="10"/>
  <c r="C965" i="10"/>
  <c r="F965" i="10"/>
  <c r="G965" i="10"/>
  <c r="C966" i="10"/>
  <c r="B966" i="10"/>
  <c r="F966" i="10"/>
  <c r="O966" i="10" s="1"/>
  <c r="P966" i="10" s="1"/>
  <c r="G966" i="10"/>
  <c r="B967" i="10"/>
  <c r="C967" i="10"/>
  <c r="F967" i="10"/>
  <c r="G967" i="10"/>
  <c r="C968" i="10"/>
  <c r="B968" i="10"/>
  <c r="F968" i="10"/>
  <c r="O968" i="10" s="1"/>
  <c r="P968" i="10" s="1"/>
  <c r="G968" i="10"/>
  <c r="B969" i="10"/>
  <c r="C969" i="10"/>
  <c r="F969" i="10"/>
  <c r="G969" i="10"/>
  <c r="C970" i="10"/>
  <c r="B970" i="10"/>
  <c r="F970" i="10"/>
  <c r="G970" i="10"/>
  <c r="B971" i="10"/>
  <c r="C971" i="10"/>
  <c r="F971" i="10"/>
  <c r="G971" i="10"/>
  <c r="C972" i="10"/>
  <c r="B972" i="10"/>
  <c r="F972" i="10"/>
  <c r="O972" i="10" s="1"/>
  <c r="P972" i="10" s="1"/>
  <c r="G972" i="10"/>
  <c r="B973" i="10"/>
  <c r="C973" i="10"/>
  <c r="F973" i="10"/>
  <c r="G973" i="10"/>
  <c r="C974" i="10"/>
  <c r="B974" i="10"/>
  <c r="F974" i="10"/>
  <c r="O974" i="10" s="1"/>
  <c r="P974" i="10" s="1"/>
  <c r="G974" i="10"/>
  <c r="B975" i="10"/>
  <c r="C975" i="10"/>
  <c r="F975" i="10"/>
  <c r="G975" i="10"/>
  <c r="C976" i="10"/>
  <c r="B976" i="10"/>
  <c r="F976" i="10"/>
  <c r="O976" i="10" s="1"/>
  <c r="G976" i="10"/>
  <c r="C977" i="10"/>
  <c r="B977" i="10"/>
  <c r="F977" i="10"/>
  <c r="G977" i="10"/>
  <c r="C978" i="10"/>
  <c r="B978" i="10"/>
  <c r="F978" i="10"/>
  <c r="O978" i="10" s="1"/>
  <c r="P978" i="10" s="1"/>
  <c r="G978" i="10"/>
  <c r="C979" i="10"/>
  <c r="B979" i="10"/>
  <c r="F979" i="10"/>
  <c r="G979" i="10"/>
  <c r="G2" i="10"/>
  <c r="K537" i="10" l="1"/>
  <c r="K535" i="10"/>
  <c r="K490" i="10"/>
  <c r="K412" i="10"/>
  <c r="H302" i="10"/>
  <c r="H205" i="10"/>
  <c r="K87" i="10"/>
  <c r="K37" i="10"/>
  <c r="H376" i="10"/>
  <c r="K301" i="10"/>
  <c r="K285" i="10"/>
  <c r="K263" i="10"/>
  <c r="H203" i="10"/>
  <c r="K79" i="10"/>
  <c r="H414" i="10"/>
  <c r="H328" i="10"/>
  <c r="K112" i="10"/>
  <c r="K106" i="10"/>
  <c r="N920" i="10"/>
  <c r="K971" i="10"/>
  <c r="K962" i="10"/>
  <c r="K960" i="10"/>
  <c r="K958" i="10"/>
  <c r="K956" i="10"/>
  <c r="K954" i="10"/>
  <c r="H882" i="10"/>
  <c r="H824" i="10"/>
  <c r="H803" i="10"/>
  <c r="H765" i="10"/>
  <c r="H452" i="10"/>
  <c r="H389" i="10"/>
  <c r="H382" i="10"/>
  <c r="O376" i="10"/>
  <c r="K17" i="10"/>
  <c r="K15" i="10"/>
  <c r="H13" i="10"/>
  <c r="H9" i="10"/>
  <c r="K8" i="10"/>
  <c r="H1000" i="10"/>
  <c r="K999" i="10"/>
  <c r="K998" i="10"/>
  <c r="K997" i="10"/>
  <c r="H278" i="10"/>
  <c r="N270" i="10"/>
  <c r="K260" i="10"/>
  <c r="O23" i="10"/>
  <c r="P23" i="10" s="1"/>
  <c r="N872" i="10"/>
  <c r="N773" i="10"/>
  <c r="K605" i="10"/>
  <c r="H585" i="10"/>
  <c r="K270" i="10"/>
  <c r="N260" i="10"/>
  <c r="N33" i="10"/>
  <c r="N927" i="10"/>
  <c r="K821" i="10"/>
  <c r="N639" i="10"/>
  <c r="H495" i="10"/>
  <c r="P436" i="10"/>
  <c r="N116" i="10"/>
  <c r="K927" i="10"/>
  <c r="K925" i="10"/>
  <c r="K862" i="10"/>
  <c r="N811" i="10"/>
  <c r="O738" i="10"/>
  <c r="P738" i="10" s="1"/>
  <c r="H620" i="10"/>
  <c r="H460" i="10"/>
  <c r="H310" i="10"/>
  <c r="O195" i="10"/>
  <c r="P195" i="10" s="1"/>
  <c r="N52" i="10"/>
  <c r="O17" i="10"/>
  <c r="P17" i="10" s="1"/>
  <c r="K875" i="10"/>
  <c r="O714" i="10"/>
  <c r="P714" i="10" s="1"/>
  <c r="N578" i="10"/>
  <c r="N153" i="10"/>
  <c r="K22" i="10"/>
  <c r="N17" i="10"/>
  <c r="H978" i="10"/>
  <c r="K794" i="10"/>
  <c r="K792" i="10"/>
  <c r="H764" i="10"/>
  <c r="K762" i="10"/>
  <c r="O700" i="10"/>
  <c r="P700" i="10" s="1"/>
  <c r="K692" i="10"/>
  <c r="K690" i="10"/>
  <c r="K682" i="10"/>
  <c r="H578" i="10"/>
  <c r="N542" i="10"/>
  <c r="K521" i="10"/>
  <c r="K519" i="10"/>
  <c r="N493" i="10"/>
  <c r="H401" i="10"/>
  <c r="H397" i="10"/>
  <c r="P350" i="10"/>
  <c r="O306" i="10"/>
  <c r="P306" i="10" s="1"/>
  <c r="K273" i="10"/>
  <c r="K271" i="10"/>
  <c r="N268" i="10"/>
  <c r="K257" i="10"/>
  <c r="K250" i="10"/>
  <c r="N238" i="10"/>
  <c r="K181" i="10"/>
  <c r="O88" i="10"/>
  <c r="P88" i="10" s="1"/>
  <c r="O39" i="10"/>
  <c r="P39" i="10" s="1"/>
  <c r="K25" i="10"/>
  <c r="K24" i="10"/>
  <c r="N943" i="10"/>
  <c r="H866" i="10"/>
  <c r="N850" i="10"/>
  <c r="N801" i="10"/>
  <c r="P765" i="10"/>
  <c r="K737" i="10"/>
  <c r="N735" i="10"/>
  <c r="O620" i="10"/>
  <c r="P620" i="10" s="1"/>
  <c r="N588" i="10"/>
  <c r="K575" i="10"/>
  <c r="K573" i="10"/>
  <c r="K569" i="10"/>
  <c r="K566" i="10"/>
  <c r="K558" i="10"/>
  <c r="K557" i="10"/>
  <c r="K556" i="10"/>
  <c r="K542" i="10"/>
  <c r="N531" i="10"/>
  <c r="N484" i="10"/>
  <c r="N402" i="10"/>
  <c r="H322" i="10"/>
  <c r="H314" i="10"/>
  <c r="O294" i="10"/>
  <c r="P294" i="10" s="1"/>
  <c r="O211" i="10"/>
  <c r="P211" i="10" s="1"/>
  <c r="N133" i="10"/>
  <c r="H23" i="10"/>
  <c r="N22" i="10"/>
  <c r="O940" i="10"/>
  <c r="P940" i="10" s="1"/>
  <c r="H898" i="10"/>
  <c r="O896" i="10"/>
  <c r="P896" i="10" s="1"/>
  <c r="H850" i="10"/>
  <c r="K843" i="10"/>
  <c r="H804" i="10"/>
  <c r="H798" i="10"/>
  <c r="H796" i="10"/>
  <c r="N765" i="10"/>
  <c r="N717" i="10"/>
  <c r="N692" i="10"/>
  <c r="N654" i="10"/>
  <c r="K593" i="10"/>
  <c r="P578" i="10"/>
  <c r="H481" i="10"/>
  <c r="H477" i="10"/>
  <c r="N452" i="10"/>
  <c r="H122" i="10"/>
  <c r="H120" i="10"/>
  <c r="P11" i="10"/>
  <c r="H994" i="10"/>
  <c r="H559" i="10"/>
  <c r="N558" i="10"/>
  <c r="H533" i="10"/>
  <c r="N501" i="10"/>
  <c r="H489" i="10"/>
  <c r="N485" i="10"/>
  <c r="N427" i="10"/>
  <c r="N406" i="10"/>
  <c r="N394" i="10"/>
  <c r="H362" i="10"/>
  <c r="N298" i="10"/>
  <c r="N248" i="10"/>
  <c r="H223" i="10"/>
  <c r="H175" i="10"/>
  <c r="K1000" i="10"/>
  <c r="H976" i="10"/>
  <c r="O962" i="10"/>
  <c r="P962" i="10" s="1"/>
  <c r="K878" i="10"/>
  <c r="O748" i="10"/>
  <c r="P748" i="10" s="1"/>
  <c r="K744" i="10"/>
  <c r="K740" i="10"/>
  <c r="K724" i="10"/>
  <c r="K722" i="10"/>
  <c r="K720" i="10"/>
  <c r="O684" i="10"/>
  <c r="P684" i="10" s="1"/>
  <c r="K642" i="10"/>
  <c r="P586" i="10"/>
  <c r="H485" i="10"/>
  <c r="H138" i="10"/>
  <c r="K96" i="10"/>
  <c r="O80" i="10"/>
  <c r="P80" i="10" s="1"/>
  <c r="K66" i="10"/>
  <c r="K65" i="10"/>
  <c r="K63" i="10"/>
  <c r="O55" i="10"/>
  <c r="P55" i="10" s="1"/>
  <c r="O47" i="10"/>
  <c r="P47" i="10" s="1"/>
  <c r="K18" i="10"/>
  <c r="N11" i="10"/>
  <c r="N952" i="10"/>
  <c r="N935" i="10"/>
  <c r="H888" i="10"/>
  <c r="K885" i="10"/>
  <c r="H872" i="10"/>
  <c r="O864" i="10"/>
  <c r="P864" i="10" s="1"/>
  <c r="N840" i="10"/>
  <c r="N805" i="10"/>
  <c r="N786" i="10"/>
  <c r="N771" i="10"/>
  <c r="O764" i="10"/>
  <c r="P764" i="10" s="1"/>
  <c r="K749" i="10"/>
  <c r="N727" i="10"/>
  <c r="N707" i="10"/>
  <c r="N663" i="10"/>
  <c r="K658" i="10"/>
  <c r="N645" i="10"/>
  <c r="K615" i="10"/>
  <c r="K601" i="10"/>
  <c r="K599" i="10"/>
  <c r="K594" i="10"/>
  <c r="N586" i="10"/>
  <c r="O575" i="10"/>
  <c r="P575" i="10" s="1"/>
  <c r="K553" i="10"/>
  <c r="K551" i="10"/>
  <c r="O539" i="10"/>
  <c r="P539" i="10" s="1"/>
  <c r="N524" i="10"/>
  <c r="N470" i="10"/>
  <c r="H450" i="10"/>
  <c r="K420" i="10"/>
  <c r="N417" i="10"/>
  <c r="H393" i="10"/>
  <c r="K391" i="10"/>
  <c r="K375" i="10"/>
  <c r="N371" i="10"/>
  <c r="N322" i="10"/>
  <c r="H282" i="10"/>
  <c r="O274" i="10"/>
  <c r="P274" i="10" s="1"/>
  <c r="O266" i="10"/>
  <c r="P266" i="10" s="1"/>
  <c r="O258" i="10"/>
  <c r="P258" i="10" s="1"/>
  <c r="O205" i="10"/>
  <c r="P205" i="10" s="1"/>
  <c r="K169" i="10"/>
  <c r="K167" i="10"/>
  <c r="K165" i="10"/>
  <c r="K163" i="10"/>
  <c r="K161" i="10"/>
  <c r="P129" i="10"/>
  <c r="O112" i="10"/>
  <c r="P112" i="10" s="1"/>
  <c r="O72" i="10"/>
  <c r="P72" i="10" s="1"/>
  <c r="H57" i="10"/>
  <c r="O45" i="10"/>
  <c r="H39" i="10"/>
  <c r="O37" i="10"/>
  <c r="P37" i="10" s="1"/>
  <c r="K31" i="10"/>
  <c r="K29" i="10"/>
  <c r="O25" i="10"/>
  <c r="P25" i="10" s="1"/>
  <c r="O19" i="10"/>
  <c r="P19" i="10" s="1"/>
  <c r="O13" i="10"/>
  <c r="H11" i="10"/>
  <c r="O1000" i="10"/>
  <c r="P1000" i="10" s="1"/>
  <c r="K996" i="10"/>
  <c r="O993" i="10"/>
  <c r="P993" i="10" s="1"/>
  <c r="N945" i="10"/>
  <c r="K935" i="10"/>
  <c r="O932" i="10"/>
  <c r="P932" i="10" s="1"/>
  <c r="H914" i="10"/>
  <c r="K907" i="10"/>
  <c r="H856" i="10"/>
  <c r="K853" i="10"/>
  <c r="H840" i="10"/>
  <c r="H834" i="10"/>
  <c r="O832" i="10"/>
  <c r="P832" i="10" s="1"/>
  <c r="N803" i="10"/>
  <c r="H771" i="10"/>
  <c r="N767" i="10"/>
  <c r="O754" i="10"/>
  <c r="H748" i="10"/>
  <c r="O746" i="10"/>
  <c r="P746" i="10" s="1"/>
  <c r="K732" i="10"/>
  <c r="K730" i="10"/>
  <c r="K728" i="10"/>
  <c r="K727" i="10"/>
  <c r="K712" i="10"/>
  <c r="N703" i="10"/>
  <c r="O692" i="10"/>
  <c r="P692" i="10" s="1"/>
  <c r="N677" i="10"/>
  <c r="H630" i="10"/>
  <c r="N629" i="10"/>
  <c r="N608" i="10"/>
  <c r="K586" i="10"/>
  <c r="O585" i="10"/>
  <c r="P585" i="10" s="1"/>
  <c r="K512" i="10"/>
  <c r="K510" i="10"/>
  <c r="N492" i="10"/>
  <c r="N428" i="10"/>
  <c r="N408" i="10"/>
  <c r="N396" i="10"/>
  <c r="H363" i="10"/>
  <c r="P338" i="10"/>
  <c r="N314" i="10"/>
  <c r="K305" i="10"/>
  <c r="K293" i="10"/>
  <c r="H290" i="10"/>
  <c r="O249" i="10"/>
  <c r="P249" i="10" s="1"/>
  <c r="K189" i="10"/>
  <c r="H183" i="10"/>
  <c r="N145" i="10"/>
  <c r="H129" i="10"/>
  <c r="N127" i="10"/>
  <c r="N100" i="10"/>
  <c r="H72" i="10"/>
  <c r="O66" i="10"/>
  <c r="H55" i="10"/>
  <c r="N19" i="10"/>
  <c r="N1002" i="10"/>
  <c r="N1000" i="10"/>
  <c r="K984" i="10"/>
  <c r="O983" i="10"/>
  <c r="P983" i="10" s="1"/>
  <c r="H974" i="10"/>
  <c r="N923" i="10"/>
  <c r="O912" i="10"/>
  <c r="P912" i="10" s="1"/>
  <c r="K901" i="10"/>
  <c r="K891" i="10"/>
  <c r="O880" i="10"/>
  <c r="P880" i="10" s="1"/>
  <c r="K869" i="10"/>
  <c r="K859" i="10"/>
  <c r="O848" i="10"/>
  <c r="P848" i="10" s="1"/>
  <c r="K837" i="10"/>
  <c r="K827" i="10"/>
  <c r="N818" i="10"/>
  <c r="N804" i="10"/>
  <c r="P797" i="10"/>
  <c r="N789" i="10"/>
  <c r="N779" i="10"/>
  <c r="N774" i="10"/>
  <c r="N755" i="10"/>
  <c r="N742" i="10"/>
  <c r="O732" i="10"/>
  <c r="P732" i="10" s="1"/>
  <c r="N724" i="10"/>
  <c r="K695" i="10"/>
  <c r="O694" i="10"/>
  <c r="P694" i="10" s="1"/>
  <c r="K687" i="10"/>
  <c r="K671" i="10"/>
  <c r="N669" i="10"/>
  <c r="N661" i="10"/>
  <c r="K657" i="10"/>
  <c r="N655" i="10"/>
  <c r="K649" i="10"/>
  <c r="N647" i="10"/>
  <c r="N641" i="10"/>
  <c r="K623" i="10"/>
  <c r="H614" i="10"/>
  <c r="N612" i="10"/>
  <c r="N599" i="10"/>
  <c r="K592" i="10"/>
  <c r="H587" i="10"/>
  <c r="K582" i="10"/>
  <c r="H579" i="10"/>
  <c r="K568" i="10"/>
  <c r="H549" i="10"/>
  <c r="N548" i="10"/>
  <c r="H539" i="10"/>
  <c r="K534" i="10"/>
  <c r="K528" i="10"/>
  <c r="N526" i="10"/>
  <c r="H523" i="10"/>
  <c r="O521" i="10"/>
  <c r="P521" i="10" s="1"/>
  <c r="N504" i="10"/>
  <c r="K480" i="10"/>
  <c r="N478" i="10"/>
  <c r="O352" i="10"/>
  <c r="P352" i="10" s="1"/>
  <c r="O334" i="10"/>
  <c r="P334" i="10" s="1"/>
  <c r="O251" i="10"/>
  <c r="P251" i="10" s="1"/>
  <c r="N251" i="10"/>
  <c r="N950" i="10"/>
  <c r="K975" i="10"/>
  <c r="H950" i="10"/>
  <c r="K926" i="10"/>
  <c r="N907" i="10"/>
  <c r="H900" i="10"/>
  <c r="N875" i="10"/>
  <c r="H868" i="10"/>
  <c r="N856" i="10"/>
  <c r="N843" i="10"/>
  <c r="H836" i="10"/>
  <c r="N834" i="10"/>
  <c r="N824" i="10"/>
  <c r="N807" i="10"/>
  <c r="H774" i="10"/>
  <c r="P773" i="10"/>
  <c r="H772" i="10"/>
  <c r="K719" i="10"/>
  <c r="H718" i="10"/>
  <c r="H678" i="10"/>
  <c r="K641" i="10"/>
  <c r="H636" i="10"/>
  <c r="H609" i="10"/>
  <c r="H592" i="10"/>
  <c r="K544" i="10"/>
  <c r="H517" i="10"/>
  <c r="N516" i="10"/>
  <c r="K504" i="10"/>
  <c r="N439" i="10"/>
  <c r="O439" i="10"/>
  <c r="P439" i="10" s="1"/>
  <c r="O404" i="10"/>
  <c r="P404" i="10" s="1"/>
  <c r="N404" i="10"/>
  <c r="N179" i="10"/>
  <c r="O179" i="10"/>
  <c r="P179" i="10" s="1"/>
  <c r="K494" i="10"/>
  <c r="K486" i="10"/>
  <c r="O460" i="10"/>
  <c r="P460" i="10" s="1"/>
  <c r="P458" i="10"/>
  <c r="O348" i="10"/>
  <c r="P348" i="10" s="1"/>
  <c r="N348" i="10"/>
  <c r="K979" i="10"/>
  <c r="K953" i="10"/>
  <c r="K948" i="10"/>
  <c r="K946" i="10"/>
  <c r="K945" i="10"/>
  <c r="H944" i="10"/>
  <c r="K940" i="10"/>
  <c r="H920" i="10"/>
  <c r="K917" i="10"/>
  <c r="H916" i="10"/>
  <c r="N891" i="10"/>
  <c r="H884" i="10"/>
  <c r="N859" i="10"/>
  <c r="H852" i="10"/>
  <c r="N827" i="10"/>
  <c r="K812" i="10"/>
  <c r="K811" i="10"/>
  <c r="O804" i="10"/>
  <c r="N798" i="10"/>
  <c r="P789" i="10"/>
  <c r="H773" i="10"/>
  <c r="O772" i="10"/>
  <c r="P772" i="10" s="1"/>
  <c r="N766" i="10"/>
  <c r="K761" i="10"/>
  <c r="H758" i="10"/>
  <c r="P757" i="10"/>
  <c r="K752" i="10"/>
  <c r="N733" i="10"/>
  <c r="O724" i="10"/>
  <c r="P724" i="10" s="1"/>
  <c r="K703" i="10"/>
  <c r="O702" i="10"/>
  <c r="P702" i="10" s="1"/>
  <c r="N695" i="10"/>
  <c r="N687" i="10"/>
  <c r="H684" i="10"/>
  <c r="O682" i="10"/>
  <c r="P682" i="10" s="1"/>
  <c r="K676" i="10"/>
  <c r="K673" i="10"/>
  <c r="N671" i="10"/>
  <c r="K668" i="10"/>
  <c r="K663" i="10"/>
  <c r="N657" i="10"/>
  <c r="H654" i="10"/>
  <c r="O642" i="10"/>
  <c r="P642" i="10" s="1"/>
  <c r="N637" i="10"/>
  <c r="K634" i="10"/>
  <c r="K632" i="10"/>
  <c r="K625" i="10"/>
  <c r="N623" i="10"/>
  <c r="N614" i="10"/>
  <c r="O601" i="10"/>
  <c r="P601" i="10" s="1"/>
  <c r="N592" i="10"/>
  <c r="O587" i="10"/>
  <c r="P587" i="10" s="1"/>
  <c r="H584" i="10"/>
  <c r="N582" i="10"/>
  <c r="N570" i="10"/>
  <c r="K561" i="10"/>
  <c r="K560" i="10"/>
  <c r="O553" i="10"/>
  <c r="P553" i="10" s="1"/>
  <c r="O523" i="10"/>
  <c r="P523" i="10" s="1"/>
  <c r="K506" i="10"/>
  <c r="K496" i="10"/>
  <c r="N488" i="10"/>
  <c r="N480" i="10"/>
  <c r="O465" i="10"/>
  <c r="P465" i="10" s="1"/>
  <c r="O446" i="10"/>
  <c r="P446" i="10" s="1"/>
  <c r="O430" i="10"/>
  <c r="P430" i="10" s="1"/>
  <c r="N430" i="10"/>
  <c r="O398" i="10"/>
  <c r="P398" i="10" s="1"/>
  <c r="N398" i="10"/>
  <c r="N207" i="10"/>
  <c r="H207" i="10"/>
  <c r="N187" i="10"/>
  <c r="O187" i="10"/>
  <c r="P187" i="10" s="1"/>
  <c r="H461" i="10"/>
  <c r="O447" i="10"/>
  <c r="P447" i="10" s="1"/>
  <c r="P432" i="10"/>
  <c r="N425" i="10"/>
  <c r="N400" i="10"/>
  <c r="O392" i="10"/>
  <c r="P392" i="10" s="1"/>
  <c r="H338" i="10"/>
  <c r="P336" i="10"/>
  <c r="O318" i="10"/>
  <c r="P318" i="10" s="1"/>
  <c r="P310" i="10"/>
  <c r="H298" i="10"/>
  <c r="P290" i="10"/>
  <c r="K289" i="10"/>
  <c r="O286" i="10"/>
  <c r="P286" i="10" s="1"/>
  <c r="P278" i="10"/>
  <c r="K277" i="10"/>
  <c r="O272" i="10"/>
  <c r="P272" i="10" s="1"/>
  <c r="K266" i="10"/>
  <c r="O262" i="10"/>
  <c r="P262" i="10" s="1"/>
  <c r="K259" i="10"/>
  <c r="K256" i="10"/>
  <c r="N254" i="10"/>
  <c r="N246" i="10"/>
  <c r="O235" i="10"/>
  <c r="P235" i="10" s="1"/>
  <c r="P219" i="10"/>
  <c r="O201" i="10"/>
  <c r="P201" i="10" s="1"/>
  <c r="H191" i="10"/>
  <c r="H171" i="10"/>
  <c r="H154" i="10"/>
  <c r="K127" i="10"/>
  <c r="P118" i="10"/>
  <c r="K114" i="10"/>
  <c r="O96" i="10"/>
  <c r="P96" i="10" s="1"/>
  <c r="K90" i="10"/>
  <c r="K89" i="10"/>
  <c r="K82" i="10"/>
  <c r="K81" i="10"/>
  <c r="K74" i="10"/>
  <c r="K73" i="10"/>
  <c r="O64" i="10"/>
  <c r="P64" i="10" s="1"/>
  <c r="O57" i="10"/>
  <c r="P57" i="10" s="1"/>
  <c r="O53" i="10"/>
  <c r="P53" i="10" s="1"/>
  <c r="K51" i="10"/>
  <c r="H49" i="10"/>
  <c r="P46" i="10"/>
  <c r="O41" i="10"/>
  <c r="P41" i="10" s="1"/>
  <c r="H33" i="10"/>
  <c r="K27" i="10"/>
  <c r="N25" i="10"/>
  <c r="H19" i="10"/>
  <c r="H17" i="10"/>
  <c r="K1002" i="10"/>
  <c r="O998" i="10"/>
  <c r="P998" i="10" s="1"/>
  <c r="N996" i="10"/>
  <c r="N982" i="10"/>
  <c r="H980" i="10"/>
  <c r="K272" i="10"/>
  <c r="H211" i="10"/>
  <c r="H201" i="10"/>
  <c r="K173" i="10"/>
  <c r="H167" i="10"/>
  <c r="N149" i="10"/>
  <c r="N141" i="10"/>
  <c r="H130" i="10"/>
  <c r="N129" i="10"/>
  <c r="H124" i="10"/>
  <c r="P122" i="10"/>
  <c r="P116" i="10"/>
  <c r="H108" i="10"/>
  <c r="O106" i="10"/>
  <c r="P106" i="10" s="1"/>
  <c r="K98" i="10"/>
  <c r="H88" i="10"/>
  <c r="H80" i="10"/>
  <c r="N46" i="10"/>
  <c r="N18" i="10"/>
  <c r="O15" i="10"/>
  <c r="H1002" i="10"/>
  <c r="N998" i="10"/>
  <c r="H996" i="10"/>
  <c r="H982" i="10"/>
  <c r="H430" i="10"/>
  <c r="H405" i="10"/>
  <c r="H361" i="10"/>
  <c r="H360" i="10"/>
  <c r="H359" i="10"/>
  <c r="H356" i="10"/>
  <c r="H352" i="10"/>
  <c r="H334" i="10"/>
  <c r="O328" i="10"/>
  <c r="P328" i="10" s="1"/>
  <c r="H324" i="10"/>
  <c r="O322" i="10"/>
  <c r="P322" i="10" s="1"/>
  <c r="O314" i="10"/>
  <c r="P314" i="10" s="1"/>
  <c r="O302" i="10"/>
  <c r="P302" i="10" s="1"/>
  <c r="O282" i="10"/>
  <c r="P282" i="10" s="1"/>
  <c r="H179" i="10"/>
  <c r="N122" i="10"/>
  <c r="H92" i="10"/>
  <c r="H84" i="10"/>
  <c r="H76" i="10"/>
  <c r="K71" i="10"/>
  <c r="H53" i="10"/>
  <c r="H46" i="10"/>
  <c r="K16" i="10"/>
  <c r="P13" i="10"/>
  <c r="H3" i="10"/>
  <c r="H998" i="10"/>
  <c r="P996" i="10"/>
  <c r="N994" i="10"/>
  <c r="N984" i="10"/>
  <c r="N980" i="10"/>
  <c r="K969" i="10"/>
  <c r="H972" i="10"/>
  <c r="K968" i="10"/>
  <c r="K967" i="10"/>
  <c r="K965" i="10"/>
  <c r="K964" i="10"/>
  <c r="K963" i="10"/>
  <c r="O960" i="10"/>
  <c r="P960" i="10" s="1"/>
  <c r="H952" i="10"/>
  <c r="N951" i="10"/>
  <c r="N948" i="10"/>
  <c r="O942" i="10"/>
  <c r="P942" i="10" s="1"/>
  <c r="N937" i="10"/>
  <c r="O934" i="10"/>
  <c r="P934" i="10" s="1"/>
  <c r="N929" i="10"/>
  <c r="O926" i="10"/>
  <c r="P926" i="10" s="1"/>
  <c r="K923" i="10"/>
  <c r="N915" i="10"/>
  <c r="K904" i="10"/>
  <c r="N899" i="10"/>
  <c r="K888" i="10"/>
  <c r="K886" i="10"/>
  <c r="N883" i="10"/>
  <c r="K870" i="10"/>
  <c r="N867" i="10"/>
  <c r="N851" i="10"/>
  <c r="N842" i="10"/>
  <c r="N835" i="10"/>
  <c r="N826" i="10"/>
  <c r="H820" i="10"/>
  <c r="N819" i="10"/>
  <c r="N813" i="10"/>
  <c r="H811" i="10"/>
  <c r="O806" i="10"/>
  <c r="P806" i="10" s="1"/>
  <c r="K805" i="10"/>
  <c r="K801" i="10"/>
  <c r="N797" i="10"/>
  <c r="N795" i="10"/>
  <c r="K780" i="10"/>
  <c r="K779" i="10"/>
  <c r="N775" i="10"/>
  <c r="N772" i="10"/>
  <c r="N769" i="10"/>
  <c r="H766" i="10"/>
  <c r="K760" i="10"/>
  <c r="N757" i="10"/>
  <c r="H742" i="10"/>
  <c r="N741" i="10"/>
  <c r="K736" i="10"/>
  <c r="K735" i="10"/>
  <c r="N732" i="10"/>
  <c r="H724" i="10"/>
  <c r="O722" i="10"/>
  <c r="P722" i="10" s="1"/>
  <c r="K717" i="10"/>
  <c r="H714" i="10"/>
  <c r="K711" i="10"/>
  <c r="K708" i="10"/>
  <c r="K707" i="10"/>
  <c r="N705" i="10"/>
  <c r="K700" i="10"/>
  <c r="N697" i="10"/>
  <c r="O690" i="10"/>
  <c r="P690" i="10" s="1"/>
  <c r="H686" i="10"/>
  <c r="N685" i="10"/>
  <c r="K684" i="10"/>
  <c r="K681" i="10"/>
  <c r="N679" i="10"/>
  <c r="O676" i="10"/>
  <c r="P676" i="10" s="1"/>
  <c r="K674" i="10"/>
  <c r="O673" i="10"/>
  <c r="P673" i="10" s="1"/>
  <c r="N673" i="10"/>
  <c r="N668" i="10"/>
  <c r="N662" i="10"/>
  <c r="K660" i="10"/>
  <c r="N660" i="10"/>
  <c r="N653" i="10"/>
  <c r="K628" i="10"/>
  <c r="N628" i="10"/>
  <c r="O628" i="10"/>
  <c r="P628" i="10" s="1"/>
  <c r="O606" i="10"/>
  <c r="P606" i="10" s="1"/>
  <c r="N606" i="10"/>
  <c r="H970" i="10"/>
  <c r="O970" i="10"/>
  <c r="P970" i="10" s="1"/>
  <c r="K957" i="10"/>
  <c r="K955" i="10"/>
  <c r="N953" i="10"/>
  <c r="K938" i="10"/>
  <c r="K937" i="10"/>
  <c r="K932" i="10"/>
  <c r="K930" i="10"/>
  <c r="K929" i="10"/>
  <c r="N926" i="10"/>
  <c r="K915" i="10"/>
  <c r="H912" i="10"/>
  <c r="K909" i="10"/>
  <c r="H906" i="10"/>
  <c r="O904" i="10"/>
  <c r="P904" i="10" s="1"/>
  <c r="K899" i="10"/>
  <c r="H896" i="10"/>
  <c r="K893" i="10"/>
  <c r="H890" i="10"/>
  <c r="O888" i="10"/>
  <c r="P888" i="10" s="1"/>
  <c r="K883" i="10"/>
  <c r="H880" i="10"/>
  <c r="K877" i="10"/>
  <c r="H874" i="10"/>
  <c r="K867" i="10"/>
  <c r="H864" i="10"/>
  <c r="K861" i="10"/>
  <c r="H858" i="10"/>
  <c r="K851" i="10"/>
  <c r="H848" i="10"/>
  <c r="K845" i="10"/>
  <c r="H842" i="10"/>
  <c r="K835" i="10"/>
  <c r="H832" i="10"/>
  <c r="K829" i="10"/>
  <c r="H826" i="10"/>
  <c r="O812" i="10"/>
  <c r="P812" i="10" s="1"/>
  <c r="H805" i="10"/>
  <c r="N799" i="10"/>
  <c r="H797" i="10"/>
  <c r="K793" i="10"/>
  <c r="N787" i="10"/>
  <c r="N781" i="10"/>
  <c r="H779" i="10"/>
  <c r="K773" i="10"/>
  <c r="K769" i="10"/>
  <c r="N763" i="10"/>
  <c r="K751" i="10"/>
  <c r="H746" i="10"/>
  <c r="K743" i="10"/>
  <c r="N740" i="10"/>
  <c r="O730" i="10"/>
  <c r="P730" i="10" s="1"/>
  <c r="H726" i="10"/>
  <c r="N725" i="10"/>
  <c r="N722" i="10"/>
  <c r="H710" i="10"/>
  <c r="N709" i="10"/>
  <c r="K705" i="10"/>
  <c r="H702" i="10"/>
  <c r="K697" i="10"/>
  <c r="H694" i="10"/>
  <c r="N693" i="10"/>
  <c r="K689" i="10"/>
  <c r="K679" i="10"/>
  <c r="N676" i="10"/>
  <c r="O670" i="10"/>
  <c r="P670" i="10" s="1"/>
  <c r="N665" i="10"/>
  <c r="H662" i="10"/>
  <c r="O622" i="10"/>
  <c r="P622" i="10" s="1"/>
  <c r="N622" i="10"/>
  <c r="O613" i="10"/>
  <c r="P613" i="10" s="1"/>
  <c r="N613" i="10"/>
  <c r="O600" i="10"/>
  <c r="P600" i="10" s="1"/>
  <c r="K600" i="10"/>
  <c r="N600" i="10"/>
  <c r="H942" i="10"/>
  <c r="H936" i="10"/>
  <c r="H934" i="10"/>
  <c r="H928" i="10"/>
  <c r="H922" i="10"/>
  <c r="H908" i="10"/>
  <c r="H892" i="10"/>
  <c r="H876" i="10"/>
  <c r="H860" i="10"/>
  <c r="H844" i="10"/>
  <c r="H828" i="10"/>
  <c r="H806" i="10"/>
  <c r="P805" i="10"/>
  <c r="H790" i="10"/>
  <c r="H750" i="10"/>
  <c r="H734" i="10"/>
  <c r="H716" i="10"/>
  <c r="K709" i="10"/>
  <c r="H670" i="10"/>
  <c r="K666" i="10"/>
  <c r="O666" i="10"/>
  <c r="P666" i="10" s="1"/>
  <c r="K665" i="10"/>
  <c r="K610" i="10"/>
  <c r="N610" i="10"/>
  <c r="O610" i="10"/>
  <c r="P610" i="10" s="1"/>
  <c r="K652" i="10"/>
  <c r="O652" i="10"/>
  <c r="P652" i="10" s="1"/>
  <c r="O631" i="10"/>
  <c r="P631" i="10" s="1"/>
  <c r="K631" i="10"/>
  <c r="N631" i="10"/>
  <c r="N618" i="10"/>
  <c r="O618" i="10"/>
  <c r="P618" i="10" s="1"/>
  <c r="N595" i="10"/>
  <c r="O595" i="10"/>
  <c r="P595" i="10" s="1"/>
  <c r="H390" i="10"/>
  <c r="O390" i="10"/>
  <c r="P390" i="10" s="1"/>
  <c r="H646" i="10"/>
  <c r="K644" i="10"/>
  <c r="H638" i="10"/>
  <c r="K636" i="10"/>
  <c r="K633" i="10"/>
  <c r="H612" i="10"/>
  <c r="O593" i="10"/>
  <c r="P593" i="10" s="1"/>
  <c r="N585" i="10"/>
  <c r="K583" i="10"/>
  <c r="K574" i="10"/>
  <c r="O567" i="10"/>
  <c r="P567" i="10" s="1"/>
  <c r="K565" i="10"/>
  <c r="K564" i="10"/>
  <c r="N560" i="10"/>
  <c r="O557" i="10"/>
  <c r="P557" i="10" s="1"/>
  <c r="K554" i="10"/>
  <c r="K552" i="10"/>
  <c r="N550" i="10"/>
  <c r="O547" i="10"/>
  <c r="P547" i="10" s="1"/>
  <c r="K545" i="10"/>
  <c r="K543" i="10"/>
  <c r="H531" i="10"/>
  <c r="H525" i="10"/>
  <c r="K520" i="10"/>
  <c r="N518" i="10"/>
  <c r="O515" i="10"/>
  <c r="P515" i="10" s="1"/>
  <c r="K513" i="10"/>
  <c r="O509" i="10"/>
  <c r="P509" i="10" s="1"/>
  <c r="K507" i="10"/>
  <c r="H505" i="10"/>
  <c r="H501" i="10"/>
  <c r="H493" i="10"/>
  <c r="K488" i="10"/>
  <c r="P474" i="10"/>
  <c r="P468" i="10"/>
  <c r="O451" i="10"/>
  <c r="P451" i="10" s="1"/>
  <c r="O449" i="10"/>
  <c r="P444" i="10"/>
  <c r="O438" i="10"/>
  <c r="N438" i="10"/>
  <c r="N436" i="10"/>
  <c r="O434" i="10"/>
  <c r="P434" i="10" s="1"/>
  <c r="N434" i="10"/>
  <c r="O422" i="10"/>
  <c r="P422" i="10" s="1"/>
  <c r="N422" i="10"/>
  <c r="N384" i="10"/>
  <c r="O384" i="10"/>
  <c r="P384" i="10" s="1"/>
  <c r="N593" i="10"/>
  <c r="N580" i="10"/>
  <c r="O569" i="10"/>
  <c r="N557" i="10"/>
  <c r="K550" i="10"/>
  <c r="O537" i="10"/>
  <c r="P537" i="10" s="1"/>
  <c r="N532" i="10"/>
  <c r="K518" i="10"/>
  <c r="K482" i="10"/>
  <c r="H475" i="10"/>
  <c r="N474" i="10"/>
  <c r="N468" i="10"/>
  <c r="N464" i="10"/>
  <c r="H459" i="10"/>
  <c r="N458" i="10"/>
  <c r="K457" i="10"/>
  <c r="O453" i="10"/>
  <c r="P453" i="10" s="1"/>
  <c r="H451" i="10"/>
  <c r="N446" i="10"/>
  <c r="N444" i="10"/>
  <c r="O440" i="10"/>
  <c r="P440" i="10" s="1"/>
  <c r="H440" i="10"/>
  <c r="K436" i="10"/>
  <c r="N424" i="10"/>
  <c r="O420" i="10"/>
  <c r="P420" i="10" s="1"/>
  <c r="N420" i="10"/>
  <c r="O414" i="10"/>
  <c r="P414" i="10" s="1"/>
  <c r="N414" i="10"/>
  <c r="N409" i="10"/>
  <c r="N393" i="10"/>
  <c r="N390" i="10"/>
  <c r="K655" i="10"/>
  <c r="K650" i="10"/>
  <c r="K647" i="10"/>
  <c r="N644" i="10"/>
  <c r="K640" i="10"/>
  <c r="K639" i="10"/>
  <c r="N636" i="10"/>
  <c r="O626" i="10"/>
  <c r="P626" i="10" s="1"/>
  <c r="H622" i="10"/>
  <c r="N621" i="10"/>
  <c r="K617" i="10"/>
  <c r="N615" i="10"/>
  <c r="H610" i="10"/>
  <c r="K607" i="10"/>
  <c r="K606" i="10"/>
  <c r="N602" i="10"/>
  <c r="O599" i="10"/>
  <c r="P599" i="10" s="1"/>
  <c r="N594" i="10"/>
  <c r="N590" i="10"/>
  <c r="H586" i="10"/>
  <c r="N584" i="10"/>
  <c r="K581" i="10"/>
  <c r="N579" i="10"/>
  <c r="H577" i="10"/>
  <c r="N576" i="10"/>
  <c r="N568" i="10"/>
  <c r="H567" i="10"/>
  <c r="O565" i="10"/>
  <c r="P565" i="10" s="1"/>
  <c r="O555" i="10"/>
  <c r="P555" i="10" s="1"/>
  <c r="H547" i="10"/>
  <c r="O545" i="10"/>
  <c r="P545" i="10" s="1"/>
  <c r="H541" i="10"/>
  <c r="N540" i="10"/>
  <c r="K536" i="10"/>
  <c r="N534" i="10"/>
  <c r="K529" i="10"/>
  <c r="K527" i="10"/>
  <c r="K526" i="10"/>
  <c r="H515" i="10"/>
  <c r="O513" i="10"/>
  <c r="P513" i="10" s="1"/>
  <c r="H509" i="10"/>
  <c r="H503" i="10"/>
  <c r="K499" i="10"/>
  <c r="H497" i="10"/>
  <c r="N496" i="10"/>
  <c r="O475" i="10"/>
  <c r="P475" i="10" s="1"/>
  <c r="K472" i="10"/>
  <c r="K464" i="10"/>
  <c r="P461" i="10"/>
  <c r="O459" i="10"/>
  <c r="P459" i="10" s="1"/>
  <c r="K458" i="10"/>
  <c r="K455" i="10"/>
  <c r="P452" i="10"/>
  <c r="N450" i="10"/>
  <c r="K446" i="10"/>
  <c r="N442" i="10"/>
  <c r="P438" i="10"/>
  <c r="K434" i="10"/>
  <c r="H422" i="10"/>
  <c r="N416" i="10"/>
  <c r="O412" i="10"/>
  <c r="P412" i="10" s="1"/>
  <c r="N412" i="10"/>
  <c r="N397" i="10"/>
  <c r="O391" i="10"/>
  <c r="P391" i="10" s="1"/>
  <c r="N391" i="10"/>
  <c r="N373" i="10"/>
  <c r="N369" i="10"/>
  <c r="N326" i="10"/>
  <c r="H318" i="10"/>
  <c r="H306" i="10"/>
  <c r="H294" i="10"/>
  <c r="H286" i="10"/>
  <c r="H274" i="10"/>
  <c r="N271" i="10"/>
  <c r="O264" i="10"/>
  <c r="P264" i="10" s="1"/>
  <c r="H262" i="10"/>
  <c r="N259" i="10"/>
  <c r="H258" i="10"/>
  <c r="N252" i="10"/>
  <c r="N234" i="10"/>
  <c r="H229" i="10"/>
  <c r="H225" i="10"/>
  <c r="H221" i="10"/>
  <c r="H219" i="10"/>
  <c r="O203" i="10"/>
  <c r="P203" i="10" s="1"/>
  <c r="H195" i="10"/>
  <c r="O181" i="10"/>
  <c r="P181" i="10" s="1"/>
  <c r="H163" i="10"/>
  <c r="N159" i="10"/>
  <c r="O156" i="10"/>
  <c r="P156" i="10" s="1"/>
  <c r="O140" i="10"/>
  <c r="P140" i="10" s="1"/>
  <c r="N432" i="10"/>
  <c r="K428" i="10"/>
  <c r="N419" i="10"/>
  <c r="N411" i="10"/>
  <c r="K406" i="10"/>
  <c r="K402" i="10"/>
  <c r="K398" i="10"/>
  <c r="K394" i="10"/>
  <c r="N387" i="10"/>
  <c r="K373" i="10"/>
  <c r="H368" i="10"/>
  <c r="H355" i="10"/>
  <c r="H350" i="10"/>
  <c r="H348" i="10"/>
  <c r="N328" i="10"/>
  <c r="N310" i="10"/>
  <c r="N302" i="10"/>
  <c r="K297" i="10"/>
  <c r="N290" i="10"/>
  <c r="N278" i="10"/>
  <c r="K274" i="10"/>
  <c r="H270" i="10"/>
  <c r="K269" i="10"/>
  <c r="K267" i="10"/>
  <c r="K265" i="10"/>
  <c r="K264" i="10"/>
  <c r="K262" i="10"/>
  <c r="K258" i="10"/>
  <c r="O256" i="10"/>
  <c r="P256" i="10" s="1"/>
  <c r="H248" i="10"/>
  <c r="P227" i="10"/>
  <c r="P223" i="10"/>
  <c r="P213" i="10"/>
  <c r="O207" i="10"/>
  <c r="P207" i="10" s="1"/>
  <c r="N205" i="10"/>
  <c r="H197" i="10"/>
  <c r="H187" i="10"/>
  <c r="K185" i="10"/>
  <c r="O183" i="10"/>
  <c r="P183" i="10" s="1"/>
  <c r="H160" i="10"/>
  <c r="N151" i="10"/>
  <c r="N128" i="10"/>
  <c r="O128" i="10"/>
  <c r="P128" i="10" s="1"/>
  <c r="O189" i="10"/>
  <c r="O173" i="10"/>
  <c r="P173" i="10" s="1"/>
  <c r="O169" i="10"/>
  <c r="P169" i="10" s="1"/>
  <c r="O165" i="10"/>
  <c r="P165" i="10" s="1"/>
  <c r="O161" i="10"/>
  <c r="P161" i="10" s="1"/>
  <c r="N157" i="10"/>
  <c r="K144" i="10"/>
  <c r="O144" i="10"/>
  <c r="P144" i="10" s="1"/>
  <c r="O143" i="10"/>
  <c r="P143" i="10" s="1"/>
  <c r="N143" i="10"/>
  <c r="H392" i="10"/>
  <c r="N389" i="10"/>
  <c r="H384" i="10"/>
  <c r="H367" i="10"/>
  <c r="H364" i="10"/>
  <c r="H336" i="10"/>
  <c r="K281" i="10"/>
  <c r="K268" i="10"/>
  <c r="H266" i="10"/>
  <c r="K261" i="10"/>
  <c r="K255" i="10"/>
  <c r="P252" i="10"/>
  <c r="K247" i="10"/>
  <c r="K240" i="10"/>
  <c r="P234" i="10"/>
  <c r="P225" i="10"/>
  <c r="P221" i="10"/>
  <c r="N219" i="10"/>
  <c r="K199" i="10"/>
  <c r="K193" i="10"/>
  <c r="O191" i="10"/>
  <c r="P191" i="10" s="1"/>
  <c r="K177" i="10"/>
  <c r="O175" i="10"/>
  <c r="P175" i="10" s="1"/>
  <c r="O171" i="10"/>
  <c r="P171" i="10" s="1"/>
  <c r="O167" i="10"/>
  <c r="P167" i="10" s="1"/>
  <c r="O163" i="10"/>
  <c r="P163" i="10" s="1"/>
  <c r="K158" i="10"/>
  <c r="H126" i="10"/>
  <c r="K152" i="10"/>
  <c r="P148" i="10"/>
  <c r="H146" i="10"/>
  <c r="N126" i="10"/>
  <c r="P120" i="10"/>
  <c r="N118" i="10"/>
  <c r="O114" i="10"/>
  <c r="P114" i="10" s="1"/>
  <c r="H112" i="10"/>
  <c r="K110" i="10"/>
  <c r="O108" i="10"/>
  <c r="P108" i="10" s="1"/>
  <c r="H106" i="10"/>
  <c r="N102" i="10"/>
  <c r="O98" i="10"/>
  <c r="P98" i="10" s="1"/>
  <c r="H96" i="10"/>
  <c r="K94" i="10"/>
  <c r="O92" i="10"/>
  <c r="P92" i="10" s="1"/>
  <c r="K91" i="10"/>
  <c r="N90" i="10"/>
  <c r="N87" i="10"/>
  <c r="K86" i="10"/>
  <c r="K85" i="10"/>
  <c r="O84" i="10"/>
  <c r="P84" i="10" s="1"/>
  <c r="K83" i="10"/>
  <c r="N82" i="10"/>
  <c r="N79" i="10"/>
  <c r="K78" i="10"/>
  <c r="K77" i="10"/>
  <c r="O76" i="10"/>
  <c r="P76" i="10" s="1"/>
  <c r="K75" i="10"/>
  <c r="N74" i="10"/>
  <c r="N71" i="10"/>
  <c r="K70" i="10"/>
  <c r="K69" i="10"/>
  <c r="O68" i="10"/>
  <c r="P68" i="10" s="1"/>
  <c r="K67" i="10"/>
  <c r="N66" i="10"/>
  <c r="H64" i="10"/>
  <c r="N63" i="10"/>
  <c r="K62" i="10"/>
  <c r="K61" i="10"/>
  <c r="O60" i="10"/>
  <c r="P60" i="10" s="1"/>
  <c r="K59" i="10"/>
  <c r="N54" i="10"/>
  <c r="O51" i="10"/>
  <c r="P51" i="10" s="1"/>
  <c r="K43" i="10"/>
  <c r="N37" i="10"/>
  <c r="K35" i="10"/>
  <c r="O31" i="10"/>
  <c r="P31" i="10" s="1"/>
  <c r="N27" i="10"/>
  <c r="O21" i="10"/>
  <c r="P21" i="10" s="1"/>
  <c r="K20" i="10"/>
  <c r="K19" i="10"/>
  <c r="N16" i="10"/>
  <c r="H15" i="10"/>
  <c r="N13" i="10"/>
  <c r="K12" i="10"/>
  <c r="K11" i="10"/>
  <c r="O9" i="10"/>
  <c r="P9" i="10" s="1"/>
  <c r="K1003" i="10"/>
  <c r="N999" i="10"/>
  <c r="N997" i="10"/>
  <c r="K994" i="10"/>
  <c r="H984" i="10"/>
  <c r="K982" i="10"/>
  <c r="O980" i="10"/>
  <c r="P980" i="10" s="1"/>
  <c r="N120" i="10"/>
  <c r="H118" i="10"/>
  <c r="O110" i="10"/>
  <c r="P110" i="10" s="1"/>
  <c r="H102" i="10"/>
  <c r="K100" i="10"/>
  <c r="O94" i="10"/>
  <c r="P94" i="10" s="1"/>
  <c r="O86" i="10"/>
  <c r="P86" i="10" s="1"/>
  <c r="O78" i="10"/>
  <c r="P78" i="10" s="1"/>
  <c r="O70" i="10"/>
  <c r="P70" i="10" s="1"/>
  <c r="O62" i="10"/>
  <c r="P62" i="10" s="1"/>
  <c r="H54" i="10"/>
  <c r="O49" i="10"/>
  <c r="P49" i="10" s="1"/>
  <c r="H47" i="10"/>
  <c r="H45" i="10"/>
  <c r="N44" i="10"/>
  <c r="H37" i="10"/>
  <c r="O29" i="10"/>
  <c r="P29" i="10" s="1"/>
  <c r="H27" i="10"/>
  <c r="P15" i="10"/>
  <c r="H68" i="10"/>
  <c r="H60" i="10"/>
  <c r="K995" i="10"/>
  <c r="K993" i="10"/>
  <c r="N981" i="10"/>
  <c r="K980" i="10"/>
  <c r="H125" i="10"/>
  <c r="N112" i="10"/>
  <c r="N106" i="10"/>
  <c r="K104" i="10"/>
  <c r="N96" i="10"/>
  <c r="O90" i="10"/>
  <c r="P90" i="10" s="1"/>
  <c r="O82" i="10"/>
  <c r="P82" i="10" s="1"/>
  <c r="O74" i="10"/>
  <c r="P74" i="10" s="1"/>
  <c r="K21" i="10"/>
  <c r="N15" i="10"/>
  <c r="K14" i="10"/>
  <c r="K13" i="10"/>
  <c r="K1001" i="10"/>
  <c r="O997" i="10"/>
  <c r="P997" i="10" s="1"/>
  <c r="O995" i="10"/>
  <c r="P995" i="10" s="1"/>
  <c r="O3" i="10"/>
  <c r="P3" i="10" s="1"/>
  <c r="K10" i="10"/>
  <c r="N9" i="10"/>
  <c r="K7" i="10"/>
  <c r="K9" i="10"/>
  <c r="H7" i="10"/>
  <c r="P5" i="10"/>
  <c r="P7" i="10"/>
  <c r="K6" i="10"/>
  <c r="N8" i="10"/>
  <c r="N7" i="10"/>
  <c r="N6" i="10"/>
  <c r="N5" i="10"/>
  <c r="K3" i="10"/>
  <c r="H5" i="10"/>
  <c r="K5" i="10"/>
  <c r="K4" i="10"/>
  <c r="K977" i="10"/>
  <c r="P976" i="10"/>
  <c r="H968" i="10"/>
  <c r="K973" i="10"/>
  <c r="K972" i="10"/>
  <c r="H966" i="10"/>
  <c r="H964" i="10"/>
  <c r="H962" i="10"/>
  <c r="N961" i="10"/>
  <c r="H960" i="10"/>
  <c r="N959" i="10"/>
  <c r="H958" i="10"/>
  <c r="N957" i="10"/>
  <c r="H956" i="10"/>
  <c r="N955" i="10"/>
  <c r="N954" i="10"/>
  <c r="K950" i="10"/>
  <c r="K949" i="10"/>
  <c r="H948" i="10"/>
  <c r="N947" i="10"/>
  <c r="N946" i="10"/>
  <c r="O944" i="10"/>
  <c r="P944" i="10" s="1"/>
  <c r="K942" i="10"/>
  <c r="K941" i="10"/>
  <c r="H940" i="10"/>
  <c r="N939" i="10"/>
  <c r="N938" i="10"/>
  <c r="O936" i="10"/>
  <c r="P936" i="10" s="1"/>
  <c r="K934" i="10"/>
  <c r="K933" i="10"/>
  <c r="H932" i="10"/>
  <c r="N931" i="10"/>
  <c r="N930" i="10"/>
  <c r="O928" i="10"/>
  <c r="P928" i="10" s="1"/>
  <c r="H924" i="10"/>
  <c r="K961" i="10"/>
  <c r="K959" i="10"/>
  <c r="H954" i="10"/>
  <c r="K947" i="10"/>
  <c r="H946" i="10"/>
  <c r="K939" i="10"/>
  <c r="H938" i="10"/>
  <c r="K931" i="10"/>
  <c r="H930" i="10"/>
  <c r="K924" i="10"/>
  <c r="N924" i="10"/>
  <c r="O924" i="10"/>
  <c r="P924" i="10" s="1"/>
  <c r="O919" i="10"/>
  <c r="P919" i="10" s="1"/>
  <c r="K919" i="10"/>
  <c r="N919" i="10"/>
  <c r="O921" i="10"/>
  <c r="P921" i="10" s="1"/>
  <c r="K921" i="10"/>
  <c r="K918" i="10"/>
  <c r="N918" i="10"/>
  <c r="K910" i="10"/>
  <c r="N910" i="10"/>
  <c r="O910" i="10"/>
  <c r="P910" i="10" s="1"/>
  <c r="K902" i="10"/>
  <c r="N902" i="10"/>
  <c r="O902" i="10"/>
  <c r="P902" i="10" s="1"/>
  <c r="K894" i="10"/>
  <c r="N894" i="10"/>
  <c r="O894" i="10"/>
  <c r="P894" i="10" s="1"/>
  <c r="K976" i="10"/>
  <c r="O964" i="10"/>
  <c r="P964" i="10" s="1"/>
  <c r="O958" i="10"/>
  <c r="P958" i="10" s="1"/>
  <c r="O956" i="10"/>
  <c r="P956" i="10" s="1"/>
  <c r="O954" i="10"/>
  <c r="P954" i="10" s="1"/>
  <c r="K952" i="10"/>
  <c r="K951" i="10"/>
  <c r="N949" i="10"/>
  <c r="O946" i="10"/>
  <c r="P946" i="10" s="1"/>
  <c r="K944" i="10"/>
  <c r="K943" i="10"/>
  <c r="N941" i="10"/>
  <c r="O938" i="10"/>
  <c r="P938" i="10" s="1"/>
  <c r="K936" i="10"/>
  <c r="N933" i="10"/>
  <c r="O930" i="10"/>
  <c r="P930" i="10" s="1"/>
  <c r="K928" i="10"/>
  <c r="K916" i="10"/>
  <c r="N916" i="10"/>
  <c r="O916" i="10"/>
  <c r="P916" i="10" s="1"/>
  <c r="O913" i="10"/>
  <c r="P913" i="10" s="1"/>
  <c r="K913" i="10"/>
  <c r="N913" i="10"/>
  <c r="O905" i="10"/>
  <c r="P905" i="10" s="1"/>
  <c r="K905" i="10"/>
  <c r="N905" i="10"/>
  <c r="O897" i="10"/>
  <c r="P897" i="10" s="1"/>
  <c r="K897" i="10"/>
  <c r="N897" i="10"/>
  <c r="O699" i="10"/>
  <c r="P699" i="10" s="1"/>
  <c r="K699" i="10"/>
  <c r="N699" i="10"/>
  <c r="O691" i="10"/>
  <c r="P691" i="10" s="1"/>
  <c r="K691" i="10"/>
  <c r="N691" i="10"/>
  <c r="K672" i="10"/>
  <c r="N672" i="10"/>
  <c r="O672" i="10"/>
  <c r="P672" i="10" s="1"/>
  <c r="O659" i="10"/>
  <c r="P659" i="10" s="1"/>
  <c r="K659" i="10"/>
  <c r="N659" i="10"/>
  <c r="K648" i="10"/>
  <c r="N648" i="10"/>
  <c r="O648" i="10"/>
  <c r="P648" i="10" s="1"/>
  <c r="O643" i="10"/>
  <c r="P643" i="10" s="1"/>
  <c r="K643" i="10"/>
  <c r="N643" i="10"/>
  <c r="K908" i="10"/>
  <c r="K900" i="10"/>
  <c r="K892" i="10"/>
  <c r="N889" i="10"/>
  <c r="O886" i="10"/>
  <c r="P886" i="10" s="1"/>
  <c r="K884" i="10"/>
  <c r="N881" i="10"/>
  <c r="O878" i="10"/>
  <c r="P878" i="10" s="1"/>
  <c r="K876" i="10"/>
  <c r="N873" i="10"/>
  <c r="O870" i="10"/>
  <c r="P870" i="10" s="1"/>
  <c r="K868" i="10"/>
  <c r="N865" i="10"/>
  <c r="O862" i="10"/>
  <c r="P862" i="10" s="1"/>
  <c r="K860" i="10"/>
  <c r="N857" i="10"/>
  <c r="O854" i="10"/>
  <c r="P854" i="10" s="1"/>
  <c r="N849" i="10"/>
  <c r="O846" i="10"/>
  <c r="P846" i="10" s="1"/>
  <c r="N841" i="10"/>
  <c r="O838" i="10"/>
  <c r="P838" i="10" s="1"/>
  <c r="N833" i="10"/>
  <c r="O830" i="10"/>
  <c r="P830" i="10" s="1"/>
  <c r="N825" i="10"/>
  <c r="O822" i="10"/>
  <c r="P822" i="10" s="1"/>
  <c r="K819" i="10"/>
  <c r="O814" i="10"/>
  <c r="P814" i="10" s="1"/>
  <c r="K813" i="10"/>
  <c r="N812" i="10"/>
  <c r="N809" i="10"/>
  <c r="K802" i="10"/>
  <c r="K800" i="10"/>
  <c r="O794" i="10"/>
  <c r="P794" i="10" s="1"/>
  <c r="K788" i="10"/>
  <c r="K787" i="10"/>
  <c r="O782" i="10"/>
  <c r="P782" i="10" s="1"/>
  <c r="K781" i="10"/>
  <c r="N780" i="10"/>
  <c r="N777" i="10"/>
  <c r="K770" i="10"/>
  <c r="K768" i="10"/>
  <c r="O762" i="10"/>
  <c r="P762" i="10" s="1"/>
  <c r="K756" i="10"/>
  <c r="K755" i="10"/>
  <c r="O752" i="10"/>
  <c r="P752" i="10" s="1"/>
  <c r="K750" i="10"/>
  <c r="O744" i="10"/>
  <c r="P744" i="10" s="1"/>
  <c r="K742" i="10"/>
  <c r="K741" i="10"/>
  <c r="H740" i="10"/>
  <c r="N739" i="10"/>
  <c r="O736" i="10"/>
  <c r="P736" i="10" s="1"/>
  <c r="K734" i="10"/>
  <c r="K733" i="10"/>
  <c r="H732" i="10"/>
  <c r="N731" i="10"/>
  <c r="N730" i="10"/>
  <c r="O728" i="10"/>
  <c r="P728" i="10" s="1"/>
  <c r="K726" i="10"/>
  <c r="K725" i="10"/>
  <c r="N723" i="10"/>
  <c r="O720" i="10"/>
  <c r="P720" i="10" s="1"/>
  <c r="K718" i="10"/>
  <c r="N715" i="10"/>
  <c r="O712" i="10"/>
  <c r="P712" i="10" s="1"/>
  <c r="K710" i="10"/>
  <c r="H708" i="10"/>
  <c r="K706" i="10"/>
  <c r="N706" i="10"/>
  <c r="O701" i="10"/>
  <c r="P701" i="10" s="1"/>
  <c r="K701" i="10"/>
  <c r="K698" i="10"/>
  <c r="N698" i="10"/>
  <c r="K688" i="10"/>
  <c r="N688" i="10"/>
  <c r="O688" i="10"/>
  <c r="P688" i="10" s="1"/>
  <c r="O683" i="10"/>
  <c r="P683" i="10" s="1"/>
  <c r="K683" i="10"/>
  <c r="N683" i="10"/>
  <c r="O667" i="10"/>
  <c r="P667" i="10" s="1"/>
  <c r="K667" i="10"/>
  <c r="N667" i="10"/>
  <c r="K922" i="10"/>
  <c r="K914" i="10"/>
  <c r="N911" i="10"/>
  <c r="O908" i="10"/>
  <c r="P908" i="10" s="1"/>
  <c r="K906" i="10"/>
  <c r="H904" i="10"/>
  <c r="N903" i="10"/>
  <c r="O900" i="10"/>
  <c r="P900" i="10" s="1"/>
  <c r="K898" i="10"/>
  <c r="N895" i="10"/>
  <c r="O892" i="10"/>
  <c r="P892" i="10" s="1"/>
  <c r="K890" i="10"/>
  <c r="K889" i="10"/>
  <c r="N887" i="10"/>
  <c r="N886" i="10"/>
  <c r="O884" i="10"/>
  <c r="P884" i="10" s="1"/>
  <c r="K882" i="10"/>
  <c r="K881" i="10"/>
  <c r="N879" i="10"/>
  <c r="N878" i="10"/>
  <c r="O876" i="10"/>
  <c r="P876" i="10" s="1"/>
  <c r="K874" i="10"/>
  <c r="K873" i="10"/>
  <c r="N871" i="10"/>
  <c r="N870" i="10"/>
  <c r="O868" i="10"/>
  <c r="P868" i="10" s="1"/>
  <c r="K866" i="10"/>
  <c r="K865" i="10"/>
  <c r="N863" i="10"/>
  <c r="N862" i="10"/>
  <c r="O860" i="10"/>
  <c r="P860" i="10" s="1"/>
  <c r="K858" i="10"/>
  <c r="K857" i="10"/>
  <c r="N855" i="10"/>
  <c r="O852" i="10"/>
  <c r="P852" i="10" s="1"/>
  <c r="K849" i="10"/>
  <c r="N847" i="10"/>
  <c r="O844" i="10"/>
  <c r="P844" i="10" s="1"/>
  <c r="K841" i="10"/>
  <c r="N839" i="10"/>
  <c r="O836" i="10"/>
  <c r="P836" i="10" s="1"/>
  <c r="K833" i="10"/>
  <c r="N831" i="10"/>
  <c r="O828" i="10"/>
  <c r="P828" i="10" s="1"/>
  <c r="K825" i="10"/>
  <c r="N823" i="10"/>
  <c r="O820" i="10"/>
  <c r="P820" i="10" s="1"/>
  <c r="H819" i="10"/>
  <c r="N817" i="10"/>
  <c r="N815" i="10"/>
  <c r="H813" i="10"/>
  <c r="H812" i="10"/>
  <c r="K810" i="10"/>
  <c r="K809" i="10"/>
  <c r="K808" i="10"/>
  <c r="O802" i="10"/>
  <c r="P802" i="10" s="1"/>
  <c r="K796" i="10"/>
  <c r="K795" i="10"/>
  <c r="N794" i="10"/>
  <c r="O792" i="10"/>
  <c r="P792" i="10" s="1"/>
  <c r="O790" i="10"/>
  <c r="P790" i="10" s="1"/>
  <c r="K789" i="10"/>
  <c r="N788" i="10"/>
  <c r="H787" i="10"/>
  <c r="N785" i="10"/>
  <c r="N783" i="10"/>
  <c r="H781" i="10"/>
  <c r="H780" i="10"/>
  <c r="K778" i="10"/>
  <c r="K777" i="10"/>
  <c r="K776" i="10"/>
  <c r="O770" i="10"/>
  <c r="P770" i="10" s="1"/>
  <c r="K764" i="10"/>
  <c r="K763" i="10"/>
  <c r="N762" i="10"/>
  <c r="O760" i="10"/>
  <c r="P760" i="10" s="1"/>
  <c r="O758" i="10"/>
  <c r="P758" i="10" s="1"/>
  <c r="K757" i="10"/>
  <c r="N756" i="10"/>
  <c r="H755" i="10"/>
  <c r="N753" i="10"/>
  <c r="N752" i="10"/>
  <c r="O750" i="10"/>
  <c r="P750" i="10" s="1"/>
  <c r="N745" i="10"/>
  <c r="N744" i="10"/>
  <c r="K739" i="10"/>
  <c r="H738" i="10"/>
  <c r="N737" i="10"/>
  <c r="N736" i="10"/>
  <c r="O734" i="10"/>
  <c r="P734" i="10" s="1"/>
  <c r="K731" i="10"/>
  <c r="H730" i="10"/>
  <c r="N729" i="10"/>
  <c r="N728" i="10"/>
  <c r="O726" i="10"/>
  <c r="P726" i="10" s="1"/>
  <c r="K723" i="10"/>
  <c r="H722" i="10"/>
  <c r="N721" i="10"/>
  <c r="N720" i="10"/>
  <c r="O718" i="10"/>
  <c r="P718" i="10" s="1"/>
  <c r="K716" i="10"/>
  <c r="K715" i="10"/>
  <c r="N713" i="10"/>
  <c r="N712" i="10"/>
  <c r="O710" i="10"/>
  <c r="P710" i="10" s="1"/>
  <c r="H704" i="10"/>
  <c r="H696" i="10"/>
  <c r="K680" i="10"/>
  <c r="N680" i="10"/>
  <c r="O680" i="10"/>
  <c r="P680" i="10" s="1"/>
  <c r="O675" i="10"/>
  <c r="P675" i="10" s="1"/>
  <c r="K675" i="10"/>
  <c r="N675" i="10"/>
  <c r="K656" i="10"/>
  <c r="N656" i="10"/>
  <c r="O656" i="10"/>
  <c r="P656" i="10" s="1"/>
  <c r="H926" i="10"/>
  <c r="N925" i="10"/>
  <c r="O922" i="10"/>
  <c r="P922" i="10" s="1"/>
  <c r="K920" i="10"/>
  <c r="H918" i="10"/>
  <c r="N917" i="10"/>
  <c r="O914" i="10"/>
  <c r="P914" i="10" s="1"/>
  <c r="K912" i="10"/>
  <c r="K911" i="10"/>
  <c r="H910" i="10"/>
  <c r="N909" i="10"/>
  <c r="N908" i="10"/>
  <c r="O906" i="10"/>
  <c r="P906" i="10" s="1"/>
  <c r="K903" i="10"/>
  <c r="H902" i="10"/>
  <c r="N901" i="10"/>
  <c r="N900" i="10"/>
  <c r="O898" i="10"/>
  <c r="P898" i="10" s="1"/>
  <c r="K896" i="10"/>
  <c r="K895" i="10"/>
  <c r="H894" i="10"/>
  <c r="N893" i="10"/>
  <c r="N892" i="10"/>
  <c r="O890" i="10"/>
  <c r="P890" i="10" s="1"/>
  <c r="K887" i="10"/>
  <c r="H886" i="10"/>
  <c r="N885" i="10"/>
  <c r="N884" i="10"/>
  <c r="O882" i="10"/>
  <c r="P882" i="10" s="1"/>
  <c r="K880" i="10"/>
  <c r="K879" i="10"/>
  <c r="H878" i="10"/>
  <c r="N877" i="10"/>
  <c r="N876" i="10"/>
  <c r="O874" i="10"/>
  <c r="P874" i="10" s="1"/>
  <c r="K872" i="10"/>
  <c r="K871" i="10"/>
  <c r="H870" i="10"/>
  <c r="N869" i="10"/>
  <c r="N868" i="10"/>
  <c r="O866" i="10"/>
  <c r="P866" i="10" s="1"/>
  <c r="K864" i="10"/>
  <c r="K863" i="10"/>
  <c r="H862" i="10"/>
  <c r="N861" i="10"/>
  <c r="N860" i="10"/>
  <c r="O858" i="10"/>
  <c r="P858" i="10" s="1"/>
  <c r="K856" i="10"/>
  <c r="K855" i="10"/>
  <c r="H854" i="10"/>
  <c r="N853" i="10"/>
  <c r="K847" i="10"/>
  <c r="H846" i="10"/>
  <c r="N845" i="10"/>
  <c r="K839" i="10"/>
  <c r="H838" i="10"/>
  <c r="N837" i="10"/>
  <c r="K831" i="10"/>
  <c r="H830" i="10"/>
  <c r="N829" i="10"/>
  <c r="K823" i="10"/>
  <c r="H822" i="10"/>
  <c r="N821" i="10"/>
  <c r="K818" i="10"/>
  <c r="K817" i="10"/>
  <c r="K816" i="10"/>
  <c r="H814" i="10"/>
  <c r="P813" i="10"/>
  <c r="O810" i="10"/>
  <c r="P810" i="10" s="1"/>
  <c r="K804" i="10"/>
  <c r="K803" i="10"/>
  <c r="N802" i="10"/>
  <c r="O800" i="10"/>
  <c r="P800" i="10" s="1"/>
  <c r="K797" i="10"/>
  <c r="N796" i="10"/>
  <c r="H795" i="10"/>
  <c r="N793" i="10"/>
  <c r="N791" i="10"/>
  <c r="H789" i="10"/>
  <c r="H788" i="10"/>
  <c r="K786" i="10"/>
  <c r="K785" i="10"/>
  <c r="K784" i="10"/>
  <c r="H782" i="10"/>
  <c r="P781" i="10"/>
  <c r="O778" i="10"/>
  <c r="P778" i="10" s="1"/>
  <c r="K772" i="10"/>
  <c r="K771" i="10"/>
  <c r="N770" i="10"/>
  <c r="O768" i="10"/>
  <c r="P768" i="10" s="1"/>
  <c r="K765" i="10"/>
  <c r="N764" i="10"/>
  <c r="H763" i="10"/>
  <c r="N761" i="10"/>
  <c r="N759" i="10"/>
  <c r="H757" i="10"/>
  <c r="H756" i="10"/>
  <c r="K754" i="10"/>
  <c r="K753" i="10"/>
  <c r="H752" i="10"/>
  <c r="N750" i="10"/>
  <c r="K748" i="10"/>
  <c r="K747" i="10"/>
  <c r="K745" i="10"/>
  <c r="H744" i="10"/>
  <c r="N743" i="10"/>
  <c r="O740" i="10"/>
  <c r="P740" i="10" s="1"/>
  <c r="H736" i="10"/>
  <c r="K729" i="10"/>
  <c r="H728" i="10"/>
  <c r="K721" i="10"/>
  <c r="H720" i="10"/>
  <c r="N719" i="10"/>
  <c r="N718" i="10"/>
  <c r="O716" i="10"/>
  <c r="P716" i="10" s="1"/>
  <c r="K714" i="10"/>
  <c r="K713" i="10"/>
  <c r="H712" i="10"/>
  <c r="N711" i="10"/>
  <c r="N710" i="10"/>
  <c r="O708" i="10"/>
  <c r="P708" i="10" s="1"/>
  <c r="O706" i="10"/>
  <c r="P706" i="10" s="1"/>
  <c r="K704" i="10"/>
  <c r="N704" i="10"/>
  <c r="O704" i="10"/>
  <c r="P704" i="10" s="1"/>
  <c r="N701" i="10"/>
  <c r="K696" i="10"/>
  <c r="N696" i="10"/>
  <c r="O696" i="10"/>
  <c r="P696" i="10" s="1"/>
  <c r="K664" i="10"/>
  <c r="N664" i="10"/>
  <c r="O664" i="10"/>
  <c r="P664" i="10" s="1"/>
  <c r="O651" i="10"/>
  <c r="P651" i="10" s="1"/>
  <c r="K651" i="10"/>
  <c r="N651" i="10"/>
  <c r="H688" i="10"/>
  <c r="H680" i="10"/>
  <c r="H672" i="10"/>
  <c r="H664" i="10"/>
  <c r="H656" i="10"/>
  <c r="H648" i="10"/>
  <c r="H640" i="10"/>
  <c r="H632" i="10"/>
  <c r="H624" i="10"/>
  <c r="H616" i="10"/>
  <c r="H603" i="10"/>
  <c r="P602" i="10"/>
  <c r="H571" i="10"/>
  <c r="P570" i="10"/>
  <c r="H563" i="10"/>
  <c r="H561" i="10"/>
  <c r="H551" i="10"/>
  <c r="H543" i="10"/>
  <c r="H535" i="10"/>
  <c r="H527" i="10"/>
  <c r="H519" i="10"/>
  <c r="K511" i="10"/>
  <c r="O511" i="10"/>
  <c r="P511" i="10" s="1"/>
  <c r="O426" i="10"/>
  <c r="P426" i="10" s="1"/>
  <c r="H426" i="10"/>
  <c r="K426" i="10"/>
  <c r="O410" i="10"/>
  <c r="P410" i="10" s="1"/>
  <c r="H410" i="10"/>
  <c r="K410" i="10"/>
  <c r="H399" i="10"/>
  <c r="N399" i="10"/>
  <c r="O399" i="10"/>
  <c r="P399" i="10" s="1"/>
  <c r="H396" i="10"/>
  <c r="K396" i="10"/>
  <c r="K374" i="10"/>
  <c r="H374" i="10"/>
  <c r="N374" i="10"/>
  <c r="O374" i="10"/>
  <c r="P374" i="10" s="1"/>
  <c r="K309" i="10"/>
  <c r="N309" i="10"/>
  <c r="O500" i="10"/>
  <c r="P500" i="10" s="1"/>
  <c r="K500" i="10"/>
  <c r="O498" i="10"/>
  <c r="P498" i="10" s="1"/>
  <c r="N498" i="10"/>
  <c r="K491" i="10"/>
  <c r="O491" i="10"/>
  <c r="P491" i="10" s="1"/>
  <c r="O476" i="10"/>
  <c r="P476" i="10" s="1"/>
  <c r="H476" i="10"/>
  <c r="N476" i="10"/>
  <c r="K471" i="10"/>
  <c r="O471" i="10"/>
  <c r="P471" i="10" s="1"/>
  <c r="O462" i="10"/>
  <c r="P462" i="10" s="1"/>
  <c r="N462" i="10"/>
  <c r="O456" i="10"/>
  <c r="P456" i="10" s="1"/>
  <c r="K456" i="10"/>
  <c r="N456" i="10"/>
  <c r="H444" i="10"/>
  <c r="K444" i="10"/>
  <c r="H438" i="10"/>
  <c r="K438" i="10"/>
  <c r="H424" i="10"/>
  <c r="K424" i="10"/>
  <c r="O421" i="10"/>
  <c r="P421" i="10" s="1"/>
  <c r="N421" i="10"/>
  <c r="H408" i="10"/>
  <c r="K408" i="10"/>
  <c r="H395" i="10"/>
  <c r="N395" i="10"/>
  <c r="O395" i="10"/>
  <c r="P395" i="10" s="1"/>
  <c r="O383" i="10"/>
  <c r="K383" i="10"/>
  <c r="H383" i="10"/>
  <c r="N383" i="10"/>
  <c r="O354" i="10"/>
  <c r="P354" i="10" s="1"/>
  <c r="N354" i="10"/>
  <c r="H354" i="10"/>
  <c r="K313" i="10"/>
  <c r="N313" i="10"/>
  <c r="K284" i="10"/>
  <c r="H284" i="10"/>
  <c r="N284" i="10"/>
  <c r="O284" i="10"/>
  <c r="P284" i="10" s="1"/>
  <c r="K702" i="10"/>
  <c r="H700" i="10"/>
  <c r="K694" i="10"/>
  <c r="K693" i="10"/>
  <c r="H692" i="10"/>
  <c r="N690" i="10"/>
  <c r="K686" i="10"/>
  <c r="K685" i="10"/>
  <c r="N682" i="10"/>
  <c r="K678" i="10"/>
  <c r="K677" i="10"/>
  <c r="H676" i="10"/>
  <c r="N674" i="10"/>
  <c r="K670" i="10"/>
  <c r="K669" i="10"/>
  <c r="H668" i="10"/>
  <c r="N666" i="10"/>
  <c r="K662" i="10"/>
  <c r="K661" i="10"/>
  <c r="H660" i="10"/>
  <c r="N658" i="10"/>
  <c r="K654" i="10"/>
  <c r="K653" i="10"/>
  <c r="H652" i="10"/>
  <c r="N650" i="10"/>
  <c r="K646" i="10"/>
  <c r="K645" i="10"/>
  <c r="H644" i="10"/>
  <c r="N642" i="10"/>
  <c r="O640" i="10"/>
  <c r="P640" i="10" s="1"/>
  <c r="K638" i="10"/>
  <c r="K637" i="10"/>
  <c r="N635" i="10"/>
  <c r="N634" i="10"/>
  <c r="O632" i="10"/>
  <c r="P632" i="10" s="1"/>
  <c r="K630" i="10"/>
  <c r="K629" i="10"/>
  <c r="H628" i="10"/>
  <c r="N627" i="10"/>
  <c r="O624" i="10"/>
  <c r="P624" i="10" s="1"/>
  <c r="K621" i="10"/>
  <c r="N619" i="10"/>
  <c r="O616" i="10"/>
  <c r="P616" i="10" s="1"/>
  <c r="K613" i="10"/>
  <c r="N611" i="10"/>
  <c r="K609" i="10"/>
  <c r="K608" i="10"/>
  <c r="N607" i="10"/>
  <c r="O605" i="10"/>
  <c r="P605" i="10" s="1"/>
  <c r="O603" i="10"/>
  <c r="P603" i="10" s="1"/>
  <c r="K602" i="10"/>
  <c r="N601" i="10"/>
  <c r="H600" i="10"/>
  <c r="N598" i="10"/>
  <c r="N596" i="10"/>
  <c r="H594" i="10"/>
  <c r="H593" i="10"/>
  <c r="K591" i="10"/>
  <c r="K590" i="10"/>
  <c r="K589" i="10"/>
  <c r="O583" i="10"/>
  <c r="P583" i="10" s="1"/>
  <c r="K577" i="10"/>
  <c r="K576" i="10"/>
  <c r="N575" i="10"/>
  <c r="O573" i="10"/>
  <c r="P573" i="10" s="1"/>
  <c r="O571" i="10"/>
  <c r="P571" i="10" s="1"/>
  <c r="K570" i="10"/>
  <c r="N569" i="10"/>
  <c r="H568" i="10"/>
  <c r="N566" i="10"/>
  <c r="N565" i="10"/>
  <c r="O563" i="10"/>
  <c r="P563" i="10" s="1"/>
  <c r="K562" i="10"/>
  <c r="O561" i="10"/>
  <c r="P561" i="10" s="1"/>
  <c r="K559" i="10"/>
  <c r="H557" i="10"/>
  <c r="N553" i="10"/>
  <c r="O551" i="10"/>
  <c r="P551" i="10" s="1"/>
  <c r="K549" i="10"/>
  <c r="K548" i="10"/>
  <c r="N546" i="10"/>
  <c r="N545" i="10"/>
  <c r="O543" i="10"/>
  <c r="P543" i="10" s="1"/>
  <c r="K541" i="10"/>
  <c r="K540" i="10"/>
  <c r="N538" i="10"/>
  <c r="N537" i="10"/>
  <c r="O535" i="10"/>
  <c r="P535" i="10" s="1"/>
  <c r="K533" i="10"/>
  <c r="K532" i="10"/>
  <c r="N530" i="10"/>
  <c r="N529" i="10"/>
  <c r="O527" i="10"/>
  <c r="P527" i="10" s="1"/>
  <c r="K525" i="10"/>
  <c r="K524" i="10"/>
  <c r="N522" i="10"/>
  <c r="N521" i="10"/>
  <c r="O519" i="10"/>
  <c r="P519" i="10" s="1"/>
  <c r="K517" i="10"/>
  <c r="K516" i="10"/>
  <c r="N514" i="10"/>
  <c r="N513" i="10"/>
  <c r="N511" i="10"/>
  <c r="O508" i="10"/>
  <c r="P508" i="10" s="1"/>
  <c r="K508" i="10"/>
  <c r="O507" i="10"/>
  <c r="P507" i="10" s="1"/>
  <c r="O506" i="10"/>
  <c r="P506" i="10" s="1"/>
  <c r="N506" i="10"/>
  <c r="N502" i="10"/>
  <c r="N499" i="10"/>
  <c r="K497" i="10"/>
  <c r="N497" i="10"/>
  <c r="K495" i="10"/>
  <c r="O495" i="10"/>
  <c r="P495" i="10" s="1"/>
  <c r="O490" i="10"/>
  <c r="P490" i="10" s="1"/>
  <c r="N490" i="10"/>
  <c r="K487" i="10"/>
  <c r="O487" i="10"/>
  <c r="P487" i="10" s="1"/>
  <c r="H474" i="10"/>
  <c r="K474" i="10"/>
  <c r="O469" i="10"/>
  <c r="P469" i="10" s="1"/>
  <c r="P467" i="10"/>
  <c r="H467" i="10"/>
  <c r="N467" i="10"/>
  <c r="O448" i="10"/>
  <c r="P448" i="10" s="1"/>
  <c r="H448" i="10"/>
  <c r="K448" i="10"/>
  <c r="H442" i="10"/>
  <c r="K442" i="10"/>
  <c r="N426" i="10"/>
  <c r="O418" i="10"/>
  <c r="P418" i="10" s="1"/>
  <c r="H418" i="10"/>
  <c r="K418" i="10"/>
  <c r="N410" i="10"/>
  <c r="H407" i="10"/>
  <c r="N407" i="10"/>
  <c r="O407" i="10"/>
  <c r="P407" i="10" s="1"/>
  <c r="H404" i="10"/>
  <c r="K404" i="10"/>
  <c r="K388" i="10"/>
  <c r="O388" i="10"/>
  <c r="P388" i="10" s="1"/>
  <c r="O381" i="10"/>
  <c r="P381" i="10" s="1"/>
  <c r="H381" i="10"/>
  <c r="K381" i="10"/>
  <c r="N381" i="10"/>
  <c r="H370" i="10"/>
  <c r="O370" i="10"/>
  <c r="P370" i="10" s="1"/>
  <c r="K317" i="10"/>
  <c r="N317" i="10"/>
  <c r="H706" i="10"/>
  <c r="H698" i="10"/>
  <c r="H690" i="10"/>
  <c r="N689" i="10"/>
  <c r="O686" i="10"/>
  <c r="P686" i="10" s="1"/>
  <c r="H682" i="10"/>
  <c r="N681" i="10"/>
  <c r="O678" i="10"/>
  <c r="P678" i="10" s="1"/>
  <c r="H674" i="10"/>
  <c r="H666" i="10"/>
  <c r="H658" i="10"/>
  <c r="H650" i="10"/>
  <c r="N649" i="10"/>
  <c r="O646" i="10"/>
  <c r="P646" i="10" s="1"/>
  <c r="H642" i="10"/>
  <c r="N640" i="10"/>
  <c r="O638" i="10"/>
  <c r="P638" i="10" s="1"/>
  <c r="K635" i="10"/>
  <c r="H634" i="10"/>
  <c r="N633" i="10"/>
  <c r="N632" i="10"/>
  <c r="O630" i="10"/>
  <c r="P630" i="10" s="1"/>
  <c r="K627" i="10"/>
  <c r="H626" i="10"/>
  <c r="N625" i="10"/>
  <c r="K619" i="10"/>
  <c r="H618" i="10"/>
  <c r="N617" i="10"/>
  <c r="K611" i="10"/>
  <c r="N609" i="10"/>
  <c r="H608" i="10"/>
  <c r="N604" i="10"/>
  <c r="H602" i="10"/>
  <c r="H601" i="10"/>
  <c r="K598" i="10"/>
  <c r="K597" i="10"/>
  <c r="H595" i="10"/>
  <c r="P594" i="10"/>
  <c r="O591" i="10"/>
  <c r="P591" i="10" s="1"/>
  <c r="K585" i="10"/>
  <c r="K584" i="10"/>
  <c r="N583" i="10"/>
  <c r="O581" i="10"/>
  <c r="P581" i="10" s="1"/>
  <c r="K578" i="10"/>
  <c r="N577" i="10"/>
  <c r="H576" i="10"/>
  <c r="N574" i="10"/>
  <c r="N572" i="10"/>
  <c r="H570" i="10"/>
  <c r="H569" i="10"/>
  <c r="K567" i="10"/>
  <c r="H565" i="10"/>
  <c r="N561" i="10"/>
  <c r="O559" i="10"/>
  <c r="P559" i="10" s="1"/>
  <c r="H555" i="10"/>
  <c r="N554" i="10"/>
  <c r="H553" i="10"/>
  <c r="N551" i="10"/>
  <c r="O549" i="10"/>
  <c r="P549" i="10" s="1"/>
  <c r="K547" i="10"/>
  <c r="K546" i="10"/>
  <c r="H545" i="10"/>
  <c r="N544" i="10"/>
  <c r="N543" i="10"/>
  <c r="O541" i="10"/>
  <c r="P541" i="10" s="1"/>
  <c r="K539" i="10"/>
  <c r="K538" i="10"/>
  <c r="H537" i="10"/>
  <c r="N536" i="10"/>
  <c r="N535" i="10"/>
  <c r="O533" i="10"/>
  <c r="P533" i="10" s="1"/>
  <c r="K531" i="10"/>
  <c r="K530" i="10"/>
  <c r="H529" i="10"/>
  <c r="N528" i="10"/>
  <c r="N527" i="10"/>
  <c r="O525" i="10"/>
  <c r="P525" i="10" s="1"/>
  <c r="K523" i="10"/>
  <c r="K522" i="10"/>
  <c r="H521" i="10"/>
  <c r="N520" i="10"/>
  <c r="N519" i="10"/>
  <c r="O517" i="10"/>
  <c r="P517" i="10" s="1"/>
  <c r="K515" i="10"/>
  <c r="K514" i="10"/>
  <c r="H513" i="10"/>
  <c r="N512" i="10"/>
  <c r="H511" i="10"/>
  <c r="N510" i="10"/>
  <c r="N507" i="10"/>
  <c r="K505" i="10"/>
  <c r="N505" i="10"/>
  <c r="K503" i="10"/>
  <c r="O503" i="10"/>
  <c r="P503" i="10" s="1"/>
  <c r="K502" i="10"/>
  <c r="N500" i="10"/>
  <c r="K498" i="10"/>
  <c r="O494" i="10"/>
  <c r="P494" i="10" s="1"/>
  <c r="N494" i="10"/>
  <c r="N491" i="10"/>
  <c r="O486" i="10"/>
  <c r="P486" i="10" s="1"/>
  <c r="N486" i="10"/>
  <c r="K483" i="10"/>
  <c r="N483" i="10"/>
  <c r="O483" i="10"/>
  <c r="P483" i="10" s="1"/>
  <c r="K473" i="10"/>
  <c r="N473" i="10"/>
  <c r="O473" i="10"/>
  <c r="P473" i="10" s="1"/>
  <c r="O466" i="10"/>
  <c r="P466" i="10" s="1"/>
  <c r="H466" i="10"/>
  <c r="K466" i="10"/>
  <c r="H432" i="10"/>
  <c r="K432" i="10"/>
  <c r="O429" i="10"/>
  <c r="P429" i="10" s="1"/>
  <c r="N429" i="10"/>
  <c r="H416" i="10"/>
  <c r="K416" i="10"/>
  <c r="O413" i="10"/>
  <c r="P413" i="10" s="1"/>
  <c r="N413" i="10"/>
  <c r="H403" i="10"/>
  <c r="N403" i="10"/>
  <c r="O403" i="10"/>
  <c r="P403" i="10" s="1"/>
  <c r="H400" i="10"/>
  <c r="K400" i="10"/>
  <c r="H386" i="10"/>
  <c r="O386" i="10"/>
  <c r="P386" i="10" s="1"/>
  <c r="P383" i="10"/>
  <c r="O346" i="10"/>
  <c r="P346" i="10" s="1"/>
  <c r="H346" i="10"/>
  <c r="N346" i="10"/>
  <c r="K300" i="10"/>
  <c r="H300" i="10"/>
  <c r="N300" i="10"/>
  <c r="O300" i="10"/>
  <c r="P300" i="10" s="1"/>
  <c r="K489" i="10"/>
  <c r="H487" i="10"/>
  <c r="K481" i="10"/>
  <c r="K479" i="10"/>
  <c r="H468" i="10"/>
  <c r="H458" i="10"/>
  <c r="N454" i="10"/>
  <c r="H453" i="10"/>
  <c r="P450" i="10"/>
  <c r="K449" i="10"/>
  <c r="H446" i="10"/>
  <c r="O441" i="10"/>
  <c r="P441" i="10" s="1"/>
  <c r="H436" i="10"/>
  <c r="H434" i="10"/>
  <c r="N431" i="10"/>
  <c r="H428" i="10"/>
  <c r="N423" i="10"/>
  <c r="H420" i="10"/>
  <c r="N415" i="10"/>
  <c r="H412" i="10"/>
  <c r="H406" i="10"/>
  <c r="H402" i="10"/>
  <c r="H398" i="10"/>
  <c r="H394" i="10"/>
  <c r="H391" i="10"/>
  <c r="O385" i="10"/>
  <c r="P385" i="10" s="1"/>
  <c r="N385" i="10"/>
  <c r="N379" i="10"/>
  <c r="O375" i="10"/>
  <c r="P375" i="10" s="1"/>
  <c r="H375" i="10"/>
  <c r="H373" i="10"/>
  <c r="K372" i="10"/>
  <c r="K330" i="10"/>
  <c r="H330" i="10"/>
  <c r="N330" i="10"/>
  <c r="K326" i="10"/>
  <c r="P326" i="10"/>
  <c r="H326" i="10"/>
  <c r="K304" i="10"/>
  <c r="P304" i="10"/>
  <c r="H304" i="10"/>
  <c r="N304" i="10"/>
  <c r="K288" i="10"/>
  <c r="P288" i="10"/>
  <c r="H288" i="10"/>
  <c r="N288" i="10"/>
  <c r="K382" i="10"/>
  <c r="N382" i="10"/>
  <c r="O342" i="10"/>
  <c r="P342" i="10" s="1"/>
  <c r="H342" i="10"/>
  <c r="K332" i="10"/>
  <c r="H332" i="10"/>
  <c r="K308" i="10"/>
  <c r="P308" i="10"/>
  <c r="H308" i="10"/>
  <c r="N308" i="10"/>
  <c r="K292" i="10"/>
  <c r="P292" i="10"/>
  <c r="H292" i="10"/>
  <c r="N292" i="10"/>
  <c r="P276" i="10"/>
  <c r="H276" i="10"/>
  <c r="N276" i="10"/>
  <c r="K509" i="10"/>
  <c r="H507" i="10"/>
  <c r="K501" i="10"/>
  <c r="H499" i="10"/>
  <c r="K493" i="10"/>
  <c r="K492" i="10"/>
  <c r="H491" i="10"/>
  <c r="N489" i="10"/>
  <c r="K485" i="10"/>
  <c r="K484" i="10"/>
  <c r="H483" i="10"/>
  <c r="N482" i="10"/>
  <c r="N481" i="10"/>
  <c r="O479" i="10"/>
  <c r="P479" i="10" s="1"/>
  <c r="N472" i="10"/>
  <c r="H469" i="10"/>
  <c r="K465" i="10"/>
  <c r="K463" i="10"/>
  <c r="N460" i="10"/>
  <c r="O457" i="10"/>
  <c r="P457" i="10" s="1"/>
  <c r="K450" i="10"/>
  <c r="K440" i="10"/>
  <c r="K430" i="10"/>
  <c r="K422" i="10"/>
  <c r="K414" i="10"/>
  <c r="O405" i="10"/>
  <c r="P405" i="10" s="1"/>
  <c r="O401" i="10"/>
  <c r="P401" i="10" s="1"/>
  <c r="O397" i="10"/>
  <c r="P397" i="10" s="1"/>
  <c r="O393" i="10"/>
  <c r="P393" i="10" s="1"/>
  <c r="K390" i="10"/>
  <c r="K389" i="10"/>
  <c r="O382" i="10"/>
  <c r="P382" i="10" s="1"/>
  <c r="O377" i="10"/>
  <c r="P377" i="10" s="1"/>
  <c r="N377" i="10"/>
  <c r="P376" i="10"/>
  <c r="P369" i="10"/>
  <c r="H366" i="10"/>
  <c r="H365" i="10"/>
  <c r="O344" i="10"/>
  <c r="P344" i="10" s="1"/>
  <c r="H344" i="10"/>
  <c r="O340" i="10"/>
  <c r="P340" i="10" s="1"/>
  <c r="H340" i="10"/>
  <c r="N340" i="10"/>
  <c r="O332" i="10"/>
  <c r="P332" i="10" s="1"/>
  <c r="K320" i="10"/>
  <c r="H320" i="10"/>
  <c r="N320" i="10"/>
  <c r="K316" i="10"/>
  <c r="H316" i="10"/>
  <c r="N316" i="10"/>
  <c r="K312" i="10"/>
  <c r="H312" i="10"/>
  <c r="N312" i="10"/>
  <c r="K296" i="10"/>
  <c r="P296" i="10"/>
  <c r="H296" i="10"/>
  <c r="N296" i="10"/>
  <c r="K280" i="10"/>
  <c r="P280" i="10"/>
  <c r="H280" i="10"/>
  <c r="N280" i="10"/>
  <c r="N265" i="10"/>
  <c r="H260" i="10"/>
  <c r="N257" i="10"/>
  <c r="H251" i="10"/>
  <c r="N250" i="10"/>
  <c r="O242" i="10"/>
  <c r="P242" i="10" s="1"/>
  <c r="K242" i="10"/>
  <c r="H242" i="10"/>
  <c r="N240" i="10"/>
  <c r="P237" i="10"/>
  <c r="O236" i="10"/>
  <c r="P236" i="10" s="1"/>
  <c r="N236" i="10"/>
  <c r="H213" i="10"/>
  <c r="K324" i="10"/>
  <c r="K319" i="10"/>
  <c r="K315" i="10"/>
  <c r="K311" i="10"/>
  <c r="K307" i="10"/>
  <c r="N305" i="10"/>
  <c r="K303" i="10"/>
  <c r="N301" i="10"/>
  <c r="K299" i="10"/>
  <c r="N297" i="10"/>
  <c r="K295" i="10"/>
  <c r="N293" i="10"/>
  <c r="K291" i="10"/>
  <c r="N289" i="10"/>
  <c r="K287" i="10"/>
  <c r="N285" i="10"/>
  <c r="K283" i="10"/>
  <c r="N281" i="10"/>
  <c r="K279" i="10"/>
  <c r="N277" i="10"/>
  <c r="K275" i="10"/>
  <c r="N273" i="10"/>
  <c r="N269" i="10"/>
  <c r="N263" i="10"/>
  <c r="N255" i="10"/>
  <c r="O247" i="10"/>
  <c r="P247" i="10" s="1"/>
  <c r="K241" i="10"/>
  <c r="N241" i="10"/>
  <c r="H241" i="10"/>
  <c r="H230" i="10"/>
  <c r="N230" i="10"/>
  <c r="O215" i="10"/>
  <c r="P215" i="10" s="1"/>
  <c r="H215" i="10"/>
  <c r="N215" i="10"/>
  <c r="K380" i="10"/>
  <c r="H378" i="10"/>
  <c r="H358" i="10"/>
  <c r="H357" i="10"/>
  <c r="N352" i="10"/>
  <c r="N350" i="10"/>
  <c r="N338" i="10"/>
  <c r="N336" i="10"/>
  <c r="N334" i="10"/>
  <c r="K328" i="10"/>
  <c r="N324" i="10"/>
  <c r="K322" i="10"/>
  <c r="K318" i="10"/>
  <c r="K314" i="10"/>
  <c r="K310" i="10"/>
  <c r="K306" i="10"/>
  <c r="K302" i="10"/>
  <c r="K298" i="10"/>
  <c r="K294" i="10"/>
  <c r="K290" i="10"/>
  <c r="K286" i="10"/>
  <c r="K282" i="10"/>
  <c r="K278" i="10"/>
  <c r="H272" i="10"/>
  <c r="H268" i="10"/>
  <c r="H264" i="10"/>
  <c r="H256" i="10"/>
  <c r="H253" i="10"/>
  <c r="P253" i="10"/>
  <c r="K249" i="10"/>
  <c r="H249" i="10"/>
  <c r="K248" i="10"/>
  <c r="H245" i="10"/>
  <c r="N243" i="10"/>
  <c r="H243" i="10"/>
  <c r="H233" i="10"/>
  <c r="K276" i="10"/>
  <c r="O250" i="10"/>
  <c r="P250" i="10" s="1"/>
  <c r="H250" i="10"/>
  <c r="O244" i="10"/>
  <c r="P244" i="10" s="1"/>
  <c r="N244" i="10"/>
  <c r="O240" i="10"/>
  <c r="P240" i="10" s="1"/>
  <c r="H240" i="10"/>
  <c r="O232" i="10"/>
  <c r="P232" i="10" s="1"/>
  <c r="H232" i="10"/>
  <c r="K232" i="10"/>
  <c r="O217" i="10"/>
  <c r="P217" i="10" s="1"/>
  <c r="H217" i="10"/>
  <c r="N217" i="10"/>
  <c r="K209" i="10"/>
  <c r="H209" i="10"/>
  <c r="N209" i="10"/>
  <c r="P209" i="10"/>
  <c r="P245" i="10"/>
  <c r="H235" i="10"/>
  <c r="H234" i="10"/>
  <c r="H228" i="10"/>
  <c r="H227" i="10"/>
  <c r="N225" i="10"/>
  <c r="N223" i="10"/>
  <c r="N221" i="10"/>
  <c r="K211" i="10"/>
  <c r="K205" i="10"/>
  <c r="P199" i="10"/>
  <c r="K195" i="10"/>
  <c r="P193" i="10"/>
  <c r="K190" i="10"/>
  <c r="P189" i="10"/>
  <c r="K186" i="10"/>
  <c r="P185" i="10"/>
  <c r="K182" i="10"/>
  <c r="K178" i="10"/>
  <c r="P177" i="10"/>
  <c r="K174" i="10"/>
  <c r="K170" i="10"/>
  <c r="N167" i="10"/>
  <c r="K166" i="10"/>
  <c r="N163" i="10"/>
  <c r="K162" i="10"/>
  <c r="P159" i="10"/>
  <c r="P153" i="10"/>
  <c r="P151" i="10"/>
  <c r="P145" i="10"/>
  <c r="O130" i="10"/>
  <c r="P130" i="10" s="1"/>
  <c r="H128" i="10"/>
  <c r="O135" i="10"/>
  <c r="P135" i="10" s="1"/>
  <c r="H135" i="10"/>
  <c r="K233" i="10"/>
  <c r="K213" i="10"/>
  <c r="K203" i="10"/>
  <c r="N199" i="10"/>
  <c r="K197" i="10"/>
  <c r="N193" i="10"/>
  <c r="N189" i="10"/>
  <c r="K188" i="10"/>
  <c r="N185" i="10"/>
  <c r="K184" i="10"/>
  <c r="N181" i="10"/>
  <c r="K180" i="10"/>
  <c r="N177" i="10"/>
  <c r="K176" i="10"/>
  <c r="N173" i="10"/>
  <c r="K172" i="10"/>
  <c r="N169" i="10"/>
  <c r="K168" i="10"/>
  <c r="N165" i="10"/>
  <c r="K164" i="10"/>
  <c r="N161" i="10"/>
  <c r="N160" i="10"/>
  <c r="K159" i="10"/>
  <c r="P155" i="10"/>
  <c r="O154" i="10"/>
  <c r="P154" i="10" s="1"/>
  <c r="K153" i="10"/>
  <c r="N152" i="10"/>
  <c r="K151" i="10"/>
  <c r="P147" i="10"/>
  <c r="O146" i="10"/>
  <c r="P146" i="10" s="1"/>
  <c r="K145" i="10"/>
  <c r="N144" i="10"/>
  <c r="K143" i="10"/>
  <c r="P139" i="10"/>
  <c r="O138" i="10"/>
  <c r="P138" i="10" s="1"/>
  <c r="H136" i="10"/>
  <c r="N135" i="10"/>
  <c r="K239" i="10"/>
  <c r="H237" i="10"/>
  <c r="K234" i="10"/>
  <c r="N233" i="10"/>
  <c r="K231" i="10"/>
  <c r="N227" i="10"/>
  <c r="N213" i="10"/>
  <c r="K207" i="10"/>
  <c r="N203" i="10"/>
  <c r="K201" i="10"/>
  <c r="H199" i="10"/>
  <c r="N197" i="10"/>
  <c r="H193" i="10"/>
  <c r="K191" i="10"/>
  <c r="H189" i="10"/>
  <c r="K187" i="10"/>
  <c r="H185" i="10"/>
  <c r="K183" i="10"/>
  <c r="H181" i="10"/>
  <c r="K179" i="10"/>
  <c r="H177" i="10"/>
  <c r="K175" i="10"/>
  <c r="H173" i="10"/>
  <c r="K171" i="10"/>
  <c r="H169" i="10"/>
  <c r="H165" i="10"/>
  <c r="H161" i="10"/>
  <c r="H159" i="10"/>
  <c r="H156" i="10"/>
  <c r="N155" i="10"/>
  <c r="H153" i="10"/>
  <c r="H152" i="10"/>
  <c r="H151" i="10"/>
  <c r="K150" i="10"/>
  <c r="H148" i="10"/>
  <c r="N147" i="10"/>
  <c r="H145" i="10"/>
  <c r="H144" i="10"/>
  <c r="H143" i="10"/>
  <c r="K142" i="10"/>
  <c r="H140" i="10"/>
  <c r="N139" i="10"/>
  <c r="O137" i="10"/>
  <c r="P137" i="10" s="1"/>
  <c r="H137" i="10"/>
  <c r="O136" i="10"/>
  <c r="P136" i="10" s="1"/>
  <c r="K135" i="10"/>
  <c r="O131" i="10"/>
  <c r="P131" i="10" s="1"/>
  <c r="N131" i="10"/>
  <c r="P127" i="10"/>
  <c r="H114" i="10"/>
  <c r="H104" i="10"/>
  <c r="P100" i="10"/>
  <c r="H98" i="10"/>
  <c r="N89" i="10"/>
  <c r="N85" i="10"/>
  <c r="N81" i="10"/>
  <c r="N77" i="10"/>
  <c r="N73" i="10"/>
  <c r="N69" i="10"/>
  <c r="P66" i="10"/>
  <c r="N65" i="10"/>
  <c r="N61" i="10"/>
  <c r="N56" i="10"/>
  <c r="K54" i="10"/>
  <c r="H52" i="10"/>
  <c r="N48" i="10"/>
  <c r="K46" i="10"/>
  <c r="H44" i="10"/>
  <c r="H41" i="10"/>
  <c r="H35" i="10"/>
  <c r="H29" i="10"/>
  <c r="N24" i="10"/>
  <c r="P104" i="10"/>
  <c r="N31" i="10"/>
  <c r="K134" i="10"/>
  <c r="H132" i="10"/>
  <c r="H127" i="10"/>
  <c r="H116" i="10"/>
  <c r="N114" i="10"/>
  <c r="H110" i="10"/>
  <c r="K108" i="10"/>
  <c r="N104" i="10"/>
  <c r="K102" i="10"/>
  <c r="H100" i="10"/>
  <c r="N98" i="10"/>
  <c r="H94" i="10"/>
  <c r="K92" i="10"/>
  <c r="H90" i="10"/>
  <c r="K88" i="10"/>
  <c r="H86" i="10"/>
  <c r="K84" i="10"/>
  <c r="H82" i="10"/>
  <c r="K80" i="10"/>
  <c r="H78" i="10"/>
  <c r="K76" i="10"/>
  <c r="H74" i="10"/>
  <c r="K72" i="10"/>
  <c r="H70" i="10"/>
  <c r="K68" i="10"/>
  <c r="H66" i="10"/>
  <c r="K64" i="10"/>
  <c r="H62" i="10"/>
  <c r="K60" i="10"/>
  <c r="N58" i="10"/>
  <c r="P56" i="10"/>
  <c r="K53" i="10"/>
  <c r="K52" i="10"/>
  <c r="N50" i="10"/>
  <c r="P48" i="10"/>
  <c r="K45" i="10"/>
  <c r="K44" i="10"/>
  <c r="N42" i="10"/>
  <c r="K39" i="10"/>
  <c r="N35" i="10"/>
  <c r="K33" i="10"/>
  <c r="H31" i="10"/>
  <c r="N29" i="10"/>
  <c r="P27" i="10"/>
  <c r="H25" i="10"/>
  <c r="K23" i="10"/>
  <c r="H21" i="10"/>
  <c r="K985" i="10"/>
  <c r="K983" i="10"/>
  <c r="K981" i="10"/>
  <c r="H1003" i="10"/>
  <c r="H1001" i="10"/>
  <c r="H999" i="10"/>
  <c r="H997" i="10"/>
  <c r="H995" i="10"/>
  <c r="H993" i="10"/>
  <c r="H985" i="10"/>
  <c r="H983" i="10"/>
  <c r="P981" i="10"/>
  <c r="H981" i="10"/>
  <c r="O1003" i="10"/>
  <c r="P1003" i="10" s="1"/>
  <c r="O1001" i="10"/>
  <c r="P1001" i="10" s="1"/>
  <c r="O999" i="10"/>
  <c r="P999" i="10" s="1"/>
  <c r="O985" i="10"/>
  <c r="P985" i="10" s="1"/>
  <c r="O979" i="10"/>
  <c r="P979" i="10" s="1"/>
  <c r="H979" i="10"/>
  <c r="K978" i="10"/>
  <c r="O975" i="10"/>
  <c r="P975" i="10" s="1"/>
  <c r="H975" i="10"/>
  <c r="K974" i="10"/>
  <c r="O971" i="10"/>
  <c r="P971" i="10" s="1"/>
  <c r="H971" i="10"/>
  <c r="K970" i="10"/>
  <c r="O967" i="10"/>
  <c r="P967" i="10" s="1"/>
  <c r="H967" i="10"/>
  <c r="K966" i="10"/>
  <c r="O963" i="10"/>
  <c r="P963" i="10" s="1"/>
  <c r="H963" i="10"/>
  <c r="N979" i="10"/>
  <c r="N975" i="10"/>
  <c r="N971" i="10"/>
  <c r="N967" i="10"/>
  <c r="N963" i="10"/>
  <c r="O977" i="10"/>
  <c r="P977" i="10" s="1"/>
  <c r="H977" i="10"/>
  <c r="O973" i="10"/>
  <c r="P973" i="10" s="1"/>
  <c r="H973" i="10"/>
  <c r="O969" i="10"/>
  <c r="P969" i="10" s="1"/>
  <c r="H969" i="10"/>
  <c r="O965" i="10"/>
  <c r="P965" i="10" s="1"/>
  <c r="H965" i="10"/>
  <c r="N977" i="10"/>
  <c r="N973" i="10"/>
  <c r="N969" i="10"/>
  <c r="N965" i="10"/>
  <c r="N978" i="10"/>
  <c r="N974" i="10"/>
  <c r="N970" i="10"/>
  <c r="N966" i="10"/>
  <c r="N962" i="10"/>
  <c r="P961" i="10"/>
  <c r="H961" i="10"/>
  <c r="N960" i="10"/>
  <c r="H957" i="10"/>
  <c r="P955" i="10"/>
  <c r="P953" i="10"/>
  <c r="H953" i="10"/>
  <c r="P951" i="10"/>
  <c r="H951" i="10"/>
  <c r="P949" i="10"/>
  <c r="H949" i="10"/>
  <c r="P947" i="10"/>
  <c r="H947" i="10"/>
  <c r="P945" i="10"/>
  <c r="H945" i="10"/>
  <c r="P943" i="10"/>
  <c r="H943" i="10"/>
  <c r="P941" i="10"/>
  <c r="H941" i="10"/>
  <c r="P939" i="10"/>
  <c r="H939" i="10"/>
  <c r="P937" i="10"/>
  <c r="H937" i="10"/>
  <c r="P935" i="10"/>
  <c r="H935" i="10"/>
  <c r="P933" i="10"/>
  <c r="H933" i="10"/>
  <c r="P931" i="10"/>
  <c r="H931" i="10"/>
  <c r="P929" i="10"/>
  <c r="H929" i="10"/>
  <c r="P927" i="10"/>
  <c r="H927" i="10"/>
  <c r="P925" i="10"/>
  <c r="H925" i="10"/>
  <c r="P923" i="10"/>
  <c r="H923" i="10"/>
  <c r="H921" i="10"/>
  <c r="H919" i="10"/>
  <c r="P917" i="10"/>
  <c r="H917" i="10"/>
  <c r="P915" i="10"/>
  <c r="H915" i="10"/>
  <c r="H913" i="10"/>
  <c r="P911" i="10"/>
  <c r="H911" i="10"/>
  <c r="P909" i="10"/>
  <c r="H909" i="10"/>
  <c r="P907" i="10"/>
  <c r="H907" i="10"/>
  <c r="H905" i="10"/>
  <c r="P903" i="10"/>
  <c r="H903" i="10"/>
  <c r="P901" i="10"/>
  <c r="H901" i="10"/>
  <c r="P899" i="10"/>
  <c r="H899" i="10"/>
  <c r="H897" i="10"/>
  <c r="P895" i="10"/>
  <c r="H895" i="10"/>
  <c r="P893" i="10"/>
  <c r="H893" i="10"/>
  <c r="P891" i="10"/>
  <c r="H891" i="10"/>
  <c r="P889" i="10"/>
  <c r="H889" i="10"/>
  <c r="P887" i="10"/>
  <c r="H887" i="10"/>
  <c r="P885" i="10"/>
  <c r="H885" i="10"/>
  <c r="P883" i="10"/>
  <c r="H883" i="10"/>
  <c r="P881" i="10"/>
  <c r="H881" i="10"/>
  <c r="P879" i="10"/>
  <c r="H879" i="10"/>
  <c r="P877" i="10"/>
  <c r="H877" i="10"/>
  <c r="P875" i="10"/>
  <c r="H875" i="10"/>
  <c r="P873" i="10"/>
  <c r="H873" i="10"/>
  <c r="P871" i="10"/>
  <c r="H871" i="10"/>
  <c r="P869" i="10"/>
  <c r="H869" i="10"/>
  <c r="P867" i="10"/>
  <c r="H867" i="10"/>
  <c r="P865" i="10"/>
  <c r="H865" i="10"/>
  <c r="P863" i="10"/>
  <c r="H863" i="10"/>
  <c r="P861" i="10"/>
  <c r="H861" i="10"/>
  <c r="P859" i="10"/>
  <c r="H859" i="10"/>
  <c r="P857" i="10"/>
  <c r="H857" i="10"/>
  <c r="P855" i="10"/>
  <c r="H855" i="10"/>
  <c r="P853" i="10"/>
  <c r="H853" i="10"/>
  <c r="P851" i="10"/>
  <c r="H851" i="10"/>
  <c r="P849" i="10"/>
  <c r="H849" i="10"/>
  <c r="P847" i="10"/>
  <c r="H847" i="10"/>
  <c r="P845" i="10"/>
  <c r="H845" i="10"/>
  <c r="P843" i="10"/>
  <c r="H843" i="10"/>
  <c r="P841" i="10"/>
  <c r="H841" i="10"/>
  <c r="P839" i="10"/>
  <c r="H839" i="10"/>
  <c r="P837" i="10"/>
  <c r="H837" i="10"/>
  <c r="P835" i="10"/>
  <c r="H835" i="10"/>
  <c r="P833" i="10"/>
  <c r="H833" i="10"/>
  <c r="P831" i="10"/>
  <c r="H831" i="10"/>
  <c r="P829" i="10"/>
  <c r="H829" i="10"/>
  <c r="P827" i="10"/>
  <c r="H827" i="10"/>
  <c r="P825" i="10"/>
  <c r="H825" i="10"/>
  <c r="P823" i="10"/>
  <c r="H823" i="10"/>
  <c r="P821" i="10"/>
  <c r="H821" i="10"/>
  <c r="P819" i="10"/>
  <c r="H818" i="10"/>
  <c r="H817" i="10"/>
  <c r="N816" i="10"/>
  <c r="K815" i="10"/>
  <c r="K814" i="10"/>
  <c r="P811" i="10"/>
  <c r="H810" i="10"/>
  <c r="H809" i="10"/>
  <c r="N808" i="10"/>
  <c r="K807" i="10"/>
  <c r="K806" i="10"/>
  <c r="P804" i="10"/>
  <c r="P803" i="10"/>
  <c r="H802" i="10"/>
  <c r="H801" i="10"/>
  <c r="N800" i="10"/>
  <c r="K799" i="10"/>
  <c r="K798" i="10"/>
  <c r="P796" i="10"/>
  <c r="P795" i="10"/>
  <c r="H794" i="10"/>
  <c r="H793" i="10"/>
  <c r="N792" i="10"/>
  <c r="K791" i="10"/>
  <c r="K790" i="10"/>
  <c r="P788" i="10"/>
  <c r="P787" i="10"/>
  <c r="H786" i="10"/>
  <c r="H785" i="10"/>
  <c r="N784" i="10"/>
  <c r="K783" i="10"/>
  <c r="K782" i="10"/>
  <c r="P780" i="10"/>
  <c r="P779" i="10"/>
  <c r="H778" i="10"/>
  <c r="H777" i="10"/>
  <c r="N776" i="10"/>
  <c r="K775" i="10"/>
  <c r="K774" i="10"/>
  <c r="P771" i="10"/>
  <c r="H770" i="10"/>
  <c r="H769" i="10"/>
  <c r="N768" i="10"/>
  <c r="K767" i="10"/>
  <c r="K766" i="10"/>
  <c r="P763" i="10"/>
  <c r="H762" i="10"/>
  <c r="H761" i="10"/>
  <c r="N760" i="10"/>
  <c r="K759" i="10"/>
  <c r="K758" i="10"/>
  <c r="P756" i="10"/>
  <c r="P755" i="10"/>
  <c r="H754" i="10"/>
  <c r="H753" i="10"/>
  <c r="O749" i="10"/>
  <c r="P749" i="10" s="1"/>
  <c r="H749" i="10"/>
  <c r="N747" i="10"/>
  <c r="K746" i="10"/>
  <c r="K738" i="10"/>
  <c r="N976" i="10"/>
  <c r="N972" i="10"/>
  <c r="N968" i="10"/>
  <c r="N964" i="10"/>
  <c r="P959" i="10"/>
  <c r="H959" i="10"/>
  <c r="N958" i="10"/>
  <c r="P957" i="10"/>
  <c r="N956" i="10"/>
  <c r="H955" i="10"/>
  <c r="K854" i="10"/>
  <c r="K852" i="10"/>
  <c r="K850" i="10"/>
  <c r="K848" i="10"/>
  <c r="K846" i="10"/>
  <c r="K844" i="10"/>
  <c r="K842" i="10"/>
  <c r="K840" i="10"/>
  <c r="K838" i="10"/>
  <c r="K836" i="10"/>
  <c r="K834" i="10"/>
  <c r="K832" i="10"/>
  <c r="K830" i="10"/>
  <c r="K828" i="10"/>
  <c r="K826" i="10"/>
  <c r="K824" i="10"/>
  <c r="K822" i="10"/>
  <c r="K820" i="10"/>
  <c r="P818" i="10"/>
  <c r="P817" i="10"/>
  <c r="H816" i="10"/>
  <c r="H815" i="10"/>
  <c r="P809" i="10"/>
  <c r="H808" i="10"/>
  <c r="H807" i="10"/>
  <c r="P801" i="10"/>
  <c r="H800" i="10"/>
  <c r="H799" i="10"/>
  <c r="P793" i="10"/>
  <c r="H792" i="10"/>
  <c r="H791" i="10"/>
  <c r="P786" i="10"/>
  <c r="P785" i="10"/>
  <c r="H784" i="10"/>
  <c r="H783" i="10"/>
  <c r="P777" i="10"/>
  <c r="H776" i="10"/>
  <c r="H775" i="10"/>
  <c r="P769" i="10"/>
  <c r="H768" i="10"/>
  <c r="H767" i="10"/>
  <c r="P761" i="10"/>
  <c r="H760" i="10"/>
  <c r="H759" i="10"/>
  <c r="P754" i="10"/>
  <c r="P753" i="10"/>
  <c r="O751" i="10"/>
  <c r="P751" i="10" s="1"/>
  <c r="H751" i="10"/>
  <c r="P816" i="10"/>
  <c r="P815" i="10"/>
  <c r="P808" i="10"/>
  <c r="P807" i="10"/>
  <c r="P799" i="10"/>
  <c r="P791" i="10"/>
  <c r="P784" i="10"/>
  <c r="P783" i="10"/>
  <c r="P776" i="10"/>
  <c r="P775" i="10"/>
  <c r="P767" i="10"/>
  <c r="P759" i="10"/>
  <c r="O747" i="10"/>
  <c r="P747" i="10" s="1"/>
  <c r="H747" i="10"/>
  <c r="P745" i="10"/>
  <c r="H745" i="10"/>
  <c r="P743" i="10"/>
  <c r="H743" i="10"/>
  <c r="P741" i="10"/>
  <c r="H741" i="10"/>
  <c r="P739" i="10"/>
  <c r="H739" i="10"/>
  <c r="P737" i="10"/>
  <c r="H737" i="10"/>
  <c r="P735" i="10"/>
  <c r="H735" i="10"/>
  <c r="P733" i="10"/>
  <c r="H733" i="10"/>
  <c r="P731" i="10"/>
  <c r="H731" i="10"/>
  <c r="P729" i="10"/>
  <c r="H729" i="10"/>
  <c r="P727" i="10"/>
  <c r="H727" i="10"/>
  <c r="P725" i="10"/>
  <c r="H725" i="10"/>
  <c r="P723" i="10"/>
  <c r="H723" i="10"/>
  <c r="P721" i="10"/>
  <c r="H721" i="10"/>
  <c r="P719" i="10"/>
  <c r="H719" i="10"/>
  <c r="P717" i="10"/>
  <c r="H717" i="10"/>
  <c r="P715" i="10"/>
  <c r="H715" i="10"/>
  <c r="P713" i="10"/>
  <c r="H713" i="10"/>
  <c r="P711" i="10"/>
  <c r="H711" i="10"/>
  <c r="P709" i="10"/>
  <c r="H709" i="10"/>
  <c r="P707" i="10"/>
  <c r="H707" i="10"/>
  <c r="P705" i="10"/>
  <c r="H705" i="10"/>
  <c r="P703" i="10"/>
  <c r="H703" i="10"/>
  <c r="H701" i="10"/>
  <c r="H699" i="10"/>
  <c r="P697" i="10"/>
  <c r="H697" i="10"/>
  <c r="P695" i="10"/>
  <c r="H695" i="10"/>
  <c r="P693" i="10"/>
  <c r="H693" i="10"/>
  <c r="H691" i="10"/>
  <c r="P689" i="10"/>
  <c r="H689" i="10"/>
  <c r="P687" i="10"/>
  <c r="H687" i="10"/>
  <c r="P685" i="10"/>
  <c r="H685" i="10"/>
  <c r="H683" i="10"/>
  <c r="P681" i="10"/>
  <c r="H681" i="10"/>
  <c r="P679" i="10"/>
  <c r="H679" i="10"/>
  <c r="P677" i="10"/>
  <c r="H677" i="10"/>
  <c r="H675" i="10"/>
  <c r="H673" i="10"/>
  <c r="P671" i="10"/>
  <c r="H671" i="10"/>
  <c r="P669" i="10"/>
  <c r="H669" i="10"/>
  <c r="H667" i="10"/>
  <c r="P665" i="10"/>
  <c r="H665" i="10"/>
  <c r="P663" i="10"/>
  <c r="H663" i="10"/>
  <c r="P661" i="10"/>
  <c r="H661" i="10"/>
  <c r="H659" i="10"/>
  <c r="P657" i="10"/>
  <c r="H657" i="10"/>
  <c r="P655" i="10"/>
  <c r="H655" i="10"/>
  <c r="P653" i="10"/>
  <c r="H653" i="10"/>
  <c r="H651" i="10"/>
  <c r="P649" i="10"/>
  <c r="H649" i="10"/>
  <c r="P647" i="10"/>
  <c r="H647" i="10"/>
  <c r="P645" i="10"/>
  <c r="H645" i="10"/>
  <c r="H643" i="10"/>
  <c r="P641" i="10"/>
  <c r="H641" i="10"/>
  <c r="P639" i="10"/>
  <c r="H639" i="10"/>
  <c r="P637" i="10"/>
  <c r="H637" i="10"/>
  <c r="P635" i="10"/>
  <c r="H635" i="10"/>
  <c r="P633" i="10"/>
  <c r="H633" i="10"/>
  <c r="H631" i="10"/>
  <c r="P629" i="10"/>
  <c r="H629" i="10"/>
  <c r="P627" i="10"/>
  <c r="H627" i="10"/>
  <c r="P625" i="10"/>
  <c r="H625" i="10"/>
  <c r="P623" i="10"/>
  <c r="H623" i="10"/>
  <c r="P621" i="10"/>
  <c r="H621" i="10"/>
  <c r="P619" i="10"/>
  <c r="H619" i="10"/>
  <c r="P617" i="10"/>
  <c r="H617" i="10"/>
  <c r="P615" i="10"/>
  <c r="H615" i="10"/>
  <c r="H613" i="10"/>
  <c r="P611" i="10"/>
  <c r="H611" i="10"/>
  <c r="P609" i="10"/>
  <c r="P608" i="10"/>
  <c r="H607" i="10"/>
  <c r="H606" i="10"/>
  <c r="N605" i="10"/>
  <c r="K604" i="10"/>
  <c r="K603" i="10"/>
  <c r="H599" i="10"/>
  <c r="H598" i="10"/>
  <c r="N597" i="10"/>
  <c r="K596" i="10"/>
  <c r="K595" i="10"/>
  <c r="P592" i="10"/>
  <c r="H591" i="10"/>
  <c r="H590" i="10"/>
  <c r="N589" i="10"/>
  <c r="K588" i="10"/>
  <c r="K587" i="10"/>
  <c r="P584" i="10"/>
  <c r="H583" i="10"/>
  <c r="H582" i="10"/>
  <c r="N581" i="10"/>
  <c r="K580" i="10"/>
  <c r="K579" i="10"/>
  <c r="P577" i="10"/>
  <c r="P576" i="10"/>
  <c r="H575" i="10"/>
  <c r="H574" i="10"/>
  <c r="N573" i="10"/>
  <c r="K572" i="10"/>
  <c r="K571" i="10"/>
  <c r="P569" i="10"/>
  <c r="P568" i="10"/>
  <c r="O566" i="10"/>
  <c r="P566" i="10" s="1"/>
  <c r="H566" i="10"/>
  <c r="N564" i="10"/>
  <c r="K563" i="10"/>
  <c r="O558" i="10"/>
  <c r="P558" i="10" s="1"/>
  <c r="H558" i="10"/>
  <c r="N556" i="10"/>
  <c r="K555" i="10"/>
  <c r="K626" i="10"/>
  <c r="K624" i="10"/>
  <c r="K622" i="10"/>
  <c r="K620" i="10"/>
  <c r="K618" i="10"/>
  <c r="K616" i="10"/>
  <c r="K614" i="10"/>
  <c r="K612" i="10"/>
  <c r="P607" i="10"/>
  <c r="H605" i="10"/>
  <c r="H604" i="10"/>
  <c r="P598" i="10"/>
  <c r="H597" i="10"/>
  <c r="H596" i="10"/>
  <c r="P590" i="10"/>
  <c r="H589" i="10"/>
  <c r="H588" i="10"/>
  <c r="P582" i="10"/>
  <c r="H581" i="10"/>
  <c r="H580" i="10"/>
  <c r="P574" i="10"/>
  <c r="H573" i="10"/>
  <c r="H572" i="10"/>
  <c r="O560" i="10"/>
  <c r="P560" i="10" s="1"/>
  <c r="H560" i="10"/>
  <c r="O552" i="10"/>
  <c r="P552" i="10" s="1"/>
  <c r="H552" i="10"/>
  <c r="P604" i="10"/>
  <c r="P597" i="10"/>
  <c r="P596" i="10"/>
  <c r="P589" i="10"/>
  <c r="P588" i="10"/>
  <c r="P580" i="10"/>
  <c r="P572" i="10"/>
  <c r="O562" i="10"/>
  <c r="P562" i="10" s="1"/>
  <c r="H562" i="10"/>
  <c r="O554" i="10"/>
  <c r="P554" i="10" s="1"/>
  <c r="H554" i="10"/>
  <c r="O564" i="10"/>
  <c r="P564" i="10" s="1"/>
  <c r="H564" i="10"/>
  <c r="O556" i="10"/>
  <c r="P556" i="10" s="1"/>
  <c r="H556" i="10"/>
  <c r="P550" i="10"/>
  <c r="H550" i="10"/>
  <c r="P548" i="10"/>
  <c r="H548" i="10"/>
  <c r="P546" i="10"/>
  <c r="H546" i="10"/>
  <c r="P544" i="10"/>
  <c r="H544" i="10"/>
  <c r="P542" i="10"/>
  <c r="H542" i="10"/>
  <c r="P540" i="10"/>
  <c r="H540" i="10"/>
  <c r="P538" i="10"/>
  <c r="H538" i="10"/>
  <c r="P536" i="10"/>
  <c r="H536" i="10"/>
  <c r="P534" i="10"/>
  <c r="H534" i="10"/>
  <c r="P532" i="10"/>
  <c r="H532" i="10"/>
  <c r="P530" i="10"/>
  <c r="H530" i="10"/>
  <c r="P528" i="10"/>
  <c r="H528" i="10"/>
  <c r="P526" i="10"/>
  <c r="H526" i="10"/>
  <c r="P524" i="10"/>
  <c r="H524" i="10"/>
  <c r="P522" i="10"/>
  <c r="H522" i="10"/>
  <c r="P520" i="10"/>
  <c r="H520" i="10"/>
  <c r="P518" i="10"/>
  <c r="H518" i="10"/>
  <c r="P516" i="10"/>
  <c r="H516" i="10"/>
  <c r="P514" i="10"/>
  <c r="H514" i="10"/>
  <c r="P512" i="10"/>
  <c r="H512" i="10"/>
  <c r="P510" i="10"/>
  <c r="H510" i="10"/>
  <c r="H508" i="10"/>
  <c r="H506" i="10"/>
  <c r="P504" i="10"/>
  <c r="H504" i="10"/>
  <c r="P502" i="10"/>
  <c r="H502" i="10"/>
  <c r="H500" i="10"/>
  <c r="H498" i="10"/>
  <c r="P496" i="10"/>
  <c r="H496" i="10"/>
  <c r="H494" i="10"/>
  <c r="P492" i="10"/>
  <c r="H492" i="10"/>
  <c r="H490" i="10"/>
  <c r="P488" i="10"/>
  <c r="H488" i="10"/>
  <c r="H486" i="10"/>
  <c r="P484" i="10"/>
  <c r="H484" i="10"/>
  <c r="P482" i="10"/>
  <c r="H482" i="10"/>
  <c r="P480" i="10"/>
  <c r="H480" i="10"/>
  <c r="N479" i="10"/>
  <c r="K478" i="10"/>
  <c r="K477" i="10"/>
  <c r="H473" i="10"/>
  <c r="H472" i="10"/>
  <c r="N471" i="10"/>
  <c r="K470" i="10"/>
  <c r="K469" i="10"/>
  <c r="H465" i="10"/>
  <c r="H464" i="10"/>
  <c r="N463" i="10"/>
  <c r="K462" i="10"/>
  <c r="K461" i="10"/>
  <c r="H457" i="10"/>
  <c r="H456" i="10"/>
  <c r="N455" i="10"/>
  <c r="K454" i="10"/>
  <c r="K453" i="10"/>
  <c r="H449" i="10"/>
  <c r="H445" i="10"/>
  <c r="K445" i="10"/>
  <c r="O443" i="10"/>
  <c r="P443" i="10" s="1"/>
  <c r="H437" i="10"/>
  <c r="K437" i="10"/>
  <c r="O433" i="10"/>
  <c r="P433" i="10" s="1"/>
  <c r="H433" i="10"/>
  <c r="K433" i="10"/>
  <c r="H479" i="10"/>
  <c r="H478" i="10"/>
  <c r="N477" i="10"/>
  <c r="K476" i="10"/>
  <c r="K475" i="10"/>
  <c r="P472" i="10"/>
  <c r="H471" i="10"/>
  <c r="H470" i="10"/>
  <c r="N469" i="10"/>
  <c r="K468" i="10"/>
  <c r="K467" i="10"/>
  <c r="P464" i="10"/>
  <c r="H463" i="10"/>
  <c r="H462" i="10"/>
  <c r="N461" i="10"/>
  <c r="K460" i="10"/>
  <c r="K459" i="10"/>
  <c r="H455" i="10"/>
  <c r="H454" i="10"/>
  <c r="N453" i="10"/>
  <c r="K452" i="10"/>
  <c r="K451" i="10"/>
  <c r="P449" i="10"/>
  <c r="H447" i="10"/>
  <c r="K447" i="10"/>
  <c r="O445" i="10"/>
  <c r="P445" i="10" s="1"/>
  <c r="H439" i="10"/>
  <c r="K439" i="10"/>
  <c r="O437" i="10"/>
  <c r="P437" i="10" s="1"/>
  <c r="P478" i="10"/>
  <c r="P470" i="10"/>
  <c r="P463" i="10"/>
  <c r="P455" i="10"/>
  <c r="P454" i="10"/>
  <c r="H441" i="10"/>
  <c r="K441" i="10"/>
  <c r="O435" i="10"/>
  <c r="P435" i="10" s="1"/>
  <c r="H435" i="10"/>
  <c r="K435" i="10"/>
  <c r="H443" i="10"/>
  <c r="K443" i="10"/>
  <c r="K431" i="10"/>
  <c r="K429" i="10"/>
  <c r="K427" i="10"/>
  <c r="K425" i="10"/>
  <c r="K423" i="10"/>
  <c r="K421" i="10"/>
  <c r="K419" i="10"/>
  <c r="K417" i="10"/>
  <c r="K415" i="10"/>
  <c r="K413" i="10"/>
  <c r="K411" i="10"/>
  <c r="K409" i="10"/>
  <c r="K407" i="10"/>
  <c r="K405" i="10"/>
  <c r="K403" i="10"/>
  <c r="K401" i="10"/>
  <c r="K399" i="10"/>
  <c r="K397" i="10"/>
  <c r="K395" i="10"/>
  <c r="K393" i="10"/>
  <c r="K392" i="10"/>
  <c r="P389" i="10"/>
  <c r="H388" i="10"/>
  <c r="H387" i="10"/>
  <c r="N386" i="10"/>
  <c r="K385" i="10"/>
  <c r="K384" i="10"/>
  <c r="H380" i="10"/>
  <c r="H379" i="10"/>
  <c r="N378" i="10"/>
  <c r="K377" i="10"/>
  <c r="K376" i="10"/>
  <c r="P373" i="10"/>
  <c r="H372" i="10"/>
  <c r="H371" i="10"/>
  <c r="N370" i="10"/>
  <c r="K369" i="10"/>
  <c r="K368" i="10"/>
  <c r="N367" i="10"/>
  <c r="N366" i="10"/>
  <c r="K361" i="10"/>
  <c r="O361" i="10"/>
  <c r="P361" i="10" s="1"/>
  <c r="O360" i="10"/>
  <c r="P360" i="10" s="1"/>
  <c r="K360" i="10"/>
  <c r="N359" i="10"/>
  <c r="N358" i="10"/>
  <c r="K349" i="10"/>
  <c r="O349" i="10"/>
  <c r="P349" i="10" s="1"/>
  <c r="H349" i="10"/>
  <c r="K341" i="10"/>
  <c r="O341" i="10"/>
  <c r="P341" i="10" s="1"/>
  <c r="H341" i="10"/>
  <c r="K333" i="10"/>
  <c r="O333" i="10"/>
  <c r="P333" i="10" s="1"/>
  <c r="H333" i="10"/>
  <c r="K329" i="10"/>
  <c r="O329" i="10"/>
  <c r="P329" i="10" s="1"/>
  <c r="H329" i="10"/>
  <c r="K325" i="10"/>
  <c r="O325" i="10"/>
  <c r="P325" i="10" s="1"/>
  <c r="H325" i="10"/>
  <c r="K321" i="10"/>
  <c r="O321" i="10"/>
  <c r="P321" i="10" s="1"/>
  <c r="H321" i="10"/>
  <c r="P431" i="10"/>
  <c r="H431" i="10"/>
  <c r="H429" i="10"/>
  <c r="P427" i="10"/>
  <c r="H427" i="10"/>
  <c r="P425" i="10"/>
  <c r="H425" i="10"/>
  <c r="P423" i="10"/>
  <c r="H423" i="10"/>
  <c r="H421" i="10"/>
  <c r="P419" i="10"/>
  <c r="H419" i="10"/>
  <c r="P417" i="10"/>
  <c r="H417" i="10"/>
  <c r="P415" i="10"/>
  <c r="H415" i="10"/>
  <c r="H413" i="10"/>
  <c r="P411" i="10"/>
  <c r="H411" i="10"/>
  <c r="P409" i="10"/>
  <c r="H409" i="10"/>
  <c r="P387" i="10"/>
  <c r="H385" i="10"/>
  <c r="P380" i="10"/>
  <c r="P379" i="10"/>
  <c r="H377" i="10"/>
  <c r="N376" i="10"/>
  <c r="P372" i="10"/>
  <c r="P371" i="10"/>
  <c r="H369" i="10"/>
  <c r="N368" i="10"/>
  <c r="K363" i="10"/>
  <c r="O363" i="10"/>
  <c r="P363" i="10" s="1"/>
  <c r="O362" i="10"/>
  <c r="P362" i="10" s="1"/>
  <c r="K362" i="10"/>
  <c r="N361" i="10"/>
  <c r="N360" i="10"/>
  <c r="K355" i="10"/>
  <c r="O355" i="10"/>
  <c r="P355" i="10" s="1"/>
  <c r="K347" i="10"/>
  <c r="O347" i="10"/>
  <c r="P347" i="10" s="1"/>
  <c r="H347" i="10"/>
  <c r="K339" i="10"/>
  <c r="O339" i="10"/>
  <c r="P339" i="10" s="1"/>
  <c r="H339" i="10"/>
  <c r="K365" i="10"/>
  <c r="O365" i="10"/>
  <c r="P365" i="10" s="1"/>
  <c r="O364" i="10"/>
  <c r="P364" i="10" s="1"/>
  <c r="K364" i="10"/>
  <c r="K357" i="10"/>
  <c r="O357" i="10"/>
  <c r="P357" i="10" s="1"/>
  <c r="O356" i="10"/>
  <c r="P356" i="10" s="1"/>
  <c r="K356" i="10"/>
  <c r="K353" i="10"/>
  <c r="O353" i="10"/>
  <c r="P353" i="10" s="1"/>
  <c r="H353" i="10"/>
  <c r="K345" i="10"/>
  <c r="O345" i="10"/>
  <c r="P345" i="10" s="1"/>
  <c r="H345" i="10"/>
  <c r="K337" i="10"/>
  <c r="O337" i="10"/>
  <c r="P337" i="10" s="1"/>
  <c r="H337" i="10"/>
  <c r="K331" i="10"/>
  <c r="O331" i="10"/>
  <c r="P331" i="10" s="1"/>
  <c r="H331" i="10"/>
  <c r="K327" i="10"/>
  <c r="O327" i="10"/>
  <c r="P327" i="10" s="1"/>
  <c r="H327" i="10"/>
  <c r="K323" i="10"/>
  <c r="O323" i="10"/>
  <c r="P323" i="10" s="1"/>
  <c r="H323" i="10"/>
  <c r="N388" i="10"/>
  <c r="K387" i="10"/>
  <c r="K386" i="10"/>
  <c r="N380" i="10"/>
  <c r="K379" i="10"/>
  <c r="K378" i="10"/>
  <c r="N372" i="10"/>
  <c r="K371" i="10"/>
  <c r="K370" i="10"/>
  <c r="K367" i="10"/>
  <c r="O367" i="10"/>
  <c r="P367" i="10" s="1"/>
  <c r="O366" i="10"/>
  <c r="P366" i="10" s="1"/>
  <c r="K366" i="10"/>
  <c r="N365" i="10"/>
  <c r="N364" i="10"/>
  <c r="K359" i="10"/>
  <c r="O359" i="10"/>
  <c r="P359" i="10" s="1"/>
  <c r="O358" i="10"/>
  <c r="P358" i="10" s="1"/>
  <c r="K358" i="10"/>
  <c r="N357" i="10"/>
  <c r="N356" i="10"/>
  <c r="K351" i="10"/>
  <c r="O351" i="10"/>
  <c r="P351" i="10" s="1"/>
  <c r="H351" i="10"/>
  <c r="K343" i="10"/>
  <c r="O343" i="10"/>
  <c r="P343" i="10" s="1"/>
  <c r="H343" i="10"/>
  <c r="K335" i="10"/>
  <c r="O335" i="10"/>
  <c r="P335" i="10" s="1"/>
  <c r="H335" i="10"/>
  <c r="H319" i="10"/>
  <c r="H317" i="10"/>
  <c r="H315" i="10"/>
  <c r="H313" i="10"/>
  <c r="H311" i="10"/>
  <c r="H309" i="10"/>
  <c r="H307" i="10"/>
  <c r="H305" i="10"/>
  <c r="H303" i="10"/>
  <c r="H301" i="10"/>
  <c r="H299" i="10"/>
  <c r="H297" i="10"/>
  <c r="H295" i="10"/>
  <c r="H293" i="10"/>
  <c r="H291" i="10"/>
  <c r="H289" i="10"/>
  <c r="H287" i="10"/>
  <c r="H285" i="10"/>
  <c r="H283" i="10"/>
  <c r="H281" i="10"/>
  <c r="H279" i="10"/>
  <c r="H277" i="10"/>
  <c r="H275" i="10"/>
  <c r="H273" i="10"/>
  <c r="H271" i="10"/>
  <c r="H269" i="10"/>
  <c r="H267" i="10"/>
  <c r="H265" i="10"/>
  <c r="H263" i="10"/>
  <c r="H261" i="10"/>
  <c r="H259" i="10"/>
  <c r="H257" i="10"/>
  <c r="H255" i="10"/>
  <c r="H254" i="10"/>
  <c r="N253" i="10"/>
  <c r="K252" i="10"/>
  <c r="K251" i="10"/>
  <c r="P248" i="10"/>
  <c r="H247" i="10"/>
  <c r="H246" i="10"/>
  <c r="N245" i="10"/>
  <c r="K244" i="10"/>
  <c r="K243" i="10"/>
  <c r="P241" i="10"/>
  <c r="H239" i="10"/>
  <c r="H238" i="10"/>
  <c r="N237" i="10"/>
  <c r="K236" i="10"/>
  <c r="K235" i="10"/>
  <c r="P233" i="10"/>
  <c r="H231" i="10"/>
  <c r="K228" i="10"/>
  <c r="O228" i="10"/>
  <c r="P228" i="10" s="1"/>
  <c r="K220" i="10"/>
  <c r="O220" i="10"/>
  <c r="P220" i="10" s="1"/>
  <c r="H220" i="10"/>
  <c r="K354" i="10"/>
  <c r="K352" i="10"/>
  <c r="K350" i="10"/>
  <c r="K348" i="10"/>
  <c r="K346" i="10"/>
  <c r="K344" i="10"/>
  <c r="K342" i="10"/>
  <c r="K340" i="10"/>
  <c r="K338" i="10"/>
  <c r="K336" i="10"/>
  <c r="K334" i="10"/>
  <c r="O319" i="10"/>
  <c r="P319" i="10" s="1"/>
  <c r="O317" i="10"/>
  <c r="P317" i="10" s="1"/>
  <c r="O315" i="10"/>
  <c r="P315" i="10" s="1"/>
  <c r="O313" i="10"/>
  <c r="P313" i="10" s="1"/>
  <c r="O311" i="10"/>
  <c r="P311" i="10" s="1"/>
  <c r="O309" i="10"/>
  <c r="P309" i="10" s="1"/>
  <c r="O307" i="10"/>
  <c r="P307" i="10" s="1"/>
  <c r="O305" i="10"/>
  <c r="P305" i="10" s="1"/>
  <c r="O303" i="10"/>
  <c r="P303" i="10" s="1"/>
  <c r="O301" i="10"/>
  <c r="P301" i="10" s="1"/>
  <c r="O299" i="10"/>
  <c r="P299" i="10" s="1"/>
  <c r="O297" i="10"/>
  <c r="P297" i="10" s="1"/>
  <c r="O295" i="10"/>
  <c r="P295" i="10" s="1"/>
  <c r="O293" i="10"/>
  <c r="P293" i="10" s="1"/>
  <c r="O291" i="10"/>
  <c r="P291" i="10" s="1"/>
  <c r="O289" i="10"/>
  <c r="P289" i="10" s="1"/>
  <c r="O287" i="10"/>
  <c r="P287" i="10" s="1"/>
  <c r="O285" i="10"/>
  <c r="P285" i="10" s="1"/>
  <c r="O283" i="10"/>
  <c r="P283" i="10" s="1"/>
  <c r="O281" i="10"/>
  <c r="P281" i="10" s="1"/>
  <c r="O279" i="10"/>
  <c r="P279" i="10" s="1"/>
  <c r="O277" i="10"/>
  <c r="P277" i="10" s="1"/>
  <c r="O275" i="10"/>
  <c r="P275" i="10" s="1"/>
  <c r="O273" i="10"/>
  <c r="P273" i="10" s="1"/>
  <c r="O271" i="10"/>
  <c r="P271" i="10" s="1"/>
  <c r="O269" i="10"/>
  <c r="P269" i="10" s="1"/>
  <c r="O267" i="10"/>
  <c r="P267" i="10" s="1"/>
  <c r="O265" i="10"/>
  <c r="P265" i="10" s="1"/>
  <c r="O263" i="10"/>
  <c r="P263" i="10" s="1"/>
  <c r="O261" i="10"/>
  <c r="P261" i="10" s="1"/>
  <c r="O259" i="10"/>
  <c r="P259" i="10" s="1"/>
  <c r="O257" i="10"/>
  <c r="P257" i="10" s="1"/>
  <c r="O255" i="10"/>
  <c r="P255" i="10" s="1"/>
  <c r="P254" i="10"/>
  <c r="H252" i="10"/>
  <c r="P246" i="10"/>
  <c r="H244" i="10"/>
  <c r="P239" i="10"/>
  <c r="P238" i="10"/>
  <c r="H236" i="10"/>
  <c r="P231" i="10"/>
  <c r="K230" i="10"/>
  <c r="O230" i="10"/>
  <c r="P230" i="10" s="1"/>
  <c r="O229" i="10"/>
  <c r="P229" i="10" s="1"/>
  <c r="K229" i="10"/>
  <c r="K226" i="10"/>
  <c r="O226" i="10"/>
  <c r="P226" i="10" s="1"/>
  <c r="H226" i="10"/>
  <c r="K218" i="10"/>
  <c r="O218" i="10"/>
  <c r="P218" i="10" s="1"/>
  <c r="H218" i="10"/>
  <c r="K212" i="10"/>
  <c r="O212" i="10"/>
  <c r="P212" i="10" s="1"/>
  <c r="H212" i="10"/>
  <c r="K208" i="10"/>
  <c r="O208" i="10"/>
  <c r="P208" i="10" s="1"/>
  <c r="H208" i="10"/>
  <c r="K204" i="10"/>
  <c r="O204" i="10"/>
  <c r="P204" i="10" s="1"/>
  <c r="H204" i="10"/>
  <c r="K200" i="10"/>
  <c r="O200" i="10"/>
  <c r="P200" i="10" s="1"/>
  <c r="H200" i="10"/>
  <c r="K196" i="10"/>
  <c r="O196" i="10"/>
  <c r="P196" i="10" s="1"/>
  <c r="H196" i="10"/>
  <c r="K192" i="10"/>
  <c r="O192" i="10"/>
  <c r="P192" i="10" s="1"/>
  <c r="H192" i="10"/>
  <c r="K224" i="10"/>
  <c r="O224" i="10"/>
  <c r="P224" i="10" s="1"/>
  <c r="H224" i="10"/>
  <c r="K216" i="10"/>
  <c r="O216" i="10"/>
  <c r="P216" i="10" s="1"/>
  <c r="H216" i="10"/>
  <c r="K254" i="10"/>
  <c r="K253" i="10"/>
  <c r="N247" i="10"/>
  <c r="K246" i="10"/>
  <c r="K245" i="10"/>
  <c r="N239" i="10"/>
  <c r="K238" i="10"/>
  <c r="K237" i="10"/>
  <c r="N231" i="10"/>
  <c r="K222" i="10"/>
  <c r="O222" i="10"/>
  <c r="P222" i="10" s="1"/>
  <c r="H222" i="10"/>
  <c r="K214" i="10"/>
  <c r="O214" i="10"/>
  <c r="P214" i="10" s="1"/>
  <c r="H214" i="10"/>
  <c r="K210" i="10"/>
  <c r="O210" i="10"/>
  <c r="P210" i="10" s="1"/>
  <c r="H210" i="10"/>
  <c r="K206" i="10"/>
  <c r="O206" i="10"/>
  <c r="P206" i="10" s="1"/>
  <c r="H206" i="10"/>
  <c r="K202" i="10"/>
  <c r="O202" i="10"/>
  <c r="P202" i="10" s="1"/>
  <c r="H202" i="10"/>
  <c r="K198" i="10"/>
  <c r="O198" i="10"/>
  <c r="P198" i="10" s="1"/>
  <c r="H198" i="10"/>
  <c r="K194" i="10"/>
  <c r="O194" i="10"/>
  <c r="P194" i="10" s="1"/>
  <c r="H194" i="10"/>
  <c r="H190" i="10"/>
  <c r="H188" i="10"/>
  <c r="H186" i="10"/>
  <c r="H184" i="10"/>
  <c r="H182" i="10"/>
  <c r="H180" i="10"/>
  <c r="H178" i="10"/>
  <c r="H176" i="10"/>
  <c r="H174" i="10"/>
  <c r="H172" i="10"/>
  <c r="H170" i="10"/>
  <c r="H168" i="10"/>
  <c r="H166" i="10"/>
  <c r="H164" i="10"/>
  <c r="H162" i="10"/>
  <c r="H158" i="10"/>
  <c r="H157" i="10"/>
  <c r="N156" i="10"/>
  <c r="K155" i="10"/>
  <c r="K154" i="10"/>
  <c r="P152" i="10"/>
  <c r="H150" i="10"/>
  <c r="H149" i="10"/>
  <c r="N148" i="10"/>
  <c r="K147" i="10"/>
  <c r="K146" i="10"/>
  <c r="H142" i="10"/>
  <c r="H141" i="10"/>
  <c r="N140" i="10"/>
  <c r="K139" i="10"/>
  <c r="K138" i="10"/>
  <c r="H134" i="10"/>
  <c r="H133" i="10"/>
  <c r="N132" i="10"/>
  <c r="K131" i="10"/>
  <c r="K130" i="10"/>
  <c r="K125" i="10"/>
  <c r="O125" i="10"/>
  <c r="P125" i="10" s="1"/>
  <c r="O124" i="10"/>
  <c r="P124" i="10" s="1"/>
  <c r="K124" i="10"/>
  <c r="K119" i="10"/>
  <c r="O119" i="10"/>
  <c r="P119" i="10" s="1"/>
  <c r="H119" i="10"/>
  <c r="K113" i="10"/>
  <c r="O113" i="10"/>
  <c r="P113" i="10" s="1"/>
  <c r="H113" i="10"/>
  <c r="K109" i="10"/>
  <c r="O109" i="10"/>
  <c r="P109" i="10" s="1"/>
  <c r="H109" i="10"/>
  <c r="K105" i="10"/>
  <c r="O105" i="10"/>
  <c r="P105" i="10" s="1"/>
  <c r="H105" i="10"/>
  <c r="K101" i="10"/>
  <c r="O101" i="10"/>
  <c r="P101" i="10" s="1"/>
  <c r="H101" i="10"/>
  <c r="K97" i="10"/>
  <c r="O97" i="10"/>
  <c r="P97" i="10" s="1"/>
  <c r="H97" i="10"/>
  <c r="K93" i="10"/>
  <c r="O93" i="10"/>
  <c r="P93" i="10" s="1"/>
  <c r="H93" i="10"/>
  <c r="K227" i="10"/>
  <c r="K225" i="10"/>
  <c r="K223" i="10"/>
  <c r="K221" i="10"/>
  <c r="K219" i="10"/>
  <c r="K217" i="10"/>
  <c r="K215" i="10"/>
  <c r="O190" i="10"/>
  <c r="P190" i="10" s="1"/>
  <c r="O188" i="10"/>
  <c r="P188" i="10" s="1"/>
  <c r="O186" i="10"/>
  <c r="P186" i="10" s="1"/>
  <c r="O184" i="10"/>
  <c r="P184" i="10" s="1"/>
  <c r="O182" i="10"/>
  <c r="P182" i="10" s="1"/>
  <c r="O180" i="10"/>
  <c r="P180" i="10" s="1"/>
  <c r="O178" i="10"/>
  <c r="P178" i="10" s="1"/>
  <c r="O176" i="10"/>
  <c r="P176" i="10" s="1"/>
  <c r="O174" i="10"/>
  <c r="P174" i="10" s="1"/>
  <c r="O172" i="10"/>
  <c r="P172" i="10" s="1"/>
  <c r="O170" i="10"/>
  <c r="P170" i="10" s="1"/>
  <c r="O168" i="10"/>
  <c r="P168" i="10" s="1"/>
  <c r="O166" i="10"/>
  <c r="P166" i="10" s="1"/>
  <c r="O164" i="10"/>
  <c r="P164" i="10" s="1"/>
  <c r="O162" i="10"/>
  <c r="P162" i="10" s="1"/>
  <c r="K160" i="10"/>
  <c r="P158" i="10"/>
  <c r="P157" i="10"/>
  <c r="H155" i="10"/>
  <c r="N154" i="10"/>
  <c r="P150" i="10"/>
  <c r="P149" i="10"/>
  <c r="H147" i="10"/>
  <c r="N146" i="10"/>
  <c r="P142" i="10"/>
  <c r="P141" i="10"/>
  <c r="H139" i="10"/>
  <c r="N138" i="10"/>
  <c r="K137" i="10"/>
  <c r="K136" i="10"/>
  <c r="P134" i="10"/>
  <c r="P133" i="10"/>
  <c r="H131" i="10"/>
  <c r="N130" i="10"/>
  <c r="K129" i="10"/>
  <c r="K128" i="10"/>
  <c r="O126" i="10"/>
  <c r="P126" i="10" s="1"/>
  <c r="K126" i="10"/>
  <c r="N125" i="10"/>
  <c r="N124" i="10"/>
  <c r="K117" i="10"/>
  <c r="O117" i="10"/>
  <c r="P117" i="10" s="1"/>
  <c r="H117" i="10"/>
  <c r="K123" i="10"/>
  <c r="O123" i="10"/>
  <c r="P123" i="10" s="1"/>
  <c r="H123" i="10"/>
  <c r="K115" i="10"/>
  <c r="O115" i="10"/>
  <c r="P115" i="10" s="1"/>
  <c r="H115" i="10"/>
  <c r="K111" i="10"/>
  <c r="O111" i="10"/>
  <c r="P111" i="10" s="1"/>
  <c r="H111" i="10"/>
  <c r="K107" i="10"/>
  <c r="O107" i="10"/>
  <c r="P107" i="10" s="1"/>
  <c r="H107" i="10"/>
  <c r="K103" i="10"/>
  <c r="O103" i="10"/>
  <c r="P103" i="10" s="1"/>
  <c r="H103" i="10"/>
  <c r="K99" i="10"/>
  <c r="O99" i="10"/>
  <c r="P99" i="10" s="1"/>
  <c r="H99" i="10"/>
  <c r="K95" i="10"/>
  <c r="O95" i="10"/>
  <c r="P95" i="10" s="1"/>
  <c r="H95" i="10"/>
  <c r="N158" i="10"/>
  <c r="K157" i="10"/>
  <c r="K156" i="10"/>
  <c r="N150" i="10"/>
  <c r="K149" i="10"/>
  <c r="K148" i="10"/>
  <c r="N142" i="10"/>
  <c r="K141" i="10"/>
  <c r="K140" i="10"/>
  <c r="N134" i="10"/>
  <c r="K133" i="10"/>
  <c r="K132" i="10"/>
  <c r="K121" i="10"/>
  <c r="O121" i="10"/>
  <c r="P121" i="10" s="1"/>
  <c r="H121" i="10"/>
  <c r="H91" i="10"/>
  <c r="H89" i="10"/>
  <c r="H87" i="10"/>
  <c r="H85" i="10"/>
  <c r="H83" i="10"/>
  <c r="H81" i="10"/>
  <c r="H79" i="10"/>
  <c r="H77" i="10"/>
  <c r="H75" i="10"/>
  <c r="H73" i="10"/>
  <c r="H71" i="10"/>
  <c r="H69" i="10"/>
  <c r="H67" i="10"/>
  <c r="H65" i="10"/>
  <c r="H63" i="10"/>
  <c r="H61" i="10"/>
  <c r="H59" i="10"/>
  <c r="H58" i="10"/>
  <c r="N57" i="10"/>
  <c r="K56" i="10"/>
  <c r="K55" i="10"/>
  <c r="P52" i="10"/>
  <c r="H51" i="10"/>
  <c r="H50" i="10"/>
  <c r="N49" i="10"/>
  <c r="K48" i="10"/>
  <c r="K47" i="10"/>
  <c r="P45" i="10"/>
  <c r="P44" i="10"/>
  <c r="H43" i="10"/>
  <c r="H42" i="10"/>
  <c r="K40" i="10"/>
  <c r="O40" i="10"/>
  <c r="P40" i="10" s="1"/>
  <c r="H40" i="10"/>
  <c r="K36" i="10"/>
  <c r="O36" i="10"/>
  <c r="P36" i="10" s="1"/>
  <c r="H36" i="10"/>
  <c r="K32" i="10"/>
  <c r="O32" i="10"/>
  <c r="P32" i="10" s="1"/>
  <c r="H32" i="10"/>
  <c r="K28" i="10"/>
  <c r="O28" i="10"/>
  <c r="P28" i="10" s="1"/>
  <c r="H28" i="10"/>
  <c r="K122" i="10"/>
  <c r="K120" i="10"/>
  <c r="K118" i="10"/>
  <c r="K116" i="10"/>
  <c r="O91" i="10"/>
  <c r="P91" i="10" s="1"/>
  <c r="O89" i="10"/>
  <c r="P89" i="10" s="1"/>
  <c r="O87" i="10"/>
  <c r="P87" i="10" s="1"/>
  <c r="O85" i="10"/>
  <c r="P85" i="10" s="1"/>
  <c r="O83" i="10"/>
  <c r="P83" i="10" s="1"/>
  <c r="O81" i="10"/>
  <c r="P81" i="10" s="1"/>
  <c r="O79" i="10"/>
  <c r="P79" i="10" s="1"/>
  <c r="O77" i="10"/>
  <c r="P77" i="10" s="1"/>
  <c r="O75" i="10"/>
  <c r="P75" i="10" s="1"/>
  <c r="O73" i="10"/>
  <c r="P73" i="10" s="1"/>
  <c r="O71" i="10"/>
  <c r="P71" i="10" s="1"/>
  <c r="O69" i="10"/>
  <c r="P69" i="10" s="1"/>
  <c r="O67" i="10"/>
  <c r="P67" i="10" s="1"/>
  <c r="O65" i="10"/>
  <c r="P65" i="10" s="1"/>
  <c r="O63" i="10"/>
  <c r="P63" i="10" s="1"/>
  <c r="O61" i="10"/>
  <c r="P61" i="10" s="1"/>
  <c r="O59" i="10"/>
  <c r="P59" i="10" s="1"/>
  <c r="P58" i="10"/>
  <c r="H56" i="10"/>
  <c r="P50" i="10"/>
  <c r="H48" i="10"/>
  <c r="P43" i="10"/>
  <c r="P42" i="10"/>
  <c r="K38" i="10"/>
  <c r="O38" i="10"/>
  <c r="P38" i="10" s="1"/>
  <c r="H38" i="10"/>
  <c r="K34" i="10"/>
  <c r="O34" i="10"/>
  <c r="P34" i="10" s="1"/>
  <c r="H34" i="10"/>
  <c r="K30" i="10"/>
  <c r="O30" i="10"/>
  <c r="P30" i="10" s="1"/>
  <c r="H30" i="10"/>
  <c r="K26" i="10"/>
  <c r="O26" i="10"/>
  <c r="P26" i="10" s="1"/>
  <c r="H26" i="10"/>
  <c r="K58" i="10"/>
  <c r="K57" i="10"/>
  <c r="N51" i="10"/>
  <c r="K50" i="10"/>
  <c r="K49" i="10"/>
  <c r="N43" i="10"/>
  <c r="K42" i="10"/>
  <c r="K41" i="10"/>
  <c r="H24" i="10"/>
  <c r="H22" i="10"/>
  <c r="H20" i="10"/>
  <c r="H18" i="10"/>
  <c r="H16" i="10"/>
  <c r="H14" i="10"/>
  <c r="H12" i="10"/>
  <c r="H10" i="10"/>
  <c r="H8" i="10"/>
  <c r="H6" i="10"/>
  <c r="H4" i="10"/>
  <c r="O24" i="10"/>
  <c r="P24" i="10" s="1"/>
  <c r="O22" i="10"/>
  <c r="P22" i="10" s="1"/>
  <c r="O20" i="10"/>
  <c r="P20" i="10" s="1"/>
  <c r="O18" i="10"/>
  <c r="P18" i="10" s="1"/>
  <c r="O16" i="10"/>
  <c r="P16" i="10" s="1"/>
  <c r="O14" i="10"/>
  <c r="P14" i="10" s="1"/>
  <c r="O12" i="10"/>
  <c r="P12" i="10" s="1"/>
  <c r="O10" i="10"/>
  <c r="P10" i="10" s="1"/>
  <c r="O8" i="10"/>
  <c r="P8" i="10" s="1"/>
  <c r="O6" i="10"/>
  <c r="P6" i="10" s="1"/>
  <c r="O4" i="10"/>
  <c r="P4" i="10" s="1"/>
  <c r="F2" i="10"/>
  <c r="K2" i="10" s="1"/>
  <c r="C2" i="10"/>
  <c r="B2" i="10"/>
  <c r="H2" i="10" l="1"/>
  <c r="O2" i="10"/>
  <c r="P2" i="10" s="1"/>
  <c r="N2" i="10"/>
  <c r="J998" i="1" l="1"/>
  <c r="I998" i="1"/>
  <c r="H998" i="1"/>
  <c r="H476" i="8"/>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 r="L998" i="1" l="1"/>
  <c r="O998" i="1" l="1"/>
</calcChain>
</file>

<file path=xl/sharedStrings.xml><?xml version="1.0" encoding="utf-8"?>
<sst xmlns="http://schemas.openxmlformats.org/spreadsheetml/2006/main" count="195" uniqueCount="177">
  <si>
    <t>CASE NUMBER</t>
  </si>
  <si>
    <t>SEX</t>
  </si>
  <si>
    <t>D.O.B.</t>
  </si>
  <si>
    <t>TEST 1</t>
  </si>
  <si>
    <t>TEST 2</t>
  </si>
  <si>
    <t>TEST 3</t>
  </si>
  <si>
    <t>AM</t>
  </si>
  <si>
    <t>NH</t>
  </si>
  <si>
    <t>COAT</t>
  </si>
  <si>
    <t>CA</t>
  </si>
  <si>
    <t>HY</t>
  </si>
  <si>
    <t>IE</t>
  </si>
  <si>
    <t>DL</t>
  </si>
  <si>
    <t>BD1</t>
  </si>
  <si>
    <t>BD2</t>
  </si>
  <si>
    <t>PHA</t>
  </si>
  <si>
    <t>Test Request</t>
  </si>
  <si>
    <t>Service Description</t>
  </si>
  <si>
    <t>MAN</t>
  </si>
  <si>
    <t>PROTO</t>
  </si>
  <si>
    <t>CMS</t>
  </si>
  <si>
    <t>POMP - E7</t>
  </si>
  <si>
    <t>POMP - E13</t>
  </si>
  <si>
    <t>STORE</t>
  </si>
  <si>
    <t>SIRE REGO / IDENT</t>
  </si>
  <si>
    <t>DAM REGO / IDENT</t>
  </si>
  <si>
    <t>Address:</t>
  </si>
  <si>
    <t>ABN:</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</si>
  <si>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</si>
  <si>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</si>
  <si>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</si>
  <si>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</si>
  <si>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</si>
  <si>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</si>
  <si>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</si>
  <si>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</si>
  <si>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</si>
  <si>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Parentage Verification (Genotyping Already Complete)</t>
  </si>
  <si>
    <t>DO NOT PRINT THIS PAGE</t>
  </si>
  <si>
    <t>SIRE CASE</t>
  </si>
  <si>
    <t>SIRE IDENT</t>
  </si>
  <si>
    <t>DAM CASE</t>
  </si>
  <si>
    <t>DAM IDENT</t>
  </si>
  <si>
    <t>PRINT PAGE (PARENTS) FOR PROCESSING</t>
  </si>
  <si>
    <t>DD</t>
  </si>
  <si>
    <t>Name:</t>
  </si>
  <si>
    <t>Address samples for DNA Typing to:</t>
  </si>
  <si>
    <t xml:space="preserve">Breed:                                              </t>
  </si>
  <si>
    <t>Date:</t>
  </si>
  <si>
    <t xml:space="preserve">Ph:                                     </t>
  </si>
  <si>
    <t>Mob:</t>
  </si>
  <si>
    <t>4. IF PARENTAGE VERIFICATION is to be undertaken:</t>
  </si>
  <si>
    <t xml:space="preserve">DAM-IDENT (tag/rego) </t>
  </si>
  <si>
    <t>DAM-DNA-CASE #</t>
  </si>
  <si>
    <t>POLL</t>
  </si>
  <si>
    <t>GGP-LD</t>
  </si>
  <si>
    <t>OST</t>
  </si>
  <si>
    <t>PV</t>
  </si>
  <si>
    <t>MYO</t>
  </si>
  <si>
    <t>1. Fill out the header section on the GREEN page, we use this information to return results to you or contact you if there is a problem.</t>
  </si>
  <si>
    <t>SeekSire</t>
  </si>
  <si>
    <t>GGP50K</t>
  </si>
  <si>
    <t>GGP-HD</t>
  </si>
  <si>
    <t>MSTN</t>
  </si>
  <si>
    <t>PI</t>
  </si>
  <si>
    <t>Pestivirus</t>
  </si>
  <si>
    <t>TEND</t>
  </si>
  <si>
    <t>BAND 3</t>
  </si>
  <si>
    <t>CHS</t>
  </si>
  <si>
    <t>CL16</t>
  </si>
  <si>
    <t>F11</t>
  </si>
  <si>
    <t>F13</t>
  </si>
  <si>
    <t>OH</t>
  </si>
  <si>
    <t>POMP - E18</t>
  </si>
  <si>
    <t>ROMP</t>
  </si>
  <si>
    <t>Association or Society Account*:</t>
  </si>
  <si>
    <t>MiP (STR)</t>
  </si>
  <si>
    <t>Herd Prefix:</t>
  </si>
  <si>
    <t>YES</t>
  </si>
  <si>
    <t>NO</t>
  </si>
  <si>
    <t>Animal ID</t>
  </si>
  <si>
    <t>Registration</t>
  </si>
  <si>
    <t>SIRE CASE NUMBER or Barcode</t>
  </si>
  <si>
    <t>DAM CASE NUMBER or Barcode</t>
  </si>
  <si>
    <t>Barcode 1 (Geneseek)</t>
  </si>
  <si>
    <t>Barcode 2 (Case number)</t>
  </si>
  <si>
    <t>Animal Identifier</t>
  </si>
  <si>
    <t>SIRE CASE NUMBER/Barcode</t>
  </si>
  <si>
    <t>DAM CASE NUMBER/Barcode</t>
  </si>
  <si>
    <t>For Terms and Conditions please visit our website: genomics.neogen.com/au/</t>
  </si>
  <si>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</si>
  <si>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</si>
  <si>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</si>
  <si>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Microsatellite Profile</t>
  </si>
  <si>
    <t>Microsatellite Profile + Parentage</t>
  </si>
  <si>
    <t>~500 SNP</t>
  </si>
  <si>
    <t>~500 SNP + Parentage</t>
  </si>
  <si>
    <t>GGPHD (150K)</t>
  </si>
  <si>
    <t>GeneSeek Genomic Profiler - High Density</t>
  </si>
  <si>
    <t>GGPHD+PV</t>
  </si>
  <si>
    <t>GeneSeek Genomic Profiler - High Density + Parentage</t>
  </si>
  <si>
    <t>Sample Storage</t>
  </si>
  <si>
    <t>Speckle Park International Inc</t>
  </si>
  <si>
    <t>SKSTD_BDL</t>
  </si>
  <si>
    <t>Red/Black Coat Colour</t>
  </si>
  <si>
    <t>HE</t>
  </si>
  <si>
    <t>MIP</t>
  </si>
  <si>
    <t>MIP+PV</t>
  </si>
  <si>
    <t>SEEKSIRE</t>
  </si>
  <si>
    <t>SEEKSIRE+PV</t>
  </si>
  <si>
    <t>POLL add on to 50K ONLY</t>
  </si>
  <si>
    <t>POLL add on to HD ONLY</t>
  </si>
  <si>
    <t>MSTN add on to 50K ONLY</t>
  </si>
  <si>
    <t>MSTN add on to HD ONLY</t>
  </si>
  <si>
    <t>Myostatin (incl NT821) (standalone test)</t>
  </si>
  <si>
    <t>SNP Based POLL test (standalone test)</t>
  </si>
  <si>
    <t>POLL_50K (add on)*</t>
  </si>
  <si>
    <t>POLL_HD (add on)*</t>
  </si>
  <si>
    <t>MSTN_50K (add on)*</t>
  </si>
  <si>
    <t>MSTN_HD (add on)*</t>
  </si>
  <si>
    <r>
      <t xml:space="preserve">*A note about ADD ON tests* </t>
    </r>
    <r>
      <rPr>
        <b/>
        <sz val="12"/>
        <rFont val="Arial"/>
        <family val="2"/>
      </rPr>
      <t>ADD ON Tests can only be requested for samples at the same time as a genomic assay (50K or HD) OR for samples that have had a genomic assay run previously</t>
    </r>
  </si>
  <si>
    <t>Price ($) ex gst</t>
  </si>
  <si>
    <t>Sub totals</t>
  </si>
  <si>
    <t>Total Price EX GST</t>
  </si>
  <si>
    <t>Total Price Incl. GST</t>
  </si>
  <si>
    <t>Please pay total price incl. GST</t>
  </si>
  <si>
    <t>Neogen Australasia Cattle Genotyping Application Form</t>
  </si>
  <si>
    <t>Please add or delete lines below as needed. UQ Case Number must be provided. Please list all possible dams of the animals listed on the Green Page.</t>
  </si>
  <si>
    <r>
      <rPr>
        <b/>
        <sz val="10"/>
        <rFont val="Arial"/>
        <family val="2"/>
      </rPr>
      <t>Animal
Ident</t>
    </r>
    <r>
      <rPr>
        <i/>
        <sz val="10"/>
        <rFont val="Arial"/>
        <family val="2"/>
      </rPr>
      <t xml:space="preserve">
eg 
ABCY999</t>
    </r>
  </si>
  <si>
    <r>
      <t xml:space="preserve">Sample Type
</t>
    </r>
    <r>
      <rPr>
        <i/>
        <sz val="10"/>
        <rFont val="Arial"/>
        <family val="2"/>
      </rPr>
      <t>eg Hair, Semen, Tissue</t>
    </r>
    <r>
      <rPr>
        <b/>
        <sz val="10"/>
        <rFont val="Arial"/>
        <family val="2"/>
      </rPr>
      <t xml:space="preserve">
</t>
    </r>
  </si>
  <si>
    <r>
      <t xml:space="preserve">Lab
</t>
    </r>
    <r>
      <rPr>
        <i/>
        <sz val="10"/>
        <rFont val="Arial"/>
        <family val="2"/>
      </rPr>
      <t>eg NAA</t>
    </r>
  </si>
  <si>
    <r>
      <rPr>
        <b/>
        <sz val="10"/>
        <rFont val="Arial"/>
        <family val="2"/>
      </rPr>
      <t>Urgent</t>
    </r>
    <r>
      <rPr>
        <sz val="11"/>
        <color theme="1"/>
        <rFont val="Calibri"/>
        <family val="2"/>
      </rPr>
      <t xml:space="preserve">
</t>
    </r>
    <r>
      <rPr>
        <sz val="10"/>
        <rFont val="Arial"/>
        <family val="2"/>
      </rPr>
      <t>eg Yes
blank = No</t>
    </r>
  </si>
  <si>
    <r>
      <t xml:space="preserve">Retest
</t>
    </r>
    <r>
      <rPr>
        <i/>
        <sz val="10"/>
        <rFont val="Arial"/>
        <family val="2"/>
      </rPr>
      <t>eg Yes
blank = No</t>
    </r>
  </si>
  <si>
    <r>
      <t xml:space="preserve">MP/SNP Test 1 Name
</t>
    </r>
    <r>
      <rPr>
        <sz val="10"/>
        <rFont val="Arial"/>
        <family val="2"/>
      </rPr>
      <t>eg SKSTD_BDL, MIP, GGP50K,STORE</t>
    </r>
  </si>
  <si>
    <r>
      <rPr>
        <b/>
        <sz val="10"/>
        <rFont val="Arial"/>
        <family val="2"/>
      </rPr>
      <t>PV</t>
    </r>
    <r>
      <rPr>
        <sz val="11"/>
        <color theme="1"/>
        <rFont val="Calibri"/>
        <family val="2"/>
      </rPr>
      <t xml:space="preserve">
</t>
    </r>
    <r>
      <rPr>
        <i/>
        <sz val="10"/>
        <rFont val="Arial"/>
        <family val="2"/>
      </rPr>
      <t>eg  Yes
blank = No</t>
    </r>
  </si>
  <si>
    <r>
      <t xml:space="preserve">First Sire 
Ident
</t>
    </r>
    <r>
      <rPr>
        <sz val="10"/>
        <rFont val="Arial"/>
        <family val="2"/>
      </rPr>
      <t>eg 
ABCY999</t>
    </r>
  </si>
  <si>
    <r>
      <t xml:space="preserve">Second Sire
 Ident
</t>
    </r>
    <r>
      <rPr>
        <sz val="10"/>
        <rFont val="Arial"/>
        <family val="2"/>
      </rPr>
      <t>eg 
ABCY999</t>
    </r>
  </si>
  <si>
    <r>
      <t xml:space="preserve">Third Sire
Ident
</t>
    </r>
    <r>
      <rPr>
        <sz val="10"/>
        <rFont val="Arial"/>
        <family val="2"/>
      </rPr>
      <t>eg 
ABCY999</t>
    </r>
    <r>
      <rPr>
        <b/>
        <sz val="10"/>
        <rFont val="Arial"/>
        <family val="2"/>
      </rPr>
      <t xml:space="preserve">
</t>
    </r>
  </si>
  <si>
    <r>
      <t xml:space="preserve">First Dam
Ident
</t>
    </r>
    <r>
      <rPr>
        <sz val="10"/>
        <rFont val="Arial"/>
        <family val="2"/>
      </rPr>
      <t>eg 
ABCY999</t>
    </r>
  </si>
  <si>
    <r>
      <t xml:space="preserve">Second Dam
Ident
</t>
    </r>
    <r>
      <rPr>
        <sz val="10"/>
        <rFont val="Arial"/>
        <family val="2"/>
      </rPr>
      <t>eg 
ABCY999</t>
    </r>
  </si>
  <si>
    <r>
      <t xml:space="preserve">Third Dam
Ident
</t>
    </r>
    <r>
      <rPr>
        <sz val="10"/>
        <rFont val="Arial"/>
        <family val="2"/>
      </rPr>
      <t>eg 
ABCY999</t>
    </r>
  </si>
  <si>
    <r>
      <t xml:space="preserve">Test 2
</t>
    </r>
    <r>
      <rPr>
        <sz val="10"/>
        <rFont val="Arial"/>
        <family val="2"/>
      </rPr>
      <t>eg  POLL/ PI/ MSTN /COAT</t>
    </r>
  </si>
  <si>
    <r>
      <t xml:space="preserve">Test 3
</t>
    </r>
    <r>
      <rPr>
        <sz val="10"/>
        <rFont val="Arial"/>
        <family val="2"/>
      </rPr>
      <t>eg  POLL/ PI/ MSTN /COAT</t>
    </r>
  </si>
  <si>
    <r>
      <t xml:space="preserve">Test 4
</t>
    </r>
    <r>
      <rPr>
        <sz val="10"/>
        <rFont val="Arial"/>
        <family val="2"/>
      </rPr>
      <t>eg  POLL/ PI/ MSTN /COAT</t>
    </r>
  </si>
  <si>
    <t xml:space="preserve">Test 5
</t>
  </si>
  <si>
    <t xml:space="preserve">Test 6
</t>
  </si>
  <si>
    <t xml:space="preserve">Test 7
</t>
  </si>
  <si>
    <t xml:space="preserve">Test 8
</t>
  </si>
  <si>
    <t xml:space="preserve">Test 9
</t>
  </si>
  <si>
    <t>DNA CASE ID</t>
  </si>
  <si>
    <r>
      <t xml:space="preserve">Fourth Sire 
Ident
</t>
    </r>
    <r>
      <rPr>
        <sz val="10"/>
        <rFont val="Arial"/>
        <family val="2"/>
      </rPr>
      <t>eg 
ABCY999</t>
    </r>
  </si>
  <si>
    <r>
      <t xml:space="preserve">Fourth Dam
Ident
</t>
    </r>
    <r>
      <rPr>
        <sz val="10"/>
        <rFont val="Arial"/>
        <family val="2"/>
      </rPr>
      <t>eg 
ABCY999</t>
    </r>
  </si>
  <si>
    <t>Sample Type (Hair, TSU, Semen, Done)</t>
  </si>
  <si>
    <r>
      <rPr>
        <b/>
        <sz val="14"/>
        <color theme="1"/>
        <rFont val="Calibri"/>
        <family val="2"/>
      </rPr>
      <t>TSU Number</t>
    </r>
    <r>
      <rPr>
        <b/>
        <sz val="11"/>
        <color theme="1"/>
        <rFont val="Calibri"/>
        <family val="2"/>
      </rPr>
      <t xml:space="preserve"> (Compulsory if sending TSU samples)</t>
    </r>
  </si>
  <si>
    <r>
      <rPr>
        <b/>
        <sz val="14"/>
        <color theme="1"/>
        <rFont val="Calibri"/>
        <family val="2"/>
      </rPr>
      <t>Optional Dams or Sires</t>
    </r>
    <r>
      <rPr>
        <b/>
        <sz val="11"/>
        <color theme="1"/>
        <rFont val="Calibri"/>
        <family val="2"/>
      </rPr>
      <t xml:space="preserve"> (Yes or No)</t>
    </r>
  </si>
  <si>
    <t>Dams or Sires</t>
  </si>
  <si>
    <t>Yes</t>
  </si>
  <si>
    <t>No</t>
  </si>
  <si>
    <t>Tenderness (add on)*</t>
  </si>
  <si>
    <t>GGP50K+PV+POLL+MSTN+COAT+LEPTIN</t>
  </si>
  <si>
    <t>Leptin</t>
  </si>
  <si>
    <r>
      <t xml:space="preserve">EMAIL AN ELECTRONIC COPY OF THIS FORM TO dna@pbbnz.com WHEN SUBMITTING YOUR SAMPLES FOR ANALYSIS. PBB WILL GENERATE AND EMAIL YOU THE RELEVANT PAPERWORK - A PRINTED HARD COPY  OF THIS PAPERWORK MUST BE MAILED WITH YOUR SAMPLES.  </t>
    </r>
    <r>
      <rPr>
        <b/>
        <sz val="10"/>
        <color rgb="FFFF0000"/>
        <rFont val="Arial"/>
        <family val="2"/>
      </rPr>
      <t>SAMPLES ARE TO BE SENT DIRECT TO NEOGEN</t>
    </r>
    <r>
      <rPr>
        <b/>
        <sz val="10"/>
        <rFont val="Arial"/>
        <family val="2"/>
      </rPr>
      <t>. SAMPLES THAT ARE RECEIVED BY NEOGEN WITHOUT THE RELEVANT PAPERWORK WILL NOT BE PROCESSED.**Please refer to the</t>
    </r>
    <r>
      <rPr>
        <b/>
        <sz val="10"/>
        <color rgb="FFFF0000"/>
        <rFont val="Arial"/>
        <family val="2"/>
      </rPr>
      <t xml:space="preserve"> RED</t>
    </r>
    <r>
      <rPr>
        <b/>
        <sz val="10"/>
        <rFont val="Arial"/>
        <family val="2"/>
      </rPr>
      <t xml:space="preserve"> instructions tab (below left) for further details and clarification**</t>
    </r>
  </si>
  <si>
    <r>
      <rPr>
        <b/>
        <sz val="12"/>
        <color theme="1"/>
        <rFont val="Calibri"/>
        <family val="2"/>
      </rPr>
      <t xml:space="preserve">3. </t>
    </r>
    <r>
      <rPr>
        <sz val="12"/>
        <color theme="1"/>
        <rFont val="Calibri"/>
        <family val="2"/>
      </rPr>
      <t>Use the drop down menu (in each TEST box) to select tests required. The SPI Bundle code is SKSTD_BDL. Please note, the bundle must be selected in order to get the bundle pricing ($57 ex GST). If more than 3 tests are required for a single animal, please continue down on the next line, taking care to skip over any extra testing lines when entering the next animal.</t>
    </r>
  </si>
  <si>
    <r>
      <rPr>
        <b/>
        <sz val="12"/>
        <color theme="1"/>
        <rFont val="Calibri"/>
        <family val="2"/>
      </rPr>
      <t>5.</t>
    </r>
    <r>
      <rPr>
        <sz val="12"/>
        <color theme="1"/>
        <rFont val="Calibri"/>
        <family val="2"/>
      </rPr>
      <t xml:space="preserve"> Email this file to dna@pbbnz.com BEFORE mailing your samples direct to Neogen. PBB will generate the relevant paperwork and email a copy to you, a hard copy of this paperwork MUST accompany the samples. Samples will not be processed without a hard copy of the order details being enclosed.</t>
    </r>
  </si>
  <si>
    <t>Neogen Australasia</t>
  </si>
  <si>
    <t>dna@pbbnz.com</t>
  </si>
  <si>
    <r>
      <rPr>
        <b/>
        <sz val="12"/>
        <color theme="1"/>
        <rFont val="Calibri"/>
        <family val="2"/>
      </rPr>
      <t>7.</t>
    </r>
    <r>
      <rPr>
        <sz val="12"/>
        <color theme="1"/>
        <rFont val="Calibri"/>
        <family val="2"/>
      </rPr>
      <t xml:space="preserve"> Your results will be returned to you via email from the PBB office.</t>
    </r>
  </si>
  <si>
    <t>14 Hume Drive</t>
  </si>
  <si>
    <t>Bundamba</t>
  </si>
  <si>
    <t>QLD 4304</t>
  </si>
  <si>
    <t>07 3736 2134</t>
  </si>
  <si>
    <t>GGP100K</t>
  </si>
  <si>
    <t>GGP100K+PV</t>
  </si>
  <si>
    <t>GeneSeek Genomic Profiler - 100K + Parentage</t>
  </si>
  <si>
    <t>GeneSeek Genomic Profiler - 100K</t>
  </si>
  <si>
    <t xml:space="preserve"> </t>
  </si>
  <si>
    <r>
      <rPr>
        <b/>
        <sz val="12"/>
        <color theme="1"/>
        <rFont val="Calibri"/>
        <family val="2"/>
      </rPr>
      <t xml:space="preserve">6. </t>
    </r>
    <r>
      <rPr>
        <sz val="12"/>
        <color theme="1"/>
        <rFont val="Calibri"/>
        <family val="2"/>
      </rPr>
      <t xml:space="preserve">Enclose a copy of the supplied paperwork with the samples; the print area is set for 20 entries, please contact us if you need this adjusted. The form does NOT need to be printed in colour. </t>
    </r>
    <r>
      <rPr>
        <b/>
        <sz val="12"/>
        <color theme="1"/>
        <rFont val="Calibri"/>
        <family val="2"/>
      </rPr>
      <t>Samples to be sent to Neogen Australasia, 14 Hume Drive, Bundamba, QLD 4304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</si>
</sst>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6" x14ac:knownFonts="1">
    <font>
      <sz val="11"/>
      <color theme="1"/>
      <name val="Calibri"/>
      <family val="2"/>
    </font>
    <font>
      <sz val="11"/>
      <color theme="1"/>
      <name val="Calibri"/>
      <family val="2"/>
      <scheme val="minor"/>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u/>
      <sz val="11"/>
      <color theme="10"/>
      <name val="Calibri"/>
      <family val="2"/>
    </font>
    <font>
      <sz val="14"/>
      <color theme="1"/>
      <name val="Calibri"/>
      <family val="2"/>
    </font>
    <font>
      <b/>
      <sz val="16"/>
      <name val="Arial"/>
      <family val="2"/>
    </font>
    <font>
      <sz val="14"/>
      <color theme="1"/>
      <name val="Arial"/>
      <family val="2"/>
    </font>
    <font>
      <b/>
      <sz val="11"/>
      <color theme="1"/>
      <name val="Calibri"/>
      <family val="2"/>
    </font>
    <font>
      <b/>
      <i/>
      <sz val="14"/>
      <color rgb="FFFF0000"/>
      <name val="Calibri"/>
      <family val="2"/>
    </font>
    <font>
      <b/>
      <sz val="36"/>
      <name val="Arial"/>
      <family val="2"/>
    </font>
    <font>
      <b/>
      <sz val="26"/>
      <color rgb="FFFF0000"/>
      <name val="Calibri"/>
      <family val="2"/>
    </font>
    <font>
      <b/>
      <sz val="12"/>
      <color rgb="FFFF0000"/>
      <name val="Arial"/>
      <family val="2"/>
    </font>
    <font>
      <b/>
      <sz val="12"/>
      <color rgb="FF3F3F76"/>
      <name val="Calibri"/>
      <family val="2"/>
    </font>
    <font>
      <sz val="10"/>
      <color rgb="FF3F3F76"/>
      <name val="Calibri"/>
      <family val="2"/>
    </font>
    <font>
      <b/>
      <i/>
      <sz val="14"/>
      <color theme="1"/>
      <name val="Calibri"/>
      <family val="2"/>
    </font>
    <font>
      <b/>
      <sz val="14"/>
      <color rgb="FF3F3F76"/>
      <name val="Calibri"/>
      <family val="2"/>
    </font>
    <font>
      <i/>
      <sz val="10"/>
      <name val="Arial"/>
      <family val="2"/>
    </font>
    <font>
      <b/>
      <i/>
      <sz val="10"/>
      <name val="Arial"/>
      <family val="2"/>
    </font>
    <font>
      <sz val="11"/>
      <name val="Calibri"/>
      <family val="2"/>
    </font>
    <font>
      <u/>
      <sz val="12"/>
      <color theme="10"/>
      <name val="Calibri"/>
      <family val="2"/>
    </font>
    <font>
      <i/>
      <sz val="10"/>
      <name val="Calibri"/>
      <family val="2"/>
    </font>
  </fonts>
  <fills count="15">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
      <patternFill patternType="solid">
        <fgColor rgb="FFFF0000"/>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thin">
        <color rgb="FF7F7F7F"/>
      </left>
      <right style="thin">
        <color rgb="FF7F7F7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diagonal/>
    </border>
    <border>
      <left style="thin">
        <color rgb="FF7F7F7F"/>
      </left>
      <right style="thin">
        <color rgb="FF7F7F7F"/>
      </right>
      <top style="thin">
        <color rgb="FF7F7F7F"/>
      </top>
      <bottom/>
      <diagonal/>
    </border>
  </borders>
  <cellStyleXfs count="7">
    <xf numFmtId="0" fontId="0" fillId="0" borderId="0"/>
    <xf numFmtId="0" fontId="3" fillId="2" borderId="0" applyNumberFormat="0" applyBorder="0" applyAlignment="0" applyProtection="0"/>
    <xf numFmtId="0" fontId="17" fillId="0" borderId="0"/>
    <xf numFmtId="0" fontId="26" fillId="12" borderId="8" applyNumberFormat="0" applyAlignment="0" applyProtection="0"/>
    <xf numFmtId="0" fontId="28" fillId="0" borderId="0" applyNumberFormat="0" applyFill="0" applyBorder="0" applyAlignment="0" applyProtection="0"/>
    <xf numFmtId="44" fontId="3" fillId="0" borderId="0" applyFont="0" applyFill="0" applyBorder="0" applyAlignment="0" applyProtection="0"/>
    <xf numFmtId="0" fontId="1" fillId="0" borderId="0"/>
  </cellStyleXfs>
  <cellXfs count="164">
    <xf numFmtId="0" fontId="0" fillId="0" borderId="0" xfId="0"/>
    <xf numFmtId="0" fontId="0" fillId="4" borderId="0" xfId="0" applyFill="1"/>
    <xf numFmtId="0" fontId="5" fillId="7" borderId="0" xfId="0" applyFont="1" applyFill="1"/>
    <xf numFmtId="0" fontId="0" fillId="7" borderId="0" xfId="0" applyFill="1"/>
    <xf numFmtId="0" fontId="6" fillId="7" borderId="0" xfId="0" applyFont="1" applyFill="1"/>
    <xf numFmtId="0" fontId="7" fillId="7" borderId="0" xfId="0" applyFont="1" applyFill="1"/>
    <xf numFmtId="0" fontId="7" fillId="4" borderId="0" xfId="0" applyFont="1" applyFill="1"/>
    <xf numFmtId="0" fontId="8" fillId="7" borderId="0" xfId="0" applyFont="1" applyFill="1"/>
    <xf numFmtId="0" fontId="0" fillId="7" borderId="0" xfId="0" applyFill="1" applyAlignment="1">
      <alignment horizontal="center"/>
    </xf>
    <xf numFmtId="0" fontId="0" fillId="4" borderId="0" xfId="0" applyFill="1" applyAlignment="1">
      <alignment horizontal="center"/>
    </xf>
    <xf numFmtId="0" fontId="9" fillId="7" borderId="0" xfId="0" applyFont="1" applyFill="1"/>
    <xf numFmtId="0" fontId="10" fillId="7" borderId="0" xfId="0" applyFont="1" applyFill="1"/>
    <xf numFmtId="0" fontId="9" fillId="4" borderId="0" xfId="0" applyFont="1" applyFill="1"/>
    <xf numFmtId="0" fontId="11" fillId="7" borderId="0" xfId="0" applyFont="1" applyFill="1" applyAlignment="1">
      <alignment horizontal="left"/>
    </xf>
    <xf numFmtId="0" fontId="10" fillId="4" borderId="0" xfId="0" applyFont="1" applyFill="1"/>
    <xf numFmtId="0" fontId="11" fillId="4" borderId="0" xfId="0" applyFont="1" applyFill="1" applyAlignment="1">
      <alignment horizontal="left"/>
    </xf>
    <xf numFmtId="0" fontId="0" fillId="5" borderId="0" xfId="0" applyFill="1" applyAlignment="1">
      <alignment horizontal="center" vertical="center"/>
    </xf>
    <xf numFmtId="0" fontId="0" fillId="0" borderId="0" xfId="0" applyAlignment="1">
      <alignment horizontal="center" vertical="center"/>
    </xf>
    <xf numFmtId="0" fontId="12" fillId="5" borderId="0" xfId="0" applyFont="1" applyFill="1" applyAlignment="1">
      <alignment horizontal="center" vertical="center"/>
    </xf>
    <xf numFmtId="0" fontId="0" fillId="5" borderId="1" xfId="0" applyFill="1" applyBorder="1" applyAlignment="1">
      <alignment horizontal="center" vertical="center"/>
    </xf>
    <xf numFmtId="0" fontId="7"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6" borderId="0" xfId="0" applyFill="1" applyAlignment="1">
      <alignment horizontal="center" vertical="center"/>
    </xf>
    <xf numFmtId="0" fontId="0" fillId="6" borderId="1" xfId="0" applyFill="1" applyBorder="1" applyAlignment="1">
      <alignment horizontal="center" vertical="center"/>
    </xf>
    <xf numFmtId="0" fontId="7"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13" fillId="5"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20" fillId="9" borderId="3" xfId="1" applyFont="1" applyFill="1" applyBorder="1" applyAlignment="1" applyProtection="1">
      <alignment horizontal="center"/>
      <protection locked="0"/>
    </xf>
    <xf numFmtId="14" fontId="20" fillId="9" borderId="3" xfId="1" applyNumberFormat="1" applyFont="1" applyFill="1" applyBorder="1" applyAlignment="1" applyProtection="1">
      <alignment horizontal="center"/>
      <protection locked="0"/>
    </xf>
    <xf numFmtId="0" fontId="20" fillId="5" borderId="3" xfId="0" applyFont="1" applyFill="1" applyBorder="1" applyAlignment="1" applyProtection="1">
      <alignment horizontal="center" wrapText="1"/>
      <protection locked="0"/>
    </xf>
    <xf numFmtId="0" fontId="20" fillId="6" borderId="3" xfId="0" applyFont="1" applyFill="1" applyBorder="1" applyAlignment="1" applyProtection="1">
      <alignment horizontal="center" wrapText="1"/>
      <protection locked="0"/>
    </xf>
    <xf numFmtId="0" fontId="20" fillId="9" borderId="10" xfId="1" applyFont="1" applyFill="1" applyBorder="1" applyAlignment="1" applyProtection="1">
      <alignment horizontal="center"/>
      <protection locked="0"/>
    </xf>
    <xf numFmtId="14" fontId="20" fillId="9" borderId="10" xfId="1" applyNumberFormat="1" applyFont="1" applyFill="1" applyBorder="1" applyAlignment="1" applyProtection="1">
      <alignment horizontal="center"/>
      <protection locked="0"/>
    </xf>
    <xf numFmtId="0" fontId="20" fillId="5" borderId="10" xfId="0" applyFont="1" applyFill="1" applyBorder="1" applyAlignment="1" applyProtection="1">
      <alignment horizontal="center" wrapText="1"/>
      <protection locked="0"/>
    </xf>
    <xf numFmtId="0" fontId="20" fillId="6" borderId="10" xfId="0" applyFont="1" applyFill="1" applyBorder="1" applyAlignment="1" applyProtection="1">
      <alignment horizontal="center" wrapText="1"/>
      <protection locked="0"/>
    </xf>
    <xf numFmtId="0" fontId="4" fillId="9" borderId="20" xfId="1" applyFont="1" applyFill="1" applyBorder="1" applyAlignment="1" applyProtection="1">
      <alignment horizontal="center" wrapText="1"/>
      <protection locked="0"/>
    </xf>
    <xf numFmtId="0" fontId="32" fillId="5" borderId="20" xfId="0" applyFont="1" applyFill="1" applyBorder="1" applyAlignment="1" applyProtection="1">
      <alignment horizontal="center" wrapText="1"/>
      <protection locked="0"/>
    </xf>
    <xf numFmtId="0" fontId="4" fillId="5" borderId="20" xfId="0" applyFont="1" applyFill="1" applyBorder="1" applyAlignment="1" applyProtection="1">
      <alignment horizontal="center" wrapText="1"/>
      <protection locked="0"/>
    </xf>
    <xf numFmtId="0" fontId="32" fillId="6" borderId="20" xfId="0" applyFont="1" applyFill="1" applyBorder="1" applyAlignment="1" applyProtection="1">
      <alignment horizontal="center" wrapText="1"/>
      <protection locked="0"/>
    </xf>
    <xf numFmtId="0" fontId="4" fillId="6" borderId="20" xfId="0" applyFont="1" applyFill="1" applyBorder="1" applyAlignment="1" applyProtection="1">
      <alignment horizontal="center" wrapText="1"/>
      <protection locked="0"/>
    </xf>
    <xf numFmtId="0" fontId="0" fillId="0" borderId="0" xfId="0" applyAlignment="1">
      <alignment horizontal="left"/>
    </xf>
    <xf numFmtId="0" fontId="37" fillId="12" borderId="9" xfId="3" applyFont="1" applyBorder="1" applyAlignment="1" applyProtection="1">
      <alignment horizontal="left" vertical="center"/>
    </xf>
    <xf numFmtId="0" fontId="37" fillId="12" borderId="8" xfId="3" applyFont="1" applyAlignment="1" applyProtection="1">
      <alignment vertical="center"/>
    </xf>
    <xf numFmtId="0" fontId="27" fillId="12" borderId="8" xfId="3" applyFont="1" applyAlignment="1" applyProtection="1">
      <alignment vertical="center"/>
    </xf>
    <xf numFmtId="0" fontId="32" fillId="0" borderId="1" xfId="0" applyFont="1" applyBorder="1" applyAlignment="1">
      <alignment horizontal="center" vertical="center"/>
    </xf>
    <xf numFmtId="0" fontId="38" fillId="12" borderId="8" xfId="3" applyFont="1" applyAlignment="1" applyProtection="1">
      <alignment horizontal="left"/>
    </xf>
    <xf numFmtId="0" fontId="26" fillId="12" borderId="8" xfId="3" applyProtection="1"/>
    <xf numFmtId="0" fontId="0" fillId="13" borderId="2" xfId="0" applyFill="1" applyBorder="1" applyAlignment="1">
      <alignment horizontal="center" vertical="center"/>
    </xf>
    <xf numFmtId="0" fontId="38" fillId="12" borderId="8" xfId="3" applyFont="1" applyProtection="1"/>
    <xf numFmtId="0" fontId="38" fillId="12" borderId="11" xfId="3" applyFont="1" applyBorder="1" applyProtection="1"/>
    <xf numFmtId="0" fontId="0" fillId="0" borderId="0" xfId="0" applyAlignment="1">
      <alignment horizontal="center"/>
    </xf>
    <xf numFmtId="0" fontId="32" fillId="0" borderId="0" xfId="0" applyFont="1" applyAlignment="1">
      <alignment horizontal="center"/>
    </xf>
    <xf numFmtId="44" fontId="0" fillId="10" borderId="28" xfId="5" applyFont="1" applyFill="1" applyBorder="1" applyAlignment="1" applyProtection="1">
      <alignment horizontal="center" vertical="center"/>
    </xf>
    <xf numFmtId="44" fontId="0" fillId="10" borderId="4" xfId="5" applyFont="1" applyFill="1" applyBorder="1" applyAlignment="1" applyProtection="1">
      <alignment horizontal="center" vertical="center"/>
    </xf>
    <xf numFmtId="44" fontId="0" fillId="10" borderId="5" xfId="5" applyFont="1" applyFill="1" applyBorder="1" applyAlignment="1" applyProtection="1">
      <alignment horizontal="center" vertical="center"/>
    </xf>
    <xf numFmtId="44" fontId="0" fillId="10" borderId="1" xfId="0" applyNumberFormat="1" applyFill="1" applyBorder="1" applyAlignment="1">
      <alignment horizontal="center"/>
    </xf>
    <xf numFmtId="0" fontId="19" fillId="0" borderId="4" xfId="2" applyFont="1" applyBorder="1" applyProtection="1">
      <protection locked="0"/>
    </xf>
    <xf numFmtId="0" fontId="0" fillId="3" borderId="10" xfId="0" applyFill="1" applyBorder="1" applyAlignment="1" applyProtection="1">
      <alignment horizontal="center"/>
      <protection locked="0"/>
    </xf>
    <xf numFmtId="0" fontId="0" fillId="3" borderId="10" xfId="0" applyFill="1" applyBorder="1" applyProtection="1">
      <protection locked="0"/>
    </xf>
    <xf numFmtId="0" fontId="0" fillId="3" borderId="3" xfId="0" applyFill="1" applyBorder="1" applyAlignment="1" applyProtection="1">
      <alignment horizontal="center"/>
      <protection locked="0"/>
    </xf>
    <xf numFmtId="44" fontId="0" fillId="0" borderId="1" xfId="0" applyNumberFormat="1" applyBorder="1" applyAlignment="1">
      <alignment horizontal="center"/>
    </xf>
    <xf numFmtId="0" fontId="0" fillId="10" borderId="1" xfId="0" applyFill="1" applyBorder="1" applyAlignment="1">
      <alignment horizontal="center" wrapText="1"/>
    </xf>
    <xf numFmtId="0" fontId="40" fillId="10" borderId="0" xfId="3" applyFont="1" applyFill="1" applyBorder="1" applyAlignment="1" applyProtection="1">
      <alignment horizontal="left"/>
    </xf>
    <xf numFmtId="49" fontId="18" fillId="0" borderId="0" xfId="0" applyNumberFormat="1" applyFont="1" applyAlignment="1">
      <alignment horizontal="center" vertical="top" wrapText="1"/>
    </xf>
    <xf numFmtId="49" fontId="18" fillId="0" borderId="0" xfId="0" applyNumberFormat="1" applyFont="1" applyAlignment="1">
      <alignment vertical="top"/>
    </xf>
    <xf numFmtId="0" fontId="18" fillId="0" borderId="0" xfId="0" applyFont="1" applyAlignment="1">
      <alignment horizontal="center" vertical="top"/>
    </xf>
    <xf numFmtId="0" fontId="0" fillId="0" borderId="25" xfId="0" applyBorder="1"/>
    <xf numFmtId="0" fontId="0" fillId="0" borderId="29" xfId="0" applyBorder="1"/>
    <xf numFmtId="0" fontId="0" fillId="0" borderId="17" xfId="0" applyBorder="1"/>
    <xf numFmtId="0" fontId="0" fillId="0" borderId="21" xfId="0" applyBorder="1"/>
    <xf numFmtId="0" fontId="0" fillId="13" borderId="0" xfId="0" applyFill="1" applyAlignment="1">
      <alignment horizontal="center" vertical="center"/>
    </xf>
    <xf numFmtId="0" fontId="0" fillId="3" borderId="30" xfId="0" applyFill="1" applyBorder="1" applyAlignment="1" applyProtection="1">
      <alignment horizontal="center"/>
      <protection locked="0"/>
    </xf>
    <xf numFmtId="0" fontId="20" fillId="5" borderId="30" xfId="0" applyFont="1" applyFill="1" applyBorder="1" applyAlignment="1" applyProtection="1">
      <alignment horizontal="center" wrapText="1"/>
      <protection locked="0"/>
    </xf>
    <xf numFmtId="0" fontId="20" fillId="6" borderId="30" xfId="0" applyFont="1" applyFill="1" applyBorder="1" applyAlignment="1" applyProtection="1">
      <alignment horizontal="center" wrapText="1"/>
      <protection locked="0"/>
    </xf>
    <xf numFmtId="0" fontId="38" fillId="12" borderId="31" xfId="3" applyFont="1" applyBorder="1" applyAlignment="1" applyProtection="1">
      <alignment horizontal="left"/>
    </xf>
    <xf numFmtId="0" fontId="43" fillId="0" borderId="0" xfId="0" applyFont="1"/>
    <xf numFmtId="0" fontId="43" fillId="0" borderId="17" xfId="0" applyFont="1" applyBorder="1"/>
    <xf numFmtId="0" fontId="0" fillId="13" borderId="0" xfId="0" applyFill="1"/>
    <xf numFmtId="0" fontId="43" fillId="13" borderId="0" xfId="0" applyFont="1" applyFill="1"/>
    <xf numFmtId="0" fontId="0" fillId="13" borderId="29" xfId="0" applyFill="1" applyBorder="1"/>
    <xf numFmtId="0" fontId="41" fillId="14" borderId="1" xfId="0" applyFont="1" applyFill="1" applyBorder="1" applyAlignment="1">
      <alignment horizontal="center" vertical="top" wrapText="1"/>
    </xf>
    <xf numFmtId="0" fontId="18" fillId="14" borderId="1" xfId="0" applyFont="1" applyFill="1" applyBorder="1" applyAlignment="1">
      <alignment horizontal="center" vertical="top" wrapText="1"/>
    </xf>
    <xf numFmtId="49" fontId="18" fillId="14" borderId="1" xfId="0" applyNumberFormat="1" applyFont="1" applyFill="1" applyBorder="1" applyAlignment="1">
      <alignment horizontal="center" vertical="top" wrapText="1"/>
    </xf>
    <xf numFmtId="0" fontId="17" fillId="0" borderId="1" xfId="0" applyFont="1" applyBorder="1" applyAlignment="1">
      <alignment horizontal="center" vertical="top" wrapText="1"/>
    </xf>
    <xf numFmtId="49" fontId="42" fillId="0" borderId="1" xfId="0" applyNumberFormat="1" applyFont="1" applyBorder="1" applyAlignment="1">
      <alignment horizontal="center" vertical="top" wrapText="1"/>
    </xf>
    <xf numFmtId="49" fontId="18"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0" fontId="13" fillId="6" borderId="0" xfId="0" applyFont="1" applyFill="1" applyAlignment="1">
      <alignment horizontal="left" vertical="center"/>
    </xf>
    <xf numFmtId="0" fontId="12" fillId="6" borderId="0" xfId="0" applyFont="1" applyFill="1" applyAlignment="1">
      <alignment horizontal="center" vertical="center"/>
    </xf>
    <xf numFmtId="0" fontId="19" fillId="11" borderId="18" xfId="2" applyFont="1" applyFill="1" applyBorder="1" applyAlignment="1">
      <alignment horizontal="left"/>
    </xf>
    <xf numFmtId="0" fontId="19" fillId="11" borderId="7" xfId="2" applyFont="1" applyFill="1" applyBorder="1" applyAlignment="1">
      <alignment horizontal="left"/>
    </xf>
    <xf numFmtId="0" fontId="19" fillId="11" borderId="19" xfId="2" applyFont="1" applyFill="1" applyBorder="1" applyAlignment="1">
      <alignment horizontal="left"/>
    </xf>
    <xf numFmtId="0" fontId="19" fillId="11" borderId="4" xfId="2" applyFont="1" applyFill="1" applyBorder="1" applyAlignment="1">
      <alignment horizontal="left"/>
    </xf>
    <xf numFmtId="0" fontId="32" fillId="9" borderId="20" xfId="1" applyFont="1" applyFill="1" applyBorder="1" applyAlignment="1" applyProtection="1">
      <alignment horizontal="center" wrapText="1"/>
      <protection locked="0"/>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45" fillId="0" borderId="12" xfId="0" applyFont="1" applyBorder="1" applyAlignment="1">
      <alignment horizontal="left" vertical="center"/>
    </xf>
    <xf numFmtId="0" fontId="22" fillId="8" borderId="0" xfId="0" applyFont="1" applyFill="1" applyAlignment="1">
      <alignment horizontal="left" vertical="center" wrapText="1"/>
    </xf>
    <xf numFmtId="0" fontId="20" fillId="8" borderId="0" xfId="0" applyFont="1" applyFill="1" applyAlignment="1">
      <alignment vertical="center" wrapText="1"/>
    </xf>
    <xf numFmtId="0" fontId="14" fillId="7" borderId="0" xfId="0" applyFont="1" applyFill="1" applyAlignment="1">
      <alignment horizontal="center" wrapText="1"/>
    </xf>
    <xf numFmtId="0" fontId="16" fillId="8" borderId="0" xfId="0" applyFont="1" applyFill="1" applyAlignment="1">
      <alignment horizontal="center" vertical="center" wrapText="1"/>
    </xf>
    <xf numFmtId="0" fontId="20" fillId="8" borderId="0" xfId="0" applyFont="1" applyFill="1" applyAlignment="1">
      <alignment horizontal="left" vertical="center" wrapText="1"/>
    </xf>
    <xf numFmtId="0" fontId="18" fillId="10" borderId="12" xfId="2" applyFont="1" applyFill="1" applyBorder="1" applyAlignment="1">
      <alignment horizontal="center" wrapText="1"/>
    </xf>
    <xf numFmtId="0" fontId="18" fillId="10" borderId="13" xfId="2" applyFont="1" applyFill="1" applyBorder="1" applyAlignment="1">
      <alignment horizontal="center" wrapText="1"/>
    </xf>
    <xf numFmtId="0" fontId="18" fillId="10" borderId="14" xfId="2" applyFont="1" applyFill="1" applyBorder="1" applyAlignment="1">
      <alignment horizontal="center" wrapText="1"/>
    </xf>
    <xf numFmtId="0" fontId="24" fillId="0" borderId="22" xfId="2" applyFont="1" applyBorder="1" applyAlignment="1">
      <alignment horizontal="center" wrapText="1"/>
    </xf>
    <xf numFmtId="0" fontId="24" fillId="0" borderId="23" xfId="2" applyFont="1" applyBorder="1" applyAlignment="1">
      <alignment horizontal="center" wrapText="1"/>
    </xf>
    <xf numFmtId="0" fontId="24" fillId="0" borderId="24" xfId="2" applyFont="1" applyBorder="1" applyAlignment="1">
      <alignment horizontal="center" wrapText="1"/>
    </xf>
    <xf numFmtId="0" fontId="24" fillId="0" borderId="25" xfId="2" applyFont="1" applyBorder="1" applyAlignment="1">
      <alignment horizontal="center" wrapText="1"/>
    </xf>
    <xf numFmtId="0" fontId="24" fillId="0" borderId="0" xfId="2" applyFont="1" applyAlignment="1">
      <alignment horizontal="center" wrapText="1"/>
    </xf>
    <xf numFmtId="0" fontId="24" fillId="0" borderId="16" xfId="2" applyFont="1" applyBorder="1" applyAlignment="1">
      <alignment horizontal="center" wrapText="1"/>
    </xf>
    <xf numFmtId="0" fontId="30" fillId="0" borderId="12" xfId="2" applyFont="1" applyBorder="1" applyAlignment="1">
      <alignment horizontal="center"/>
    </xf>
    <xf numFmtId="0" fontId="30" fillId="0" borderId="13" xfId="2" applyFont="1" applyBorder="1" applyAlignment="1">
      <alignment horizontal="center"/>
    </xf>
    <xf numFmtId="0" fontId="30" fillId="0" borderId="14" xfId="2" applyFont="1" applyBorder="1" applyAlignment="1">
      <alignment horizontal="center"/>
    </xf>
    <xf numFmtId="14" fontId="19" fillId="0" borderId="4" xfId="2" applyNumberFormat="1" applyFont="1" applyBorder="1" applyAlignment="1" applyProtection="1">
      <alignment horizontal="left"/>
      <protection locked="0"/>
    </xf>
    <xf numFmtId="0" fontId="19" fillId="0" borderId="4" xfId="2" applyFont="1" applyBorder="1" applyAlignment="1" applyProtection="1">
      <alignment horizontal="left"/>
      <protection locked="0"/>
    </xf>
    <xf numFmtId="0" fontId="19" fillId="0" borderId="5" xfId="2" applyFont="1" applyBorder="1" applyAlignment="1" applyProtection="1">
      <alignment horizontal="left"/>
      <protection locked="0"/>
    </xf>
    <xf numFmtId="0" fontId="31" fillId="0" borderId="17" xfId="0" applyFont="1" applyBorder="1" applyAlignment="1" applyProtection="1">
      <alignment horizontal="center"/>
      <protection locked="0"/>
    </xf>
    <xf numFmtId="0" fontId="31" fillId="0" borderId="21" xfId="0" applyFont="1" applyBorder="1" applyAlignment="1" applyProtection="1">
      <alignment horizontal="center"/>
      <protection locked="0"/>
    </xf>
    <xf numFmtId="0" fontId="31" fillId="0" borderId="4" xfId="0" applyFont="1" applyBorder="1" applyAlignment="1" applyProtection="1">
      <alignment horizontal="center"/>
      <protection locked="0"/>
    </xf>
    <xf numFmtId="0" fontId="29" fillId="0" borderId="4" xfId="0" applyFont="1" applyBorder="1" applyAlignment="1" applyProtection="1">
      <alignment horizontal="center"/>
      <protection locked="0"/>
    </xf>
    <xf numFmtId="0" fontId="29" fillId="0" borderId="5" xfId="0" applyFont="1" applyBorder="1" applyAlignment="1" applyProtection="1">
      <alignment horizontal="center"/>
      <protection locked="0"/>
    </xf>
    <xf numFmtId="0" fontId="35" fillId="0" borderId="26" xfId="0" applyFont="1" applyBorder="1" applyAlignment="1">
      <alignment horizontal="center" wrapText="1"/>
    </xf>
    <xf numFmtId="0" fontId="35" fillId="0" borderId="0" xfId="0" applyFont="1" applyAlignment="1">
      <alignment horizontal="center" wrapText="1"/>
    </xf>
    <xf numFmtId="0" fontId="25" fillId="0" borderId="1" xfId="2" applyFont="1" applyBorder="1" applyAlignment="1">
      <alignment horizontal="center" vertical="center"/>
    </xf>
    <xf numFmtId="0" fontId="2" fillId="3" borderId="20" xfId="0" applyFont="1" applyFill="1" applyBorder="1" applyAlignment="1" applyProtection="1">
      <alignment horizontal="center" wrapText="1"/>
      <protection locked="0"/>
    </xf>
    <xf numFmtId="0" fontId="19" fillId="0" borderId="15" xfId="2" applyFont="1" applyBorder="1" applyAlignment="1" applyProtection="1">
      <alignment horizontal="center"/>
      <protection locked="0"/>
    </xf>
    <xf numFmtId="0" fontId="19" fillId="0" borderId="6" xfId="2" applyFont="1" applyBorder="1" applyAlignment="1" applyProtection="1">
      <alignment horizontal="center"/>
      <protection locked="0"/>
    </xf>
    <xf numFmtId="0" fontId="34" fillId="0" borderId="25" xfId="2" applyFont="1" applyBorder="1" applyAlignment="1">
      <alignment horizontal="center" wrapText="1"/>
    </xf>
    <xf numFmtId="0" fontId="34" fillId="0" borderId="0" xfId="2" applyFont="1" applyAlignment="1">
      <alignment horizontal="center" wrapText="1"/>
    </xf>
    <xf numFmtId="0" fontId="34" fillId="0" borderId="16" xfId="2" applyFont="1" applyBorder="1" applyAlignment="1">
      <alignment horizontal="center" wrapText="1"/>
    </xf>
    <xf numFmtId="0" fontId="19" fillId="0" borderId="4" xfId="2" applyFont="1" applyBorder="1" applyAlignment="1" applyProtection="1">
      <alignment horizontal="center"/>
      <protection locked="0"/>
    </xf>
    <xf numFmtId="0" fontId="19" fillId="0" borderId="5" xfId="2" applyFont="1" applyBorder="1" applyAlignment="1" applyProtection="1">
      <alignment horizontal="center"/>
      <protection locked="0"/>
    </xf>
    <xf numFmtId="0" fontId="19" fillId="11" borderId="12" xfId="2" applyFont="1" applyFill="1" applyBorder="1" applyAlignment="1">
      <alignment horizontal="center" vertical="center"/>
    </xf>
    <xf numFmtId="0" fontId="19" fillId="11" borderId="13" xfId="2" applyFont="1" applyFill="1" applyBorder="1" applyAlignment="1">
      <alignment horizontal="center" vertical="center"/>
    </xf>
    <xf numFmtId="0" fontId="19" fillId="11" borderId="14" xfId="2" applyFont="1" applyFill="1" applyBorder="1" applyAlignment="1">
      <alignment horizontal="center" vertical="center"/>
    </xf>
    <xf numFmtId="0" fontId="25" fillId="0" borderId="28" xfId="2" applyFont="1" applyBorder="1" applyAlignment="1">
      <alignment horizontal="center" vertical="center" wrapText="1"/>
    </xf>
    <xf numFmtId="0" fontId="25" fillId="0" borderId="4" xfId="2" applyFont="1" applyBorder="1" applyAlignment="1">
      <alignment horizontal="center" vertical="center"/>
    </xf>
    <xf numFmtId="0" fontId="25" fillId="0" borderId="5" xfId="2" applyFont="1" applyBorder="1" applyAlignment="1">
      <alignment horizontal="center" vertical="center"/>
    </xf>
    <xf numFmtId="0" fontId="44" fillId="0" borderId="2" xfId="4" applyFont="1" applyBorder="1" applyAlignment="1" applyProtection="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19" fillId="0" borderId="7" xfId="2" applyFont="1" applyBorder="1" applyAlignment="1" applyProtection="1">
      <alignment horizontal="center"/>
      <protection locked="0"/>
    </xf>
    <xf numFmtId="0" fontId="36" fillId="0" borderId="22" xfId="2" applyFont="1" applyBorder="1" applyAlignment="1">
      <alignment horizontal="center" wrapText="1"/>
    </xf>
    <xf numFmtId="0" fontId="36" fillId="0" borderId="23" xfId="2" applyFont="1" applyBorder="1" applyAlignment="1">
      <alignment horizontal="center" wrapText="1"/>
    </xf>
    <xf numFmtId="0" fontId="36" fillId="0" borderId="27" xfId="2" applyFont="1" applyBorder="1" applyAlignment="1">
      <alignment horizontal="center" wrapText="1"/>
    </xf>
    <xf numFmtId="0" fontId="25" fillId="0" borderId="1" xfId="2" applyFont="1" applyBorder="1" applyAlignment="1">
      <alignment horizontal="center" vertical="center" wrapText="1"/>
    </xf>
    <xf numFmtId="0" fontId="36" fillId="0" borderId="12" xfId="2" applyFont="1" applyBorder="1" applyAlignment="1">
      <alignment horizontal="center" vertical="center" wrapText="1"/>
    </xf>
    <xf numFmtId="0" fontId="36" fillId="0" borderId="13" xfId="2" applyFont="1" applyBorder="1" applyAlignment="1">
      <alignment horizontal="center" vertical="center" wrapText="1"/>
    </xf>
    <xf numFmtId="0" fontId="36" fillId="0" borderId="14" xfId="2" applyFont="1" applyBorder="1" applyAlignment="1">
      <alignment horizontal="center" vertical="center" wrapText="1"/>
    </xf>
    <xf numFmtId="0" fontId="15" fillId="5" borderId="0" xfId="0" applyFont="1" applyFill="1" applyAlignment="1">
      <alignment wrapText="1"/>
    </xf>
    <xf numFmtId="0" fontId="0" fillId="0" borderId="0" xfId="0"/>
    <xf numFmtId="0" fontId="13" fillId="0" borderId="0" xfId="0" applyFont="1" applyAlignment="1">
      <alignment horizontal="center"/>
    </xf>
    <xf numFmtId="0" fontId="16" fillId="0" borderId="0" xfId="0" applyFont="1" applyAlignment="1">
      <alignment horizontal="center"/>
    </xf>
    <xf numFmtId="0" fontId="15" fillId="6" borderId="0" xfId="0" applyFont="1" applyFill="1" applyAlignment="1">
      <alignment wrapText="1"/>
    </xf>
    <xf numFmtId="0" fontId="0" fillId="6" borderId="0" xfId="0" applyFill="1"/>
    <xf numFmtId="49" fontId="18" fillId="0" borderId="0" xfId="0" applyNumberFormat="1" applyFont="1" applyAlignment="1">
      <alignment horizontal="center" vertical="top"/>
    </xf>
  </cellXfs>
  <cellStyles count="7">
    <cellStyle name="20% - Accent3" xfId="1" builtinId="38"/>
    <cellStyle name="Currency" xfId="5" builtinId="4"/>
    <cellStyle name="Hyperlink" xfId="4" builtinId="8"/>
    <cellStyle name="Input" xfId="3" builtinId="20"/>
    <cellStyle name="Normal" xfId="0" builtinId="0"/>
    <cellStyle name="Normal 2" xfId="2" xr:uid="{00000000-0005-0000-0000-000005000000}"/>
    <cellStyle name="Normal 3" xfId="6"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71718</xdr:colOff>
      <xdr:row>1</xdr:row>
      <xdr:rowOff>26895</xdr:rowOff>
    </xdr:from>
    <xdr:to>
      <xdr:col>14</xdr:col>
      <xdr:colOff>546847</xdr:colOff>
      <xdr:row>7</xdr:row>
      <xdr:rowOff>286595</xdr:rowOff>
    </xdr:to>
    <xdr:pic>
      <xdr:nvPicPr>
        <xdr:cNvPr id="5" name="Picture 4">
          <a:extLst>
            <a:ext uri="{FF2B5EF4-FFF2-40B4-BE49-F238E27FC236}">
              <a16:creationId xmlns:a16="http://schemas.microsoft.com/office/drawing/2014/main" id="{C1BEE3C3-55AD-4EFB-9171-8215D2D9843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309"/>
        <a:stretch/>
      </xdr:blipFill>
      <xdr:spPr>
        <a:xfrm>
          <a:off x="13016753" y="331695"/>
          <a:ext cx="3684494" cy="208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na@pbbnz.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503"/>
  <sheetViews>
    <sheetView tabSelected="1" topLeftCell="A4" workbookViewId="0">
      <selection activeCell="B13" sqref="B13:E13"/>
    </sheetView>
  </sheetViews>
  <sheetFormatPr defaultRowHeight="15" x14ac:dyDescent="0.25"/>
  <cols>
    <col min="1" max="1" width="14.28515625" customWidth="1"/>
    <col min="2" max="2" width="17.140625" customWidth="1"/>
    <col min="3" max="3" width="19" customWidth="1"/>
    <col min="4" max="4" width="18.85546875" customWidth="1"/>
    <col min="5" max="5" width="22.85546875" customWidth="1"/>
    <col min="6" max="6" width="13.140625" customWidth="1"/>
    <col min="7" max="9" width="17.140625" style="1" customWidth="1"/>
    <col min="10" max="19" width="9.140625" style="1"/>
  </cols>
  <sheetData>
    <row r="1" spans="1:9" x14ac:dyDescent="0.25">
      <c r="A1" s="2"/>
      <c r="B1" s="105" t="s">
        <v>29</v>
      </c>
      <c r="C1" s="105"/>
      <c r="D1" s="105"/>
      <c r="E1" s="105"/>
      <c r="F1" s="3"/>
    </row>
    <row r="2" spans="1:9" x14ac:dyDescent="0.25">
      <c r="A2" s="2"/>
      <c r="B2" s="105"/>
      <c r="C2" s="105"/>
      <c r="D2" s="105"/>
      <c r="E2" s="105"/>
      <c r="F2" s="3"/>
    </row>
    <row r="3" spans="1:9" x14ac:dyDescent="0.25">
      <c r="A3" s="4"/>
      <c r="B3" s="105"/>
      <c r="C3" s="105"/>
      <c r="D3" s="105"/>
      <c r="E3" s="105"/>
      <c r="F3" s="5"/>
      <c r="G3" s="6"/>
      <c r="H3" s="6"/>
      <c r="I3" s="6"/>
    </row>
    <row r="4" spans="1:9" x14ac:dyDescent="0.25">
      <c r="A4" s="7"/>
      <c r="B4" s="106" t="s">
        <v>30</v>
      </c>
      <c r="C4" s="106"/>
      <c r="D4" s="106"/>
      <c r="E4" s="106"/>
      <c r="F4" s="5"/>
      <c r="G4" s="6"/>
      <c r="H4" s="6"/>
      <c r="I4" s="6"/>
    </row>
    <row r="5" spans="1:9" x14ac:dyDescent="0.25">
      <c r="A5" s="7"/>
      <c r="B5" s="106"/>
      <c r="C5" s="106"/>
      <c r="D5" s="106"/>
      <c r="E5" s="106"/>
      <c r="F5" s="3"/>
    </row>
    <row r="6" spans="1:9" ht="49.5" customHeight="1" x14ac:dyDescent="0.25">
      <c r="A6" s="3"/>
      <c r="B6" s="107" t="s">
        <v>59</v>
      </c>
      <c r="C6" s="107"/>
      <c r="D6" s="107"/>
      <c r="E6" s="107"/>
      <c r="F6" s="3"/>
    </row>
    <row r="7" spans="1:9" ht="51.75" customHeight="1" x14ac:dyDescent="0.25">
      <c r="A7" s="5"/>
      <c r="B7" s="107" t="s">
        <v>90</v>
      </c>
      <c r="C7" s="107"/>
      <c r="D7" s="107"/>
      <c r="E7" s="107"/>
      <c r="F7" s="5"/>
      <c r="G7" s="6"/>
      <c r="H7" s="6"/>
      <c r="I7" s="6"/>
    </row>
    <row r="8" spans="1:9" ht="87" customHeight="1" x14ac:dyDescent="0.25">
      <c r="A8" s="8"/>
      <c r="B8" s="107" t="s">
        <v>162</v>
      </c>
      <c r="C8" s="107"/>
      <c r="D8" s="107"/>
      <c r="E8" s="107"/>
      <c r="F8" s="5"/>
      <c r="G8" s="6"/>
      <c r="H8" s="6"/>
      <c r="I8" s="6"/>
    </row>
    <row r="9" spans="1:9" ht="19.5" customHeight="1" x14ac:dyDescent="0.25">
      <c r="A9" s="3"/>
      <c r="B9" s="103" t="s">
        <v>51</v>
      </c>
      <c r="C9" s="103"/>
      <c r="D9" s="103"/>
      <c r="E9" s="103"/>
      <c r="F9" s="5"/>
      <c r="G9" s="6"/>
      <c r="H9" s="6"/>
      <c r="I9" s="6"/>
    </row>
    <row r="10" spans="1:9" ht="71.25" customHeight="1" x14ac:dyDescent="0.25">
      <c r="A10" s="3"/>
      <c r="B10" s="104" t="s">
        <v>91</v>
      </c>
      <c r="C10" s="104"/>
      <c r="D10" s="104"/>
      <c r="E10" s="104"/>
      <c r="F10" s="5"/>
      <c r="G10" s="6"/>
      <c r="H10" s="6"/>
      <c r="I10" s="6"/>
    </row>
    <row r="11" spans="1:9" ht="73.5" customHeight="1" x14ac:dyDescent="0.25">
      <c r="A11" s="3"/>
      <c r="B11" s="104" t="s">
        <v>92</v>
      </c>
      <c r="C11" s="104"/>
      <c r="D11" s="104"/>
      <c r="E11" s="104"/>
      <c r="F11" s="8"/>
      <c r="G11" s="9"/>
      <c r="H11" s="9"/>
      <c r="I11" s="9"/>
    </row>
    <row r="12" spans="1:9" ht="48" customHeight="1" x14ac:dyDescent="0.25">
      <c r="A12" s="10"/>
      <c r="B12" s="104" t="s">
        <v>163</v>
      </c>
      <c r="C12" s="104"/>
      <c r="D12" s="104"/>
      <c r="E12" s="104"/>
      <c r="F12" s="3"/>
    </row>
    <row r="13" spans="1:9" ht="66.75" customHeight="1" x14ac:dyDescent="0.25">
      <c r="A13" s="10"/>
      <c r="B13" s="104" t="s">
        <v>176</v>
      </c>
      <c r="C13" s="104"/>
      <c r="D13" s="104"/>
      <c r="E13" s="104"/>
      <c r="F13" s="3"/>
    </row>
    <row r="14" spans="1:9" ht="37.5" customHeight="1" x14ac:dyDescent="0.25">
      <c r="A14" s="3"/>
      <c r="B14" s="104" t="s">
        <v>166</v>
      </c>
      <c r="C14" s="104"/>
      <c r="D14" s="104"/>
      <c r="E14" s="104"/>
      <c r="F14" s="3"/>
    </row>
    <row r="15" spans="1:9" ht="20.25" customHeight="1" x14ac:dyDescent="0.25">
      <c r="A15" s="10"/>
      <c r="B15" s="11"/>
      <c r="C15" s="11"/>
      <c r="D15" s="11"/>
      <c r="E15" s="11"/>
      <c r="F15" s="3"/>
    </row>
    <row r="16" spans="1:9" x14ac:dyDescent="0.25">
      <c r="A16" s="11"/>
      <c r="B16" s="10"/>
      <c r="C16" s="10"/>
      <c r="D16" s="10"/>
      <c r="E16" s="10"/>
      <c r="F16" s="10"/>
      <c r="G16" s="12"/>
      <c r="H16" s="12"/>
      <c r="I16" s="12"/>
    </row>
    <row r="17" spans="1:9" x14ac:dyDescent="0.25">
      <c r="A17" s="13"/>
      <c r="B17" s="3"/>
      <c r="C17" s="3"/>
      <c r="D17" s="3"/>
      <c r="E17" s="3"/>
      <c r="F17" s="11"/>
      <c r="G17" s="14"/>
      <c r="H17" s="14"/>
      <c r="I17" s="14"/>
    </row>
    <row r="18" spans="1:9" x14ac:dyDescent="0.25">
      <c r="A18" s="15"/>
      <c r="B18" s="12"/>
      <c r="C18" s="12"/>
      <c r="D18" s="12"/>
      <c r="E18" s="12"/>
      <c r="F18" s="12"/>
      <c r="G18" s="12"/>
      <c r="H18" s="12"/>
      <c r="I18" s="12"/>
    </row>
    <row r="19" spans="1:9" x14ac:dyDescent="0.25">
      <c r="A19" s="15"/>
      <c r="B19" s="12"/>
      <c r="C19" s="12"/>
      <c r="D19" s="12"/>
      <c r="E19" s="12"/>
      <c r="F19" s="1"/>
    </row>
    <row r="20" spans="1:9" x14ac:dyDescent="0.25">
      <c r="A20" s="15"/>
      <c r="B20" s="12"/>
      <c r="C20" s="12"/>
      <c r="D20" s="12"/>
      <c r="E20" s="12"/>
      <c r="F20" s="12"/>
      <c r="G20" s="12"/>
      <c r="H20" s="12"/>
      <c r="I20" s="12"/>
    </row>
    <row r="21" spans="1:9" x14ac:dyDescent="0.25">
      <c r="A21" s="15"/>
      <c r="B21" s="12"/>
      <c r="C21" s="12"/>
      <c r="D21" s="12"/>
      <c r="E21" s="12"/>
      <c r="F21" s="12"/>
      <c r="G21" s="12"/>
      <c r="H21" s="12"/>
      <c r="I21" s="12"/>
    </row>
    <row r="22" spans="1:9" x14ac:dyDescent="0.25">
      <c r="A22" s="15"/>
      <c r="B22" s="14"/>
      <c r="C22" s="14"/>
      <c r="D22" s="14"/>
      <c r="E22" s="14"/>
      <c r="F22" s="12"/>
      <c r="G22" s="12"/>
      <c r="H22" s="12"/>
      <c r="I22" s="12"/>
    </row>
    <row r="23" spans="1:9" x14ac:dyDescent="0.25">
      <c r="A23" s="15"/>
      <c r="B23" s="15"/>
      <c r="C23" s="15"/>
      <c r="D23" s="15"/>
      <c r="E23" s="15"/>
      <c r="F23" s="14"/>
      <c r="G23" s="14"/>
      <c r="H23" s="14"/>
      <c r="I23" s="14"/>
    </row>
    <row r="24" spans="1:9" x14ac:dyDescent="0.25">
      <c r="A24" s="1"/>
      <c r="B24" s="15"/>
      <c r="C24" s="15"/>
      <c r="D24" s="15"/>
      <c r="E24" s="15"/>
      <c r="F24" s="15"/>
      <c r="G24" s="15"/>
      <c r="H24" s="15"/>
      <c r="I24" s="15"/>
    </row>
    <row r="25" spans="1:9" s="1" customFormat="1" x14ac:dyDescent="0.25"/>
    <row r="26" spans="1:9" s="1" customFormat="1" x14ac:dyDescent="0.25"/>
    <row r="27" spans="1:9" s="1" customFormat="1" x14ac:dyDescent="0.25"/>
    <row r="28" spans="1:9" s="1" customFormat="1" x14ac:dyDescent="0.25"/>
    <row r="29" spans="1:9" s="1" customFormat="1" x14ac:dyDescent="0.25"/>
    <row r="30" spans="1:9" s="1" customFormat="1" x14ac:dyDescent="0.25"/>
    <row r="31" spans="1:9" s="1" customFormat="1" x14ac:dyDescent="0.25"/>
    <row r="32" spans="1:9"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sheetData>
  <mergeCells count="11">
    <mergeCell ref="B1:E3"/>
    <mergeCell ref="B4:E5"/>
    <mergeCell ref="B6:E6"/>
    <mergeCell ref="B7:E7"/>
    <mergeCell ref="B8:E8"/>
    <mergeCell ref="B9:E9"/>
    <mergeCell ref="B10:E10"/>
    <mergeCell ref="B11:E11"/>
    <mergeCell ref="B13:E13"/>
    <mergeCell ref="B14:E14"/>
    <mergeCell ref="B12:E12"/>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T998"/>
  <sheetViews>
    <sheetView zoomScale="85" zoomScaleNormal="85" workbookViewId="0">
      <selection activeCell="H5" sqref="H5:K5"/>
    </sheetView>
  </sheetViews>
  <sheetFormatPr defaultColWidth="9.140625" defaultRowHeight="15" x14ac:dyDescent="0.25"/>
  <cols>
    <col min="1" max="1" width="12.85546875" style="56" customWidth="1"/>
    <col min="2" max="2" width="4.28515625" customWidth="1"/>
    <col min="3" max="3" width="30.42578125" style="56" customWidth="1"/>
    <col min="4" max="4" width="23.7109375" style="56" customWidth="1"/>
    <col min="5" max="5" width="22.5703125" style="56" customWidth="1"/>
    <col min="6" max="6" width="8.5703125" style="56" customWidth="1"/>
    <col min="7" max="7" width="15.28515625" style="56" customWidth="1"/>
    <col min="8" max="8" width="16.5703125" style="56" customWidth="1"/>
    <col min="9" max="9" width="19.28515625" style="56" customWidth="1"/>
    <col min="10" max="11" width="17.5703125" style="56" customWidth="1"/>
    <col min="12" max="12" width="15" style="56" customWidth="1"/>
    <col min="13" max="13" width="16.7109375" style="56" customWidth="1"/>
    <col min="14" max="14" width="15" style="56" customWidth="1"/>
    <col min="15" max="15" width="16.140625" style="56" bestFit="1" customWidth="1"/>
    <col min="16" max="16" width="15.5703125" style="46" customWidth="1"/>
    <col min="17" max="17" width="52.140625" customWidth="1"/>
    <col min="18" max="20" width="9.140625" customWidth="1"/>
  </cols>
  <sheetData>
    <row r="1" spans="1:20" ht="24" customHeight="1" thickBot="1" x14ac:dyDescent="0.35">
      <c r="A1" s="117" t="s">
        <v>126</v>
      </c>
      <c r="B1" s="118"/>
      <c r="C1" s="118"/>
      <c r="D1" s="118"/>
      <c r="E1" s="118"/>
      <c r="F1" s="118"/>
      <c r="G1" s="118"/>
      <c r="H1" s="118"/>
      <c r="I1" s="118"/>
      <c r="J1" s="118"/>
      <c r="K1" s="118"/>
      <c r="L1" s="118"/>
      <c r="M1" s="118"/>
      <c r="N1" s="118"/>
      <c r="O1" s="119"/>
      <c r="P1" s="128"/>
      <c r="Q1" s="129"/>
      <c r="R1" t="s">
        <v>78</v>
      </c>
    </row>
    <row r="2" spans="1:20" ht="24" customHeight="1" x14ac:dyDescent="0.25">
      <c r="A2" s="95" t="s">
        <v>45</v>
      </c>
      <c r="B2" s="123" t="s">
        <v>175</v>
      </c>
      <c r="C2" s="123"/>
      <c r="D2" s="123"/>
      <c r="E2" s="123"/>
      <c r="F2" s="123"/>
      <c r="G2" s="124"/>
      <c r="H2" s="150" t="s">
        <v>46</v>
      </c>
      <c r="I2" s="151"/>
      <c r="J2" s="151"/>
      <c r="K2" s="152"/>
      <c r="L2" s="111"/>
      <c r="M2" s="112"/>
      <c r="N2" s="112"/>
      <c r="O2" s="113"/>
      <c r="P2" s="128"/>
      <c r="Q2" s="129"/>
      <c r="R2" t="s">
        <v>79</v>
      </c>
    </row>
    <row r="3" spans="1:20" ht="24" customHeight="1" x14ac:dyDescent="0.3">
      <c r="A3" s="96" t="s">
        <v>26</v>
      </c>
      <c r="B3" s="125" t="s">
        <v>175</v>
      </c>
      <c r="C3" s="126"/>
      <c r="D3" s="126"/>
      <c r="E3" s="126"/>
      <c r="F3" s="126"/>
      <c r="G3" s="127"/>
      <c r="H3" s="130" t="s">
        <v>164</v>
      </c>
      <c r="I3" s="130"/>
      <c r="J3" s="130"/>
      <c r="K3" s="130"/>
      <c r="L3" s="114"/>
      <c r="M3" s="115"/>
      <c r="N3" s="115"/>
      <c r="O3" s="116"/>
      <c r="P3" s="128"/>
      <c r="Q3" s="129"/>
    </row>
    <row r="4" spans="1:20" ht="24" customHeight="1" x14ac:dyDescent="0.25">
      <c r="A4" s="149"/>
      <c r="B4" s="137"/>
      <c r="C4" s="137"/>
      <c r="D4" s="137"/>
      <c r="E4" s="137"/>
      <c r="F4" s="137"/>
      <c r="G4" s="138"/>
      <c r="H4" s="130" t="s">
        <v>167</v>
      </c>
      <c r="I4" s="130"/>
      <c r="J4" s="130"/>
      <c r="K4" s="130"/>
      <c r="L4" s="114"/>
      <c r="M4" s="115"/>
      <c r="N4" s="115"/>
      <c r="O4" s="116"/>
      <c r="P4" s="128"/>
      <c r="Q4" s="129"/>
    </row>
    <row r="5" spans="1:20" ht="24" customHeight="1" x14ac:dyDescent="0.25">
      <c r="A5" s="96" t="s">
        <v>47</v>
      </c>
      <c r="B5" s="121" t="s">
        <v>175</v>
      </c>
      <c r="C5" s="121"/>
      <c r="D5" s="98" t="s">
        <v>77</v>
      </c>
      <c r="E5" s="121" t="s">
        <v>175</v>
      </c>
      <c r="F5" s="121"/>
      <c r="G5" s="122"/>
      <c r="H5" s="153" t="s">
        <v>168</v>
      </c>
      <c r="I5" s="153"/>
      <c r="J5" s="153"/>
      <c r="K5" s="153"/>
      <c r="L5" s="114"/>
      <c r="M5" s="115"/>
      <c r="N5" s="115"/>
      <c r="O5" s="116"/>
      <c r="P5" s="128"/>
      <c r="Q5" s="129"/>
    </row>
    <row r="6" spans="1:20" ht="24" customHeight="1" x14ac:dyDescent="0.25">
      <c r="A6" s="96" t="s">
        <v>48</v>
      </c>
      <c r="B6" s="120" t="s">
        <v>175</v>
      </c>
      <c r="C6" s="121"/>
      <c r="D6" s="98" t="s">
        <v>27</v>
      </c>
      <c r="E6" s="121" t="s">
        <v>175</v>
      </c>
      <c r="F6" s="121"/>
      <c r="G6" s="122"/>
      <c r="H6" s="130" t="s">
        <v>169</v>
      </c>
      <c r="I6" s="130"/>
      <c r="J6" s="130"/>
      <c r="K6" s="130"/>
      <c r="L6" s="114"/>
      <c r="M6" s="115"/>
      <c r="N6" s="115"/>
      <c r="O6" s="116"/>
      <c r="P6" s="128"/>
      <c r="Q6" s="129"/>
    </row>
    <row r="7" spans="1:20" ht="24" customHeight="1" x14ac:dyDescent="0.25">
      <c r="A7" s="96" t="s">
        <v>49</v>
      </c>
      <c r="B7" s="62"/>
      <c r="C7" s="62"/>
      <c r="D7" s="98" t="s">
        <v>50</v>
      </c>
      <c r="E7" s="137" t="s">
        <v>175</v>
      </c>
      <c r="F7" s="137"/>
      <c r="G7" s="138"/>
      <c r="H7" s="142" t="s">
        <v>170</v>
      </c>
      <c r="I7" s="143"/>
      <c r="J7" s="143"/>
      <c r="K7" s="144"/>
      <c r="L7" s="134"/>
      <c r="M7" s="135"/>
      <c r="N7" s="135"/>
      <c r="O7" s="136"/>
      <c r="P7" s="128"/>
      <c r="Q7" s="129"/>
    </row>
    <row r="8" spans="1:20" ht="27" customHeight="1" thickBot="1" x14ac:dyDescent="0.3">
      <c r="A8" s="97" t="s">
        <v>28</v>
      </c>
      <c r="B8" s="132"/>
      <c r="C8" s="132"/>
      <c r="D8" s="132"/>
      <c r="E8" s="132"/>
      <c r="F8" s="132"/>
      <c r="G8" s="133"/>
      <c r="H8" s="145" t="s">
        <v>165</v>
      </c>
      <c r="I8" s="145"/>
      <c r="J8" s="145"/>
      <c r="K8" s="145"/>
      <c r="L8" s="134"/>
      <c r="M8" s="135"/>
      <c r="N8" s="135"/>
      <c r="O8" s="136"/>
      <c r="P8" s="128"/>
      <c r="Q8" s="129"/>
    </row>
    <row r="9" spans="1:20" ht="28.5" customHeight="1" thickBot="1" x14ac:dyDescent="0.3">
      <c r="A9" s="139" t="s">
        <v>75</v>
      </c>
      <c r="B9" s="140"/>
      <c r="C9" s="141"/>
      <c r="D9" s="146" t="s">
        <v>102</v>
      </c>
      <c r="E9" s="147"/>
      <c r="F9" s="147"/>
      <c r="G9" s="147"/>
      <c r="H9" s="147"/>
      <c r="I9" s="147"/>
      <c r="J9" s="147"/>
      <c r="K9" s="148"/>
      <c r="L9" s="102" t="s">
        <v>89</v>
      </c>
      <c r="M9" s="100"/>
      <c r="N9" s="100"/>
      <c r="O9" s="101"/>
      <c r="P9" s="128"/>
      <c r="Q9" s="129"/>
    </row>
    <row r="10" spans="1:20" ht="45.75" customHeight="1" thickBot="1" x14ac:dyDescent="0.3">
      <c r="A10" s="108" t="s">
        <v>161</v>
      </c>
      <c r="B10" s="109"/>
      <c r="C10" s="109"/>
      <c r="D10" s="109"/>
      <c r="E10" s="109"/>
      <c r="F10" s="109"/>
      <c r="G10" s="109"/>
      <c r="H10" s="109"/>
      <c r="I10" s="109"/>
      <c r="J10" s="109"/>
      <c r="K10" s="109"/>
      <c r="L10" s="109"/>
      <c r="M10" s="109"/>
      <c r="N10" s="109"/>
      <c r="O10" s="110"/>
      <c r="P10" s="128"/>
      <c r="Q10" s="129"/>
    </row>
    <row r="11" spans="1:20" ht="30.75" customHeight="1" thickBot="1" x14ac:dyDescent="0.3">
      <c r="A11" s="154" t="s">
        <v>120</v>
      </c>
      <c r="B11" s="155"/>
      <c r="C11" s="155"/>
      <c r="D11" s="155"/>
      <c r="E11" s="155"/>
      <c r="F11" s="155"/>
      <c r="G11" s="155"/>
      <c r="H11" s="155"/>
      <c r="I11" s="155"/>
      <c r="J11" s="155"/>
      <c r="K11" s="155"/>
      <c r="L11" s="155"/>
      <c r="M11" s="155"/>
      <c r="N11" s="155"/>
      <c r="O11" s="156"/>
    </row>
    <row r="12" spans="1:20" ht="51" customHeight="1" x14ac:dyDescent="0.3">
      <c r="A12" s="131" t="s">
        <v>0</v>
      </c>
      <c r="B12" s="131"/>
      <c r="C12" s="41" t="s">
        <v>152</v>
      </c>
      <c r="D12" s="99" t="s">
        <v>153</v>
      </c>
      <c r="E12" s="41" t="s">
        <v>80</v>
      </c>
      <c r="F12" s="41" t="s">
        <v>1</v>
      </c>
      <c r="G12" s="41" t="s">
        <v>2</v>
      </c>
      <c r="H12" s="41" t="s">
        <v>3</v>
      </c>
      <c r="I12" s="41" t="s">
        <v>4</v>
      </c>
      <c r="J12" s="41" t="s">
        <v>5</v>
      </c>
      <c r="K12" s="99" t="s">
        <v>154</v>
      </c>
      <c r="L12" s="42" t="s">
        <v>82</v>
      </c>
      <c r="M12" s="43" t="s">
        <v>24</v>
      </c>
      <c r="N12" s="44" t="s">
        <v>83</v>
      </c>
      <c r="O12" s="45" t="s">
        <v>25</v>
      </c>
      <c r="P12" s="47" t="s">
        <v>16</v>
      </c>
      <c r="Q12" s="48" t="s">
        <v>17</v>
      </c>
      <c r="R12" s="49" t="s">
        <v>155</v>
      </c>
      <c r="T12" s="50" t="s">
        <v>121</v>
      </c>
    </row>
    <row r="13" spans="1:20" ht="28.5" customHeight="1" x14ac:dyDescent="0.25">
      <c r="A13" s="63"/>
      <c r="B13" s="64">
        <v>1</v>
      </c>
      <c r="C13" s="33"/>
      <c r="D13" s="37"/>
      <c r="E13" s="37"/>
      <c r="F13" s="37"/>
      <c r="G13" s="38"/>
      <c r="H13" s="37"/>
      <c r="I13" s="37"/>
      <c r="J13" s="37"/>
      <c r="K13" s="37"/>
      <c r="L13" s="39"/>
      <c r="M13" s="39"/>
      <c r="N13" s="40"/>
      <c r="O13" s="40"/>
      <c r="P13" s="51" t="s">
        <v>103</v>
      </c>
      <c r="Q13" s="51" t="s">
        <v>159</v>
      </c>
      <c r="R13" s="52" t="s">
        <v>156</v>
      </c>
      <c r="T13" s="53">
        <v>60</v>
      </c>
    </row>
    <row r="14" spans="1:20" ht="28.5" customHeight="1" x14ac:dyDescent="0.25">
      <c r="A14" s="65"/>
      <c r="B14" s="64">
        <v>2</v>
      </c>
      <c r="C14" s="33"/>
      <c r="D14" s="37"/>
      <c r="E14" s="33"/>
      <c r="F14" s="33"/>
      <c r="G14" s="34"/>
      <c r="H14" s="37"/>
      <c r="I14" s="37"/>
      <c r="J14" s="37"/>
      <c r="K14" s="37"/>
      <c r="L14" s="35"/>
      <c r="M14" s="35"/>
      <c r="N14" s="36"/>
      <c r="O14" s="36"/>
      <c r="P14" s="51" t="s">
        <v>106</v>
      </c>
      <c r="Q14" s="51" t="s">
        <v>93</v>
      </c>
      <c r="R14" s="52" t="s">
        <v>157</v>
      </c>
      <c r="T14" s="53">
        <v>35</v>
      </c>
    </row>
    <row r="15" spans="1:20" ht="28.5" customHeight="1" x14ac:dyDescent="0.25">
      <c r="A15" s="65"/>
      <c r="B15" s="64">
        <v>3</v>
      </c>
      <c r="C15" s="33"/>
      <c r="D15" s="37"/>
      <c r="E15" s="33"/>
      <c r="F15" s="33"/>
      <c r="G15" s="34"/>
      <c r="H15" s="37"/>
      <c r="I15" s="37"/>
      <c r="J15" s="37"/>
      <c r="K15" s="37"/>
      <c r="L15" s="35"/>
      <c r="M15" s="35"/>
      <c r="N15" s="36"/>
      <c r="O15" s="36"/>
      <c r="P15" s="51" t="s">
        <v>107</v>
      </c>
      <c r="Q15" s="51" t="s">
        <v>94</v>
      </c>
      <c r="R15" s="52"/>
      <c r="T15" s="53">
        <v>35</v>
      </c>
    </row>
    <row r="16" spans="1:20" ht="28.5" customHeight="1" x14ac:dyDescent="0.25">
      <c r="A16" s="65"/>
      <c r="B16" s="64">
        <v>4</v>
      </c>
      <c r="C16" s="33"/>
      <c r="D16" s="37"/>
      <c r="E16" s="33"/>
      <c r="F16" s="33"/>
      <c r="G16" s="34"/>
      <c r="H16" s="37"/>
      <c r="I16" s="37"/>
      <c r="J16" s="37"/>
      <c r="K16" s="37"/>
      <c r="L16" s="35"/>
      <c r="M16" s="35"/>
      <c r="N16" s="36"/>
      <c r="O16" s="36"/>
      <c r="P16" s="51" t="s">
        <v>108</v>
      </c>
      <c r="Q16" s="54" t="s">
        <v>95</v>
      </c>
      <c r="T16" s="53">
        <v>30</v>
      </c>
    </row>
    <row r="17" spans="1:20" ht="28.5" customHeight="1" x14ac:dyDescent="0.25">
      <c r="A17" s="65"/>
      <c r="B17" s="64">
        <v>5</v>
      </c>
      <c r="C17" s="33"/>
      <c r="D17" s="37"/>
      <c r="E17" s="33"/>
      <c r="F17" s="33"/>
      <c r="G17" s="34"/>
      <c r="H17" s="37"/>
      <c r="I17" s="37"/>
      <c r="J17" s="37"/>
      <c r="K17" s="37"/>
      <c r="L17" s="35"/>
      <c r="M17" s="35"/>
      <c r="N17" s="36"/>
      <c r="O17" s="36"/>
      <c r="P17" s="51" t="s">
        <v>109</v>
      </c>
      <c r="Q17" s="54" t="s">
        <v>96</v>
      </c>
      <c r="T17" s="53">
        <v>30</v>
      </c>
    </row>
    <row r="18" spans="1:20" ht="28.5" customHeight="1" x14ac:dyDescent="0.25">
      <c r="A18" s="65"/>
      <c r="B18" s="64">
        <v>6</v>
      </c>
      <c r="C18" s="33"/>
      <c r="D18" s="37"/>
      <c r="E18" s="33"/>
      <c r="F18" s="33"/>
      <c r="G18" s="34"/>
      <c r="H18" s="37"/>
      <c r="I18" s="37"/>
      <c r="J18" s="37"/>
      <c r="K18" s="37"/>
      <c r="L18" s="35"/>
      <c r="M18" s="35"/>
      <c r="N18" s="36"/>
      <c r="O18" s="36"/>
      <c r="P18" s="51" t="s">
        <v>171</v>
      </c>
      <c r="Q18" s="54" t="s">
        <v>174</v>
      </c>
      <c r="T18" s="53">
        <v>48</v>
      </c>
    </row>
    <row r="19" spans="1:20" ht="28.5" customHeight="1" x14ac:dyDescent="0.25">
      <c r="A19" s="65"/>
      <c r="B19" s="64">
        <v>7</v>
      </c>
      <c r="C19" s="33"/>
      <c r="D19" s="37"/>
      <c r="E19" s="33"/>
      <c r="F19" s="33"/>
      <c r="G19" s="34"/>
      <c r="H19" s="37"/>
      <c r="I19" s="37"/>
      <c r="J19" s="37"/>
      <c r="K19" s="37"/>
      <c r="L19" s="35"/>
      <c r="M19" s="35"/>
      <c r="N19" s="36"/>
      <c r="O19" s="36"/>
      <c r="P19" s="51" t="s">
        <v>172</v>
      </c>
      <c r="Q19" s="54" t="s">
        <v>173</v>
      </c>
      <c r="T19" s="53">
        <v>48</v>
      </c>
    </row>
    <row r="20" spans="1:20" ht="28.5" customHeight="1" x14ac:dyDescent="0.25">
      <c r="A20" s="65"/>
      <c r="B20" s="64">
        <v>8</v>
      </c>
      <c r="C20" s="33"/>
      <c r="D20" s="37"/>
      <c r="E20" s="33"/>
      <c r="F20" s="33"/>
      <c r="G20" s="34"/>
      <c r="H20" s="37"/>
      <c r="I20" s="37"/>
      <c r="J20" s="37"/>
      <c r="K20" s="37"/>
      <c r="L20" s="35"/>
      <c r="M20" s="35"/>
      <c r="N20" s="36"/>
      <c r="O20" s="36"/>
      <c r="P20" s="51" t="s">
        <v>97</v>
      </c>
      <c r="Q20" s="54" t="s">
        <v>98</v>
      </c>
      <c r="T20" s="53">
        <v>112</v>
      </c>
    </row>
    <row r="21" spans="1:20" ht="28.5" customHeight="1" x14ac:dyDescent="0.25">
      <c r="A21" s="65"/>
      <c r="B21" s="64">
        <v>9</v>
      </c>
      <c r="C21" s="33"/>
      <c r="D21" s="37"/>
      <c r="E21" s="33"/>
      <c r="F21" s="33"/>
      <c r="G21" s="34"/>
      <c r="H21" s="37"/>
      <c r="I21" s="37"/>
      <c r="J21" s="37"/>
      <c r="K21" s="37"/>
      <c r="L21" s="35"/>
      <c r="M21" s="35"/>
      <c r="N21" s="36"/>
      <c r="O21" s="36"/>
      <c r="P21" s="51" t="s">
        <v>99</v>
      </c>
      <c r="Q21" s="54" t="s">
        <v>100</v>
      </c>
      <c r="T21" s="53">
        <v>112</v>
      </c>
    </row>
    <row r="22" spans="1:20" ht="28.5" customHeight="1" x14ac:dyDescent="0.25">
      <c r="A22" s="65"/>
      <c r="B22" s="64">
        <v>10</v>
      </c>
      <c r="C22" s="33"/>
      <c r="D22" s="37"/>
      <c r="E22" s="33"/>
      <c r="F22" s="33"/>
      <c r="G22" s="34"/>
      <c r="H22" s="37"/>
      <c r="I22" s="37"/>
      <c r="J22" s="37"/>
      <c r="K22" s="37"/>
      <c r="L22" s="35"/>
      <c r="M22" s="35"/>
      <c r="N22" s="36"/>
      <c r="O22" s="36"/>
      <c r="P22" s="51" t="s">
        <v>57</v>
      </c>
      <c r="Q22" s="51" t="s">
        <v>37</v>
      </c>
      <c r="T22" s="53">
        <v>6</v>
      </c>
    </row>
    <row r="23" spans="1:20" ht="28.5" customHeight="1" x14ac:dyDescent="0.25">
      <c r="A23" s="65"/>
      <c r="B23" s="64">
        <v>11</v>
      </c>
      <c r="C23" s="33"/>
      <c r="D23" s="37"/>
      <c r="E23" s="33"/>
      <c r="F23" s="33"/>
      <c r="G23" s="34"/>
      <c r="H23" s="37"/>
      <c r="I23" s="37"/>
      <c r="J23" s="37"/>
      <c r="K23" s="37"/>
      <c r="L23" s="35"/>
      <c r="M23" s="35"/>
      <c r="N23" s="36"/>
      <c r="O23" s="36"/>
      <c r="P23" s="51" t="s">
        <v>54</v>
      </c>
      <c r="Q23" s="51" t="s">
        <v>115</v>
      </c>
      <c r="T23" s="53">
        <v>31</v>
      </c>
    </row>
    <row r="24" spans="1:20" ht="28.5" customHeight="1" x14ac:dyDescent="0.25">
      <c r="A24" s="65"/>
      <c r="B24" s="64">
        <v>12</v>
      </c>
      <c r="C24" s="33"/>
      <c r="D24" s="37"/>
      <c r="E24" s="33"/>
      <c r="F24" s="33"/>
      <c r="G24" s="34"/>
      <c r="H24" s="37"/>
      <c r="I24" s="37"/>
      <c r="J24" s="37"/>
      <c r="K24" s="37"/>
      <c r="L24" s="35"/>
      <c r="M24" s="35"/>
      <c r="N24" s="36"/>
      <c r="O24" s="36"/>
      <c r="P24" s="51" t="s">
        <v>63</v>
      </c>
      <c r="Q24" s="51" t="s">
        <v>114</v>
      </c>
      <c r="T24" s="53">
        <v>31</v>
      </c>
    </row>
    <row r="25" spans="1:20" ht="28.5" customHeight="1" x14ac:dyDescent="0.25">
      <c r="A25" s="65"/>
      <c r="B25" s="64">
        <v>13</v>
      </c>
      <c r="C25" s="33"/>
      <c r="D25" s="37"/>
      <c r="E25" s="33"/>
      <c r="F25" s="33"/>
      <c r="G25" s="34"/>
      <c r="H25" s="37"/>
      <c r="I25" s="37"/>
      <c r="J25" s="37"/>
      <c r="K25" s="37"/>
      <c r="L25" s="35"/>
      <c r="M25" s="35"/>
      <c r="N25" s="36"/>
      <c r="O25" s="36"/>
      <c r="P25" s="51" t="s">
        <v>8</v>
      </c>
      <c r="Q25" s="51" t="s">
        <v>104</v>
      </c>
      <c r="T25" s="53">
        <v>26</v>
      </c>
    </row>
    <row r="26" spans="1:20" ht="28.5" customHeight="1" x14ac:dyDescent="0.25">
      <c r="A26" s="65"/>
      <c r="B26" s="64">
        <v>14</v>
      </c>
      <c r="C26" s="33"/>
      <c r="D26" s="37"/>
      <c r="E26" s="33"/>
      <c r="F26" s="33"/>
      <c r="G26" s="34"/>
      <c r="H26" s="37"/>
      <c r="I26" s="37"/>
      <c r="J26" s="37"/>
      <c r="K26" s="37"/>
      <c r="L26" s="35"/>
      <c r="M26" s="35"/>
      <c r="N26" s="36"/>
      <c r="O26" s="36"/>
      <c r="P26" s="51" t="s">
        <v>64</v>
      </c>
      <c r="Q26" s="51" t="s">
        <v>65</v>
      </c>
      <c r="T26" s="53">
        <v>18</v>
      </c>
    </row>
    <row r="27" spans="1:20" ht="28.5" customHeight="1" x14ac:dyDescent="0.25">
      <c r="A27" s="65"/>
      <c r="B27" s="64">
        <v>15</v>
      </c>
      <c r="C27" s="33"/>
      <c r="D27" s="37"/>
      <c r="E27" s="33"/>
      <c r="F27" s="33"/>
      <c r="G27" s="34"/>
      <c r="H27" s="37"/>
      <c r="I27" s="37"/>
      <c r="J27" s="37"/>
      <c r="K27" s="37"/>
      <c r="L27" s="35"/>
      <c r="M27" s="35"/>
      <c r="N27" s="36"/>
      <c r="O27" s="36"/>
      <c r="P27" s="51" t="s">
        <v>116</v>
      </c>
      <c r="Q27" s="51" t="s">
        <v>110</v>
      </c>
      <c r="T27" s="53">
        <v>21</v>
      </c>
    </row>
    <row r="28" spans="1:20" ht="28.5" customHeight="1" x14ac:dyDescent="0.25">
      <c r="A28" s="65"/>
      <c r="B28" s="64">
        <v>16</v>
      </c>
      <c r="C28" s="33"/>
      <c r="D28" s="37"/>
      <c r="E28" s="33"/>
      <c r="F28" s="33"/>
      <c r="G28" s="34"/>
      <c r="H28" s="37"/>
      <c r="I28" s="37"/>
      <c r="J28" s="37"/>
      <c r="K28" s="37"/>
      <c r="L28" s="35"/>
      <c r="M28" s="35"/>
      <c r="N28" s="36"/>
      <c r="O28" s="36"/>
      <c r="P28" s="51" t="s">
        <v>117</v>
      </c>
      <c r="Q28" s="51" t="s">
        <v>111</v>
      </c>
      <c r="T28" s="53">
        <v>21</v>
      </c>
    </row>
    <row r="29" spans="1:20" ht="28.5" customHeight="1" x14ac:dyDescent="0.25">
      <c r="A29" s="65"/>
      <c r="B29" s="64">
        <v>17</v>
      </c>
      <c r="C29" s="33"/>
      <c r="D29" s="37"/>
      <c r="E29" s="33"/>
      <c r="F29" s="33"/>
      <c r="G29" s="34"/>
      <c r="H29" s="37"/>
      <c r="I29" s="37"/>
      <c r="J29" s="37"/>
      <c r="K29" s="37"/>
      <c r="L29" s="35"/>
      <c r="M29" s="35"/>
      <c r="N29" s="36"/>
      <c r="O29" s="36"/>
      <c r="P29" s="51" t="s">
        <v>118</v>
      </c>
      <c r="Q29" s="51" t="s">
        <v>112</v>
      </c>
      <c r="T29" s="53">
        <v>21</v>
      </c>
    </row>
    <row r="30" spans="1:20" ht="28.5" customHeight="1" x14ac:dyDescent="0.25">
      <c r="A30" s="65"/>
      <c r="B30" s="64">
        <v>18</v>
      </c>
      <c r="C30" s="33"/>
      <c r="D30" s="37"/>
      <c r="E30" s="33"/>
      <c r="F30" s="33"/>
      <c r="G30" s="34"/>
      <c r="H30" s="37"/>
      <c r="I30" s="37"/>
      <c r="J30" s="37"/>
      <c r="K30" s="37"/>
      <c r="L30" s="35"/>
      <c r="M30" s="35"/>
      <c r="N30" s="36"/>
      <c r="O30" s="36"/>
      <c r="P30" s="51" t="s">
        <v>119</v>
      </c>
      <c r="Q30" s="51" t="s">
        <v>113</v>
      </c>
      <c r="T30" s="53">
        <v>21</v>
      </c>
    </row>
    <row r="31" spans="1:20" ht="28.5" customHeight="1" x14ac:dyDescent="0.25">
      <c r="A31" s="65"/>
      <c r="B31" s="64">
        <v>19</v>
      </c>
      <c r="C31" s="33"/>
      <c r="D31" s="37"/>
      <c r="E31" s="33"/>
      <c r="F31" s="33"/>
      <c r="G31" s="34"/>
      <c r="H31" s="37"/>
      <c r="I31" s="37"/>
      <c r="J31" s="37"/>
      <c r="K31" s="37"/>
      <c r="L31" s="35"/>
      <c r="M31" s="35"/>
      <c r="N31" s="36"/>
      <c r="O31" s="36"/>
      <c r="P31" s="51" t="s">
        <v>158</v>
      </c>
      <c r="Q31" s="55" t="s">
        <v>101</v>
      </c>
      <c r="T31" s="53">
        <v>7</v>
      </c>
    </row>
    <row r="32" spans="1:20" ht="28.5" customHeight="1" x14ac:dyDescent="0.25">
      <c r="A32" s="77"/>
      <c r="B32" s="64">
        <v>20</v>
      </c>
      <c r="C32" s="33"/>
      <c r="D32" s="37"/>
      <c r="E32" s="33"/>
      <c r="F32" s="33"/>
      <c r="G32" s="34"/>
      <c r="H32" s="37"/>
      <c r="I32" s="37"/>
      <c r="J32" s="37"/>
      <c r="K32" s="37"/>
      <c r="L32" s="78"/>
      <c r="M32" s="78"/>
      <c r="N32" s="79"/>
      <c r="O32" s="79"/>
      <c r="P32" s="51" t="s">
        <v>23</v>
      </c>
      <c r="Q32" s="80"/>
      <c r="T32" s="76"/>
    </row>
    <row r="33" spans="1:20" ht="28.5" customHeight="1" x14ac:dyDescent="0.25">
      <c r="A33" s="77"/>
      <c r="B33" s="64">
        <v>21</v>
      </c>
      <c r="C33" s="33"/>
      <c r="D33" s="37"/>
      <c r="E33" s="33"/>
      <c r="F33" s="33"/>
      <c r="G33" s="34"/>
      <c r="H33" s="37"/>
      <c r="I33" s="37"/>
      <c r="J33" s="37"/>
      <c r="K33" s="37"/>
      <c r="L33" s="35"/>
      <c r="M33" s="35"/>
      <c r="N33" s="36"/>
      <c r="O33" s="36"/>
      <c r="P33" s="80" t="s">
        <v>105</v>
      </c>
      <c r="Q33" s="80"/>
      <c r="T33" s="76"/>
    </row>
    <row r="34" spans="1:20" ht="28.5" customHeight="1" x14ac:dyDescent="0.25">
      <c r="A34" s="77"/>
      <c r="B34" s="64">
        <v>22</v>
      </c>
      <c r="C34" s="33"/>
      <c r="D34" s="37"/>
      <c r="E34" s="33"/>
      <c r="F34" s="33"/>
      <c r="G34" s="34"/>
      <c r="H34" s="37"/>
      <c r="I34" s="37"/>
      <c r="J34" s="37"/>
      <c r="K34" s="37"/>
      <c r="L34" s="35"/>
      <c r="M34" s="35"/>
      <c r="N34" s="36"/>
      <c r="O34" s="36"/>
      <c r="P34" s="80" t="s">
        <v>160</v>
      </c>
      <c r="Q34" s="80"/>
      <c r="T34" s="76"/>
    </row>
    <row r="35" spans="1:20" ht="28.5" customHeight="1" x14ac:dyDescent="0.25">
      <c r="A35" s="77"/>
      <c r="B35" s="64">
        <v>23</v>
      </c>
      <c r="C35" s="33"/>
      <c r="D35" s="37"/>
      <c r="E35" s="33"/>
      <c r="F35" s="33"/>
      <c r="G35" s="34"/>
      <c r="H35" s="37"/>
      <c r="I35" s="37"/>
      <c r="J35" s="37"/>
      <c r="K35" s="37"/>
      <c r="L35" s="35"/>
      <c r="M35" s="35"/>
      <c r="N35" s="36"/>
      <c r="O35" s="36"/>
      <c r="P35" s="80"/>
      <c r="Q35" s="80"/>
      <c r="T35" s="76"/>
    </row>
    <row r="36" spans="1:20" ht="28.5" customHeight="1" x14ac:dyDescent="0.25">
      <c r="A36" s="77"/>
      <c r="B36" s="64">
        <v>24</v>
      </c>
      <c r="C36" s="33"/>
      <c r="D36" s="37"/>
      <c r="E36" s="33"/>
      <c r="F36" s="33"/>
      <c r="G36" s="34"/>
      <c r="H36" s="37"/>
      <c r="I36" s="37"/>
      <c r="J36" s="37"/>
      <c r="K36" s="37"/>
      <c r="L36" s="35"/>
      <c r="M36" s="35"/>
      <c r="N36" s="36"/>
      <c r="O36" s="36"/>
      <c r="P36" s="80"/>
      <c r="Q36" s="80"/>
      <c r="T36" s="76"/>
    </row>
    <row r="37" spans="1:20" ht="28.5" customHeight="1" x14ac:dyDescent="0.25">
      <c r="A37" s="77"/>
      <c r="B37" s="64">
        <v>25</v>
      </c>
      <c r="C37" s="33"/>
      <c r="D37" s="37"/>
      <c r="E37" s="33"/>
      <c r="F37" s="33"/>
      <c r="G37" s="34"/>
      <c r="H37" s="37"/>
      <c r="I37" s="37"/>
      <c r="J37" s="37"/>
      <c r="K37" s="37"/>
      <c r="L37" s="35"/>
      <c r="M37" s="35"/>
      <c r="N37" s="36"/>
      <c r="O37" s="36"/>
      <c r="P37" s="80"/>
      <c r="Q37" s="80"/>
      <c r="T37" s="76"/>
    </row>
    <row r="38" spans="1:20" ht="28.5" customHeight="1" x14ac:dyDescent="0.25">
      <c r="A38" s="77"/>
      <c r="B38" s="64">
        <v>26</v>
      </c>
      <c r="C38" s="33"/>
      <c r="D38" s="37"/>
      <c r="E38" s="33"/>
      <c r="F38" s="33"/>
      <c r="G38" s="34"/>
      <c r="H38" s="37"/>
      <c r="I38" s="37"/>
      <c r="J38" s="37"/>
      <c r="K38" s="37"/>
      <c r="L38" s="35"/>
      <c r="M38" s="35"/>
      <c r="N38" s="36"/>
      <c r="O38" s="36"/>
      <c r="P38" s="80"/>
      <c r="Q38" s="80"/>
      <c r="T38" s="76"/>
    </row>
    <row r="39" spans="1:20" ht="28.5" customHeight="1" x14ac:dyDescent="0.25">
      <c r="A39" s="77"/>
      <c r="B39" s="64">
        <v>27</v>
      </c>
      <c r="C39" s="33"/>
      <c r="D39" s="37"/>
      <c r="E39" s="33"/>
      <c r="F39" s="33"/>
      <c r="G39" s="34"/>
      <c r="H39" s="37"/>
      <c r="I39" s="37"/>
      <c r="J39" s="37"/>
      <c r="K39" s="37"/>
      <c r="L39" s="35"/>
      <c r="M39" s="35"/>
      <c r="N39" s="36"/>
      <c r="O39" s="36"/>
      <c r="P39" s="80"/>
      <c r="Q39" s="80"/>
      <c r="T39" s="76"/>
    </row>
    <row r="40" spans="1:20" ht="28.5" customHeight="1" x14ac:dyDescent="0.25">
      <c r="A40" s="77"/>
      <c r="B40" s="64">
        <v>28</v>
      </c>
      <c r="C40" s="33"/>
      <c r="D40" s="37"/>
      <c r="E40" s="33"/>
      <c r="F40" s="33"/>
      <c r="G40" s="34"/>
      <c r="H40" s="37"/>
      <c r="I40" s="37"/>
      <c r="J40" s="37"/>
      <c r="K40" s="37"/>
      <c r="L40" s="35"/>
      <c r="M40" s="35"/>
      <c r="N40" s="36"/>
      <c r="O40" s="36"/>
      <c r="P40" s="80"/>
      <c r="Q40" s="80"/>
      <c r="T40" s="76"/>
    </row>
    <row r="41" spans="1:20" ht="28.5" customHeight="1" x14ac:dyDescent="0.25">
      <c r="A41" s="77"/>
      <c r="B41" s="64">
        <v>29</v>
      </c>
      <c r="C41" s="33"/>
      <c r="D41" s="37"/>
      <c r="E41" s="33"/>
      <c r="F41" s="33"/>
      <c r="G41" s="34"/>
      <c r="H41" s="37"/>
      <c r="I41" s="37"/>
      <c r="J41" s="37"/>
      <c r="K41" s="37"/>
      <c r="L41" s="78"/>
      <c r="M41" s="78"/>
      <c r="N41" s="79"/>
      <c r="O41" s="79"/>
      <c r="P41" s="80"/>
      <c r="Q41" s="80"/>
      <c r="T41" s="76"/>
    </row>
    <row r="42" spans="1:20" ht="28.5" customHeight="1" x14ac:dyDescent="0.25">
      <c r="A42" s="77"/>
      <c r="B42" s="64">
        <v>30</v>
      </c>
      <c r="C42" s="33"/>
      <c r="D42" s="37"/>
      <c r="E42" s="33"/>
      <c r="F42" s="33"/>
      <c r="G42" s="34"/>
      <c r="H42" s="37"/>
      <c r="I42" s="37"/>
      <c r="J42" s="37"/>
      <c r="K42" s="37"/>
      <c r="L42" s="35"/>
      <c r="M42" s="35"/>
      <c r="N42" s="36"/>
      <c r="O42" s="36"/>
      <c r="P42" s="80"/>
      <c r="Q42" s="80"/>
      <c r="T42" s="76"/>
    </row>
    <row r="43" spans="1:20" ht="28.5" customHeight="1" x14ac:dyDescent="0.25">
      <c r="A43" s="77"/>
      <c r="B43" s="64">
        <v>31</v>
      </c>
      <c r="C43" s="33"/>
      <c r="D43" s="37"/>
      <c r="E43" s="33"/>
      <c r="F43" s="33"/>
      <c r="G43" s="34"/>
      <c r="H43" s="37"/>
      <c r="I43" s="37"/>
      <c r="J43" s="37"/>
      <c r="K43" s="37"/>
      <c r="L43" s="35"/>
      <c r="M43" s="35"/>
      <c r="N43" s="36"/>
      <c r="O43" s="36"/>
      <c r="P43" s="80"/>
      <c r="Q43" s="80"/>
      <c r="T43" s="76"/>
    </row>
    <row r="44" spans="1:20" ht="28.5" customHeight="1" x14ac:dyDescent="0.25">
      <c r="A44" s="77"/>
      <c r="B44" s="64">
        <v>32</v>
      </c>
      <c r="C44" s="33"/>
      <c r="D44" s="37"/>
      <c r="E44" s="33"/>
      <c r="F44" s="33"/>
      <c r="G44" s="34"/>
      <c r="H44" s="37"/>
      <c r="I44" s="37"/>
      <c r="J44" s="37"/>
      <c r="K44" s="37"/>
      <c r="L44" s="35"/>
      <c r="M44" s="35"/>
      <c r="N44" s="36"/>
      <c r="O44" s="36"/>
      <c r="P44" s="80"/>
      <c r="Q44" s="80"/>
      <c r="T44" s="76"/>
    </row>
    <row r="45" spans="1:20" ht="28.5" customHeight="1" x14ac:dyDescent="0.25">
      <c r="A45" s="77"/>
      <c r="B45" s="64">
        <v>33</v>
      </c>
      <c r="C45" s="33"/>
      <c r="D45" s="37"/>
      <c r="E45" s="33"/>
      <c r="F45" s="33"/>
      <c r="G45" s="34"/>
      <c r="H45" s="37"/>
      <c r="I45" s="37"/>
      <c r="J45" s="37"/>
      <c r="K45" s="37"/>
      <c r="L45" s="35"/>
      <c r="M45" s="35"/>
      <c r="N45" s="36"/>
      <c r="O45" s="36"/>
      <c r="P45" s="80"/>
      <c r="Q45" s="80"/>
      <c r="T45" s="76"/>
    </row>
    <row r="46" spans="1:20" ht="28.5" customHeight="1" x14ac:dyDescent="0.25">
      <c r="A46" s="77"/>
      <c r="B46" s="64">
        <v>34</v>
      </c>
      <c r="C46" s="33"/>
      <c r="D46" s="37"/>
      <c r="E46" s="33"/>
      <c r="F46" s="33"/>
      <c r="G46" s="34"/>
      <c r="H46" s="37"/>
      <c r="I46" s="37"/>
      <c r="J46" s="37"/>
      <c r="K46" s="37"/>
      <c r="L46" s="35"/>
      <c r="M46" s="35"/>
      <c r="N46" s="36"/>
      <c r="O46" s="36"/>
      <c r="P46" s="80"/>
      <c r="Q46" s="80"/>
      <c r="T46" s="76"/>
    </row>
    <row r="47" spans="1:20" ht="28.5" customHeight="1" x14ac:dyDescent="0.25">
      <c r="A47" s="77"/>
      <c r="B47" s="64">
        <v>35</v>
      </c>
      <c r="C47" s="33"/>
      <c r="D47" s="37"/>
      <c r="E47" s="33"/>
      <c r="F47" s="33"/>
      <c r="G47" s="34"/>
      <c r="H47" s="37"/>
      <c r="I47" s="37"/>
      <c r="J47" s="37"/>
      <c r="K47" s="37"/>
      <c r="L47" s="35"/>
      <c r="M47" s="35"/>
      <c r="N47" s="36"/>
      <c r="O47" s="36"/>
      <c r="P47" s="80"/>
      <c r="Q47" s="80"/>
      <c r="T47" s="76"/>
    </row>
    <row r="48" spans="1:20" ht="28.5" customHeight="1" x14ac:dyDescent="0.25">
      <c r="A48" s="77"/>
      <c r="B48" s="64">
        <v>36</v>
      </c>
      <c r="C48" s="33"/>
      <c r="D48" s="37"/>
      <c r="E48" s="33"/>
      <c r="F48" s="33"/>
      <c r="G48" s="34"/>
      <c r="H48" s="37"/>
      <c r="I48" s="37"/>
      <c r="J48" s="37"/>
      <c r="K48" s="37"/>
      <c r="L48" s="35"/>
      <c r="M48" s="35"/>
      <c r="N48" s="36"/>
      <c r="O48" s="36"/>
      <c r="P48" s="80"/>
      <c r="Q48" s="80"/>
      <c r="T48" s="76"/>
    </row>
    <row r="49" spans="1:20" ht="28.5" customHeight="1" x14ac:dyDescent="0.25">
      <c r="A49" s="77"/>
      <c r="B49" s="64">
        <v>37</v>
      </c>
      <c r="C49" s="33"/>
      <c r="D49" s="37"/>
      <c r="E49" s="33"/>
      <c r="F49" s="33"/>
      <c r="G49" s="34"/>
      <c r="H49" s="37"/>
      <c r="I49" s="37"/>
      <c r="J49" s="37"/>
      <c r="K49" s="37"/>
      <c r="L49" s="35"/>
      <c r="M49" s="35"/>
      <c r="N49" s="36"/>
      <c r="O49" s="36"/>
      <c r="P49" s="80"/>
      <c r="Q49" s="80"/>
      <c r="T49" s="76"/>
    </row>
    <row r="50" spans="1:20" ht="28.5" customHeight="1" x14ac:dyDescent="0.25">
      <c r="A50" s="77"/>
      <c r="B50" s="64">
        <v>38</v>
      </c>
      <c r="C50" s="33"/>
      <c r="D50" s="37"/>
      <c r="E50" s="33"/>
      <c r="F50" s="33"/>
      <c r="G50" s="34"/>
      <c r="H50" s="37"/>
      <c r="I50" s="37"/>
      <c r="J50" s="37"/>
      <c r="K50" s="37"/>
      <c r="L50" s="78"/>
      <c r="M50" s="78"/>
      <c r="N50" s="79"/>
      <c r="O50" s="79"/>
      <c r="P50" s="80"/>
      <c r="Q50" s="80"/>
      <c r="T50" s="76"/>
    </row>
    <row r="51" spans="1:20" ht="28.5" customHeight="1" x14ac:dyDescent="0.25">
      <c r="A51" s="77"/>
      <c r="B51" s="64">
        <v>39</v>
      </c>
      <c r="C51" s="33"/>
      <c r="D51" s="37"/>
      <c r="E51" s="33"/>
      <c r="F51" s="33"/>
      <c r="G51" s="34"/>
      <c r="H51" s="37"/>
      <c r="I51" s="37"/>
      <c r="J51" s="37"/>
      <c r="K51" s="37"/>
      <c r="L51" s="35"/>
      <c r="M51" s="35"/>
      <c r="N51" s="36"/>
      <c r="O51" s="36"/>
      <c r="P51" s="80"/>
      <c r="Q51" s="80"/>
      <c r="T51" s="76"/>
    </row>
    <row r="52" spans="1:20" ht="28.5" customHeight="1" x14ac:dyDescent="0.25">
      <c r="A52" s="77"/>
      <c r="B52" s="64">
        <v>40</v>
      </c>
      <c r="C52" s="33"/>
      <c r="D52" s="37"/>
      <c r="E52" s="33"/>
      <c r="F52" s="33"/>
      <c r="G52" s="34"/>
      <c r="H52" s="37"/>
      <c r="I52" s="37"/>
      <c r="J52" s="37"/>
      <c r="K52" s="37"/>
      <c r="L52" s="35"/>
      <c r="M52" s="35"/>
      <c r="N52" s="36"/>
      <c r="O52" s="36"/>
      <c r="P52" s="80"/>
      <c r="Q52" s="80"/>
      <c r="T52" s="76"/>
    </row>
    <row r="53" spans="1:20" ht="28.5" customHeight="1" x14ac:dyDescent="0.25">
      <c r="A53" s="77"/>
      <c r="B53" s="64">
        <v>41</v>
      </c>
      <c r="C53" s="33"/>
      <c r="D53" s="37"/>
      <c r="E53" s="33"/>
      <c r="F53" s="33"/>
      <c r="G53" s="34"/>
      <c r="H53" s="37"/>
      <c r="I53" s="37"/>
      <c r="J53" s="37"/>
      <c r="K53" s="37"/>
      <c r="L53" s="35"/>
      <c r="M53" s="35"/>
      <c r="N53" s="36"/>
      <c r="O53" s="36"/>
      <c r="P53" s="80"/>
      <c r="Q53" s="80"/>
      <c r="T53" s="76"/>
    </row>
    <row r="54" spans="1:20" ht="28.5" customHeight="1" x14ac:dyDescent="0.25">
      <c r="A54" s="77"/>
      <c r="B54" s="64">
        <v>42</v>
      </c>
      <c r="C54" s="33"/>
      <c r="D54" s="37"/>
      <c r="E54" s="33"/>
      <c r="F54" s="33"/>
      <c r="G54" s="34"/>
      <c r="H54" s="37"/>
      <c r="I54" s="37"/>
      <c r="J54" s="37"/>
      <c r="K54" s="37"/>
      <c r="L54" s="35"/>
      <c r="M54" s="35"/>
      <c r="N54" s="36"/>
      <c r="O54" s="36"/>
      <c r="P54" s="80"/>
      <c r="Q54" s="80"/>
      <c r="T54" s="76"/>
    </row>
    <row r="55" spans="1:20" ht="28.5" customHeight="1" x14ac:dyDescent="0.25">
      <c r="A55" s="77"/>
      <c r="B55" s="64">
        <v>43</v>
      </c>
      <c r="C55" s="33"/>
      <c r="D55" s="37"/>
      <c r="E55" s="33"/>
      <c r="F55" s="33"/>
      <c r="G55" s="34"/>
      <c r="H55" s="37"/>
      <c r="I55" s="37"/>
      <c r="J55" s="37"/>
      <c r="K55" s="37"/>
      <c r="L55" s="35"/>
      <c r="M55" s="35"/>
      <c r="N55" s="36"/>
      <c r="O55" s="36"/>
      <c r="P55" s="80"/>
      <c r="Q55" s="80"/>
      <c r="T55" s="76"/>
    </row>
    <row r="56" spans="1:20" ht="28.5" customHeight="1" x14ac:dyDescent="0.25">
      <c r="A56" s="77"/>
      <c r="B56" s="64">
        <v>44</v>
      </c>
      <c r="C56" s="33"/>
      <c r="D56" s="37"/>
      <c r="E56" s="33"/>
      <c r="F56" s="33"/>
      <c r="G56" s="34"/>
      <c r="H56" s="37"/>
      <c r="I56" s="37"/>
      <c r="J56" s="37"/>
      <c r="K56" s="37"/>
      <c r="L56" s="35"/>
      <c r="M56" s="35"/>
      <c r="N56" s="36"/>
      <c r="O56" s="36"/>
      <c r="P56" s="80"/>
      <c r="Q56" s="80"/>
      <c r="T56" s="76"/>
    </row>
    <row r="57" spans="1:20" ht="28.5" customHeight="1" x14ac:dyDescent="0.25">
      <c r="A57" s="77"/>
      <c r="B57" s="64">
        <v>45</v>
      </c>
      <c r="C57" s="33"/>
      <c r="D57" s="37"/>
      <c r="E57" s="33"/>
      <c r="F57" s="33"/>
      <c r="G57" s="34"/>
      <c r="H57" s="37"/>
      <c r="I57" s="37"/>
      <c r="J57" s="37"/>
      <c r="K57" s="37"/>
      <c r="L57" s="35"/>
      <c r="M57" s="35"/>
      <c r="N57" s="36"/>
      <c r="O57" s="36"/>
      <c r="P57" s="80"/>
      <c r="Q57" s="80"/>
      <c r="T57" s="76"/>
    </row>
    <row r="58" spans="1:20" ht="28.5" customHeight="1" x14ac:dyDescent="0.25">
      <c r="A58" s="77"/>
      <c r="B58" s="64">
        <v>46</v>
      </c>
      <c r="C58" s="33"/>
      <c r="D58" s="37"/>
      <c r="E58" s="33"/>
      <c r="F58" s="33"/>
      <c r="G58" s="34"/>
      <c r="H58" s="37"/>
      <c r="I58" s="37"/>
      <c r="J58" s="37"/>
      <c r="K58" s="37"/>
      <c r="L58" s="35"/>
      <c r="M58" s="35"/>
      <c r="N58" s="36"/>
      <c r="O58" s="36"/>
      <c r="P58" s="80"/>
      <c r="Q58" s="80"/>
      <c r="T58" s="76"/>
    </row>
    <row r="59" spans="1:20" ht="28.5" customHeight="1" x14ac:dyDescent="0.25">
      <c r="A59" s="77"/>
      <c r="B59" s="64">
        <v>47</v>
      </c>
      <c r="C59" s="33"/>
      <c r="D59" s="37"/>
      <c r="E59" s="33"/>
      <c r="F59" s="33"/>
      <c r="G59" s="34"/>
      <c r="H59" s="37"/>
      <c r="I59" s="37"/>
      <c r="J59" s="37"/>
      <c r="K59" s="37"/>
      <c r="L59" s="35"/>
      <c r="M59" s="35"/>
      <c r="N59" s="36"/>
      <c r="O59" s="36"/>
      <c r="P59" s="80"/>
      <c r="Q59" s="80"/>
      <c r="T59" s="76"/>
    </row>
    <row r="60" spans="1:20" ht="28.5" customHeight="1" x14ac:dyDescent="0.25">
      <c r="A60" s="77"/>
      <c r="B60" s="64">
        <v>48</v>
      </c>
      <c r="C60" s="33"/>
      <c r="D60" s="37"/>
      <c r="E60" s="33"/>
      <c r="F60" s="33"/>
      <c r="G60" s="34"/>
      <c r="H60" s="37"/>
      <c r="I60" s="37"/>
      <c r="J60" s="37"/>
      <c r="K60" s="37"/>
      <c r="L60" s="35"/>
      <c r="M60" s="35"/>
      <c r="N60" s="36"/>
      <c r="O60" s="36"/>
      <c r="P60" s="80"/>
      <c r="Q60" s="80"/>
      <c r="T60" s="76"/>
    </row>
    <row r="61" spans="1:20" ht="28.5" customHeight="1" x14ac:dyDescent="0.25">
      <c r="A61" s="77"/>
      <c r="B61" s="64">
        <v>49</v>
      </c>
      <c r="C61" s="33"/>
      <c r="D61" s="37"/>
      <c r="E61" s="33"/>
      <c r="F61" s="33"/>
      <c r="G61" s="34"/>
      <c r="H61" s="37"/>
      <c r="I61" s="37"/>
      <c r="J61" s="37"/>
      <c r="K61" s="37"/>
      <c r="L61" s="78"/>
      <c r="M61" s="78"/>
      <c r="N61" s="79"/>
      <c r="O61" s="79"/>
      <c r="P61" s="80"/>
      <c r="Q61" s="80"/>
      <c r="T61" s="76"/>
    </row>
    <row r="62" spans="1:20" ht="28.5" customHeight="1" x14ac:dyDescent="0.25">
      <c r="A62" s="77"/>
      <c r="B62" s="64">
        <v>50</v>
      </c>
      <c r="C62" s="33"/>
      <c r="D62" s="37"/>
      <c r="E62" s="33"/>
      <c r="F62" s="33"/>
      <c r="G62" s="34"/>
      <c r="H62" s="37"/>
      <c r="I62" s="37"/>
      <c r="J62" s="37"/>
      <c r="K62" s="37"/>
      <c r="L62" s="35"/>
      <c r="M62" s="35"/>
      <c r="N62" s="36"/>
      <c r="O62" s="36"/>
      <c r="P62" s="80"/>
      <c r="Q62" s="80"/>
      <c r="T62" s="76"/>
    </row>
    <row r="63" spans="1:20" ht="28.5" customHeight="1" x14ac:dyDescent="0.25">
      <c r="A63" s="77"/>
      <c r="B63" s="64">
        <v>51</v>
      </c>
      <c r="C63" s="33"/>
      <c r="D63" s="37"/>
      <c r="E63" s="33"/>
      <c r="F63" s="33"/>
      <c r="G63" s="34"/>
      <c r="H63" s="37"/>
      <c r="I63" s="37"/>
      <c r="J63" s="37"/>
      <c r="K63" s="37"/>
      <c r="L63" s="35"/>
      <c r="M63" s="35"/>
      <c r="N63" s="36"/>
      <c r="O63" s="36"/>
      <c r="P63" s="80"/>
      <c r="Q63" s="80"/>
      <c r="T63" s="76"/>
    </row>
    <row r="64" spans="1:20" ht="28.5" customHeight="1" x14ac:dyDescent="0.25">
      <c r="A64" s="77"/>
      <c r="B64" s="64">
        <v>52</v>
      </c>
      <c r="C64" s="33"/>
      <c r="D64" s="37"/>
      <c r="E64" s="33"/>
      <c r="F64" s="33"/>
      <c r="G64" s="34"/>
      <c r="H64" s="37"/>
      <c r="I64" s="37"/>
      <c r="J64" s="37"/>
      <c r="K64" s="37"/>
      <c r="L64" s="35"/>
      <c r="M64" s="35"/>
      <c r="N64" s="36"/>
      <c r="O64" s="36"/>
      <c r="P64" s="80"/>
      <c r="Q64" s="80"/>
      <c r="T64" s="76"/>
    </row>
    <row r="65" spans="1:20" ht="28.5" customHeight="1" x14ac:dyDescent="0.25">
      <c r="A65" s="77"/>
      <c r="B65" s="64">
        <v>53</v>
      </c>
      <c r="C65" s="33"/>
      <c r="D65" s="37"/>
      <c r="E65" s="33"/>
      <c r="F65" s="33"/>
      <c r="G65" s="34"/>
      <c r="H65" s="37"/>
      <c r="I65" s="37"/>
      <c r="J65" s="37"/>
      <c r="K65" s="37"/>
      <c r="L65" s="35"/>
      <c r="M65" s="35"/>
      <c r="N65" s="36"/>
      <c r="O65" s="36"/>
      <c r="P65" s="80"/>
      <c r="Q65" s="80"/>
      <c r="T65" s="76"/>
    </row>
    <row r="66" spans="1:20" ht="28.5" customHeight="1" x14ac:dyDescent="0.25">
      <c r="A66" s="77"/>
      <c r="B66" s="64">
        <v>54</v>
      </c>
      <c r="C66" s="33"/>
      <c r="D66" s="37"/>
      <c r="E66" s="33"/>
      <c r="F66" s="33"/>
      <c r="G66" s="34"/>
      <c r="H66" s="37"/>
      <c r="I66" s="37"/>
      <c r="J66" s="37"/>
      <c r="K66" s="37"/>
      <c r="L66" s="35"/>
      <c r="M66" s="35"/>
      <c r="N66" s="36"/>
      <c r="O66" s="36"/>
      <c r="P66" s="80"/>
      <c r="Q66" s="80"/>
      <c r="T66" s="76"/>
    </row>
    <row r="67" spans="1:20" ht="28.5" customHeight="1" x14ac:dyDescent="0.25">
      <c r="A67" s="77"/>
      <c r="B67" s="64">
        <v>55</v>
      </c>
      <c r="C67" s="33"/>
      <c r="D67" s="37"/>
      <c r="E67" s="33"/>
      <c r="F67" s="33"/>
      <c r="G67" s="34"/>
      <c r="H67" s="37"/>
      <c r="I67" s="37"/>
      <c r="J67" s="37"/>
      <c r="K67" s="37"/>
      <c r="L67" s="35"/>
      <c r="M67" s="35"/>
      <c r="N67" s="36"/>
      <c r="O67" s="36"/>
      <c r="P67" s="80"/>
      <c r="Q67" s="80"/>
      <c r="T67" s="76"/>
    </row>
    <row r="68" spans="1:20" ht="28.5" customHeight="1" x14ac:dyDescent="0.25">
      <c r="A68" s="77"/>
      <c r="B68" s="64">
        <v>56</v>
      </c>
      <c r="C68" s="33"/>
      <c r="D68" s="37"/>
      <c r="E68" s="33"/>
      <c r="F68" s="33"/>
      <c r="G68" s="34"/>
      <c r="H68" s="37"/>
      <c r="I68" s="37"/>
      <c r="J68" s="37"/>
      <c r="K68" s="37"/>
      <c r="L68" s="35"/>
      <c r="M68" s="35"/>
      <c r="N68" s="36"/>
      <c r="O68" s="36"/>
      <c r="P68" s="80"/>
      <c r="Q68" s="80"/>
      <c r="T68" s="76"/>
    </row>
    <row r="69" spans="1:20" ht="28.5" customHeight="1" x14ac:dyDescent="0.25">
      <c r="A69" s="77"/>
      <c r="B69" s="64">
        <v>57</v>
      </c>
      <c r="C69" s="33"/>
      <c r="D69" s="37"/>
      <c r="E69" s="33"/>
      <c r="F69" s="33"/>
      <c r="G69" s="34"/>
      <c r="H69" s="37"/>
      <c r="I69" s="37"/>
      <c r="J69" s="37"/>
      <c r="K69" s="37"/>
      <c r="L69" s="35"/>
      <c r="M69" s="35"/>
      <c r="N69" s="36"/>
      <c r="O69" s="36"/>
      <c r="P69" s="80"/>
      <c r="Q69" s="80"/>
      <c r="T69" s="76"/>
    </row>
    <row r="70" spans="1:20" ht="28.5" customHeight="1" x14ac:dyDescent="0.25">
      <c r="A70" s="77"/>
      <c r="B70" s="64">
        <v>58</v>
      </c>
      <c r="C70" s="33"/>
      <c r="D70" s="37"/>
      <c r="E70" s="33"/>
      <c r="F70" s="33"/>
      <c r="G70" s="34"/>
      <c r="H70" s="37"/>
      <c r="I70" s="37"/>
      <c r="J70" s="37"/>
      <c r="K70" s="37"/>
      <c r="L70" s="78"/>
      <c r="M70" s="78"/>
      <c r="N70" s="79"/>
      <c r="O70" s="79"/>
      <c r="P70" s="80"/>
      <c r="Q70" s="80"/>
      <c r="T70" s="76"/>
    </row>
    <row r="71" spans="1:20" ht="28.5" customHeight="1" x14ac:dyDescent="0.25">
      <c r="A71" s="77"/>
      <c r="B71" s="64">
        <v>59</v>
      </c>
      <c r="C71" s="33"/>
      <c r="D71" s="37"/>
      <c r="E71" s="33"/>
      <c r="F71" s="33"/>
      <c r="G71" s="34"/>
      <c r="H71" s="37"/>
      <c r="I71" s="37"/>
      <c r="J71" s="37"/>
      <c r="K71" s="37"/>
      <c r="L71" s="35"/>
      <c r="M71" s="35"/>
      <c r="N71" s="36"/>
      <c r="O71" s="36"/>
      <c r="P71" s="80"/>
      <c r="Q71" s="80"/>
      <c r="T71" s="76"/>
    </row>
    <row r="72" spans="1:20" ht="28.5" customHeight="1" x14ac:dyDescent="0.25">
      <c r="A72" s="77"/>
      <c r="B72" s="64">
        <v>60</v>
      </c>
      <c r="C72" s="33"/>
      <c r="D72" s="37"/>
      <c r="E72" s="33"/>
      <c r="F72" s="33"/>
      <c r="G72" s="34"/>
      <c r="H72" s="37"/>
      <c r="I72" s="37"/>
      <c r="J72" s="37"/>
      <c r="K72" s="37"/>
      <c r="L72" s="35"/>
      <c r="M72" s="35"/>
      <c r="N72" s="36"/>
      <c r="O72" s="36"/>
      <c r="P72" s="80"/>
      <c r="Q72" s="80"/>
      <c r="T72" s="76"/>
    </row>
    <row r="73" spans="1:20" ht="28.5" customHeight="1" x14ac:dyDescent="0.25">
      <c r="A73" s="77"/>
      <c r="B73" s="64">
        <v>61</v>
      </c>
      <c r="C73" s="33"/>
      <c r="D73" s="37"/>
      <c r="E73" s="33"/>
      <c r="F73" s="33"/>
      <c r="G73" s="34"/>
      <c r="H73" s="37"/>
      <c r="I73" s="37"/>
      <c r="J73" s="37"/>
      <c r="K73" s="37"/>
      <c r="L73" s="35"/>
      <c r="M73" s="35"/>
      <c r="N73" s="36"/>
      <c r="O73" s="36"/>
      <c r="P73" s="80"/>
      <c r="Q73" s="80"/>
      <c r="T73" s="76"/>
    </row>
    <row r="74" spans="1:20" ht="28.5" customHeight="1" x14ac:dyDescent="0.25">
      <c r="A74" s="77"/>
      <c r="B74" s="64">
        <v>62</v>
      </c>
      <c r="C74" s="33"/>
      <c r="D74" s="37"/>
      <c r="E74" s="33"/>
      <c r="F74" s="33"/>
      <c r="G74" s="34"/>
      <c r="H74" s="37"/>
      <c r="I74" s="37"/>
      <c r="J74" s="37"/>
      <c r="K74" s="37"/>
      <c r="L74" s="35"/>
      <c r="M74" s="35"/>
      <c r="N74" s="36"/>
      <c r="O74" s="36"/>
      <c r="P74" s="80"/>
      <c r="Q74" s="80"/>
      <c r="T74" s="76"/>
    </row>
    <row r="75" spans="1:20" ht="28.5" customHeight="1" x14ac:dyDescent="0.25">
      <c r="A75" s="77"/>
      <c r="B75" s="64">
        <v>63</v>
      </c>
      <c r="C75" s="33"/>
      <c r="D75" s="37"/>
      <c r="E75" s="33"/>
      <c r="F75" s="33"/>
      <c r="G75" s="34"/>
      <c r="H75" s="37"/>
      <c r="I75" s="37"/>
      <c r="J75" s="37"/>
      <c r="K75" s="37"/>
      <c r="L75" s="35"/>
      <c r="M75" s="35"/>
      <c r="N75" s="36"/>
      <c r="O75" s="36"/>
      <c r="P75" s="80"/>
      <c r="Q75" s="80"/>
      <c r="T75" s="76"/>
    </row>
    <row r="76" spans="1:20" ht="28.5" customHeight="1" x14ac:dyDescent="0.25">
      <c r="A76" s="77"/>
      <c r="B76" s="64">
        <v>64</v>
      </c>
      <c r="C76" s="33"/>
      <c r="D76" s="37"/>
      <c r="E76" s="33"/>
      <c r="F76" s="33"/>
      <c r="G76" s="34"/>
      <c r="H76" s="37"/>
      <c r="I76" s="37"/>
      <c r="J76" s="37"/>
      <c r="K76" s="37"/>
      <c r="L76" s="35"/>
      <c r="M76" s="35"/>
      <c r="N76" s="36"/>
      <c r="O76" s="36"/>
      <c r="P76" s="80"/>
      <c r="Q76" s="80"/>
      <c r="T76" s="76"/>
    </row>
    <row r="77" spans="1:20" ht="28.5" customHeight="1" x14ac:dyDescent="0.25">
      <c r="A77" s="77"/>
      <c r="B77" s="64">
        <v>65</v>
      </c>
      <c r="C77" s="33"/>
      <c r="D77" s="37"/>
      <c r="E77" s="33"/>
      <c r="F77" s="33"/>
      <c r="G77" s="34"/>
      <c r="H77" s="37"/>
      <c r="I77" s="37"/>
      <c r="J77" s="37"/>
      <c r="K77" s="37"/>
      <c r="L77" s="35"/>
      <c r="M77" s="35"/>
      <c r="N77" s="36"/>
      <c r="O77" s="36"/>
      <c r="P77" s="80"/>
      <c r="Q77" s="80"/>
      <c r="T77" s="76"/>
    </row>
    <row r="78" spans="1:20" ht="28.5" customHeight="1" x14ac:dyDescent="0.25">
      <c r="A78" s="77"/>
      <c r="B78" s="64">
        <v>66</v>
      </c>
      <c r="C78" s="33"/>
      <c r="D78" s="37"/>
      <c r="E78" s="33"/>
      <c r="F78" s="33"/>
      <c r="G78" s="34"/>
      <c r="H78" s="37"/>
      <c r="I78" s="37"/>
      <c r="J78" s="37"/>
      <c r="K78" s="37"/>
      <c r="L78" s="35"/>
      <c r="M78" s="35"/>
      <c r="N78" s="36"/>
      <c r="O78" s="36"/>
      <c r="P78" s="80"/>
      <c r="Q78" s="80"/>
      <c r="T78" s="76"/>
    </row>
    <row r="79" spans="1:20" ht="28.5" customHeight="1" x14ac:dyDescent="0.25">
      <c r="A79" s="77"/>
      <c r="B79" s="64">
        <v>67</v>
      </c>
      <c r="C79" s="33"/>
      <c r="D79" s="37"/>
      <c r="E79" s="33"/>
      <c r="F79" s="33"/>
      <c r="G79" s="34"/>
      <c r="H79" s="37"/>
      <c r="I79" s="37"/>
      <c r="J79" s="37"/>
      <c r="K79" s="37"/>
      <c r="L79" s="78"/>
      <c r="M79" s="78"/>
      <c r="N79" s="79"/>
      <c r="O79" s="79"/>
      <c r="P79" s="80"/>
      <c r="Q79" s="80"/>
      <c r="T79" s="76"/>
    </row>
    <row r="80" spans="1:20" ht="28.5" customHeight="1" x14ac:dyDescent="0.25">
      <c r="A80" s="77"/>
      <c r="B80" s="64">
        <v>68</v>
      </c>
      <c r="C80" s="33"/>
      <c r="D80" s="37"/>
      <c r="E80" s="33"/>
      <c r="F80" s="33"/>
      <c r="G80" s="34"/>
      <c r="H80" s="37"/>
      <c r="I80" s="37"/>
      <c r="J80" s="37"/>
      <c r="K80" s="37"/>
      <c r="L80" s="35"/>
      <c r="M80" s="35"/>
      <c r="N80" s="36"/>
      <c r="O80" s="36"/>
      <c r="P80" s="80"/>
      <c r="Q80" s="80"/>
      <c r="T80" s="76"/>
    </row>
    <row r="81" spans="1:20" ht="28.5" customHeight="1" x14ac:dyDescent="0.25">
      <c r="A81" s="77"/>
      <c r="B81" s="64">
        <v>69</v>
      </c>
      <c r="C81" s="33"/>
      <c r="D81" s="37"/>
      <c r="E81" s="33"/>
      <c r="F81" s="33"/>
      <c r="G81" s="34"/>
      <c r="H81" s="37"/>
      <c r="I81" s="37"/>
      <c r="J81" s="37"/>
      <c r="K81" s="37"/>
      <c r="L81" s="35"/>
      <c r="M81" s="35"/>
      <c r="N81" s="36"/>
      <c r="O81" s="36"/>
      <c r="P81" s="80"/>
      <c r="Q81" s="80"/>
      <c r="T81" s="76"/>
    </row>
    <row r="82" spans="1:20" ht="28.5" customHeight="1" x14ac:dyDescent="0.25">
      <c r="A82" s="77"/>
      <c r="B82" s="64">
        <v>70</v>
      </c>
      <c r="C82" s="33"/>
      <c r="D82" s="37"/>
      <c r="E82" s="33"/>
      <c r="F82" s="33"/>
      <c r="G82" s="34"/>
      <c r="H82" s="37"/>
      <c r="I82" s="37"/>
      <c r="J82" s="37"/>
      <c r="K82" s="37"/>
      <c r="L82" s="35"/>
      <c r="M82" s="35"/>
      <c r="N82" s="36"/>
      <c r="O82" s="36"/>
      <c r="P82" s="80"/>
      <c r="Q82" s="80"/>
      <c r="T82" s="76"/>
    </row>
    <row r="83" spans="1:20" ht="28.5" customHeight="1" x14ac:dyDescent="0.25">
      <c r="A83" s="77"/>
      <c r="B83" s="64">
        <v>71</v>
      </c>
      <c r="C83" s="33"/>
      <c r="D83" s="37"/>
      <c r="E83" s="33"/>
      <c r="F83" s="33"/>
      <c r="G83" s="34"/>
      <c r="H83" s="37"/>
      <c r="I83" s="37"/>
      <c r="J83" s="37"/>
      <c r="K83" s="37"/>
      <c r="L83" s="35"/>
      <c r="M83" s="35"/>
      <c r="N83" s="36"/>
      <c r="O83" s="36"/>
      <c r="P83" s="80"/>
      <c r="Q83" s="80"/>
      <c r="T83" s="76"/>
    </row>
    <row r="84" spans="1:20" ht="28.5" customHeight="1" x14ac:dyDescent="0.25">
      <c r="A84" s="77"/>
      <c r="B84" s="64">
        <v>72</v>
      </c>
      <c r="C84" s="33"/>
      <c r="D84" s="37"/>
      <c r="E84" s="33"/>
      <c r="F84" s="33"/>
      <c r="G84" s="34"/>
      <c r="H84" s="37"/>
      <c r="I84" s="37"/>
      <c r="J84" s="37"/>
      <c r="K84" s="37"/>
      <c r="L84" s="35"/>
      <c r="M84" s="35"/>
      <c r="N84" s="36"/>
      <c r="O84" s="36"/>
      <c r="P84" s="80"/>
      <c r="Q84" s="80"/>
      <c r="T84" s="76"/>
    </row>
    <row r="85" spans="1:20" ht="28.5" customHeight="1" x14ac:dyDescent="0.25">
      <c r="A85" s="77"/>
      <c r="B85" s="64">
        <v>73</v>
      </c>
      <c r="C85" s="33"/>
      <c r="D85" s="37"/>
      <c r="E85" s="33"/>
      <c r="F85" s="33"/>
      <c r="G85" s="34"/>
      <c r="H85" s="37"/>
      <c r="I85" s="37"/>
      <c r="J85" s="37"/>
      <c r="K85" s="37"/>
      <c r="L85" s="35"/>
      <c r="M85" s="35"/>
      <c r="N85" s="36"/>
      <c r="O85" s="36"/>
      <c r="P85" s="80"/>
      <c r="Q85" s="80"/>
      <c r="T85" s="76"/>
    </row>
    <row r="86" spans="1:20" ht="28.5" customHeight="1" x14ac:dyDescent="0.25">
      <c r="A86" s="77"/>
      <c r="B86" s="64">
        <v>74</v>
      </c>
      <c r="C86" s="33"/>
      <c r="D86" s="37"/>
      <c r="E86" s="33"/>
      <c r="F86" s="33"/>
      <c r="G86" s="34"/>
      <c r="H86" s="37"/>
      <c r="I86" s="37"/>
      <c r="J86" s="37"/>
      <c r="K86" s="37"/>
      <c r="L86" s="35"/>
      <c r="M86" s="35"/>
      <c r="N86" s="36"/>
      <c r="O86" s="36"/>
      <c r="P86" s="80"/>
      <c r="Q86" s="80"/>
      <c r="T86" s="76"/>
    </row>
    <row r="87" spans="1:20" ht="28.5" customHeight="1" x14ac:dyDescent="0.25">
      <c r="A87" s="77"/>
      <c r="B87" s="64">
        <v>75</v>
      </c>
      <c r="C87" s="33"/>
      <c r="D87" s="37"/>
      <c r="E87" s="33"/>
      <c r="F87" s="33"/>
      <c r="G87" s="34"/>
      <c r="H87" s="37"/>
      <c r="I87" s="37"/>
      <c r="J87" s="37"/>
      <c r="K87" s="37"/>
      <c r="L87" s="35"/>
      <c r="M87" s="35"/>
      <c r="N87" s="36"/>
      <c r="O87" s="36"/>
      <c r="P87" s="80"/>
      <c r="Q87" s="80"/>
      <c r="T87" s="76"/>
    </row>
    <row r="88" spans="1:20" ht="28.5" customHeight="1" x14ac:dyDescent="0.25">
      <c r="A88" s="77"/>
      <c r="B88" s="64">
        <v>76</v>
      </c>
      <c r="C88" s="33"/>
      <c r="D88" s="37"/>
      <c r="E88" s="33"/>
      <c r="F88" s="33"/>
      <c r="G88" s="34"/>
      <c r="H88" s="37"/>
      <c r="I88" s="37"/>
      <c r="J88" s="37"/>
      <c r="K88" s="37"/>
      <c r="L88" s="35"/>
      <c r="M88" s="35"/>
      <c r="N88" s="36"/>
      <c r="O88" s="36"/>
      <c r="P88" s="80"/>
      <c r="Q88" s="80"/>
      <c r="T88" s="76"/>
    </row>
    <row r="89" spans="1:20" ht="28.5" customHeight="1" x14ac:dyDescent="0.25">
      <c r="A89" s="77"/>
      <c r="B89" s="64">
        <v>77</v>
      </c>
      <c r="C89" s="33"/>
      <c r="D89" s="37"/>
      <c r="E89" s="33"/>
      <c r="F89" s="33"/>
      <c r="G89" s="34"/>
      <c r="H89" s="37"/>
      <c r="I89" s="37"/>
      <c r="J89" s="37"/>
      <c r="K89" s="37"/>
      <c r="L89" s="35"/>
      <c r="M89" s="35"/>
      <c r="N89" s="36"/>
      <c r="O89" s="36"/>
      <c r="P89" s="80"/>
      <c r="Q89" s="80"/>
      <c r="T89" s="76"/>
    </row>
    <row r="90" spans="1:20" ht="28.5" customHeight="1" x14ac:dyDescent="0.25">
      <c r="A90" s="77"/>
      <c r="B90" s="64">
        <v>78</v>
      </c>
      <c r="C90" s="33"/>
      <c r="D90" s="37"/>
      <c r="E90" s="33"/>
      <c r="F90" s="33"/>
      <c r="G90" s="34"/>
      <c r="H90" s="37"/>
      <c r="I90" s="37"/>
      <c r="J90" s="37"/>
      <c r="K90" s="37"/>
      <c r="L90" s="78"/>
      <c r="M90" s="78"/>
      <c r="N90" s="79"/>
      <c r="O90" s="79"/>
      <c r="P90" s="80"/>
      <c r="Q90" s="80"/>
      <c r="T90" s="76"/>
    </row>
    <row r="91" spans="1:20" ht="28.5" customHeight="1" x14ac:dyDescent="0.25">
      <c r="A91" s="77"/>
      <c r="B91" s="64">
        <v>79</v>
      </c>
      <c r="C91" s="33"/>
      <c r="D91" s="37"/>
      <c r="E91" s="33"/>
      <c r="F91" s="33"/>
      <c r="G91" s="34"/>
      <c r="H91" s="37"/>
      <c r="I91" s="37"/>
      <c r="J91" s="37"/>
      <c r="K91" s="37"/>
      <c r="L91" s="35"/>
      <c r="M91" s="35"/>
      <c r="N91" s="36"/>
      <c r="O91" s="36"/>
      <c r="P91" s="80"/>
      <c r="Q91" s="80"/>
      <c r="T91" s="76"/>
    </row>
    <row r="92" spans="1:20" ht="28.5" customHeight="1" x14ac:dyDescent="0.25">
      <c r="A92" s="77"/>
      <c r="B92" s="64">
        <v>80</v>
      </c>
      <c r="C92" s="33"/>
      <c r="D92" s="37"/>
      <c r="E92" s="33"/>
      <c r="F92" s="33"/>
      <c r="G92" s="34"/>
      <c r="H92" s="37"/>
      <c r="I92" s="37"/>
      <c r="J92" s="37"/>
      <c r="K92" s="37"/>
      <c r="L92" s="35"/>
      <c r="M92" s="35"/>
      <c r="N92" s="36"/>
      <c r="O92" s="36"/>
      <c r="P92" s="80"/>
      <c r="Q92" s="80"/>
      <c r="T92" s="76"/>
    </row>
    <row r="93" spans="1:20" ht="28.5" customHeight="1" x14ac:dyDescent="0.25">
      <c r="A93" s="77"/>
      <c r="B93" s="64">
        <v>81</v>
      </c>
      <c r="C93" s="33"/>
      <c r="D93" s="37"/>
      <c r="E93" s="33"/>
      <c r="F93" s="33"/>
      <c r="G93" s="34"/>
      <c r="H93" s="37"/>
      <c r="I93" s="37"/>
      <c r="J93" s="37"/>
      <c r="K93" s="37"/>
      <c r="L93" s="35"/>
      <c r="M93" s="35"/>
      <c r="N93" s="36"/>
      <c r="O93" s="36"/>
      <c r="P93" s="80"/>
      <c r="Q93" s="80"/>
      <c r="T93" s="76"/>
    </row>
    <row r="94" spans="1:20" ht="28.5" customHeight="1" x14ac:dyDescent="0.25">
      <c r="A94" s="77"/>
      <c r="B94" s="64">
        <v>82</v>
      </c>
      <c r="C94" s="33"/>
      <c r="D94" s="37"/>
      <c r="E94" s="33"/>
      <c r="F94" s="33"/>
      <c r="G94" s="34"/>
      <c r="H94" s="37"/>
      <c r="I94" s="37"/>
      <c r="J94" s="37"/>
      <c r="K94" s="37"/>
      <c r="L94" s="35"/>
      <c r="M94" s="35"/>
      <c r="N94" s="36"/>
      <c r="O94" s="36"/>
      <c r="P94" s="80"/>
      <c r="Q94" s="80"/>
      <c r="T94" s="76"/>
    </row>
    <row r="95" spans="1:20" ht="28.5" customHeight="1" x14ac:dyDescent="0.25">
      <c r="A95" s="77"/>
      <c r="B95" s="64">
        <v>83</v>
      </c>
      <c r="C95" s="33"/>
      <c r="D95" s="37"/>
      <c r="E95" s="33"/>
      <c r="F95" s="33"/>
      <c r="G95" s="34"/>
      <c r="H95" s="37"/>
      <c r="I95" s="37"/>
      <c r="J95" s="37"/>
      <c r="K95" s="37"/>
      <c r="L95" s="35"/>
      <c r="M95" s="35"/>
      <c r="N95" s="36"/>
      <c r="O95" s="36"/>
      <c r="P95" s="80"/>
      <c r="Q95" s="80"/>
      <c r="T95" s="76"/>
    </row>
    <row r="96" spans="1:20" ht="28.5" customHeight="1" x14ac:dyDescent="0.25">
      <c r="A96" s="77"/>
      <c r="B96" s="64">
        <v>84</v>
      </c>
      <c r="C96" s="33"/>
      <c r="D96" s="37"/>
      <c r="E96" s="33"/>
      <c r="F96" s="33"/>
      <c r="G96" s="34"/>
      <c r="H96" s="37"/>
      <c r="I96" s="37"/>
      <c r="J96" s="37"/>
      <c r="K96" s="37"/>
      <c r="L96" s="35"/>
      <c r="M96" s="35"/>
      <c r="N96" s="36"/>
      <c r="O96" s="36"/>
      <c r="P96" s="80"/>
      <c r="Q96" s="80"/>
      <c r="T96" s="76"/>
    </row>
    <row r="97" spans="1:20" ht="28.5" customHeight="1" x14ac:dyDescent="0.25">
      <c r="A97" s="77"/>
      <c r="B97" s="64">
        <v>85</v>
      </c>
      <c r="C97" s="33"/>
      <c r="D97" s="37"/>
      <c r="E97" s="33"/>
      <c r="F97" s="33"/>
      <c r="G97" s="34"/>
      <c r="H97" s="37"/>
      <c r="I97" s="37"/>
      <c r="J97" s="37"/>
      <c r="K97" s="37"/>
      <c r="L97" s="35"/>
      <c r="M97" s="35"/>
      <c r="N97" s="36"/>
      <c r="O97" s="36"/>
      <c r="P97" s="80"/>
      <c r="Q97" s="80"/>
      <c r="T97" s="76"/>
    </row>
    <row r="98" spans="1:20" ht="28.5" customHeight="1" x14ac:dyDescent="0.25">
      <c r="A98" s="77"/>
      <c r="B98" s="64">
        <v>86</v>
      </c>
      <c r="C98" s="33"/>
      <c r="D98" s="37"/>
      <c r="E98" s="33"/>
      <c r="F98" s="33"/>
      <c r="G98" s="34"/>
      <c r="H98" s="37"/>
      <c r="I98" s="37"/>
      <c r="J98" s="37"/>
      <c r="K98" s="37"/>
      <c r="L98" s="35"/>
      <c r="M98" s="35"/>
      <c r="N98" s="36"/>
      <c r="O98" s="36"/>
      <c r="P98" s="80"/>
      <c r="Q98" s="80"/>
      <c r="T98" s="76"/>
    </row>
    <row r="99" spans="1:20" ht="28.5" customHeight="1" x14ac:dyDescent="0.25">
      <c r="A99" s="77"/>
      <c r="B99" s="64">
        <v>87</v>
      </c>
      <c r="C99" s="33"/>
      <c r="D99" s="37"/>
      <c r="E99" s="33"/>
      <c r="F99" s="33"/>
      <c r="G99" s="34"/>
      <c r="H99" s="37"/>
      <c r="I99" s="37"/>
      <c r="J99" s="37"/>
      <c r="K99" s="37"/>
      <c r="L99" s="78"/>
      <c r="M99" s="78"/>
      <c r="N99" s="79"/>
      <c r="O99" s="79"/>
      <c r="P99" s="80"/>
      <c r="Q99" s="80"/>
      <c r="T99" s="76"/>
    </row>
    <row r="100" spans="1:20" ht="28.5" customHeight="1" x14ac:dyDescent="0.25">
      <c r="A100" s="77"/>
      <c r="B100" s="64">
        <v>88</v>
      </c>
      <c r="C100" s="33"/>
      <c r="D100" s="37"/>
      <c r="E100" s="33"/>
      <c r="F100" s="33"/>
      <c r="G100" s="34"/>
      <c r="H100" s="37"/>
      <c r="I100" s="37"/>
      <c r="J100" s="37"/>
      <c r="K100" s="37"/>
      <c r="L100" s="35"/>
      <c r="M100" s="35"/>
      <c r="N100" s="36"/>
      <c r="O100" s="36"/>
      <c r="P100" s="80"/>
      <c r="Q100" s="80"/>
      <c r="T100" s="76"/>
    </row>
    <row r="101" spans="1:20" ht="28.5" customHeight="1" x14ac:dyDescent="0.25">
      <c r="A101" s="77"/>
      <c r="B101" s="64">
        <v>89</v>
      </c>
      <c r="C101" s="33"/>
      <c r="D101" s="37"/>
      <c r="E101" s="33"/>
      <c r="F101" s="33"/>
      <c r="G101" s="34"/>
      <c r="H101" s="37"/>
      <c r="I101" s="37"/>
      <c r="J101" s="37"/>
      <c r="K101" s="37"/>
      <c r="L101" s="35"/>
      <c r="M101" s="35"/>
      <c r="N101" s="36"/>
      <c r="O101" s="36"/>
      <c r="P101" s="80"/>
      <c r="Q101" s="80"/>
      <c r="T101" s="76"/>
    </row>
    <row r="102" spans="1:20" ht="28.5" customHeight="1" x14ac:dyDescent="0.25">
      <c r="A102" s="77"/>
      <c r="B102" s="64">
        <v>90</v>
      </c>
      <c r="C102" s="33"/>
      <c r="D102" s="37"/>
      <c r="E102" s="33"/>
      <c r="F102" s="33"/>
      <c r="G102" s="34"/>
      <c r="H102" s="37"/>
      <c r="I102" s="37"/>
      <c r="J102" s="37"/>
      <c r="K102" s="37"/>
      <c r="L102" s="35"/>
      <c r="M102" s="35"/>
      <c r="N102" s="36"/>
      <c r="O102" s="36"/>
      <c r="P102" s="80"/>
      <c r="Q102" s="80"/>
      <c r="T102" s="76"/>
    </row>
    <row r="103" spans="1:20" ht="28.5" customHeight="1" x14ac:dyDescent="0.25">
      <c r="A103" s="77"/>
      <c r="B103" s="64">
        <v>91</v>
      </c>
      <c r="C103" s="33"/>
      <c r="D103" s="37"/>
      <c r="E103" s="33"/>
      <c r="F103" s="33"/>
      <c r="G103" s="34"/>
      <c r="H103" s="37"/>
      <c r="I103" s="37"/>
      <c r="J103" s="37"/>
      <c r="K103" s="37"/>
      <c r="L103" s="35"/>
      <c r="M103" s="35"/>
      <c r="N103" s="36"/>
      <c r="O103" s="36"/>
      <c r="P103" s="80"/>
      <c r="Q103" s="80"/>
      <c r="T103" s="76"/>
    </row>
    <row r="104" spans="1:20" ht="28.5" customHeight="1" x14ac:dyDescent="0.25">
      <c r="A104" s="77"/>
      <c r="B104" s="64">
        <v>92</v>
      </c>
      <c r="C104" s="33"/>
      <c r="D104" s="37"/>
      <c r="E104" s="33"/>
      <c r="F104" s="33"/>
      <c r="G104" s="34"/>
      <c r="H104" s="37"/>
      <c r="I104" s="37"/>
      <c r="J104" s="37"/>
      <c r="K104" s="37"/>
      <c r="L104" s="35"/>
      <c r="M104" s="35"/>
      <c r="N104" s="36"/>
      <c r="O104" s="36"/>
      <c r="P104" s="80"/>
      <c r="Q104" s="80"/>
      <c r="T104" s="76"/>
    </row>
    <row r="105" spans="1:20" ht="28.5" customHeight="1" x14ac:dyDescent="0.25">
      <c r="A105" s="77"/>
      <c r="B105" s="64">
        <v>93</v>
      </c>
      <c r="C105" s="33"/>
      <c r="D105" s="37"/>
      <c r="E105" s="33"/>
      <c r="F105" s="33"/>
      <c r="G105" s="34"/>
      <c r="H105" s="37"/>
      <c r="I105" s="37"/>
      <c r="J105" s="37"/>
      <c r="K105" s="37"/>
      <c r="L105" s="35"/>
      <c r="M105" s="35"/>
      <c r="N105" s="36"/>
      <c r="O105" s="36"/>
      <c r="P105" s="80"/>
      <c r="Q105" s="80"/>
      <c r="T105" s="76"/>
    </row>
    <row r="106" spans="1:20" ht="28.5" customHeight="1" x14ac:dyDescent="0.25">
      <c r="A106" s="77"/>
      <c r="B106" s="64">
        <v>94</v>
      </c>
      <c r="C106" s="33"/>
      <c r="D106" s="37"/>
      <c r="E106" s="33"/>
      <c r="F106" s="33"/>
      <c r="G106" s="34"/>
      <c r="H106" s="37"/>
      <c r="I106" s="37"/>
      <c r="J106" s="37"/>
      <c r="K106" s="37"/>
      <c r="L106" s="35"/>
      <c r="M106" s="35"/>
      <c r="N106" s="36"/>
      <c r="O106" s="36"/>
      <c r="P106" s="80"/>
      <c r="Q106" s="80"/>
      <c r="T106" s="76"/>
    </row>
    <row r="107" spans="1:20" ht="28.5" customHeight="1" x14ac:dyDescent="0.25">
      <c r="A107" s="77"/>
      <c r="B107" s="64">
        <v>95</v>
      </c>
      <c r="C107" s="33"/>
      <c r="D107" s="37"/>
      <c r="E107" s="33"/>
      <c r="F107" s="33"/>
      <c r="G107" s="34"/>
      <c r="H107" s="37"/>
      <c r="I107" s="37"/>
      <c r="J107" s="37"/>
      <c r="K107" s="37"/>
      <c r="L107" s="35"/>
      <c r="M107" s="35"/>
      <c r="N107" s="36"/>
      <c r="O107" s="36"/>
      <c r="P107" s="80"/>
      <c r="Q107" s="80"/>
      <c r="T107" s="76"/>
    </row>
    <row r="108" spans="1:20" ht="28.5" customHeight="1" x14ac:dyDescent="0.25">
      <c r="A108" s="77"/>
      <c r="B108" s="64">
        <v>96</v>
      </c>
      <c r="C108" s="33"/>
      <c r="D108" s="37"/>
      <c r="E108" s="33"/>
      <c r="F108" s="33"/>
      <c r="G108" s="34"/>
      <c r="H108" s="37"/>
      <c r="I108" s="37"/>
      <c r="J108" s="37"/>
      <c r="K108" s="37"/>
      <c r="L108" s="78"/>
      <c r="M108" s="78"/>
      <c r="N108" s="79"/>
      <c r="O108" s="79"/>
      <c r="P108" s="80"/>
      <c r="Q108" s="80"/>
      <c r="T108" s="76"/>
    </row>
    <row r="109" spans="1:20" ht="28.5" customHeight="1" x14ac:dyDescent="0.25">
      <c r="A109" s="77"/>
      <c r="B109" s="64">
        <v>97</v>
      </c>
      <c r="C109" s="33"/>
      <c r="D109" s="37"/>
      <c r="E109" s="33"/>
      <c r="F109" s="33"/>
      <c r="G109" s="34"/>
      <c r="H109" s="37"/>
      <c r="I109" s="37"/>
      <c r="J109" s="37"/>
      <c r="K109" s="37"/>
      <c r="L109" s="35"/>
      <c r="M109" s="35"/>
      <c r="N109" s="36"/>
      <c r="O109" s="36"/>
      <c r="P109" s="80"/>
      <c r="Q109" s="80"/>
      <c r="T109" s="76"/>
    </row>
    <row r="110" spans="1:20" ht="28.5" customHeight="1" x14ac:dyDescent="0.25">
      <c r="A110" s="77"/>
      <c r="B110" s="64">
        <v>98</v>
      </c>
      <c r="C110" s="33"/>
      <c r="D110" s="37"/>
      <c r="E110" s="33"/>
      <c r="F110" s="33"/>
      <c r="G110" s="34"/>
      <c r="H110" s="37"/>
      <c r="I110" s="37"/>
      <c r="J110" s="37"/>
      <c r="K110" s="37"/>
      <c r="L110" s="35"/>
      <c r="M110" s="35"/>
      <c r="N110" s="36"/>
      <c r="O110" s="36"/>
      <c r="P110" s="80"/>
      <c r="Q110" s="80"/>
      <c r="T110" s="76"/>
    </row>
    <row r="111" spans="1:20" ht="28.5" customHeight="1" x14ac:dyDescent="0.25">
      <c r="A111" s="77"/>
      <c r="B111" s="64">
        <v>99</v>
      </c>
      <c r="C111" s="33"/>
      <c r="D111" s="37"/>
      <c r="E111" s="33"/>
      <c r="F111" s="33"/>
      <c r="G111" s="34"/>
      <c r="H111" s="37"/>
      <c r="I111" s="37"/>
      <c r="J111" s="37"/>
      <c r="K111" s="37"/>
      <c r="L111" s="35"/>
      <c r="M111" s="35"/>
      <c r="N111" s="36"/>
      <c r="O111" s="36"/>
      <c r="P111" s="80"/>
      <c r="Q111" s="80"/>
      <c r="T111" s="76"/>
    </row>
    <row r="112" spans="1:20" ht="28.5" customHeight="1" x14ac:dyDescent="0.25">
      <c r="A112" s="77"/>
      <c r="B112" s="64">
        <v>100</v>
      </c>
      <c r="C112" s="33"/>
      <c r="D112" s="37"/>
      <c r="E112" s="33"/>
      <c r="F112" s="33"/>
      <c r="G112" s="34"/>
      <c r="H112" s="37"/>
      <c r="I112" s="37"/>
      <c r="J112" s="37"/>
      <c r="K112" s="37"/>
      <c r="L112" s="35"/>
      <c r="M112" s="35"/>
      <c r="N112" s="36"/>
      <c r="O112" s="36"/>
      <c r="P112" s="80"/>
      <c r="Q112" s="80"/>
      <c r="T112" s="76"/>
    </row>
    <row r="113" spans="1:20" ht="28.5" customHeight="1" x14ac:dyDescent="0.25">
      <c r="A113" s="77"/>
      <c r="B113" s="64">
        <v>101</v>
      </c>
      <c r="C113" s="33"/>
      <c r="D113" s="37"/>
      <c r="E113" s="33"/>
      <c r="F113" s="33"/>
      <c r="G113" s="34"/>
      <c r="H113" s="37"/>
      <c r="I113" s="37"/>
      <c r="J113" s="37"/>
      <c r="K113" s="37"/>
      <c r="L113" s="35"/>
      <c r="M113" s="35"/>
      <c r="N113" s="36"/>
      <c r="O113" s="36"/>
      <c r="P113" s="80"/>
      <c r="Q113" s="80"/>
      <c r="T113" s="76"/>
    </row>
    <row r="114" spans="1:20" ht="28.5" customHeight="1" x14ac:dyDescent="0.25">
      <c r="A114" s="77"/>
      <c r="B114" s="64">
        <v>102</v>
      </c>
      <c r="C114" s="33"/>
      <c r="D114" s="37"/>
      <c r="E114" s="33"/>
      <c r="F114" s="33"/>
      <c r="G114" s="34"/>
      <c r="H114" s="37"/>
      <c r="I114" s="37"/>
      <c r="J114" s="37"/>
      <c r="K114" s="37"/>
      <c r="L114" s="35"/>
      <c r="M114" s="35"/>
      <c r="N114" s="36"/>
      <c r="O114" s="36"/>
      <c r="P114" s="80"/>
      <c r="Q114" s="80"/>
      <c r="T114" s="76"/>
    </row>
    <row r="115" spans="1:20" ht="28.5" customHeight="1" x14ac:dyDescent="0.25">
      <c r="A115" s="77"/>
      <c r="B115" s="64">
        <v>103</v>
      </c>
      <c r="C115" s="33"/>
      <c r="D115" s="37"/>
      <c r="E115" s="33"/>
      <c r="F115" s="33"/>
      <c r="G115" s="34"/>
      <c r="H115" s="37"/>
      <c r="I115" s="37"/>
      <c r="J115" s="37"/>
      <c r="K115" s="37"/>
      <c r="L115" s="35"/>
      <c r="M115" s="35"/>
      <c r="N115" s="36"/>
      <c r="O115" s="36"/>
      <c r="P115" s="80"/>
      <c r="Q115" s="80"/>
      <c r="T115" s="76"/>
    </row>
    <row r="116" spans="1:20" ht="28.5" customHeight="1" x14ac:dyDescent="0.25">
      <c r="A116" s="77"/>
      <c r="B116" s="64">
        <v>104</v>
      </c>
      <c r="C116" s="33"/>
      <c r="D116" s="37"/>
      <c r="E116" s="33"/>
      <c r="F116" s="33"/>
      <c r="G116" s="34"/>
      <c r="H116" s="37"/>
      <c r="I116" s="37"/>
      <c r="J116" s="37"/>
      <c r="K116" s="37"/>
      <c r="L116" s="35"/>
      <c r="M116" s="35"/>
      <c r="N116" s="36"/>
      <c r="O116" s="36"/>
      <c r="P116" s="80"/>
      <c r="Q116" s="80"/>
      <c r="T116" s="76"/>
    </row>
    <row r="117" spans="1:20" ht="28.5" customHeight="1" x14ac:dyDescent="0.25">
      <c r="A117" s="77"/>
      <c r="B117" s="64">
        <v>105</v>
      </c>
      <c r="C117" s="33"/>
      <c r="D117" s="37"/>
      <c r="E117" s="33"/>
      <c r="F117" s="33"/>
      <c r="G117" s="34"/>
      <c r="H117" s="37"/>
      <c r="I117" s="37"/>
      <c r="J117" s="37"/>
      <c r="K117" s="37"/>
      <c r="L117" s="35"/>
      <c r="M117" s="35"/>
      <c r="N117" s="36"/>
      <c r="O117" s="36"/>
      <c r="P117" s="80"/>
      <c r="Q117" s="80"/>
      <c r="T117" s="76"/>
    </row>
    <row r="118" spans="1:20" ht="28.5" customHeight="1" x14ac:dyDescent="0.25">
      <c r="A118" s="77"/>
      <c r="B118" s="64">
        <v>106</v>
      </c>
      <c r="C118" s="33"/>
      <c r="D118" s="37"/>
      <c r="E118" s="33"/>
      <c r="F118" s="33"/>
      <c r="G118" s="34"/>
      <c r="H118" s="37"/>
      <c r="I118" s="37"/>
      <c r="J118" s="37"/>
      <c r="K118" s="37"/>
      <c r="L118" s="35"/>
      <c r="M118" s="35"/>
      <c r="N118" s="36"/>
      <c r="O118" s="36"/>
      <c r="P118" s="80"/>
      <c r="Q118" s="80"/>
      <c r="T118" s="76"/>
    </row>
    <row r="119" spans="1:20" ht="28.5" customHeight="1" x14ac:dyDescent="0.25">
      <c r="A119" s="77"/>
      <c r="B119" s="64">
        <v>107</v>
      </c>
      <c r="C119" s="33"/>
      <c r="D119" s="37"/>
      <c r="E119" s="33"/>
      <c r="F119" s="33"/>
      <c r="G119" s="34"/>
      <c r="H119" s="37"/>
      <c r="I119" s="37"/>
      <c r="J119" s="37"/>
      <c r="K119" s="37"/>
      <c r="L119" s="78"/>
      <c r="M119" s="78"/>
      <c r="N119" s="79"/>
      <c r="O119" s="79"/>
      <c r="P119" s="80"/>
      <c r="Q119" s="80"/>
      <c r="T119" s="76"/>
    </row>
    <row r="120" spans="1:20" ht="28.5" customHeight="1" x14ac:dyDescent="0.25">
      <c r="A120" s="77"/>
      <c r="B120" s="64">
        <v>108</v>
      </c>
      <c r="C120" s="33"/>
      <c r="D120" s="37"/>
      <c r="E120" s="33"/>
      <c r="F120" s="33"/>
      <c r="G120" s="34"/>
      <c r="H120" s="37"/>
      <c r="I120" s="37"/>
      <c r="J120" s="37"/>
      <c r="K120" s="37"/>
      <c r="L120" s="35"/>
      <c r="M120" s="35"/>
      <c r="N120" s="36"/>
      <c r="O120" s="36"/>
      <c r="P120" s="80"/>
      <c r="Q120" s="80"/>
      <c r="T120" s="76"/>
    </row>
    <row r="121" spans="1:20" ht="28.5" customHeight="1" x14ac:dyDescent="0.25">
      <c r="A121" s="77"/>
      <c r="B121" s="64">
        <v>109</v>
      </c>
      <c r="C121" s="33"/>
      <c r="D121" s="37"/>
      <c r="E121" s="33"/>
      <c r="F121" s="33"/>
      <c r="G121" s="34"/>
      <c r="H121" s="37"/>
      <c r="I121" s="37"/>
      <c r="J121" s="37"/>
      <c r="K121" s="37"/>
      <c r="L121" s="35"/>
      <c r="M121" s="35"/>
      <c r="N121" s="36"/>
      <c r="O121" s="36"/>
      <c r="P121" s="80"/>
      <c r="Q121" s="80"/>
      <c r="T121" s="76"/>
    </row>
    <row r="122" spans="1:20" ht="28.5" customHeight="1" x14ac:dyDescent="0.25">
      <c r="A122" s="77"/>
      <c r="B122" s="64">
        <v>110</v>
      </c>
      <c r="C122" s="33"/>
      <c r="D122" s="37"/>
      <c r="E122" s="33"/>
      <c r="F122" s="33"/>
      <c r="G122" s="34"/>
      <c r="H122" s="37"/>
      <c r="I122" s="37"/>
      <c r="J122" s="37"/>
      <c r="K122" s="37"/>
      <c r="L122" s="35"/>
      <c r="M122" s="35"/>
      <c r="N122" s="36"/>
      <c r="O122" s="36"/>
      <c r="P122" s="80"/>
      <c r="Q122" s="80"/>
      <c r="T122" s="76"/>
    </row>
    <row r="123" spans="1:20" ht="28.5" customHeight="1" x14ac:dyDescent="0.25">
      <c r="A123" s="77"/>
      <c r="B123" s="64">
        <v>111</v>
      </c>
      <c r="C123" s="33"/>
      <c r="D123" s="37"/>
      <c r="E123" s="33"/>
      <c r="F123" s="33"/>
      <c r="G123" s="34"/>
      <c r="H123" s="37"/>
      <c r="I123" s="37"/>
      <c r="J123" s="37"/>
      <c r="K123" s="37"/>
      <c r="L123" s="35"/>
      <c r="M123" s="35"/>
      <c r="N123" s="36"/>
      <c r="O123" s="36"/>
      <c r="P123" s="80"/>
      <c r="Q123" s="80"/>
      <c r="T123" s="76"/>
    </row>
    <row r="124" spans="1:20" ht="28.5" customHeight="1" x14ac:dyDescent="0.25">
      <c r="A124" s="77"/>
      <c r="B124" s="64">
        <v>112</v>
      </c>
      <c r="C124" s="33"/>
      <c r="D124" s="37"/>
      <c r="E124" s="33"/>
      <c r="F124" s="33"/>
      <c r="G124" s="34"/>
      <c r="H124" s="37"/>
      <c r="I124" s="37"/>
      <c r="J124" s="37"/>
      <c r="K124" s="37"/>
      <c r="L124" s="35"/>
      <c r="M124" s="35"/>
      <c r="N124" s="36"/>
      <c r="O124" s="36"/>
      <c r="P124" s="80"/>
      <c r="Q124" s="80"/>
      <c r="T124" s="76"/>
    </row>
    <row r="125" spans="1:20" ht="28.5" customHeight="1" x14ac:dyDescent="0.25">
      <c r="A125" s="77"/>
      <c r="B125" s="64">
        <v>113</v>
      </c>
      <c r="C125" s="33"/>
      <c r="D125" s="37"/>
      <c r="E125" s="33"/>
      <c r="F125" s="33"/>
      <c r="G125" s="34"/>
      <c r="H125" s="37"/>
      <c r="I125" s="37"/>
      <c r="J125" s="37"/>
      <c r="K125" s="37"/>
      <c r="L125" s="35"/>
      <c r="M125" s="35"/>
      <c r="N125" s="36"/>
      <c r="O125" s="36"/>
      <c r="P125" s="80"/>
      <c r="Q125" s="80"/>
      <c r="T125" s="76"/>
    </row>
    <row r="126" spans="1:20" ht="28.5" customHeight="1" x14ac:dyDescent="0.25">
      <c r="A126" s="77"/>
      <c r="B126" s="64">
        <v>114</v>
      </c>
      <c r="C126" s="33"/>
      <c r="D126" s="37"/>
      <c r="E126" s="33"/>
      <c r="F126" s="33"/>
      <c r="G126" s="34"/>
      <c r="H126" s="37"/>
      <c r="I126" s="37"/>
      <c r="J126" s="37"/>
      <c r="K126" s="37"/>
      <c r="L126" s="35"/>
      <c r="M126" s="35"/>
      <c r="N126" s="36"/>
      <c r="O126" s="36"/>
      <c r="P126" s="80"/>
      <c r="Q126" s="80"/>
      <c r="T126" s="76"/>
    </row>
    <row r="127" spans="1:20" ht="28.5" customHeight="1" x14ac:dyDescent="0.25">
      <c r="A127" s="77"/>
      <c r="B127" s="64">
        <v>115</v>
      </c>
      <c r="C127" s="33"/>
      <c r="D127" s="37"/>
      <c r="E127" s="33"/>
      <c r="F127" s="33"/>
      <c r="G127" s="34"/>
      <c r="H127" s="37"/>
      <c r="I127" s="37"/>
      <c r="J127" s="37"/>
      <c r="K127" s="37"/>
      <c r="L127" s="35"/>
      <c r="M127" s="35"/>
      <c r="N127" s="36"/>
      <c r="O127" s="36"/>
      <c r="P127" s="80"/>
      <c r="Q127" s="80"/>
      <c r="T127" s="76"/>
    </row>
    <row r="128" spans="1:20" ht="28.5" customHeight="1" x14ac:dyDescent="0.25">
      <c r="A128" s="77"/>
      <c r="B128" s="64">
        <v>116</v>
      </c>
      <c r="C128" s="33"/>
      <c r="D128" s="37"/>
      <c r="E128" s="33"/>
      <c r="F128" s="33"/>
      <c r="G128" s="34"/>
      <c r="H128" s="37"/>
      <c r="I128" s="37"/>
      <c r="J128" s="37"/>
      <c r="K128" s="37"/>
      <c r="L128" s="78"/>
      <c r="M128" s="78"/>
      <c r="N128" s="79"/>
      <c r="O128" s="79"/>
      <c r="P128" s="80"/>
      <c r="Q128" s="80"/>
      <c r="T128" s="76"/>
    </row>
    <row r="129" spans="1:20" ht="28.5" customHeight="1" x14ac:dyDescent="0.25">
      <c r="A129" s="77"/>
      <c r="B129" s="64">
        <v>117</v>
      </c>
      <c r="C129" s="33"/>
      <c r="D129" s="37"/>
      <c r="E129" s="33"/>
      <c r="F129" s="33"/>
      <c r="G129" s="34"/>
      <c r="H129" s="37"/>
      <c r="I129" s="37"/>
      <c r="J129" s="37"/>
      <c r="K129" s="37"/>
      <c r="L129" s="35"/>
      <c r="M129" s="35"/>
      <c r="N129" s="36"/>
      <c r="O129" s="36"/>
      <c r="P129" s="80"/>
      <c r="Q129" s="80"/>
      <c r="T129" s="76"/>
    </row>
    <row r="130" spans="1:20" ht="28.5" customHeight="1" x14ac:dyDescent="0.25">
      <c r="A130" s="77"/>
      <c r="B130" s="64">
        <v>118</v>
      </c>
      <c r="C130" s="33"/>
      <c r="D130" s="37"/>
      <c r="E130" s="33"/>
      <c r="F130" s="33"/>
      <c r="G130" s="34"/>
      <c r="H130" s="37"/>
      <c r="I130" s="37"/>
      <c r="J130" s="37"/>
      <c r="K130" s="37"/>
      <c r="L130" s="35"/>
      <c r="M130" s="35"/>
      <c r="N130" s="36"/>
      <c r="O130" s="36"/>
      <c r="P130" s="80"/>
      <c r="Q130" s="80"/>
      <c r="T130" s="76"/>
    </row>
    <row r="131" spans="1:20" ht="28.5" customHeight="1" x14ac:dyDescent="0.25">
      <c r="A131" s="77"/>
      <c r="B131" s="64">
        <v>119</v>
      </c>
      <c r="C131" s="33"/>
      <c r="D131" s="37"/>
      <c r="E131" s="33"/>
      <c r="F131" s="33"/>
      <c r="G131" s="34"/>
      <c r="H131" s="37"/>
      <c r="I131" s="37"/>
      <c r="J131" s="37"/>
      <c r="K131" s="37"/>
      <c r="L131" s="35"/>
      <c r="M131" s="35"/>
      <c r="N131" s="36"/>
      <c r="O131" s="36"/>
      <c r="P131" s="80"/>
      <c r="Q131" s="80"/>
      <c r="T131" s="76"/>
    </row>
    <row r="132" spans="1:20" ht="28.5" customHeight="1" x14ac:dyDescent="0.25">
      <c r="A132" s="77"/>
      <c r="B132" s="64">
        <v>120</v>
      </c>
      <c r="C132" s="33"/>
      <c r="D132" s="37"/>
      <c r="E132" s="33"/>
      <c r="F132" s="33"/>
      <c r="G132" s="34"/>
      <c r="H132" s="37"/>
      <c r="I132" s="37"/>
      <c r="J132" s="37"/>
      <c r="K132" s="37"/>
      <c r="L132" s="35"/>
      <c r="M132" s="35"/>
      <c r="N132" s="36"/>
      <c r="O132" s="36"/>
      <c r="P132" s="80"/>
      <c r="Q132" s="80"/>
      <c r="T132" s="76"/>
    </row>
    <row r="133" spans="1:20" ht="28.5" customHeight="1" x14ac:dyDescent="0.25">
      <c r="A133" s="77"/>
      <c r="B133" s="64">
        <v>121</v>
      </c>
      <c r="C133" s="33"/>
      <c r="D133" s="37"/>
      <c r="E133" s="33"/>
      <c r="F133" s="33"/>
      <c r="G133" s="34"/>
      <c r="H133" s="37"/>
      <c r="I133" s="37"/>
      <c r="J133" s="37"/>
      <c r="K133" s="37"/>
      <c r="L133" s="35"/>
      <c r="M133" s="35"/>
      <c r="N133" s="36"/>
      <c r="O133" s="36"/>
      <c r="P133" s="80"/>
      <c r="Q133" s="80"/>
      <c r="T133" s="76"/>
    </row>
    <row r="134" spans="1:20" ht="28.5" customHeight="1" x14ac:dyDescent="0.25">
      <c r="A134" s="77"/>
      <c r="B134" s="64">
        <v>122</v>
      </c>
      <c r="C134" s="33"/>
      <c r="D134" s="37"/>
      <c r="E134" s="33"/>
      <c r="F134" s="33"/>
      <c r="G134" s="34"/>
      <c r="H134" s="37"/>
      <c r="I134" s="37"/>
      <c r="J134" s="37"/>
      <c r="K134" s="37"/>
      <c r="L134" s="35"/>
      <c r="M134" s="35"/>
      <c r="N134" s="36"/>
      <c r="O134" s="36"/>
      <c r="P134" s="80"/>
      <c r="Q134" s="80"/>
      <c r="T134" s="76"/>
    </row>
    <row r="135" spans="1:20" ht="28.5" customHeight="1" x14ac:dyDescent="0.25">
      <c r="A135" s="77"/>
      <c r="B135" s="64">
        <v>123</v>
      </c>
      <c r="C135" s="33"/>
      <c r="D135" s="37"/>
      <c r="E135" s="33"/>
      <c r="F135" s="33"/>
      <c r="G135" s="34"/>
      <c r="H135" s="37"/>
      <c r="I135" s="37"/>
      <c r="J135" s="37"/>
      <c r="K135" s="37"/>
      <c r="L135" s="35"/>
      <c r="M135" s="35"/>
      <c r="N135" s="36"/>
      <c r="O135" s="36"/>
      <c r="P135" s="80"/>
      <c r="Q135" s="80"/>
      <c r="T135" s="76"/>
    </row>
    <row r="136" spans="1:20" ht="28.5" customHeight="1" x14ac:dyDescent="0.25">
      <c r="A136" s="77"/>
      <c r="B136" s="64">
        <v>124</v>
      </c>
      <c r="C136" s="33"/>
      <c r="D136" s="37"/>
      <c r="E136" s="33"/>
      <c r="F136" s="33"/>
      <c r="G136" s="34"/>
      <c r="H136" s="37"/>
      <c r="I136" s="37"/>
      <c r="J136" s="37"/>
      <c r="K136" s="37"/>
      <c r="L136" s="35"/>
      <c r="M136" s="35"/>
      <c r="N136" s="36"/>
      <c r="O136" s="36"/>
      <c r="P136" s="80"/>
      <c r="Q136" s="80"/>
      <c r="T136" s="76"/>
    </row>
    <row r="137" spans="1:20" ht="28.5" customHeight="1" x14ac:dyDescent="0.25">
      <c r="A137" s="77"/>
      <c r="B137" s="64">
        <v>125</v>
      </c>
      <c r="C137" s="33"/>
      <c r="D137" s="37"/>
      <c r="E137" s="33"/>
      <c r="F137" s="33"/>
      <c r="G137" s="34"/>
      <c r="H137" s="37"/>
      <c r="I137" s="37"/>
      <c r="J137" s="37"/>
      <c r="K137" s="37"/>
      <c r="L137" s="78"/>
      <c r="M137" s="78"/>
      <c r="N137" s="79"/>
      <c r="O137" s="79"/>
      <c r="P137" s="80"/>
      <c r="Q137" s="80"/>
      <c r="T137" s="76"/>
    </row>
    <row r="138" spans="1:20" ht="28.5" customHeight="1" x14ac:dyDescent="0.25">
      <c r="A138" s="77"/>
      <c r="B138" s="64">
        <v>126</v>
      </c>
      <c r="C138" s="33"/>
      <c r="D138" s="37"/>
      <c r="E138" s="33"/>
      <c r="F138" s="33"/>
      <c r="G138" s="34"/>
      <c r="H138" s="37"/>
      <c r="I138" s="37"/>
      <c r="J138" s="37"/>
      <c r="K138" s="37"/>
      <c r="L138" s="35"/>
      <c r="M138" s="35"/>
      <c r="N138" s="36"/>
      <c r="O138" s="36"/>
      <c r="P138" s="80"/>
      <c r="Q138" s="80"/>
      <c r="T138" s="76"/>
    </row>
    <row r="139" spans="1:20" ht="28.5" customHeight="1" x14ac:dyDescent="0.25">
      <c r="A139" s="77"/>
      <c r="B139" s="64">
        <v>127</v>
      </c>
      <c r="C139" s="33"/>
      <c r="D139" s="37"/>
      <c r="E139" s="33"/>
      <c r="F139" s="33"/>
      <c r="G139" s="34"/>
      <c r="H139" s="37"/>
      <c r="I139" s="37"/>
      <c r="J139" s="37"/>
      <c r="K139" s="37"/>
      <c r="L139" s="35"/>
      <c r="M139" s="35"/>
      <c r="N139" s="36"/>
      <c r="O139" s="36"/>
      <c r="P139" s="80"/>
      <c r="Q139" s="80"/>
      <c r="T139" s="76"/>
    </row>
    <row r="140" spans="1:20" ht="28.5" customHeight="1" x14ac:dyDescent="0.25">
      <c r="A140" s="77"/>
      <c r="B140" s="64">
        <v>128</v>
      </c>
      <c r="C140" s="33"/>
      <c r="D140" s="37"/>
      <c r="E140" s="33"/>
      <c r="F140" s="33"/>
      <c r="G140" s="34"/>
      <c r="H140" s="37"/>
      <c r="I140" s="37"/>
      <c r="J140" s="37"/>
      <c r="K140" s="37"/>
      <c r="L140" s="35"/>
      <c r="M140" s="35"/>
      <c r="N140" s="36"/>
      <c r="O140" s="36"/>
      <c r="P140" s="80"/>
      <c r="Q140" s="80"/>
      <c r="T140" s="76"/>
    </row>
    <row r="141" spans="1:20" ht="28.5" customHeight="1" x14ac:dyDescent="0.25">
      <c r="A141" s="77"/>
      <c r="B141" s="64">
        <v>129</v>
      </c>
      <c r="C141" s="33"/>
      <c r="D141" s="37"/>
      <c r="E141" s="33"/>
      <c r="F141" s="33"/>
      <c r="G141" s="34"/>
      <c r="H141" s="37"/>
      <c r="I141" s="37"/>
      <c r="J141" s="37"/>
      <c r="K141" s="37"/>
      <c r="L141" s="35"/>
      <c r="M141" s="35"/>
      <c r="N141" s="36"/>
      <c r="O141" s="36"/>
      <c r="P141" s="80"/>
      <c r="Q141" s="80"/>
      <c r="T141" s="76"/>
    </row>
    <row r="142" spans="1:20" ht="28.5" customHeight="1" x14ac:dyDescent="0.25">
      <c r="A142" s="77"/>
      <c r="B142" s="64">
        <v>130</v>
      </c>
      <c r="C142" s="33"/>
      <c r="D142" s="37"/>
      <c r="E142" s="33"/>
      <c r="F142" s="33"/>
      <c r="G142" s="34"/>
      <c r="H142" s="37"/>
      <c r="I142" s="37"/>
      <c r="J142" s="37"/>
      <c r="K142" s="37"/>
      <c r="L142" s="35"/>
      <c r="M142" s="35"/>
      <c r="N142" s="36"/>
      <c r="O142" s="36"/>
      <c r="P142" s="80"/>
      <c r="Q142" s="80"/>
      <c r="T142" s="76"/>
    </row>
    <row r="143" spans="1:20" ht="28.5" customHeight="1" x14ac:dyDescent="0.25">
      <c r="A143" s="77"/>
      <c r="B143" s="64">
        <v>131</v>
      </c>
      <c r="C143" s="33"/>
      <c r="D143" s="37"/>
      <c r="E143" s="33"/>
      <c r="F143" s="33"/>
      <c r="G143" s="34"/>
      <c r="H143" s="37"/>
      <c r="I143" s="37"/>
      <c r="J143" s="37"/>
      <c r="K143" s="37"/>
      <c r="L143" s="35"/>
      <c r="M143" s="35"/>
      <c r="N143" s="36"/>
      <c r="O143" s="36"/>
      <c r="P143" s="80"/>
      <c r="Q143" s="80"/>
      <c r="T143" s="76"/>
    </row>
    <row r="144" spans="1:20" ht="28.5" customHeight="1" x14ac:dyDescent="0.25">
      <c r="A144" s="77"/>
      <c r="B144" s="64">
        <v>132</v>
      </c>
      <c r="C144" s="33"/>
      <c r="D144" s="37"/>
      <c r="E144" s="33"/>
      <c r="F144" s="33"/>
      <c r="G144" s="34"/>
      <c r="H144" s="37"/>
      <c r="I144" s="37"/>
      <c r="J144" s="37"/>
      <c r="K144" s="37"/>
      <c r="L144" s="35"/>
      <c r="M144" s="35"/>
      <c r="N144" s="36"/>
      <c r="O144" s="36"/>
      <c r="P144" s="80"/>
      <c r="Q144" s="80"/>
      <c r="T144" s="76"/>
    </row>
    <row r="145" spans="1:20" ht="28.5" customHeight="1" x14ac:dyDescent="0.25">
      <c r="A145" s="77"/>
      <c r="B145" s="64">
        <v>133</v>
      </c>
      <c r="C145" s="33"/>
      <c r="D145" s="37"/>
      <c r="E145" s="33"/>
      <c r="F145" s="33"/>
      <c r="G145" s="34"/>
      <c r="H145" s="37"/>
      <c r="I145" s="37"/>
      <c r="J145" s="37"/>
      <c r="K145" s="37"/>
      <c r="L145" s="35"/>
      <c r="M145" s="35"/>
      <c r="N145" s="36"/>
      <c r="O145" s="36"/>
      <c r="P145" s="80"/>
      <c r="Q145" s="80"/>
      <c r="T145" s="76"/>
    </row>
    <row r="146" spans="1:20" ht="28.5" customHeight="1" x14ac:dyDescent="0.25">
      <c r="A146" s="77"/>
      <c r="B146" s="64">
        <v>134</v>
      </c>
      <c r="C146" s="33"/>
      <c r="D146" s="37"/>
      <c r="E146" s="33"/>
      <c r="F146" s="33"/>
      <c r="G146" s="34"/>
      <c r="H146" s="37"/>
      <c r="I146" s="37"/>
      <c r="J146" s="37"/>
      <c r="K146" s="37"/>
      <c r="L146" s="35"/>
      <c r="M146" s="35"/>
      <c r="N146" s="36"/>
      <c r="O146" s="36"/>
      <c r="P146" s="80"/>
      <c r="Q146" s="80"/>
      <c r="T146" s="76"/>
    </row>
    <row r="147" spans="1:20" ht="28.5" customHeight="1" x14ac:dyDescent="0.25">
      <c r="A147" s="77"/>
      <c r="B147" s="64">
        <v>135</v>
      </c>
      <c r="C147" s="33"/>
      <c r="D147" s="37"/>
      <c r="E147" s="33"/>
      <c r="F147" s="33"/>
      <c r="G147" s="34"/>
      <c r="H147" s="37"/>
      <c r="I147" s="37"/>
      <c r="J147" s="37"/>
      <c r="K147" s="37"/>
      <c r="L147" s="35"/>
      <c r="M147" s="35"/>
      <c r="N147" s="36"/>
      <c r="O147" s="36"/>
      <c r="P147" s="80"/>
      <c r="Q147" s="80"/>
      <c r="T147" s="76"/>
    </row>
    <row r="148" spans="1:20" ht="28.5" customHeight="1" x14ac:dyDescent="0.25">
      <c r="A148" s="77"/>
      <c r="B148" s="64">
        <v>136</v>
      </c>
      <c r="C148" s="33"/>
      <c r="D148" s="37"/>
      <c r="E148" s="33"/>
      <c r="F148" s="33"/>
      <c r="G148" s="34"/>
      <c r="H148" s="37"/>
      <c r="I148" s="37"/>
      <c r="J148" s="37"/>
      <c r="K148" s="37"/>
      <c r="L148" s="78"/>
      <c r="M148" s="78"/>
      <c r="N148" s="79"/>
      <c r="O148" s="79"/>
      <c r="P148" s="80"/>
      <c r="Q148" s="80"/>
      <c r="T148" s="76"/>
    </row>
    <row r="149" spans="1:20" ht="28.5" customHeight="1" x14ac:dyDescent="0.25">
      <c r="A149" s="77"/>
      <c r="B149" s="64">
        <v>137</v>
      </c>
      <c r="C149" s="33"/>
      <c r="D149" s="37"/>
      <c r="E149" s="33"/>
      <c r="F149" s="33"/>
      <c r="G149" s="34"/>
      <c r="H149" s="37"/>
      <c r="I149" s="37"/>
      <c r="J149" s="37"/>
      <c r="K149" s="37"/>
      <c r="L149" s="35"/>
      <c r="M149" s="35"/>
      <c r="N149" s="36"/>
      <c r="O149" s="36"/>
      <c r="P149" s="80"/>
      <c r="Q149" s="80"/>
      <c r="T149" s="76"/>
    </row>
    <row r="150" spans="1:20" ht="28.5" customHeight="1" x14ac:dyDescent="0.25">
      <c r="A150" s="77"/>
      <c r="B150" s="64">
        <v>138</v>
      </c>
      <c r="C150" s="33"/>
      <c r="D150" s="37"/>
      <c r="E150" s="33"/>
      <c r="F150" s="33"/>
      <c r="G150" s="34"/>
      <c r="H150" s="37"/>
      <c r="I150" s="37"/>
      <c r="J150" s="37"/>
      <c r="K150" s="37"/>
      <c r="L150" s="35"/>
      <c r="M150" s="35"/>
      <c r="N150" s="36"/>
      <c r="O150" s="36"/>
      <c r="P150" s="80"/>
      <c r="Q150" s="80"/>
      <c r="T150" s="76"/>
    </row>
    <row r="151" spans="1:20" ht="28.5" customHeight="1" x14ac:dyDescent="0.25">
      <c r="A151" s="77"/>
      <c r="B151" s="64">
        <v>139</v>
      </c>
      <c r="C151" s="33"/>
      <c r="D151" s="37"/>
      <c r="E151" s="33"/>
      <c r="F151" s="33"/>
      <c r="G151" s="34"/>
      <c r="H151" s="37"/>
      <c r="I151" s="37"/>
      <c r="J151" s="37"/>
      <c r="K151" s="37"/>
      <c r="L151" s="35"/>
      <c r="M151" s="35"/>
      <c r="N151" s="36"/>
      <c r="O151" s="36"/>
      <c r="P151" s="80"/>
      <c r="Q151" s="80"/>
      <c r="T151" s="76"/>
    </row>
    <row r="152" spans="1:20" ht="28.5" customHeight="1" x14ac:dyDescent="0.25">
      <c r="A152" s="77"/>
      <c r="B152" s="64">
        <v>140</v>
      </c>
      <c r="C152" s="33"/>
      <c r="D152" s="37"/>
      <c r="E152" s="33"/>
      <c r="F152" s="33"/>
      <c r="G152" s="34"/>
      <c r="H152" s="37"/>
      <c r="I152" s="37"/>
      <c r="J152" s="37"/>
      <c r="K152" s="37"/>
      <c r="L152" s="35"/>
      <c r="M152" s="35"/>
      <c r="N152" s="36"/>
      <c r="O152" s="36"/>
      <c r="P152" s="80"/>
      <c r="Q152" s="80"/>
      <c r="T152" s="76"/>
    </row>
    <row r="153" spans="1:20" ht="28.5" customHeight="1" x14ac:dyDescent="0.25">
      <c r="A153" s="77"/>
      <c r="B153" s="64">
        <v>141</v>
      </c>
      <c r="C153" s="33"/>
      <c r="D153" s="37"/>
      <c r="E153" s="33"/>
      <c r="F153" s="33"/>
      <c r="G153" s="34"/>
      <c r="H153" s="37"/>
      <c r="I153" s="37"/>
      <c r="J153" s="37"/>
      <c r="K153" s="37"/>
      <c r="L153" s="35"/>
      <c r="M153" s="35"/>
      <c r="N153" s="36"/>
      <c r="O153" s="36"/>
      <c r="P153" s="80"/>
      <c r="Q153" s="80"/>
      <c r="T153" s="76"/>
    </row>
    <row r="154" spans="1:20" ht="28.5" customHeight="1" x14ac:dyDescent="0.25">
      <c r="A154" s="77"/>
      <c r="B154" s="64">
        <v>142</v>
      </c>
      <c r="C154" s="33"/>
      <c r="D154" s="37"/>
      <c r="E154" s="33"/>
      <c r="F154" s="33"/>
      <c r="G154" s="34"/>
      <c r="H154" s="37"/>
      <c r="I154" s="37"/>
      <c r="J154" s="37"/>
      <c r="K154" s="37"/>
      <c r="L154" s="35"/>
      <c r="M154" s="35"/>
      <c r="N154" s="36"/>
      <c r="O154" s="36"/>
      <c r="P154" s="80"/>
      <c r="Q154" s="80"/>
      <c r="T154" s="76"/>
    </row>
    <row r="155" spans="1:20" ht="28.5" customHeight="1" x14ac:dyDescent="0.25">
      <c r="A155" s="77"/>
      <c r="B155" s="64">
        <v>143</v>
      </c>
      <c r="C155" s="33"/>
      <c r="D155" s="37"/>
      <c r="E155" s="33"/>
      <c r="F155" s="33"/>
      <c r="G155" s="34"/>
      <c r="H155" s="37"/>
      <c r="I155" s="37"/>
      <c r="J155" s="37"/>
      <c r="K155" s="37"/>
      <c r="L155" s="35"/>
      <c r="M155" s="35"/>
      <c r="N155" s="36"/>
      <c r="O155" s="36"/>
      <c r="P155" s="80"/>
      <c r="Q155" s="80"/>
      <c r="T155" s="76"/>
    </row>
    <row r="156" spans="1:20" ht="28.5" customHeight="1" x14ac:dyDescent="0.25">
      <c r="A156" s="77"/>
      <c r="B156" s="64">
        <v>144</v>
      </c>
      <c r="C156" s="33"/>
      <c r="D156" s="37"/>
      <c r="E156" s="33"/>
      <c r="F156" s="33"/>
      <c r="G156" s="34"/>
      <c r="H156" s="37"/>
      <c r="I156" s="37"/>
      <c r="J156" s="37"/>
      <c r="K156" s="37"/>
      <c r="L156" s="35"/>
      <c r="M156" s="35"/>
      <c r="N156" s="36"/>
      <c r="O156" s="36"/>
      <c r="P156" s="80"/>
      <c r="Q156" s="80"/>
      <c r="T156" s="76"/>
    </row>
    <row r="157" spans="1:20" ht="28.5" customHeight="1" x14ac:dyDescent="0.25">
      <c r="A157" s="77"/>
      <c r="B157" s="64">
        <v>145</v>
      </c>
      <c r="C157" s="33"/>
      <c r="D157" s="37"/>
      <c r="E157" s="33"/>
      <c r="F157" s="33"/>
      <c r="G157" s="34"/>
      <c r="H157" s="37"/>
      <c r="I157" s="37"/>
      <c r="J157" s="37"/>
      <c r="K157" s="37"/>
      <c r="L157" s="78"/>
      <c r="M157" s="78"/>
      <c r="N157" s="79"/>
      <c r="O157" s="79"/>
      <c r="P157" s="80"/>
      <c r="Q157" s="80"/>
      <c r="T157" s="76"/>
    </row>
    <row r="158" spans="1:20" ht="28.5" customHeight="1" x14ac:dyDescent="0.25">
      <c r="A158" s="77"/>
      <c r="B158" s="64">
        <v>146</v>
      </c>
      <c r="C158" s="33"/>
      <c r="D158" s="37"/>
      <c r="E158" s="33"/>
      <c r="F158" s="33"/>
      <c r="G158" s="34"/>
      <c r="H158" s="37"/>
      <c r="I158" s="37"/>
      <c r="J158" s="37"/>
      <c r="K158" s="37"/>
      <c r="L158" s="35"/>
      <c r="M158" s="35"/>
      <c r="N158" s="36"/>
      <c r="O158" s="36"/>
      <c r="P158" s="80"/>
      <c r="Q158" s="80"/>
      <c r="T158" s="76"/>
    </row>
    <row r="159" spans="1:20" ht="28.5" customHeight="1" x14ac:dyDescent="0.25">
      <c r="A159" s="77"/>
      <c r="B159" s="64">
        <v>147</v>
      </c>
      <c r="C159" s="33"/>
      <c r="D159" s="37"/>
      <c r="E159" s="33"/>
      <c r="F159" s="33"/>
      <c r="G159" s="34"/>
      <c r="H159" s="37"/>
      <c r="I159" s="37"/>
      <c r="J159" s="37"/>
      <c r="K159" s="37"/>
      <c r="L159" s="35"/>
      <c r="M159" s="35"/>
      <c r="N159" s="36"/>
      <c r="O159" s="36"/>
      <c r="P159" s="80"/>
      <c r="Q159" s="80"/>
      <c r="T159" s="76"/>
    </row>
    <row r="160" spans="1:20" ht="28.5" customHeight="1" x14ac:dyDescent="0.25">
      <c r="A160" s="77"/>
      <c r="B160" s="64">
        <v>148</v>
      </c>
      <c r="C160" s="33"/>
      <c r="D160" s="37"/>
      <c r="E160" s="33"/>
      <c r="F160" s="33"/>
      <c r="G160" s="34"/>
      <c r="H160" s="37"/>
      <c r="I160" s="37"/>
      <c r="J160" s="37"/>
      <c r="K160" s="37"/>
      <c r="L160" s="35"/>
      <c r="M160" s="35"/>
      <c r="N160" s="36"/>
      <c r="O160" s="36"/>
      <c r="P160" s="80"/>
      <c r="Q160" s="80"/>
      <c r="T160" s="76"/>
    </row>
    <row r="161" spans="1:20" ht="28.5" customHeight="1" x14ac:dyDescent="0.25">
      <c r="A161" s="77"/>
      <c r="B161" s="64">
        <v>149</v>
      </c>
      <c r="C161" s="33"/>
      <c r="D161" s="37"/>
      <c r="E161" s="33"/>
      <c r="F161" s="33"/>
      <c r="G161" s="34"/>
      <c r="H161" s="37"/>
      <c r="I161" s="37"/>
      <c r="J161" s="37"/>
      <c r="K161" s="37"/>
      <c r="L161" s="35"/>
      <c r="M161" s="35"/>
      <c r="N161" s="36"/>
      <c r="O161" s="36"/>
      <c r="P161" s="80"/>
      <c r="Q161" s="80"/>
      <c r="T161" s="76"/>
    </row>
    <row r="162" spans="1:20" ht="28.5" customHeight="1" x14ac:dyDescent="0.25">
      <c r="A162" s="77"/>
      <c r="B162" s="64">
        <v>150</v>
      </c>
      <c r="C162" s="33"/>
      <c r="D162" s="37"/>
      <c r="E162" s="33"/>
      <c r="F162" s="33"/>
      <c r="G162" s="34"/>
      <c r="H162" s="37"/>
      <c r="I162" s="37"/>
      <c r="J162" s="37"/>
      <c r="K162" s="37"/>
      <c r="L162" s="35"/>
      <c r="M162" s="35"/>
      <c r="N162" s="36"/>
      <c r="O162" s="36"/>
      <c r="P162" s="80"/>
      <c r="Q162" s="80"/>
      <c r="T162" s="76"/>
    </row>
    <row r="163" spans="1:20" ht="28.5" customHeight="1" x14ac:dyDescent="0.25">
      <c r="A163" s="77"/>
      <c r="B163" s="64">
        <v>151</v>
      </c>
      <c r="C163" s="33"/>
      <c r="D163" s="37"/>
      <c r="E163" s="33"/>
      <c r="F163" s="33"/>
      <c r="G163" s="34"/>
      <c r="H163" s="37"/>
      <c r="I163" s="37"/>
      <c r="J163" s="37"/>
      <c r="K163" s="37"/>
      <c r="L163" s="35"/>
      <c r="M163" s="35"/>
      <c r="N163" s="36"/>
      <c r="O163" s="36"/>
      <c r="P163" s="80"/>
      <c r="Q163" s="80"/>
      <c r="T163" s="76"/>
    </row>
    <row r="164" spans="1:20" ht="28.5" customHeight="1" x14ac:dyDescent="0.25">
      <c r="A164" s="77"/>
      <c r="B164" s="64">
        <v>152</v>
      </c>
      <c r="C164" s="33"/>
      <c r="D164" s="37"/>
      <c r="E164" s="33"/>
      <c r="F164" s="33"/>
      <c r="G164" s="34"/>
      <c r="H164" s="37"/>
      <c r="I164" s="37"/>
      <c r="J164" s="37"/>
      <c r="K164" s="37"/>
      <c r="L164" s="35"/>
      <c r="M164" s="35"/>
      <c r="N164" s="36"/>
      <c r="O164" s="36"/>
      <c r="P164" s="80"/>
      <c r="Q164" s="80"/>
      <c r="T164" s="76"/>
    </row>
    <row r="165" spans="1:20" ht="28.5" customHeight="1" x14ac:dyDescent="0.25">
      <c r="A165" s="77"/>
      <c r="B165" s="64">
        <v>153</v>
      </c>
      <c r="C165" s="33"/>
      <c r="D165" s="37"/>
      <c r="E165" s="33"/>
      <c r="F165" s="33"/>
      <c r="G165" s="34"/>
      <c r="H165" s="37"/>
      <c r="I165" s="37"/>
      <c r="J165" s="37"/>
      <c r="K165" s="37"/>
      <c r="L165" s="35"/>
      <c r="M165" s="35"/>
      <c r="N165" s="36"/>
      <c r="O165" s="36"/>
      <c r="P165" s="80"/>
      <c r="Q165" s="80"/>
      <c r="T165" s="76"/>
    </row>
    <row r="166" spans="1:20" ht="28.5" customHeight="1" x14ac:dyDescent="0.25">
      <c r="A166" s="77"/>
      <c r="B166" s="64">
        <v>154</v>
      </c>
      <c r="C166" s="33"/>
      <c r="D166" s="37"/>
      <c r="E166" s="33"/>
      <c r="F166" s="33"/>
      <c r="G166" s="34"/>
      <c r="H166" s="37"/>
      <c r="I166" s="37"/>
      <c r="J166" s="37"/>
      <c r="K166" s="37"/>
      <c r="L166" s="78"/>
      <c r="M166" s="78"/>
      <c r="N166" s="79"/>
      <c r="O166" s="79"/>
      <c r="P166" s="80"/>
      <c r="Q166" s="80"/>
      <c r="T166" s="76"/>
    </row>
    <row r="167" spans="1:20" ht="28.5" customHeight="1" x14ac:dyDescent="0.25">
      <c r="A167" s="77"/>
      <c r="B167" s="64">
        <v>155</v>
      </c>
      <c r="C167" s="33"/>
      <c r="D167" s="37"/>
      <c r="E167" s="33"/>
      <c r="F167" s="33"/>
      <c r="G167" s="34"/>
      <c r="H167" s="37"/>
      <c r="I167" s="37"/>
      <c r="J167" s="37"/>
      <c r="K167" s="37"/>
      <c r="L167" s="35"/>
      <c r="M167" s="35"/>
      <c r="N167" s="36"/>
      <c r="O167" s="36"/>
      <c r="P167" s="80"/>
      <c r="Q167" s="80"/>
      <c r="T167" s="76"/>
    </row>
    <row r="168" spans="1:20" ht="28.5" customHeight="1" x14ac:dyDescent="0.25">
      <c r="A168" s="77"/>
      <c r="B168" s="64">
        <v>156</v>
      </c>
      <c r="C168" s="33"/>
      <c r="D168" s="37"/>
      <c r="E168" s="33"/>
      <c r="F168" s="33"/>
      <c r="G168" s="34"/>
      <c r="H168" s="37"/>
      <c r="I168" s="37"/>
      <c r="J168" s="37"/>
      <c r="K168" s="37"/>
      <c r="L168" s="35"/>
      <c r="M168" s="35"/>
      <c r="N168" s="36"/>
      <c r="O168" s="36"/>
      <c r="P168" s="80"/>
      <c r="Q168" s="80"/>
      <c r="T168" s="76"/>
    </row>
    <row r="169" spans="1:20" ht="28.5" customHeight="1" x14ac:dyDescent="0.25">
      <c r="A169" s="77"/>
      <c r="B169" s="64">
        <v>157</v>
      </c>
      <c r="C169" s="33"/>
      <c r="D169" s="37"/>
      <c r="E169" s="33"/>
      <c r="F169" s="33"/>
      <c r="G169" s="34"/>
      <c r="H169" s="37"/>
      <c r="I169" s="37"/>
      <c r="J169" s="37"/>
      <c r="K169" s="37"/>
      <c r="L169" s="35"/>
      <c r="M169" s="35"/>
      <c r="N169" s="36"/>
      <c r="O169" s="36"/>
      <c r="P169" s="80"/>
      <c r="Q169" s="80"/>
      <c r="T169" s="76"/>
    </row>
    <row r="170" spans="1:20" ht="28.5" customHeight="1" x14ac:dyDescent="0.25">
      <c r="A170" s="77"/>
      <c r="B170" s="64">
        <v>158</v>
      </c>
      <c r="C170" s="33"/>
      <c r="D170" s="37"/>
      <c r="E170" s="33"/>
      <c r="F170" s="33"/>
      <c r="G170" s="34"/>
      <c r="H170" s="37"/>
      <c r="I170" s="37"/>
      <c r="J170" s="37"/>
      <c r="K170" s="37"/>
      <c r="L170" s="35"/>
      <c r="M170" s="35"/>
      <c r="N170" s="36"/>
      <c r="O170" s="36"/>
      <c r="P170" s="80"/>
      <c r="Q170" s="80"/>
      <c r="T170" s="76"/>
    </row>
    <row r="171" spans="1:20" ht="28.5" customHeight="1" x14ac:dyDescent="0.25">
      <c r="A171" s="77"/>
      <c r="B171" s="64">
        <v>159</v>
      </c>
      <c r="C171" s="33"/>
      <c r="D171" s="37"/>
      <c r="E171" s="33"/>
      <c r="F171" s="33"/>
      <c r="G171" s="34"/>
      <c r="H171" s="37"/>
      <c r="I171" s="37"/>
      <c r="J171" s="37"/>
      <c r="K171" s="37"/>
      <c r="L171" s="35"/>
      <c r="M171" s="35"/>
      <c r="N171" s="36"/>
      <c r="O171" s="36"/>
      <c r="P171" s="80"/>
      <c r="Q171" s="80"/>
      <c r="T171" s="76"/>
    </row>
    <row r="172" spans="1:20" ht="28.5" customHeight="1" x14ac:dyDescent="0.25">
      <c r="A172" s="77"/>
      <c r="B172" s="64">
        <v>160</v>
      </c>
      <c r="C172" s="33"/>
      <c r="D172" s="37"/>
      <c r="E172" s="33"/>
      <c r="F172" s="33"/>
      <c r="G172" s="34"/>
      <c r="H172" s="37"/>
      <c r="I172" s="37"/>
      <c r="J172" s="37"/>
      <c r="K172" s="37"/>
      <c r="L172" s="35"/>
      <c r="M172" s="35"/>
      <c r="N172" s="36"/>
      <c r="O172" s="36"/>
      <c r="P172" s="80"/>
      <c r="Q172" s="80"/>
      <c r="T172" s="76"/>
    </row>
    <row r="173" spans="1:20" ht="28.5" customHeight="1" x14ac:dyDescent="0.25">
      <c r="A173" s="77"/>
      <c r="B173" s="64">
        <v>161</v>
      </c>
      <c r="C173" s="33"/>
      <c r="D173" s="37"/>
      <c r="E173" s="33"/>
      <c r="F173" s="33"/>
      <c r="G173" s="34"/>
      <c r="H173" s="37"/>
      <c r="I173" s="37"/>
      <c r="J173" s="37"/>
      <c r="K173" s="37"/>
      <c r="L173" s="35"/>
      <c r="M173" s="35"/>
      <c r="N173" s="36"/>
      <c r="O173" s="36"/>
      <c r="P173" s="80"/>
      <c r="Q173" s="80"/>
      <c r="T173" s="76"/>
    </row>
    <row r="174" spans="1:20" ht="28.5" customHeight="1" x14ac:dyDescent="0.25">
      <c r="A174" s="77"/>
      <c r="B174" s="64">
        <v>162</v>
      </c>
      <c r="C174" s="33"/>
      <c r="D174" s="37"/>
      <c r="E174" s="33"/>
      <c r="F174" s="33"/>
      <c r="G174" s="34"/>
      <c r="H174" s="37"/>
      <c r="I174" s="37"/>
      <c r="J174" s="37"/>
      <c r="K174" s="37"/>
      <c r="L174" s="35"/>
      <c r="M174" s="35"/>
      <c r="N174" s="36"/>
      <c r="O174" s="36"/>
      <c r="P174" s="80"/>
      <c r="Q174" s="80"/>
      <c r="T174" s="76"/>
    </row>
    <row r="175" spans="1:20" ht="28.5" customHeight="1" x14ac:dyDescent="0.25">
      <c r="A175" s="77"/>
      <c r="B175" s="64">
        <v>163</v>
      </c>
      <c r="C175" s="33"/>
      <c r="D175" s="37"/>
      <c r="E175" s="33"/>
      <c r="F175" s="33"/>
      <c r="G175" s="34"/>
      <c r="H175" s="37"/>
      <c r="I175" s="37"/>
      <c r="J175" s="37"/>
      <c r="K175" s="37"/>
      <c r="L175" s="35"/>
      <c r="M175" s="35"/>
      <c r="N175" s="36"/>
      <c r="O175" s="36"/>
      <c r="P175" s="80"/>
      <c r="Q175" s="80"/>
      <c r="T175" s="76"/>
    </row>
    <row r="176" spans="1:20" ht="28.5" customHeight="1" x14ac:dyDescent="0.25">
      <c r="A176" s="77"/>
      <c r="B176" s="64">
        <v>164</v>
      </c>
      <c r="C176" s="33"/>
      <c r="D176" s="37"/>
      <c r="E176" s="33"/>
      <c r="F176" s="33"/>
      <c r="G176" s="34"/>
      <c r="H176" s="37"/>
      <c r="I176" s="37"/>
      <c r="J176" s="37"/>
      <c r="K176" s="37"/>
      <c r="L176" s="35"/>
      <c r="M176" s="35"/>
      <c r="N176" s="36"/>
      <c r="O176" s="36"/>
      <c r="P176" s="80"/>
      <c r="Q176" s="80"/>
      <c r="T176" s="76"/>
    </row>
    <row r="177" spans="1:20" ht="28.5" customHeight="1" x14ac:dyDescent="0.25">
      <c r="A177" s="77"/>
      <c r="B177" s="64">
        <v>165</v>
      </c>
      <c r="C177" s="33"/>
      <c r="D177" s="37"/>
      <c r="E177" s="33"/>
      <c r="F177" s="33"/>
      <c r="G177" s="34"/>
      <c r="H177" s="37"/>
      <c r="I177" s="37"/>
      <c r="J177" s="37"/>
      <c r="K177" s="37"/>
      <c r="L177" s="78"/>
      <c r="M177" s="78"/>
      <c r="N177" s="79"/>
      <c r="O177" s="79"/>
      <c r="P177" s="80"/>
      <c r="Q177" s="80"/>
      <c r="T177" s="76"/>
    </row>
    <row r="178" spans="1:20" ht="28.5" customHeight="1" x14ac:dyDescent="0.25">
      <c r="A178" s="77"/>
      <c r="B178" s="64">
        <v>166</v>
      </c>
      <c r="C178" s="33"/>
      <c r="D178" s="37"/>
      <c r="E178" s="33"/>
      <c r="F178" s="33"/>
      <c r="G178" s="34"/>
      <c r="H178" s="37"/>
      <c r="I178" s="37"/>
      <c r="J178" s="37"/>
      <c r="K178" s="37"/>
      <c r="L178" s="35"/>
      <c r="M178" s="35"/>
      <c r="N178" s="36"/>
      <c r="O178" s="36"/>
      <c r="P178" s="80"/>
      <c r="Q178" s="80"/>
      <c r="T178" s="76"/>
    </row>
    <row r="179" spans="1:20" ht="28.5" customHeight="1" x14ac:dyDescent="0.25">
      <c r="A179" s="77"/>
      <c r="B179" s="64">
        <v>167</v>
      </c>
      <c r="C179" s="33"/>
      <c r="D179" s="37"/>
      <c r="E179" s="33"/>
      <c r="F179" s="33"/>
      <c r="G179" s="34"/>
      <c r="H179" s="37"/>
      <c r="I179" s="37"/>
      <c r="J179" s="37"/>
      <c r="K179" s="37"/>
      <c r="L179" s="35"/>
      <c r="M179" s="35"/>
      <c r="N179" s="36"/>
      <c r="O179" s="36"/>
      <c r="P179" s="80"/>
      <c r="Q179" s="80"/>
      <c r="T179" s="76"/>
    </row>
    <row r="180" spans="1:20" ht="28.5" customHeight="1" x14ac:dyDescent="0.25">
      <c r="A180" s="77"/>
      <c r="B180" s="64">
        <v>168</v>
      </c>
      <c r="C180" s="33"/>
      <c r="D180" s="37"/>
      <c r="E180" s="33"/>
      <c r="F180" s="33"/>
      <c r="G180" s="34"/>
      <c r="H180" s="37"/>
      <c r="I180" s="37"/>
      <c r="J180" s="37"/>
      <c r="K180" s="37"/>
      <c r="L180" s="35"/>
      <c r="M180" s="35"/>
      <c r="N180" s="36"/>
      <c r="O180" s="36"/>
      <c r="P180" s="80"/>
      <c r="Q180" s="80"/>
      <c r="T180" s="76"/>
    </row>
    <row r="181" spans="1:20" ht="28.5" customHeight="1" x14ac:dyDescent="0.25">
      <c r="A181" s="77"/>
      <c r="B181" s="64">
        <v>169</v>
      </c>
      <c r="C181" s="33"/>
      <c r="D181" s="37"/>
      <c r="E181" s="33"/>
      <c r="F181" s="33"/>
      <c r="G181" s="34"/>
      <c r="H181" s="37"/>
      <c r="I181" s="37"/>
      <c r="J181" s="37"/>
      <c r="K181" s="37"/>
      <c r="L181" s="35"/>
      <c r="M181" s="35"/>
      <c r="N181" s="36"/>
      <c r="O181" s="36"/>
      <c r="P181" s="80"/>
      <c r="Q181" s="80"/>
      <c r="T181" s="76"/>
    </row>
    <row r="182" spans="1:20" ht="28.5" customHeight="1" x14ac:dyDescent="0.25">
      <c r="A182" s="77"/>
      <c r="B182" s="64">
        <v>170</v>
      </c>
      <c r="C182" s="33"/>
      <c r="D182" s="37"/>
      <c r="E182" s="33"/>
      <c r="F182" s="33"/>
      <c r="G182" s="34"/>
      <c r="H182" s="37"/>
      <c r="I182" s="37"/>
      <c r="J182" s="37"/>
      <c r="K182" s="37"/>
      <c r="L182" s="35"/>
      <c r="M182" s="35"/>
      <c r="N182" s="36"/>
      <c r="O182" s="36"/>
      <c r="P182" s="80"/>
      <c r="Q182" s="80"/>
      <c r="T182" s="76"/>
    </row>
    <row r="183" spans="1:20" ht="28.5" customHeight="1" x14ac:dyDescent="0.25">
      <c r="A183" s="77"/>
      <c r="B183" s="64">
        <v>171</v>
      </c>
      <c r="C183" s="33"/>
      <c r="D183" s="37"/>
      <c r="E183" s="33"/>
      <c r="F183" s="33"/>
      <c r="G183" s="34"/>
      <c r="H183" s="37"/>
      <c r="I183" s="37"/>
      <c r="J183" s="37"/>
      <c r="K183" s="37"/>
      <c r="L183" s="35"/>
      <c r="M183" s="35"/>
      <c r="N183" s="36"/>
      <c r="O183" s="36"/>
      <c r="P183" s="80"/>
      <c r="Q183" s="80"/>
      <c r="T183" s="76"/>
    </row>
    <row r="184" spans="1:20" ht="28.5" customHeight="1" x14ac:dyDescent="0.25">
      <c r="A184" s="77"/>
      <c r="B184" s="64">
        <v>172</v>
      </c>
      <c r="C184" s="33"/>
      <c r="D184" s="37"/>
      <c r="E184" s="33"/>
      <c r="F184" s="33"/>
      <c r="G184" s="34"/>
      <c r="H184" s="37"/>
      <c r="I184" s="37"/>
      <c r="J184" s="37"/>
      <c r="K184" s="37"/>
      <c r="L184" s="35"/>
      <c r="M184" s="35"/>
      <c r="N184" s="36"/>
      <c r="O184" s="36"/>
      <c r="P184" s="80"/>
      <c r="Q184" s="80"/>
      <c r="T184" s="76"/>
    </row>
    <row r="185" spans="1:20" ht="28.5" customHeight="1" x14ac:dyDescent="0.25">
      <c r="A185" s="77"/>
      <c r="B185" s="64">
        <v>173</v>
      </c>
      <c r="C185" s="33"/>
      <c r="D185" s="37"/>
      <c r="E185" s="33"/>
      <c r="F185" s="33"/>
      <c r="G185" s="34"/>
      <c r="H185" s="37"/>
      <c r="I185" s="37"/>
      <c r="J185" s="37"/>
      <c r="K185" s="37"/>
      <c r="L185" s="35"/>
      <c r="M185" s="35"/>
      <c r="N185" s="36"/>
      <c r="O185" s="36"/>
      <c r="P185" s="80"/>
      <c r="Q185" s="80"/>
      <c r="T185" s="76"/>
    </row>
    <row r="186" spans="1:20" ht="28.5" customHeight="1" x14ac:dyDescent="0.25">
      <c r="A186" s="77"/>
      <c r="B186" s="64">
        <v>174</v>
      </c>
      <c r="C186" s="33"/>
      <c r="D186" s="37"/>
      <c r="E186" s="33"/>
      <c r="F186" s="33"/>
      <c r="G186" s="34"/>
      <c r="H186" s="37"/>
      <c r="I186" s="37"/>
      <c r="J186" s="37"/>
      <c r="K186" s="37"/>
      <c r="L186" s="78"/>
      <c r="M186" s="78"/>
      <c r="N186" s="79"/>
      <c r="O186" s="79"/>
      <c r="P186" s="80"/>
      <c r="Q186" s="80"/>
      <c r="T186" s="76"/>
    </row>
    <row r="187" spans="1:20" ht="28.5" customHeight="1" x14ac:dyDescent="0.25">
      <c r="A187" s="77"/>
      <c r="B187" s="64">
        <v>175</v>
      </c>
      <c r="C187" s="33"/>
      <c r="D187" s="37"/>
      <c r="E187" s="33"/>
      <c r="F187" s="33"/>
      <c r="G187" s="34"/>
      <c r="H187" s="37"/>
      <c r="I187" s="37"/>
      <c r="J187" s="37"/>
      <c r="K187" s="37"/>
      <c r="L187" s="35"/>
      <c r="M187" s="35"/>
      <c r="N187" s="36"/>
      <c r="O187" s="36"/>
      <c r="P187" s="80"/>
      <c r="Q187" s="80"/>
      <c r="T187" s="76"/>
    </row>
    <row r="188" spans="1:20" ht="28.5" customHeight="1" x14ac:dyDescent="0.25">
      <c r="A188" s="77"/>
      <c r="B188" s="64">
        <v>176</v>
      </c>
      <c r="C188" s="33"/>
      <c r="D188" s="37"/>
      <c r="E188" s="33"/>
      <c r="F188" s="33"/>
      <c r="G188" s="34"/>
      <c r="H188" s="37"/>
      <c r="I188" s="37"/>
      <c r="J188" s="37"/>
      <c r="K188" s="37"/>
      <c r="L188" s="35"/>
      <c r="M188" s="35"/>
      <c r="N188" s="36"/>
      <c r="O188" s="36"/>
      <c r="P188" s="80"/>
      <c r="Q188" s="80"/>
      <c r="T188" s="76"/>
    </row>
    <row r="189" spans="1:20" ht="28.5" customHeight="1" x14ac:dyDescent="0.25">
      <c r="A189" s="77"/>
      <c r="B189" s="64">
        <v>177</v>
      </c>
      <c r="C189" s="33"/>
      <c r="D189" s="37"/>
      <c r="E189" s="33"/>
      <c r="F189" s="33"/>
      <c r="G189" s="34"/>
      <c r="H189" s="37"/>
      <c r="I189" s="37"/>
      <c r="J189" s="37"/>
      <c r="K189" s="37"/>
      <c r="L189" s="35"/>
      <c r="M189" s="35"/>
      <c r="N189" s="36"/>
      <c r="O189" s="36"/>
      <c r="P189" s="80"/>
      <c r="Q189" s="80"/>
      <c r="T189" s="76"/>
    </row>
    <row r="190" spans="1:20" ht="28.5" customHeight="1" x14ac:dyDescent="0.25">
      <c r="A190" s="77"/>
      <c r="B190" s="64">
        <v>178</v>
      </c>
      <c r="C190" s="33"/>
      <c r="D190" s="37"/>
      <c r="E190" s="33"/>
      <c r="F190" s="33"/>
      <c r="G190" s="34"/>
      <c r="H190" s="37"/>
      <c r="I190" s="37"/>
      <c r="J190" s="37"/>
      <c r="K190" s="37"/>
      <c r="L190" s="35"/>
      <c r="M190" s="35"/>
      <c r="N190" s="36"/>
      <c r="O190" s="36"/>
      <c r="P190" s="80"/>
      <c r="Q190" s="80"/>
      <c r="T190" s="76"/>
    </row>
    <row r="191" spans="1:20" ht="28.5" customHeight="1" x14ac:dyDescent="0.25">
      <c r="A191" s="77"/>
      <c r="B191" s="64">
        <v>179</v>
      </c>
      <c r="C191" s="33"/>
      <c r="D191" s="37"/>
      <c r="E191" s="33"/>
      <c r="F191" s="33"/>
      <c r="G191" s="34"/>
      <c r="H191" s="37"/>
      <c r="I191" s="37"/>
      <c r="J191" s="37"/>
      <c r="K191" s="37"/>
      <c r="L191" s="35"/>
      <c r="M191" s="35"/>
      <c r="N191" s="36"/>
      <c r="O191" s="36"/>
      <c r="P191" s="80"/>
      <c r="Q191" s="80"/>
      <c r="T191" s="76"/>
    </row>
    <row r="192" spans="1:20" ht="28.5" customHeight="1" x14ac:dyDescent="0.25">
      <c r="A192" s="77"/>
      <c r="B192" s="64">
        <v>180</v>
      </c>
      <c r="C192" s="33"/>
      <c r="D192" s="37"/>
      <c r="E192" s="33"/>
      <c r="F192" s="33"/>
      <c r="G192" s="34"/>
      <c r="H192" s="37"/>
      <c r="I192" s="37"/>
      <c r="J192" s="37"/>
      <c r="K192" s="37"/>
      <c r="L192" s="35"/>
      <c r="M192" s="35"/>
      <c r="N192" s="36"/>
      <c r="O192" s="36"/>
      <c r="P192" s="80"/>
      <c r="Q192" s="80"/>
      <c r="T192" s="76"/>
    </row>
    <row r="193" spans="1:20" ht="28.5" customHeight="1" x14ac:dyDescent="0.25">
      <c r="A193" s="77"/>
      <c r="B193" s="64">
        <v>181</v>
      </c>
      <c r="C193" s="33"/>
      <c r="D193" s="37"/>
      <c r="E193" s="33"/>
      <c r="F193" s="33"/>
      <c r="G193" s="34"/>
      <c r="H193" s="37"/>
      <c r="I193" s="37"/>
      <c r="J193" s="37"/>
      <c r="K193" s="37"/>
      <c r="L193" s="35"/>
      <c r="M193" s="35"/>
      <c r="N193" s="36"/>
      <c r="O193" s="36"/>
      <c r="P193" s="80"/>
      <c r="Q193" s="80"/>
      <c r="T193" s="76"/>
    </row>
    <row r="194" spans="1:20" ht="28.5" customHeight="1" x14ac:dyDescent="0.25">
      <c r="A194" s="77"/>
      <c r="B194" s="64">
        <v>182</v>
      </c>
      <c r="C194" s="33"/>
      <c r="D194" s="37"/>
      <c r="E194" s="33"/>
      <c r="F194" s="33"/>
      <c r="G194" s="34"/>
      <c r="H194" s="37"/>
      <c r="I194" s="37"/>
      <c r="J194" s="37"/>
      <c r="K194" s="37"/>
      <c r="L194" s="35"/>
      <c r="M194" s="35"/>
      <c r="N194" s="36"/>
      <c r="O194" s="36"/>
      <c r="P194" s="80"/>
      <c r="Q194" s="80"/>
      <c r="T194" s="76"/>
    </row>
    <row r="195" spans="1:20" ht="28.5" customHeight="1" x14ac:dyDescent="0.25">
      <c r="A195" s="77"/>
      <c r="B195" s="64">
        <v>183</v>
      </c>
      <c r="C195" s="33"/>
      <c r="D195" s="37"/>
      <c r="E195" s="33"/>
      <c r="F195" s="33"/>
      <c r="G195" s="34"/>
      <c r="H195" s="37"/>
      <c r="I195" s="37"/>
      <c r="J195" s="37"/>
      <c r="K195" s="37"/>
      <c r="L195" s="78"/>
      <c r="M195" s="78"/>
      <c r="N195" s="79"/>
      <c r="O195" s="79"/>
      <c r="P195" s="80"/>
      <c r="Q195" s="80"/>
      <c r="T195" s="76"/>
    </row>
    <row r="196" spans="1:20" ht="28.5" customHeight="1" x14ac:dyDescent="0.25">
      <c r="A196" s="77"/>
      <c r="B196" s="64">
        <v>184</v>
      </c>
      <c r="C196" s="33"/>
      <c r="D196" s="37"/>
      <c r="E196" s="33"/>
      <c r="F196" s="33"/>
      <c r="G196" s="34"/>
      <c r="H196" s="37"/>
      <c r="I196" s="37"/>
      <c r="J196" s="37"/>
      <c r="K196" s="37"/>
      <c r="L196" s="35"/>
      <c r="M196" s="35"/>
      <c r="N196" s="36"/>
      <c r="O196" s="36"/>
      <c r="P196" s="80"/>
      <c r="Q196" s="80"/>
      <c r="T196" s="76"/>
    </row>
    <row r="197" spans="1:20" ht="28.5" customHeight="1" x14ac:dyDescent="0.25">
      <c r="A197" s="77"/>
      <c r="B197" s="64">
        <v>185</v>
      </c>
      <c r="C197" s="33"/>
      <c r="D197" s="37"/>
      <c r="E197" s="33"/>
      <c r="F197" s="33"/>
      <c r="G197" s="34"/>
      <c r="H197" s="37"/>
      <c r="I197" s="37"/>
      <c r="J197" s="37"/>
      <c r="K197" s="37"/>
      <c r="L197" s="35"/>
      <c r="M197" s="35"/>
      <c r="N197" s="36"/>
      <c r="O197" s="36"/>
      <c r="P197" s="80"/>
      <c r="Q197" s="80"/>
      <c r="T197" s="76"/>
    </row>
    <row r="198" spans="1:20" ht="28.5" customHeight="1" x14ac:dyDescent="0.25">
      <c r="A198" s="77"/>
      <c r="B198" s="64">
        <v>186</v>
      </c>
      <c r="C198" s="33"/>
      <c r="D198" s="37"/>
      <c r="E198" s="33"/>
      <c r="F198" s="33"/>
      <c r="G198" s="34"/>
      <c r="H198" s="37"/>
      <c r="I198" s="37"/>
      <c r="J198" s="37"/>
      <c r="K198" s="37"/>
      <c r="L198" s="35"/>
      <c r="M198" s="35"/>
      <c r="N198" s="36"/>
      <c r="O198" s="36"/>
      <c r="P198" s="80"/>
      <c r="Q198" s="80"/>
      <c r="T198" s="76"/>
    </row>
    <row r="199" spans="1:20" ht="28.5" customHeight="1" x14ac:dyDescent="0.25">
      <c r="A199" s="77"/>
      <c r="B199" s="64">
        <v>187</v>
      </c>
      <c r="C199" s="33"/>
      <c r="D199" s="37"/>
      <c r="E199" s="33"/>
      <c r="F199" s="33"/>
      <c r="G199" s="34"/>
      <c r="H199" s="37"/>
      <c r="I199" s="37"/>
      <c r="J199" s="37"/>
      <c r="K199" s="37"/>
      <c r="L199" s="35"/>
      <c r="M199" s="35"/>
      <c r="N199" s="36"/>
      <c r="O199" s="36"/>
      <c r="P199" s="80"/>
      <c r="Q199" s="80"/>
      <c r="T199" s="76"/>
    </row>
    <row r="200" spans="1:20" ht="28.5" customHeight="1" x14ac:dyDescent="0.25">
      <c r="A200" s="77"/>
      <c r="B200" s="64">
        <v>188</v>
      </c>
      <c r="C200" s="33"/>
      <c r="D200" s="37"/>
      <c r="E200" s="33"/>
      <c r="F200" s="33"/>
      <c r="G200" s="34"/>
      <c r="H200" s="37"/>
      <c r="I200" s="37"/>
      <c r="J200" s="37"/>
      <c r="K200" s="37"/>
      <c r="L200" s="35"/>
      <c r="M200" s="35"/>
      <c r="N200" s="36"/>
      <c r="O200" s="36"/>
      <c r="P200" s="80"/>
      <c r="Q200" s="80"/>
      <c r="T200" s="76"/>
    </row>
    <row r="201" spans="1:20" ht="28.5" customHeight="1" x14ac:dyDescent="0.25">
      <c r="A201" s="77"/>
      <c r="B201" s="64">
        <v>189</v>
      </c>
      <c r="C201" s="33"/>
      <c r="D201" s="37"/>
      <c r="E201" s="33"/>
      <c r="F201" s="33"/>
      <c r="G201" s="34"/>
      <c r="H201" s="37"/>
      <c r="I201" s="37"/>
      <c r="J201" s="37"/>
      <c r="K201" s="37"/>
      <c r="L201" s="35"/>
      <c r="M201" s="35"/>
      <c r="N201" s="36"/>
      <c r="O201" s="36"/>
      <c r="P201" s="80"/>
      <c r="Q201" s="80"/>
      <c r="T201" s="76"/>
    </row>
    <row r="202" spans="1:20" ht="28.5" customHeight="1" x14ac:dyDescent="0.25">
      <c r="A202" s="77"/>
      <c r="B202" s="64">
        <v>190</v>
      </c>
      <c r="C202" s="33"/>
      <c r="D202" s="37"/>
      <c r="E202" s="33"/>
      <c r="F202" s="33"/>
      <c r="G202" s="34"/>
      <c r="H202" s="37"/>
      <c r="I202" s="37"/>
      <c r="J202" s="37"/>
      <c r="K202" s="37"/>
      <c r="L202" s="35"/>
      <c r="M202" s="35"/>
      <c r="N202" s="36"/>
      <c r="O202" s="36"/>
      <c r="P202" s="80"/>
      <c r="Q202" s="80"/>
      <c r="T202" s="76"/>
    </row>
    <row r="203" spans="1:20" ht="28.5" customHeight="1" x14ac:dyDescent="0.25">
      <c r="A203" s="77"/>
      <c r="B203" s="64">
        <v>191</v>
      </c>
      <c r="C203" s="33"/>
      <c r="D203" s="37"/>
      <c r="E203" s="33"/>
      <c r="F203" s="33"/>
      <c r="G203" s="34"/>
      <c r="H203" s="37"/>
      <c r="I203" s="37"/>
      <c r="J203" s="37"/>
      <c r="K203" s="37"/>
      <c r="L203" s="35"/>
      <c r="M203" s="35"/>
      <c r="N203" s="36"/>
      <c r="O203" s="36"/>
      <c r="P203" s="80"/>
      <c r="Q203" s="80"/>
      <c r="T203" s="76"/>
    </row>
    <row r="204" spans="1:20" ht="28.5" customHeight="1" x14ac:dyDescent="0.25">
      <c r="A204" s="77"/>
      <c r="B204" s="64">
        <v>192</v>
      </c>
      <c r="C204" s="33"/>
      <c r="D204" s="37"/>
      <c r="E204" s="33"/>
      <c r="F204" s="33"/>
      <c r="G204" s="34"/>
      <c r="H204" s="37"/>
      <c r="I204" s="37"/>
      <c r="J204" s="37"/>
      <c r="K204" s="37"/>
      <c r="L204" s="35"/>
      <c r="M204" s="35"/>
      <c r="N204" s="36"/>
      <c r="O204" s="36"/>
      <c r="P204" s="80"/>
      <c r="Q204" s="80"/>
      <c r="T204" s="76"/>
    </row>
    <row r="205" spans="1:20" ht="28.5" customHeight="1" x14ac:dyDescent="0.25">
      <c r="A205" s="77"/>
      <c r="B205" s="64">
        <v>193</v>
      </c>
      <c r="C205" s="33"/>
      <c r="D205" s="37"/>
      <c r="E205" s="33"/>
      <c r="F205" s="33"/>
      <c r="G205" s="34"/>
      <c r="H205" s="37"/>
      <c r="I205" s="37"/>
      <c r="J205" s="37"/>
      <c r="K205" s="37"/>
      <c r="L205" s="35"/>
      <c r="M205" s="35"/>
      <c r="N205" s="36"/>
      <c r="O205" s="36"/>
      <c r="P205" s="80"/>
      <c r="Q205" s="80"/>
      <c r="T205" s="76"/>
    </row>
    <row r="206" spans="1:20" ht="28.5" customHeight="1" x14ac:dyDescent="0.25">
      <c r="A206" s="77"/>
      <c r="B206" s="64">
        <v>194</v>
      </c>
      <c r="C206" s="33"/>
      <c r="D206" s="37"/>
      <c r="E206" s="33"/>
      <c r="F206" s="33"/>
      <c r="G206" s="34"/>
      <c r="H206" s="37"/>
      <c r="I206" s="37"/>
      <c r="J206" s="37"/>
      <c r="K206" s="37"/>
      <c r="L206" s="78"/>
      <c r="M206" s="78"/>
      <c r="N206" s="79"/>
      <c r="O206" s="79"/>
      <c r="P206" s="80"/>
      <c r="Q206" s="80"/>
      <c r="T206" s="76"/>
    </row>
    <row r="207" spans="1:20" ht="28.5" customHeight="1" x14ac:dyDescent="0.25">
      <c r="A207" s="77"/>
      <c r="B207" s="64">
        <v>195</v>
      </c>
      <c r="C207" s="33"/>
      <c r="D207" s="37"/>
      <c r="E207" s="33"/>
      <c r="F207" s="33"/>
      <c r="G207" s="34"/>
      <c r="H207" s="37"/>
      <c r="I207" s="37"/>
      <c r="J207" s="37"/>
      <c r="K207" s="37"/>
      <c r="L207" s="35"/>
      <c r="M207" s="35"/>
      <c r="N207" s="36"/>
      <c r="O207" s="36"/>
      <c r="P207" s="80"/>
      <c r="Q207" s="80"/>
      <c r="T207" s="76"/>
    </row>
    <row r="208" spans="1:20" ht="28.5" customHeight="1" x14ac:dyDescent="0.25">
      <c r="A208" s="77"/>
      <c r="B208" s="64">
        <v>196</v>
      </c>
      <c r="C208" s="33"/>
      <c r="D208" s="37"/>
      <c r="E208" s="33"/>
      <c r="F208" s="33"/>
      <c r="G208" s="34"/>
      <c r="H208" s="37"/>
      <c r="I208" s="37"/>
      <c r="J208" s="37"/>
      <c r="K208" s="37"/>
      <c r="L208" s="35"/>
      <c r="M208" s="35"/>
      <c r="N208" s="36"/>
      <c r="O208" s="36"/>
      <c r="P208" s="80"/>
      <c r="Q208" s="80"/>
      <c r="T208" s="76"/>
    </row>
    <row r="209" spans="1:20" ht="28.5" customHeight="1" x14ac:dyDescent="0.25">
      <c r="A209" s="77"/>
      <c r="B209" s="64">
        <v>197</v>
      </c>
      <c r="C209" s="33"/>
      <c r="D209" s="37"/>
      <c r="E209" s="33"/>
      <c r="F209" s="33"/>
      <c r="G209" s="34"/>
      <c r="H209" s="37"/>
      <c r="I209" s="37"/>
      <c r="J209" s="37"/>
      <c r="K209" s="37"/>
      <c r="L209" s="35"/>
      <c r="M209" s="35"/>
      <c r="N209" s="36"/>
      <c r="O209" s="36"/>
      <c r="P209" s="80"/>
      <c r="Q209" s="80"/>
      <c r="T209" s="76"/>
    </row>
    <row r="210" spans="1:20" ht="28.5" customHeight="1" x14ac:dyDescent="0.25">
      <c r="A210" s="77"/>
      <c r="B210" s="64">
        <v>198</v>
      </c>
      <c r="C210" s="33"/>
      <c r="D210" s="37"/>
      <c r="E210" s="33"/>
      <c r="F210" s="33"/>
      <c r="G210" s="34"/>
      <c r="H210" s="37"/>
      <c r="I210" s="37"/>
      <c r="J210" s="37"/>
      <c r="K210" s="37"/>
      <c r="L210" s="35"/>
      <c r="M210" s="35"/>
      <c r="N210" s="36"/>
      <c r="O210" s="36"/>
      <c r="P210" s="80"/>
      <c r="Q210" s="80"/>
      <c r="T210" s="76"/>
    </row>
    <row r="211" spans="1:20" ht="28.5" customHeight="1" x14ac:dyDescent="0.25">
      <c r="A211" s="77"/>
      <c r="B211" s="64">
        <v>199</v>
      </c>
      <c r="C211" s="33"/>
      <c r="D211" s="37"/>
      <c r="E211" s="33"/>
      <c r="F211" s="33"/>
      <c r="G211" s="34"/>
      <c r="H211" s="37"/>
      <c r="I211" s="37"/>
      <c r="J211" s="37"/>
      <c r="K211" s="37"/>
      <c r="L211" s="35"/>
      <c r="M211" s="35"/>
      <c r="N211" s="36"/>
      <c r="O211" s="36"/>
      <c r="P211" s="80"/>
      <c r="Q211" s="80"/>
      <c r="T211" s="76"/>
    </row>
    <row r="212" spans="1:20" ht="28.5" customHeight="1" x14ac:dyDescent="0.25">
      <c r="A212" s="77"/>
      <c r="B212" s="64">
        <v>200</v>
      </c>
      <c r="C212" s="33"/>
      <c r="D212" s="37"/>
      <c r="E212" s="33"/>
      <c r="F212" s="33"/>
      <c r="G212" s="34"/>
      <c r="H212" s="37"/>
      <c r="I212" s="37"/>
      <c r="J212" s="37"/>
      <c r="K212" s="37"/>
      <c r="L212" s="35"/>
      <c r="M212" s="35"/>
      <c r="N212" s="36"/>
      <c r="O212" s="36"/>
      <c r="P212" s="80"/>
      <c r="Q212" s="80"/>
      <c r="T212" s="76"/>
    </row>
    <row r="213" spans="1:20" ht="28.5" customHeight="1" x14ac:dyDescent="0.25">
      <c r="A213" s="77"/>
      <c r="B213" s="64">
        <v>201</v>
      </c>
      <c r="C213" s="33"/>
      <c r="D213" s="37"/>
      <c r="E213" s="33"/>
      <c r="F213" s="33"/>
      <c r="G213" s="34"/>
      <c r="H213" s="37"/>
      <c r="I213" s="37"/>
      <c r="J213" s="37"/>
      <c r="K213" s="37"/>
      <c r="L213" s="35"/>
      <c r="M213" s="35"/>
      <c r="N213" s="36"/>
      <c r="O213" s="36"/>
      <c r="P213" s="80"/>
      <c r="Q213" s="80"/>
      <c r="T213" s="76"/>
    </row>
    <row r="214" spans="1:20" ht="28.5" customHeight="1" x14ac:dyDescent="0.25">
      <c r="A214" s="77"/>
      <c r="B214" s="64">
        <v>202</v>
      </c>
      <c r="C214" s="33"/>
      <c r="D214" s="37"/>
      <c r="E214" s="33"/>
      <c r="F214" s="33"/>
      <c r="G214" s="34"/>
      <c r="H214" s="37"/>
      <c r="I214" s="37"/>
      <c r="J214" s="37"/>
      <c r="K214" s="37"/>
      <c r="L214" s="35"/>
      <c r="M214" s="35"/>
      <c r="N214" s="36"/>
      <c r="O214" s="36"/>
      <c r="P214" s="80"/>
      <c r="Q214" s="80"/>
      <c r="T214" s="76"/>
    </row>
    <row r="215" spans="1:20" ht="28.5" customHeight="1" x14ac:dyDescent="0.25">
      <c r="A215" s="77"/>
      <c r="B215" s="64">
        <v>203</v>
      </c>
      <c r="C215" s="33"/>
      <c r="D215" s="37"/>
      <c r="E215" s="33"/>
      <c r="F215" s="33"/>
      <c r="G215" s="34"/>
      <c r="H215" s="37"/>
      <c r="I215" s="37"/>
      <c r="J215" s="37"/>
      <c r="K215" s="37"/>
      <c r="L215" s="78"/>
      <c r="M215" s="78"/>
      <c r="N215" s="79"/>
      <c r="O215" s="79"/>
      <c r="P215" s="80"/>
      <c r="Q215" s="80"/>
      <c r="T215" s="76"/>
    </row>
    <row r="216" spans="1:20" ht="28.5" customHeight="1" x14ac:dyDescent="0.25">
      <c r="A216" s="77"/>
      <c r="B216" s="64">
        <v>204</v>
      </c>
      <c r="C216" s="33"/>
      <c r="D216" s="37"/>
      <c r="E216" s="33"/>
      <c r="F216" s="33"/>
      <c r="G216" s="34"/>
      <c r="H216" s="37"/>
      <c r="I216" s="37"/>
      <c r="J216" s="37"/>
      <c r="K216" s="37"/>
      <c r="L216" s="35"/>
      <c r="M216" s="35"/>
      <c r="N216" s="36"/>
      <c r="O216" s="36"/>
      <c r="P216" s="80"/>
      <c r="Q216" s="80"/>
      <c r="T216" s="76"/>
    </row>
    <row r="217" spans="1:20" ht="28.5" customHeight="1" x14ac:dyDescent="0.25">
      <c r="A217" s="77"/>
      <c r="B217" s="64">
        <v>205</v>
      </c>
      <c r="C217" s="33"/>
      <c r="D217" s="37"/>
      <c r="E217" s="33"/>
      <c r="F217" s="33"/>
      <c r="G217" s="34"/>
      <c r="H217" s="37"/>
      <c r="I217" s="37"/>
      <c r="J217" s="37"/>
      <c r="K217" s="37"/>
      <c r="L217" s="35"/>
      <c r="M217" s="35"/>
      <c r="N217" s="36"/>
      <c r="O217" s="36"/>
      <c r="P217" s="80"/>
      <c r="Q217" s="80"/>
      <c r="T217" s="76"/>
    </row>
    <row r="218" spans="1:20" ht="28.5" customHeight="1" x14ac:dyDescent="0.25">
      <c r="A218" s="77"/>
      <c r="B218" s="64">
        <v>206</v>
      </c>
      <c r="C218" s="33"/>
      <c r="D218" s="37"/>
      <c r="E218" s="33"/>
      <c r="F218" s="33"/>
      <c r="G218" s="34"/>
      <c r="H218" s="37"/>
      <c r="I218" s="37"/>
      <c r="J218" s="37"/>
      <c r="K218" s="37"/>
      <c r="L218" s="35"/>
      <c r="M218" s="35"/>
      <c r="N218" s="36"/>
      <c r="O218" s="36"/>
      <c r="P218" s="80"/>
      <c r="Q218" s="80"/>
      <c r="T218" s="76"/>
    </row>
    <row r="219" spans="1:20" ht="28.5" customHeight="1" x14ac:dyDescent="0.25">
      <c r="A219" s="77"/>
      <c r="B219" s="64">
        <v>207</v>
      </c>
      <c r="C219" s="33"/>
      <c r="D219" s="37"/>
      <c r="E219" s="33"/>
      <c r="F219" s="33"/>
      <c r="G219" s="34"/>
      <c r="H219" s="37"/>
      <c r="I219" s="37"/>
      <c r="J219" s="37"/>
      <c r="K219" s="37"/>
      <c r="L219" s="35"/>
      <c r="M219" s="35"/>
      <c r="N219" s="36"/>
      <c r="O219" s="36"/>
      <c r="P219" s="80"/>
      <c r="Q219" s="80"/>
      <c r="T219" s="76"/>
    </row>
    <row r="220" spans="1:20" ht="28.5" customHeight="1" x14ac:dyDescent="0.25">
      <c r="A220" s="77"/>
      <c r="B220" s="64">
        <v>208</v>
      </c>
      <c r="C220" s="33"/>
      <c r="D220" s="37"/>
      <c r="E220" s="33"/>
      <c r="F220" s="33"/>
      <c r="G220" s="34"/>
      <c r="H220" s="37"/>
      <c r="I220" s="37"/>
      <c r="J220" s="37"/>
      <c r="K220" s="37"/>
      <c r="L220" s="35"/>
      <c r="M220" s="35"/>
      <c r="N220" s="36"/>
      <c r="O220" s="36"/>
      <c r="P220" s="80"/>
      <c r="Q220" s="80"/>
      <c r="T220" s="76"/>
    </row>
    <row r="221" spans="1:20" ht="28.5" customHeight="1" x14ac:dyDescent="0.25">
      <c r="A221" s="77"/>
      <c r="B221" s="64">
        <v>209</v>
      </c>
      <c r="C221" s="33"/>
      <c r="D221" s="37"/>
      <c r="E221" s="33"/>
      <c r="F221" s="33"/>
      <c r="G221" s="34"/>
      <c r="H221" s="37"/>
      <c r="I221" s="37"/>
      <c r="J221" s="37"/>
      <c r="K221" s="37"/>
      <c r="L221" s="35"/>
      <c r="M221" s="35"/>
      <c r="N221" s="36"/>
      <c r="O221" s="36"/>
      <c r="P221" s="80"/>
      <c r="Q221" s="80"/>
      <c r="T221" s="76"/>
    </row>
    <row r="222" spans="1:20" ht="28.5" customHeight="1" x14ac:dyDescent="0.25">
      <c r="A222" s="77"/>
      <c r="B222" s="64">
        <v>210</v>
      </c>
      <c r="C222" s="33"/>
      <c r="D222" s="37"/>
      <c r="E222" s="33"/>
      <c r="F222" s="33"/>
      <c r="G222" s="34"/>
      <c r="H222" s="37"/>
      <c r="I222" s="37"/>
      <c r="J222" s="37"/>
      <c r="K222" s="37"/>
      <c r="L222" s="35"/>
      <c r="M222" s="35"/>
      <c r="N222" s="36"/>
      <c r="O222" s="36"/>
      <c r="P222" s="80"/>
      <c r="Q222" s="80"/>
      <c r="T222" s="76"/>
    </row>
    <row r="223" spans="1:20" ht="28.5" customHeight="1" x14ac:dyDescent="0.25">
      <c r="A223" s="77"/>
      <c r="B223" s="64">
        <v>211</v>
      </c>
      <c r="C223" s="33"/>
      <c r="D223" s="37"/>
      <c r="E223" s="33"/>
      <c r="F223" s="33"/>
      <c r="G223" s="34"/>
      <c r="H223" s="37"/>
      <c r="I223" s="37"/>
      <c r="J223" s="37"/>
      <c r="K223" s="37"/>
      <c r="L223" s="35"/>
      <c r="M223" s="35"/>
      <c r="N223" s="36"/>
      <c r="O223" s="36"/>
      <c r="P223" s="80"/>
      <c r="Q223" s="80"/>
      <c r="T223" s="76"/>
    </row>
    <row r="224" spans="1:20" ht="28.5" customHeight="1" x14ac:dyDescent="0.25">
      <c r="A224" s="77"/>
      <c r="B224" s="64">
        <v>212</v>
      </c>
      <c r="C224" s="33"/>
      <c r="D224" s="37"/>
      <c r="E224" s="33"/>
      <c r="F224" s="33"/>
      <c r="G224" s="34"/>
      <c r="H224" s="37"/>
      <c r="I224" s="37"/>
      <c r="J224" s="37"/>
      <c r="K224" s="37"/>
      <c r="L224" s="78"/>
      <c r="M224" s="78"/>
      <c r="N224" s="79"/>
      <c r="O224" s="79"/>
      <c r="P224" s="80"/>
      <c r="Q224" s="80"/>
      <c r="T224" s="76"/>
    </row>
    <row r="225" spans="1:20" ht="28.5" customHeight="1" x14ac:dyDescent="0.25">
      <c r="A225" s="77"/>
      <c r="B225" s="64">
        <v>213</v>
      </c>
      <c r="C225" s="33"/>
      <c r="D225" s="37"/>
      <c r="E225" s="33"/>
      <c r="F225" s="33"/>
      <c r="G225" s="34"/>
      <c r="H225" s="37"/>
      <c r="I225" s="37"/>
      <c r="J225" s="37"/>
      <c r="K225" s="37"/>
      <c r="L225" s="35"/>
      <c r="M225" s="35"/>
      <c r="N225" s="36"/>
      <c r="O225" s="36"/>
      <c r="P225" s="80"/>
      <c r="Q225" s="80"/>
      <c r="T225" s="76"/>
    </row>
    <row r="226" spans="1:20" ht="28.5" customHeight="1" x14ac:dyDescent="0.25">
      <c r="A226" s="77"/>
      <c r="B226" s="64">
        <v>214</v>
      </c>
      <c r="C226" s="33"/>
      <c r="D226" s="37"/>
      <c r="E226" s="33"/>
      <c r="F226" s="33"/>
      <c r="G226" s="34"/>
      <c r="H226" s="37"/>
      <c r="I226" s="37"/>
      <c r="J226" s="37"/>
      <c r="K226" s="37"/>
      <c r="L226" s="35"/>
      <c r="M226" s="35"/>
      <c r="N226" s="36"/>
      <c r="O226" s="36"/>
      <c r="P226" s="80"/>
      <c r="Q226" s="80"/>
      <c r="T226" s="76"/>
    </row>
    <row r="227" spans="1:20" ht="28.5" customHeight="1" x14ac:dyDescent="0.25">
      <c r="A227" s="77"/>
      <c r="B227" s="64">
        <v>215</v>
      </c>
      <c r="C227" s="33"/>
      <c r="D227" s="37"/>
      <c r="E227" s="33"/>
      <c r="F227" s="33"/>
      <c r="G227" s="34"/>
      <c r="H227" s="37"/>
      <c r="I227" s="37"/>
      <c r="J227" s="37"/>
      <c r="K227" s="37"/>
      <c r="L227" s="35"/>
      <c r="M227" s="35"/>
      <c r="N227" s="36"/>
      <c r="O227" s="36"/>
      <c r="P227" s="80"/>
      <c r="Q227" s="80"/>
      <c r="T227" s="76"/>
    </row>
    <row r="228" spans="1:20" ht="28.5" customHeight="1" x14ac:dyDescent="0.25">
      <c r="A228" s="77"/>
      <c r="B228" s="64">
        <v>216</v>
      </c>
      <c r="C228" s="33"/>
      <c r="D228" s="37"/>
      <c r="E228" s="33"/>
      <c r="F228" s="33"/>
      <c r="G228" s="34"/>
      <c r="H228" s="37"/>
      <c r="I228" s="37"/>
      <c r="J228" s="37"/>
      <c r="K228" s="37"/>
      <c r="L228" s="35"/>
      <c r="M228" s="35"/>
      <c r="N228" s="36"/>
      <c r="O228" s="36"/>
      <c r="P228" s="80"/>
      <c r="Q228" s="80"/>
      <c r="T228" s="76"/>
    </row>
    <row r="229" spans="1:20" ht="28.5" customHeight="1" x14ac:dyDescent="0.25">
      <c r="A229" s="77"/>
      <c r="B229" s="64">
        <v>217</v>
      </c>
      <c r="C229" s="33"/>
      <c r="D229" s="37"/>
      <c r="E229" s="33"/>
      <c r="F229" s="33"/>
      <c r="G229" s="34"/>
      <c r="H229" s="37"/>
      <c r="I229" s="37"/>
      <c r="J229" s="37"/>
      <c r="K229" s="37"/>
      <c r="L229" s="35"/>
      <c r="M229" s="35"/>
      <c r="N229" s="36"/>
      <c r="O229" s="36"/>
      <c r="P229" s="80"/>
      <c r="Q229" s="80"/>
      <c r="T229" s="76"/>
    </row>
    <row r="230" spans="1:20" ht="28.5" customHeight="1" x14ac:dyDescent="0.25">
      <c r="A230" s="77"/>
      <c r="B230" s="64">
        <v>218</v>
      </c>
      <c r="C230" s="33"/>
      <c r="D230" s="37"/>
      <c r="E230" s="33"/>
      <c r="F230" s="33"/>
      <c r="G230" s="34"/>
      <c r="H230" s="37"/>
      <c r="I230" s="37"/>
      <c r="J230" s="37"/>
      <c r="K230" s="37"/>
      <c r="L230" s="35"/>
      <c r="M230" s="35"/>
      <c r="N230" s="36"/>
      <c r="O230" s="36"/>
      <c r="P230" s="80"/>
      <c r="Q230" s="80"/>
      <c r="T230" s="76"/>
    </row>
    <row r="231" spans="1:20" ht="28.5" customHeight="1" x14ac:dyDescent="0.25">
      <c r="A231" s="77"/>
      <c r="B231" s="64">
        <v>219</v>
      </c>
      <c r="C231" s="33"/>
      <c r="D231" s="37"/>
      <c r="E231" s="33"/>
      <c r="F231" s="33"/>
      <c r="G231" s="34"/>
      <c r="H231" s="37"/>
      <c r="I231" s="37"/>
      <c r="J231" s="37"/>
      <c r="K231" s="37"/>
      <c r="L231" s="35"/>
      <c r="M231" s="35"/>
      <c r="N231" s="36"/>
      <c r="O231" s="36"/>
      <c r="P231" s="80"/>
      <c r="Q231" s="80"/>
      <c r="T231" s="76"/>
    </row>
    <row r="232" spans="1:20" ht="28.5" customHeight="1" x14ac:dyDescent="0.25">
      <c r="A232" s="77"/>
      <c r="B232" s="64">
        <v>220</v>
      </c>
      <c r="C232" s="33"/>
      <c r="D232" s="37"/>
      <c r="E232" s="33"/>
      <c r="F232" s="33"/>
      <c r="G232" s="34"/>
      <c r="H232" s="37"/>
      <c r="I232" s="37"/>
      <c r="J232" s="37"/>
      <c r="K232" s="37"/>
      <c r="L232" s="35"/>
      <c r="M232" s="35"/>
      <c r="N232" s="36"/>
      <c r="O232" s="36"/>
      <c r="P232" s="80"/>
      <c r="Q232" s="80"/>
      <c r="T232" s="76"/>
    </row>
    <row r="233" spans="1:20" ht="28.5" customHeight="1" x14ac:dyDescent="0.25">
      <c r="A233" s="77"/>
      <c r="B233" s="64">
        <v>221</v>
      </c>
      <c r="C233" s="33"/>
      <c r="D233" s="37"/>
      <c r="E233" s="33"/>
      <c r="F233" s="33"/>
      <c r="G233" s="34"/>
      <c r="H233" s="37"/>
      <c r="I233" s="37"/>
      <c r="J233" s="37"/>
      <c r="K233" s="37"/>
      <c r="L233" s="35"/>
      <c r="M233" s="35"/>
      <c r="N233" s="36"/>
      <c r="O233" s="36"/>
      <c r="P233" s="80"/>
      <c r="Q233" s="80"/>
      <c r="T233" s="76"/>
    </row>
    <row r="234" spans="1:20" ht="28.5" customHeight="1" x14ac:dyDescent="0.25">
      <c r="A234" s="77"/>
      <c r="B234" s="64">
        <v>222</v>
      </c>
      <c r="C234" s="33"/>
      <c r="D234" s="37"/>
      <c r="E234" s="33"/>
      <c r="F234" s="33"/>
      <c r="G234" s="34"/>
      <c r="H234" s="37"/>
      <c r="I234" s="37"/>
      <c r="J234" s="37"/>
      <c r="K234" s="37"/>
      <c r="L234" s="35"/>
      <c r="M234" s="35"/>
      <c r="N234" s="36"/>
      <c r="O234" s="36"/>
      <c r="P234" s="80"/>
      <c r="Q234" s="80"/>
      <c r="T234" s="76"/>
    </row>
    <row r="235" spans="1:20" ht="28.5" customHeight="1" x14ac:dyDescent="0.25">
      <c r="A235" s="77"/>
      <c r="B235" s="64">
        <v>223</v>
      </c>
      <c r="C235" s="33"/>
      <c r="D235" s="37"/>
      <c r="E235" s="33"/>
      <c r="F235" s="33"/>
      <c r="G235" s="34"/>
      <c r="H235" s="37"/>
      <c r="I235" s="37"/>
      <c r="J235" s="37"/>
      <c r="K235" s="37"/>
      <c r="L235" s="78"/>
      <c r="M235" s="78"/>
      <c r="N235" s="79"/>
      <c r="O235" s="79"/>
      <c r="P235" s="80"/>
      <c r="Q235" s="80"/>
      <c r="T235" s="76"/>
    </row>
    <row r="236" spans="1:20" ht="28.5" customHeight="1" x14ac:dyDescent="0.25">
      <c r="A236" s="77"/>
      <c r="B236" s="64">
        <v>224</v>
      </c>
      <c r="C236" s="33"/>
      <c r="D236" s="37"/>
      <c r="E236" s="33"/>
      <c r="F236" s="33"/>
      <c r="G236" s="34"/>
      <c r="H236" s="37"/>
      <c r="I236" s="37"/>
      <c r="J236" s="37"/>
      <c r="K236" s="37"/>
      <c r="L236" s="35"/>
      <c r="M236" s="35"/>
      <c r="N236" s="36"/>
      <c r="O236" s="36"/>
      <c r="P236" s="80"/>
      <c r="Q236" s="80"/>
      <c r="T236" s="76"/>
    </row>
    <row r="237" spans="1:20" ht="28.5" customHeight="1" x14ac:dyDescent="0.25">
      <c r="A237" s="77"/>
      <c r="B237" s="64">
        <v>225</v>
      </c>
      <c r="C237" s="33"/>
      <c r="D237" s="37"/>
      <c r="E237" s="33"/>
      <c r="F237" s="33"/>
      <c r="G237" s="34"/>
      <c r="H237" s="37"/>
      <c r="I237" s="37"/>
      <c r="J237" s="37"/>
      <c r="K237" s="37"/>
      <c r="L237" s="35"/>
      <c r="M237" s="35"/>
      <c r="N237" s="36"/>
      <c r="O237" s="36"/>
      <c r="P237" s="80"/>
      <c r="Q237" s="80"/>
      <c r="T237" s="76"/>
    </row>
    <row r="238" spans="1:20" ht="28.5" customHeight="1" x14ac:dyDescent="0.25">
      <c r="A238" s="77"/>
      <c r="B238" s="64">
        <v>226</v>
      </c>
      <c r="C238" s="33"/>
      <c r="D238" s="37"/>
      <c r="E238" s="33"/>
      <c r="F238" s="33"/>
      <c r="G238" s="34"/>
      <c r="H238" s="37"/>
      <c r="I238" s="37"/>
      <c r="J238" s="37"/>
      <c r="K238" s="37"/>
      <c r="L238" s="35"/>
      <c r="M238" s="35"/>
      <c r="N238" s="36"/>
      <c r="O238" s="36"/>
      <c r="P238" s="80"/>
      <c r="Q238" s="80"/>
      <c r="T238" s="76"/>
    </row>
    <row r="239" spans="1:20" ht="28.5" customHeight="1" x14ac:dyDescent="0.25">
      <c r="A239" s="77"/>
      <c r="B239" s="64">
        <v>227</v>
      </c>
      <c r="C239" s="33"/>
      <c r="D239" s="37"/>
      <c r="E239" s="33"/>
      <c r="F239" s="33"/>
      <c r="G239" s="34"/>
      <c r="H239" s="37"/>
      <c r="I239" s="37"/>
      <c r="J239" s="37"/>
      <c r="K239" s="37"/>
      <c r="L239" s="35"/>
      <c r="M239" s="35"/>
      <c r="N239" s="36"/>
      <c r="O239" s="36"/>
      <c r="P239" s="80"/>
      <c r="Q239" s="80"/>
      <c r="T239" s="76"/>
    </row>
    <row r="240" spans="1:20" ht="28.5" customHeight="1" x14ac:dyDescent="0.25">
      <c r="A240" s="77"/>
      <c r="B240" s="64">
        <v>228</v>
      </c>
      <c r="C240" s="33"/>
      <c r="D240" s="37"/>
      <c r="E240" s="33"/>
      <c r="F240" s="33"/>
      <c r="G240" s="34"/>
      <c r="H240" s="37"/>
      <c r="I240" s="37"/>
      <c r="J240" s="37"/>
      <c r="K240" s="37"/>
      <c r="L240" s="35"/>
      <c r="M240" s="35"/>
      <c r="N240" s="36"/>
      <c r="O240" s="36"/>
      <c r="P240" s="80"/>
      <c r="Q240" s="80"/>
      <c r="T240" s="76"/>
    </row>
    <row r="241" spans="1:20" ht="28.5" customHeight="1" x14ac:dyDescent="0.25">
      <c r="A241" s="77"/>
      <c r="B241" s="64">
        <v>229</v>
      </c>
      <c r="C241" s="33"/>
      <c r="D241" s="37"/>
      <c r="E241" s="33"/>
      <c r="F241" s="33"/>
      <c r="G241" s="34"/>
      <c r="H241" s="37"/>
      <c r="I241" s="37"/>
      <c r="J241" s="37"/>
      <c r="K241" s="37"/>
      <c r="L241" s="35"/>
      <c r="M241" s="35"/>
      <c r="N241" s="36"/>
      <c r="O241" s="36"/>
      <c r="P241" s="80"/>
      <c r="Q241" s="80"/>
      <c r="T241" s="76"/>
    </row>
    <row r="242" spans="1:20" ht="28.5" customHeight="1" x14ac:dyDescent="0.25">
      <c r="A242" s="77"/>
      <c r="B242" s="64">
        <v>230</v>
      </c>
      <c r="C242" s="33"/>
      <c r="D242" s="37"/>
      <c r="E242" s="33"/>
      <c r="F242" s="33"/>
      <c r="G242" s="34"/>
      <c r="H242" s="37"/>
      <c r="I242" s="37"/>
      <c r="J242" s="37"/>
      <c r="K242" s="37"/>
      <c r="L242" s="35"/>
      <c r="M242" s="35"/>
      <c r="N242" s="36"/>
      <c r="O242" s="36"/>
      <c r="P242" s="80"/>
      <c r="Q242" s="80"/>
      <c r="T242" s="76"/>
    </row>
    <row r="243" spans="1:20" ht="28.5" customHeight="1" x14ac:dyDescent="0.25">
      <c r="A243" s="77"/>
      <c r="B243" s="64">
        <v>231</v>
      </c>
      <c r="C243" s="33"/>
      <c r="D243" s="37"/>
      <c r="E243" s="33"/>
      <c r="F243" s="33"/>
      <c r="G243" s="34"/>
      <c r="H243" s="37"/>
      <c r="I243" s="37"/>
      <c r="J243" s="37"/>
      <c r="K243" s="37"/>
      <c r="L243" s="35"/>
      <c r="M243" s="35"/>
      <c r="N243" s="36"/>
      <c r="O243" s="36"/>
      <c r="P243" s="80"/>
      <c r="Q243" s="80"/>
      <c r="T243" s="76"/>
    </row>
    <row r="244" spans="1:20" ht="28.5" customHeight="1" x14ac:dyDescent="0.25">
      <c r="A244" s="77"/>
      <c r="B244" s="64">
        <v>232</v>
      </c>
      <c r="C244" s="33"/>
      <c r="D244" s="37"/>
      <c r="E244" s="33"/>
      <c r="F244" s="33"/>
      <c r="G244" s="34"/>
      <c r="H244" s="37"/>
      <c r="I244" s="37"/>
      <c r="J244" s="37"/>
      <c r="K244" s="37"/>
      <c r="L244" s="78"/>
      <c r="M244" s="78"/>
      <c r="N244" s="79"/>
      <c r="O244" s="79"/>
      <c r="P244" s="80"/>
      <c r="Q244" s="80"/>
      <c r="T244" s="76"/>
    </row>
    <row r="245" spans="1:20" ht="28.5" customHeight="1" x14ac:dyDescent="0.25">
      <c r="A245" s="77"/>
      <c r="B245" s="64">
        <v>233</v>
      </c>
      <c r="C245" s="33"/>
      <c r="D245" s="37"/>
      <c r="E245" s="33"/>
      <c r="F245" s="33"/>
      <c r="G245" s="34"/>
      <c r="H245" s="37"/>
      <c r="I245" s="37"/>
      <c r="J245" s="37"/>
      <c r="K245" s="37"/>
      <c r="L245" s="35"/>
      <c r="M245" s="35"/>
      <c r="N245" s="36"/>
      <c r="O245" s="36"/>
      <c r="P245" s="80"/>
      <c r="Q245" s="80"/>
      <c r="T245" s="76"/>
    </row>
    <row r="246" spans="1:20" ht="28.5" customHeight="1" x14ac:dyDescent="0.25">
      <c r="A246" s="77"/>
      <c r="B246" s="64">
        <v>234</v>
      </c>
      <c r="C246" s="33"/>
      <c r="D246" s="37"/>
      <c r="E246" s="33"/>
      <c r="F246" s="33"/>
      <c r="G246" s="34"/>
      <c r="H246" s="37"/>
      <c r="I246" s="37"/>
      <c r="J246" s="37"/>
      <c r="K246" s="37"/>
      <c r="L246" s="35"/>
      <c r="M246" s="35"/>
      <c r="N246" s="36"/>
      <c r="O246" s="36"/>
      <c r="P246" s="80"/>
      <c r="Q246" s="80"/>
      <c r="T246" s="76"/>
    </row>
    <row r="247" spans="1:20" ht="28.5" customHeight="1" x14ac:dyDescent="0.25">
      <c r="A247" s="77"/>
      <c r="B247" s="64">
        <v>235</v>
      </c>
      <c r="C247" s="33"/>
      <c r="D247" s="37"/>
      <c r="E247" s="33"/>
      <c r="F247" s="33"/>
      <c r="G247" s="34"/>
      <c r="H247" s="37"/>
      <c r="I247" s="37"/>
      <c r="J247" s="37"/>
      <c r="K247" s="37"/>
      <c r="L247" s="35"/>
      <c r="M247" s="35"/>
      <c r="N247" s="36"/>
      <c r="O247" s="36"/>
      <c r="P247" s="80"/>
      <c r="Q247" s="80"/>
      <c r="T247" s="76"/>
    </row>
    <row r="248" spans="1:20" ht="28.5" customHeight="1" x14ac:dyDescent="0.25">
      <c r="A248" s="77"/>
      <c r="B248" s="64">
        <v>236</v>
      </c>
      <c r="C248" s="33"/>
      <c r="D248" s="37"/>
      <c r="E248" s="33"/>
      <c r="F248" s="33"/>
      <c r="G248" s="34"/>
      <c r="H248" s="37"/>
      <c r="I248" s="37"/>
      <c r="J248" s="37"/>
      <c r="K248" s="37"/>
      <c r="L248" s="35"/>
      <c r="M248" s="35"/>
      <c r="N248" s="36"/>
      <c r="O248" s="36"/>
      <c r="P248" s="80"/>
      <c r="Q248" s="80"/>
      <c r="T248" s="76"/>
    </row>
    <row r="249" spans="1:20" ht="28.5" customHeight="1" x14ac:dyDescent="0.25">
      <c r="A249" s="77"/>
      <c r="B249" s="64">
        <v>237</v>
      </c>
      <c r="C249" s="33"/>
      <c r="D249" s="37"/>
      <c r="E249" s="33"/>
      <c r="F249" s="33"/>
      <c r="G249" s="34"/>
      <c r="H249" s="37"/>
      <c r="I249" s="37"/>
      <c r="J249" s="37"/>
      <c r="K249" s="37"/>
      <c r="L249" s="35"/>
      <c r="M249" s="35"/>
      <c r="N249" s="36"/>
      <c r="O249" s="36"/>
      <c r="P249" s="80"/>
      <c r="Q249" s="80"/>
      <c r="T249" s="76"/>
    </row>
    <row r="250" spans="1:20" ht="28.5" customHeight="1" x14ac:dyDescent="0.25">
      <c r="A250" s="77"/>
      <c r="B250" s="64">
        <v>238</v>
      </c>
      <c r="C250" s="33"/>
      <c r="D250" s="37"/>
      <c r="E250" s="33"/>
      <c r="F250" s="33"/>
      <c r="G250" s="34"/>
      <c r="H250" s="37"/>
      <c r="I250" s="37"/>
      <c r="J250" s="37"/>
      <c r="K250" s="37"/>
      <c r="L250" s="35"/>
      <c r="M250" s="35"/>
      <c r="N250" s="36"/>
      <c r="O250" s="36"/>
      <c r="P250" s="80"/>
      <c r="Q250" s="80"/>
      <c r="T250" s="76"/>
    </row>
    <row r="251" spans="1:20" ht="28.5" customHeight="1" x14ac:dyDescent="0.25">
      <c r="A251" s="77"/>
      <c r="B251" s="64">
        <v>239</v>
      </c>
      <c r="C251" s="33"/>
      <c r="D251" s="37"/>
      <c r="E251" s="33"/>
      <c r="F251" s="33"/>
      <c r="G251" s="34"/>
      <c r="H251" s="37"/>
      <c r="I251" s="37"/>
      <c r="J251" s="37"/>
      <c r="K251" s="37"/>
      <c r="L251" s="35"/>
      <c r="M251" s="35"/>
      <c r="N251" s="36"/>
      <c r="O251" s="36"/>
      <c r="P251" s="80"/>
      <c r="Q251" s="80"/>
      <c r="T251" s="76"/>
    </row>
    <row r="252" spans="1:20" ht="28.5" customHeight="1" x14ac:dyDescent="0.25">
      <c r="A252" s="77"/>
      <c r="B252" s="64">
        <v>240</v>
      </c>
      <c r="C252" s="33"/>
      <c r="D252" s="37"/>
      <c r="E252" s="33"/>
      <c r="F252" s="33"/>
      <c r="G252" s="34"/>
      <c r="H252" s="37"/>
      <c r="I252" s="37"/>
      <c r="J252" s="37"/>
      <c r="K252" s="37"/>
      <c r="L252" s="35"/>
      <c r="M252" s="35"/>
      <c r="N252" s="36"/>
      <c r="O252" s="36"/>
      <c r="P252" s="80"/>
      <c r="Q252" s="80"/>
      <c r="T252" s="76"/>
    </row>
    <row r="253" spans="1:20" ht="28.5" customHeight="1" x14ac:dyDescent="0.25">
      <c r="A253" s="77"/>
      <c r="B253" s="64">
        <v>241</v>
      </c>
      <c r="C253" s="33"/>
      <c r="D253" s="37"/>
      <c r="E253" s="33"/>
      <c r="F253" s="33"/>
      <c r="G253" s="34"/>
      <c r="H253" s="37"/>
      <c r="I253" s="37"/>
      <c r="J253" s="37"/>
      <c r="K253" s="37"/>
      <c r="L253" s="78"/>
      <c r="M253" s="78"/>
      <c r="N253" s="79"/>
      <c r="O253" s="79"/>
      <c r="P253" s="80"/>
      <c r="Q253" s="80"/>
      <c r="T253" s="76"/>
    </row>
    <row r="254" spans="1:20" ht="28.5" customHeight="1" x14ac:dyDescent="0.25">
      <c r="A254" s="77"/>
      <c r="B254" s="64">
        <v>242</v>
      </c>
      <c r="C254" s="33"/>
      <c r="D254" s="37"/>
      <c r="E254" s="33"/>
      <c r="F254" s="33"/>
      <c r="G254" s="34"/>
      <c r="H254" s="37"/>
      <c r="I254" s="37"/>
      <c r="J254" s="37"/>
      <c r="K254" s="37"/>
      <c r="L254" s="35"/>
      <c r="M254" s="35"/>
      <c r="N254" s="36"/>
      <c r="O254" s="36"/>
      <c r="P254" s="80"/>
      <c r="Q254" s="80"/>
      <c r="T254" s="76"/>
    </row>
    <row r="255" spans="1:20" ht="28.5" customHeight="1" x14ac:dyDescent="0.25">
      <c r="A255" s="77"/>
      <c r="B255" s="64">
        <v>243</v>
      </c>
      <c r="C255" s="33"/>
      <c r="D255" s="37"/>
      <c r="E255" s="33"/>
      <c r="F255" s="33"/>
      <c r="G255" s="34"/>
      <c r="H255" s="37"/>
      <c r="I255" s="37"/>
      <c r="J255" s="37"/>
      <c r="K255" s="37"/>
      <c r="L255" s="35"/>
      <c r="M255" s="35"/>
      <c r="N255" s="36"/>
      <c r="O255" s="36"/>
      <c r="P255" s="80"/>
      <c r="Q255" s="80"/>
      <c r="T255" s="76"/>
    </row>
    <row r="256" spans="1:20" ht="28.5" customHeight="1" x14ac:dyDescent="0.25">
      <c r="A256" s="77"/>
      <c r="B256" s="64">
        <v>244</v>
      </c>
      <c r="C256" s="33"/>
      <c r="D256" s="37"/>
      <c r="E256" s="33"/>
      <c r="F256" s="33"/>
      <c r="G256" s="34"/>
      <c r="H256" s="37"/>
      <c r="I256" s="37"/>
      <c r="J256" s="37"/>
      <c r="K256" s="37"/>
      <c r="L256" s="35"/>
      <c r="M256" s="35"/>
      <c r="N256" s="36"/>
      <c r="O256" s="36"/>
      <c r="P256" s="80"/>
      <c r="Q256" s="80"/>
      <c r="T256" s="76"/>
    </row>
    <row r="257" spans="1:20" ht="28.5" customHeight="1" x14ac:dyDescent="0.25">
      <c r="A257" s="77"/>
      <c r="B257" s="64">
        <v>245</v>
      </c>
      <c r="C257" s="33"/>
      <c r="D257" s="37"/>
      <c r="E257" s="33"/>
      <c r="F257" s="33"/>
      <c r="G257" s="34"/>
      <c r="H257" s="37"/>
      <c r="I257" s="37"/>
      <c r="J257" s="37"/>
      <c r="K257" s="37"/>
      <c r="L257" s="35"/>
      <c r="M257" s="35"/>
      <c r="N257" s="36"/>
      <c r="O257" s="36"/>
      <c r="P257" s="80"/>
      <c r="Q257" s="80"/>
      <c r="T257" s="76"/>
    </row>
    <row r="258" spans="1:20" ht="28.5" customHeight="1" x14ac:dyDescent="0.25">
      <c r="A258" s="77"/>
      <c r="B258" s="64">
        <v>246</v>
      </c>
      <c r="C258" s="33"/>
      <c r="D258" s="37"/>
      <c r="E258" s="33"/>
      <c r="F258" s="33"/>
      <c r="G258" s="34"/>
      <c r="H258" s="37"/>
      <c r="I258" s="37"/>
      <c r="J258" s="37"/>
      <c r="K258" s="37"/>
      <c r="L258" s="35"/>
      <c r="M258" s="35"/>
      <c r="N258" s="36"/>
      <c r="O258" s="36"/>
      <c r="P258" s="80"/>
      <c r="Q258" s="80"/>
      <c r="T258" s="76"/>
    </row>
    <row r="259" spans="1:20" ht="28.5" customHeight="1" x14ac:dyDescent="0.25">
      <c r="A259" s="77"/>
      <c r="B259" s="64">
        <v>247</v>
      </c>
      <c r="C259" s="33"/>
      <c r="D259" s="37"/>
      <c r="E259" s="33"/>
      <c r="F259" s="33"/>
      <c r="G259" s="34"/>
      <c r="H259" s="37"/>
      <c r="I259" s="37"/>
      <c r="J259" s="37"/>
      <c r="K259" s="37"/>
      <c r="L259" s="35"/>
      <c r="M259" s="35"/>
      <c r="N259" s="36"/>
      <c r="O259" s="36"/>
      <c r="P259" s="80"/>
      <c r="Q259" s="80"/>
      <c r="T259" s="76"/>
    </row>
    <row r="260" spans="1:20" ht="28.5" customHeight="1" x14ac:dyDescent="0.25">
      <c r="A260" s="77"/>
      <c r="B260" s="64">
        <v>248</v>
      </c>
      <c r="C260" s="33"/>
      <c r="D260" s="37"/>
      <c r="E260" s="33"/>
      <c r="F260" s="33"/>
      <c r="G260" s="34"/>
      <c r="H260" s="37"/>
      <c r="I260" s="37"/>
      <c r="J260" s="37"/>
      <c r="K260" s="37"/>
      <c r="L260" s="35"/>
      <c r="M260" s="35"/>
      <c r="N260" s="36"/>
      <c r="O260" s="36"/>
      <c r="P260" s="80"/>
      <c r="Q260" s="80"/>
      <c r="T260" s="76"/>
    </row>
    <row r="261" spans="1:20" ht="28.5" customHeight="1" x14ac:dyDescent="0.25">
      <c r="A261" s="77"/>
      <c r="B261" s="64">
        <v>249</v>
      </c>
      <c r="C261" s="33"/>
      <c r="D261" s="37"/>
      <c r="E261" s="33"/>
      <c r="F261" s="33"/>
      <c r="G261" s="34"/>
      <c r="H261" s="37"/>
      <c r="I261" s="37"/>
      <c r="J261" s="37"/>
      <c r="K261" s="37"/>
      <c r="L261" s="35"/>
      <c r="M261" s="35"/>
      <c r="N261" s="36"/>
      <c r="O261" s="36"/>
      <c r="P261" s="80"/>
      <c r="Q261" s="80"/>
      <c r="T261" s="76"/>
    </row>
    <row r="262" spans="1:20" ht="28.5" customHeight="1" x14ac:dyDescent="0.25">
      <c r="A262" s="77"/>
      <c r="B262" s="64">
        <v>250</v>
      </c>
      <c r="C262" s="33"/>
      <c r="D262" s="37"/>
      <c r="E262" s="33"/>
      <c r="F262" s="33"/>
      <c r="G262" s="34"/>
      <c r="H262" s="37"/>
      <c r="I262" s="37"/>
      <c r="J262" s="37"/>
      <c r="K262" s="37"/>
      <c r="L262" s="35"/>
      <c r="M262" s="35"/>
      <c r="N262" s="36"/>
      <c r="O262" s="36"/>
      <c r="P262" s="80"/>
      <c r="Q262" s="80"/>
      <c r="T262" s="76"/>
    </row>
    <row r="263" spans="1:20" ht="28.5" customHeight="1" x14ac:dyDescent="0.25">
      <c r="A263" s="77"/>
      <c r="B263" s="64">
        <v>251</v>
      </c>
      <c r="C263" s="33"/>
      <c r="D263" s="37"/>
      <c r="E263" s="33"/>
      <c r="F263" s="33"/>
      <c r="G263" s="34"/>
      <c r="H263" s="37"/>
      <c r="I263" s="37"/>
      <c r="J263" s="37"/>
      <c r="K263" s="37"/>
      <c r="L263" s="35"/>
      <c r="M263" s="35"/>
      <c r="N263" s="36"/>
      <c r="O263" s="36"/>
      <c r="P263" s="80"/>
      <c r="Q263" s="80"/>
      <c r="T263" s="76"/>
    </row>
    <row r="264" spans="1:20" ht="28.5" customHeight="1" x14ac:dyDescent="0.25">
      <c r="A264" s="77"/>
      <c r="B264" s="64">
        <v>252</v>
      </c>
      <c r="C264" s="33"/>
      <c r="D264" s="37"/>
      <c r="E264" s="33"/>
      <c r="F264" s="33"/>
      <c r="G264" s="34"/>
      <c r="H264" s="37"/>
      <c r="I264" s="37"/>
      <c r="J264" s="37"/>
      <c r="K264" s="37"/>
      <c r="L264" s="78"/>
      <c r="M264" s="78"/>
      <c r="N264" s="79"/>
      <c r="O264" s="79"/>
      <c r="P264" s="80"/>
      <c r="Q264" s="80"/>
      <c r="T264" s="76"/>
    </row>
    <row r="265" spans="1:20" ht="28.5" customHeight="1" x14ac:dyDescent="0.25">
      <c r="A265" s="77"/>
      <c r="B265" s="64">
        <v>253</v>
      </c>
      <c r="C265" s="33"/>
      <c r="D265" s="37"/>
      <c r="E265" s="33"/>
      <c r="F265" s="33"/>
      <c r="G265" s="34"/>
      <c r="H265" s="37"/>
      <c r="I265" s="37"/>
      <c r="J265" s="37"/>
      <c r="K265" s="37"/>
      <c r="L265" s="35"/>
      <c r="M265" s="35"/>
      <c r="N265" s="36"/>
      <c r="O265" s="36"/>
      <c r="P265" s="80"/>
      <c r="Q265" s="80"/>
      <c r="T265" s="76"/>
    </row>
    <row r="266" spans="1:20" ht="28.5" customHeight="1" x14ac:dyDescent="0.25">
      <c r="A266" s="77"/>
      <c r="B266" s="64">
        <v>254</v>
      </c>
      <c r="C266" s="33"/>
      <c r="D266" s="37"/>
      <c r="E266" s="33"/>
      <c r="F266" s="33"/>
      <c r="G266" s="34"/>
      <c r="H266" s="37"/>
      <c r="I266" s="37"/>
      <c r="J266" s="37"/>
      <c r="K266" s="37"/>
      <c r="L266" s="35"/>
      <c r="M266" s="35"/>
      <c r="N266" s="36"/>
      <c r="O266" s="36"/>
      <c r="P266" s="80"/>
      <c r="Q266" s="80"/>
      <c r="T266" s="76"/>
    </row>
    <row r="267" spans="1:20" ht="28.5" customHeight="1" x14ac:dyDescent="0.25">
      <c r="A267" s="77"/>
      <c r="B267" s="64">
        <v>255</v>
      </c>
      <c r="C267" s="33"/>
      <c r="D267" s="37"/>
      <c r="E267" s="33"/>
      <c r="F267" s="33"/>
      <c r="G267" s="34"/>
      <c r="H267" s="37"/>
      <c r="I267" s="37"/>
      <c r="J267" s="37"/>
      <c r="K267" s="37"/>
      <c r="L267" s="35"/>
      <c r="M267" s="35"/>
      <c r="N267" s="36"/>
      <c r="O267" s="36"/>
      <c r="P267" s="80"/>
      <c r="Q267" s="80"/>
      <c r="T267" s="76"/>
    </row>
    <row r="268" spans="1:20" ht="28.5" customHeight="1" x14ac:dyDescent="0.25">
      <c r="A268" s="77"/>
      <c r="B268" s="64">
        <v>256</v>
      </c>
      <c r="C268" s="33"/>
      <c r="D268" s="37"/>
      <c r="E268" s="33"/>
      <c r="F268" s="33"/>
      <c r="G268" s="34"/>
      <c r="H268" s="37"/>
      <c r="I268" s="37"/>
      <c r="J268" s="37"/>
      <c r="K268" s="37"/>
      <c r="L268" s="35"/>
      <c r="M268" s="35"/>
      <c r="N268" s="36"/>
      <c r="O268" s="36"/>
      <c r="P268" s="80"/>
      <c r="Q268" s="80"/>
      <c r="T268" s="76"/>
    </row>
    <row r="269" spans="1:20" ht="28.5" customHeight="1" x14ac:dyDescent="0.25">
      <c r="A269" s="77"/>
      <c r="B269" s="64">
        <v>257</v>
      </c>
      <c r="C269" s="33"/>
      <c r="D269" s="37"/>
      <c r="E269" s="33"/>
      <c r="F269" s="33"/>
      <c r="G269" s="34"/>
      <c r="H269" s="37"/>
      <c r="I269" s="37"/>
      <c r="J269" s="37"/>
      <c r="K269" s="37"/>
      <c r="L269" s="35"/>
      <c r="M269" s="35"/>
      <c r="N269" s="36"/>
      <c r="O269" s="36"/>
      <c r="P269" s="80"/>
      <c r="Q269" s="80"/>
      <c r="T269" s="76"/>
    </row>
    <row r="270" spans="1:20" ht="28.5" customHeight="1" x14ac:dyDescent="0.25">
      <c r="A270" s="77"/>
      <c r="B270" s="64">
        <v>258</v>
      </c>
      <c r="C270" s="33"/>
      <c r="D270" s="37"/>
      <c r="E270" s="33"/>
      <c r="F270" s="33"/>
      <c r="G270" s="34"/>
      <c r="H270" s="37"/>
      <c r="I270" s="37"/>
      <c r="J270" s="37"/>
      <c r="K270" s="37"/>
      <c r="L270" s="35"/>
      <c r="M270" s="35"/>
      <c r="N270" s="36"/>
      <c r="O270" s="36"/>
      <c r="P270" s="80"/>
      <c r="Q270" s="80"/>
      <c r="T270" s="76"/>
    </row>
    <row r="271" spans="1:20" ht="28.5" customHeight="1" x14ac:dyDescent="0.25">
      <c r="A271" s="77"/>
      <c r="B271" s="64">
        <v>259</v>
      </c>
      <c r="C271" s="33"/>
      <c r="D271" s="37"/>
      <c r="E271" s="33"/>
      <c r="F271" s="33"/>
      <c r="G271" s="34"/>
      <c r="H271" s="37"/>
      <c r="I271" s="37"/>
      <c r="J271" s="37"/>
      <c r="K271" s="37"/>
      <c r="L271" s="35"/>
      <c r="M271" s="35"/>
      <c r="N271" s="36"/>
      <c r="O271" s="36"/>
      <c r="P271" s="80"/>
      <c r="Q271" s="80"/>
      <c r="T271" s="76"/>
    </row>
    <row r="272" spans="1:20" ht="28.5" customHeight="1" x14ac:dyDescent="0.25">
      <c r="A272" s="77"/>
      <c r="B272" s="64">
        <v>260</v>
      </c>
      <c r="C272" s="33"/>
      <c r="D272" s="37"/>
      <c r="E272" s="33"/>
      <c r="F272" s="33"/>
      <c r="G272" s="34"/>
      <c r="H272" s="37"/>
      <c r="I272" s="37"/>
      <c r="J272" s="37"/>
      <c r="K272" s="37"/>
      <c r="L272" s="35"/>
      <c r="M272" s="35"/>
      <c r="N272" s="36"/>
      <c r="O272" s="36"/>
      <c r="P272" s="80"/>
      <c r="Q272" s="80"/>
      <c r="T272" s="76"/>
    </row>
    <row r="273" spans="1:20" ht="28.5" customHeight="1" x14ac:dyDescent="0.25">
      <c r="A273" s="77"/>
      <c r="B273" s="64">
        <v>261</v>
      </c>
      <c r="C273" s="33"/>
      <c r="D273" s="37"/>
      <c r="E273" s="33"/>
      <c r="F273" s="33"/>
      <c r="G273" s="34"/>
      <c r="H273" s="37"/>
      <c r="I273" s="37"/>
      <c r="J273" s="37"/>
      <c r="K273" s="37"/>
      <c r="L273" s="78"/>
      <c r="M273" s="78"/>
      <c r="N273" s="79"/>
      <c r="O273" s="79"/>
      <c r="P273" s="80"/>
      <c r="Q273" s="80"/>
      <c r="T273" s="76"/>
    </row>
    <row r="274" spans="1:20" ht="28.5" customHeight="1" x14ac:dyDescent="0.25">
      <c r="A274" s="77"/>
      <c r="B274" s="64">
        <v>262</v>
      </c>
      <c r="C274" s="33"/>
      <c r="D274" s="37"/>
      <c r="E274" s="33"/>
      <c r="F274" s="33"/>
      <c r="G274" s="34"/>
      <c r="H274" s="37"/>
      <c r="I274" s="37"/>
      <c r="J274" s="37"/>
      <c r="K274" s="37"/>
      <c r="L274" s="35"/>
      <c r="M274" s="35"/>
      <c r="N274" s="36"/>
      <c r="O274" s="36"/>
      <c r="P274" s="80"/>
      <c r="Q274" s="80"/>
      <c r="T274" s="76"/>
    </row>
    <row r="275" spans="1:20" ht="28.5" customHeight="1" x14ac:dyDescent="0.25">
      <c r="A275" s="77"/>
      <c r="B275" s="64">
        <v>263</v>
      </c>
      <c r="C275" s="33"/>
      <c r="D275" s="37"/>
      <c r="E275" s="33"/>
      <c r="F275" s="33"/>
      <c r="G275" s="34"/>
      <c r="H275" s="37"/>
      <c r="I275" s="37"/>
      <c r="J275" s="37"/>
      <c r="K275" s="37"/>
      <c r="L275" s="35"/>
      <c r="M275" s="35"/>
      <c r="N275" s="36"/>
      <c r="O275" s="36"/>
      <c r="P275" s="80"/>
      <c r="Q275" s="80"/>
      <c r="T275" s="76"/>
    </row>
    <row r="276" spans="1:20" ht="28.5" customHeight="1" x14ac:dyDescent="0.25">
      <c r="A276" s="77"/>
      <c r="B276" s="64">
        <v>264</v>
      </c>
      <c r="C276" s="33"/>
      <c r="D276" s="37"/>
      <c r="E276" s="33"/>
      <c r="F276" s="33"/>
      <c r="G276" s="34"/>
      <c r="H276" s="37"/>
      <c r="I276" s="37"/>
      <c r="J276" s="37"/>
      <c r="K276" s="37"/>
      <c r="L276" s="35"/>
      <c r="M276" s="35"/>
      <c r="N276" s="36"/>
      <c r="O276" s="36"/>
      <c r="P276" s="80"/>
      <c r="Q276" s="80"/>
      <c r="T276" s="76"/>
    </row>
    <row r="277" spans="1:20" ht="28.5" customHeight="1" x14ac:dyDescent="0.25">
      <c r="A277" s="77"/>
      <c r="B277" s="64">
        <v>265</v>
      </c>
      <c r="C277" s="33"/>
      <c r="D277" s="37"/>
      <c r="E277" s="33"/>
      <c r="F277" s="33"/>
      <c r="G277" s="34"/>
      <c r="H277" s="37"/>
      <c r="I277" s="37"/>
      <c r="J277" s="37"/>
      <c r="K277" s="37"/>
      <c r="L277" s="35"/>
      <c r="M277" s="35"/>
      <c r="N277" s="36"/>
      <c r="O277" s="36"/>
      <c r="P277" s="80"/>
      <c r="Q277" s="80"/>
      <c r="T277" s="76"/>
    </row>
    <row r="278" spans="1:20" ht="28.5" customHeight="1" x14ac:dyDescent="0.25">
      <c r="A278" s="77"/>
      <c r="B278" s="64">
        <v>266</v>
      </c>
      <c r="C278" s="33"/>
      <c r="D278" s="37"/>
      <c r="E278" s="33"/>
      <c r="F278" s="33"/>
      <c r="G278" s="34"/>
      <c r="H278" s="37"/>
      <c r="I278" s="37"/>
      <c r="J278" s="37"/>
      <c r="K278" s="37"/>
      <c r="L278" s="35"/>
      <c r="M278" s="35"/>
      <c r="N278" s="36"/>
      <c r="O278" s="36"/>
      <c r="P278" s="80"/>
      <c r="Q278" s="80"/>
      <c r="T278" s="76"/>
    </row>
    <row r="279" spans="1:20" ht="28.5" customHeight="1" x14ac:dyDescent="0.25">
      <c r="A279" s="77"/>
      <c r="B279" s="64">
        <v>267</v>
      </c>
      <c r="C279" s="33"/>
      <c r="D279" s="37"/>
      <c r="E279" s="33"/>
      <c r="F279" s="33"/>
      <c r="G279" s="34"/>
      <c r="H279" s="37"/>
      <c r="I279" s="37"/>
      <c r="J279" s="37"/>
      <c r="K279" s="37"/>
      <c r="L279" s="35"/>
      <c r="M279" s="35"/>
      <c r="N279" s="36"/>
      <c r="O279" s="36"/>
      <c r="P279" s="80"/>
      <c r="Q279" s="80"/>
      <c r="T279" s="76"/>
    </row>
    <row r="280" spans="1:20" ht="28.5" customHeight="1" x14ac:dyDescent="0.25">
      <c r="A280" s="77"/>
      <c r="B280" s="64">
        <v>268</v>
      </c>
      <c r="C280" s="33"/>
      <c r="D280" s="37"/>
      <c r="E280" s="33"/>
      <c r="F280" s="33"/>
      <c r="G280" s="34"/>
      <c r="H280" s="37"/>
      <c r="I280" s="37"/>
      <c r="J280" s="37"/>
      <c r="K280" s="37"/>
      <c r="L280" s="35"/>
      <c r="M280" s="35"/>
      <c r="N280" s="36"/>
      <c r="O280" s="36"/>
      <c r="P280" s="80"/>
      <c r="Q280" s="80"/>
      <c r="T280" s="76"/>
    </row>
    <row r="281" spans="1:20" ht="28.5" customHeight="1" x14ac:dyDescent="0.25">
      <c r="A281" s="77"/>
      <c r="B281" s="64">
        <v>269</v>
      </c>
      <c r="C281" s="33"/>
      <c r="D281" s="37"/>
      <c r="E281" s="33"/>
      <c r="F281" s="33"/>
      <c r="G281" s="34"/>
      <c r="H281" s="37"/>
      <c r="I281" s="37"/>
      <c r="J281" s="37"/>
      <c r="K281" s="37"/>
      <c r="L281" s="35"/>
      <c r="M281" s="35"/>
      <c r="N281" s="36"/>
      <c r="O281" s="36"/>
      <c r="P281" s="80"/>
      <c r="Q281" s="80"/>
      <c r="T281" s="76"/>
    </row>
    <row r="282" spans="1:20" ht="28.5" customHeight="1" x14ac:dyDescent="0.25">
      <c r="A282" s="77"/>
      <c r="B282" s="64">
        <v>270</v>
      </c>
      <c r="C282" s="33"/>
      <c r="D282" s="37"/>
      <c r="E282" s="33"/>
      <c r="F282" s="33"/>
      <c r="G282" s="34"/>
      <c r="H282" s="37"/>
      <c r="I282" s="37"/>
      <c r="J282" s="37"/>
      <c r="K282" s="37"/>
      <c r="L282" s="78"/>
      <c r="M282" s="78"/>
      <c r="N282" s="79"/>
      <c r="O282" s="79"/>
      <c r="P282" s="80"/>
      <c r="Q282" s="80"/>
      <c r="T282" s="76"/>
    </row>
    <row r="283" spans="1:20" ht="28.5" customHeight="1" x14ac:dyDescent="0.25">
      <c r="A283" s="77"/>
      <c r="B283" s="64">
        <v>271</v>
      </c>
      <c r="C283" s="33"/>
      <c r="D283" s="37"/>
      <c r="E283" s="33"/>
      <c r="F283" s="33"/>
      <c r="G283" s="34"/>
      <c r="H283" s="37"/>
      <c r="I283" s="37"/>
      <c r="J283" s="37"/>
      <c r="K283" s="37"/>
      <c r="L283" s="35"/>
      <c r="M283" s="35"/>
      <c r="N283" s="36"/>
      <c r="O283" s="36"/>
      <c r="P283" s="80"/>
      <c r="Q283" s="80"/>
      <c r="T283" s="76"/>
    </row>
    <row r="284" spans="1:20" ht="28.5" customHeight="1" x14ac:dyDescent="0.25">
      <c r="A284" s="77"/>
      <c r="B284" s="64">
        <v>272</v>
      </c>
      <c r="C284" s="33"/>
      <c r="D284" s="37"/>
      <c r="E284" s="33"/>
      <c r="F284" s="33"/>
      <c r="G284" s="34"/>
      <c r="H284" s="37"/>
      <c r="I284" s="37"/>
      <c r="J284" s="37"/>
      <c r="K284" s="37"/>
      <c r="L284" s="35"/>
      <c r="M284" s="35"/>
      <c r="N284" s="36"/>
      <c r="O284" s="36"/>
      <c r="P284" s="80"/>
      <c r="Q284" s="80"/>
      <c r="T284" s="76"/>
    </row>
    <row r="285" spans="1:20" ht="28.5" customHeight="1" x14ac:dyDescent="0.25">
      <c r="A285" s="77"/>
      <c r="B285" s="64">
        <v>273</v>
      </c>
      <c r="C285" s="33"/>
      <c r="D285" s="37"/>
      <c r="E285" s="33"/>
      <c r="F285" s="33"/>
      <c r="G285" s="34"/>
      <c r="H285" s="37"/>
      <c r="I285" s="37"/>
      <c r="J285" s="37"/>
      <c r="K285" s="37"/>
      <c r="L285" s="35"/>
      <c r="M285" s="35"/>
      <c r="N285" s="36"/>
      <c r="O285" s="36"/>
      <c r="P285" s="80"/>
      <c r="Q285" s="80"/>
      <c r="T285" s="76"/>
    </row>
    <row r="286" spans="1:20" ht="28.5" customHeight="1" x14ac:dyDescent="0.25">
      <c r="A286" s="77"/>
      <c r="B286" s="64">
        <v>274</v>
      </c>
      <c r="C286" s="33"/>
      <c r="D286" s="37"/>
      <c r="E286" s="33"/>
      <c r="F286" s="33"/>
      <c r="G286" s="34"/>
      <c r="H286" s="37"/>
      <c r="I286" s="37"/>
      <c r="J286" s="37"/>
      <c r="K286" s="37"/>
      <c r="L286" s="35"/>
      <c r="M286" s="35"/>
      <c r="N286" s="36"/>
      <c r="O286" s="36"/>
      <c r="P286" s="80"/>
      <c r="Q286" s="80"/>
      <c r="T286" s="76"/>
    </row>
    <row r="287" spans="1:20" ht="28.5" customHeight="1" x14ac:dyDescent="0.25">
      <c r="A287" s="77"/>
      <c r="B287" s="64">
        <v>275</v>
      </c>
      <c r="C287" s="33"/>
      <c r="D287" s="37"/>
      <c r="E287" s="33"/>
      <c r="F287" s="33"/>
      <c r="G287" s="34"/>
      <c r="H287" s="37"/>
      <c r="I287" s="37"/>
      <c r="J287" s="37"/>
      <c r="K287" s="37"/>
      <c r="L287" s="35"/>
      <c r="M287" s="35"/>
      <c r="N287" s="36"/>
      <c r="O287" s="36"/>
      <c r="P287" s="80"/>
      <c r="Q287" s="80"/>
      <c r="T287" s="76"/>
    </row>
    <row r="288" spans="1:20" ht="28.5" customHeight="1" x14ac:dyDescent="0.25">
      <c r="A288" s="77"/>
      <c r="B288" s="64">
        <v>276</v>
      </c>
      <c r="C288" s="33"/>
      <c r="D288" s="37"/>
      <c r="E288" s="33"/>
      <c r="F288" s="33"/>
      <c r="G288" s="34"/>
      <c r="H288" s="37"/>
      <c r="I288" s="37"/>
      <c r="J288" s="37"/>
      <c r="K288" s="37"/>
      <c r="L288" s="35"/>
      <c r="M288" s="35"/>
      <c r="N288" s="36"/>
      <c r="O288" s="36"/>
      <c r="P288" s="80"/>
      <c r="Q288" s="80"/>
      <c r="T288" s="76"/>
    </row>
    <row r="289" spans="1:20" ht="28.5" customHeight="1" x14ac:dyDescent="0.25">
      <c r="A289" s="77"/>
      <c r="B289" s="64">
        <v>277</v>
      </c>
      <c r="C289" s="33"/>
      <c r="D289" s="37"/>
      <c r="E289" s="33"/>
      <c r="F289" s="33"/>
      <c r="G289" s="34"/>
      <c r="H289" s="37"/>
      <c r="I289" s="37"/>
      <c r="J289" s="37"/>
      <c r="K289" s="37"/>
      <c r="L289" s="35"/>
      <c r="M289" s="35"/>
      <c r="N289" s="36"/>
      <c r="O289" s="36"/>
      <c r="P289" s="80"/>
      <c r="Q289" s="80"/>
      <c r="T289" s="76"/>
    </row>
    <row r="290" spans="1:20" ht="28.5" customHeight="1" x14ac:dyDescent="0.25">
      <c r="A290" s="77"/>
      <c r="B290" s="64">
        <v>278</v>
      </c>
      <c r="C290" s="33"/>
      <c r="D290" s="37"/>
      <c r="E290" s="33"/>
      <c r="F290" s="33"/>
      <c r="G290" s="34"/>
      <c r="H290" s="37"/>
      <c r="I290" s="37"/>
      <c r="J290" s="37"/>
      <c r="K290" s="37"/>
      <c r="L290" s="35"/>
      <c r="M290" s="35"/>
      <c r="N290" s="36"/>
      <c r="O290" s="36"/>
      <c r="P290" s="80"/>
      <c r="Q290" s="80"/>
      <c r="T290" s="76"/>
    </row>
    <row r="291" spans="1:20" ht="28.5" customHeight="1" x14ac:dyDescent="0.25">
      <c r="A291" s="77"/>
      <c r="B291" s="64">
        <v>279</v>
      </c>
      <c r="C291" s="33"/>
      <c r="D291" s="37"/>
      <c r="E291" s="33"/>
      <c r="F291" s="33"/>
      <c r="G291" s="34"/>
      <c r="H291" s="37"/>
      <c r="I291" s="37"/>
      <c r="J291" s="37"/>
      <c r="K291" s="37"/>
      <c r="L291" s="35"/>
      <c r="M291" s="35"/>
      <c r="N291" s="36"/>
      <c r="O291" s="36"/>
      <c r="P291" s="80"/>
      <c r="Q291" s="80"/>
      <c r="T291" s="76"/>
    </row>
    <row r="292" spans="1:20" ht="28.5" customHeight="1" x14ac:dyDescent="0.25">
      <c r="A292" s="77"/>
      <c r="B292" s="64">
        <v>280</v>
      </c>
      <c r="C292" s="33"/>
      <c r="D292" s="37"/>
      <c r="E292" s="33"/>
      <c r="F292" s="33"/>
      <c r="G292" s="34"/>
      <c r="H292" s="37"/>
      <c r="I292" s="37"/>
      <c r="J292" s="37"/>
      <c r="K292" s="37"/>
      <c r="L292" s="35"/>
      <c r="M292" s="35"/>
      <c r="N292" s="36"/>
      <c r="O292" s="36"/>
      <c r="P292" s="80"/>
      <c r="Q292" s="80"/>
      <c r="T292" s="76"/>
    </row>
    <row r="293" spans="1:20" ht="28.5" customHeight="1" x14ac:dyDescent="0.25">
      <c r="A293" s="77"/>
      <c r="B293" s="64">
        <v>281</v>
      </c>
      <c r="C293" s="33"/>
      <c r="D293" s="37"/>
      <c r="E293" s="33"/>
      <c r="F293" s="33"/>
      <c r="G293" s="34"/>
      <c r="H293" s="37"/>
      <c r="I293" s="37"/>
      <c r="J293" s="37"/>
      <c r="K293" s="37"/>
      <c r="L293" s="78"/>
      <c r="M293" s="78"/>
      <c r="N293" s="79"/>
      <c r="O293" s="79"/>
      <c r="P293" s="80"/>
      <c r="Q293" s="80"/>
      <c r="T293" s="76"/>
    </row>
    <row r="294" spans="1:20" ht="28.5" customHeight="1" x14ac:dyDescent="0.25">
      <c r="A294" s="77"/>
      <c r="B294" s="64">
        <v>282</v>
      </c>
      <c r="C294" s="33"/>
      <c r="D294" s="37"/>
      <c r="E294" s="33"/>
      <c r="F294" s="33"/>
      <c r="G294" s="34"/>
      <c r="H294" s="37"/>
      <c r="I294" s="37"/>
      <c r="J294" s="37"/>
      <c r="K294" s="37"/>
      <c r="L294" s="35"/>
      <c r="M294" s="35"/>
      <c r="N294" s="36"/>
      <c r="O294" s="36"/>
      <c r="P294" s="80"/>
      <c r="Q294" s="80"/>
      <c r="T294" s="76"/>
    </row>
    <row r="295" spans="1:20" ht="28.5" customHeight="1" x14ac:dyDescent="0.25">
      <c r="A295" s="77"/>
      <c r="B295" s="64">
        <v>283</v>
      </c>
      <c r="C295" s="33"/>
      <c r="D295" s="37"/>
      <c r="E295" s="33"/>
      <c r="F295" s="33"/>
      <c r="G295" s="34"/>
      <c r="H295" s="37"/>
      <c r="I295" s="37"/>
      <c r="J295" s="37"/>
      <c r="K295" s="37"/>
      <c r="L295" s="35"/>
      <c r="M295" s="35"/>
      <c r="N295" s="36"/>
      <c r="O295" s="36"/>
      <c r="P295" s="80"/>
      <c r="Q295" s="80"/>
      <c r="T295" s="76"/>
    </row>
    <row r="296" spans="1:20" ht="28.5" customHeight="1" x14ac:dyDescent="0.25">
      <c r="A296" s="77"/>
      <c r="B296" s="64">
        <v>284</v>
      </c>
      <c r="C296" s="33"/>
      <c r="D296" s="37"/>
      <c r="E296" s="33"/>
      <c r="F296" s="33"/>
      <c r="G296" s="34"/>
      <c r="H296" s="37"/>
      <c r="I296" s="37"/>
      <c r="J296" s="37"/>
      <c r="K296" s="37"/>
      <c r="L296" s="35"/>
      <c r="M296" s="35"/>
      <c r="N296" s="36"/>
      <c r="O296" s="36"/>
      <c r="P296" s="80"/>
      <c r="Q296" s="80"/>
      <c r="T296" s="76"/>
    </row>
    <row r="297" spans="1:20" ht="28.5" customHeight="1" x14ac:dyDescent="0.25">
      <c r="A297" s="77"/>
      <c r="B297" s="64">
        <v>285</v>
      </c>
      <c r="C297" s="33"/>
      <c r="D297" s="37"/>
      <c r="E297" s="33"/>
      <c r="F297" s="33"/>
      <c r="G297" s="34"/>
      <c r="H297" s="37"/>
      <c r="I297" s="37"/>
      <c r="J297" s="37"/>
      <c r="K297" s="37"/>
      <c r="L297" s="35"/>
      <c r="M297" s="35"/>
      <c r="N297" s="36"/>
      <c r="O297" s="36"/>
      <c r="P297" s="80"/>
      <c r="Q297" s="80"/>
      <c r="T297" s="76"/>
    </row>
    <row r="298" spans="1:20" ht="28.5" customHeight="1" x14ac:dyDescent="0.25">
      <c r="A298" s="77"/>
      <c r="B298" s="64">
        <v>286</v>
      </c>
      <c r="C298" s="33"/>
      <c r="D298" s="37"/>
      <c r="E298" s="33"/>
      <c r="F298" s="33"/>
      <c r="G298" s="34"/>
      <c r="H298" s="37"/>
      <c r="I298" s="37"/>
      <c r="J298" s="37"/>
      <c r="K298" s="37"/>
      <c r="L298" s="35"/>
      <c r="M298" s="35"/>
      <c r="N298" s="36"/>
      <c r="O298" s="36"/>
      <c r="P298" s="80"/>
      <c r="Q298" s="80"/>
      <c r="T298" s="76"/>
    </row>
    <row r="299" spans="1:20" ht="28.5" customHeight="1" x14ac:dyDescent="0.25">
      <c r="A299" s="77"/>
      <c r="B299" s="64">
        <v>287</v>
      </c>
      <c r="C299" s="33"/>
      <c r="D299" s="37"/>
      <c r="E299" s="33"/>
      <c r="F299" s="33"/>
      <c r="G299" s="34"/>
      <c r="H299" s="37"/>
      <c r="I299" s="37"/>
      <c r="J299" s="37"/>
      <c r="K299" s="37"/>
      <c r="L299" s="35"/>
      <c r="M299" s="35"/>
      <c r="N299" s="36"/>
      <c r="O299" s="36"/>
      <c r="P299" s="80"/>
      <c r="Q299" s="80"/>
      <c r="T299" s="76"/>
    </row>
    <row r="300" spans="1:20" ht="28.5" customHeight="1" x14ac:dyDescent="0.25">
      <c r="A300" s="77"/>
      <c r="B300" s="64">
        <v>288</v>
      </c>
      <c r="C300" s="33"/>
      <c r="D300" s="37"/>
      <c r="E300" s="33"/>
      <c r="F300" s="33"/>
      <c r="G300" s="34"/>
      <c r="H300" s="37"/>
      <c r="I300" s="37"/>
      <c r="J300" s="37"/>
      <c r="K300" s="37"/>
      <c r="L300" s="35"/>
      <c r="M300" s="35"/>
      <c r="N300" s="36"/>
      <c r="O300" s="36"/>
      <c r="P300" s="80"/>
      <c r="Q300" s="80"/>
      <c r="T300" s="76"/>
    </row>
    <row r="301" spans="1:20" ht="28.5" customHeight="1" x14ac:dyDescent="0.25">
      <c r="A301" s="77"/>
      <c r="B301" s="64">
        <v>289</v>
      </c>
      <c r="C301" s="33"/>
      <c r="D301" s="37"/>
      <c r="E301" s="33"/>
      <c r="F301" s="33"/>
      <c r="G301" s="34"/>
      <c r="H301" s="37"/>
      <c r="I301" s="37"/>
      <c r="J301" s="37"/>
      <c r="K301" s="37"/>
      <c r="L301" s="35"/>
      <c r="M301" s="35"/>
      <c r="N301" s="36"/>
      <c r="O301" s="36"/>
      <c r="P301" s="80"/>
      <c r="Q301" s="80"/>
      <c r="T301" s="76"/>
    </row>
    <row r="302" spans="1:20" ht="28.5" customHeight="1" x14ac:dyDescent="0.25">
      <c r="A302" s="77"/>
      <c r="B302" s="64">
        <v>290</v>
      </c>
      <c r="C302" s="33"/>
      <c r="D302" s="37"/>
      <c r="E302" s="33"/>
      <c r="F302" s="33"/>
      <c r="G302" s="34"/>
      <c r="H302" s="37"/>
      <c r="I302" s="37"/>
      <c r="J302" s="37"/>
      <c r="K302" s="37"/>
      <c r="L302" s="78"/>
      <c r="M302" s="78"/>
      <c r="N302" s="79"/>
      <c r="O302" s="79"/>
      <c r="P302" s="80"/>
      <c r="Q302" s="80"/>
      <c r="T302" s="76"/>
    </row>
    <row r="303" spans="1:20" ht="28.5" customHeight="1" x14ac:dyDescent="0.25">
      <c r="A303" s="77"/>
      <c r="B303" s="64">
        <v>291</v>
      </c>
      <c r="C303" s="33"/>
      <c r="D303" s="37"/>
      <c r="E303" s="33"/>
      <c r="F303" s="33"/>
      <c r="G303" s="34"/>
      <c r="H303" s="37"/>
      <c r="I303" s="37"/>
      <c r="J303" s="37"/>
      <c r="K303" s="37"/>
      <c r="L303" s="35"/>
      <c r="M303" s="35"/>
      <c r="N303" s="36"/>
      <c r="O303" s="36"/>
      <c r="P303" s="80"/>
      <c r="Q303" s="80"/>
      <c r="T303" s="76"/>
    </row>
    <row r="304" spans="1:20" ht="28.5" customHeight="1" x14ac:dyDescent="0.25">
      <c r="A304" s="77"/>
      <c r="B304" s="64">
        <v>292</v>
      </c>
      <c r="C304" s="33"/>
      <c r="D304" s="37"/>
      <c r="E304" s="33"/>
      <c r="F304" s="33"/>
      <c r="G304" s="34"/>
      <c r="H304" s="37"/>
      <c r="I304" s="37"/>
      <c r="J304" s="37"/>
      <c r="K304" s="37"/>
      <c r="L304" s="35"/>
      <c r="M304" s="35"/>
      <c r="N304" s="36"/>
      <c r="O304" s="36"/>
      <c r="P304" s="80"/>
      <c r="Q304" s="80"/>
      <c r="T304" s="76"/>
    </row>
    <row r="305" spans="1:20" ht="28.5" customHeight="1" x14ac:dyDescent="0.25">
      <c r="A305" s="77"/>
      <c r="B305" s="64">
        <v>293</v>
      </c>
      <c r="C305" s="33"/>
      <c r="D305" s="37"/>
      <c r="E305" s="33"/>
      <c r="F305" s="33"/>
      <c r="G305" s="34"/>
      <c r="H305" s="37"/>
      <c r="I305" s="37"/>
      <c r="J305" s="37"/>
      <c r="K305" s="37"/>
      <c r="L305" s="35"/>
      <c r="M305" s="35"/>
      <c r="N305" s="36"/>
      <c r="O305" s="36"/>
      <c r="P305" s="80"/>
      <c r="Q305" s="80"/>
      <c r="T305" s="76"/>
    </row>
    <row r="306" spans="1:20" ht="28.5" customHeight="1" x14ac:dyDescent="0.25">
      <c r="A306" s="77"/>
      <c r="B306" s="64">
        <v>294</v>
      </c>
      <c r="C306" s="33"/>
      <c r="D306" s="37"/>
      <c r="E306" s="33"/>
      <c r="F306" s="33"/>
      <c r="G306" s="34"/>
      <c r="H306" s="37"/>
      <c r="I306" s="37"/>
      <c r="J306" s="37"/>
      <c r="K306" s="37"/>
      <c r="L306" s="35"/>
      <c r="M306" s="35"/>
      <c r="N306" s="36"/>
      <c r="O306" s="36"/>
      <c r="P306" s="80"/>
      <c r="Q306" s="80"/>
      <c r="T306" s="76"/>
    </row>
    <row r="307" spans="1:20" ht="28.5" customHeight="1" x14ac:dyDescent="0.25">
      <c r="A307" s="77"/>
      <c r="B307" s="64">
        <v>295</v>
      </c>
      <c r="C307" s="33"/>
      <c r="D307" s="37"/>
      <c r="E307" s="33"/>
      <c r="F307" s="33"/>
      <c r="G307" s="34"/>
      <c r="H307" s="37"/>
      <c r="I307" s="37"/>
      <c r="J307" s="37"/>
      <c r="K307" s="37"/>
      <c r="L307" s="35"/>
      <c r="M307" s="35"/>
      <c r="N307" s="36"/>
      <c r="O307" s="36"/>
      <c r="P307" s="80"/>
      <c r="Q307" s="80"/>
      <c r="T307" s="76"/>
    </row>
    <row r="308" spans="1:20" ht="28.5" customHeight="1" x14ac:dyDescent="0.25">
      <c r="A308" s="77"/>
      <c r="B308" s="64">
        <v>296</v>
      </c>
      <c r="C308" s="33"/>
      <c r="D308" s="37"/>
      <c r="E308" s="33"/>
      <c r="F308" s="33"/>
      <c r="G308" s="34"/>
      <c r="H308" s="37"/>
      <c r="I308" s="37"/>
      <c r="J308" s="37"/>
      <c r="K308" s="37"/>
      <c r="L308" s="35"/>
      <c r="M308" s="35"/>
      <c r="N308" s="36"/>
      <c r="O308" s="36"/>
      <c r="P308" s="80"/>
      <c r="Q308" s="80"/>
      <c r="T308" s="76"/>
    </row>
    <row r="309" spans="1:20" ht="28.5" customHeight="1" x14ac:dyDescent="0.25">
      <c r="A309" s="77"/>
      <c r="B309" s="64">
        <v>297</v>
      </c>
      <c r="C309" s="33"/>
      <c r="D309" s="37"/>
      <c r="E309" s="33"/>
      <c r="F309" s="33"/>
      <c r="G309" s="34"/>
      <c r="H309" s="37"/>
      <c r="I309" s="37"/>
      <c r="J309" s="37"/>
      <c r="K309" s="37"/>
      <c r="L309" s="35"/>
      <c r="M309" s="35"/>
      <c r="N309" s="36"/>
      <c r="O309" s="36"/>
      <c r="P309" s="80"/>
      <c r="Q309" s="80"/>
      <c r="T309" s="76"/>
    </row>
    <row r="310" spans="1:20" ht="28.5" customHeight="1" x14ac:dyDescent="0.25">
      <c r="A310" s="77"/>
      <c r="B310" s="64">
        <v>298</v>
      </c>
      <c r="C310" s="33"/>
      <c r="D310" s="37"/>
      <c r="E310" s="33"/>
      <c r="F310" s="33"/>
      <c r="G310" s="34"/>
      <c r="H310" s="37"/>
      <c r="I310" s="37"/>
      <c r="J310" s="37"/>
      <c r="K310" s="37"/>
      <c r="L310" s="35"/>
      <c r="M310" s="35"/>
      <c r="N310" s="36"/>
      <c r="O310" s="36"/>
      <c r="P310" s="80"/>
      <c r="Q310" s="80"/>
      <c r="T310" s="76"/>
    </row>
    <row r="311" spans="1:20" ht="28.5" customHeight="1" x14ac:dyDescent="0.25">
      <c r="A311" s="77"/>
      <c r="B311" s="64">
        <v>299</v>
      </c>
      <c r="C311" s="33"/>
      <c r="D311" s="37"/>
      <c r="E311" s="33"/>
      <c r="F311" s="33"/>
      <c r="G311" s="34"/>
      <c r="H311" s="37"/>
      <c r="I311" s="37"/>
      <c r="J311" s="37"/>
      <c r="K311" s="37"/>
      <c r="L311" s="78"/>
      <c r="M311" s="78"/>
      <c r="N311" s="79"/>
      <c r="O311" s="79"/>
      <c r="P311" s="80"/>
      <c r="Q311" s="80"/>
      <c r="T311" s="76"/>
    </row>
    <row r="312" spans="1:20" ht="28.5" customHeight="1" x14ac:dyDescent="0.25">
      <c r="A312" s="77"/>
      <c r="B312" s="64">
        <v>300</v>
      </c>
      <c r="C312" s="33"/>
      <c r="D312" s="37"/>
      <c r="E312" s="33"/>
      <c r="F312" s="33"/>
      <c r="G312" s="34"/>
      <c r="H312" s="37"/>
      <c r="I312" s="37"/>
      <c r="J312" s="37"/>
      <c r="K312" s="37"/>
      <c r="L312" s="35"/>
      <c r="M312" s="35"/>
      <c r="N312" s="36"/>
      <c r="O312" s="36"/>
      <c r="P312" s="80"/>
      <c r="Q312" s="80"/>
      <c r="T312" s="76"/>
    </row>
    <row r="313" spans="1:20" ht="28.5" customHeight="1" x14ac:dyDescent="0.25">
      <c r="A313" s="77"/>
      <c r="B313" s="64">
        <v>301</v>
      </c>
      <c r="C313" s="33"/>
      <c r="D313" s="37"/>
      <c r="E313" s="33"/>
      <c r="F313" s="33"/>
      <c r="G313" s="34"/>
      <c r="H313" s="37"/>
      <c r="I313" s="37"/>
      <c r="J313" s="37"/>
      <c r="K313" s="37"/>
      <c r="L313" s="35"/>
      <c r="M313" s="35"/>
      <c r="N313" s="36"/>
      <c r="O313" s="36"/>
      <c r="P313" s="80"/>
      <c r="Q313" s="80"/>
      <c r="T313" s="76"/>
    </row>
    <row r="314" spans="1:20" ht="28.5" customHeight="1" x14ac:dyDescent="0.25">
      <c r="A314" s="77"/>
      <c r="B314" s="64">
        <v>302</v>
      </c>
      <c r="C314" s="33"/>
      <c r="D314" s="37"/>
      <c r="E314" s="33"/>
      <c r="F314" s="33"/>
      <c r="G314" s="34"/>
      <c r="H314" s="37"/>
      <c r="I314" s="37"/>
      <c r="J314" s="37"/>
      <c r="K314" s="37"/>
      <c r="L314" s="35"/>
      <c r="M314" s="35"/>
      <c r="N314" s="36"/>
      <c r="O314" s="36"/>
      <c r="P314" s="80"/>
      <c r="Q314" s="80"/>
      <c r="T314" s="76"/>
    </row>
    <row r="315" spans="1:20" ht="28.5" customHeight="1" x14ac:dyDescent="0.25">
      <c r="A315" s="77"/>
      <c r="B315" s="64">
        <v>303</v>
      </c>
      <c r="C315" s="33"/>
      <c r="D315" s="37"/>
      <c r="E315" s="33"/>
      <c r="F315" s="33"/>
      <c r="G315" s="34"/>
      <c r="H315" s="37"/>
      <c r="I315" s="37"/>
      <c r="J315" s="37"/>
      <c r="K315" s="37"/>
      <c r="L315" s="35"/>
      <c r="M315" s="35"/>
      <c r="N315" s="36"/>
      <c r="O315" s="36"/>
      <c r="P315" s="80"/>
      <c r="Q315" s="80"/>
      <c r="T315" s="76"/>
    </row>
    <row r="316" spans="1:20" ht="28.5" customHeight="1" x14ac:dyDescent="0.25">
      <c r="A316" s="77"/>
      <c r="B316" s="64">
        <v>304</v>
      </c>
      <c r="C316" s="33"/>
      <c r="D316" s="37"/>
      <c r="E316" s="33"/>
      <c r="F316" s="33"/>
      <c r="G316" s="34"/>
      <c r="H316" s="37"/>
      <c r="I316" s="37"/>
      <c r="J316" s="37"/>
      <c r="K316" s="37"/>
      <c r="L316" s="35"/>
      <c r="M316" s="35"/>
      <c r="N316" s="36"/>
      <c r="O316" s="36"/>
      <c r="P316" s="80"/>
      <c r="Q316" s="80"/>
      <c r="T316" s="76"/>
    </row>
    <row r="317" spans="1:20" ht="28.5" customHeight="1" x14ac:dyDescent="0.25">
      <c r="A317" s="77"/>
      <c r="B317" s="64">
        <v>305</v>
      </c>
      <c r="C317" s="33"/>
      <c r="D317" s="37"/>
      <c r="E317" s="33"/>
      <c r="F317" s="33"/>
      <c r="G317" s="34"/>
      <c r="H317" s="37"/>
      <c r="I317" s="37"/>
      <c r="J317" s="37"/>
      <c r="K317" s="37"/>
      <c r="L317" s="35"/>
      <c r="M317" s="35"/>
      <c r="N317" s="36"/>
      <c r="O317" s="36"/>
      <c r="P317" s="80"/>
      <c r="Q317" s="80"/>
      <c r="T317" s="76"/>
    </row>
    <row r="318" spans="1:20" ht="28.5" customHeight="1" x14ac:dyDescent="0.25">
      <c r="A318" s="77"/>
      <c r="B318" s="64">
        <v>306</v>
      </c>
      <c r="C318" s="33"/>
      <c r="D318" s="37"/>
      <c r="E318" s="33"/>
      <c r="F318" s="33"/>
      <c r="G318" s="34"/>
      <c r="H318" s="37"/>
      <c r="I318" s="37"/>
      <c r="J318" s="37"/>
      <c r="K318" s="37"/>
      <c r="L318" s="35"/>
      <c r="M318" s="35"/>
      <c r="N318" s="36"/>
      <c r="O318" s="36"/>
      <c r="P318" s="80"/>
      <c r="Q318" s="80"/>
      <c r="T318" s="76"/>
    </row>
    <row r="319" spans="1:20" ht="28.5" customHeight="1" x14ac:dyDescent="0.25">
      <c r="A319" s="77"/>
      <c r="B319" s="64">
        <v>307</v>
      </c>
      <c r="C319" s="33"/>
      <c r="D319" s="37"/>
      <c r="E319" s="33"/>
      <c r="F319" s="33"/>
      <c r="G319" s="34"/>
      <c r="H319" s="37"/>
      <c r="I319" s="37"/>
      <c r="J319" s="37"/>
      <c r="K319" s="37"/>
      <c r="L319" s="35"/>
      <c r="M319" s="35"/>
      <c r="N319" s="36"/>
      <c r="O319" s="36"/>
      <c r="P319" s="80"/>
      <c r="Q319" s="80"/>
      <c r="T319" s="76"/>
    </row>
    <row r="320" spans="1:20" ht="28.5" customHeight="1" x14ac:dyDescent="0.25">
      <c r="A320" s="77"/>
      <c r="B320" s="64">
        <v>308</v>
      </c>
      <c r="C320" s="33"/>
      <c r="D320" s="37"/>
      <c r="E320" s="33"/>
      <c r="F320" s="33"/>
      <c r="G320" s="34"/>
      <c r="H320" s="37"/>
      <c r="I320" s="37"/>
      <c r="J320" s="37"/>
      <c r="K320" s="37"/>
      <c r="L320" s="35"/>
      <c r="M320" s="35"/>
      <c r="N320" s="36"/>
      <c r="O320" s="36"/>
      <c r="P320" s="80"/>
      <c r="Q320" s="80"/>
      <c r="T320" s="76"/>
    </row>
    <row r="321" spans="1:20" ht="28.5" customHeight="1" x14ac:dyDescent="0.25">
      <c r="A321" s="77"/>
      <c r="B321" s="64">
        <v>309</v>
      </c>
      <c r="C321" s="33"/>
      <c r="D321" s="37"/>
      <c r="E321" s="33"/>
      <c r="F321" s="33"/>
      <c r="G321" s="34"/>
      <c r="H321" s="37"/>
      <c r="I321" s="37"/>
      <c r="J321" s="37"/>
      <c r="K321" s="37"/>
      <c r="L321" s="35"/>
      <c r="M321" s="35"/>
      <c r="N321" s="36"/>
      <c r="O321" s="36"/>
      <c r="P321" s="80"/>
      <c r="Q321" s="80"/>
      <c r="T321" s="76"/>
    </row>
    <row r="322" spans="1:20" ht="28.5" customHeight="1" x14ac:dyDescent="0.25">
      <c r="A322" s="77"/>
      <c r="B322" s="64">
        <v>310</v>
      </c>
      <c r="C322" s="33"/>
      <c r="D322" s="37"/>
      <c r="E322" s="33"/>
      <c r="F322" s="33"/>
      <c r="G322" s="34"/>
      <c r="H322" s="37"/>
      <c r="I322" s="37"/>
      <c r="J322" s="37"/>
      <c r="K322" s="37"/>
      <c r="L322" s="78"/>
      <c r="M322" s="78"/>
      <c r="N322" s="79"/>
      <c r="O322" s="79"/>
      <c r="P322" s="80"/>
      <c r="Q322" s="80"/>
      <c r="T322" s="76"/>
    </row>
    <row r="323" spans="1:20" ht="28.5" customHeight="1" x14ac:dyDescent="0.25">
      <c r="A323" s="77"/>
      <c r="B323" s="64">
        <v>311</v>
      </c>
      <c r="C323" s="33"/>
      <c r="D323" s="37"/>
      <c r="E323" s="33"/>
      <c r="F323" s="33"/>
      <c r="G323" s="34"/>
      <c r="H323" s="37"/>
      <c r="I323" s="37"/>
      <c r="J323" s="37"/>
      <c r="K323" s="37"/>
      <c r="L323" s="35"/>
      <c r="M323" s="35"/>
      <c r="N323" s="36"/>
      <c r="O323" s="36"/>
      <c r="P323" s="80"/>
      <c r="Q323" s="80"/>
      <c r="T323" s="76"/>
    </row>
    <row r="324" spans="1:20" ht="28.5" customHeight="1" x14ac:dyDescent="0.25">
      <c r="A324" s="77"/>
      <c r="B324" s="64">
        <v>312</v>
      </c>
      <c r="C324" s="33"/>
      <c r="D324" s="37"/>
      <c r="E324" s="33"/>
      <c r="F324" s="33"/>
      <c r="G324" s="34"/>
      <c r="H324" s="37"/>
      <c r="I324" s="37"/>
      <c r="J324" s="37"/>
      <c r="K324" s="37"/>
      <c r="L324" s="35"/>
      <c r="M324" s="35"/>
      <c r="N324" s="36"/>
      <c r="O324" s="36"/>
      <c r="P324" s="80"/>
      <c r="Q324" s="80"/>
      <c r="T324" s="76"/>
    </row>
    <row r="325" spans="1:20" ht="28.5" customHeight="1" x14ac:dyDescent="0.25">
      <c r="A325" s="77"/>
      <c r="B325" s="64">
        <v>313</v>
      </c>
      <c r="C325" s="33"/>
      <c r="D325" s="37"/>
      <c r="E325" s="33"/>
      <c r="F325" s="33"/>
      <c r="G325" s="34"/>
      <c r="H325" s="37"/>
      <c r="I325" s="37"/>
      <c r="J325" s="37"/>
      <c r="K325" s="37"/>
      <c r="L325" s="35"/>
      <c r="M325" s="35"/>
      <c r="N325" s="36"/>
      <c r="O325" s="36"/>
      <c r="P325" s="80"/>
      <c r="Q325" s="80"/>
      <c r="T325" s="76"/>
    </row>
    <row r="326" spans="1:20" ht="28.5" customHeight="1" x14ac:dyDescent="0.25">
      <c r="A326" s="77"/>
      <c r="B326" s="64">
        <v>314</v>
      </c>
      <c r="C326" s="33"/>
      <c r="D326" s="37"/>
      <c r="E326" s="33"/>
      <c r="F326" s="33"/>
      <c r="G326" s="34"/>
      <c r="H326" s="37"/>
      <c r="I326" s="37"/>
      <c r="J326" s="37"/>
      <c r="K326" s="37"/>
      <c r="L326" s="35"/>
      <c r="M326" s="35"/>
      <c r="N326" s="36"/>
      <c r="O326" s="36"/>
      <c r="P326" s="80"/>
      <c r="Q326" s="80"/>
      <c r="T326" s="76"/>
    </row>
    <row r="327" spans="1:20" ht="28.5" customHeight="1" x14ac:dyDescent="0.25">
      <c r="A327" s="77"/>
      <c r="B327" s="64">
        <v>315</v>
      </c>
      <c r="C327" s="33"/>
      <c r="D327" s="37"/>
      <c r="E327" s="33"/>
      <c r="F327" s="33"/>
      <c r="G327" s="34"/>
      <c r="H327" s="37"/>
      <c r="I327" s="37"/>
      <c r="J327" s="37"/>
      <c r="K327" s="37"/>
      <c r="L327" s="35"/>
      <c r="M327" s="35"/>
      <c r="N327" s="36"/>
      <c r="O327" s="36"/>
      <c r="P327" s="80"/>
      <c r="Q327" s="80"/>
      <c r="T327" s="76"/>
    </row>
    <row r="328" spans="1:20" ht="28.5" customHeight="1" x14ac:dyDescent="0.25">
      <c r="A328" s="77"/>
      <c r="B328" s="64">
        <v>316</v>
      </c>
      <c r="C328" s="33"/>
      <c r="D328" s="37"/>
      <c r="E328" s="33"/>
      <c r="F328" s="33"/>
      <c r="G328" s="34"/>
      <c r="H328" s="37"/>
      <c r="I328" s="37"/>
      <c r="J328" s="37"/>
      <c r="K328" s="37"/>
      <c r="L328" s="35"/>
      <c r="M328" s="35"/>
      <c r="N328" s="36"/>
      <c r="O328" s="36"/>
      <c r="P328" s="80"/>
      <c r="Q328" s="80"/>
      <c r="T328" s="76"/>
    </row>
    <row r="329" spans="1:20" ht="28.5" customHeight="1" x14ac:dyDescent="0.25">
      <c r="A329" s="77"/>
      <c r="B329" s="64">
        <v>317</v>
      </c>
      <c r="C329" s="33"/>
      <c r="D329" s="37"/>
      <c r="E329" s="33"/>
      <c r="F329" s="33"/>
      <c r="G329" s="34"/>
      <c r="H329" s="37"/>
      <c r="I329" s="37"/>
      <c r="J329" s="37"/>
      <c r="K329" s="37"/>
      <c r="L329" s="35"/>
      <c r="M329" s="35"/>
      <c r="N329" s="36"/>
      <c r="O329" s="36"/>
      <c r="P329" s="80"/>
      <c r="Q329" s="80"/>
      <c r="T329" s="76"/>
    </row>
    <row r="330" spans="1:20" ht="28.5" customHeight="1" x14ac:dyDescent="0.25">
      <c r="A330" s="77"/>
      <c r="B330" s="64">
        <v>318</v>
      </c>
      <c r="C330" s="33"/>
      <c r="D330" s="37"/>
      <c r="E330" s="33"/>
      <c r="F330" s="33"/>
      <c r="G330" s="34"/>
      <c r="H330" s="37"/>
      <c r="I330" s="37"/>
      <c r="J330" s="37"/>
      <c r="K330" s="37"/>
      <c r="L330" s="35"/>
      <c r="M330" s="35"/>
      <c r="N330" s="36"/>
      <c r="O330" s="36"/>
      <c r="P330" s="80"/>
      <c r="Q330" s="80"/>
      <c r="T330" s="76"/>
    </row>
    <row r="331" spans="1:20" ht="28.5" customHeight="1" x14ac:dyDescent="0.25">
      <c r="A331" s="77"/>
      <c r="B331" s="64">
        <v>319</v>
      </c>
      <c r="C331" s="33"/>
      <c r="D331" s="37"/>
      <c r="E331" s="33"/>
      <c r="F331" s="33"/>
      <c r="G331" s="34"/>
      <c r="H331" s="37"/>
      <c r="I331" s="37"/>
      <c r="J331" s="37"/>
      <c r="K331" s="37"/>
      <c r="L331" s="78"/>
      <c r="M331" s="78"/>
      <c r="N331" s="79"/>
      <c r="O331" s="79"/>
      <c r="P331" s="80"/>
      <c r="Q331" s="80"/>
      <c r="T331" s="76"/>
    </row>
    <row r="332" spans="1:20" ht="28.5" customHeight="1" x14ac:dyDescent="0.25">
      <c r="A332" s="77"/>
      <c r="B332" s="64">
        <v>320</v>
      </c>
      <c r="C332" s="33"/>
      <c r="D332" s="37"/>
      <c r="E332" s="33"/>
      <c r="F332" s="33"/>
      <c r="G332" s="34"/>
      <c r="H332" s="37"/>
      <c r="I332" s="37"/>
      <c r="J332" s="37"/>
      <c r="K332" s="37"/>
      <c r="L332" s="35"/>
      <c r="M332" s="35"/>
      <c r="N332" s="36"/>
      <c r="O332" s="36"/>
      <c r="P332" s="80"/>
      <c r="Q332" s="80"/>
      <c r="T332" s="76"/>
    </row>
    <row r="333" spans="1:20" ht="28.5" customHeight="1" x14ac:dyDescent="0.25">
      <c r="A333" s="77"/>
      <c r="B333" s="64">
        <v>321</v>
      </c>
      <c r="C333" s="33"/>
      <c r="D333" s="37"/>
      <c r="E333" s="33"/>
      <c r="F333" s="33"/>
      <c r="G333" s="34"/>
      <c r="H333" s="37"/>
      <c r="I333" s="37"/>
      <c r="J333" s="37"/>
      <c r="K333" s="37"/>
      <c r="L333" s="35"/>
      <c r="M333" s="35"/>
      <c r="N333" s="36"/>
      <c r="O333" s="36"/>
      <c r="P333" s="80"/>
      <c r="Q333" s="80"/>
      <c r="T333" s="76"/>
    </row>
    <row r="334" spans="1:20" ht="28.5" customHeight="1" x14ac:dyDescent="0.25">
      <c r="A334" s="77"/>
      <c r="B334" s="64">
        <v>322</v>
      </c>
      <c r="C334" s="33"/>
      <c r="D334" s="37"/>
      <c r="E334" s="33"/>
      <c r="F334" s="33"/>
      <c r="G334" s="34"/>
      <c r="H334" s="37"/>
      <c r="I334" s="37"/>
      <c r="J334" s="37"/>
      <c r="K334" s="37"/>
      <c r="L334" s="35"/>
      <c r="M334" s="35"/>
      <c r="N334" s="36"/>
      <c r="O334" s="36"/>
      <c r="P334" s="80"/>
      <c r="Q334" s="80"/>
      <c r="T334" s="76"/>
    </row>
    <row r="335" spans="1:20" ht="28.5" customHeight="1" x14ac:dyDescent="0.25">
      <c r="A335" s="77"/>
      <c r="B335" s="64">
        <v>323</v>
      </c>
      <c r="C335" s="33"/>
      <c r="D335" s="37"/>
      <c r="E335" s="33"/>
      <c r="F335" s="33"/>
      <c r="G335" s="34"/>
      <c r="H335" s="37"/>
      <c r="I335" s="37"/>
      <c r="J335" s="37"/>
      <c r="K335" s="37"/>
      <c r="L335" s="35"/>
      <c r="M335" s="35"/>
      <c r="N335" s="36"/>
      <c r="O335" s="36"/>
      <c r="P335" s="80"/>
      <c r="Q335" s="80"/>
      <c r="T335" s="76"/>
    </row>
    <row r="336" spans="1:20" ht="28.5" customHeight="1" x14ac:dyDescent="0.25">
      <c r="A336" s="77"/>
      <c r="B336" s="64">
        <v>324</v>
      </c>
      <c r="C336" s="33"/>
      <c r="D336" s="37"/>
      <c r="E336" s="33"/>
      <c r="F336" s="33"/>
      <c r="G336" s="34"/>
      <c r="H336" s="37"/>
      <c r="I336" s="37"/>
      <c r="J336" s="37"/>
      <c r="K336" s="37"/>
      <c r="L336" s="35"/>
      <c r="M336" s="35"/>
      <c r="N336" s="36"/>
      <c r="O336" s="36"/>
      <c r="P336" s="80"/>
      <c r="Q336" s="80"/>
      <c r="T336" s="76"/>
    </row>
    <row r="337" spans="1:20" ht="28.5" customHeight="1" x14ac:dyDescent="0.25">
      <c r="A337" s="77"/>
      <c r="B337" s="64">
        <v>325</v>
      </c>
      <c r="C337" s="33"/>
      <c r="D337" s="37"/>
      <c r="E337" s="33"/>
      <c r="F337" s="33"/>
      <c r="G337" s="34"/>
      <c r="H337" s="37"/>
      <c r="I337" s="37"/>
      <c r="J337" s="37"/>
      <c r="K337" s="37"/>
      <c r="L337" s="35"/>
      <c r="M337" s="35"/>
      <c r="N337" s="36"/>
      <c r="O337" s="36"/>
      <c r="P337" s="80"/>
      <c r="Q337" s="80"/>
      <c r="T337" s="76"/>
    </row>
    <row r="338" spans="1:20" ht="28.5" customHeight="1" x14ac:dyDescent="0.25">
      <c r="A338" s="77"/>
      <c r="B338" s="64">
        <v>326</v>
      </c>
      <c r="C338" s="33"/>
      <c r="D338" s="37"/>
      <c r="E338" s="33"/>
      <c r="F338" s="33"/>
      <c r="G338" s="34"/>
      <c r="H338" s="37"/>
      <c r="I338" s="37"/>
      <c r="J338" s="37"/>
      <c r="K338" s="37"/>
      <c r="L338" s="35"/>
      <c r="M338" s="35"/>
      <c r="N338" s="36"/>
      <c r="O338" s="36"/>
      <c r="P338" s="80"/>
      <c r="Q338" s="80"/>
      <c r="T338" s="76"/>
    </row>
    <row r="339" spans="1:20" ht="28.5" customHeight="1" x14ac:dyDescent="0.25">
      <c r="A339" s="77"/>
      <c r="B339" s="64">
        <v>327</v>
      </c>
      <c r="C339" s="33"/>
      <c r="D339" s="37"/>
      <c r="E339" s="33"/>
      <c r="F339" s="33"/>
      <c r="G339" s="34"/>
      <c r="H339" s="37"/>
      <c r="I339" s="37"/>
      <c r="J339" s="37"/>
      <c r="K339" s="37"/>
      <c r="L339" s="35"/>
      <c r="M339" s="35"/>
      <c r="N339" s="36"/>
      <c r="O339" s="36"/>
      <c r="P339" s="80"/>
      <c r="Q339" s="80"/>
      <c r="T339" s="76"/>
    </row>
    <row r="340" spans="1:20" ht="28.5" customHeight="1" x14ac:dyDescent="0.25">
      <c r="A340" s="77"/>
      <c r="B340" s="64">
        <v>328</v>
      </c>
      <c r="C340" s="33"/>
      <c r="D340" s="37"/>
      <c r="E340" s="33"/>
      <c r="F340" s="33"/>
      <c r="G340" s="34"/>
      <c r="H340" s="37"/>
      <c r="I340" s="37"/>
      <c r="J340" s="37"/>
      <c r="K340" s="37"/>
      <c r="L340" s="78"/>
      <c r="M340" s="78"/>
      <c r="N340" s="79"/>
      <c r="O340" s="79"/>
      <c r="P340" s="80"/>
      <c r="Q340" s="80"/>
      <c r="T340" s="76"/>
    </row>
    <row r="341" spans="1:20" ht="28.5" customHeight="1" x14ac:dyDescent="0.25">
      <c r="A341" s="77"/>
      <c r="B341" s="64">
        <v>329</v>
      </c>
      <c r="C341" s="33"/>
      <c r="D341" s="37"/>
      <c r="E341" s="33"/>
      <c r="F341" s="33"/>
      <c r="G341" s="34"/>
      <c r="H341" s="37"/>
      <c r="I341" s="37"/>
      <c r="J341" s="37"/>
      <c r="K341" s="37"/>
      <c r="L341" s="35"/>
      <c r="M341" s="35"/>
      <c r="N341" s="36"/>
      <c r="O341" s="36"/>
      <c r="P341" s="80"/>
      <c r="Q341" s="80"/>
      <c r="T341" s="76"/>
    </row>
    <row r="342" spans="1:20" ht="28.5" customHeight="1" x14ac:dyDescent="0.25">
      <c r="A342" s="77"/>
      <c r="B342" s="64">
        <v>330</v>
      </c>
      <c r="C342" s="33"/>
      <c r="D342" s="37"/>
      <c r="E342" s="33"/>
      <c r="F342" s="33"/>
      <c r="G342" s="34"/>
      <c r="H342" s="37"/>
      <c r="I342" s="37"/>
      <c r="J342" s="37"/>
      <c r="K342" s="37"/>
      <c r="L342" s="35"/>
      <c r="M342" s="35"/>
      <c r="N342" s="36"/>
      <c r="O342" s="36"/>
      <c r="P342" s="80"/>
      <c r="Q342" s="80"/>
      <c r="T342" s="76"/>
    </row>
    <row r="343" spans="1:20" ht="28.5" customHeight="1" x14ac:dyDescent="0.25">
      <c r="A343" s="77"/>
      <c r="B343" s="64">
        <v>331</v>
      </c>
      <c r="C343" s="33"/>
      <c r="D343" s="37"/>
      <c r="E343" s="33"/>
      <c r="F343" s="33"/>
      <c r="G343" s="34"/>
      <c r="H343" s="37"/>
      <c r="I343" s="37"/>
      <c r="J343" s="37"/>
      <c r="K343" s="37"/>
      <c r="L343" s="35"/>
      <c r="M343" s="35"/>
      <c r="N343" s="36"/>
      <c r="O343" s="36"/>
      <c r="P343" s="80"/>
      <c r="Q343" s="80"/>
      <c r="T343" s="76"/>
    </row>
    <row r="344" spans="1:20" ht="28.5" customHeight="1" x14ac:dyDescent="0.25">
      <c r="A344" s="77"/>
      <c r="B344" s="64">
        <v>332</v>
      </c>
      <c r="C344" s="33"/>
      <c r="D344" s="37"/>
      <c r="E344" s="33"/>
      <c r="F344" s="33"/>
      <c r="G344" s="34"/>
      <c r="H344" s="37"/>
      <c r="I344" s="37"/>
      <c r="J344" s="37"/>
      <c r="K344" s="37"/>
      <c r="L344" s="35"/>
      <c r="M344" s="35"/>
      <c r="N344" s="36"/>
      <c r="O344" s="36"/>
      <c r="P344" s="80"/>
      <c r="Q344" s="80"/>
      <c r="T344" s="76"/>
    </row>
    <row r="345" spans="1:20" ht="28.5" customHeight="1" x14ac:dyDescent="0.25">
      <c r="A345" s="77"/>
      <c r="B345" s="64">
        <v>333</v>
      </c>
      <c r="C345" s="33"/>
      <c r="D345" s="37"/>
      <c r="E345" s="33"/>
      <c r="F345" s="33"/>
      <c r="G345" s="34"/>
      <c r="H345" s="37"/>
      <c r="I345" s="37"/>
      <c r="J345" s="37"/>
      <c r="K345" s="37"/>
      <c r="L345" s="35"/>
      <c r="M345" s="35"/>
      <c r="N345" s="36"/>
      <c r="O345" s="36"/>
      <c r="P345" s="80"/>
      <c r="Q345" s="80"/>
      <c r="T345" s="76"/>
    </row>
    <row r="346" spans="1:20" ht="28.5" customHeight="1" x14ac:dyDescent="0.25">
      <c r="A346" s="77"/>
      <c r="B346" s="64">
        <v>334</v>
      </c>
      <c r="C346" s="33"/>
      <c r="D346" s="37"/>
      <c r="E346" s="33"/>
      <c r="F346" s="33"/>
      <c r="G346" s="34"/>
      <c r="H346" s="37"/>
      <c r="I346" s="37"/>
      <c r="J346" s="37"/>
      <c r="K346" s="37"/>
      <c r="L346" s="35"/>
      <c r="M346" s="35"/>
      <c r="N346" s="36"/>
      <c r="O346" s="36"/>
      <c r="P346" s="80"/>
      <c r="Q346" s="80"/>
      <c r="T346" s="76"/>
    </row>
    <row r="347" spans="1:20" ht="28.5" customHeight="1" x14ac:dyDescent="0.25">
      <c r="A347" s="77"/>
      <c r="B347" s="64">
        <v>335</v>
      </c>
      <c r="C347" s="33"/>
      <c r="D347" s="37"/>
      <c r="E347" s="33"/>
      <c r="F347" s="33"/>
      <c r="G347" s="34"/>
      <c r="H347" s="37"/>
      <c r="I347" s="37"/>
      <c r="J347" s="37"/>
      <c r="K347" s="37"/>
      <c r="L347" s="35"/>
      <c r="M347" s="35"/>
      <c r="N347" s="36"/>
      <c r="O347" s="36"/>
      <c r="P347" s="80"/>
      <c r="Q347" s="80"/>
      <c r="T347" s="76"/>
    </row>
    <row r="348" spans="1:20" ht="28.5" customHeight="1" x14ac:dyDescent="0.25">
      <c r="A348" s="77"/>
      <c r="B348" s="64">
        <v>336</v>
      </c>
      <c r="C348" s="33"/>
      <c r="D348" s="37"/>
      <c r="E348" s="33"/>
      <c r="F348" s="33"/>
      <c r="G348" s="34"/>
      <c r="H348" s="37"/>
      <c r="I348" s="37"/>
      <c r="J348" s="37"/>
      <c r="K348" s="37"/>
      <c r="L348" s="35"/>
      <c r="M348" s="35"/>
      <c r="N348" s="36"/>
      <c r="O348" s="36"/>
      <c r="P348" s="80"/>
      <c r="Q348" s="80"/>
      <c r="T348" s="76"/>
    </row>
    <row r="349" spans="1:20" ht="28.5" customHeight="1" x14ac:dyDescent="0.25">
      <c r="A349" s="77"/>
      <c r="B349" s="64">
        <v>337</v>
      </c>
      <c r="C349" s="33"/>
      <c r="D349" s="37"/>
      <c r="E349" s="33"/>
      <c r="F349" s="33"/>
      <c r="G349" s="34"/>
      <c r="H349" s="37"/>
      <c r="I349" s="37"/>
      <c r="J349" s="37"/>
      <c r="K349" s="37"/>
      <c r="L349" s="35"/>
      <c r="M349" s="35"/>
      <c r="N349" s="36"/>
      <c r="O349" s="36"/>
      <c r="P349" s="80"/>
      <c r="Q349" s="80"/>
      <c r="T349" s="76"/>
    </row>
    <row r="350" spans="1:20" ht="28.5" customHeight="1" x14ac:dyDescent="0.25">
      <c r="A350" s="77"/>
      <c r="B350" s="64">
        <v>338</v>
      </c>
      <c r="C350" s="33"/>
      <c r="D350" s="37"/>
      <c r="E350" s="33"/>
      <c r="F350" s="33"/>
      <c r="G350" s="34"/>
      <c r="H350" s="37"/>
      <c r="I350" s="37"/>
      <c r="J350" s="37"/>
      <c r="K350" s="37"/>
      <c r="L350" s="35"/>
      <c r="M350" s="35"/>
      <c r="N350" s="36"/>
      <c r="O350" s="36"/>
      <c r="P350" s="80"/>
      <c r="Q350" s="80"/>
      <c r="T350" s="76"/>
    </row>
    <row r="351" spans="1:20" ht="28.5" customHeight="1" x14ac:dyDescent="0.25">
      <c r="A351" s="77"/>
      <c r="B351" s="64">
        <v>339</v>
      </c>
      <c r="C351" s="33"/>
      <c r="D351" s="37"/>
      <c r="E351" s="33"/>
      <c r="F351" s="33"/>
      <c r="G351" s="34"/>
      <c r="H351" s="37"/>
      <c r="I351" s="37"/>
      <c r="J351" s="37"/>
      <c r="K351" s="37"/>
      <c r="L351" s="78"/>
      <c r="M351" s="78"/>
      <c r="N351" s="79"/>
      <c r="O351" s="79"/>
      <c r="P351" s="80"/>
      <c r="Q351" s="80"/>
      <c r="T351" s="76"/>
    </row>
    <row r="352" spans="1:20" ht="28.5" customHeight="1" x14ac:dyDescent="0.25">
      <c r="A352" s="77"/>
      <c r="B352" s="64">
        <v>340</v>
      </c>
      <c r="C352" s="33"/>
      <c r="D352" s="37"/>
      <c r="E352" s="33"/>
      <c r="F352" s="33"/>
      <c r="G352" s="34"/>
      <c r="H352" s="37"/>
      <c r="I352" s="37"/>
      <c r="J352" s="37"/>
      <c r="K352" s="37"/>
      <c r="L352" s="35"/>
      <c r="M352" s="35"/>
      <c r="N352" s="36"/>
      <c r="O352" s="36"/>
      <c r="P352" s="80"/>
      <c r="Q352" s="80"/>
      <c r="T352" s="76"/>
    </row>
    <row r="353" spans="1:20" ht="28.5" customHeight="1" x14ac:dyDescent="0.25">
      <c r="A353" s="77"/>
      <c r="B353" s="64">
        <v>341</v>
      </c>
      <c r="C353" s="33"/>
      <c r="D353" s="37"/>
      <c r="E353" s="33"/>
      <c r="F353" s="33"/>
      <c r="G353" s="34"/>
      <c r="H353" s="37"/>
      <c r="I353" s="37"/>
      <c r="J353" s="37"/>
      <c r="K353" s="37"/>
      <c r="L353" s="35"/>
      <c r="M353" s="35"/>
      <c r="N353" s="36"/>
      <c r="O353" s="36"/>
      <c r="P353" s="80"/>
      <c r="Q353" s="80"/>
      <c r="T353" s="76"/>
    </row>
    <row r="354" spans="1:20" ht="28.5" customHeight="1" x14ac:dyDescent="0.25">
      <c r="A354" s="77"/>
      <c r="B354" s="64">
        <v>342</v>
      </c>
      <c r="C354" s="33"/>
      <c r="D354" s="37"/>
      <c r="E354" s="33"/>
      <c r="F354" s="33"/>
      <c r="G354" s="34"/>
      <c r="H354" s="37"/>
      <c r="I354" s="37"/>
      <c r="J354" s="37"/>
      <c r="K354" s="37"/>
      <c r="L354" s="35"/>
      <c r="M354" s="35"/>
      <c r="N354" s="36"/>
      <c r="O354" s="36"/>
      <c r="P354" s="80"/>
      <c r="Q354" s="80"/>
      <c r="T354" s="76"/>
    </row>
    <row r="355" spans="1:20" ht="28.5" customHeight="1" x14ac:dyDescent="0.25">
      <c r="A355" s="77"/>
      <c r="B355" s="64">
        <v>343</v>
      </c>
      <c r="C355" s="33"/>
      <c r="D355" s="37"/>
      <c r="E355" s="33"/>
      <c r="F355" s="33"/>
      <c r="G355" s="34"/>
      <c r="H355" s="37"/>
      <c r="I355" s="37"/>
      <c r="J355" s="37"/>
      <c r="K355" s="37"/>
      <c r="L355" s="35"/>
      <c r="M355" s="35"/>
      <c r="N355" s="36"/>
      <c r="O355" s="36"/>
      <c r="P355" s="80"/>
      <c r="Q355" s="80"/>
      <c r="T355" s="76"/>
    </row>
    <row r="356" spans="1:20" ht="28.5" customHeight="1" x14ac:dyDescent="0.25">
      <c r="A356" s="77"/>
      <c r="B356" s="64">
        <v>344</v>
      </c>
      <c r="C356" s="33"/>
      <c r="D356" s="37"/>
      <c r="E356" s="33"/>
      <c r="F356" s="33"/>
      <c r="G356" s="34"/>
      <c r="H356" s="37"/>
      <c r="I356" s="37"/>
      <c r="J356" s="37"/>
      <c r="K356" s="37"/>
      <c r="L356" s="35"/>
      <c r="M356" s="35"/>
      <c r="N356" s="36"/>
      <c r="O356" s="36"/>
      <c r="P356" s="80"/>
      <c r="Q356" s="80"/>
      <c r="T356" s="76"/>
    </row>
    <row r="357" spans="1:20" ht="28.5" customHeight="1" x14ac:dyDescent="0.25">
      <c r="A357" s="77"/>
      <c r="B357" s="64">
        <v>345</v>
      </c>
      <c r="C357" s="33"/>
      <c r="D357" s="37"/>
      <c r="E357" s="33"/>
      <c r="F357" s="33"/>
      <c r="G357" s="34"/>
      <c r="H357" s="37"/>
      <c r="I357" s="37"/>
      <c r="J357" s="37"/>
      <c r="K357" s="37"/>
      <c r="L357" s="35"/>
      <c r="M357" s="35"/>
      <c r="N357" s="36"/>
      <c r="O357" s="36"/>
      <c r="P357" s="80"/>
      <c r="Q357" s="80"/>
      <c r="T357" s="76"/>
    </row>
    <row r="358" spans="1:20" ht="28.5" customHeight="1" x14ac:dyDescent="0.25">
      <c r="A358" s="77"/>
      <c r="B358" s="64">
        <v>346</v>
      </c>
      <c r="C358" s="33"/>
      <c r="D358" s="37"/>
      <c r="E358" s="33"/>
      <c r="F358" s="33"/>
      <c r="G358" s="34"/>
      <c r="H358" s="37"/>
      <c r="I358" s="37"/>
      <c r="J358" s="37"/>
      <c r="K358" s="37"/>
      <c r="L358" s="35"/>
      <c r="M358" s="35"/>
      <c r="N358" s="36"/>
      <c r="O358" s="36"/>
      <c r="P358" s="80"/>
      <c r="Q358" s="80"/>
      <c r="T358" s="76"/>
    </row>
    <row r="359" spans="1:20" ht="28.5" customHeight="1" x14ac:dyDescent="0.25">
      <c r="A359" s="77"/>
      <c r="B359" s="64">
        <v>347</v>
      </c>
      <c r="C359" s="33"/>
      <c r="D359" s="37"/>
      <c r="E359" s="33"/>
      <c r="F359" s="33"/>
      <c r="G359" s="34"/>
      <c r="H359" s="37"/>
      <c r="I359" s="37"/>
      <c r="J359" s="37"/>
      <c r="K359" s="37"/>
      <c r="L359" s="35"/>
      <c r="M359" s="35"/>
      <c r="N359" s="36"/>
      <c r="O359" s="36"/>
      <c r="P359" s="80"/>
      <c r="Q359" s="80"/>
      <c r="T359" s="76"/>
    </row>
    <row r="360" spans="1:20" ht="28.5" customHeight="1" x14ac:dyDescent="0.25">
      <c r="A360" s="77"/>
      <c r="B360" s="64">
        <v>348</v>
      </c>
      <c r="C360" s="33"/>
      <c r="D360" s="37"/>
      <c r="E360" s="33"/>
      <c r="F360" s="33"/>
      <c r="G360" s="34"/>
      <c r="H360" s="37"/>
      <c r="I360" s="37"/>
      <c r="J360" s="37"/>
      <c r="K360" s="37"/>
      <c r="L360" s="78"/>
      <c r="M360" s="78"/>
      <c r="N360" s="79"/>
      <c r="O360" s="79"/>
      <c r="P360" s="80"/>
      <c r="Q360" s="80"/>
      <c r="T360" s="76"/>
    </row>
    <row r="361" spans="1:20" ht="28.5" customHeight="1" x14ac:dyDescent="0.25">
      <c r="A361" s="77"/>
      <c r="B361" s="64">
        <v>349</v>
      </c>
      <c r="C361" s="33"/>
      <c r="D361" s="37"/>
      <c r="E361" s="33"/>
      <c r="F361" s="33"/>
      <c r="G361" s="34"/>
      <c r="H361" s="37"/>
      <c r="I361" s="37"/>
      <c r="J361" s="37"/>
      <c r="K361" s="37"/>
      <c r="L361" s="35"/>
      <c r="M361" s="35"/>
      <c r="N361" s="36"/>
      <c r="O361" s="36"/>
      <c r="P361" s="80"/>
      <c r="Q361" s="80"/>
      <c r="T361" s="76"/>
    </row>
    <row r="362" spans="1:20" ht="28.5" customHeight="1" x14ac:dyDescent="0.25">
      <c r="A362" s="77"/>
      <c r="B362" s="64">
        <v>350</v>
      </c>
      <c r="C362" s="33"/>
      <c r="D362" s="37"/>
      <c r="E362" s="33"/>
      <c r="F362" s="33"/>
      <c r="G362" s="34"/>
      <c r="H362" s="37"/>
      <c r="I362" s="37"/>
      <c r="J362" s="37"/>
      <c r="K362" s="37"/>
      <c r="L362" s="35"/>
      <c r="M362" s="35"/>
      <c r="N362" s="36"/>
      <c r="O362" s="36"/>
      <c r="P362" s="80"/>
      <c r="Q362" s="80"/>
      <c r="T362" s="76"/>
    </row>
    <row r="363" spans="1:20" ht="28.5" customHeight="1" x14ac:dyDescent="0.25">
      <c r="A363" s="77"/>
      <c r="B363" s="64">
        <v>351</v>
      </c>
      <c r="C363" s="33"/>
      <c r="D363" s="37"/>
      <c r="E363" s="33"/>
      <c r="F363" s="33"/>
      <c r="G363" s="34"/>
      <c r="H363" s="37"/>
      <c r="I363" s="37"/>
      <c r="J363" s="37"/>
      <c r="K363" s="37"/>
      <c r="L363" s="35"/>
      <c r="M363" s="35"/>
      <c r="N363" s="36"/>
      <c r="O363" s="36"/>
      <c r="P363" s="80"/>
      <c r="Q363" s="80"/>
      <c r="T363" s="76"/>
    </row>
    <row r="364" spans="1:20" ht="28.5" customHeight="1" x14ac:dyDescent="0.25">
      <c r="A364" s="77"/>
      <c r="B364" s="64">
        <v>352</v>
      </c>
      <c r="C364" s="33"/>
      <c r="D364" s="37"/>
      <c r="E364" s="33"/>
      <c r="F364" s="33"/>
      <c r="G364" s="34"/>
      <c r="H364" s="37"/>
      <c r="I364" s="37"/>
      <c r="J364" s="37"/>
      <c r="K364" s="37"/>
      <c r="L364" s="35"/>
      <c r="M364" s="35"/>
      <c r="N364" s="36"/>
      <c r="O364" s="36"/>
      <c r="P364" s="80"/>
      <c r="Q364" s="80"/>
      <c r="T364" s="76"/>
    </row>
    <row r="365" spans="1:20" ht="28.5" customHeight="1" x14ac:dyDescent="0.25">
      <c r="A365" s="77"/>
      <c r="B365" s="64">
        <v>353</v>
      </c>
      <c r="C365" s="33"/>
      <c r="D365" s="37"/>
      <c r="E365" s="33"/>
      <c r="F365" s="33"/>
      <c r="G365" s="34"/>
      <c r="H365" s="37"/>
      <c r="I365" s="37"/>
      <c r="J365" s="37"/>
      <c r="K365" s="37"/>
      <c r="L365" s="35"/>
      <c r="M365" s="35"/>
      <c r="N365" s="36"/>
      <c r="O365" s="36"/>
      <c r="P365" s="80"/>
      <c r="Q365" s="80"/>
      <c r="T365" s="76"/>
    </row>
    <row r="366" spans="1:20" ht="28.5" customHeight="1" x14ac:dyDescent="0.25">
      <c r="A366" s="77"/>
      <c r="B366" s="64">
        <v>354</v>
      </c>
      <c r="C366" s="33"/>
      <c r="D366" s="37"/>
      <c r="E366" s="33"/>
      <c r="F366" s="33"/>
      <c r="G366" s="34"/>
      <c r="H366" s="37"/>
      <c r="I366" s="37"/>
      <c r="J366" s="37"/>
      <c r="K366" s="37"/>
      <c r="L366" s="35"/>
      <c r="M366" s="35"/>
      <c r="N366" s="36"/>
      <c r="O366" s="36"/>
      <c r="P366" s="80"/>
      <c r="Q366" s="80"/>
      <c r="T366" s="76"/>
    </row>
    <row r="367" spans="1:20" ht="28.5" customHeight="1" x14ac:dyDescent="0.25">
      <c r="A367" s="77"/>
      <c r="B367" s="64">
        <v>355</v>
      </c>
      <c r="C367" s="33"/>
      <c r="D367" s="37"/>
      <c r="E367" s="33"/>
      <c r="F367" s="33"/>
      <c r="G367" s="34"/>
      <c r="H367" s="37"/>
      <c r="I367" s="37"/>
      <c r="J367" s="37"/>
      <c r="K367" s="37"/>
      <c r="L367" s="35"/>
      <c r="M367" s="35"/>
      <c r="N367" s="36"/>
      <c r="O367" s="36"/>
      <c r="P367" s="80"/>
      <c r="Q367" s="80"/>
      <c r="T367" s="76"/>
    </row>
    <row r="368" spans="1:20" ht="28.5" customHeight="1" x14ac:dyDescent="0.25">
      <c r="A368" s="77"/>
      <c r="B368" s="64">
        <v>356</v>
      </c>
      <c r="C368" s="33"/>
      <c r="D368" s="37"/>
      <c r="E368" s="33"/>
      <c r="F368" s="33"/>
      <c r="G368" s="34"/>
      <c r="H368" s="37"/>
      <c r="I368" s="37"/>
      <c r="J368" s="37"/>
      <c r="K368" s="37"/>
      <c r="L368" s="35"/>
      <c r="M368" s="35"/>
      <c r="N368" s="36"/>
      <c r="O368" s="36"/>
      <c r="P368" s="80"/>
      <c r="Q368" s="80"/>
      <c r="T368" s="76"/>
    </row>
    <row r="369" spans="1:20" ht="28.5" customHeight="1" x14ac:dyDescent="0.25">
      <c r="A369" s="77"/>
      <c r="B369" s="64">
        <v>357</v>
      </c>
      <c r="C369" s="33"/>
      <c r="D369" s="37"/>
      <c r="E369" s="33"/>
      <c r="F369" s="33"/>
      <c r="G369" s="34"/>
      <c r="H369" s="37"/>
      <c r="I369" s="37"/>
      <c r="J369" s="37"/>
      <c r="K369" s="37"/>
      <c r="L369" s="78"/>
      <c r="M369" s="78"/>
      <c r="N369" s="79"/>
      <c r="O369" s="79"/>
      <c r="P369" s="80"/>
      <c r="Q369" s="80"/>
      <c r="T369" s="76"/>
    </row>
    <row r="370" spans="1:20" ht="28.5" customHeight="1" x14ac:dyDescent="0.25">
      <c r="A370" s="77"/>
      <c r="B370" s="64">
        <v>358</v>
      </c>
      <c r="C370" s="33"/>
      <c r="D370" s="37"/>
      <c r="E370" s="33"/>
      <c r="F370" s="33"/>
      <c r="G370" s="34"/>
      <c r="H370" s="37"/>
      <c r="I370" s="37"/>
      <c r="J370" s="37"/>
      <c r="K370" s="37"/>
      <c r="L370" s="35"/>
      <c r="M370" s="35"/>
      <c r="N370" s="36"/>
      <c r="O370" s="36"/>
      <c r="P370" s="80"/>
      <c r="Q370" s="80"/>
      <c r="T370" s="76"/>
    </row>
    <row r="371" spans="1:20" ht="28.5" customHeight="1" x14ac:dyDescent="0.25">
      <c r="A371" s="77"/>
      <c r="B371" s="64">
        <v>359</v>
      </c>
      <c r="C371" s="33"/>
      <c r="D371" s="37"/>
      <c r="E371" s="33"/>
      <c r="F371" s="33"/>
      <c r="G371" s="34"/>
      <c r="H371" s="37"/>
      <c r="I371" s="37"/>
      <c r="J371" s="37"/>
      <c r="K371" s="37"/>
      <c r="L371" s="35"/>
      <c r="M371" s="35"/>
      <c r="N371" s="36"/>
      <c r="O371" s="36"/>
      <c r="P371" s="80"/>
      <c r="Q371" s="80"/>
      <c r="T371" s="76"/>
    </row>
    <row r="372" spans="1:20" ht="28.5" customHeight="1" x14ac:dyDescent="0.25">
      <c r="A372" s="77"/>
      <c r="B372" s="64">
        <v>360</v>
      </c>
      <c r="C372" s="33"/>
      <c r="D372" s="37"/>
      <c r="E372" s="33"/>
      <c r="F372" s="33"/>
      <c r="G372" s="34"/>
      <c r="H372" s="37"/>
      <c r="I372" s="37"/>
      <c r="J372" s="37"/>
      <c r="K372" s="37"/>
      <c r="L372" s="35"/>
      <c r="M372" s="35"/>
      <c r="N372" s="36"/>
      <c r="O372" s="36"/>
      <c r="P372" s="80"/>
      <c r="Q372" s="80"/>
      <c r="T372" s="76"/>
    </row>
    <row r="373" spans="1:20" ht="28.5" customHeight="1" x14ac:dyDescent="0.25">
      <c r="A373" s="77"/>
      <c r="B373" s="64">
        <v>361</v>
      </c>
      <c r="C373" s="33"/>
      <c r="D373" s="37"/>
      <c r="E373" s="33"/>
      <c r="F373" s="33"/>
      <c r="G373" s="34"/>
      <c r="H373" s="37"/>
      <c r="I373" s="37"/>
      <c r="J373" s="37"/>
      <c r="K373" s="37"/>
      <c r="L373" s="35"/>
      <c r="M373" s="35"/>
      <c r="N373" s="36"/>
      <c r="O373" s="36"/>
      <c r="P373" s="80"/>
      <c r="Q373" s="80"/>
      <c r="T373" s="76"/>
    </row>
    <row r="374" spans="1:20" ht="28.5" customHeight="1" x14ac:dyDescent="0.25">
      <c r="A374" s="77"/>
      <c r="B374" s="64">
        <v>362</v>
      </c>
      <c r="C374" s="33"/>
      <c r="D374" s="37"/>
      <c r="E374" s="33"/>
      <c r="F374" s="33"/>
      <c r="G374" s="34"/>
      <c r="H374" s="37"/>
      <c r="I374" s="37"/>
      <c r="J374" s="37"/>
      <c r="K374" s="37"/>
      <c r="L374" s="35"/>
      <c r="M374" s="35"/>
      <c r="N374" s="36"/>
      <c r="O374" s="36"/>
      <c r="P374" s="80"/>
      <c r="Q374" s="80"/>
      <c r="T374" s="76"/>
    </row>
    <row r="375" spans="1:20" ht="28.5" customHeight="1" x14ac:dyDescent="0.25">
      <c r="A375" s="77"/>
      <c r="B375" s="64">
        <v>363</v>
      </c>
      <c r="C375" s="33"/>
      <c r="D375" s="37"/>
      <c r="E375" s="33"/>
      <c r="F375" s="33"/>
      <c r="G375" s="34"/>
      <c r="H375" s="37"/>
      <c r="I375" s="37"/>
      <c r="J375" s="37"/>
      <c r="K375" s="37"/>
      <c r="L375" s="35"/>
      <c r="M375" s="35"/>
      <c r="N375" s="36"/>
      <c r="O375" s="36"/>
      <c r="P375" s="80"/>
      <c r="Q375" s="80"/>
      <c r="T375" s="76"/>
    </row>
    <row r="376" spans="1:20" ht="28.5" customHeight="1" x14ac:dyDescent="0.25">
      <c r="A376" s="77"/>
      <c r="B376" s="64">
        <v>364</v>
      </c>
      <c r="C376" s="33"/>
      <c r="D376" s="37"/>
      <c r="E376" s="33"/>
      <c r="F376" s="33"/>
      <c r="G376" s="34"/>
      <c r="H376" s="37"/>
      <c r="I376" s="37"/>
      <c r="J376" s="37"/>
      <c r="K376" s="37"/>
      <c r="L376" s="35"/>
      <c r="M376" s="35"/>
      <c r="N376" s="36"/>
      <c r="O376" s="36"/>
      <c r="P376" s="80"/>
      <c r="Q376" s="80"/>
      <c r="T376" s="76"/>
    </row>
    <row r="377" spans="1:20" ht="28.5" customHeight="1" x14ac:dyDescent="0.25">
      <c r="A377" s="77"/>
      <c r="B377" s="64">
        <v>365</v>
      </c>
      <c r="C377" s="33"/>
      <c r="D377" s="37"/>
      <c r="E377" s="33"/>
      <c r="F377" s="33"/>
      <c r="G377" s="34"/>
      <c r="H377" s="37"/>
      <c r="I377" s="37"/>
      <c r="J377" s="37"/>
      <c r="K377" s="37"/>
      <c r="L377" s="35"/>
      <c r="M377" s="35"/>
      <c r="N377" s="36"/>
      <c r="O377" s="36"/>
      <c r="P377" s="80"/>
      <c r="Q377" s="80"/>
      <c r="T377" s="76"/>
    </row>
    <row r="378" spans="1:20" ht="28.5" customHeight="1" x14ac:dyDescent="0.25">
      <c r="A378" s="77"/>
      <c r="B378" s="64">
        <v>366</v>
      </c>
      <c r="C378" s="33"/>
      <c r="D378" s="37"/>
      <c r="E378" s="33"/>
      <c r="F378" s="33"/>
      <c r="G378" s="34"/>
      <c r="H378" s="37"/>
      <c r="I378" s="37"/>
      <c r="J378" s="37"/>
      <c r="K378" s="37"/>
      <c r="L378" s="35"/>
      <c r="M378" s="35"/>
      <c r="N378" s="36"/>
      <c r="O378" s="36"/>
      <c r="P378" s="80"/>
      <c r="Q378" s="80"/>
      <c r="T378" s="76"/>
    </row>
    <row r="379" spans="1:20" ht="28.5" customHeight="1" x14ac:dyDescent="0.25">
      <c r="A379" s="77"/>
      <c r="B379" s="64">
        <v>367</v>
      </c>
      <c r="C379" s="33"/>
      <c r="D379" s="37"/>
      <c r="E379" s="33"/>
      <c r="F379" s="33"/>
      <c r="G379" s="34"/>
      <c r="H379" s="37"/>
      <c r="I379" s="37"/>
      <c r="J379" s="37"/>
      <c r="K379" s="37"/>
      <c r="L379" s="35"/>
      <c r="M379" s="35"/>
      <c r="N379" s="36"/>
      <c r="O379" s="36"/>
      <c r="P379" s="80"/>
      <c r="Q379" s="80"/>
      <c r="T379" s="76"/>
    </row>
    <row r="380" spans="1:20" ht="28.5" customHeight="1" x14ac:dyDescent="0.25">
      <c r="A380" s="77"/>
      <c r="B380" s="64">
        <v>368</v>
      </c>
      <c r="C380" s="33"/>
      <c r="D380" s="37"/>
      <c r="E380" s="33"/>
      <c r="F380" s="33"/>
      <c r="G380" s="34"/>
      <c r="H380" s="37"/>
      <c r="I380" s="37"/>
      <c r="J380" s="37"/>
      <c r="K380" s="37"/>
      <c r="L380" s="78"/>
      <c r="M380" s="78"/>
      <c r="N380" s="79"/>
      <c r="O380" s="79"/>
      <c r="P380" s="80"/>
      <c r="Q380" s="80"/>
      <c r="T380" s="76"/>
    </row>
    <row r="381" spans="1:20" ht="28.5" customHeight="1" x14ac:dyDescent="0.25">
      <c r="A381" s="77"/>
      <c r="B381" s="64">
        <v>369</v>
      </c>
      <c r="C381" s="33"/>
      <c r="D381" s="37"/>
      <c r="E381" s="33"/>
      <c r="F381" s="33"/>
      <c r="G381" s="34"/>
      <c r="H381" s="37"/>
      <c r="I381" s="37"/>
      <c r="J381" s="37"/>
      <c r="K381" s="37"/>
      <c r="L381" s="35"/>
      <c r="M381" s="35"/>
      <c r="N381" s="36"/>
      <c r="O381" s="36"/>
      <c r="P381" s="80"/>
      <c r="Q381" s="80"/>
      <c r="T381" s="76"/>
    </row>
    <row r="382" spans="1:20" ht="28.5" customHeight="1" x14ac:dyDescent="0.25">
      <c r="A382" s="77"/>
      <c r="B382" s="64">
        <v>370</v>
      </c>
      <c r="C382" s="33"/>
      <c r="D382" s="37"/>
      <c r="E382" s="33"/>
      <c r="F382" s="33"/>
      <c r="G382" s="34"/>
      <c r="H382" s="37"/>
      <c r="I382" s="37"/>
      <c r="J382" s="37"/>
      <c r="K382" s="37"/>
      <c r="L382" s="35"/>
      <c r="M382" s="35"/>
      <c r="N382" s="36"/>
      <c r="O382" s="36"/>
      <c r="P382" s="80"/>
      <c r="Q382" s="80"/>
      <c r="T382" s="76"/>
    </row>
    <row r="383" spans="1:20" ht="28.5" customHeight="1" x14ac:dyDescent="0.25">
      <c r="A383" s="77"/>
      <c r="B383" s="64">
        <v>371</v>
      </c>
      <c r="C383" s="33"/>
      <c r="D383" s="37"/>
      <c r="E383" s="33"/>
      <c r="F383" s="33"/>
      <c r="G383" s="34"/>
      <c r="H383" s="37"/>
      <c r="I383" s="37"/>
      <c r="J383" s="37"/>
      <c r="K383" s="37"/>
      <c r="L383" s="35"/>
      <c r="M383" s="35"/>
      <c r="N383" s="36"/>
      <c r="O383" s="36"/>
      <c r="P383" s="80"/>
      <c r="Q383" s="80"/>
      <c r="T383" s="76"/>
    </row>
    <row r="384" spans="1:20" ht="28.5" customHeight="1" x14ac:dyDescent="0.25">
      <c r="A384" s="77"/>
      <c r="B384" s="64">
        <v>372</v>
      </c>
      <c r="C384" s="33"/>
      <c r="D384" s="37"/>
      <c r="E384" s="33"/>
      <c r="F384" s="33"/>
      <c r="G384" s="34"/>
      <c r="H384" s="37"/>
      <c r="I384" s="37"/>
      <c r="J384" s="37"/>
      <c r="K384" s="37"/>
      <c r="L384" s="35"/>
      <c r="M384" s="35"/>
      <c r="N384" s="36"/>
      <c r="O384" s="36"/>
      <c r="P384" s="80"/>
      <c r="Q384" s="80"/>
      <c r="T384" s="76"/>
    </row>
    <row r="385" spans="1:20" ht="28.5" customHeight="1" x14ac:dyDescent="0.25">
      <c r="A385" s="77"/>
      <c r="B385" s="64">
        <v>373</v>
      </c>
      <c r="C385" s="33"/>
      <c r="D385" s="37"/>
      <c r="E385" s="33"/>
      <c r="F385" s="33"/>
      <c r="G385" s="34"/>
      <c r="H385" s="37"/>
      <c r="I385" s="37"/>
      <c r="J385" s="37"/>
      <c r="K385" s="37"/>
      <c r="L385" s="35"/>
      <c r="M385" s="35"/>
      <c r="N385" s="36"/>
      <c r="O385" s="36"/>
      <c r="P385" s="80"/>
      <c r="Q385" s="80"/>
      <c r="T385" s="76"/>
    </row>
    <row r="386" spans="1:20" ht="28.5" customHeight="1" x14ac:dyDescent="0.25">
      <c r="A386" s="77"/>
      <c r="B386" s="64">
        <v>374</v>
      </c>
      <c r="C386" s="33"/>
      <c r="D386" s="37"/>
      <c r="E386" s="33"/>
      <c r="F386" s="33"/>
      <c r="G386" s="34"/>
      <c r="H386" s="37"/>
      <c r="I386" s="37"/>
      <c r="J386" s="37"/>
      <c r="K386" s="37"/>
      <c r="L386" s="35"/>
      <c r="M386" s="35"/>
      <c r="N386" s="36"/>
      <c r="O386" s="36"/>
      <c r="P386" s="80"/>
      <c r="Q386" s="80"/>
      <c r="T386" s="76"/>
    </row>
    <row r="387" spans="1:20" ht="28.5" customHeight="1" x14ac:dyDescent="0.25">
      <c r="A387" s="77"/>
      <c r="B387" s="64">
        <v>375</v>
      </c>
      <c r="C387" s="33"/>
      <c r="D387" s="37"/>
      <c r="E387" s="33"/>
      <c r="F387" s="33"/>
      <c r="G387" s="34"/>
      <c r="H387" s="37"/>
      <c r="I387" s="37"/>
      <c r="J387" s="37"/>
      <c r="K387" s="37"/>
      <c r="L387" s="35"/>
      <c r="M387" s="35"/>
      <c r="N387" s="36"/>
      <c r="O387" s="36"/>
      <c r="P387" s="80"/>
      <c r="Q387" s="80"/>
      <c r="T387" s="76"/>
    </row>
    <row r="388" spans="1:20" ht="28.5" customHeight="1" x14ac:dyDescent="0.25">
      <c r="A388" s="77"/>
      <c r="B388" s="64">
        <v>376</v>
      </c>
      <c r="C388" s="33"/>
      <c r="D388" s="37"/>
      <c r="E388" s="33"/>
      <c r="F388" s="33"/>
      <c r="G388" s="34"/>
      <c r="H388" s="37"/>
      <c r="I388" s="37"/>
      <c r="J388" s="37"/>
      <c r="K388" s="37"/>
      <c r="L388" s="35"/>
      <c r="M388" s="35"/>
      <c r="N388" s="36"/>
      <c r="O388" s="36"/>
      <c r="P388" s="80"/>
      <c r="Q388" s="80"/>
      <c r="T388" s="76"/>
    </row>
    <row r="389" spans="1:20" ht="28.5" customHeight="1" x14ac:dyDescent="0.25">
      <c r="A389" s="77"/>
      <c r="B389" s="64">
        <v>377</v>
      </c>
      <c r="C389" s="33"/>
      <c r="D389" s="37"/>
      <c r="E389" s="33"/>
      <c r="F389" s="33"/>
      <c r="G389" s="34"/>
      <c r="H389" s="37"/>
      <c r="I389" s="37"/>
      <c r="J389" s="37"/>
      <c r="K389" s="37"/>
      <c r="L389" s="78"/>
      <c r="M389" s="78"/>
      <c r="N389" s="79"/>
      <c r="O389" s="79"/>
      <c r="P389" s="80"/>
      <c r="Q389" s="80"/>
      <c r="T389" s="76"/>
    </row>
    <row r="390" spans="1:20" ht="28.5" customHeight="1" x14ac:dyDescent="0.25">
      <c r="A390" s="77"/>
      <c r="B390" s="64">
        <v>378</v>
      </c>
      <c r="C390" s="33"/>
      <c r="D390" s="37"/>
      <c r="E390" s="33"/>
      <c r="F390" s="33"/>
      <c r="G390" s="34"/>
      <c r="H390" s="37"/>
      <c r="I390" s="37"/>
      <c r="J390" s="37"/>
      <c r="K390" s="37"/>
      <c r="L390" s="35"/>
      <c r="M390" s="35"/>
      <c r="N390" s="36"/>
      <c r="O390" s="36"/>
      <c r="P390" s="80"/>
      <c r="Q390" s="80"/>
      <c r="T390" s="76"/>
    </row>
    <row r="391" spans="1:20" ht="28.5" customHeight="1" x14ac:dyDescent="0.25">
      <c r="A391" s="77"/>
      <c r="B391" s="64">
        <v>379</v>
      </c>
      <c r="C391" s="33"/>
      <c r="D391" s="37"/>
      <c r="E391" s="33"/>
      <c r="F391" s="33"/>
      <c r="G391" s="34"/>
      <c r="H391" s="37"/>
      <c r="I391" s="37"/>
      <c r="J391" s="37"/>
      <c r="K391" s="37"/>
      <c r="L391" s="35"/>
      <c r="M391" s="35"/>
      <c r="N391" s="36"/>
      <c r="O391" s="36"/>
      <c r="P391" s="80"/>
      <c r="Q391" s="80"/>
      <c r="T391" s="76"/>
    </row>
    <row r="392" spans="1:20" ht="28.5" customHeight="1" x14ac:dyDescent="0.25">
      <c r="A392" s="77"/>
      <c r="B392" s="64">
        <v>380</v>
      </c>
      <c r="C392" s="33"/>
      <c r="D392" s="37"/>
      <c r="E392" s="33"/>
      <c r="F392" s="33"/>
      <c r="G392" s="34"/>
      <c r="H392" s="37"/>
      <c r="I392" s="37"/>
      <c r="J392" s="37"/>
      <c r="K392" s="37"/>
      <c r="L392" s="35"/>
      <c r="M392" s="35"/>
      <c r="N392" s="36"/>
      <c r="O392" s="36"/>
      <c r="P392" s="80"/>
      <c r="Q392" s="80"/>
      <c r="T392" s="76"/>
    </row>
    <row r="393" spans="1:20" ht="28.5" customHeight="1" x14ac:dyDescent="0.25">
      <c r="A393" s="77"/>
      <c r="B393" s="64">
        <v>381</v>
      </c>
      <c r="C393" s="33"/>
      <c r="D393" s="37"/>
      <c r="E393" s="33"/>
      <c r="F393" s="33"/>
      <c r="G393" s="34"/>
      <c r="H393" s="37"/>
      <c r="I393" s="37"/>
      <c r="J393" s="37"/>
      <c r="K393" s="37"/>
      <c r="L393" s="35"/>
      <c r="M393" s="35"/>
      <c r="N393" s="36"/>
      <c r="O393" s="36"/>
      <c r="P393" s="80"/>
      <c r="Q393" s="80"/>
      <c r="T393" s="76"/>
    </row>
    <row r="394" spans="1:20" ht="28.5" customHeight="1" x14ac:dyDescent="0.25">
      <c r="A394" s="77"/>
      <c r="B394" s="64">
        <v>382</v>
      </c>
      <c r="C394" s="33"/>
      <c r="D394" s="37"/>
      <c r="E394" s="33"/>
      <c r="F394" s="33"/>
      <c r="G394" s="34"/>
      <c r="H394" s="37"/>
      <c r="I394" s="37"/>
      <c r="J394" s="37"/>
      <c r="K394" s="37"/>
      <c r="L394" s="35"/>
      <c r="M394" s="35"/>
      <c r="N394" s="36"/>
      <c r="O394" s="36"/>
      <c r="P394" s="80"/>
      <c r="Q394" s="80"/>
      <c r="T394" s="76"/>
    </row>
    <row r="395" spans="1:20" ht="28.5" customHeight="1" x14ac:dyDescent="0.25">
      <c r="A395" s="77"/>
      <c r="B395" s="64">
        <v>383</v>
      </c>
      <c r="C395" s="33"/>
      <c r="D395" s="37"/>
      <c r="E395" s="33"/>
      <c r="F395" s="33"/>
      <c r="G395" s="34"/>
      <c r="H395" s="37"/>
      <c r="I395" s="37"/>
      <c r="J395" s="37"/>
      <c r="K395" s="37"/>
      <c r="L395" s="35"/>
      <c r="M395" s="35"/>
      <c r="N395" s="36"/>
      <c r="O395" s="36"/>
      <c r="P395" s="80"/>
      <c r="Q395" s="80"/>
      <c r="T395" s="76"/>
    </row>
    <row r="396" spans="1:20" ht="28.5" customHeight="1" x14ac:dyDescent="0.25">
      <c r="A396" s="77"/>
      <c r="B396" s="64">
        <v>384</v>
      </c>
      <c r="C396" s="33"/>
      <c r="D396" s="37"/>
      <c r="E396" s="33"/>
      <c r="F396" s="33"/>
      <c r="G396" s="34"/>
      <c r="H396" s="37"/>
      <c r="I396" s="37"/>
      <c r="J396" s="37"/>
      <c r="K396" s="37"/>
      <c r="L396" s="35"/>
      <c r="M396" s="35"/>
      <c r="N396" s="36"/>
      <c r="O396" s="36"/>
      <c r="P396" s="80"/>
      <c r="Q396" s="80"/>
      <c r="T396" s="76"/>
    </row>
    <row r="397" spans="1:20" ht="28.5" customHeight="1" x14ac:dyDescent="0.25">
      <c r="A397" s="77"/>
      <c r="B397" s="64">
        <v>385</v>
      </c>
      <c r="C397" s="33"/>
      <c r="D397" s="37"/>
      <c r="E397" s="33"/>
      <c r="F397" s="33"/>
      <c r="G397" s="34"/>
      <c r="H397" s="37"/>
      <c r="I397" s="37"/>
      <c r="J397" s="37"/>
      <c r="K397" s="37"/>
      <c r="L397" s="35"/>
      <c r="M397" s="35"/>
      <c r="N397" s="36"/>
      <c r="O397" s="36"/>
      <c r="P397" s="80"/>
      <c r="Q397" s="80"/>
      <c r="T397" s="76"/>
    </row>
    <row r="398" spans="1:20" ht="28.5" customHeight="1" x14ac:dyDescent="0.25">
      <c r="A398" s="77"/>
      <c r="B398" s="64">
        <v>386</v>
      </c>
      <c r="C398" s="33"/>
      <c r="D398" s="37"/>
      <c r="E398" s="33"/>
      <c r="F398" s="33"/>
      <c r="G398" s="34"/>
      <c r="H398" s="37"/>
      <c r="I398" s="37"/>
      <c r="J398" s="37"/>
      <c r="K398" s="37"/>
      <c r="L398" s="78"/>
      <c r="M398" s="78"/>
      <c r="N398" s="79"/>
      <c r="O398" s="79"/>
      <c r="P398" s="80"/>
      <c r="Q398" s="80"/>
      <c r="T398" s="76"/>
    </row>
    <row r="399" spans="1:20" ht="28.5" customHeight="1" x14ac:dyDescent="0.25">
      <c r="A399" s="77"/>
      <c r="B399" s="64">
        <v>387</v>
      </c>
      <c r="C399" s="33"/>
      <c r="D399" s="37"/>
      <c r="E399" s="33"/>
      <c r="F399" s="33"/>
      <c r="G399" s="34"/>
      <c r="H399" s="37"/>
      <c r="I399" s="37"/>
      <c r="J399" s="37"/>
      <c r="K399" s="37"/>
      <c r="L399" s="35"/>
      <c r="M399" s="35"/>
      <c r="N399" s="36"/>
      <c r="O399" s="36"/>
      <c r="P399" s="80"/>
      <c r="Q399" s="80"/>
      <c r="T399" s="76"/>
    </row>
    <row r="400" spans="1:20" ht="28.5" customHeight="1" x14ac:dyDescent="0.25">
      <c r="A400" s="77"/>
      <c r="B400" s="64">
        <v>388</v>
      </c>
      <c r="C400" s="33"/>
      <c r="D400" s="37"/>
      <c r="E400" s="33"/>
      <c r="F400" s="33"/>
      <c r="G400" s="34"/>
      <c r="H400" s="37"/>
      <c r="I400" s="37"/>
      <c r="J400" s="37"/>
      <c r="K400" s="37"/>
      <c r="L400" s="35"/>
      <c r="M400" s="35"/>
      <c r="N400" s="36"/>
      <c r="O400" s="36"/>
      <c r="P400" s="80"/>
      <c r="Q400" s="80"/>
      <c r="T400" s="76"/>
    </row>
    <row r="401" spans="1:20" ht="28.5" customHeight="1" x14ac:dyDescent="0.25">
      <c r="A401" s="77"/>
      <c r="B401" s="64">
        <v>389</v>
      </c>
      <c r="C401" s="33"/>
      <c r="D401" s="37"/>
      <c r="E401" s="33"/>
      <c r="F401" s="33"/>
      <c r="G401" s="34"/>
      <c r="H401" s="37"/>
      <c r="I401" s="37"/>
      <c r="J401" s="37"/>
      <c r="K401" s="37"/>
      <c r="L401" s="35"/>
      <c r="M401" s="35"/>
      <c r="N401" s="36"/>
      <c r="O401" s="36"/>
      <c r="P401" s="80"/>
      <c r="Q401" s="80"/>
      <c r="T401" s="76"/>
    </row>
    <row r="402" spans="1:20" ht="28.5" customHeight="1" x14ac:dyDescent="0.25">
      <c r="A402" s="77"/>
      <c r="B402" s="64">
        <v>390</v>
      </c>
      <c r="C402" s="33"/>
      <c r="D402" s="37"/>
      <c r="E402" s="33"/>
      <c r="F402" s="33"/>
      <c r="G402" s="34"/>
      <c r="H402" s="37"/>
      <c r="I402" s="37"/>
      <c r="J402" s="37"/>
      <c r="K402" s="37"/>
      <c r="L402" s="35"/>
      <c r="M402" s="35"/>
      <c r="N402" s="36"/>
      <c r="O402" s="36"/>
      <c r="P402" s="80"/>
      <c r="Q402" s="80"/>
      <c r="T402" s="76"/>
    </row>
    <row r="403" spans="1:20" ht="28.5" customHeight="1" x14ac:dyDescent="0.25">
      <c r="A403" s="77"/>
      <c r="B403" s="64">
        <v>391</v>
      </c>
      <c r="C403" s="33"/>
      <c r="D403" s="37"/>
      <c r="E403" s="33"/>
      <c r="F403" s="33"/>
      <c r="G403" s="34"/>
      <c r="H403" s="37"/>
      <c r="I403" s="37"/>
      <c r="J403" s="37"/>
      <c r="K403" s="37"/>
      <c r="L403" s="35"/>
      <c r="M403" s="35"/>
      <c r="N403" s="36"/>
      <c r="O403" s="36"/>
      <c r="P403" s="80"/>
      <c r="Q403" s="80"/>
      <c r="T403" s="76"/>
    </row>
    <row r="404" spans="1:20" ht="28.5" customHeight="1" x14ac:dyDescent="0.25">
      <c r="A404" s="77"/>
      <c r="B404" s="64">
        <v>392</v>
      </c>
      <c r="C404" s="33"/>
      <c r="D404" s="37"/>
      <c r="E404" s="33"/>
      <c r="F404" s="33"/>
      <c r="G404" s="34"/>
      <c r="H404" s="37"/>
      <c r="I404" s="37"/>
      <c r="J404" s="37"/>
      <c r="K404" s="37"/>
      <c r="L404" s="35"/>
      <c r="M404" s="35"/>
      <c r="N404" s="36"/>
      <c r="O404" s="36"/>
      <c r="P404" s="80"/>
      <c r="Q404" s="80"/>
      <c r="T404" s="76"/>
    </row>
    <row r="405" spans="1:20" ht="28.5" customHeight="1" x14ac:dyDescent="0.25">
      <c r="A405" s="77"/>
      <c r="B405" s="64">
        <v>393</v>
      </c>
      <c r="C405" s="33"/>
      <c r="D405" s="37"/>
      <c r="E405" s="33"/>
      <c r="F405" s="33"/>
      <c r="G405" s="34"/>
      <c r="H405" s="37"/>
      <c r="I405" s="37"/>
      <c r="J405" s="37"/>
      <c r="K405" s="37"/>
      <c r="L405" s="35"/>
      <c r="M405" s="35"/>
      <c r="N405" s="36"/>
      <c r="O405" s="36"/>
      <c r="P405" s="80"/>
      <c r="Q405" s="80"/>
      <c r="T405" s="76"/>
    </row>
    <row r="406" spans="1:20" ht="28.5" customHeight="1" x14ac:dyDescent="0.25">
      <c r="A406" s="77"/>
      <c r="B406" s="64">
        <v>394</v>
      </c>
      <c r="C406" s="33"/>
      <c r="D406" s="37"/>
      <c r="E406" s="33"/>
      <c r="F406" s="33"/>
      <c r="G406" s="34"/>
      <c r="H406" s="37"/>
      <c r="I406" s="37"/>
      <c r="J406" s="37"/>
      <c r="K406" s="37"/>
      <c r="L406" s="35"/>
      <c r="M406" s="35"/>
      <c r="N406" s="36"/>
      <c r="O406" s="36"/>
      <c r="P406" s="80"/>
      <c r="Q406" s="80"/>
      <c r="T406" s="76"/>
    </row>
    <row r="407" spans="1:20" ht="28.5" customHeight="1" x14ac:dyDescent="0.25">
      <c r="A407" s="77"/>
      <c r="B407" s="64">
        <v>395</v>
      </c>
      <c r="C407" s="33"/>
      <c r="D407" s="37"/>
      <c r="E407" s="33"/>
      <c r="F407" s="33"/>
      <c r="G407" s="34"/>
      <c r="H407" s="37"/>
      <c r="I407" s="37"/>
      <c r="J407" s="37"/>
      <c r="K407" s="37"/>
      <c r="L407" s="35"/>
      <c r="M407" s="35"/>
      <c r="N407" s="36"/>
      <c r="O407" s="36"/>
      <c r="P407" s="80"/>
      <c r="Q407" s="80"/>
      <c r="T407" s="76"/>
    </row>
    <row r="408" spans="1:20" ht="28.5" customHeight="1" x14ac:dyDescent="0.25">
      <c r="A408" s="77"/>
      <c r="B408" s="64">
        <v>396</v>
      </c>
      <c r="C408" s="33"/>
      <c r="D408" s="37"/>
      <c r="E408" s="33"/>
      <c r="F408" s="33"/>
      <c r="G408" s="34"/>
      <c r="H408" s="37"/>
      <c r="I408" s="37"/>
      <c r="J408" s="37"/>
      <c r="K408" s="37"/>
      <c r="L408" s="35"/>
      <c r="M408" s="35"/>
      <c r="N408" s="36"/>
      <c r="O408" s="36"/>
      <c r="P408" s="80"/>
      <c r="Q408" s="80"/>
      <c r="T408" s="76"/>
    </row>
    <row r="409" spans="1:20" ht="28.5" customHeight="1" x14ac:dyDescent="0.25">
      <c r="A409" s="77"/>
      <c r="B409" s="64">
        <v>397</v>
      </c>
      <c r="C409" s="33"/>
      <c r="D409" s="37"/>
      <c r="E409" s="33"/>
      <c r="F409" s="33"/>
      <c r="G409" s="34"/>
      <c r="H409" s="37"/>
      <c r="I409" s="37"/>
      <c r="J409" s="37"/>
      <c r="K409" s="37"/>
      <c r="L409" s="78"/>
      <c r="M409" s="78"/>
      <c r="N409" s="79"/>
      <c r="O409" s="79"/>
      <c r="P409" s="80"/>
      <c r="Q409" s="80"/>
      <c r="T409" s="76"/>
    </row>
    <row r="410" spans="1:20" ht="28.5" customHeight="1" x14ac:dyDescent="0.25">
      <c r="A410" s="77"/>
      <c r="B410" s="64">
        <v>398</v>
      </c>
      <c r="C410" s="33"/>
      <c r="D410" s="37"/>
      <c r="E410" s="33"/>
      <c r="F410" s="33"/>
      <c r="G410" s="34"/>
      <c r="H410" s="37"/>
      <c r="I410" s="37"/>
      <c r="J410" s="37"/>
      <c r="K410" s="37"/>
      <c r="L410" s="35"/>
      <c r="M410" s="35"/>
      <c r="N410" s="36"/>
      <c r="O410" s="36"/>
      <c r="P410" s="80"/>
      <c r="Q410" s="80"/>
      <c r="T410" s="76"/>
    </row>
    <row r="411" spans="1:20" ht="28.5" customHeight="1" x14ac:dyDescent="0.25">
      <c r="A411" s="77"/>
      <c r="B411" s="64">
        <v>399</v>
      </c>
      <c r="C411" s="33"/>
      <c r="D411" s="37"/>
      <c r="E411" s="33"/>
      <c r="F411" s="33"/>
      <c r="G411" s="34"/>
      <c r="H411" s="37"/>
      <c r="I411" s="37"/>
      <c r="J411" s="37"/>
      <c r="K411" s="37"/>
      <c r="L411" s="35"/>
      <c r="M411" s="35"/>
      <c r="N411" s="36"/>
      <c r="O411" s="36"/>
      <c r="P411" s="80"/>
      <c r="Q411" s="80"/>
      <c r="T411" s="76"/>
    </row>
    <row r="412" spans="1:20" ht="28.5" customHeight="1" x14ac:dyDescent="0.25">
      <c r="A412" s="77"/>
      <c r="B412" s="64">
        <v>400</v>
      </c>
      <c r="C412" s="33"/>
      <c r="D412" s="37"/>
      <c r="E412" s="33"/>
      <c r="F412" s="33"/>
      <c r="G412" s="34"/>
      <c r="H412" s="37"/>
      <c r="I412" s="37"/>
      <c r="J412" s="37"/>
      <c r="K412" s="37"/>
      <c r="L412" s="35"/>
      <c r="M412" s="35"/>
      <c r="N412" s="36"/>
      <c r="O412" s="36"/>
      <c r="P412" s="80"/>
      <c r="Q412" s="80"/>
      <c r="T412" s="76"/>
    </row>
    <row r="413" spans="1:20" ht="28.5" customHeight="1" x14ac:dyDescent="0.25">
      <c r="A413" s="77"/>
      <c r="B413" s="64">
        <v>401</v>
      </c>
      <c r="C413" s="33"/>
      <c r="D413" s="37"/>
      <c r="E413" s="33"/>
      <c r="F413" s="33"/>
      <c r="G413" s="34"/>
      <c r="H413" s="37"/>
      <c r="I413" s="37"/>
      <c r="J413" s="37"/>
      <c r="K413" s="37"/>
      <c r="L413" s="35"/>
      <c r="M413" s="35"/>
      <c r="N413" s="36"/>
      <c r="O413" s="36"/>
      <c r="P413" s="80"/>
      <c r="Q413" s="80"/>
      <c r="T413" s="76"/>
    </row>
    <row r="414" spans="1:20" ht="28.5" customHeight="1" x14ac:dyDescent="0.25">
      <c r="A414" s="77"/>
      <c r="B414" s="64">
        <v>402</v>
      </c>
      <c r="C414" s="33"/>
      <c r="D414" s="37"/>
      <c r="E414" s="33"/>
      <c r="F414" s="33"/>
      <c r="G414" s="34"/>
      <c r="H414" s="37"/>
      <c r="I414" s="37"/>
      <c r="J414" s="37"/>
      <c r="K414" s="37"/>
      <c r="L414" s="35"/>
      <c r="M414" s="35"/>
      <c r="N414" s="36"/>
      <c r="O414" s="36"/>
      <c r="P414" s="80"/>
      <c r="Q414" s="80"/>
      <c r="T414" s="76"/>
    </row>
    <row r="415" spans="1:20" ht="28.5" customHeight="1" x14ac:dyDescent="0.25">
      <c r="A415" s="77"/>
      <c r="B415" s="64">
        <v>403</v>
      </c>
      <c r="C415" s="33"/>
      <c r="D415" s="37"/>
      <c r="E415" s="33"/>
      <c r="F415" s="33"/>
      <c r="G415" s="34"/>
      <c r="H415" s="37"/>
      <c r="I415" s="37"/>
      <c r="J415" s="37"/>
      <c r="K415" s="37"/>
      <c r="L415" s="35"/>
      <c r="M415" s="35"/>
      <c r="N415" s="36"/>
      <c r="O415" s="36"/>
      <c r="P415" s="80"/>
      <c r="Q415" s="80"/>
      <c r="T415" s="76"/>
    </row>
    <row r="416" spans="1:20" ht="28.5" customHeight="1" x14ac:dyDescent="0.25">
      <c r="A416" s="77"/>
      <c r="B416" s="64">
        <v>404</v>
      </c>
      <c r="C416" s="33"/>
      <c r="D416" s="37"/>
      <c r="E416" s="33"/>
      <c r="F416" s="33"/>
      <c r="G416" s="34"/>
      <c r="H416" s="37"/>
      <c r="I416" s="37"/>
      <c r="J416" s="37"/>
      <c r="K416" s="37"/>
      <c r="L416" s="35"/>
      <c r="M416" s="35"/>
      <c r="N416" s="36"/>
      <c r="O416" s="36"/>
      <c r="P416" s="80"/>
      <c r="Q416" s="80"/>
      <c r="T416" s="76"/>
    </row>
    <row r="417" spans="1:20" ht="28.5" customHeight="1" x14ac:dyDescent="0.25">
      <c r="A417" s="77"/>
      <c r="B417" s="64">
        <v>405</v>
      </c>
      <c r="C417" s="33"/>
      <c r="D417" s="37"/>
      <c r="E417" s="33"/>
      <c r="F417" s="33"/>
      <c r="G417" s="34"/>
      <c r="H417" s="37"/>
      <c r="I417" s="37"/>
      <c r="J417" s="37"/>
      <c r="K417" s="37"/>
      <c r="L417" s="35"/>
      <c r="M417" s="35"/>
      <c r="N417" s="36"/>
      <c r="O417" s="36"/>
      <c r="P417" s="80"/>
      <c r="Q417" s="80"/>
      <c r="T417" s="76"/>
    </row>
    <row r="418" spans="1:20" ht="28.5" customHeight="1" x14ac:dyDescent="0.25">
      <c r="A418" s="77"/>
      <c r="B418" s="64">
        <v>406</v>
      </c>
      <c r="C418" s="33"/>
      <c r="D418" s="37"/>
      <c r="E418" s="33"/>
      <c r="F418" s="33"/>
      <c r="G418" s="34"/>
      <c r="H418" s="37"/>
      <c r="I418" s="37"/>
      <c r="J418" s="37"/>
      <c r="K418" s="37"/>
      <c r="L418" s="78"/>
      <c r="M418" s="78"/>
      <c r="N418" s="79"/>
      <c r="O418" s="79"/>
      <c r="P418" s="80"/>
      <c r="Q418" s="80"/>
      <c r="T418" s="76"/>
    </row>
    <row r="419" spans="1:20" ht="28.5" customHeight="1" x14ac:dyDescent="0.25">
      <c r="A419" s="77"/>
      <c r="B419" s="64">
        <v>407</v>
      </c>
      <c r="C419" s="33"/>
      <c r="D419" s="37"/>
      <c r="E419" s="33"/>
      <c r="F419" s="33"/>
      <c r="G419" s="34"/>
      <c r="H419" s="37"/>
      <c r="I419" s="37"/>
      <c r="J419" s="37"/>
      <c r="K419" s="37"/>
      <c r="L419" s="35"/>
      <c r="M419" s="35"/>
      <c r="N419" s="36"/>
      <c r="O419" s="36"/>
      <c r="P419" s="80"/>
      <c r="Q419" s="80"/>
      <c r="T419" s="76"/>
    </row>
    <row r="420" spans="1:20" ht="28.5" customHeight="1" x14ac:dyDescent="0.25">
      <c r="A420" s="77"/>
      <c r="B420" s="64">
        <v>408</v>
      </c>
      <c r="C420" s="33"/>
      <c r="D420" s="37"/>
      <c r="E420" s="33"/>
      <c r="F420" s="33"/>
      <c r="G420" s="34"/>
      <c r="H420" s="37"/>
      <c r="I420" s="37"/>
      <c r="J420" s="37"/>
      <c r="K420" s="37"/>
      <c r="L420" s="35"/>
      <c r="M420" s="35"/>
      <c r="N420" s="36"/>
      <c r="O420" s="36"/>
      <c r="P420" s="80"/>
      <c r="Q420" s="80"/>
      <c r="T420" s="76"/>
    </row>
    <row r="421" spans="1:20" ht="28.5" customHeight="1" x14ac:dyDescent="0.25">
      <c r="A421" s="77"/>
      <c r="B421" s="64">
        <v>409</v>
      </c>
      <c r="C421" s="33"/>
      <c r="D421" s="37"/>
      <c r="E421" s="33"/>
      <c r="F421" s="33"/>
      <c r="G421" s="34"/>
      <c r="H421" s="37"/>
      <c r="I421" s="37"/>
      <c r="J421" s="37"/>
      <c r="K421" s="37"/>
      <c r="L421" s="35"/>
      <c r="M421" s="35"/>
      <c r="N421" s="36"/>
      <c r="O421" s="36"/>
      <c r="P421" s="80"/>
      <c r="Q421" s="80"/>
      <c r="T421" s="76"/>
    </row>
    <row r="422" spans="1:20" ht="28.5" customHeight="1" x14ac:dyDescent="0.25">
      <c r="A422" s="77"/>
      <c r="B422" s="64">
        <v>410</v>
      </c>
      <c r="C422" s="33"/>
      <c r="D422" s="37"/>
      <c r="E422" s="33"/>
      <c r="F422" s="33"/>
      <c r="G422" s="34"/>
      <c r="H422" s="37"/>
      <c r="I422" s="37"/>
      <c r="J422" s="37"/>
      <c r="K422" s="37"/>
      <c r="L422" s="35"/>
      <c r="M422" s="35"/>
      <c r="N422" s="36"/>
      <c r="O422" s="36"/>
      <c r="P422" s="80"/>
      <c r="Q422" s="80"/>
      <c r="T422" s="76"/>
    </row>
    <row r="423" spans="1:20" ht="28.5" customHeight="1" x14ac:dyDescent="0.25">
      <c r="A423" s="77"/>
      <c r="B423" s="64">
        <v>411</v>
      </c>
      <c r="C423" s="33"/>
      <c r="D423" s="37"/>
      <c r="E423" s="33"/>
      <c r="F423" s="33"/>
      <c r="G423" s="34"/>
      <c r="H423" s="37"/>
      <c r="I423" s="37"/>
      <c r="J423" s="37"/>
      <c r="K423" s="37"/>
      <c r="L423" s="35"/>
      <c r="M423" s="35"/>
      <c r="N423" s="36"/>
      <c r="O423" s="36"/>
      <c r="P423" s="80"/>
      <c r="Q423" s="80"/>
      <c r="T423" s="76"/>
    </row>
    <row r="424" spans="1:20" ht="28.5" customHeight="1" x14ac:dyDescent="0.25">
      <c r="A424" s="77"/>
      <c r="B424" s="64">
        <v>412</v>
      </c>
      <c r="C424" s="33"/>
      <c r="D424" s="37"/>
      <c r="E424" s="33"/>
      <c r="F424" s="33"/>
      <c r="G424" s="34"/>
      <c r="H424" s="37"/>
      <c r="I424" s="37"/>
      <c r="J424" s="37"/>
      <c r="K424" s="37"/>
      <c r="L424" s="35"/>
      <c r="M424" s="35"/>
      <c r="N424" s="36"/>
      <c r="O424" s="36"/>
      <c r="P424" s="80"/>
      <c r="Q424" s="80"/>
      <c r="T424" s="76"/>
    </row>
    <row r="425" spans="1:20" ht="28.5" customHeight="1" x14ac:dyDescent="0.25">
      <c r="A425" s="77"/>
      <c r="B425" s="64">
        <v>413</v>
      </c>
      <c r="C425" s="33"/>
      <c r="D425" s="37"/>
      <c r="E425" s="33"/>
      <c r="F425" s="33"/>
      <c r="G425" s="34"/>
      <c r="H425" s="37"/>
      <c r="I425" s="37"/>
      <c r="J425" s="37"/>
      <c r="K425" s="37"/>
      <c r="L425" s="35"/>
      <c r="M425" s="35"/>
      <c r="N425" s="36"/>
      <c r="O425" s="36"/>
      <c r="P425" s="80"/>
      <c r="Q425" s="80"/>
      <c r="T425" s="76"/>
    </row>
    <row r="426" spans="1:20" ht="28.5" customHeight="1" x14ac:dyDescent="0.25">
      <c r="A426" s="77"/>
      <c r="B426" s="64">
        <v>414</v>
      </c>
      <c r="C426" s="33"/>
      <c r="D426" s="37"/>
      <c r="E426" s="33"/>
      <c r="F426" s="33"/>
      <c r="G426" s="34"/>
      <c r="H426" s="37"/>
      <c r="I426" s="37"/>
      <c r="J426" s="37"/>
      <c r="K426" s="37"/>
      <c r="L426" s="35"/>
      <c r="M426" s="35"/>
      <c r="N426" s="36"/>
      <c r="O426" s="36"/>
      <c r="P426" s="80"/>
      <c r="Q426" s="80"/>
      <c r="T426" s="76"/>
    </row>
    <row r="427" spans="1:20" ht="28.5" customHeight="1" x14ac:dyDescent="0.25">
      <c r="A427" s="77"/>
      <c r="B427" s="64">
        <v>415</v>
      </c>
      <c r="C427" s="33"/>
      <c r="D427" s="37"/>
      <c r="E427" s="33"/>
      <c r="F427" s="33"/>
      <c r="G427" s="34"/>
      <c r="H427" s="37"/>
      <c r="I427" s="37"/>
      <c r="J427" s="37"/>
      <c r="K427" s="37"/>
      <c r="L427" s="78"/>
      <c r="M427" s="78"/>
      <c r="N427" s="79"/>
      <c r="O427" s="79"/>
      <c r="P427" s="80"/>
      <c r="Q427" s="80"/>
      <c r="T427" s="76"/>
    </row>
    <row r="428" spans="1:20" ht="28.5" customHeight="1" x14ac:dyDescent="0.25">
      <c r="A428" s="77"/>
      <c r="B428" s="64">
        <v>416</v>
      </c>
      <c r="C428" s="33"/>
      <c r="D428" s="37"/>
      <c r="E428" s="33"/>
      <c r="F428" s="33"/>
      <c r="G428" s="34"/>
      <c r="H428" s="37"/>
      <c r="I428" s="37"/>
      <c r="J428" s="37"/>
      <c r="K428" s="37"/>
      <c r="L428" s="35"/>
      <c r="M428" s="35"/>
      <c r="N428" s="36"/>
      <c r="O428" s="36"/>
      <c r="P428" s="80"/>
      <c r="Q428" s="80"/>
      <c r="T428" s="76"/>
    </row>
    <row r="429" spans="1:20" ht="28.5" customHeight="1" x14ac:dyDescent="0.25">
      <c r="A429" s="77"/>
      <c r="B429" s="64">
        <v>417</v>
      </c>
      <c r="C429" s="33"/>
      <c r="D429" s="37"/>
      <c r="E429" s="33"/>
      <c r="F429" s="33"/>
      <c r="G429" s="34"/>
      <c r="H429" s="37"/>
      <c r="I429" s="37"/>
      <c r="J429" s="37"/>
      <c r="K429" s="37"/>
      <c r="L429" s="35"/>
      <c r="M429" s="35"/>
      <c r="N429" s="36"/>
      <c r="O429" s="36"/>
      <c r="P429" s="80"/>
      <c r="Q429" s="80"/>
      <c r="T429" s="76"/>
    </row>
    <row r="430" spans="1:20" ht="28.5" customHeight="1" x14ac:dyDescent="0.25">
      <c r="A430" s="77"/>
      <c r="B430" s="64">
        <v>418</v>
      </c>
      <c r="C430" s="33"/>
      <c r="D430" s="37"/>
      <c r="E430" s="33"/>
      <c r="F430" s="33"/>
      <c r="G430" s="34"/>
      <c r="H430" s="37"/>
      <c r="I430" s="37"/>
      <c r="J430" s="37"/>
      <c r="K430" s="37"/>
      <c r="L430" s="35"/>
      <c r="M430" s="35"/>
      <c r="N430" s="36"/>
      <c r="O430" s="36"/>
      <c r="P430" s="80"/>
      <c r="Q430" s="80"/>
      <c r="T430" s="76"/>
    </row>
    <row r="431" spans="1:20" ht="28.5" customHeight="1" x14ac:dyDescent="0.25">
      <c r="A431" s="77"/>
      <c r="B431" s="64">
        <v>419</v>
      </c>
      <c r="C431" s="33"/>
      <c r="D431" s="37"/>
      <c r="E431" s="33"/>
      <c r="F431" s="33"/>
      <c r="G431" s="34"/>
      <c r="H431" s="37"/>
      <c r="I431" s="37"/>
      <c r="J431" s="37"/>
      <c r="K431" s="37"/>
      <c r="L431" s="35"/>
      <c r="M431" s="35"/>
      <c r="N431" s="36"/>
      <c r="O431" s="36"/>
      <c r="P431" s="80"/>
      <c r="Q431" s="80"/>
      <c r="T431" s="76"/>
    </row>
    <row r="432" spans="1:20" ht="28.5" customHeight="1" x14ac:dyDescent="0.25">
      <c r="A432" s="77"/>
      <c r="B432" s="64">
        <v>420</v>
      </c>
      <c r="C432" s="33"/>
      <c r="D432" s="37"/>
      <c r="E432" s="33"/>
      <c r="F432" s="33"/>
      <c r="G432" s="34"/>
      <c r="H432" s="37"/>
      <c r="I432" s="37"/>
      <c r="J432" s="37"/>
      <c r="K432" s="37"/>
      <c r="L432" s="35"/>
      <c r="M432" s="35"/>
      <c r="N432" s="36"/>
      <c r="O432" s="36"/>
      <c r="P432" s="80"/>
      <c r="Q432" s="80"/>
      <c r="T432" s="76"/>
    </row>
    <row r="433" spans="1:20" ht="28.5" customHeight="1" x14ac:dyDescent="0.25">
      <c r="A433" s="77"/>
      <c r="B433" s="64">
        <v>421</v>
      </c>
      <c r="C433" s="33"/>
      <c r="D433" s="37"/>
      <c r="E433" s="33"/>
      <c r="F433" s="33"/>
      <c r="G433" s="34"/>
      <c r="H433" s="37"/>
      <c r="I433" s="37"/>
      <c r="J433" s="37"/>
      <c r="K433" s="37"/>
      <c r="L433" s="35"/>
      <c r="M433" s="35"/>
      <c r="N433" s="36"/>
      <c r="O433" s="36"/>
      <c r="P433" s="80"/>
      <c r="Q433" s="80"/>
      <c r="T433" s="76"/>
    </row>
    <row r="434" spans="1:20" ht="28.5" customHeight="1" x14ac:dyDescent="0.25">
      <c r="A434" s="77"/>
      <c r="B434" s="64">
        <v>422</v>
      </c>
      <c r="C434" s="33"/>
      <c r="D434" s="37"/>
      <c r="E434" s="33"/>
      <c r="F434" s="33"/>
      <c r="G434" s="34"/>
      <c r="H434" s="37"/>
      <c r="I434" s="37"/>
      <c r="J434" s="37"/>
      <c r="K434" s="37"/>
      <c r="L434" s="35"/>
      <c r="M434" s="35"/>
      <c r="N434" s="36"/>
      <c r="O434" s="36"/>
      <c r="P434" s="80"/>
      <c r="Q434" s="80"/>
      <c r="T434" s="76"/>
    </row>
    <row r="435" spans="1:20" ht="28.5" customHeight="1" x14ac:dyDescent="0.25">
      <c r="A435" s="77"/>
      <c r="B435" s="64">
        <v>423</v>
      </c>
      <c r="C435" s="33"/>
      <c r="D435" s="37"/>
      <c r="E435" s="33"/>
      <c r="F435" s="33"/>
      <c r="G435" s="34"/>
      <c r="H435" s="37"/>
      <c r="I435" s="37"/>
      <c r="J435" s="37"/>
      <c r="K435" s="37"/>
      <c r="L435" s="35"/>
      <c r="M435" s="35"/>
      <c r="N435" s="36"/>
      <c r="O435" s="36"/>
      <c r="P435" s="80"/>
      <c r="Q435" s="80"/>
      <c r="T435" s="76"/>
    </row>
    <row r="436" spans="1:20" ht="28.5" customHeight="1" x14ac:dyDescent="0.25">
      <c r="A436" s="77"/>
      <c r="B436" s="64">
        <v>424</v>
      </c>
      <c r="C436" s="33"/>
      <c r="D436" s="37"/>
      <c r="E436" s="33"/>
      <c r="F436" s="33"/>
      <c r="G436" s="34"/>
      <c r="H436" s="37"/>
      <c r="I436" s="37"/>
      <c r="J436" s="37"/>
      <c r="K436" s="37"/>
      <c r="L436" s="35"/>
      <c r="M436" s="35"/>
      <c r="N436" s="36"/>
      <c r="O436" s="36"/>
      <c r="P436" s="80"/>
      <c r="Q436" s="80"/>
      <c r="T436" s="76"/>
    </row>
    <row r="437" spans="1:20" ht="28.5" customHeight="1" x14ac:dyDescent="0.25">
      <c r="A437" s="77"/>
      <c r="B437" s="64">
        <v>425</v>
      </c>
      <c r="C437" s="33"/>
      <c r="D437" s="37"/>
      <c r="E437" s="33"/>
      <c r="F437" s="33"/>
      <c r="G437" s="34"/>
      <c r="H437" s="37"/>
      <c r="I437" s="37"/>
      <c r="J437" s="37"/>
      <c r="K437" s="37"/>
      <c r="L437" s="35"/>
      <c r="M437" s="35"/>
      <c r="N437" s="36"/>
      <c r="O437" s="36"/>
      <c r="P437" s="80"/>
      <c r="Q437" s="80"/>
      <c r="T437" s="76"/>
    </row>
    <row r="438" spans="1:20" ht="28.5" customHeight="1" x14ac:dyDescent="0.25">
      <c r="A438" s="77"/>
      <c r="B438" s="64">
        <v>426</v>
      </c>
      <c r="C438" s="33"/>
      <c r="D438" s="37"/>
      <c r="E438" s="33"/>
      <c r="F438" s="33"/>
      <c r="G438" s="34"/>
      <c r="H438" s="37"/>
      <c r="I438" s="37"/>
      <c r="J438" s="37"/>
      <c r="K438" s="37"/>
      <c r="L438" s="78"/>
      <c r="M438" s="78"/>
      <c r="N438" s="79"/>
      <c r="O438" s="79"/>
      <c r="P438" s="80"/>
      <c r="Q438" s="80"/>
      <c r="T438" s="76"/>
    </row>
    <row r="439" spans="1:20" ht="28.5" customHeight="1" x14ac:dyDescent="0.25">
      <c r="A439" s="77"/>
      <c r="B439" s="64">
        <v>427</v>
      </c>
      <c r="C439" s="33"/>
      <c r="D439" s="37"/>
      <c r="E439" s="33"/>
      <c r="F439" s="33"/>
      <c r="G439" s="34"/>
      <c r="H439" s="37"/>
      <c r="I439" s="37"/>
      <c r="J439" s="37"/>
      <c r="K439" s="37"/>
      <c r="L439" s="35"/>
      <c r="M439" s="35"/>
      <c r="N439" s="36"/>
      <c r="O439" s="36"/>
      <c r="P439" s="80"/>
      <c r="Q439" s="80"/>
      <c r="T439" s="76"/>
    </row>
    <row r="440" spans="1:20" ht="28.5" customHeight="1" x14ac:dyDescent="0.25">
      <c r="A440" s="77"/>
      <c r="B440" s="64">
        <v>428</v>
      </c>
      <c r="C440" s="33"/>
      <c r="D440" s="37"/>
      <c r="E440" s="33"/>
      <c r="F440" s="33"/>
      <c r="G440" s="34"/>
      <c r="H440" s="37"/>
      <c r="I440" s="37"/>
      <c r="J440" s="37"/>
      <c r="K440" s="37"/>
      <c r="L440" s="35"/>
      <c r="M440" s="35"/>
      <c r="N440" s="36"/>
      <c r="O440" s="36"/>
      <c r="P440" s="80"/>
      <c r="Q440" s="80"/>
      <c r="T440" s="76"/>
    </row>
    <row r="441" spans="1:20" ht="28.5" customHeight="1" x14ac:dyDescent="0.25">
      <c r="A441" s="77"/>
      <c r="B441" s="64">
        <v>429</v>
      </c>
      <c r="C441" s="33"/>
      <c r="D441" s="37"/>
      <c r="E441" s="33"/>
      <c r="F441" s="33"/>
      <c r="G441" s="34"/>
      <c r="H441" s="37"/>
      <c r="I441" s="37"/>
      <c r="J441" s="37"/>
      <c r="K441" s="37"/>
      <c r="L441" s="35"/>
      <c r="M441" s="35"/>
      <c r="N441" s="36"/>
      <c r="O441" s="36"/>
      <c r="P441" s="80"/>
      <c r="Q441" s="80"/>
      <c r="T441" s="76"/>
    </row>
    <row r="442" spans="1:20" ht="28.5" customHeight="1" x14ac:dyDescent="0.25">
      <c r="A442" s="77"/>
      <c r="B442" s="64">
        <v>430</v>
      </c>
      <c r="C442" s="33"/>
      <c r="D442" s="37"/>
      <c r="E442" s="33"/>
      <c r="F442" s="33"/>
      <c r="G442" s="34"/>
      <c r="H442" s="37"/>
      <c r="I442" s="37"/>
      <c r="J442" s="37"/>
      <c r="K442" s="37"/>
      <c r="L442" s="35"/>
      <c r="M442" s="35"/>
      <c r="N442" s="36"/>
      <c r="O442" s="36"/>
      <c r="P442" s="80"/>
      <c r="Q442" s="80"/>
      <c r="T442" s="76"/>
    </row>
    <row r="443" spans="1:20" ht="28.5" customHeight="1" x14ac:dyDescent="0.25">
      <c r="A443" s="77"/>
      <c r="B443" s="64">
        <v>431</v>
      </c>
      <c r="C443" s="33"/>
      <c r="D443" s="37"/>
      <c r="E443" s="33"/>
      <c r="F443" s="33"/>
      <c r="G443" s="34"/>
      <c r="H443" s="37"/>
      <c r="I443" s="37"/>
      <c r="J443" s="37"/>
      <c r="K443" s="37"/>
      <c r="L443" s="35"/>
      <c r="M443" s="35"/>
      <c r="N443" s="36"/>
      <c r="O443" s="36"/>
      <c r="P443" s="80"/>
      <c r="Q443" s="80"/>
      <c r="T443" s="76"/>
    </row>
    <row r="444" spans="1:20" ht="28.5" customHeight="1" x14ac:dyDescent="0.25">
      <c r="A444" s="77"/>
      <c r="B444" s="64">
        <v>432</v>
      </c>
      <c r="C444" s="33"/>
      <c r="D444" s="37"/>
      <c r="E444" s="33"/>
      <c r="F444" s="33"/>
      <c r="G444" s="34"/>
      <c r="H444" s="37"/>
      <c r="I444" s="37"/>
      <c r="J444" s="37"/>
      <c r="K444" s="37"/>
      <c r="L444" s="35"/>
      <c r="M444" s="35"/>
      <c r="N444" s="36"/>
      <c r="O444" s="36"/>
      <c r="P444" s="80"/>
      <c r="Q444" s="80"/>
      <c r="T444" s="76"/>
    </row>
    <row r="445" spans="1:20" ht="28.5" customHeight="1" x14ac:dyDescent="0.25">
      <c r="A445" s="77"/>
      <c r="B445" s="64">
        <v>433</v>
      </c>
      <c r="C445" s="33"/>
      <c r="D445" s="37"/>
      <c r="E445" s="33"/>
      <c r="F445" s="33"/>
      <c r="G445" s="34"/>
      <c r="H445" s="37"/>
      <c r="I445" s="37"/>
      <c r="J445" s="37"/>
      <c r="K445" s="37"/>
      <c r="L445" s="35"/>
      <c r="M445" s="35"/>
      <c r="N445" s="36"/>
      <c r="O445" s="36"/>
      <c r="P445" s="80"/>
      <c r="Q445" s="80"/>
      <c r="T445" s="76"/>
    </row>
    <row r="446" spans="1:20" ht="28.5" customHeight="1" x14ac:dyDescent="0.25">
      <c r="A446" s="77"/>
      <c r="B446" s="64">
        <v>434</v>
      </c>
      <c r="C446" s="33"/>
      <c r="D446" s="37"/>
      <c r="E446" s="33"/>
      <c r="F446" s="33"/>
      <c r="G446" s="34"/>
      <c r="H446" s="37"/>
      <c r="I446" s="37"/>
      <c r="J446" s="37"/>
      <c r="K446" s="37"/>
      <c r="L446" s="35"/>
      <c r="M446" s="35"/>
      <c r="N446" s="36"/>
      <c r="O446" s="36"/>
      <c r="P446" s="80"/>
      <c r="Q446" s="80"/>
      <c r="T446" s="76"/>
    </row>
    <row r="447" spans="1:20" ht="28.5" customHeight="1" x14ac:dyDescent="0.25">
      <c r="A447" s="77"/>
      <c r="B447" s="64">
        <v>435</v>
      </c>
      <c r="C447" s="33"/>
      <c r="D447" s="37"/>
      <c r="E447" s="33"/>
      <c r="F447" s="33"/>
      <c r="G447" s="34"/>
      <c r="H447" s="37"/>
      <c r="I447" s="37"/>
      <c r="J447" s="37"/>
      <c r="K447" s="37"/>
      <c r="L447" s="78"/>
      <c r="M447" s="78"/>
      <c r="N447" s="79"/>
      <c r="O447" s="79"/>
      <c r="P447" s="80"/>
      <c r="Q447" s="80"/>
      <c r="T447" s="76"/>
    </row>
    <row r="448" spans="1:20" ht="28.5" customHeight="1" x14ac:dyDescent="0.25">
      <c r="A448" s="77"/>
      <c r="B448" s="64">
        <v>436</v>
      </c>
      <c r="C448" s="33"/>
      <c r="D448" s="37"/>
      <c r="E448" s="33"/>
      <c r="F448" s="33"/>
      <c r="G448" s="34"/>
      <c r="H448" s="37"/>
      <c r="I448" s="37"/>
      <c r="J448" s="37"/>
      <c r="K448" s="37"/>
      <c r="L448" s="35"/>
      <c r="M448" s="35"/>
      <c r="N448" s="36"/>
      <c r="O448" s="36"/>
      <c r="P448" s="80"/>
      <c r="Q448" s="80"/>
      <c r="T448" s="76"/>
    </row>
    <row r="449" spans="1:20" ht="28.5" customHeight="1" x14ac:dyDescent="0.25">
      <c r="A449" s="77"/>
      <c r="B449" s="64">
        <v>437</v>
      </c>
      <c r="C449" s="33"/>
      <c r="D449" s="37"/>
      <c r="E449" s="33"/>
      <c r="F449" s="33"/>
      <c r="G449" s="34"/>
      <c r="H449" s="37"/>
      <c r="I449" s="37"/>
      <c r="J449" s="37"/>
      <c r="K449" s="37"/>
      <c r="L449" s="35"/>
      <c r="M449" s="35"/>
      <c r="N449" s="36"/>
      <c r="O449" s="36"/>
      <c r="P449" s="80"/>
      <c r="Q449" s="80"/>
      <c r="T449" s="76"/>
    </row>
    <row r="450" spans="1:20" ht="28.5" customHeight="1" x14ac:dyDescent="0.25">
      <c r="A450" s="77"/>
      <c r="B450" s="64">
        <v>438</v>
      </c>
      <c r="C450" s="33"/>
      <c r="D450" s="37"/>
      <c r="E450" s="33"/>
      <c r="F450" s="33"/>
      <c r="G450" s="34"/>
      <c r="H450" s="37"/>
      <c r="I450" s="37"/>
      <c r="J450" s="37"/>
      <c r="K450" s="37"/>
      <c r="L450" s="35"/>
      <c r="M450" s="35"/>
      <c r="N450" s="36"/>
      <c r="O450" s="36"/>
      <c r="P450" s="80"/>
      <c r="Q450" s="80"/>
      <c r="T450" s="76"/>
    </row>
    <row r="451" spans="1:20" ht="28.5" customHeight="1" x14ac:dyDescent="0.25">
      <c r="A451" s="77"/>
      <c r="B451" s="64">
        <v>439</v>
      </c>
      <c r="C451" s="33"/>
      <c r="D451" s="37"/>
      <c r="E451" s="33"/>
      <c r="F451" s="33"/>
      <c r="G451" s="34"/>
      <c r="H451" s="37"/>
      <c r="I451" s="37"/>
      <c r="J451" s="37"/>
      <c r="K451" s="37"/>
      <c r="L451" s="35"/>
      <c r="M451" s="35"/>
      <c r="N451" s="36"/>
      <c r="O451" s="36"/>
      <c r="P451" s="80"/>
      <c r="Q451" s="80"/>
      <c r="T451" s="76"/>
    </row>
    <row r="452" spans="1:20" ht="28.5" customHeight="1" x14ac:dyDescent="0.25">
      <c r="A452" s="77"/>
      <c r="B452" s="64">
        <v>440</v>
      </c>
      <c r="C452" s="33"/>
      <c r="D452" s="37"/>
      <c r="E452" s="33"/>
      <c r="F452" s="33"/>
      <c r="G452" s="34"/>
      <c r="H452" s="37"/>
      <c r="I452" s="37"/>
      <c r="J452" s="37"/>
      <c r="K452" s="37"/>
      <c r="L452" s="35"/>
      <c r="M452" s="35"/>
      <c r="N452" s="36"/>
      <c r="O452" s="36"/>
      <c r="P452" s="80"/>
      <c r="Q452" s="80"/>
      <c r="T452" s="76"/>
    </row>
    <row r="453" spans="1:20" ht="28.5" customHeight="1" x14ac:dyDescent="0.25">
      <c r="A453" s="77"/>
      <c r="B453" s="64">
        <v>441</v>
      </c>
      <c r="C453" s="33"/>
      <c r="D453" s="37"/>
      <c r="E453" s="33"/>
      <c r="F453" s="33"/>
      <c r="G453" s="34"/>
      <c r="H453" s="37"/>
      <c r="I453" s="37"/>
      <c r="J453" s="37"/>
      <c r="K453" s="37"/>
      <c r="L453" s="35"/>
      <c r="M453" s="35"/>
      <c r="N453" s="36"/>
      <c r="O453" s="36"/>
      <c r="P453" s="80"/>
      <c r="Q453" s="80"/>
      <c r="T453" s="76"/>
    </row>
    <row r="454" spans="1:20" ht="28.5" customHeight="1" x14ac:dyDescent="0.25">
      <c r="A454" s="77"/>
      <c r="B454" s="64">
        <v>442</v>
      </c>
      <c r="C454" s="33"/>
      <c r="D454" s="37"/>
      <c r="E454" s="33"/>
      <c r="F454" s="33"/>
      <c r="G454" s="34"/>
      <c r="H454" s="37"/>
      <c r="I454" s="37"/>
      <c r="J454" s="37"/>
      <c r="K454" s="37"/>
      <c r="L454" s="35"/>
      <c r="M454" s="35"/>
      <c r="N454" s="36"/>
      <c r="O454" s="36"/>
      <c r="P454" s="80"/>
      <c r="Q454" s="80"/>
      <c r="T454" s="76"/>
    </row>
    <row r="455" spans="1:20" ht="28.5" customHeight="1" x14ac:dyDescent="0.25">
      <c r="A455" s="77"/>
      <c r="B455" s="64">
        <v>443</v>
      </c>
      <c r="C455" s="33"/>
      <c r="D455" s="37"/>
      <c r="E455" s="33"/>
      <c r="F455" s="33"/>
      <c r="G455" s="34"/>
      <c r="H455" s="37"/>
      <c r="I455" s="37"/>
      <c r="J455" s="37"/>
      <c r="K455" s="37"/>
      <c r="L455" s="35"/>
      <c r="M455" s="35"/>
      <c r="N455" s="36"/>
      <c r="O455" s="36"/>
      <c r="P455" s="80"/>
      <c r="Q455" s="80"/>
      <c r="T455" s="76"/>
    </row>
    <row r="456" spans="1:20" ht="28.5" customHeight="1" x14ac:dyDescent="0.25">
      <c r="A456" s="77"/>
      <c r="B456" s="64">
        <v>444</v>
      </c>
      <c r="C456" s="33"/>
      <c r="D456" s="37"/>
      <c r="E456" s="33"/>
      <c r="F456" s="33"/>
      <c r="G456" s="34"/>
      <c r="H456" s="37"/>
      <c r="I456" s="37"/>
      <c r="J456" s="37"/>
      <c r="K456" s="37"/>
      <c r="L456" s="78"/>
      <c r="M456" s="78"/>
      <c r="N456" s="79"/>
      <c r="O456" s="79"/>
      <c r="P456" s="80"/>
      <c r="Q456" s="80"/>
      <c r="T456" s="76"/>
    </row>
    <row r="457" spans="1:20" ht="28.5" customHeight="1" x14ac:dyDescent="0.25">
      <c r="A457" s="77"/>
      <c r="B457" s="64">
        <v>445</v>
      </c>
      <c r="C457" s="33"/>
      <c r="D457" s="37"/>
      <c r="E457" s="33"/>
      <c r="F457" s="33"/>
      <c r="G457" s="34"/>
      <c r="H457" s="37"/>
      <c r="I457" s="37"/>
      <c r="J457" s="37"/>
      <c r="K457" s="37"/>
      <c r="L457" s="35"/>
      <c r="M457" s="35"/>
      <c r="N457" s="36"/>
      <c r="O457" s="36"/>
      <c r="P457" s="80"/>
      <c r="Q457" s="80"/>
      <c r="T457" s="76"/>
    </row>
    <row r="458" spans="1:20" ht="28.5" customHeight="1" x14ac:dyDescent="0.25">
      <c r="A458" s="77"/>
      <c r="B458" s="64">
        <v>446</v>
      </c>
      <c r="C458" s="33"/>
      <c r="D458" s="37"/>
      <c r="E458" s="33"/>
      <c r="F458" s="33"/>
      <c r="G458" s="34"/>
      <c r="H458" s="37"/>
      <c r="I458" s="37"/>
      <c r="J458" s="37"/>
      <c r="K458" s="37"/>
      <c r="L458" s="35"/>
      <c r="M458" s="35"/>
      <c r="N458" s="36"/>
      <c r="O458" s="36"/>
      <c r="P458" s="80"/>
      <c r="Q458" s="80"/>
      <c r="T458" s="76"/>
    </row>
    <row r="459" spans="1:20" ht="28.5" customHeight="1" x14ac:dyDescent="0.25">
      <c r="A459" s="77"/>
      <c r="B459" s="64">
        <v>447</v>
      </c>
      <c r="C459" s="33"/>
      <c r="D459" s="37"/>
      <c r="E459" s="33"/>
      <c r="F459" s="33"/>
      <c r="G459" s="34"/>
      <c r="H459" s="37"/>
      <c r="I459" s="37"/>
      <c r="J459" s="37"/>
      <c r="K459" s="37"/>
      <c r="L459" s="35"/>
      <c r="M459" s="35"/>
      <c r="N459" s="36"/>
      <c r="O459" s="36"/>
      <c r="P459" s="80"/>
      <c r="Q459" s="80"/>
      <c r="T459" s="76"/>
    </row>
    <row r="460" spans="1:20" ht="28.5" customHeight="1" x14ac:dyDescent="0.25">
      <c r="A460" s="77"/>
      <c r="B460" s="64">
        <v>448</v>
      </c>
      <c r="C460" s="33"/>
      <c r="D460" s="37"/>
      <c r="E460" s="33"/>
      <c r="F460" s="33"/>
      <c r="G460" s="34"/>
      <c r="H460" s="37"/>
      <c r="I460" s="37"/>
      <c r="J460" s="37"/>
      <c r="K460" s="37"/>
      <c r="L460" s="35"/>
      <c r="M460" s="35"/>
      <c r="N460" s="36"/>
      <c r="O460" s="36"/>
      <c r="P460" s="80"/>
      <c r="Q460" s="80"/>
      <c r="T460" s="76"/>
    </row>
    <row r="461" spans="1:20" ht="28.5" customHeight="1" x14ac:dyDescent="0.25">
      <c r="A461" s="77"/>
      <c r="B461" s="64">
        <v>449</v>
      </c>
      <c r="C461" s="33"/>
      <c r="D461" s="37"/>
      <c r="E461" s="33"/>
      <c r="F461" s="33"/>
      <c r="G461" s="34"/>
      <c r="H461" s="37"/>
      <c r="I461" s="37"/>
      <c r="J461" s="37"/>
      <c r="K461" s="37"/>
      <c r="L461" s="35"/>
      <c r="M461" s="35"/>
      <c r="N461" s="36"/>
      <c r="O461" s="36"/>
      <c r="P461" s="80"/>
      <c r="Q461" s="80"/>
      <c r="T461" s="76"/>
    </row>
    <row r="462" spans="1:20" ht="28.5" customHeight="1" x14ac:dyDescent="0.25">
      <c r="A462" s="77"/>
      <c r="B462" s="64">
        <v>450</v>
      </c>
      <c r="C462" s="33"/>
      <c r="D462" s="37"/>
      <c r="E462" s="33"/>
      <c r="F462" s="33"/>
      <c r="G462" s="34"/>
      <c r="H462" s="37"/>
      <c r="I462" s="37"/>
      <c r="J462" s="37"/>
      <c r="K462" s="37"/>
      <c r="L462" s="35"/>
      <c r="M462" s="35"/>
      <c r="N462" s="36"/>
      <c r="O462" s="36"/>
      <c r="P462" s="80"/>
      <c r="Q462" s="80"/>
      <c r="T462" s="76"/>
    </row>
    <row r="463" spans="1:20" ht="28.5" customHeight="1" x14ac:dyDescent="0.25">
      <c r="A463" s="77"/>
      <c r="B463" s="64">
        <v>451</v>
      </c>
      <c r="C463" s="33"/>
      <c r="D463" s="37"/>
      <c r="E463" s="33"/>
      <c r="F463" s="33"/>
      <c r="G463" s="34"/>
      <c r="H463" s="37"/>
      <c r="I463" s="37"/>
      <c r="J463" s="37"/>
      <c r="K463" s="37"/>
      <c r="L463" s="35"/>
      <c r="M463" s="35"/>
      <c r="N463" s="36"/>
      <c r="O463" s="36"/>
      <c r="P463" s="80"/>
      <c r="Q463" s="80"/>
      <c r="T463" s="76"/>
    </row>
    <row r="464" spans="1:20" ht="28.5" customHeight="1" x14ac:dyDescent="0.25">
      <c r="A464" s="77"/>
      <c r="B464" s="64">
        <v>452</v>
      </c>
      <c r="C464" s="33"/>
      <c r="D464" s="37"/>
      <c r="E464" s="33"/>
      <c r="F464" s="33"/>
      <c r="G464" s="34"/>
      <c r="H464" s="37"/>
      <c r="I464" s="37"/>
      <c r="J464" s="37"/>
      <c r="K464" s="37"/>
      <c r="L464" s="35"/>
      <c r="M464" s="35"/>
      <c r="N464" s="36"/>
      <c r="O464" s="36"/>
      <c r="P464" s="80"/>
      <c r="Q464" s="80"/>
      <c r="T464" s="76"/>
    </row>
    <row r="465" spans="1:20" ht="28.5" customHeight="1" x14ac:dyDescent="0.25">
      <c r="A465" s="77"/>
      <c r="B465" s="64">
        <v>453</v>
      </c>
      <c r="C465" s="33"/>
      <c r="D465" s="37"/>
      <c r="E465" s="33"/>
      <c r="F465" s="33"/>
      <c r="G465" s="34"/>
      <c r="H465" s="37"/>
      <c r="I465" s="37"/>
      <c r="J465" s="37"/>
      <c r="K465" s="37"/>
      <c r="L465" s="35"/>
      <c r="M465" s="35"/>
      <c r="N465" s="36"/>
      <c r="O465" s="36"/>
      <c r="P465" s="80"/>
      <c r="Q465" s="80"/>
      <c r="T465" s="76"/>
    </row>
    <row r="466" spans="1:20" ht="28.5" customHeight="1" x14ac:dyDescent="0.25">
      <c r="A466" s="77"/>
      <c r="B466" s="64">
        <v>454</v>
      </c>
      <c r="C466" s="33"/>
      <c r="D466" s="37"/>
      <c r="E466" s="33"/>
      <c r="F466" s="33"/>
      <c r="G466" s="34"/>
      <c r="H466" s="37"/>
      <c r="I466" s="37"/>
      <c r="J466" s="37"/>
      <c r="K466" s="37"/>
      <c r="L466" s="35"/>
      <c r="M466" s="35"/>
      <c r="N466" s="36"/>
      <c r="O466" s="36"/>
      <c r="P466" s="80"/>
      <c r="Q466" s="80"/>
      <c r="T466" s="76"/>
    </row>
    <row r="467" spans="1:20" ht="28.5" customHeight="1" x14ac:dyDescent="0.25">
      <c r="A467" s="77"/>
      <c r="B467" s="64">
        <v>455</v>
      </c>
      <c r="C467" s="33"/>
      <c r="D467" s="37"/>
      <c r="E467" s="33"/>
      <c r="F467" s="33"/>
      <c r="G467" s="34"/>
      <c r="H467" s="37"/>
      <c r="I467" s="37"/>
      <c r="J467" s="37"/>
      <c r="K467" s="37"/>
      <c r="L467" s="78"/>
      <c r="M467" s="78"/>
      <c r="N467" s="79"/>
      <c r="O467" s="79"/>
      <c r="P467" s="80"/>
      <c r="Q467" s="80"/>
      <c r="T467" s="76"/>
    </row>
    <row r="468" spans="1:20" ht="28.5" customHeight="1" x14ac:dyDescent="0.25">
      <c r="A468" s="77"/>
      <c r="B468" s="64">
        <v>456</v>
      </c>
      <c r="C468" s="33"/>
      <c r="D468" s="37"/>
      <c r="E468" s="33"/>
      <c r="F468" s="33"/>
      <c r="G468" s="34"/>
      <c r="H468" s="37"/>
      <c r="I468" s="37"/>
      <c r="J468" s="37"/>
      <c r="K468" s="37"/>
      <c r="L468" s="35"/>
      <c r="M468" s="35"/>
      <c r="N468" s="36"/>
      <c r="O468" s="36"/>
      <c r="P468" s="80"/>
      <c r="Q468" s="80"/>
      <c r="T468" s="76"/>
    </row>
    <row r="469" spans="1:20" ht="28.5" customHeight="1" x14ac:dyDescent="0.25">
      <c r="A469" s="77"/>
      <c r="B469" s="64">
        <v>457</v>
      </c>
      <c r="C469" s="33"/>
      <c r="D469" s="37"/>
      <c r="E469" s="33"/>
      <c r="F469" s="33"/>
      <c r="G469" s="34"/>
      <c r="H469" s="37"/>
      <c r="I469" s="37"/>
      <c r="J469" s="37"/>
      <c r="K469" s="37"/>
      <c r="L469" s="35"/>
      <c r="M469" s="35"/>
      <c r="N469" s="36"/>
      <c r="O469" s="36"/>
      <c r="P469" s="80"/>
      <c r="Q469" s="80"/>
      <c r="T469" s="76"/>
    </row>
    <row r="470" spans="1:20" ht="28.5" customHeight="1" x14ac:dyDescent="0.25">
      <c r="A470" s="77"/>
      <c r="B470" s="64">
        <v>458</v>
      </c>
      <c r="C470" s="33"/>
      <c r="D470" s="37"/>
      <c r="E470" s="33"/>
      <c r="F470" s="33"/>
      <c r="G470" s="34"/>
      <c r="H470" s="37"/>
      <c r="I470" s="37"/>
      <c r="J470" s="37"/>
      <c r="K470" s="37"/>
      <c r="L470" s="35"/>
      <c r="M470" s="35"/>
      <c r="N470" s="36"/>
      <c r="O470" s="36"/>
      <c r="P470" s="80"/>
      <c r="Q470" s="80"/>
      <c r="T470" s="76"/>
    </row>
    <row r="471" spans="1:20" ht="28.5" customHeight="1" x14ac:dyDescent="0.25">
      <c r="A471" s="77"/>
      <c r="B471" s="64">
        <v>459</v>
      </c>
      <c r="C471" s="33"/>
      <c r="D471" s="37"/>
      <c r="E471" s="33"/>
      <c r="F471" s="33"/>
      <c r="G471" s="34"/>
      <c r="H471" s="37"/>
      <c r="I471" s="37"/>
      <c r="J471" s="37"/>
      <c r="K471" s="37"/>
      <c r="L471" s="35"/>
      <c r="M471" s="35"/>
      <c r="N471" s="36"/>
      <c r="O471" s="36"/>
      <c r="P471" s="80"/>
      <c r="Q471" s="80"/>
      <c r="T471" s="76"/>
    </row>
    <row r="472" spans="1:20" ht="28.5" customHeight="1" x14ac:dyDescent="0.25">
      <c r="A472" s="77"/>
      <c r="B472" s="64">
        <v>460</v>
      </c>
      <c r="C472" s="33"/>
      <c r="D472" s="37"/>
      <c r="E472" s="33"/>
      <c r="F472" s="33"/>
      <c r="G472" s="34"/>
      <c r="H472" s="37"/>
      <c r="I472" s="37"/>
      <c r="J472" s="37"/>
      <c r="K472" s="37"/>
      <c r="L472" s="35"/>
      <c r="M472" s="35"/>
      <c r="N472" s="36"/>
      <c r="O472" s="36"/>
      <c r="P472" s="80"/>
      <c r="Q472" s="80"/>
      <c r="T472" s="76"/>
    </row>
    <row r="473" spans="1:20" ht="28.5" customHeight="1" x14ac:dyDescent="0.25">
      <c r="A473" s="77"/>
      <c r="B473" s="64">
        <v>461</v>
      </c>
      <c r="C473" s="33"/>
      <c r="D473" s="37"/>
      <c r="E473" s="33"/>
      <c r="F473" s="33"/>
      <c r="G473" s="34"/>
      <c r="H473" s="37"/>
      <c r="I473" s="37"/>
      <c r="J473" s="37"/>
      <c r="K473" s="37"/>
      <c r="L473" s="35"/>
      <c r="M473" s="35"/>
      <c r="N473" s="36"/>
      <c r="O473" s="36"/>
      <c r="P473" s="80"/>
      <c r="Q473" s="80"/>
      <c r="T473" s="76"/>
    </row>
    <row r="474" spans="1:20" ht="28.5" customHeight="1" x14ac:dyDescent="0.25">
      <c r="A474" s="77"/>
      <c r="B474" s="64">
        <v>462</v>
      </c>
      <c r="C474" s="33"/>
      <c r="D474" s="37"/>
      <c r="E474" s="33"/>
      <c r="F474" s="33"/>
      <c r="G474" s="34"/>
      <c r="H474" s="37"/>
      <c r="I474" s="37"/>
      <c r="J474" s="37"/>
      <c r="K474" s="37"/>
      <c r="L474" s="35"/>
      <c r="M474" s="35"/>
      <c r="N474" s="36"/>
      <c r="O474" s="36"/>
      <c r="P474" s="80"/>
      <c r="Q474" s="80"/>
      <c r="T474" s="76"/>
    </row>
    <row r="475" spans="1:20" ht="28.5" customHeight="1" x14ac:dyDescent="0.25">
      <c r="A475" s="77"/>
      <c r="B475" s="64">
        <v>463</v>
      </c>
      <c r="C475" s="33"/>
      <c r="D475" s="37"/>
      <c r="E475" s="33"/>
      <c r="F475" s="33"/>
      <c r="G475" s="34"/>
      <c r="H475" s="37"/>
      <c r="I475" s="37"/>
      <c r="J475" s="37"/>
      <c r="K475" s="37"/>
      <c r="L475" s="35"/>
      <c r="M475" s="35"/>
      <c r="N475" s="36"/>
      <c r="O475" s="36"/>
      <c r="P475" s="80"/>
      <c r="Q475" s="80"/>
      <c r="T475" s="76"/>
    </row>
    <row r="476" spans="1:20" ht="28.5" customHeight="1" x14ac:dyDescent="0.25">
      <c r="A476" s="77"/>
      <c r="B476" s="64">
        <v>464</v>
      </c>
      <c r="C476" s="33"/>
      <c r="D476" s="37"/>
      <c r="E476" s="33"/>
      <c r="F476" s="33"/>
      <c r="G476" s="34"/>
      <c r="H476" s="37"/>
      <c r="I476" s="37"/>
      <c r="J476" s="37"/>
      <c r="K476" s="37"/>
      <c r="L476" s="78"/>
      <c r="M476" s="78"/>
      <c r="N476" s="79"/>
      <c r="O476" s="79"/>
      <c r="P476" s="80"/>
      <c r="Q476" s="80"/>
      <c r="T476" s="76"/>
    </row>
    <row r="477" spans="1:20" ht="28.5" customHeight="1" x14ac:dyDescent="0.25">
      <c r="A477" s="77"/>
      <c r="B477" s="64">
        <v>465</v>
      </c>
      <c r="C477" s="33"/>
      <c r="D477" s="37"/>
      <c r="E477" s="33"/>
      <c r="F477" s="33"/>
      <c r="G477" s="34"/>
      <c r="H477" s="37"/>
      <c r="I477" s="37"/>
      <c r="J477" s="37"/>
      <c r="K477" s="37"/>
      <c r="L477" s="35"/>
      <c r="M477" s="35"/>
      <c r="N477" s="36"/>
      <c r="O477" s="36"/>
      <c r="P477" s="80"/>
      <c r="Q477" s="80"/>
      <c r="T477" s="76"/>
    </row>
    <row r="478" spans="1:20" ht="28.5" customHeight="1" x14ac:dyDescent="0.25">
      <c r="A478" s="77"/>
      <c r="B478" s="64">
        <v>466</v>
      </c>
      <c r="C478" s="33"/>
      <c r="D478" s="37"/>
      <c r="E478" s="33"/>
      <c r="F478" s="33"/>
      <c r="G478" s="34"/>
      <c r="H478" s="37"/>
      <c r="I478" s="37"/>
      <c r="J478" s="37"/>
      <c r="K478" s="37"/>
      <c r="L478" s="35"/>
      <c r="M478" s="35"/>
      <c r="N478" s="36"/>
      <c r="O478" s="36"/>
      <c r="P478" s="80"/>
      <c r="Q478" s="80"/>
      <c r="T478" s="76"/>
    </row>
    <row r="479" spans="1:20" ht="28.5" customHeight="1" x14ac:dyDescent="0.25">
      <c r="A479" s="77"/>
      <c r="B479" s="64">
        <v>467</v>
      </c>
      <c r="C479" s="33"/>
      <c r="D479" s="37"/>
      <c r="E479" s="33"/>
      <c r="F479" s="33"/>
      <c r="G479" s="34"/>
      <c r="H479" s="37"/>
      <c r="I479" s="37"/>
      <c r="J479" s="37"/>
      <c r="K479" s="37"/>
      <c r="L479" s="35"/>
      <c r="M479" s="35"/>
      <c r="N479" s="36"/>
      <c r="O479" s="36"/>
      <c r="P479" s="80"/>
      <c r="Q479" s="80"/>
      <c r="T479" s="76"/>
    </row>
    <row r="480" spans="1:20" ht="28.5" customHeight="1" x14ac:dyDescent="0.25">
      <c r="A480" s="77"/>
      <c r="B480" s="64">
        <v>468</v>
      </c>
      <c r="C480" s="33"/>
      <c r="D480" s="37"/>
      <c r="E480" s="33"/>
      <c r="F480" s="33"/>
      <c r="G480" s="34"/>
      <c r="H480" s="37"/>
      <c r="I480" s="37"/>
      <c r="J480" s="37"/>
      <c r="K480" s="37"/>
      <c r="L480" s="35"/>
      <c r="M480" s="35"/>
      <c r="N480" s="36"/>
      <c r="O480" s="36"/>
      <c r="P480" s="80"/>
      <c r="Q480" s="80"/>
      <c r="T480" s="76"/>
    </row>
    <row r="481" spans="1:20" ht="28.5" customHeight="1" x14ac:dyDescent="0.25">
      <c r="A481" s="77"/>
      <c r="B481" s="64">
        <v>469</v>
      </c>
      <c r="C481" s="33"/>
      <c r="D481" s="37"/>
      <c r="E481" s="33"/>
      <c r="F481" s="33"/>
      <c r="G481" s="34"/>
      <c r="H481" s="37"/>
      <c r="I481" s="37"/>
      <c r="J481" s="37"/>
      <c r="K481" s="37"/>
      <c r="L481" s="35"/>
      <c r="M481" s="35"/>
      <c r="N481" s="36"/>
      <c r="O481" s="36"/>
      <c r="P481" s="80"/>
      <c r="Q481" s="80"/>
      <c r="T481" s="76"/>
    </row>
    <row r="482" spans="1:20" ht="28.5" customHeight="1" x14ac:dyDescent="0.25">
      <c r="A482" s="77"/>
      <c r="B482" s="64">
        <v>470</v>
      </c>
      <c r="C482" s="33"/>
      <c r="D482" s="37"/>
      <c r="E482" s="33"/>
      <c r="F482" s="33"/>
      <c r="G482" s="34"/>
      <c r="H482" s="37"/>
      <c r="I482" s="37"/>
      <c r="J482" s="37"/>
      <c r="K482" s="37"/>
      <c r="L482" s="35"/>
      <c r="M482" s="35"/>
      <c r="N482" s="36"/>
      <c r="O482" s="36"/>
      <c r="P482" s="80"/>
      <c r="Q482" s="80"/>
      <c r="T482" s="76"/>
    </row>
    <row r="483" spans="1:20" ht="28.5" customHeight="1" x14ac:dyDescent="0.25">
      <c r="A483" s="77"/>
      <c r="B483" s="64">
        <v>471</v>
      </c>
      <c r="C483" s="33"/>
      <c r="D483" s="37"/>
      <c r="E483" s="33"/>
      <c r="F483" s="33"/>
      <c r="G483" s="34"/>
      <c r="H483" s="37"/>
      <c r="I483" s="37"/>
      <c r="J483" s="37"/>
      <c r="K483" s="37"/>
      <c r="L483" s="35"/>
      <c r="M483" s="35"/>
      <c r="N483" s="36"/>
      <c r="O483" s="36"/>
      <c r="P483" s="80"/>
      <c r="Q483" s="80"/>
      <c r="T483" s="76"/>
    </row>
    <row r="484" spans="1:20" ht="28.5" customHeight="1" x14ac:dyDescent="0.25">
      <c r="A484" s="77"/>
      <c r="B484" s="64">
        <v>472</v>
      </c>
      <c r="C484" s="33"/>
      <c r="D484" s="37"/>
      <c r="E484" s="33"/>
      <c r="F484" s="33"/>
      <c r="G484" s="34"/>
      <c r="H484" s="37"/>
      <c r="I484" s="37"/>
      <c r="J484" s="37"/>
      <c r="K484" s="37"/>
      <c r="L484" s="35"/>
      <c r="M484" s="35"/>
      <c r="N484" s="36"/>
      <c r="O484" s="36"/>
      <c r="P484" s="80"/>
      <c r="Q484" s="80"/>
      <c r="T484" s="76"/>
    </row>
    <row r="485" spans="1:20" ht="28.5" customHeight="1" x14ac:dyDescent="0.25">
      <c r="A485" s="77"/>
      <c r="B485" s="64">
        <v>473</v>
      </c>
      <c r="C485" s="33"/>
      <c r="D485" s="37"/>
      <c r="E485" s="33"/>
      <c r="F485" s="33"/>
      <c r="G485" s="34"/>
      <c r="H485" s="37"/>
      <c r="I485" s="37"/>
      <c r="J485" s="37"/>
      <c r="K485" s="37"/>
      <c r="L485" s="78"/>
      <c r="M485" s="78"/>
      <c r="N485" s="79"/>
      <c r="O485" s="79"/>
      <c r="P485" s="80"/>
      <c r="Q485" s="80"/>
      <c r="T485" s="76"/>
    </row>
    <row r="486" spans="1:20" ht="28.5" customHeight="1" x14ac:dyDescent="0.25">
      <c r="A486" s="77"/>
      <c r="B486" s="64">
        <v>474</v>
      </c>
      <c r="C486" s="33"/>
      <c r="D486" s="37"/>
      <c r="E486" s="33"/>
      <c r="F486" s="33"/>
      <c r="G486" s="34"/>
      <c r="H486" s="37"/>
      <c r="I486" s="37"/>
      <c r="J486" s="37"/>
      <c r="K486" s="37"/>
      <c r="L486" s="35"/>
      <c r="M486" s="35"/>
      <c r="N486" s="36"/>
      <c r="O486" s="36"/>
      <c r="P486" s="80"/>
      <c r="Q486" s="80"/>
      <c r="T486" s="76"/>
    </row>
    <row r="487" spans="1:20" ht="28.5" customHeight="1" x14ac:dyDescent="0.25">
      <c r="A487" s="77"/>
      <c r="B487" s="64">
        <v>475</v>
      </c>
      <c r="C487" s="33"/>
      <c r="D487" s="37"/>
      <c r="E487" s="33"/>
      <c r="F487" s="33"/>
      <c r="G487" s="34"/>
      <c r="H487" s="37"/>
      <c r="I487" s="37"/>
      <c r="J487" s="37"/>
      <c r="K487" s="37"/>
      <c r="L487" s="35"/>
      <c r="M487" s="35"/>
      <c r="N487" s="36"/>
      <c r="O487" s="36"/>
      <c r="P487" s="80"/>
      <c r="Q487" s="80"/>
      <c r="T487" s="76"/>
    </row>
    <row r="488" spans="1:20" ht="28.5" customHeight="1" x14ac:dyDescent="0.25">
      <c r="A488" s="77"/>
      <c r="B488" s="64">
        <v>476</v>
      </c>
      <c r="C488" s="33"/>
      <c r="D488" s="37"/>
      <c r="E488" s="33"/>
      <c r="F488" s="33"/>
      <c r="G488" s="34"/>
      <c r="H488" s="37"/>
      <c r="I488" s="37"/>
      <c r="J488" s="37"/>
      <c r="K488" s="37"/>
      <c r="L488" s="35"/>
      <c r="M488" s="35"/>
      <c r="N488" s="36"/>
      <c r="O488" s="36"/>
      <c r="P488" s="80"/>
      <c r="Q488" s="80"/>
      <c r="T488" s="76"/>
    </row>
    <row r="489" spans="1:20" ht="28.5" customHeight="1" x14ac:dyDescent="0.25">
      <c r="A489" s="77"/>
      <c r="B489" s="64">
        <v>477</v>
      </c>
      <c r="C489" s="33"/>
      <c r="D489" s="37"/>
      <c r="E489" s="33"/>
      <c r="F489" s="33"/>
      <c r="G489" s="34"/>
      <c r="H489" s="37"/>
      <c r="I489" s="37"/>
      <c r="J489" s="37"/>
      <c r="K489" s="37"/>
      <c r="L489" s="35"/>
      <c r="M489" s="35"/>
      <c r="N489" s="36"/>
      <c r="O489" s="36"/>
      <c r="P489" s="80"/>
      <c r="Q489" s="80"/>
      <c r="T489" s="76"/>
    </row>
    <row r="490" spans="1:20" ht="28.5" customHeight="1" x14ac:dyDescent="0.25">
      <c r="A490" s="77"/>
      <c r="B490" s="64">
        <v>478</v>
      </c>
      <c r="C490" s="33"/>
      <c r="D490" s="37"/>
      <c r="E490" s="33"/>
      <c r="F490" s="33"/>
      <c r="G490" s="34"/>
      <c r="H490" s="37"/>
      <c r="I490" s="37"/>
      <c r="J490" s="37"/>
      <c r="K490" s="37"/>
      <c r="L490" s="35"/>
      <c r="M490" s="35"/>
      <c r="N490" s="36"/>
      <c r="O490" s="36"/>
      <c r="P490" s="80"/>
      <c r="Q490" s="80"/>
      <c r="T490" s="76"/>
    </row>
    <row r="491" spans="1:20" ht="28.5" customHeight="1" x14ac:dyDescent="0.25">
      <c r="A491" s="77"/>
      <c r="B491" s="64">
        <v>479</v>
      </c>
      <c r="C491" s="33"/>
      <c r="D491" s="37"/>
      <c r="E491" s="33"/>
      <c r="F491" s="33"/>
      <c r="G491" s="34"/>
      <c r="H491" s="37"/>
      <c r="I491" s="37"/>
      <c r="J491" s="37"/>
      <c r="K491" s="37"/>
      <c r="L491" s="35"/>
      <c r="M491" s="35"/>
      <c r="N491" s="36"/>
      <c r="O491" s="36"/>
      <c r="P491" s="80"/>
      <c r="Q491" s="80"/>
      <c r="T491" s="76"/>
    </row>
    <row r="492" spans="1:20" ht="28.5" customHeight="1" x14ac:dyDescent="0.25">
      <c r="A492" s="77"/>
      <c r="B492" s="64">
        <v>480</v>
      </c>
      <c r="C492" s="33"/>
      <c r="D492" s="37"/>
      <c r="E492" s="33"/>
      <c r="F492" s="33"/>
      <c r="G492" s="34"/>
      <c r="H492" s="37"/>
      <c r="I492" s="37"/>
      <c r="J492" s="37"/>
      <c r="K492" s="37"/>
      <c r="L492" s="35"/>
      <c r="M492" s="35"/>
      <c r="N492" s="36"/>
      <c r="O492" s="36"/>
      <c r="P492" s="80"/>
      <c r="Q492" s="80"/>
      <c r="T492" s="76"/>
    </row>
    <row r="493" spans="1:20" ht="28.5" customHeight="1" x14ac:dyDescent="0.25">
      <c r="A493" s="77"/>
      <c r="B493" s="64">
        <v>481</v>
      </c>
      <c r="C493" s="33"/>
      <c r="D493" s="37"/>
      <c r="E493" s="33"/>
      <c r="F493" s="33"/>
      <c r="G493" s="34"/>
      <c r="H493" s="37"/>
      <c r="I493" s="37"/>
      <c r="J493" s="37"/>
      <c r="K493" s="37"/>
      <c r="L493" s="35"/>
      <c r="M493" s="35"/>
      <c r="N493" s="36"/>
      <c r="O493" s="36"/>
      <c r="P493" s="80"/>
      <c r="Q493" s="80"/>
      <c r="T493" s="76"/>
    </row>
    <row r="494" spans="1:20" ht="28.5" customHeight="1" x14ac:dyDescent="0.25">
      <c r="A494" s="77"/>
      <c r="B494" s="64">
        <v>482</v>
      </c>
      <c r="C494" s="33"/>
      <c r="D494" s="37"/>
      <c r="E494" s="33"/>
      <c r="F494" s="33"/>
      <c r="G494" s="34"/>
      <c r="H494" s="37"/>
      <c r="I494" s="37"/>
      <c r="J494" s="37"/>
      <c r="K494" s="37"/>
      <c r="L494" s="35"/>
      <c r="M494" s="35"/>
      <c r="N494" s="36"/>
      <c r="O494" s="36"/>
      <c r="P494" s="80"/>
      <c r="Q494" s="80"/>
      <c r="T494" s="76"/>
    </row>
    <row r="495" spans="1:20" ht="28.5" customHeight="1" x14ac:dyDescent="0.25">
      <c r="A495" s="77"/>
      <c r="B495" s="64">
        <v>483</v>
      </c>
      <c r="C495" s="33"/>
      <c r="D495" s="37"/>
      <c r="E495" s="33"/>
      <c r="F495" s="33"/>
      <c r="G495" s="34"/>
      <c r="H495" s="37"/>
      <c r="I495" s="37"/>
      <c r="J495" s="37"/>
      <c r="K495" s="37"/>
      <c r="L495" s="35"/>
      <c r="M495" s="35"/>
      <c r="N495" s="36"/>
      <c r="O495" s="36"/>
      <c r="P495" s="80"/>
      <c r="Q495" s="80"/>
      <c r="T495" s="76"/>
    </row>
    <row r="496" spans="1:20" ht="28.5" customHeight="1" x14ac:dyDescent="0.25">
      <c r="A496" s="77"/>
      <c r="B496" s="64">
        <v>484</v>
      </c>
      <c r="C496" s="33"/>
      <c r="D496" s="37"/>
      <c r="E496" s="33"/>
      <c r="F496" s="33"/>
      <c r="G496" s="34"/>
      <c r="H496" s="37"/>
      <c r="I496" s="37"/>
      <c r="J496" s="37"/>
      <c r="K496" s="37"/>
      <c r="L496" s="78"/>
      <c r="M496" s="78"/>
      <c r="N496" s="79"/>
      <c r="O496" s="79"/>
      <c r="P496" s="80"/>
      <c r="Q496" s="80"/>
      <c r="T496" s="76"/>
    </row>
    <row r="497" spans="1:20" ht="28.5" customHeight="1" x14ac:dyDescent="0.25">
      <c r="A497" s="77"/>
      <c r="B497" s="64">
        <v>485</v>
      </c>
      <c r="C497" s="33"/>
      <c r="D497" s="37"/>
      <c r="E497" s="33"/>
      <c r="F497" s="33"/>
      <c r="G497" s="34"/>
      <c r="H497" s="37"/>
      <c r="I497" s="37"/>
      <c r="J497" s="37"/>
      <c r="K497" s="37"/>
      <c r="L497" s="35"/>
      <c r="M497" s="35"/>
      <c r="N497" s="36"/>
      <c r="O497" s="36"/>
      <c r="P497" s="80"/>
      <c r="Q497" s="80"/>
      <c r="T497" s="76"/>
    </row>
    <row r="498" spans="1:20" ht="28.5" customHeight="1" x14ac:dyDescent="0.25">
      <c r="A498" s="77"/>
      <c r="B498" s="64">
        <v>486</v>
      </c>
      <c r="C498" s="33"/>
      <c r="D498" s="37"/>
      <c r="E498" s="33"/>
      <c r="F498" s="33"/>
      <c r="G498" s="34"/>
      <c r="H498" s="37"/>
      <c r="I498" s="37"/>
      <c r="J498" s="37"/>
      <c r="K498" s="37"/>
      <c r="L498" s="35"/>
      <c r="M498" s="35"/>
      <c r="N498" s="36"/>
      <c r="O498" s="36"/>
      <c r="P498" s="80"/>
      <c r="Q498" s="80"/>
      <c r="T498" s="76"/>
    </row>
    <row r="499" spans="1:20" ht="28.5" customHeight="1" x14ac:dyDescent="0.25">
      <c r="A499" s="77"/>
      <c r="B499" s="64">
        <v>487</v>
      </c>
      <c r="C499" s="33"/>
      <c r="D499" s="37"/>
      <c r="E499" s="33"/>
      <c r="F499" s="33"/>
      <c r="G499" s="34"/>
      <c r="H499" s="37"/>
      <c r="I499" s="37"/>
      <c r="J499" s="37"/>
      <c r="K499" s="37"/>
      <c r="L499" s="35"/>
      <c r="M499" s="35"/>
      <c r="N499" s="36"/>
      <c r="O499" s="36"/>
      <c r="P499" s="80"/>
      <c r="Q499" s="80"/>
      <c r="T499" s="76"/>
    </row>
    <row r="500" spans="1:20" ht="28.5" customHeight="1" x14ac:dyDescent="0.25">
      <c r="A500" s="77"/>
      <c r="B500" s="64">
        <v>488</v>
      </c>
      <c r="C500" s="33"/>
      <c r="D500" s="37"/>
      <c r="E500" s="33"/>
      <c r="F500" s="33"/>
      <c r="G500" s="34"/>
      <c r="H500" s="37"/>
      <c r="I500" s="37"/>
      <c r="J500" s="37"/>
      <c r="K500" s="37"/>
      <c r="L500" s="35"/>
      <c r="M500" s="35"/>
      <c r="N500" s="36"/>
      <c r="O500" s="36"/>
      <c r="P500" s="80"/>
      <c r="Q500" s="80"/>
      <c r="T500" s="76"/>
    </row>
    <row r="501" spans="1:20" ht="28.5" customHeight="1" x14ac:dyDescent="0.25">
      <c r="A501" s="77"/>
      <c r="B501" s="64">
        <v>489</v>
      </c>
      <c r="C501" s="33"/>
      <c r="D501" s="37"/>
      <c r="E501" s="33"/>
      <c r="F501" s="33"/>
      <c r="G501" s="34"/>
      <c r="H501" s="37"/>
      <c r="I501" s="37"/>
      <c r="J501" s="37"/>
      <c r="K501" s="37"/>
      <c r="L501" s="35"/>
      <c r="M501" s="35"/>
      <c r="N501" s="36"/>
      <c r="O501" s="36"/>
      <c r="P501" s="80"/>
      <c r="Q501" s="80"/>
      <c r="T501" s="76"/>
    </row>
    <row r="502" spans="1:20" ht="28.5" customHeight="1" x14ac:dyDescent="0.25">
      <c r="A502" s="77"/>
      <c r="B502" s="64">
        <v>490</v>
      </c>
      <c r="C502" s="33"/>
      <c r="D502" s="37"/>
      <c r="E502" s="33"/>
      <c r="F502" s="33"/>
      <c r="G502" s="34"/>
      <c r="H502" s="37"/>
      <c r="I502" s="37"/>
      <c r="J502" s="37"/>
      <c r="K502" s="37"/>
      <c r="L502" s="35"/>
      <c r="M502" s="35"/>
      <c r="N502" s="36"/>
      <c r="O502" s="36"/>
      <c r="P502" s="80"/>
      <c r="Q502" s="80"/>
      <c r="T502" s="76"/>
    </row>
    <row r="503" spans="1:20" ht="28.5" customHeight="1" x14ac:dyDescent="0.25">
      <c r="A503" s="77"/>
      <c r="B503" s="64">
        <v>491</v>
      </c>
      <c r="C503" s="33"/>
      <c r="D503" s="37"/>
      <c r="E503" s="33"/>
      <c r="F503" s="33"/>
      <c r="G503" s="34"/>
      <c r="H503" s="37"/>
      <c r="I503" s="37"/>
      <c r="J503" s="37"/>
      <c r="K503" s="37"/>
      <c r="L503" s="35"/>
      <c r="M503" s="35"/>
      <c r="N503" s="36"/>
      <c r="O503" s="36"/>
      <c r="P503" s="80"/>
      <c r="Q503" s="80"/>
      <c r="T503" s="76"/>
    </row>
    <row r="504" spans="1:20" ht="28.5" customHeight="1" x14ac:dyDescent="0.25">
      <c r="A504" s="77"/>
      <c r="B504" s="64">
        <v>492</v>
      </c>
      <c r="C504" s="33"/>
      <c r="D504" s="37"/>
      <c r="E504" s="33"/>
      <c r="F504" s="33"/>
      <c r="G504" s="34"/>
      <c r="H504" s="37"/>
      <c r="I504" s="37"/>
      <c r="J504" s="37"/>
      <c r="K504" s="37"/>
      <c r="L504" s="35"/>
      <c r="M504" s="35"/>
      <c r="N504" s="36"/>
      <c r="O504" s="36"/>
      <c r="P504" s="80"/>
      <c r="Q504" s="80"/>
      <c r="T504" s="76"/>
    </row>
    <row r="505" spans="1:20" ht="28.5" customHeight="1" x14ac:dyDescent="0.25">
      <c r="A505" s="77"/>
      <c r="B505" s="64">
        <v>493</v>
      </c>
      <c r="C505" s="33"/>
      <c r="D505" s="37"/>
      <c r="E505" s="33"/>
      <c r="F505" s="33"/>
      <c r="G505" s="34"/>
      <c r="H505" s="37"/>
      <c r="I505" s="37"/>
      <c r="J505" s="37"/>
      <c r="K505" s="37"/>
      <c r="L505" s="78"/>
      <c r="M505" s="78"/>
      <c r="N505" s="79"/>
      <c r="O505" s="79"/>
      <c r="P505" s="80"/>
      <c r="Q505" s="80"/>
      <c r="T505" s="76"/>
    </row>
    <row r="506" spans="1:20" ht="28.5" customHeight="1" x14ac:dyDescent="0.25">
      <c r="A506" s="77"/>
      <c r="B506" s="64">
        <v>494</v>
      </c>
      <c r="C506" s="33"/>
      <c r="D506" s="37"/>
      <c r="E506" s="33"/>
      <c r="F506" s="33"/>
      <c r="G506" s="34"/>
      <c r="H506" s="37"/>
      <c r="I506" s="37"/>
      <c r="J506" s="37"/>
      <c r="K506" s="37"/>
      <c r="L506" s="35"/>
      <c r="M506" s="35"/>
      <c r="N506" s="36"/>
      <c r="O506" s="36"/>
      <c r="P506" s="80"/>
      <c r="Q506" s="80"/>
      <c r="T506" s="76"/>
    </row>
    <row r="507" spans="1:20" ht="28.5" customHeight="1" x14ac:dyDescent="0.25">
      <c r="A507" s="77"/>
      <c r="B507" s="64">
        <v>495</v>
      </c>
      <c r="C507" s="33"/>
      <c r="D507" s="37"/>
      <c r="E507" s="33"/>
      <c r="F507" s="33"/>
      <c r="G507" s="34"/>
      <c r="H507" s="37"/>
      <c r="I507" s="37"/>
      <c r="J507" s="37"/>
      <c r="K507" s="37"/>
      <c r="L507" s="35"/>
      <c r="M507" s="35"/>
      <c r="N507" s="36"/>
      <c r="O507" s="36"/>
      <c r="P507" s="80"/>
      <c r="Q507" s="80"/>
      <c r="T507" s="76"/>
    </row>
    <row r="508" spans="1:20" ht="28.5" customHeight="1" x14ac:dyDescent="0.25">
      <c r="A508" s="77"/>
      <c r="B508" s="64">
        <v>496</v>
      </c>
      <c r="C508" s="33"/>
      <c r="D508" s="37"/>
      <c r="E508" s="33"/>
      <c r="F508" s="33"/>
      <c r="G508" s="34"/>
      <c r="H508" s="37"/>
      <c r="I508" s="37"/>
      <c r="J508" s="37"/>
      <c r="K508" s="37"/>
      <c r="L508" s="35"/>
      <c r="M508" s="35"/>
      <c r="N508" s="36"/>
      <c r="O508" s="36"/>
      <c r="P508" s="80"/>
      <c r="Q508" s="80"/>
      <c r="T508" s="76"/>
    </row>
    <row r="509" spans="1:20" ht="28.5" customHeight="1" x14ac:dyDescent="0.25">
      <c r="A509" s="77"/>
      <c r="B509" s="64">
        <v>497</v>
      </c>
      <c r="C509" s="33"/>
      <c r="D509" s="37"/>
      <c r="E509" s="33"/>
      <c r="F509" s="33"/>
      <c r="G509" s="34"/>
      <c r="H509" s="37"/>
      <c r="I509" s="37"/>
      <c r="J509" s="37"/>
      <c r="K509" s="37"/>
      <c r="L509" s="35"/>
      <c r="M509" s="35"/>
      <c r="N509" s="36"/>
      <c r="O509" s="36"/>
      <c r="P509" s="80"/>
      <c r="Q509" s="80"/>
      <c r="T509" s="76"/>
    </row>
    <row r="510" spans="1:20" ht="28.5" customHeight="1" x14ac:dyDescent="0.25">
      <c r="A510" s="77"/>
      <c r="B510" s="64">
        <v>498</v>
      </c>
      <c r="C510" s="33"/>
      <c r="D510" s="37"/>
      <c r="E510" s="33"/>
      <c r="F510" s="33"/>
      <c r="G510" s="34"/>
      <c r="H510" s="37"/>
      <c r="I510" s="37"/>
      <c r="J510" s="37"/>
      <c r="K510" s="37"/>
      <c r="L510" s="35"/>
      <c r="M510" s="35"/>
      <c r="N510" s="36"/>
      <c r="O510" s="36"/>
      <c r="P510" s="80"/>
      <c r="Q510" s="80"/>
      <c r="T510" s="76"/>
    </row>
    <row r="511" spans="1:20" ht="28.5" customHeight="1" x14ac:dyDescent="0.25">
      <c r="A511" s="77"/>
      <c r="B511" s="64">
        <v>499</v>
      </c>
      <c r="C511" s="33"/>
      <c r="D511" s="37"/>
      <c r="E511" s="33"/>
      <c r="F511" s="33"/>
      <c r="G511" s="34"/>
      <c r="H511" s="37"/>
      <c r="I511" s="37"/>
      <c r="J511" s="37"/>
      <c r="K511" s="37"/>
      <c r="L511" s="35"/>
      <c r="M511" s="35"/>
      <c r="N511" s="36"/>
      <c r="O511" s="36"/>
      <c r="P511" s="80"/>
      <c r="Q511" s="80"/>
      <c r="T511" s="76"/>
    </row>
    <row r="512" spans="1:20" ht="28.5" customHeight="1" x14ac:dyDescent="0.25">
      <c r="A512" s="77"/>
      <c r="B512" s="64">
        <v>500</v>
      </c>
      <c r="C512" s="33"/>
      <c r="D512" s="37"/>
      <c r="E512" s="33"/>
      <c r="F512" s="33"/>
      <c r="G512" s="34"/>
      <c r="H512" s="37"/>
      <c r="I512" s="37"/>
      <c r="J512" s="37"/>
      <c r="K512" s="37"/>
      <c r="L512" s="35"/>
      <c r="M512" s="35"/>
      <c r="N512" s="36"/>
      <c r="O512" s="36"/>
      <c r="P512" s="80"/>
      <c r="Q512" s="80"/>
      <c r="T512" s="76"/>
    </row>
    <row r="513" spans="1:20" ht="28.5" customHeight="1" x14ac:dyDescent="0.25">
      <c r="A513" s="77"/>
      <c r="B513" s="64">
        <v>501</v>
      </c>
      <c r="C513" s="33"/>
      <c r="D513" s="37"/>
      <c r="E513" s="33"/>
      <c r="F513" s="33"/>
      <c r="G513" s="34"/>
      <c r="H513" s="37"/>
      <c r="I513" s="37"/>
      <c r="J513" s="37"/>
      <c r="K513" s="37"/>
      <c r="L513" s="35"/>
      <c r="M513" s="35"/>
      <c r="N513" s="36"/>
      <c r="O513" s="36"/>
      <c r="P513" s="80"/>
      <c r="Q513" s="80"/>
      <c r="T513" s="76"/>
    </row>
    <row r="514" spans="1:20" ht="28.5" customHeight="1" x14ac:dyDescent="0.25">
      <c r="A514" s="77"/>
      <c r="B514" s="64">
        <v>502</v>
      </c>
      <c r="C514" s="33"/>
      <c r="D514" s="37"/>
      <c r="E514" s="33"/>
      <c r="F514" s="33"/>
      <c r="G514" s="34"/>
      <c r="H514" s="37"/>
      <c r="I514" s="37"/>
      <c r="J514" s="37"/>
      <c r="K514" s="37"/>
      <c r="L514" s="78"/>
      <c r="M514" s="78"/>
      <c r="N514" s="79"/>
      <c r="O514" s="79"/>
      <c r="P514" s="80"/>
      <c r="Q514" s="80"/>
      <c r="T514" s="76"/>
    </row>
    <row r="515" spans="1:20" ht="28.5" customHeight="1" x14ac:dyDescent="0.25">
      <c r="A515" s="77"/>
      <c r="B515" s="64">
        <v>503</v>
      </c>
      <c r="C515" s="33"/>
      <c r="D515" s="37"/>
      <c r="E515" s="33"/>
      <c r="F515" s="33"/>
      <c r="G515" s="34"/>
      <c r="H515" s="37"/>
      <c r="I515" s="37"/>
      <c r="J515" s="37"/>
      <c r="K515" s="37"/>
      <c r="L515" s="35"/>
      <c r="M515" s="35"/>
      <c r="N515" s="36"/>
      <c r="O515" s="36"/>
      <c r="P515" s="80"/>
      <c r="Q515" s="80"/>
      <c r="T515" s="76"/>
    </row>
    <row r="516" spans="1:20" ht="28.5" customHeight="1" x14ac:dyDescent="0.25">
      <c r="A516" s="77"/>
      <c r="B516" s="64">
        <v>504</v>
      </c>
      <c r="C516" s="33"/>
      <c r="D516" s="37"/>
      <c r="E516" s="33"/>
      <c r="F516" s="33"/>
      <c r="G516" s="34"/>
      <c r="H516" s="37"/>
      <c r="I516" s="37"/>
      <c r="J516" s="37"/>
      <c r="K516" s="37"/>
      <c r="L516" s="35"/>
      <c r="M516" s="35"/>
      <c r="N516" s="36"/>
      <c r="O516" s="36"/>
      <c r="P516" s="80"/>
      <c r="Q516" s="80"/>
      <c r="T516" s="76"/>
    </row>
    <row r="517" spans="1:20" ht="28.5" customHeight="1" x14ac:dyDescent="0.25">
      <c r="A517" s="77"/>
      <c r="B517" s="64">
        <v>505</v>
      </c>
      <c r="C517" s="33"/>
      <c r="D517" s="37"/>
      <c r="E517" s="33"/>
      <c r="F517" s="33"/>
      <c r="G517" s="34"/>
      <c r="H517" s="37"/>
      <c r="I517" s="37"/>
      <c r="J517" s="37"/>
      <c r="K517" s="37"/>
      <c r="L517" s="35"/>
      <c r="M517" s="35"/>
      <c r="N517" s="36"/>
      <c r="O517" s="36"/>
      <c r="P517" s="80"/>
      <c r="Q517" s="80"/>
      <c r="T517" s="76"/>
    </row>
    <row r="518" spans="1:20" ht="28.5" customHeight="1" x14ac:dyDescent="0.25">
      <c r="A518" s="77"/>
      <c r="B518" s="64">
        <v>506</v>
      </c>
      <c r="C518" s="33"/>
      <c r="D518" s="37"/>
      <c r="E518" s="33"/>
      <c r="F518" s="33"/>
      <c r="G518" s="34"/>
      <c r="H518" s="37"/>
      <c r="I518" s="37"/>
      <c r="J518" s="37"/>
      <c r="K518" s="37"/>
      <c r="L518" s="35"/>
      <c r="M518" s="35"/>
      <c r="N518" s="36"/>
      <c r="O518" s="36"/>
      <c r="P518" s="80"/>
      <c r="Q518" s="80"/>
      <c r="T518" s="76"/>
    </row>
    <row r="519" spans="1:20" ht="28.5" customHeight="1" x14ac:dyDescent="0.25">
      <c r="A519" s="77"/>
      <c r="B519" s="64">
        <v>507</v>
      </c>
      <c r="C519" s="33"/>
      <c r="D519" s="37"/>
      <c r="E519" s="33"/>
      <c r="F519" s="33"/>
      <c r="G519" s="34"/>
      <c r="H519" s="37"/>
      <c r="I519" s="37"/>
      <c r="J519" s="37"/>
      <c r="K519" s="37"/>
      <c r="L519" s="35"/>
      <c r="M519" s="35"/>
      <c r="N519" s="36"/>
      <c r="O519" s="36"/>
      <c r="P519" s="80"/>
      <c r="Q519" s="80"/>
      <c r="T519" s="76"/>
    </row>
    <row r="520" spans="1:20" ht="28.5" customHeight="1" x14ac:dyDescent="0.25">
      <c r="A520" s="77"/>
      <c r="B520" s="64">
        <v>508</v>
      </c>
      <c r="C520" s="33"/>
      <c r="D520" s="37"/>
      <c r="E520" s="33"/>
      <c r="F520" s="33"/>
      <c r="G520" s="34"/>
      <c r="H520" s="37"/>
      <c r="I520" s="37"/>
      <c r="J520" s="37"/>
      <c r="K520" s="37"/>
      <c r="L520" s="35"/>
      <c r="M520" s="35"/>
      <c r="N520" s="36"/>
      <c r="O520" s="36"/>
      <c r="P520" s="80"/>
      <c r="Q520" s="80"/>
      <c r="T520" s="76"/>
    </row>
    <row r="521" spans="1:20" ht="28.5" customHeight="1" x14ac:dyDescent="0.25">
      <c r="A521" s="77"/>
      <c r="B521" s="64">
        <v>509</v>
      </c>
      <c r="C521" s="33"/>
      <c r="D521" s="37"/>
      <c r="E521" s="33"/>
      <c r="F521" s="33"/>
      <c r="G521" s="34"/>
      <c r="H521" s="37"/>
      <c r="I521" s="37"/>
      <c r="J521" s="37"/>
      <c r="K521" s="37"/>
      <c r="L521" s="35"/>
      <c r="M521" s="35"/>
      <c r="N521" s="36"/>
      <c r="O521" s="36"/>
      <c r="P521" s="80"/>
      <c r="Q521" s="80"/>
      <c r="T521" s="76"/>
    </row>
    <row r="522" spans="1:20" ht="28.5" customHeight="1" x14ac:dyDescent="0.25">
      <c r="A522" s="77"/>
      <c r="B522" s="64">
        <v>510</v>
      </c>
      <c r="C522" s="33"/>
      <c r="D522" s="37"/>
      <c r="E522" s="33"/>
      <c r="F522" s="33"/>
      <c r="G522" s="34"/>
      <c r="H522" s="37"/>
      <c r="I522" s="37"/>
      <c r="J522" s="37"/>
      <c r="K522" s="37"/>
      <c r="L522" s="35"/>
      <c r="M522" s="35"/>
      <c r="N522" s="36"/>
      <c r="O522" s="36"/>
      <c r="P522" s="80"/>
      <c r="Q522" s="80"/>
      <c r="T522" s="76"/>
    </row>
    <row r="523" spans="1:20" ht="28.5" customHeight="1" x14ac:dyDescent="0.25">
      <c r="A523" s="77"/>
      <c r="B523" s="64">
        <v>511</v>
      </c>
      <c r="C523" s="33"/>
      <c r="D523" s="37"/>
      <c r="E523" s="33"/>
      <c r="F523" s="33"/>
      <c r="G523" s="34"/>
      <c r="H523" s="37"/>
      <c r="I523" s="37"/>
      <c r="J523" s="37"/>
      <c r="K523" s="37"/>
      <c r="L523" s="35"/>
      <c r="M523" s="35"/>
      <c r="N523" s="36"/>
      <c r="O523" s="36"/>
      <c r="P523" s="80"/>
      <c r="Q523" s="80"/>
      <c r="T523" s="76"/>
    </row>
    <row r="524" spans="1:20" ht="28.5" customHeight="1" x14ac:dyDescent="0.25">
      <c r="A524" s="77"/>
      <c r="B524" s="64">
        <v>512</v>
      </c>
      <c r="C524" s="33"/>
      <c r="D524" s="37"/>
      <c r="E524" s="33"/>
      <c r="F524" s="33"/>
      <c r="G524" s="34"/>
      <c r="H524" s="37"/>
      <c r="I524" s="37"/>
      <c r="J524" s="37"/>
      <c r="K524" s="37"/>
      <c r="L524" s="35"/>
      <c r="M524" s="35"/>
      <c r="N524" s="36"/>
      <c r="O524" s="36"/>
      <c r="P524" s="80"/>
      <c r="Q524" s="80"/>
      <c r="T524" s="76"/>
    </row>
    <row r="525" spans="1:20" ht="28.5" customHeight="1" x14ac:dyDescent="0.25">
      <c r="A525" s="77"/>
      <c r="B525" s="64">
        <v>513</v>
      </c>
      <c r="C525" s="33"/>
      <c r="D525" s="37"/>
      <c r="E525" s="33"/>
      <c r="F525" s="33"/>
      <c r="G525" s="34"/>
      <c r="H525" s="37"/>
      <c r="I525" s="37"/>
      <c r="J525" s="37"/>
      <c r="K525" s="37"/>
      <c r="L525" s="78"/>
      <c r="M525" s="78"/>
      <c r="N525" s="79"/>
      <c r="O525" s="79"/>
      <c r="P525" s="80"/>
      <c r="Q525" s="80"/>
      <c r="T525" s="76"/>
    </row>
    <row r="526" spans="1:20" ht="28.5" customHeight="1" x14ac:dyDescent="0.25">
      <c r="A526" s="77"/>
      <c r="B526" s="64">
        <v>514</v>
      </c>
      <c r="C526" s="33"/>
      <c r="D526" s="37"/>
      <c r="E526" s="33"/>
      <c r="F526" s="33"/>
      <c r="G526" s="34"/>
      <c r="H526" s="37"/>
      <c r="I526" s="37"/>
      <c r="J526" s="37"/>
      <c r="K526" s="37"/>
      <c r="L526" s="35"/>
      <c r="M526" s="35"/>
      <c r="N526" s="36"/>
      <c r="O526" s="36"/>
      <c r="P526" s="80"/>
      <c r="Q526" s="80"/>
      <c r="T526" s="76"/>
    </row>
    <row r="527" spans="1:20" ht="28.5" customHeight="1" x14ac:dyDescent="0.25">
      <c r="A527" s="77"/>
      <c r="B527" s="64">
        <v>515</v>
      </c>
      <c r="C527" s="33"/>
      <c r="D527" s="37"/>
      <c r="E527" s="33"/>
      <c r="F527" s="33"/>
      <c r="G527" s="34"/>
      <c r="H527" s="37"/>
      <c r="I527" s="37"/>
      <c r="J527" s="37"/>
      <c r="K527" s="37"/>
      <c r="L527" s="35"/>
      <c r="M527" s="35"/>
      <c r="N527" s="36"/>
      <c r="O527" s="36"/>
      <c r="P527" s="80"/>
      <c r="Q527" s="80"/>
      <c r="T527" s="76"/>
    </row>
    <row r="528" spans="1:20" ht="28.5" customHeight="1" x14ac:dyDescent="0.25">
      <c r="A528" s="77"/>
      <c r="B528" s="64">
        <v>516</v>
      </c>
      <c r="C528" s="33"/>
      <c r="D528" s="37"/>
      <c r="E528" s="33"/>
      <c r="F528" s="33"/>
      <c r="G528" s="34"/>
      <c r="H528" s="37"/>
      <c r="I528" s="37"/>
      <c r="J528" s="37"/>
      <c r="K528" s="37"/>
      <c r="L528" s="35"/>
      <c r="M528" s="35"/>
      <c r="N528" s="36"/>
      <c r="O528" s="36"/>
      <c r="P528" s="80"/>
      <c r="Q528" s="80"/>
      <c r="T528" s="76"/>
    </row>
    <row r="529" spans="1:20" ht="28.5" customHeight="1" x14ac:dyDescent="0.25">
      <c r="A529" s="77"/>
      <c r="B529" s="64">
        <v>517</v>
      </c>
      <c r="C529" s="33"/>
      <c r="D529" s="37"/>
      <c r="E529" s="33"/>
      <c r="F529" s="33"/>
      <c r="G529" s="34"/>
      <c r="H529" s="37"/>
      <c r="I529" s="37"/>
      <c r="J529" s="37"/>
      <c r="K529" s="37"/>
      <c r="L529" s="35"/>
      <c r="M529" s="35"/>
      <c r="N529" s="36"/>
      <c r="O529" s="36"/>
      <c r="P529" s="80"/>
      <c r="Q529" s="80"/>
      <c r="T529" s="76"/>
    </row>
    <row r="530" spans="1:20" ht="28.5" customHeight="1" x14ac:dyDescent="0.25">
      <c r="A530" s="77"/>
      <c r="B530" s="64">
        <v>518</v>
      </c>
      <c r="C530" s="33"/>
      <c r="D530" s="37"/>
      <c r="E530" s="33"/>
      <c r="F530" s="33"/>
      <c r="G530" s="34"/>
      <c r="H530" s="37"/>
      <c r="I530" s="37"/>
      <c r="J530" s="37"/>
      <c r="K530" s="37"/>
      <c r="L530" s="35"/>
      <c r="M530" s="35"/>
      <c r="N530" s="36"/>
      <c r="O530" s="36"/>
      <c r="P530" s="80"/>
      <c r="Q530" s="80"/>
      <c r="T530" s="76"/>
    </row>
    <row r="531" spans="1:20" ht="28.5" customHeight="1" x14ac:dyDescent="0.25">
      <c r="A531" s="77"/>
      <c r="B531" s="64">
        <v>519</v>
      </c>
      <c r="C531" s="33"/>
      <c r="D531" s="37"/>
      <c r="E531" s="33"/>
      <c r="F531" s="33"/>
      <c r="G531" s="34"/>
      <c r="H531" s="37"/>
      <c r="I531" s="37"/>
      <c r="J531" s="37"/>
      <c r="K531" s="37"/>
      <c r="L531" s="35"/>
      <c r="M531" s="35"/>
      <c r="N531" s="36"/>
      <c r="O531" s="36"/>
      <c r="P531" s="80"/>
      <c r="Q531" s="80"/>
      <c r="T531" s="76"/>
    </row>
    <row r="532" spans="1:20" ht="28.5" customHeight="1" x14ac:dyDescent="0.25">
      <c r="A532" s="77"/>
      <c r="B532" s="64">
        <v>520</v>
      </c>
      <c r="C532" s="33"/>
      <c r="D532" s="37"/>
      <c r="E532" s="33"/>
      <c r="F532" s="33"/>
      <c r="G532" s="34"/>
      <c r="H532" s="37"/>
      <c r="I532" s="37"/>
      <c r="J532" s="37"/>
      <c r="K532" s="37"/>
      <c r="L532" s="35"/>
      <c r="M532" s="35"/>
      <c r="N532" s="36"/>
      <c r="O532" s="36"/>
      <c r="P532" s="80"/>
      <c r="Q532" s="80"/>
      <c r="T532" s="76"/>
    </row>
    <row r="533" spans="1:20" ht="28.5" customHeight="1" x14ac:dyDescent="0.25">
      <c r="A533" s="77"/>
      <c r="B533" s="64">
        <v>521</v>
      </c>
      <c r="C533" s="33"/>
      <c r="D533" s="37"/>
      <c r="E533" s="33"/>
      <c r="F533" s="33"/>
      <c r="G533" s="34"/>
      <c r="H533" s="37"/>
      <c r="I533" s="37"/>
      <c r="J533" s="37"/>
      <c r="K533" s="37"/>
      <c r="L533" s="35"/>
      <c r="M533" s="35"/>
      <c r="N533" s="36"/>
      <c r="O533" s="36"/>
      <c r="P533" s="80"/>
      <c r="Q533" s="80"/>
      <c r="T533" s="76"/>
    </row>
    <row r="534" spans="1:20" ht="28.5" customHeight="1" x14ac:dyDescent="0.25">
      <c r="A534" s="77"/>
      <c r="B534" s="64">
        <v>522</v>
      </c>
      <c r="C534" s="33"/>
      <c r="D534" s="37"/>
      <c r="E534" s="33"/>
      <c r="F534" s="33"/>
      <c r="G534" s="34"/>
      <c r="H534" s="37"/>
      <c r="I534" s="37"/>
      <c r="J534" s="37"/>
      <c r="K534" s="37"/>
      <c r="L534" s="78"/>
      <c r="M534" s="78"/>
      <c r="N534" s="79"/>
      <c r="O534" s="79"/>
      <c r="P534" s="80"/>
      <c r="Q534" s="80"/>
      <c r="T534" s="76"/>
    </row>
    <row r="535" spans="1:20" ht="28.5" customHeight="1" x14ac:dyDescent="0.25">
      <c r="A535" s="77"/>
      <c r="B535" s="64">
        <v>523</v>
      </c>
      <c r="C535" s="33"/>
      <c r="D535" s="37"/>
      <c r="E535" s="33"/>
      <c r="F535" s="33"/>
      <c r="G535" s="34"/>
      <c r="H535" s="37"/>
      <c r="I535" s="37"/>
      <c r="J535" s="37"/>
      <c r="K535" s="37"/>
      <c r="L535" s="35"/>
      <c r="M535" s="35"/>
      <c r="N535" s="36"/>
      <c r="O535" s="36"/>
      <c r="P535" s="80"/>
      <c r="Q535" s="80"/>
      <c r="T535" s="76"/>
    </row>
    <row r="536" spans="1:20" ht="28.5" customHeight="1" x14ac:dyDescent="0.25">
      <c r="A536" s="77"/>
      <c r="B536" s="64">
        <v>524</v>
      </c>
      <c r="C536" s="33"/>
      <c r="D536" s="37"/>
      <c r="E536" s="33"/>
      <c r="F536" s="33"/>
      <c r="G536" s="34"/>
      <c r="H536" s="37"/>
      <c r="I536" s="37"/>
      <c r="J536" s="37"/>
      <c r="K536" s="37"/>
      <c r="L536" s="35"/>
      <c r="M536" s="35"/>
      <c r="N536" s="36"/>
      <c r="O536" s="36"/>
      <c r="P536" s="80"/>
      <c r="Q536" s="80"/>
      <c r="T536" s="76"/>
    </row>
    <row r="537" spans="1:20" ht="28.5" customHeight="1" x14ac:dyDescent="0.25">
      <c r="A537" s="77"/>
      <c r="B537" s="64">
        <v>525</v>
      </c>
      <c r="C537" s="33"/>
      <c r="D537" s="37"/>
      <c r="E537" s="33"/>
      <c r="F537" s="33"/>
      <c r="G537" s="34"/>
      <c r="H537" s="37"/>
      <c r="I537" s="37"/>
      <c r="J537" s="37"/>
      <c r="K537" s="37"/>
      <c r="L537" s="35"/>
      <c r="M537" s="35"/>
      <c r="N537" s="36"/>
      <c r="O537" s="36"/>
      <c r="P537" s="80"/>
      <c r="Q537" s="80"/>
      <c r="T537" s="76"/>
    </row>
    <row r="538" spans="1:20" ht="28.5" customHeight="1" x14ac:dyDescent="0.25">
      <c r="A538" s="77"/>
      <c r="B538" s="64">
        <v>526</v>
      </c>
      <c r="C538" s="33"/>
      <c r="D538" s="37"/>
      <c r="E538" s="33"/>
      <c r="F538" s="33"/>
      <c r="G538" s="34"/>
      <c r="H538" s="37"/>
      <c r="I538" s="37"/>
      <c r="J538" s="37"/>
      <c r="K538" s="37"/>
      <c r="L538" s="35"/>
      <c r="M538" s="35"/>
      <c r="N538" s="36"/>
      <c r="O538" s="36"/>
      <c r="P538" s="80"/>
      <c r="Q538" s="80"/>
      <c r="T538" s="76"/>
    </row>
    <row r="539" spans="1:20" ht="28.5" customHeight="1" x14ac:dyDescent="0.25">
      <c r="A539" s="77"/>
      <c r="B539" s="64">
        <v>527</v>
      </c>
      <c r="C539" s="33"/>
      <c r="D539" s="37"/>
      <c r="E539" s="33"/>
      <c r="F539" s="33"/>
      <c r="G539" s="34"/>
      <c r="H539" s="37"/>
      <c r="I539" s="37"/>
      <c r="J539" s="37"/>
      <c r="K539" s="37"/>
      <c r="L539" s="35"/>
      <c r="M539" s="35"/>
      <c r="N539" s="36"/>
      <c r="O539" s="36"/>
      <c r="P539" s="80"/>
      <c r="Q539" s="80"/>
      <c r="T539" s="76"/>
    </row>
    <row r="540" spans="1:20" ht="28.5" customHeight="1" x14ac:dyDescent="0.25">
      <c r="A540" s="77"/>
      <c r="B540" s="64">
        <v>528</v>
      </c>
      <c r="C540" s="33"/>
      <c r="D540" s="37"/>
      <c r="E540" s="33"/>
      <c r="F540" s="33"/>
      <c r="G540" s="34"/>
      <c r="H540" s="37"/>
      <c r="I540" s="37"/>
      <c r="J540" s="37"/>
      <c r="K540" s="37"/>
      <c r="L540" s="35"/>
      <c r="M540" s="35"/>
      <c r="N540" s="36"/>
      <c r="O540" s="36"/>
      <c r="P540" s="80"/>
      <c r="Q540" s="80"/>
      <c r="T540" s="76"/>
    </row>
    <row r="541" spans="1:20" ht="28.5" customHeight="1" x14ac:dyDescent="0.25">
      <c r="A541" s="77"/>
      <c r="B541" s="64">
        <v>529</v>
      </c>
      <c r="C541" s="33"/>
      <c r="D541" s="37"/>
      <c r="E541" s="33"/>
      <c r="F541" s="33"/>
      <c r="G541" s="34"/>
      <c r="H541" s="37"/>
      <c r="I541" s="37"/>
      <c r="J541" s="37"/>
      <c r="K541" s="37"/>
      <c r="L541" s="35"/>
      <c r="M541" s="35"/>
      <c r="N541" s="36"/>
      <c r="O541" s="36"/>
      <c r="P541" s="80"/>
      <c r="Q541" s="80"/>
      <c r="T541" s="76"/>
    </row>
    <row r="542" spans="1:20" ht="28.5" customHeight="1" x14ac:dyDescent="0.25">
      <c r="A542" s="77"/>
      <c r="B542" s="64">
        <v>530</v>
      </c>
      <c r="C542" s="33"/>
      <c r="D542" s="37"/>
      <c r="E542" s="33"/>
      <c r="F542" s="33"/>
      <c r="G542" s="34"/>
      <c r="H542" s="37"/>
      <c r="I542" s="37"/>
      <c r="J542" s="37"/>
      <c r="K542" s="37"/>
      <c r="L542" s="35"/>
      <c r="M542" s="35"/>
      <c r="N542" s="36"/>
      <c r="O542" s="36"/>
      <c r="P542" s="80"/>
      <c r="Q542" s="80"/>
      <c r="T542" s="76"/>
    </row>
    <row r="543" spans="1:20" ht="28.5" customHeight="1" x14ac:dyDescent="0.25">
      <c r="A543" s="77"/>
      <c r="B543" s="64">
        <v>531</v>
      </c>
      <c r="C543" s="33"/>
      <c r="D543" s="37"/>
      <c r="E543" s="33"/>
      <c r="F543" s="33"/>
      <c r="G543" s="34"/>
      <c r="H543" s="37"/>
      <c r="I543" s="37"/>
      <c r="J543" s="37"/>
      <c r="K543" s="37"/>
      <c r="L543" s="78"/>
      <c r="M543" s="78"/>
      <c r="N543" s="79"/>
      <c r="O543" s="79"/>
      <c r="P543" s="80"/>
      <c r="Q543" s="80"/>
      <c r="T543" s="76"/>
    </row>
    <row r="544" spans="1:20" ht="28.5" customHeight="1" x14ac:dyDescent="0.25">
      <c r="A544" s="77"/>
      <c r="B544" s="64">
        <v>532</v>
      </c>
      <c r="C544" s="33"/>
      <c r="D544" s="37"/>
      <c r="E544" s="33"/>
      <c r="F544" s="33"/>
      <c r="G544" s="34"/>
      <c r="H544" s="37"/>
      <c r="I544" s="37"/>
      <c r="J544" s="37"/>
      <c r="K544" s="37"/>
      <c r="L544" s="35"/>
      <c r="M544" s="35"/>
      <c r="N544" s="36"/>
      <c r="O544" s="36"/>
      <c r="P544" s="80"/>
      <c r="Q544" s="80"/>
      <c r="T544" s="76"/>
    </row>
    <row r="545" spans="1:20" ht="28.5" customHeight="1" x14ac:dyDescent="0.25">
      <c r="A545" s="77"/>
      <c r="B545" s="64">
        <v>533</v>
      </c>
      <c r="C545" s="33"/>
      <c r="D545" s="37"/>
      <c r="E545" s="33"/>
      <c r="F545" s="33"/>
      <c r="G545" s="34"/>
      <c r="H545" s="37"/>
      <c r="I545" s="37"/>
      <c r="J545" s="37"/>
      <c r="K545" s="37"/>
      <c r="L545" s="35"/>
      <c r="M545" s="35"/>
      <c r="N545" s="36"/>
      <c r="O545" s="36"/>
      <c r="P545" s="80"/>
      <c r="Q545" s="80"/>
      <c r="T545" s="76"/>
    </row>
    <row r="546" spans="1:20" ht="28.5" customHeight="1" x14ac:dyDescent="0.25">
      <c r="A546" s="77"/>
      <c r="B546" s="64">
        <v>534</v>
      </c>
      <c r="C546" s="33"/>
      <c r="D546" s="37"/>
      <c r="E546" s="33"/>
      <c r="F546" s="33"/>
      <c r="G546" s="34"/>
      <c r="H546" s="37"/>
      <c r="I546" s="37"/>
      <c r="J546" s="37"/>
      <c r="K546" s="37"/>
      <c r="L546" s="35"/>
      <c r="M546" s="35"/>
      <c r="N546" s="36"/>
      <c r="O546" s="36"/>
      <c r="P546" s="80"/>
      <c r="Q546" s="80"/>
      <c r="T546" s="76"/>
    </row>
    <row r="547" spans="1:20" ht="28.5" customHeight="1" x14ac:dyDescent="0.25">
      <c r="A547" s="77"/>
      <c r="B547" s="64">
        <v>535</v>
      </c>
      <c r="C547" s="33"/>
      <c r="D547" s="37"/>
      <c r="E547" s="33"/>
      <c r="F547" s="33"/>
      <c r="G547" s="34"/>
      <c r="H547" s="37"/>
      <c r="I547" s="37"/>
      <c r="J547" s="37"/>
      <c r="K547" s="37"/>
      <c r="L547" s="35"/>
      <c r="M547" s="35"/>
      <c r="N547" s="36"/>
      <c r="O547" s="36"/>
      <c r="P547" s="80"/>
      <c r="Q547" s="80"/>
      <c r="T547" s="76"/>
    </row>
    <row r="548" spans="1:20" ht="28.5" customHeight="1" x14ac:dyDescent="0.25">
      <c r="A548" s="77"/>
      <c r="B548" s="64">
        <v>536</v>
      </c>
      <c r="C548" s="33"/>
      <c r="D548" s="37"/>
      <c r="E548" s="33"/>
      <c r="F548" s="33"/>
      <c r="G548" s="34"/>
      <c r="H548" s="37"/>
      <c r="I548" s="37"/>
      <c r="J548" s="37"/>
      <c r="K548" s="37"/>
      <c r="L548" s="35"/>
      <c r="M548" s="35"/>
      <c r="N548" s="36"/>
      <c r="O548" s="36"/>
      <c r="P548" s="80"/>
      <c r="Q548" s="80"/>
      <c r="T548" s="76"/>
    </row>
    <row r="549" spans="1:20" ht="28.5" customHeight="1" x14ac:dyDescent="0.25">
      <c r="A549" s="77"/>
      <c r="B549" s="64">
        <v>537</v>
      </c>
      <c r="C549" s="33"/>
      <c r="D549" s="37"/>
      <c r="E549" s="33"/>
      <c r="F549" s="33"/>
      <c r="G549" s="34"/>
      <c r="H549" s="37"/>
      <c r="I549" s="37"/>
      <c r="J549" s="37"/>
      <c r="K549" s="37"/>
      <c r="L549" s="35"/>
      <c r="M549" s="35"/>
      <c r="N549" s="36"/>
      <c r="O549" s="36"/>
      <c r="P549" s="80"/>
      <c r="Q549" s="80"/>
      <c r="T549" s="76"/>
    </row>
    <row r="550" spans="1:20" ht="28.5" customHeight="1" x14ac:dyDescent="0.25">
      <c r="A550" s="77"/>
      <c r="B550" s="64">
        <v>538</v>
      </c>
      <c r="C550" s="33"/>
      <c r="D550" s="37"/>
      <c r="E550" s="33"/>
      <c r="F550" s="33"/>
      <c r="G550" s="34"/>
      <c r="H550" s="37"/>
      <c r="I550" s="37"/>
      <c r="J550" s="37"/>
      <c r="K550" s="37"/>
      <c r="L550" s="35"/>
      <c r="M550" s="35"/>
      <c r="N550" s="36"/>
      <c r="O550" s="36"/>
      <c r="P550" s="80"/>
      <c r="Q550" s="80"/>
      <c r="T550" s="76"/>
    </row>
    <row r="551" spans="1:20" ht="28.5" customHeight="1" x14ac:dyDescent="0.25">
      <c r="A551" s="77"/>
      <c r="B551" s="64">
        <v>539</v>
      </c>
      <c r="C551" s="33"/>
      <c r="D551" s="37"/>
      <c r="E551" s="33"/>
      <c r="F551" s="33"/>
      <c r="G551" s="34"/>
      <c r="H551" s="37"/>
      <c r="I551" s="37"/>
      <c r="J551" s="37"/>
      <c r="K551" s="37"/>
      <c r="L551" s="35"/>
      <c r="M551" s="35"/>
      <c r="N551" s="36"/>
      <c r="O551" s="36"/>
      <c r="P551" s="80"/>
      <c r="Q551" s="80"/>
      <c r="T551" s="76"/>
    </row>
    <row r="552" spans="1:20" ht="28.5" customHeight="1" x14ac:dyDescent="0.25">
      <c r="A552" s="77"/>
      <c r="B552" s="64">
        <v>540</v>
      </c>
      <c r="C552" s="33"/>
      <c r="D552" s="37"/>
      <c r="E552" s="33"/>
      <c r="F552" s="33"/>
      <c r="G552" s="34"/>
      <c r="H552" s="37"/>
      <c r="I552" s="37"/>
      <c r="J552" s="37"/>
      <c r="K552" s="37"/>
      <c r="L552" s="35"/>
      <c r="M552" s="35"/>
      <c r="N552" s="36"/>
      <c r="O552" s="36"/>
      <c r="P552" s="80"/>
      <c r="Q552" s="80"/>
      <c r="T552" s="76"/>
    </row>
    <row r="553" spans="1:20" ht="28.5" customHeight="1" x14ac:dyDescent="0.25">
      <c r="A553" s="77"/>
      <c r="B553" s="64">
        <v>541</v>
      </c>
      <c r="C553" s="33"/>
      <c r="D553" s="37"/>
      <c r="E553" s="33"/>
      <c r="F553" s="33"/>
      <c r="G553" s="34"/>
      <c r="H553" s="37"/>
      <c r="I553" s="37"/>
      <c r="J553" s="37"/>
      <c r="K553" s="37"/>
      <c r="L553" s="35"/>
      <c r="M553" s="35"/>
      <c r="N553" s="36"/>
      <c r="O553" s="36"/>
      <c r="P553" s="80"/>
      <c r="Q553" s="80"/>
      <c r="T553" s="76"/>
    </row>
    <row r="554" spans="1:20" ht="28.5" customHeight="1" x14ac:dyDescent="0.25">
      <c r="A554" s="77"/>
      <c r="B554" s="64">
        <v>542</v>
      </c>
      <c r="C554" s="33"/>
      <c r="D554" s="37"/>
      <c r="E554" s="33"/>
      <c r="F554" s="33"/>
      <c r="G554" s="34"/>
      <c r="H554" s="37"/>
      <c r="I554" s="37"/>
      <c r="J554" s="37"/>
      <c r="K554" s="37"/>
      <c r="L554" s="78"/>
      <c r="M554" s="78"/>
      <c r="N554" s="79"/>
      <c r="O554" s="79"/>
      <c r="P554" s="80"/>
      <c r="Q554" s="80"/>
      <c r="T554" s="76"/>
    </row>
    <row r="555" spans="1:20" ht="28.5" customHeight="1" x14ac:dyDescent="0.25">
      <c r="A555" s="77"/>
      <c r="B555" s="64">
        <v>543</v>
      </c>
      <c r="C555" s="33"/>
      <c r="D555" s="37"/>
      <c r="E555" s="33"/>
      <c r="F555" s="33"/>
      <c r="G555" s="34"/>
      <c r="H555" s="37"/>
      <c r="I555" s="37"/>
      <c r="J555" s="37"/>
      <c r="K555" s="37"/>
      <c r="L555" s="35"/>
      <c r="M555" s="35"/>
      <c r="N555" s="36"/>
      <c r="O555" s="36"/>
      <c r="P555" s="80"/>
      <c r="Q555" s="80"/>
      <c r="T555" s="76"/>
    </row>
    <row r="556" spans="1:20" ht="28.5" customHeight="1" x14ac:dyDescent="0.25">
      <c r="A556" s="77"/>
      <c r="B556" s="64">
        <v>544</v>
      </c>
      <c r="C556" s="33"/>
      <c r="D556" s="37"/>
      <c r="E556" s="33"/>
      <c r="F556" s="33"/>
      <c r="G556" s="34"/>
      <c r="H556" s="37"/>
      <c r="I556" s="37"/>
      <c r="J556" s="37"/>
      <c r="K556" s="37"/>
      <c r="L556" s="35"/>
      <c r="M556" s="35"/>
      <c r="N556" s="36"/>
      <c r="O556" s="36"/>
      <c r="P556" s="80"/>
      <c r="Q556" s="80"/>
      <c r="T556" s="76"/>
    </row>
    <row r="557" spans="1:20" ht="28.5" customHeight="1" x14ac:dyDescent="0.25">
      <c r="A557" s="77"/>
      <c r="B557" s="64">
        <v>545</v>
      </c>
      <c r="C557" s="33"/>
      <c r="D557" s="37"/>
      <c r="E557" s="33"/>
      <c r="F557" s="33"/>
      <c r="G557" s="34"/>
      <c r="H557" s="37"/>
      <c r="I557" s="37"/>
      <c r="J557" s="37"/>
      <c r="K557" s="37"/>
      <c r="L557" s="35"/>
      <c r="M557" s="35"/>
      <c r="N557" s="36"/>
      <c r="O557" s="36"/>
      <c r="P557" s="80"/>
      <c r="Q557" s="80"/>
      <c r="T557" s="76"/>
    </row>
    <row r="558" spans="1:20" ht="28.5" customHeight="1" x14ac:dyDescent="0.25">
      <c r="A558" s="77"/>
      <c r="B558" s="64">
        <v>546</v>
      </c>
      <c r="C558" s="33"/>
      <c r="D558" s="37"/>
      <c r="E558" s="33"/>
      <c r="F558" s="33"/>
      <c r="G558" s="34"/>
      <c r="H558" s="37"/>
      <c r="I558" s="37"/>
      <c r="J558" s="37"/>
      <c r="K558" s="37"/>
      <c r="L558" s="35"/>
      <c r="M558" s="35"/>
      <c r="N558" s="36"/>
      <c r="O558" s="36"/>
      <c r="P558" s="80"/>
      <c r="Q558" s="80"/>
      <c r="T558" s="76"/>
    </row>
    <row r="559" spans="1:20" ht="28.5" customHeight="1" x14ac:dyDescent="0.25">
      <c r="A559" s="77"/>
      <c r="B559" s="64">
        <v>547</v>
      </c>
      <c r="C559" s="33"/>
      <c r="D559" s="37"/>
      <c r="E559" s="33"/>
      <c r="F559" s="33"/>
      <c r="G559" s="34"/>
      <c r="H559" s="37"/>
      <c r="I559" s="37"/>
      <c r="J559" s="37"/>
      <c r="K559" s="37"/>
      <c r="L559" s="35"/>
      <c r="M559" s="35"/>
      <c r="N559" s="36"/>
      <c r="O559" s="36"/>
      <c r="P559" s="80"/>
      <c r="Q559" s="80"/>
      <c r="T559" s="76"/>
    </row>
    <row r="560" spans="1:20" ht="28.5" customHeight="1" x14ac:dyDescent="0.25">
      <c r="A560" s="77"/>
      <c r="B560" s="64">
        <v>548</v>
      </c>
      <c r="C560" s="33"/>
      <c r="D560" s="37"/>
      <c r="E560" s="33"/>
      <c r="F560" s="33"/>
      <c r="G560" s="34"/>
      <c r="H560" s="37"/>
      <c r="I560" s="37"/>
      <c r="J560" s="37"/>
      <c r="K560" s="37"/>
      <c r="L560" s="35"/>
      <c r="M560" s="35"/>
      <c r="N560" s="36"/>
      <c r="O560" s="36"/>
      <c r="P560" s="80"/>
      <c r="Q560" s="80"/>
      <c r="T560" s="76"/>
    </row>
    <row r="561" spans="1:20" ht="28.5" customHeight="1" x14ac:dyDescent="0.25">
      <c r="A561" s="77"/>
      <c r="B561" s="64">
        <v>549</v>
      </c>
      <c r="C561" s="33"/>
      <c r="D561" s="37"/>
      <c r="E561" s="33"/>
      <c r="F561" s="33"/>
      <c r="G561" s="34"/>
      <c r="H561" s="37"/>
      <c r="I561" s="37"/>
      <c r="J561" s="37"/>
      <c r="K561" s="37"/>
      <c r="L561" s="35"/>
      <c r="M561" s="35"/>
      <c r="N561" s="36"/>
      <c r="O561" s="36"/>
      <c r="P561" s="80"/>
      <c r="Q561" s="80"/>
      <c r="T561" s="76"/>
    </row>
    <row r="562" spans="1:20" ht="28.5" customHeight="1" x14ac:dyDescent="0.25">
      <c r="A562" s="77"/>
      <c r="B562" s="64">
        <v>550</v>
      </c>
      <c r="C562" s="33"/>
      <c r="D562" s="37"/>
      <c r="E562" s="33"/>
      <c r="F562" s="33"/>
      <c r="G562" s="34"/>
      <c r="H562" s="37"/>
      <c r="I562" s="37"/>
      <c r="J562" s="37"/>
      <c r="K562" s="37"/>
      <c r="L562" s="35"/>
      <c r="M562" s="35"/>
      <c r="N562" s="36"/>
      <c r="O562" s="36"/>
      <c r="P562" s="80"/>
      <c r="Q562" s="80"/>
      <c r="T562" s="76"/>
    </row>
    <row r="563" spans="1:20" ht="28.5" customHeight="1" x14ac:dyDescent="0.25">
      <c r="A563" s="77"/>
      <c r="B563" s="64">
        <v>551</v>
      </c>
      <c r="C563" s="33"/>
      <c r="D563" s="37"/>
      <c r="E563" s="33"/>
      <c r="F563" s="33"/>
      <c r="G563" s="34"/>
      <c r="H563" s="37"/>
      <c r="I563" s="37"/>
      <c r="J563" s="37"/>
      <c r="K563" s="37"/>
      <c r="L563" s="78"/>
      <c r="M563" s="78"/>
      <c r="N563" s="79"/>
      <c r="O563" s="79"/>
      <c r="P563" s="80"/>
      <c r="Q563" s="80"/>
      <c r="T563" s="76"/>
    </row>
    <row r="564" spans="1:20" ht="28.5" customHeight="1" x14ac:dyDescent="0.25">
      <c r="A564" s="77"/>
      <c r="B564" s="64">
        <v>552</v>
      </c>
      <c r="C564" s="33"/>
      <c r="D564" s="37"/>
      <c r="E564" s="33"/>
      <c r="F564" s="33"/>
      <c r="G564" s="34"/>
      <c r="H564" s="37"/>
      <c r="I564" s="37"/>
      <c r="J564" s="37"/>
      <c r="K564" s="37"/>
      <c r="L564" s="35"/>
      <c r="M564" s="35"/>
      <c r="N564" s="36"/>
      <c r="O564" s="36"/>
      <c r="P564" s="80"/>
      <c r="Q564" s="80"/>
      <c r="T564" s="76"/>
    </row>
    <row r="565" spans="1:20" ht="28.5" customHeight="1" x14ac:dyDescent="0.25">
      <c r="A565" s="77"/>
      <c r="B565" s="64">
        <v>553</v>
      </c>
      <c r="C565" s="33"/>
      <c r="D565" s="37"/>
      <c r="E565" s="33"/>
      <c r="F565" s="33"/>
      <c r="G565" s="34"/>
      <c r="H565" s="37"/>
      <c r="I565" s="37"/>
      <c r="J565" s="37"/>
      <c r="K565" s="37"/>
      <c r="L565" s="35"/>
      <c r="M565" s="35"/>
      <c r="N565" s="36"/>
      <c r="O565" s="36"/>
      <c r="P565" s="80"/>
      <c r="Q565" s="80"/>
      <c r="T565" s="76"/>
    </row>
    <row r="566" spans="1:20" ht="28.5" customHeight="1" x14ac:dyDescent="0.25">
      <c r="A566" s="77"/>
      <c r="B566" s="64">
        <v>554</v>
      </c>
      <c r="C566" s="33"/>
      <c r="D566" s="37"/>
      <c r="E566" s="33"/>
      <c r="F566" s="33"/>
      <c r="G566" s="34"/>
      <c r="H566" s="37"/>
      <c r="I566" s="37"/>
      <c r="J566" s="37"/>
      <c r="K566" s="37"/>
      <c r="L566" s="35"/>
      <c r="M566" s="35"/>
      <c r="N566" s="36"/>
      <c r="O566" s="36"/>
      <c r="P566" s="80"/>
      <c r="Q566" s="80"/>
      <c r="T566" s="76"/>
    </row>
    <row r="567" spans="1:20" ht="28.5" customHeight="1" x14ac:dyDescent="0.25">
      <c r="A567" s="77"/>
      <c r="B567" s="64">
        <v>555</v>
      </c>
      <c r="C567" s="33"/>
      <c r="D567" s="37"/>
      <c r="E567" s="33"/>
      <c r="F567" s="33"/>
      <c r="G567" s="34"/>
      <c r="H567" s="37"/>
      <c r="I567" s="37"/>
      <c r="J567" s="37"/>
      <c r="K567" s="37"/>
      <c r="L567" s="35"/>
      <c r="M567" s="35"/>
      <c r="N567" s="36"/>
      <c r="O567" s="36"/>
      <c r="P567" s="80"/>
      <c r="Q567" s="80"/>
      <c r="T567" s="76"/>
    </row>
    <row r="568" spans="1:20" ht="28.5" customHeight="1" x14ac:dyDescent="0.25">
      <c r="A568" s="77"/>
      <c r="B568" s="64">
        <v>556</v>
      </c>
      <c r="C568" s="33"/>
      <c r="D568" s="37"/>
      <c r="E568" s="33"/>
      <c r="F568" s="33"/>
      <c r="G568" s="34"/>
      <c r="H568" s="37"/>
      <c r="I568" s="37"/>
      <c r="J568" s="37"/>
      <c r="K568" s="37"/>
      <c r="L568" s="35"/>
      <c r="M568" s="35"/>
      <c r="N568" s="36"/>
      <c r="O568" s="36"/>
      <c r="P568" s="80"/>
      <c r="Q568" s="80"/>
      <c r="T568" s="76"/>
    </row>
    <row r="569" spans="1:20" ht="28.5" customHeight="1" x14ac:dyDescent="0.25">
      <c r="A569" s="77"/>
      <c r="B569" s="64">
        <v>557</v>
      </c>
      <c r="C569" s="33"/>
      <c r="D569" s="37"/>
      <c r="E569" s="33"/>
      <c r="F569" s="33"/>
      <c r="G569" s="34"/>
      <c r="H569" s="37"/>
      <c r="I569" s="37"/>
      <c r="J569" s="37"/>
      <c r="K569" s="37"/>
      <c r="L569" s="35"/>
      <c r="M569" s="35"/>
      <c r="N569" s="36"/>
      <c r="O569" s="36"/>
      <c r="P569" s="80"/>
      <c r="Q569" s="80"/>
      <c r="T569" s="76"/>
    </row>
    <row r="570" spans="1:20" ht="28.5" customHeight="1" x14ac:dyDescent="0.25">
      <c r="A570" s="77"/>
      <c r="B570" s="64">
        <v>558</v>
      </c>
      <c r="C570" s="33"/>
      <c r="D570" s="37"/>
      <c r="E570" s="33"/>
      <c r="F570" s="33"/>
      <c r="G570" s="34"/>
      <c r="H570" s="37"/>
      <c r="I570" s="37"/>
      <c r="J570" s="37"/>
      <c r="K570" s="37"/>
      <c r="L570" s="35"/>
      <c r="M570" s="35"/>
      <c r="N570" s="36"/>
      <c r="O570" s="36"/>
      <c r="P570" s="80"/>
      <c r="Q570" s="80"/>
      <c r="T570" s="76"/>
    </row>
    <row r="571" spans="1:20" ht="28.5" customHeight="1" x14ac:dyDescent="0.25">
      <c r="A571" s="77"/>
      <c r="B571" s="64">
        <v>559</v>
      </c>
      <c r="C571" s="33"/>
      <c r="D571" s="37"/>
      <c r="E571" s="33"/>
      <c r="F571" s="33"/>
      <c r="G571" s="34"/>
      <c r="H571" s="37"/>
      <c r="I571" s="37"/>
      <c r="J571" s="37"/>
      <c r="K571" s="37"/>
      <c r="L571" s="35"/>
      <c r="M571" s="35"/>
      <c r="N571" s="36"/>
      <c r="O571" s="36"/>
      <c r="P571" s="80"/>
      <c r="Q571" s="80"/>
      <c r="T571" s="76"/>
    </row>
    <row r="572" spans="1:20" ht="28.5" customHeight="1" x14ac:dyDescent="0.25">
      <c r="A572" s="77"/>
      <c r="B572" s="64">
        <v>560</v>
      </c>
      <c r="C572" s="33"/>
      <c r="D572" s="37"/>
      <c r="E572" s="33"/>
      <c r="F572" s="33"/>
      <c r="G572" s="34"/>
      <c r="H572" s="37"/>
      <c r="I572" s="37"/>
      <c r="J572" s="37"/>
      <c r="K572" s="37"/>
      <c r="L572" s="78"/>
      <c r="M572" s="78"/>
      <c r="N572" s="79"/>
      <c r="O572" s="79"/>
      <c r="P572" s="80"/>
      <c r="Q572" s="80"/>
      <c r="T572" s="76"/>
    </row>
    <row r="573" spans="1:20" ht="28.5" customHeight="1" x14ac:dyDescent="0.25">
      <c r="A573" s="77"/>
      <c r="B573" s="64">
        <v>561</v>
      </c>
      <c r="C573" s="33"/>
      <c r="D573" s="37"/>
      <c r="E573" s="33"/>
      <c r="F573" s="33"/>
      <c r="G573" s="34"/>
      <c r="H573" s="37"/>
      <c r="I573" s="37"/>
      <c r="J573" s="37"/>
      <c r="K573" s="37"/>
      <c r="L573" s="35"/>
      <c r="M573" s="35"/>
      <c r="N573" s="36"/>
      <c r="O573" s="36"/>
      <c r="P573" s="80"/>
      <c r="Q573" s="80"/>
      <c r="T573" s="76"/>
    </row>
    <row r="574" spans="1:20" ht="28.5" customHeight="1" x14ac:dyDescent="0.25">
      <c r="A574" s="77"/>
      <c r="B574" s="64">
        <v>562</v>
      </c>
      <c r="C574" s="33"/>
      <c r="D574" s="37"/>
      <c r="E574" s="33"/>
      <c r="F574" s="33"/>
      <c r="G574" s="34"/>
      <c r="H574" s="37"/>
      <c r="I574" s="37"/>
      <c r="J574" s="37"/>
      <c r="K574" s="37"/>
      <c r="L574" s="35"/>
      <c r="M574" s="35"/>
      <c r="N574" s="36"/>
      <c r="O574" s="36"/>
      <c r="P574" s="80"/>
      <c r="Q574" s="80"/>
      <c r="T574" s="76"/>
    </row>
    <row r="575" spans="1:20" ht="28.5" customHeight="1" x14ac:dyDescent="0.25">
      <c r="A575" s="77"/>
      <c r="B575" s="64">
        <v>563</v>
      </c>
      <c r="C575" s="33"/>
      <c r="D575" s="37"/>
      <c r="E575" s="33"/>
      <c r="F575" s="33"/>
      <c r="G575" s="34"/>
      <c r="H575" s="37"/>
      <c r="I575" s="37"/>
      <c r="J575" s="37"/>
      <c r="K575" s="37"/>
      <c r="L575" s="35"/>
      <c r="M575" s="35"/>
      <c r="N575" s="36"/>
      <c r="O575" s="36"/>
      <c r="P575" s="80"/>
      <c r="Q575" s="80"/>
      <c r="T575" s="76"/>
    </row>
    <row r="576" spans="1:20" ht="28.5" customHeight="1" x14ac:dyDescent="0.25">
      <c r="A576" s="77"/>
      <c r="B576" s="64">
        <v>564</v>
      </c>
      <c r="C576" s="33"/>
      <c r="D576" s="37"/>
      <c r="E576" s="33"/>
      <c r="F576" s="33"/>
      <c r="G576" s="34"/>
      <c r="H576" s="37"/>
      <c r="I576" s="37"/>
      <c r="J576" s="37"/>
      <c r="K576" s="37"/>
      <c r="L576" s="35"/>
      <c r="M576" s="35"/>
      <c r="N576" s="36"/>
      <c r="O576" s="36"/>
      <c r="P576" s="80"/>
      <c r="Q576" s="80"/>
      <c r="T576" s="76"/>
    </row>
    <row r="577" spans="1:20" ht="28.5" customHeight="1" x14ac:dyDescent="0.25">
      <c r="A577" s="77"/>
      <c r="B577" s="64">
        <v>565</v>
      </c>
      <c r="C577" s="33"/>
      <c r="D577" s="37"/>
      <c r="E577" s="33"/>
      <c r="F577" s="33"/>
      <c r="G577" s="34"/>
      <c r="H577" s="37"/>
      <c r="I577" s="37"/>
      <c r="J577" s="37"/>
      <c r="K577" s="37"/>
      <c r="L577" s="35"/>
      <c r="M577" s="35"/>
      <c r="N577" s="36"/>
      <c r="O577" s="36"/>
      <c r="P577" s="80"/>
      <c r="Q577" s="80"/>
      <c r="T577" s="76"/>
    </row>
    <row r="578" spans="1:20" ht="28.5" customHeight="1" x14ac:dyDescent="0.25">
      <c r="A578" s="77"/>
      <c r="B578" s="64">
        <v>566</v>
      </c>
      <c r="C578" s="33"/>
      <c r="D578" s="37"/>
      <c r="E578" s="33"/>
      <c r="F578" s="33"/>
      <c r="G578" s="34"/>
      <c r="H578" s="37"/>
      <c r="I578" s="37"/>
      <c r="J578" s="37"/>
      <c r="K578" s="37"/>
      <c r="L578" s="35"/>
      <c r="M578" s="35"/>
      <c r="N578" s="36"/>
      <c r="O578" s="36"/>
      <c r="P578" s="80"/>
      <c r="Q578" s="80"/>
      <c r="T578" s="76"/>
    </row>
    <row r="579" spans="1:20" ht="28.5" customHeight="1" x14ac:dyDescent="0.25">
      <c r="A579" s="77"/>
      <c r="B579" s="64">
        <v>567</v>
      </c>
      <c r="C579" s="33"/>
      <c r="D579" s="37"/>
      <c r="E579" s="33"/>
      <c r="F579" s="33"/>
      <c r="G579" s="34"/>
      <c r="H579" s="37"/>
      <c r="I579" s="37"/>
      <c r="J579" s="37"/>
      <c r="K579" s="37"/>
      <c r="L579" s="35"/>
      <c r="M579" s="35"/>
      <c r="N579" s="36"/>
      <c r="O579" s="36"/>
      <c r="P579" s="80"/>
      <c r="Q579" s="80"/>
      <c r="T579" s="76"/>
    </row>
    <row r="580" spans="1:20" ht="28.5" customHeight="1" x14ac:dyDescent="0.25">
      <c r="A580" s="77"/>
      <c r="B580" s="64">
        <v>568</v>
      </c>
      <c r="C580" s="33"/>
      <c r="D580" s="37"/>
      <c r="E580" s="33"/>
      <c r="F580" s="33"/>
      <c r="G580" s="34"/>
      <c r="H580" s="37"/>
      <c r="I580" s="37"/>
      <c r="J580" s="37"/>
      <c r="K580" s="37"/>
      <c r="L580" s="35"/>
      <c r="M580" s="35"/>
      <c r="N580" s="36"/>
      <c r="O580" s="36"/>
      <c r="P580" s="80"/>
      <c r="Q580" s="80"/>
      <c r="T580" s="76"/>
    </row>
    <row r="581" spans="1:20" ht="28.5" customHeight="1" x14ac:dyDescent="0.25">
      <c r="A581" s="77"/>
      <c r="B581" s="64">
        <v>569</v>
      </c>
      <c r="C581" s="33"/>
      <c r="D581" s="37"/>
      <c r="E581" s="33"/>
      <c r="F581" s="33"/>
      <c r="G581" s="34"/>
      <c r="H581" s="37"/>
      <c r="I581" s="37"/>
      <c r="J581" s="37"/>
      <c r="K581" s="37"/>
      <c r="L581" s="35"/>
      <c r="M581" s="35"/>
      <c r="N581" s="36"/>
      <c r="O581" s="36"/>
      <c r="P581" s="80"/>
      <c r="Q581" s="80"/>
      <c r="T581" s="76"/>
    </row>
    <row r="582" spans="1:20" ht="28.5" customHeight="1" x14ac:dyDescent="0.25">
      <c r="A582" s="77"/>
      <c r="B582" s="64">
        <v>570</v>
      </c>
      <c r="C582" s="33"/>
      <c r="D582" s="37"/>
      <c r="E582" s="33"/>
      <c r="F582" s="33"/>
      <c r="G582" s="34"/>
      <c r="H582" s="37"/>
      <c r="I582" s="37"/>
      <c r="J582" s="37"/>
      <c r="K582" s="37"/>
      <c r="L582" s="35"/>
      <c r="M582" s="35"/>
      <c r="N582" s="36"/>
      <c r="O582" s="36"/>
      <c r="P582" s="80"/>
      <c r="Q582" s="80"/>
      <c r="T582" s="76"/>
    </row>
    <row r="583" spans="1:20" ht="28.5" customHeight="1" x14ac:dyDescent="0.25">
      <c r="A583" s="77"/>
      <c r="B583" s="64">
        <v>571</v>
      </c>
      <c r="C583" s="33"/>
      <c r="D583" s="37"/>
      <c r="E583" s="33"/>
      <c r="F583" s="33"/>
      <c r="G583" s="34"/>
      <c r="H583" s="37"/>
      <c r="I583" s="37"/>
      <c r="J583" s="37"/>
      <c r="K583" s="37"/>
      <c r="L583" s="78"/>
      <c r="M583" s="78"/>
      <c r="N583" s="79"/>
      <c r="O583" s="79"/>
      <c r="P583" s="80"/>
      <c r="Q583" s="80"/>
      <c r="T583" s="76"/>
    </row>
    <row r="584" spans="1:20" ht="28.5" customHeight="1" x14ac:dyDescent="0.25">
      <c r="A584" s="77"/>
      <c r="B584" s="64">
        <v>572</v>
      </c>
      <c r="C584" s="33"/>
      <c r="D584" s="37"/>
      <c r="E584" s="33"/>
      <c r="F584" s="33"/>
      <c r="G584" s="34"/>
      <c r="H584" s="37"/>
      <c r="I584" s="37"/>
      <c r="J584" s="37"/>
      <c r="K584" s="37"/>
      <c r="L584" s="35"/>
      <c r="M584" s="35"/>
      <c r="N584" s="36"/>
      <c r="O584" s="36"/>
      <c r="P584" s="80"/>
      <c r="Q584" s="80"/>
      <c r="T584" s="76"/>
    </row>
    <row r="585" spans="1:20" ht="28.5" customHeight="1" x14ac:dyDescent="0.25">
      <c r="A585" s="77"/>
      <c r="B585" s="64">
        <v>573</v>
      </c>
      <c r="C585" s="33"/>
      <c r="D585" s="37"/>
      <c r="E585" s="33"/>
      <c r="F585" s="33"/>
      <c r="G585" s="34"/>
      <c r="H585" s="37"/>
      <c r="I585" s="37"/>
      <c r="J585" s="37"/>
      <c r="K585" s="37"/>
      <c r="L585" s="35"/>
      <c r="M585" s="35"/>
      <c r="N585" s="36"/>
      <c r="O585" s="36"/>
      <c r="P585" s="80"/>
      <c r="Q585" s="80"/>
      <c r="T585" s="76"/>
    </row>
    <row r="586" spans="1:20" ht="28.5" customHeight="1" x14ac:dyDescent="0.25">
      <c r="A586" s="77"/>
      <c r="B586" s="64">
        <v>574</v>
      </c>
      <c r="C586" s="33"/>
      <c r="D586" s="37"/>
      <c r="E586" s="33"/>
      <c r="F586" s="33"/>
      <c r="G586" s="34"/>
      <c r="H586" s="37"/>
      <c r="I586" s="37"/>
      <c r="J586" s="37"/>
      <c r="K586" s="37"/>
      <c r="L586" s="35"/>
      <c r="M586" s="35"/>
      <c r="N586" s="36"/>
      <c r="O586" s="36"/>
      <c r="P586" s="80"/>
      <c r="Q586" s="80"/>
      <c r="T586" s="76"/>
    </row>
    <row r="587" spans="1:20" ht="28.5" customHeight="1" x14ac:dyDescent="0.25">
      <c r="A587" s="77"/>
      <c r="B587" s="64">
        <v>575</v>
      </c>
      <c r="C587" s="33"/>
      <c r="D587" s="37"/>
      <c r="E587" s="33"/>
      <c r="F587" s="33"/>
      <c r="G587" s="34"/>
      <c r="H587" s="37"/>
      <c r="I587" s="37"/>
      <c r="J587" s="37"/>
      <c r="K587" s="37"/>
      <c r="L587" s="35"/>
      <c r="M587" s="35"/>
      <c r="N587" s="36"/>
      <c r="O587" s="36"/>
      <c r="P587" s="80"/>
      <c r="Q587" s="80"/>
      <c r="T587" s="76"/>
    </row>
    <row r="588" spans="1:20" ht="28.5" customHeight="1" x14ac:dyDescent="0.25">
      <c r="A588" s="77"/>
      <c r="B588" s="64">
        <v>576</v>
      </c>
      <c r="C588" s="33"/>
      <c r="D588" s="37"/>
      <c r="E588" s="33"/>
      <c r="F588" s="33"/>
      <c r="G588" s="34"/>
      <c r="H588" s="37"/>
      <c r="I588" s="37"/>
      <c r="J588" s="37"/>
      <c r="K588" s="37"/>
      <c r="L588" s="35"/>
      <c r="M588" s="35"/>
      <c r="N588" s="36"/>
      <c r="O588" s="36"/>
      <c r="P588" s="80"/>
      <c r="Q588" s="80"/>
      <c r="T588" s="76"/>
    </row>
    <row r="589" spans="1:20" ht="28.5" customHeight="1" x14ac:dyDescent="0.25">
      <c r="A589" s="77"/>
      <c r="B589" s="64">
        <v>577</v>
      </c>
      <c r="C589" s="33"/>
      <c r="D589" s="37"/>
      <c r="E589" s="33"/>
      <c r="F589" s="33"/>
      <c r="G589" s="34"/>
      <c r="H589" s="37"/>
      <c r="I589" s="37"/>
      <c r="J589" s="37"/>
      <c r="K589" s="37"/>
      <c r="L589" s="35"/>
      <c r="M589" s="35"/>
      <c r="N589" s="36"/>
      <c r="O589" s="36"/>
      <c r="P589" s="80"/>
      <c r="Q589" s="80"/>
      <c r="T589" s="76"/>
    </row>
    <row r="590" spans="1:20" ht="28.5" customHeight="1" x14ac:dyDescent="0.25">
      <c r="A590" s="77"/>
      <c r="B590" s="64">
        <v>578</v>
      </c>
      <c r="C590" s="33"/>
      <c r="D590" s="37"/>
      <c r="E590" s="33"/>
      <c r="F590" s="33"/>
      <c r="G590" s="34"/>
      <c r="H590" s="37"/>
      <c r="I590" s="37"/>
      <c r="J590" s="37"/>
      <c r="K590" s="37"/>
      <c r="L590" s="35"/>
      <c r="M590" s="35"/>
      <c r="N590" s="36"/>
      <c r="O590" s="36"/>
      <c r="P590" s="80"/>
      <c r="Q590" s="80"/>
      <c r="T590" s="76"/>
    </row>
    <row r="591" spans="1:20" ht="28.5" customHeight="1" x14ac:dyDescent="0.25">
      <c r="A591" s="77"/>
      <c r="B591" s="64">
        <v>579</v>
      </c>
      <c r="C591" s="33"/>
      <c r="D591" s="37"/>
      <c r="E591" s="33"/>
      <c r="F591" s="33"/>
      <c r="G591" s="34"/>
      <c r="H591" s="37"/>
      <c r="I591" s="37"/>
      <c r="J591" s="37"/>
      <c r="K591" s="37"/>
      <c r="L591" s="35"/>
      <c r="M591" s="35"/>
      <c r="N591" s="36"/>
      <c r="O591" s="36"/>
      <c r="P591" s="80"/>
      <c r="Q591" s="80"/>
      <c r="T591" s="76"/>
    </row>
    <row r="592" spans="1:20" ht="28.5" customHeight="1" x14ac:dyDescent="0.25">
      <c r="A592" s="77"/>
      <c r="B592" s="64">
        <v>580</v>
      </c>
      <c r="C592" s="33"/>
      <c r="D592" s="37"/>
      <c r="E592" s="33"/>
      <c r="F592" s="33"/>
      <c r="G592" s="34"/>
      <c r="H592" s="37"/>
      <c r="I592" s="37"/>
      <c r="J592" s="37"/>
      <c r="K592" s="37"/>
      <c r="L592" s="78"/>
      <c r="M592" s="78"/>
      <c r="N592" s="79"/>
      <c r="O592" s="79"/>
      <c r="P592" s="80"/>
      <c r="Q592" s="80"/>
      <c r="T592" s="76"/>
    </row>
    <row r="593" spans="1:20" ht="28.5" customHeight="1" x14ac:dyDescent="0.25">
      <c r="A593" s="77"/>
      <c r="B593" s="64">
        <v>581</v>
      </c>
      <c r="C593" s="33"/>
      <c r="D593" s="37"/>
      <c r="E593" s="33"/>
      <c r="F593" s="33"/>
      <c r="G593" s="34"/>
      <c r="H593" s="37"/>
      <c r="I593" s="37"/>
      <c r="J593" s="37"/>
      <c r="K593" s="37"/>
      <c r="L593" s="35"/>
      <c r="M593" s="35"/>
      <c r="N593" s="36"/>
      <c r="O593" s="36"/>
      <c r="P593" s="80"/>
      <c r="Q593" s="80"/>
      <c r="T593" s="76"/>
    </row>
    <row r="594" spans="1:20" ht="28.5" customHeight="1" x14ac:dyDescent="0.25">
      <c r="A594" s="77"/>
      <c r="B594" s="64">
        <v>582</v>
      </c>
      <c r="C594" s="33"/>
      <c r="D594" s="37"/>
      <c r="E594" s="33"/>
      <c r="F594" s="33"/>
      <c r="G594" s="34"/>
      <c r="H594" s="37"/>
      <c r="I594" s="37"/>
      <c r="J594" s="37"/>
      <c r="K594" s="37"/>
      <c r="L594" s="35"/>
      <c r="M594" s="35"/>
      <c r="N594" s="36"/>
      <c r="O594" s="36"/>
      <c r="P594" s="80"/>
      <c r="Q594" s="80"/>
      <c r="T594" s="76"/>
    </row>
    <row r="595" spans="1:20" ht="28.5" customHeight="1" x14ac:dyDescent="0.25">
      <c r="A595" s="77"/>
      <c r="B595" s="64">
        <v>583</v>
      </c>
      <c r="C595" s="33"/>
      <c r="D595" s="37"/>
      <c r="E595" s="33"/>
      <c r="F595" s="33"/>
      <c r="G595" s="34"/>
      <c r="H595" s="37"/>
      <c r="I595" s="37"/>
      <c r="J595" s="37"/>
      <c r="K595" s="37"/>
      <c r="L595" s="35"/>
      <c r="M595" s="35"/>
      <c r="N595" s="36"/>
      <c r="O595" s="36"/>
      <c r="P595" s="80"/>
      <c r="Q595" s="80"/>
      <c r="T595" s="76"/>
    </row>
    <row r="596" spans="1:20" ht="28.5" customHeight="1" x14ac:dyDescent="0.25">
      <c r="A596" s="77"/>
      <c r="B596" s="64">
        <v>584</v>
      </c>
      <c r="C596" s="33"/>
      <c r="D596" s="37"/>
      <c r="E596" s="33"/>
      <c r="F596" s="33"/>
      <c r="G596" s="34"/>
      <c r="H596" s="37"/>
      <c r="I596" s="37"/>
      <c r="J596" s="37"/>
      <c r="K596" s="37"/>
      <c r="L596" s="35"/>
      <c r="M596" s="35"/>
      <c r="N596" s="36"/>
      <c r="O596" s="36"/>
      <c r="P596" s="80"/>
      <c r="Q596" s="80"/>
      <c r="T596" s="76"/>
    </row>
    <row r="597" spans="1:20" ht="28.5" customHeight="1" x14ac:dyDescent="0.25">
      <c r="A597" s="77"/>
      <c r="B597" s="64">
        <v>585</v>
      </c>
      <c r="C597" s="33"/>
      <c r="D597" s="37"/>
      <c r="E597" s="33"/>
      <c r="F597" s="33"/>
      <c r="G597" s="34"/>
      <c r="H597" s="37"/>
      <c r="I597" s="37"/>
      <c r="J597" s="37"/>
      <c r="K597" s="37"/>
      <c r="L597" s="35"/>
      <c r="M597" s="35"/>
      <c r="N597" s="36"/>
      <c r="O597" s="36"/>
      <c r="P597" s="80"/>
      <c r="Q597" s="80"/>
      <c r="T597" s="76"/>
    </row>
    <row r="598" spans="1:20" ht="28.5" customHeight="1" x14ac:dyDescent="0.25">
      <c r="A598" s="77"/>
      <c r="B598" s="64">
        <v>586</v>
      </c>
      <c r="C598" s="33"/>
      <c r="D598" s="37"/>
      <c r="E598" s="33"/>
      <c r="F598" s="33"/>
      <c r="G598" s="34"/>
      <c r="H598" s="37"/>
      <c r="I598" s="37"/>
      <c r="J598" s="37"/>
      <c r="K598" s="37"/>
      <c r="L598" s="35"/>
      <c r="M598" s="35"/>
      <c r="N598" s="36"/>
      <c r="O598" s="36"/>
      <c r="P598" s="80"/>
      <c r="Q598" s="80"/>
      <c r="T598" s="76"/>
    </row>
    <row r="599" spans="1:20" ht="28.5" customHeight="1" x14ac:dyDescent="0.25">
      <c r="A599" s="77"/>
      <c r="B599" s="64">
        <v>587</v>
      </c>
      <c r="C599" s="33"/>
      <c r="D599" s="37"/>
      <c r="E599" s="33"/>
      <c r="F599" s="33"/>
      <c r="G599" s="34"/>
      <c r="H599" s="37"/>
      <c r="I599" s="37"/>
      <c r="J599" s="37"/>
      <c r="K599" s="37"/>
      <c r="L599" s="35"/>
      <c r="M599" s="35"/>
      <c r="N599" s="36"/>
      <c r="O599" s="36"/>
      <c r="P599" s="80"/>
      <c r="Q599" s="80"/>
      <c r="T599" s="76"/>
    </row>
    <row r="600" spans="1:20" ht="28.5" customHeight="1" x14ac:dyDescent="0.25">
      <c r="A600" s="77"/>
      <c r="B600" s="64">
        <v>588</v>
      </c>
      <c r="C600" s="33"/>
      <c r="D600" s="37"/>
      <c r="E600" s="33"/>
      <c r="F600" s="33"/>
      <c r="G600" s="34"/>
      <c r="H600" s="37"/>
      <c r="I600" s="37"/>
      <c r="J600" s="37"/>
      <c r="K600" s="37"/>
      <c r="L600" s="35"/>
      <c r="M600" s="35"/>
      <c r="N600" s="36"/>
      <c r="O600" s="36"/>
      <c r="P600" s="80"/>
      <c r="Q600" s="80"/>
      <c r="T600" s="76"/>
    </row>
    <row r="601" spans="1:20" ht="28.5" customHeight="1" x14ac:dyDescent="0.25">
      <c r="A601" s="77"/>
      <c r="B601" s="64">
        <v>589</v>
      </c>
      <c r="C601" s="33"/>
      <c r="D601" s="37"/>
      <c r="E601" s="33"/>
      <c r="F601" s="33"/>
      <c r="G601" s="34"/>
      <c r="H601" s="37"/>
      <c r="I601" s="37"/>
      <c r="J601" s="37"/>
      <c r="K601" s="37"/>
      <c r="L601" s="78"/>
      <c r="M601" s="78"/>
      <c r="N601" s="79"/>
      <c r="O601" s="79"/>
      <c r="P601" s="80"/>
      <c r="Q601" s="80"/>
      <c r="T601" s="76"/>
    </row>
    <row r="602" spans="1:20" ht="28.5" customHeight="1" x14ac:dyDescent="0.25">
      <c r="A602" s="77"/>
      <c r="B602" s="64">
        <v>590</v>
      </c>
      <c r="C602" s="33"/>
      <c r="D602" s="37"/>
      <c r="E602" s="33"/>
      <c r="F602" s="33"/>
      <c r="G602" s="34"/>
      <c r="H602" s="37"/>
      <c r="I602" s="37"/>
      <c r="J602" s="37"/>
      <c r="K602" s="37"/>
      <c r="L602" s="35"/>
      <c r="M602" s="35"/>
      <c r="N602" s="36"/>
      <c r="O602" s="36"/>
      <c r="P602" s="80"/>
      <c r="Q602" s="80"/>
      <c r="T602" s="76"/>
    </row>
    <row r="603" spans="1:20" ht="28.5" customHeight="1" x14ac:dyDescent="0.25">
      <c r="A603" s="77"/>
      <c r="B603" s="64">
        <v>591</v>
      </c>
      <c r="C603" s="33"/>
      <c r="D603" s="37"/>
      <c r="E603" s="33"/>
      <c r="F603" s="33"/>
      <c r="G603" s="34"/>
      <c r="H603" s="37"/>
      <c r="I603" s="37"/>
      <c r="J603" s="37"/>
      <c r="K603" s="37"/>
      <c r="L603" s="35"/>
      <c r="M603" s="35"/>
      <c r="N603" s="36"/>
      <c r="O603" s="36"/>
      <c r="P603" s="80"/>
      <c r="Q603" s="80"/>
      <c r="T603" s="76"/>
    </row>
    <row r="604" spans="1:20" ht="28.5" customHeight="1" x14ac:dyDescent="0.25">
      <c r="A604" s="77"/>
      <c r="B604" s="64">
        <v>592</v>
      </c>
      <c r="C604" s="33"/>
      <c r="D604" s="37"/>
      <c r="E604" s="33"/>
      <c r="F604" s="33"/>
      <c r="G604" s="34"/>
      <c r="H604" s="37"/>
      <c r="I604" s="37"/>
      <c r="J604" s="37"/>
      <c r="K604" s="37"/>
      <c r="L604" s="35"/>
      <c r="M604" s="35"/>
      <c r="N604" s="36"/>
      <c r="O604" s="36"/>
      <c r="P604" s="80"/>
      <c r="Q604" s="80"/>
      <c r="T604" s="76"/>
    </row>
    <row r="605" spans="1:20" ht="28.5" customHeight="1" x14ac:dyDescent="0.25">
      <c r="A605" s="77"/>
      <c r="B605" s="64">
        <v>593</v>
      </c>
      <c r="C605" s="33"/>
      <c r="D605" s="37"/>
      <c r="E605" s="33"/>
      <c r="F605" s="33"/>
      <c r="G605" s="34"/>
      <c r="H605" s="37"/>
      <c r="I605" s="37"/>
      <c r="J605" s="37"/>
      <c r="K605" s="37"/>
      <c r="L605" s="35"/>
      <c r="M605" s="35"/>
      <c r="N605" s="36"/>
      <c r="O605" s="36"/>
      <c r="P605" s="80"/>
      <c r="Q605" s="80"/>
      <c r="T605" s="76"/>
    </row>
    <row r="606" spans="1:20" ht="28.5" customHeight="1" x14ac:dyDescent="0.25">
      <c r="A606" s="77"/>
      <c r="B606" s="64">
        <v>594</v>
      </c>
      <c r="C606" s="33"/>
      <c r="D606" s="37"/>
      <c r="E606" s="33"/>
      <c r="F606" s="33"/>
      <c r="G606" s="34"/>
      <c r="H606" s="37"/>
      <c r="I606" s="37"/>
      <c r="J606" s="37"/>
      <c r="K606" s="37"/>
      <c r="L606" s="35"/>
      <c r="M606" s="35"/>
      <c r="N606" s="36"/>
      <c r="O606" s="36"/>
      <c r="P606" s="80"/>
      <c r="Q606" s="80"/>
      <c r="T606" s="76"/>
    </row>
    <row r="607" spans="1:20" ht="28.5" customHeight="1" x14ac:dyDescent="0.25">
      <c r="A607" s="77"/>
      <c r="B607" s="64">
        <v>595</v>
      </c>
      <c r="C607" s="33"/>
      <c r="D607" s="37"/>
      <c r="E607" s="33"/>
      <c r="F607" s="33"/>
      <c r="G607" s="34"/>
      <c r="H607" s="37"/>
      <c r="I607" s="37"/>
      <c r="J607" s="37"/>
      <c r="K607" s="37"/>
      <c r="L607" s="35"/>
      <c r="M607" s="35"/>
      <c r="N607" s="36"/>
      <c r="O607" s="36"/>
      <c r="P607" s="80"/>
      <c r="Q607" s="80"/>
      <c r="T607" s="76"/>
    </row>
    <row r="608" spans="1:20" ht="28.5" customHeight="1" x14ac:dyDescent="0.25">
      <c r="A608" s="77"/>
      <c r="B608" s="64">
        <v>596</v>
      </c>
      <c r="C608" s="33"/>
      <c r="D608" s="37"/>
      <c r="E608" s="33"/>
      <c r="F608" s="33"/>
      <c r="G608" s="34"/>
      <c r="H608" s="37"/>
      <c r="I608" s="37"/>
      <c r="J608" s="37"/>
      <c r="K608" s="37"/>
      <c r="L608" s="35"/>
      <c r="M608" s="35"/>
      <c r="N608" s="36"/>
      <c r="O608" s="36"/>
      <c r="P608" s="80"/>
      <c r="Q608" s="80"/>
      <c r="T608" s="76"/>
    </row>
    <row r="609" spans="1:20" ht="28.5" customHeight="1" x14ac:dyDescent="0.25">
      <c r="A609" s="77"/>
      <c r="B609" s="64">
        <v>597</v>
      </c>
      <c r="C609" s="33"/>
      <c r="D609" s="37"/>
      <c r="E609" s="33"/>
      <c r="F609" s="33"/>
      <c r="G609" s="34"/>
      <c r="H609" s="37"/>
      <c r="I609" s="37"/>
      <c r="J609" s="37"/>
      <c r="K609" s="37"/>
      <c r="L609" s="35"/>
      <c r="M609" s="35"/>
      <c r="N609" s="36"/>
      <c r="O609" s="36"/>
      <c r="P609" s="80"/>
      <c r="Q609" s="80"/>
      <c r="T609" s="76"/>
    </row>
    <row r="610" spans="1:20" ht="28.5" customHeight="1" x14ac:dyDescent="0.25">
      <c r="A610" s="77"/>
      <c r="B610" s="64">
        <v>598</v>
      </c>
      <c r="C610" s="33"/>
      <c r="D610" s="37"/>
      <c r="E610" s="33"/>
      <c r="F610" s="33"/>
      <c r="G610" s="34"/>
      <c r="H610" s="37"/>
      <c r="I610" s="37"/>
      <c r="J610" s="37"/>
      <c r="K610" s="37"/>
      <c r="L610" s="35"/>
      <c r="M610" s="35"/>
      <c r="N610" s="36"/>
      <c r="O610" s="36"/>
      <c r="P610" s="80"/>
      <c r="Q610" s="80"/>
      <c r="T610" s="76"/>
    </row>
    <row r="611" spans="1:20" ht="28.5" customHeight="1" x14ac:dyDescent="0.25">
      <c r="A611" s="77"/>
      <c r="B611" s="64">
        <v>599</v>
      </c>
      <c r="C611" s="33"/>
      <c r="D611" s="37"/>
      <c r="E611" s="33"/>
      <c r="F611" s="33"/>
      <c r="G611" s="34"/>
      <c r="H611" s="37"/>
      <c r="I611" s="37"/>
      <c r="J611" s="37"/>
      <c r="K611" s="37"/>
      <c r="L611" s="35"/>
      <c r="M611" s="35"/>
      <c r="N611" s="36"/>
      <c r="O611" s="36"/>
      <c r="P611" s="80"/>
      <c r="Q611" s="80"/>
      <c r="T611" s="76"/>
    </row>
    <row r="612" spans="1:20" ht="28.5" customHeight="1" x14ac:dyDescent="0.25">
      <c r="A612" s="77"/>
      <c r="B612" s="64">
        <v>600</v>
      </c>
      <c r="C612" s="33"/>
      <c r="D612" s="37"/>
      <c r="E612" s="33"/>
      <c r="F612" s="33"/>
      <c r="G612" s="34"/>
      <c r="H612" s="37"/>
      <c r="I612" s="37"/>
      <c r="J612" s="37"/>
      <c r="K612" s="37"/>
      <c r="L612" s="78"/>
      <c r="M612" s="78"/>
      <c r="N612" s="79"/>
      <c r="O612" s="79"/>
      <c r="P612" s="80"/>
      <c r="Q612" s="80"/>
      <c r="T612" s="76"/>
    </row>
    <row r="613" spans="1:20" ht="28.5" customHeight="1" x14ac:dyDescent="0.25">
      <c r="A613" s="77"/>
      <c r="B613" s="64">
        <v>601</v>
      </c>
      <c r="C613" s="33"/>
      <c r="D613" s="37"/>
      <c r="E613" s="33"/>
      <c r="F613" s="33"/>
      <c r="G613" s="34"/>
      <c r="H613" s="37"/>
      <c r="I613" s="37"/>
      <c r="J613" s="37"/>
      <c r="K613" s="37"/>
      <c r="L613" s="35"/>
      <c r="M613" s="35"/>
      <c r="N613" s="36"/>
      <c r="O613" s="36"/>
      <c r="P613" s="80"/>
      <c r="Q613" s="80"/>
      <c r="T613" s="76"/>
    </row>
    <row r="614" spans="1:20" ht="28.5" customHeight="1" x14ac:dyDescent="0.25">
      <c r="A614" s="77"/>
      <c r="B614" s="64">
        <v>602</v>
      </c>
      <c r="C614" s="33"/>
      <c r="D614" s="37"/>
      <c r="E614" s="33"/>
      <c r="F614" s="33"/>
      <c r="G614" s="34"/>
      <c r="H614" s="37"/>
      <c r="I614" s="37"/>
      <c r="J614" s="37"/>
      <c r="K614" s="37"/>
      <c r="L614" s="35"/>
      <c r="M614" s="35"/>
      <c r="N614" s="36"/>
      <c r="O614" s="36"/>
      <c r="P614" s="80"/>
      <c r="Q614" s="80"/>
      <c r="T614" s="76"/>
    </row>
    <row r="615" spans="1:20" ht="28.5" customHeight="1" x14ac:dyDescent="0.25">
      <c r="A615" s="77"/>
      <c r="B615" s="64">
        <v>603</v>
      </c>
      <c r="C615" s="33"/>
      <c r="D615" s="37"/>
      <c r="E615" s="33"/>
      <c r="F615" s="33"/>
      <c r="G615" s="34"/>
      <c r="H615" s="37"/>
      <c r="I615" s="37"/>
      <c r="J615" s="37"/>
      <c r="K615" s="37"/>
      <c r="L615" s="35"/>
      <c r="M615" s="35"/>
      <c r="N615" s="36"/>
      <c r="O615" s="36"/>
      <c r="P615" s="80"/>
      <c r="Q615" s="80"/>
      <c r="T615" s="76"/>
    </row>
    <row r="616" spans="1:20" ht="28.5" customHeight="1" x14ac:dyDescent="0.25">
      <c r="A616" s="77"/>
      <c r="B616" s="64">
        <v>604</v>
      </c>
      <c r="C616" s="33"/>
      <c r="D616" s="37"/>
      <c r="E616" s="33"/>
      <c r="F616" s="33"/>
      <c r="G616" s="34"/>
      <c r="H616" s="37"/>
      <c r="I616" s="37"/>
      <c r="J616" s="37"/>
      <c r="K616" s="37"/>
      <c r="L616" s="35"/>
      <c r="M616" s="35"/>
      <c r="N616" s="36"/>
      <c r="O616" s="36"/>
      <c r="P616" s="80"/>
      <c r="Q616" s="80"/>
      <c r="T616" s="76"/>
    </row>
    <row r="617" spans="1:20" ht="28.5" customHeight="1" x14ac:dyDescent="0.25">
      <c r="A617" s="77"/>
      <c r="B617" s="64">
        <v>605</v>
      </c>
      <c r="C617" s="33"/>
      <c r="D617" s="37"/>
      <c r="E617" s="33"/>
      <c r="F617" s="33"/>
      <c r="G617" s="34"/>
      <c r="H617" s="37"/>
      <c r="I617" s="37"/>
      <c r="J617" s="37"/>
      <c r="K617" s="37"/>
      <c r="L617" s="35"/>
      <c r="M617" s="35"/>
      <c r="N617" s="36"/>
      <c r="O617" s="36"/>
      <c r="P617" s="80"/>
      <c r="Q617" s="80"/>
      <c r="T617" s="76"/>
    </row>
    <row r="618" spans="1:20" ht="28.5" customHeight="1" x14ac:dyDescent="0.25">
      <c r="A618" s="77"/>
      <c r="B618" s="64">
        <v>606</v>
      </c>
      <c r="C618" s="33"/>
      <c r="D618" s="37"/>
      <c r="E618" s="33"/>
      <c r="F618" s="33"/>
      <c r="G618" s="34"/>
      <c r="H618" s="37"/>
      <c r="I618" s="37"/>
      <c r="J618" s="37"/>
      <c r="K618" s="37"/>
      <c r="L618" s="35"/>
      <c r="M618" s="35"/>
      <c r="N618" s="36"/>
      <c r="O618" s="36"/>
      <c r="P618" s="80"/>
      <c r="Q618" s="80"/>
      <c r="T618" s="76"/>
    </row>
    <row r="619" spans="1:20" ht="28.5" customHeight="1" x14ac:dyDescent="0.25">
      <c r="A619" s="77"/>
      <c r="B619" s="64">
        <v>607</v>
      </c>
      <c r="C619" s="33"/>
      <c r="D619" s="37"/>
      <c r="E619" s="33"/>
      <c r="F619" s="33"/>
      <c r="G619" s="34"/>
      <c r="H619" s="37"/>
      <c r="I619" s="37"/>
      <c r="J619" s="37"/>
      <c r="K619" s="37"/>
      <c r="L619" s="35"/>
      <c r="M619" s="35"/>
      <c r="N619" s="36"/>
      <c r="O619" s="36"/>
      <c r="P619" s="80"/>
      <c r="Q619" s="80"/>
      <c r="T619" s="76"/>
    </row>
    <row r="620" spans="1:20" ht="28.5" customHeight="1" x14ac:dyDescent="0.25">
      <c r="A620" s="77"/>
      <c r="B620" s="64">
        <v>608</v>
      </c>
      <c r="C620" s="33"/>
      <c r="D620" s="37"/>
      <c r="E620" s="33"/>
      <c r="F620" s="33"/>
      <c r="G620" s="34"/>
      <c r="H620" s="37"/>
      <c r="I620" s="37"/>
      <c r="J620" s="37"/>
      <c r="K620" s="37"/>
      <c r="L620" s="35"/>
      <c r="M620" s="35"/>
      <c r="N620" s="36"/>
      <c r="O620" s="36"/>
      <c r="P620" s="80"/>
      <c r="Q620" s="80"/>
      <c r="T620" s="76"/>
    </row>
    <row r="621" spans="1:20" ht="28.5" customHeight="1" x14ac:dyDescent="0.25">
      <c r="A621" s="77"/>
      <c r="B621" s="64">
        <v>609</v>
      </c>
      <c r="C621" s="33"/>
      <c r="D621" s="37"/>
      <c r="E621" s="33"/>
      <c r="F621" s="33"/>
      <c r="G621" s="34"/>
      <c r="H621" s="37"/>
      <c r="I621" s="37"/>
      <c r="J621" s="37"/>
      <c r="K621" s="37"/>
      <c r="L621" s="78"/>
      <c r="M621" s="78"/>
      <c r="N621" s="79"/>
      <c r="O621" s="79"/>
      <c r="P621" s="80"/>
      <c r="Q621" s="80"/>
      <c r="T621" s="76"/>
    </row>
    <row r="622" spans="1:20" ht="28.5" customHeight="1" x14ac:dyDescent="0.25">
      <c r="A622" s="77"/>
      <c r="B622" s="64">
        <v>610</v>
      </c>
      <c r="C622" s="33"/>
      <c r="D622" s="37"/>
      <c r="E622" s="33"/>
      <c r="F622" s="33"/>
      <c r="G622" s="34"/>
      <c r="H622" s="37"/>
      <c r="I622" s="37"/>
      <c r="J622" s="37"/>
      <c r="K622" s="37"/>
      <c r="L622" s="35"/>
      <c r="M622" s="35"/>
      <c r="N622" s="36"/>
      <c r="O622" s="36"/>
      <c r="P622" s="80"/>
      <c r="Q622" s="80"/>
      <c r="T622" s="76"/>
    </row>
    <row r="623" spans="1:20" ht="28.5" customHeight="1" x14ac:dyDescent="0.25">
      <c r="A623" s="77"/>
      <c r="B623" s="64">
        <v>611</v>
      </c>
      <c r="C623" s="33"/>
      <c r="D623" s="37"/>
      <c r="E623" s="33"/>
      <c r="F623" s="33"/>
      <c r="G623" s="34"/>
      <c r="H623" s="37"/>
      <c r="I623" s="37"/>
      <c r="J623" s="37"/>
      <c r="K623" s="37"/>
      <c r="L623" s="35"/>
      <c r="M623" s="35"/>
      <c r="N623" s="36"/>
      <c r="O623" s="36"/>
      <c r="P623" s="80"/>
      <c r="Q623" s="80"/>
      <c r="T623" s="76"/>
    </row>
    <row r="624" spans="1:20" ht="28.5" customHeight="1" x14ac:dyDescent="0.25">
      <c r="A624" s="77"/>
      <c r="B624" s="64">
        <v>612</v>
      </c>
      <c r="C624" s="33"/>
      <c r="D624" s="37"/>
      <c r="E624" s="33"/>
      <c r="F624" s="33"/>
      <c r="G624" s="34"/>
      <c r="H624" s="37"/>
      <c r="I624" s="37"/>
      <c r="J624" s="37"/>
      <c r="K624" s="37"/>
      <c r="L624" s="35"/>
      <c r="M624" s="35"/>
      <c r="N624" s="36"/>
      <c r="O624" s="36"/>
      <c r="P624" s="80"/>
      <c r="Q624" s="80"/>
      <c r="T624" s="76"/>
    </row>
    <row r="625" spans="1:20" ht="28.5" customHeight="1" x14ac:dyDescent="0.25">
      <c r="A625" s="77"/>
      <c r="B625" s="64">
        <v>613</v>
      </c>
      <c r="C625" s="33"/>
      <c r="D625" s="37"/>
      <c r="E625" s="33"/>
      <c r="F625" s="33"/>
      <c r="G625" s="34"/>
      <c r="H625" s="37"/>
      <c r="I625" s="37"/>
      <c r="J625" s="37"/>
      <c r="K625" s="37"/>
      <c r="L625" s="35"/>
      <c r="M625" s="35"/>
      <c r="N625" s="36"/>
      <c r="O625" s="36"/>
      <c r="P625" s="80"/>
      <c r="Q625" s="80"/>
      <c r="T625" s="76"/>
    </row>
    <row r="626" spans="1:20" ht="28.5" customHeight="1" x14ac:dyDescent="0.25">
      <c r="A626" s="77"/>
      <c r="B626" s="64">
        <v>614</v>
      </c>
      <c r="C626" s="33"/>
      <c r="D626" s="37"/>
      <c r="E626" s="33"/>
      <c r="F626" s="33"/>
      <c r="G626" s="34"/>
      <c r="H626" s="37"/>
      <c r="I626" s="37"/>
      <c r="J626" s="37"/>
      <c r="K626" s="37"/>
      <c r="L626" s="35"/>
      <c r="M626" s="35"/>
      <c r="N626" s="36"/>
      <c r="O626" s="36"/>
      <c r="P626" s="80"/>
      <c r="Q626" s="80"/>
      <c r="T626" s="76"/>
    </row>
    <row r="627" spans="1:20" ht="28.5" customHeight="1" x14ac:dyDescent="0.25">
      <c r="A627" s="77"/>
      <c r="B627" s="64">
        <v>615</v>
      </c>
      <c r="C627" s="33"/>
      <c r="D627" s="37"/>
      <c r="E627" s="33"/>
      <c r="F627" s="33"/>
      <c r="G627" s="34"/>
      <c r="H627" s="37"/>
      <c r="I627" s="37"/>
      <c r="J627" s="37"/>
      <c r="K627" s="37"/>
      <c r="L627" s="35"/>
      <c r="M627" s="35"/>
      <c r="N627" s="36"/>
      <c r="O627" s="36"/>
      <c r="P627" s="80"/>
      <c r="Q627" s="80"/>
      <c r="T627" s="76"/>
    </row>
    <row r="628" spans="1:20" ht="28.5" customHeight="1" x14ac:dyDescent="0.25">
      <c r="A628" s="77"/>
      <c r="B628" s="64">
        <v>616</v>
      </c>
      <c r="C628" s="33"/>
      <c r="D628" s="37"/>
      <c r="E628" s="33"/>
      <c r="F628" s="33"/>
      <c r="G628" s="34"/>
      <c r="H628" s="37"/>
      <c r="I628" s="37"/>
      <c r="J628" s="37"/>
      <c r="K628" s="37"/>
      <c r="L628" s="35"/>
      <c r="M628" s="35"/>
      <c r="N628" s="36"/>
      <c r="O628" s="36"/>
      <c r="P628" s="80"/>
      <c r="Q628" s="80"/>
      <c r="T628" s="76"/>
    </row>
    <row r="629" spans="1:20" ht="28.5" customHeight="1" x14ac:dyDescent="0.25">
      <c r="A629" s="77"/>
      <c r="B629" s="64">
        <v>617</v>
      </c>
      <c r="C629" s="33"/>
      <c r="D629" s="37"/>
      <c r="E629" s="33"/>
      <c r="F629" s="33"/>
      <c r="G629" s="34"/>
      <c r="H629" s="37"/>
      <c r="I629" s="37"/>
      <c r="J629" s="37"/>
      <c r="K629" s="37"/>
      <c r="L629" s="35"/>
      <c r="M629" s="35"/>
      <c r="N629" s="36"/>
      <c r="O629" s="36"/>
      <c r="P629" s="80"/>
      <c r="Q629" s="80"/>
      <c r="T629" s="76"/>
    </row>
    <row r="630" spans="1:20" ht="28.5" customHeight="1" x14ac:dyDescent="0.25">
      <c r="A630" s="77"/>
      <c r="B630" s="64">
        <v>618</v>
      </c>
      <c r="C630" s="33"/>
      <c r="D630" s="37"/>
      <c r="E630" s="33"/>
      <c r="F630" s="33"/>
      <c r="G630" s="34"/>
      <c r="H630" s="37"/>
      <c r="I630" s="37"/>
      <c r="J630" s="37"/>
      <c r="K630" s="37"/>
      <c r="L630" s="78"/>
      <c r="M630" s="78"/>
      <c r="N630" s="79"/>
      <c r="O630" s="79"/>
      <c r="P630" s="80"/>
      <c r="Q630" s="80"/>
      <c r="T630" s="76"/>
    </row>
    <row r="631" spans="1:20" ht="28.5" customHeight="1" x14ac:dyDescent="0.25">
      <c r="A631" s="77"/>
      <c r="B631" s="64">
        <v>619</v>
      </c>
      <c r="C631" s="33"/>
      <c r="D631" s="37"/>
      <c r="E631" s="33"/>
      <c r="F631" s="33"/>
      <c r="G631" s="34"/>
      <c r="H631" s="37"/>
      <c r="I631" s="37"/>
      <c r="J631" s="37"/>
      <c r="K631" s="37"/>
      <c r="L631" s="35"/>
      <c r="M631" s="35"/>
      <c r="N631" s="36"/>
      <c r="O631" s="36"/>
      <c r="P631" s="80"/>
      <c r="Q631" s="80"/>
      <c r="T631" s="76"/>
    </row>
    <row r="632" spans="1:20" ht="28.5" customHeight="1" x14ac:dyDescent="0.25">
      <c r="A632" s="77"/>
      <c r="B632" s="64">
        <v>620</v>
      </c>
      <c r="C632" s="33"/>
      <c r="D632" s="37"/>
      <c r="E632" s="33"/>
      <c r="F632" s="33"/>
      <c r="G632" s="34"/>
      <c r="H632" s="37"/>
      <c r="I632" s="37"/>
      <c r="J632" s="37"/>
      <c r="K632" s="37"/>
      <c r="L632" s="35"/>
      <c r="M632" s="35"/>
      <c r="N632" s="36"/>
      <c r="O632" s="36"/>
      <c r="P632" s="80"/>
      <c r="Q632" s="80"/>
      <c r="T632" s="76"/>
    </row>
    <row r="633" spans="1:20" ht="28.5" customHeight="1" x14ac:dyDescent="0.25">
      <c r="A633" s="77"/>
      <c r="B633" s="64">
        <v>621</v>
      </c>
      <c r="C633" s="33"/>
      <c r="D633" s="37"/>
      <c r="E633" s="33"/>
      <c r="F633" s="33"/>
      <c r="G633" s="34"/>
      <c r="H633" s="37"/>
      <c r="I633" s="37"/>
      <c r="J633" s="37"/>
      <c r="K633" s="37"/>
      <c r="L633" s="35"/>
      <c r="M633" s="35"/>
      <c r="N633" s="36"/>
      <c r="O633" s="36"/>
      <c r="P633" s="80"/>
      <c r="Q633" s="80"/>
      <c r="T633" s="76"/>
    </row>
    <row r="634" spans="1:20" ht="28.5" customHeight="1" x14ac:dyDescent="0.25">
      <c r="A634" s="77"/>
      <c r="B634" s="64">
        <v>622</v>
      </c>
      <c r="C634" s="33"/>
      <c r="D634" s="37"/>
      <c r="E634" s="33"/>
      <c r="F634" s="33"/>
      <c r="G634" s="34"/>
      <c r="H634" s="37"/>
      <c r="I634" s="37"/>
      <c r="J634" s="37"/>
      <c r="K634" s="37"/>
      <c r="L634" s="35"/>
      <c r="M634" s="35"/>
      <c r="N634" s="36"/>
      <c r="O634" s="36"/>
      <c r="P634" s="80"/>
      <c r="Q634" s="80"/>
      <c r="T634" s="76"/>
    </row>
    <row r="635" spans="1:20" ht="28.5" customHeight="1" x14ac:dyDescent="0.25">
      <c r="A635" s="77"/>
      <c r="B635" s="64">
        <v>623</v>
      </c>
      <c r="C635" s="33"/>
      <c r="D635" s="37"/>
      <c r="E635" s="33"/>
      <c r="F635" s="33"/>
      <c r="G635" s="34"/>
      <c r="H635" s="37"/>
      <c r="I635" s="37"/>
      <c r="J635" s="37"/>
      <c r="K635" s="37"/>
      <c r="L635" s="35"/>
      <c r="M635" s="35"/>
      <c r="N635" s="36"/>
      <c r="O635" s="36"/>
      <c r="P635" s="80"/>
      <c r="Q635" s="80"/>
      <c r="T635" s="76"/>
    </row>
    <row r="636" spans="1:20" ht="28.5" customHeight="1" x14ac:dyDescent="0.25">
      <c r="A636" s="77"/>
      <c r="B636" s="64">
        <v>624</v>
      </c>
      <c r="C636" s="33"/>
      <c r="D636" s="37"/>
      <c r="E636" s="33"/>
      <c r="F636" s="33"/>
      <c r="G636" s="34"/>
      <c r="H636" s="37"/>
      <c r="I636" s="37"/>
      <c r="J636" s="37"/>
      <c r="K636" s="37"/>
      <c r="L636" s="35"/>
      <c r="M636" s="35"/>
      <c r="N636" s="36"/>
      <c r="O636" s="36"/>
      <c r="P636" s="80"/>
      <c r="Q636" s="80"/>
      <c r="T636" s="76"/>
    </row>
    <row r="637" spans="1:20" ht="28.5" customHeight="1" x14ac:dyDescent="0.25">
      <c r="A637" s="77"/>
      <c r="B637" s="64">
        <v>625</v>
      </c>
      <c r="C637" s="33"/>
      <c r="D637" s="37"/>
      <c r="E637" s="33"/>
      <c r="F637" s="33"/>
      <c r="G637" s="34"/>
      <c r="H637" s="37"/>
      <c r="I637" s="37"/>
      <c r="J637" s="37"/>
      <c r="K637" s="37"/>
      <c r="L637" s="35"/>
      <c r="M637" s="35"/>
      <c r="N637" s="36"/>
      <c r="O637" s="36"/>
      <c r="P637" s="80"/>
      <c r="Q637" s="80"/>
      <c r="T637" s="76"/>
    </row>
    <row r="638" spans="1:20" ht="28.5" customHeight="1" x14ac:dyDescent="0.25">
      <c r="A638" s="77"/>
      <c r="B638" s="64">
        <v>626</v>
      </c>
      <c r="C638" s="33"/>
      <c r="D638" s="37"/>
      <c r="E638" s="33"/>
      <c r="F638" s="33"/>
      <c r="G638" s="34"/>
      <c r="H638" s="37"/>
      <c r="I638" s="37"/>
      <c r="J638" s="37"/>
      <c r="K638" s="37"/>
      <c r="L638" s="35"/>
      <c r="M638" s="35"/>
      <c r="N638" s="36"/>
      <c r="O638" s="36"/>
      <c r="P638" s="80"/>
      <c r="Q638" s="80"/>
      <c r="T638" s="76"/>
    </row>
    <row r="639" spans="1:20" ht="28.5" customHeight="1" x14ac:dyDescent="0.25">
      <c r="A639" s="77"/>
      <c r="B639" s="64">
        <v>627</v>
      </c>
      <c r="C639" s="33"/>
      <c r="D639" s="37"/>
      <c r="E639" s="33"/>
      <c r="F639" s="33"/>
      <c r="G639" s="34"/>
      <c r="H639" s="37"/>
      <c r="I639" s="37"/>
      <c r="J639" s="37"/>
      <c r="K639" s="37"/>
      <c r="L639" s="35"/>
      <c r="M639" s="35"/>
      <c r="N639" s="36"/>
      <c r="O639" s="36"/>
      <c r="P639" s="80"/>
      <c r="Q639" s="80"/>
      <c r="T639" s="76"/>
    </row>
    <row r="640" spans="1:20" ht="28.5" customHeight="1" x14ac:dyDescent="0.25">
      <c r="A640" s="77"/>
      <c r="B640" s="64">
        <v>628</v>
      </c>
      <c r="C640" s="33"/>
      <c r="D640" s="37"/>
      <c r="E640" s="33"/>
      <c r="F640" s="33"/>
      <c r="G640" s="34"/>
      <c r="H640" s="37"/>
      <c r="I640" s="37"/>
      <c r="J640" s="37"/>
      <c r="K640" s="37"/>
      <c r="L640" s="35"/>
      <c r="M640" s="35"/>
      <c r="N640" s="36"/>
      <c r="O640" s="36"/>
      <c r="P640" s="80"/>
      <c r="Q640" s="80"/>
      <c r="T640" s="76"/>
    </row>
    <row r="641" spans="1:20" ht="28.5" customHeight="1" x14ac:dyDescent="0.25">
      <c r="A641" s="77"/>
      <c r="B641" s="64">
        <v>629</v>
      </c>
      <c r="C641" s="33"/>
      <c r="D641" s="37"/>
      <c r="E641" s="33"/>
      <c r="F641" s="33"/>
      <c r="G641" s="34"/>
      <c r="H641" s="37"/>
      <c r="I641" s="37"/>
      <c r="J641" s="37"/>
      <c r="K641" s="37"/>
      <c r="L641" s="78"/>
      <c r="M641" s="78"/>
      <c r="N641" s="79"/>
      <c r="O641" s="79"/>
      <c r="P641" s="80"/>
      <c r="Q641" s="80"/>
      <c r="T641" s="76"/>
    </row>
    <row r="642" spans="1:20" ht="28.5" customHeight="1" x14ac:dyDescent="0.25">
      <c r="A642" s="77"/>
      <c r="B642" s="64">
        <v>630</v>
      </c>
      <c r="C642" s="33"/>
      <c r="D642" s="37"/>
      <c r="E642" s="33"/>
      <c r="F642" s="33"/>
      <c r="G642" s="34"/>
      <c r="H642" s="37"/>
      <c r="I642" s="37"/>
      <c r="J642" s="37"/>
      <c r="K642" s="37"/>
      <c r="L642" s="35"/>
      <c r="M642" s="35"/>
      <c r="N642" s="36"/>
      <c r="O642" s="36"/>
      <c r="P642" s="80"/>
      <c r="Q642" s="80"/>
      <c r="T642" s="76"/>
    </row>
    <row r="643" spans="1:20" ht="28.5" customHeight="1" x14ac:dyDescent="0.25">
      <c r="A643" s="77"/>
      <c r="B643" s="64">
        <v>631</v>
      </c>
      <c r="C643" s="33"/>
      <c r="D643" s="37"/>
      <c r="E643" s="33"/>
      <c r="F643" s="33"/>
      <c r="G643" s="34"/>
      <c r="H643" s="37"/>
      <c r="I643" s="37"/>
      <c r="J643" s="37"/>
      <c r="K643" s="37"/>
      <c r="L643" s="35"/>
      <c r="M643" s="35"/>
      <c r="N643" s="36"/>
      <c r="O643" s="36"/>
      <c r="P643" s="80"/>
      <c r="Q643" s="80"/>
      <c r="T643" s="76"/>
    </row>
    <row r="644" spans="1:20" ht="28.5" customHeight="1" x14ac:dyDescent="0.25">
      <c r="A644" s="77"/>
      <c r="B644" s="64">
        <v>632</v>
      </c>
      <c r="C644" s="33"/>
      <c r="D644" s="37"/>
      <c r="E644" s="33"/>
      <c r="F644" s="33"/>
      <c r="G644" s="34"/>
      <c r="H644" s="37"/>
      <c r="I644" s="37"/>
      <c r="J644" s="37"/>
      <c r="K644" s="37"/>
      <c r="L644" s="35"/>
      <c r="M644" s="35"/>
      <c r="N644" s="36"/>
      <c r="O644" s="36"/>
      <c r="P644" s="80"/>
      <c r="Q644" s="80"/>
      <c r="T644" s="76"/>
    </row>
    <row r="645" spans="1:20" ht="28.5" customHeight="1" x14ac:dyDescent="0.25">
      <c r="A645" s="77"/>
      <c r="B645" s="64">
        <v>633</v>
      </c>
      <c r="C645" s="33"/>
      <c r="D645" s="37"/>
      <c r="E645" s="33"/>
      <c r="F645" s="33"/>
      <c r="G645" s="34"/>
      <c r="H645" s="37"/>
      <c r="I645" s="37"/>
      <c r="J645" s="37"/>
      <c r="K645" s="37"/>
      <c r="L645" s="35"/>
      <c r="M645" s="35"/>
      <c r="N645" s="36"/>
      <c r="O645" s="36"/>
      <c r="P645" s="80"/>
      <c r="Q645" s="80"/>
      <c r="T645" s="76"/>
    </row>
    <row r="646" spans="1:20" ht="28.5" customHeight="1" x14ac:dyDescent="0.25">
      <c r="A646" s="77"/>
      <c r="B646" s="64">
        <v>634</v>
      </c>
      <c r="C646" s="33"/>
      <c r="D646" s="37"/>
      <c r="E646" s="33"/>
      <c r="F646" s="33"/>
      <c r="G646" s="34"/>
      <c r="H646" s="37"/>
      <c r="I646" s="37"/>
      <c r="J646" s="37"/>
      <c r="K646" s="37"/>
      <c r="L646" s="35"/>
      <c r="M646" s="35"/>
      <c r="N646" s="36"/>
      <c r="O646" s="36"/>
      <c r="P646" s="80"/>
      <c r="Q646" s="80"/>
      <c r="T646" s="76"/>
    </row>
    <row r="647" spans="1:20" ht="28.5" customHeight="1" x14ac:dyDescent="0.25">
      <c r="A647" s="77"/>
      <c r="B647" s="64">
        <v>635</v>
      </c>
      <c r="C647" s="33"/>
      <c r="D647" s="37"/>
      <c r="E647" s="33"/>
      <c r="F647" s="33"/>
      <c r="G647" s="34"/>
      <c r="H647" s="37"/>
      <c r="I647" s="37"/>
      <c r="J647" s="37"/>
      <c r="K647" s="37"/>
      <c r="L647" s="35"/>
      <c r="M647" s="35"/>
      <c r="N647" s="36"/>
      <c r="O647" s="36"/>
      <c r="P647" s="80"/>
      <c r="Q647" s="80"/>
      <c r="T647" s="76"/>
    </row>
    <row r="648" spans="1:20" ht="28.5" customHeight="1" x14ac:dyDescent="0.25">
      <c r="A648" s="77"/>
      <c r="B648" s="64">
        <v>636</v>
      </c>
      <c r="C648" s="33"/>
      <c r="D648" s="37"/>
      <c r="E648" s="33"/>
      <c r="F648" s="33"/>
      <c r="G648" s="34"/>
      <c r="H648" s="37"/>
      <c r="I648" s="37"/>
      <c r="J648" s="37"/>
      <c r="K648" s="37"/>
      <c r="L648" s="35"/>
      <c r="M648" s="35"/>
      <c r="N648" s="36"/>
      <c r="O648" s="36"/>
      <c r="P648" s="80"/>
      <c r="Q648" s="80"/>
      <c r="T648" s="76"/>
    </row>
    <row r="649" spans="1:20" ht="28.5" customHeight="1" x14ac:dyDescent="0.25">
      <c r="A649" s="77"/>
      <c r="B649" s="64">
        <v>637</v>
      </c>
      <c r="C649" s="33"/>
      <c r="D649" s="37"/>
      <c r="E649" s="33"/>
      <c r="F649" s="33"/>
      <c r="G649" s="34"/>
      <c r="H649" s="37"/>
      <c r="I649" s="37"/>
      <c r="J649" s="37"/>
      <c r="K649" s="37"/>
      <c r="L649" s="35"/>
      <c r="M649" s="35"/>
      <c r="N649" s="36"/>
      <c r="O649" s="36"/>
      <c r="P649" s="80"/>
      <c r="Q649" s="80"/>
      <c r="T649" s="76"/>
    </row>
    <row r="650" spans="1:20" ht="28.5" customHeight="1" x14ac:dyDescent="0.25">
      <c r="A650" s="77"/>
      <c r="B650" s="64">
        <v>638</v>
      </c>
      <c r="C650" s="33"/>
      <c r="D650" s="37"/>
      <c r="E650" s="33"/>
      <c r="F650" s="33"/>
      <c r="G650" s="34"/>
      <c r="H650" s="37"/>
      <c r="I650" s="37"/>
      <c r="J650" s="37"/>
      <c r="K650" s="37"/>
      <c r="L650" s="78"/>
      <c r="M650" s="78"/>
      <c r="N650" s="79"/>
      <c r="O650" s="79"/>
      <c r="P650" s="80"/>
      <c r="Q650" s="80"/>
      <c r="T650" s="76"/>
    </row>
    <row r="651" spans="1:20" ht="28.5" customHeight="1" x14ac:dyDescent="0.25">
      <c r="A651" s="77"/>
      <c r="B651" s="64">
        <v>639</v>
      </c>
      <c r="C651" s="33"/>
      <c r="D651" s="37"/>
      <c r="E651" s="33"/>
      <c r="F651" s="33"/>
      <c r="G651" s="34"/>
      <c r="H651" s="37"/>
      <c r="I651" s="37"/>
      <c r="J651" s="37"/>
      <c r="K651" s="37"/>
      <c r="L651" s="35"/>
      <c r="M651" s="35"/>
      <c r="N651" s="36"/>
      <c r="O651" s="36"/>
      <c r="P651" s="80"/>
      <c r="Q651" s="80"/>
      <c r="T651" s="76"/>
    </row>
    <row r="652" spans="1:20" ht="28.5" customHeight="1" x14ac:dyDescent="0.25">
      <c r="A652" s="77"/>
      <c r="B652" s="64">
        <v>640</v>
      </c>
      <c r="C652" s="33"/>
      <c r="D652" s="37"/>
      <c r="E652" s="33"/>
      <c r="F652" s="33"/>
      <c r="G652" s="34"/>
      <c r="H652" s="37"/>
      <c r="I652" s="37"/>
      <c r="J652" s="37"/>
      <c r="K652" s="37"/>
      <c r="L652" s="35"/>
      <c r="M652" s="35"/>
      <c r="N652" s="36"/>
      <c r="O652" s="36"/>
      <c r="P652" s="80"/>
      <c r="Q652" s="80"/>
      <c r="T652" s="76"/>
    </row>
    <row r="653" spans="1:20" ht="28.5" customHeight="1" x14ac:dyDescent="0.25">
      <c r="A653" s="77"/>
      <c r="B653" s="64">
        <v>641</v>
      </c>
      <c r="C653" s="33"/>
      <c r="D653" s="37"/>
      <c r="E653" s="33"/>
      <c r="F653" s="33"/>
      <c r="G653" s="34"/>
      <c r="H653" s="37"/>
      <c r="I653" s="37"/>
      <c r="J653" s="37"/>
      <c r="K653" s="37"/>
      <c r="L653" s="35"/>
      <c r="M653" s="35"/>
      <c r="N653" s="36"/>
      <c r="O653" s="36"/>
      <c r="P653" s="80"/>
      <c r="Q653" s="80"/>
      <c r="T653" s="76"/>
    </row>
    <row r="654" spans="1:20" ht="28.5" customHeight="1" x14ac:dyDescent="0.25">
      <c r="A654" s="77"/>
      <c r="B654" s="64">
        <v>642</v>
      </c>
      <c r="C654" s="33"/>
      <c r="D654" s="37"/>
      <c r="E654" s="33"/>
      <c r="F654" s="33"/>
      <c r="G654" s="34"/>
      <c r="H654" s="37"/>
      <c r="I654" s="37"/>
      <c r="J654" s="37"/>
      <c r="K654" s="37"/>
      <c r="L654" s="35"/>
      <c r="M654" s="35"/>
      <c r="N654" s="36"/>
      <c r="O654" s="36"/>
      <c r="P654" s="80"/>
      <c r="Q654" s="80"/>
      <c r="T654" s="76"/>
    </row>
    <row r="655" spans="1:20" ht="28.5" customHeight="1" x14ac:dyDescent="0.25">
      <c r="A655" s="77"/>
      <c r="B655" s="64">
        <v>643</v>
      </c>
      <c r="C655" s="33"/>
      <c r="D655" s="37"/>
      <c r="E655" s="33"/>
      <c r="F655" s="33"/>
      <c r="G655" s="34"/>
      <c r="H655" s="37"/>
      <c r="I655" s="37"/>
      <c r="J655" s="37"/>
      <c r="K655" s="37"/>
      <c r="L655" s="35"/>
      <c r="M655" s="35"/>
      <c r="N655" s="36"/>
      <c r="O655" s="36"/>
      <c r="P655" s="80"/>
      <c r="Q655" s="80"/>
      <c r="T655" s="76"/>
    </row>
    <row r="656" spans="1:20" ht="28.5" customHeight="1" x14ac:dyDescent="0.25">
      <c r="A656" s="77"/>
      <c r="B656" s="64">
        <v>644</v>
      </c>
      <c r="C656" s="33"/>
      <c r="D656" s="37"/>
      <c r="E656" s="33"/>
      <c r="F656" s="33"/>
      <c r="G656" s="34"/>
      <c r="H656" s="37"/>
      <c r="I656" s="37"/>
      <c r="J656" s="37"/>
      <c r="K656" s="37"/>
      <c r="L656" s="35"/>
      <c r="M656" s="35"/>
      <c r="N656" s="36"/>
      <c r="O656" s="36"/>
      <c r="P656" s="80"/>
      <c r="Q656" s="80"/>
      <c r="T656" s="76"/>
    </row>
    <row r="657" spans="1:20" ht="28.5" customHeight="1" x14ac:dyDescent="0.25">
      <c r="A657" s="77"/>
      <c r="B657" s="64">
        <v>645</v>
      </c>
      <c r="C657" s="33"/>
      <c r="D657" s="37"/>
      <c r="E657" s="33"/>
      <c r="F657" s="33"/>
      <c r="G657" s="34"/>
      <c r="H657" s="37"/>
      <c r="I657" s="37"/>
      <c r="J657" s="37"/>
      <c r="K657" s="37"/>
      <c r="L657" s="35"/>
      <c r="M657" s="35"/>
      <c r="N657" s="36"/>
      <c r="O657" s="36"/>
      <c r="P657" s="80"/>
      <c r="Q657" s="80"/>
      <c r="T657" s="76"/>
    </row>
    <row r="658" spans="1:20" ht="28.5" customHeight="1" x14ac:dyDescent="0.25">
      <c r="A658" s="77"/>
      <c r="B658" s="64">
        <v>646</v>
      </c>
      <c r="C658" s="33"/>
      <c r="D658" s="37"/>
      <c r="E658" s="33"/>
      <c r="F658" s="33"/>
      <c r="G658" s="34"/>
      <c r="H658" s="37"/>
      <c r="I658" s="37"/>
      <c r="J658" s="37"/>
      <c r="K658" s="37"/>
      <c r="L658" s="35"/>
      <c r="M658" s="35"/>
      <c r="N658" s="36"/>
      <c r="O658" s="36"/>
      <c r="P658" s="80"/>
      <c r="Q658" s="80"/>
      <c r="T658" s="76"/>
    </row>
    <row r="659" spans="1:20" ht="28.5" customHeight="1" x14ac:dyDescent="0.25">
      <c r="A659" s="77"/>
      <c r="B659" s="64">
        <v>647</v>
      </c>
      <c r="C659" s="33"/>
      <c r="D659" s="37"/>
      <c r="E659" s="33"/>
      <c r="F659" s="33"/>
      <c r="G659" s="34"/>
      <c r="H659" s="37"/>
      <c r="I659" s="37"/>
      <c r="J659" s="37"/>
      <c r="K659" s="37"/>
      <c r="L659" s="78"/>
      <c r="M659" s="78"/>
      <c r="N659" s="79"/>
      <c r="O659" s="79"/>
      <c r="P659" s="80"/>
      <c r="Q659" s="80"/>
      <c r="T659" s="76"/>
    </row>
    <row r="660" spans="1:20" ht="28.5" customHeight="1" x14ac:dyDescent="0.25">
      <c r="A660" s="77"/>
      <c r="B660" s="64">
        <v>648</v>
      </c>
      <c r="C660" s="33"/>
      <c r="D660" s="37"/>
      <c r="E660" s="33"/>
      <c r="F660" s="33"/>
      <c r="G660" s="34"/>
      <c r="H660" s="37"/>
      <c r="I660" s="37"/>
      <c r="J660" s="37"/>
      <c r="K660" s="37"/>
      <c r="L660" s="35"/>
      <c r="M660" s="35"/>
      <c r="N660" s="36"/>
      <c r="O660" s="36"/>
      <c r="P660" s="80"/>
      <c r="Q660" s="80"/>
      <c r="T660" s="76"/>
    </row>
    <row r="661" spans="1:20" ht="28.5" customHeight="1" x14ac:dyDescent="0.25">
      <c r="A661" s="77"/>
      <c r="B661" s="64">
        <v>649</v>
      </c>
      <c r="C661" s="33"/>
      <c r="D661" s="37"/>
      <c r="E661" s="33"/>
      <c r="F661" s="33"/>
      <c r="G661" s="34"/>
      <c r="H661" s="37"/>
      <c r="I661" s="37"/>
      <c r="J661" s="37"/>
      <c r="K661" s="37"/>
      <c r="L661" s="35"/>
      <c r="M661" s="35"/>
      <c r="N661" s="36"/>
      <c r="O661" s="36"/>
      <c r="P661" s="80"/>
      <c r="Q661" s="80"/>
      <c r="T661" s="76"/>
    </row>
    <row r="662" spans="1:20" ht="28.5" customHeight="1" x14ac:dyDescent="0.25">
      <c r="A662" s="77"/>
      <c r="B662" s="64">
        <v>650</v>
      </c>
      <c r="C662" s="33"/>
      <c r="D662" s="37"/>
      <c r="E662" s="33"/>
      <c r="F662" s="33"/>
      <c r="G662" s="34"/>
      <c r="H662" s="37"/>
      <c r="I662" s="37"/>
      <c r="J662" s="37"/>
      <c r="K662" s="37"/>
      <c r="L662" s="35"/>
      <c r="M662" s="35"/>
      <c r="N662" s="36"/>
      <c r="O662" s="36"/>
      <c r="P662" s="80"/>
      <c r="Q662" s="80"/>
      <c r="T662" s="76"/>
    </row>
    <row r="663" spans="1:20" ht="28.5" customHeight="1" x14ac:dyDescent="0.25">
      <c r="A663" s="77"/>
      <c r="B663" s="64">
        <v>651</v>
      </c>
      <c r="C663" s="33"/>
      <c r="D663" s="37"/>
      <c r="E663" s="33"/>
      <c r="F663" s="33"/>
      <c r="G663" s="34"/>
      <c r="H663" s="37"/>
      <c r="I663" s="37"/>
      <c r="J663" s="37"/>
      <c r="K663" s="37"/>
      <c r="L663" s="35"/>
      <c r="M663" s="35"/>
      <c r="N663" s="36"/>
      <c r="O663" s="36"/>
      <c r="P663" s="80"/>
      <c r="Q663" s="80"/>
      <c r="T663" s="76"/>
    </row>
    <row r="664" spans="1:20" ht="28.5" customHeight="1" x14ac:dyDescent="0.25">
      <c r="A664" s="77"/>
      <c r="B664" s="64">
        <v>652</v>
      </c>
      <c r="C664" s="33"/>
      <c r="D664" s="37"/>
      <c r="E664" s="33"/>
      <c r="F664" s="33"/>
      <c r="G664" s="34"/>
      <c r="H664" s="37"/>
      <c r="I664" s="37"/>
      <c r="J664" s="37"/>
      <c r="K664" s="37"/>
      <c r="L664" s="35"/>
      <c r="M664" s="35"/>
      <c r="N664" s="36"/>
      <c r="O664" s="36"/>
      <c r="P664" s="80"/>
      <c r="Q664" s="80"/>
      <c r="T664" s="76"/>
    </row>
    <row r="665" spans="1:20" ht="28.5" customHeight="1" x14ac:dyDescent="0.25">
      <c r="A665" s="77"/>
      <c r="B665" s="64">
        <v>653</v>
      </c>
      <c r="C665" s="33"/>
      <c r="D665" s="37"/>
      <c r="E665" s="33"/>
      <c r="F665" s="33"/>
      <c r="G665" s="34"/>
      <c r="H665" s="37"/>
      <c r="I665" s="37"/>
      <c r="J665" s="37"/>
      <c r="K665" s="37"/>
      <c r="L665" s="35"/>
      <c r="M665" s="35"/>
      <c r="N665" s="36"/>
      <c r="O665" s="36"/>
      <c r="P665" s="80"/>
      <c r="Q665" s="80"/>
      <c r="T665" s="76"/>
    </row>
    <row r="666" spans="1:20" ht="28.5" customHeight="1" x14ac:dyDescent="0.25">
      <c r="A666" s="77"/>
      <c r="B666" s="64">
        <v>654</v>
      </c>
      <c r="C666" s="33"/>
      <c r="D666" s="37"/>
      <c r="E666" s="33"/>
      <c r="F666" s="33"/>
      <c r="G666" s="34"/>
      <c r="H666" s="37"/>
      <c r="I666" s="37"/>
      <c r="J666" s="37"/>
      <c r="K666" s="37"/>
      <c r="L666" s="35"/>
      <c r="M666" s="35"/>
      <c r="N666" s="36"/>
      <c r="O666" s="36"/>
      <c r="P666" s="80"/>
      <c r="Q666" s="80"/>
      <c r="T666" s="76"/>
    </row>
    <row r="667" spans="1:20" ht="28.5" customHeight="1" x14ac:dyDescent="0.25">
      <c r="A667" s="77"/>
      <c r="B667" s="64">
        <v>655</v>
      </c>
      <c r="C667" s="33"/>
      <c r="D667" s="37"/>
      <c r="E667" s="33"/>
      <c r="F667" s="33"/>
      <c r="G667" s="34"/>
      <c r="H667" s="37"/>
      <c r="I667" s="37"/>
      <c r="J667" s="37"/>
      <c r="K667" s="37"/>
      <c r="L667" s="35"/>
      <c r="M667" s="35"/>
      <c r="N667" s="36"/>
      <c r="O667" s="36"/>
      <c r="P667" s="80"/>
      <c r="Q667" s="80"/>
      <c r="T667" s="76"/>
    </row>
    <row r="668" spans="1:20" ht="28.5" customHeight="1" x14ac:dyDescent="0.25">
      <c r="A668" s="77"/>
      <c r="B668" s="64">
        <v>656</v>
      </c>
      <c r="C668" s="33"/>
      <c r="D668" s="37"/>
      <c r="E668" s="33"/>
      <c r="F668" s="33"/>
      <c r="G668" s="34"/>
      <c r="H668" s="37"/>
      <c r="I668" s="37"/>
      <c r="J668" s="37"/>
      <c r="K668" s="37"/>
      <c r="L668" s="35"/>
      <c r="M668" s="35"/>
      <c r="N668" s="36"/>
      <c r="O668" s="36"/>
      <c r="P668" s="80"/>
      <c r="Q668" s="80"/>
      <c r="T668" s="76"/>
    </row>
    <row r="669" spans="1:20" ht="28.5" customHeight="1" x14ac:dyDescent="0.25">
      <c r="A669" s="77"/>
      <c r="B669" s="64">
        <v>657</v>
      </c>
      <c r="C669" s="33"/>
      <c r="D669" s="37"/>
      <c r="E669" s="33"/>
      <c r="F669" s="33"/>
      <c r="G669" s="34"/>
      <c r="H669" s="37"/>
      <c r="I669" s="37"/>
      <c r="J669" s="37"/>
      <c r="K669" s="37"/>
      <c r="L669" s="35"/>
      <c r="M669" s="35"/>
      <c r="N669" s="36"/>
      <c r="O669" s="36"/>
      <c r="P669" s="80"/>
      <c r="Q669" s="80"/>
      <c r="T669" s="76"/>
    </row>
    <row r="670" spans="1:20" ht="28.5" customHeight="1" x14ac:dyDescent="0.25">
      <c r="A670" s="77"/>
      <c r="B670" s="64">
        <v>658</v>
      </c>
      <c r="C670" s="33"/>
      <c r="D670" s="37"/>
      <c r="E670" s="33"/>
      <c r="F670" s="33"/>
      <c r="G670" s="34"/>
      <c r="H670" s="37"/>
      <c r="I670" s="37"/>
      <c r="J670" s="37"/>
      <c r="K670" s="37"/>
      <c r="L670" s="78"/>
      <c r="M670" s="78"/>
      <c r="N670" s="79"/>
      <c r="O670" s="79"/>
      <c r="P670" s="80"/>
      <c r="Q670" s="80"/>
      <c r="T670" s="76"/>
    </row>
    <row r="671" spans="1:20" ht="28.5" customHeight="1" x14ac:dyDescent="0.25">
      <c r="A671" s="77"/>
      <c r="B671" s="64">
        <v>659</v>
      </c>
      <c r="C671" s="33"/>
      <c r="D671" s="37"/>
      <c r="E671" s="33"/>
      <c r="F671" s="33"/>
      <c r="G671" s="34"/>
      <c r="H671" s="37"/>
      <c r="I671" s="37"/>
      <c r="J671" s="37"/>
      <c r="K671" s="37"/>
      <c r="L671" s="35"/>
      <c r="M671" s="35"/>
      <c r="N671" s="36"/>
      <c r="O671" s="36"/>
      <c r="P671" s="80"/>
      <c r="Q671" s="80"/>
      <c r="T671" s="76"/>
    </row>
    <row r="672" spans="1:20" ht="28.5" customHeight="1" x14ac:dyDescent="0.25">
      <c r="A672" s="77"/>
      <c r="B672" s="64">
        <v>660</v>
      </c>
      <c r="C672" s="33"/>
      <c r="D672" s="37"/>
      <c r="E672" s="33"/>
      <c r="F672" s="33"/>
      <c r="G672" s="34"/>
      <c r="H672" s="37"/>
      <c r="I672" s="37"/>
      <c r="J672" s="37"/>
      <c r="K672" s="37"/>
      <c r="L672" s="35"/>
      <c r="M672" s="35"/>
      <c r="N672" s="36"/>
      <c r="O672" s="36"/>
      <c r="P672" s="80"/>
      <c r="Q672" s="80"/>
      <c r="T672" s="76"/>
    </row>
    <row r="673" spans="1:20" ht="28.5" customHeight="1" x14ac:dyDescent="0.25">
      <c r="A673" s="77"/>
      <c r="B673" s="64">
        <v>661</v>
      </c>
      <c r="C673" s="33"/>
      <c r="D673" s="37"/>
      <c r="E673" s="33"/>
      <c r="F673" s="33"/>
      <c r="G673" s="34"/>
      <c r="H673" s="37"/>
      <c r="I673" s="37"/>
      <c r="J673" s="37"/>
      <c r="K673" s="37"/>
      <c r="L673" s="35"/>
      <c r="M673" s="35"/>
      <c r="N673" s="36"/>
      <c r="O673" s="36"/>
      <c r="P673" s="80"/>
      <c r="Q673" s="80"/>
      <c r="T673" s="76"/>
    </row>
    <row r="674" spans="1:20" ht="28.5" customHeight="1" x14ac:dyDescent="0.25">
      <c r="A674" s="77"/>
      <c r="B674" s="64">
        <v>662</v>
      </c>
      <c r="C674" s="33"/>
      <c r="D674" s="37"/>
      <c r="E674" s="33"/>
      <c r="F674" s="33"/>
      <c r="G674" s="34"/>
      <c r="H674" s="37"/>
      <c r="I674" s="37"/>
      <c r="J674" s="37"/>
      <c r="K674" s="37"/>
      <c r="L674" s="35"/>
      <c r="M674" s="35"/>
      <c r="N674" s="36"/>
      <c r="O674" s="36"/>
      <c r="P674" s="80"/>
      <c r="Q674" s="80"/>
      <c r="T674" s="76"/>
    </row>
    <row r="675" spans="1:20" ht="28.5" customHeight="1" x14ac:dyDescent="0.25">
      <c r="A675" s="77"/>
      <c r="B675" s="64">
        <v>663</v>
      </c>
      <c r="C675" s="33"/>
      <c r="D675" s="37"/>
      <c r="E675" s="33"/>
      <c r="F675" s="33"/>
      <c r="G675" s="34"/>
      <c r="H675" s="37"/>
      <c r="I675" s="37"/>
      <c r="J675" s="37"/>
      <c r="K675" s="37"/>
      <c r="L675" s="35"/>
      <c r="M675" s="35"/>
      <c r="N675" s="36"/>
      <c r="O675" s="36"/>
      <c r="P675" s="80"/>
      <c r="Q675" s="80"/>
      <c r="T675" s="76"/>
    </row>
    <row r="676" spans="1:20" ht="28.5" customHeight="1" x14ac:dyDescent="0.25">
      <c r="A676" s="77"/>
      <c r="B676" s="64">
        <v>664</v>
      </c>
      <c r="C676" s="33"/>
      <c r="D676" s="37"/>
      <c r="E676" s="33"/>
      <c r="F676" s="33"/>
      <c r="G676" s="34"/>
      <c r="H676" s="37"/>
      <c r="I676" s="37"/>
      <c r="J676" s="37"/>
      <c r="K676" s="37"/>
      <c r="L676" s="35"/>
      <c r="M676" s="35"/>
      <c r="N676" s="36"/>
      <c r="O676" s="36"/>
      <c r="P676" s="80"/>
      <c r="Q676" s="80"/>
      <c r="T676" s="76"/>
    </row>
    <row r="677" spans="1:20" ht="28.5" customHeight="1" x14ac:dyDescent="0.25">
      <c r="A677" s="77"/>
      <c r="B677" s="64">
        <v>665</v>
      </c>
      <c r="C677" s="33"/>
      <c r="D677" s="37"/>
      <c r="E677" s="33"/>
      <c r="F677" s="33"/>
      <c r="G677" s="34"/>
      <c r="H677" s="37"/>
      <c r="I677" s="37"/>
      <c r="J677" s="37"/>
      <c r="K677" s="37"/>
      <c r="L677" s="35"/>
      <c r="M677" s="35"/>
      <c r="N677" s="36"/>
      <c r="O677" s="36"/>
      <c r="P677" s="80"/>
      <c r="Q677" s="80"/>
      <c r="T677" s="76"/>
    </row>
    <row r="678" spans="1:20" ht="28.5" customHeight="1" x14ac:dyDescent="0.25">
      <c r="A678" s="77"/>
      <c r="B678" s="64">
        <v>666</v>
      </c>
      <c r="C678" s="33"/>
      <c r="D678" s="37"/>
      <c r="E678" s="33"/>
      <c r="F678" s="33"/>
      <c r="G678" s="34"/>
      <c r="H678" s="37"/>
      <c r="I678" s="37"/>
      <c r="J678" s="37"/>
      <c r="K678" s="37"/>
      <c r="L678" s="35"/>
      <c r="M678" s="35"/>
      <c r="N678" s="36"/>
      <c r="O678" s="36"/>
      <c r="P678" s="80"/>
      <c r="Q678" s="80"/>
      <c r="T678" s="76"/>
    </row>
    <row r="679" spans="1:20" ht="28.5" customHeight="1" x14ac:dyDescent="0.25">
      <c r="A679" s="77"/>
      <c r="B679" s="64">
        <v>667</v>
      </c>
      <c r="C679" s="33"/>
      <c r="D679" s="37"/>
      <c r="E679" s="33"/>
      <c r="F679" s="33"/>
      <c r="G679" s="34"/>
      <c r="H679" s="37"/>
      <c r="I679" s="37"/>
      <c r="J679" s="37"/>
      <c r="K679" s="37"/>
      <c r="L679" s="78"/>
      <c r="M679" s="78"/>
      <c r="N679" s="79"/>
      <c r="O679" s="79"/>
      <c r="P679" s="80"/>
      <c r="Q679" s="80"/>
      <c r="T679" s="76"/>
    </row>
    <row r="680" spans="1:20" ht="28.5" customHeight="1" x14ac:dyDescent="0.25">
      <c r="A680" s="77"/>
      <c r="B680" s="64">
        <v>668</v>
      </c>
      <c r="C680" s="33"/>
      <c r="D680" s="37"/>
      <c r="E680" s="33"/>
      <c r="F680" s="33"/>
      <c r="G680" s="34"/>
      <c r="H680" s="37"/>
      <c r="I680" s="37"/>
      <c r="J680" s="37"/>
      <c r="K680" s="37"/>
      <c r="L680" s="35"/>
      <c r="M680" s="35"/>
      <c r="N680" s="36"/>
      <c r="O680" s="36"/>
      <c r="P680" s="80"/>
      <c r="Q680" s="80"/>
      <c r="T680" s="76"/>
    </row>
    <row r="681" spans="1:20" ht="28.5" customHeight="1" x14ac:dyDescent="0.25">
      <c r="A681" s="77"/>
      <c r="B681" s="64">
        <v>669</v>
      </c>
      <c r="C681" s="33"/>
      <c r="D681" s="37"/>
      <c r="E681" s="33"/>
      <c r="F681" s="33"/>
      <c r="G681" s="34"/>
      <c r="H681" s="37"/>
      <c r="I681" s="37"/>
      <c r="J681" s="37"/>
      <c r="K681" s="37"/>
      <c r="L681" s="35"/>
      <c r="M681" s="35"/>
      <c r="N681" s="36"/>
      <c r="O681" s="36"/>
      <c r="P681" s="80"/>
      <c r="Q681" s="80"/>
      <c r="T681" s="76"/>
    </row>
    <row r="682" spans="1:20" ht="28.5" customHeight="1" x14ac:dyDescent="0.25">
      <c r="A682" s="77"/>
      <c r="B682" s="64">
        <v>670</v>
      </c>
      <c r="C682" s="33"/>
      <c r="D682" s="37"/>
      <c r="E682" s="33"/>
      <c r="F682" s="33"/>
      <c r="G682" s="34"/>
      <c r="H682" s="37"/>
      <c r="I682" s="37"/>
      <c r="J682" s="37"/>
      <c r="K682" s="37"/>
      <c r="L682" s="35"/>
      <c r="M682" s="35"/>
      <c r="N682" s="36"/>
      <c r="O682" s="36"/>
      <c r="P682" s="80"/>
      <c r="Q682" s="80"/>
      <c r="T682" s="76"/>
    </row>
    <row r="683" spans="1:20" ht="28.5" customHeight="1" x14ac:dyDescent="0.25">
      <c r="A683" s="77"/>
      <c r="B683" s="64">
        <v>671</v>
      </c>
      <c r="C683" s="33"/>
      <c r="D683" s="37"/>
      <c r="E683" s="33"/>
      <c r="F683" s="33"/>
      <c r="G683" s="34"/>
      <c r="H683" s="37"/>
      <c r="I683" s="37"/>
      <c r="J683" s="37"/>
      <c r="K683" s="37"/>
      <c r="L683" s="35"/>
      <c r="M683" s="35"/>
      <c r="N683" s="36"/>
      <c r="O683" s="36"/>
      <c r="P683" s="80"/>
      <c r="Q683" s="80"/>
      <c r="T683" s="76"/>
    </row>
    <row r="684" spans="1:20" ht="28.5" customHeight="1" x14ac:dyDescent="0.25">
      <c r="A684" s="77"/>
      <c r="B684" s="64">
        <v>672</v>
      </c>
      <c r="C684" s="33"/>
      <c r="D684" s="37"/>
      <c r="E684" s="33"/>
      <c r="F684" s="33"/>
      <c r="G684" s="34"/>
      <c r="H684" s="37"/>
      <c r="I684" s="37"/>
      <c r="J684" s="37"/>
      <c r="K684" s="37"/>
      <c r="L684" s="35"/>
      <c r="M684" s="35"/>
      <c r="N684" s="36"/>
      <c r="O684" s="36"/>
      <c r="P684" s="80"/>
      <c r="Q684" s="80"/>
      <c r="T684" s="76"/>
    </row>
    <row r="685" spans="1:20" ht="28.5" customHeight="1" x14ac:dyDescent="0.25">
      <c r="A685" s="77"/>
      <c r="B685" s="64">
        <v>673</v>
      </c>
      <c r="C685" s="33"/>
      <c r="D685" s="37"/>
      <c r="E685" s="33"/>
      <c r="F685" s="33"/>
      <c r="G685" s="34"/>
      <c r="H685" s="37"/>
      <c r="I685" s="37"/>
      <c r="J685" s="37"/>
      <c r="K685" s="37"/>
      <c r="L685" s="35"/>
      <c r="M685" s="35"/>
      <c r="N685" s="36"/>
      <c r="O685" s="36"/>
      <c r="P685" s="80"/>
      <c r="Q685" s="80"/>
      <c r="T685" s="76"/>
    </row>
    <row r="686" spans="1:20" ht="28.5" customHeight="1" x14ac:dyDescent="0.25">
      <c r="A686" s="77"/>
      <c r="B686" s="64">
        <v>674</v>
      </c>
      <c r="C686" s="33"/>
      <c r="D686" s="37"/>
      <c r="E686" s="33"/>
      <c r="F686" s="33"/>
      <c r="G686" s="34"/>
      <c r="H686" s="37"/>
      <c r="I686" s="37"/>
      <c r="J686" s="37"/>
      <c r="K686" s="37"/>
      <c r="L686" s="35"/>
      <c r="M686" s="35"/>
      <c r="N686" s="36"/>
      <c r="O686" s="36"/>
      <c r="P686" s="80"/>
      <c r="Q686" s="80"/>
      <c r="T686" s="76"/>
    </row>
    <row r="687" spans="1:20" ht="28.5" customHeight="1" x14ac:dyDescent="0.25">
      <c r="A687" s="77"/>
      <c r="B687" s="64">
        <v>675</v>
      </c>
      <c r="C687" s="33"/>
      <c r="D687" s="37"/>
      <c r="E687" s="33"/>
      <c r="F687" s="33"/>
      <c r="G687" s="34"/>
      <c r="H687" s="37"/>
      <c r="I687" s="37"/>
      <c r="J687" s="37"/>
      <c r="K687" s="37"/>
      <c r="L687" s="35"/>
      <c r="M687" s="35"/>
      <c r="N687" s="36"/>
      <c r="O687" s="36"/>
      <c r="P687" s="80"/>
      <c r="Q687" s="80"/>
      <c r="T687" s="76"/>
    </row>
    <row r="688" spans="1:20" ht="28.5" customHeight="1" x14ac:dyDescent="0.25">
      <c r="A688" s="77"/>
      <c r="B688" s="64">
        <v>676</v>
      </c>
      <c r="C688" s="33"/>
      <c r="D688" s="37"/>
      <c r="E688" s="33"/>
      <c r="F688" s="33"/>
      <c r="G688" s="34"/>
      <c r="H688" s="37"/>
      <c r="I688" s="37"/>
      <c r="J688" s="37"/>
      <c r="K688" s="37"/>
      <c r="L688" s="78"/>
      <c r="M688" s="78"/>
      <c r="N688" s="79"/>
      <c r="O688" s="79"/>
      <c r="P688" s="80"/>
      <c r="Q688" s="80"/>
      <c r="T688" s="76"/>
    </row>
    <row r="689" spans="1:20" ht="28.5" customHeight="1" x14ac:dyDescent="0.25">
      <c r="A689" s="77"/>
      <c r="B689" s="64">
        <v>677</v>
      </c>
      <c r="C689" s="33"/>
      <c r="D689" s="37"/>
      <c r="E689" s="33"/>
      <c r="F689" s="33"/>
      <c r="G689" s="34"/>
      <c r="H689" s="37"/>
      <c r="I689" s="37"/>
      <c r="J689" s="37"/>
      <c r="K689" s="37"/>
      <c r="L689" s="35"/>
      <c r="M689" s="35"/>
      <c r="N689" s="36"/>
      <c r="O689" s="36"/>
      <c r="P689" s="80"/>
      <c r="Q689" s="80"/>
      <c r="T689" s="76"/>
    </row>
    <row r="690" spans="1:20" ht="28.5" customHeight="1" x14ac:dyDescent="0.25">
      <c r="A690" s="77"/>
      <c r="B690" s="64">
        <v>678</v>
      </c>
      <c r="C690" s="33"/>
      <c r="D690" s="37"/>
      <c r="E690" s="33"/>
      <c r="F690" s="33"/>
      <c r="G690" s="34"/>
      <c r="H690" s="37"/>
      <c r="I690" s="37"/>
      <c r="J690" s="37"/>
      <c r="K690" s="37"/>
      <c r="L690" s="35"/>
      <c r="M690" s="35"/>
      <c r="N690" s="36"/>
      <c r="O690" s="36"/>
      <c r="P690" s="80"/>
      <c r="Q690" s="80"/>
      <c r="T690" s="76"/>
    </row>
    <row r="691" spans="1:20" ht="28.5" customHeight="1" x14ac:dyDescent="0.25">
      <c r="A691" s="77"/>
      <c r="B691" s="64">
        <v>679</v>
      </c>
      <c r="C691" s="33"/>
      <c r="D691" s="37"/>
      <c r="E691" s="33"/>
      <c r="F691" s="33"/>
      <c r="G691" s="34"/>
      <c r="H691" s="37"/>
      <c r="I691" s="37"/>
      <c r="J691" s="37"/>
      <c r="K691" s="37"/>
      <c r="L691" s="35"/>
      <c r="M691" s="35"/>
      <c r="N691" s="36"/>
      <c r="O691" s="36"/>
      <c r="P691" s="80"/>
      <c r="Q691" s="80"/>
      <c r="T691" s="76"/>
    </row>
    <row r="692" spans="1:20" ht="28.5" customHeight="1" x14ac:dyDescent="0.25">
      <c r="A692" s="77"/>
      <c r="B692" s="64">
        <v>680</v>
      </c>
      <c r="C692" s="33"/>
      <c r="D692" s="37"/>
      <c r="E692" s="33"/>
      <c r="F692" s="33"/>
      <c r="G692" s="34"/>
      <c r="H692" s="37"/>
      <c r="I692" s="37"/>
      <c r="J692" s="37"/>
      <c r="K692" s="37"/>
      <c r="L692" s="35"/>
      <c r="M692" s="35"/>
      <c r="N692" s="36"/>
      <c r="O692" s="36"/>
      <c r="P692" s="80"/>
      <c r="Q692" s="80"/>
      <c r="T692" s="76"/>
    </row>
    <row r="693" spans="1:20" ht="28.5" customHeight="1" x14ac:dyDescent="0.25">
      <c r="A693" s="77"/>
      <c r="B693" s="64">
        <v>681</v>
      </c>
      <c r="C693" s="33"/>
      <c r="D693" s="37"/>
      <c r="E693" s="33"/>
      <c r="F693" s="33"/>
      <c r="G693" s="34"/>
      <c r="H693" s="37"/>
      <c r="I693" s="37"/>
      <c r="J693" s="37"/>
      <c r="K693" s="37"/>
      <c r="L693" s="35"/>
      <c r="M693" s="35"/>
      <c r="N693" s="36"/>
      <c r="O693" s="36"/>
      <c r="P693" s="80"/>
      <c r="Q693" s="80"/>
      <c r="T693" s="76"/>
    </row>
    <row r="694" spans="1:20" ht="28.5" customHeight="1" x14ac:dyDescent="0.25">
      <c r="A694" s="77"/>
      <c r="B694" s="64">
        <v>682</v>
      </c>
      <c r="C694" s="33"/>
      <c r="D694" s="37"/>
      <c r="E694" s="33"/>
      <c r="F694" s="33"/>
      <c r="G694" s="34"/>
      <c r="H694" s="37"/>
      <c r="I694" s="37"/>
      <c r="J694" s="37"/>
      <c r="K694" s="37"/>
      <c r="L694" s="35"/>
      <c r="M694" s="35"/>
      <c r="N694" s="36"/>
      <c r="O694" s="36"/>
      <c r="P694" s="80"/>
      <c r="Q694" s="80"/>
      <c r="T694" s="76"/>
    </row>
    <row r="695" spans="1:20" ht="28.5" customHeight="1" x14ac:dyDescent="0.25">
      <c r="A695" s="77"/>
      <c r="B695" s="64">
        <v>683</v>
      </c>
      <c r="C695" s="33"/>
      <c r="D695" s="37"/>
      <c r="E695" s="33"/>
      <c r="F695" s="33"/>
      <c r="G695" s="34"/>
      <c r="H695" s="37"/>
      <c r="I695" s="37"/>
      <c r="J695" s="37"/>
      <c r="K695" s="37"/>
      <c r="L695" s="35"/>
      <c r="M695" s="35"/>
      <c r="N695" s="36"/>
      <c r="O695" s="36"/>
      <c r="P695" s="80"/>
      <c r="Q695" s="80"/>
      <c r="T695" s="76"/>
    </row>
    <row r="696" spans="1:20" ht="28.5" customHeight="1" x14ac:dyDescent="0.25">
      <c r="A696" s="77"/>
      <c r="B696" s="64">
        <v>684</v>
      </c>
      <c r="C696" s="33"/>
      <c r="D696" s="37"/>
      <c r="E696" s="33"/>
      <c r="F696" s="33"/>
      <c r="G696" s="34"/>
      <c r="H696" s="37"/>
      <c r="I696" s="37"/>
      <c r="J696" s="37"/>
      <c r="K696" s="37"/>
      <c r="L696" s="35"/>
      <c r="M696" s="35"/>
      <c r="N696" s="36"/>
      <c r="O696" s="36"/>
      <c r="P696" s="80"/>
      <c r="Q696" s="80"/>
      <c r="T696" s="76"/>
    </row>
    <row r="697" spans="1:20" ht="28.5" customHeight="1" x14ac:dyDescent="0.25">
      <c r="A697" s="77"/>
      <c r="B697" s="64">
        <v>685</v>
      </c>
      <c r="C697" s="33"/>
      <c r="D697" s="37"/>
      <c r="E697" s="33"/>
      <c r="F697" s="33"/>
      <c r="G697" s="34"/>
      <c r="H697" s="37"/>
      <c r="I697" s="37"/>
      <c r="J697" s="37"/>
      <c r="K697" s="37"/>
      <c r="L697" s="35"/>
      <c r="M697" s="35"/>
      <c r="N697" s="36"/>
      <c r="O697" s="36"/>
      <c r="P697" s="80"/>
      <c r="Q697" s="80"/>
      <c r="T697" s="76"/>
    </row>
    <row r="698" spans="1:20" ht="28.5" customHeight="1" x14ac:dyDescent="0.25">
      <c r="A698" s="77"/>
      <c r="B698" s="64">
        <v>686</v>
      </c>
      <c r="C698" s="33"/>
      <c r="D698" s="37"/>
      <c r="E698" s="33"/>
      <c r="F698" s="33"/>
      <c r="G698" s="34"/>
      <c r="H698" s="37"/>
      <c r="I698" s="37"/>
      <c r="J698" s="37"/>
      <c r="K698" s="37"/>
      <c r="L698" s="35"/>
      <c r="M698" s="35"/>
      <c r="N698" s="36"/>
      <c r="O698" s="36"/>
      <c r="P698" s="80"/>
      <c r="Q698" s="80"/>
      <c r="T698" s="76"/>
    </row>
    <row r="699" spans="1:20" ht="28.5" customHeight="1" x14ac:dyDescent="0.25">
      <c r="A699" s="77"/>
      <c r="B699" s="64">
        <v>687</v>
      </c>
      <c r="C699" s="33"/>
      <c r="D699" s="37"/>
      <c r="E699" s="33"/>
      <c r="F699" s="33"/>
      <c r="G699" s="34"/>
      <c r="H699" s="37"/>
      <c r="I699" s="37"/>
      <c r="J699" s="37"/>
      <c r="K699" s="37"/>
      <c r="L699" s="78"/>
      <c r="M699" s="78"/>
      <c r="N699" s="79"/>
      <c r="O699" s="79"/>
      <c r="P699" s="80"/>
      <c r="Q699" s="80"/>
      <c r="T699" s="76"/>
    </row>
    <row r="700" spans="1:20" ht="28.5" customHeight="1" x14ac:dyDescent="0.25">
      <c r="A700" s="77"/>
      <c r="B700" s="64">
        <v>688</v>
      </c>
      <c r="C700" s="33"/>
      <c r="D700" s="37"/>
      <c r="E700" s="33"/>
      <c r="F700" s="33"/>
      <c r="G700" s="34"/>
      <c r="H700" s="37"/>
      <c r="I700" s="37"/>
      <c r="J700" s="37"/>
      <c r="K700" s="37"/>
      <c r="L700" s="35"/>
      <c r="M700" s="35"/>
      <c r="N700" s="36"/>
      <c r="O700" s="36"/>
      <c r="P700" s="80"/>
      <c r="Q700" s="80"/>
      <c r="T700" s="76"/>
    </row>
    <row r="701" spans="1:20" ht="28.5" customHeight="1" x14ac:dyDescent="0.25">
      <c r="A701" s="77"/>
      <c r="B701" s="64">
        <v>689</v>
      </c>
      <c r="C701" s="33"/>
      <c r="D701" s="37"/>
      <c r="E701" s="33"/>
      <c r="F701" s="33"/>
      <c r="G701" s="34"/>
      <c r="H701" s="37"/>
      <c r="I701" s="37"/>
      <c r="J701" s="37"/>
      <c r="K701" s="37"/>
      <c r="L701" s="35"/>
      <c r="M701" s="35"/>
      <c r="N701" s="36"/>
      <c r="O701" s="36"/>
      <c r="P701" s="80"/>
      <c r="Q701" s="80"/>
      <c r="T701" s="76"/>
    </row>
    <row r="702" spans="1:20" ht="28.5" customHeight="1" x14ac:dyDescent="0.25">
      <c r="A702" s="77"/>
      <c r="B702" s="64">
        <v>690</v>
      </c>
      <c r="C702" s="33"/>
      <c r="D702" s="37"/>
      <c r="E702" s="33"/>
      <c r="F702" s="33"/>
      <c r="G702" s="34"/>
      <c r="H702" s="37"/>
      <c r="I702" s="37"/>
      <c r="J702" s="37"/>
      <c r="K702" s="37"/>
      <c r="L702" s="35"/>
      <c r="M702" s="35"/>
      <c r="N702" s="36"/>
      <c r="O702" s="36"/>
      <c r="P702" s="80"/>
      <c r="Q702" s="80"/>
      <c r="T702" s="76"/>
    </row>
    <row r="703" spans="1:20" ht="28.5" customHeight="1" x14ac:dyDescent="0.25">
      <c r="A703" s="77"/>
      <c r="B703" s="64">
        <v>691</v>
      </c>
      <c r="C703" s="33"/>
      <c r="D703" s="37"/>
      <c r="E703" s="33"/>
      <c r="F703" s="33"/>
      <c r="G703" s="34"/>
      <c r="H703" s="37"/>
      <c r="I703" s="37"/>
      <c r="J703" s="37"/>
      <c r="K703" s="37"/>
      <c r="L703" s="35"/>
      <c r="M703" s="35"/>
      <c r="N703" s="36"/>
      <c r="O703" s="36"/>
      <c r="P703" s="80"/>
      <c r="Q703" s="80"/>
      <c r="T703" s="76"/>
    </row>
    <row r="704" spans="1:20" ht="28.5" customHeight="1" x14ac:dyDescent="0.25">
      <c r="A704" s="77"/>
      <c r="B704" s="64">
        <v>692</v>
      </c>
      <c r="C704" s="33"/>
      <c r="D704" s="37"/>
      <c r="E704" s="33"/>
      <c r="F704" s="33"/>
      <c r="G704" s="34"/>
      <c r="H704" s="37"/>
      <c r="I704" s="37"/>
      <c r="J704" s="37"/>
      <c r="K704" s="37"/>
      <c r="L704" s="35"/>
      <c r="M704" s="35"/>
      <c r="N704" s="36"/>
      <c r="O704" s="36"/>
      <c r="P704" s="80"/>
      <c r="Q704" s="80"/>
      <c r="T704" s="76"/>
    </row>
    <row r="705" spans="1:20" ht="28.5" customHeight="1" x14ac:dyDescent="0.25">
      <c r="A705" s="77"/>
      <c r="B705" s="64">
        <v>693</v>
      </c>
      <c r="C705" s="33"/>
      <c r="D705" s="37"/>
      <c r="E705" s="33"/>
      <c r="F705" s="33"/>
      <c r="G705" s="34"/>
      <c r="H705" s="37"/>
      <c r="I705" s="37"/>
      <c r="J705" s="37"/>
      <c r="K705" s="37"/>
      <c r="L705" s="35"/>
      <c r="M705" s="35"/>
      <c r="N705" s="36"/>
      <c r="O705" s="36"/>
      <c r="P705" s="80"/>
      <c r="Q705" s="80"/>
      <c r="T705" s="76"/>
    </row>
    <row r="706" spans="1:20" ht="28.5" customHeight="1" x14ac:dyDescent="0.25">
      <c r="A706" s="77"/>
      <c r="B706" s="64">
        <v>694</v>
      </c>
      <c r="C706" s="33"/>
      <c r="D706" s="37"/>
      <c r="E706" s="33"/>
      <c r="F706" s="33"/>
      <c r="G706" s="34"/>
      <c r="H706" s="37"/>
      <c r="I706" s="37"/>
      <c r="J706" s="37"/>
      <c r="K706" s="37"/>
      <c r="L706" s="35"/>
      <c r="M706" s="35"/>
      <c r="N706" s="36"/>
      <c r="O706" s="36"/>
      <c r="P706" s="80"/>
      <c r="Q706" s="80"/>
      <c r="T706" s="76"/>
    </row>
    <row r="707" spans="1:20" ht="28.5" customHeight="1" x14ac:dyDescent="0.25">
      <c r="A707" s="77"/>
      <c r="B707" s="64">
        <v>695</v>
      </c>
      <c r="C707" s="33"/>
      <c r="D707" s="37"/>
      <c r="E707" s="33"/>
      <c r="F707" s="33"/>
      <c r="G707" s="34"/>
      <c r="H707" s="37"/>
      <c r="I707" s="37"/>
      <c r="J707" s="37"/>
      <c r="K707" s="37"/>
      <c r="L707" s="35"/>
      <c r="M707" s="35"/>
      <c r="N707" s="36"/>
      <c r="O707" s="36"/>
      <c r="P707" s="80"/>
      <c r="Q707" s="80"/>
      <c r="T707" s="76"/>
    </row>
    <row r="708" spans="1:20" ht="28.5" customHeight="1" x14ac:dyDescent="0.25">
      <c r="A708" s="77"/>
      <c r="B708" s="64">
        <v>696</v>
      </c>
      <c r="C708" s="33"/>
      <c r="D708" s="37"/>
      <c r="E708" s="33"/>
      <c r="F708" s="33"/>
      <c r="G708" s="34"/>
      <c r="H708" s="37"/>
      <c r="I708" s="37"/>
      <c r="J708" s="37"/>
      <c r="K708" s="37"/>
      <c r="L708" s="78"/>
      <c r="M708" s="78"/>
      <c r="N708" s="79"/>
      <c r="O708" s="79"/>
      <c r="P708" s="80"/>
      <c r="Q708" s="80"/>
      <c r="T708" s="76"/>
    </row>
    <row r="709" spans="1:20" ht="28.5" customHeight="1" x14ac:dyDescent="0.25">
      <c r="A709" s="77"/>
      <c r="B709" s="64">
        <v>697</v>
      </c>
      <c r="C709" s="33"/>
      <c r="D709" s="37"/>
      <c r="E709" s="33"/>
      <c r="F709" s="33"/>
      <c r="G709" s="34"/>
      <c r="H709" s="37"/>
      <c r="I709" s="37"/>
      <c r="J709" s="37"/>
      <c r="K709" s="37"/>
      <c r="L709" s="35"/>
      <c r="M709" s="35"/>
      <c r="N709" s="36"/>
      <c r="O709" s="36"/>
      <c r="P709" s="80"/>
      <c r="Q709" s="80"/>
      <c r="T709" s="76"/>
    </row>
    <row r="710" spans="1:20" ht="28.5" customHeight="1" x14ac:dyDescent="0.25">
      <c r="A710" s="77"/>
      <c r="B710" s="64">
        <v>698</v>
      </c>
      <c r="C710" s="33"/>
      <c r="D710" s="37"/>
      <c r="E710" s="33"/>
      <c r="F710" s="33"/>
      <c r="G710" s="34"/>
      <c r="H710" s="37"/>
      <c r="I710" s="37"/>
      <c r="J710" s="37"/>
      <c r="K710" s="37"/>
      <c r="L710" s="35"/>
      <c r="M710" s="35"/>
      <c r="N710" s="36"/>
      <c r="O710" s="36"/>
      <c r="P710" s="80"/>
      <c r="Q710" s="80"/>
      <c r="T710" s="76"/>
    </row>
    <row r="711" spans="1:20" ht="28.5" customHeight="1" x14ac:dyDescent="0.25">
      <c r="A711" s="77"/>
      <c r="B711" s="64">
        <v>699</v>
      </c>
      <c r="C711" s="33"/>
      <c r="D711" s="37"/>
      <c r="E711" s="33"/>
      <c r="F711" s="33"/>
      <c r="G711" s="34"/>
      <c r="H711" s="37"/>
      <c r="I711" s="37"/>
      <c r="J711" s="37"/>
      <c r="K711" s="37"/>
      <c r="L711" s="35"/>
      <c r="M711" s="35"/>
      <c r="N711" s="36"/>
      <c r="O711" s="36"/>
      <c r="P711" s="80"/>
      <c r="Q711" s="80"/>
      <c r="T711" s="76"/>
    </row>
    <row r="712" spans="1:20" ht="28.5" customHeight="1" x14ac:dyDescent="0.25">
      <c r="A712" s="77"/>
      <c r="B712" s="64">
        <v>700</v>
      </c>
      <c r="C712" s="33"/>
      <c r="D712" s="37"/>
      <c r="E712" s="33"/>
      <c r="F712" s="33"/>
      <c r="G712" s="34"/>
      <c r="H712" s="37"/>
      <c r="I712" s="37"/>
      <c r="J712" s="37"/>
      <c r="K712" s="37"/>
      <c r="L712" s="35"/>
      <c r="M712" s="35"/>
      <c r="N712" s="36"/>
      <c r="O712" s="36"/>
      <c r="P712" s="80"/>
      <c r="Q712" s="80"/>
      <c r="T712" s="76"/>
    </row>
    <row r="713" spans="1:20" ht="28.5" customHeight="1" x14ac:dyDescent="0.25">
      <c r="A713" s="77"/>
      <c r="B713" s="64">
        <v>701</v>
      </c>
      <c r="C713" s="33"/>
      <c r="D713" s="37"/>
      <c r="E713" s="33"/>
      <c r="F713" s="33"/>
      <c r="G713" s="34"/>
      <c r="H713" s="37"/>
      <c r="I713" s="37"/>
      <c r="J713" s="37"/>
      <c r="K713" s="37"/>
      <c r="L713" s="35"/>
      <c r="M713" s="35"/>
      <c r="N713" s="36"/>
      <c r="O713" s="36"/>
      <c r="P713" s="80"/>
      <c r="Q713" s="80"/>
      <c r="T713" s="76"/>
    </row>
    <row r="714" spans="1:20" ht="28.5" customHeight="1" x14ac:dyDescent="0.25">
      <c r="A714" s="77"/>
      <c r="B714" s="64">
        <v>702</v>
      </c>
      <c r="C714" s="33"/>
      <c r="D714" s="37"/>
      <c r="E714" s="33"/>
      <c r="F714" s="33"/>
      <c r="G714" s="34"/>
      <c r="H714" s="37"/>
      <c r="I714" s="37"/>
      <c r="J714" s="37"/>
      <c r="K714" s="37"/>
      <c r="L714" s="35"/>
      <c r="M714" s="35"/>
      <c r="N714" s="36"/>
      <c r="O714" s="36"/>
      <c r="P714" s="80"/>
      <c r="Q714" s="80"/>
      <c r="T714" s="76"/>
    </row>
    <row r="715" spans="1:20" ht="28.5" customHeight="1" x14ac:dyDescent="0.25">
      <c r="A715" s="77"/>
      <c r="B715" s="64">
        <v>703</v>
      </c>
      <c r="C715" s="33"/>
      <c r="D715" s="37"/>
      <c r="E715" s="33"/>
      <c r="F715" s="33"/>
      <c r="G715" s="34"/>
      <c r="H715" s="37"/>
      <c r="I715" s="37"/>
      <c r="J715" s="37"/>
      <c r="K715" s="37"/>
      <c r="L715" s="35"/>
      <c r="M715" s="35"/>
      <c r="N715" s="36"/>
      <c r="O715" s="36"/>
      <c r="P715" s="80"/>
      <c r="Q715" s="80"/>
      <c r="T715" s="76"/>
    </row>
    <row r="716" spans="1:20" ht="28.5" customHeight="1" x14ac:dyDescent="0.25">
      <c r="A716" s="77"/>
      <c r="B716" s="64">
        <v>704</v>
      </c>
      <c r="C716" s="33"/>
      <c r="D716" s="37"/>
      <c r="E716" s="33"/>
      <c r="F716" s="33"/>
      <c r="G716" s="34"/>
      <c r="H716" s="37"/>
      <c r="I716" s="37"/>
      <c r="J716" s="37"/>
      <c r="K716" s="37"/>
      <c r="L716" s="35"/>
      <c r="M716" s="35"/>
      <c r="N716" s="36"/>
      <c r="O716" s="36"/>
      <c r="P716" s="80"/>
      <c r="Q716" s="80"/>
      <c r="T716" s="76"/>
    </row>
    <row r="717" spans="1:20" ht="28.5" customHeight="1" x14ac:dyDescent="0.25">
      <c r="A717" s="77"/>
      <c r="B717" s="64">
        <v>705</v>
      </c>
      <c r="C717" s="33"/>
      <c r="D717" s="37"/>
      <c r="E717" s="33"/>
      <c r="F717" s="33"/>
      <c r="G717" s="34"/>
      <c r="H717" s="37"/>
      <c r="I717" s="37"/>
      <c r="J717" s="37"/>
      <c r="K717" s="37"/>
      <c r="L717" s="78"/>
      <c r="M717" s="78"/>
      <c r="N717" s="79"/>
      <c r="O717" s="79"/>
      <c r="P717" s="80"/>
      <c r="Q717" s="80"/>
      <c r="T717" s="76"/>
    </row>
    <row r="718" spans="1:20" ht="28.5" customHeight="1" x14ac:dyDescent="0.25">
      <c r="A718" s="77"/>
      <c r="B718" s="64">
        <v>706</v>
      </c>
      <c r="C718" s="33"/>
      <c r="D718" s="37"/>
      <c r="E718" s="33"/>
      <c r="F718" s="33"/>
      <c r="G718" s="34"/>
      <c r="H718" s="37"/>
      <c r="I718" s="37"/>
      <c r="J718" s="37"/>
      <c r="K718" s="37"/>
      <c r="L718" s="35"/>
      <c r="M718" s="35"/>
      <c r="N718" s="36"/>
      <c r="O718" s="36"/>
      <c r="P718" s="80"/>
      <c r="Q718" s="80"/>
      <c r="T718" s="76"/>
    </row>
    <row r="719" spans="1:20" ht="28.5" customHeight="1" x14ac:dyDescent="0.25">
      <c r="A719" s="77"/>
      <c r="B719" s="64">
        <v>707</v>
      </c>
      <c r="C719" s="33"/>
      <c r="D719" s="37"/>
      <c r="E719" s="33"/>
      <c r="F719" s="33"/>
      <c r="G719" s="34"/>
      <c r="H719" s="37"/>
      <c r="I719" s="37"/>
      <c r="J719" s="37"/>
      <c r="K719" s="37"/>
      <c r="L719" s="35"/>
      <c r="M719" s="35"/>
      <c r="N719" s="36"/>
      <c r="O719" s="36"/>
      <c r="P719" s="80"/>
      <c r="Q719" s="80"/>
      <c r="T719" s="76"/>
    </row>
    <row r="720" spans="1:20" ht="28.5" customHeight="1" x14ac:dyDescent="0.25">
      <c r="A720" s="77"/>
      <c r="B720" s="64">
        <v>708</v>
      </c>
      <c r="C720" s="33"/>
      <c r="D720" s="37"/>
      <c r="E720" s="33"/>
      <c r="F720" s="33"/>
      <c r="G720" s="34"/>
      <c r="H720" s="37"/>
      <c r="I720" s="37"/>
      <c r="J720" s="37"/>
      <c r="K720" s="37"/>
      <c r="L720" s="35"/>
      <c r="M720" s="35"/>
      <c r="N720" s="36"/>
      <c r="O720" s="36"/>
      <c r="P720" s="80"/>
      <c r="Q720" s="80"/>
      <c r="T720" s="76"/>
    </row>
    <row r="721" spans="1:20" ht="28.5" customHeight="1" x14ac:dyDescent="0.25">
      <c r="A721" s="77"/>
      <c r="B721" s="64">
        <v>709</v>
      </c>
      <c r="C721" s="33"/>
      <c r="D721" s="37"/>
      <c r="E721" s="33"/>
      <c r="F721" s="33"/>
      <c r="G721" s="34"/>
      <c r="H721" s="37"/>
      <c r="I721" s="37"/>
      <c r="J721" s="37"/>
      <c r="K721" s="37"/>
      <c r="L721" s="35"/>
      <c r="M721" s="35"/>
      <c r="N721" s="36"/>
      <c r="O721" s="36"/>
      <c r="P721" s="80"/>
      <c r="Q721" s="80"/>
      <c r="T721" s="76"/>
    </row>
    <row r="722" spans="1:20" ht="28.5" customHeight="1" x14ac:dyDescent="0.25">
      <c r="A722" s="77"/>
      <c r="B722" s="64">
        <v>710</v>
      </c>
      <c r="C722" s="33"/>
      <c r="D722" s="37"/>
      <c r="E722" s="33"/>
      <c r="F722" s="33"/>
      <c r="G722" s="34"/>
      <c r="H722" s="37"/>
      <c r="I722" s="37"/>
      <c r="J722" s="37"/>
      <c r="K722" s="37"/>
      <c r="L722" s="35"/>
      <c r="M722" s="35"/>
      <c r="N722" s="36"/>
      <c r="O722" s="36"/>
      <c r="P722" s="80"/>
      <c r="Q722" s="80"/>
      <c r="T722" s="76"/>
    </row>
    <row r="723" spans="1:20" ht="28.5" customHeight="1" x14ac:dyDescent="0.25">
      <c r="A723" s="77"/>
      <c r="B723" s="64">
        <v>711</v>
      </c>
      <c r="C723" s="33"/>
      <c r="D723" s="37"/>
      <c r="E723" s="33"/>
      <c r="F723" s="33"/>
      <c r="G723" s="34"/>
      <c r="H723" s="37"/>
      <c r="I723" s="37"/>
      <c r="J723" s="37"/>
      <c r="K723" s="37"/>
      <c r="L723" s="35"/>
      <c r="M723" s="35"/>
      <c r="N723" s="36"/>
      <c r="O723" s="36"/>
      <c r="P723" s="80"/>
      <c r="Q723" s="80"/>
      <c r="T723" s="76"/>
    </row>
    <row r="724" spans="1:20" ht="28.5" customHeight="1" x14ac:dyDescent="0.25">
      <c r="A724" s="77"/>
      <c r="B724" s="64">
        <v>712</v>
      </c>
      <c r="C724" s="33"/>
      <c r="D724" s="37"/>
      <c r="E724" s="33"/>
      <c r="F724" s="33"/>
      <c r="G724" s="34"/>
      <c r="H724" s="37"/>
      <c r="I724" s="37"/>
      <c r="J724" s="37"/>
      <c r="K724" s="37"/>
      <c r="L724" s="35"/>
      <c r="M724" s="35"/>
      <c r="N724" s="36"/>
      <c r="O724" s="36"/>
      <c r="P724" s="80"/>
      <c r="Q724" s="80"/>
      <c r="T724" s="76"/>
    </row>
    <row r="725" spans="1:20" ht="28.5" customHeight="1" x14ac:dyDescent="0.25">
      <c r="A725" s="77"/>
      <c r="B725" s="64">
        <v>713</v>
      </c>
      <c r="C725" s="33"/>
      <c r="D725" s="37"/>
      <c r="E725" s="33"/>
      <c r="F725" s="33"/>
      <c r="G725" s="34"/>
      <c r="H725" s="37"/>
      <c r="I725" s="37"/>
      <c r="J725" s="37"/>
      <c r="K725" s="37"/>
      <c r="L725" s="35"/>
      <c r="M725" s="35"/>
      <c r="N725" s="36"/>
      <c r="O725" s="36"/>
      <c r="P725" s="80"/>
      <c r="Q725" s="80"/>
      <c r="T725" s="76"/>
    </row>
    <row r="726" spans="1:20" ht="28.5" customHeight="1" x14ac:dyDescent="0.25">
      <c r="A726" s="77"/>
      <c r="B726" s="64">
        <v>714</v>
      </c>
      <c r="C726" s="33"/>
      <c r="D726" s="37"/>
      <c r="E726" s="33"/>
      <c r="F726" s="33"/>
      <c r="G726" s="34"/>
      <c r="H726" s="37"/>
      <c r="I726" s="37"/>
      <c r="J726" s="37"/>
      <c r="K726" s="37"/>
      <c r="L726" s="35"/>
      <c r="M726" s="35"/>
      <c r="N726" s="36"/>
      <c r="O726" s="36"/>
      <c r="P726" s="80"/>
      <c r="Q726" s="80"/>
      <c r="T726" s="76"/>
    </row>
    <row r="727" spans="1:20" ht="28.5" customHeight="1" x14ac:dyDescent="0.25">
      <c r="A727" s="77"/>
      <c r="B727" s="64">
        <v>715</v>
      </c>
      <c r="C727" s="33"/>
      <c r="D727" s="37"/>
      <c r="E727" s="33"/>
      <c r="F727" s="33"/>
      <c r="G727" s="34"/>
      <c r="H727" s="37"/>
      <c r="I727" s="37"/>
      <c r="J727" s="37"/>
      <c r="K727" s="37"/>
      <c r="L727" s="35"/>
      <c r="M727" s="35"/>
      <c r="N727" s="36"/>
      <c r="O727" s="36"/>
      <c r="P727" s="80"/>
      <c r="Q727" s="80"/>
      <c r="T727" s="76"/>
    </row>
    <row r="728" spans="1:20" ht="28.5" customHeight="1" x14ac:dyDescent="0.25">
      <c r="A728" s="77"/>
      <c r="B728" s="64">
        <v>716</v>
      </c>
      <c r="C728" s="33"/>
      <c r="D728" s="37"/>
      <c r="E728" s="33"/>
      <c r="F728" s="33"/>
      <c r="G728" s="34"/>
      <c r="H728" s="37"/>
      <c r="I728" s="37"/>
      <c r="J728" s="37"/>
      <c r="K728" s="37"/>
      <c r="L728" s="78"/>
      <c r="M728" s="78"/>
      <c r="N728" s="79"/>
      <c r="O728" s="79"/>
      <c r="P728" s="80"/>
      <c r="Q728" s="80"/>
      <c r="T728" s="76"/>
    </row>
    <row r="729" spans="1:20" ht="28.5" customHeight="1" x14ac:dyDescent="0.25">
      <c r="A729" s="77"/>
      <c r="B729" s="64">
        <v>717</v>
      </c>
      <c r="C729" s="33"/>
      <c r="D729" s="37"/>
      <c r="E729" s="33"/>
      <c r="F729" s="33"/>
      <c r="G729" s="34"/>
      <c r="H729" s="37"/>
      <c r="I729" s="37"/>
      <c r="J729" s="37"/>
      <c r="K729" s="37"/>
      <c r="L729" s="35"/>
      <c r="M729" s="35"/>
      <c r="N729" s="36"/>
      <c r="O729" s="36"/>
      <c r="P729" s="80"/>
      <c r="Q729" s="80"/>
      <c r="T729" s="76"/>
    </row>
    <row r="730" spans="1:20" ht="28.5" customHeight="1" x14ac:dyDescent="0.25">
      <c r="A730" s="77"/>
      <c r="B730" s="64">
        <v>718</v>
      </c>
      <c r="C730" s="33"/>
      <c r="D730" s="37"/>
      <c r="E730" s="33"/>
      <c r="F730" s="33"/>
      <c r="G730" s="34"/>
      <c r="H730" s="37"/>
      <c r="I730" s="37"/>
      <c r="J730" s="37"/>
      <c r="K730" s="37"/>
      <c r="L730" s="35"/>
      <c r="M730" s="35"/>
      <c r="N730" s="36"/>
      <c r="O730" s="36"/>
      <c r="P730" s="80"/>
      <c r="Q730" s="80"/>
      <c r="T730" s="76"/>
    </row>
    <row r="731" spans="1:20" ht="28.5" customHeight="1" x14ac:dyDescent="0.25">
      <c r="A731" s="77"/>
      <c r="B731" s="64">
        <v>719</v>
      </c>
      <c r="C731" s="33"/>
      <c r="D731" s="37"/>
      <c r="E731" s="33"/>
      <c r="F731" s="33"/>
      <c r="G731" s="34"/>
      <c r="H731" s="37"/>
      <c r="I731" s="37"/>
      <c r="J731" s="37"/>
      <c r="K731" s="37"/>
      <c r="L731" s="35"/>
      <c r="M731" s="35"/>
      <c r="N731" s="36"/>
      <c r="O731" s="36"/>
      <c r="P731" s="80"/>
      <c r="Q731" s="80"/>
      <c r="T731" s="76"/>
    </row>
    <row r="732" spans="1:20" ht="28.5" customHeight="1" x14ac:dyDescent="0.25">
      <c r="A732" s="77"/>
      <c r="B732" s="64">
        <v>720</v>
      </c>
      <c r="C732" s="33"/>
      <c r="D732" s="37"/>
      <c r="E732" s="33"/>
      <c r="F732" s="33"/>
      <c r="G732" s="34"/>
      <c r="H732" s="37"/>
      <c r="I732" s="37"/>
      <c r="J732" s="37"/>
      <c r="K732" s="37"/>
      <c r="L732" s="35"/>
      <c r="M732" s="35"/>
      <c r="N732" s="36"/>
      <c r="O732" s="36"/>
      <c r="P732" s="80"/>
      <c r="Q732" s="80"/>
      <c r="T732" s="76"/>
    </row>
    <row r="733" spans="1:20" ht="28.5" customHeight="1" x14ac:dyDescent="0.25">
      <c r="A733" s="77"/>
      <c r="B733" s="64">
        <v>721</v>
      </c>
      <c r="C733" s="33"/>
      <c r="D733" s="37"/>
      <c r="E733" s="33"/>
      <c r="F733" s="33"/>
      <c r="G733" s="34"/>
      <c r="H733" s="37"/>
      <c r="I733" s="37"/>
      <c r="J733" s="37"/>
      <c r="K733" s="37"/>
      <c r="L733" s="35"/>
      <c r="M733" s="35"/>
      <c r="N733" s="36"/>
      <c r="O733" s="36"/>
      <c r="P733" s="80"/>
      <c r="Q733" s="80"/>
      <c r="T733" s="76"/>
    </row>
    <row r="734" spans="1:20" ht="28.5" customHeight="1" x14ac:dyDescent="0.25">
      <c r="A734" s="77"/>
      <c r="B734" s="64">
        <v>722</v>
      </c>
      <c r="C734" s="33"/>
      <c r="D734" s="37"/>
      <c r="E734" s="33"/>
      <c r="F734" s="33"/>
      <c r="G734" s="34"/>
      <c r="H734" s="37"/>
      <c r="I734" s="37"/>
      <c r="J734" s="37"/>
      <c r="K734" s="37"/>
      <c r="L734" s="35"/>
      <c r="M734" s="35"/>
      <c r="N734" s="36"/>
      <c r="O734" s="36"/>
      <c r="P734" s="80"/>
      <c r="Q734" s="80"/>
      <c r="T734" s="76"/>
    </row>
    <row r="735" spans="1:20" ht="28.5" customHeight="1" x14ac:dyDescent="0.25">
      <c r="A735" s="77"/>
      <c r="B735" s="64">
        <v>723</v>
      </c>
      <c r="C735" s="33"/>
      <c r="D735" s="37"/>
      <c r="E735" s="33"/>
      <c r="F735" s="33"/>
      <c r="G735" s="34"/>
      <c r="H735" s="37"/>
      <c r="I735" s="37"/>
      <c r="J735" s="37"/>
      <c r="K735" s="37"/>
      <c r="L735" s="35"/>
      <c r="M735" s="35"/>
      <c r="N735" s="36"/>
      <c r="O735" s="36"/>
      <c r="P735" s="80"/>
      <c r="Q735" s="80"/>
      <c r="T735" s="76"/>
    </row>
    <row r="736" spans="1:20" ht="28.5" customHeight="1" x14ac:dyDescent="0.25">
      <c r="A736" s="77"/>
      <c r="B736" s="64">
        <v>724</v>
      </c>
      <c r="C736" s="33"/>
      <c r="D736" s="37"/>
      <c r="E736" s="33"/>
      <c r="F736" s="33"/>
      <c r="G736" s="34"/>
      <c r="H736" s="37"/>
      <c r="I736" s="37"/>
      <c r="J736" s="37"/>
      <c r="K736" s="37"/>
      <c r="L736" s="35"/>
      <c r="M736" s="35"/>
      <c r="N736" s="36"/>
      <c r="O736" s="36"/>
      <c r="P736" s="80"/>
      <c r="Q736" s="80"/>
      <c r="T736" s="76"/>
    </row>
    <row r="737" spans="1:20" ht="28.5" customHeight="1" x14ac:dyDescent="0.25">
      <c r="A737" s="77"/>
      <c r="B737" s="64">
        <v>725</v>
      </c>
      <c r="C737" s="33"/>
      <c r="D737" s="37"/>
      <c r="E737" s="33"/>
      <c r="F737" s="33"/>
      <c r="G737" s="34"/>
      <c r="H737" s="37"/>
      <c r="I737" s="37"/>
      <c r="J737" s="37"/>
      <c r="K737" s="37"/>
      <c r="L737" s="78"/>
      <c r="M737" s="78"/>
      <c r="N737" s="79"/>
      <c r="O737" s="79"/>
      <c r="P737" s="80"/>
      <c r="Q737" s="80"/>
      <c r="T737" s="76"/>
    </row>
    <row r="738" spans="1:20" ht="28.5" customHeight="1" x14ac:dyDescent="0.25">
      <c r="A738" s="77"/>
      <c r="B738" s="64">
        <v>726</v>
      </c>
      <c r="C738" s="33"/>
      <c r="D738" s="37"/>
      <c r="E738" s="33"/>
      <c r="F738" s="33"/>
      <c r="G738" s="34"/>
      <c r="H738" s="37"/>
      <c r="I738" s="37"/>
      <c r="J738" s="37"/>
      <c r="K738" s="37"/>
      <c r="L738" s="35"/>
      <c r="M738" s="35"/>
      <c r="N738" s="36"/>
      <c r="O738" s="36"/>
      <c r="P738" s="80"/>
      <c r="Q738" s="80"/>
      <c r="T738" s="76"/>
    </row>
    <row r="739" spans="1:20" ht="28.5" customHeight="1" x14ac:dyDescent="0.25">
      <c r="A739" s="77"/>
      <c r="B739" s="64">
        <v>727</v>
      </c>
      <c r="C739" s="33"/>
      <c r="D739" s="37"/>
      <c r="E739" s="33"/>
      <c r="F739" s="33"/>
      <c r="G739" s="34"/>
      <c r="H739" s="37"/>
      <c r="I739" s="37"/>
      <c r="J739" s="37"/>
      <c r="K739" s="37"/>
      <c r="L739" s="35"/>
      <c r="M739" s="35"/>
      <c r="N739" s="36"/>
      <c r="O739" s="36"/>
      <c r="P739" s="80"/>
      <c r="Q739" s="80"/>
      <c r="T739" s="76"/>
    </row>
    <row r="740" spans="1:20" ht="28.5" customHeight="1" x14ac:dyDescent="0.25">
      <c r="A740" s="77"/>
      <c r="B740" s="64">
        <v>728</v>
      </c>
      <c r="C740" s="33"/>
      <c r="D740" s="37"/>
      <c r="E740" s="33"/>
      <c r="F740" s="33"/>
      <c r="G740" s="34"/>
      <c r="H740" s="37"/>
      <c r="I740" s="37"/>
      <c r="J740" s="37"/>
      <c r="K740" s="37"/>
      <c r="L740" s="35"/>
      <c r="M740" s="35"/>
      <c r="N740" s="36"/>
      <c r="O740" s="36"/>
      <c r="P740" s="80"/>
      <c r="Q740" s="80"/>
      <c r="T740" s="76"/>
    </row>
    <row r="741" spans="1:20" ht="28.5" customHeight="1" x14ac:dyDescent="0.25">
      <c r="A741" s="77"/>
      <c r="B741" s="64">
        <v>729</v>
      </c>
      <c r="C741" s="33"/>
      <c r="D741" s="37"/>
      <c r="E741" s="33"/>
      <c r="F741" s="33"/>
      <c r="G741" s="34"/>
      <c r="H741" s="37"/>
      <c r="I741" s="37"/>
      <c r="J741" s="37"/>
      <c r="K741" s="37"/>
      <c r="L741" s="35"/>
      <c r="M741" s="35"/>
      <c r="N741" s="36"/>
      <c r="O741" s="36"/>
      <c r="P741" s="80"/>
      <c r="Q741" s="80"/>
      <c r="T741" s="76"/>
    </row>
    <row r="742" spans="1:20" ht="28.5" customHeight="1" x14ac:dyDescent="0.25">
      <c r="A742" s="77"/>
      <c r="B742" s="64">
        <v>730</v>
      </c>
      <c r="C742" s="33"/>
      <c r="D742" s="37"/>
      <c r="E742" s="33"/>
      <c r="F742" s="33"/>
      <c r="G742" s="34"/>
      <c r="H742" s="37"/>
      <c r="I742" s="37"/>
      <c r="J742" s="37"/>
      <c r="K742" s="37"/>
      <c r="L742" s="35"/>
      <c r="M742" s="35"/>
      <c r="N742" s="36"/>
      <c r="O742" s="36"/>
      <c r="P742" s="80"/>
      <c r="Q742" s="80"/>
      <c r="T742" s="76"/>
    </row>
    <row r="743" spans="1:20" ht="28.5" customHeight="1" x14ac:dyDescent="0.25">
      <c r="A743" s="77"/>
      <c r="B743" s="64">
        <v>731</v>
      </c>
      <c r="C743" s="33"/>
      <c r="D743" s="37"/>
      <c r="E743" s="33"/>
      <c r="F743" s="33"/>
      <c r="G743" s="34"/>
      <c r="H743" s="37"/>
      <c r="I743" s="37"/>
      <c r="J743" s="37"/>
      <c r="K743" s="37"/>
      <c r="L743" s="35"/>
      <c r="M743" s="35"/>
      <c r="N743" s="36"/>
      <c r="O743" s="36"/>
      <c r="P743" s="80"/>
      <c r="Q743" s="80"/>
      <c r="T743" s="76"/>
    </row>
    <row r="744" spans="1:20" ht="28.5" customHeight="1" x14ac:dyDescent="0.25">
      <c r="A744" s="77"/>
      <c r="B744" s="64">
        <v>732</v>
      </c>
      <c r="C744" s="33"/>
      <c r="D744" s="37"/>
      <c r="E744" s="33"/>
      <c r="F744" s="33"/>
      <c r="G744" s="34"/>
      <c r="H744" s="37"/>
      <c r="I744" s="37"/>
      <c r="J744" s="37"/>
      <c r="K744" s="37"/>
      <c r="L744" s="35"/>
      <c r="M744" s="35"/>
      <c r="N744" s="36"/>
      <c r="O744" s="36"/>
      <c r="P744" s="80"/>
      <c r="Q744" s="80"/>
      <c r="T744" s="76"/>
    </row>
    <row r="745" spans="1:20" ht="28.5" customHeight="1" x14ac:dyDescent="0.25">
      <c r="A745" s="77"/>
      <c r="B745" s="64">
        <v>733</v>
      </c>
      <c r="C745" s="33"/>
      <c r="D745" s="37"/>
      <c r="E745" s="33"/>
      <c r="F745" s="33"/>
      <c r="G745" s="34"/>
      <c r="H745" s="37"/>
      <c r="I745" s="37"/>
      <c r="J745" s="37"/>
      <c r="K745" s="37"/>
      <c r="L745" s="35"/>
      <c r="M745" s="35"/>
      <c r="N745" s="36"/>
      <c r="O745" s="36"/>
      <c r="P745" s="80"/>
      <c r="Q745" s="80"/>
      <c r="T745" s="76"/>
    </row>
    <row r="746" spans="1:20" ht="28.5" customHeight="1" x14ac:dyDescent="0.25">
      <c r="A746" s="77"/>
      <c r="B746" s="64">
        <v>734</v>
      </c>
      <c r="C746" s="33"/>
      <c r="D746" s="37"/>
      <c r="E746" s="33"/>
      <c r="F746" s="33"/>
      <c r="G746" s="34"/>
      <c r="H746" s="37"/>
      <c r="I746" s="37"/>
      <c r="J746" s="37"/>
      <c r="K746" s="37"/>
      <c r="L746" s="78"/>
      <c r="M746" s="78"/>
      <c r="N746" s="79"/>
      <c r="O746" s="79"/>
      <c r="P746" s="80"/>
      <c r="Q746" s="80"/>
      <c r="T746" s="76"/>
    </row>
    <row r="747" spans="1:20" ht="28.5" customHeight="1" x14ac:dyDescent="0.25">
      <c r="A747" s="77"/>
      <c r="B747" s="64">
        <v>735</v>
      </c>
      <c r="C747" s="33"/>
      <c r="D747" s="37"/>
      <c r="E747" s="33"/>
      <c r="F747" s="33"/>
      <c r="G747" s="34"/>
      <c r="H747" s="37"/>
      <c r="I747" s="37"/>
      <c r="J747" s="37"/>
      <c r="K747" s="37"/>
      <c r="L747" s="35"/>
      <c r="M747" s="35"/>
      <c r="N747" s="36"/>
      <c r="O747" s="36"/>
      <c r="P747" s="80"/>
      <c r="Q747" s="80"/>
      <c r="T747" s="76"/>
    </row>
    <row r="748" spans="1:20" ht="28.5" customHeight="1" x14ac:dyDescent="0.25">
      <c r="A748" s="77"/>
      <c r="B748" s="64">
        <v>736</v>
      </c>
      <c r="C748" s="33"/>
      <c r="D748" s="37"/>
      <c r="E748" s="33"/>
      <c r="F748" s="33"/>
      <c r="G748" s="34"/>
      <c r="H748" s="37"/>
      <c r="I748" s="37"/>
      <c r="J748" s="37"/>
      <c r="K748" s="37"/>
      <c r="L748" s="35"/>
      <c r="M748" s="35"/>
      <c r="N748" s="36"/>
      <c r="O748" s="36"/>
      <c r="P748" s="80"/>
      <c r="Q748" s="80"/>
      <c r="T748" s="76"/>
    </row>
    <row r="749" spans="1:20" ht="28.5" customHeight="1" x14ac:dyDescent="0.25">
      <c r="A749" s="77"/>
      <c r="B749" s="64">
        <v>737</v>
      </c>
      <c r="C749" s="33"/>
      <c r="D749" s="37"/>
      <c r="E749" s="33"/>
      <c r="F749" s="33"/>
      <c r="G749" s="34"/>
      <c r="H749" s="37"/>
      <c r="I749" s="37"/>
      <c r="J749" s="37"/>
      <c r="K749" s="37"/>
      <c r="L749" s="35"/>
      <c r="M749" s="35"/>
      <c r="N749" s="36"/>
      <c r="O749" s="36"/>
      <c r="P749" s="80"/>
      <c r="Q749" s="80"/>
      <c r="T749" s="76"/>
    </row>
    <row r="750" spans="1:20" ht="28.5" customHeight="1" x14ac:dyDescent="0.25">
      <c r="A750" s="77"/>
      <c r="B750" s="64">
        <v>738</v>
      </c>
      <c r="C750" s="33"/>
      <c r="D750" s="37"/>
      <c r="E750" s="33"/>
      <c r="F750" s="33"/>
      <c r="G750" s="34"/>
      <c r="H750" s="37"/>
      <c r="I750" s="37"/>
      <c r="J750" s="37"/>
      <c r="K750" s="37"/>
      <c r="L750" s="35"/>
      <c r="M750" s="35"/>
      <c r="N750" s="36"/>
      <c r="O750" s="36"/>
      <c r="P750" s="80"/>
      <c r="Q750" s="80"/>
      <c r="T750" s="76"/>
    </row>
    <row r="751" spans="1:20" ht="28.5" customHeight="1" x14ac:dyDescent="0.25">
      <c r="A751" s="77"/>
      <c r="B751" s="64">
        <v>739</v>
      </c>
      <c r="C751" s="33"/>
      <c r="D751" s="37"/>
      <c r="E751" s="33"/>
      <c r="F751" s="33"/>
      <c r="G751" s="34"/>
      <c r="H751" s="37"/>
      <c r="I751" s="37"/>
      <c r="J751" s="37"/>
      <c r="K751" s="37"/>
      <c r="L751" s="35"/>
      <c r="M751" s="35"/>
      <c r="N751" s="36"/>
      <c r="O751" s="36"/>
      <c r="P751" s="80"/>
      <c r="Q751" s="80"/>
      <c r="T751" s="76"/>
    </row>
    <row r="752" spans="1:20" ht="28.5" customHeight="1" x14ac:dyDescent="0.25">
      <c r="A752" s="77"/>
      <c r="B752" s="64">
        <v>740</v>
      </c>
      <c r="C752" s="33"/>
      <c r="D752" s="37"/>
      <c r="E752" s="33"/>
      <c r="F752" s="33"/>
      <c r="G752" s="34"/>
      <c r="H752" s="37"/>
      <c r="I752" s="37"/>
      <c r="J752" s="37"/>
      <c r="K752" s="37"/>
      <c r="L752" s="35"/>
      <c r="M752" s="35"/>
      <c r="N752" s="36"/>
      <c r="O752" s="36"/>
      <c r="P752" s="80"/>
      <c r="Q752" s="80"/>
      <c r="T752" s="76"/>
    </row>
    <row r="753" spans="1:20" ht="28.5" customHeight="1" x14ac:dyDescent="0.25">
      <c r="A753" s="77"/>
      <c r="B753" s="64">
        <v>741</v>
      </c>
      <c r="C753" s="33"/>
      <c r="D753" s="37"/>
      <c r="E753" s="33"/>
      <c r="F753" s="33"/>
      <c r="G753" s="34"/>
      <c r="H753" s="37"/>
      <c r="I753" s="37"/>
      <c r="J753" s="37"/>
      <c r="K753" s="37"/>
      <c r="L753" s="35"/>
      <c r="M753" s="35"/>
      <c r="N753" s="36"/>
      <c r="O753" s="36"/>
      <c r="P753" s="80"/>
      <c r="Q753" s="80"/>
      <c r="T753" s="76"/>
    </row>
    <row r="754" spans="1:20" ht="28.5" customHeight="1" x14ac:dyDescent="0.25">
      <c r="A754" s="77"/>
      <c r="B754" s="64">
        <v>742</v>
      </c>
      <c r="C754" s="33"/>
      <c r="D754" s="37"/>
      <c r="E754" s="33"/>
      <c r="F754" s="33"/>
      <c r="G754" s="34"/>
      <c r="H754" s="37"/>
      <c r="I754" s="37"/>
      <c r="J754" s="37"/>
      <c r="K754" s="37"/>
      <c r="L754" s="35"/>
      <c r="M754" s="35"/>
      <c r="N754" s="36"/>
      <c r="O754" s="36"/>
      <c r="P754" s="80"/>
      <c r="Q754" s="80"/>
      <c r="T754" s="76"/>
    </row>
    <row r="755" spans="1:20" ht="28.5" customHeight="1" x14ac:dyDescent="0.25">
      <c r="A755" s="77"/>
      <c r="B755" s="64">
        <v>743</v>
      </c>
      <c r="C755" s="33"/>
      <c r="D755" s="37"/>
      <c r="E755" s="33"/>
      <c r="F755" s="33"/>
      <c r="G755" s="34"/>
      <c r="H755" s="37"/>
      <c r="I755" s="37"/>
      <c r="J755" s="37"/>
      <c r="K755" s="37"/>
      <c r="L755" s="35"/>
      <c r="M755" s="35"/>
      <c r="N755" s="36"/>
      <c r="O755" s="36"/>
      <c r="P755" s="80"/>
      <c r="Q755" s="80"/>
      <c r="T755" s="76"/>
    </row>
    <row r="756" spans="1:20" ht="28.5" customHeight="1" x14ac:dyDescent="0.25">
      <c r="A756" s="77"/>
      <c r="B756" s="64">
        <v>744</v>
      </c>
      <c r="C756" s="33"/>
      <c r="D756" s="37"/>
      <c r="E756" s="33"/>
      <c r="F756" s="33"/>
      <c r="G756" s="34"/>
      <c r="H756" s="37"/>
      <c r="I756" s="37"/>
      <c r="J756" s="37"/>
      <c r="K756" s="37"/>
      <c r="L756" s="35"/>
      <c r="M756" s="35"/>
      <c r="N756" s="36"/>
      <c r="O756" s="36"/>
      <c r="P756" s="80"/>
      <c r="Q756" s="80"/>
      <c r="T756" s="76"/>
    </row>
    <row r="757" spans="1:20" ht="28.5" customHeight="1" x14ac:dyDescent="0.25">
      <c r="A757" s="77"/>
      <c r="B757" s="64">
        <v>745</v>
      </c>
      <c r="C757" s="33"/>
      <c r="D757" s="37"/>
      <c r="E757" s="33"/>
      <c r="F757" s="33"/>
      <c r="G757" s="34"/>
      <c r="H757" s="37"/>
      <c r="I757" s="37"/>
      <c r="J757" s="37"/>
      <c r="K757" s="37"/>
      <c r="L757" s="78"/>
      <c r="M757" s="78"/>
      <c r="N757" s="79"/>
      <c r="O757" s="79"/>
      <c r="P757" s="80"/>
      <c r="Q757" s="80"/>
      <c r="T757" s="76"/>
    </row>
    <row r="758" spans="1:20" ht="28.5" customHeight="1" x14ac:dyDescent="0.25">
      <c r="A758" s="77"/>
      <c r="B758" s="64">
        <v>746</v>
      </c>
      <c r="C758" s="33"/>
      <c r="D758" s="37"/>
      <c r="E758" s="33"/>
      <c r="F758" s="33"/>
      <c r="G758" s="34"/>
      <c r="H758" s="37"/>
      <c r="I758" s="37"/>
      <c r="J758" s="37"/>
      <c r="K758" s="37"/>
      <c r="L758" s="35"/>
      <c r="M758" s="35"/>
      <c r="N758" s="36"/>
      <c r="O758" s="36"/>
      <c r="P758" s="80"/>
      <c r="Q758" s="80"/>
      <c r="T758" s="76"/>
    </row>
    <row r="759" spans="1:20" ht="28.5" customHeight="1" x14ac:dyDescent="0.25">
      <c r="A759" s="77"/>
      <c r="B759" s="64">
        <v>747</v>
      </c>
      <c r="C759" s="33"/>
      <c r="D759" s="37"/>
      <c r="E759" s="33"/>
      <c r="F759" s="33"/>
      <c r="G759" s="34"/>
      <c r="H759" s="37"/>
      <c r="I759" s="37"/>
      <c r="J759" s="37"/>
      <c r="K759" s="37"/>
      <c r="L759" s="35"/>
      <c r="M759" s="35"/>
      <c r="N759" s="36"/>
      <c r="O759" s="36"/>
      <c r="P759" s="80"/>
      <c r="Q759" s="80"/>
      <c r="T759" s="76"/>
    </row>
    <row r="760" spans="1:20" ht="28.5" customHeight="1" x14ac:dyDescent="0.25">
      <c r="A760" s="77"/>
      <c r="B760" s="64">
        <v>748</v>
      </c>
      <c r="C760" s="33"/>
      <c r="D760" s="37"/>
      <c r="E760" s="33"/>
      <c r="F760" s="33"/>
      <c r="G760" s="34"/>
      <c r="H760" s="37"/>
      <c r="I760" s="37"/>
      <c r="J760" s="37"/>
      <c r="K760" s="37"/>
      <c r="L760" s="35"/>
      <c r="M760" s="35"/>
      <c r="N760" s="36"/>
      <c r="O760" s="36"/>
      <c r="P760" s="80"/>
      <c r="Q760" s="80"/>
      <c r="T760" s="76"/>
    </row>
    <row r="761" spans="1:20" ht="28.5" customHeight="1" x14ac:dyDescent="0.25">
      <c r="A761" s="77"/>
      <c r="B761" s="64">
        <v>749</v>
      </c>
      <c r="C761" s="33"/>
      <c r="D761" s="37"/>
      <c r="E761" s="33"/>
      <c r="F761" s="33"/>
      <c r="G761" s="34"/>
      <c r="H761" s="37"/>
      <c r="I761" s="37"/>
      <c r="J761" s="37"/>
      <c r="K761" s="37"/>
      <c r="L761" s="35"/>
      <c r="M761" s="35"/>
      <c r="N761" s="36"/>
      <c r="O761" s="36"/>
      <c r="P761" s="80"/>
      <c r="Q761" s="80"/>
      <c r="T761" s="76"/>
    </row>
    <row r="762" spans="1:20" ht="28.5" customHeight="1" x14ac:dyDescent="0.25">
      <c r="A762" s="77"/>
      <c r="B762" s="64">
        <v>750</v>
      </c>
      <c r="C762" s="33"/>
      <c r="D762" s="37"/>
      <c r="E762" s="33"/>
      <c r="F762" s="33"/>
      <c r="G762" s="34"/>
      <c r="H762" s="37"/>
      <c r="I762" s="37"/>
      <c r="J762" s="37"/>
      <c r="K762" s="37"/>
      <c r="L762" s="35"/>
      <c r="M762" s="35"/>
      <c r="N762" s="36"/>
      <c r="O762" s="36"/>
      <c r="P762" s="80"/>
      <c r="Q762" s="80"/>
      <c r="T762" s="76"/>
    </row>
    <row r="763" spans="1:20" ht="28.5" customHeight="1" x14ac:dyDescent="0.25">
      <c r="A763" s="77"/>
      <c r="B763" s="64">
        <v>751</v>
      </c>
      <c r="C763" s="33"/>
      <c r="D763" s="37"/>
      <c r="E763" s="33"/>
      <c r="F763" s="33"/>
      <c r="G763" s="34"/>
      <c r="H763" s="37"/>
      <c r="I763" s="37"/>
      <c r="J763" s="37"/>
      <c r="K763" s="37"/>
      <c r="L763" s="35"/>
      <c r="M763" s="35"/>
      <c r="N763" s="36"/>
      <c r="O763" s="36"/>
      <c r="P763" s="80"/>
      <c r="Q763" s="80"/>
      <c r="T763" s="76"/>
    </row>
    <row r="764" spans="1:20" ht="28.5" customHeight="1" x14ac:dyDescent="0.25">
      <c r="A764" s="77"/>
      <c r="B764" s="64">
        <v>752</v>
      </c>
      <c r="C764" s="33"/>
      <c r="D764" s="37"/>
      <c r="E764" s="33"/>
      <c r="F764" s="33"/>
      <c r="G764" s="34"/>
      <c r="H764" s="37"/>
      <c r="I764" s="37"/>
      <c r="J764" s="37"/>
      <c r="K764" s="37"/>
      <c r="L764" s="35"/>
      <c r="M764" s="35"/>
      <c r="N764" s="36"/>
      <c r="O764" s="36"/>
      <c r="P764" s="80"/>
      <c r="Q764" s="80"/>
      <c r="T764" s="76"/>
    </row>
    <row r="765" spans="1:20" ht="28.5" customHeight="1" x14ac:dyDescent="0.25">
      <c r="A765" s="77"/>
      <c r="B765" s="64">
        <v>753</v>
      </c>
      <c r="C765" s="33"/>
      <c r="D765" s="37"/>
      <c r="E765" s="33"/>
      <c r="F765" s="33"/>
      <c r="G765" s="34"/>
      <c r="H765" s="37"/>
      <c r="I765" s="37"/>
      <c r="J765" s="37"/>
      <c r="K765" s="37"/>
      <c r="L765" s="35"/>
      <c r="M765" s="35"/>
      <c r="N765" s="36"/>
      <c r="O765" s="36"/>
      <c r="P765" s="80"/>
      <c r="Q765" s="80"/>
      <c r="T765" s="76"/>
    </row>
    <row r="766" spans="1:20" ht="28.5" customHeight="1" x14ac:dyDescent="0.25">
      <c r="A766" s="77"/>
      <c r="B766" s="64">
        <v>754</v>
      </c>
      <c r="C766" s="33"/>
      <c r="D766" s="37"/>
      <c r="E766" s="33"/>
      <c r="F766" s="33"/>
      <c r="G766" s="34"/>
      <c r="H766" s="37"/>
      <c r="I766" s="37"/>
      <c r="J766" s="37"/>
      <c r="K766" s="37"/>
      <c r="L766" s="78"/>
      <c r="M766" s="78"/>
      <c r="N766" s="79"/>
      <c r="O766" s="79"/>
      <c r="P766" s="80"/>
      <c r="Q766" s="80"/>
      <c r="T766" s="76"/>
    </row>
    <row r="767" spans="1:20" ht="28.5" customHeight="1" x14ac:dyDescent="0.25">
      <c r="A767" s="77"/>
      <c r="B767" s="64">
        <v>755</v>
      </c>
      <c r="C767" s="33"/>
      <c r="D767" s="37"/>
      <c r="E767" s="33"/>
      <c r="F767" s="33"/>
      <c r="G767" s="34"/>
      <c r="H767" s="37"/>
      <c r="I767" s="37"/>
      <c r="J767" s="37"/>
      <c r="K767" s="37"/>
      <c r="L767" s="35"/>
      <c r="M767" s="35"/>
      <c r="N767" s="36"/>
      <c r="O767" s="36"/>
      <c r="P767" s="80"/>
      <c r="Q767" s="80"/>
      <c r="T767" s="76"/>
    </row>
    <row r="768" spans="1:20" ht="28.5" customHeight="1" x14ac:dyDescent="0.25">
      <c r="A768" s="77"/>
      <c r="B768" s="64">
        <v>756</v>
      </c>
      <c r="C768" s="33"/>
      <c r="D768" s="37"/>
      <c r="E768" s="33"/>
      <c r="F768" s="33"/>
      <c r="G768" s="34"/>
      <c r="H768" s="37"/>
      <c r="I768" s="37"/>
      <c r="J768" s="37"/>
      <c r="K768" s="37"/>
      <c r="L768" s="35"/>
      <c r="M768" s="35"/>
      <c r="N768" s="36"/>
      <c r="O768" s="36"/>
      <c r="P768" s="80"/>
      <c r="Q768" s="80"/>
      <c r="T768" s="76"/>
    </row>
    <row r="769" spans="1:20" ht="28.5" customHeight="1" x14ac:dyDescent="0.25">
      <c r="A769" s="77"/>
      <c r="B769" s="64">
        <v>757</v>
      </c>
      <c r="C769" s="33"/>
      <c r="D769" s="37"/>
      <c r="E769" s="33"/>
      <c r="F769" s="33"/>
      <c r="G769" s="34"/>
      <c r="H769" s="37"/>
      <c r="I769" s="37"/>
      <c r="J769" s="37"/>
      <c r="K769" s="37"/>
      <c r="L769" s="35"/>
      <c r="M769" s="35"/>
      <c r="N769" s="36"/>
      <c r="O769" s="36"/>
      <c r="P769" s="80"/>
      <c r="Q769" s="80"/>
      <c r="T769" s="76"/>
    </row>
    <row r="770" spans="1:20" ht="28.5" customHeight="1" x14ac:dyDescent="0.25">
      <c r="A770" s="77"/>
      <c r="B770" s="64">
        <v>758</v>
      </c>
      <c r="C770" s="33"/>
      <c r="D770" s="37"/>
      <c r="E770" s="33"/>
      <c r="F770" s="33"/>
      <c r="G770" s="34"/>
      <c r="H770" s="37"/>
      <c r="I770" s="37"/>
      <c r="J770" s="37"/>
      <c r="K770" s="37"/>
      <c r="L770" s="35"/>
      <c r="M770" s="35"/>
      <c r="N770" s="36"/>
      <c r="O770" s="36"/>
      <c r="P770" s="80"/>
      <c r="Q770" s="80"/>
      <c r="T770" s="76"/>
    </row>
    <row r="771" spans="1:20" ht="28.5" customHeight="1" x14ac:dyDescent="0.25">
      <c r="A771" s="77"/>
      <c r="B771" s="64">
        <v>759</v>
      </c>
      <c r="C771" s="33"/>
      <c r="D771" s="37"/>
      <c r="E771" s="33"/>
      <c r="F771" s="33"/>
      <c r="G771" s="34"/>
      <c r="H771" s="37"/>
      <c r="I771" s="37"/>
      <c r="J771" s="37"/>
      <c r="K771" s="37"/>
      <c r="L771" s="35"/>
      <c r="M771" s="35"/>
      <c r="N771" s="36"/>
      <c r="O771" s="36"/>
      <c r="P771" s="80"/>
      <c r="Q771" s="80"/>
      <c r="T771" s="76"/>
    </row>
    <row r="772" spans="1:20" ht="28.5" customHeight="1" x14ac:dyDescent="0.25">
      <c r="A772" s="77"/>
      <c r="B772" s="64">
        <v>760</v>
      </c>
      <c r="C772" s="33"/>
      <c r="D772" s="37"/>
      <c r="E772" s="33"/>
      <c r="F772" s="33"/>
      <c r="G772" s="34"/>
      <c r="H772" s="37"/>
      <c r="I772" s="37"/>
      <c r="J772" s="37"/>
      <c r="K772" s="37"/>
      <c r="L772" s="35"/>
      <c r="M772" s="35"/>
      <c r="N772" s="36"/>
      <c r="O772" s="36"/>
      <c r="P772" s="80"/>
      <c r="Q772" s="80"/>
      <c r="T772" s="76"/>
    </row>
    <row r="773" spans="1:20" ht="28.5" customHeight="1" x14ac:dyDescent="0.25">
      <c r="A773" s="77"/>
      <c r="B773" s="64">
        <v>761</v>
      </c>
      <c r="C773" s="33"/>
      <c r="D773" s="37"/>
      <c r="E773" s="33"/>
      <c r="F773" s="33"/>
      <c r="G773" s="34"/>
      <c r="H773" s="37"/>
      <c r="I773" s="37"/>
      <c r="J773" s="37"/>
      <c r="K773" s="37"/>
      <c r="L773" s="35"/>
      <c r="M773" s="35"/>
      <c r="N773" s="36"/>
      <c r="O773" s="36"/>
      <c r="P773" s="80"/>
      <c r="Q773" s="80"/>
      <c r="T773" s="76"/>
    </row>
    <row r="774" spans="1:20" ht="28.5" customHeight="1" x14ac:dyDescent="0.25">
      <c r="A774" s="77"/>
      <c r="B774" s="64">
        <v>762</v>
      </c>
      <c r="C774" s="33"/>
      <c r="D774" s="37"/>
      <c r="E774" s="33"/>
      <c r="F774" s="33"/>
      <c r="G774" s="34"/>
      <c r="H774" s="37"/>
      <c r="I774" s="37"/>
      <c r="J774" s="37"/>
      <c r="K774" s="37"/>
      <c r="L774" s="35"/>
      <c r="M774" s="35"/>
      <c r="N774" s="36"/>
      <c r="O774" s="36"/>
      <c r="P774" s="80"/>
      <c r="Q774" s="80"/>
      <c r="T774" s="76"/>
    </row>
    <row r="775" spans="1:20" ht="28.5" customHeight="1" x14ac:dyDescent="0.25">
      <c r="A775" s="77"/>
      <c r="B775" s="64">
        <v>763</v>
      </c>
      <c r="C775" s="33"/>
      <c r="D775" s="37"/>
      <c r="E775" s="33"/>
      <c r="F775" s="33"/>
      <c r="G775" s="34"/>
      <c r="H775" s="37"/>
      <c r="I775" s="37"/>
      <c r="J775" s="37"/>
      <c r="K775" s="37"/>
      <c r="L775" s="78"/>
      <c r="M775" s="78"/>
      <c r="N775" s="79"/>
      <c r="O775" s="79"/>
      <c r="P775" s="80"/>
      <c r="Q775" s="80"/>
      <c r="T775" s="76"/>
    </row>
    <row r="776" spans="1:20" ht="28.5" customHeight="1" x14ac:dyDescent="0.25">
      <c r="A776" s="77"/>
      <c r="B776" s="64">
        <v>764</v>
      </c>
      <c r="C776" s="33"/>
      <c r="D776" s="37"/>
      <c r="E776" s="33"/>
      <c r="F776" s="33"/>
      <c r="G776" s="34"/>
      <c r="H776" s="37"/>
      <c r="I776" s="37"/>
      <c r="J776" s="37"/>
      <c r="K776" s="37"/>
      <c r="L776" s="35"/>
      <c r="M776" s="35"/>
      <c r="N776" s="36"/>
      <c r="O776" s="36"/>
      <c r="P776" s="80"/>
      <c r="Q776" s="80"/>
      <c r="T776" s="76"/>
    </row>
    <row r="777" spans="1:20" ht="28.5" customHeight="1" x14ac:dyDescent="0.25">
      <c r="A777" s="77"/>
      <c r="B777" s="64">
        <v>765</v>
      </c>
      <c r="C777" s="33"/>
      <c r="D777" s="37"/>
      <c r="E777" s="33"/>
      <c r="F777" s="33"/>
      <c r="G777" s="34"/>
      <c r="H777" s="37"/>
      <c r="I777" s="37"/>
      <c r="J777" s="37"/>
      <c r="K777" s="37"/>
      <c r="L777" s="35"/>
      <c r="M777" s="35"/>
      <c r="N777" s="36"/>
      <c r="O777" s="36"/>
      <c r="P777" s="80"/>
      <c r="Q777" s="80"/>
      <c r="T777" s="76"/>
    </row>
    <row r="778" spans="1:20" ht="28.5" customHeight="1" x14ac:dyDescent="0.25">
      <c r="A778" s="77"/>
      <c r="B778" s="64">
        <v>766</v>
      </c>
      <c r="C778" s="33"/>
      <c r="D778" s="37"/>
      <c r="E778" s="33"/>
      <c r="F778" s="33"/>
      <c r="G778" s="34"/>
      <c r="H778" s="37"/>
      <c r="I778" s="37"/>
      <c r="J778" s="37"/>
      <c r="K778" s="37"/>
      <c r="L778" s="35"/>
      <c r="M778" s="35"/>
      <c r="N778" s="36"/>
      <c r="O778" s="36"/>
      <c r="P778" s="80"/>
      <c r="Q778" s="80"/>
      <c r="T778" s="76"/>
    </row>
    <row r="779" spans="1:20" ht="28.5" customHeight="1" x14ac:dyDescent="0.25">
      <c r="A779" s="77"/>
      <c r="B779" s="64">
        <v>767</v>
      </c>
      <c r="C779" s="33"/>
      <c r="D779" s="37"/>
      <c r="E779" s="33"/>
      <c r="F779" s="33"/>
      <c r="G779" s="34"/>
      <c r="H779" s="37"/>
      <c r="I779" s="37"/>
      <c r="J779" s="37"/>
      <c r="K779" s="37"/>
      <c r="L779" s="35"/>
      <c r="M779" s="35"/>
      <c r="N779" s="36"/>
      <c r="O779" s="36"/>
      <c r="P779" s="80"/>
      <c r="Q779" s="80"/>
      <c r="T779" s="76"/>
    </row>
    <row r="780" spans="1:20" ht="28.5" customHeight="1" x14ac:dyDescent="0.25">
      <c r="A780" s="77"/>
      <c r="B780" s="64">
        <v>768</v>
      </c>
      <c r="C780" s="33"/>
      <c r="D780" s="37"/>
      <c r="E780" s="33"/>
      <c r="F780" s="33"/>
      <c r="G780" s="34"/>
      <c r="H780" s="37"/>
      <c r="I780" s="37"/>
      <c r="J780" s="37"/>
      <c r="K780" s="37"/>
      <c r="L780" s="35"/>
      <c r="M780" s="35"/>
      <c r="N780" s="36"/>
      <c r="O780" s="36"/>
      <c r="P780" s="80"/>
      <c r="Q780" s="80"/>
      <c r="T780" s="76"/>
    </row>
    <row r="781" spans="1:20" ht="28.5" customHeight="1" x14ac:dyDescent="0.25">
      <c r="A781" s="77"/>
      <c r="B781" s="64">
        <v>769</v>
      </c>
      <c r="C781" s="33"/>
      <c r="D781" s="37"/>
      <c r="E781" s="33"/>
      <c r="F781" s="33"/>
      <c r="G781" s="34"/>
      <c r="H781" s="37"/>
      <c r="I781" s="37"/>
      <c r="J781" s="37"/>
      <c r="K781" s="37"/>
      <c r="L781" s="35"/>
      <c r="M781" s="35"/>
      <c r="N781" s="36"/>
      <c r="O781" s="36"/>
      <c r="P781" s="80"/>
      <c r="Q781" s="80"/>
      <c r="T781" s="76"/>
    </row>
    <row r="782" spans="1:20" ht="28.5" customHeight="1" x14ac:dyDescent="0.25">
      <c r="A782" s="77"/>
      <c r="B782" s="64">
        <v>770</v>
      </c>
      <c r="C782" s="33"/>
      <c r="D782" s="37"/>
      <c r="E782" s="33"/>
      <c r="F782" s="33"/>
      <c r="G782" s="34"/>
      <c r="H782" s="37"/>
      <c r="I782" s="37"/>
      <c r="J782" s="37"/>
      <c r="K782" s="37"/>
      <c r="L782" s="35"/>
      <c r="M782" s="35"/>
      <c r="N782" s="36"/>
      <c r="O782" s="36"/>
      <c r="P782" s="80"/>
      <c r="Q782" s="80"/>
      <c r="T782" s="76"/>
    </row>
    <row r="783" spans="1:20" ht="28.5" customHeight="1" x14ac:dyDescent="0.25">
      <c r="A783" s="77"/>
      <c r="B783" s="64">
        <v>771</v>
      </c>
      <c r="C783" s="33"/>
      <c r="D783" s="37"/>
      <c r="E783" s="33"/>
      <c r="F783" s="33"/>
      <c r="G783" s="34"/>
      <c r="H783" s="37"/>
      <c r="I783" s="37"/>
      <c r="J783" s="37"/>
      <c r="K783" s="37"/>
      <c r="L783" s="35"/>
      <c r="M783" s="35"/>
      <c r="N783" s="36"/>
      <c r="O783" s="36"/>
      <c r="P783" s="80"/>
      <c r="Q783" s="80"/>
      <c r="T783" s="76"/>
    </row>
    <row r="784" spans="1:20" ht="28.5" customHeight="1" x14ac:dyDescent="0.25">
      <c r="A784" s="77"/>
      <c r="B784" s="64">
        <v>772</v>
      </c>
      <c r="C784" s="33"/>
      <c r="D784" s="37"/>
      <c r="E784" s="33"/>
      <c r="F784" s="33"/>
      <c r="G784" s="34"/>
      <c r="H784" s="37"/>
      <c r="I784" s="37"/>
      <c r="J784" s="37"/>
      <c r="K784" s="37"/>
      <c r="L784" s="35"/>
      <c r="M784" s="35"/>
      <c r="N784" s="36"/>
      <c r="O784" s="36"/>
      <c r="P784" s="80"/>
      <c r="Q784" s="80"/>
      <c r="T784" s="76"/>
    </row>
    <row r="785" spans="1:20" ht="28.5" customHeight="1" x14ac:dyDescent="0.25">
      <c r="A785" s="77"/>
      <c r="B785" s="64">
        <v>773</v>
      </c>
      <c r="C785" s="33"/>
      <c r="D785" s="37"/>
      <c r="E785" s="33"/>
      <c r="F785" s="33"/>
      <c r="G785" s="34"/>
      <c r="H785" s="37"/>
      <c r="I785" s="37"/>
      <c r="J785" s="37"/>
      <c r="K785" s="37"/>
      <c r="L785" s="35"/>
      <c r="M785" s="35"/>
      <c r="N785" s="36"/>
      <c r="O785" s="36"/>
      <c r="P785" s="80"/>
      <c r="Q785" s="80"/>
      <c r="T785" s="76"/>
    </row>
    <row r="786" spans="1:20" ht="28.5" customHeight="1" x14ac:dyDescent="0.25">
      <c r="A786" s="77"/>
      <c r="B786" s="64">
        <v>774</v>
      </c>
      <c r="C786" s="33"/>
      <c r="D786" s="37"/>
      <c r="E786" s="33"/>
      <c r="F786" s="33"/>
      <c r="G786" s="34"/>
      <c r="H786" s="37"/>
      <c r="I786" s="37"/>
      <c r="J786" s="37"/>
      <c r="K786" s="37"/>
      <c r="L786" s="78"/>
      <c r="M786" s="78"/>
      <c r="N786" s="79"/>
      <c r="O786" s="79"/>
      <c r="P786" s="80"/>
      <c r="Q786" s="80"/>
      <c r="T786" s="76"/>
    </row>
    <row r="787" spans="1:20" ht="28.5" customHeight="1" x14ac:dyDescent="0.25">
      <c r="A787" s="77"/>
      <c r="B787" s="64">
        <v>775</v>
      </c>
      <c r="C787" s="33"/>
      <c r="D787" s="37"/>
      <c r="E787" s="33"/>
      <c r="F787" s="33"/>
      <c r="G787" s="34"/>
      <c r="H787" s="37"/>
      <c r="I787" s="37"/>
      <c r="J787" s="37"/>
      <c r="K787" s="37"/>
      <c r="L787" s="35"/>
      <c r="M787" s="35"/>
      <c r="N787" s="36"/>
      <c r="O787" s="36"/>
      <c r="P787" s="80"/>
      <c r="Q787" s="80"/>
      <c r="T787" s="76"/>
    </row>
    <row r="788" spans="1:20" ht="28.5" customHeight="1" x14ac:dyDescent="0.25">
      <c r="A788" s="77"/>
      <c r="B788" s="64">
        <v>776</v>
      </c>
      <c r="C788" s="33"/>
      <c r="D788" s="37"/>
      <c r="E788" s="33"/>
      <c r="F788" s="33"/>
      <c r="G788" s="34"/>
      <c r="H788" s="37"/>
      <c r="I788" s="37"/>
      <c r="J788" s="37"/>
      <c r="K788" s="37"/>
      <c r="L788" s="35"/>
      <c r="M788" s="35"/>
      <c r="N788" s="36"/>
      <c r="O788" s="36"/>
      <c r="P788" s="80"/>
      <c r="Q788" s="80"/>
      <c r="T788" s="76"/>
    </row>
    <row r="789" spans="1:20" ht="28.5" customHeight="1" x14ac:dyDescent="0.25">
      <c r="A789" s="77"/>
      <c r="B789" s="64">
        <v>777</v>
      </c>
      <c r="C789" s="33"/>
      <c r="D789" s="37"/>
      <c r="E789" s="33"/>
      <c r="F789" s="33"/>
      <c r="G789" s="34"/>
      <c r="H789" s="37"/>
      <c r="I789" s="37"/>
      <c r="J789" s="37"/>
      <c r="K789" s="37"/>
      <c r="L789" s="35"/>
      <c r="M789" s="35"/>
      <c r="N789" s="36"/>
      <c r="O789" s="36"/>
      <c r="P789" s="80"/>
      <c r="Q789" s="80"/>
      <c r="T789" s="76"/>
    </row>
    <row r="790" spans="1:20" ht="28.5" customHeight="1" x14ac:dyDescent="0.25">
      <c r="A790" s="77"/>
      <c r="B790" s="64">
        <v>778</v>
      </c>
      <c r="C790" s="33"/>
      <c r="D790" s="37"/>
      <c r="E790" s="33"/>
      <c r="F790" s="33"/>
      <c r="G790" s="34"/>
      <c r="H790" s="37"/>
      <c r="I790" s="37"/>
      <c r="J790" s="37"/>
      <c r="K790" s="37"/>
      <c r="L790" s="35"/>
      <c r="M790" s="35"/>
      <c r="N790" s="36"/>
      <c r="O790" s="36"/>
      <c r="P790" s="80"/>
      <c r="Q790" s="80"/>
      <c r="T790" s="76"/>
    </row>
    <row r="791" spans="1:20" ht="28.5" customHeight="1" x14ac:dyDescent="0.25">
      <c r="A791" s="77"/>
      <c r="B791" s="64">
        <v>779</v>
      </c>
      <c r="C791" s="33"/>
      <c r="D791" s="37"/>
      <c r="E791" s="33"/>
      <c r="F791" s="33"/>
      <c r="G791" s="34"/>
      <c r="H791" s="37"/>
      <c r="I791" s="37"/>
      <c r="J791" s="37"/>
      <c r="K791" s="37"/>
      <c r="L791" s="35"/>
      <c r="M791" s="35"/>
      <c r="N791" s="36"/>
      <c r="O791" s="36"/>
      <c r="P791" s="80"/>
      <c r="Q791" s="80"/>
      <c r="T791" s="76"/>
    </row>
    <row r="792" spans="1:20" ht="28.5" customHeight="1" x14ac:dyDescent="0.25">
      <c r="A792" s="77"/>
      <c r="B792" s="64">
        <v>780</v>
      </c>
      <c r="C792" s="33"/>
      <c r="D792" s="37"/>
      <c r="E792" s="33"/>
      <c r="F792" s="33"/>
      <c r="G792" s="34"/>
      <c r="H792" s="37"/>
      <c r="I792" s="37"/>
      <c r="J792" s="37"/>
      <c r="K792" s="37"/>
      <c r="L792" s="35"/>
      <c r="M792" s="35"/>
      <c r="N792" s="36"/>
      <c r="O792" s="36"/>
      <c r="P792" s="80"/>
      <c r="Q792" s="80"/>
      <c r="T792" s="76"/>
    </row>
    <row r="793" spans="1:20" ht="28.5" customHeight="1" x14ac:dyDescent="0.25">
      <c r="A793" s="77"/>
      <c r="B793" s="64">
        <v>781</v>
      </c>
      <c r="C793" s="33"/>
      <c r="D793" s="37"/>
      <c r="E793" s="33"/>
      <c r="F793" s="33"/>
      <c r="G793" s="34"/>
      <c r="H793" s="37"/>
      <c r="I793" s="37"/>
      <c r="J793" s="37"/>
      <c r="K793" s="37"/>
      <c r="L793" s="35"/>
      <c r="M793" s="35"/>
      <c r="N793" s="36"/>
      <c r="O793" s="36"/>
      <c r="P793" s="80"/>
      <c r="Q793" s="80"/>
      <c r="T793" s="76"/>
    </row>
    <row r="794" spans="1:20" ht="28.5" customHeight="1" x14ac:dyDescent="0.25">
      <c r="A794" s="77"/>
      <c r="B794" s="64">
        <v>782</v>
      </c>
      <c r="C794" s="33"/>
      <c r="D794" s="37"/>
      <c r="E794" s="33"/>
      <c r="F794" s="33"/>
      <c r="G794" s="34"/>
      <c r="H794" s="37"/>
      <c r="I794" s="37"/>
      <c r="J794" s="37"/>
      <c r="K794" s="37"/>
      <c r="L794" s="35"/>
      <c r="M794" s="35"/>
      <c r="N794" s="36"/>
      <c r="O794" s="36"/>
      <c r="P794" s="80"/>
      <c r="Q794" s="80"/>
      <c r="T794" s="76"/>
    </row>
    <row r="795" spans="1:20" ht="28.5" customHeight="1" x14ac:dyDescent="0.25">
      <c r="A795" s="77"/>
      <c r="B795" s="64">
        <v>783</v>
      </c>
      <c r="C795" s="33"/>
      <c r="D795" s="37"/>
      <c r="E795" s="33"/>
      <c r="F795" s="33"/>
      <c r="G795" s="34"/>
      <c r="H795" s="37"/>
      <c r="I795" s="37"/>
      <c r="J795" s="37"/>
      <c r="K795" s="37"/>
      <c r="L795" s="78"/>
      <c r="M795" s="78"/>
      <c r="N795" s="79"/>
      <c r="O795" s="79"/>
      <c r="P795" s="80"/>
      <c r="Q795" s="80"/>
      <c r="T795" s="76"/>
    </row>
    <row r="796" spans="1:20" ht="28.5" customHeight="1" x14ac:dyDescent="0.25">
      <c r="A796" s="77"/>
      <c r="B796" s="64">
        <v>784</v>
      </c>
      <c r="C796" s="33"/>
      <c r="D796" s="37"/>
      <c r="E796" s="33"/>
      <c r="F796" s="33"/>
      <c r="G796" s="34"/>
      <c r="H796" s="37"/>
      <c r="I796" s="37"/>
      <c r="J796" s="37"/>
      <c r="K796" s="37"/>
      <c r="L796" s="35"/>
      <c r="M796" s="35"/>
      <c r="N796" s="36"/>
      <c r="O796" s="36"/>
      <c r="P796" s="80"/>
      <c r="Q796" s="80"/>
      <c r="T796" s="76"/>
    </row>
    <row r="797" spans="1:20" ht="28.5" customHeight="1" x14ac:dyDescent="0.25">
      <c r="A797" s="77"/>
      <c r="B797" s="64">
        <v>785</v>
      </c>
      <c r="C797" s="33"/>
      <c r="D797" s="37"/>
      <c r="E797" s="33"/>
      <c r="F797" s="33"/>
      <c r="G797" s="34"/>
      <c r="H797" s="37"/>
      <c r="I797" s="37"/>
      <c r="J797" s="37"/>
      <c r="K797" s="37"/>
      <c r="L797" s="35"/>
      <c r="M797" s="35"/>
      <c r="N797" s="36"/>
      <c r="O797" s="36"/>
      <c r="P797" s="80"/>
      <c r="Q797" s="80"/>
      <c r="T797" s="76"/>
    </row>
    <row r="798" spans="1:20" ht="28.5" customHeight="1" x14ac:dyDescent="0.25">
      <c r="A798" s="77"/>
      <c r="B798" s="64">
        <v>786</v>
      </c>
      <c r="C798" s="33"/>
      <c r="D798" s="37"/>
      <c r="E798" s="33"/>
      <c r="F798" s="33"/>
      <c r="G798" s="34"/>
      <c r="H798" s="37"/>
      <c r="I798" s="37"/>
      <c r="J798" s="37"/>
      <c r="K798" s="37"/>
      <c r="L798" s="35"/>
      <c r="M798" s="35"/>
      <c r="N798" s="36"/>
      <c r="O798" s="36"/>
      <c r="P798" s="80"/>
      <c r="Q798" s="80"/>
      <c r="T798" s="76"/>
    </row>
    <row r="799" spans="1:20" ht="28.5" customHeight="1" x14ac:dyDescent="0.25">
      <c r="A799" s="77"/>
      <c r="B799" s="64">
        <v>787</v>
      </c>
      <c r="C799" s="33"/>
      <c r="D799" s="37"/>
      <c r="E799" s="33"/>
      <c r="F799" s="33"/>
      <c r="G799" s="34"/>
      <c r="H799" s="37"/>
      <c r="I799" s="37"/>
      <c r="J799" s="37"/>
      <c r="K799" s="37"/>
      <c r="L799" s="35"/>
      <c r="M799" s="35"/>
      <c r="N799" s="36"/>
      <c r="O799" s="36"/>
      <c r="P799" s="80"/>
      <c r="Q799" s="80"/>
      <c r="T799" s="76"/>
    </row>
    <row r="800" spans="1:20" ht="28.5" customHeight="1" x14ac:dyDescent="0.25">
      <c r="A800" s="77"/>
      <c r="B800" s="64">
        <v>788</v>
      </c>
      <c r="C800" s="33"/>
      <c r="D800" s="37"/>
      <c r="E800" s="33"/>
      <c r="F800" s="33"/>
      <c r="G800" s="34"/>
      <c r="H800" s="37"/>
      <c r="I800" s="37"/>
      <c r="J800" s="37"/>
      <c r="K800" s="37"/>
      <c r="L800" s="35"/>
      <c r="M800" s="35"/>
      <c r="N800" s="36"/>
      <c r="O800" s="36"/>
      <c r="P800" s="80"/>
      <c r="Q800" s="80"/>
      <c r="T800" s="76"/>
    </row>
    <row r="801" spans="1:20" ht="28.5" customHeight="1" x14ac:dyDescent="0.25">
      <c r="A801" s="77"/>
      <c r="B801" s="64">
        <v>789</v>
      </c>
      <c r="C801" s="33"/>
      <c r="D801" s="37"/>
      <c r="E801" s="33"/>
      <c r="F801" s="33"/>
      <c r="G801" s="34"/>
      <c r="H801" s="37"/>
      <c r="I801" s="37"/>
      <c r="J801" s="37"/>
      <c r="K801" s="37"/>
      <c r="L801" s="35"/>
      <c r="M801" s="35"/>
      <c r="N801" s="36"/>
      <c r="O801" s="36"/>
      <c r="P801" s="80"/>
      <c r="Q801" s="80"/>
      <c r="T801" s="76"/>
    </row>
    <row r="802" spans="1:20" ht="28.5" customHeight="1" x14ac:dyDescent="0.25">
      <c r="A802" s="77"/>
      <c r="B802" s="64">
        <v>790</v>
      </c>
      <c r="C802" s="33"/>
      <c r="D802" s="37"/>
      <c r="E802" s="33"/>
      <c r="F802" s="33"/>
      <c r="G802" s="34"/>
      <c r="H802" s="37"/>
      <c r="I802" s="37"/>
      <c r="J802" s="37"/>
      <c r="K802" s="37"/>
      <c r="L802" s="35"/>
      <c r="M802" s="35"/>
      <c r="N802" s="36"/>
      <c r="O802" s="36"/>
      <c r="P802" s="80"/>
      <c r="Q802" s="80"/>
      <c r="T802" s="76"/>
    </row>
    <row r="803" spans="1:20" ht="28.5" customHeight="1" x14ac:dyDescent="0.25">
      <c r="A803" s="77"/>
      <c r="B803" s="64">
        <v>791</v>
      </c>
      <c r="C803" s="33"/>
      <c r="D803" s="37"/>
      <c r="E803" s="33"/>
      <c r="F803" s="33"/>
      <c r="G803" s="34"/>
      <c r="H803" s="37"/>
      <c r="I803" s="37"/>
      <c r="J803" s="37"/>
      <c r="K803" s="37"/>
      <c r="L803" s="35"/>
      <c r="M803" s="35"/>
      <c r="N803" s="36"/>
      <c r="O803" s="36"/>
      <c r="P803" s="80"/>
      <c r="Q803" s="80"/>
      <c r="T803" s="76"/>
    </row>
    <row r="804" spans="1:20" ht="28.5" customHeight="1" x14ac:dyDescent="0.25">
      <c r="A804" s="77"/>
      <c r="B804" s="64">
        <v>792</v>
      </c>
      <c r="C804" s="33"/>
      <c r="D804" s="37"/>
      <c r="E804" s="33"/>
      <c r="F804" s="33"/>
      <c r="G804" s="34"/>
      <c r="H804" s="37"/>
      <c r="I804" s="37"/>
      <c r="J804" s="37"/>
      <c r="K804" s="37"/>
      <c r="L804" s="78"/>
      <c r="M804" s="78"/>
      <c r="N804" s="79"/>
      <c r="O804" s="79"/>
      <c r="P804" s="80"/>
      <c r="Q804" s="80"/>
      <c r="T804" s="76"/>
    </row>
    <row r="805" spans="1:20" ht="28.5" customHeight="1" x14ac:dyDescent="0.25">
      <c r="A805" s="77"/>
      <c r="B805" s="64">
        <v>793</v>
      </c>
      <c r="C805" s="33"/>
      <c r="D805" s="37"/>
      <c r="E805" s="33"/>
      <c r="F805" s="33"/>
      <c r="G805" s="34"/>
      <c r="H805" s="37"/>
      <c r="I805" s="37"/>
      <c r="J805" s="37"/>
      <c r="K805" s="37"/>
      <c r="L805" s="35"/>
      <c r="M805" s="35"/>
      <c r="N805" s="36"/>
      <c r="O805" s="36"/>
      <c r="P805" s="80"/>
      <c r="Q805" s="80"/>
      <c r="T805" s="76"/>
    </row>
    <row r="806" spans="1:20" ht="28.5" customHeight="1" x14ac:dyDescent="0.25">
      <c r="A806" s="77"/>
      <c r="B806" s="64">
        <v>794</v>
      </c>
      <c r="C806" s="33"/>
      <c r="D806" s="37"/>
      <c r="E806" s="33"/>
      <c r="F806" s="33"/>
      <c r="G806" s="34"/>
      <c r="H806" s="37"/>
      <c r="I806" s="37"/>
      <c r="J806" s="37"/>
      <c r="K806" s="37"/>
      <c r="L806" s="35"/>
      <c r="M806" s="35"/>
      <c r="N806" s="36"/>
      <c r="O806" s="36"/>
      <c r="P806" s="80"/>
      <c r="Q806" s="80"/>
      <c r="T806" s="76"/>
    </row>
    <row r="807" spans="1:20" ht="28.5" customHeight="1" x14ac:dyDescent="0.25">
      <c r="A807" s="77"/>
      <c r="B807" s="64">
        <v>795</v>
      </c>
      <c r="C807" s="33"/>
      <c r="D807" s="37"/>
      <c r="E807" s="33"/>
      <c r="F807" s="33"/>
      <c r="G807" s="34"/>
      <c r="H807" s="37"/>
      <c r="I807" s="37"/>
      <c r="J807" s="37"/>
      <c r="K807" s="37"/>
      <c r="L807" s="35"/>
      <c r="M807" s="35"/>
      <c r="N807" s="36"/>
      <c r="O807" s="36"/>
      <c r="P807" s="80"/>
      <c r="Q807" s="80"/>
      <c r="T807" s="76"/>
    </row>
    <row r="808" spans="1:20" ht="28.5" customHeight="1" x14ac:dyDescent="0.25">
      <c r="A808" s="77"/>
      <c r="B808" s="64">
        <v>796</v>
      </c>
      <c r="C808" s="33"/>
      <c r="D808" s="37"/>
      <c r="E808" s="33"/>
      <c r="F808" s="33"/>
      <c r="G808" s="34"/>
      <c r="H808" s="37"/>
      <c r="I808" s="37"/>
      <c r="J808" s="37"/>
      <c r="K808" s="37"/>
      <c r="L808" s="35"/>
      <c r="M808" s="35"/>
      <c r="N808" s="36"/>
      <c r="O808" s="36"/>
      <c r="P808" s="80"/>
      <c r="Q808" s="80"/>
      <c r="T808" s="76"/>
    </row>
    <row r="809" spans="1:20" ht="28.5" customHeight="1" x14ac:dyDescent="0.25">
      <c r="A809" s="77"/>
      <c r="B809" s="64">
        <v>797</v>
      </c>
      <c r="C809" s="33"/>
      <c r="D809" s="37"/>
      <c r="E809" s="33"/>
      <c r="F809" s="33"/>
      <c r="G809" s="34"/>
      <c r="H809" s="37"/>
      <c r="I809" s="37"/>
      <c r="J809" s="37"/>
      <c r="K809" s="37"/>
      <c r="L809" s="35"/>
      <c r="M809" s="35"/>
      <c r="N809" s="36"/>
      <c r="O809" s="36"/>
      <c r="P809" s="80"/>
      <c r="Q809" s="80"/>
      <c r="T809" s="76"/>
    </row>
    <row r="810" spans="1:20" ht="28.5" customHeight="1" x14ac:dyDescent="0.25">
      <c r="A810" s="77"/>
      <c r="B810" s="64">
        <v>798</v>
      </c>
      <c r="C810" s="33"/>
      <c r="D810" s="37"/>
      <c r="E810" s="33"/>
      <c r="F810" s="33"/>
      <c r="G810" s="34"/>
      <c r="H810" s="37"/>
      <c r="I810" s="37"/>
      <c r="J810" s="37"/>
      <c r="K810" s="37"/>
      <c r="L810" s="35"/>
      <c r="M810" s="35"/>
      <c r="N810" s="36"/>
      <c r="O810" s="36"/>
      <c r="P810" s="80"/>
      <c r="Q810" s="80"/>
      <c r="T810" s="76"/>
    </row>
    <row r="811" spans="1:20" ht="28.5" customHeight="1" x14ac:dyDescent="0.25">
      <c r="A811" s="77"/>
      <c r="B811" s="64">
        <v>799</v>
      </c>
      <c r="C811" s="33"/>
      <c r="D811" s="37"/>
      <c r="E811" s="33"/>
      <c r="F811" s="33"/>
      <c r="G811" s="34"/>
      <c r="H811" s="37"/>
      <c r="I811" s="37"/>
      <c r="J811" s="37"/>
      <c r="K811" s="37"/>
      <c r="L811" s="35"/>
      <c r="M811" s="35"/>
      <c r="N811" s="36"/>
      <c r="O811" s="36"/>
      <c r="P811" s="80"/>
      <c r="Q811" s="80"/>
      <c r="T811" s="76"/>
    </row>
    <row r="812" spans="1:20" ht="28.5" customHeight="1" x14ac:dyDescent="0.25">
      <c r="A812" s="77"/>
      <c r="B812" s="64">
        <v>800</v>
      </c>
      <c r="C812" s="33"/>
      <c r="D812" s="37"/>
      <c r="E812" s="33"/>
      <c r="F812" s="33"/>
      <c r="G812" s="34"/>
      <c r="H812" s="37"/>
      <c r="I812" s="37"/>
      <c r="J812" s="37"/>
      <c r="K812" s="37"/>
      <c r="L812" s="35"/>
      <c r="M812" s="35"/>
      <c r="N812" s="36"/>
      <c r="O812" s="36"/>
      <c r="P812" s="80"/>
      <c r="Q812" s="80"/>
      <c r="T812" s="76"/>
    </row>
    <row r="813" spans="1:20" ht="28.5" customHeight="1" x14ac:dyDescent="0.25">
      <c r="A813" s="77"/>
      <c r="B813" s="64">
        <v>801</v>
      </c>
      <c r="C813" s="33"/>
      <c r="D813" s="37"/>
      <c r="E813" s="33"/>
      <c r="F813" s="33"/>
      <c r="G813" s="34"/>
      <c r="H813" s="37"/>
      <c r="I813" s="37"/>
      <c r="J813" s="37"/>
      <c r="K813" s="37"/>
      <c r="L813" s="35"/>
      <c r="M813" s="35"/>
      <c r="N813" s="36"/>
      <c r="O813" s="36"/>
      <c r="P813" s="80"/>
      <c r="Q813" s="80"/>
      <c r="T813" s="76"/>
    </row>
    <row r="814" spans="1:20" ht="28.5" customHeight="1" x14ac:dyDescent="0.25">
      <c r="A814" s="77"/>
      <c r="B814" s="64">
        <v>802</v>
      </c>
      <c r="C814" s="33"/>
      <c r="D814" s="37"/>
      <c r="E814" s="33"/>
      <c r="F814" s="33"/>
      <c r="G814" s="34"/>
      <c r="H814" s="37"/>
      <c r="I814" s="37"/>
      <c r="J814" s="37"/>
      <c r="K814" s="37"/>
      <c r="L814" s="35"/>
      <c r="M814" s="35"/>
      <c r="N814" s="36"/>
      <c r="O814" s="36"/>
      <c r="P814" s="80"/>
      <c r="Q814" s="80"/>
      <c r="T814" s="76"/>
    </row>
    <row r="815" spans="1:20" ht="28.5" customHeight="1" x14ac:dyDescent="0.25">
      <c r="A815" s="77"/>
      <c r="B815" s="64">
        <v>803</v>
      </c>
      <c r="C815" s="33"/>
      <c r="D815" s="37"/>
      <c r="E815" s="33"/>
      <c r="F815" s="33"/>
      <c r="G815" s="34"/>
      <c r="H815" s="37"/>
      <c r="I815" s="37"/>
      <c r="J815" s="37"/>
      <c r="K815" s="37"/>
      <c r="L815" s="78"/>
      <c r="M815" s="78"/>
      <c r="N815" s="79"/>
      <c r="O815" s="79"/>
      <c r="P815" s="80"/>
      <c r="Q815" s="80"/>
      <c r="T815" s="76"/>
    </row>
    <row r="816" spans="1:20" ht="28.5" customHeight="1" x14ac:dyDescent="0.25">
      <c r="A816" s="77"/>
      <c r="B816" s="64">
        <v>804</v>
      </c>
      <c r="C816" s="33"/>
      <c r="D816" s="37"/>
      <c r="E816" s="33"/>
      <c r="F816" s="33"/>
      <c r="G816" s="34"/>
      <c r="H816" s="37"/>
      <c r="I816" s="37"/>
      <c r="J816" s="37"/>
      <c r="K816" s="37"/>
      <c r="L816" s="35"/>
      <c r="M816" s="35"/>
      <c r="N816" s="36"/>
      <c r="O816" s="36"/>
      <c r="P816" s="80"/>
      <c r="Q816" s="80"/>
      <c r="T816" s="76"/>
    </row>
    <row r="817" spans="1:20" ht="28.5" customHeight="1" x14ac:dyDescent="0.25">
      <c r="A817" s="77"/>
      <c r="B817" s="64">
        <v>805</v>
      </c>
      <c r="C817" s="33"/>
      <c r="D817" s="37"/>
      <c r="E817" s="33"/>
      <c r="F817" s="33"/>
      <c r="G817" s="34"/>
      <c r="H817" s="37"/>
      <c r="I817" s="37"/>
      <c r="J817" s="37"/>
      <c r="K817" s="37"/>
      <c r="L817" s="35"/>
      <c r="M817" s="35"/>
      <c r="N817" s="36"/>
      <c r="O817" s="36"/>
      <c r="P817" s="80"/>
      <c r="Q817" s="80"/>
      <c r="T817" s="76"/>
    </row>
    <row r="818" spans="1:20" ht="28.5" customHeight="1" x14ac:dyDescent="0.25">
      <c r="A818" s="77"/>
      <c r="B818" s="64">
        <v>806</v>
      </c>
      <c r="C818" s="33"/>
      <c r="D818" s="37"/>
      <c r="E818" s="33"/>
      <c r="F818" s="33"/>
      <c r="G818" s="34"/>
      <c r="H818" s="37"/>
      <c r="I818" s="37"/>
      <c r="J818" s="37"/>
      <c r="K818" s="37"/>
      <c r="L818" s="35"/>
      <c r="M818" s="35"/>
      <c r="N818" s="36"/>
      <c r="O818" s="36"/>
      <c r="P818" s="80"/>
      <c r="Q818" s="80"/>
      <c r="T818" s="76"/>
    </row>
    <row r="819" spans="1:20" ht="28.5" customHeight="1" x14ac:dyDescent="0.25">
      <c r="A819" s="77"/>
      <c r="B819" s="64">
        <v>807</v>
      </c>
      <c r="C819" s="33"/>
      <c r="D819" s="37"/>
      <c r="E819" s="33"/>
      <c r="F819" s="33"/>
      <c r="G819" s="34"/>
      <c r="H819" s="37"/>
      <c r="I819" s="37"/>
      <c r="J819" s="37"/>
      <c r="K819" s="37"/>
      <c r="L819" s="35"/>
      <c r="M819" s="35"/>
      <c r="N819" s="36"/>
      <c r="O819" s="36"/>
      <c r="P819" s="80"/>
      <c r="Q819" s="80"/>
      <c r="T819" s="76"/>
    </row>
    <row r="820" spans="1:20" ht="28.5" customHeight="1" x14ac:dyDescent="0.25">
      <c r="A820" s="77"/>
      <c r="B820" s="64">
        <v>808</v>
      </c>
      <c r="C820" s="33"/>
      <c r="D820" s="37"/>
      <c r="E820" s="33"/>
      <c r="F820" s="33"/>
      <c r="G820" s="34"/>
      <c r="H820" s="37"/>
      <c r="I820" s="37"/>
      <c r="J820" s="37"/>
      <c r="K820" s="37"/>
      <c r="L820" s="35"/>
      <c r="M820" s="35"/>
      <c r="N820" s="36"/>
      <c r="O820" s="36"/>
      <c r="P820" s="80"/>
      <c r="Q820" s="80"/>
      <c r="T820" s="76"/>
    </row>
    <row r="821" spans="1:20" ht="28.5" customHeight="1" x14ac:dyDescent="0.25">
      <c r="A821" s="77"/>
      <c r="B821" s="64">
        <v>809</v>
      </c>
      <c r="C821" s="33"/>
      <c r="D821" s="37"/>
      <c r="E821" s="33"/>
      <c r="F821" s="33"/>
      <c r="G821" s="34"/>
      <c r="H821" s="37"/>
      <c r="I821" s="37"/>
      <c r="J821" s="37"/>
      <c r="K821" s="37"/>
      <c r="L821" s="35"/>
      <c r="M821" s="35"/>
      <c r="N821" s="36"/>
      <c r="O821" s="36"/>
      <c r="P821" s="80"/>
      <c r="Q821" s="80"/>
      <c r="T821" s="76"/>
    </row>
    <row r="822" spans="1:20" ht="28.5" customHeight="1" x14ac:dyDescent="0.25">
      <c r="A822" s="77"/>
      <c r="B822" s="64">
        <v>810</v>
      </c>
      <c r="C822" s="33"/>
      <c r="D822" s="37"/>
      <c r="E822" s="33"/>
      <c r="F822" s="33"/>
      <c r="G822" s="34"/>
      <c r="H822" s="37"/>
      <c r="I822" s="37"/>
      <c r="J822" s="37"/>
      <c r="K822" s="37"/>
      <c r="L822" s="35"/>
      <c r="M822" s="35"/>
      <c r="N822" s="36"/>
      <c r="O822" s="36"/>
      <c r="P822" s="80"/>
      <c r="Q822" s="80"/>
      <c r="T822" s="76"/>
    </row>
    <row r="823" spans="1:20" ht="28.5" customHeight="1" x14ac:dyDescent="0.25">
      <c r="A823" s="77"/>
      <c r="B823" s="64">
        <v>811</v>
      </c>
      <c r="C823" s="33"/>
      <c r="D823" s="37"/>
      <c r="E823" s="33"/>
      <c r="F823" s="33"/>
      <c r="G823" s="34"/>
      <c r="H823" s="37"/>
      <c r="I823" s="37"/>
      <c r="J823" s="37"/>
      <c r="K823" s="37"/>
      <c r="L823" s="35"/>
      <c r="M823" s="35"/>
      <c r="N823" s="36"/>
      <c r="O823" s="36"/>
      <c r="P823" s="80"/>
      <c r="Q823" s="80"/>
      <c r="T823" s="76"/>
    </row>
    <row r="824" spans="1:20" ht="28.5" customHeight="1" x14ac:dyDescent="0.25">
      <c r="A824" s="77"/>
      <c r="B824" s="64">
        <v>812</v>
      </c>
      <c r="C824" s="33"/>
      <c r="D824" s="37"/>
      <c r="E824" s="33"/>
      <c r="F824" s="33"/>
      <c r="G824" s="34"/>
      <c r="H824" s="37"/>
      <c r="I824" s="37"/>
      <c r="J824" s="37"/>
      <c r="K824" s="37"/>
      <c r="L824" s="78"/>
      <c r="M824" s="78"/>
      <c r="N824" s="79"/>
      <c r="O824" s="79"/>
      <c r="P824" s="80"/>
      <c r="Q824" s="80"/>
      <c r="T824" s="76"/>
    </row>
    <row r="825" spans="1:20" ht="28.5" customHeight="1" x14ac:dyDescent="0.25">
      <c r="A825" s="77"/>
      <c r="B825" s="64">
        <v>813</v>
      </c>
      <c r="C825" s="33"/>
      <c r="D825" s="37"/>
      <c r="E825" s="33"/>
      <c r="F825" s="33"/>
      <c r="G825" s="34"/>
      <c r="H825" s="37"/>
      <c r="I825" s="37"/>
      <c r="J825" s="37"/>
      <c r="K825" s="37"/>
      <c r="L825" s="35"/>
      <c r="M825" s="35"/>
      <c r="N825" s="36"/>
      <c r="O825" s="36"/>
      <c r="P825" s="80"/>
      <c r="Q825" s="80"/>
      <c r="T825" s="76"/>
    </row>
    <row r="826" spans="1:20" ht="28.5" customHeight="1" x14ac:dyDescent="0.25">
      <c r="A826" s="77"/>
      <c r="B826" s="64">
        <v>814</v>
      </c>
      <c r="C826" s="33"/>
      <c r="D826" s="37"/>
      <c r="E826" s="33"/>
      <c r="F826" s="33"/>
      <c r="G826" s="34"/>
      <c r="H826" s="37"/>
      <c r="I826" s="37"/>
      <c r="J826" s="37"/>
      <c r="K826" s="37"/>
      <c r="L826" s="35"/>
      <c r="M826" s="35"/>
      <c r="N826" s="36"/>
      <c r="O826" s="36"/>
      <c r="P826" s="80"/>
      <c r="Q826" s="80"/>
      <c r="T826" s="76"/>
    </row>
    <row r="827" spans="1:20" ht="28.5" customHeight="1" x14ac:dyDescent="0.25">
      <c r="A827" s="77"/>
      <c r="B827" s="64">
        <v>815</v>
      </c>
      <c r="C827" s="33"/>
      <c r="D827" s="37"/>
      <c r="E827" s="33"/>
      <c r="F827" s="33"/>
      <c r="G827" s="34"/>
      <c r="H827" s="37"/>
      <c r="I827" s="37"/>
      <c r="J827" s="37"/>
      <c r="K827" s="37"/>
      <c r="L827" s="35"/>
      <c r="M827" s="35"/>
      <c r="N827" s="36"/>
      <c r="O827" s="36"/>
      <c r="P827" s="80"/>
      <c r="Q827" s="80"/>
      <c r="T827" s="76"/>
    </row>
    <row r="828" spans="1:20" ht="28.5" customHeight="1" x14ac:dyDescent="0.25">
      <c r="A828" s="77"/>
      <c r="B828" s="64">
        <v>816</v>
      </c>
      <c r="C828" s="33"/>
      <c r="D828" s="37"/>
      <c r="E828" s="33"/>
      <c r="F828" s="33"/>
      <c r="G828" s="34"/>
      <c r="H828" s="37"/>
      <c r="I828" s="37"/>
      <c r="J828" s="37"/>
      <c r="K828" s="37"/>
      <c r="L828" s="35"/>
      <c r="M828" s="35"/>
      <c r="N828" s="36"/>
      <c r="O828" s="36"/>
      <c r="P828" s="80"/>
      <c r="Q828" s="80"/>
      <c r="T828" s="76"/>
    </row>
    <row r="829" spans="1:20" ht="28.5" customHeight="1" x14ac:dyDescent="0.25">
      <c r="A829" s="77"/>
      <c r="B829" s="64">
        <v>817</v>
      </c>
      <c r="C829" s="33"/>
      <c r="D829" s="37"/>
      <c r="E829" s="33"/>
      <c r="F829" s="33"/>
      <c r="G829" s="34"/>
      <c r="H829" s="37"/>
      <c r="I829" s="37"/>
      <c r="J829" s="37"/>
      <c r="K829" s="37"/>
      <c r="L829" s="35"/>
      <c r="M829" s="35"/>
      <c r="N829" s="36"/>
      <c r="O829" s="36"/>
      <c r="P829" s="80"/>
      <c r="Q829" s="80"/>
      <c r="T829" s="76"/>
    </row>
    <row r="830" spans="1:20" ht="28.5" customHeight="1" x14ac:dyDescent="0.25">
      <c r="A830" s="77"/>
      <c r="B830" s="64">
        <v>818</v>
      </c>
      <c r="C830" s="33"/>
      <c r="D830" s="37"/>
      <c r="E830" s="33"/>
      <c r="F830" s="33"/>
      <c r="G830" s="34"/>
      <c r="H830" s="37"/>
      <c r="I830" s="37"/>
      <c r="J830" s="37"/>
      <c r="K830" s="37"/>
      <c r="L830" s="35"/>
      <c r="M830" s="35"/>
      <c r="N830" s="36"/>
      <c r="O830" s="36"/>
      <c r="P830" s="80"/>
      <c r="Q830" s="80"/>
      <c r="T830" s="76"/>
    </row>
    <row r="831" spans="1:20" ht="28.5" customHeight="1" x14ac:dyDescent="0.25">
      <c r="A831" s="77"/>
      <c r="B831" s="64">
        <v>819</v>
      </c>
      <c r="C831" s="33"/>
      <c r="D831" s="37"/>
      <c r="E831" s="33"/>
      <c r="F831" s="33"/>
      <c r="G831" s="34"/>
      <c r="H831" s="37"/>
      <c r="I831" s="37"/>
      <c r="J831" s="37"/>
      <c r="K831" s="37"/>
      <c r="L831" s="35"/>
      <c r="M831" s="35"/>
      <c r="N831" s="36"/>
      <c r="O831" s="36"/>
      <c r="P831" s="80"/>
      <c r="Q831" s="80"/>
      <c r="T831" s="76"/>
    </row>
    <row r="832" spans="1:20" ht="28.5" customHeight="1" x14ac:dyDescent="0.25">
      <c r="A832" s="77"/>
      <c r="B832" s="64">
        <v>820</v>
      </c>
      <c r="C832" s="33"/>
      <c r="D832" s="37"/>
      <c r="E832" s="33"/>
      <c r="F832" s="33"/>
      <c r="G832" s="34"/>
      <c r="H832" s="37"/>
      <c r="I832" s="37"/>
      <c r="J832" s="37"/>
      <c r="K832" s="37"/>
      <c r="L832" s="35"/>
      <c r="M832" s="35"/>
      <c r="N832" s="36"/>
      <c r="O832" s="36"/>
      <c r="P832" s="80"/>
      <c r="Q832" s="80"/>
      <c r="T832" s="76"/>
    </row>
    <row r="833" spans="1:20" ht="28.5" customHeight="1" x14ac:dyDescent="0.25">
      <c r="A833" s="77"/>
      <c r="B833" s="64">
        <v>821</v>
      </c>
      <c r="C833" s="33"/>
      <c r="D833" s="37"/>
      <c r="E833" s="33"/>
      <c r="F833" s="33"/>
      <c r="G833" s="34"/>
      <c r="H833" s="37"/>
      <c r="I833" s="37"/>
      <c r="J833" s="37"/>
      <c r="K833" s="37"/>
      <c r="L833" s="78"/>
      <c r="M833" s="78"/>
      <c r="N833" s="79"/>
      <c r="O833" s="79"/>
      <c r="P833" s="80"/>
      <c r="Q833" s="80"/>
      <c r="T833" s="76"/>
    </row>
    <row r="834" spans="1:20" ht="28.5" customHeight="1" x14ac:dyDescent="0.25">
      <c r="A834" s="77"/>
      <c r="B834" s="64">
        <v>822</v>
      </c>
      <c r="C834" s="33"/>
      <c r="D834" s="37"/>
      <c r="E834" s="33"/>
      <c r="F834" s="33"/>
      <c r="G834" s="34"/>
      <c r="H834" s="37"/>
      <c r="I834" s="37"/>
      <c r="J834" s="37"/>
      <c r="K834" s="37"/>
      <c r="L834" s="35"/>
      <c r="M834" s="35"/>
      <c r="N834" s="36"/>
      <c r="O834" s="36"/>
      <c r="P834" s="80"/>
      <c r="Q834" s="80"/>
      <c r="T834" s="76"/>
    </row>
    <row r="835" spans="1:20" ht="28.5" customHeight="1" x14ac:dyDescent="0.25">
      <c r="A835" s="77"/>
      <c r="B835" s="64">
        <v>823</v>
      </c>
      <c r="C835" s="33"/>
      <c r="D835" s="37"/>
      <c r="E835" s="33"/>
      <c r="F835" s="33"/>
      <c r="G835" s="34"/>
      <c r="H835" s="37"/>
      <c r="I835" s="37"/>
      <c r="J835" s="37"/>
      <c r="K835" s="37"/>
      <c r="L835" s="35"/>
      <c r="M835" s="35"/>
      <c r="N835" s="36"/>
      <c r="O835" s="36"/>
      <c r="P835" s="80"/>
      <c r="Q835" s="80"/>
      <c r="T835" s="76"/>
    </row>
    <row r="836" spans="1:20" ht="28.5" customHeight="1" x14ac:dyDescent="0.25">
      <c r="A836" s="77"/>
      <c r="B836" s="64">
        <v>824</v>
      </c>
      <c r="C836" s="33"/>
      <c r="D836" s="37"/>
      <c r="E836" s="33"/>
      <c r="F836" s="33"/>
      <c r="G836" s="34"/>
      <c r="H836" s="37"/>
      <c r="I836" s="37"/>
      <c r="J836" s="37"/>
      <c r="K836" s="37"/>
      <c r="L836" s="35"/>
      <c r="M836" s="35"/>
      <c r="N836" s="36"/>
      <c r="O836" s="36"/>
      <c r="P836" s="80"/>
      <c r="Q836" s="80"/>
      <c r="T836" s="76"/>
    </row>
    <row r="837" spans="1:20" ht="28.5" customHeight="1" x14ac:dyDescent="0.25">
      <c r="A837" s="77"/>
      <c r="B837" s="64">
        <v>825</v>
      </c>
      <c r="C837" s="33"/>
      <c r="D837" s="37"/>
      <c r="E837" s="33"/>
      <c r="F837" s="33"/>
      <c r="G837" s="34"/>
      <c r="H837" s="37"/>
      <c r="I837" s="37"/>
      <c r="J837" s="37"/>
      <c r="K837" s="37"/>
      <c r="L837" s="35"/>
      <c r="M837" s="35"/>
      <c r="N837" s="36"/>
      <c r="O837" s="36"/>
      <c r="P837" s="80"/>
      <c r="Q837" s="80"/>
      <c r="T837" s="76"/>
    </row>
    <row r="838" spans="1:20" ht="28.5" customHeight="1" x14ac:dyDescent="0.25">
      <c r="A838" s="77"/>
      <c r="B838" s="64">
        <v>826</v>
      </c>
      <c r="C838" s="33"/>
      <c r="D838" s="37"/>
      <c r="E838" s="33"/>
      <c r="F838" s="33"/>
      <c r="G838" s="34"/>
      <c r="H838" s="37"/>
      <c r="I838" s="37"/>
      <c r="J838" s="37"/>
      <c r="K838" s="37"/>
      <c r="L838" s="35"/>
      <c r="M838" s="35"/>
      <c r="N838" s="36"/>
      <c r="O838" s="36"/>
      <c r="P838" s="80"/>
      <c r="Q838" s="80"/>
      <c r="T838" s="76"/>
    </row>
    <row r="839" spans="1:20" ht="28.5" customHeight="1" x14ac:dyDescent="0.25">
      <c r="A839" s="77"/>
      <c r="B839" s="64">
        <v>827</v>
      </c>
      <c r="C839" s="33"/>
      <c r="D839" s="37"/>
      <c r="E839" s="33"/>
      <c r="F839" s="33"/>
      <c r="G839" s="34"/>
      <c r="H839" s="37"/>
      <c r="I839" s="37"/>
      <c r="J839" s="37"/>
      <c r="K839" s="37"/>
      <c r="L839" s="35"/>
      <c r="M839" s="35"/>
      <c r="N839" s="36"/>
      <c r="O839" s="36"/>
      <c r="P839" s="80"/>
      <c r="Q839" s="80"/>
      <c r="T839" s="76"/>
    </row>
    <row r="840" spans="1:20" ht="28.5" customHeight="1" x14ac:dyDescent="0.25">
      <c r="A840" s="77"/>
      <c r="B840" s="64">
        <v>828</v>
      </c>
      <c r="C840" s="33"/>
      <c r="D840" s="37"/>
      <c r="E840" s="33"/>
      <c r="F840" s="33"/>
      <c r="G840" s="34"/>
      <c r="H840" s="37"/>
      <c r="I840" s="37"/>
      <c r="J840" s="37"/>
      <c r="K840" s="37"/>
      <c r="L840" s="35"/>
      <c r="M840" s="35"/>
      <c r="N840" s="36"/>
      <c r="O840" s="36"/>
      <c r="P840" s="80"/>
      <c r="Q840" s="80"/>
      <c r="T840" s="76"/>
    </row>
    <row r="841" spans="1:20" ht="28.5" customHeight="1" x14ac:dyDescent="0.25">
      <c r="A841" s="77"/>
      <c r="B841" s="64">
        <v>829</v>
      </c>
      <c r="C841" s="33"/>
      <c r="D841" s="37"/>
      <c r="E841" s="33"/>
      <c r="F841" s="33"/>
      <c r="G841" s="34"/>
      <c r="H841" s="37"/>
      <c r="I841" s="37"/>
      <c r="J841" s="37"/>
      <c r="K841" s="37"/>
      <c r="L841" s="35"/>
      <c r="M841" s="35"/>
      <c r="N841" s="36"/>
      <c r="O841" s="36"/>
      <c r="P841" s="80"/>
      <c r="Q841" s="80"/>
      <c r="T841" s="76"/>
    </row>
    <row r="842" spans="1:20" ht="28.5" customHeight="1" x14ac:dyDescent="0.25">
      <c r="A842" s="77"/>
      <c r="B842" s="64">
        <v>830</v>
      </c>
      <c r="C842" s="33"/>
      <c r="D842" s="37"/>
      <c r="E842" s="33"/>
      <c r="F842" s="33"/>
      <c r="G842" s="34"/>
      <c r="H842" s="37"/>
      <c r="I842" s="37"/>
      <c r="J842" s="37"/>
      <c r="K842" s="37"/>
      <c r="L842" s="35"/>
      <c r="M842" s="35"/>
      <c r="N842" s="36"/>
      <c r="O842" s="36"/>
      <c r="P842" s="80"/>
      <c r="Q842" s="80"/>
      <c r="T842" s="76"/>
    </row>
    <row r="843" spans="1:20" ht="28.5" customHeight="1" x14ac:dyDescent="0.25">
      <c r="A843" s="77"/>
      <c r="B843" s="64">
        <v>831</v>
      </c>
      <c r="C843" s="33"/>
      <c r="D843" s="37"/>
      <c r="E843" s="33"/>
      <c r="F843" s="33"/>
      <c r="G843" s="34"/>
      <c r="H843" s="37"/>
      <c r="I843" s="37"/>
      <c r="J843" s="37"/>
      <c r="K843" s="37"/>
      <c r="L843" s="35"/>
      <c r="M843" s="35"/>
      <c r="N843" s="36"/>
      <c r="O843" s="36"/>
      <c r="P843" s="80"/>
      <c r="Q843" s="80"/>
      <c r="T843" s="76"/>
    </row>
    <row r="844" spans="1:20" ht="28.5" customHeight="1" x14ac:dyDescent="0.25">
      <c r="A844" s="77"/>
      <c r="B844" s="64">
        <v>832</v>
      </c>
      <c r="C844" s="33"/>
      <c r="D844" s="37"/>
      <c r="E844" s="33"/>
      <c r="F844" s="33"/>
      <c r="G844" s="34"/>
      <c r="H844" s="37"/>
      <c r="I844" s="37"/>
      <c r="J844" s="37"/>
      <c r="K844" s="37"/>
      <c r="L844" s="78"/>
      <c r="M844" s="78"/>
      <c r="N844" s="79"/>
      <c r="O844" s="79"/>
      <c r="P844" s="80"/>
      <c r="Q844" s="80"/>
      <c r="T844" s="76"/>
    </row>
    <row r="845" spans="1:20" ht="28.5" customHeight="1" x14ac:dyDescent="0.25">
      <c r="A845" s="77"/>
      <c r="B845" s="64">
        <v>833</v>
      </c>
      <c r="C845" s="33"/>
      <c r="D845" s="37"/>
      <c r="E845" s="33"/>
      <c r="F845" s="33"/>
      <c r="G845" s="34"/>
      <c r="H845" s="37"/>
      <c r="I845" s="37"/>
      <c r="J845" s="37"/>
      <c r="K845" s="37"/>
      <c r="L845" s="35"/>
      <c r="M845" s="35"/>
      <c r="N845" s="36"/>
      <c r="O845" s="36"/>
      <c r="P845" s="80"/>
      <c r="Q845" s="80"/>
      <c r="T845" s="76"/>
    </row>
    <row r="846" spans="1:20" ht="28.5" customHeight="1" x14ac:dyDescent="0.25">
      <c r="A846" s="77"/>
      <c r="B846" s="64">
        <v>834</v>
      </c>
      <c r="C846" s="33"/>
      <c r="D846" s="37"/>
      <c r="E846" s="33"/>
      <c r="F846" s="33"/>
      <c r="G846" s="34"/>
      <c r="H846" s="37"/>
      <c r="I846" s="37"/>
      <c r="J846" s="37"/>
      <c r="K846" s="37"/>
      <c r="L846" s="35"/>
      <c r="M846" s="35"/>
      <c r="N846" s="36"/>
      <c r="O846" s="36"/>
      <c r="P846" s="80"/>
      <c r="Q846" s="80"/>
      <c r="T846" s="76"/>
    </row>
    <row r="847" spans="1:20" ht="28.5" customHeight="1" x14ac:dyDescent="0.25">
      <c r="A847" s="77"/>
      <c r="B847" s="64">
        <v>835</v>
      </c>
      <c r="C847" s="33"/>
      <c r="D847" s="37"/>
      <c r="E847" s="33"/>
      <c r="F847" s="33"/>
      <c r="G847" s="34"/>
      <c r="H847" s="37"/>
      <c r="I847" s="37"/>
      <c r="J847" s="37"/>
      <c r="K847" s="37"/>
      <c r="L847" s="35"/>
      <c r="M847" s="35"/>
      <c r="N847" s="36"/>
      <c r="O847" s="36"/>
      <c r="P847" s="80"/>
      <c r="Q847" s="80"/>
      <c r="T847" s="76"/>
    </row>
    <row r="848" spans="1:20" ht="28.5" customHeight="1" x14ac:dyDescent="0.25">
      <c r="A848" s="77"/>
      <c r="B848" s="64">
        <v>836</v>
      </c>
      <c r="C848" s="33"/>
      <c r="D848" s="37"/>
      <c r="E848" s="33"/>
      <c r="F848" s="33"/>
      <c r="G848" s="34"/>
      <c r="H848" s="37"/>
      <c r="I848" s="37"/>
      <c r="J848" s="37"/>
      <c r="K848" s="37"/>
      <c r="L848" s="35"/>
      <c r="M848" s="35"/>
      <c r="N848" s="36"/>
      <c r="O848" s="36"/>
      <c r="P848" s="80"/>
      <c r="Q848" s="80"/>
      <c r="T848" s="76"/>
    </row>
    <row r="849" spans="1:20" ht="28.5" customHeight="1" x14ac:dyDescent="0.25">
      <c r="A849" s="77"/>
      <c r="B849" s="64">
        <v>837</v>
      </c>
      <c r="C849" s="33"/>
      <c r="D849" s="37"/>
      <c r="E849" s="33"/>
      <c r="F849" s="33"/>
      <c r="G849" s="34"/>
      <c r="H849" s="37"/>
      <c r="I849" s="37"/>
      <c r="J849" s="37"/>
      <c r="K849" s="37"/>
      <c r="L849" s="35"/>
      <c r="M849" s="35"/>
      <c r="N849" s="36"/>
      <c r="O849" s="36"/>
      <c r="P849" s="80"/>
      <c r="Q849" s="80"/>
      <c r="T849" s="76"/>
    </row>
    <row r="850" spans="1:20" ht="28.5" customHeight="1" x14ac:dyDescent="0.25">
      <c r="A850" s="77"/>
      <c r="B850" s="64">
        <v>838</v>
      </c>
      <c r="C850" s="33"/>
      <c r="D850" s="37"/>
      <c r="E850" s="33"/>
      <c r="F850" s="33"/>
      <c r="G850" s="34"/>
      <c r="H850" s="37"/>
      <c r="I850" s="37"/>
      <c r="J850" s="37"/>
      <c r="K850" s="37"/>
      <c r="L850" s="35"/>
      <c r="M850" s="35"/>
      <c r="N850" s="36"/>
      <c r="O850" s="36"/>
      <c r="P850" s="80"/>
      <c r="Q850" s="80"/>
      <c r="T850" s="76"/>
    </row>
    <row r="851" spans="1:20" ht="28.5" customHeight="1" x14ac:dyDescent="0.25">
      <c r="A851" s="77"/>
      <c r="B851" s="64">
        <v>839</v>
      </c>
      <c r="C851" s="33"/>
      <c r="D851" s="37"/>
      <c r="E851" s="33"/>
      <c r="F851" s="33"/>
      <c r="G851" s="34"/>
      <c r="H851" s="37"/>
      <c r="I851" s="37"/>
      <c r="J851" s="37"/>
      <c r="K851" s="37"/>
      <c r="L851" s="35"/>
      <c r="M851" s="35"/>
      <c r="N851" s="36"/>
      <c r="O851" s="36"/>
      <c r="P851" s="80"/>
      <c r="Q851" s="80"/>
      <c r="T851" s="76"/>
    </row>
    <row r="852" spans="1:20" ht="28.5" customHeight="1" x14ac:dyDescent="0.25">
      <c r="A852" s="77"/>
      <c r="B852" s="64">
        <v>840</v>
      </c>
      <c r="C852" s="33"/>
      <c r="D852" s="37"/>
      <c r="E852" s="33"/>
      <c r="F852" s="33"/>
      <c r="G852" s="34"/>
      <c r="H852" s="37"/>
      <c r="I852" s="37"/>
      <c r="J852" s="37"/>
      <c r="K852" s="37"/>
      <c r="L852" s="35"/>
      <c r="M852" s="35"/>
      <c r="N852" s="36"/>
      <c r="O852" s="36"/>
      <c r="P852" s="80"/>
      <c r="Q852" s="80"/>
      <c r="T852" s="76"/>
    </row>
    <row r="853" spans="1:20" ht="28.5" customHeight="1" x14ac:dyDescent="0.25">
      <c r="A853" s="77"/>
      <c r="B853" s="64">
        <v>841</v>
      </c>
      <c r="C853" s="33"/>
      <c r="D853" s="37"/>
      <c r="E853" s="33"/>
      <c r="F853" s="33"/>
      <c r="G853" s="34"/>
      <c r="H853" s="37"/>
      <c r="I853" s="37"/>
      <c r="J853" s="37"/>
      <c r="K853" s="37"/>
      <c r="L853" s="78"/>
      <c r="M853" s="78"/>
      <c r="N853" s="79"/>
      <c r="O853" s="79"/>
      <c r="P853" s="80"/>
      <c r="Q853" s="80"/>
      <c r="T853" s="76"/>
    </row>
    <row r="854" spans="1:20" ht="28.5" customHeight="1" x14ac:dyDescent="0.25">
      <c r="A854" s="77"/>
      <c r="B854" s="64">
        <v>842</v>
      </c>
      <c r="C854" s="33"/>
      <c r="D854" s="37"/>
      <c r="E854" s="33"/>
      <c r="F854" s="33"/>
      <c r="G854" s="34"/>
      <c r="H854" s="37"/>
      <c r="I854" s="37"/>
      <c r="J854" s="37"/>
      <c r="K854" s="37"/>
      <c r="L854" s="35"/>
      <c r="M854" s="35"/>
      <c r="N854" s="36"/>
      <c r="O854" s="36"/>
      <c r="P854" s="80"/>
      <c r="Q854" s="80"/>
      <c r="T854" s="76"/>
    </row>
    <row r="855" spans="1:20" ht="28.5" customHeight="1" x14ac:dyDescent="0.25">
      <c r="A855" s="77"/>
      <c r="B855" s="64">
        <v>843</v>
      </c>
      <c r="C855" s="33"/>
      <c r="D855" s="37"/>
      <c r="E855" s="33"/>
      <c r="F855" s="33"/>
      <c r="G855" s="34"/>
      <c r="H855" s="37"/>
      <c r="I855" s="37"/>
      <c r="J855" s="37"/>
      <c r="K855" s="37"/>
      <c r="L855" s="35"/>
      <c r="M855" s="35"/>
      <c r="N855" s="36"/>
      <c r="O855" s="36"/>
      <c r="P855" s="80"/>
      <c r="Q855" s="80"/>
      <c r="T855" s="76"/>
    </row>
    <row r="856" spans="1:20" ht="28.5" customHeight="1" x14ac:dyDescent="0.25">
      <c r="A856" s="77"/>
      <c r="B856" s="64">
        <v>844</v>
      </c>
      <c r="C856" s="33"/>
      <c r="D856" s="37"/>
      <c r="E856" s="33"/>
      <c r="F856" s="33"/>
      <c r="G856" s="34"/>
      <c r="H856" s="37"/>
      <c r="I856" s="37"/>
      <c r="J856" s="37"/>
      <c r="K856" s="37"/>
      <c r="L856" s="35"/>
      <c r="M856" s="35"/>
      <c r="N856" s="36"/>
      <c r="O856" s="36"/>
      <c r="P856" s="80"/>
      <c r="Q856" s="80"/>
      <c r="T856" s="76"/>
    </row>
    <row r="857" spans="1:20" ht="28.5" customHeight="1" x14ac:dyDescent="0.25">
      <c r="A857" s="77"/>
      <c r="B857" s="64">
        <v>845</v>
      </c>
      <c r="C857" s="33"/>
      <c r="D857" s="37"/>
      <c r="E857" s="33"/>
      <c r="F857" s="33"/>
      <c r="G857" s="34"/>
      <c r="H857" s="37"/>
      <c r="I857" s="37"/>
      <c r="J857" s="37"/>
      <c r="K857" s="37"/>
      <c r="L857" s="35"/>
      <c r="M857" s="35"/>
      <c r="N857" s="36"/>
      <c r="O857" s="36"/>
      <c r="P857" s="80"/>
      <c r="Q857" s="80"/>
      <c r="T857" s="76"/>
    </row>
    <row r="858" spans="1:20" ht="28.5" customHeight="1" x14ac:dyDescent="0.25">
      <c r="A858" s="77"/>
      <c r="B858" s="64">
        <v>846</v>
      </c>
      <c r="C858" s="33"/>
      <c r="D858" s="37"/>
      <c r="E858" s="33"/>
      <c r="F858" s="33"/>
      <c r="G858" s="34"/>
      <c r="H858" s="37"/>
      <c r="I858" s="37"/>
      <c r="J858" s="37"/>
      <c r="K858" s="37"/>
      <c r="L858" s="35"/>
      <c r="M858" s="35"/>
      <c r="N858" s="36"/>
      <c r="O858" s="36"/>
      <c r="P858" s="80"/>
      <c r="Q858" s="80"/>
      <c r="T858" s="76"/>
    </row>
    <row r="859" spans="1:20" ht="28.5" customHeight="1" x14ac:dyDescent="0.25">
      <c r="A859" s="77"/>
      <c r="B859" s="64">
        <v>847</v>
      </c>
      <c r="C859" s="33"/>
      <c r="D859" s="37"/>
      <c r="E859" s="33"/>
      <c r="F859" s="33"/>
      <c r="G859" s="34"/>
      <c r="H859" s="37"/>
      <c r="I859" s="37"/>
      <c r="J859" s="37"/>
      <c r="K859" s="37"/>
      <c r="L859" s="35"/>
      <c r="M859" s="35"/>
      <c r="N859" s="36"/>
      <c r="O859" s="36"/>
      <c r="P859" s="80"/>
      <c r="Q859" s="80"/>
      <c r="T859" s="76"/>
    </row>
    <row r="860" spans="1:20" ht="28.5" customHeight="1" x14ac:dyDescent="0.25">
      <c r="A860" s="77"/>
      <c r="B860" s="64">
        <v>848</v>
      </c>
      <c r="C860" s="33"/>
      <c r="D860" s="37"/>
      <c r="E860" s="33"/>
      <c r="F860" s="33"/>
      <c r="G860" s="34"/>
      <c r="H860" s="37"/>
      <c r="I860" s="37"/>
      <c r="J860" s="37"/>
      <c r="K860" s="37"/>
      <c r="L860" s="35"/>
      <c r="M860" s="35"/>
      <c r="N860" s="36"/>
      <c r="O860" s="36"/>
      <c r="P860" s="80"/>
      <c r="Q860" s="80"/>
      <c r="T860" s="76"/>
    </row>
    <row r="861" spans="1:20" ht="28.5" customHeight="1" x14ac:dyDescent="0.25">
      <c r="A861" s="77"/>
      <c r="B861" s="64">
        <v>849</v>
      </c>
      <c r="C861" s="33"/>
      <c r="D861" s="37"/>
      <c r="E861" s="33"/>
      <c r="F861" s="33"/>
      <c r="G861" s="34"/>
      <c r="H861" s="37"/>
      <c r="I861" s="37"/>
      <c r="J861" s="37"/>
      <c r="K861" s="37"/>
      <c r="L861" s="35"/>
      <c r="M861" s="35"/>
      <c r="N861" s="36"/>
      <c r="O861" s="36"/>
      <c r="P861" s="80"/>
      <c r="Q861" s="80"/>
      <c r="T861" s="76"/>
    </row>
    <row r="862" spans="1:20" ht="28.5" customHeight="1" x14ac:dyDescent="0.25">
      <c r="A862" s="77"/>
      <c r="B862" s="64">
        <v>850</v>
      </c>
      <c r="C862" s="33"/>
      <c r="D862" s="37"/>
      <c r="E862" s="33"/>
      <c r="F862" s="33"/>
      <c r="G862" s="34"/>
      <c r="H862" s="37"/>
      <c r="I862" s="37"/>
      <c r="J862" s="37"/>
      <c r="K862" s="37"/>
      <c r="L862" s="78"/>
      <c r="M862" s="78"/>
      <c r="N862" s="79"/>
      <c r="O862" s="79"/>
      <c r="P862" s="80"/>
      <c r="Q862" s="80"/>
      <c r="T862" s="76"/>
    </row>
    <row r="863" spans="1:20" ht="28.5" customHeight="1" x14ac:dyDescent="0.25">
      <c r="A863" s="77"/>
      <c r="B863" s="64">
        <v>851</v>
      </c>
      <c r="C863" s="33"/>
      <c r="D863" s="37"/>
      <c r="E863" s="33"/>
      <c r="F863" s="33"/>
      <c r="G863" s="34"/>
      <c r="H863" s="37"/>
      <c r="I863" s="37"/>
      <c r="J863" s="37"/>
      <c r="K863" s="37"/>
      <c r="L863" s="35"/>
      <c r="M863" s="35"/>
      <c r="N863" s="36"/>
      <c r="O863" s="36"/>
      <c r="P863" s="80"/>
      <c r="Q863" s="80"/>
      <c r="T863" s="76"/>
    </row>
    <row r="864" spans="1:20" ht="28.5" customHeight="1" x14ac:dyDescent="0.25">
      <c r="A864" s="77"/>
      <c r="B864" s="64">
        <v>852</v>
      </c>
      <c r="C864" s="33"/>
      <c r="D864" s="37"/>
      <c r="E864" s="33"/>
      <c r="F864" s="33"/>
      <c r="G864" s="34"/>
      <c r="H864" s="37"/>
      <c r="I864" s="37"/>
      <c r="J864" s="37"/>
      <c r="K864" s="37"/>
      <c r="L864" s="35"/>
      <c r="M864" s="35"/>
      <c r="N864" s="36"/>
      <c r="O864" s="36"/>
      <c r="P864" s="80"/>
      <c r="Q864" s="80"/>
      <c r="T864" s="76"/>
    </row>
    <row r="865" spans="1:20" ht="28.5" customHeight="1" x14ac:dyDescent="0.25">
      <c r="A865" s="77"/>
      <c r="B865" s="64">
        <v>853</v>
      </c>
      <c r="C865" s="33"/>
      <c r="D865" s="37"/>
      <c r="E865" s="33"/>
      <c r="F865" s="33"/>
      <c r="G865" s="34"/>
      <c r="H865" s="37"/>
      <c r="I865" s="37"/>
      <c r="J865" s="37"/>
      <c r="K865" s="37"/>
      <c r="L865" s="35"/>
      <c r="M865" s="35"/>
      <c r="N865" s="36"/>
      <c r="O865" s="36"/>
      <c r="P865" s="80"/>
      <c r="Q865" s="80"/>
      <c r="T865" s="76"/>
    </row>
    <row r="866" spans="1:20" ht="28.5" customHeight="1" x14ac:dyDescent="0.25">
      <c r="A866" s="77"/>
      <c r="B866" s="64">
        <v>854</v>
      </c>
      <c r="C866" s="33"/>
      <c r="D866" s="37"/>
      <c r="E866" s="33"/>
      <c r="F866" s="33"/>
      <c r="G866" s="34"/>
      <c r="H866" s="37"/>
      <c r="I866" s="37"/>
      <c r="J866" s="37"/>
      <c r="K866" s="37"/>
      <c r="L866" s="35"/>
      <c r="M866" s="35"/>
      <c r="N866" s="36"/>
      <c r="O866" s="36"/>
      <c r="P866" s="80"/>
      <c r="Q866" s="80"/>
      <c r="T866" s="76"/>
    </row>
    <row r="867" spans="1:20" ht="28.5" customHeight="1" x14ac:dyDescent="0.25">
      <c r="A867" s="77"/>
      <c r="B867" s="64">
        <v>855</v>
      </c>
      <c r="C867" s="33"/>
      <c r="D867" s="37"/>
      <c r="E867" s="33"/>
      <c r="F867" s="33"/>
      <c r="G867" s="34"/>
      <c r="H867" s="37"/>
      <c r="I867" s="37"/>
      <c r="J867" s="37"/>
      <c r="K867" s="37"/>
      <c r="L867" s="35"/>
      <c r="M867" s="35"/>
      <c r="N867" s="36"/>
      <c r="O867" s="36"/>
      <c r="P867" s="80"/>
      <c r="Q867" s="80"/>
      <c r="T867" s="76"/>
    </row>
    <row r="868" spans="1:20" ht="28.5" customHeight="1" x14ac:dyDescent="0.25">
      <c r="A868" s="77"/>
      <c r="B868" s="64">
        <v>856</v>
      </c>
      <c r="C868" s="33"/>
      <c r="D868" s="37"/>
      <c r="E868" s="33"/>
      <c r="F868" s="33"/>
      <c r="G868" s="34"/>
      <c r="H868" s="37"/>
      <c r="I868" s="37"/>
      <c r="J868" s="37"/>
      <c r="K868" s="37"/>
      <c r="L868" s="35"/>
      <c r="M868" s="35"/>
      <c r="N868" s="36"/>
      <c r="O868" s="36"/>
      <c r="P868" s="80"/>
      <c r="Q868" s="80"/>
      <c r="T868" s="76"/>
    </row>
    <row r="869" spans="1:20" ht="28.5" customHeight="1" x14ac:dyDescent="0.25">
      <c r="A869" s="77"/>
      <c r="B869" s="64">
        <v>857</v>
      </c>
      <c r="C869" s="33"/>
      <c r="D869" s="37"/>
      <c r="E869" s="33"/>
      <c r="F869" s="33"/>
      <c r="G869" s="34"/>
      <c r="H869" s="37"/>
      <c r="I869" s="37"/>
      <c r="J869" s="37"/>
      <c r="K869" s="37"/>
      <c r="L869" s="35"/>
      <c r="M869" s="35"/>
      <c r="N869" s="36"/>
      <c r="O869" s="36"/>
      <c r="P869" s="80"/>
      <c r="Q869" s="80"/>
      <c r="T869" s="76"/>
    </row>
    <row r="870" spans="1:20" ht="28.5" customHeight="1" x14ac:dyDescent="0.25">
      <c r="A870" s="77"/>
      <c r="B870" s="64">
        <v>858</v>
      </c>
      <c r="C870" s="33"/>
      <c r="D870" s="37"/>
      <c r="E870" s="33"/>
      <c r="F870" s="33"/>
      <c r="G870" s="34"/>
      <c r="H870" s="37"/>
      <c r="I870" s="37"/>
      <c r="J870" s="37"/>
      <c r="K870" s="37"/>
      <c r="L870" s="35"/>
      <c r="M870" s="35"/>
      <c r="N870" s="36"/>
      <c r="O870" s="36"/>
      <c r="P870" s="80"/>
      <c r="Q870" s="80"/>
      <c r="T870" s="76"/>
    </row>
    <row r="871" spans="1:20" ht="28.5" customHeight="1" x14ac:dyDescent="0.25">
      <c r="A871" s="77"/>
      <c r="B871" s="64">
        <v>859</v>
      </c>
      <c r="C871" s="33"/>
      <c r="D871" s="37"/>
      <c r="E871" s="33"/>
      <c r="F871" s="33"/>
      <c r="G871" s="34"/>
      <c r="H871" s="37"/>
      <c r="I871" s="37"/>
      <c r="J871" s="37"/>
      <c r="K871" s="37"/>
      <c r="L871" s="35"/>
      <c r="M871" s="35"/>
      <c r="N871" s="36"/>
      <c r="O871" s="36"/>
      <c r="P871" s="80"/>
      <c r="Q871" s="80"/>
      <c r="T871" s="76"/>
    </row>
    <row r="872" spans="1:20" ht="28.5" customHeight="1" x14ac:dyDescent="0.25">
      <c r="A872" s="77"/>
      <c r="B872" s="64">
        <v>860</v>
      </c>
      <c r="C872" s="33"/>
      <c r="D872" s="37"/>
      <c r="E872" s="33"/>
      <c r="F872" s="33"/>
      <c r="G872" s="34"/>
      <c r="H872" s="37"/>
      <c r="I872" s="37"/>
      <c r="J872" s="37"/>
      <c r="K872" s="37"/>
      <c r="L872" s="35"/>
      <c r="M872" s="35"/>
      <c r="N872" s="36"/>
      <c r="O872" s="36"/>
      <c r="P872" s="80"/>
      <c r="Q872" s="80"/>
      <c r="T872" s="76"/>
    </row>
    <row r="873" spans="1:20" ht="28.5" customHeight="1" x14ac:dyDescent="0.25">
      <c r="A873" s="77"/>
      <c r="B873" s="64">
        <v>861</v>
      </c>
      <c r="C873" s="33"/>
      <c r="D873" s="37"/>
      <c r="E873" s="33"/>
      <c r="F873" s="33"/>
      <c r="G873" s="34"/>
      <c r="H873" s="37"/>
      <c r="I873" s="37"/>
      <c r="J873" s="37"/>
      <c r="K873" s="37"/>
      <c r="L873" s="78"/>
      <c r="M873" s="78"/>
      <c r="N873" s="79"/>
      <c r="O873" s="79"/>
      <c r="P873" s="80"/>
      <c r="Q873" s="80"/>
      <c r="T873" s="76"/>
    </row>
    <row r="874" spans="1:20" ht="28.5" customHeight="1" x14ac:dyDescent="0.25">
      <c r="A874" s="77"/>
      <c r="B874" s="64">
        <v>862</v>
      </c>
      <c r="C874" s="33"/>
      <c r="D874" s="37"/>
      <c r="E874" s="33"/>
      <c r="F874" s="33"/>
      <c r="G874" s="34"/>
      <c r="H874" s="37"/>
      <c r="I874" s="37"/>
      <c r="J874" s="37"/>
      <c r="K874" s="37"/>
      <c r="L874" s="35"/>
      <c r="M874" s="35"/>
      <c r="N874" s="36"/>
      <c r="O874" s="36"/>
      <c r="P874" s="80"/>
      <c r="Q874" s="80"/>
      <c r="T874" s="76"/>
    </row>
    <row r="875" spans="1:20" ht="28.5" customHeight="1" x14ac:dyDescent="0.25">
      <c r="A875" s="77"/>
      <c r="B875" s="64">
        <v>863</v>
      </c>
      <c r="C875" s="33"/>
      <c r="D875" s="37"/>
      <c r="E875" s="33"/>
      <c r="F875" s="33"/>
      <c r="G875" s="34"/>
      <c r="H875" s="37"/>
      <c r="I875" s="37"/>
      <c r="J875" s="37"/>
      <c r="K875" s="37"/>
      <c r="L875" s="35"/>
      <c r="M875" s="35"/>
      <c r="N875" s="36"/>
      <c r="O875" s="36"/>
      <c r="P875" s="80"/>
      <c r="Q875" s="80"/>
      <c r="T875" s="76"/>
    </row>
    <row r="876" spans="1:20" ht="28.5" customHeight="1" x14ac:dyDescent="0.25">
      <c r="A876" s="77"/>
      <c r="B876" s="64">
        <v>864</v>
      </c>
      <c r="C876" s="33"/>
      <c r="D876" s="37"/>
      <c r="E876" s="33"/>
      <c r="F876" s="33"/>
      <c r="G876" s="34"/>
      <c r="H876" s="37"/>
      <c r="I876" s="37"/>
      <c r="J876" s="37"/>
      <c r="K876" s="37"/>
      <c r="L876" s="35"/>
      <c r="M876" s="35"/>
      <c r="N876" s="36"/>
      <c r="O876" s="36"/>
      <c r="P876" s="80"/>
      <c r="Q876" s="80"/>
      <c r="T876" s="76"/>
    </row>
    <row r="877" spans="1:20" ht="28.5" customHeight="1" x14ac:dyDescent="0.25">
      <c r="A877" s="77"/>
      <c r="B877" s="64">
        <v>865</v>
      </c>
      <c r="C877" s="33"/>
      <c r="D877" s="37"/>
      <c r="E877" s="33"/>
      <c r="F877" s="33"/>
      <c r="G877" s="34"/>
      <c r="H877" s="37"/>
      <c r="I877" s="37"/>
      <c r="J877" s="37"/>
      <c r="K877" s="37"/>
      <c r="L877" s="35"/>
      <c r="M877" s="35"/>
      <c r="N877" s="36"/>
      <c r="O877" s="36"/>
      <c r="P877" s="80"/>
      <c r="Q877" s="80"/>
      <c r="T877" s="76"/>
    </row>
    <row r="878" spans="1:20" ht="28.5" customHeight="1" x14ac:dyDescent="0.25">
      <c r="A878" s="77"/>
      <c r="B878" s="64">
        <v>866</v>
      </c>
      <c r="C878" s="33"/>
      <c r="D878" s="37"/>
      <c r="E878" s="33"/>
      <c r="F878" s="33"/>
      <c r="G878" s="34"/>
      <c r="H878" s="37"/>
      <c r="I878" s="37"/>
      <c r="J878" s="37"/>
      <c r="K878" s="37"/>
      <c r="L878" s="35"/>
      <c r="M878" s="35"/>
      <c r="N878" s="36"/>
      <c r="O878" s="36"/>
      <c r="P878" s="80"/>
      <c r="Q878" s="80"/>
      <c r="T878" s="76"/>
    </row>
    <row r="879" spans="1:20" ht="28.5" customHeight="1" x14ac:dyDescent="0.25">
      <c r="A879" s="77"/>
      <c r="B879" s="64">
        <v>867</v>
      </c>
      <c r="C879" s="33"/>
      <c r="D879" s="37"/>
      <c r="E879" s="33"/>
      <c r="F879" s="33"/>
      <c r="G879" s="34"/>
      <c r="H879" s="37"/>
      <c r="I879" s="37"/>
      <c r="J879" s="37"/>
      <c r="K879" s="37"/>
      <c r="L879" s="35"/>
      <c r="M879" s="35"/>
      <c r="N879" s="36"/>
      <c r="O879" s="36"/>
      <c r="P879" s="80"/>
      <c r="Q879" s="80"/>
      <c r="T879" s="76"/>
    </row>
    <row r="880" spans="1:20" ht="28.5" customHeight="1" x14ac:dyDescent="0.25">
      <c r="A880" s="77"/>
      <c r="B880" s="64">
        <v>868</v>
      </c>
      <c r="C880" s="33"/>
      <c r="D880" s="37"/>
      <c r="E880" s="33"/>
      <c r="F880" s="33"/>
      <c r="G880" s="34"/>
      <c r="H880" s="37"/>
      <c r="I880" s="37"/>
      <c r="J880" s="37"/>
      <c r="K880" s="37"/>
      <c r="L880" s="35"/>
      <c r="M880" s="35"/>
      <c r="N880" s="36"/>
      <c r="O880" s="36"/>
      <c r="P880" s="80"/>
      <c r="Q880" s="80"/>
      <c r="T880" s="76"/>
    </row>
    <row r="881" spans="1:20" ht="28.5" customHeight="1" x14ac:dyDescent="0.25">
      <c r="A881" s="77"/>
      <c r="B881" s="64">
        <v>869</v>
      </c>
      <c r="C881" s="33"/>
      <c r="D881" s="37"/>
      <c r="E881" s="33"/>
      <c r="F881" s="33"/>
      <c r="G881" s="34"/>
      <c r="H881" s="37"/>
      <c r="I881" s="37"/>
      <c r="J881" s="37"/>
      <c r="K881" s="37"/>
      <c r="L881" s="35"/>
      <c r="M881" s="35"/>
      <c r="N881" s="36"/>
      <c r="O881" s="36"/>
      <c r="P881" s="80"/>
      <c r="Q881" s="80"/>
      <c r="T881" s="76"/>
    </row>
    <row r="882" spans="1:20" ht="28.5" customHeight="1" x14ac:dyDescent="0.25">
      <c r="A882" s="77"/>
      <c r="B882" s="64">
        <v>870</v>
      </c>
      <c r="C882" s="33"/>
      <c r="D882" s="37"/>
      <c r="E882" s="33"/>
      <c r="F882" s="33"/>
      <c r="G882" s="34"/>
      <c r="H882" s="37"/>
      <c r="I882" s="37"/>
      <c r="J882" s="37"/>
      <c r="K882" s="37"/>
      <c r="L882" s="78"/>
      <c r="M882" s="78"/>
      <c r="N882" s="79"/>
      <c r="O882" s="79"/>
      <c r="P882" s="80"/>
      <c r="Q882" s="80"/>
      <c r="T882" s="76"/>
    </row>
    <row r="883" spans="1:20" ht="28.5" customHeight="1" x14ac:dyDescent="0.25">
      <c r="A883" s="77"/>
      <c r="B883" s="64">
        <v>871</v>
      </c>
      <c r="C883" s="33"/>
      <c r="D883" s="37"/>
      <c r="E883" s="33"/>
      <c r="F883" s="33"/>
      <c r="G883" s="34"/>
      <c r="H883" s="37"/>
      <c r="I883" s="37"/>
      <c r="J883" s="37"/>
      <c r="K883" s="37"/>
      <c r="L883" s="35"/>
      <c r="M883" s="35"/>
      <c r="N883" s="36"/>
      <c r="O883" s="36"/>
      <c r="P883" s="80"/>
      <c r="Q883" s="80"/>
      <c r="T883" s="76"/>
    </row>
    <row r="884" spans="1:20" ht="28.5" customHeight="1" x14ac:dyDescent="0.25">
      <c r="A884" s="77"/>
      <c r="B884" s="64">
        <v>872</v>
      </c>
      <c r="C884" s="33"/>
      <c r="D884" s="37"/>
      <c r="E884" s="33"/>
      <c r="F884" s="33"/>
      <c r="G884" s="34"/>
      <c r="H884" s="37"/>
      <c r="I884" s="37"/>
      <c r="J884" s="37"/>
      <c r="K884" s="37"/>
      <c r="L884" s="35"/>
      <c r="M884" s="35"/>
      <c r="N884" s="36"/>
      <c r="O884" s="36"/>
      <c r="P884" s="80"/>
      <c r="Q884" s="80"/>
      <c r="T884" s="76"/>
    </row>
    <row r="885" spans="1:20" ht="28.5" customHeight="1" x14ac:dyDescent="0.25">
      <c r="A885" s="77"/>
      <c r="B885" s="64">
        <v>873</v>
      </c>
      <c r="C885" s="33"/>
      <c r="D885" s="37"/>
      <c r="E885" s="33"/>
      <c r="F885" s="33"/>
      <c r="G885" s="34"/>
      <c r="H885" s="37"/>
      <c r="I885" s="37"/>
      <c r="J885" s="37"/>
      <c r="K885" s="37"/>
      <c r="L885" s="35"/>
      <c r="M885" s="35"/>
      <c r="N885" s="36"/>
      <c r="O885" s="36"/>
      <c r="P885" s="80"/>
      <c r="Q885" s="80"/>
      <c r="T885" s="76"/>
    </row>
    <row r="886" spans="1:20" ht="28.5" customHeight="1" x14ac:dyDescent="0.25">
      <c r="A886" s="77"/>
      <c r="B886" s="64">
        <v>874</v>
      </c>
      <c r="C886" s="33"/>
      <c r="D886" s="37"/>
      <c r="E886" s="33"/>
      <c r="F886" s="33"/>
      <c r="G886" s="34"/>
      <c r="H886" s="37"/>
      <c r="I886" s="37"/>
      <c r="J886" s="37"/>
      <c r="K886" s="37"/>
      <c r="L886" s="35"/>
      <c r="M886" s="35"/>
      <c r="N886" s="36"/>
      <c r="O886" s="36"/>
      <c r="P886" s="80"/>
      <c r="Q886" s="80"/>
      <c r="T886" s="76"/>
    </row>
    <row r="887" spans="1:20" ht="28.5" customHeight="1" x14ac:dyDescent="0.25">
      <c r="A887" s="77"/>
      <c r="B887" s="64">
        <v>875</v>
      </c>
      <c r="C887" s="33"/>
      <c r="D887" s="37"/>
      <c r="E887" s="33"/>
      <c r="F887" s="33"/>
      <c r="G887" s="34"/>
      <c r="H887" s="37"/>
      <c r="I887" s="37"/>
      <c r="J887" s="37"/>
      <c r="K887" s="37"/>
      <c r="L887" s="35"/>
      <c r="M887" s="35"/>
      <c r="N887" s="36"/>
      <c r="O887" s="36"/>
      <c r="P887" s="80"/>
      <c r="Q887" s="80"/>
      <c r="T887" s="76"/>
    </row>
    <row r="888" spans="1:20" ht="28.5" customHeight="1" x14ac:dyDescent="0.25">
      <c r="A888" s="77"/>
      <c r="B888" s="64">
        <v>876</v>
      </c>
      <c r="C888" s="33"/>
      <c r="D888" s="37"/>
      <c r="E888" s="33"/>
      <c r="F888" s="33"/>
      <c r="G888" s="34"/>
      <c r="H888" s="37"/>
      <c r="I888" s="37"/>
      <c r="J888" s="37"/>
      <c r="K888" s="37"/>
      <c r="L888" s="35"/>
      <c r="M888" s="35"/>
      <c r="N888" s="36"/>
      <c r="O888" s="36"/>
      <c r="P888" s="80"/>
      <c r="Q888" s="80"/>
      <c r="T888" s="76"/>
    </row>
    <row r="889" spans="1:20" ht="28.5" customHeight="1" x14ac:dyDescent="0.25">
      <c r="A889" s="77"/>
      <c r="B889" s="64">
        <v>877</v>
      </c>
      <c r="C889" s="33"/>
      <c r="D889" s="37"/>
      <c r="E889" s="33"/>
      <c r="F889" s="33"/>
      <c r="G889" s="34"/>
      <c r="H889" s="37"/>
      <c r="I889" s="37"/>
      <c r="J889" s="37"/>
      <c r="K889" s="37"/>
      <c r="L889" s="35"/>
      <c r="M889" s="35"/>
      <c r="N889" s="36"/>
      <c r="O889" s="36"/>
      <c r="P889" s="80"/>
      <c r="Q889" s="80"/>
      <c r="T889" s="76"/>
    </row>
    <row r="890" spans="1:20" ht="28.5" customHeight="1" x14ac:dyDescent="0.25">
      <c r="A890" s="77"/>
      <c r="B890" s="64">
        <v>878</v>
      </c>
      <c r="C890" s="33"/>
      <c r="D890" s="37"/>
      <c r="E890" s="33"/>
      <c r="F890" s="33"/>
      <c r="G890" s="34"/>
      <c r="H890" s="37"/>
      <c r="I890" s="37"/>
      <c r="J890" s="37"/>
      <c r="K890" s="37"/>
      <c r="L890" s="35"/>
      <c r="M890" s="35"/>
      <c r="N890" s="36"/>
      <c r="O890" s="36"/>
      <c r="P890" s="80"/>
      <c r="Q890" s="80"/>
      <c r="T890" s="76"/>
    </row>
    <row r="891" spans="1:20" ht="28.5" customHeight="1" x14ac:dyDescent="0.25">
      <c r="A891" s="77"/>
      <c r="B891" s="64">
        <v>879</v>
      </c>
      <c r="C891" s="33"/>
      <c r="D891" s="37"/>
      <c r="E891" s="33"/>
      <c r="F891" s="33"/>
      <c r="G891" s="34"/>
      <c r="H891" s="37"/>
      <c r="I891" s="37"/>
      <c r="J891" s="37"/>
      <c r="K891" s="37"/>
      <c r="L891" s="78"/>
      <c r="M891" s="78"/>
      <c r="N891" s="79"/>
      <c r="O891" s="79"/>
      <c r="P891" s="80"/>
      <c r="Q891" s="80"/>
      <c r="T891" s="76"/>
    </row>
    <row r="892" spans="1:20" ht="28.5" customHeight="1" x14ac:dyDescent="0.25">
      <c r="A892" s="77"/>
      <c r="B892" s="64">
        <v>880</v>
      </c>
      <c r="C892" s="33"/>
      <c r="D892" s="37"/>
      <c r="E892" s="33"/>
      <c r="F892" s="33"/>
      <c r="G892" s="34"/>
      <c r="H892" s="37"/>
      <c r="I892" s="37"/>
      <c r="J892" s="37"/>
      <c r="K892" s="37"/>
      <c r="L892" s="35"/>
      <c r="M892" s="35"/>
      <c r="N892" s="36"/>
      <c r="O892" s="36"/>
      <c r="P892" s="80"/>
      <c r="Q892" s="80"/>
      <c r="T892" s="76"/>
    </row>
    <row r="893" spans="1:20" ht="28.5" customHeight="1" x14ac:dyDescent="0.25">
      <c r="A893" s="77"/>
      <c r="B893" s="64">
        <v>881</v>
      </c>
      <c r="C893" s="33"/>
      <c r="D893" s="37"/>
      <c r="E893" s="33"/>
      <c r="F893" s="33"/>
      <c r="G893" s="34"/>
      <c r="H893" s="37"/>
      <c r="I893" s="37"/>
      <c r="J893" s="37"/>
      <c r="K893" s="37"/>
      <c r="L893" s="35"/>
      <c r="M893" s="35"/>
      <c r="N893" s="36"/>
      <c r="O893" s="36"/>
      <c r="P893" s="80"/>
      <c r="Q893" s="80"/>
      <c r="T893" s="76"/>
    </row>
    <row r="894" spans="1:20" ht="28.5" customHeight="1" x14ac:dyDescent="0.25">
      <c r="A894" s="77"/>
      <c r="B894" s="64">
        <v>882</v>
      </c>
      <c r="C894" s="33"/>
      <c r="D894" s="37"/>
      <c r="E894" s="33"/>
      <c r="F894" s="33"/>
      <c r="G894" s="34"/>
      <c r="H894" s="37"/>
      <c r="I894" s="37"/>
      <c r="J894" s="37"/>
      <c r="K894" s="37"/>
      <c r="L894" s="35"/>
      <c r="M894" s="35"/>
      <c r="N894" s="36"/>
      <c r="O894" s="36"/>
      <c r="P894" s="80"/>
      <c r="Q894" s="80"/>
      <c r="T894" s="76"/>
    </row>
    <row r="895" spans="1:20" ht="28.5" customHeight="1" x14ac:dyDescent="0.25">
      <c r="A895" s="77"/>
      <c r="B895" s="64">
        <v>883</v>
      </c>
      <c r="C895" s="33"/>
      <c r="D895" s="37"/>
      <c r="E895" s="33"/>
      <c r="F895" s="33"/>
      <c r="G895" s="34"/>
      <c r="H895" s="37"/>
      <c r="I895" s="37"/>
      <c r="J895" s="37"/>
      <c r="K895" s="37"/>
      <c r="L895" s="35"/>
      <c r="M895" s="35"/>
      <c r="N895" s="36"/>
      <c r="O895" s="36"/>
      <c r="P895" s="80"/>
      <c r="Q895" s="80"/>
      <c r="T895" s="76"/>
    </row>
    <row r="896" spans="1:20" ht="28.5" customHeight="1" x14ac:dyDescent="0.25">
      <c r="A896" s="77"/>
      <c r="B896" s="64">
        <v>884</v>
      </c>
      <c r="C896" s="33"/>
      <c r="D896" s="37"/>
      <c r="E896" s="33"/>
      <c r="F896" s="33"/>
      <c r="G896" s="34"/>
      <c r="H896" s="37"/>
      <c r="I896" s="37"/>
      <c r="J896" s="37"/>
      <c r="K896" s="37"/>
      <c r="L896" s="35"/>
      <c r="M896" s="35"/>
      <c r="N896" s="36"/>
      <c r="O896" s="36"/>
      <c r="P896" s="80"/>
      <c r="Q896" s="80"/>
      <c r="T896" s="76"/>
    </row>
    <row r="897" spans="1:20" ht="28.5" customHeight="1" x14ac:dyDescent="0.25">
      <c r="A897" s="77"/>
      <c r="B897" s="64">
        <v>885</v>
      </c>
      <c r="C897" s="33"/>
      <c r="D897" s="37"/>
      <c r="E897" s="33"/>
      <c r="F897" s="33"/>
      <c r="G897" s="34"/>
      <c r="H897" s="37"/>
      <c r="I897" s="37"/>
      <c r="J897" s="37"/>
      <c r="K897" s="37"/>
      <c r="L897" s="35"/>
      <c r="M897" s="35"/>
      <c r="N897" s="36"/>
      <c r="O897" s="36"/>
      <c r="P897" s="80"/>
      <c r="Q897" s="80"/>
      <c r="T897" s="76"/>
    </row>
    <row r="898" spans="1:20" ht="28.5" customHeight="1" x14ac:dyDescent="0.25">
      <c r="A898" s="77"/>
      <c r="B898" s="64">
        <v>886</v>
      </c>
      <c r="C898" s="33"/>
      <c r="D898" s="37"/>
      <c r="E898" s="33"/>
      <c r="F898" s="33"/>
      <c r="G898" s="34"/>
      <c r="H898" s="37"/>
      <c r="I898" s="37"/>
      <c r="J898" s="37"/>
      <c r="K898" s="37"/>
      <c r="L898" s="35"/>
      <c r="M898" s="35"/>
      <c r="N898" s="36"/>
      <c r="O898" s="36"/>
      <c r="P898" s="80"/>
      <c r="Q898" s="80"/>
      <c r="T898" s="76"/>
    </row>
    <row r="899" spans="1:20" ht="28.5" customHeight="1" x14ac:dyDescent="0.25">
      <c r="A899" s="77"/>
      <c r="B899" s="64">
        <v>887</v>
      </c>
      <c r="C899" s="33"/>
      <c r="D899" s="37"/>
      <c r="E899" s="33"/>
      <c r="F899" s="33"/>
      <c r="G899" s="34"/>
      <c r="H899" s="37"/>
      <c r="I899" s="37"/>
      <c r="J899" s="37"/>
      <c r="K899" s="37"/>
      <c r="L899" s="35"/>
      <c r="M899" s="35"/>
      <c r="N899" s="36"/>
      <c r="O899" s="36"/>
      <c r="P899" s="80"/>
      <c r="Q899" s="80"/>
      <c r="T899" s="76"/>
    </row>
    <row r="900" spans="1:20" ht="28.5" customHeight="1" x14ac:dyDescent="0.25">
      <c r="A900" s="77"/>
      <c r="B900" s="64">
        <v>888</v>
      </c>
      <c r="C900" s="33"/>
      <c r="D900" s="37"/>
      <c r="E900" s="33"/>
      <c r="F900" s="33"/>
      <c r="G900" s="34"/>
      <c r="H900" s="37"/>
      <c r="I900" s="37"/>
      <c r="J900" s="37"/>
      <c r="K900" s="37"/>
      <c r="L900" s="35"/>
      <c r="M900" s="35"/>
      <c r="N900" s="36"/>
      <c r="O900" s="36"/>
      <c r="P900" s="80"/>
      <c r="Q900" s="80"/>
      <c r="T900" s="76"/>
    </row>
    <row r="901" spans="1:20" ht="28.5" customHeight="1" x14ac:dyDescent="0.25">
      <c r="A901" s="77"/>
      <c r="B901" s="64">
        <v>889</v>
      </c>
      <c r="C901" s="33"/>
      <c r="D901" s="37"/>
      <c r="E901" s="33"/>
      <c r="F901" s="33"/>
      <c r="G901" s="34"/>
      <c r="H901" s="37"/>
      <c r="I901" s="37"/>
      <c r="J901" s="37"/>
      <c r="K901" s="37"/>
      <c r="L901" s="35"/>
      <c r="M901" s="35"/>
      <c r="N901" s="36"/>
      <c r="O901" s="36"/>
      <c r="P901" s="80"/>
      <c r="Q901" s="80"/>
      <c r="T901" s="76"/>
    </row>
    <row r="902" spans="1:20" ht="28.5" customHeight="1" x14ac:dyDescent="0.25">
      <c r="A902" s="77"/>
      <c r="B902" s="64">
        <v>890</v>
      </c>
      <c r="C902" s="33"/>
      <c r="D902" s="37"/>
      <c r="E902" s="33"/>
      <c r="F902" s="33"/>
      <c r="G902" s="34"/>
      <c r="H902" s="37"/>
      <c r="I902" s="37"/>
      <c r="J902" s="37"/>
      <c r="K902" s="37"/>
      <c r="L902" s="78"/>
      <c r="M902" s="78"/>
      <c r="N902" s="79"/>
      <c r="O902" s="79"/>
      <c r="P902" s="80"/>
      <c r="Q902" s="80"/>
      <c r="T902" s="76"/>
    </row>
    <row r="903" spans="1:20" ht="28.5" customHeight="1" x14ac:dyDescent="0.25">
      <c r="A903" s="77"/>
      <c r="B903" s="64">
        <v>891</v>
      </c>
      <c r="C903" s="33"/>
      <c r="D903" s="37"/>
      <c r="E903" s="33"/>
      <c r="F903" s="33"/>
      <c r="G903" s="34"/>
      <c r="H903" s="37"/>
      <c r="I903" s="37"/>
      <c r="J903" s="37"/>
      <c r="K903" s="37"/>
      <c r="L903" s="35"/>
      <c r="M903" s="35"/>
      <c r="N903" s="36"/>
      <c r="O903" s="36"/>
      <c r="P903" s="80"/>
      <c r="Q903" s="80"/>
      <c r="T903" s="76"/>
    </row>
    <row r="904" spans="1:20" ht="28.5" customHeight="1" x14ac:dyDescent="0.25">
      <c r="A904" s="77"/>
      <c r="B904" s="64">
        <v>892</v>
      </c>
      <c r="C904" s="33"/>
      <c r="D904" s="37"/>
      <c r="E904" s="33"/>
      <c r="F904" s="33"/>
      <c r="G904" s="34"/>
      <c r="H904" s="37"/>
      <c r="I904" s="37"/>
      <c r="J904" s="37"/>
      <c r="K904" s="37"/>
      <c r="L904" s="35"/>
      <c r="M904" s="35"/>
      <c r="N904" s="36"/>
      <c r="O904" s="36"/>
      <c r="P904" s="80"/>
      <c r="Q904" s="80"/>
      <c r="T904" s="76"/>
    </row>
    <row r="905" spans="1:20" ht="28.5" customHeight="1" x14ac:dyDescent="0.25">
      <c r="A905" s="77"/>
      <c r="B905" s="64">
        <v>893</v>
      </c>
      <c r="C905" s="33"/>
      <c r="D905" s="37"/>
      <c r="E905" s="33"/>
      <c r="F905" s="33"/>
      <c r="G905" s="34"/>
      <c r="H905" s="37"/>
      <c r="I905" s="37"/>
      <c r="J905" s="37"/>
      <c r="K905" s="37"/>
      <c r="L905" s="35"/>
      <c r="M905" s="35"/>
      <c r="N905" s="36"/>
      <c r="O905" s="36"/>
      <c r="P905" s="80"/>
      <c r="Q905" s="80"/>
      <c r="T905" s="76"/>
    </row>
    <row r="906" spans="1:20" ht="28.5" customHeight="1" x14ac:dyDescent="0.25">
      <c r="A906" s="77"/>
      <c r="B906" s="64">
        <v>894</v>
      </c>
      <c r="C906" s="33"/>
      <c r="D906" s="37"/>
      <c r="E906" s="33"/>
      <c r="F906" s="33"/>
      <c r="G906" s="34"/>
      <c r="H906" s="37"/>
      <c r="I906" s="37"/>
      <c r="J906" s="37"/>
      <c r="K906" s="37"/>
      <c r="L906" s="35"/>
      <c r="M906" s="35"/>
      <c r="N906" s="36"/>
      <c r="O906" s="36"/>
      <c r="P906" s="80"/>
      <c r="Q906" s="80"/>
      <c r="T906" s="76"/>
    </row>
    <row r="907" spans="1:20" ht="28.5" customHeight="1" x14ac:dyDescent="0.25">
      <c r="A907" s="77"/>
      <c r="B907" s="64">
        <v>895</v>
      </c>
      <c r="C907" s="33"/>
      <c r="D907" s="37"/>
      <c r="E907" s="33"/>
      <c r="F907" s="33"/>
      <c r="G907" s="34"/>
      <c r="H907" s="37"/>
      <c r="I907" s="37"/>
      <c r="J907" s="37"/>
      <c r="K907" s="37"/>
      <c r="L907" s="35"/>
      <c r="M907" s="35"/>
      <c r="N907" s="36"/>
      <c r="O907" s="36"/>
      <c r="P907" s="80"/>
      <c r="Q907" s="80"/>
      <c r="T907" s="76"/>
    </row>
    <row r="908" spans="1:20" ht="28.5" customHeight="1" x14ac:dyDescent="0.25">
      <c r="A908" s="77"/>
      <c r="B908" s="64">
        <v>896</v>
      </c>
      <c r="C908" s="33"/>
      <c r="D908" s="37"/>
      <c r="E908" s="33"/>
      <c r="F908" s="33"/>
      <c r="G908" s="34"/>
      <c r="H908" s="37"/>
      <c r="I908" s="37"/>
      <c r="J908" s="37"/>
      <c r="K908" s="37"/>
      <c r="L908" s="35"/>
      <c r="M908" s="35"/>
      <c r="N908" s="36"/>
      <c r="O908" s="36"/>
      <c r="P908" s="80"/>
      <c r="Q908" s="80"/>
      <c r="T908" s="76"/>
    </row>
    <row r="909" spans="1:20" ht="28.5" customHeight="1" x14ac:dyDescent="0.25">
      <c r="A909" s="77"/>
      <c r="B909" s="64">
        <v>897</v>
      </c>
      <c r="C909" s="33"/>
      <c r="D909" s="37"/>
      <c r="E909" s="33"/>
      <c r="F909" s="33"/>
      <c r="G909" s="34"/>
      <c r="H909" s="37"/>
      <c r="I909" s="37"/>
      <c r="J909" s="37"/>
      <c r="K909" s="37"/>
      <c r="L909" s="35"/>
      <c r="M909" s="35"/>
      <c r="N909" s="36"/>
      <c r="O909" s="36"/>
      <c r="P909" s="80"/>
      <c r="Q909" s="80"/>
      <c r="T909" s="76"/>
    </row>
    <row r="910" spans="1:20" ht="28.5" customHeight="1" x14ac:dyDescent="0.25">
      <c r="A910" s="77"/>
      <c r="B910" s="64">
        <v>898</v>
      </c>
      <c r="C910" s="33"/>
      <c r="D910" s="37"/>
      <c r="E910" s="33"/>
      <c r="F910" s="33"/>
      <c r="G910" s="34"/>
      <c r="H910" s="37"/>
      <c r="I910" s="37"/>
      <c r="J910" s="37"/>
      <c r="K910" s="37"/>
      <c r="L910" s="35"/>
      <c r="M910" s="35"/>
      <c r="N910" s="36"/>
      <c r="O910" s="36"/>
      <c r="P910" s="80"/>
      <c r="Q910" s="80"/>
      <c r="T910" s="76"/>
    </row>
    <row r="911" spans="1:20" ht="28.5" customHeight="1" x14ac:dyDescent="0.25">
      <c r="A911" s="77"/>
      <c r="B911" s="64">
        <v>899</v>
      </c>
      <c r="C911" s="33"/>
      <c r="D911" s="37"/>
      <c r="E911" s="33"/>
      <c r="F911" s="33"/>
      <c r="G911" s="34"/>
      <c r="H911" s="37"/>
      <c r="I911" s="37"/>
      <c r="J911" s="37"/>
      <c r="K911" s="37"/>
      <c r="L911" s="78"/>
      <c r="M911" s="78"/>
      <c r="N911" s="79"/>
      <c r="O911" s="79"/>
      <c r="P911" s="80"/>
      <c r="Q911" s="80"/>
      <c r="T911" s="76"/>
    </row>
    <row r="912" spans="1:20" ht="28.5" customHeight="1" x14ac:dyDescent="0.25">
      <c r="A912" s="77"/>
      <c r="B912" s="64">
        <v>900</v>
      </c>
      <c r="C912" s="33"/>
      <c r="D912" s="37"/>
      <c r="E912" s="33"/>
      <c r="F912" s="33"/>
      <c r="G912" s="34"/>
      <c r="H912" s="37"/>
      <c r="I912" s="37"/>
      <c r="J912" s="37"/>
      <c r="K912" s="37"/>
      <c r="L912" s="35"/>
      <c r="M912" s="35"/>
      <c r="N912" s="36"/>
      <c r="O912" s="36"/>
      <c r="P912" s="80"/>
      <c r="Q912" s="80"/>
      <c r="T912" s="76"/>
    </row>
    <row r="913" spans="1:20" ht="28.5" customHeight="1" x14ac:dyDescent="0.25">
      <c r="A913" s="77"/>
      <c r="B913" s="64">
        <v>901</v>
      </c>
      <c r="C913" s="33"/>
      <c r="D913" s="37"/>
      <c r="E913" s="33"/>
      <c r="F913" s="33"/>
      <c r="G913" s="34"/>
      <c r="H913" s="37"/>
      <c r="I913" s="37"/>
      <c r="J913" s="37"/>
      <c r="K913" s="37"/>
      <c r="L913" s="35"/>
      <c r="M913" s="35"/>
      <c r="N913" s="36"/>
      <c r="O913" s="36"/>
      <c r="P913" s="80"/>
      <c r="Q913" s="80"/>
      <c r="T913" s="76"/>
    </row>
    <row r="914" spans="1:20" ht="28.5" customHeight="1" x14ac:dyDescent="0.25">
      <c r="A914" s="77"/>
      <c r="B914" s="64">
        <v>902</v>
      </c>
      <c r="C914" s="33"/>
      <c r="D914" s="37"/>
      <c r="E914" s="33"/>
      <c r="F914" s="33"/>
      <c r="G914" s="34"/>
      <c r="H914" s="37"/>
      <c r="I914" s="37"/>
      <c r="J914" s="37"/>
      <c r="K914" s="37"/>
      <c r="L914" s="35"/>
      <c r="M914" s="35"/>
      <c r="N914" s="36"/>
      <c r="O914" s="36"/>
      <c r="P914" s="80"/>
      <c r="Q914" s="80"/>
      <c r="T914" s="76"/>
    </row>
    <row r="915" spans="1:20" ht="28.5" customHeight="1" x14ac:dyDescent="0.25">
      <c r="A915" s="77"/>
      <c r="B915" s="64">
        <v>903</v>
      </c>
      <c r="C915" s="33"/>
      <c r="D915" s="37"/>
      <c r="E915" s="33"/>
      <c r="F915" s="33"/>
      <c r="G915" s="34"/>
      <c r="H915" s="37"/>
      <c r="I915" s="37"/>
      <c r="J915" s="37"/>
      <c r="K915" s="37"/>
      <c r="L915" s="35"/>
      <c r="M915" s="35"/>
      <c r="N915" s="36"/>
      <c r="O915" s="36"/>
      <c r="P915" s="80"/>
      <c r="Q915" s="80"/>
      <c r="T915" s="76"/>
    </row>
    <row r="916" spans="1:20" ht="28.5" customHeight="1" x14ac:dyDescent="0.25">
      <c r="A916" s="77"/>
      <c r="B916" s="64">
        <v>904</v>
      </c>
      <c r="C916" s="33"/>
      <c r="D916" s="37"/>
      <c r="E916" s="33"/>
      <c r="F916" s="33"/>
      <c r="G916" s="34"/>
      <c r="H916" s="37"/>
      <c r="I916" s="37"/>
      <c r="J916" s="37"/>
      <c r="K916" s="37"/>
      <c r="L916" s="35"/>
      <c r="M916" s="35"/>
      <c r="N916" s="36"/>
      <c r="O916" s="36"/>
      <c r="P916" s="80"/>
      <c r="Q916" s="80"/>
      <c r="T916" s="76"/>
    </row>
    <row r="917" spans="1:20" ht="28.5" customHeight="1" x14ac:dyDescent="0.25">
      <c r="A917" s="77"/>
      <c r="B917" s="64">
        <v>905</v>
      </c>
      <c r="C917" s="33"/>
      <c r="D917" s="37"/>
      <c r="E917" s="33"/>
      <c r="F917" s="33"/>
      <c r="G917" s="34"/>
      <c r="H917" s="37"/>
      <c r="I917" s="37"/>
      <c r="J917" s="37"/>
      <c r="K917" s="37"/>
      <c r="L917" s="35"/>
      <c r="M917" s="35"/>
      <c r="N917" s="36"/>
      <c r="O917" s="36"/>
      <c r="P917" s="80"/>
      <c r="Q917" s="80"/>
      <c r="T917" s="76"/>
    </row>
    <row r="918" spans="1:20" ht="28.5" customHeight="1" x14ac:dyDescent="0.25">
      <c r="A918" s="77"/>
      <c r="B918" s="64">
        <v>906</v>
      </c>
      <c r="C918" s="33"/>
      <c r="D918" s="37"/>
      <c r="E918" s="33"/>
      <c r="F918" s="33"/>
      <c r="G918" s="34"/>
      <c r="H918" s="37"/>
      <c r="I918" s="37"/>
      <c r="J918" s="37"/>
      <c r="K918" s="37"/>
      <c r="L918" s="35"/>
      <c r="M918" s="35"/>
      <c r="N918" s="36"/>
      <c r="O918" s="36"/>
      <c r="P918" s="80"/>
      <c r="Q918" s="80"/>
      <c r="T918" s="76"/>
    </row>
    <row r="919" spans="1:20" ht="28.5" customHeight="1" x14ac:dyDescent="0.25">
      <c r="A919" s="77"/>
      <c r="B919" s="64">
        <v>907</v>
      </c>
      <c r="C919" s="33"/>
      <c r="D919" s="37"/>
      <c r="E919" s="33"/>
      <c r="F919" s="33"/>
      <c r="G919" s="34"/>
      <c r="H919" s="37"/>
      <c r="I919" s="37"/>
      <c r="J919" s="37"/>
      <c r="K919" s="37"/>
      <c r="L919" s="35"/>
      <c r="M919" s="35"/>
      <c r="N919" s="36"/>
      <c r="O919" s="36"/>
      <c r="P919" s="80"/>
      <c r="Q919" s="80"/>
      <c r="T919" s="76"/>
    </row>
    <row r="920" spans="1:20" ht="28.5" customHeight="1" x14ac:dyDescent="0.25">
      <c r="A920" s="77"/>
      <c r="B920" s="64">
        <v>908</v>
      </c>
      <c r="C920" s="33"/>
      <c r="D920" s="37"/>
      <c r="E920" s="33"/>
      <c r="F920" s="33"/>
      <c r="G920" s="34"/>
      <c r="H920" s="37"/>
      <c r="I920" s="37"/>
      <c r="J920" s="37"/>
      <c r="K920" s="37"/>
      <c r="L920" s="78"/>
      <c r="M920" s="78"/>
      <c r="N920" s="79"/>
      <c r="O920" s="79"/>
      <c r="P920" s="80"/>
      <c r="Q920" s="80"/>
      <c r="T920" s="76"/>
    </row>
    <row r="921" spans="1:20" ht="28.5" customHeight="1" x14ac:dyDescent="0.25">
      <c r="A921" s="77"/>
      <c r="B921" s="64">
        <v>909</v>
      </c>
      <c r="C921" s="33"/>
      <c r="D921" s="37"/>
      <c r="E921" s="33"/>
      <c r="F921" s="33"/>
      <c r="G921" s="34"/>
      <c r="H921" s="37"/>
      <c r="I921" s="37"/>
      <c r="J921" s="37"/>
      <c r="K921" s="37"/>
      <c r="L921" s="35"/>
      <c r="M921" s="35"/>
      <c r="N921" s="36"/>
      <c r="O921" s="36"/>
      <c r="P921" s="80"/>
      <c r="Q921" s="80"/>
      <c r="T921" s="76"/>
    </row>
    <row r="922" spans="1:20" ht="28.5" customHeight="1" x14ac:dyDescent="0.25">
      <c r="A922" s="77"/>
      <c r="B922" s="64">
        <v>910</v>
      </c>
      <c r="C922" s="33"/>
      <c r="D922" s="37"/>
      <c r="E922" s="33"/>
      <c r="F922" s="33"/>
      <c r="G922" s="34"/>
      <c r="H922" s="37"/>
      <c r="I922" s="37"/>
      <c r="J922" s="37"/>
      <c r="K922" s="37"/>
      <c r="L922" s="35"/>
      <c r="M922" s="35"/>
      <c r="N922" s="36"/>
      <c r="O922" s="36"/>
      <c r="P922" s="80"/>
      <c r="Q922" s="80"/>
      <c r="T922" s="76"/>
    </row>
    <row r="923" spans="1:20" ht="28.5" customHeight="1" x14ac:dyDescent="0.25">
      <c r="A923" s="77"/>
      <c r="B923" s="64">
        <v>911</v>
      </c>
      <c r="C923" s="33"/>
      <c r="D923" s="37"/>
      <c r="E923" s="33"/>
      <c r="F923" s="33"/>
      <c r="G923" s="34"/>
      <c r="H923" s="37"/>
      <c r="I923" s="37"/>
      <c r="J923" s="37"/>
      <c r="K923" s="37"/>
      <c r="L923" s="35"/>
      <c r="M923" s="35"/>
      <c r="N923" s="36"/>
      <c r="O923" s="36"/>
      <c r="P923" s="80"/>
      <c r="Q923" s="80"/>
      <c r="T923" s="76"/>
    </row>
    <row r="924" spans="1:20" ht="28.5" customHeight="1" x14ac:dyDescent="0.25">
      <c r="A924" s="77"/>
      <c r="B924" s="64">
        <v>912</v>
      </c>
      <c r="C924" s="33"/>
      <c r="D924" s="37"/>
      <c r="E924" s="33"/>
      <c r="F924" s="33"/>
      <c r="G924" s="34"/>
      <c r="H924" s="37"/>
      <c r="I924" s="37"/>
      <c r="J924" s="37"/>
      <c r="K924" s="37"/>
      <c r="L924" s="35"/>
      <c r="M924" s="35"/>
      <c r="N924" s="36"/>
      <c r="O924" s="36"/>
      <c r="P924" s="80"/>
      <c r="Q924" s="80"/>
      <c r="T924" s="76"/>
    </row>
    <row r="925" spans="1:20" ht="28.5" customHeight="1" x14ac:dyDescent="0.25">
      <c r="A925" s="77"/>
      <c r="B925" s="64">
        <v>913</v>
      </c>
      <c r="C925" s="33"/>
      <c r="D925" s="37"/>
      <c r="E925" s="33"/>
      <c r="F925" s="33"/>
      <c r="G925" s="34"/>
      <c r="H925" s="37"/>
      <c r="I925" s="37"/>
      <c r="J925" s="37"/>
      <c r="K925" s="37"/>
      <c r="L925" s="35"/>
      <c r="M925" s="35"/>
      <c r="N925" s="36"/>
      <c r="O925" s="36"/>
      <c r="P925" s="80"/>
      <c r="Q925" s="80"/>
      <c r="T925" s="76"/>
    </row>
    <row r="926" spans="1:20" ht="28.5" customHeight="1" x14ac:dyDescent="0.25">
      <c r="A926" s="77"/>
      <c r="B926" s="64">
        <v>914</v>
      </c>
      <c r="C926" s="33"/>
      <c r="D926" s="37"/>
      <c r="E926" s="33"/>
      <c r="F926" s="33"/>
      <c r="G926" s="34"/>
      <c r="H926" s="37"/>
      <c r="I926" s="37"/>
      <c r="J926" s="37"/>
      <c r="K926" s="37"/>
      <c r="L926" s="35"/>
      <c r="M926" s="35"/>
      <c r="N926" s="36"/>
      <c r="O926" s="36"/>
      <c r="P926" s="80"/>
      <c r="Q926" s="80"/>
      <c r="T926" s="76"/>
    </row>
    <row r="927" spans="1:20" ht="28.5" customHeight="1" x14ac:dyDescent="0.25">
      <c r="A927" s="77"/>
      <c r="B927" s="64">
        <v>915</v>
      </c>
      <c r="C927" s="33"/>
      <c r="D927" s="37"/>
      <c r="E927" s="33"/>
      <c r="F927" s="33"/>
      <c r="G927" s="34"/>
      <c r="H927" s="37"/>
      <c r="I927" s="37"/>
      <c r="J927" s="37"/>
      <c r="K927" s="37"/>
      <c r="L927" s="35"/>
      <c r="M927" s="35"/>
      <c r="N927" s="36"/>
      <c r="O927" s="36"/>
      <c r="P927" s="80"/>
      <c r="Q927" s="80"/>
      <c r="T927" s="76"/>
    </row>
    <row r="928" spans="1:20" ht="28.5" customHeight="1" x14ac:dyDescent="0.25">
      <c r="A928" s="77"/>
      <c r="B928" s="64">
        <v>916</v>
      </c>
      <c r="C928" s="33"/>
      <c r="D928" s="37"/>
      <c r="E928" s="33"/>
      <c r="F928" s="33"/>
      <c r="G928" s="34"/>
      <c r="H928" s="37"/>
      <c r="I928" s="37"/>
      <c r="J928" s="37"/>
      <c r="K928" s="37"/>
      <c r="L928" s="35"/>
      <c r="M928" s="35"/>
      <c r="N928" s="36"/>
      <c r="O928" s="36"/>
      <c r="P928" s="80"/>
      <c r="Q928" s="80"/>
      <c r="T928" s="76"/>
    </row>
    <row r="929" spans="1:20" ht="28.5" customHeight="1" x14ac:dyDescent="0.25">
      <c r="A929" s="77"/>
      <c r="B929" s="64">
        <v>917</v>
      </c>
      <c r="C929" s="33"/>
      <c r="D929" s="37"/>
      <c r="E929" s="33"/>
      <c r="F929" s="33"/>
      <c r="G929" s="34"/>
      <c r="H929" s="37"/>
      <c r="I929" s="37"/>
      <c r="J929" s="37"/>
      <c r="K929" s="37"/>
      <c r="L929" s="35"/>
      <c r="M929" s="35"/>
      <c r="N929" s="36"/>
      <c r="O929" s="36"/>
      <c r="P929" s="80"/>
      <c r="Q929" s="80"/>
      <c r="T929" s="76"/>
    </row>
    <row r="930" spans="1:20" ht="28.5" customHeight="1" x14ac:dyDescent="0.25">
      <c r="A930" s="77"/>
      <c r="B930" s="64">
        <v>918</v>
      </c>
      <c r="C930" s="33"/>
      <c r="D930" s="37"/>
      <c r="E930" s="33"/>
      <c r="F930" s="33"/>
      <c r="G930" s="34"/>
      <c r="H930" s="37"/>
      <c r="I930" s="37"/>
      <c r="J930" s="37"/>
      <c r="K930" s="37"/>
      <c r="L930" s="35"/>
      <c r="M930" s="35"/>
      <c r="N930" s="36"/>
      <c r="O930" s="36"/>
      <c r="P930" s="80"/>
      <c r="Q930" s="80"/>
      <c r="T930" s="76"/>
    </row>
    <row r="931" spans="1:20" ht="28.5" customHeight="1" x14ac:dyDescent="0.25">
      <c r="A931" s="77"/>
      <c r="B931" s="64">
        <v>919</v>
      </c>
      <c r="C931" s="33"/>
      <c r="D931" s="37"/>
      <c r="E931" s="33"/>
      <c r="F931" s="33"/>
      <c r="G931" s="34"/>
      <c r="H931" s="37"/>
      <c r="I931" s="37"/>
      <c r="J931" s="37"/>
      <c r="K931" s="37"/>
      <c r="L931" s="78"/>
      <c r="M931" s="78"/>
      <c r="N931" s="79"/>
      <c r="O931" s="79"/>
      <c r="P931" s="80"/>
      <c r="Q931" s="80"/>
      <c r="T931" s="76"/>
    </row>
    <row r="932" spans="1:20" ht="28.5" customHeight="1" x14ac:dyDescent="0.25">
      <c r="A932" s="77"/>
      <c r="B932" s="64">
        <v>920</v>
      </c>
      <c r="C932" s="33"/>
      <c r="D932" s="37"/>
      <c r="E932" s="33"/>
      <c r="F932" s="33"/>
      <c r="G932" s="34"/>
      <c r="H932" s="37"/>
      <c r="I932" s="37"/>
      <c r="J932" s="37"/>
      <c r="K932" s="37"/>
      <c r="L932" s="35"/>
      <c r="M932" s="35"/>
      <c r="N932" s="36"/>
      <c r="O932" s="36"/>
      <c r="P932" s="80"/>
      <c r="Q932" s="80"/>
      <c r="T932" s="76"/>
    </row>
    <row r="933" spans="1:20" ht="28.5" customHeight="1" x14ac:dyDescent="0.25">
      <c r="A933" s="77"/>
      <c r="B933" s="64">
        <v>921</v>
      </c>
      <c r="C933" s="33"/>
      <c r="D933" s="37"/>
      <c r="E933" s="33"/>
      <c r="F933" s="33"/>
      <c r="G933" s="34"/>
      <c r="H933" s="37"/>
      <c r="I933" s="37"/>
      <c r="J933" s="37"/>
      <c r="K933" s="37"/>
      <c r="L933" s="35"/>
      <c r="M933" s="35"/>
      <c r="N933" s="36"/>
      <c r="O933" s="36"/>
      <c r="P933" s="80"/>
      <c r="Q933" s="80"/>
      <c r="T933" s="76"/>
    </row>
    <row r="934" spans="1:20" ht="28.5" customHeight="1" x14ac:dyDescent="0.25">
      <c r="A934" s="77"/>
      <c r="B934" s="64">
        <v>922</v>
      </c>
      <c r="C934" s="33"/>
      <c r="D934" s="37"/>
      <c r="E934" s="33"/>
      <c r="F934" s="33"/>
      <c r="G934" s="34"/>
      <c r="H934" s="37"/>
      <c r="I934" s="37"/>
      <c r="J934" s="37"/>
      <c r="K934" s="37"/>
      <c r="L934" s="35"/>
      <c r="M934" s="35"/>
      <c r="N934" s="36"/>
      <c r="O934" s="36"/>
      <c r="P934" s="80"/>
      <c r="Q934" s="80"/>
      <c r="T934" s="76"/>
    </row>
    <row r="935" spans="1:20" ht="28.5" customHeight="1" x14ac:dyDescent="0.25">
      <c r="A935" s="77"/>
      <c r="B935" s="64">
        <v>923</v>
      </c>
      <c r="C935" s="33"/>
      <c r="D935" s="37"/>
      <c r="E935" s="33"/>
      <c r="F935" s="33"/>
      <c r="G935" s="34"/>
      <c r="H935" s="37"/>
      <c r="I935" s="37"/>
      <c r="J935" s="37"/>
      <c r="K935" s="37"/>
      <c r="L935" s="35"/>
      <c r="M935" s="35"/>
      <c r="N935" s="36"/>
      <c r="O935" s="36"/>
      <c r="P935" s="80"/>
      <c r="Q935" s="80"/>
      <c r="T935" s="76"/>
    </row>
    <row r="936" spans="1:20" ht="28.5" customHeight="1" x14ac:dyDescent="0.25">
      <c r="A936" s="77"/>
      <c r="B936" s="64">
        <v>924</v>
      </c>
      <c r="C936" s="33"/>
      <c r="D936" s="37"/>
      <c r="E936" s="33"/>
      <c r="F936" s="33"/>
      <c r="G936" s="34"/>
      <c r="H936" s="37"/>
      <c r="I936" s="37"/>
      <c r="J936" s="37"/>
      <c r="K936" s="37"/>
      <c r="L936" s="35"/>
      <c r="M936" s="35"/>
      <c r="N936" s="36"/>
      <c r="O936" s="36"/>
      <c r="P936" s="80"/>
      <c r="Q936" s="80"/>
      <c r="T936" s="76"/>
    </row>
    <row r="937" spans="1:20" ht="28.5" customHeight="1" x14ac:dyDescent="0.25">
      <c r="A937" s="77"/>
      <c r="B937" s="64">
        <v>925</v>
      </c>
      <c r="C937" s="33"/>
      <c r="D937" s="37"/>
      <c r="E937" s="33"/>
      <c r="F937" s="33"/>
      <c r="G937" s="34"/>
      <c r="H937" s="37"/>
      <c r="I937" s="37"/>
      <c r="J937" s="37"/>
      <c r="K937" s="37"/>
      <c r="L937" s="35"/>
      <c r="M937" s="35"/>
      <c r="N937" s="36"/>
      <c r="O937" s="36"/>
      <c r="P937" s="80"/>
      <c r="Q937" s="80"/>
      <c r="T937" s="76"/>
    </row>
    <row r="938" spans="1:20" ht="28.5" customHeight="1" x14ac:dyDescent="0.25">
      <c r="A938" s="77"/>
      <c r="B938" s="64">
        <v>926</v>
      </c>
      <c r="C938" s="33"/>
      <c r="D938" s="37"/>
      <c r="E938" s="33"/>
      <c r="F938" s="33"/>
      <c r="G938" s="34"/>
      <c r="H938" s="37"/>
      <c r="I938" s="37"/>
      <c r="J938" s="37"/>
      <c r="K938" s="37"/>
      <c r="L938" s="35"/>
      <c r="M938" s="35"/>
      <c r="N938" s="36"/>
      <c r="O938" s="36"/>
      <c r="P938" s="80"/>
      <c r="Q938" s="80"/>
      <c r="T938" s="76"/>
    </row>
    <row r="939" spans="1:20" ht="28.5" customHeight="1" x14ac:dyDescent="0.25">
      <c r="A939" s="77"/>
      <c r="B939" s="64">
        <v>927</v>
      </c>
      <c r="C939" s="33"/>
      <c r="D939" s="37"/>
      <c r="E939" s="33"/>
      <c r="F939" s="33"/>
      <c r="G939" s="34"/>
      <c r="H939" s="37"/>
      <c r="I939" s="37"/>
      <c r="J939" s="37"/>
      <c r="K939" s="37"/>
      <c r="L939" s="35"/>
      <c r="M939" s="35"/>
      <c r="N939" s="36"/>
      <c r="O939" s="36"/>
      <c r="P939" s="80"/>
      <c r="Q939" s="80"/>
      <c r="T939" s="76"/>
    </row>
    <row r="940" spans="1:20" ht="28.5" customHeight="1" x14ac:dyDescent="0.25">
      <c r="A940" s="77"/>
      <c r="B940" s="64">
        <v>928</v>
      </c>
      <c r="C940" s="33"/>
      <c r="D940" s="37"/>
      <c r="E940" s="33"/>
      <c r="F940" s="33"/>
      <c r="G940" s="34"/>
      <c r="H940" s="37"/>
      <c r="I940" s="37"/>
      <c r="J940" s="37"/>
      <c r="K940" s="37"/>
      <c r="L940" s="78"/>
      <c r="M940" s="78"/>
      <c r="N940" s="79"/>
      <c r="O940" s="79"/>
      <c r="P940" s="80"/>
      <c r="Q940" s="80"/>
      <c r="T940" s="76"/>
    </row>
    <row r="941" spans="1:20" ht="28.5" customHeight="1" x14ac:dyDescent="0.25">
      <c r="A941" s="77"/>
      <c r="B941" s="64">
        <v>929</v>
      </c>
      <c r="C941" s="33"/>
      <c r="D941" s="37"/>
      <c r="E941" s="33"/>
      <c r="F941" s="33"/>
      <c r="G941" s="34"/>
      <c r="H941" s="37"/>
      <c r="I941" s="37"/>
      <c r="J941" s="37"/>
      <c r="K941" s="37"/>
      <c r="L941" s="35"/>
      <c r="M941" s="35"/>
      <c r="N941" s="36"/>
      <c r="O941" s="36"/>
      <c r="P941" s="80"/>
      <c r="Q941" s="80"/>
      <c r="T941" s="76"/>
    </row>
    <row r="942" spans="1:20" ht="28.5" customHeight="1" x14ac:dyDescent="0.25">
      <c r="A942" s="77"/>
      <c r="B942" s="64">
        <v>930</v>
      </c>
      <c r="C942" s="33"/>
      <c r="D942" s="37"/>
      <c r="E942" s="33"/>
      <c r="F942" s="33"/>
      <c r="G942" s="34"/>
      <c r="H942" s="37"/>
      <c r="I942" s="37"/>
      <c r="J942" s="37"/>
      <c r="K942" s="37"/>
      <c r="L942" s="35"/>
      <c r="M942" s="35"/>
      <c r="N942" s="36"/>
      <c r="O942" s="36"/>
      <c r="P942" s="80"/>
      <c r="Q942" s="80"/>
      <c r="T942" s="76"/>
    </row>
    <row r="943" spans="1:20" ht="28.5" customHeight="1" x14ac:dyDescent="0.25">
      <c r="A943" s="77"/>
      <c r="B943" s="64">
        <v>931</v>
      </c>
      <c r="C943" s="33"/>
      <c r="D943" s="37"/>
      <c r="E943" s="33"/>
      <c r="F943" s="33"/>
      <c r="G943" s="34"/>
      <c r="H943" s="37"/>
      <c r="I943" s="37"/>
      <c r="J943" s="37"/>
      <c r="K943" s="37"/>
      <c r="L943" s="35"/>
      <c r="M943" s="35"/>
      <c r="N943" s="36"/>
      <c r="O943" s="36"/>
      <c r="P943" s="80"/>
      <c r="Q943" s="80"/>
      <c r="T943" s="76"/>
    </row>
    <row r="944" spans="1:20" ht="28.5" customHeight="1" x14ac:dyDescent="0.25">
      <c r="A944" s="77"/>
      <c r="B944" s="64">
        <v>932</v>
      </c>
      <c r="C944" s="33"/>
      <c r="D944" s="37"/>
      <c r="E944" s="33"/>
      <c r="F944" s="33"/>
      <c r="G944" s="34"/>
      <c r="H944" s="37"/>
      <c r="I944" s="37"/>
      <c r="J944" s="37"/>
      <c r="K944" s="37"/>
      <c r="L944" s="35"/>
      <c r="M944" s="35"/>
      <c r="N944" s="36"/>
      <c r="O944" s="36"/>
      <c r="P944" s="80"/>
      <c r="Q944" s="80"/>
      <c r="T944" s="76"/>
    </row>
    <row r="945" spans="1:20" ht="28.5" customHeight="1" x14ac:dyDescent="0.25">
      <c r="A945" s="77"/>
      <c r="B945" s="64">
        <v>933</v>
      </c>
      <c r="C945" s="33"/>
      <c r="D945" s="37"/>
      <c r="E945" s="33"/>
      <c r="F945" s="33"/>
      <c r="G945" s="34"/>
      <c r="H945" s="37"/>
      <c r="I945" s="37"/>
      <c r="J945" s="37"/>
      <c r="K945" s="37"/>
      <c r="L945" s="35"/>
      <c r="M945" s="35"/>
      <c r="N945" s="36"/>
      <c r="O945" s="36"/>
      <c r="P945" s="80"/>
      <c r="Q945" s="80"/>
      <c r="T945" s="76"/>
    </row>
    <row r="946" spans="1:20" ht="28.5" customHeight="1" x14ac:dyDescent="0.25">
      <c r="A946" s="77"/>
      <c r="B946" s="64">
        <v>934</v>
      </c>
      <c r="C946" s="33"/>
      <c r="D946" s="37"/>
      <c r="E946" s="33"/>
      <c r="F946" s="33"/>
      <c r="G946" s="34"/>
      <c r="H946" s="37"/>
      <c r="I946" s="37"/>
      <c r="J946" s="37"/>
      <c r="K946" s="37"/>
      <c r="L946" s="35"/>
      <c r="M946" s="35"/>
      <c r="N946" s="36"/>
      <c r="O946" s="36"/>
      <c r="P946" s="80"/>
      <c r="Q946" s="80"/>
      <c r="T946" s="76"/>
    </row>
    <row r="947" spans="1:20" ht="28.5" customHeight="1" x14ac:dyDescent="0.25">
      <c r="A947" s="77"/>
      <c r="B947" s="64">
        <v>935</v>
      </c>
      <c r="C947" s="33"/>
      <c r="D947" s="37"/>
      <c r="E947" s="33"/>
      <c r="F947" s="33"/>
      <c r="G947" s="34"/>
      <c r="H947" s="37"/>
      <c r="I947" s="37"/>
      <c r="J947" s="37"/>
      <c r="K947" s="37"/>
      <c r="L947" s="35"/>
      <c r="M947" s="35"/>
      <c r="N947" s="36"/>
      <c r="O947" s="36"/>
      <c r="P947" s="80"/>
      <c r="Q947" s="80"/>
      <c r="T947" s="76"/>
    </row>
    <row r="948" spans="1:20" ht="28.5" customHeight="1" x14ac:dyDescent="0.25">
      <c r="A948" s="77"/>
      <c r="B948" s="64">
        <v>936</v>
      </c>
      <c r="C948" s="33"/>
      <c r="D948" s="37"/>
      <c r="E948" s="33"/>
      <c r="F948" s="33"/>
      <c r="G948" s="34"/>
      <c r="H948" s="37"/>
      <c r="I948" s="37"/>
      <c r="J948" s="37"/>
      <c r="K948" s="37"/>
      <c r="L948" s="35"/>
      <c r="M948" s="35"/>
      <c r="N948" s="36"/>
      <c r="O948" s="36"/>
      <c r="P948" s="80"/>
      <c r="Q948" s="80"/>
      <c r="T948" s="76"/>
    </row>
    <row r="949" spans="1:20" ht="28.5" customHeight="1" x14ac:dyDescent="0.25">
      <c r="A949" s="77"/>
      <c r="B949" s="64">
        <v>937</v>
      </c>
      <c r="C949" s="33"/>
      <c r="D949" s="37"/>
      <c r="E949" s="33"/>
      <c r="F949" s="33"/>
      <c r="G949" s="34"/>
      <c r="H949" s="37"/>
      <c r="I949" s="37"/>
      <c r="J949" s="37"/>
      <c r="K949" s="37"/>
      <c r="L949" s="78"/>
      <c r="M949" s="78"/>
      <c r="N949" s="79"/>
      <c r="O949" s="79"/>
      <c r="P949" s="80"/>
      <c r="Q949" s="80"/>
      <c r="T949" s="76"/>
    </row>
    <row r="950" spans="1:20" ht="28.5" customHeight="1" x14ac:dyDescent="0.25">
      <c r="A950" s="77"/>
      <c r="B950" s="64">
        <v>938</v>
      </c>
      <c r="C950" s="33"/>
      <c r="D950" s="37"/>
      <c r="E950" s="33"/>
      <c r="F950" s="33"/>
      <c r="G950" s="34"/>
      <c r="H950" s="37"/>
      <c r="I950" s="37"/>
      <c r="J950" s="37"/>
      <c r="K950" s="37"/>
      <c r="L950" s="35"/>
      <c r="M950" s="35"/>
      <c r="N950" s="36"/>
      <c r="O950" s="36"/>
      <c r="P950" s="80"/>
      <c r="Q950" s="80"/>
      <c r="T950" s="76"/>
    </row>
    <row r="951" spans="1:20" ht="28.5" customHeight="1" x14ac:dyDescent="0.25">
      <c r="A951" s="77"/>
      <c r="B951" s="64">
        <v>939</v>
      </c>
      <c r="C951" s="33"/>
      <c r="D951" s="37"/>
      <c r="E951" s="33"/>
      <c r="F951" s="33"/>
      <c r="G951" s="34"/>
      <c r="H951" s="37"/>
      <c r="I951" s="37"/>
      <c r="J951" s="37"/>
      <c r="K951" s="37"/>
      <c r="L951" s="35"/>
      <c r="M951" s="35"/>
      <c r="N951" s="36"/>
      <c r="O951" s="36"/>
      <c r="P951" s="80"/>
      <c r="Q951" s="80"/>
      <c r="T951" s="76"/>
    </row>
    <row r="952" spans="1:20" ht="28.5" customHeight="1" x14ac:dyDescent="0.25">
      <c r="A952" s="77"/>
      <c r="B952" s="64">
        <v>940</v>
      </c>
      <c r="C952" s="33"/>
      <c r="D952" s="37"/>
      <c r="E952" s="33"/>
      <c r="F952" s="33"/>
      <c r="G952" s="34"/>
      <c r="H952" s="37"/>
      <c r="I952" s="37"/>
      <c r="J952" s="37"/>
      <c r="K952" s="37"/>
      <c r="L952" s="35"/>
      <c r="M952" s="35"/>
      <c r="N952" s="36"/>
      <c r="O952" s="36"/>
      <c r="P952" s="80"/>
      <c r="Q952" s="80"/>
      <c r="T952" s="76"/>
    </row>
    <row r="953" spans="1:20" ht="28.5" customHeight="1" x14ac:dyDescent="0.25">
      <c r="A953" s="77"/>
      <c r="B953" s="64">
        <v>941</v>
      </c>
      <c r="C953" s="33"/>
      <c r="D953" s="37"/>
      <c r="E953" s="33"/>
      <c r="F953" s="33"/>
      <c r="G953" s="34"/>
      <c r="H953" s="37"/>
      <c r="I953" s="37"/>
      <c r="J953" s="37"/>
      <c r="K953" s="37"/>
      <c r="L953" s="35"/>
      <c r="M953" s="35"/>
      <c r="N953" s="36"/>
      <c r="O953" s="36"/>
      <c r="P953" s="80"/>
      <c r="Q953" s="80"/>
      <c r="T953" s="76"/>
    </row>
    <row r="954" spans="1:20" ht="28.5" customHeight="1" x14ac:dyDescent="0.25">
      <c r="A954" s="77"/>
      <c r="B954" s="64">
        <v>942</v>
      </c>
      <c r="C954" s="33"/>
      <c r="D954" s="37"/>
      <c r="E954" s="33"/>
      <c r="F954" s="33"/>
      <c r="G954" s="34"/>
      <c r="H954" s="37"/>
      <c r="I954" s="37"/>
      <c r="J954" s="37"/>
      <c r="K954" s="37"/>
      <c r="L954" s="35"/>
      <c r="M954" s="35"/>
      <c r="N954" s="36"/>
      <c r="O954" s="36"/>
      <c r="P954" s="80"/>
      <c r="Q954" s="80"/>
      <c r="T954" s="76"/>
    </row>
    <row r="955" spans="1:20" ht="28.5" customHeight="1" x14ac:dyDescent="0.25">
      <c r="A955" s="77"/>
      <c r="B955" s="64">
        <v>943</v>
      </c>
      <c r="C955" s="33"/>
      <c r="D955" s="37"/>
      <c r="E955" s="33"/>
      <c r="F955" s="33"/>
      <c r="G955" s="34"/>
      <c r="H955" s="37"/>
      <c r="I955" s="37"/>
      <c r="J955" s="37"/>
      <c r="K955" s="37"/>
      <c r="L955" s="35"/>
      <c r="M955" s="35"/>
      <c r="N955" s="36"/>
      <c r="O955" s="36"/>
      <c r="P955" s="80"/>
      <c r="Q955" s="80"/>
      <c r="T955" s="76"/>
    </row>
    <row r="956" spans="1:20" ht="28.5" customHeight="1" x14ac:dyDescent="0.25">
      <c r="A956" s="77"/>
      <c r="B956" s="64">
        <v>944</v>
      </c>
      <c r="C956" s="33"/>
      <c r="D956" s="37"/>
      <c r="E956" s="33"/>
      <c r="F956" s="33"/>
      <c r="G956" s="34"/>
      <c r="H956" s="37"/>
      <c r="I956" s="37"/>
      <c r="J956" s="37"/>
      <c r="K956" s="37"/>
      <c r="L956" s="35"/>
      <c r="M956" s="35"/>
      <c r="N956" s="36"/>
      <c r="O956" s="36"/>
      <c r="P956" s="80"/>
      <c r="Q956" s="80"/>
      <c r="T956" s="76"/>
    </row>
    <row r="957" spans="1:20" ht="28.5" customHeight="1" x14ac:dyDescent="0.25">
      <c r="A957" s="77"/>
      <c r="B957" s="64">
        <v>945</v>
      </c>
      <c r="C957" s="33"/>
      <c r="D957" s="37"/>
      <c r="E957" s="33"/>
      <c r="F957" s="33"/>
      <c r="G957" s="34"/>
      <c r="H957" s="37"/>
      <c r="I957" s="37"/>
      <c r="J957" s="37"/>
      <c r="K957" s="37"/>
      <c r="L957" s="35"/>
      <c r="M957" s="35"/>
      <c r="N957" s="36"/>
      <c r="O957" s="36"/>
      <c r="P957" s="80"/>
      <c r="Q957" s="80"/>
      <c r="T957" s="76"/>
    </row>
    <row r="958" spans="1:20" ht="28.5" customHeight="1" x14ac:dyDescent="0.25">
      <c r="A958" s="77"/>
      <c r="B958" s="64">
        <v>946</v>
      </c>
      <c r="C958" s="33"/>
      <c r="D958" s="37"/>
      <c r="E958" s="33"/>
      <c r="F958" s="33"/>
      <c r="G958" s="34"/>
      <c r="H958" s="37"/>
      <c r="I958" s="37"/>
      <c r="J958" s="37"/>
      <c r="K958" s="37"/>
      <c r="L958" s="35"/>
      <c r="M958" s="35"/>
      <c r="N958" s="36"/>
      <c r="O958" s="36"/>
      <c r="P958" s="80"/>
      <c r="Q958" s="80"/>
      <c r="T958" s="76"/>
    </row>
    <row r="959" spans="1:20" ht="28.5" customHeight="1" x14ac:dyDescent="0.25">
      <c r="A959" s="77"/>
      <c r="B959" s="64">
        <v>947</v>
      </c>
      <c r="C959" s="33"/>
      <c r="D959" s="37"/>
      <c r="E959" s="33"/>
      <c r="F959" s="33"/>
      <c r="G959" s="34"/>
      <c r="H959" s="37"/>
      <c r="I959" s="37"/>
      <c r="J959" s="37"/>
      <c r="K959" s="37"/>
      <c r="L959" s="35"/>
      <c r="M959" s="35"/>
      <c r="N959" s="36"/>
      <c r="O959" s="36"/>
      <c r="P959" s="80"/>
      <c r="Q959" s="80"/>
      <c r="T959" s="76"/>
    </row>
    <row r="960" spans="1:20" ht="28.5" customHeight="1" x14ac:dyDescent="0.25">
      <c r="A960" s="77"/>
      <c r="B960" s="64">
        <v>948</v>
      </c>
      <c r="C960" s="33"/>
      <c r="D960" s="37"/>
      <c r="E960" s="33"/>
      <c r="F960" s="33"/>
      <c r="G960" s="34"/>
      <c r="H960" s="37"/>
      <c r="I960" s="37"/>
      <c r="J960" s="37"/>
      <c r="K960" s="37"/>
      <c r="L960" s="78"/>
      <c r="M960" s="78"/>
      <c r="N960" s="79"/>
      <c r="O960" s="79"/>
      <c r="P960" s="80"/>
      <c r="Q960" s="80"/>
      <c r="T960" s="76"/>
    </row>
    <row r="961" spans="1:20" ht="28.5" customHeight="1" x14ac:dyDescent="0.25">
      <c r="A961" s="77"/>
      <c r="B961" s="64">
        <v>949</v>
      </c>
      <c r="C961" s="33"/>
      <c r="D961" s="37"/>
      <c r="E961" s="33"/>
      <c r="F961" s="33"/>
      <c r="G961" s="34"/>
      <c r="H961" s="37"/>
      <c r="I961" s="37"/>
      <c r="J961" s="37"/>
      <c r="K961" s="37"/>
      <c r="L961" s="35"/>
      <c r="M961" s="35"/>
      <c r="N961" s="36"/>
      <c r="O961" s="36"/>
      <c r="P961" s="80"/>
      <c r="Q961" s="80"/>
      <c r="T961" s="76"/>
    </row>
    <row r="962" spans="1:20" ht="28.5" customHeight="1" x14ac:dyDescent="0.25">
      <c r="A962" s="77"/>
      <c r="B962" s="64">
        <v>950</v>
      </c>
      <c r="C962" s="33"/>
      <c r="D962" s="37"/>
      <c r="E962" s="33"/>
      <c r="F962" s="33"/>
      <c r="G962" s="34"/>
      <c r="H962" s="37"/>
      <c r="I962" s="37"/>
      <c r="J962" s="37"/>
      <c r="K962" s="37"/>
      <c r="L962" s="35"/>
      <c r="M962" s="35"/>
      <c r="N962" s="36"/>
      <c r="O962" s="36"/>
      <c r="P962" s="80"/>
      <c r="Q962" s="80"/>
      <c r="T962" s="76"/>
    </row>
    <row r="963" spans="1:20" ht="28.5" customHeight="1" x14ac:dyDescent="0.25">
      <c r="A963" s="77"/>
      <c r="B963" s="64">
        <v>951</v>
      </c>
      <c r="C963" s="33"/>
      <c r="D963" s="37"/>
      <c r="E963" s="33"/>
      <c r="F963" s="33"/>
      <c r="G963" s="34"/>
      <c r="H963" s="37"/>
      <c r="I963" s="37"/>
      <c r="J963" s="37"/>
      <c r="K963" s="37"/>
      <c r="L963" s="35"/>
      <c r="M963" s="35"/>
      <c r="N963" s="36"/>
      <c r="O963" s="36"/>
      <c r="P963" s="80"/>
      <c r="Q963" s="80"/>
      <c r="T963" s="76"/>
    </row>
    <row r="964" spans="1:20" ht="28.5" customHeight="1" x14ac:dyDescent="0.25">
      <c r="A964" s="77"/>
      <c r="B964" s="64">
        <v>952</v>
      </c>
      <c r="C964" s="33"/>
      <c r="D964" s="37"/>
      <c r="E964" s="33"/>
      <c r="F964" s="33"/>
      <c r="G964" s="34"/>
      <c r="H964" s="37"/>
      <c r="I964" s="37"/>
      <c r="J964" s="37"/>
      <c r="K964" s="37"/>
      <c r="L964" s="35"/>
      <c r="M964" s="35"/>
      <c r="N964" s="36"/>
      <c r="O964" s="36"/>
      <c r="P964" s="80"/>
      <c r="Q964" s="80"/>
      <c r="T964" s="76"/>
    </row>
    <row r="965" spans="1:20" ht="28.5" customHeight="1" x14ac:dyDescent="0.25">
      <c r="A965" s="77"/>
      <c r="B965" s="64">
        <v>953</v>
      </c>
      <c r="C965" s="33"/>
      <c r="D965" s="37"/>
      <c r="E965" s="33"/>
      <c r="F965" s="33"/>
      <c r="G965" s="34"/>
      <c r="H965" s="37"/>
      <c r="I965" s="37"/>
      <c r="J965" s="37"/>
      <c r="K965" s="37"/>
      <c r="L965" s="35"/>
      <c r="M965" s="35"/>
      <c r="N965" s="36"/>
      <c r="O965" s="36"/>
      <c r="P965" s="80"/>
      <c r="Q965" s="80"/>
      <c r="T965" s="76"/>
    </row>
    <row r="966" spans="1:20" ht="28.5" customHeight="1" x14ac:dyDescent="0.25">
      <c r="A966" s="77"/>
      <c r="B966" s="64">
        <v>954</v>
      </c>
      <c r="C966" s="33"/>
      <c r="D966" s="37"/>
      <c r="E966" s="33"/>
      <c r="F966" s="33"/>
      <c r="G966" s="34"/>
      <c r="H966" s="37"/>
      <c r="I966" s="37"/>
      <c r="J966" s="37"/>
      <c r="K966" s="37"/>
      <c r="L966" s="35"/>
      <c r="M966" s="35"/>
      <c r="N966" s="36"/>
      <c r="O966" s="36"/>
      <c r="P966" s="80"/>
      <c r="Q966" s="80"/>
      <c r="T966" s="76"/>
    </row>
    <row r="967" spans="1:20" ht="28.5" customHeight="1" x14ac:dyDescent="0.25">
      <c r="A967" s="77"/>
      <c r="B967" s="64">
        <v>955</v>
      </c>
      <c r="C967" s="33"/>
      <c r="D967" s="37"/>
      <c r="E967" s="33"/>
      <c r="F967" s="33"/>
      <c r="G967" s="34"/>
      <c r="H967" s="37"/>
      <c r="I967" s="37"/>
      <c r="J967" s="37"/>
      <c r="K967" s="37"/>
      <c r="L967" s="35"/>
      <c r="M967" s="35"/>
      <c r="N967" s="36"/>
      <c r="O967" s="36"/>
      <c r="P967" s="80"/>
      <c r="Q967" s="80"/>
      <c r="T967" s="76"/>
    </row>
    <row r="968" spans="1:20" ht="28.5" customHeight="1" x14ac:dyDescent="0.25">
      <c r="A968" s="77"/>
      <c r="B968" s="64">
        <v>956</v>
      </c>
      <c r="C968" s="33"/>
      <c r="D968" s="37"/>
      <c r="E968" s="33"/>
      <c r="F968" s="33"/>
      <c r="G968" s="34"/>
      <c r="H968" s="37"/>
      <c r="I968" s="37"/>
      <c r="J968" s="37"/>
      <c r="K968" s="37"/>
      <c r="L968" s="35"/>
      <c r="M968" s="35"/>
      <c r="N968" s="36"/>
      <c r="O968" s="36"/>
      <c r="P968" s="80"/>
      <c r="Q968" s="80"/>
      <c r="T968" s="76"/>
    </row>
    <row r="969" spans="1:20" ht="28.5" customHeight="1" x14ac:dyDescent="0.25">
      <c r="A969" s="77"/>
      <c r="B969" s="64">
        <v>957</v>
      </c>
      <c r="C969" s="33"/>
      <c r="D969" s="37"/>
      <c r="E969" s="33"/>
      <c r="F969" s="33"/>
      <c r="G969" s="34"/>
      <c r="H969" s="37"/>
      <c r="I969" s="37"/>
      <c r="J969" s="37"/>
      <c r="K969" s="37"/>
      <c r="L969" s="78"/>
      <c r="M969" s="78"/>
      <c r="N969" s="79"/>
      <c r="O969" s="79"/>
      <c r="P969" s="80"/>
      <c r="Q969" s="80"/>
      <c r="T969" s="76"/>
    </row>
    <row r="970" spans="1:20" ht="28.5" customHeight="1" x14ac:dyDescent="0.25">
      <c r="A970" s="77"/>
      <c r="B970" s="64">
        <v>958</v>
      </c>
      <c r="C970" s="33"/>
      <c r="D970" s="37"/>
      <c r="E970" s="33"/>
      <c r="F970" s="33"/>
      <c r="G970" s="34"/>
      <c r="H970" s="37"/>
      <c r="I970" s="37"/>
      <c r="J970" s="37"/>
      <c r="K970" s="37"/>
      <c r="L970" s="35"/>
      <c r="M970" s="35"/>
      <c r="N970" s="36"/>
      <c r="O970" s="36"/>
      <c r="P970" s="80"/>
      <c r="Q970" s="80"/>
      <c r="T970" s="76"/>
    </row>
    <row r="971" spans="1:20" ht="28.5" customHeight="1" x14ac:dyDescent="0.25">
      <c r="A971" s="77"/>
      <c r="B971" s="64">
        <v>959</v>
      </c>
      <c r="C971" s="33"/>
      <c r="D971" s="37"/>
      <c r="E971" s="33"/>
      <c r="F971" s="33"/>
      <c r="G971" s="34"/>
      <c r="H971" s="37"/>
      <c r="I971" s="37"/>
      <c r="J971" s="37"/>
      <c r="K971" s="37"/>
      <c r="L971" s="35"/>
      <c r="M971" s="35"/>
      <c r="N971" s="36"/>
      <c r="O971" s="36"/>
      <c r="P971" s="80"/>
      <c r="Q971" s="80"/>
      <c r="T971" s="76"/>
    </row>
    <row r="972" spans="1:20" ht="28.5" customHeight="1" x14ac:dyDescent="0.25">
      <c r="A972" s="77"/>
      <c r="B972" s="64">
        <v>960</v>
      </c>
      <c r="C972" s="33"/>
      <c r="D972" s="37"/>
      <c r="E972" s="33"/>
      <c r="F972" s="33"/>
      <c r="G972" s="34"/>
      <c r="H972" s="37"/>
      <c r="I972" s="37"/>
      <c r="J972" s="37"/>
      <c r="K972" s="37"/>
      <c r="L972" s="35"/>
      <c r="M972" s="35"/>
      <c r="N972" s="36"/>
      <c r="O972" s="36"/>
      <c r="P972" s="80"/>
      <c r="Q972" s="80"/>
      <c r="T972" s="76"/>
    </row>
    <row r="973" spans="1:20" ht="28.5" customHeight="1" x14ac:dyDescent="0.25">
      <c r="A973" s="77"/>
      <c r="B973" s="64">
        <v>961</v>
      </c>
      <c r="C973" s="33"/>
      <c r="D973" s="37"/>
      <c r="E973" s="33"/>
      <c r="F973" s="33"/>
      <c r="G973" s="34"/>
      <c r="H973" s="37"/>
      <c r="I973" s="37"/>
      <c r="J973" s="37"/>
      <c r="K973" s="37"/>
      <c r="L973" s="35"/>
      <c r="M973" s="35"/>
      <c r="N973" s="36"/>
      <c r="O973" s="36"/>
      <c r="P973" s="80"/>
      <c r="Q973" s="80"/>
      <c r="T973" s="76"/>
    </row>
    <row r="974" spans="1:20" ht="28.5" customHeight="1" x14ac:dyDescent="0.25">
      <c r="A974" s="77"/>
      <c r="B974" s="64">
        <v>962</v>
      </c>
      <c r="C974" s="33"/>
      <c r="D974" s="37"/>
      <c r="E974" s="33"/>
      <c r="F974" s="33"/>
      <c r="G974" s="34"/>
      <c r="H974" s="37"/>
      <c r="I974" s="37"/>
      <c r="J974" s="37"/>
      <c r="K974" s="37"/>
      <c r="L974" s="35"/>
      <c r="M974" s="35"/>
      <c r="N974" s="36"/>
      <c r="O974" s="36"/>
      <c r="P974" s="80"/>
      <c r="Q974" s="80"/>
      <c r="T974" s="76"/>
    </row>
    <row r="975" spans="1:20" ht="28.5" customHeight="1" x14ac:dyDescent="0.25">
      <c r="A975" s="77"/>
      <c r="B975" s="64">
        <v>963</v>
      </c>
      <c r="C975" s="33"/>
      <c r="D975" s="37"/>
      <c r="E975" s="33"/>
      <c r="F975" s="33"/>
      <c r="G975" s="34"/>
      <c r="H975" s="37"/>
      <c r="I975" s="37"/>
      <c r="J975" s="37"/>
      <c r="K975" s="37"/>
      <c r="L975" s="35"/>
      <c r="M975" s="35"/>
      <c r="N975" s="36"/>
      <c r="O975" s="36"/>
      <c r="P975" s="80"/>
      <c r="Q975" s="80"/>
      <c r="T975" s="76"/>
    </row>
    <row r="976" spans="1:20" ht="28.5" customHeight="1" x14ac:dyDescent="0.25">
      <c r="A976" s="77"/>
      <c r="B976" s="64">
        <v>964</v>
      </c>
      <c r="C976" s="33"/>
      <c r="D976" s="37"/>
      <c r="E976" s="33"/>
      <c r="F976" s="33"/>
      <c r="G976" s="34"/>
      <c r="H976" s="37"/>
      <c r="I976" s="37"/>
      <c r="J976" s="37"/>
      <c r="K976" s="37"/>
      <c r="L976" s="35"/>
      <c r="M976" s="35"/>
      <c r="N976" s="36"/>
      <c r="O976" s="36"/>
      <c r="P976" s="80"/>
      <c r="Q976" s="80"/>
      <c r="T976" s="76"/>
    </row>
    <row r="977" spans="1:20" ht="28.5" customHeight="1" x14ac:dyDescent="0.25">
      <c r="A977" s="77"/>
      <c r="B977" s="64">
        <v>965</v>
      </c>
      <c r="C977" s="33"/>
      <c r="D977" s="37"/>
      <c r="E977" s="33"/>
      <c r="F977" s="33"/>
      <c r="G977" s="34"/>
      <c r="H977" s="37"/>
      <c r="I977" s="37"/>
      <c r="J977" s="37"/>
      <c r="K977" s="37"/>
      <c r="L977" s="35"/>
      <c r="M977" s="35"/>
      <c r="N977" s="36"/>
      <c r="O977" s="36"/>
      <c r="P977" s="80"/>
      <c r="Q977" s="80"/>
      <c r="T977" s="76"/>
    </row>
    <row r="978" spans="1:20" ht="28.5" customHeight="1" x14ac:dyDescent="0.25">
      <c r="A978" s="77"/>
      <c r="B978" s="64">
        <v>966</v>
      </c>
      <c r="C978" s="33"/>
      <c r="D978" s="37"/>
      <c r="E978" s="33"/>
      <c r="F978" s="33"/>
      <c r="G978" s="34"/>
      <c r="H978" s="37"/>
      <c r="I978" s="37"/>
      <c r="J978" s="37"/>
      <c r="K978" s="37"/>
      <c r="L978" s="78"/>
      <c r="M978" s="78"/>
      <c r="N978" s="79"/>
      <c r="O978" s="79"/>
      <c r="P978" s="80"/>
      <c r="Q978" s="80"/>
      <c r="T978" s="76"/>
    </row>
    <row r="979" spans="1:20" ht="28.5" customHeight="1" x14ac:dyDescent="0.25">
      <c r="A979" s="77"/>
      <c r="B979" s="64">
        <v>967</v>
      </c>
      <c r="C979" s="33"/>
      <c r="D979" s="37"/>
      <c r="E979" s="33"/>
      <c r="F979" s="33"/>
      <c r="G979" s="34"/>
      <c r="H979" s="37"/>
      <c r="I979" s="37"/>
      <c r="J979" s="37"/>
      <c r="K979" s="37"/>
      <c r="L979" s="35"/>
      <c r="M979" s="35"/>
      <c r="N979" s="36"/>
      <c r="O979" s="36"/>
      <c r="P979" s="80"/>
      <c r="Q979" s="80"/>
      <c r="T979" s="76"/>
    </row>
    <row r="980" spans="1:20" ht="28.5" customHeight="1" x14ac:dyDescent="0.25">
      <c r="A980" s="77"/>
      <c r="B980" s="64">
        <v>968</v>
      </c>
      <c r="C980" s="33"/>
      <c r="D980" s="37"/>
      <c r="E980" s="33"/>
      <c r="F980" s="33"/>
      <c r="G980" s="34"/>
      <c r="H980" s="37"/>
      <c r="I980" s="37"/>
      <c r="J980" s="37"/>
      <c r="K980" s="37"/>
      <c r="L980" s="35"/>
      <c r="M980" s="35"/>
      <c r="N980" s="36"/>
      <c r="O980" s="36"/>
      <c r="P980" s="80"/>
      <c r="Q980" s="80"/>
      <c r="T980" s="76"/>
    </row>
    <row r="981" spans="1:20" ht="28.5" customHeight="1" x14ac:dyDescent="0.25">
      <c r="A981" s="77"/>
      <c r="B981" s="64">
        <v>969</v>
      </c>
      <c r="C981" s="33"/>
      <c r="D981" s="37"/>
      <c r="E981" s="33"/>
      <c r="F981" s="33"/>
      <c r="G981" s="34"/>
      <c r="H981" s="37"/>
      <c r="I981" s="37"/>
      <c r="J981" s="37"/>
      <c r="K981" s="37"/>
      <c r="L981" s="35"/>
      <c r="M981" s="35"/>
      <c r="N981" s="36"/>
      <c r="O981" s="36"/>
      <c r="P981" s="80"/>
      <c r="Q981" s="80"/>
      <c r="T981" s="76"/>
    </row>
    <row r="982" spans="1:20" ht="28.5" customHeight="1" x14ac:dyDescent="0.25">
      <c r="A982" s="77"/>
      <c r="B982" s="64">
        <v>970</v>
      </c>
      <c r="C982" s="33"/>
      <c r="D982" s="37"/>
      <c r="E982" s="33"/>
      <c r="F982" s="33"/>
      <c r="G982" s="34"/>
      <c r="H982" s="37"/>
      <c r="I982" s="37"/>
      <c r="J982" s="37"/>
      <c r="K982" s="37"/>
      <c r="L982" s="35"/>
      <c r="M982" s="35"/>
      <c r="N982" s="36"/>
      <c r="O982" s="36"/>
      <c r="P982" s="80"/>
      <c r="Q982" s="80"/>
      <c r="T982" s="76"/>
    </row>
    <row r="983" spans="1:20" ht="28.5" customHeight="1" x14ac:dyDescent="0.25">
      <c r="A983" s="77"/>
      <c r="B983" s="64">
        <v>971</v>
      </c>
      <c r="C983" s="33"/>
      <c r="D983" s="37"/>
      <c r="E983" s="33"/>
      <c r="F983" s="33"/>
      <c r="G983" s="34"/>
      <c r="H983" s="37"/>
      <c r="I983" s="37"/>
      <c r="J983" s="37"/>
      <c r="K983" s="37"/>
      <c r="L983" s="35"/>
      <c r="M983" s="35"/>
      <c r="N983" s="36"/>
      <c r="O983" s="36"/>
      <c r="P983" s="80"/>
      <c r="Q983" s="80"/>
      <c r="T983" s="76"/>
    </row>
    <row r="984" spans="1:20" ht="28.5" customHeight="1" x14ac:dyDescent="0.25">
      <c r="A984" s="77"/>
      <c r="B984" s="64">
        <v>972</v>
      </c>
      <c r="C984" s="33"/>
      <c r="D984" s="37"/>
      <c r="E984" s="33"/>
      <c r="F984" s="33"/>
      <c r="G984" s="34"/>
      <c r="H984" s="37"/>
      <c r="I984" s="37"/>
      <c r="J984" s="37"/>
      <c r="K984" s="37"/>
      <c r="L984" s="35"/>
      <c r="M984" s="35"/>
      <c r="N984" s="36"/>
      <c r="O984" s="36"/>
      <c r="P984" s="80"/>
      <c r="Q984" s="80"/>
      <c r="T984" s="76"/>
    </row>
    <row r="985" spans="1:20" ht="28.5" customHeight="1" x14ac:dyDescent="0.25">
      <c r="A985" s="77"/>
      <c r="B985" s="64">
        <v>973</v>
      </c>
      <c r="C985" s="33"/>
      <c r="D985" s="37"/>
      <c r="E985" s="33"/>
      <c r="F985" s="33"/>
      <c r="G985" s="34"/>
      <c r="H985" s="37"/>
      <c r="I985" s="37"/>
      <c r="J985" s="37"/>
      <c r="K985" s="37"/>
      <c r="L985" s="35"/>
      <c r="M985" s="35"/>
      <c r="N985" s="36"/>
      <c r="O985" s="36"/>
      <c r="P985" s="80"/>
      <c r="Q985" s="80"/>
      <c r="T985" s="76"/>
    </row>
    <row r="986" spans="1:20" ht="28.5" customHeight="1" x14ac:dyDescent="0.25">
      <c r="A986" s="77"/>
      <c r="B986" s="64">
        <v>974</v>
      </c>
      <c r="C986" s="33"/>
      <c r="D986" s="37"/>
      <c r="E986" s="33"/>
      <c r="F986" s="33"/>
      <c r="G986" s="34"/>
      <c r="H986" s="37"/>
      <c r="I986" s="37"/>
      <c r="J986" s="37"/>
      <c r="K986" s="37"/>
      <c r="L986" s="35"/>
      <c r="M986" s="35"/>
      <c r="N986" s="36"/>
      <c r="O986" s="36"/>
      <c r="P986" s="80"/>
      <c r="Q986" s="80"/>
      <c r="T986" s="76"/>
    </row>
    <row r="987" spans="1:20" ht="28.5" customHeight="1" x14ac:dyDescent="0.25">
      <c r="A987" s="77"/>
      <c r="B987" s="64">
        <v>975</v>
      </c>
      <c r="C987" s="33"/>
      <c r="D987" s="37"/>
      <c r="E987" s="33"/>
      <c r="F987" s="33"/>
      <c r="G987" s="34"/>
      <c r="H987" s="37"/>
      <c r="I987" s="37"/>
      <c r="J987" s="37"/>
      <c r="K987" s="37"/>
      <c r="L987" s="35"/>
      <c r="M987" s="35"/>
      <c r="N987" s="36"/>
      <c r="O987" s="36"/>
      <c r="P987" s="80"/>
      <c r="Q987" s="80"/>
      <c r="T987" s="76"/>
    </row>
    <row r="988" spans="1:20" ht="28.5" customHeight="1" x14ac:dyDescent="0.25">
      <c r="A988" s="77"/>
      <c r="B988" s="64">
        <v>976</v>
      </c>
      <c r="C988" s="33"/>
      <c r="D988" s="37"/>
      <c r="E988" s="33"/>
      <c r="F988" s="33"/>
      <c r="G988" s="34"/>
      <c r="H988" s="37"/>
      <c r="I988" s="37"/>
      <c r="J988" s="37"/>
      <c r="K988" s="37"/>
      <c r="L988" s="35"/>
      <c r="M988" s="35"/>
      <c r="N988" s="36"/>
      <c r="O988" s="36"/>
      <c r="P988" s="80"/>
      <c r="Q988" s="80"/>
      <c r="T988" s="76"/>
    </row>
    <row r="989" spans="1:20" ht="28.5" customHeight="1" x14ac:dyDescent="0.25">
      <c r="A989" s="77"/>
      <c r="B989" s="64">
        <v>977</v>
      </c>
      <c r="C989" s="33"/>
      <c r="D989" s="37"/>
      <c r="E989" s="33"/>
      <c r="F989" s="33"/>
      <c r="G989" s="34"/>
      <c r="H989" s="37"/>
      <c r="I989" s="37"/>
      <c r="J989" s="37"/>
      <c r="K989" s="37"/>
      <c r="L989" s="78"/>
      <c r="M989" s="78"/>
      <c r="N989" s="79"/>
      <c r="O989" s="79"/>
      <c r="P989" s="80"/>
      <c r="Q989" s="80"/>
      <c r="T989" s="76"/>
    </row>
    <row r="990" spans="1:20" ht="28.5" customHeight="1" x14ac:dyDescent="0.25">
      <c r="A990" s="77"/>
      <c r="B990" s="64">
        <v>978</v>
      </c>
      <c r="C990" s="33"/>
      <c r="D990" s="37"/>
      <c r="E990" s="33"/>
      <c r="F990" s="33"/>
      <c r="G990" s="34"/>
      <c r="H990" s="37"/>
      <c r="I990" s="37"/>
      <c r="J990" s="37"/>
      <c r="K990" s="37"/>
      <c r="L990" s="35"/>
      <c r="M990" s="35"/>
      <c r="N990" s="36"/>
      <c r="O990" s="36"/>
      <c r="P990" s="80"/>
      <c r="Q990" s="80"/>
      <c r="T990" s="76"/>
    </row>
    <row r="991" spans="1:20" ht="28.5" customHeight="1" x14ac:dyDescent="0.25">
      <c r="A991" s="77"/>
      <c r="B991" s="64">
        <v>979</v>
      </c>
      <c r="C991" s="33"/>
      <c r="D991" s="37"/>
      <c r="E991" s="33"/>
      <c r="F991" s="33"/>
      <c r="G991" s="34"/>
      <c r="H991" s="37"/>
      <c r="I991" s="37"/>
      <c r="J991" s="37"/>
      <c r="K991" s="37"/>
      <c r="L991" s="35"/>
      <c r="M991" s="35"/>
      <c r="N991" s="36"/>
      <c r="O991" s="36"/>
      <c r="P991" s="80"/>
      <c r="Q991" s="80"/>
      <c r="T991" s="76"/>
    </row>
    <row r="992" spans="1:20" ht="28.5" customHeight="1" x14ac:dyDescent="0.25">
      <c r="A992" s="77"/>
      <c r="B992" s="64">
        <v>980</v>
      </c>
      <c r="C992" s="33"/>
      <c r="D992" s="37"/>
      <c r="E992" s="33"/>
      <c r="F992" s="33"/>
      <c r="G992" s="34"/>
      <c r="H992" s="37"/>
      <c r="I992" s="37"/>
      <c r="J992" s="37"/>
      <c r="K992" s="37"/>
      <c r="L992" s="35"/>
      <c r="M992" s="35"/>
      <c r="N992" s="36"/>
      <c r="O992" s="36"/>
      <c r="P992" s="80"/>
    </row>
    <row r="993" spans="1:17" ht="28.5" customHeight="1" x14ac:dyDescent="0.3">
      <c r="A993" s="77"/>
      <c r="B993" s="64">
        <v>981</v>
      </c>
      <c r="C993" s="33"/>
      <c r="D993" s="37"/>
      <c r="E993" s="33"/>
      <c r="F993" s="33"/>
      <c r="G993" s="34"/>
      <c r="H993" s="37"/>
      <c r="I993" s="37"/>
      <c r="J993" s="37"/>
      <c r="K993" s="37"/>
      <c r="L993" s="35"/>
      <c r="M993" s="35"/>
      <c r="N993" s="36"/>
      <c r="O993" s="36"/>
      <c r="P993" s="80"/>
      <c r="Q993" s="68" t="s">
        <v>125</v>
      </c>
    </row>
    <row r="994" spans="1:17" ht="28.5" customHeight="1" x14ac:dyDescent="0.25">
      <c r="A994" s="77"/>
      <c r="B994" s="64">
        <v>982</v>
      </c>
      <c r="C994" s="33"/>
      <c r="D994" s="37"/>
      <c r="E994" s="33"/>
      <c r="F994" s="33"/>
      <c r="G994" s="34"/>
      <c r="H994" s="37"/>
      <c r="I994" s="37"/>
      <c r="J994" s="37"/>
      <c r="K994" s="37"/>
      <c r="L994" s="35"/>
      <c r="M994" s="35"/>
      <c r="N994" s="36"/>
      <c r="O994" s="36"/>
      <c r="P994" s="80"/>
    </row>
    <row r="995" spans="1:17" ht="28.5" customHeight="1" x14ac:dyDescent="0.25">
      <c r="A995" s="77"/>
      <c r="B995" s="64">
        <v>983</v>
      </c>
      <c r="C995" s="33"/>
      <c r="D995" s="37"/>
      <c r="E995" s="33"/>
      <c r="F995" s="33"/>
      <c r="G995" s="34"/>
      <c r="H995" s="37"/>
      <c r="I995" s="37"/>
      <c r="J995" s="37"/>
      <c r="K995" s="37"/>
      <c r="L995" s="35"/>
      <c r="M995" s="35"/>
      <c r="N995" s="36"/>
      <c r="O995" s="36"/>
      <c r="P995" s="80"/>
    </row>
    <row r="996" spans="1:17" ht="28.5" customHeight="1" x14ac:dyDescent="0.25">
      <c r="A996" s="77"/>
      <c r="B996" s="64">
        <v>984</v>
      </c>
      <c r="C996" s="33"/>
      <c r="D996" s="37"/>
      <c r="E996" s="33"/>
      <c r="F996" s="33"/>
      <c r="G996" s="34"/>
      <c r="H996" s="37"/>
      <c r="I996" s="37"/>
      <c r="J996" s="37"/>
      <c r="K996" s="37"/>
      <c r="L996" s="35"/>
      <c r="M996" s="35"/>
      <c r="N996" s="36"/>
      <c r="O996" s="36"/>
      <c r="P996" s="80"/>
    </row>
    <row r="997" spans="1:17" ht="28.5" customHeight="1" x14ac:dyDescent="0.25">
      <c r="P997" s="80"/>
    </row>
    <row r="998" spans="1:17" ht="30" x14ac:dyDescent="0.25">
      <c r="G998" s="57" t="s">
        <v>122</v>
      </c>
      <c r="H998" s="58" t="e">
        <f>SUM((COUNTIF(H$13:H$996,"SKSTD_BDL")*$T$13))+((COUNTIF(H$13:H$996,"MIP")*$T$14)+(COUNTIF(H$13:H$996,"MIP+PV")*$T$15)+(COUNTIF(H$13:H$996,"SEEKSIRE")*$T$16)+(COUNTIF(H$13:H$996,"SEEKSIRE+PV")*$T$17)+(COUNTIF(H$13:H$996,"GGP50K")*$T$18)+(COUNTIF(H$13:H$996,"GGP50K+PV")*$T$19)+(COUNTIF(H$13:H$996,"GGPHD (150K)")*$T$20)+(COUNTIF(H$13:H$996,"GGPHD+PV")*$T$21)+(COUNTIF(H$13:H$996,"PV")*$T$22)+(COUNTIF(H$13:H$996,"POLL")*$T$23)+(COUNTIF(H$13:H$996,"MSTN")*$T$24)+(COUNTIF(H$13:H$996,"COAT")*$T$25)+(COUNTIF(H$13:H$996,"PI")*$T$26)+(COUNTIF(H$13:H$996,"POLL_50K (add on)*")*$T$27)+(COUNTIF(H$13:H$996,"POLL_HD (add on)*")*$T$28)+(COUNTIF(H$13:H$996,"MSTN_50K (add on)*")*T$29)+(COUNTIF(H$13:H$996,"MSTN_HD (add on)*")*$T$30)+(COUNTIF(H$13:H$996,"STORE")*$T$31)+(COUNTIF(H$13:H$996,"HE")*#REF!))+((COUNTIF(H$13:H$996,"Tenderness (add on)*")*#REF!))+(COUNTIF(H$13:H$996,"Leptin")*#REF!)</f>
        <v>#REF!</v>
      </c>
      <c r="I998" s="59" t="e">
        <f>SUM((COUNTIF(I$13:I$996,"SKSTD_BDL")*$T$13))+((COUNTIF(I$13:I$996,"MIP")*$T$14)+(COUNTIF(I$13:I$996,"MIP+PV")*$T$15)+(COUNTIF(I$13:I$996,"SEEKSIRE")*$T$16)+(COUNTIF(I$13:I$996,"SEEKSIRE+PV")*$T$17)+(COUNTIF(I$13:I$996,"GGP50K")*$T$18)+(COUNTIF(I$13:I$996,"GGP50K+PV")*$T$19)+(COUNTIF(I$13:I$996,"GGPHD (150K)")*$T$20)+(COUNTIF(I$13:I$996,"GGPHD+PV")*$T$21)+(COUNTIF(I$13:I$996,"PV")*$T$22)+(COUNTIF(I$13:I$996,"POLL")*$T$23)+(COUNTIF(I$13:I$996,"MSTN")*$T$24)+(COUNTIF(I$13:I$996,"COAT")*$T$25)+(COUNTIF(I$13:I$996,"PI")*$T$26)+(COUNTIF(I$13:I$996,"POLL_50K (add on)*")*$T$27)+(COUNTIF(I$13:I$996,"POLL_HD (add on)*")*$T$28)+(COUNTIF(I$13:I$996,"MSTN_50K (add on)*")*#REF!)+(COUNTIF(I$13:I$996,"MSTN_HD (add on)*")*$T$30)+(COUNTIF(I$13:I$996,"STORE")*$T$31)+(COUNTIF(I$13:I$996,"HE")*#REF!))+(COUNTIF(I$13:I$996,"Tenderness (add on)*")*#REF!)+(COUNTIF(I$13:I$996,"Leptin")*#REF!)</f>
        <v>#REF!</v>
      </c>
      <c r="J998" s="60" t="e">
        <f>SUM((COUNTIF(J$13:J$996,"SKSTD_BDL")*$T$13))+((COUNTIF(J$13:J$996,"MIP")*$T$14)+(COUNTIF(J$13:J$996,"MIP+PV")*$T$15)+(COUNTIF(J$13:J$996,"SEEKSIRE")*$T$16)+(COUNTIF(J$13:J$996,"SEEKSIRE+PV")*$T$17)+(COUNTIF(J$13:J$996,"GGP50K")*$T$18)+(COUNTIF(J$13:J$996,"GGP50K+PV")*$T$19)+(COUNTIF(J$13:J$996,"GGPHD (150K)")*$T$20)+(COUNTIF(J$13:J$996,"GGPHD+PV")*$T$21)+(COUNTIF(J$13:J$996,"PV")*$T$22)+(COUNTIF(J$13:J$996,"POLL")*$T$23)+(COUNTIF(J$13:J$996,"MSTN")*$T$24)+(COUNTIF(J$13:J$996,"COAT")*$T$25)+(COUNTIF(J$13:J$996,"PI")*$T$26)+(COUNTIF(J$13:J$996,"POLL_50K (add on)*")*$T$27)+(COUNTIF(J$13:J$996,"POLL_HD (add on)*")*$T$28)+(COUNTIF(J$13:J$996,"MSTN_50K (add on)*")*#REF!)+(COUNTIF(J$13:J$996,"MSTN_HD (add on)*")*$T$30)+(COUNTIF(J$13:J$996,"STORE")*$T$31)+(COUNTIF(J$13:J$996,"HE")*#REF!)+COUNTIF(J$13:J$996,"Tenderness (add on)*")*#REF!)+(COUNTIF(J$13:J$996,"Leptin")*#REF!)</f>
        <v>#REF!</v>
      </c>
      <c r="K998" s="57" t="s">
        <v>123</v>
      </c>
      <c r="L998" s="66" t="e">
        <f>SUM(H998:J998)</f>
        <v>#REF!</v>
      </c>
      <c r="N998" s="67" t="s">
        <v>124</v>
      </c>
      <c r="O998" s="61" t="e">
        <f>L998+(L998*0.1)</f>
        <v>#REF!</v>
      </c>
    </row>
  </sheetData>
  <sheetProtection selectLockedCells="1"/>
  <autoFilter ref="P12:Q33" xr:uid="{00000000-0009-0000-0000-000001000000}"/>
  <sortState xmlns:xlrd2="http://schemas.microsoft.com/office/spreadsheetml/2017/richdata2" ref="P19:Q29">
    <sortCondition ref="P19:P29"/>
  </sortState>
  <dataConsolidate/>
  <mergeCells count="25">
    <mergeCell ref="P1:Q10"/>
    <mergeCell ref="H6:K6"/>
    <mergeCell ref="A12:B12"/>
    <mergeCell ref="B8:G8"/>
    <mergeCell ref="L7:O8"/>
    <mergeCell ref="E7:G7"/>
    <mergeCell ref="A9:C9"/>
    <mergeCell ref="H7:K7"/>
    <mergeCell ref="H8:K8"/>
    <mergeCell ref="D9:K9"/>
    <mergeCell ref="A4:G4"/>
    <mergeCell ref="H2:K2"/>
    <mergeCell ref="H3:K3"/>
    <mergeCell ref="H4:K4"/>
    <mergeCell ref="H5:K5"/>
    <mergeCell ref="A11:O11"/>
    <mergeCell ref="A10:O10"/>
    <mergeCell ref="L2:O6"/>
    <mergeCell ref="A1:O1"/>
    <mergeCell ref="B6:C6"/>
    <mergeCell ref="B5:C5"/>
    <mergeCell ref="E5:G5"/>
    <mergeCell ref="E6:G6"/>
    <mergeCell ref="B2:G2"/>
    <mergeCell ref="B3:G3"/>
  </mergeCells>
  <dataValidations count="2">
    <dataValidation type="list" allowBlank="1" showInputMessage="1" showErrorMessage="1" sqref="K13:K996" xr:uid="{00000000-0002-0000-0100-000000000000}">
      <formula1>$R$13:$R$14</formula1>
    </dataValidation>
    <dataValidation type="list" allowBlank="1" showInputMessage="1" showErrorMessage="1" sqref="H13:J996" xr:uid="{00000000-0002-0000-0100-000001000000}">
      <formula1>$P$13:$P$34</formula1>
    </dataValidation>
  </dataValidations>
  <hyperlinks>
    <hyperlink ref="H8" r:id="rId1" xr:uid="{D1325315-919E-4FDB-8C0E-F080C9CFB044}"/>
  </hyperlinks>
  <printOptions horizontalCentered="1" verticalCentered="1"/>
  <pageMargins left="0.19685039370078741" right="0.19685039370078741" top="0" bottom="0" header="0" footer="0"/>
  <pageSetup paperSize="9" scale="57"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H206"/>
  <sheetViews>
    <sheetView workbookViewId="0">
      <selection activeCell="B4" sqref="B4"/>
    </sheetView>
  </sheetViews>
  <sheetFormatPr defaultColWidth="9.140625" defaultRowHeight="15" x14ac:dyDescent="0.25"/>
  <cols>
    <col min="1" max="1" width="9.140625" style="16"/>
    <col min="2" max="2" width="31" style="16" customWidth="1"/>
    <col min="3" max="3" width="21" style="16" customWidth="1"/>
    <col min="4" max="8" width="9.140625" style="16"/>
    <col min="9" max="16384" width="9.140625" style="17"/>
  </cols>
  <sheetData>
    <row r="1" spans="1:8" ht="27.75" customHeight="1" x14ac:dyDescent="0.25">
      <c r="A1" s="29" t="s">
        <v>38</v>
      </c>
      <c r="C1" s="157" t="s">
        <v>31</v>
      </c>
      <c r="D1" s="158"/>
      <c r="E1" s="158"/>
      <c r="F1" s="158"/>
      <c r="G1" s="158"/>
      <c r="H1" s="158"/>
    </row>
    <row r="2" spans="1:8" ht="21.75" customHeight="1" x14ac:dyDescent="0.25">
      <c r="B2" s="18" t="s">
        <v>32</v>
      </c>
      <c r="C2" s="158"/>
      <c r="D2" s="158"/>
      <c r="E2" s="158"/>
      <c r="F2" s="158"/>
      <c r="G2" s="158"/>
      <c r="H2" s="158"/>
    </row>
    <row r="3" spans="1:8" ht="21.75" customHeight="1" x14ac:dyDescent="0.25">
      <c r="C3" s="158"/>
      <c r="D3" s="158"/>
      <c r="E3" s="158"/>
      <c r="F3" s="158"/>
      <c r="G3" s="158"/>
      <c r="H3" s="158"/>
    </row>
    <row r="4" spans="1:8" ht="21.75" customHeight="1" x14ac:dyDescent="0.25">
      <c r="A4" s="19" t="s">
        <v>33</v>
      </c>
      <c r="B4" s="20" t="s">
        <v>34</v>
      </c>
      <c r="C4" s="20" t="s">
        <v>35</v>
      </c>
    </row>
    <row r="5" spans="1:8" ht="21.75" customHeight="1" x14ac:dyDescent="0.25">
      <c r="A5" s="19">
        <v>1</v>
      </c>
      <c r="B5" s="21"/>
      <c r="C5" s="21"/>
    </row>
    <row r="6" spans="1:8" ht="21.75" customHeight="1" x14ac:dyDescent="0.25">
      <c r="A6" s="19">
        <v>2</v>
      </c>
      <c r="B6" s="21"/>
      <c r="C6" s="21"/>
    </row>
    <row r="7" spans="1:8" ht="21.75" customHeight="1" x14ac:dyDescent="0.25">
      <c r="A7" s="19">
        <v>3</v>
      </c>
      <c r="B7" s="21"/>
      <c r="C7" s="21"/>
    </row>
    <row r="8" spans="1:8" ht="21.75" customHeight="1" x14ac:dyDescent="0.25">
      <c r="A8" s="19">
        <v>4</v>
      </c>
      <c r="B8" s="21"/>
      <c r="C8" s="21"/>
    </row>
    <row r="9" spans="1:8" ht="21.75" customHeight="1" x14ac:dyDescent="0.25">
      <c r="A9" s="19">
        <v>5</v>
      </c>
      <c r="B9" s="21"/>
      <c r="C9" s="21"/>
    </row>
    <row r="10" spans="1:8" ht="21.75" customHeight="1" x14ac:dyDescent="0.25">
      <c r="A10" s="19">
        <v>6</v>
      </c>
      <c r="B10" s="21"/>
      <c r="C10" s="21"/>
    </row>
    <row r="11" spans="1:8" ht="21.75" customHeight="1" x14ac:dyDescent="0.25">
      <c r="A11" s="19">
        <v>7</v>
      </c>
      <c r="B11" s="21"/>
      <c r="C11" s="21"/>
    </row>
    <row r="12" spans="1:8" ht="21.75" customHeight="1" x14ac:dyDescent="0.25">
      <c r="A12" s="19">
        <v>8</v>
      </c>
      <c r="B12" s="21"/>
      <c r="C12" s="21"/>
    </row>
    <row r="13" spans="1:8" ht="21.75" customHeight="1" x14ac:dyDescent="0.25">
      <c r="A13" s="19">
        <v>9</v>
      </c>
      <c r="B13" s="21"/>
      <c r="C13" s="21"/>
    </row>
    <row r="14" spans="1:8" ht="21.75" customHeight="1" x14ac:dyDescent="0.25">
      <c r="A14" s="19">
        <v>10</v>
      </c>
      <c r="B14" s="21"/>
      <c r="C14" s="21"/>
    </row>
    <row r="15" spans="1:8" ht="21.75" customHeight="1" x14ac:dyDescent="0.25">
      <c r="A15" s="19">
        <v>11</v>
      </c>
      <c r="B15" s="21"/>
      <c r="C15" s="21"/>
    </row>
    <row r="16" spans="1:8" ht="21.75" customHeight="1" x14ac:dyDescent="0.25">
      <c r="A16" s="19">
        <v>12</v>
      </c>
      <c r="B16" s="21"/>
      <c r="C16" s="21"/>
    </row>
    <row r="17" spans="1:3" ht="21.75" customHeight="1" x14ac:dyDescent="0.25">
      <c r="A17" s="19">
        <v>13</v>
      </c>
      <c r="B17" s="21"/>
      <c r="C17" s="21"/>
    </row>
    <row r="18" spans="1:3" ht="21.75" customHeight="1" x14ac:dyDescent="0.25">
      <c r="A18" s="19">
        <v>14</v>
      </c>
      <c r="B18" s="21"/>
      <c r="C18" s="21"/>
    </row>
    <row r="19" spans="1:3" ht="21.75" customHeight="1" x14ac:dyDescent="0.25">
      <c r="A19" s="19">
        <v>15</v>
      </c>
      <c r="B19" s="21"/>
      <c r="C19" s="21"/>
    </row>
    <row r="20" spans="1:3" ht="21.75" customHeight="1" x14ac:dyDescent="0.25">
      <c r="A20" s="19">
        <v>16</v>
      </c>
      <c r="B20" s="21"/>
      <c r="C20" s="21"/>
    </row>
    <row r="21" spans="1:3" ht="21.75" customHeight="1" x14ac:dyDescent="0.25">
      <c r="A21" s="19">
        <v>17</v>
      </c>
      <c r="B21" s="21"/>
      <c r="C21" s="21"/>
    </row>
    <row r="22" spans="1:3" ht="21.75" customHeight="1" x14ac:dyDescent="0.25">
      <c r="A22" s="19">
        <v>18</v>
      </c>
      <c r="B22" s="21"/>
      <c r="C22" s="21"/>
    </row>
    <row r="23" spans="1:3" ht="21.75" customHeight="1" x14ac:dyDescent="0.25">
      <c r="A23" s="19">
        <v>19</v>
      </c>
      <c r="B23" s="21"/>
      <c r="C23" s="21"/>
    </row>
    <row r="24" spans="1:3" ht="21.75" customHeight="1" x14ac:dyDescent="0.25">
      <c r="A24" s="19">
        <v>20</v>
      </c>
      <c r="B24" s="21"/>
      <c r="C24" s="21"/>
    </row>
    <row r="25" spans="1:3" ht="21.75" customHeight="1" x14ac:dyDescent="0.25">
      <c r="A25" s="19">
        <v>21</v>
      </c>
      <c r="B25" s="21"/>
      <c r="C25" s="21"/>
    </row>
    <row r="26" spans="1:3" ht="21.75" customHeight="1" x14ac:dyDescent="0.25">
      <c r="A26" s="19">
        <v>22</v>
      </c>
      <c r="B26" s="21"/>
      <c r="C26" s="21"/>
    </row>
    <row r="27" spans="1:3" ht="21.75" customHeight="1" x14ac:dyDescent="0.25">
      <c r="A27" s="19">
        <v>23</v>
      </c>
      <c r="B27" s="21"/>
      <c r="C27" s="21"/>
    </row>
    <row r="28" spans="1:3" ht="21.75" customHeight="1" x14ac:dyDescent="0.25">
      <c r="A28" s="19">
        <v>24</v>
      </c>
      <c r="B28" s="21"/>
      <c r="C28" s="21"/>
    </row>
    <row r="29" spans="1:3" ht="21.75" customHeight="1" x14ac:dyDescent="0.25">
      <c r="A29" s="19">
        <v>25</v>
      </c>
      <c r="B29" s="21"/>
      <c r="C29" s="21"/>
    </row>
    <row r="30" spans="1:3" ht="21.75" customHeight="1" x14ac:dyDescent="0.25">
      <c r="A30" s="19">
        <v>26</v>
      </c>
      <c r="B30" s="21"/>
      <c r="C30" s="21"/>
    </row>
    <row r="31" spans="1:3" ht="21.75" customHeight="1" x14ac:dyDescent="0.25">
      <c r="A31" s="19">
        <v>27</v>
      </c>
      <c r="B31" s="21"/>
      <c r="C31" s="21"/>
    </row>
    <row r="32" spans="1:3" ht="21.75" customHeight="1" x14ac:dyDescent="0.25">
      <c r="A32" s="19">
        <v>28</v>
      </c>
      <c r="B32" s="21"/>
      <c r="C32" s="21"/>
    </row>
    <row r="33" spans="1:3" ht="21.75" customHeight="1" x14ac:dyDescent="0.25">
      <c r="A33" s="19">
        <v>29</v>
      </c>
      <c r="B33" s="21"/>
      <c r="C33" s="21"/>
    </row>
    <row r="34" spans="1:3" ht="21.75" customHeight="1" x14ac:dyDescent="0.25">
      <c r="A34" s="19">
        <v>30</v>
      </c>
      <c r="B34" s="21"/>
      <c r="C34" s="21"/>
    </row>
    <row r="35" spans="1:3" ht="21.75" customHeight="1" x14ac:dyDescent="0.25">
      <c r="A35" s="19">
        <v>31</v>
      </c>
      <c r="B35" s="21"/>
      <c r="C35" s="21"/>
    </row>
    <row r="36" spans="1:3" ht="21.75" customHeight="1" x14ac:dyDescent="0.25">
      <c r="A36" s="19">
        <v>32</v>
      </c>
      <c r="B36" s="21"/>
      <c r="C36" s="21"/>
    </row>
    <row r="37" spans="1:3" ht="21.75" customHeight="1" x14ac:dyDescent="0.25">
      <c r="A37" s="19">
        <v>33</v>
      </c>
      <c r="B37" s="21"/>
      <c r="C37" s="21"/>
    </row>
    <row r="38" spans="1:3" ht="21.75" customHeight="1" x14ac:dyDescent="0.25">
      <c r="A38" s="19">
        <v>34</v>
      </c>
      <c r="B38" s="21"/>
      <c r="C38" s="21"/>
    </row>
    <row r="39" spans="1:3" ht="21.75" customHeight="1" x14ac:dyDescent="0.25">
      <c r="A39" s="19">
        <v>35</v>
      </c>
      <c r="B39" s="21"/>
      <c r="C39" s="21"/>
    </row>
    <row r="40" spans="1:3" ht="21.75" customHeight="1" x14ac:dyDescent="0.25">
      <c r="A40" s="19">
        <v>36</v>
      </c>
      <c r="B40" s="21"/>
      <c r="C40" s="21"/>
    </row>
    <row r="41" spans="1:3" ht="21.75" customHeight="1" x14ac:dyDescent="0.25">
      <c r="A41" s="19">
        <v>37</v>
      </c>
      <c r="B41" s="21"/>
      <c r="C41" s="21"/>
    </row>
    <row r="42" spans="1:3" ht="21.75" customHeight="1" x14ac:dyDescent="0.25">
      <c r="A42" s="19">
        <v>38</v>
      </c>
      <c r="B42" s="21"/>
      <c r="C42" s="21"/>
    </row>
    <row r="43" spans="1:3" ht="21.75" customHeight="1" x14ac:dyDescent="0.25">
      <c r="A43" s="19">
        <v>39</v>
      </c>
      <c r="B43" s="21"/>
      <c r="C43" s="21"/>
    </row>
    <row r="44" spans="1:3" ht="21.75" customHeight="1" x14ac:dyDescent="0.25">
      <c r="A44" s="19">
        <v>40</v>
      </c>
      <c r="B44" s="21"/>
      <c r="C44" s="21"/>
    </row>
    <row r="45" spans="1:3" ht="21.75" customHeight="1" x14ac:dyDescent="0.25">
      <c r="A45" s="19">
        <v>41</v>
      </c>
      <c r="B45" s="21"/>
      <c r="C45" s="21"/>
    </row>
    <row r="46" spans="1:3" ht="21.75" customHeight="1" x14ac:dyDescent="0.25">
      <c r="A46" s="19">
        <v>42</v>
      </c>
      <c r="B46" s="21"/>
      <c r="C46" s="21"/>
    </row>
    <row r="47" spans="1:3" ht="21.75" customHeight="1" x14ac:dyDescent="0.25">
      <c r="A47" s="19">
        <v>43</v>
      </c>
      <c r="B47" s="21"/>
      <c r="C47" s="21"/>
    </row>
    <row r="48" spans="1:3" ht="21.75" customHeight="1" x14ac:dyDescent="0.25">
      <c r="A48" s="19">
        <v>44</v>
      </c>
      <c r="B48" s="21"/>
      <c r="C48" s="21"/>
    </row>
    <row r="49" spans="1:3" ht="21.75" customHeight="1" x14ac:dyDescent="0.25">
      <c r="A49" s="19">
        <v>45</v>
      </c>
      <c r="B49" s="21"/>
      <c r="C49" s="21"/>
    </row>
    <row r="50" spans="1:3" ht="21.75" customHeight="1" x14ac:dyDescent="0.25">
      <c r="A50" s="19">
        <v>46</v>
      </c>
      <c r="B50" s="21"/>
      <c r="C50" s="21"/>
    </row>
    <row r="51" spans="1:3" ht="21.75" customHeight="1" x14ac:dyDescent="0.25">
      <c r="A51" s="19">
        <v>47</v>
      </c>
      <c r="B51" s="21"/>
      <c r="C51" s="21"/>
    </row>
    <row r="52" spans="1:3" ht="21.75" customHeight="1" x14ac:dyDescent="0.25">
      <c r="A52" s="19">
        <v>48</v>
      </c>
      <c r="B52" s="21"/>
      <c r="C52" s="21"/>
    </row>
    <row r="53" spans="1:3" ht="21.75" customHeight="1" x14ac:dyDescent="0.25">
      <c r="A53" s="19">
        <v>49</v>
      </c>
      <c r="B53" s="21"/>
      <c r="C53" s="21"/>
    </row>
    <row r="54" spans="1:3" ht="21.75" customHeight="1" x14ac:dyDescent="0.25">
      <c r="A54" s="19">
        <v>50</v>
      </c>
      <c r="B54" s="21"/>
      <c r="C54" s="21"/>
    </row>
    <row r="55" spans="1:3" ht="21.75" customHeight="1" x14ac:dyDescent="0.25">
      <c r="A55" s="19">
        <v>51</v>
      </c>
      <c r="B55" s="21"/>
      <c r="C55" s="21"/>
    </row>
    <row r="56" spans="1:3" ht="21.75" customHeight="1" x14ac:dyDescent="0.25">
      <c r="A56" s="19">
        <v>52</v>
      </c>
      <c r="B56" s="21"/>
      <c r="C56" s="21"/>
    </row>
    <row r="57" spans="1:3" ht="21.75" customHeight="1" x14ac:dyDescent="0.25">
      <c r="A57" s="19">
        <v>53</v>
      </c>
      <c r="B57" s="21"/>
      <c r="C57" s="21"/>
    </row>
    <row r="58" spans="1:3" ht="21.75" customHeight="1" x14ac:dyDescent="0.25">
      <c r="A58" s="19">
        <v>54</v>
      </c>
      <c r="B58" s="21"/>
      <c r="C58" s="21"/>
    </row>
    <row r="59" spans="1:3" ht="21.75" customHeight="1" x14ac:dyDescent="0.25">
      <c r="A59" s="19">
        <v>55</v>
      </c>
      <c r="B59" s="21"/>
      <c r="C59" s="21"/>
    </row>
    <row r="60" spans="1:3" ht="21.75" customHeight="1" x14ac:dyDescent="0.25">
      <c r="A60" s="19">
        <v>56</v>
      </c>
      <c r="B60" s="21"/>
      <c r="C60" s="21"/>
    </row>
    <row r="61" spans="1:3" ht="21.75" customHeight="1" x14ac:dyDescent="0.25">
      <c r="A61" s="19">
        <v>57</v>
      </c>
      <c r="B61" s="21"/>
      <c r="C61" s="21"/>
    </row>
    <row r="62" spans="1:3" ht="21.75" customHeight="1" x14ac:dyDescent="0.25">
      <c r="A62" s="19">
        <v>58</v>
      </c>
      <c r="B62" s="21"/>
      <c r="C62" s="21"/>
    </row>
    <row r="63" spans="1:3" ht="21.75" customHeight="1" x14ac:dyDescent="0.25">
      <c r="A63" s="19">
        <v>59</v>
      </c>
      <c r="B63" s="21"/>
      <c r="C63" s="21"/>
    </row>
    <row r="64" spans="1:3" ht="21.75" customHeight="1" x14ac:dyDescent="0.25">
      <c r="A64" s="19">
        <v>60</v>
      </c>
      <c r="B64" s="21"/>
      <c r="C64" s="21"/>
    </row>
    <row r="65" spans="1:3" ht="21.75" customHeight="1" x14ac:dyDescent="0.25">
      <c r="A65" s="19">
        <v>61</v>
      </c>
      <c r="B65" s="21"/>
      <c r="C65" s="21"/>
    </row>
    <row r="66" spans="1:3" ht="21.75" customHeight="1" x14ac:dyDescent="0.25">
      <c r="A66" s="19">
        <v>62</v>
      </c>
      <c r="B66" s="21"/>
      <c r="C66" s="21"/>
    </row>
    <row r="67" spans="1:3" ht="21.75" customHeight="1" x14ac:dyDescent="0.25">
      <c r="A67" s="19">
        <v>63</v>
      </c>
      <c r="B67" s="21"/>
      <c r="C67" s="21"/>
    </row>
    <row r="68" spans="1:3" ht="21.75" customHeight="1" x14ac:dyDescent="0.25">
      <c r="A68" s="19">
        <v>64</v>
      </c>
      <c r="B68" s="21"/>
      <c r="C68" s="21"/>
    </row>
    <row r="69" spans="1:3" ht="21.75" customHeight="1" x14ac:dyDescent="0.25">
      <c r="A69" s="19">
        <v>65</v>
      </c>
      <c r="B69" s="21"/>
      <c r="C69" s="21"/>
    </row>
    <row r="70" spans="1:3" ht="21.75" customHeight="1" x14ac:dyDescent="0.25">
      <c r="A70" s="19">
        <v>66</v>
      </c>
      <c r="B70" s="21"/>
      <c r="C70" s="21"/>
    </row>
    <row r="71" spans="1:3" ht="21.75" customHeight="1" x14ac:dyDescent="0.25">
      <c r="A71" s="19">
        <v>67</v>
      </c>
      <c r="B71" s="21"/>
      <c r="C71" s="21"/>
    </row>
    <row r="72" spans="1:3" ht="21.75" customHeight="1" x14ac:dyDescent="0.25">
      <c r="A72" s="19">
        <v>68</v>
      </c>
      <c r="B72" s="21"/>
      <c r="C72" s="21"/>
    </row>
    <row r="73" spans="1:3" ht="21.75" customHeight="1" x14ac:dyDescent="0.25">
      <c r="A73" s="19">
        <v>69</v>
      </c>
      <c r="B73" s="21"/>
      <c r="C73" s="21"/>
    </row>
    <row r="74" spans="1:3" ht="21.75" customHeight="1" x14ac:dyDescent="0.25">
      <c r="A74" s="19">
        <v>70</v>
      </c>
      <c r="B74" s="21"/>
      <c r="C74" s="21"/>
    </row>
    <row r="75" spans="1:3" ht="21.75" customHeight="1" x14ac:dyDescent="0.25">
      <c r="A75" s="19">
        <v>71</v>
      </c>
      <c r="B75" s="21"/>
      <c r="C75" s="21"/>
    </row>
    <row r="76" spans="1:3" ht="21.75" customHeight="1" x14ac:dyDescent="0.25">
      <c r="A76" s="19">
        <v>72</v>
      </c>
      <c r="B76" s="21"/>
      <c r="C76" s="21"/>
    </row>
    <row r="77" spans="1:3" ht="21.75" customHeight="1" x14ac:dyDescent="0.25">
      <c r="A77" s="19">
        <v>73</v>
      </c>
      <c r="B77" s="21"/>
      <c r="C77" s="21"/>
    </row>
    <row r="78" spans="1:3" ht="21.75" customHeight="1" x14ac:dyDescent="0.25">
      <c r="A78" s="19">
        <v>74</v>
      </c>
      <c r="B78" s="21"/>
      <c r="C78" s="21"/>
    </row>
    <row r="79" spans="1:3" ht="21.75" customHeight="1" x14ac:dyDescent="0.25">
      <c r="A79" s="19">
        <v>75</v>
      </c>
      <c r="B79" s="21"/>
      <c r="C79" s="21"/>
    </row>
    <row r="80" spans="1:3" ht="21.75" customHeight="1" x14ac:dyDescent="0.25">
      <c r="A80" s="19">
        <v>76</v>
      </c>
      <c r="B80" s="21"/>
      <c r="C80" s="21"/>
    </row>
    <row r="81" spans="1:3" ht="21.75" customHeight="1" x14ac:dyDescent="0.25">
      <c r="A81" s="19">
        <v>77</v>
      </c>
      <c r="B81" s="21"/>
      <c r="C81" s="21"/>
    </row>
    <row r="82" spans="1:3" ht="21.75" customHeight="1" x14ac:dyDescent="0.25">
      <c r="A82" s="19">
        <v>78</v>
      </c>
      <c r="B82" s="21"/>
      <c r="C82" s="21"/>
    </row>
    <row r="83" spans="1:3" ht="21.75" customHeight="1" x14ac:dyDescent="0.25">
      <c r="A83" s="19">
        <v>79</v>
      </c>
      <c r="B83" s="21"/>
      <c r="C83" s="21"/>
    </row>
    <row r="84" spans="1:3" ht="21.75" customHeight="1" x14ac:dyDescent="0.25">
      <c r="A84" s="19">
        <v>80</v>
      </c>
      <c r="B84" s="21"/>
      <c r="C84" s="21"/>
    </row>
    <row r="85" spans="1:3" ht="21.75" customHeight="1" x14ac:dyDescent="0.25">
      <c r="A85" s="19">
        <v>81</v>
      </c>
      <c r="B85" s="21"/>
      <c r="C85" s="21"/>
    </row>
    <row r="86" spans="1:3" ht="21.75" customHeight="1" x14ac:dyDescent="0.25">
      <c r="A86" s="19">
        <v>82</v>
      </c>
      <c r="B86" s="21"/>
      <c r="C86" s="21"/>
    </row>
    <row r="87" spans="1:3" ht="21.75" customHeight="1" x14ac:dyDescent="0.25">
      <c r="A87" s="19">
        <v>83</v>
      </c>
      <c r="B87" s="21"/>
      <c r="C87" s="21"/>
    </row>
    <row r="88" spans="1:3" ht="21.75" customHeight="1" x14ac:dyDescent="0.25">
      <c r="A88" s="19">
        <v>84</v>
      </c>
      <c r="B88" s="21"/>
      <c r="C88" s="21"/>
    </row>
    <row r="89" spans="1:3" ht="21.75" customHeight="1" x14ac:dyDescent="0.25">
      <c r="A89" s="19">
        <v>85</v>
      </c>
      <c r="B89" s="21"/>
      <c r="C89" s="21"/>
    </row>
    <row r="90" spans="1:3" ht="21.75" customHeight="1" x14ac:dyDescent="0.25">
      <c r="A90" s="19">
        <v>86</v>
      </c>
      <c r="B90" s="21"/>
      <c r="C90" s="21"/>
    </row>
    <row r="91" spans="1:3" ht="21.75" customHeight="1" x14ac:dyDescent="0.25">
      <c r="A91" s="19">
        <v>87</v>
      </c>
      <c r="B91" s="21"/>
      <c r="C91" s="21"/>
    </row>
    <row r="92" spans="1:3" ht="21.75" customHeight="1" x14ac:dyDescent="0.25">
      <c r="A92" s="19">
        <v>88</v>
      </c>
      <c r="B92" s="21"/>
      <c r="C92" s="21"/>
    </row>
    <row r="93" spans="1:3" ht="21.75" customHeight="1" x14ac:dyDescent="0.25">
      <c r="A93" s="19">
        <v>89</v>
      </c>
      <c r="B93" s="21"/>
      <c r="C93" s="21"/>
    </row>
    <row r="94" spans="1:3" ht="21.75" customHeight="1" x14ac:dyDescent="0.25">
      <c r="A94" s="19">
        <v>90</v>
      </c>
      <c r="B94" s="21"/>
      <c r="C94" s="21"/>
    </row>
    <row r="95" spans="1:3" ht="21.75" customHeight="1" x14ac:dyDescent="0.25">
      <c r="A95" s="19">
        <v>91</v>
      </c>
      <c r="B95" s="21"/>
      <c r="C95" s="21"/>
    </row>
    <row r="96" spans="1:3" ht="21.75" customHeight="1" x14ac:dyDescent="0.25">
      <c r="A96" s="19">
        <v>92</v>
      </c>
      <c r="B96" s="21"/>
      <c r="C96" s="21"/>
    </row>
    <row r="97" spans="1:3" ht="21.75" customHeight="1" x14ac:dyDescent="0.25">
      <c r="A97" s="19">
        <v>93</v>
      </c>
      <c r="B97" s="21"/>
      <c r="C97" s="21"/>
    </row>
    <row r="98" spans="1:3" ht="21.75" customHeight="1" x14ac:dyDescent="0.25">
      <c r="A98" s="19">
        <v>94</v>
      </c>
      <c r="B98" s="21"/>
      <c r="C98" s="21"/>
    </row>
    <row r="99" spans="1:3" ht="21.75" customHeight="1" x14ac:dyDescent="0.25">
      <c r="A99" s="19">
        <v>95</v>
      </c>
      <c r="B99" s="21"/>
      <c r="C99" s="21"/>
    </row>
    <row r="100" spans="1:3" ht="21.75" customHeight="1" x14ac:dyDescent="0.25">
      <c r="A100" s="19">
        <v>96</v>
      </c>
      <c r="B100" s="21"/>
      <c r="C100" s="21"/>
    </row>
    <row r="101" spans="1:3" ht="21.75" customHeight="1" x14ac:dyDescent="0.25">
      <c r="A101" s="19">
        <v>97</v>
      </c>
      <c r="B101" s="21"/>
      <c r="C101" s="21"/>
    </row>
    <row r="102" spans="1:3" ht="21.75" customHeight="1" x14ac:dyDescent="0.25">
      <c r="A102" s="19">
        <v>98</v>
      </c>
      <c r="B102" s="21"/>
      <c r="C102" s="21"/>
    </row>
    <row r="103" spans="1:3" ht="21.75" customHeight="1" x14ac:dyDescent="0.25">
      <c r="A103" s="19">
        <v>99</v>
      </c>
      <c r="B103" s="21"/>
      <c r="C103" s="21"/>
    </row>
    <row r="104" spans="1:3" ht="21.75" customHeight="1" x14ac:dyDescent="0.25">
      <c r="A104" s="19">
        <v>100</v>
      </c>
      <c r="B104" s="21"/>
      <c r="C104" s="21"/>
    </row>
    <row r="105" spans="1:3" ht="21.75" customHeight="1" x14ac:dyDescent="0.25">
      <c r="A105" s="19">
        <v>101</v>
      </c>
      <c r="B105" s="21"/>
      <c r="C105" s="21"/>
    </row>
    <row r="106" spans="1:3" ht="21.75" customHeight="1" x14ac:dyDescent="0.25">
      <c r="A106" s="19">
        <v>102</v>
      </c>
      <c r="B106" s="21"/>
      <c r="C106" s="21"/>
    </row>
    <row r="107" spans="1:3" ht="21.75" customHeight="1" x14ac:dyDescent="0.25">
      <c r="A107" s="19">
        <v>103</v>
      </c>
      <c r="B107" s="21"/>
      <c r="C107" s="21"/>
    </row>
    <row r="108" spans="1:3" ht="21.75" customHeight="1" x14ac:dyDescent="0.25">
      <c r="A108" s="19">
        <v>104</v>
      </c>
      <c r="B108" s="21"/>
      <c r="C108" s="21"/>
    </row>
    <row r="109" spans="1:3" ht="21.75" customHeight="1" x14ac:dyDescent="0.25">
      <c r="A109" s="19">
        <v>105</v>
      </c>
      <c r="B109" s="21"/>
      <c r="C109" s="21"/>
    </row>
    <row r="110" spans="1:3" ht="21.75" customHeight="1" x14ac:dyDescent="0.25">
      <c r="A110" s="19">
        <v>106</v>
      </c>
      <c r="B110" s="21"/>
      <c r="C110" s="21"/>
    </row>
    <row r="111" spans="1:3" ht="21.75" customHeight="1" x14ac:dyDescent="0.25">
      <c r="A111" s="19">
        <v>107</v>
      </c>
      <c r="B111" s="21"/>
      <c r="C111" s="21"/>
    </row>
    <row r="112" spans="1:3" ht="21.75" customHeight="1" x14ac:dyDescent="0.25">
      <c r="A112" s="19">
        <v>108</v>
      </c>
      <c r="B112" s="21"/>
      <c r="C112" s="21"/>
    </row>
    <row r="113" spans="1:3" ht="21.75" customHeight="1" x14ac:dyDescent="0.25">
      <c r="A113" s="19">
        <v>109</v>
      </c>
      <c r="B113" s="21"/>
      <c r="C113" s="21"/>
    </row>
    <row r="114" spans="1:3" ht="21.75" customHeight="1" x14ac:dyDescent="0.25">
      <c r="A114" s="19">
        <v>110</v>
      </c>
      <c r="B114" s="21"/>
      <c r="C114" s="21"/>
    </row>
    <row r="115" spans="1:3" ht="21.75" customHeight="1" x14ac:dyDescent="0.25">
      <c r="A115" s="19">
        <v>111</v>
      </c>
      <c r="B115" s="21"/>
      <c r="C115" s="21"/>
    </row>
    <row r="116" spans="1:3" ht="21.75" customHeight="1" x14ac:dyDescent="0.25">
      <c r="A116" s="19">
        <v>112</v>
      </c>
      <c r="B116" s="21"/>
      <c r="C116" s="21"/>
    </row>
    <row r="117" spans="1:3" ht="21.75" customHeight="1" x14ac:dyDescent="0.25">
      <c r="A117" s="19">
        <v>113</v>
      </c>
      <c r="B117" s="21"/>
      <c r="C117" s="21"/>
    </row>
    <row r="118" spans="1:3" ht="21.75" customHeight="1" x14ac:dyDescent="0.25">
      <c r="A118" s="19">
        <v>114</v>
      </c>
      <c r="B118" s="21"/>
      <c r="C118" s="21"/>
    </row>
    <row r="119" spans="1:3" ht="21.75" customHeight="1" x14ac:dyDescent="0.25">
      <c r="A119" s="19">
        <v>115</v>
      </c>
      <c r="B119" s="21"/>
      <c r="C119" s="21"/>
    </row>
    <row r="120" spans="1:3" ht="21.75" customHeight="1" x14ac:dyDescent="0.25">
      <c r="A120" s="19">
        <v>116</v>
      </c>
      <c r="B120" s="21"/>
      <c r="C120" s="21"/>
    </row>
    <row r="121" spans="1:3" ht="21.75" customHeight="1" x14ac:dyDescent="0.25">
      <c r="A121" s="19">
        <v>117</v>
      </c>
      <c r="B121" s="21"/>
      <c r="C121" s="21"/>
    </row>
    <row r="122" spans="1:3" ht="21.75" customHeight="1" x14ac:dyDescent="0.25">
      <c r="A122" s="19">
        <v>118</v>
      </c>
      <c r="B122" s="21"/>
      <c r="C122" s="21"/>
    </row>
    <row r="123" spans="1:3" ht="21.75" customHeight="1" x14ac:dyDescent="0.25">
      <c r="A123" s="19">
        <v>119</v>
      </c>
      <c r="B123" s="21"/>
      <c r="C123" s="21"/>
    </row>
    <row r="124" spans="1:3" ht="21.75" customHeight="1" x14ac:dyDescent="0.25">
      <c r="A124" s="19">
        <v>120</v>
      </c>
      <c r="B124" s="21"/>
      <c r="C124" s="21"/>
    </row>
    <row r="125" spans="1:3" ht="21.75" customHeight="1" x14ac:dyDescent="0.25">
      <c r="A125" s="19">
        <v>121</v>
      </c>
      <c r="B125" s="21"/>
      <c r="C125" s="21"/>
    </row>
    <row r="126" spans="1:3" ht="21.75" customHeight="1" x14ac:dyDescent="0.25">
      <c r="A126" s="19">
        <v>122</v>
      </c>
      <c r="B126" s="21"/>
      <c r="C126" s="21"/>
    </row>
    <row r="127" spans="1:3" ht="21.75" customHeight="1" x14ac:dyDescent="0.25">
      <c r="A127" s="19">
        <v>123</v>
      </c>
      <c r="B127" s="21"/>
      <c r="C127" s="21"/>
    </row>
    <row r="128" spans="1:3" ht="21.75" customHeight="1" x14ac:dyDescent="0.25">
      <c r="A128" s="19">
        <v>124</v>
      </c>
      <c r="B128" s="21"/>
      <c r="C128" s="21"/>
    </row>
    <row r="129" spans="1:3" ht="21.75" customHeight="1" x14ac:dyDescent="0.25">
      <c r="A129" s="19">
        <v>125</v>
      </c>
      <c r="B129" s="21"/>
      <c r="C129" s="21"/>
    </row>
    <row r="130" spans="1:3" ht="21.75" customHeight="1" x14ac:dyDescent="0.25">
      <c r="A130" s="19">
        <v>126</v>
      </c>
      <c r="B130" s="21"/>
      <c r="C130" s="21"/>
    </row>
    <row r="131" spans="1:3" ht="21.75" customHeight="1" x14ac:dyDescent="0.25">
      <c r="A131" s="19">
        <v>127</v>
      </c>
      <c r="B131" s="21"/>
      <c r="C131" s="21"/>
    </row>
    <row r="132" spans="1:3" ht="21.75" customHeight="1" x14ac:dyDescent="0.25">
      <c r="A132" s="19">
        <v>128</v>
      </c>
      <c r="B132" s="21"/>
      <c r="C132" s="21"/>
    </row>
    <row r="133" spans="1:3" ht="21.75" customHeight="1" x14ac:dyDescent="0.25">
      <c r="A133" s="19">
        <v>129</v>
      </c>
      <c r="B133" s="21"/>
      <c r="C133" s="21"/>
    </row>
    <row r="134" spans="1:3" ht="21.75" customHeight="1" x14ac:dyDescent="0.25">
      <c r="A134" s="19">
        <v>130</v>
      </c>
      <c r="B134" s="21"/>
      <c r="C134" s="21"/>
    </row>
    <row r="135" spans="1:3" ht="21.75" customHeight="1" x14ac:dyDescent="0.25">
      <c r="A135" s="19">
        <v>131</v>
      </c>
      <c r="B135" s="21"/>
      <c r="C135" s="21"/>
    </row>
    <row r="136" spans="1:3" ht="21.75" customHeight="1" x14ac:dyDescent="0.25">
      <c r="A136" s="19">
        <v>132</v>
      </c>
      <c r="B136" s="21"/>
      <c r="C136" s="21"/>
    </row>
    <row r="137" spans="1:3" ht="21.75" customHeight="1" x14ac:dyDescent="0.25">
      <c r="A137" s="19">
        <v>133</v>
      </c>
      <c r="B137" s="21"/>
      <c r="C137" s="21"/>
    </row>
    <row r="138" spans="1:3" ht="21.75" customHeight="1" x14ac:dyDescent="0.25">
      <c r="A138" s="19">
        <v>134</v>
      </c>
      <c r="B138" s="21"/>
      <c r="C138" s="21"/>
    </row>
    <row r="139" spans="1:3" ht="21.75" customHeight="1" x14ac:dyDescent="0.25">
      <c r="A139" s="19">
        <v>135</v>
      </c>
      <c r="B139" s="21"/>
      <c r="C139" s="21"/>
    </row>
    <row r="140" spans="1:3" ht="21.75" customHeight="1" x14ac:dyDescent="0.25">
      <c r="A140" s="19">
        <v>136</v>
      </c>
      <c r="B140" s="21"/>
      <c r="C140" s="21"/>
    </row>
    <row r="141" spans="1:3" ht="21.75" customHeight="1" x14ac:dyDescent="0.25">
      <c r="A141" s="19">
        <v>137</v>
      </c>
      <c r="B141" s="21"/>
      <c r="C141" s="21"/>
    </row>
    <row r="142" spans="1:3" ht="21.75" customHeight="1" x14ac:dyDescent="0.25">
      <c r="A142" s="19">
        <v>138</v>
      </c>
      <c r="B142" s="21"/>
      <c r="C142" s="21"/>
    </row>
    <row r="143" spans="1:3" ht="21.75" customHeight="1" x14ac:dyDescent="0.25">
      <c r="A143" s="19">
        <v>139</v>
      </c>
      <c r="B143" s="21"/>
      <c r="C143" s="21"/>
    </row>
    <row r="144" spans="1:3" ht="21.75" customHeight="1" x14ac:dyDescent="0.25">
      <c r="A144" s="19">
        <v>140</v>
      </c>
      <c r="B144" s="21"/>
      <c r="C144" s="21"/>
    </row>
    <row r="145" spans="1:3" ht="21.75" customHeight="1" x14ac:dyDescent="0.25">
      <c r="A145" s="19">
        <v>141</v>
      </c>
      <c r="B145" s="21"/>
      <c r="C145" s="21"/>
    </row>
    <row r="146" spans="1:3" ht="21.75" customHeight="1" x14ac:dyDescent="0.25">
      <c r="A146" s="19">
        <v>142</v>
      </c>
      <c r="B146" s="21"/>
      <c r="C146" s="21"/>
    </row>
    <row r="147" spans="1:3" ht="21.75" customHeight="1" x14ac:dyDescent="0.25">
      <c r="A147" s="19">
        <v>143</v>
      </c>
      <c r="B147" s="21"/>
      <c r="C147" s="21"/>
    </row>
    <row r="148" spans="1:3" ht="21.75" customHeight="1" x14ac:dyDescent="0.25">
      <c r="A148" s="19">
        <v>144</v>
      </c>
      <c r="B148" s="21"/>
      <c r="C148" s="21"/>
    </row>
    <row r="149" spans="1:3" ht="21.75" customHeight="1" x14ac:dyDescent="0.25">
      <c r="A149" s="19">
        <v>145</v>
      </c>
      <c r="B149" s="21"/>
      <c r="C149" s="21"/>
    </row>
    <row r="150" spans="1:3" ht="21.75" customHeight="1" x14ac:dyDescent="0.25">
      <c r="A150" s="19">
        <v>146</v>
      </c>
      <c r="B150" s="21"/>
      <c r="C150" s="21"/>
    </row>
    <row r="151" spans="1:3" ht="21.75" customHeight="1" x14ac:dyDescent="0.25">
      <c r="A151" s="19">
        <v>147</v>
      </c>
      <c r="B151" s="21"/>
      <c r="C151" s="21"/>
    </row>
    <row r="152" spans="1:3" ht="21.75" customHeight="1" x14ac:dyDescent="0.25">
      <c r="A152" s="19">
        <v>148</v>
      </c>
      <c r="B152" s="21"/>
      <c r="C152" s="21"/>
    </row>
    <row r="153" spans="1:3" ht="21.75" customHeight="1" x14ac:dyDescent="0.25">
      <c r="A153" s="19">
        <v>149</v>
      </c>
      <c r="B153" s="21"/>
      <c r="C153" s="21"/>
    </row>
    <row r="154" spans="1:3" ht="21.75" customHeight="1" x14ac:dyDescent="0.25">
      <c r="A154" s="19">
        <v>150</v>
      </c>
      <c r="B154" s="21"/>
      <c r="C154" s="21"/>
    </row>
    <row r="155" spans="1:3" ht="21.75" customHeight="1" x14ac:dyDescent="0.25">
      <c r="A155" s="19">
        <v>151</v>
      </c>
      <c r="B155" s="21"/>
      <c r="C155" s="21"/>
    </row>
    <row r="156" spans="1:3" ht="21.75" customHeight="1" x14ac:dyDescent="0.25">
      <c r="A156" s="19">
        <v>152</v>
      </c>
      <c r="B156" s="21"/>
      <c r="C156" s="21"/>
    </row>
    <row r="157" spans="1:3" ht="21.75" customHeight="1" x14ac:dyDescent="0.25">
      <c r="A157" s="19">
        <v>153</v>
      </c>
      <c r="B157" s="21"/>
      <c r="C157" s="21"/>
    </row>
    <row r="158" spans="1:3" ht="21.75" customHeight="1" x14ac:dyDescent="0.25">
      <c r="A158" s="19">
        <v>154</v>
      </c>
      <c r="B158" s="21"/>
      <c r="C158" s="21"/>
    </row>
    <row r="159" spans="1:3" ht="21.75" customHeight="1" x14ac:dyDescent="0.25">
      <c r="A159" s="19">
        <v>155</v>
      </c>
      <c r="B159" s="21"/>
      <c r="C159" s="21"/>
    </row>
    <row r="160" spans="1:3" ht="21.75" customHeight="1" x14ac:dyDescent="0.25">
      <c r="A160" s="19">
        <v>156</v>
      </c>
      <c r="B160" s="21"/>
      <c r="C160" s="21"/>
    </row>
    <row r="161" spans="1:3" ht="21.75" customHeight="1" x14ac:dyDescent="0.25">
      <c r="A161" s="19">
        <v>157</v>
      </c>
      <c r="B161" s="21"/>
      <c r="C161" s="21"/>
    </row>
    <row r="162" spans="1:3" ht="21.75" customHeight="1" x14ac:dyDescent="0.25">
      <c r="A162" s="19">
        <v>158</v>
      </c>
      <c r="B162" s="21"/>
      <c r="C162" s="21"/>
    </row>
    <row r="163" spans="1:3" ht="21.75" customHeight="1" x14ac:dyDescent="0.25">
      <c r="A163" s="19">
        <v>159</v>
      </c>
      <c r="B163" s="21"/>
      <c r="C163" s="21"/>
    </row>
    <row r="164" spans="1:3" ht="21.75" customHeight="1" x14ac:dyDescent="0.25">
      <c r="A164" s="19">
        <v>160</v>
      </c>
      <c r="B164" s="21"/>
      <c r="C164" s="21"/>
    </row>
    <row r="165" spans="1:3" ht="21.75" customHeight="1" x14ac:dyDescent="0.25">
      <c r="A165" s="19">
        <v>161</v>
      </c>
      <c r="B165" s="21"/>
      <c r="C165" s="21"/>
    </row>
    <row r="166" spans="1:3" ht="21.75" customHeight="1" x14ac:dyDescent="0.25">
      <c r="A166" s="19">
        <v>162</v>
      </c>
      <c r="B166" s="21"/>
      <c r="C166" s="21"/>
    </row>
    <row r="167" spans="1:3" ht="21.75" customHeight="1" x14ac:dyDescent="0.25">
      <c r="A167" s="19">
        <v>163</v>
      </c>
      <c r="B167" s="21"/>
      <c r="C167" s="21"/>
    </row>
    <row r="168" spans="1:3" ht="21.75" customHeight="1" x14ac:dyDescent="0.25">
      <c r="A168" s="19">
        <v>164</v>
      </c>
      <c r="B168" s="21"/>
      <c r="C168" s="21"/>
    </row>
    <row r="169" spans="1:3" ht="21.75" customHeight="1" x14ac:dyDescent="0.25">
      <c r="A169" s="19">
        <v>165</v>
      </c>
      <c r="B169" s="21"/>
      <c r="C169" s="21"/>
    </row>
    <row r="170" spans="1:3" ht="21.75" customHeight="1" x14ac:dyDescent="0.25">
      <c r="A170" s="19">
        <v>166</v>
      </c>
      <c r="B170" s="21"/>
      <c r="C170" s="21"/>
    </row>
    <row r="171" spans="1:3" ht="21.75" customHeight="1" x14ac:dyDescent="0.25">
      <c r="A171" s="19">
        <v>167</v>
      </c>
      <c r="B171" s="21"/>
      <c r="C171" s="21"/>
    </row>
    <row r="172" spans="1:3" ht="21.75" customHeight="1" x14ac:dyDescent="0.25">
      <c r="A172" s="19">
        <v>168</v>
      </c>
      <c r="B172" s="21"/>
      <c r="C172" s="21"/>
    </row>
    <row r="173" spans="1:3" ht="21.75" customHeight="1" x14ac:dyDescent="0.25">
      <c r="A173" s="19">
        <v>169</v>
      </c>
      <c r="B173" s="21"/>
      <c r="C173" s="21"/>
    </row>
    <row r="174" spans="1:3" ht="21.75" customHeight="1" x14ac:dyDescent="0.25">
      <c r="A174" s="19">
        <v>170</v>
      </c>
      <c r="B174" s="21"/>
      <c r="C174" s="21"/>
    </row>
    <row r="175" spans="1:3" ht="21.75" customHeight="1" x14ac:dyDescent="0.25">
      <c r="A175" s="19">
        <v>171</v>
      </c>
      <c r="B175" s="21"/>
      <c r="C175" s="21"/>
    </row>
    <row r="176" spans="1:3" ht="21.75" customHeight="1" x14ac:dyDescent="0.25">
      <c r="A176" s="19">
        <v>172</v>
      </c>
      <c r="B176" s="21"/>
      <c r="C176" s="21"/>
    </row>
    <row r="177" spans="1:3" ht="21.75" customHeight="1" x14ac:dyDescent="0.25">
      <c r="A177" s="19">
        <v>173</v>
      </c>
      <c r="B177" s="21"/>
      <c r="C177" s="21"/>
    </row>
    <row r="178" spans="1:3" ht="21.75" customHeight="1" x14ac:dyDescent="0.25">
      <c r="A178" s="19">
        <v>174</v>
      </c>
      <c r="B178" s="21"/>
      <c r="C178" s="21"/>
    </row>
    <row r="179" spans="1:3" ht="21.75" customHeight="1" x14ac:dyDescent="0.25">
      <c r="A179" s="19">
        <v>175</v>
      </c>
      <c r="B179" s="21"/>
      <c r="C179" s="21"/>
    </row>
    <row r="180" spans="1:3" ht="21.75" customHeight="1" x14ac:dyDescent="0.25">
      <c r="A180" s="19">
        <v>176</v>
      </c>
      <c r="B180" s="21"/>
      <c r="C180" s="21"/>
    </row>
    <row r="181" spans="1:3" ht="21.75" customHeight="1" x14ac:dyDescent="0.25">
      <c r="A181" s="19">
        <v>177</v>
      </c>
      <c r="B181" s="21"/>
      <c r="C181" s="21"/>
    </row>
    <row r="182" spans="1:3" ht="21.75" customHeight="1" x14ac:dyDescent="0.25">
      <c r="A182" s="19">
        <v>178</v>
      </c>
      <c r="B182" s="21"/>
      <c r="C182" s="21"/>
    </row>
    <row r="183" spans="1:3" ht="21.75" customHeight="1" x14ac:dyDescent="0.25">
      <c r="A183" s="19">
        <v>179</v>
      </c>
      <c r="B183" s="21"/>
      <c r="C183" s="21"/>
    </row>
    <row r="184" spans="1:3" ht="21.75" customHeight="1" x14ac:dyDescent="0.25">
      <c r="A184" s="19">
        <v>180</v>
      </c>
      <c r="B184" s="21"/>
      <c r="C184" s="21"/>
    </row>
    <row r="185" spans="1:3" ht="21.75" customHeight="1" x14ac:dyDescent="0.25">
      <c r="A185" s="19">
        <v>181</v>
      </c>
      <c r="B185" s="21"/>
      <c r="C185" s="21"/>
    </row>
    <row r="186" spans="1:3" ht="21.75" customHeight="1" x14ac:dyDescent="0.25">
      <c r="A186" s="19">
        <v>182</v>
      </c>
      <c r="B186" s="21"/>
      <c r="C186" s="21"/>
    </row>
    <row r="187" spans="1:3" ht="21.75" customHeight="1" x14ac:dyDescent="0.25">
      <c r="A187" s="19">
        <v>183</v>
      </c>
      <c r="B187" s="21"/>
      <c r="C187" s="21"/>
    </row>
    <row r="188" spans="1:3" ht="21.75" customHeight="1" x14ac:dyDescent="0.25">
      <c r="A188" s="19">
        <v>184</v>
      </c>
      <c r="B188" s="21"/>
      <c r="C188" s="21"/>
    </row>
    <row r="189" spans="1:3" ht="21.75" customHeight="1" x14ac:dyDescent="0.25">
      <c r="A189" s="19">
        <v>185</v>
      </c>
      <c r="B189" s="21"/>
      <c r="C189" s="21"/>
    </row>
    <row r="190" spans="1:3" ht="21.75" customHeight="1" x14ac:dyDescent="0.25">
      <c r="A190" s="19">
        <v>186</v>
      </c>
      <c r="B190" s="21"/>
      <c r="C190" s="21"/>
    </row>
    <row r="191" spans="1:3" ht="21.75" customHeight="1" x14ac:dyDescent="0.25">
      <c r="A191" s="19">
        <v>187</v>
      </c>
      <c r="B191" s="21"/>
      <c r="C191" s="21"/>
    </row>
    <row r="192" spans="1:3" ht="21.75" customHeight="1" x14ac:dyDescent="0.25">
      <c r="A192" s="19">
        <v>188</v>
      </c>
      <c r="B192" s="21"/>
      <c r="C192" s="21"/>
    </row>
    <row r="193" spans="1:3" ht="21.75" customHeight="1" x14ac:dyDescent="0.25">
      <c r="A193" s="19">
        <v>189</v>
      </c>
      <c r="B193" s="21"/>
      <c r="C193" s="21"/>
    </row>
    <row r="194" spans="1:3" ht="21.75" customHeight="1" x14ac:dyDescent="0.25">
      <c r="A194" s="19">
        <v>190</v>
      </c>
      <c r="B194" s="21"/>
      <c r="C194" s="21"/>
    </row>
    <row r="195" spans="1:3" ht="21.75" customHeight="1" x14ac:dyDescent="0.25">
      <c r="A195" s="19">
        <v>191</v>
      </c>
      <c r="B195" s="21"/>
      <c r="C195" s="21"/>
    </row>
    <row r="196" spans="1:3" ht="21.75" customHeight="1" x14ac:dyDescent="0.25">
      <c r="A196" s="19">
        <v>192</v>
      </c>
      <c r="B196" s="21"/>
      <c r="C196" s="21"/>
    </row>
    <row r="197" spans="1:3" ht="21.75" customHeight="1" x14ac:dyDescent="0.25">
      <c r="A197" s="19">
        <v>193</v>
      </c>
      <c r="B197" s="21"/>
      <c r="C197" s="21"/>
    </row>
    <row r="198" spans="1:3" ht="21.75" customHeight="1" x14ac:dyDescent="0.25">
      <c r="A198" s="19">
        <v>194</v>
      </c>
      <c r="B198" s="21"/>
      <c r="C198" s="21"/>
    </row>
    <row r="199" spans="1:3" ht="21.75" customHeight="1" x14ac:dyDescent="0.25">
      <c r="A199" s="19">
        <v>195</v>
      </c>
      <c r="B199" s="21"/>
      <c r="C199" s="21"/>
    </row>
    <row r="200" spans="1:3" ht="21.75" customHeight="1" x14ac:dyDescent="0.25">
      <c r="A200" s="19">
        <v>196</v>
      </c>
      <c r="B200" s="21"/>
      <c r="C200" s="21"/>
    </row>
    <row r="201" spans="1:3" ht="21.75" customHeight="1" x14ac:dyDescent="0.25">
      <c r="A201" s="19">
        <v>197</v>
      </c>
      <c r="B201" s="21"/>
      <c r="C201" s="21"/>
    </row>
    <row r="202" spans="1:3" ht="21.75" customHeight="1" x14ac:dyDescent="0.25">
      <c r="A202" s="19">
        <v>198</v>
      </c>
      <c r="B202" s="21"/>
      <c r="C202" s="21"/>
    </row>
    <row r="203" spans="1:3" ht="21.75" customHeight="1" x14ac:dyDescent="0.25">
      <c r="A203" s="19">
        <v>199</v>
      </c>
      <c r="B203" s="21"/>
      <c r="C203" s="21"/>
    </row>
    <row r="204" spans="1:3" ht="21.75" customHeight="1" x14ac:dyDescent="0.25">
      <c r="A204" s="22">
        <v>200</v>
      </c>
      <c r="B204" s="23"/>
      <c r="C204" s="23"/>
    </row>
    <row r="205" spans="1:3" x14ac:dyDescent="0.25">
      <c r="B205" s="24"/>
      <c r="C205" s="24"/>
    </row>
    <row r="206" spans="1:3" x14ac:dyDescent="0.25">
      <c r="B206" s="24"/>
      <c r="C206" s="24"/>
    </row>
  </sheetData>
  <sheetProtection password="C6E0" sheet="1" objects="1" scenarios="1"/>
  <mergeCells count="1">
    <mergeCell ref="C1: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476"/>
  <sheetViews>
    <sheetView workbookViewId="0">
      <selection sqref="A1:J1"/>
    </sheetView>
  </sheetViews>
  <sheetFormatPr defaultColWidth="9.140625" defaultRowHeight="15" x14ac:dyDescent="0.25"/>
  <cols>
    <col min="5" max="5" width="6.140625" customWidth="1"/>
    <col min="10" max="10" width="7.140625" customWidth="1"/>
  </cols>
  <sheetData>
    <row r="1" spans="1:10" ht="21" x14ac:dyDescent="0.35">
      <c r="A1" s="159" t="s">
        <v>43</v>
      </c>
      <c r="B1" s="159"/>
      <c r="C1" s="159"/>
      <c r="D1" s="159"/>
      <c r="E1" s="159"/>
      <c r="F1" s="159"/>
      <c r="G1" s="159"/>
      <c r="H1" s="159"/>
      <c r="I1" s="159"/>
      <c r="J1" s="159"/>
    </row>
    <row r="2" spans="1:10" x14ac:dyDescent="0.25">
      <c r="A2" s="160" t="s">
        <v>39</v>
      </c>
      <c r="B2" s="160"/>
      <c r="C2" s="160" t="s">
        <v>40</v>
      </c>
      <c r="D2" s="160"/>
      <c r="E2" s="160"/>
      <c r="F2" s="160" t="s">
        <v>41</v>
      </c>
      <c r="G2" s="160"/>
      <c r="H2" s="160" t="s">
        <v>42</v>
      </c>
      <c r="I2" s="160"/>
      <c r="J2" s="160"/>
    </row>
    <row r="3" spans="1:10" x14ac:dyDescent="0.25">
      <c r="A3" s="160"/>
      <c r="B3" s="160"/>
      <c r="C3" s="160"/>
      <c r="D3" s="160"/>
      <c r="E3" s="160"/>
      <c r="F3" s="160"/>
      <c r="G3" s="160"/>
      <c r="H3" s="160"/>
      <c r="I3" s="160"/>
      <c r="J3" s="160"/>
    </row>
    <row r="4" spans="1:10" x14ac:dyDescent="0.25">
      <c r="A4" s="158" t="str">
        <f>UPPER('Optional -List of Sires'!C5)</f>
        <v/>
      </c>
      <c r="B4" s="158"/>
      <c r="C4" s="158" t="str">
        <f>UPPER('Optional -List of Sires'!B5)</f>
        <v/>
      </c>
      <c r="D4" s="158"/>
      <c r="E4" s="158"/>
      <c r="F4" s="158" t="e">
        <f>UPPER(#REF!)</f>
        <v>#REF!</v>
      </c>
      <c r="G4" s="158"/>
      <c r="H4" s="158" t="e">
        <f>UPPER(#REF!)</f>
        <v>#REF!</v>
      </c>
      <c r="I4" s="158"/>
      <c r="J4" s="158"/>
    </row>
    <row r="5" spans="1:10" x14ac:dyDescent="0.25">
      <c r="A5" s="158" t="str">
        <f>UPPER('Optional -List of Sires'!C6)</f>
        <v/>
      </c>
      <c r="B5" s="158"/>
      <c r="C5" s="158" t="str">
        <f>UPPER('Optional -List of Sires'!B6)</f>
        <v/>
      </c>
      <c r="D5" s="158"/>
      <c r="E5" s="158"/>
      <c r="F5" s="158" t="e">
        <f>UPPER(#REF!)</f>
        <v>#REF!</v>
      </c>
      <c r="G5" s="158"/>
      <c r="H5" s="158" t="e">
        <f>UPPER(#REF!)</f>
        <v>#REF!</v>
      </c>
      <c r="I5" s="158"/>
      <c r="J5" s="158"/>
    </row>
    <row r="6" spans="1:10" x14ac:dyDescent="0.25">
      <c r="A6" s="158" t="str">
        <f>UPPER('Optional -List of Sires'!C7)</f>
        <v/>
      </c>
      <c r="B6" s="158"/>
      <c r="C6" s="158" t="str">
        <f>UPPER('Optional -List of Sires'!B7)</f>
        <v/>
      </c>
      <c r="D6" s="158"/>
      <c r="E6" s="158"/>
      <c r="F6" s="158" t="e">
        <f>UPPER(#REF!)</f>
        <v>#REF!</v>
      </c>
      <c r="G6" s="158"/>
      <c r="H6" s="158" t="e">
        <f>UPPER(#REF!)</f>
        <v>#REF!</v>
      </c>
      <c r="I6" s="158"/>
      <c r="J6" s="158"/>
    </row>
    <row r="7" spans="1:10" x14ac:dyDescent="0.25">
      <c r="A7" s="158" t="str">
        <f>UPPER('Optional -List of Sires'!C8)</f>
        <v/>
      </c>
      <c r="B7" s="158"/>
      <c r="C7" s="158" t="str">
        <f>UPPER('Optional -List of Sires'!B8)</f>
        <v/>
      </c>
      <c r="D7" s="158"/>
      <c r="E7" s="158"/>
      <c r="F7" s="158" t="e">
        <f>UPPER(#REF!)</f>
        <v>#REF!</v>
      </c>
      <c r="G7" s="158"/>
      <c r="H7" s="158" t="e">
        <f>UPPER(#REF!)</f>
        <v>#REF!</v>
      </c>
      <c r="I7" s="158"/>
      <c r="J7" s="158"/>
    </row>
    <row r="8" spans="1:10" x14ac:dyDescent="0.25">
      <c r="A8" s="158" t="str">
        <f>UPPER('Optional -List of Sires'!C9)</f>
        <v/>
      </c>
      <c r="B8" s="158"/>
      <c r="C8" s="158" t="str">
        <f>UPPER('Optional -List of Sires'!B9)</f>
        <v/>
      </c>
      <c r="D8" s="158"/>
      <c r="E8" s="158"/>
      <c r="F8" s="158" t="e">
        <f>UPPER(#REF!)</f>
        <v>#REF!</v>
      </c>
      <c r="G8" s="158"/>
      <c r="H8" s="158" t="e">
        <f>UPPER(#REF!)</f>
        <v>#REF!</v>
      </c>
      <c r="I8" s="158"/>
      <c r="J8" s="158"/>
    </row>
    <row r="9" spans="1:10" x14ac:dyDescent="0.25">
      <c r="A9" s="158" t="str">
        <f>UPPER('Optional -List of Sires'!C10)</f>
        <v/>
      </c>
      <c r="B9" s="158"/>
      <c r="C9" s="158" t="str">
        <f>UPPER('Optional -List of Sires'!B10)</f>
        <v/>
      </c>
      <c r="D9" s="158"/>
      <c r="E9" s="158"/>
      <c r="F9" s="158" t="e">
        <f>UPPER(#REF!)</f>
        <v>#REF!</v>
      </c>
      <c r="G9" s="158"/>
      <c r="H9" s="158" t="e">
        <f>UPPER(#REF!)</f>
        <v>#REF!</v>
      </c>
      <c r="I9" s="158"/>
      <c r="J9" s="158"/>
    </row>
    <row r="10" spans="1:10" x14ac:dyDescent="0.25">
      <c r="A10" s="158" t="str">
        <f>UPPER('Optional -List of Sires'!C11)</f>
        <v/>
      </c>
      <c r="B10" s="158"/>
      <c r="C10" s="158" t="str">
        <f>UPPER('Optional -List of Sires'!B11)</f>
        <v/>
      </c>
      <c r="D10" s="158"/>
      <c r="E10" s="158"/>
      <c r="F10" s="158" t="e">
        <f>UPPER(#REF!)</f>
        <v>#REF!</v>
      </c>
      <c r="G10" s="158"/>
      <c r="H10" s="158" t="e">
        <f>UPPER(#REF!)</f>
        <v>#REF!</v>
      </c>
      <c r="I10" s="158"/>
      <c r="J10" s="158"/>
    </row>
    <row r="11" spans="1:10" x14ac:dyDescent="0.25">
      <c r="A11" s="158" t="str">
        <f>UPPER('Optional -List of Sires'!C12)</f>
        <v/>
      </c>
      <c r="B11" s="158"/>
      <c r="C11" s="158" t="str">
        <f>UPPER('Optional -List of Sires'!B12)</f>
        <v/>
      </c>
      <c r="D11" s="158"/>
      <c r="E11" s="158"/>
      <c r="F11" s="158" t="e">
        <f>UPPER(#REF!)</f>
        <v>#REF!</v>
      </c>
      <c r="G11" s="158"/>
      <c r="H11" s="158" t="e">
        <f>UPPER(#REF!)</f>
        <v>#REF!</v>
      </c>
      <c r="I11" s="158"/>
      <c r="J11" s="158"/>
    </row>
    <row r="12" spans="1:10" x14ac:dyDescent="0.25">
      <c r="A12" s="158" t="str">
        <f>UPPER('Optional -List of Sires'!C13)</f>
        <v/>
      </c>
      <c r="B12" s="158"/>
      <c r="C12" s="158" t="str">
        <f>UPPER('Optional -List of Sires'!B13)</f>
        <v/>
      </c>
      <c r="D12" s="158"/>
      <c r="E12" s="158"/>
      <c r="F12" s="158" t="e">
        <f>UPPER(#REF!)</f>
        <v>#REF!</v>
      </c>
      <c r="G12" s="158"/>
      <c r="H12" s="158" t="e">
        <f>UPPER(#REF!)</f>
        <v>#REF!</v>
      </c>
      <c r="I12" s="158"/>
      <c r="J12" s="158"/>
    </row>
    <row r="13" spans="1:10" x14ac:dyDescent="0.25">
      <c r="A13" s="158" t="str">
        <f>UPPER('Optional -List of Sires'!C14)</f>
        <v/>
      </c>
      <c r="B13" s="158"/>
      <c r="C13" s="158" t="str">
        <f>UPPER('Optional -List of Sires'!B14)</f>
        <v/>
      </c>
      <c r="D13" s="158"/>
      <c r="E13" s="158"/>
      <c r="F13" s="158" t="e">
        <f>UPPER(#REF!)</f>
        <v>#REF!</v>
      </c>
      <c r="G13" s="158"/>
      <c r="H13" s="158" t="e">
        <f>UPPER(#REF!)</f>
        <v>#REF!</v>
      </c>
      <c r="I13" s="158"/>
      <c r="J13" s="158"/>
    </row>
    <row r="14" spans="1:10" x14ac:dyDescent="0.25">
      <c r="A14" s="158" t="str">
        <f>UPPER('Optional -List of Sires'!C15)</f>
        <v/>
      </c>
      <c r="B14" s="158"/>
      <c r="C14" s="158" t="str">
        <f>UPPER('Optional -List of Sires'!B15)</f>
        <v/>
      </c>
      <c r="D14" s="158"/>
      <c r="E14" s="158"/>
      <c r="F14" s="158" t="e">
        <f>UPPER(#REF!)</f>
        <v>#REF!</v>
      </c>
      <c r="G14" s="158"/>
      <c r="H14" s="158" t="e">
        <f>UPPER(#REF!)</f>
        <v>#REF!</v>
      </c>
      <c r="I14" s="158"/>
      <c r="J14" s="158"/>
    </row>
    <row r="15" spans="1:10" x14ac:dyDescent="0.25">
      <c r="A15" s="158" t="str">
        <f>UPPER('Optional -List of Sires'!C16)</f>
        <v/>
      </c>
      <c r="B15" s="158"/>
      <c r="C15" s="158" t="str">
        <f>UPPER('Optional -List of Sires'!B16)</f>
        <v/>
      </c>
      <c r="D15" s="158"/>
      <c r="E15" s="158"/>
      <c r="F15" s="158" t="e">
        <f>UPPER(#REF!)</f>
        <v>#REF!</v>
      </c>
      <c r="G15" s="158"/>
      <c r="H15" s="158" t="e">
        <f>UPPER(#REF!)</f>
        <v>#REF!</v>
      </c>
      <c r="I15" s="158"/>
      <c r="J15" s="158"/>
    </row>
    <row r="16" spans="1:10" x14ac:dyDescent="0.25">
      <c r="A16" s="158" t="str">
        <f>UPPER('Optional -List of Sires'!C17)</f>
        <v/>
      </c>
      <c r="B16" s="158"/>
      <c r="C16" s="158" t="str">
        <f>UPPER('Optional -List of Sires'!B17)</f>
        <v/>
      </c>
      <c r="D16" s="158"/>
      <c r="E16" s="158"/>
      <c r="F16" s="158" t="e">
        <f>UPPER(#REF!)</f>
        <v>#REF!</v>
      </c>
      <c r="G16" s="158"/>
      <c r="H16" s="158" t="e">
        <f>UPPER(#REF!)</f>
        <v>#REF!</v>
      </c>
      <c r="I16" s="158"/>
      <c r="J16" s="158"/>
    </row>
    <row r="17" spans="1:10" x14ac:dyDescent="0.25">
      <c r="A17" s="158" t="str">
        <f>UPPER('Optional -List of Sires'!C18)</f>
        <v/>
      </c>
      <c r="B17" s="158"/>
      <c r="C17" s="158" t="str">
        <f>UPPER('Optional -List of Sires'!B18)</f>
        <v/>
      </c>
      <c r="D17" s="158"/>
      <c r="E17" s="158"/>
      <c r="F17" s="158" t="e">
        <f>UPPER(#REF!)</f>
        <v>#REF!</v>
      </c>
      <c r="G17" s="158"/>
      <c r="H17" s="158" t="e">
        <f>UPPER(#REF!)</f>
        <v>#REF!</v>
      </c>
      <c r="I17" s="158"/>
      <c r="J17" s="158"/>
    </row>
    <row r="18" spans="1:10" x14ac:dyDescent="0.25">
      <c r="A18" s="158" t="str">
        <f>UPPER('Optional -List of Sires'!C19)</f>
        <v/>
      </c>
      <c r="B18" s="158"/>
      <c r="C18" s="158" t="str">
        <f>UPPER('Optional -List of Sires'!B19)</f>
        <v/>
      </c>
      <c r="D18" s="158"/>
      <c r="E18" s="158"/>
      <c r="F18" s="158" t="e">
        <f>UPPER(#REF!)</f>
        <v>#REF!</v>
      </c>
      <c r="G18" s="158"/>
      <c r="H18" s="158" t="e">
        <f>UPPER(#REF!)</f>
        <v>#REF!</v>
      </c>
      <c r="I18" s="158"/>
      <c r="J18" s="158"/>
    </row>
    <row r="19" spans="1:10" x14ac:dyDescent="0.25">
      <c r="A19" s="158" t="str">
        <f>UPPER('Optional -List of Sires'!C20)</f>
        <v/>
      </c>
      <c r="B19" s="158"/>
      <c r="C19" s="158" t="str">
        <f>UPPER('Optional -List of Sires'!B20)</f>
        <v/>
      </c>
      <c r="D19" s="158"/>
      <c r="E19" s="158"/>
      <c r="F19" s="158" t="e">
        <f>UPPER(#REF!)</f>
        <v>#REF!</v>
      </c>
      <c r="G19" s="158"/>
      <c r="H19" s="158" t="e">
        <f>UPPER(#REF!)</f>
        <v>#REF!</v>
      </c>
      <c r="I19" s="158"/>
      <c r="J19" s="158"/>
    </row>
    <row r="20" spans="1:10" x14ac:dyDescent="0.25">
      <c r="A20" s="158" t="str">
        <f>UPPER('Optional -List of Sires'!C21)</f>
        <v/>
      </c>
      <c r="B20" s="158"/>
      <c r="C20" s="158" t="str">
        <f>UPPER('Optional -List of Sires'!B21)</f>
        <v/>
      </c>
      <c r="D20" s="158"/>
      <c r="E20" s="158"/>
      <c r="F20" s="158" t="e">
        <f>UPPER(#REF!)</f>
        <v>#REF!</v>
      </c>
      <c r="G20" s="158"/>
      <c r="H20" s="158" t="e">
        <f>UPPER(#REF!)</f>
        <v>#REF!</v>
      </c>
      <c r="I20" s="158"/>
      <c r="J20" s="158"/>
    </row>
    <row r="21" spans="1:10" x14ac:dyDescent="0.25">
      <c r="A21" s="158" t="str">
        <f>UPPER('Optional -List of Sires'!C22)</f>
        <v/>
      </c>
      <c r="B21" s="158"/>
      <c r="C21" s="158" t="str">
        <f>UPPER('Optional -List of Sires'!B22)</f>
        <v/>
      </c>
      <c r="D21" s="158"/>
      <c r="E21" s="158"/>
      <c r="F21" s="158" t="e">
        <f>UPPER(#REF!)</f>
        <v>#REF!</v>
      </c>
      <c r="G21" s="158"/>
      <c r="H21" s="158" t="e">
        <f>UPPER(#REF!)</f>
        <v>#REF!</v>
      </c>
      <c r="I21" s="158"/>
      <c r="J21" s="158"/>
    </row>
    <row r="22" spans="1:10" x14ac:dyDescent="0.25">
      <c r="A22" s="158" t="str">
        <f>UPPER('Optional -List of Sires'!C23)</f>
        <v/>
      </c>
      <c r="B22" s="158"/>
      <c r="C22" s="158" t="str">
        <f>UPPER('Optional -List of Sires'!B23)</f>
        <v/>
      </c>
      <c r="D22" s="158"/>
      <c r="E22" s="158"/>
      <c r="F22" s="158" t="e">
        <f>UPPER(#REF!)</f>
        <v>#REF!</v>
      </c>
      <c r="G22" s="158"/>
      <c r="H22" s="158" t="e">
        <f>UPPER(#REF!)</f>
        <v>#REF!</v>
      </c>
      <c r="I22" s="158"/>
      <c r="J22" s="158"/>
    </row>
    <row r="23" spans="1:10" x14ac:dyDescent="0.25">
      <c r="A23" s="158" t="str">
        <f>UPPER('Optional -List of Sires'!C24)</f>
        <v/>
      </c>
      <c r="B23" s="158"/>
      <c r="C23" s="158" t="str">
        <f>UPPER('Optional -List of Sires'!B24)</f>
        <v/>
      </c>
      <c r="D23" s="158"/>
      <c r="E23" s="158"/>
      <c r="F23" s="158" t="e">
        <f>UPPER(#REF!)</f>
        <v>#REF!</v>
      </c>
      <c r="G23" s="158"/>
      <c r="H23" s="158" t="e">
        <f>UPPER(#REF!)</f>
        <v>#REF!</v>
      </c>
      <c r="I23" s="158"/>
      <c r="J23" s="158"/>
    </row>
    <row r="24" spans="1:10" x14ac:dyDescent="0.25">
      <c r="A24" s="158" t="str">
        <f>UPPER('Optional -List of Sires'!C25)</f>
        <v/>
      </c>
      <c r="B24" s="158"/>
      <c r="C24" s="158" t="str">
        <f>UPPER('Optional -List of Sires'!B25)</f>
        <v/>
      </c>
      <c r="D24" s="158"/>
      <c r="E24" s="158"/>
      <c r="F24" s="158" t="e">
        <f>UPPER(#REF!)</f>
        <v>#REF!</v>
      </c>
      <c r="G24" s="158"/>
      <c r="H24" s="158" t="e">
        <f>UPPER(#REF!)</f>
        <v>#REF!</v>
      </c>
      <c r="I24" s="158"/>
      <c r="J24" s="158"/>
    </row>
    <row r="25" spans="1:10" x14ac:dyDescent="0.25">
      <c r="A25" s="158" t="str">
        <f>UPPER('Optional -List of Sires'!C26)</f>
        <v/>
      </c>
      <c r="B25" s="158"/>
      <c r="C25" s="158" t="str">
        <f>UPPER('Optional -List of Sires'!B26)</f>
        <v/>
      </c>
      <c r="D25" s="158"/>
      <c r="E25" s="158"/>
      <c r="F25" s="158" t="e">
        <f>UPPER(#REF!)</f>
        <v>#REF!</v>
      </c>
      <c r="G25" s="158"/>
      <c r="H25" s="158" t="e">
        <f>UPPER(#REF!)</f>
        <v>#REF!</v>
      </c>
      <c r="I25" s="158"/>
      <c r="J25" s="158"/>
    </row>
    <row r="26" spans="1:10" x14ac:dyDescent="0.25">
      <c r="A26" s="158" t="str">
        <f>UPPER('Optional -List of Sires'!C27)</f>
        <v/>
      </c>
      <c r="B26" s="158"/>
      <c r="C26" s="158" t="str">
        <f>UPPER('Optional -List of Sires'!B27)</f>
        <v/>
      </c>
      <c r="D26" s="158"/>
      <c r="E26" s="158"/>
      <c r="F26" s="158" t="e">
        <f>UPPER(#REF!)</f>
        <v>#REF!</v>
      </c>
      <c r="G26" s="158"/>
      <c r="H26" s="158" t="e">
        <f>UPPER(#REF!)</f>
        <v>#REF!</v>
      </c>
      <c r="I26" s="158"/>
      <c r="J26" s="158"/>
    </row>
    <row r="27" spans="1:10" x14ac:dyDescent="0.25">
      <c r="A27" s="158" t="str">
        <f>UPPER('Optional -List of Sires'!C28)</f>
        <v/>
      </c>
      <c r="B27" s="158"/>
      <c r="C27" s="158" t="str">
        <f>UPPER('Optional -List of Sires'!B28)</f>
        <v/>
      </c>
      <c r="D27" s="158"/>
      <c r="E27" s="158"/>
      <c r="F27" s="158" t="e">
        <f>UPPER(#REF!)</f>
        <v>#REF!</v>
      </c>
      <c r="G27" s="158"/>
      <c r="H27" s="158" t="e">
        <f>UPPER(#REF!)</f>
        <v>#REF!</v>
      </c>
      <c r="I27" s="158"/>
      <c r="J27" s="158"/>
    </row>
    <row r="28" spans="1:10" x14ac:dyDescent="0.25">
      <c r="A28" s="158" t="str">
        <f>UPPER('Optional -List of Sires'!C29)</f>
        <v/>
      </c>
      <c r="B28" s="158"/>
      <c r="C28" s="158" t="str">
        <f>UPPER('Optional -List of Sires'!B29)</f>
        <v/>
      </c>
      <c r="D28" s="158"/>
      <c r="E28" s="158"/>
      <c r="F28" s="158" t="e">
        <f>UPPER(#REF!)</f>
        <v>#REF!</v>
      </c>
      <c r="G28" s="158"/>
      <c r="H28" s="158" t="e">
        <f>UPPER(#REF!)</f>
        <v>#REF!</v>
      </c>
      <c r="I28" s="158"/>
      <c r="J28" s="158"/>
    </row>
    <row r="29" spans="1:10" x14ac:dyDescent="0.25">
      <c r="A29" s="158" t="str">
        <f>UPPER('Optional -List of Sires'!C30)</f>
        <v/>
      </c>
      <c r="B29" s="158"/>
      <c r="C29" s="158" t="str">
        <f>UPPER('Optional -List of Sires'!B30)</f>
        <v/>
      </c>
      <c r="D29" s="158"/>
      <c r="E29" s="158"/>
      <c r="F29" s="158" t="e">
        <f>UPPER(#REF!)</f>
        <v>#REF!</v>
      </c>
      <c r="G29" s="158"/>
      <c r="H29" s="158" t="e">
        <f>UPPER(#REF!)</f>
        <v>#REF!</v>
      </c>
      <c r="I29" s="158"/>
      <c r="J29" s="158"/>
    </row>
    <row r="30" spans="1:10" x14ac:dyDescent="0.25">
      <c r="A30" s="158" t="str">
        <f>UPPER('Optional -List of Sires'!C31)</f>
        <v/>
      </c>
      <c r="B30" s="158"/>
      <c r="C30" s="158" t="str">
        <f>UPPER('Optional -List of Sires'!B31)</f>
        <v/>
      </c>
      <c r="D30" s="158"/>
      <c r="E30" s="158"/>
      <c r="F30" s="158" t="e">
        <f>UPPER(#REF!)</f>
        <v>#REF!</v>
      </c>
      <c r="G30" s="158"/>
      <c r="H30" s="158" t="e">
        <f>UPPER(#REF!)</f>
        <v>#REF!</v>
      </c>
      <c r="I30" s="158"/>
      <c r="J30" s="158"/>
    </row>
    <row r="31" spans="1:10" x14ac:dyDescent="0.25">
      <c r="A31" s="158" t="str">
        <f>UPPER('Optional -List of Sires'!C32)</f>
        <v/>
      </c>
      <c r="B31" s="158"/>
      <c r="C31" s="158" t="str">
        <f>UPPER('Optional -List of Sires'!B32)</f>
        <v/>
      </c>
      <c r="D31" s="158"/>
      <c r="E31" s="158"/>
      <c r="F31" s="158" t="e">
        <f>UPPER(#REF!)</f>
        <v>#REF!</v>
      </c>
      <c r="G31" s="158"/>
      <c r="H31" s="158" t="e">
        <f>UPPER(#REF!)</f>
        <v>#REF!</v>
      </c>
      <c r="I31" s="158"/>
      <c r="J31" s="158"/>
    </row>
    <row r="32" spans="1:10" x14ac:dyDescent="0.25">
      <c r="A32" s="158" t="str">
        <f>UPPER('Optional -List of Sires'!C33)</f>
        <v/>
      </c>
      <c r="B32" s="158"/>
      <c r="C32" s="158" t="str">
        <f>UPPER('Optional -List of Sires'!B33)</f>
        <v/>
      </c>
      <c r="D32" s="158"/>
      <c r="E32" s="158"/>
      <c r="F32" s="158" t="e">
        <f>UPPER(#REF!)</f>
        <v>#REF!</v>
      </c>
      <c r="G32" s="158"/>
      <c r="H32" s="158" t="e">
        <f>UPPER(#REF!)</f>
        <v>#REF!</v>
      </c>
      <c r="I32" s="158"/>
      <c r="J32" s="158"/>
    </row>
    <row r="33" spans="1:10" x14ac:dyDescent="0.25">
      <c r="A33" s="158" t="str">
        <f>UPPER('Optional -List of Sires'!C34)</f>
        <v/>
      </c>
      <c r="B33" s="158"/>
      <c r="C33" s="158" t="str">
        <f>UPPER('Optional -List of Sires'!B34)</f>
        <v/>
      </c>
      <c r="D33" s="158"/>
      <c r="E33" s="158"/>
      <c r="F33" s="158" t="e">
        <f>UPPER(#REF!)</f>
        <v>#REF!</v>
      </c>
      <c r="G33" s="158"/>
      <c r="H33" s="158" t="e">
        <f>UPPER(#REF!)</f>
        <v>#REF!</v>
      </c>
      <c r="I33" s="158"/>
      <c r="J33" s="158"/>
    </row>
    <row r="34" spans="1:10" x14ac:dyDescent="0.25">
      <c r="A34" s="158" t="str">
        <f>UPPER('Optional -List of Sires'!C35)</f>
        <v/>
      </c>
      <c r="B34" s="158"/>
      <c r="C34" s="158" t="str">
        <f>UPPER('Optional -List of Sires'!B35)</f>
        <v/>
      </c>
      <c r="D34" s="158"/>
      <c r="E34" s="158"/>
      <c r="F34" s="158" t="e">
        <f>UPPER(#REF!)</f>
        <v>#REF!</v>
      </c>
      <c r="G34" s="158"/>
      <c r="H34" s="158" t="e">
        <f>UPPER(#REF!)</f>
        <v>#REF!</v>
      </c>
      <c r="I34" s="158"/>
      <c r="J34" s="158"/>
    </row>
    <row r="35" spans="1:10" x14ac:dyDescent="0.25">
      <c r="A35" s="158" t="str">
        <f>UPPER('Optional -List of Sires'!C36)</f>
        <v/>
      </c>
      <c r="B35" s="158"/>
      <c r="C35" s="158" t="str">
        <f>UPPER('Optional -List of Sires'!B36)</f>
        <v/>
      </c>
      <c r="D35" s="158"/>
      <c r="E35" s="158"/>
      <c r="F35" s="158" t="e">
        <f>UPPER(#REF!)</f>
        <v>#REF!</v>
      </c>
      <c r="G35" s="158"/>
      <c r="H35" s="158" t="e">
        <f>UPPER(#REF!)</f>
        <v>#REF!</v>
      </c>
      <c r="I35" s="158"/>
      <c r="J35" s="158"/>
    </row>
    <row r="36" spans="1:10" x14ac:dyDescent="0.25">
      <c r="A36" s="158" t="str">
        <f>UPPER('Optional -List of Sires'!C37)</f>
        <v/>
      </c>
      <c r="B36" s="158"/>
      <c r="C36" s="158" t="str">
        <f>UPPER('Optional -List of Sires'!B37)</f>
        <v/>
      </c>
      <c r="D36" s="158"/>
      <c r="E36" s="158"/>
      <c r="F36" s="158" t="e">
        <f>UPPER(#REF!)</f>
        <v>#REF!</v>
      </c>
      <c r="G36" s="158"/>
      <c r="H36" s="158" t="e">
        <f>UPPER(#REF!)</f>
        <v>#REF!</v>
      </c>
      <c r="I36" s="158"/>
      <c r="J36" s="158"/>
    </row>
    <row r="37" spans="1:10" x14ac:dyDescent="0.25">
      <c r="A37" s="158" t="str">
        <f>UPPER('Optional -List of Sires'!C38)</f>
        <v/>
      </c>
      <c r="B37" s="158"/>
      <c r="C37" s="158" t="str">
        <f>UPPER('Optional -List of Sires'!B38)</f>
        <v/>
      </c>
      <c r="D37" s="158"/>
      <c r="E37" s="158"/>
      <c r="F37" s="158" t="e">
        <f>UPPER(#REF!)</f>
        <v>#REF!</v>
      </c>
      <c r="G37" s="158"/>
      <c r="H37" s="158" t="e">
        <f>UPPER(#REF!)</f>
        <v>#REF!</v>
      </c>
      <c r="I37" s="158"/>
      <c r="J37" s="158"/>
    </row>
    <row r="38" spans="1:10" x14ac:dyDescent="0.25">
      <c r="A38" s="158" t="str">
        <f>UPPER('Optional -List of Sires'!C39)</f>
        <v/>
      </c>
      <c r="B38" s="158"/>
      <c r="C38" s="158" t="str">
        <f>UPPER('Optional -List of Sires'!B39)</f>
        <v/>
      </c>
      <c r="D38" s="158"/>
      <c r="E38" s="158"/>
      <c r="F38" s="158" t="e">
        <f>UPPER(#REF!)</f>
        <v>#REF!</v>
      </c>
      <c r="G38" s="158"/>
      <c r="H38" s="158" t="e">
        <f>UPPER(#REF!)</f>
        <v>#REF!</v>
      </c>
      <c r="I38" s="158"/>
      <c r="J38" s="158"/>
    </row>
    <row r="39" spans="1:10" x14ac:dyDescent="0.25">
      <c r="A39" s="158" t="str">
        <f>UPPER('Optional -List of Sires'!C40)</f>
        <v/>
      </c>
      <c r="B39" s="158"/>
      <c r="C39" s="158" t="str">
        <f>UPPER('Optional -List of Sires'!B40)</f>
        <v/>
      </c>
      <c r="D39" s="158"/>
      <c r="E39" s="158"/>
      <c r="F39" s="158" t="e">
        <f>UPPER(#REF!)</f>
        <v>#REF!</v>
      </c>
      <c r="G39" s="158"/>
      <c r="H39" s="158" t="e">
        <f>UPPER(#REF!)</f>
        <v>#REF!</v>
      </c>
      <c r="I39" s="158"/>
      <c r="J39" s="158"/>
    </row>
    <row r="40" spans="1:10" x14ac:dyDescent="0.25">
      <c r="A40" s="158" t="str">
        <f>UPPER('Optional -List of Sires'!C41)</f>
        <v/>
      </c>
      <c r="B40" s="158"/>
      <c r="C40" s="158" t="str">
        <f>UPPER('Optional -List of Sires'!B41)</f>
        <v/>
      </c>
      <c r="D40" s="158"/>
      <c r="E40" s="158"/>
      <c r="F40" s="158" t="e">
        <f>UPPER(#REF!)</f>
        <v>#REF!</v>
      </c>
      <c r="G40" s="158"/>
      <c r="H40" s="158" t="e">
        <f>UPPER(#REF!)</f>
        <v>#REF!</v>
      </c>
      <c r="I40" s="158"/>
      <c r="J40" s="158"/>
    </row>
    <row r="41" spans="1:10" x14ac:dyDescent="0.25">
      <c r="A41" s="158" t="str">
        <f>UPPER('Optional -List of Sires'!C42)</f>
        <v/>
      </c>
      <c r="B41" s="158"/>
      <c r="C41" s="158" t="str">
        <f>UPPER('Optional -List of Sires'!B42)</f>
        <v/>
      </c>
      <c r="D41" s="158"/>
      <c r="E41" s="158"/>
      <c r="F41" s="158" t="e">
        <f>UPPER(#REF!)</f>
        <v>#REF!</v>
      </c>
      <c r="G41" s="158"/>
      <c r="H41" s="158" t="e">
        <f>UPPER(#REF!)</f>
        <v>#REF!</v>
      </c>
      <c r="I41" s="158"/>
      <c r="J41" s="158"/>
    </row>
    <row r="42" spans="1:10" x14ac:dyDescent="0.25">
      <c r="A42" s="158" t="str">
        <f>UPPER('Optional -List of Sires'!C43)</f>
        <v/>
      </c>
      <c r="B42" s="158"/>
      <c r="C42" s="158" t="str">
        <f>UPPER('Optional -List of Sires'!B43)</f>
        <v/>
      </c>
      <c r="D42" s="158"/>
      <c r="E42" s="158"/>
      <c r="F42" s="158" t="e">
        <f>UPPER(#REF!)</f>
        <v>#REF!</v>
      </c>
      <c r="G42" s="158"/>
      <c r="H42" s="158" t="e">
        <f>UPPER(#REF!)</f>
        <v>#REF!</v>
      </c>
      <c r="I42" s="158"/>
      <c r="J42" s="158"/>
    </row>
    <row r="43" spans="1:10" x14ac:dyDescent="0.25">
      <c r="A43" s="158" t="str">
        <f>UPPER('Optional -List of Sires'!C44)</f>
        <v/>
      </c>
      <c r="B43" s="158"/>
      <c r="C43" s="158" t="str">
        <f>UPPER('Optional -List of Sires'!B44)</f>
        <v/>
      </c>
      <c r="D43" s="158"/>
      <c r="E43" s="158"/>
      <c r="F43" s="158" t="e">
        <f>UPPER(#REF!)</f>
        <v>#REF!</v>
      </c>
      <c r="G43" s="158"/>
      <c r="H43" s="158" t="e">
        <f>UPPER(#REF!)</f>
        <v>#REF!</v>
      </c>
      <c r="I43" s="158"/>
      <c r="J43" s="158"/>
    </row>
    <row r="44" spans="1:10" x14ac:dyDescent="0.25">
      <c r="A44" s="158" t="str">
        <f>UPPER('Optional -List of Sires'!C45)</f>
        <v/>
      </c>
      <c r="B44" s="158"/>
      <c r="C44" s="158" t="str">
        <f>UPPER('Optional -List of Sires'!B45)</f>
        <v/>
      </c>
      <c r="D44" s="158"/>
      <c r="E44" s="158"/>
      <c r="F44" s="158" t="e">
        <f>UPPER(#REF!)</f>
        <v>#REF!</v>
      </c>
      <c r="G44" s="158"/>
      <c r="H44" s="158" t="e">
        <f>UPPER(#REF!)</f>
        <v>#REF!</v>
      </c>
      <c r="I44" s="158"/>
      <c r="J44" s="158"/>
    </row>
    <row r="45" spans="1:10" x14ac:dyDescent="0.25">
      <c r="A45" s="158" t="str">
        <f>UPPER('Optional -List of Sires'!C46)</f>
        <v/>
      </c>
      <c r="B45" s="158"/>
      <c r="C45" s="158" t="str">
        <f>UPPER('Optional -List of Sires'!B46)</f>
        <v/>
      </c>
      <c r="D45" s="158"/>
      <c r="E45" s="158"/>
      <c r="F45" s="158" t="e">
        <f>UPPER(#REF!)</f>
        <v>#REF!</v>
      </c>
      <c r="G45" s="158"/>
      <c r="H45" s="158" t="e">
        <f>UPPER(#REF!)</f>
        <v>#REF!</v>
      </c>
      <c r="I45" s="158"/>
      <c r="J45" s="158"/>
    </row>
    <row r="46" spans="1:10" x14ac:dyDescent="0.25">
      <c r="A46" s="158" t="str">
        <f>UPPER('Optional -List of Sires'!C47)</f>
        <v/>
      </c>
      <c r="B46" s="158"/>
      <c r="C46" s="158" t="str">
        <f>UPPER('Optional -List of Sires'!B47)</f>
        <v/>
      </c>
      <c r="D46" s="158"/>
      <c r="E46" s="158"/>
      <c r="F46" s="158" t="e">
        <f>UPPER(#REF!)</f>
        <v>#REF!</v>
      </c>
      <c r="G46" s="158"/>
      <c r="H46" s="158" t="e">
        <f>UPPER(#REF!)</f>
        <v>#REF!</v>
      </c>
      <c r="I46" s="158"/>
      <c r="J46" s="158"/>
    </row>
    <row r="47" spans="1:10" x14ac:dyDescent="0.25">
      <c r="A47" s="158" t="str">
        <f>UPPER('Optional -List of Sires'!C48)</f>
        <v/>
      </c>
      <c r="B47" s="158"/>
      <c r="C47" s="158" t="str">
        <f>UPPER('Optional -List of Sires'!B48)</f>
        <v/>
      </c>
      <c r="D47" s="158"/>
      <c r="E47" s="158"/>
      <c r="F47" s="158" t="e">
        <f>UPPER(#REF!)</f>
        <v>#REF!</v>
      </c>
      <c r="G47" s="158"/>
      <c r="H47" s="158" t="e">
        <f>UPPER(#REF!)</f>
        <v>#REF!</v>
      </c>
      <c r="I47" s="158"/>
      <c r="J47" s="158"/>
    </row>
    <row r="48" spans="1:10" x14ac:dyDescent="0.25">
      <c r="A48" s="158" t="str">
        <f>UPPER('Optional -List of Sires'!C49)</f>
        <v/>
      </c>
      <c r="B48" s="158"/>
      <c r="C48" s="158" t="str">
        <f>UPPER('Optional -List of Sires'!B49)</f>
        <v/>
      </c>
      <c r="D48" s="158"/>
      <c r="E48" s="158"/>
      <c r="F48" s="158" t="e">
        <f>UPPER(#REF!)</f>
        <v>#REF!</v>
      </c>
      <c r="G48" s="158"/>
      <c r="H48" s="158" t="e">
        <f>UPPER(#REF!)</f>
        <v>#REF!</v>
      </c>
      <c r="I48" s="158"/>
      <c r="J48" s="158"/>
    </row>
    <row r="49" spans="1:10" x14ac:dyDescent="0.25">
      <c r="A49" s="158" t="str">
        <f>UPPER('Optional -List of Sires'!C50)</f>
        <v/>
      </c>
      <c r="B49" s="158"/>
      <c r="C49" s="158" t="str">
        <f>UPPER('Optional -List of Sires'!B50)</f>
        <v/>
      </c>
      <c r="D49" s="158"/>
      <c r="E49" s="158"/>
      <c r="F49" s="158" t="e">
        <f>UPPER(#REF!)</f>
        <v>#REF!</v>
      </c>
      <c r="G49" s="158"/>
      <c r="H49" s="158" t="e">
        <f>UPPER(#REF!)</f>
        <v>#REF!</v>
      </c>
      <c r="I49" s="158"/>
      <c r="J49" s="158"/>
    </row>
    <row r="50" spans="1:10" x14ac:dyDescent="0.25">
      <c r="A50" s="158" t="str">
        <f>UPPER('Optional -List of Sires'!C51)</f>
        <v/>
      </c>
      <c r="B50" s="158"/>
      <c r="C50" s="158" t="str">
        <f>UPPER('Optional -List of Sires'!B51)</f>
        <v/>
      </c>
      <c r="D50" s="158"/>
      <c r="E50" s="158"/>
      <c r="F50" s="158" t="e">
        <f>UPPER(#REF!)</f>
        <v>#REF!</v>
      </c>
      <c r="G50" s="158"/>
      <c r="H50" s="158" t="e">
        <f>UPPER(#REF!)</f>
        <v>#REF!</v>
      </c>
      <c r="I50" s="158"/>
      <c r="J50" s="158"/>
    </row>
    <row r="51" spans="1:10" x14ac:dyDescent="0.25">
      <c r="A51" s="158" t="str">
        <f>UPPER('Optional -List of Sires'!C52)</f>
        <v/>
      </c>
      <c r="B51" s="158"/>
      <c r="C51" s="158" t="str">
        <f>UPPER('Optional -List of Sires'!B52)</f>
        <v/>
      </c>
      <c r="D51" s="158"/>
      <c r="E51" s="158"/>
      <c r="F51" s="158" t="e">
        <f>UPPER(#REF!)</f>
        <v>#REF!</v>
      </c>
      <c r="G51" s="158"/>
      <c r="H51" s="158" t="e">
        <f>UPPER(#REF!)</f>
        <v>#REF!</v>
      </c>
      <c r="I51" s="158"/>
      <c r="J51" s="158"/>
    </row>
    <row r="52" spans="1:10" x14ac:dyDescent="0.25">
      <c r="A52" s="158" t="str">
        <f>UPPER('Optional -List of Sires'!C53)</f>
        <v/>
      </c>
      <c r="B52" s="158"/>
      <c r="C52" s="158" t="str">
        <f>UPPER('Optional -List of Sires'!B53)</f>
        <v/>
      </c>
      <c r="D52" s="158"/>
      <c r="E52" s="158"/>
      <c r="F52" s="158" t="e">
        <f>UPPER(#REF!)</f>
        <v>#REF!</v>
      </c>
      <c r="G52" s="158"/>
      <c r="H52" s="158" t="e">
        <f>UPPER(#REF!)</f>
        <v>#REF!</v>
      </c>
      <c r="I52" s="158"/>
      <c r="J52" s="158"/>
    </row>
    <row r="53" spans="1:10" x14ac:dyDescent="0.25">
      <c r="A53" s="158" t="str">
        <f>UPPER('Optional -List of Sires'!C54)</f>
        <v/>
      </c>
      <c r="B53" s="158"/>
      <c r="C53" s="158" t="str">
        <f>UPPER('Optional -List of Sires'!B54)</f>
        <v/>
      </c>
      <c r="D53" s="158"/>
      <c r="E53" s="158"/>
      <c r="F53" s="158" t="e">
        <f>UPPER(#REF!)</f>
        <v>#REF!</v>
      </c>
      <c r="G53" s="158"/>
      <c r="H53" s="158" t="e">
        <f>UPPER(#REF!)</f>
        <v>#REF!</v>
      </c>
      <c r="I53" s="158"/>
      <c r="J53" s="158"/>
    </row>
    <row r="54" spans="1:10" x14ac:dyDescent="0.25">
      <c r="A54" s="158" t="str">
        <f>UPPER('Optional -List of Sires'!C55)</f>
        <v/>
      </c>
      <c r="B54" s="158"/>
      <c r="C54" s="158" t="str">
        <f>UPPER('Optional -List of Sires'!B55)</f>
        <v/>
      </c>
      <c r="D54" s="158"/>
      <c r="E54" s="158"/>
      <c r="F54" s="158" t="e">
        <f>UPPER(#REF!)</f>
        <v>#REF!</v>
      </c>
      <c r="G54" s="158"/>
      <c r="H54" s="158" t="e">
        <f>UPPER(#REF!)</f>
        <v>#REF!</v>
      </c>
      <c r="I54" s="158"/>
      <c r="J54" s="158"/>
    </row>
    <row r="55" spans="1:10" x14ac:dyDescent="0.25">
      <c r="A55" s="158" t="str">
        <f>UPPER('Optional -List of Sires'!C56)</f>
        <v/>
      </c>
      <c r="B55" s="158"/>
      <c r="C55" s="158" t="str">
        <f>UPPER('Optional -List of Sires'!B56)</f>
        <v/>
      </c>
      <c r="D55" s="158"/>
      <c r="E55" s="158"/>
      <c r="F55" s="158" t="e">
        <f>UPPER(#REF!)</f>
        <v>#REF!</v>
      </c>
      <c r="G55" s="158"/>
      <c r="H55" s="158" t="e">
        <f>UPPER(#REF!)</f>
        <v>#REF!</v>
      </c>
      <c r="I55" s="158"/>
      <c r="J55" s="158"/>
    </row>
    <row r="56" spans="1:10" x14ac:dyDescent="0.25">
      <c r="A56" s="158" t="str">
        <f>UPPER('Optional -List of Sires'!C57)</f>
        <v/>
      </c>
      <c r="B56" s="158"/>
      <c r="C56" s="158" t="str">
        <f>UPPER('Optional -List of Sires'!B57)</f>
        <v/>
      </c>
      <c r="D56" s="158"/>
      <c r="E56" s="158"/>
      <c r="F56" s="158" t="e">
        <f>UPPER(#REF!)</f>
        <v>#REF!</v>
      </c>
      <c r="G56" s="158"/>
      <c r="H56" s="158" t="e">
        <f>UPPER(#REF!)</f>
        <v>#REF!</v>
      </c>
      <c r="I56" s="158"/>
      <c r="J56" s="158"/>
    </row>
    <row r="57" spans="1:10" x14ac:dyDescent="0.25">
      <c r="A57" s="158" t="str">
        <f>UPPER('Optional -List of Sires'!C58)</f>
        <v/>
      </c>
      <c r="B57" s="158"/>
      <c r="C57" s="158" t="str">
        <f>UPPER('Optional -List of Sires'!B58)</f>
        <v/>
      </c>
      <c r="D57" s="158"/>
      <c r="E57" s="158"/>
      <c r="F57" s="158" t="e">
        <f>UPPER(#REF!)</f>
        <v>#REF!</v>
      </c>
      <c r="G57" s="158"/>
      <c r="H57" s="158" t="e">
        <f>UPPER(#REF!)</f>
        <v>#REF!</v>
      </c>
      <c r="I57" s="158"/>
      <c r="J57" s="158"/>
    </row>
    <row r="58" spans="1:10" x14ac:dyDescent="0.25">
      <c r="A58" s="158" t="str">
        <f>UPPER('Optional -List of Sires'!C59)</f>
        <v/>
      </c>
      <c r="B58" s="158"/>
      <c r="C58" s="158" t="str">
        <f>UPPER('Optional -List of Sires'!B59)</f>
        <v/>
      </c>
      <c r="D58" s="158"/>
      <c r="E58" s="158"/>
      <c r="F58" s="158" t="e">
        <f>UPPER(#REF!)</f>
        <v>#REF!</v>
      </c>
      <c r="G58" s="158"/>
      <c r="H58" s="158" t="e">
        <f>UPPER(#REF!)</f>
        <v>#REF!</v>
      </c>
      <c r="I58" s="158"/>
      <c r="J58" s="158"/>
    </row>
    <row r="59" spans="1:10" x14ac:dyDescent="0.25">
      <c r="A59" s="158" t="str">
        <f>UPPER('Optional -List of Sires'!C60)</f>
        <v/>
      </c>
      <c r="B59" s="158"/>
      <c r="C59" s="158" t="str">
        <f>UPPER('Optional -List of Sires'!B60)</f>
        <v/>
      </c>
      <c r="D59" s="158"/>
      <c r="E59" s="158"/>
      <c r="F59" s="158" t="e">
        <f>UPPER(#REF!)</f>
        <v>#REF!</v>
      </c>
      <c r="G59" s="158"/>
      <c r="H59" s="158" t="e">
        <f>UPPER(#REF!)</f>
        <v>#REF!</v>
      </c>
      <c r="I59" s="158"/>
      <c r="J59" s="158"/>
    </row>
    <row r="60" spans="1:10" x14ac:dyDescent="0.25">
      <c r="A60" s="158" t="str">
        <f>UPPER('Optional -List of Sires'!C61)</f>
        <v/>
      </c>
      <c r="B60" s="158"/>
      <c r="C60" s="158" t="str">
        <f>UPPER('Optional -List of Sires'!B61)</f>
        <v/>
      </c>
      <c r="D60" s="158"/>
      <c r="E60" s="158"/>
      <c r="F60" s="158" t="e">
        <f>UPPER(#REF!)</f>
        <v>#REF!</v>
      </c>
      <c r="G60" s="158"/>
      <c r="H60" s="158" t="e">
        <f>UPPER(#REF!)</f>
        <v>#REF!</v>
      </c>
      <c r="I60" s="158"/>
      <c r="J60" s="158"/>
    </row>
    <row r="61" spans="1:10" x14ac:dyDescent="0.25">
      <c r="A61" s="158" t="str">
        <f>UPPER('Optional -List of Sires'!C62)</f>
        <v/>
      </c>
      <c r="B61" s="158"/>
      <c r="C61" s="158" t="str">
        <f>UPPER('Optional -List of Sires'!B62)</f>
        <v/>
      </c>
      <c r="D61" s="158"/>
      <c r="E61" s="158"/>
      <c r="F61" s="158" t="e">
        <f>UPPER(#REF!)</f>
        <v>#REF!</v>
      </c>
      <c r="G61" s="158"/>
      <c r="H61" s="158" t="e">
        <f>UPPER(#REF!)</f>
        <v>#REF!</v>
      </c>
      <c r="I61" s="158"/>
      <c r="J61" s="158"/>
    </row>
    <row r="62" spans="1:10" x14ac:dyDescent="0.25">
      <c r="A62" s="158" t="str">
        <f>UPPER('Optional -List of Sires'!C63)</f>
        <v/>
      </c>
      <c r="B62" s="158"/>
      <c r="C62" s="158" t="str">
        <f>UPPER('Optional -List of Sires'!B63)</f>
        <v/>
      </c>
      <c r="D62" s="158"/>
      <c r="E62" s="158"/>
      <c r="F62" s="158" t="e">
        <f>UPPER(#REF!)</f>
        <v>#REF!</v>
      </c>
      <c r="G62" s="158"/>
      <c r="H62" s="158" t="e">
        <f>UPPER(#REF!)</f>
        <v>#REF!</v>
      </c>
      <c r="I62" s="158"/>
      <c r="J62" s="158"/>
    </row>
    <row r="63" spans="1:10" x14ac:dyDescent="0.25">
      <c r="A63" s="158" t="str">
        <f>UPPER('Optional -List of Sires'!C64)</f>
        <v/>
      </c>
      <c r="B63" s="158"/>
      <c r="C63" s="158" t="str">
        <f>UPPER('Optional -List of Sires'!B64)</f>
        <v/>
      </c>
      <c r="D63" s="158"/>
      <c r="E63" s="158"/>
      <c r="F63" s="158" t="e">
        <f>UPPER(#REF!)</f>
        <v>#REF!</v>
      </c>
      <c r="G63" s="158"/>
      <c r="H63" s="158" t="e">
        <f>UPPER(#REF!)</f>
        <v>#REF!</v>
      </c>
      <c r="I63" s="158"/>
      <c r="J63" s="158"/>
    </row>
    <row r="64" spans="1:10" x14ac:dyDescent="0.25">
      <c r="A64" s="158" t="str">
        <f>UPPER('Optional -List of Sires'!C65)</f>
        <v/>
      </c>
      <c r="B64" s="158"/>
      <c r="C64" s="158" t="str">
        <f>UPPER('Optional -List of Sires'!B65)</f>
        <v/>
      </c>
      <c r="D64" s="158"/>
      <c r="E64" s="158"/>
      <c r="F64" s="158" t="e">
        <f>UPPER(#REF!)</f>
        <v>#REF!</v>
      </c>
      <c r="G64" s="158"/>
      <c r="H64" s="158" t="e">
        <f>UPPER(#REF!)</f>
        <v>#REF!</v>
      </c>
      <c r="I64" s="158"/>
      <c r="J64" s="158"/>
    </row>
    <row r="65" spans="1:10" x14ac:dyDescent="0.25">
      <c r="A65" s="158" t="str">
        <f>UPPER('Optional -List of Sires'!C66)</f>
        <v/>
      </c>
      <c r="B65" s="158"/>
      <c r="C65" s="158" t="str">
        <f>UPPER('Optional -List of Sires'!B66)</f>
        <v/>
      </c>
      <c r="D65" s="158"/>
      <c r="E65" s="158"/>
      <c r="F65" s="158" t="e">
        <f>UPPER(#REF!)</f>
        <v>#REF!</v>
      </c>
      <c r="G65" s="158"/>
      <c r="H65" s="158" t="e">
        <f>UPPER(#REF!)</f>
        <v>#REF!</v>
      </c>
      <c r="I65" s="158"/>
      <c r="J65" s="158"/>
    </row>
    <row r="66" spans="1:10" x14ac:dyDescent="0.25">
      <c r="A66" s="158" t="str">
        <f>UPPER('Optional -List of Sires'!C67)</f>
        <v/>
      </c>
      <c r="B66" s="158"/>
      <c r="C66" s="158" t="str">
        <f>UPPER('Optional -List of Sires'!B67)</f>
        <v/>
      </c>
      <c r="D66" s="158"/>
      <c r="E66" s="158"/>
      <c r="F66" s="158" t="e">
        <f>UPPER(#REF!)</f>
        <v>#REF!</v>
      </c>
      <c r="G66" s="158"/>
      <c r="H66" s="158" t="e">
        <f>UPPER(#REF!)</f>
        <v>#REF!</v>
      </c>
      <c r="I66" s="158"/>
      <c r="J66" s="158"/>
    </row>
    <row r="67" spans="1:10" x14ac:dyDescent="0.25">
      <c r="A67" s="158" t="str">
        <f>UPPER('Optional -List of Sires'!C68)</f>
        <v/>
      </c>
      <c r="B67" s="158"/>
      <c r="C67" s="158" t="str">
        <f>UPPER('Optional -List of Sires'!B68)</f>
        <v/>
      </c>
      <c r="D67" s="158"/>
      <c r="E67" s="158"/>
      <c r="F67" s="158" t="e">
        <f>UPPER(#REF!)</f>
        <v>#REF!</v>
      </c>
      <c r="G67" s="158"/>
      <c r="H67" s="158" t="e">
        <f>UPPER(#REF!)</f>
        <v>#REF!</v>
      </c>
      <c r="I67" s="158"/>
      <c r="J67" s="158"/>
    </row>
    <row r="68" spans="1:10" x14ac:dyDescent="0.25">
      <c r="A68" s="158" t="str">
        <f>UPPER('Optional -List of Sires'!C69)</f>
        <v/>
      </c>
      <c r="B68" s="158"/>
      <c r="C68" s="158" t="str">
        <f>UPPER('Optional -List of Sires'!B69)</f>
        <v/>
      </c>
      <c r="D68" s="158"/>
      <c r="E68" s="158"/>
      <c r="F68" s="158" t="e">
        <f>UPPER(#REF!)</f>
        <v>#REF!</v>
      </c>
      <c r="G68" s="158"/>
      <c r="H68" s="158" t="e">
        <f>UPPER(#REF!)</f>
        <v>#REF!</v>
      </c>
      <c r="I68" s="158"/>
      <c r="J68" s="158"/>
    </row>
    <row r="69" spans="1:10" x14ac:dyDescent="0.25">
      <c r="A69" s="158" t="str">
        <f>UPPER('Optional -List of Sires'!C70)</f>
        <v/>
      </c>
      <c r="B69" s="158"/>
      <c r="C69" s="158" t="str">
        <f>UPPER('Optional -List of Sires'!B70)</f>
        <v/>
      </c>
      <c r="D69" s="158"/>
      <c r="E69" s="158"/>
      <c r="F69" s="158" t="e">
        <f>UPPER(#REF!)</f>
        <v>#REF!</v>
      </c>
      <c r="G69" s="158"/>
      <c r="H69" s="158" t="e">
        <f>UPPER(#REF!)</f>
        <v>#REF!</v>
      </c>
      <c r="I69" s="158"/>
      <c r="J69" s="158"/>
    </row>
    <row r="70" spans="1:10" x14ac:dyDescent="0.25">
      <c r="A70" s="158" t="str">
        <f>UPPER('Optional -List of Sires'!C71)</f>
        <v/>
      </c>
      <c r="B70" s="158"/>
      <c r="C70" s="158" t="str">
        <f>UPPER('Optional -List of Sires'!B71)</f>
        <v/>
      </c>
      <c r="D70" s="158"/>
      <c r="E70" s="158"/>
      <c r="F70" s="158" t="e">
        <f>UPPER(#REF!)</f>
        <v>#REF!</v>
      </c>
      <c r="G70" s="158"/>
      <c r="H70" s="158" t="e">
        <f>UPPER(#REF!)</f>
        <v>#REF!</v>
      </c>
      <c r="I70" s="158"/>
      <c r="J70" s="158"/>
    </row>
    <row r="71" spans="1:10" x14ac:dyDescent="0.25">
      <c r="A71" s="158" t="str">
        <f>UPPER('Optional -List of Sires'!C72)</f>
        <v/>
      </c>
      <c r="B71" s="158"/>
      <c r="C71" s="158" t="str">
        <f>UPPER('Optional -List of Sires'!B72)</f>
        <v/>
      </c>
      <c r="D71" s="158"/>
      <c r="E71" s="158"/>
      <c r="F71" s="158" t="e">
        <f>UPPER(#REF!)</f>
        <v>#REF!</v>
      </c>
      <c r="G71" s="158"/>
      <c r="H71" s="158" t="e">
        <f>UPPER(#REF!)</f>
        <v>#REF!</v>
      </c>
      <c r="I71" s="158"/>
      <c r="J71" s="158"/>
    </row>
    <row r="72" spans="1:10" x14ac:dyDescent="0.25">
      <c r="A72" s="158" t="str">
        <f>UPPER('Optional -List of Sires'!C73)</f>
        <v/>
      </c>
      <c r="B72" s="158"/>
      <c r="C72" s="158" t="str">
        <f>UPPER('Optional -List of Sires'!B73)</f>
        <v/>
      </c>
      <c r="D72" s="158"/>
      <c r="E72" s="158"/>
      <c r="F72" s="158" t="e">
        <f>UPPER(#REF!)</f>
        <v>#REF!</v>
      </c>
      <c r="G72" s="158"/>
      <c r="H72" s="158" t="e">
        <f>UPPER(#REF!)</f>
        <v>#REF!</v>
      </c>
      <c r="I72" s="158"/>
      <c r="J72" s="158"/>
    </row>
    <row r="73" spans="1:10" x14ac:dyDescent="0.25">
      <c r="A73" s="158" t="str">
        <f>UPPER('Optional -List of Sires'!C74)</f>
        <v/>
      </c>
      <c r="B73" s="158"/>
      <c r="C73" s="158" t="str">
        <f>UPPER('Optional -List of Sires'!B74)</f>
        <v/>
      </c>
      <c r="D73" s="158"/>
      <c r="E73" s="158"/>
      <c r="F73" s="158" t="e">
        <f>UPPER(#REF!)</f>
        <v>#REF!</v>
      </c>
      <c r="G73" s="158"/>
      <c r="H73" s="158" t="e">
        <f>UPPER(#REF!)</f>
        <v>#REF!</v>
      </c>
      <c r="I73" s="158"/>
      <c r="J73" s="158"/>
    </row>
    <row r="74" spans="1:10" x14ac:dyDescent="0.25">
      <c r="A74" s="158" t="str">
        <f>UPPER('Optional -List of Sires'!C75)</f>
        <v/>
      </c>
      <c r="B74" s="158"/>
      <c r="C74" s="158" t="str">
        <f>UPPER('Optional -List of Sires'!B75)</f>
        <v/>
      </c>
      <c r="D74" s="158"/>
      <c r="E74" s="158"/>
      <c r="F74" s="158" t="e">
        <f>UPPER(#REF!)</f>
        <v>#REF!</v>
      </c>
      <c r="G74" s="158"/>
      <c r="H74" s="158" t="e">
        <f>UPPER(#REF!)</f>
        <v>#REF!</v>
      </c>
      <c r="I74" s="158"/>
      <c r="J74" s="158"/>
    </row>
    <row r="75" spans="1:10" x14ac:dyDescent="0.25">
      <c r="A75" s="158" t="str">
        <f>UPPER('Optional -List of Sires'!C76)</f>
        <v/>
      </c>
      <c r="B75" s="158"/>
      <c r="C75" s="158" t="str">
        <f>UPPER('Optional -List of Sires'!B76)</f>
        <v/>
      </c>
      <c r="D75" s="158"/>
      <c r="E75" s="158"/>
      <c r="F75" s="158" t="e">
        <f>UPPER(#REF!)</f>
        <v>#REF!</v>
      </c>
      <c r="G75" s="158"/>
      <c r="H75" s="158" t="e">
        <f>UPPER(#REF!)</f>
        <v>#REF!</v>
      </c>
      <c r="I75" s="158"/>
      <c r="J75" s="158"/>
    </row>
    <row r="76" spans="1:10" x14ac:dyDescent="0.25">
      <c r="A76" s="158" t="str">
        <f>UPPER('Optional -List of Sires'!C77)</f>
        <v/>
      </c>
      <c r="B76" s="158"/>
      <c r="C76" s="158" t="str">
        <f>UPPER('Optional -List of Sires'!B77)</f>
        <v/>
      </c>
      <c r="D76" s="158"/>
      <c r="E76" s="158"/>
      <c r="F76" s="158" t="e">
        <f>UPPER(#REF!)</f>
        <v>#REF!</v>
      </c>
      <c r="G76" s="158"/>
      <c r="H76" s="158" t="e">
        <f>UPPER(#REF!)</f>
        <v>#REF!</v>
      </c>
      <c r="I76" s="158"/>
      <c r="J76" s="158"/>
    </row>
    <row r="77" spans="1:10" x14ac:dyDescent="0.25">
      <c r="A77" s="158" t="str">
        <f>UPPER('Optional -List of Sires'!C78)</f>
        <v/>
      </c>
      <c r="B77" s="158"/>
      <c r="C77" s="158" t="str">
        <f>UPPER('Optional -List of Sires'!B78)</f>
        <v/>
      </c>
      <c r="D77" s="158"/>
      <c r="E77" s="158"/>
      <c r="F77" s="158" t="e">
        <f>UPPER(#REF!)</f>
        <v>#REF!</v>
      </c>
      <c r="G77" s="158"/>
      <c r="H77" s="158" t="e">
        <f>UPPER(#REF!)</f>
        <v>#REF!</v>
      </c>
      <c r="I77" s="158"/>
      <c r="J77" s="158"/>
    </row>
    <row r="78" spans="1:10" x14ac:dyDescent="0.25">
      <c r="A78" s="158" t="str">
        <f>UPPER('Optional -List of Sires'!C79)</f>
        <v/>
      </c>
      <c r="B78" s="158"/>
      <c r="C78" s="158" t="str">
        <f>UPPER('Optional -List of Sires'!B79)</f>
        <v/>
      </c>
      <c r="D78" s="158"/>
      <c r="E78" s="158"/>
      <c r="F78" s="158" t="e">
        <f>UPPER(#REF!)</f>
        <v>#REF!</v>
      </c>
      <c r="G78" s="158"/>
      <c r="H78" s="158" t="e">
        <f>UPPER(#REF!)</f>
        <v>#REF!</v>
      </c>
      <c r="I78" s="158"/>
      <c r="J78" s="158"/>
    </row>
    <row r="79" spans="1:10" x14ac:dyDescent="0.25">
      <c r="A79" s="158" t="str">
        <f>UPPER('Optional -List of Sires'!C80)</f>
        <v/>
      </c>
      <c r="B79" s="158"/>
      <c r="C79" s="158" t="str">
        <f>UPPER('Optional -List of Sires'!B80)</f>
        <v/>
      </c>
      <c r="D79" s="158"/>
      <c r="E79" s="158"/>
      <c r="F79" s="158" t="e">
        <f>UPPER(#REF!)</f>
        <v>#REF!</v>
      </c>
      <c r="G79" s="158"/>
      <c r="H79" s="158" t="e">
        <f>UPPER(#REF!)</f>
        <v>#REF!</v>
      </c>
      <c r="I79" s="158"/>
      <c r="J79" s="158"/>
    </row>
    <row r="80" spans="1:10" x14ac:dyDescent="0.25">
      <c r="A80" s="158" t="str">
        <f>UPPER('Optional -List of Sires'!C81)</f>
        <v/>
      </c>
      <c r="B80" s="158"/>
      <c r="C80" s="158" t="str">
        <f>UPPER('Optional -List of Sires'!B81)</f>
        <v/>
      </c>
      <c r="D80" s="158"/>
      <c r="E80" s="158"/>
      <c r="F80" s="158" t="e">
        <f>UPPER(#REF!)</f>
        <v>#REF!</v>
      </c>
      <c r="G80" s="158"/>
      <c r="H80" s="158" t="e">
        <f>UPPER(#REF!)</f>
        <v>#REF!</v>
      </c>
      <c r="I80" s="158"/>
      <c r="J80" s="158"/>
    </row>
    <row r="81" spans="1:10" x14ac:dyDescent="0.25">
      <c r="A81" s="158" t="str">
        <f>UPPER('Optional -List of Sires'!C82)</f>
        <v/>
      </c>
      <c r="B81" s="158"/>
      <c r="C81" s="158" t="str">
        <f>UPPER('Optional -List of Sires'!B82)</f>
        <v/>
      </c>
      <c r="D81" s="158"/>
      <c r="E81" s="158"/>
      <c r="F81" s="158" t="e">
        <f>UPPER(#REF!)</f>
        <v>#REF!</v>
      </c>
      <c r="G81" s="158"/>
      <c r="H81" s="158" t="e">
        <f>UPPER(#REF!)</f>
        <v>#REF!</v>
      </c>
      <c r="I81" s="158"/>
      <c r="J81" s="158"/>
    </row>
    <row r="82" spans="1:10" x14ac:dyDescent="0.25">
      <c r="A82" s="158" t="str">
        <f>UPPER('Optional -List of Sires'!C83)</f>
        <v/>
      </c>
      <c r="B82" s="158"/>
      <c r="C82" s="158" t="str">
        <f>UPPER('Optional -List of Sires'!B83)</f>
        <v/>
      </c>
      <c r="D82" s="158"/>
      <c r="E82" s="158"/>
      <c r="F82" s="158" t="e">
        <f>UPPER(#REF!)</f>
        <v>#REF!</v>
      </c>
      <c r="G82" s="158"/>
      <c r="H82" s="158" t="e">
        <f>UPPER(#REF!)</f>
        <v>#REF!</v>
      </c>
      <c r="I82" s="158"/>
      <c r="J82" s="158"/>
    </row>
    <row r="83" spans="1:10" x14ac:dyDescent="0.25">
      <c r="A83" s="158" t="str">
        <f>UPPER('Optional -List of Sires'!C84)</f>
        <v/>
      </c>
      <c r="B83" s="158"/>
      <c r="C83" s="158" t="str">
        <f>UPPER('Optional -List of Sires'!B84)</f>
        <v/>
      </c>
      <c r="D83" s="158"/>
      <c r="E83" s="158"/>
      <c r="F83" s="158" t="e">
        <f>UPPER(#REF!)</f>
        <v>#REF!</v>
      </c>
      <c r="G83" s="158"/>
      <c r="H83" s="158" t="e">
        <f>UPPER(#REF!)</f>
        <v>#REF!</v>
      </c>
      <c r="I83" s="158"/>
      <c r="J83" s="158"/>
    </row>
    <row r="84" spans="1:10" x14ac:dyDescent="0.25">
      <c r="A84" s="158" t="str">
        <f>UPPER('Optional -List of Sires'!C85)</f>
        <v/>
      </c>
      <c r="B84" s="158"/>
      <c r="C84" s="158" t="str">
        <f>UPPER('Optional -List of Sires'!B85)</f>
        <v/>
      </c>
      <c r="D84" s="158"/>
      <c r="E84" s="158"/>
      <c r="F84" s="158" t="e">
        <f>UPPER(#REF!)</f>
        <v>#REF!</v>
      </c>
      <c r="G84" s="158"/>
      <c r="H84" s="158" t="e">
        <f>UPPER(#REF!)</f>
        <v>#REF!</v>
      </c>
      <c r="I84" s="158"/>
      <c r="J84" s="158"/>
    </row>
    <row r="85" spans="1:10" x14ac:dyDescent="0.25">
      <c r="A85" s="158" t="str">
        <f>UPPER('Optional -List of Sires'!C86)</f>
        <v/>
      </c>
      <c r="B85" s="158"/>
      <c r="C85" s="158" t="str">
        <f>UPPER('Optional -List of Sires'!B86)</f>
        <v/>
      </c>
      <c r="D85" s="158"/>
      <c r="E85" s="158"/>
      <c r="F85" s="158" t="e">
        <f>UPPER(#REF!)</f>
        <v>#REF!</v>
      </c>
      <c r="G85" s="158"/>
      <c r="H85" s="158" t="e">
        <f>UPPER(#REF!)</f>
        <v>#REF!</v>
      </c>
      <c r="I85" s="158"/>
      <c r="J85" s="158"/>
    </row>
    <row r="86" spans="1:10" x14ac:dyDescent="0.25">
      <c r="A86" s="158" t="str">
        <f>UPPER('Optional -List of Sires'!C87)</f>
        <v/>
      </c>
      <c r="B86" s="158"/>
      <c r="C86" s="158" t="str">
        <f>UPPER('Optional -List of Sires'!B87)</f>
        <v/>
      </c>
      <c r="D86" s="158"/>
      <c r="E86" s="158"/>
      <c r="F86" s="158" t="e">
        <f>UPPER(#REF!)</f>
        <v>#REF!</v>
      </c>
      <c r="G86" s="158"/>
      <c r="H86" s="158" t="e">
        <f>UPPER(#REF!)</f>
        <v>#REF!</v>
      </c>
      <c r="I86" s="158"/>
      <c r="J86" s="158"/>
    </row>
    <row r="87" spans="1:10" x14ac:dyDescent="0.25">
      <c r="A87" s="158" t="str">
        <f>UPPER('Optional -List of Sires'!C88)</f>
        <v/>
      </c>
      <c r="B87" s="158"/>
      <c r="C87" s="158" t="str">
        <f>UPPER('Optional -List of Sires'!B88)</f>
        <v/>
      </c>
      <c r="D87" s="158"/>
      <c r="E87" s="158"/>
      <c r="F87" s="158" t="e">
        <f>UPPER(#REF!)</f>
        <v>#REF!</v>
      </c>
      <c r="G87" s="158"/>
      <c r="H87" s="158" t="e">
        <f>UPPER(#REF!)</f>
        <v>#REF!</v>
      </c>
      <c r="I87" s="158"/>
      <c r="J87" s="158"/>
    </row>
    <row r="88" spans="1:10" x14ac:dyDescent="0.25">
      <c r="A88" s="158" t="str">
        <f>UPPER('Optional -List of Sires'!C89)</f>
        <v/>
      </c>
      <c r="B88" s="158"/>
      <c r="C88" s="158" t="str">
        <f>UPPER('Optional -List of Sires'!B89)</f>
        <v/>
      </c>
      <c r="D88" s="158"/>
      <c r="E88" s="158"/>
      <c r="F88" s="158" t="e">
        <f>UPPER(#REF!)</f>
        <v>#REF!</v>
      </c>
      <c r="G88" s="158"/>
      <c r="H88" s="158" t="e">
        <f>UPPER(#REF!)</f>
        <v>#REF!</v>
      </c>
      <c r="I88" s="158"/>
      <c r="J88" s="158"/>
    </row>
    <row r="89" spans="1:10" x14ac:dyDescent="0.25">
      <c r="A89" s="158" t="str">
        <f>UPPER('Optional -List of Sires'!C90)</f>
        <v/>
      </c>
      <c r="B89" s="158"/>
      <c r="C89" s="158" t="str">
        <f>UPPER('Optional -List of Sires'!B90)</f>
        <v/>
      </c>
      <c r="D89" s="158"/>
      <c r="E89" s="158"/>
      <c r="F89" s="158" t="e">
        <f>UPPER(#REF!)</f>
        <v>#REF!</v>
      </c>
      <c r="G89" s="158"/>
      <c r="H89" s="158" t="e">
        <f>UPPER(#REF!)</f>
        <v>#REF!</v>
      </c>
      <c r="I89" s="158"/>
      <c r="J89" s="158"/>
    </row>
    <row r="90" spans="1:10" x14ac:dyDescent="0.25">
      <c r="A90" s="158" t="str">
        <f>UPPER('Optional -List of Sires'!C91)</f>
        <v/>
      </c>
      <c r="B90" s="158"/>
      <c r="C90" s="158" t="str">
        <f>UPPER('Optional -List of Sires'!B91)</f>
        <v/>
      </c>
      <c r="D90" s="158"/>
      <c r="E90" s="158"/>
      <c r="F90" s="158" t="e">
        <f>UPPER(#REF!)</f>
        <v>#REF!</v>
      </c>
      <c r="G90" s="158"/>
      <c r="H90" s="158" t="e">
        <f>UPPER(#REF!)</f>
        <v>#REF!</v>
      </c>
      <c r="I90" s="158"/>
      <c r="J90" s="158"/>
    </row>
    <row r="91" spans="1:10" x14ac:dyDescent="0.25">
      <c r="A91" s="158" t="str">
        <f>UPPER('Optional -List of Sires'!C92)</f>
        <v/>
      </c>
      <c r="B91" s="158"/>
      <c r="C91" s="158" t="str">
        <f>UPPER('Optional -List of Sires'!B92)</f>
        <v/>
      </c>
      <c r="D91" s="158"/>
      <c r="E91" s="158"/>
      <c r="F91" s="158" t="e">
        <f>UPPER(#REF!)</f>
        <v>#REF!</v>
      </c>
      <c r="G91" s="158"/>
      <c r="H91" s="158" t="e">
        <f>UPPER(#REF!)</f>
        <v>#REF!</v>
      </c>
      <c r="I91" s="158"/>
      <c r="J91" s="158"/>
    </row>
    <row r="92" spans="1:10" x14ac:dyDescent="0.25">
      <c r="A92" s="158" t="str">
        <f>UPPER('Optional -List of Sires'!C93)</f>
        <v/>
      </c>
      <c r="B92" s="158"/>
      <c r="C92" s="158" t="str">
        <f>UPPER('Optional -List of Sires'!B93)</f>
        <v/>
      </c>
      <c r="D92" s="158"/>
      <c r="E92" s="158"/>
      <c r="F92" s="158" t="e">
        <f>UPPER(#REF!)</f>
        <v>#REF!</v>
      </c>
      <c r="G92" s="158"/>
      <c r="H92" s="158" t="e">
        <f>UPPER(#REF!)</f>
        <v>#REF!</v>
      </c>
      <c r="I92" s="158"/>
      <c r="J92" s="158"/>
    </row>
    <row r="93" spans="1:10" x14ac:dyDescent="0.25">
      <c r="A93" s="158" t="str">
        <f>UPPER('Optional -List of Sires'!C94)</f>
        <v/>
      </c>
      <c r="B93" s="158"/>
      <c r="C93" s="158" t="str">
        <f>UPPER('Optional -List of Sires'!B94)</f>
        <v/>
      </c>
      <c r="D93" s="158"/>
      <c r="E93" s="158"/>
      <c r="F93" s="158" t="e">
        <f>UPPER(#REF!)</f>
        <v>#REF!</v>
      </c>
      <c r="G93" s="158"/>
      <c r="H93" s="158" t="e">
        <f>UPPER(#REF!)</f>
        <v>#REF!</v>
      </c>
      <c r="I93" s="158"/>
      <c r="J93" s="158"/>
    </row>
    <row r="94" spans="1:10" x14ac:dyDescent="0.25">
      <c r="A94" s="158" t="str">
        <f>UPPER('Optional -List of Sires'!C95)</f>
        <v/>
      </c>
      <c r="B94" s="158"/>
      <c r="C94" s="158" t="str">
        <f>UPPER('Optional -List of Sires'!B95)</f>
        <v/>
      </c>
      <c r="D94" s="158"/>
      <c r="E94" s="158"/>
      <c r="F94" s="158" t="e">
        <f>UPPER(#REF!)</f>
        <v>#REF!</v>
      </c>
      <c r="G94" s="158"/>
      <c r="H94" s="158" t="e">
        <f>UPPER(#REF!)</f>
        <v>#REF!</v>
      </c>
      <c r="I94" s="158"/>
      <c r="J94" s="158"/>
    </row>
    <row r="95" spans="1:10" x14ac:dyDescent="0.25">
      <c r="A95" s="158" t="str">
        <f>UPPER('Optional -List of Sires'!C96)</f>
        <v/>
      </c>
      <c r="B95" s="158"/>
      <c r="C95" s="158" t="str">
        <f>UPPER('Optional -List of Sires'!B96)</f>
        <v/>
      </c>
      <c r="D95" s="158"/>
      <c r="E95" s="158"/>
      <c r="F95" s="158" t="e">
        <f>UPPER(#REF!)</f>
        <v>#REF!</v>
      </c>
      <c r="G95" s="158"/>
      <c r="H95" s="158" t="e">
        <f>UPPER(#REF!)</f>
        <v>#REF!</v>
      </c>
      <c r="I95" s="158"/>
      <c r="J95" s="158"/>
    </row>
    <row r="96" spans="1:10" x14ac:dyDescent="0.25">
      <c r="A96" s="158" t="str">
        <f>UPPER('Optional -List of Sires'!C97)</f>
        <v/>
      </c>
      <c r="B96" s="158"/>
      <c r="C96" s="158" t="str">
        <f>UPPER('Optional -List of Sires'!B97)</f>
        <v/>
      </c>
      <c r="D96" s="158"/>
      <c r="E96" s="158"/>
      <c r="F96" s="158" t="e">
        <f>UPPER(#REF!)</f>
        <v>#REF!</v>
      </c>
      <c r="G96" s="158"/>
      <c r="H96" s="158" t="e">
        <f>UPPER(#REF!)</f>
        <v>#REF!</v>
      </c>
      <c r="I96" s="158"/>
      <c r="J96" s="158"/>
    </row>
    <row r="97" spans="1:10" x14ac:dyDescent="0.25">
      <c r="A97" s="158" t="str">
        <f>UPPER('Optional -List of Sires'!C98)</f>
        <v/>
      </c>
      <c r="B97" s="158"/>
      <c r="C97" s="158" t="str">
        <f>UPPER('Optional -List of Sires'!B98)</f>
        <v/>
      </c>
      <c r="D97" s="158"/>
      <c r="E97" s="158"/>
      <c r="F97" s="158" t="e">
        <f>UPPER(#REF!)</f>
        <v>#REF!</v>
      </c>
      <c r="G97" s="158"/>
      <c r="H97" s="158" t="e">
        <f>UPPER(#REF!)</f>
        <v>#REF!</v>
      </c>
      <c r="I97" s="158"/>
      <c r="J97" s="158"/>
    </row>
    <row r="98" spans="1:10" x14ac:dyDescent="0.25">
      <c r="A98" s="158" t="str">
        <f>UPPER('Optional -List of Sires'!C99)</f>
        <v/>
      </c>
      <c r="B98" s="158"/>
      <c r="C98" s="158" t="str">
        <f>UPPER('Optional -List of Sires'!B99)</f>
        <v/>
      </c>
      <c r="D98" s="158"/>
      <c r="E98" s="158"/>
      <c r="F98" s="158" t="e">
        <f>UPPER(#REF!)</f>
        <v>#REF!</v>
      </c>
      <c r="G98" s="158"/>
      <c r="H98" s="158" t="e">
        <f>UPPER(#REF!)</f>
        <v>#REF!</v>
      </c>
      <c r="I98" s="158"/>
      <c r="J98" s="158"/>
    </row>
    <row r="99" spans="1:10" x14ac:dyDescent="0.25">
      <c r="A99" s="158" t="str">
        <f>UPPER('Optional -List of Sires'!C100)</f>
        <v/>
      </c>
      <c r="B99" s="158"/>
      <c r="C99" s="158" t="str">
        <f>UPPER('Optional -List of Sires'!B100)</f>
        <v/>
      </c>
      <c r="D99" s="158"/>
      <c r="E99" s="158"/>
      <c r="F99" s="158" t="e">
        <f>UPPER(#REF!)</f>
        <v>#REF!</v>
      </c>
      <c r="G99" s="158"/>
      <c r="H99" s="158" t="e">
        <f>UPPER(#REF!)</f>
        <v>#REF!</v>
      </c>
      <c r="I99" s="158"/>
      <c r="J99" s="158"/>
    </row>
    <row r="100" spans="1:10" x14ac:dyDescent="0.25">
      <c r="A100" s="158" t="str">
        <f>UPPER('Optional -List of Sires'!C101)</f>
        <v/>
      </c>
      <c r="B100" s="158"/>
      <c r="C100" s="158" t="str">
        <f>UPPER('Optional -List of Sires'!B101)</f>
        <v/>
      </c>
      <c r="D100" s="158"/>
      <c r="E100" s="158"/>
      <c r="F100" s="158" t="e">
        <f>UPPER(#REF!)</f>
        <v>#REF!</v>
      </c>
      <c r="G100" s="158"/>
      <c r="H100" s="158" t="e">
        <f>UPPER(#REF!)</f>
        <v>#REF!</v>
      </c>
      <c r="I100" s="158"/>
      <c r="J100" s="158"/>
    </row>
    <row r="101" spans="1:10" x14ac:dyDescent="0.25">
      <c r="A101" s="158" t="str">
        <f>UPPER('Optional -List of Sires'!C102)</f>
        <v/>
      </c>
      <c r="B101" s="158"/>
      <c r="C101" s="158" t="str">
        <f>UPPER('Optional -List of Sires'!B102)</f>
        <v/>
      </c>
      <c r="D101" s="158"/>
      <c r="E101" s="158"/>
      <c r="F101" s="158" t="e">
        <f>UPPER(#REF!)</f>
        <v>#REF!</v>
      </c>
      <c r="G101" s="158"/>
      <c r="H101" s="158" t="e">
        <f>UPPER(#REF!)</f>
        <v>#REF!</v>
      </c>
      <c r="I101" s="158"/>
      <c r="J101" s="158"/>
    </row>
    <row r="102" spans="1:10" x14ac:dyDescent="0.25">
      <c r="A102" s="158" t="str">
        <f>UPPER('Optional -List of Sires'!C103)</f>
        <v/>
      </c>
      <c r="B102" s="158"/>
      <c r="C102" s="158" t="str">
        <f>UPPER('Optional -List of Sires'!B103)</f>
        <v/>
      </c>
      <c r="D102" s="158"/>
      <c r="E102" s="158"/>
      <c r="F102" s="158" t="e">
        <f>UPPER(#REF!)</f>
        <v>#REF!</v>
      </c>
      <c r="G102" s="158"/>
      <c r="H102" s="158" t="e">
        <f>UPPER(#REF!)</f>
        <v>#REF!</v>
      </c>
      <c r="I102" s="158"/>
      <c r="J102" s="158"/>
    </row>
    <row r="103" spans="1:10" x14ac:dyDescent="0.25">
      <c r="A103" s="158" t="str">
        <f>UPPER('Optional -List of Sires'!C104)</f>
        <v/>
      </c>
      <c r="B103" s="158"/>
      <c r="C103" s="158" t="str">
        <f>UPPER('Optional -List of Sires'!B104)</f>
        <v/>
      </c>
      <c r="D103" s="158"/>
      <c r="E103" s="158"/>
      <c r="F103" s="158" t="e">
        <f>UPPER(#REF!)</f>
        <v>#REF!</v>
      </c>
      <c r="G103" s="158"/>
      <c r="H103" s="158" t="e">
        <f>UPPER(#REF!)</f>
        <v>#REF!</v>
      </c>
      <c r="I103" s="158"/>
      <c r="J103" s="158"/>
    </row>
    <row r="104" spans="1:10" x14ac:dyDescent="0.25">
      <c r="A104" s="158" t="str">
        <f>UPPER('Optional -List of Sires'!C105)</f>
        <v/>
      </c>
      <c r="B104" s="158"/>
      <c r="C104" s="158" t="str">
        <f>UPPER('Optional -List of Sires'!B105)</f>
        <v/>
      </c>
      <c r="D104" s="158"/>
      <c r="E104" s="158"/>
      <c r="F104" s="158" t="e">
        <f>UPPER(#REF!)</f>
        <v>#REF!</v>
      </c>
      <c r="G104" s="158"/>
      <c r="H104" s="158" t="e">
        <f>UPPER(#REF!)</f>
        <v>#REF!</v>
      </c>
      <c r="I104" s="158"/>
      <c r="J104" s="158"/>
    </row>
    <row r="105" spans="1:10" x14ac:dyDescent="0.25">
      <c r="A105" s="158" t="str">
        <f>UPPER('Optional -List of Sires'!C106)</f>
        <v/>
      </c>
      <c r="B105" s="158"/>
      <c r="C105" s="158" t="str">
        <f>UPPER('Optional -List of Sires'!B106)</f>
        <v/>
      </c>
      <c r="D105" s="158"/>
      <c r="E105" s="158"/>
      <c r="F105" s="158" t="e">
        <f>UPPER(#REF!)</f>
        <v>#REF!</v>
      </c>
      <c r="G105" s="158"/>
      <c r="H105" s="158" t="e">
        <f>UPPER(#REF!)</f>
        <v>#REF!</v>
      </c>
      <c r="I105" s="158"/>
      <c r="J105" s="158"/>
    </row>
    <row r="106" spans="1:10" x14ac:dyDescent="0.25">
      <c r="A106" s="158" t="str">
        <f>UPPER('Optional -List of Sires'!C107)</f>
        <v/>
      </c>
      <c r="B106" s="158"/>
      <c r="C106" s="158" t="str">
        <f>UPPER('Optional -List of Sires'!B107)</f>
        <v/>
      </c>
      <c r="D106" s="158"/>
      <c r="E106" s="158"/>
      <c r="F106" s="158" t="e">
        <f>UPPER(#REF!)</f>
        <v>#REF!</v>
      </c>
      <c r="G106" s="158"/>
      <c r="H106" s="158" t="e">
        <f>UPPER(#REF!)</f>
        <v>#REF!</v>
      </c>
      <c r="I106" s="158"/>
      <c r="J106" s="158"/>
    </row>
    <row r="107" spans="1:10" x14ac:dyDescent="0.25">
      <c r="A107" s="158" t="str">
        <f>UPPER('Optional -List of Sires'!C108)</f>
        <v/>
      </c>
      <c r="B107" s="158"/>
      <c r="C107" s="158" t="str">
        <f>UPPER('Optional -List of Sires'!B108)</f>
        <v/>
      </c>
      <c r="D107" s="158"/>
      <c r="E107" s="158"/>
      <c r="F107" s="158" t="e">
        <f>UPPER(#REF!)</f>
        <v>#REF!</v>
      </c>
      <c r="G107" s="158"/>
      <c r="H107" s="158" t="e">
        <f>UPPER(#REF!)</f>
        <v>#REF!</v>
      </c>
      <c r="I107" s="158"/>
      <c r="J107" s="158"/>
    </row>
    <row r="108" spans="1:10" x14ac:dyDescent="0.25">
      <c r="A108" s="158" t="str">
        <f>UPPER('Optional -List of Sires'!C109)</f>
        <v/>
      </c>
      <c r="B108" s="158"/>
      <c r="C108" s="158" t="str">
        <f>UPPER('Optional -List of Sires'!B109)</f>
        <v/>
      </c>
      <c r="D108" s="158"/>
      <c r="E108" s="158"/>
      <c r="F108" s="158" t="e">
        <f>UPPER(#REF!)</f>
        <v>#REF!</v>
      </c>
      <c r="G108" s="158"/>
      <c r="H108" s="158" t="e">
        <f>UPPER(#REF!)</f>
        <v>#REF!</v>
      </c>
      <c r="I108" s="158"/>
      <c r="J108" s="158"/>
    </row>
    <row r="109" spans="1:10" x14ac:dyDescent="0.25">
      <c r="A109" s="158" t="str">
        <f>UPPER('Optional -List of Sires'!C110)</f>
        <v/>
      </c>
      <c r="B109" s="158"/>
      <c r="C109" s="158" t="str">
        <f>UPPER('Optional -List of Sires'!B110)</f>
        <v/>
      </c>
      <c r="D109" s="158"/>
      <c r="E109" s="158"/>
      <c r="F109" s="158" t="e">
        <f>UPPER(#REF!)</f>
        <v>#REF!</v>
      </c>
      <c r="G109" s="158"/>
      <c r="H109" s="158" t="e">
        <f>UPPER(#REF!)</f>
        <v>#REF!</v>
      </c>
      <c r="I109" s="158"/>
      <c r="J109" s="158"/>
    </row>
    <row r="110" spans="1:10" x14ac:dyDescent="0.25">
      <c r="A110" s="158" t="str">
        <f>UPPER('Optional -List of Sires'!C111)</f>
        <v/>
      </c>
      <c r="B110" s="158"/>
      <c r="C110" s="158" t="str">
        <f>UPPER('Optional -List of Sires'!B111)</f>
        <v/>
      </c>
      <c r="D110" s="158"/>
      <c r="E110" s="158"/>
      <c r="F110" s="158" t="e">
        <f>UPPER(#REF!)</f>
        <v>#REF!</v>
      </c>
      <c r="G110" s="158"/>
      <c r="H110" s="158" t="e">
        <f>UPPER(#REF!)</f>
        <v>#REF!</v>
      </c>
      <c r="I110" s="158"/>
      <c r="J110" s="158"/>
    </row>
    <row r="111" spans="1:10" x14ac:dyDescent="0.25">
      <c r="A111" s="158" t="str">
        <f>UPPER('Optional -List of Sires'!C112)</f>
        <v/>
      </c>
      <c r="B111" s="158"/>
      <c r="C111" s="158" t="str">
        <f>UPPER('Optional -List of Sires'!B112)</f>
        <v/>
      </c>
      <c r="D111" s="158"/>
      <c r="E111" s="158"/>
      <c r="F111" s="158" t="e">
        <f>UPPER(#REF!)</f>
        <v>#REF!</v>
      </c>
      <c r="G111" s="158"/>
      <c r="H111" s="158" t="e">
        <f>UPPER(#REF!)</f>
        <v>#REF!</v>
      </c>
      <c r="I111" s="158"/>
      <c r="J111" s="158"/>
    </row>
    <row r="112" spans="1:10" x14ac:dyDescent="0.25">
      <c r="A112" s="158" t="str">
        <f>UPPER('Optional -List of Sires'!C113)</f>
        <v/>
      </c>
      <c r="B112" s="158"/>
      <c r="C112" s="158" t="str">
        <f>UPPER('Optional -List of Sires'!B113)</f>
        <v/>
      </c>
      <c r="D112" s="158"/>
      <c r="E112" s="158"/>
      <c r="F112" s="158" t="e">
        <f>UPPER(#REF!)</f>
        <v>#REF!</v>
      </c>
      <c r="G112" s="158"/>
      <c r="H112" s="158" t="e">
        <f>UPPER(#REF!)</f>
        <v>#REF!</v>
      </c>
      <c r="I112" s="158"/>
      <c r="J112" s="158"/>
    </row>
    <row r="113" spans="1:10" x14ac:dyDescent="0.25">
      <c r="A113" s="158" t="str">
        <f>UPPER('Optional -List of Sires'!C114)</f>
        <v/>
      </c>
      <c r="B113" s="158"/>
      <c r="C113" s="158" t="str">
        <f>UPPER('Optional -List of Sires'!B114)</f>
        <v/>
      </c>
      <c r="D113" s="158"/>
      <c r="E113" s="158"/>
      <c r="F113" s="158" t="e">
        <f>UPPER(#REF!)</f>
        <v>#REF!</v>
      </c>
      <c r="G113" s="158"/>
      <c r="H113" s="158" t="e">
        <f>UPPER(#REF!)</f>
        <v>#REF!</v>
      </c>
      <c r="I113" s="158"/>
      <c r="J113" s="158"/>
    </row>
    <row r="114" spans="1:10" x14ac:dyDescent="0.25">
      <c r="A114" s="158" t="str">
        <f>UPPER('Optional -List of Sires'!C115)</f>
        <v/>
      </c>
      <c r="B114" s="158"/>
      <c r="C114" s="158" t="str">
        <f>UPPER('Optional -List of Sires'!B115)</f>
        <v/>
      </c>
      <c r="D114" s="158"/>
      <c r="E114" s="158"/>
      <c r="F114" s="158" t="e">
        <f>UPPER(#REF!)</f>
        <v>#REF!</v>
      </c>
      <c r="G114" s="158"/>
      <c r="H114" s="158" t="e">
        <f>UPPER(#REF!)</f>
        <v>#REF!</v>
      </c>
      <c r="I114" s="158"/>
      <c r="J114" s="158"/>
    </row>
    <row r="115" spans="1:10" x14ac:dyDescent="0.25">
      <c r="A115" s="158" t="str">
        <f>UPPER('Optional -List of Sires'!C116)</f>
        <v/>
      </c>
      <c r="B115" s="158"/>
      <c r="C115" s="158" t="str">
        <f>UPPER('Optional -List of Sires'!B116)</f>
        <v/>
      </c>
      <c r="D115" s="158"/>
      <c r="E115" s="158"/>
      <c r="F115" s="158" t="e">
        <f>UPPER(#REF!)</f>
        <v>#REF!</v>
      </c>
      <c r="G115" s="158"/>
      <c r="H115" s="158" t="e">
        <f>UPPER(#REF!)</f>
        <v>#REF!</v>
      </c>
      <c r="I115" s="158"/>
      <c r="J115" s="158"/>
    </row>
    <row r="116" spans="1:10" x14ac:dyDescent="0.25">
      <c r="A116" s="158" t="str">
        <f>UPPER('Optional -List of Sires'!C117)</f>
        <v/>
      </c>
      <c r="B116" s="158"/>
      <c r="C116" s="158" t="str">
        <f>UPPER('Optional -List of Sires'!B117)</f>
        <v/>
      </c>
      <c r="D116" s="158"/>
      <c r="E116" s="158"/>
      <c r="F116" s="158" t="e">
        <f>UPPER(#REF!)</f>
        <v>#REF!</v>
      </c>
      <c r="G116" s="158"/>
      <c r="H116" s="158" t="e">
        <f>UPPER(#REF!)</f>
        <v>#REF!</v>
      </c>
      <c r="I116" s="158"/>
      <c r="J116" s="158"/>
    </row>
    <row r="117" spans="1:10" x14ac:dyDescent="0.25">
      <c r="A117" s="158" t="str">
        <f>UPPER('Optional -List of Sires'!C118)</f>
        <v/>
      </c>
      <c r="B117" s="158"/>
      <c r="C117" s="158" t="str">
        <f>UPPER('Optional -List of Sires'!B118)</f>
        <v/>
      </c>
      <c r="D117" s="158"/>
      <c r="E117" s="158"/>
      <c r="F117" s="158" t="e">
        <f>UPPER(#REF!)</f>
        <v>#REF!</v>
      </c>
      <c r="G117" s="158"/>
      <c r="H117" s="158" t="e">
        <f>UPPER(#REF!)</f>
        <v>#REF!</v>
      </c>
      <c r="I117" s="158"/>
      <c r="J117" s="158"/>
    </row>
    <row r="118" spans="1:10" x14ac:dyDescent="0.25">
      <c r="A118" s="158" t="str">
        <f>UPPER('Optional -List of Sires'!C119)</f>
        <v/>
      </c>
      <c r="B118" s="158"/>
      <c r="C118" s="158" t="str">
        <f>UPPER('Optional -List of Sires'!B119)</f>
        <v/>
      </c>
      <c r="D118" s="158"/>
      <c r="E118" s="158"/>
      <c r="F118" s="158" t="e">
        <f>UPPER(#REF!)</f>
        <v>#REF!</v>
      </c>
      <c r="G118" s="158"/>
      <c r="H118" s="158" t="e">
        <f>UPPER(#REF!)</f>
        <v>#REF!</v>
      </c>
      <c r="I118" s="158"/>
      <c r="J118" s="158"/>
    </row>
    <row r="119" spans="1:10" x14ac:dyDescent="0.25">
      <c r="A119" s="158" t="str">
        <f>UPPER('Optional -List of Sires'!C120)</f>
        <v/>
      </c>
      <c r="B119" s="158"/>
      <c r="C119" s="158" t="str">
        <f>UPPER('Optional -List of Sires'!B120)</f>
        <v/>
      </c>
      <c r="D119" s="158"/>
      <c r="E119" s="158"/>
      <c r="F119" s="158" t="e">
        <f>UPPER(#REF!)</f>
        <v>#REF!</v>
      </c>
      <c r="G119" s="158"/>
      <c r="H119" s="158" t="e">
        <f>UPPER(#REF!)</f>
        <v>#REF!</v>
      </c>
      <c r="I119" s="158"/>
      <c r="J119" s="158"/>
    </row>
    <row r="120" spans="1:10" x14ac:dyDescent="0.25">
      <c r="A120" s="158" t="str">
        <f>UPPER('Optional -List of Sires'!C121)</f>
        <v/>
      </c>
      <c r="B120" s="158"/>
      <c r="C120" s="158" t="str">
        <f>UPPER('Optional -List of Sires'!B121)</f>
        <v/>
      </c>
      <c r="D120" s="158"/>
      <c r="E120" s="158"/>
      <c r="F120" s="158" t="e">
        <f>UPPER(#REF!)</f>
        <v>#REF!</v>
      </c>
      <c r="G120" s="158"/>
      <c r="H120" s="158" t="e">
        <f>UPPER(#REF!)</f>
        <v>#REF!</v>
      </c>
      <c r="I120" s="158"/>
      <c r="J120" s="158"/>
    </row>
    <row r="121" spans="1:10" x14ac:dyDescent="0.25">
      <c r="A121" s="158" t="str">
        <f>UPPER('Optional -List of Sires'!C122)</f>
        <v/>
      </c>
      <c r="B121" s="158"/>
      <c r="C121" s="158" t="str">
        <f>UPPER('Optional -List of Sires'!B122)</f>
        <v/>
      </c>
      <c r="D121" s="158"/>
      <c r="E121" s="158"/>
      <c r="F121" s="158" t="e">
        <f>UPPER(#REF!)</f>
        <v>#REF!</v>
      </c>
      <c r="G121" s="158"/>
      <c r="H121" s="158" t="e">
        <f>UPPER(#REF!)</f>
        <v>#REF!</v>
      </c>
      <c r="I121" s="158"/>
      <c r="J121" s="158"/>
    </row>
    <row r="122" spans="1:10" x14ac:dyDescent="0.25">
      <c r="A122" s="158" t="str">
        <f>UPPER('Optional -List of Sires'!C123)</f>
        <v/>
      </c>
      <c r="B122" s="158"/>
      <c r="C122" s="158" t="str">
        <f>UPPER('Optional -List of Sires'!B123)</f>
        <v/>
      </c>
      <c r="D122" s="158"/>
      <c r="E122" s="158"/>
      <c r="F122" s="158" t="e">
        <f>UPPER(#REF!)</f>
        <v>#REF!</v>
      </c>
      <c r="G122" s="158"/>
      <c r="H122" s="158" t="e">
        <f>UPPER(#REF!)</f>
        <v>#REF!</v>
      </c>
      <c r="I122" s="158"/>
      <c r="J122" s="158"/>
    </row>
    <row r="123" spans="1:10" x14ac:dyDescent="0.25">
      <c r="A123" s="158" t="str">
        <f>UPPER('Optional -List of Sires'!C124)</f>
        <v/>
      </c>
      <c r="B123" s="158"/>
      <c r="C123" s="158" t="str">
        <f>UPPER('Optional -List of Sires'!B124)</f>
        <v/>
      </c>
      <c r="D123" s="158"/>
      <c r="E123" s="158"/>
      <c r="F123" s="158" t="e">
        <f>UPPER(#REF!)</f>
        <v>#REF!</v>
      </c>
      <c r="G123" s="158"/>
      <c r="H123" s="158" t="e">
        <f>UPPER(#REF!)</f>
        <v>#REF!</v>
      </c>
      <c r="I123" s="158"/>
      <c r="J123" s="158"/>
    </row>
    <row r="124" spans="1:10" x14ac:dyDescent="0.25">
      <c r="A124" s="158" t="str">
        <f>UPPER('Optional -List of Sires'!C125)</f>
        <v/>
      </c>
      <c r="B124" s="158"/>
      <c r="C124" s="158" t="str">
        <f>UPPER('Optional -List of Sires'!B125)</f>
        <v/>
      </c>
      <c r="D124" s="158"/>
      <c r="E124" s="158"/>
      <c r="F124" s="158" t="e">
        <f>UPPER(#REF!)</f>
        <v>#REF!</v>
      </c>
      <c r="G124" s="158"/>
      <c r="H124" s="158" t="e">
        <f>UPPER(#REF!)</f>
        <v>#REF!</v>
      </c>
      <c r="I124" s="158"/>
      <c r="J124" s="158"/>
    </row>
    <row r="125" spans="1:10" x14ac:dyDescent="0.25">
      <c r="A125" s="158" t="str">
        <f>UPPER('Optional -List of Sires'!C126)</f>
        <v/>
      </c>
      <c r="B125" s="158"/>
      <c r="C125" s="158" t="str">
        <f>UPPER('Optional -List of Sires'!B126)</f>
        <v/>
      </c>
      <c r="D125" s="158"/>
      <c r="E125" s="158"/>
      <c r="F125" s="158" t="e">
        <f>UPPER(#REF!)</f>
        <v>#REF!</v>
      </c>
      <c r="G125" s="158"/>
      <c r="H125" s="158" t="e">
        <f>UPPER(#REF!)</f>
        <v>#REF!</v>
      </c>
      <c r="I125" s="158"/>
      <c r="J125" s="158"/>
    </row>
    <row r="126" spans="1:10" x14ac:dyDescent="0.25">
      <c r="A126" s="158" t="str">
        <f>UPPER('Optional -List of Sires'!C127)</f>
        <v/>
      </c>
      <c r="B126" s="158"/>
      <c r="C126" s="158" t="str">
        <f>UPPER('Optional -List of Sires'!B127)</f>
        <v/>
      </c>
      <c r="D126" s="158"/>
      <c r="E126" s="158"/>
      <c r="F126" s="158" t="e">
        <f>UPPER(#REF!)</f>
        <v>#REF!</v>
      </c>
      <c r="G126" s="158"/>
      <c r="H126" s="158" t="e">
        <f>UPPER(#REF!)</f>
        <v>#REF!</v>
      </c>
      <c r="I126" s="158"/>
      <c r="J126" s="158"/>
    </row>
    <row r="127" spans="1:10" x14ac:dyDescent="0.25">
      <c r="A127" s="158" t="str">
        <f>UPPER('Optional -List of Sires'!C128)</f>
        <v/>
      </c>
      <c r="B127" s="158"/>
      <c r="C127" s="158" t="str">
        <f>UPPER('Optional -List of Sires'!B128)</f>
        <v/>
      </c>
      <c r="D127" s="158"/>
      <c r="E127" s="158"/>
      <c r="F127" s="158" t="e">
        <f>UPPER(#REF!)</f>
        <v>#REF!</v>
      </c>
      <c r="G127" s="158"/>
      <c r="H127" s="158" t="e">
        <f>UPPER(#REF!)</f>
        <v>#REF!</v>
      </c>
      <c r="I127" s="158"/>
      <c r="J127" s="158"/>
    </row>
    <row r="128" spans="1:10" x14ac:dyDescent="0.25">
      <c r="A128" s="158" t="str">
        <f>UPPER('Optional -List of Sires'!C129)</f>
        <v/>
      </c>
      <c r="B128" s="158"/>
      <c r="C128" s="158" t="str">
        <f>UPPER('Optional -List of Sires'!B129)</f>
        <v/>
      </c>
      <c r="D128" s="158"/>
      <c r="E128" s="158"/>
      <c r="F128" s="158" t="e">
        <f>UPPER(#REF!)</f>
        <v>#REF!</v>
      </c>
      <c r="G128" s="158"/>
      <c r="H128" s="158" t="e">
        <f>UPPER(#REF!)</f>
        <v>#REF!</v>
      </c>
      <c r="I128" s="158"/>
      <c r="J128" s="158"/>
    </row>
    <row r="129" spans="1:10" x14ac:dyDescent="0.25">
      <c r="A129" s="158" t="str">
        <f>UPPER('Optional -List of Sires'!C130)</f>
        <v/>
      </c>
      <c r="B129" s="158"/>
      <c r="C129" s="158" t="str">
        <f>UPPER('Optional -List of Sires'!B130)</f>
        <v/>
      </c>
      <c r="D129" s="158"/>
      <c r="E129" s="158"/>
      <c r="F129" s="158" t="e">
        <f>UPPER(#REF!)</f>
        <v>#REF!</v>
      </c>
      <c r="G129" s="158"/>
      <c r="H129" s="158" t="e">
        <f>UPPER(#REF!)</f>
        <v>#REF!</v>
      </c>
      <c r="I129" s="158"/>
      <c r="J129" s="158"/>
    </row>
    <row r="130" spans="1:10" x14ac:dyDescent="0.25">
      <c r="A130" s="158" t="str">
        <f>UPPER('Optional -List of Sires'!C131)</f>
        <v/>
      </c>
      <c r="B130" s="158"/>
      <c r="C130" s="158" t="str">
        <f>UPPER('Optional -List of Sires'!B131)</f>
        <v/>
      </c>
      <c r="D130" s="158"/>
      <c r="E130" s="158"/>
      <c r="F130" s="158" t="e">
        <f>UPPER(#REF!)</f>
        <v>#REF!</v>
      </c>
      <c r="G130" s="158"/>
      <c r="H130" s="158" t="e">
        <f>UPPER(#REF!)</f>
        <v>#REF!</v>
      </c>
      <c r="I130" s="158"/>
      <c r="J130" s="158"/>
    </row>
    <row r="131" spans="1:10" x14ac:dyDescent="0.25">
      <c r="A131" s="158" t="str">
        <f>UPPER('Optional -List of Sires'!C132)</f>
        <v/>
      </c>
      <c r="B131" s="158"/>
      <c r="C131" s="158" t="str">
        <f>UPPER('Optional -List of Sires'!B132)</f>
        <v/>
      </c>
      <c r="D131" s="158"/>
      <c r="E131" s="158"/>
      <c r="F131" s="158" t="e">
        <f>UPPER(#REF!)</f>
        <v>#REF!</v>
      </c>
      <c r="G131" s="158"/>
      <c r="H131" s="158" t="e">
        <f>UPPER(#REF!)</f>
        <v>#REF!</v>
      </c>
      <c r="I131" s="158"/>
      <c r="J131" s="158"/>
    </row>
    <row r="132" spans="1:10" x14ac:dyDescent="0.25">
      <c r="A132" s="158" t="str">
        <f>UPPER('Optional -List of Sires'!C133)</f>
        <v/>
      </c>
      <c r="B132" s="158"/>
      <c r="C132" s="158" t="str">
        <f>UPPER('Optional -List of Sires'!B133)</f>
        <v/>
      </c>
      <c r="D132" s="158"/>
      <c r="E132" s="158"/>
      <c r="F132" s="158" t="e">
        <f>UPPER(#REF!)</f>
        <v>#REF!</v>
      </c>
      <c r="G132" s="158"/>
      <c r="H132" s="158" t="e">
        <f>UPPER(#REF!)</f>
        <v>#REF!</v>
      </c>
      <c r="I132" s="158"/>
      <c r="J132" s="158"/>
    </row>
    <row r="133" spans="1:10" x14ac:dyDescent="0.25">
      <c r="A133" s="158" t="str">
        <f>UPPER('Optional -List of Sires'!C134)</f>
        <v/>
      </c>
      <c r="B133" s="158"/>
      <c r="C133" s="158" t="str">
        <f>UPPER('Optional -List of Sires'!B134)</f>
        <v/>
      </c>
      <c r="D133" s="158"/>
      <c r="E133" s="158"/>
      <c r="F133" s="158" t="e">
        <f>UPPER(#REF!)</f>
        <v>#REF!</v>
      </c>
      <c r="G133" s="158"/>
      <c r="H133" s="158" t="e">
        <f>UPPER(#REF!)</f>
        <v>#REF!</v>
      </c>
      <c r="I133" s="158"/>
      <c r="J133" s="158"/>
    </row>
    <row r="134" spans="1:10" x14ac:dyDescent="0.25">
      <c r="A134" s="158" t="str">
        <f>UPPER('Optional -List of Sires'!C135)</f>
        <v/>
      </c>
      <c r="B134" s="158"/>
      <c r="C134" s="158" t="str">
        <f>UPPER('Optional -List of Sires'!B135)</f>
        <v/>
      </c>
      <c r="D134" s="158"/>
      <c r="E134" s="158"/>
      <c r="F134" s="158" t="e">
        <f>UPPER(#REF!)</f>
        <v>#REF!</v>
      </c>
      <c r="G134" s="158"/>
      <c r="H134" s="158" t="e">
        <f>UPPER(#REF!)</f>
        <v>#REF!</v>
      </c>
      <c r="I134" s="158"/>
      <c r="J134" s="158"/>
    </row>
    <row r="135" spans="1:10" x14ac:dyDescent="0.25">
      <c r="A135" s="158" t="str">
        <f>UPPER('Optional -List of Sires'!C136)</f>
        <v/>
      </c>
      <c r="B135" s="158"/>
      <c r="C135" s="158" t="str">
        <f>UPPER('Optional -List of Sires'!B136)</f>
        <v/>
      </c>
      <c r="D135" s="158"/>
      <c r="E135" s="158"/>
      <c r="F135" s="158" t="e">
        <f>UPPER(#REF!)</f>
        <v>#REF!</v>
      </c>
      <c r="G135" s="158"/>
      <c r="H135" s="158" t="e">
        <f>UPPER(#REF!)</f>
        <v>#REF!</v>
      </c>
      <c r="I135" s="158"/>
      <c r="J135" s="158"/>
    </row>
    <row r="136" spans="1:10" x14ac:dyDescent="0.25">
      <c r="A136" s="158" t="str">
        <f>UPPER('Optional -List of Sires'!C137)</f>
        <v/>
      </c>
      <c r="B136" s="158"/>
      <c r="C136" s="158" t="str">
        <f>UPPER('Optional -List of Sires'!B137)</f>
        <v/>
      </c>
      <c r="D136" s="158"/>
      <c r="E136" s="158"/>
      <c r="F136" s="158" t="e">
        <f>UPPER(#REF!)</f>
        <v>#REF!</v>
      </c>
      <c r="G136" s="158"/>
      <c r="H136" s="158" t="e">
        <f>UPPER(#REF!)</f>
        <v>#REF!</v>
      </c>
      <c r="I136" s="158"/>
      <c r="J136" s="158"/>
    </row>
    <row r="137" spans="1:10" x14ac:dyDescent="0.25">
      <c r="A137" s="158" t="str">
        <f>UPPER('Optional -List of Sires'!C138)</f>
        <v/>
      </c>
      <c r="B137" s="158"/>
      <c r="C137" s="158" t="str">
        <f>UPPER('Optional -List of Sires'!B138)</f>
        <v/>
      </c>
      <c r="D137" s="158"/>
      <c r="E137" s="158"/>
      <c r="F137" s="158" t="e">
        <f>UPPER(#REF!)</f>
        <v>#REF!</v>
      </c>
      <c r="G137" s="158"/>
      <c r="H137" s="158" t="e">
        <f>UPPER(#REF!)</f>
        <v>#REF!</v>
      </c>
      <c r="I137" s="158"/>
      <c r="J137" s="158"/>
    </row>
    <row r="138" spans="1:10" x14ac:dyDescent="0.25">
      <c r="A138" s="158" t="str">
        <f>UPPER('Optional -List of Sires'!C139)</f>
        <v/>
      </c>
      <c r="B138" s="158"/>
      <c r="C138" s="158" t="str">
        <f>UPPER('Optional -List of Sires'!B139)</f>
        <v/>
      </c>
      <c r="D138" s="158"/>
      <c r="E138" s="158"/>
      <c r="F138" s="158" t="e">
        <f>UPPER(#REF!)</f>
        <v>#REF!</v>
      </c>
      <c r="G138" s="158"/>
      <c r="H138" s="158" t="e">
        <f>UPPER(#REF!)</f>
        <v>#REF!</v>
      </c>
      <c r="I138" s="158"/>
      <c r="J138" s="158"/>
    </row>
    <row r="139" spans="1:10" x14ac:dyDescent="0.25">
      <c r="A139" s="158" t="str">
        <f>UPPER('Optional -List of Sires'!C140)</f>
        <v/>
      </c>
      <c r="B139" s="158"/>
      <c r="C139" s="158" t="str">
        <f>UPPER('Optional -List of Sires'!B140)</f>
        <v/>
      </c>
      <c r="D139" s="158"/>
      <c r="E139" s="158"/>
      <c r="F139" s="158" t="e">
        <f>UPPER(#REF!)</f>
        <v>#REF!</v>
      </c>
      <c r="G139" s="158"/>
      <c r="H139" s="158" t="e">
        <f>UPPER(#REF!)</f>
        <v>#REF!</v>
      </c>
      <c r="I139" s="158"/>
      <c r="J139" s="158"/>
    </row>
    <row r="140" spans="1:10" x14ac:dyDescent="0.25">
      <c r="A140" s="158" t="str">
        <f>UPPER('Optional -List of Sires'!C141)</f>
        <v/>
      </c>
      <c r="B140" s="158"/>
      <c r="C140" s="158" t="str">
        <f>UPPER('Optional -List of Sires'!B141)</f>
        <v/>
      </c>
      <c r="D140" s="158"/>
      <c r="E140" s="158"/>
      <c r="F140" s="158" t="e">
        <f>UPPER(#REF!)</f>
        <v>#REF!</v>
      </c>
      <c r="G140" s="158"/>
      <c r="H140" s="158" t="e">
        <f>UPPER(#REF!)</f>
        <v>#REF!</v>
      </c>
      <c r="I140" s="158"/>
      <c r="J140" s="158"/>
    </row>
    <row r="141" spans="1:10" x14ac:dyDescent="0.25">
      <c r="A141" s="158" t="str">
        <f>UPPER('Optional -List of Sires'!C142)</f>
        <v/>
      </c>
      <c r="B141" s="158"/>
      <c r="C141" s="158" t="str">
        <f>UPPER('Optional -List of Sires'!B142)</f>
        <v/>
      </c>
      <c r="D141" s="158"/>
      <c r="E141" s="158"/>
      <c r="F141" s="158" t="e">
        <f>UPPER(#REF!)</f>
        <v>#REF!</v>
      </c>
      <c r="G141" s="158"/>
      <c r="H141" s="158" t="e">
        <f>UPPER(#REF!)</f>
        <v>#REF!</v>
      </c>
      <c r="I141" s="158"/>
      <c r="J141" s="158"/>
    </row>
    <row r="142" spans="1:10" x14ac:dyDescent="0.25">
      <c r="A142" s="158" t="str">
        <f>UPPER('Optional -List of Sires'!C143)</f>
        <v/>
      </c>
      <c r="B142" s="158"/>
      <c r="C142" s="158" t="str">
        <f>UPPER('Optional -List of Sires'!B143)</f>
        <v/>
      </c>
      <c r="D142" s="158"/>
      <c r="E142" s="158"/>
      <c r="F142" s="158" t="e">
        <f>UPPER(#REF!)</f>
        <v>#REF!</v>
      </c>
      <c r="G142" s="158"/>
      <c r="H142" s="158" t="e">
        <f>UPPER(#REF!)</f>
        <v>#REF!</v>
      </c>
      <c r="I142" s="158"/>
      <c r="J142" s="158"/>
    </row>
    <row r="143" spans="1:10" x14ac:dyDescent="0.25">
      <c r="A143" s="158" t="str">
        <f>UPPER('Optional -List of Sires'!C144)</f>
        <v/>
      </c>
      <c r="B143" s="158"/>
      <c r="C143" s="158" t="str">
        <f>UPPER('Optional -List of Sires'!B144)</f>
        <v/>
      </c>
      <c r="D143" s="158"/>
      <c r="E143" s="158"/>
      <c r="F143" s="158" t="e">
        <f>UPPER(#REF!)</f>
        <v>#REF!</v>
      </c>
      <c r="G143" s="158"/>
      <c r="H143" s="158" t="e">
        <f>UPPER(#REF!)</f>
        <v>#REF!</v>
      </c>
      <c r="I143" s="158"/>
      <c r="J143" s="158"/>
    </row>
    <row r="144" spans="1:10" x14ac:dyDescent="0.25">
      <c r="A144" s="158" t="str">
        <f>UPPER('Optional -List of Sires'!C145)</f>
        <v/>
      </c>
      <c r="B144" s="158"/>
      <c r="C144" s="158" t="str">
        <f>UPPER('Optional -List of Sires'!B145)</f>
        <v/>
      </c>
      <c r="D144" s="158"/>
      <c r="E144" s="158"/>
      <c r="F144" s="158" t="e">
        <f>UPPER(#REF!)</f>
        <v>#REF!</v>
      </c>
      <c r="G144" s="158"/>
      <c r="H144" s="158" t="e">
        <f>UPPER(#REF!)</f>
        <v>#REF!</v>
      </c>
      <c r="I144" s="158"/>
      <c r="J144" s="158"/>
    </row>
    <row r="145" spans="1:10" x14ac:dyDescent="0.25">
      <c r="A145" s="158" t="str">
        <f>UPPER('Optional -List of Sires'!C146)</f>
        <v/>
      </c>
      <c r="B145" s="158"/>
      <c r="C145" s="158" t="str">
        <f>UPPER('Optional -List of Sires'!B146)</f>
        <v/>
      </c>
      <c r="D145" s="158"/>
      <c r="E145" s="158"/>
      <c r="F145" s="158" t="e">
        <f>UPPER(#REF!)</f>
        <v>#REF!</v>
      </c>
      <c r="G145" s="158"/>
      <c r="H145" s="158" t="e">
        <f>UPPER(#REF!)</f>
        <v>#REF!</v>
      </c>
      <c r="I145" s="158"/>
      <c r="J145" s="158"/>
    </row>
    <row r="146" spans="1:10" x14ac:dyDescent="0.25">
      <c r="A146" s="158" t="str">
        <f>UPPER('Optional -List of Sires'!C147)</f>
        <v/>
      </c>
      <c r="B146" s="158"/>
      <c r="C146" s="158" t="str">
        <f>UPPER('Optional -List of Sires'!B147)</f>
        <v/>
      </c>
      <c r="D146" s="158"/>
      <c r="E146" s="158"/>
      <c r="F146" s="158" t="e">
        <f>UPPER(#REF!)</f>
        <v>#REF!</v>
      </c>
      <c r="G146" s="158"/>
      <c r="H146" s="158" t="e">
        <f>UPPER(#REF!)</f>
        <v>#REF!</v>
      </c>
      <c r="I146" s="158"/>
      <c r="J146" s="158"/>
    </row>
    <row r="147" spans="1:10" x14ac:dyDescent="0.25">
      <c r="A147" s="158" t="str">
        <f>UPPER('Optional -List of Sires'!C148)</f>
        <v/>
      </c>
      <c r="B147" s="158"/>
      <c r="C147" s="158" t="str">
        <f>UPPER('Optional -List of Sires'!B148)</f>
        <v/>
      </c>
      <c r="D147" s="158"/>
      <c r="E147" s="158"/>
      <c r="F147" s="158" t="e">
        <f>UPPER(#REF!)</f>
        <v>#REF!</v>
      </c>
      <c r="G147" s="158"/>
      <c r="H147" s="158" t="e">
        <f>UPPER(#REF!)</f>
        <v>#REF!</v>
      </c>
      <c r="I147" s="158"/>
      <c r="J147" s="158"/>
    </row>
    <row r="148" spans="1:10" x14ac:dyDescent="0.25">
      <c r="A148" s="158" t="str">
        <f>UPPER('Optional -List of Sires'!C149)</f>
        <v/>
      </c>
      <c r="B148" s="158"/>
      <c r="C148" s="158" t="str">
        <f>UPPER('Optional -List of Sires'!B149)</f>
        <v/>
      </c>
      <c r="D148" s="158"/>
      <c r="E148" s="158"/>
      <c r="F148" s="158" t="e">
        <f>UPPER(#REF!)</f>
        <v>#REF!</v>
      </c>
      <c r="G148" s="158"/>
      <c r="H148" s="158" t="e">
        <f>UPPER(#REF!)</f>
        <v>#REF!</v>
      </c>
      <c r="I148" s="158"/>
      <c r="J148" s="158"/>
    </row>
    <row r="149" spans="1:10" x14ac:dyDescent="0.25">
      <c r="A149" s="158" t="str">
        <f>UPPER('Optional -List of Sires'!C150)</f>
        <v/>
      </c>
      <c r="B149" s="158"/>
      <c r="C149" s="158" t="str">
        <f>UPPER('Optional -List of Sires'!B150)</f>
        <v/>
      </c>
      <c r="D149" s="158"/>
      <c r="E149" s="158"/>
      <c r="F149" s="158" t="e">
        <f>UPPER(#REF!)</f>
        <v>#REF!</v>
      </c>
      <c r="G149" s="158"/>
      <c r="H149" s="158" t="e">
        <f>UPPER(#REF!)</f>
        <v>#REF!</v>
      </c>
      <c r="I149" s="158"/>
      <c r="J149" s="158"/>
    </row>
    <row r="150" spans="1:10" x14ac:dyDescent="0.25">
      <c r="A150" s="158" t="str">
        <f>UPPER('Optional -List of Sires'!C151)</f>
        <v/>
      </c>
      <c r="B150" s="158"/>
      <c r="C150" s="158" t="str">
        <f>UPPER('Optional -List of Sires'!B151)</f>
        <v/>
      </c>
      <c r="D150" s="158"/>
      <c r="E150" s="158"/>
      <c r="F150" s="158" t="e">
        <f>UPPER(#REF!)</f>
        <v>#REF!</v>
      </c>
      <c r="G150" s="158"/>
      <c r="H150" s="158" t="e">
        <f>UPPER(#REF!)</f>
        <v>#REF!</v>
      </c>
      <c r="I150" s="158"/>
      <c r="J150" s="158"/>
    </row>
    <row r="151" spans="1:10" x14ac:dyDescent="0.25">
      <c r="A151" s="158" t="str">
        <f>UPPER('Optional -List of Sires'!C152)</f>
        <v/>
      </c>
      <c r="B151" s="158"/>
      <c r="C151" s="158" t="str">
        <f>UPPER('Optional -List of Sires'!B152)</f>
        <v/>
      </c>
      <c r="D151" s="158"/>
      <c r="E151" s="158"/>
      <c r="F151" s="158" t="e">
        <f>UPPER(#REF!)</f>
        <v>#REF!</v>
      </c>
      <c r="G151" s="158"/>
      <c r="H151" s="158" t="e">
        <f>UPPER(#REF!)</f>
        <v>#REF!</v>
      </c>
      <c r="I151" s="158"/>
      <c r="J151" s="158"/>
    </row>
    <row r="152" spans="1:10" x14ac:dyDescent="0.25">
      <c r="A152" s="158" t="str">
        <f>UPPER('Optional -List of Sires'!C153)</f>
        <v/>
      </c>
      <c r="B152" s="158"/>
      <c r="C152" s="158" t="str">
        <f>UPPER('Optional -List of Sires'!B153)</f>
        <v/>
      </c>
      <c r="D152" s="158"/>
      <c r="E152" s="158"/>
      <c r="F152" s="158" t="e">
        <f>UPPER(#REF!)</f>
        <v>#REF!</v>
      </c>
      <c r="G152" s="158"/>
      <c r="H152" s="158" t="e">
        <f>UPPER(#REF!)</f>
        <v>#REF!</v>
      </c>
      <c r="I152" s="158"/>
      <c r="J152" s="158"/>
    </row>
    <row r="153" spans="1:10" x14ac:dyDescent="0.25">
      <c r="A153" s="158" t="str">
        <f>UPPER('Optional -List of Sires'!C154)</f>
        <v/>
      </c>
      <c r="B153" s="158"/>
      <c r="C153" s="158" t="str">
        <f>UPPER('Optional -List of Sires'!B154)</f>
        <v/>
      </c>
      <c r="D153" s="158"/>
      <c r="E153" s="158"/>
      <c r="F153" s="158" t="e">
        <f>UPPER(#REF!)</f>
        <v>#REF!</v>
      </c>
      <c r="G153" s="158"/>
      <c r="H153" s="158" t="e">
        <f>UPPER(#REF!)</f>
        <v>#REF!</v>
      </c>
      <c r="I153" s="158"/>
      <c r="J153" s="158"/>
    </row>
    <row r="154" spans="1:10" x14ac:dyDescent="0.25">
      <c r="A154" s="158" t="str">
        <f>UPPER('Optional -List of Sires'!C155)</f>
        <v/>
      </c>
      <c r="B154" s="158"/>
      <c r="C154" s="158" t="str">
        <f>UPPER('Optional -List of Sires'!B155)</f>
        <v/>
      </c>
      <c r="D154" s="158"/>
      <c r="E154" s="158"/>
      <c r="F154" s="158" t="e">
        <f>UPPER(#REF!)</f>
        <v>#REF!</v>
      </c>
      <c r="G154" s="158"/>
      <c r="H154" s="158" t="e">
        <f>UPPER(#REF!)</f>
        <v>#REF!</v>
      </c>
      <c r="I154" s="158"/>
      <c r="J154" s="158"/>
    </row>
    <row r="155" spans="1:10" x14ac:dyDescent="0.25">
      <c r="A155" s="158" t="str">
        <f>UPPER('Optional -List of Sires'!C156)</f>
        <v/>
      </c>
      <c r="B155" s="158"/>
      <c r="C155" s="158" t="str">
        <f>UPPER('Optional -List of Sires'!B156)</f>
        <v/>
      </c>
      <c r="D155" s="158"/>
      <c r="E155" s="158"/>
      <c r="F155" s="158" t="e">
        <f>UPPER(#REF!)</f>
        <v>#REF!</v>
      </c>
      <c r="G155" s="158"/>
      <c r="H155" s="158" t="e">
        <f>UPPER(#REF!)</f>
        <v>#REF!</v>
      </c>
      <c r="I155" s="158"/>
      <c r="J155" s="158"/>
    </row>
    <row r="156" spans="1:10" x14ac:dyDescent="0.25">
      <c r="A156" s="158" t="str">
        <f>UPPER('Optional -List of Sires'!C157)</f>
        <v/>
      </c>
      <c r="B156" s="158"/>
      <c r="C156" s="158" t="str">
        <f>UPPER('Optional -List of Sires'!B157)</f>
        <v/>
      </c>
      <c r="D156" s="158"/>
      <c r="E156" s="158"/>
      <c r="F156" s="158" t="e">
        <f>UPPER(#REF!)</f>
        <v>#REF!</v>
      </c>
      <c r="G156" s="158"/>
      <c r="H156" s="158" t="e">
        <f>UPPER(#REF!)</f>
        <v>#REF!</v>
      </c>
      <c r="I156" s="158"/>
      <c r="J156" s="158"/>
    </row>
    <row r="157" spans="1:10" x14ac:dyDescent="0.25">
      <c r="A157" s="158" t="str">
        <f>UPPER('Optional -List of Sires'!C158)</f>
        <v/>
      </c>
      <c r="B157" s="158"/>
      <c r="C157" s="158" t="str">
        <f>UPPER('Optional -List of Sires'!B158)</f>
        <v/>
      </c>
      <c r="D157" s="158"/>
      <c r="E157" s="158"/>
      <c r="F157" s="158" t="e">
        <f>UPPER(#REF!)</f>
        <v>#REF!</v>
      </c>
      <c r="G157" s="158"/>
      <c r="H157" s="158" t="e">
        <f>UPPER(#REF!)</f>
        <v>#REF!</v>
      </c>
      <c r="I157" s="158"/>
      <c r="J157" s="158"/>
    </row>
    <row r="158" spans="1:10" x14ac:dyDescent="0.25">
      <c r="A158" s="158" t="str">
        <f>UPPER('Optional -List of Sires'!C159)</f>
        <v/>
      </c>
      <c r="B158" s="158"/>
      <c r="C158" s="158" t="str">
        <f>UPPER('Optional -List of Sires'!B159)</f>
        <v/>
      </c>
      <c r="D158" s="158"/>
      <c r="E158" s="158"/>
      <c r="F158" s="158" t="e">
        <f>UPPER(#REF!)</f>
        <v>#REF!</v>
      </c>
      <c r="G158" s="158"/>
      <c r="H158" s="158" t="e">
        <f>UPPER(#REF!)</f>
        <v>#REF!</v>
      </c>
      <c r="I158" s="158"/>
      <c r="J158" s="158"/>
    </row>
    <row r="159" spans="1:10" x14ac:dyDescent="0.25">
      <c r="A159" s="158" t="str">
        <f>UPPER('Optional -List of Sires'!C160)</f>
        <v/>
      </c>
      <c r="B159" s="158"/>
      <c r="C159" s="158" t="str">
        <f>UPPER('Optional -List of Sires'!B160)</f>
        <v/>
      </c>
      <c r="D159" s="158"/>
      <c r="E159" s="158"/>
      <c r="F159" s="158" t="e">
        <f>UPPER(#REF!)</f>
        <v>#REF!</v>
      </c>
      <c r="G159" s="158"/>
      <c r="H159" s="158" t="e">
        <f>UPPER(#REF!)</f>
        <v>#REF!</v>
      </c>
      <c r="I159" s="158"/>
      <c r="J159" s="158"/>
    </row>
    <row r="160" spans="1:10" x14ac:dyDescent="0.25">
      <c r="A160" s="158" t="str">
        <f>UPPER('Optional -List of Sires'!C161)</f>
        <v/>
      </c>
      <c r="B160" s="158"/>
      <c r="C160" s="158" t="str">
        <f>UPPER('Optional -List of Sires'!B161)</f>
        <v/>
      </c>
      <c r="D160" s="158"/>
      <c r="E160" s="158"/>
      <c r="F160" s="158" t="e">
        <f>UPPER(#REF!)</f>
        <v>#REF!</v>
      </c>
      <c r="G160" s="158"/>
      <c r="H160" s="158" t="e">
        <f>UPPER(#REF!)</f>
        <v>#REF!</v>
      </c>
      <c r="I160" s="158"/>
      <c r="J160" s="158"/>
    </row>
    <row r="161" spans="1:10" x14ac:dyDescent="0.25">
      <c r="A161" s="158" t="str">
        <f>UPPER('Optional -List of Sires'!C162)</f>
        <v/>
      </c>
      <c r="B161" s="158"/>
      <c r="C161" s="158" t="str">
        <f>UPPER('Optional -List of Sires'!B162)</f>
        <v/>
      </c>
      <c r="D161" s="158"/>
      <c r="E161" s="158"/>
      <c r="F161" s="158" t="e">
        <f>UPPER(#REF!)</f>
        <v>#REF!</v>
      </c>
      <c r="G161" s="158"/>
      <c r="H161" s="158" t="e">
        <f>UPPER(#REF!)</f>
        <v>#REF!</v>
      </c>
      <c r="I161" s="158"/>
      <c r="J161" s="158"/>
    </row>
    <row r="162" spans="1:10" x14ac:dyDescent="0.25">
      <c r="A162" s="158" t="str">
        <f>UPPER('Optional -List of Sires'!C163)</f>
        <v/>
      </c>
      <c r="B162" s="158"/>
      <c r="C162" s="158" t="str">
        <f>UPPER('Optional -List of Sires'!B163)</f>
        <v/>
      </c>
      <c r="D162" s="158"/>
      <c r="E162" s="158"/>
      <c r="F162" s="158" t="e">
        <f>UPPER(#REF!)</f>
        <v>#REF!</v>
      </c>
      <c r="G162" s="158"/>
      <c r="H162" s="158" t="e">
        <f>UPPER(#REF!)</f>
        <v>#REF!</v>
      </c>
      <c r="I162" s="158"/>
      <c r="J162" s="158"/>
    </row>
    <row r="163" spans="1:10" x14ac:dyDescent="0.25">
      <c r="A163" s="158" t="str">
        <f>UPPER('Optional -List of Sires'!C164)</f>
        <v/>
      </c>
      <c r="B163" s="158"/>
      <c r="C163" s="158" t="str">
        <f>UPPER('Optional -List of Sires'!B164)</f>
        <v/>
      </c>
      <c r="D163" s="158"/>
      <c r="E163" s="158"/>
      <c r="F163" s="158" t="e">
        <f>UPPER(#REF!)</f>
        <v>#REF!</v>
      </c>
      <c r="G163" s="158"/>
      <c r="H163" s="158" t="e">
        <f>UPPER(#REF!)</f>
        <v>#REF!</v>
      </c>
      <c r="I163" s="158"/>
      <c r="J163" s="158"/>
    </row>
    <row r="164" spans="1:10" x14ac:dyDescent="0.25">
      <c r="A164" s="158" t="str">
        <f>UPPER('Optional -List of Sires'!C165)</f>
        <v/>
      </c>
      <c r="B164" s="158"/>
      <c r="C164" s="158" t="str">
        <f>UPPER('Optional -List of Sires'!B165)</f>
        <v/>
      </c>
      <c r="D164" s="158"/>
      <c r="E164" s="158"/>
      <c r="F164" s="158" t="e">
        <f>UPPER(#REF!)</f>
        <v>#REF!</v>
      </c>
      <c r="G164" s="158"/>
      <c r="H164" s="158" t="e">
        <f>UPPER(#REF!)</f>
        <v>#REF!</v>
      </c>
      <c r="I164" s="158"/>
      <c r="J164" s="158"/>
    </row>
    <row r="165" spans="1:10" x14ac:dyDescent="0.25">
      <c r="A165" s="158" t="str">
        <f>UPPER('Optional -List of Sires'!C166)</f>
        <v/>
      </c>
      <c r="B165" s="158"/>
      <c r="C165" s="158" t="str">
        <f>UPPER('Optional -List of Sires'!B166)</f>
        <v/>
      </c>
      <c r="D165" s="158"/>
      <c r="E165" s="158"/>
      <c r="F165" s="158" t="e">
        <f>UPPER(#REF!)</f>
        <v>#REF!</v>
      </c>
      <c r="G165" s="158"/>
      <c r="H165" s="158" t="e">
        <f>UPPER(#REF!)</f>
        <v>#REF!</v>
      </c>
      <c r="I165" s="158"/>
      <c r="J165" s="158"/>
    </row>
    <row r="166" spans="1:10" x14ac:dyDescent="0.25">
      <c r="A166" s="158" t="str">
        <f>UPPER('Optional -List of Sires'!C167)</f>
        <v/>
      </c>
      <c r="B166" s="158"/>
      <c r="C166" s="158" t="str">
        <f>UPPER('Optional -List of Sires'!B167)</f>
        <v/>
      </c>
      <c r="D166" s="158"/>
      <c r="E166" s="158"/>
      <c r="F166" s="158" t="e">
        <f>UPPER(#REF!)</f>
        <v>#REF!</v>
      </c>
      <c r="G166" s="158"/>
      <c r="H166" s="158" t="e">
        <f>UPPER(#REF!)</f>
        <v>#REF!</v>
      </c>
      <c r="I166" s="158"/>
      <c r="J166" s="158"/>
    </row>
    <row r="167" spans="1:10" x14ac:dyDescent="0.25">
      <c r="A167" s="158" t="str">
        <f>UPPER('Optional -List of Sires'!C168)</f>
        <v/>
      </c>
      <c r="B167" s="158"/>
      <c r="C167" s="158" t="str">
        <f>UPPER('Optional -List of Sires'!B168)</f>
        <v/>
      </c>
      <c r="D167" s="158"/>
      <c r="E167" s="158"/>
      <c r="F167" s="158" t="e">
        <f>UPPER(#REF!)</f>
        <v>#REF!</v>
      </c>
      <c r="G167" s="158"/>
      <c r="H167" s="158" t="e">
        <f>UPPER(#REF!)</f>
        <v>#REF!</v>
      </c>
      <c r="I167" s="158"/>
      <c r="J167" s="158"/>
    </row>
    <row r="168" spans="1:10" x14ac:dyDescent="0.25">
      <c r="A168" s="158" t="str">
        <f>UPPER('Optional -List of Sires'!C169)</f>
        <v/>
      </c>
      <c r="B168" s="158"/>
      <c r="C168" s="158" t="str">
        <f>UPPER('Optional -List of Sires'!B169)</f>
        <v/>
      </c>
      <c r="D168" s="158"/>
      <c r="E168" s="158"/>
      <c r="F168" s="158" t="e">
        <f>UPPER(#REF!)</f>
        <v>#REF!</v>
      </c>
      <c r="G168" s="158"/>
      <c r="H168" s="158" t="e">
        <f>UPPER(#REF!)</f>
        <v>#REF!</v>
      </c>
      <c r="I168" s="158"/>
      <c r="J168" s="158"/>
    </row>
    <row r="169" spans="1:10" x14ac:dyDescent="0.25">
      <c r="A169" s="158" t="str">
        <f>UPPER('Optional -List of Sires'!C170)</f>
        <v/>
      </c>
      <c r="B169" s="158"/>
      <c r="C169" s="158" t="str">
        <f>UPPER('Optional -List of Sires'!B170)</f>
        <v/>
      </c>
      <c r="D169" s="158"/>
      <c r="E169" s="158"/>
      <c r="F169" s="158" t="e">
        <f>UPPER(#REF!)</f>
        <v>#REF!</v>
      </c>
      <c r="G169" s="158"/>
      <c r="H169" s="158" t="e">
        <f>UPPER(#REF!)</f>
        <v>#REF!</v>
      </c>
      <c r="I169" s="158"/>
      <c r="J169" s="158"/>
    </row>
    <row r="170" spans="1:10" x14ac:dyDescent="0.25">
      <c r="A170" s="158" t="str">
        <f>UPPER('Optional -List of Sires'!C171)</f>
        <v/>
      </c>
      <c r="B170" s="158"/>
      <c r="C170" s="158" t="str">
        <f>UPPER('Optional -List of Sires'!B171)</f>
        <v/>
      </c>
      <c r="D170" s="158"/>
      <c r="E170" s="158"/>
      <c r="F170" s="158" t="e">
        <f>UPPER(#REF!)</f>
        <v>#REF!</v>
      </c>
      <c r="G170" s="158"/>
      <c r="H170" s="158" t="e">
        <f>UPPER(#REF!)</f>
        <v>#REF!</v>
      </c>
      <c r="I170" s="158"/>
      <c r="J170" s="158"/>
    </row>
    <row r="171" spans="1:10" x14ac:dyDescent="0.25">
      <c r="A171" s="158" t="str">
        <f>UPPER('Optional -List of Sires'!C172)</f>
        <v/>
      </c>
      <c r="B171" s="158"/>
      <c r="C171" s="158" t="str">
        <f>UPPER('Optional -List of Sires'!B172)</f>
        <v/>
      </c>
      <c r="D171" s="158"/>
      <c r="E171" s="158"/>
      <c r="F171" s="158" t="e">
        <f>UPPER(#REF!)</f>
        <v>#REF!</v>
      </c>
      <c r="G171" s="158"/>
      <c r="H171" s="158" t="e">
        <f>UPPER(#REF!)</f>
        <v>#REF!</v>
      </c>
      <c r="I171" s="158"/>
      <c r="J171" s="158"/>
    </row>
    <row r="172" spans="1:10" x14ac:dyDescent="0.25">
      <c r="A172" s="158" t="str">
        <f>UPPER('Optional -List of Sires'!C173)</f>
        <v/>
      </c>
      <c r="B172" s="158"/>
      <c r="C172" s="158" t="str">
        <f>UPPER('Optional -List of Sires'!B173)</f>
        <v/>
      </c>
      <c r="D172" s="158"/>
      <c r="E172" s="158"/>
      <c r="F172" s="158" t="e">
        <f>UPPER(#REF!)</f>
        <v>#REF!</v>
      </c>
      <c r="G172" s="158"/>
      <c r="H172" s="158" t="e">
        <f>UPPER(#REF!)</f>
        <v>#REF!</v>
      </c>
      <c r="I172" s="158"/>
      <c r="J172" s="158"/>
    </row>
    <row r="173" spans="1:10" x14ac:dyDescent="0.25">
      <c r="A173" s="158" t="str">
        <f>UPPER('Optional -List of Sires'!C174)</f>
        <v/>
      </c>
      <c r="B173" s="158"/>
      <c r="C173" s="158" t="str">
        <f>UPPER('Optional -List of Sires'!B174)</f>
        <v/>
      </c>
      <c r="D173" s="158"/>
      <c r="E173" s="158"/>
      <c r="F173" s="158" t="e">
        <f>UPPER(#REF!)</f>
        <v>#REF!</v>
      </c>
      <c r="G173" s="158"/>
      <c r="H173" s="158" t="e">
        <f>UPPER(#REF!)</f>
        <v>#REF!</v>
      </c>
      <c r="I173" s="158"/>
      <c r="J173" s="158"/>
    </row>
    <row r="174" spans="1:10" x14ac:dyDescent="0.25">
      <c r="A174" s="158" t="str">
        <f>UPPER('Optional -List of Sires'!C175)</f>
        <v/>
      </c>
      <c r="B174" s="158"/>
      <c r="C174" s="158" t="str">
        <f>UPPER('Optional -List of Sires'!B175)</f>
        <v/>
      </c>
      <c r="D174" s="158"/>
      <c r="E174" s="158"/>
      <c r="F174" s="158" t="e">
        <f>UPPER(#REF!)</f>
        <v>#REF!</v>
      </c>
      <c r="G174" s="158"/>
      <c r="H174" s="158" t="e">
        <f>UPPER(#REF!)</f>
        <v>#REF!</v>
      </c>
      <c r="I174" s="158"/>
      <c r="J174" s="158"/>
    </row>
    <row r="175" spans="1:10" x14ac:dyDescent="0.25">
      <c r="A175" s="158" t="str">
        <f>UPPER('Optional -List of Sires'!C176)</f>
        <v/>
      </c>
      <c r="B175" s="158"/>
      <c r="C175" s="158" t="str">
        <f>UPPER('Optional -List of Sires'!B176)</f>
        <v/>
      </c>
      <c r="D175" s="158"/>
      <c r="E175" s="158"/>
      <c r="F175" s="158" t="e">
        <f>UPPER(#REF!)</f>
        <v>#REF!</v>
      </c>
      <c r="G175" s="158"/>
      <c r="H175" s="158" t="e">
        <f>UPPER(#REF!)</f>
        <v>#REF!</v>
      </c>
      <c r="I175" s="158"/>
      <c r="J175" s="158"/>
    </row>
    <row r="176" spans="1:10" x14ac:dyDescent="0.25">
      <c r="A176" s="158" t="str">
        <f>UPPER('Optional -List of Sires'!C177)</f>
        <v/>
      </c>
      <c r="B176" s="158"/>
      <c r="C176" s="158" t="str">
        <f>UPPER('Optional -List of Sires'!B177)</f>
        <v/>
      </c>
      <c r="D176" s="158"/>
      <c r="E176" s="158"/>
      <c r="F176" s="158" t="e">
        <f>UPPER(#REF!)</f>
        <v>#REF!</v>
      </c>
      <c r="G176" s="158"/>
      <c r="H176" s="158" t="e">
        <f>UPPER(#REF!)</f>
        <v>#REF!</v>
      </c>
      <c r="I176" s="158"/>
      <c r="J176" s="158"/>
    </row>
    <row r="177" spans="1:10" x14ac:dyDescent="0.25">
      <c r="A177" s="158" t="str">
        <f>UPPER('Optional -List of Sires'!C178)</f>
        <v/>
      </c>
      <c r="B177" s="158"/>
      <c r="C177" s="158" t="str">
        <f>UPPER('Optional -List of Sires'!B178)</f>
        <v/>
      </c>
      <c r="D177" s="158"/>
      <c r="E177" s="158"/>
      <c r="F177" s="158" t="e">
        <f>UPPER(#REF!)</f>
        <v>#REF!</v>
      </c>
      <c r="G177" s="158"/>
      <c r="H177" s="158" t="e">
        <f>UPPER(#REF!)</f>
        <v>#REF!</v>
      </c>
      <c r="I177" s="158"/>
      <c r="J177" s="158"/>
    </row>
    <row r="178" spans="1:10" x14ac:dyDescent="0.25">
      <c r="A178" s="158" t="str">
        <f>UPPER('Optional -List of Sires'!C179)</f>
        <v/>
      </c>
      <c r="B178" s="158"/>
      <c r="C178" s="158" t="str">
        <f>UPPER('Optional -List of Sires'!B179)</f>
        <v/>
      </c>
      <c r="D178" s="158"/>
      <c r="E178" s="158"/>
      <c r="F178" s="158" t="e">
        <f>UPPER(#REF!)</f>
        <v>#REF!</v>
      </c>
      <c r="G178" s="158"/>
      <c r="H178" s="158" t="e">
        <f>UPPER(#REF!)</f>
        <v>#REF!</v>
      </c>
      <c r="I178" s="158"/>
      <c r="J178" s="158"/>
    </row>
    <row r="179" spans="1:10" x14ac:dyDescent="0.25">
      <c r="A179" s="158" t="str">
        <f>UPPER('Optional -List of Sires'!C180)</f>
        <v/>
      </c>
      <c r="B179" s="158"/>
      <c r="C179" s="158" t="str">
        <f>UPPER('Optional -List of Sires'!B180)</f>
        <v/>
      </c>
      <c r="D179" s="158"/>
      <c r="E179" s="158"/>
      <c r="F179" s="158" t="e">
        <f>UPPER(#REF!)</f>
        <v>#REF!</v>
      </c>
      <c r="G179" s="158"/>
      <c r="H179" s="158" t="e">
        <f>UPPER(#REF!)</f>
        <v>#REF!</v>
      </c>
      <c r="I179" s="158"/>
      <c r="J179" s="158"/>
    </row>
    <row r="180" spans="1:10" x14ac:dyDescent="0.25">
      <c r="A180" s="158" t="str">
        <f>UPPER('Optional -List of Sires'!C181)</f>
        <v/>
      </c>
      <c r="B180" s="158"/>
      <c r="C180" s="158" t="str">
        <f>UPPER('Optional -List of Sires'!B181)</f>
        <v/>
      </c>
      <c r="D180" s="158"/>
      <c r="E180" s="158"/>
      <c r="F180" s="158" t="e">
        <f>UPPER(#REF!)</f>
        <v>#REF!</v>
      </c>
      <c r="G180" s="158"/>
      <c r="H180" s="158" t="e">
        <f>UPPER(#REF!)</f>
        <v>#REF!</v>
      </c>
      <c r="I180" s="158"/>
      <c r="J180" s="158"/>
    </row>
    <row r="181" spans="1:10" x14ac:dyDescent="0.25">
      <c r="A181" s="158" t="str">
        <f>UPPER('Optional -List of Sires'!C182)</f>
        <v/>
      </c>
      <c r="B181" s="158"/>
      <c r="C181" s="158" t="str">
        <f>UPPER('Optional -List of Sires'!B182)</f>
        <v/>
      </c>
      <c r="D181" s="158"/>
      <c r="E181" s="158"/>
      <c r="F181" s="158" t="e">
        <f>UPPER(#REF!)</f>
        <v>#REF!</v>
      </c>
      <c r="G181" s="158"/>
      <c r="H181" s="158" t="e">
        <f>UPPER(#REF!)</f>
        <v>#REF!</v>
      </c>
      <c r="I181" s="158"/>
      <c r="J181" s="158"/>
    </row>
    <row r="182" spans="1:10" x14ac:dyDescent="0.25">
      <c r="A182" s="158" t="str">
        <f>UPPER('Optional -List of Sires'!C183)</f>
        <v/>
      </c>
      <c r="B182" s="158"/>
      <c r="C182" s="158" t="str">
        <f>UPPER('Optional -List of Sires'!B183)</f>
        <v/>
      </c>
      <c r="D182" s="158"/>
      <c r="E182" s="158"/>
      <c r="F182" s="158" t="e">
        <f>UPPER(#REF!)</f>
        <v>#REF!</v>
      </c>
      <c r="G182" s="158"/>
      <c r="H182" s="158" t="e">
        <f>UPPER(#REF!)</f>
        <v>#REF!</v>
      </c>
      <c r="I182" s="158"/>
      <c r="J182" s="158"/>
    </row>
    <row r="183" spans="1:10" x14ac:dyDescent="0.25">
      <c r="A183" s="158" t="str">
        <f>UPPER('Optional -List of Sires'!C184)</f>
        <v/>
      </c>
      <c r="B183" s="158"/>
      <c r="C183" s="158" t="str">
        <f>UPPER('Optional -List of Sires'!B184)</f>
        <v/>
      </c>
      <c r="D183" s="158"/>
      <c r="E183" s="158"/>
      <c r="F183" s="158" t="e">
        <f>UPPER(#REF!)</f>
        <v>#REF!</v>
      </c>
      <c r="G183" s="158"/>
      <c r="H183" s="158" t="e">
        <f>UPPER(#REF!)</f>
        <v>#REF!</v>
      </c>
      <c r="I183" s="158"/>
      <c r="J183" s="158"/>
    </row>
    <row r="184" spans="1:10" x14ac:dyDescent="0.25">
      <c r="A184" s="158" t="str">
        <f>UPPER('Optional -List of Sires'!C185)</f>
        <v/>
      </c>
      <c r="B184" s="158"/>
      <c r="C184" s="158" t="str">
        <f>UPPER('Optional -List of Sires'!B185)</f>
        <v/>
      </c>
      <c r="D184" s="158"/>
      <c r="E184" s="158"/>
      <c r="F184" s="158" t="e">
        <f>UPPER(#REF!)</f>
        <v>#REF!</v>
      </c>
      <c r="G184" s="158"/>
      <c r="H184" s="158" t="e">
        <f>UPPER(#REF!)</f>
        <v>#REF!</v>
      </c>
      <c r="I184" s="158"/>
      <c r="J184" s="158"/>
    </row>
    <row r="185" spans="1:10" x14ac:dyDescent="0.25">
      <c r="A185" s="158" t="str">
        <f>UPPER('Optional -List of Sires'!C186)</f>
        <v/>
      </c>
      <c r="B185" s="158"/>
      <c r="C185" s="158" t="str">
        <f>UPPER('Optional -List of Sires'!B186)</f>
        <v/>
      </c>
      <c r="D185" s="158"/>
      <c r="E185" s="158"/>
      <c r="F185" s="158" t="e">
        <f>UPPER(#REF!)</f>
        <v>#REF!</v>
      </c>
      <c r="G185" s="158"/>
      <c r="H185" s="158" t="e">
        <f>UPPER(#REF!)</f>
        <v>#REF!</v>
      </c>
      <c r="I185" s="158"/>
      <c r="J185" s="158"/>
    </row>
    <row r="186" spans="1:10" x14ac:dyDescent="0.25">
      <c r="A186" s="158" t="str">
        <f>UPPER('Optional -List of Sires'!C187)</f>
        <v/>
      </c>
      <c r="B186" s="158"/>
      <c r="C186" s="158" t="str">
        <f>UPPER('Optional -List of Sires'!B187)</f>
        <v/>
      </c>
      <c r="D186" s="158"/>
      <c r="E186" s="158"/>
      <c r="F186" s="158" t="e">
        <f>UPPER(#REF!)</f>
        <v>#REF!</v>
      </c>
      <c r="G186" s="158"/>
      <c r="H186" s="158" t="e">
        <f>UPPER(#REF!)</f>
        <v>#REF!</v>
      </c>
      <c r="I186" s="158"/>
      <c r="J186" s="158"/>
    </row>
    <row r="187" spans="1:10" x14ac:dyDescent="0.25">
      <c r="A187" s="158" t="str">
        <f>UPPER('Optional -List of Sires'!C188)</f>
        <v/>
      </c>
      <c r="B187" s="158"/>
      <c r="C187" s="158" t="str">
        <f>UPPER('Optional -List of Sires'!B188)</f>
        <v/>
      </c>
      <c r="D187" s="158"/>
      <c r="E187" s="158"/>
      <c r="F187" s="158" t="e">
        <f>UPPER(#REF!)</f>
        <v>#REF!</v>
      </c>
      <c r="G187" s="158"/>
      <c r="H187" s="158" t="e">
        <f>UPPER(#REF!)</f>
        <v>#REF!</v>
      </c>
      <c r="I187" s="158"/>
      <c r="J187" s="158"/>
    </row>
    <row r="188" spans="1:10" x14ac:dyDescent="0.25">
      <c r="A188" s="158" t="str">
        <f>UPPER('Optional -List of Sires'!C189)</f>
        <v/>
      </c>
      <c r="B188" s="158"/>
      <c r="C188" s="158" t="str">
        <f>UPPER('Optional -List of Sires'!B189)</f>
        <v/>
      </c>
      <c r="D188" s="158"/>
      <c r="E188" s="158"/>
      <c r="F188" s="158" t="e">
        <f>UPPER(#REF!)</f>
        <v>#REF!</v>
      </c>
      <c r="G188" s="158"/>
      <c r="H188" s="158" t="e">
        <f>UPPER(#REF!)</f>
        <v>#REF!</v>
      </c>
      <c r="I188" s="158"/>
      <c r="J188" s="158"/>
    </row>
    <row r="189" spans="1:10" x14ac:dyDescent="0.25">
      <c r="A189" s="158" t="str">
        <f>UPPER('Optional -List of Sires'!C190)</f>
        <v/>
      </c>
      <c r="B189" s="158"/>
      <c r="C189" s="158" t="str">
        <f>UPPER('Optional -List of Sires'!B190)</f>
        <v/>
      </c>
      <c r="D189" s="158"/>
      <c r="E189" s="158"/>
      <c r="F189" s="158" t="e">
        <f>UPPER(#REF!)</f>
        <v>#REF!</v>
      </c>
      <c r="G189" s="158"/>
      <c r="H189" s="158" t="e">
        <f>UPPER(#REF!)</f>
        <v>#REF!</v>
      </c>
      <c r="I189" s="158"/>
      <c r="J189" s="158"/>
    </row>
    <row r="190" spans="1:10" x14ac:dyDescent="0.25">
      <c r="A190" s="158" t="str">
        <f>UPPER('Optional -List of Sires'!C191)</f>
        <v/>
      </c>
      <c r="B190" s="158"/>
      <c r="C190" s="158" t="str">
        <f>UPPER('Optional -List of Sires'!B191)</f>
        <v/>
      </c>
      <c r="D190" s="158"/>
      <c r="E190" s="158"/>
      <c r="F190" s="158" t="e">
        <f>UPPER(#REF!)</f>
        <v>#REF!</v>
      </c>
      <c r="G190" s="158"/>
      <c r="H190" s="158" t="e">
        <f>UPPER(#REF!)</f>
        <v>#REF!</v>
      </c>
      <c r="I190" s="158"/>
      <c r="J190" s="158"/>
    </row>
    <row r="191" spans="1:10" x14ac:dyDescent="0.25">
      <c r="A191" s="158" t="str">
        <f>UPPER('Optional -List of Sires'!C192)</f>
        <v/>
      </c>
      <c r="B191" s="158"/>
      <c r="C191" s="158" t="str">
        <f>UPPER('Optional -List of Sires'!B192)</f>
        <v/>
      </c>
      <c r="D191" s="158"/>
      <c r="E191" s="158"/>
      <c r="F191" s="158" t="e">
        <f>UPPER(#REF!)</f>
        <v>#REF!</v>
      </c>
      <c r="G191" s="158"/>
      <c r="H191" s="158" t="e">
        <f>UPPER(#REF!)</f>
        <v>#REF!</v>
      </c>
      <c r="I191" s="158"/>
      <c r="J191" s="158"/>
    </row>
    <row r="192" spans="1:10" x14ac:dyDescent="0.25">
      <c r="A192" s="158" t="str">
        <f>UPPER('Optional -List of Sires'!C193)</f>
        <v/>
      </c>
      <c r="B192" s="158"/>
      <c r="C192" s="158" t="str">
        <f>UPPER('Optional -List of Sires'!B193)</f>
        <v/>
      </c>
      <c r="D192" s="158"/>
      <c r="E192" s="158"/>
      <c r="F192" s="158" t="e">
        <f>UPPER(#REF!)</f>
        <v>#REF!</v>
      </c>
      <c r="G192" s="158"/>
      <c r="H192" s="158" t="e">
        <f>UPPER(#REF!)</f>
        <v>#REF!</v>
      </c>
      <c r="I192" s="158"/>
      <c r="J192" s="158"/>
    </row>
    <row r="193" spans="1:10" x14ac:dyDescent="0.25">
      <c r="A193" s="158" t="str">
        <f>UPPER('Optional -List of Sires'!C194)</f>
        <v/>
      </c>
      <c r="B193" s="158"/>
      <c r="C193" s="158" t="str">
        <f>UPPER('Optional -List of Sires'!B194)</f>
        <v/>
      </c>
      <c r="D193" s="158"/>
      <c r="E193" s="158"/>
      <c r="F193" s="158" t="e">
        <f>UPPER(#REF!)</f>
        <v>#REF!</v>
      </c>
      <c r="G193" s="158"/>
      <c r="H193" s="158" t="e">
        <f>UPPER(#REF!)</f>
        <v>#REF!</v>
      </c>
      <c r="I193" s="158"/>
      <c r="J193" s="158"/>
    </row>
    <row r="194" spans="1:10" x14ac:dyDescent="0.25">
      <c r="A194" s="158" t="str">
        <f>UPPER('Optional -List of Sires'!C195)</f>
        <v/>
      </c>
      <c r="B194" s="158"/>
      <c r="C194" s="158" t="str">
        <f>UPPER('Optional -List of Sires'!B195)</f>
        <v/>
      </c>
      <c r="D194" s="158"/>
      <c r="E194" s="158"/>
      <c r="F194" s="158" t="e">
        <f>UPPER(#REF!)</f>
        <v>#REF!</v>
      </c>
      <c r="G194" s="158"/>
      <c r="H194" s="158" t="e">
        <f>UPPER(#REF!)</f>
        <v>#REF!</v>
      </c>
      <c r="I194" s="158"/>
      <c r="J194" s="158"/>
    </row>
    <row r="195" spans="1:10" x14ac:dyDescent="0.25">
      <c r="A195" s="158" t="str">
        <f>UPPER('Optional -List of Sires'!C196)</f>
        <v/>
      </c>
      <c r="B195" s="158"/>
      <c r="C195" s="158" t="str">
        <f>UPPER('Optional -List of Sires'!B196)</f>
        <v/>
      </c>
      <c r="D195" s="158"/>
      <c r="E195" s="158"/>
      <c r="F195" s="158" t="e">
        <f>UPPER(#REF!)</f>
        <v>#REF!</v>
      </c>
      <c r="G195" s="158"/>
      <c r="H195" s="158" t="e">
        <f>UPPER(#REF!)</f>
        <v>#REF!</v>
      </c>
      <c r="I195" s="158"/>
      <c r="J195" s="158"/>
    </row>
    <row r="196" spans="1:10" x14ac:dyDescent="0.25">
      <c r="A196" s="158" t="str">
        <f>UPPER('Optional -List of Sires'!C197)</f>
        <v/>
      </c>
      <c r="B196" s="158"/>
      <c r="C196" s="158" t="str">
        <f>UPPER('Optional -List of Sires'!B197)</f>
        <v/>
      </c>
      <c r="D196" s="158"/>
      <c r="E196" s="158"/>
      <c r="F196" s="158" t="e">
        <f>UPPER(#REF!)</f>
        <v>#REF!</v>
      </c>
      <c r="G196" s="158"/>
      <c r="H196" s="158" t="e">
        <f>UPPER(#REF!)</f>
        <v>#REF!</v>
      </c>
      <c r="I196" s="158"/>
      <c r="J196" s="158"/>
    </row>
    <row r="197" spans="1:10" x14ac:dyDescent="0.25">
      <c r="A197" s="158" t="str">
        <f>UPPER('Optional -List of Sires'!C198)</f>
        <v/>
      </c>
      <c r="B197" s="158"/>
      <c r="C197" s="158" t="str">
        <f>UPPER('Optional -List of Sires'!B198)</f>
        <v/>
      </c>
      <c r="D197" s="158"/>
      <c r="E197" s="158"/>
      <c r="F197" s="158" t="e">
        <f>UPPER(#REF!)</f>
        <v>#REF!</v>
      </c>
      <c r="G197" s="158"/>
      <c r="H197" s="158" t="e">
        <f>UPPER(#REF!)</f>
        <v>#REF!</v>
      </c>
      <c r="I197" s="158"/>
      <c r="J197" s="158"/>
    </row>
    <row r="198" spans="1:10" x14ac:dyDescent="0.25">
      <c r="A198" s="158" t="str">
        <f>UPPER('Optional -List of Sires'!C199)</f>
        <v/>
      </c>
      <c r="B198" s="158"/>
      <c r="C198" s="158" t="str">
        <f>UPPER('Optional -List of Sires'!B199)</f>
        <v/>
      </c>
      <c r="D198" s="158"/>
      <c r="E198" s="158"/>
      <c r="F198" s="158" t="e">
        <f>UPPER(#REF!)</f>
        <v>#REF!</v>
      </c>
      <c r="G198" s="158"/>
      <c r="H198" s="158" t="e">
        <f>UPPER(#REF!)</f>
        <v>#REF!</v>
      </c>
      <c r="I198" s="158"/>
      <c r="J198" s="158"/>
    </row>
    <row r="199" spans="1:10" x14ac:dyDescent="0.25">
      <c r="A199" s="158" t="str">
        <f>UPPER('Optional -List of Sires'!C200)</f>
        <v/>
      </c>
      <c r="B199" s="158"/>
      <c r="C199" s="158" t="str">
        <f>UPPER('Optional -List of Sires'!B200)</f>
        <v/>
      </c>
      <c r="D199" s="158"/>
      <c r="E199" s="158"/>
      <c r="F199" s="158" t="e">
        <f>UPPER(#REF!)</f>
        <v>#REF!</v>
      </c>
      <c r="G199" s="158"/>
      <c r="H199" s="158" t="e">
        <f>UPPER(#REF!)</f>
        <v>#REF!</v>
      </c>
      <c r="I199" s="158"/>
      <c r="J199" s="158"/>
    </row>
    <row r="200" spans="1:10" x14ac:dyDescent="0.25">
      <c r="A200" s="158" t="str">
        <f>UPPER('Optional -List of Sires'!C201)</f>
        <v/>
      </c>
      <c r="B200" s="158"/>
      <c r="C200" s="158" t="str">
        <f>UPPER('Optional -List of Sires'!B201)</f>
        <v/>
      </c>
      <c r="D200" s="158"/>
      <c r="E200" s="158"/>
      <c r="F200" s="158" t="e">
        <f>UPPER(#REF!)</f>
        <v>#REF!</v>
      </c>
      <c r="G200" s="158"/>
      <c r="H200" s="158" t="e">
        <f>UPPER(#REF!)</f>
        <v>#REF!</v>
      </c>
      <c r="I200" s="158"/>
      <c r="J200" s="158"/>
    </row>
    <row r="201" spans="1:10" x14ac:dyDescent="0.25">
      <c r="A201" s="158" t="str">
        <f>UPPER('Optional -List of Sires'!C202)</f>
        <v/>
      </c>
      <c r="B201" s="158"/>
      <c r="C201" s="158" t="str">
        <f>UPPER('Optional -List of Sires'!B202)</f>
        <v/>
      </c>
      <c r="D201" s="158"/>
      <c r="E201" s="158"/>
      <c r="F201" s="158" t="e">
        <f>UPPER(#REF!)</f>
        <v>#REF!</v>
      </c>
      <c r="G201" s="158"/>
      <c r="H201" s="158" t="e">
        <f>UPPER(#REF!)</f>
        <v>#REF!</v>
      </c>
      <c r="I201" s="158"/>
      <c r="J201" s="158"/>
    </row>
    <row r="202" spans="1:10" x14ac:dyDescent="0.25">
      <c r="A202" s="158" t="str">
        <f>UPPER('Optional -List of Sires'!C203)</f>
        <v/>
      </c>
      <c r="B202" s="158"/>
      <c r="C202" s="158" t="str">
        <f>UPPER('Optional -List of Sires'!B203)</f>
        <v/>
      </c>
      <c r="D202" s="158"/>
      <c r="E202" s="158"/>
      <c r="F202" s="158" t="e">
        <f>UPPER(#REF!)</f>
        <v>#REF!</v>
      </c>
      <c r="G202" s="158"/>
      <c r="H202" s="158" t="e">
        <f>UPPER(#REF!)</f>
        <v>#REF!</v>
      </c>
      <c r="I202" s="158"/>
      <c r="J202" s="158"/>
    </row>
    <row r="203" spans="1:10" x14ac:dyDescent="0.25">
      <c r="A203" s="158" t="str">
        <f>UPPER('Optional -List of Sires'!C204)</f>
        <v/>
      </c>
      <c r="B203" s="158"/>
      <c r="C203" s="158" t="str">
        <f>UPPER('Optional -List of Sires'!B204)</f>
        <v/>
      </c>
      <c r="D203" s="158"/>
      <c r="E203" s="158"/>
      <c r="F203" s="158" t="e">
        <f>UPPER(#REF!)</f>
        <v>#REF!</v>
      </c>
      <c r="G203" s="158"/>
      <c r="H203" s="158" t="e">
        <f>UPPER(#REF!)</f>
        <v>#REF!</v>
      </c>
      <c r="I203" s="158"/>
      <c r="J203" s="158"/>
    </row>
    <row r="204" spans="1:10" x14ac:dyDescent="0.25">
      <c r="A204" s="158" t="str">
        <f>UPPER('Optional -List of Sires'!C205)</f>
        <v/>
      </c>
      <c r="B204" s="158"/>
      <c r="C204" s="158" t="str">
        <f>UPPER('Optional -List of Sires'!B205)</f>
        <v/>
      </c>
      <c r="D204" s="158"/>
      <c r="E204" s="158"/>
      <c r="F204" s="158" t="e">
        <f>UPPER(#REF!)</f>
        <v>#REF!</v>
      </c>
      <c r="G204" s="158"/>
      <c r="H204" s="158" t="e">
        <f>UPPER(#REF!)</f>
        <v>#REF!</v>
      </c>
      <c r="I204" s="158"/>
      <c r="J204" s="158"/>
    </row>
    <row r="205" spans="1:10" x14ac:dyDescent="0.25">
      <c r="A205" s="158" t="str">
        <f>UPPER('Optional -List of Sires'!C206)</f>
        <v/>
      </c>
      <c r="B205" s="158"/>
      <c r="C205" s="158" t="str">
        <f>UPPER('Optional -List of Sires'!B206)</f>
        <v/>
      </c>
      <c r="D205" s="158"/>
      <c r="E205" s="158"/>
      <c r="F205" s="158" t="e">
        <f>UPPER(#REF!)</f>
        <v>#REF!</v>
      </c>
      <c r="G205" s="158"/>
      <c r="H205" s="158" t="e">
        <f>UPPER(#REF!)</f>
        <v>#REF!</v>
      </c>
      <c r="I205" s="158"/>
      <c r="J205" s="158"/>
    </row>
    <row r="206" spans="1:10" x14ac:dyDescent="0.25">
      <c r="A206" s="158" t="str">
        <f>UPPER('Optional -List of Sires'!C207)</f>
        <v/>
      </c>
      <c r="B206" s="158"/>
      <c r="C206" s="158" t="str">
        <f>UPPER('Optional -List of Sires'!B207)</f>
        <v/>
      </c>
      <c r="D206" s="158"/>
      <c r="E206" s="158"/>
      <c r="F206" s="158" t="e">
        <f>UPPER(#REF!)</f>
        <v>#REF!</v>
      </c>
      <c r="G206" s="158"/>
      <c r="H206" s="158" t="e">
        <f>UPPER(#REF!)</f>
        <v>#REF!</v>
      </c>
      <c r="I206" s="158"/>
      <c r="J206" s="158"/>
    </row>
    <row r="207" spans="1:10" x14ac:dyDescent="0.25">
      <c r="A207" s="158" t="str">
        <f>UPPER('Optional -List of Sires'!C208)</f>
        <v/>
      </c>
      <c r="B207" s="158"/>
      <c r="C207" s="158" t="str">
        <f>UPPER('Optional -List of Sires'!B208)</f>
        <v/>
      </c>
      <c r="D207" s="158"/>
      <c r="E207" s="158"/>
      <c r="F207" s="158" t="e">
        <f>UPPER(#REF!)</f>
        <v>#REF!</v>
      </c>
      <c r="G207" s="158"/>
      <c r="H207" s="158" t="e">
        <f>UPPER(#REF!)</f>
        <v>#REF!</v>
      </c>
      <c r="I207" s="158"/>
      <c r="J207" s="158"/>
    </row>
    <row r="208" spans="1:10" x14ac:dyDescent="0.25">
      <c r="A208" s="158" t="str">
        <f>UPPER('Optional -List of Sires'!C209)</f>
        <v/>
      </c>
      <c r="B208" s="158"/>
      <c r="C208" s="158" t="str">
        <f>UPPER('Optional -List of Sires'!B209)</f>
        <v/>
      </c>
      <c r="D208" s="158"/>
      <c r="E208" s="158"/>
      <c r="F208" s="158" t="e">
        <f>UPPER(#REF!)</f>
        <v>#REF!</v>
      </c>
      <c r="G208" s="158"/>
      <c r="H208" s="158" t="e">
        <f>UPPER(#REF!)</f>
        <v>#REF!</v>
      </c>
      <c r="I208" s="158"/>
      <c r="J208" s="158"/>
    </row>
    <row r="209" spans="1:10" x14ac:dyDescent="0.25">
      <c r="A209" s="158" t="str">
        <f>UPPER('Optional -List of Sires'!C210)</f>
        <v/>
      </c>
      <c r="B209" s="158"/>
      <c r="C209" s="158" t="str">
        <f>UPPER('Optional -List of Sires'!B210)</f>
        <v/>
      </c>
      <c r="D209" s="158"/>
      <c r="E209" s="158"/>
      <c r="F209" s="158" t="e">
        <f>UPPER(#REF!)</f>
        <v>#REF!</v>
      </c>
      <c r="G209" s="158"/>
      <c r="H209" s="158" t="e">
        <f>UPPER(#REF!)</f>
        <v>#REF!</v>
      </c>
      <c r="I209" s="158"/>
      <c r="J209" s="158"/>
    </row>
    <row r="210" spans="1:10" x14ac:dyDescent="0.25">
      <c r="A210" s="158" t="str">
        <f>UPPER('Optional -List of Sires'!C211)</f>
        <v/>
      </c>
      <c r="B210" s="158"/>
      <c r="C210" s="158" t="str">
        <f>UPPER('Optional -List of Sires'!B211)</f>
        <v/>
      </c>
      <c r="D210" s="158"/>
      <c r="E210" s="158"/>
      <c r="F210" s="158" t="e">
        <f>UPPER(#REF!)</f>
        <v>#REF!</v>
      </c>
      <c r="G210" s="158"/>
      <c r="H210" s="158" t="e">
        <f>UPPER(#REF!)</f>
        <v>#REF!</v>
      </c>
      <c r="I210" s="158"/>
      <c r="J210" s="158"/>
    </row>
    <row r="211" spans="1:10" x14ac:dyDescent="0.25">
      <c r="A211" s="158" t="str">
        <f>UPPER('Optional -List of Sires'!C212)</f>
        <v/>
      </c>
      <c r="B211" s="158"/>
      <c r="C211" s="158" t="str">
        <f>UPPER('Optional -List of Sires'!B212)</f>
        <v/>
      </c>
      <c r="D211" s="158"/>
      <c r="E211" s="158"/>
      <c r="F211" s="158" t="e">
        <f>UPPER(#REF!)</f>
        <v>#REF!</v>
      </c>
      <c r="G211" s="158"/>
      <c r="H211" s="158" t="e">
        <f>UPPER(#REF!)</f>
        <v>#REF!</v>
      </c>
      <c r="I211" s="158"/>
      <c r="J211" s="158"/>
    </row>
    <row r="212" spans="1:10" x14ac:dyDescent="0.25">
      <c r="A212" s="158" t="str">
        <f>UPPER('Optional -List of Sires'!C213)</f>
        <v/>
      </c>
      <c r="B212" s="158"/>
      <c r="C212" s="158" t="str">
        <f>UPPER('Optional -List of Sires'!B213)</f>
        <v/>
      </c>
      <c r="D212" s="158"/>
      <c r="E212" s="158"/>
      <c r="F212" s="158" t="e">
        <f>UPPER(#REF!)</f>
        <v>#REF!</v>
      </c>
      <c r="G212" s="158"/>
      <c r="H212" s="158" t="e">
        <f>UPPER(#REF!)</f>
        <v>#REF!</v>
      </c>
      <c r="I212" s="158"/>
      <c r="J212" s="158"/>
    </row>
    <row r="213" spans="1:10" x14ac:dyDescent="0.25">
      <c r="A213" s="158" t="str">
        <f>UPPER('Optional -List of Sires'!C214)</f>
        <v/>
      </c>
      <c r="B213" s="158"/>
      <c r="C213" s="158" t="str">
        <f>UPPER('Optional -List of Sires'!B214)</f>
        <v/>
      </c>
      <c r="D213" s="158"/>
      <c r="E213" s="158"/>
      <c r="F213" s="158" t="e">
        <f>UPPER(#REF!)</f>
        <v>#REF!</v>
      </c>
      <c r="G213" s="158"/>
      <c r="H213" s="158" t="e">
        <f>UPPER(#REF!)</f>
        <v>#REF!</v>
      </c>
      <c r="I213" s="158"/>
      <c r="J213" s="158"/>
    </row>
    <row r="214" spans="1:10" x14ac:dyDescent="0.25">
      <c r="A214" s="158" t="str">
        <f>UPPER('Optional -List of Sires'!C215)</f>
        <v/>
      </c>
      <c r="B214" s="158"/>
      <c r="C214" s="158" t="str">
        <f>UPPER('Optional -List of Sires'!B215)</f>
        <v/>
      </c>
      <c r="D214" s="158"/>
      <c r="E214" s="158"/>
      <c r="F214" s="158" t="e">
        <f>UPPER(#REF!)</f>
        <v>#REF!</v>
      </c>
      <c r="G214" s="158"/>
      <c r="H214" s="158" t="e">
        <f>UPPER(#REF!)</f>
        <v>#REF!</v>
      </c>
      <c r="I214" s="158"/>
      <c r="J214" s="158"/>
    </row>
    <row r="215" spans="1:10" x14ac:dyDescent="0.25">
      <c r="A215" s="158" t="str">
        <f>UPPER('Optional -List of Sires'!C216)</f>
        <v/>
      </c>
      <c r="B215" s="158"/>
      <c r="C215" s="158" t="str">
        <f>UPPER('Optional -List of Sires'!B216)</f>
        <v/>
      </c>
      <c r="D215" s="158"/>
      <c r="E215" s="158"/>
      <c r="F215" s="158" t="e">
        <f>UPPER(#REF!)</f>
        <v>#REF!</v>
      </c>
      <c r="G215" s="158"/>
      <c r="H215" s="158" t="e">
        <f>UPPER(#REF!)</f>
        <v>#REF!</v>
      </c>
      <c r="I215" s="158"/>
      <c r="J215" s="158"/>
    </row>
    <row r="216" spans="1:10" x14ac:dyDescent="0.25">
      <c r="A216" s="158" t="str">
        <f>UPPER('Optional -List of Sires'!C217)</f>
        <v/>
      </c>
      <c r="B216" s="158"/>
      <c r="C216" s="158" t="str">
        <f>UPPER('Optional -List of Sires'!B217)</f>
        <v/>
      </c>
      <c r="D216" s="158"/>
      <c r="E216" s="158"/>
      <c r="F216" s="158" t="e">
        <f>UPPER(#REF!)</f>
        <v>#REF!</v>
      </c>
      <c r="G216" s="158"/>
      <c r="H216" s="158" t="e">
        <f>UPPER(#REF!)</f>
        <v>#REF!</v>
      </c>
      <c r="I216" s="158"/>
      <c r="J216" s="158"/>
    </row>
    <row r="217" spans="1:10" x14ac:dyDescent="0.25">
      <c r="A217" s="158" t="str">
        <f>UPPER('Optional -List of Sires'!C218)</f>
        <v/>
      </c>
      <c r="B217" s="158"/>
      <c r="C217" s="158" t="str">
        <f>UPPER('Optional -List of Sires'!B218)</f>
        <v/>
      </c>
      <c r="D217" s="158"/>
      <c r="E217" s="158"/>
      <c r="F217" s="158" t="e">
        <f>UPPER(#REF!)</f>
        <v>#REF!</v>
      </c>
      <c r="G217" s="158"/>
      <c r="H217" s="158" t="e">
        <f>UPPER(#REF!)</f>
        <v>#REF!</v>
      </c>
      <c r="I217" s="158"/>
      <c r="J217" s="158"/>
    </row>
    <row r="218" spans="1:10" x14ac:dyDescent="0.25">
      <c r="A218" s="158" t="str">
        <f>UPPER('Optional -List of Sires'!C219)</f>
        <v/>
      </c>
      <c r="B218" s="158"/>
      <c r="C218" s="158" t="str">
        <f>UPPER('Optional -List of Sires'!B219)</f>
        <v/>
      </c>
      <c r="D218" s="158"/>
      <c r="E218" s="158"/>
      <c r="F218" s="158" t="e">
        <f>UPPER(#REF!)</f>
        <v>#REF!</v>
      </c>
      <c r="G218" s="158"/>
      <c r="H218" s="158" t="e">
        <f>UPPER(#REF!)</f>
        <v>#REF!</v>
      </c>
      <c r="I218" s="158"/>
      <c r="J218" s="158"/>
    </row>
    <row r="219" spans="1:10" x14ac:dyDescent="0.25">
      <c r="A219" s="158" t="str">
        <f>UPPER('Optional -List of Sires'!C220)</f>
        <v/>
      </c>
      <c r="B219" s="158"/>
      <c r="C219" s="158" t="str">
        <f>UPPER('Optional -List of Sires'!B220)</f>
        <v/>
      </c>
      <c r="D219" s="158"/>
      <c r="E219" s="158"/>
      <c r="F219" s="158" t="e">
        <f>UPPER(#REF!)</f>
        <v>#REF!</v>
      </c>
      <c r="G219" s="158"/>
      <c r="H219" s="158" t="e">
        <f>UPPER(#REF!)</f>
        <v>#REF!</v>
      </c>
      <c r="I219" s="158"/>
      <c r="J219" s="158"/>
    </row>
    <row r="220" spans="1:10" x14ac:dyDescent="0.25">
      <c r="A220" s="158" t="str">
        <f>UPPER('Optional -List of Sires'!C221)</f>
        <v/>
      </c>
      <c r="B220" s="158"/>
      <c r="C220" s="158" t="str">
        <f>UPPER('Optional -List of Sires'!B221)</f>
        <v/>
      </c>
      <c r="D220" s="158"/>
      <c r="E220" s="158"/>
      <c r="F220" s="158" t="e">
        <f>UPPER(#REF!)</f>
        <v>#REF!</v>
      </c>
      <c r="G220" s="158"/>
      <c r="H220" s="158" t="e">
        <f>UPPER(#REF!)</f>
        <v>#REF!</v>
      </c>
      <c r="I220" s="158"/>
      <c r="J220" s="158"/>
    </row>
    <row r="221" spans="1:10" x14ac:dyDescent="0.25">
      <c r="A221" s="158" t="str">
        <f>UPPER('Optional -List of Sires'!C222)</f>
        <v/>
      </c>
      <c r="B221" s="158"/>
      <c r="C221" s="158" t="str">
        <f>UPPER('Optional -List of Sires'!B222)</f>
        <v/>
      </c>
      <c r="D221" s="158"/>
      <c r="E221" s="158"/>
      <c r="F221" s="158" t="e">
        <f>UPPER(#REF!)</f>
        <v>#REF!</v>
      </c>
      <c r="G221" s="158"/>
      <c r="H221" s="158" t="e">
        <f>UPPER(#REF!)</f>
        <v>#REF!</v>
      </c>
      <c r="I221" s="158"/>
      <c r="J221" s="158"/>
    </row>
    <row r="222" spans="1:10" x14ac:dyDescent="0.25">
      <c r="A222" s="158" t="str">
        <f>UPPER('Optional -List of Sires'!C223)</f>
        <v/>
      </c>
      <c r="B222" s="158"/>
      <c r="C222" s="158" t="str">
        <f>UPPER('Optional -List of Sires'!B223)</f>
        <v/>
      </c>
      <c r="D222" s="158"/>
      <c r="E222" s="158"/>
      <c r="F222" s="158" t="e">
        <f>UPPER(#REF!)</f>
        <v>#REF!</v>
      </c>
      <c r="G222" s="158"/>
      <c r="H222" s="158" t="e">
        <f>UPPER(#REF!)</f>
        <v>#REF!</v>
      </c>
      <c r="I222" s="158"/>
      <c r="J222" s="158"/>
    </row>
    <row r="223" spans="1:10" x14ac:dyDescent="0.25">
      <c r="A223" s="158" t="str">
        <f>UPPER('Optional -List of Sires'!C224)</f>
        <v/>
      </c>
      <c r="B223" s="158"/>
      <c r="C223" s="158" t="str">
        <f>UPPER('Optional -List of Sires'!B224)</f>
        <v/>
      </c>
      <c r="D223" s="158"/>
      <c r="E223" s="158"/>
      <c r="F223" s="158" t="e">
        <f>UPPER(#REF!)</f>
        <v>#REF!</v>
      </c>
      <c r="G223" s="158"/>
      <c r="H223" s="158" t="e">
        <f>UPPER(#REF!)</f>
        <v>#REF!</v>
      </c>
      <c r="I223" s="158"/>
      <c r="J223" s="158"/>
    </row>
    <row r="224" spans="1:10" x14ac:dyDescent="0.25">
      <c r="A224" s="158" t="str">
        <f>UPPER('Optional -List of Sires'!C225)</f>
        <v/>
      </c>
      <c r="B224" s="158"/>
      <c r="C224" s="158" t="str">
        <f>UPPER('Optional -List of Sires'!B225)</f>
        <v/>
      </c>
      <c r="D224" s="158"/>
      <c r="E224" s="158"/>
      <c r="F224" s="158" t="e">
        <f>UPPER(#REF!)</f>
        <v>#REF!</v>
      </c>
      <c r="G224" s="158"/>
      <c r="H224" s="158" t="e">
        <f>UPPER(#REF!)</f>
        <v>#REF!</v>
      </c>
      <c r="I224" s="158"/>
      <c r="J224" s="158"/>
    </row>
    <row r="225" spans="1:10" x14ac:dyDescent="0.25">
      <c r="A225" s="158" t="str">
        <f>UPPER('Optional -List of Sires'!C226)</f>
        <v/>
      </c>
      <c r="B225" s="158"/>
      <c r="C225" s="158" t="str">
        <f>UPPER('Optional -List of Sires'!B226)</f>
        <v/>
      </c>
      <c r="D225" s="158"/>
      <c r="E225" s="158"/>
      <c r="F225" s="158" t="e">
        <f>UPPER(#REF!)</f>
        <v>#REF!</v>
      </c>
      <c r="G225" s="158"/>
      <c r="H225" s="158" t="e">
        <f>UPPER(#REF!)</f>
        <v>#REF!</v>
      </c>
      <c r="I225" s="158"/>
      <c r="J225" s="158"/>
    </row>
    <row r="226" spans="1:10" x14ac:dyDescent="0.25">
      <c r="A226" s="158" t="str">
        <f>UPPER('Optional -List of Sires'!C227)</f>
        <v/>
      </c>
      <c r="B226" s="158"/>
      <c r="C226" s="158" t="str">
        <f>UPPER('Optional -List of Sires'!B227)</f>
        <v/>
      </c>
      <c r="D226" s="158"/>
      <c r="E226" s="158"/>
      <c r="F226" s="158" t="e">
        <f>UPPER(#REF!)</f>
        <v>#REF!</v>
      </c>
      <c r="G226" s="158"/>
      <c r="H226" s="158" t="e">
        <f>UPPER(#REF!)</f>
        <v>#REF!</v>
      </c>
      <c r="I226" s="158"/>
      <c r="J226" s="158"/>
    </row>
    <row r="227" spans="1:10" x14ac:dyDescent="0.25">
      <c r="A227" s="158" t="str">
        <f>UPPER('Optional -List of Sires'!C228)</f>
        <v/>
      </c>
      <c r="B227" s="158"/>
      <c r="C227" s="158" t="str">
        <f>UPPER('Optional -List of Sires'!B228)</f>
        <v/>
      </c>
      <c r="D227" s="158"/>
      <c r="E227" s="158"/>
      <c r="F227" s="158" t="e">
        <f>UPPER(#REF!)</f>
        <v>#REF!</v>
      </c>
      <c r="G227" s="158"/>
      <c r="H227" s="158" t="e">
        <f>UPPER(#REF!)</f>
        <v>#REF!</v>
      </c>
      <c r="I227" s="158"/>
      <c r="J227" s="158"/>
    </row>
    <row r="228" spans="1:10" x14ac:dyDescent="0.25">
      <c r="A228" s="158" t="str">
        <f>UPPER('Optional -List of Sires'!C229)</f>
        <v/>
      </c>
      <c r="B228" s="158"/>
      <c r="C228" s="158" t="str">
        <f>UPPER('Optional -List of Sires'!B229)</f>
        <v/>
      </c>
      <c r="D228" s="158"/>
      <c r="E228" s="158"/>
      <c r="F228" s="158" t="e">
        <f>UPPER(#REF!)</f>
        <v>#REF!</v>
      </c>
      <c r="G228" s="158"/>
      <c r="H228" s="158" t="e">
        <f>UPPER(#REF!)</f>
        <v>#REF!</v>
      </c>
      <c r="I228" s="158"/>
      <c r="J228" s="158"/>
    </row>
    <row r="229" spans="1:10" x14ac:dyDescent="0.25">
      <c r="A229" s="158" t="str">
        <f>UPPER('Optional -List of Sires'!C230)</f>
        <v/>
      </c>
      <c r="B229" s="158"/>
      <c r="C229" s="158" t="str">
        <f>UPPER('Optional -List of Sires'!B230)</f>
        <v/>
      </c>
      <c r="D229" s="158"/>
      <c r="E229" s="158"/>
      <c r="F229" s="158" t="e">
        <f>UPPER(#REF!)</f>
        <v>#REF!</v>
      </c>
      <c r="G229" s="158"/>
      <c r="H229" s="158" t="e">
        <f>UPPER(#REF!)</f>
        <v>#REF!</v>
      </c>
      <c r="I229" s="158"/>
      <c r="J229" s="158"/>
    </row>
    <row r="230" spans="1:10" x14ac:dyDescent="0.25">
      <c r="A230" s="158" t="str">
        <f>UPPER('Optional -List of Sires'!C231)</f>
        <v/>
      </c>
      <c r="B230" s="158"/>
      <c r="C230" s="158" t="str">
        <f>UPPER('Optional -List of Sires'!B231)</f>
        <v/>
      </c>
      <c r="D230" s="158"/>
      <c r="E230" s="158"/>
      <c r="F230" s="158" t="e">
        <f>UPPER(#REF!)</f>
        <v>#REF!</v>
      </c>
      <c r="G230" s="158"/>
      <c r="H230" s="158" t="e">
        <f>UPPER(#REF!)</f>
        <v>#REF!</v>
      </c>
      <c r="I230" s="158"/>
      <c r="J230" s="158"/>
    </row>
    <row r="231" spans="1:10" x14ac:dyDescent="0.25">
      <c r="A231" s="158" t="str">
        <f>UPPER('Optional -List of Sires'!C232)</f>
        <v/>
      </c>
      <c r="B231" s="158"/>
      <c r="C231" s="158" t="str">
        <f>UPPER('Optional -List of Sires'!B232)</f>
        <v/>
      </c>
      <c r="D231" s="158"/>
      <c r="E231" s="158"/>
      <c r="F231" s="158" t="e">
        <f>UPPER(#REF!)</f>
        <v>#REF!</v>
      </c>
      <c r="G231" s="158"/>
      <c r="H231" s="158" t="e">
        <f>UPPER(#REF!)</f>
        <v>#REF!</v>
      </c>
      <c r="I231" s="158"/>
      <c r="J231" s="158"/>
    </row>
    <row r="232" spans="1:10" x14ac:dyDescent="0.25">
      <c r="A232" s="158" t="str">
        <f>UPPER('Optional -List of Sires'!C233)</f>
        <v/>
      </c>
      <c r="B232" s="158"/>
      <c r="C232" s="158" t="str">
        <f>UPPER('Optional -List of Sires'!B233)</f>
        <v/>
      </c>
      <c r="D232" s="158"/>
      <c r="E232" s="158"/>
      <c r="F232" s="158" t="e">
        <f>UPPER(#REF!)</f>
        <v>#REF!</v>
      </c>
      <c r="G232" s="158"/>
      <c r="H232" s="158" t="e">
        <f>UPPER(#REF!)</f>
        <v>#REF!</v>
      </c>
      <c r="I232" s="158"/>
      <c r="J232" s="158"/>
    </row>
    <row r="233" spans="1:10" x14ac:dyDescent="0.25">
      <c r="A233" s="158" t="str">
        <f>UPPER('Optional -List of Sires'!C234)</f>
        <v/>
      </c>
      <c r="B233" s="158"/>
      <c r="C233" s="158" t="str">
        <f>UPPER('Optional -List of Sires'!B234)</f>
        <v/>
      </c>
      <c r="D233" s="158"/>
      <c r="E233" s="158"/>
      <c r="F233" s="158" t="e">
        <f>UPPER(#REF!)</f>
        <v>#REF!</v>
      </c>
      <c r="G233" s="158"/>
      <c r="H233" s="158" t="e">
        <f>UPPER(#REF!)</f>
        <v>#REF!</v>
      </c>
      <c r="I233" s="158"/>
      <c r="J233" s="158"/>
    </row>
    <row r="234" spans="1:10" x14ac:dyDescent="0.25">
      <c r="A234" s="158" t="str">
        <f>UPPER('Optional -List of Sires'!C235)</f>
        <v/>
      </c>
      <c r="B234" s="158"/>
      <c r="C234" s="158" t="str">
        <f>UPPER('Optional -List of Sires'!B235)</f>
        <v/>
      </c>
      <c r="D234" s="158"/>
      <c r="E234" s="158"/>
      <c r="F234" s="158" t="e">
        <f>UPPER(#REF!)</f>
        <v>#REF!</v>
      </c>
      <c r="G234" s="158"/>
      <c r="H234" s="158" t="e">
        <f>UPPER(#REF!)</f>
        <v>#REF!</v>
      </c>
      <c r="I234" s="158"/>
      <c r="J234" s="158"/>
    </row>
    <row r="235" spans="1:10" x14ac:dyDescent="0.25">
      <c r="A235" s="158" t="str">
        <f>UPPER('Optional -List of Sires'!C236)</f>
        <v/>
      </c>
      <c r="B235" s="158"/>
      <c r="C235" s="158" t="str">
        <f>UPPER('Optional -List of Sires'!B236)</f>
        <v/>
      </c>
      <c r="D235" s="158"/>
      <c r="E235" s="158"/>
      <c r="F235" s="158" t="e">
        <f>UPPER(#REF!)</f>
        <v>#REF!</v>
      </c>
      <c r="G235" s="158"/>
      <c r="H235" s="158" t="e">
        <f>UPPER(#REF!)</f>
        <v>#REF!</v>
      </c>
      <c r="I235" s="158"/>
      <c r="J235" s="158"/>
    </row>
    <row r="236" spans="1:10" x14ac:dyDescent="0.25">
      <c r="A236" s="158" t="str">
        <f>UPPER('Optional -List of Sires'!C237)</f>
        <v/>
      </c>
      <c r="B236" s="158"/>
      <c r="C236" s="158" t="str">
        <f>UPPER('Optional -List of Sires'!B237)</f>
        <v/>
      </c>
      <c r="D236" s="158"/>
      <c r="E236" s="158"/>
      <c r="F236" s="158" t="e">
        <f>UPPER(#REF!)</f>
        <v>#REF!</v>
      </c>
      <c r="G236" s="158"/>
      <c r="H236" s="158" t="e">
        <f>UPPER(#REF!)</f>
        <v>#REF!</v>
      </c>
      <c r="I236" s="158"/>
      <c r="J236" s="158"/>
    </row>
    <row r="237" spans="1:10" x14ac:dyDescent="0.25">
      <c r="A237" s="158" t="str">
        <f>UPPER('Optional -List of Sires'!C238)</f>
        <v/>
      </c>
      <c r="B237" s="158"/>
      <c r="C237" s="158" t="str">
        <f>UPPER('Optional -List of Sires'!B238)</f>
        <v/>
      </c>
      <c r="D237" s="158"/>
      <c r="E237" s="158"/>
      <c r="F237" s="158" t="e">
        <f>UPPER(#REF!)</f>
        <v>#REF!</v>
      </c>
      <c r="G237" s="158"/>
      <c r="H237" s="158" t="e">
        <f>UPPER(#REF!)</f>
        <v>#REF!</v>
      </c>
      <c r="I237" s="158"/>
      <c r="J237" s="158"/>
    </row>
    <row r="238" spans="1:10" x14ac:dyDescent="0.25">
      <c r="A238" s="158" t="str">
        <f>UPPER('Optional -List of Sires'!C239)</f>
        <v/>
      </c>
      <c r="B238" s="158"/>
      <c r="C238" s="158" t="str">
        <f>UPPER('Optional -List of Sires'!B239)</f>
        <v/>
      </c>
      <c r="D238" s="158"/>
      <c r="E238" s="158"/>
      <c r="F238" s="158" t="e">
        <f>UPPER(#REF!)</f>
        <v>#REF!</v>
      </c>
      <c r="G238" s="158"/>
      <c r="H238" s="158" t="e">
        <f>UPPER(#REF!)</f>
        <v>#REF!</v>
      </c>
      <c r="I238" s="158"/>
      <c r="J238" s="158"/>
    </row>
    <row r="239" spans="1:10" x14ac:dyDescent="0.25">
      <c r="A239" s="158" t="str">
        <f>UPPER('Optional -List of Sires'!C240)</f>
        <v/>
      </c>
      <c r="B239" s="158"/>
      <c r="C239" s="158" t="str">
        <f>UPPER('Optional -List of Sires'!B240)</f>
        <v/>
      </c>
      <c r="D239" s="158"/>
      <c r="E239" s="158"/>
      <c r="F239" s="158" t="e">
        <f>UPPER(#REF!)</f>
        <v>#REF!</v>
      </c>
      <c r="G239" s="158"/>
      <c r="H239" s="158" t="e">
        <f>UPPER(#REF!)</f>
        <v>#REF!</v>
      </c>
      <c r="I239" s="158"/>
      <c r="J239" s="158"/>
    </row>
    <row r="240" spans="1:10" x14ac:dyDescent="0.25">
      <c r="A240" s="158" t="str">
        <f>UPPER('Optional -List of Sires'!C241)</f>
        <v/>
      </c>
      <c r="B240" s="158"/>
      <c r="C240" s="158" t="str">
        <f>UPPER('Optional -List of Sires'!B241)</f>
        <v/>
      </c>
      <c r="D240" s="158"/>
      <c r="E240" s="158"/>
      <c r="F240" s="158" t="e">
        <f>UPPER(#REF!)</f>
        <v>#REF!</v>
      </c>
      <c r="G240" s="158"/>
      <c r="H240" s="158" t="e">
        <f>UPPER(#REF!)</f>
        <v>#REF!</v>
      </c>
      <c r="I240" s="158"/>
      <c r="J240" s="158"/>
    </row>
    <row r="241" spans="1:10" x14ac:dyDescent="0.25">
      <c r="A241" s="158" t="str">
        <f>UPPER('Optional -List of Sires'!C242)</f>
        <v/>
      </c>
      <c r="B241" s="158"/>
      <c r="C241" s="158" t="str">
        <f>UPPER('Optional -List of Sires'!B242)</f>
        <v/>
      </c>
      <c r="D241" s="158"/>
      <c r="E241" s="158"/>
      <c r="F241" s="158" t="e">
        <f>UPPER(#REF!)</f>
        <v>#REF!</v>
      </c>
      <c r="G241" s="158"/>
      <c r="H241" s="158" t="e">
        <f>UPPER(#REF!)</f>
        <v>#REF!</v>
      </c>
      <c r="I241" s="158"/>
      <c r="J241" s="158"/>
    </row>
    <row r="242" spans="1:10" x14ac:dyDescent="0.25">
      <c r="A242" s="158" t="str">
        <f>UPPER('Optional -List of Sires'!C243)</f>
        <v/>
      </c>
      <c r="B242" s="158"/>
      <c r="C242" s="158" t="str">
        <f>UPPER('Optional -List of Sires'!B243)</f>
        <v/>
      </c>
      <c r="D242" s="158"/>
      <c r="E242" s="158"/>
      <c r="F242" s="158" t="e">
        <f>UPPER(#REF!)</f>
        <v>#REF!</v>
      </c>
      <c r="G242" s="158"/>
      <c r="H242" s="158" t="e">
        <f>UPPER(#REF!)</f>
        <v>#REF!</v>
      </c>
      <c r="I242" s="158"/>
      <c r="J242" s="158"/>
    </row>
    <row r="243" spans="1:10" x14ac:dyDescent="0.25">
      <c r="A243" s="158" t="str">
        <f>UPPER('Optional -List of Sires'!C244)</f>
        <v/>
      </c>
      <c r="B243" s="158"/>
      <c r="C243" s="158" t="str">
        <f>UPPER('Optional -List of Sires'!B244)</f>
        <v/>
      </c>
      <c r="D243" s="158"/>
      <c r="E243" s="158"/>
      <c r="F243" s="158" t="e">
        <f>UPPER(#REF!)</f>
        <v>#REF!</v>
      </c>
      <c r="G243" s="158"/>
      <c r="H243" s="158" t="e">
        <f>UPPER(#REF!)</f>
        <v>#REF!</v>
      </c>
      <c r="I243" s="158"/>
      <c r="J243" s="158"/>
    </row>
    <row r="244" spans="1:10" x14ac:dyDescent="0.25">
      <c r="A244" s="158" t="str">
        <f>UPPER('Optional -List of Sires'!C245)</f>
        <v/>
      </c>
      <c r="B244" s="158"/>
      <c r="C244" s="158" t="str">
        <f>UPPER('Optional -List of Sires'!B245)</f>
        <v/>
      </c>
      <c r="D244" s="158"/>
      <c r="E244" s="158"/>
      <c r="F244" s="158" t="e">
        <f>UPPER(#REF!)</f>
        <v>#REF!</v>
      </c>
      <c r="G244" s="158"/>
      <c r="H244" s="158" t="e">
        <f>UPPER(#REF!)</f>
        <v>#REF!</v>
      </c>
      <c r="I244" s="158"/>
      <c r="J244" s="158"/>
    </row>
    <row r="245" spans="1:10" x14ac:dyDescent="0.25">
      <c r="A245" s="158" t="str">
        <f>UPPER('Optional -List of Sires'!C246)</f>
        <v/>
      </c>
      <c r="B245" s="158"/>
      <c r="C245" s="158" t="str">
        <f>UPPER('Optional -List of Sires'!B246)</f>
        <v/>
      </c>
      <c r="D245" s="158"/>
      <c r="E245" s="158"/>
      <c r="F245" s="158" t="e">
        <f>UPPER(#REF!)</f>
        <v>#REF!</v>
      </c>
      <c r="G245" s="158"/>
      <c r="H245" s="158" t="e">
        <f>UPPER(#REF!)</f>
        <v>#REF!</v>
      </c>
      <c r="I245" s="158"/>
      <c r="J245" s="158"/>
    </row>
    <row r="246" spans="1:10" x14ac:dyDescent="0.25">
      <c r="A246" s="158" t="str">
        <f>UPPER('Optional -List of Sires'!C247)</f>
        <v/>
      </c>
      <c r="B246" s="158"/>
      <c r="C246" s="158" t="str">
        <f>UPPER('Optional -List of Sires'!B247)</f>
        <v/>
      </c>
      <c r="D246" s="158"/>
      <c r="E246" s="158"/>
      <c r="F246" s="158" t="e">
        <f>UPPER(#REF!)</f>
        <v>#REF!</v>
      </c>
      <c r="G246" s="158"/>
      <c r="H246" s="158" t="e">
        <f>UPPER(#REF!)</f>
        <v>#REF!</v>
      </c>
      <c r="I246" s="158"/>
      <c r="J246" s="158"/>
    </row>
    <row r="247" spans="1:10" x14ac:dyDescent="0.25">
      <c r="A247" s="158" t="str">
        <f>UPPER('Optional -List of Sires'!C248)</f>
        <v/>
      </c>
      <c r="B247" s="158"/>
      <c r="C247" s="158" t="str">
        <f>UPPER('Optional -List of Sires'!B248)</f>
        <v/>
      </c>
      <c r="D247" s="158"/>
      <c r="E247" s="158"/>
      <c r="F247" s="158" t="e">
        <f>UPPER(#REF!)</f>
        <v>#REF!</v>
      </c>
      <c r="G247" s="158"/>
      <c r="H247" s="158" t="e">
        <f>UPPER(#REF!)</f>
        <v>#REF!</v>
      </c>
      <c r="I247" s="158"/>
      <c r="J247" s="158"/>
    </row>
    <row r="248" spans="1:10" x14ac:dyDescent="0.25">
      <c r="A248" s="158" t="str">
        <f>UPPER('Optional -List of Sires'!C249)</f>
        <v/>
      </c>
      <c r="B248" s="158"/>
      <c r="C248" s="158" t="str">
        <f>UPPER('Optional -List of Sires'!B249)</f>
        <v/>
      </c>
      <c r="D248" s="158"/>
      <c r="E248" s="158"/>
      <c r="F248" s="158" t="e">
        <f>UPPER(#REF!)</f>
        <v>#REF!</v>
      </c>
      <c r="G248" s="158"/>
      <c r="H248" s="158" t="e">
        <f>UPPER(#REF!)</f>
        <v>#REF!</v>
      </c>
      <c r="I248" s="158"/>
      <c r="J248" s="158"/>
    </row>
    <row r="249" spans="1:10" x14ac:dyDescent="0.25">
      <c r="A249" s="158" t="str">
        <f>UPPER('Optional -List of Sires'!C250)</f>
        <v/>
      </c>
      <c r="B249" s="158"/>
      <c r="C249" s="158" t="str">
        <f>UPPER('Optional -List of Sires'!B250)</f>
        <v/>
      </c>
      <c r="D249" s="158"/>
      <c r="E249" s="158"/>
      <c r="F249" s="158" t="e">
        <f>UPPER(#REF!)</f>
        <v>#REF!</v>
      </c>
      <c r="G249" s="158"/>
      <c r="H249" s="158" t="e">
        <f>UPPER(#REF!)</f>
        <v>#REF!</v>
      </c>
      <c r="I249" s="158"/>
      <c r="J249" s="158"/>
    </row>
    <row r="250" spans="1:10" x14ac:dyDescent="0.25">
      <c r="A250" s="158" t="str">
        <f>UPPER('Optional -List of Sires'!C251)</f>
        <v/>
      </c>
      <c r="B250" s="158"/>
      <c r="C250" s="158" t="str">
        <f>UPPER('Optional -List of Sires'!B251)</f>
        <v/>
      </c>
      <c r="D250" s="158"/>
      <c r="E250" s="158"/>
      <c r="F250" s="158" t="e">
        <f>UPPER(#REF!)</f>
        <v>#REF!</v>
      </c>
      <c r="G250" s="158"/>
      <c r="H250" s="158" t="e">
        <f>UPPER(#REF!)</f>
        <v>#REF!</v>
      </c>
      <c r="I250" s="158"/>
      <c r="J250" s="158"/>
    </row>
    <row r="251" spans="1:10" x14ac:dyDescent="0.25">
      <c r="A251" s="158" t="str">
        <f>UPPER('Optional -List of Sires'!C252)</f>
        <v/>
      </c>
      <c r="B251" s="158"/>
      <c r="C251" s="158" t="str">
        <f>UPPER('Optional -List of Sires'!B252)</f>
        <v/>
      </c>
      <c r="D251" s="158"/>
      <c r="E251" s="158"/>
      <c r="F251" s="158" t="e">
        <f>UPPER(#REF!)</f>
        <v>#REF!</v>
      </c>
      <c r="G251" s="158"/>
      <c r="H251" s="158" t="e">
        <f>UPPER(#REF!)</f>
        <v>#REF!</v>
      </c>
      <c r="I251" s="158"/>
      <c r="J251" s="158"/>
    </row>
    <row r="252" spans="1:10" x14ac:dyDescent="0.25">
      <c r="A252" s="158" t="str">
        <f>UPPER('Optional -List of Sires'!C253)</f>
        <v/>
      </c>
      <c r="B252" s="158"/>
      <c r="C252" s="158" t="str">
        <f>UPPER('Optional -List of Sires'!B253)</f>
        <v/>
      </c>
      <c r="D252" s="158"/>
      <c r="E252" s="158"/>
      <c r="F252" s="158" t="e">
        <f>UPPER(#REF!)</f>
        <v>#REF!</v>
      </c>
      <c r="G252" s="158"/>
      <c r="H252" s="158" t="e">
        <f>UPPER(#REF!)</f>
        <v>#REF!</v>
      </c>
      <c r="I252" s="158"/>
      <c r="J252" s="158"/>
    </row>
    <row r="253" spans="1:10" x14ac:dyDescent="0.25">
      <c r="A253" s="158" t="str">
        <f>UPPER('Optional -List of Sires'!C254)</f>
        <v/>
      </c>
      <c r="B253" s="158"/>
      <c r="C253" s="158" t="str">
        <f>UPPER('Optional -List of Sires'!B254)</f>
        <v/>
      </c>
      <c r="D253" s="158"/>
      <c r="E253" s="158"/>
      <c r="F253" s="158" t="e">
        <f>UPPER(#REF!)</f>
        <v>#REF!</v>
      </c>
      <c r="G253" s="158"/>
      <c r="H253" s="158" t="e">
        <f>UPPER(#REF!)</f>
        <v>#REF!</v>
      </c>
      <c r="I253" s="158"/>
      <c r="J253" s="158"/>
    </row>
    <row r="254" spans="1:10" x14ac:dyDescent="0.25">
      <c r="A254" s="158" t="str">
        <f>UPPER('Optional -List of Sires'!C255)</f>
        <v/>
      </c>
      <c r="B254" s="158"/>
      <c r="C254" s="158" t="str">
        <f>UPPER('Optional -List of Sires'!B255)</f>
        <v/>
      </c>
      <c r="D254" s="158"/>
      <c r="E254" s="158"/>
      <c r="F254" s="158" t="e">
        <f>UPPER(#REF!)</f>
        <v>#REF!</v>
      </c>
      <c r="G254" s="158"/>
      <c r="H254" s="158" t="e">
        <f>UPPER(#REF!)</f>
        <v>#REF!</v>
      </c>
      <c r="I254" s="158"/>
      <c r="J254" s="158"/>
    </row>
    <row r="255" spans="1:10" x14ac:dyDescent="0.25">
      <c r="A255" s="158" t="str">
        <f>UPPER('Optional -List of Sires'!C256)</f>
        <v/>
      </c>
      <c r="B255" s="158"/>
      <c r="C255" s="158" t="str">
        <f>UPPER('Optional -List of Sires'!B256)</f>
        <v/>
      </c>
      <c r="D255" s="158"/>
      <c r="E255" s="158"/>
      <c r="F255" s="158" t="e">
        <f>UPPER(#REF!)</f>
        <v>#REF!</v>
      </c>
      <c r="G255" s="158"/>
      <c r="H255" s="158" t="e">
        <f>UPPER(#REF!)</f>
        <v>#REF!</v>
      </c>
      <c r="I255" s="158"/>
      <c r="J255" s="158"/>
    </row>
    <row r="256" spans="1:10" x14ac:dyDescent="0.25">
      <c r="A256" s="158" t="str">
        <f>UPPER('Optional -List of Sires'!C257)</f>
        <v/>
      </c>
      <c r="B256" s="158"/>
      <c r="C256" s="158" t="str">
        <f>UPPER('Optional -List of Sires'!B257)</f>
        <v/>
      </c>
      <c r="D256" s="158"/>
      <c r="E256" s="158"/>
      <c r="F256" s="158" t="e">
        <f>UPPER(#REF!)</f>
        <v>#REF!</v>
      </c>
      <c r="G256" s="158"/>
      <c r="H256" s="158" t="e">
        <f>UPPER(#REF!)</f>
        <v>#REF!</v>
      </c>
      <c r="I256" s="158"/>
      <c r="J256" s="158"/>
    </row>
    <row r="257" spans="1:10" x14ac:dyDescent="0.25">
      <c r="A257" s="158" t="str">
        <f>UPPER('Optional -List of Sires'!C258)</f>
        <v/>
      </c>
      <c r="B257" s="158"/>
      <c r="C257" s="158" t="str">
        <f>UPPER('Optional -List of Sires'!B258)</f>
        <v/>
      </c>
      <c r="D257" s="158"/>
      <c r="E257" s="158"/>
      <c r="F257" s="158" t="e">
        <f>UPPER(#REF!)</f>
        <v>#REF!</v>
      </c>
      <c r="G257" s="158"/>
      <c r="H257" s="158" t="e">
        <f>UPPER(#REF!)</f>
        <v>#REF!</v>
      </c>
      <c r="I257" s="158"/>
      <c r="J257" s="158"/>
    </row>
    <row r="258" spans="1:10" x14ac:dyDescent="0.25">
      <c r="A258" s="158" t="str">
        <f>UPPER('Optional -List of Sires'!C259)</f>
        <v/>
      </c>
      <c r="B258" s="158"/>
      <c r="C258" s="158" t="str">
        <f>UPPER('Optional -List of Sires'!B259)</f>
        <v/>
      </c>
      <c r="D258" s="158"/>
      <c r="E258" s="158"/>
      <c r="F258" s="158" t="e">
        <f>UPPER(#REF!)</f>
        <v>#REF!</v>
      </c>
      <c r="G258" s="158"/>
      <c r="H258" s="158" t="e">
        <f>UPPER(#REF!)</f>
        <v>#REF!</v>
      </c>
      <c r="I258" s="158"/>
      <c r="J258" s="158"/>
    </row>
    <row r="259" spans="1:10" x14ac:dyDescent="0.25">
      <c r="A259" s="158" t="str">
        <f>UPPER('Optional -List of Sires'!C260)</f>
        <v/>
      </c>
      <c r="B259" s="158"/>
      <c r="C259" s="158" t="str">
        <f>UPPER('Optional -List of Sires'!B260)</f>
        <v/>
      </c>
      <c r="D259" s="158"/>
      <c r="E259" s="158"/>
      <c r="F259" s="158" t="e">
        <f>UPPER(#REF!)</f>
        <v>#REF!</v>
      </c>
      <c r="G259" s="158"/>
      <c r="H259" s="158" t="e">
        <f>UPPER(#REF!)</f>
        <v>#REF!</v>
      </c>
      <c r="I259" s="158"/>
      <c r="J259" s="158"/>
    </row>
    <row r="260" spans="1:10" x14ac:dyDescent="0.25">
      <c r="A260" s="158" t="str">
        <f>UPPER('Optional -List of Sires'!C261)</f>
        <v/>
      </c>
      <c r="B260" s="158"/>
      <c r="C260" s="158" t="str">
        <f>UPPER('Optional -List of Sires'!B261)</f>
        <v/>
      </c>
      <c r="D260" s="158"/>
      <c r="E260" s="158"/>
      <c r="F260" s="158" t="e">
        <f>UPPER(#REF!)</f>
        <v>#REF!</v>
      </c>
      <c r="G260" s="158"/>
      <c r="H260" s="158" t="e">
        <f>UPPER(#REF!)</f>
        <v>#REF!</v>
      </c>
      <c r="I260" s="158"/>
      <c r="J260" s="158"/>
    </row>
    <row r="261" spans="1:10" x14ac:dyDescent="0.25">
      <c r="A261" s="158" t="str">
        <f>UPPER('Optional -List of Sires'!C262)</f>
        <v/>
      </c>
      <c r="B261" s="158"/>
      <c r="C261" s="158" t="str">
        <f>UPPER('Optional -List of Sires'!B262)</f>
        <v/>
      </c>
      <c r="D261" s="158"/>
      <c r="E261" s="158"/>
      <c r="F261" s="158" t="e">
        <f>UPPER(#REF!)</f>
        <v>#REF!</v>
      </c>
      <c r="G261" s="158"/>
      <c r="H261" s="158" t="e">
        <f>UPPER(#REF!)</f>
        <v>#REF!</v>
      </c>
      <c r="I261" s="158"/>
      <c r="J261" s="158"/>
    </row>
    <row r="262" spans="1:10" x14ac:dyDescent="0.25">
      <c r="A262" s="158" t="str">
        <f>UPPER('Optional -List of Sires'!C263)</f>
        <v/>
      </c>
      <c r="B262" s="158"/>
      <c r="C262" s="158" t="str">
        <f>UPPER('Optional -List of Sires'!B263)</f>
        <v/>
      </c>
      <c r="D262" s="158"/>
      <c r="E262" s="158"/>
      <c r="F262" s="158" t="e">
        <f>UPPER(#REF!)</f>
        <v>#REF!</v>
      </c>
      <c r="G262" s="158"/>
      <c r="H262" s="158" t="e">
        <f>UPPER(#REF!)</f>
        <v>#REF!</v>
      </c>
      <c r="I262" s="158"/>
      <c r="J262" s="158"/>
    </row>
    <row r="263" spans="1:10" x14ac:dyDescent="0.25">
      <c r="A263" s="158" t="str">
        <f>UPPER('Optional -List of Sires'!C264)</f>
        <v/>
      </c>
      <c r="B263" s="158"/>
      <c r="C263" s="158" t="str">
        <f>UPPER('Optional -List of Sires'!B264)</f>
        <v/>
      </c>
      <c r="D263" s="158"/>
      <c r="E263" s="158"/>
      <c r="F263" s="158" t="e">
        <f>UPPER(#REF!)</f>
        <v>#REF!</v>
      </c>
      <c r="G263" s="158"/>
      <c r="H263" s="158" t="e">
        <f>UPPER(#REF!)</f>
        <v>#REF!</v>
      </c>
      <c r="I263" s="158"/>
      <c r="J263" s="158"/>
    </row>
    <row r="264" spans="1:10" x14ac:dyDescent="0.25">
      <c r="A264" s="158" t="str">
        <f>UPPER('Optional -List of Sires'!C265)</f>
        <v/>
      </c>
      <c r="B264" s="158"/>
      <c r="C264" s="158" t="str">
        <f>UPPER('Optional -List of Sires'!B265)</f>
        <v/>
      </c>
      <c r="D264" s="158"/>
      <c r="E264" s="158"/>
      <c r="F264" s="158" t="e">
        <f>UPPER(#REF!)</f>
        <v>#REF!</v>
      </c>
      <c r="G264" s="158"/>
      <c r="H264" s="158" t="e">
        <f>UPPER(#REF!)</f>
        <v>#REF!</v>
      </c>
      <c r="I264" s="158"/>
      <c r="J264" s="158"/>
    </row>
    <row r="265" spans="1:10" x14ac:dyDescent="0.25">
      <c r="A265" s="158" t="str">
        <f>UPPER('Optional -List of Sires'!C266)</f>
        <v/>
      </c>
      <c r="B265" s="158"/>
      <c r="C265" s="158" t="str">
        <f>UPPER('Optional -List of Sires'!B266)</f>
        <v/>
      </c>
      <c r="D265" s="158"/>
      <c r="E265" s="158"/>
      <c r="F265" s="158" t="e">
        <f>UPPER(#REF!)</f>
        <v>#REF!</v>
      </c>
      <c r="G265" s="158"/>
      <c r="H265" s="158" t="e">
        <f>UPPER(#REF!)</f>
        <v>#REF!</v>
      </c>
      <c r="I265" s="158"/>
      <c r="J265" s="158"/>
    </row>
    <row r="266" spans="1:10" x14ac:dyDescent="0.25">
      <c r="A266" s="158" t="str">
        <f>UPPER('Optional -List of Sires'!C267)</f>
        <v/>
      </c>
      <c r="B266" s="158"/>
      <c r="C266" s="158" t="str">
        <f>UPPER('Optional -List of Sires'!B267)</f>
        <v/>
      </c>
      <c r="D266" s="158"/>
      <c r="E266" s="158"/>
      <c r="F266" s="158" t="e">
        <f>UPPER(#REF!)</f>
        <v>#REF!</v>
      </c>
      <c r="G266" s="158"/>
      <c r="H266" s="158" t="e">
        <f>UPPER(#REF!)</f>
        <v>#REF!</v>
      </c>
      <c r="I266" s="158"/>
      <c r="J266" s="158"/>
    </row>
    <row r="267" spans="1:10" x14ac:dyDescent="0.25">
      <c r="A267" s="158" t="str">
        <f>UPPER('Optional -List of Sires'!C268)</f>
        <v/>
      </c>
      <c r="B267" s="158"/>
      <c r="C267" s="158" t="str">
        <f>UPPER('Optional -List of Sires'!B268)</f>
        <v/>
      </c>
      <c r="D267" s="158"/>
      <c r="E267" s="158"/>
      <c r="F267" s="158" t="e">
        <f>UPPER(#REF!)</f>
        <v>#REF!</v>
      </c>
      <c r="G267" s="158"/>
      <c r="H267" s="158" t="e">
        <f>UPPER(#REF!)</f>
        <v>#REF!</v>
      </c>
      <c r="I267" s="158"/>
      <c r="J267" s="158"/>
    </row>
    <row r="268" spans="1:10" x14ac:dyDescent="0.25">
      <c r="A268" s="158" t="str">
        <f>UPPER('Optional -List of Sires'!C269)</f>
        <v/>
      </c>
      <c r="B268" s="158"/>
      <c r="C268" s="158" t="str">
        <f>UPPER('Optional -List of Sires'!B269)</f>
        <v/>
      </c>
      <c r="D268" s="158"/>
      <c r="E268" s="158"/>
      <c r="F268" s="158" t="e">
        <f>UPPER(#REF!)</f>
        <v>#REF!</v>
      </c>
      <c r="G268" s="158"/>
      <c r="H268" s="158" t="e">
        <f>UPPER(#REF!)</f>
        <v>#REF!</v>
      </c>
      <c r="I268" s="158"/>
      <c r="J268" s="158"/>
    </row>
    <row r="269" spans="1:10" x14ac:dyDescent="0.25">
      <c r="A269" s="158" t="str">
        <f>UPPER('Optional -List of Sires'!C270)</f>
        <v/>
      </c>
      <c r="B269" s="158"/>
      <c r="C269" s="158" t="str">
        <f>UPPER('Optional -List of Sires'!B270)</f>
        <v/>
      </c>
      <c r="D269" s="158"/>
      <c r="E269" s="158"/>
      <c r="F269" s="158" t="e">
        <f>UPPER(#REF!)</f>
        <v>#REF!</v>
      </c>
      <c r="G269" s="158"/>
      <c r="H269" s="158" t="e">
        <f>UPPER(#REF!)</f>
        <v>#REF!</v>
      </c>
      <c r="I269" s="158"/>
      <c r="J269" s="158"/>
    </row>
    <row r="270" spans="1:10" x14ac:dyDescent="0.25">
      <c r="A270" s="158" t="str">
        <f>UPPER('Optional -List of Sires'!C271)</f>
        <v/>
      </c>
      <c r="B270" s="158"/>
      <c r="C270" s="158" t="str">
        <f>UPPER('Optional -List of Sires'!B271)</f>
        <v/>
      </c>
      <c r="D270" s="158"/>
      <c r="E270" s="158"/>
      <c r="F270" s="158" t="e">
        <f>UPPER(#REF!)</f>
        <v>#REF!</v>
      </c>
      <c r="G270" s="158"/>
      <c r="H270" s="158" t="e">
        <f>UPPER(#REF!)</f>
        <v>#REF!</v>
      </c>
      <c r="I270" s="158"/>
      <c r="J270" s="158"/>
    </row>
    <row r="271" spans="1:10" x14ac:dyDescent="0.25">
      <c r="A271" s="158" t="str">
        <f>UPPER('Optional -List of Sires'!C272)</f>
        <v/>
      </c>
      <c r="B271" s="158"/>
      <c r="C271" s="158" t="str">
        <f>UPPER('Optional -List of Sires'!B272)</f>
        <v/>
      </c>
      <c r="D271" s="158"/>
      <c r="E271" s="158"/>
      <c r="F271" s="158" t="e">
        <f>UPPER(#REF!)</f>
        <v>#REF!</v>
      </c>
      <c r="G271" s="158"/>
      <c r="H271" s="158" t="e">
        <f>UPPER(#REF!)</f>
        <v>#REF!</v>
      </c>
      <c r="I271" s="158"/>
      <c r="J271" s="158"/>
    </row>
    <row r="272" spans="1:10" x14ac:dyDescent="0.25">
      <c r="A272" s="158" t="str">
        <f>UPPER('Optional -List of Sires'!C273)</f>
        <v/>
      </c>
      <c r="B272" s="158"/>
      <c r="C272" s="158" t="str">
        <f>UPPER('Optional -List of Sires'!B273)</f>
        <v/>
      </c>
      <c r="D272" s="158"/>
      <c r="E272" s="158"/>
      <c r="F272" s="158" t="e">
        <f>UPPER(#REF!)</f>
        <v>#REF!</v>
      </c>
      <c r="G272" s="158"/>
      <c r="H272" s="158" t="e">
        <f>UPPER(#REF!)</f>
        <v>#REF!</v>
      </c>
      <c r="I272" s="158"/>
      <c r="J272" s="158"/>
    </row>
    <row r="273" spans="1:10" x14ac:dyDescent="0.25">
      <c r="A273" s="158" t="str">
        <f>UPPER('Optional -List of Sires'!C274)</f>
        <v/>
      </c>
      <c r="B273" s="158"/>
      <c r="C273" s="158" t="str">
        <f>UPPER('Optional -List of Sires'!B274)</f>
        <v/>
      </c>
      <c r="D273" s="158"/>
      <c r="E273" s="158"/>
      <c r="F273" s="158" t="e">
        <f>UPPER(#REF!)</f>
        <v>#REF!</v>
      </c>
      <c r="G273" s="158"/>
      <c r="H273" s="158" t="e">
        <f>UPPER(#REF!)</f>
        <v>#REF!</v>
      </c>
      <c r="I273" s="158"/>
      <c r="J273" s="158"/>
    </row>
    <row r="274" spans="1:10" x14ac:dyDescent="0.25">
      <c r="A274" s="158" t="str">
        <f>UPPER('Optional -List of Sires'!C275)</f>
        <v/>
      </c>
      <c r="B274" s="158"/>
      <c r="C274" s="158" t="str">
        <f>UPPER('Optional -List of Sires'!B275)</f>
        <v/>
      </c>
      <c r="D274" s="158"/>
      <c r="E274" s="158"/>
      <c r="F274" s="158" t="e">
        <f>UPPER(#REF!)</f>
        <v>#REF!</v>
      </c>
      <c r="G274" s="158"/>
      <c r="H274" s="158" t="e">
        <f>UPPER(#REF!)</f>
        <v>#REF!</v>
      </c>
      <c r="I274" s="158"/>
      <c r="J274" s="158"/>
    </row>
    <row r="275" spans="1:10" x14ac:dyDescent="0.25">
      <c r="A275" s="158" t="str">
        <f>UPPER('Optional -List of Sires'!C276)</f>
        <v/>
      </c>
      <c r="B275" s="158"/>
      <c r="C275" s="158" t="str">
        <f>UPPER('Optional -List of Sires'!B276)</f>
        <v/>
      </c>
      <c r="D275" s="158"/>
      <c r="E275" s="158"/>
      <c r="F275" s="158" t="e">
        <f>UPPER(#REF!)</f>
        <v>#REF!</v>
      </c>
      <c r="G275" s="158"/>
      <c r="H275" s="158" t="e">
        <f>UPPER(#REF!)</f>
        <v>#REF!</v>
      </c>
      <c r="I275" s="158"/>
      <c r="J275" s="158"/>
    </row>
    <row r="276" spans="1:10" x14ac:dyDescent="0.25">
      <c r="A276" s="158" t="str">
        <f>UPPER('Optional -List of Sires'!C277)</f>
        <v/>
      </c>
      <c r="B276" s="158"/>
      <c r="C276" s="158" t="str">
        <f>UPPER('Optional -List of Sires'!B277)</f>
        <v/>
      </c>
      <c r="D276" s="158"/>
      <c r="E276" s="158"/>
      <c r="F276" s="158" t="e">
        <f>UPPER(#REF!)</f>
        <v>#REF!</v>
      </c>
      <c r="G276" s="158"/>
      <c r="H276" s="158" t="e">
        <f>UPPER(#REF!)</f>
        <v>#REF!</v>
      </c>
      <c r="I276" s="158"/>
      <c r="J276" s="158"/>
    </row>
    <row r="277" spans="1:10" x14ac:dyDescent="0.25">
      <c r="A277" s="158" t="str">
        <f>UPPER('Optional -List of Sires'!C278)</f>
        <v/>
      </c>
      <c r="B277" s="158"/>
      <c r="C277" s="158" t="str">
        <f>UPPER('Optional -List of Sires'!B278)</f>
        <v/>
      </c>
      <c r="D277" s="158"/>
      <c r="E277" s="158"/>
      <c r="F277" s="158" t="e">
        <f>UPPER(#REF!)</f>
        <v>#REF!</v>
      </c>
      <c r="G277" s="158"/>
      <c r="H277" s="158" t="e">
        <f>UPPER(#REF!)</f>
        <v>#REF!</v>
      </c>
      <c r="I277" s="158"/>
      <c r="J277" s="158"/>
    </row>
    <row r="278" spans="1:10" x14ac:dyDescent="0.25">
      <c r="A278" s="158" t="str">
        <f>UPPER('Optional -List of Sires'!C279)</f>
        <v/>
      </c>
      <c r="B278" s="158"/>
      <c r="C278" s="158" t="str">
        <f>UPPER('Optional -List of Sires'!B279)</f>
        <v/>
      </c>
      <c r="D278" s="158"/>
      <c r="E278" s="158"/>
      <c r="F278" s="158" t="e">
        <f>UPPER(#REF!)</f>
        <v>#REF!</v>
      </c>
      <c r="G278" s="158"/>
      <c r="H278" s="158" t="e">
        <f>UPPER(#REF!)</f>
        <v>#REF!</v>
      </c>
      <c r="I278" s="158"/>
      <c r="J278" s="158"/>
    </row>
    <row r="279" spans="1:10" x14ac:dyDescent="0.25">
      <c r="A279" s="158" t="str">
        <f>UPPER('Optional -List of Sires'!C280)</f>
        <v/>
      </c>
      <c r="B279" s="158"/>
      <c r="C279" s="158" t="str">
        <f>UPPER('Optional -List of Sires'!B280)</f>
        <v/>
      </c>
      <c r="D279" s="158"/>
      <c r="E279" s="158"/>
      <c r="F279" s="158" t="e">
        <f>UPPER(#REF!)</f>
        <v>#REF!</v>
      </c>
      <c r="G279" s="158"/>
      <c r="H279" s="158" t="e">
        <f>UPPER(#REF!)</f>
        <v>#REF!</v>
      </c>
      <c r="I279" s="158"/>
      <c r="J279" s="158"/>
    </row>
    <row r="280" spans="1:10" x14ac:dyDescent="0.25">
      <c r="A280" s="158" t="str">
        <f>UPPER('Optional -List of Sires'!C281)</f>
        <v/>
      </c>
      <c r="B280" s="158"/>
      <c r="C280" s="158" t="str">
        <f>UPPER('Optional -List of Sires'!B281)</f>
        <v/>
      </c>
      <c r="D280" s="158"/>
      <c r="E280" s="158"/>
      <c r="F280" s="158" t="e">
        <f>UPPER(#REF!)</f>
        <v>#REF!</v>
      </c>
      <c r="G280" s="158"/>
      <c r="H280" s="158" t="e">
        <f>UPPER(#REF!)</f>
        <v>#REF!</v>
      </c>
      <c r="I280" s="158"/>
      <c r="J280" s="158"/>
    </row>
    <row r="281" spans="1:10" x14ac:dyDescent="0.25">
      <c r="A281" s="158" t="str">
        <f>UPPER('Optional -List of Sires'!C282)</f>
        <v/>
      </c>
      <c r="B281" s="158"/>
      <c r="C281" s="158" t="str">
        <f>UPPER('Optional -List of Sires'!B282)</f>
        <v/>
      </c>
      <c r="D281" s="158"/>
      <c r="E281" s="158"/>
      <c r="F281" s="158" t="e">
        <f>UPPER(#REF!)</f>
        <v>#REF!</v>
      </c>
      <c r="G281" s="158"/>
      <c r="H281" s="158" t="e">
        <f>UPPER(#REF!)</f>
        <v>#REF!</v>
      </c>
      <c r="I281" s="158"/>
      <c r="J281" s="158"/>
    </row>
    <row r="282" spans="1:10" x14ac:dyDescent="0.25">
      <c r="A282" s="158" t="str">
        <f>UPPER('Optional -List of Sires'!C283)</f>
        <v/>
      </c>
      <c r="B282" s="158"/>
      <c r="C282" s="158" t="str">
        <f>UPPER('Optional -List of Sires'!B283)</f>
        <v/>
      </c>
      <c r="D282" s="158"/>
      <c r="E282" s="158"/>
      <c r="F282" s="158" t="e">
        <f>UPPER(#REF!)</f>
        <v>#REF!</v>
      </c>
      <c r="G282" s="158"/>
      <c r="H282" s="158" t="e">
        <f>UPPER(#REF!)</f>
        <v>#REF!</v>
      </c>
      <c r="I282" s="158"/>
      <c r="J282" s="158"/>
    </row>
    <row r="283" spans="1:10" x14ac:dyDescent="0.25">
      <c r="A283" s="158" t="str">
        <f>UPPER('Optional -List of Sires'!C284)</f>
        <v/>
      </c>
      <c r="B283" s="158"/>
      <c r="C283" s="158" t="str">
        <f>UPPER('Optional -List of Sires'!B284)</f>
        <v/>
      </c>
      <c r="D283" s="158"/>
      <c r="E283" s="158"/>
      <c r="F283" s="158" t="e">
        <f>UPPER(#REF!)</f>
        <v>#REF!</v>
      </c>
      <c r="G283" s="158"/>
      <c r="H283" s="158" t="e">
        <f>UPPER(#REF!)</f>
        <v>#REF!</v>
      </c>
      <c r="I283" s="158"/>
      <c r="J283" s="158"/>
    </row>
    <row r="284" spans="1:10" x14ac:dyDescent="0.25">
      <c r="A284" s="158" t="str">
        <f>UPPER('Optional -List of Sires'!C285)</f>
        <v/>
      </c>
      <c r="B284" s="158"/>
      <c r="C284" s="158" t="str">
        <f>UPPER('Optional -List of Sires'!B285)</f>
        <v/>
      </c>
      <c r="D284" s="158"/>
      <c r="E284" s="158"/>
      <c r="F284" s="158" t="e">
        <f>UPPER(#REF!)</f>
        <v>#REF!</v>
      </c>
      <c r="G284" s="158"/>
      <c r="H284" s="158" t="e">
        <f>UPPER(#REF!)</f>
        <v>#REF!</v>
      </c>
      <c r="I284" s="158"/>
      <c r="J284" s="158"/>
    </row>
    <row r="285" spans="1:10" x14ac:dyDescent="0.25">
      <c r="A285" s="158" t="str">
        <f>UPPER('Optional -List of Sires'!C286)</f>
        <v/>
      </c>
      <c r="B285" s="158"/>
      <c r="C285" s="158" t="str">
        <f>UPPER('Optional -List of Sires'!B286)</f>
        <v/>
      </c>
      <c r="D285" s="158"/>
      <c r="E285" s="158"/>
      <c r="F285" s="158" t="e">
        <f>UPPER(#REF!)</f>
        <v>#REF!</v>
      </c>
      <c r="G285" s="158"/>
      <c r="H285" s="158" t="e">
        <f>UPPER(#REF!)</f>
        <v>#REF!</v>
      </c>
      <c r="I285" s="158"/>
      <c r="J285" s="158"/>
    </row>
    <row r="286" spans="1:10" x14ac:dyDescent="0.25">
      <c r="A286" s="158" t="str">
        <f>UPPER('Optional -List of Sires'!C287)</f>
        <v/>
      </c>
      <c r="B286" s="158"/>
      <c r="C286" s="158" t="str">
        <f>UPPER('Optional -List of Sires'!B287)</f>
        <v/>
      </c>
      <c r="D286" s="158"/>
      <c r="E286" s="158"/>
      <c r="F286" s="158" t="e">
        <f>UPPER(#REF!)</f>
        <v>#REF!</v>
      </c>
      <c r="G286" s="158"/>
      <c r="H286" s="158" t="e">
        <f>UPPER(#REF!)</f>
        <v>#REF!</v>
      </c>
      <c r="I286" s="158"/>
      <c r="J286" s="158"/>
    </row>
    <row r="287" spans="1:10" x14ac:dyDescent="0.25">
      <c r="A287" s="158" t="str">
        <f>UPPER('Optional -List of Sires'!C288)</f>
        <v/>
      </c>
      <c r="B287" s="158"/>
      <c r="C287" s="158" t="str">
        <f>UPPER('Optional -List of Sires'!B288)</f>
        <v/>
      </c>
      <c r="D287" s="158"/>
      <c r="E287" s="158"/>
      <c r="F287" s="158" t="e">
        <f>UPPER(#REF!)</f>
        <v>#REF!</v>
      </c>
      <c r="G287" s="158"/>
      <c r="H287" s="158" t="e">
        <f>UPPER(#REF!)</f>
        <v>#REF!</v>
      </c>
      <c r="I287" s="158"/>
      <c r="J287" s="158"/>
    </row>
    <row r="288" spans="1:10" x14ac:dyDescent="0.25">
      <c r="A288" s="158" t="str">
        <f>UPPER('Optional -List of Sires'!C289)</f>
        <v/>
      </c>
      <c r="B288" s="158"/>
      <c r="C288" s="158" t="str">
        <f>UPPER('Optional -List of Sires'!B289)</f>
        <v/>
      </c>
      <c r="D288" s="158"/>
      <c r="E288" s="158"/>
      <c r="F288" s="158" t="e">
        <f>UPPER(#REF!)</f>
        <v>#REF!</v>
      </c>
      <c r="G288" s="158"/>
      <c r="H288" s="158" t="e">
        <f>UPPER(#REF!)</f>
        <v>#REF!</v>
      </c>
      <c r="I288" s="158"/>
      <c r="J288" s="158"/>
    </row>
    <row r="289" spans="1:10" x14ac:dyDescent="0.25">
      <c r="A289" s="158" t="str">
        <f>UPPER('Optional -List of Sires'!C290)</f>
        <v/>
      </c>
      <c r="B289" s="158"/>
      <c r="C289" s="158" t="str">
        <f>UPPER('Optional -List of Sires'!B290)</f>
        <v/>
      </c>
      <c r="D289" s="158"/>
      <c r="E289" s="158"/>
      <c r="F289" s="158" t="e">
        <f>UPPER(#REF!)</f>
        <v>#REF!</v>
      </c>
      <c r="G289" s="158"/>
      <c r="H289" s="158" t="e">
        <f>UPPER(#REF!)</f>
        <v>#REF!</v>
      </c>
      <c r="I289" s="158"/>
      <c r="J289" s="158"/>
    </row>
    <row r="290" spans="1:10" x14ac:dyDescent="0.25">
      <c r="A290" s="158" t="str">
        <f>UPPER('Optional -List of Sires'!C291)</f>
        <v/>
      </c>
      <c r="B290" s="158"/>
      <c r="C290" s="158" t="str">
        <f>UPPER('Optional -List of Sires'!B291)</f>
        <v/>
      </c>
      <c r="D290" s="158"/>
      <c r="E290" s="158"/>
      <c r="F290" s="158" t="e">
        <f>UPPER(#REF!)</f>
        <v>#REF!</v>
      </c>
      <c r="G290" s="158"/>
      <c r="H290" s="158" t="e">
        <f>UPPER(#REF!)</f>
        <v>#REF!</v>
      </c>
      <c r="I290" s="158"/>
      <c r="J290" s="158"/>
    </row>
    <row r="291" spans="1:10" x14ac:dyDescent="0.25">
      <c r="A291" s="158" t="str">
        <f>UPPER('Optional -List of Sires'!C292)</f>
        <v/>
      </c>
      <c r="B291" s="158"/>
      <c r="C291" s="158" t="str">
        <f>UPPER('Optional -List of Sires'!B292)</f>
        <v/>
      </c>
      <c r="D291" s="158"/>
      <c r="E291" s="158"/>
      <c r="F291" s="158" t="e">
        <f>UPPER(#REF!)</f>
        <v>#REF!</v>
      </c>
      <c r="G291" s="158"/>
      <c r="H291" s="158" t="e">
        <f>UPPER(#REF!)</f>
        <v>#REF!</v>
      </c>
      <c r="I291" s="158"/>
      <c r="J291" s="158"/>
    </row>
    <row r="292" spans="1:10" x14ac:dyDescent="0.25">
      <c r="A292" s="158" t="str">
        <f>UPPER('Optional -List of Sires'!C293)</f>
        <v/>
      </c>
      <c r="B292" s="158"/>
      <c r="C292" s="158" t="str">
        <f>UPPER('Optional -List of Sires'!B293)</f>
        <v/>
      </c>
      <c r="D292" s="158"/>
      <c r="E292" s="158"/>
      <c r="F292" s="158" t="e">
        <f>UPPER(#REF!)</f>
        <v>#REF!</v>
      </c>
      <c r="G292" s="158"/>
      <c r="H292" s="158" t="e">
        <f>UPPER(#REF!)</f>
        <v>#REF!</v>
      </c>
      <c r="I292" s="158"/>
      <c r="J292" s="158"/>
    </row>
    <row r="293" spans="1:10" x14ac:dyDescent="0.25">
      <c r="A293" s="158" t="str">
        <f>UPPER('Optional -List of Sires'!C294)</f>
        <v/>
      </c>
      <c r="B293" s="158"/>
      <c r="C293" s="158" t="str">
        <f>UPPER('Optional -List of Sires'!B294)</f>
        <v/>
      </c>
      <c r="D293" s="158"/>
      <c r="E293" s="158"/>
      <c r="F293" s="158" t="e">
        <f>UPPER(#REF!)</f>
        <v>#REF!</v>
      </c>
      <c r="G293" s="158"/>
      <c r="H293" s="158" t="e">
        <f>UPPER(#REF!)</f>
        <v>#REF!</v>
      </c>
      <c r="I293" s="158"/>
      <c r="J293" s="158"/>
    </row>
    <row r="294" spans="1:10" x14ac:dyDescent="0.25">
      <c r="A294" s="158" t="str">
        <f>UPPER('Optional -List of Sires'!C295)</f>
        <v/>
      </c>
      <c r="B294" s="158"/>
      <c r="C294" s="158" t="str">
        <f>UPPER('Optional -List of Sires'!B295)</f>
        <v/>
      </c>
      <c r="D294" s="158"/>
      <c r="E294" s="158"/>
      <c r="F294" s="158" t="e">
        <f>UPPER(#REF!)</f>
        <v>#REF!</v>
      </c>
      <c r="G294" s="158"/>
      <c r="H294" s="158" t="e">
        <f>UPPER(#REF!)</f>
        <v>#REF!</v>
      </c>
      <c r="I294" s="158"/>
      <c r="J294" s="158"/>
    </row>
    <row r="295" spans="1:10" x14ac:dyDescent="0.25">
      <c r="A295" s="158" t="str">
        <f>UPPER('Optional -List of Sires'!C296)</f>
        <v/>
      </c>
      <c r="B295" s="158"/>
      <c r="C295" s="158" t="str">
        <f>UPPER('Optional -List of Sires'!B296)</f>
        <v/>
      </c>
      <c r="D295" s="158"/>
      <c r="E295" s="158"/>
      <c r="F295" s="158" t="e">
        <f>UPPER(#REF!)</f>
        <v>#REF!</v>
      </c>
      <c r="G295" s="158"/>
      <c r="H295" s="158" t="e">
        <f>UPPER(#REF!)</f>
        <v>#REF!</v>
      </c>
      <c r="I295" s="158"/>
      <c r="J295" s="158"/>
    </row>
    <row r="296" spans="1:10" x14ac:dyDescent="0.25">
      <c r="A296" s="158" t="str">
        <f>UPPER('Optional -List of Sires'!C297)</f>
        <v/>
      </c>
      <c r="B296" s="158"/>
      <c r="C296" s="158" t="str">
        <f>UPPER('Optional -List of Sires'!B297)</f>
        <v/>
      </c>
      <c r="D296" s="158"/>
      <c r="E296" s="158"/>
      <c r="F296" s="158" t="e">
        <f>UPPER(#REF!)</f>
        <v>#REF!</v>
      </c>
      <c r="G296" s="158"/>
      <c r="H296" s="158" t="e">
        <f>UPPER(#REF!)</f>
        <v>#REF!</v>
      </c>
      <c r="I296" s="158"/>
      <c r="J296" s="158"/>
    </row>
    <row r="297" spans="1:10" x14ac:dyDescent="0.25">
      <c r="A297" s="158" t="str">
        <f>UPPER('Optional -List of Sires'!C298)</f>
        <v/>
      </c>
      <c r="B297" s="158"/>
      <c r="C297" s="158" t="str">
        <f>UPPER('Optional -List of Sires'!B298)</f>
        <v/>
      </c>
      <c r="D297" s="158"/>
      <c r="E297" s="158"/>
      <c r="F297" s="158" t="e">
        <f>UPPER(#REF!)</f>
        <v>#REF!</v>
      </c>
      <c r="G297" s="158"/>
      <c r="H297" s="158" t="e">
        <f>UPPER(#REF!)</f>
        <v>#REF!</v>
      </c>
      <c r="I297" s="158"/>
      <c r="J297" s="158"/>
    </row>
    <row r="298" spans="1:10" x14ac:dyDescent="0.25">
      <c r="A298" s="158" t="str">
        <f>UPPER('Optional -List of Sires'!C299)</f>
        <v/>
      </c>
      <c r="B298" s="158"/>
      <c r="C298" s="158" t="str">
        <f>UPPER('Optional -List of Sires'!B299)</f>
        <v/>
      </c>
      <c r="D298" s="158"/>
      <c r="E298" s="158"/>
      <c r="F298" s="158" t="e">
        <f>UPPER(#REF!)</f>
        <v>#REF!</v>
      </c>
      <c r="G298" s="158"/>
      <c r="H298" s="158" t="e">
        <f>UPPER(#REF!)</f>
        <v>#REF!</v>
      </c>
      <c r="I298" s="158"/>
      <c r="J298" s="158"/>
    </row>
    <row r="299" spans="1:10" x14ac:dyDescent="0.25">
      <c r="A299" s="158" t="str">
        <f>UPPER('Optional -List of Sires'!C300)</f>
        <v/>
      </c>
      <c r="B299" s="158"/>
      <c r="C299" s="158" t="str">
        <f>UPPER('Optional -List of Sires'!B300)</f>
        <v/>
      </c>
      <c r="D299" s="158"/>
      <c r="E299" s="158"/>
      <c r="F299" s="158" t="e">
        <f>UPPER(#REF!)</f>
        <v>#REF!</v>
      </c>
      <c r="G299" s="158"/>
      <c r="H299" s="158" t="e">
        <f>UPPER(#REF!)</f>
        <v>#REF!</v>
      </c>
      <c r="I299" s="158"/>
      <c r="J299" s="158"/>
    </row>
    <row r="300" spans="1:10" x14ac:dyDescent="0.25">
      <c r="A300" s="158" t="str">
        <f>UPPER('Optional -List of Sires'!C301)</f>
        <v/>
      </c>
      <c r="B300" s="158"/>
      <c r="C300" s="158" t="str">
        <f>UPPER('Optional -List of Sires'!B301)</f>
        <v/>
      </c>
      <c r="D300" s="158"/>
      <c r="E300" s="158"/>
      <c r="F300" s="158" t="e">
        <f>UPPER(#REF!)</f>
        <v>#REF!</v>
      </c>
      <c r="G300" s="158"/>
      <c r="H300" s="158" t="e">
        <f>UPPER(#REF!)</f>
        <v>#REF!</v>
      </c>
      <c r="I300" s="158"/>
      <c r="J300" s="158"/>
    </row>
    <row r="301" spans="1:10" x14ac:dyDescent="0.25">
      <c r="A301" s="158" t="str">
        <f>UPPER('Optional -List of Sires'!C302)</f>
        <v/>
      </c>
      <c r="B301" s="158"/>
      <c r="C301" s="158" t="str">
        <f>UPPER('Optional -List of Sires'!B302)</f>
        <v/>
      </c>
      <c r="D301" s="158"/>
      <c r="E301" s="158"/>
      <c r="F301" s="158" t="e">
        <f>UPPER(#REF!)</f>
        <v>#REF!</v>
      </c>
      <c r="G301" s="158"/>
      <c r="H301" s="158" t="e">
        <f>UPPER(#REF!)</f>
        <v>#REF!</v>
      </c>
      <c r="I301" s="158"/>
      <c r="J301" s="158"/>
    </row>
    <row r="302" spans="1:10" x14ac:dyDescent="0.25">
      <c r="A302" s="158" t="str">
        <f>UPPER('Optional -List of Sires'!C303)</f>
        <v/>
      </c>
      <c r="B302" s="158"/>
      <c r="C302" s="158" t="str">
        <f>UPPER('Optional -List of Sires'!B303)</f>
        <v/>
      </c>
      <c r="D302" s="158"/>
      <c r="E302" s="158"/>
      <c r="F302" s="158" t="e">
        <f>UPPER(#REF!)</f>
        <v>#REF!</v>
      </c>
      <c r="G302" s="158"/>
      <c r="H302" s="158" t="e">
        <f>UPPER(#REF!)</f>
        <v>#REF!</v>
      </c>
      <c r="I302" s="158"/>
      <c r="J302" s="158"/>
    </row>
    <row r="303" spans="1:10" x14ac:dyDescent="0.25">
      <c r="A303" s="158" t="str">
        <f>UPPER('Optional -List of Sires'!C304)</f>
        <v/>
      </c>
      <c r="B303" s="158"/>
      <c r="C303" s="158" t="str">
        <f>UPPER('Optional -List of Sires'!B304)</f>
        <v/>
      </c>
      <c r="D303" s="158"/>
      <c r="E303" s="158"/>
      <c r="F303" s="158" t="e">
        <f>UPPER(#REF!)</f>
        <v>#REF!</v>
      </c>
      <c r="G303" s="158"/>
      <c r="H303" s="158" t="e">
        <f>UPPER(#REF!)</f>
        <v>#REF!</v>
      </c>
      <c r="I303" s="158"/>
      <c r="J303" s="158"/>
    </row>
    <row r="304" spans="1:10" x14ac:dyDescent="0.25">
      <c r="A304" s="158" t="str">
        <f>UPPER('Optional -List of Sires'!C305)</f>
        <v/>
      </c>
      <c r="B304" s="158"/>
      <c r="C304" s="158" t="str">
        <f>UPPER('Optional -List of Sires'!B305)</f>
        <v/>
      </c>
      <c r="D304" s="158"/>
      <c r="E304" s="158"/>
      <c r="F304" s="158" t="e">
        <f>UPPER(#REF!)</f>
        <v>#REF!</v>
      </c>
      <c r="G304" s="158"/>
      <c r="H304" s="158" t="e">
        <f>UPPER(#REF!)</f>
        <v>#REF!</v>
      </c>
      <c r="I304" s="158"/>
      <c r="J304" s="158"/>
    </row>
    <row r="305" spans="1:10" x14ac:dyDescent="0.25">
      <c r="A305" s="158" t="str">
        <f>UPPER('Optional -List of Sires'!C306)</f>
        <v/>
      </c>
      <c r="B305" s="158"/>
      <c r="C305" s="158" t="str">
        <f>UPPER('Optional -List of Sires'!B306)</f>
        <v/>
      </c>
      <c r="D305" s="158"/>
      <c r="E305" s="158"/>
      <c r="F305" s="158" t="e">
        <f>UPPER(#REF!)</f>
        <v>#REF!</v>
      </c>
      <c r="G305" s="158"/>
      <c r="H305" s="158" t="e">
        <f>UPPER(#REF!)</f>
        <v>#REF!</v>
      </c>
      <c r="I305" s="158"/>
      <c r="J305" s="158"/>
    </row>
    <row r="306" spans="1:10" x14ac:dyDescent="0.25">
      <c r="A306" s="158" t="str">
        <f>UPPER('Optional -List of Sires'!C307)</f>
        <v/>
      </c>
      <c r="B306" s="158"/>
      <c r="C306" s="158" t="str">
        <f>UPPER('Optional -List of Sires'!B307)</f>
        <v/>
      </c>
      <c r="D306" s="158"/>
      <c r="E306" s="158"/>
      <c r="F306" s="158" t="e">
        <f>UPPER(#REF!)</f>
        <v>#REF!</v>
      </c>
      <c r="G306" s="158"/>
      <c r="H306" s="158" t="e">
        <f>UPPER(#REF!)</f>
        <v>#REF!</v>
      </c>
      <c r="I306" s="158"/>
      <c r="J306" s="158"/>
    </row>
    <row r="307" spans="1:10" x14ac:dyDescent="0.25">
      <c r="A307" s="158" t="str">
        <f>UPPER('Optional -List of Sires'!C308)</f>
        <v/>
      </c>
      <c r="B307" s="158"/>
      <c r="C307" s="158" t="str">
        <f>UPPER('Optional -List of Sires'!B308)</f>
        <v/>
      </c>
      <c r="D307" s="158"/>
      <c r="E307" s="158"/>
      <c r="F307" s="158" t="e">
        <f>UPPER(#REF!)</f>
        <v>#REF!</v>
      </c>
      <c r="G307" s="158"/>
      <c r="H307" s="158" t="e">
        <f>UPPER(#REF!)</f>
        <v>#REF!</v>
      </c>
      <c r="I307" s="158"/>
      <c r="J307" s="158"/>
    </row>
    <row r="308" spans="1:10" x14ac:dyDescent="0.25">
      <c r="A308" s="158" t="str">
        <f>UPPER('Optional -List of Sires'!C309)</f>
        <v/>
      </c>
      <c r="B308" s="158"/>
      <c r="C308" s="158" t="str">
        <f>UPPER('Optional -List of Sires'!B309)</f>
        <v/>
      </c>
      <c r="D308" s="158"/>
      <c r="E308" s="158"/>
      <c r="F308" s="158" t="e">
        <f>UPPER(#REF!)</f>
        <v>#REF!</v>
      </c>
      <c r="G308" s="158"/>
      <c r="H308" s="158" t="e">
        <f>UPPER(#REF!)</f>
        <v>#REF!</v>
      </c>
      <c r="I308" s="158"/>
      <c r="J308" s="158"/>
    </row>
    <row r="309" spans="1:10" x14ac:dyDescent="0.25">
      <c r="A309" s="158" t="str">
        <f>UPPER('Optional -List of Sires'!C310)</f>
        <v/>
      </c>
      <c r="B309" s="158"/>
      <c r="C309" s="158" t="str">
        <f>UPPER('Optional -List of Sires'!B310)</f>
        <v/>
      </c>
      <c r="D309" s="158"/>
      <c r="E309" s="158"/>
      <c r="F309" s="158" t="e">
        <f>UPPER(#REF!)</f>
        <v>#REF!</v>
      </c>
      <c r="G309" s="158"/>
      <c r="H309" s="158" t="e">
        <f>UPPER(#REF!)</f>
        <v>#REF!</v>
      </c>
      <c r="I309" s="158"/>
      <c r="J309" s="158"/>
    </row>
    <row r="310" spans="1:10" x14ac:dyDescent="0.25">
      <c r="A310" s="158" t="str">
        <f>UPPER('Optional -List of Sires'!C311)</f>
        <v/>
      </c>
      <c r="B310" s="158"/>
      <c r="C310" s="158" t="str">
        <f>UPPER('Optional -List of Sires'!B311)</f>
        <v/>
      </c>
      <c r="D310" s="158"/>
      <c r="E310" s="158"/>
      <c r="F310" s="158" t="e">
        <f>UPPER(#REF!)</f>
        <v>#REF!</v>
      </c>
      <c r="G310" s="158"/>
      <c r="H310" s="158" t="e">
        <f>UPPER(#REF!)</f>
        <v>#REF!</v>
      </c>
      <c r="I310" s="158"/>
      <c r="J310" s="158"/>
    </row>
    <row r="311" spans="1:10" x14ac:dyDescent="0.25">
      <c r="A311" s="158" t="str">
        <f>UPPER('Optional -List of Sires'!C312)</f>
        <v/>
      </c>
      <c r="B311" s="158"/>
      <c r="C311" s="158" t="str">
        <f>UPPER('Optional -List of Sires'!B312)</f>
        <v/>
      </c>
      <c r="D311" s="158"/>
      <c r="E311" s="158"/>
      <c r="F311" s="158" t="e">
        <f>UPPER(#REF!)</f>
        <v>#REF!</v>
      </c>
      <c r="G311" s="158"/>
      <c r="H311" s="158" t="e">
        <f>UPPER(#REF!)</f>
        <v>#REF!</v>
      </c>
      <c r="I311" s="158"/>
      <c r="J311" s="158"/>
    </row>
    <row r="312" spans="1:10" x14ac:dyDescent="0.25">
      <c r="A312" s="158" t="str">
        <f>UPPER('Optional -List of Sires'!C313)</f>
        <v/>
      </c>
      <c r="B312" s="158"/>
      <c r="C312" s="158" t="str">
        <f>UPPER('Optional -List of Sires'!B313)</f>
        <v/>
      </c>
      <c r="D312" s="158"/>
      <c r="E312" s="158"/>
      <c r="F312" s="158" t="e">
        <f>UPPER(#REF!)</f>
        <v>#REF!</v>
      </c>
      <c r="G312" s="158"/>
      <c r="H312" s="158" t="e">
        <f>UPPER(#REF!)</f>
        <v>#REF!</v>
      </c>
      <c r="I312" s="158"/>
      <c r="J312" s="158"/>
    </row>
    <row r="313" spans="1:10" x14ac:dyDescent="0.25">
      <c r="A313" s="158" t="str">
        <f>UPPER('Optional -List of Sires'!C314)</f>
        <v/>
      </c>
      <c r="B313" s="158"/>
      <c r="C313" s="158" t="str">
        <f>UPPER('Optional -List of Sires'!B314)</f>
        <v/>
      </c>
      <c r="D313" s="158"/>
      <c r="E313" s="158"/>
      <c r="F313" s="158" t="e">
        <f>UPPER(#REF!)</f>
        <v>#REF!</v>
      </c>
      <c r="G313" s="158"/>
      <c r="H313" s="158" t="e">
        <f>UPPER(#REF!)</f>
        <v>#REF!</v>
      </c>
      <c r="I313" s="158"/>
      <c r="J313" s="158"/>
    </row>
    <row r="314" spans="1:10" x14ac:dyDescent="0.25">
      <c r="A314" s="158" t="str">
        <f>UPPER('Optional -List of Sires'!C315)</f>
        <v/>
      </c>
      <c r="B314" s="158"/>
      <c r="C314" s="158" t="str">
        <f>UPPER('Optional -List of Sires'!B315)</f>
        <v/>
      </c>
      <c r="D314" s="158"/>
      <c r="E314" s="158"/>
      <c r="F314" s="158" t="e">
        <f>UPPER(#REF!)</f>
        <v>#REF!</v>
      </c>
      <c r="G314" s="158"/>
      <c r="H314" s="158" t="e">
        <f>UPPER(#REF!)</f>
        <v>#REF!</v>
      </c>
      <c r="I314" s="158"/>
      <c r="J314" s="158"/>
    </row>
    <row r="315" spans="1:10" x14ac:dyDescent="0.25">
      <c r="A315" s="158" t="str">
        <f>UPPER('Optional -List of Sires'!C316)</f>
        <v/>
      </c>
      <c r="B315" s="158"/>
      <c r="C315" s="158" t="str">
        <f>UPPER('Optional -List of Sires'!B316)</f>
        <v/>
      </c>
      <c r="D315" s="158"/>
      <c r="E315" s="158"/>
      <c r="F315" s="158" t="e">
        <f>UPPER(#REF!)</f>
        <v>#REF!</v>
      </c>
      <c r="G315" s="158"/>
      <c r="H315" s="158" t="e">
        <f>UPPER(#REF!)</f>
        <v>#REF!</v>
      </c>
      <c r="I315" s="158"/>
      <c r="J315" s="158"/>
    </row>
    <row r="316" spans="1:10" x14ac:dyDescent="0.25">
      <c r="A316" s="158" t="str">
        <f>UPPER('Optional -List of Sires'!C317)</f>
        <v/>
      </c>
      <c r="B316" s="158"/>
      <c r="C316" s="158" t="str">
        <f>UPPER('Optional -List of Sires'!B317)</f>
        <v/>
      </c>
      <c r="D316" s="158"/>
      <c r="E316" s="158"/>
      <c r="F316" s="158" t="e">
        <f>UPPER(#REF!)</f>
        <v>#REF!</v>
      </c>
      <c r="G316" s="158"/>
      <c r="H316" s="158" t="e">
        <f>UPPER(#REF!)</f>
        <v>#REF!</v>
      </c>
      <c r="I316" s="158"/>
      <c r="J316" s="158"/>
    </row>
    <row r="317" spans="1:10" x14ac:dyDescent="0.25">
      <c r="A317" s="158" t="str">
        <f>UPPER('Optional -List of Sires'!C318)</f>
        <v/>
      </c>
      <c r="B317" s="158"/>
      <c r="C317" s="158" t="str">
        <f>UPPER('Optional -List of Sires'!B318)</f>
        <v/>
      </c>
      <c r="D317" s="158"/>
      <c r="E317" s="158"/>
      <c r="F317" s="158" t="e">
        <f>UPPER(#REF!)</f>
        <v>#REF!</v>
      </c>
      <c r="G317" s="158"/>
      <c r="H317" s="158" t="e">
        <f>UPPER(#REF!)</f>
        <v>#REF!</v>
      </c>
      <c r="I317" s="158"/>
      <c r="J317" s="158"/>
    </row>
    <row r="318" spans="1:10" x14ac:dyDescent="0.25">
      <c r="A318" s="158" t="str">
        <f>UPPER('Optional -List of Sires'!C319)</f>
        <v/>
      </c>
      <c r="B318" s="158"/>
      <c r="C318" s="158" t="str">
        <f>UPPER('Optional -List of Sires'!B319)</f>
        <v/>
      </c>
      <c r="D318" s="158"/>
      <c r="E318" s="158"/>
      <c r="F318" s="158" t="e">
        <f>UPPER(#REF!)</f>
        <v>#REF!</v>
      </c>
      <c r="G318" s="158"/>
      <c r="H318" s="158" t="e">
        <f>UPPER(#REF!)</f>
        <v>#REF!</v>
      </c>
      <c r="I318" s="158"/>
      <c r="J318" s="158"/>
    </row>
    <row r="319" spans="1:10" x14ac:dyDescent="0.25">
      <c r="A319" s="158" t="str">
        <f>UPPER('Optional -List of Sires'!C320)</f>
        <v/>
      </c>
      <c r="B319" s="158"/>
      <c r="C319" s="158" t="str">
        <f>UPPER('Optional -List of Sires'!B320)</f>
        <v/>
      </c>
      <c r="D319" s="158"/>
      <c r="E319" s="158"/>
      <c r="F319" s="158" t="e">
        <f>UPPER(#REF!)</f>
        <v>#REF!</v>
      </c>
      <c r="G319" s="158"/>
      <c r="H319" s="158" t="e">
        <f>UPPER(#REF!)</f>
        <v>#REF!</v>
      </c>
      <c r="I319" s="158"/>
      <c r="J319" s="158"/>
    </row>
    <row r="320" spans="1:10" x14ac:dyDescent="0.25">
      <c r="A320" s="158" t="str">
        <f>UPPER('Optional -List of Sires'!C321)</f>
        <v/>
      </c>
      <c r="B320" s="158"/>
      <c r="C320" s="158" t="str">
        <f>UPPER('Optional -List of Sires'!B321)</f>
        <v/>
      </c>
      <c r="D320" s="158"/>
      <c r="E320" s="158"/>
      <c r="F320" s="158" t="e">
        <f>UPPER(#REF!)</f>
        <v>#REF!</v>
      </c>
      <c r="G320" s="158"/>
      <c r="H320" s="158" t="e">
        <f>UPPER(#REF!)</f>
        <v>#REF!</v>
      </c>
      <c r="I320" s="158"/>
      <c r="J320" s="158"/>
    </row>
    <row r="321" spans="1:10" x14ac:dyDescent="0.25">
      <c r="A321" s="158" t="str">
        <f>UPPER('Optional -List of Sires'!C322)</f>
        <v/>
      </c>
      <c r="B321" s="158"/>
      <c r="C321" s="158" t="str">
        <f>UPPER('Optional -List of Sires'!B322)</f>
        <v/>
      </c>
      <c r="D321" s="158"/>
      <c r="E321" s="158"/>
      <c r="F321" s="158" t="e">
        <f>UPPER(#REF!)</f>
        <v>#REF!</v>
      </c>
      <c r="G321" s="158"/>
      <c r="H321" s="158" t="e">
        <f>UPPER(#REF!)</f>
        <v>#REF!</v>
      </c>
      <c r="I321" s="158"/>
      <c r="J321" s="158"/>
    </row>
    <row r="322" spans="1:10" x14ac:dyDescent="0.25">
      <c r="A322" s="158" t="str">
        <f>UPPER('Optional -List of Sires'!C323)</f>
        <v/>
      </c>
      <c r="B322" s="158"/>
      <c r="C322" s="158" t="str">
        <f>UPPER('Optional -List of Sires'!B323)</f>
        <v/>
      </c>
      <c r="D322" s="158"/>
      <c r="E322" s="158"/>
      <c r="F322" s="158" t="e">
        <f>UPPER(#REF!)</f>
        <v>#REF!</v>
      </c>
      <c r="G322" s="158"/>
      <c r="H322" s="158" t="e">
        <f>UPPER(#REF!)</f>
        <v>#REF!</v>
      </c>
      <c r="I322" s="158"/>
      <c r="J322" s="158"/>
    </row>
    <row r="323" spans="1:10" x14ac:dyDescent="0.25">
      <c r="A323" s="158" t="str">
        <f>UPPER('Optional -List of Sires'!C324)</f>
        <v/>
      </c>
      <c r="B323" s="158"/>
      <c r="C323" s="158" t="str">
        <f>UPPER('Optional -List of Sires'!B324)</f>
        <v/>
      </c>
      <c r="D323" s="158"/>
      <c r="E323" s="158"/>
      <c r="F323" s="158" t="e">
        <f>UPPER(#REF!)</f>
        <v>#REF!</v>
      </c>
      <c r="G323" s="158"/>
      <c r="H323" s="158" t="e">
        <f>UPPER(#REF!)</f>
        <v>#REF!</v>
      </c>
      <c r="I323" s="158"/>
      <c r="J323" s="158"/>
    </row>
    <row r="324" spans="1:10" x14ac:dyDescent="0.25">
      <c r="A324" s="158" t="str">
        <f>UPPER('Optional -List of Sires'!C325)</f>
        <v/>
      </c>
      <c r="B324" s="158"/>
      <c r="C324" s="158" t="str">
        <f>UPPER('Optional -List of Sires'!B325)</f>
        <v/>
      </c>
      <c r="D324" s="158"/>
      <c r="E324" s="158"/>
      <c r="F324" s="158" t="e">
        <f>UPPER(#REF!)</f>
        <v>#REF!</v>
      </c>
      <c r="G324" s="158"/>
      <c r="H324" s="158" t="e">
        <f>UPPER(#REF!)</f>
        <v>#REF!</v>
      </c>
      <c r="I324" s="158"/>
      <c r="J324" s="158"/>
    </row>
    <row r="325" spans="1:10" x14ac:dyDescent="0.25">
      <c r="A325" s="158" t="str">
        <f>UPPER('Optional -List of Sires'!C326)</f>
        <v/>
      </c>
      <c r="B325" s="158"/>
      <c r="C325" s="158" t="str">
        <f>UPPER('Optional -List of Sires'!B326)</f>
        <v/>
      </c>
      <c r="D325" s="158"/>
      <c r="E325" s="158"/>
      <c r="F325" s="158" t="e">
        <f>UPPER(#REF!)</f>
        <v>#REF!</v>
      </c>
      <c r="G325" s="158"/>
      <c r="H325" s="158" t="e">
        <f>UPPER(#REF!)</f>
        <v>#REF!</v>
      </c>
      <c r="I325" s="158"/>
      <c r="J325" s="158"/>
    </row>
    <row r="326" spans="1:10" x14ac:dyDescent="0.25">
      <c r="A326" s="158" t="str">
        <f>UPPER('Optional -List of Sires'!C327)</f>
        <v/>
      </c>
      <c r="B326" s="158"/>
      <c r="C326" s="158" t="str">
        <f>UPPER('Optional -List of Sires'!B327)</f>
        <v/>
      </c>
      <c r="D326" s="158"/>
      <c r="E326" s="158"/>
      <c r="F326" s="158" t="e">
        <f>UPPER(#REF!)</f>
        <v>#REF!</v>
      </c>
      <c r="G326" s="158"/>
      <c r="H326" s="158" t="e">
        <f>UPPER(#REF!)</f>
        <v>#REF!</v>
      </c>
      <c r="I326" s="158"/>
      <c r="J326" s="158"/>
    </row>
    <row r="327" spans="1:10" x14ac:dyDescent="0.25">
      <c r="A327" s="158" t="str">
        <f>UPPER('Optional -List of Sires'!C328)</f>
        <v/>
      </c>
      <c r="B327" s="158"/>
      <c r="C327" s="158" t="str">
        <f>UPPER('Optional -List of Sires'!B328)</f>
        <v/>
      </c>
      <c r="D327" s="158"/>
      <c r="E327" s="158"/>
      <c r="F327" s="158" t="e">
        <f>UPPER(#REF!)</f>
        <v>#REF!</v>
      </c>
      <c r="G327" s="158"/>
      <c r="H327" s="158" t="e">
        <f>UPPER(#REF!)</f>
        <v>#REF!</v>
      </c>
      <c r="I327" s="158"/>
      <c r="J327" s="158"/>
    </row>
    <row r="328" spans="1:10" x14ac:dyDescent="0.25">
      <c r="A328" s="158" t="str">
        <f>UPPER('Optional -List of Sires'!C329)</f>
        <v/>
      </c>
      <c r="B328" s="158"/>
      <c r="C328" s="158" t="str">
        <f>UPPER('Optional -List of Sires'!B329)</f>
        <v/>
      </c>
      <c r="D328" s="158"/>
      <c r="E328" s="158"/>
      <c r="F328" s="158" t="e">
        <f>UPPER(#REF!)</f>
        <v>#REF!</v>
      </c>
      <c r="G328" s="158"/>
      <c r="H328" s="158" t="e">
        <f>UPPER(#REF!)</f>
        <v>#REF!</v>
      </c>
      <c r="I328" s="158"/>
      <c r="J328" s="158"/>
    </row>
    <row r="329" spans="1:10" x14ac:dyDescent="0.25">
      <c r="A329" s="158" t="str">
        <f>UPPER('Optional -List of Sires'!C330)</f>
        <v/>
      </c>
      <c r="B329" s="158"/>
      <c r="C329" s="158" t="str">
        <f>UPPER('Optional -List of Sires'!B330)</f>
        <v/>
      </c>
      <c r="D329" s="158"/>
      <c r="E329" s="158"/>
      <c r="F329" s="158" t="e">
        <f>UPPER(#REF!)</f>
        <v>#REF!</v>
      </c>
      <c r="G329" s="158"/>
      <c r="H329" s="158" t="e">
        <f>UPPER(#REF!)</f>
        <v>#REF!</v>
      </c>
      <c r="I329" s="158"/>
      <c r="J329" s="158"/>
    </row>
    <row r="330" spans="1:10" x14ac:dyDescent="0.25">
      <c r="A330" s="158" t="str">
        <f>UPPER('Optional -List of Sires'!C331)</f>
        <v/>
      </c>
      <c r="B330" s="158"/>
      <c r="C330" s="158" t="str">
        <f>UPPER('Optional -List of Sires'!B331)</f>
        <v/>
      </c>
      <c r="D330" s="158"/>
      <c r="E330" s="158"/>
      <c r="F330" s="158" t="e">
        <f>UPPER(#REF!)</f>
        <v>#REF!</v>
      </c>
      <c r="G330" s="158"/>
      <c r="H330" s="158" t="e">
        <f>UPPER(#REF!)</f>
        <v>#REF!</v>
      </c>
      <c r="I330" s="158"/>
      <c r="J330" s="158"/>
    </row>
    <row r="331" spans="1:10" x14ac:dyDescent="0.25">
      <c r="A331" s="158" t="str">
        <f>UPPER('Optional -List of Sires'!C332)</f>
        <v/>
      </c>
      <c r="B331" s="158"/>
      <c r="C331" s="158" t="str">
        <f>UPPER('Optional -List of Sires'!B332)</f>
        <v/>
      </c>
      <c r="D331" s="158"/>
      <c r="E331" s="158"/>
      <c r="F331" s="158" t="e">
        <f>UPPER(#REF!)</f>
        <v>#REF!</v>
      </c>
      <c r="G331" s="158"/>
      <c r="H331" s="158" t="e">
        <f>UPPER(#REF!)</f>
        <v>#REF!</v>
      </c>
      <c r="I331" s="158"/>
      <c r="J331" s="158"/>
    </row>
    <row r="332" spans="1:10" x14ac:dyDescent="0.25">
      <c r="A332" s="158" t="str">
        <f>UPPER('Optional -List of Sires'!C333)</f>
        <v/>
      </c>
      <c r="B332" s="158"/>
      <c r="C332" s="158" t="str">
        <f>UPPER('Optional -List of Sires'!B333)</f>
        <v/>
      </c>
      <c r="D332" s="158"/>
      <c r="E332" s="158"/>
      <c r="F332" s="158" t="e">
        <f>UPPER(#REF!)</f>
        <v>#REF!</v>
      </c>
      <c r="G332" s="158"/>
      <c r="H332" s="158" t="e">
        <f>UPPER(#REF!)</f>
        <v>#REF!</v>
      </c>
      <c r="I332" s="158"/>
      <c r="J332" s="158"/>
    </row>
    <row r="333" spans="1:10" x14ac:dyDescent="0.25">
      <c r="A333" s="158" t="str">
        <f>UPPER('Optional -List of Sires'!C334)</f>
        <v/>
      </c>
      <c r="B333" s="158"/>
      <c r="C333" s="158" t="str">
        <f>UPPER('Optional -List of Sires'!B334)</f>
        <v/>
      </c>
      <c r="D333" s="158"/>
      <c r="E333" s="158"/>
      <c r="F333" s="158" t="e">
        <f>UPPER(#REF!)</f>
        <v>#REF!</v>
      </c>
      <c r="G333" s="158"/>
      <c r="H333" s="158" t="e">
        <f>UPPER(#REF!)</f>
        <v>#REF!</v>
      </c>
      <c r="I333" s="158"/>
      <c r="J333" s="158"/>
    </row>
    <row r="334" spans="1:10" x14ac:dyDescent="0.25">
      <c r="A334" s="158" t="str">
        <f>UPPER('Optional -List of Sires'!C335)</f>
        <v/>
      </c>
      <c r="B334" s="158"/>
      <c r="C334" s="158" t="str">
        <f>UPPER('Optional -List of Sires'!B335)</f>
        <v/>
      </c>
      <c r="D334" s="158"/>
      <c r="E334" s="158"/>
      <c r="F334" s="158" t="e">
        <f>UPPER(#REF!)</f>
        <v>#REF!</v>
      </c>
      <c r="G334" s="158"/>
      <c r="H334" s="158" t="e">
        <f>UPPER(#REF!)</f>
        <v>#REF!</v>
      </c>
      <c r="I334" s="158"/>
      <c r="J334" s="158"/>
    </row>
    <row r="335" spans="1:10" x14ac:dyDescent="0.25">
      <c r="A335" s="158" t="str">
        <f>UPPER('Optional -List of Sires'!C336)</f>
        <v/>
      </c>
      <c r="B335" s="158"/>
      <c r="C335" s="158" t="str">
        <f>UPPER('Optional -List of Sires'!B336)</f>
        <v/>
      </c>
      <c r="D335" s="158"/>
      <c r="E335" s="158"/>
      <c r="F335" s="158" t="e">
        <f>UPPER(#REF!)</f>
        <v>#REF!</v>
      </c>
      <c r="G335" s="158"/>
      <c r="H335" s="158" t="e">
        <f>UPPER(#REF!)</f>
        <v>#REF!</v>
      </c>
      <c r="I335" s="158"/>
      <c r="J335" s="158"/>
    </row>
    <row r="336" spans="1:10" x14ac:dyDescent="0.25">
      <c r="A336" s="158" t="str">
        <f>UPPER('Optional -List of Sires'!C337)</f>
        <v/>
      </c>
      <c r="B336" s="158"/>
      <c r="C336" s="158" t="str">
        <f>UPPER('Optional -List of Sires'!B337)</f>
        <v/>
      </c>
      <c r="D336" s="158"/>
      <c r="E336" s="158"/>
      <c r="F336" s="158" t="e">
        <f>UPPER(#REF!)</f>
        <v>#REF!</v>
      </c>
      <c r="G336" s="158"/>
      <c r="H336" s="158" t="e">
        <f>UPPER(#REF!)</f>
        <v>#REF!</v>
      </c>
      <c r="I336" s="158"/>
      <c r="J336" s="158"/>
    </row>
    <row r="337" spans="1:10" x14ac:dyDescent="0.25">
      <c r="A337" s="158" t="str">
        <f>UPPER('Optional -List of Sires'!C338)</f>
        <v/>
      </c>
      <c r="B337" s="158"/>
      <c r="C337" s="158" t="str">
        <f>UPPER('Optional -List of Sires'!B338)</f>
        <v/>
      </c>
      <c r="D337" s="158"/>
      <c r="E337" s="158"/>
      <c r="F337" s="158" t="e">
        <f>UPPER(#REF!)</f>
        <v>#REF!</v>
      </c>
      <c r="G337" s="158"/>
      <c r="H337" s="158" t="e">
        <f>UPPER(#REF!)</f>
        <v>#REF!</v>
      </c>
      <c r="I337" s="158"/>
      <c r="J337" s="158"/>
    </row>
    <row r="338" spans="1:10" x14ac:dyDescent="0.25">
      <c r="A338" s="158" t="str">
        <f>UPPER('Optional -List of Sires'!C339)</f>
        <v/>
      </c>
      <c r="B338" s="158"/>
      <c r="C338" s="158" t="str">
        <f>UPPER('Optional -List of Sires'!B339)</f>
        <v/>
      </c>
      <c r="D338" s="158"/>
      <c r="E338" s="158"/>
      <c r="F338" s="158" t="e">
        <f>UPPER(#REF!)</f>
        <v>#REF!</v>
      </c>
      <c r="G338" s="158"/>
      <c r="H338" s="158" t="e">
        <f>UPPER(#REF!)</f>
        <v>#REF!</v>
      </c>
      <c r="I338" s="158"/>
      <c r="J338" s="158"/>
    </row>
    <row r="339" spans="1:10" x14ac:dyDescent="0.25">
      <c r="A339" s="158" t="str">
        <f>UPPER('Optional -List of Sires'!C340)</f>
        <v/>
      </c>
      <c r="B339" s="158"/>
      <c r="C339" s="158" t="str">
        <f>UPPER('Optional -List of Sires'!B340)</f>
        <v/>
      </c>
      <c r="D339" s="158"/>
      <c r="E339" s="158"/>
      <c r="F339" s="158" t="e">
        <f>UPPER(#REF!)</f>
        <v>#REF!</v>
      </c>
      <c r="G339" s="158"/>
      <c r="H339" s="158" t="e">
        <f>UPPER(#REF!)</f>
        <v>#REF!</v>
      </c>
      <c r="I339" s="158"/>
      <c r="J339" s="158"/>
    </row>
    <row r="340" spans="1:10" x14ac:dyDescent="0.25">
      <c r="A340" s="158" t="str">
        <f>UPPER('Optional -List of Sires'!C341)</f>
        <v/>
      </c>
      <c r="B340" s="158"/>
      <c r="C340" s="158" t="str">
        <f>UPPER('Optional -List of Sires'!B341)</f>
        <v/>
      </c>
      <c r="D340" s="158"/>
      <c r="E340" s="158"/>
      <c r="F340" s="158" t="e">
        <f>UPPER(#REF!)</f>
        <v>#REF!</v>
      </c>
      <c r="G340" s="158"/>
      <c r="H340" s="158" t="e">
        <f>UPPER(#REF!)</f>
        <v>#REF!</v>
      </c>
      <c r="I340" s="158"/>
      <c r="J340" s="158"/>
    </row>
    <row r="341" spans="1:10" x14ac:dyDescent="0.25">
      <c r="A341" s="158" t="str">
        <f>UPPER('Optional -List of Sires'!C342)</f>
        <v/>
      </c>
      <c r="B341" s="158"/>
      <c r="C341" s="158" t="str">
        <f>UPPER('Optional -List of Sires'!B342)</f>
        <v/>
      </c>
      <c r="D341" s="158"/>
      <c r="E341" s="158"/>
      <c r="F341" s="158" t="e">
        <f>UPPER(#REF!)</f>
        <v>#REF!</v>
      </c>
      <c r="G341" s="158"/>
      <c r="H341" s="158" t="e">
        <f>UPPER(#REF!)</f>
        <v>#REF!</v>
      </c>
      <c r="I341" s="158"/>
      <c r="J341" s="158"/>
    </row>
    <row r="342" spans="1:10" x14ac:dyDescent="0.25">
      <c r="A342" s="158" t="str">
        <f>UPPER('Optional -List of Sires'!C343)</f>
        <v/>
      </c>
      <c r="B342" s="158"/>
      <c r="C342" s="158" t="str">
        <f>UPPER('Optional -List of Sires'!B343)</f>
        <v/>
      </c>
      <c r="D342" s="158"/>
      <c r="E342" s="158"/>
      <c r="F342" s="158" t="e">
        <f>UPPER(#REF!)</f>
        <v>#REF!</v>
      </c>
      <c r="G342" s="158"/>
      <c r="H342" s="158" t="e">
        <f>UPPER(#REF!)</f>
        <v>#REF!</v>
      </c>
      <c r="I342" s="158"/>
      <c r="J342" s="158"/>
    </row>
    <row r="343" spans="1:10" x14ac:dyDescent="0.25">
      <c r="A343" s="158" t="str">
        <f>UPPER('Optional -List of Sires'!C344)</f>
        <v/>
      </c>
      <c r="B343" s="158"/>
      <c r="C343" s="158" t="str">
        <f>UPPER('Optional -List of Sires'!B344)</f>
        <v/>
      </c>
      <c r="D343" s="158"/>
      <c r="E343" s="158"/>
      <c r="F343" s="158" t="e">
        <f>UPPER(#REF!)</f>
        <v>#REF!</v>
      </c>
      <c r="G343" s="158"/>
      <c r="H343" s="158" t="e">
        <f>UPPER(#REF!)</f>
        <v>#REF!</v>
      </c>
      <c r="I343" s="158"/>
      <c r="J343" s="158"/>
    </row>
    <row r="344" spans="1:10" x14ac:dyDescent="0.25">
      <c r="A344" s="158" t="str">
        <f>UPPER('Optional -List of Sires'!C345)</f>
        <v/>
      </c>
      <c r="B344" s="158"/>
      <c r="C344" s="158" t="str">
        <f>UPPER('Optional -List of Sires'!B345)</f>
        <v/>
      </c>
      <c r="D344" s="158"/>
      <c r="E344" s="158"/>
      <c r="F344" s="158" t="e">
        <f>UPPER(#REF!)</f>
        <v>#REF!</v>
      </c>
      <c r="G344" s="158"/>
      <c r="H344" s="158" t="e">
        <f>UPPER(#REF!)</f>
        <v>#REF!</v>
      </c>
      <c r="I344" s="158"/>
      <c r="J344" s="158"/>
    </row>
    <row r="345" spans="1:10" x14ac:dyDescent="0.25">
      <c r="A345" s="158" t="str">
        <f>UPPER('Optional -List of Sires'!C346)</f>
        <v/>
      </c>
      <c r="B345" s="158"/>
      <c r="C345" s="158" t="str">
        <f>UPPER('Optional -List of Sires'!B346)</f>
        <v/>
      </c>
      <c r="D345" s="158"/>
      <c r="E345" s="158"/>
      <c r="F345" s="158" t="e">
        <f>UPPER(#REF!)</f>
        <v>#REF!</v>
      </c>
      <c r="G345" s="158"/>
      <c r="H345" s="158" t="e">
        <f>UPPER(#REF!)</f>
        <v>#REF!</v>
      </c>
      <c r="I345" s="158"/>
      <c r="J345" s="158"/>
    </row>
    <row r="346" spans="1:10" x14ac:dyDescent="0.25">
      <c r="A346" s="158" t="str">
        <f>UPPER('Optional -List of Sires'!C347)</f>
        <v/>
      </c>
      <c r="B346" s="158"/>
      <c r="C346" s="158" t="str">
        <f>UPPER('Optional -List of Sires'!B347)</f>
        <v/>
      </c>
      <c r="D346" s="158"/>
      <c r="E346" s="158"/>
      <c r="F346" s="158" t="e">
        <f>UPPER(#REF!)</f>
        <v>#REF!</v>
      </c>
      <c r="G346" s="158"/>
      <c r="H346" s="158" t="e">
        <f>UPPER(#REF!)</f>
        <v>#REF!</v>
      </c>
      <c r="I346" s="158"/>
      <c r="J346" s="158"/>
    </row>
    <row r="347" spans="1:10" x14ac:dyDescent="0.25">
      <c r="A347" s="158" t="str">
        <f>UPPER('Optional -List of Sires'!C348)</f>
        <v/>
      </c>
      <c r="B347" s="158"/>
      <c r="C347" s="158" t="str">
        <f>UPPER('Optional -List of Sires'!B348)</f>
        <v/>
      </c>
      <c r="D347" s="158"/>
      <c r="E347" s="158"/>
      <c r="F347" s="158" t="e">
        <f>UPPER(#REF!)</f>
        <v>#REF!</v>
      </c>
      <c r="G347" s="158"/>
      <c r="H347" s="158" t="e">
        <f>UPPER(#REF!)</f>
        <v>#REF!</v>
      </c>
      <c r="I347" s="158"/>
      <c r="J347" s="158"/>
    </row>
    <row r="348" spans="1:10" x14ac:dyDescent="0.25">
      <c r="A348" s="158" t="str">
        <f>UPPER('Optional -List of Sires'!C349)</f>
        <v/>
      </c>
      <c r="B348" s="158"/>
      <c r="C348" s="158" t="str">
        <f>UPPER('Optional -List of Sires'!B349)</f>
        <v/>
      </c>
      <c r="D348" s="158"/>
      <c r="E348" s="158"/>
      <c r="F348" s="158" t="e">
        <f>UPPER(#REF!)</f>
        <v>#REF!</v>
      </c>
      <c r="G348" s="158"/>
      <c r="H348" s="158" t="e">
        <f>UPPER(#REF!)</f>
        <v>#REF!</v>
      </c>
      <c r="I348" s="158"/>
      <c r="J348" s="158"/>
    </row>
    <row r="349" spans="1:10" x14ac:dyDescent="0.25">
      <c r="A349" s="158" t="str">
        <f>UPPER('Optional -List of Sires'!C350)</f>
        <v/>
      </c>
      <c r="B349" s="158"/>
      <c r="C349" s="158" t="str">
        <f>UPPER('Optional -List of Sires'!B350)</f>
        <v/>
      </c>
      <c r="D349" s="158"/>
      <c r="E349" s="158"/>
      <c r="F349" s="158" t="e">
        <f>UPPER(#REF!)</f>
        <v>#REF!</v>
      </c>
      <c r="G349" s="158"/>
      <c r="H349" s="158" t="e">
        <f>UPPER(#REF!)</f>
        <v>#REF!</v>
      </c>
      <c r="I349" s="158"/>
      <c r="J349" s="158"/>
    </row>
    <row r="350" spans="1:10" x14ac:dyDescent="0.25">
      <c r="A350" s="158" t="str">
        <f>UPPER('Optional -List of Sires'!C351)</f>
        <v/>
      </c>
      <c r="B350" s="158"/>
      <c r="C350" s="158" t="str">
        <f>UPPER('Optional -List of Sires'!B351)</f>
        <v/>
      </c>
      <c r="D350" s="158"/>
      <c r="E350" s="158"/>
      <c r="F350" s="158" t="e">
        <f>UPPER(#REF!)</f>
        <v>#REF!</v>
      </c>
      <c r="G350" s="158"/>
      <c r="H350" s="158" t="e">
        <f>UPPER(#REF!)</f>
        <v>#REF!</v>
      </c>
      <c r="I350" s="158"/>
      <c r="J350" s="158"/>
    </row>
    <row r="351" spans="1:10" x14ac:dyDescent="0.25">
      <c r="A351" s="158" t="str">
        <f>UPPER('Optional -List of Sires'!C352)</f>
        <v/>
      </c>
      <c r="B351" s="158"/>
      <c r="C351" s="158" t="str">
        <f>UPPER('Optional -List of Sires'!B352)</f>
        <v/>
      </c>
      <c r="D351" s="158"/>
      <c r="E351" s="158"/>
      <c r="F351" s="158" t="e">
        <f>UPPER(#REF!)</f>
        <v>#REF!</v>
      </c>
      <c r="G351" s="158"/>
      <c r="H351" s="158" t="e">
        <f>UPPER(#REF!)</f>
        <v>#REF!</v>
      </c>
      <c r="I351" s="158"/>
      <c r="J351" s="158"/>
    </row>
    <row r="352" spans="1:10" x14ac:dyDescent="0.25">
      <c r="A352" s="158" t="str">
        <f>UPPER('Optional -List of Sires'!C353)</f>
        <v/>
      </c>
      <c r="B352" s="158"/>
      <c r="C352" s="158" t="str">
        <f>UPPER('Optional -List of Sires'!B353)</f>
        <v/>
      </c>
      <c r="D352" s="158"/>
      <c r="E352" s="158"/>
      <c r="F352" s="158" t="e">
        <f>UPPER(#REF!)</f>
        <v>#REF!</v>
      </c>
      <c r="G352" s="158"/>
      <c r="H352" s="158" t="e">
        <f>UPPER(#REF!)</f>
        <v>#REF!</v>
      </c>
      <c r="I352" s="158"/>
      <c r="J352" s="158"/>
    </row>
    <row r="353" spans="1:10" x14ac:dyDescent="0.25">
      <c r="A353" s="158" t="str">
        <f>UPPER('Optional -List of Sires'!C354)</f>
        <v/>
      </c>
      <c r="B353" s="158"/>
      <c r="C353" s="158" t="str">
        <f>UPPER('Optional -List of Sires'!B354)</f>
        <v/>
      </c>
      <c r="D353" s="158"/>
      <c r="E353" s="158"/>
      <c r="F353" s="158" t="e">
        <f>UPPER(#REF!)</f>
        <v>#REF!</v>
      </c>
      <c r="G353" s="158"/>
      <c r="H353" s="158" t="e">
        <f>UPPER(#REF!)</f>
        <v>#REF!</v>
      </c>
      <c r="I353" s="158"/>
      <c r="J353" s="158"/>
    </row>
    <row r="354" spans="1:10" x14ac:dyDescent="0.25">
      <c r="A354" s="158" t="str">
        <f>UPPER('Optional -List of Sires'!C355)</f>
        <v/>
      </c>
      <c r="B354" s="158"/>
      <c r="C354" s="158" t="str">
        <f>UPPER('Optional -List of Sires'!B355)</f>
        <v/>
      </c>
      <c r="D354" s="158"/>
      <c r="E354" s="158"/>
      <c r="F354" s="158" t="e">
        <f>UPPER(#REF!)</f>
        <v>#REF!</v>
      </c>
      <c r="G354" s="158"/>
      <c r="H354" s="158" t="e">
        <f>UPPER(#REF!)</f>
        <v>#REF!</v>
      </c>
      <c r="I354" s="158"/>
      <c r="J354" s="158"/>
    </row>
    <row r="355" spans="1:10" x14ac:dyDescent="0.25">
      <c r="A355" s="158" t="str">
        <f>UPPER('Optional -List of Sires'!C356)</f>
        <v/>
      </c>
      <c r="B355" s="158"/>
      <c r="C355" s="158" t="str">
        <f>UPPER('Optional -List of Sires'!B356)</f>
        <v/>
      </c>
      <c r="D355" s="158"/>
      <c r="E355" s="158"/>
      <c r="F355" s="158" t="e">
        <f>UPPER(#REF!)</f>
        <v>#REF!</v>
      </c>
      <c r="G355" s="158"/>
      <c r="H355" s="158" t="e">
        <f>UPPER(#REF!)</f>
        <v>#REF!</v>
      </c>
      <c r="I355" s="158"/>
      <c r="J355" s="158"/>
    </row>
    <row r="356" spans="1:10" x14ac:dyDescent="0.25">
      <c r="A356" s="158" t="str">
        <f>UPPER('Optional -List of Sires'!C357)</f>
        <v/>
      </c>
      <c r="B356" s="158"/>
      <c r="C356" s="158" t="str">
        <f>UPPER('Optional -List of Sires'!B357)</f>
        <v/>
      </c>
      <c r="D356" s="158"/>
      <c r="E356" s="158"/>
      <c r="F356" s="158" t="e">
        <f>UPPER(#REF!)</f>
        <v>#REF!</v>
      </c>
      <c r="G356" s="158"/>
      <c r="H356" s="158" t="e">
        <f>UPPER(#REF!)</f>
        <v>#REF!</v>
      </c>
      <c r="I356" s="158"/>
      <c r="J356" s="158"/>
    </row>
    <row r="357" spans="1:10" x14ac:dyDescent="0.25">
      <c r="A357" s="158" t="str">
        <f>UPPER('Optional -List of Sires'!C358)</f>
        <v/>
      </c>
      <c r="B357" s="158"/>
      <c r="C357" s="158" t="str">
        <f>UPPER('Optional -List of Sires'!B358)</f>
        <v/>
      </c>
      <c r="D357" s="158"/>
      <c r="E357" s="158"/>
      <c r="F357" s="158" t="e">
        <f>UPPER(#REF!)</f>
        <v>#REF!</v>
      </c>
      <c r="G357" s="158"/>
      <c r="H357" s="158" t="e">
        <f>UPPER(#REF!)</f>
        <v>#REF!</v>
      </c>
      <c r="I357" s="158"/>
      <c r="J357" s="158"/>
    </row>
    <row r="358" spans="1:10" x14ac:dyDescent="0.25">
      <c r="A358" s="158" t="str">
        <f>UPPER('Optional -List of Sires'!C359)</f>
        <v/>
      </c>
      <c r="B358" s="158"/>
      <c r="C358" s="158" t="str">
        <f>UPPER('Optional -List of Sires'!B359)</f>
        <v/>
      </c>
      <c r="D358" s="158"/>
      <c r="E358" s="158"/>
      <c r="F358" s="158" t="e">
        <f>UPPER(#REF!)</f>
        <v>#REF!</v>
      </c>
      <c r="G358" s="158"/>
      <c r="H358" s="158" t="e">
        <f>UPPER(#REF!)</f>
        <v>#REF!</v>
      </c>
      <c r="I358" s="158"/>
      <c r="J358" s="158"/>
    </row>
    <row r="359" spans="1:10" x14ac:dyDescent="0.25">
      <c r="A359" s="158" t="str">
        <f>UPPER('Optional -List of Sires'!C360)</f>
        <v/>
      </c>
      <c r="B359" s="158"/>
      <c r="C359" s="158" t="str">
        <f>UPPER('Optional -List of Sires'!B360)</f>
        <v/>
      </c>
      <c r="D359" s="158"/>
      <c r="E359" s="158"/>
      <c r="F359" s="158" t="e">
        <f>UPPER(#REF!)</f>
        <v>#REF!</v>
      </c>
      <c r="G359" s="158"/>
      <c r="H359" s="158" t="e">
        <f>UPPER(#REF!)</f>
        <v>#REF!</v>
      </c>
      <c r="I359" s="158"/>
      <c r="J359" s="158"/>
    </row>
    <row r="360" spans="1:10" x14ac:dyDescent="0.25">
      <c r="A360" s="158" t="str">
        <f>UPPER('Optional -List of Sires'!C361)</f>
        <v/>
      </c>
      <c r="B360" s="158"/>
      <c r="C360" s="158" t="str">
        <f>UPPER('Optional -List of Sires'!B361)</f>
        <v/>
      </c>
      <c r="D360" s="158"/>
      <c r="E360" s="158"/>
      <c r="F360" s="158" t="e">
        <f>UPPER(#REF!)</f>
        <v>#REF!</v>
      </c>
      <c r="G360" s="158"/>
      <c r="H360" s="158" t="e">
        <f>UPPER(#REF!)</f>
        <v>#REF!</v>
      </c>
      <c r="I360" s="158"/>
      <c r="J360" s="158"/>
    </row>
    <row r="361" spans="1:10" x14ac:dyDescent="0.25">
      <c r="A361" s="158" t="str">
        <f>UPPER('Optional -List of Sires'!C362)</f>
        <v/>
      </c>
      <c r="B361" s="158"/>
      <c r="C361" s="158" t="str">
        <f>UPPER('Optional -List of Sires'!B362)</f>
        <v/>
      </c>
      <c r="D361" s="158"/>
      <c r="E361" s="158"/>
      <c r="F361" s="158" t="e">
        <f>UPPER(#REF!)</f>
        <v>#REF!</v>
      </c>
      <c r="G361" s="158"/>
      <c r="H361" s="158" t="e">
        <f>UPPER(#REF!)</f>
        <v>#REF!</v>
      </c>
      <c r="I361" s="158"/>
      <c r="J361" s="158"/>
    </row>
    <row r="362" spans="1:10" x14ac:dyDescent="0.25">
      <c r="A362" s="158" t="str">
        <f>UPPER('Optional -List of Sires'!C363)</f>
        <v/>
      </c>
      <c r="B362" s="158"/>
      <c r="C362" s="158" t="str">
        <f>UPPER('Optional -List of Sires'!B363)</f>
        <v/>
      </c>
      <c r="D362" s="158"/>
      <c r="E362" s="158"/>
      <c r="F362" s="158" t="e">
        <f>UPPER(#REF!)</f>
        <v>#REF!</v>
      </c>
      <c r="G362" s="158"/>
      <c r="H362" s="158" t="e">
        <f>UPPER(#REF!)</f>
        <v>#REF!</v>
      </c>
      <c r="I362" s="158"/>
      <c r="J362" s="158"/>
    </row>
    <row r="363" spans="1:10" x14ac:dyDescent="0.25">
      <c r="A363" s="158" t="str">
        <f>UPPER('Optional -List of Sires'!C364)</f>
        <v/>
      </c>
      <c r="B363" s="158"/>
      <c r="C363" s="158" t="str">
        <f>UPPER('Optional -List of Sires'!B364)</f>
        <v/>
      </c>
      <c r="D363" s="158"/>
      <c r="E363" s="158"/>
      <c r="F363" s="158" t="e">
        <f>UPPER(#REF!)</f>
        <v>#REF!</v>
      </c>
      <c r="G363" s="158"/>
      <c r="H363" s="158" t="e">
        <f>UPPER(#REF!)</f>
        <v>#REF!</v>
      </c>
      <c r="I363" s="158"/>
      <c r="J363" s="158"/>
    </row>
    <row r="364" spans="1:10" x14ac:dyDescent="0.25">
      <c r="A364" s="158" t="str">
        <f>UPPER('Optional -List of Sires'!C365)</f>
        <v/>
      </c>
      <c r="B364" s="158"/>
      <c r="C364" s="158" t="str">
        <f>UPPER('Optional -List of Sires'!B365)</f>
        <v/>
      </c>
      <c r="D364" s="158"/>
      <c r="E364" s="158"/>
      <c r="F364" s="158" t="e">
        <f>UPPER(#REF!)</f>
        <v>#REF!</v>
      </c>
      <c r="G364" s="158"/>
      <c r="H364" s="158" t="e">
        <f>UPPER(#REF!)</f>
        <v>#REF!</v>
      </c>
      <c r="I364" s="158"/>
      <c r="J364" s="158"/>
    </row>
    <row r="365" spans="1:10" x14ac:dyDescent="0.25">
      <c r="A365" s="158" t="str">
        <f>UPPER('Optional -List of Sires'!C366)</f>
        <v/>
      </c>
      <c r="B365" s="158"/>
      <c r="C365" s="158" t="str">
        <f>UPPER('Optional -List of Sires'!B366)</f>
        <v/>
      </c>
      <c r="D365" s="158"/>
      <c r="E365" s="158"/>
      <c r="F365" s="158" t="e">
        <f>UPPER(#REF!)</f>
        <v>#REF!</v>
      </c>
      <c r="G365" s="158"/>
      <c r="H365" s="158" t="e">
        <f>UPPER(#REF!)</f>
        <v>#REF!</v>
      </c>
      <c r="I365" s="158"/>
      <c r="J365" s="158"/>
    </row>
    <row r="366" spans="1:10" x14ac:dyDescent="0.25">
      <c r="A366" s="158" t="str">
        <f>UPPER('Optional -List of Sires'!C367)</f>
        <v/>
      </c>
      <c r="B366" s="158"/>
      <c r="C366" s="158" t="str">
        <f>UPPER('Optional -List of Sires'!B367)</f>
        <v/>
      </c>
      <c r="D366" s="158"/>
      <c r="E366" s="158"/>
      <c r="F366" s="158" t="e">
        <f>UPPER(#REF!)</f>
        <v>#REF!</v>
      </c>
      <c r="G366" s="158"/>
      <c r="H366" s="158" t="e">
        <f>UPPER(#REF!)</f>
        <v>#REF!</v>
      </c>
      <c r="I366" s="158"/>
      <c r="J366" s="158"/>
    </row>
    <row r="367" spans="1:10" x14ac:dyDescent="0.25">
      <c r="A367" s="158" t="str">
        <f>UPPER('Optional -List of Sires'!C368)</f>
        <v/>
      </c>
      <c r="B367" s="158"/>
      <c r="C367" s="158" t="str">
        <f>UPPER('Optional -List of Sires'!B368)</f>
        <v/>
      </c>
      <c r="D367" s="158"/>
      <c r="E367" s="158"/>
      <c r="F367" s="158" t="e">
        <f>UPPER(#REF!)</f>
        <v>#REF!</v>
      </c>
      <c r="G367" s="158"/>
      <c r="H367" s="158" t="e">
        <f>UPPER(#REF!)</f>
        <v>#REF!</v>
      </c>
      <c r="I367" s="158"/>
      <c r="J367" s="158"/>
    </row>
    <row r="368" spans="1:10" x14ac:dyDescent="0.25">
      <c r="A368" s="158" t="str">
        <f>UPPER('Optional -List of Sires'!C369)</f>
        <v/>
      </c>
      <c r="B368" s="158"/>
      <c r="C368" s="158" t="str">
        <f>UPPER('Optional -List of Sires'!B369)</f>
        <v/>
      </c>
      <c r="D368" s="158"/>
      <c r="E368" s="158"/>
      <c r="F368" s="158" t="e">
        <f>UPPER(#REF!)</f>
        <v>#REF!</v>
      </c>
      <c r="G368" s="158"/>
      <c r="H368" s="158" t="e">
        <f>UPPER(#REF!)</f>
        <v>#REF!</v>
      </c>
      <c r="I368" s="158"/>
      <c r="J368" s="158"/>
    </row>
    <row r="369" spans="1:10" x14ac:dyDescent="0.25">
      <c r="A369" s="158" t="str">
        <f>UPPER('Optional -List of Sires'!C370)</f>
        <v/>
      </c>
      <c r="B369" s="158"/>
      <c r="C369" s="158" t="str">
        <f>UPPER('Optional -List of Sires'!B370)</f>
        <v/>
      </c>
      <c r="D369" s="158"/>
      <c r="E369" s="158"/>
      <c r="F369" s="158" t="e">
        <f>UPPER(#REF!)</f>
        <v>#REF!</v>
      </c>
      <c r="G369" s="158"/>
      <c r="H369" s="158" t="e">
        <f>UPPER(#REF!)</f>
        <v>#REF!</v>
      </c>
      <c r="I369" s="158"/>
      <c r="J369" s="158"/>
    </row>
    <row r="370" spans="1:10" x14ac:dyDescent="0.25">
      <c r="A370" s="158" t="str">
        <f>UPPER('Optional -List of Sires'!C371)</f>
        <v/>
      </c>
      <c r="B370" s="158"/>
      <c r="C370" s="158" t="str">
        <f>UPPER('Optional -List of Sires'!B371)</f>
        <v/>
      </c>
      <c r="D370" s="158"/>
      <c r="E370" s="158"/>
      <c r="F370" s="158" t="e">
        <f>UPPER(#REF!)</f>
        <v>#REF!</v>
      </c>
      <c r="G370" s="158"/>
      <c r="H370" s="158" t="e">
        <f>UPPER(#REF!)</f>
        <v>#REF!</v>
      </c>
      <c r="I370" s="158"/>
      <c r="J370" s="158"/>
    </row>
    <row r="371" spans="1:10" x14ac:dyDescent="0.25">
      <c r="A371" s="158" t="str">
        <f>UPPER('Optional -List of Sires'!C372)</f>
        <v/>
      </c>
      <c r="B371" s="158"/>
      <c r="C371" s="158" t="str">
        <f>UPPER('Optional -List of Sires'!B372)</f>
        <v/>
      </c>
      <c r="D371" s="158"/>
      <c r="E371" s="158"/>
      <c r="F371" s="158" t="e">
        <f>UPPER(#REF!)</f>
        <v>#REF!</v>
      </c>
      <c r="G371" s="158"/>
      <c r="H371" s="158" t="e">
        <f>UPPER(#REF!)</f>
        <v>#REF!</v>
      </c>
      <c r="I371" s="158"/>
      <c r="J371" s="158"/>
    </row>
    <row r="372" spans="1:10" x14ac:dyDescent="0.25">
      <c r="A372" s="158" t="str">
        <f>UPPER('Optional -List of Sires'!C373)</f>
        <v/>
      </c>
      <c r="B372" s="158"/>
      <c r="C372" s="158" t="str">
        <f>UPPER('Optional -List of Sires'!B373)</f>
        <v/>
      </c>
      <c r="D372" s="158"/>
      <c r="E372" s="158"/>
      <c r="F372" s="158" t="e">
        <f>UPPER(#REF!)</f>
        <v>#REF!</v>
      </c>
      <c r="G372" s="158"/>
      <c r="H372" s="158" t="e">
        <f>UPPER(#REF!)</f>
        <v>#REF!</v>
      </c>
      <c r="I372" s="158"/>
      <c r="J372" s="158"/>
    </row>
    <row r="373" spans="1:10" x14ac:dyDescent="0.25">
      <c r="A373" s="158" t="str">
        <f>UPPER('Optional -List of Sires'!C374)</f>
        <v/>
      </c>
      <c r="B373" s="158"/>
      <c r="C373" s="158" t="str">
        <f>UPPER('Optional -List of Sires'!B374)</f>
        <v/>
      </c>
      <c r="D373" s="158"/>
      <c r="E373" s="158"/>
      <c r="F373" s="158" t="e">
        <f>UPPER(#REF!)</f>
        <v>#REF!</v>
      </c>
      <c r="G373" s="158"/>
      <c r="H373" s="158" t="e">
        <f>UPPER(#REF!)</f>
        <v>#REF!</v>
      </c>
      <c r="I373" s="158"/>
      <c r="J373" s="158"/>
    </row>
    <row r="374" spans="1:10" x14ac:dyDescent="0.25">
      <c r="A374" s="158" t="str">
        <f>UPPER('Optional -List of Sires'!C375)</f>
        <v/>
      </c>
      <c r="B374" s="158"/>
      <c r="C374" s="158" t="str">
        <f>UPPER('Optional -List of Sires'!B375)</f>
        <v/>
      </c>
      <c r="D374" s="158"/>
      <c r="E374" s="158"/>
      <c r="F374" s="158" t="e">
        <f>UPPER(#REF!)</f>
        <v>#REF!</v>
      </c>
      <c r="G374" s="158"/>
      <c r="H374" s="158" t="e">
        <f>UPPER(#REF!)</f>
        <v>#REF!</v>
      </c>
      <c r="I374" s="158"/>
      <c r="J374" s="158"/>
    </row>
    <row r="375" spans="1:10" x14ac:dyDescent="0.25">
      <c r="A375" s="158" t="str">
        <f>UPPER('Optional -List of Sires'!C376)</f>
        <v/>
      </c>
      <c r="B375" s="158"/>
      <c r="C375" s="158" t="str">
        <f>UPPER('Optional -List of Sires'!B376)</f>
        <v/>
      </c>
      <c r="D375" s="158"/>
      <c r="E375" s="158"/>
      <c r="F375" s="158" t="e">
        <f>UPPER(#REF!)</f>
        <v>#REF!</v>
      </c>
      <c r="G375" s="158"/>
      <c r="H375" s="158" t="e">
        <f>UPPER(#REF!)</f>
        <v>#REF!</v>
      </c>
      <c r="I375" s="158"/>
      <c r="J375" s="158"/>
    </row>
    <row r="376" spans="1:10" x14ac:dyDescent="0.25">
      <c r="A376" s="158" t="str">
        <f>UPPER('Optional -List of Sires'!C377)</f>
        <v/>
      </c>
      <c r="B376" s="158"/>
      <c r="C376" s="158" t="str">
        <f>UPPER('Optional -List of Sires'!B377)</f>
        <v/>
      </c>
      <c r="D376" s="158"/>
      <c r="E376" s="158"/>
      <c r="F376" s="158" t="e">
        <f>UPPER(#REF!)</f>
        <v>#REF!</v>
      </c>
      <c r="G376" s="158"/>
      <c r="H376" s="158" t="e">
        <f>UPPER(#REF!)</f>
        <v>#REF!</v>
      </c>
      <c r="I376" s="158"/>
      <c r="J376" s="158"/>
    </row>
    <row r="377" spans="1:10" x14ac:dyDescent="0.25">
      <c r="A377" s="158" t="str">
        <f>UPPER('Optional -List of Sires'!C378)</f>
        <v/>
      </c>
      <c r="B377" s="158"/>
      <c r="C377" s="158" t="str">
        <f>UPPER('Optional -List of Sires'!B378)</f>
        <v/>
      </c>
      <c r="D377" s="158"/>
      <c r="E377" s="158"/>
      <c r="F377" s="158" t="e">
        <f>UPPER(#REF!)</f>
        <v>#REF!</v>
      </c>
      <c r="G377" s="158"/>
      <c r="H377" s="158" t="e">
        <f>UPPER(#REF!)</f>
        <v>#REF!</v>
      </c>
      <c r="I377" s="158"/>
      <c r="J377" s="158"/>
    </row>
    <row r="378" spans="1:10" x14ac:dyDescent="0.25">
      <c r="A378" s="158" t="str">
        <f>UPPER('Optional -List of Sires'!C379)</f>
        <v/>
      </c>
      <c r="B378" s="158"/>
      <c r="C378" s="158" t="str">
        <f>UPPER('Optional -List of Sires'!B379)</f>
        <v/>
      </c>
      <c r="D378" s="158"/>
      <c r="E378" s="158"/>
      <c r="F378" s="158" t="e">
        <f>UPPER(#REF!)</f>
        <v>#REF!</v>
      </c>
      <c r="G378" s="158"/>
      <c r="H378" s="158" t="e">
        <f>UPPER(#REF!)</f>
        <v>#REF!</v>
      </c>
      <c r="I378" s="158"/>
      <c r="J378" s="158"/>
    </row>
    <row r="379" spans="1:10" x14ac:dyDescent="0.25">
      <c r="A379" s="158" t="str">
        <f>UPPER('Optional -List of Sires'!C380)</f>
        <v/>
      </c>
      <c r="B379" s="158"/>
      <c r="C379" s="158" t="str">
        <f>UPPER('Optional -List of Sires'!B380)</f>
        <v/>
      </c>
      <c r="D379" s="158"/>
      <c r="E379" s="158"/>
      <c r="F379" s="158" t="e">
        <f>UPPER(#REF!)</f>
        <v>#REF!</v>
      </c>
      <c r="G379" s="158"/>
      <c r="H379" s="158" t="e">
        <f>UPPER(#REF!)</f>
        <v>#REF!</v>
      </c>
      <c r="I379" s="158"/>
      <c r="J379" s="158"/>
    </row>
    <row r="380" spans="1:10" x14ac:dyDescent="0.25">
      <c r="A380" s="158" t="str">
        <f>UPPER('Optional -List of Sires'!C381)</f>
        <v/>
      </c>
      <c r="B380" s="158"/>
      <c r="C380" s="158" t="str">
        <f>UPPER('Optional -List of Sires'!B381)</f>
        <v/>
      </c>
      <c r="D380" s="158"/>
      <c r="E380" s="158"/>
      <c r="F380" s="158" t="e">
        <f>UPPER(#REF!)</f>
        <v>#REF!</v>
      </c>
      <c r="G380" s="158"/>
      <c r="H380" s="158" t="e">
        <f>UPPER(#REF!)</f>
        <v>#REF!</v>
      </c>
      <c r="I380" s="158"/>
      <c r="J380" s="158"/>
    </row>
    <row r="381" spans="1:10" x14ac:dyDescent="0.25">
      <c r="A381" s="158" t="str">
        <f>UPPER('Optional -List of Sires'!C382)</f>
        <v/>
      </c>
      <c r="B381" s="158"/>
      <c r="C381" s="158" t="str">
        <f>UPPER('Optional -List of Sires'!B382)</f>
        <v/>
      </c>
      <c r="D381" s="158"/>
      <c r="E381" s="158"/>
      <c r="F381" s="158" t="e">
        <f>UPPER(#REF!)</f>
        <v>#REF!</v>
      </c>
      <c r="G381" s="158"/>
      <c r="H381" s="158" t="e">
        <f>UPPER(#REF!)</f>
        <v>#REF!</v>
      </c>
      <c r="I381" s="158"/>
      <c r="J381" s="158"/>
    </row>
    <row r="382" spans="1:10" x14ac:dyDescent="0.25">
      <c r="A382" s="158" t="str">
        <f>UPPER('Optional -List of Sires'!C383)</f>
        <v/>
      </c>
      <c r="B382" s="158"/>
      <c r="C382" s="158" t="str">
        <f>UPPER('Optional -List of Sires'!B383)</f>
        <v/>
      </c>
      <c r="D382" s="158"/>
      <c r="E382" s="158"/>
      <c r="F382" s="158" t="e">
        <f>UPPER(#REF!)</f>
        <v>#REF!</v>
      </c>
      <c r="G382" s="158"/>
      <c r="H382" s="158" t="e">
        <f>UPPER(#REF!)</f>
        <v>#REF!</v>
      </c>
      <c r="I382" s="158"/>
      <c r="J382" s="158"/>
    </row>
    <row r="383" spans="1:10" x14ac:dyDescent="0.25">
      <c r="A383" s="158" t="str">
        <f>UPPER('Optional -List of Sires'!C384)</f>
        <v/>
      </c>
      <c r="B383" s="158"/>
      <c r="C383" s="158" t="str">
        <f>UPPER('Optional -List of Sires'!B384)</f>
        <v/>
      </c>
      <c r="D383" s="158"/>
      <c r="E383" s="158"/>
      <c r="F383" s="158" t="e">
        <f>UPPER(#REF!)</f>
        <v>#REF!</v>
      </c>
      <c r="G383" s="158"/>
      <c r="H383" s="158" t="e">
        <f>UPPER(#REF!)</f>
        <v>#REF!</v>
      </c>
      <c r="I383" s="158"/>
      <c r="J383" s="158"/>
    </row>
    <row r="384" spans="1:10" x14ac:dyDescent="0.25">
      <c r="A384" s="158" t="str">
        <f>UPPER('Optional -List of Sires'!C385)</f>
        <v/>
      </c>
      <c r="B384" s="158"/>
      <c r="C384" s="158" t="str">
        <f>UPPER('Optional -List of Sires'!B385)</f>
        <v/>
      </c>
      <c r="D384" s="158"/>
      <c r="E384" s="158"/>
      <c r="F384" s="158" t="e">
        <f>UPPER(#REF!)</f>
        <v>#REF!</v>
      </c>
      <c r="G384" s="158"/>
      <c r="H384" s="158" t="e">
        <f>UPPER(#REF!)</f>
        <v>#REF!</v>
      </c>
      <c r="I384" s="158"/>
      <c r="J384" s="158"/>
    </row>
    <row r="385" spans="1:10" x14ac:dyDescent="0.25">
      <c r="A385" s="158" t="str">
        <f>UPPER('Optional -List of Sires'!C386)</f>
        <v/>
      </c>
      <c r="B385" s="158"/>
      <c r="C385" s="158" t="str">
        <f>UPPER('Optional -List of Sires'!B386)</f>
        <v/>
      </c>
      <c r="D385" s="158"/>
      <c r="E385" s="158"/>
      <c r="F385" s="158" t="e">
        <f>UPPER(#REF!)</f>
        <v>#REF!</v>
      </c>
      <c r="G385" s="158"/>
      <c r="H385" s="158" t="e">
        <f>UPPER(#REF!)</f>
        <v>#REF!</v>
      </c>
      <c r="I385" s="158"/>
      <c r="J385" s="158"/>
    </row>
    <row r="386" spans="1:10" x14ac:dyDescent="0.25">
      <c r="A386" s="158" t="str">
        <f>UPPER('Optional -List of Sires'!C387)</f>
        <v/>
      </c>
      <c r="B386" s="158"/>
      <c r="C386" s="158" t="str">
        <f>UPPER('Optional -List of Sires'!B387)</f>
        <v/>
      </c>
      <c r="D386" s="158"/>
      <c r="E386" s="158"/>
      <c r="F386" s="158" t="e">
        <f>UPPER(#REF!)</f>
        <v>#REF!</v>
      </c>
      <c r="G386" s="158"/>
      <c r="H386" s="158" t="e">
        <f>UPPER(#REF!)</f>
        <v>#REF!</v>
      </c>
      <c r="I386" s="158"/>
      <c r="J386" s="158"/>
    </row>
    <row r="387" spans="1:10" x14ac:dyDescent="0.25">
      <c r="A387" s="158" t="str">
        <f>UPPER('Optional -List of Sires'!C388)</f>
        <v/>
      </c>
      <c r="B387" s="158"/>
      <c r="C387" s="158" t="str">
        <f>UPPER('Optional -List of Sires'!B388)</f>
        <v/>
      </c>
      <c r="D387" s="158"/>
      <c r="E387" s="158"/>
      <c r="F387" s="158" t="e">
        <f>UPPER(#REF!)</f>
        <v>#REF!</v>
      </c>
      <c r="G387" s="158"/>
      <c r="H387" s="158" t="e">
        <f>UPPER(#REF!)</f>
        <v>#REF!</v>
      </c>
      <c r="I387" s="158"/>
      <c r="J387" s="158"/>
    </row>
    <row r="388" spans="1:10" x14ac:dyDescent="0.25">
      <c r="A388" s="158" t="str">
        <f>UPPER('Optional -List of Sires'!C389)</f>
        <v/>
      </c>
      <c r="B388" s="158"/>
      <c r="C388" s="158" t="str">
        <f>UPPER('Optional -List of Sires'!B389)</f>
        <v/>
      </c>
      <c r="D388" s="158"/>
      <c r="E388" s="158"/>
      <c r="F388" s="158" t="e">
        <f>UPPER(#REF!)</f>
        <v>#REF!</v>
      </c>
      <c r="G388" s="158"/>
      <c r="H388" s="158" t="e">
        <f>UPPER(#REF!)</f>
        <v>#REF!</v>
      </c>
      <c r="I388" s="158"/>
      <c r="J388" s="158"/>
    </row>
    <row r="389" spans="1:10" x14ac:dyDescent="0.25">
      <c r="A389" s="158" t="str">
        <f>UPPER('Optional -List of Sires'!C390)</f>
        <v/>
      </c>
      <c r="B389" s="158"/>
      <c r="C389" s="158" t="str">
        <f>UPPER('Optional -List of Sires'!B390)</f>
        <v/>
      </c>
      <c r="D389" s="158"/>
      <c r="E389" s="158"/>
      <c r="F389" s="158" t="e">
        <f>UPPER(#REF!)</f>
        <v>#REF!</v>
      </c>
      <c r="G389" s="158"/>
      <c r="H389" s="158" t="e">
        <f>UPPER(#REF!)</f>
        <v>#REF!</v>
      </c>
      <c r="I389" s="158"/>
      <c r="J389" s="158"/>
    </row>
    <row r="390" spans="1:10" x14ac:dyDescent="0.25">
      <c r="A390" s="158" t="str">
        <f>UPPER('Optional -List of Sires'!C391)</f>
        <v/>
      </c>
      <c r="B390" s="158"/>
      <c r="C390" s="158" t="str">
        <f>UPPER('Optional -List of Sires'!B391)</f>
        <v/>
      </c>
      <c r="D390" s="158"/>
      <c r="E390" s="158"/>
      <c r="F390" s="158" t="e">
        <f>UPPER(#REF!)</f>
        <v>#REF!</v>
      </c>
      <c r="G390" s="158"/>
      <c r="H390" s="158" t="e">
        <f>UPPER(#REF!)</f>
        <v>#REF!</v>
      </c>
      <c r="I390" s="158"/>
      <c r="J390" s="158"/>
    </row>
    <row r="391" spans="1:10" x14ac:dyDescent="0.25">
      <c r="A391" s="158" t="str">
        <f>UPPER('Optional -List of Sires'!C392)</f>
        <v/>
      </c>
      <c r="B391" s="158"/>
      <c r="C391" s="158" t="str">
        <f>UPPER('Optional -List of Sires'!B392)</f>
        <v/>
      </c>
      <c r="D391" s="158"/>
      <c r="E391" s="158"/>
      <c r="F391" s="158" t="e">
        <f>UPPER(#REF!)</f>
        <v>#REF!</v>
      </c>
      <c r="G391" s="158"/>
      <c r="H391" s="158" t="e">
        <f>UPPER(#REF!)</f>
        <v>#REF!</v>
      </c>
      <c r="I391" s="158"/>
      <c r="J391" s="158"/>
    </row>
    <row r="392" spans="1:10" x14ac:dyDescent="0.25">
      <c r="A392" s="158" t="str">
        <f>UPPER('Optional -List of Sires'!C393)</f>
        <v/>
      </c>
      <c r="B392" s="158"/>
      <c r="C392" s="158" t="str">
        <f>UPPER('Optional -List of Sires'!B393)</f>
        <v/>
      </c>
      <c r="D392" s="158"/>
      <c r="E392" s="158"/>
      <c r="F392" s="158" t="e">
        <f>UPPER(#REF!)</f>
        <v>#REF!</v>
      </c>
      <c r="G392" s="158"/>
      <c r="H392" s="158" t="e">
        <f>UPPER(#REF!)</f>
        <v>#REF!</v>
      </c>
      <c r="I392" s="158"/>
      <c r="J392" s="158"/>
    </row>
    <row r="393" spans="1:10" x14ac:dyDescent="0.25">
      <c r="A393" s="158" t="str">
        <f>UPPER('Optional -List of Sires'!C394)</f>
        <v/>
      </c>
      <c r="B393" s="158"/>
      <c r="C393" s="158" t="str">
        <f>UPPER('Optional -List of Sires'!B394)</f>
        <v/>
      </c>
      <c r="D393" s="158"/>
      <c r="E393" s="158"/>
      <c r="F393" s="158" t="e">
        <f>UPPER(#REF!)</f>
        <v>#REF!</v>
      </c>
      <c r="G393" s="158"/>
      <c r="H393" s="158" t="e">
        <f>UPPER(#REF!)</f>
        <v>#REF!</v>
      </c>
      <c r="I393" s="158"/>
      <c r="J393" s="158"/>
    </row>
    <row r="394" spans="1:10" x14ac:dyDescent="0.25">
      <c r="A394" s="158" t="str">
        <f>UPPER('Optional -List of Sires'!C395)</f>
        <v/>
      </c>
      <c r="B394" s="158"/>
      <c r="C394" s="158" t="str">
        <f>UPPER('Optional -List of Sires'!B395)</f>
        <v/>
      </c>
      <c r="D394" s="158"/>
      <c r="E394" s="158"/>
      <c r="F394" s="158" t="e">
        <f>UPPER(#REF!)</f>
        <v>#REF!</v>
      </c>
      <c r="G394" s="158"/>
      <c r="H394" s="158" t="e">
        <f>UPPER(#REF!)</f>
        <v>#REF!</v>
      </c>
      <c r="I394" s="158"/>
      <c r="J394" s="158"/>
    </row>
    <row r="395" spans="1:10" x14ac:dyDescent="0.25">
      <c r="A395" s="158" t="str">
        <f>UPPER('Optional -List of Sires'!C396)</f>
        <v/>
      </c>
      <c r="B395" s="158"/>
      <c r="C395" s="158" t="str">
        <f>UPPER('Optional -List of Sires'!B396)</f>
        <v/>
      </c>
      <c r="D395" s="158"/>
      <c r="E395" s="158"/>
      <c r="F395" s="158" t="e">
        <f>UPPER(#REF!)</f>
        <v>#REF!</v>
      </c>
      <c r="G395" s="158"/>
      <c r="H395" s="158" t="e">
        <f>UPPER(#REF!)</f>
        <v>#REF!</v>
      </c>
      <c r="I395" s="158"/>
      <c r="J395" s="158"/>
    </row>
    <row r="396" spans="1:10" x14ac:dyDescent="0.25">
      <c r="A396" s="158" t="str">
        <f>UPPER('Optional -List of Sires'!C397)</f>
        <v/>
      </c>
      <c r="B396" s="158"/>
      <c r="C396" s="158" t="str">
        <f>UPPER('Optional -List of Sires'!B397)</f>
        <v/>
      </c>
      <c r="D396" s="158"/>
      <c r="E396" s="158"/>
      <c r="F396" s="158" t="e">
        <f>UPPER(#REF!)</f>
        <v>#REF!</v>
      </c>
      <c r="G396" s="158"/>
      <c r="H396" s="158" t="e">
        <f>UPPER(#REF!)</f>
        <v>#REF!</v>
      </c>
      <c r="I396" s="158"/>
      <c r="J396" s="158"/>
    </row>
    <row r="397" spans="1:10" x14ac:dyDescent="0.25">
      <c r="A397" s="158" t="str">
        <f>UPPER('Optional -List of Sires'!C398)</f>
        <v/>
      </c>
      <c r="B397" s="158"/>
      <c r="C397" s="158" t="str">
        <f>UPPER('Optional -List of Sires'!B398)</f>
        <v/>
      </c>
      <c r="D397" s="158"/>
      <c r="E397" s="158"/>
      <c r="F397" s="158" t="e">
        <f>UPPER(#REF!)</f>
        <v>#REF!</v>
      </c>
      <c r="G397" s="158"/>
      <c r="H397" s="158" t="e">
        <f>UPPER(#REF!)</f>
        <v>#REF!</v>
      </c>
      <c r="I397" s="158"/>
      <c r="J397" s="158"/>
    </row>
    <row r="398" spans="1:10" x14ac:dyDescent="0.25">
      <c r="A398" s="158" t="str">
        <f>UPPER('Optional -List of Sires'!C399)</f>
        <v/>
      </c>
      <c r="B398" s="158"/>
      <c r="C398" s="158" t="str">
        <f>UPPER('Optional -List of Sires'!B399)</f>
        <v/>
      </c>
      <c r="D398" s="158"/>
      <c r="E398" s="158"/>
      <c r="F398" s="158" t="e">
        <f>UPPER(#REF!)</f>
        <v>#REF!</v>
      </c>
      <c r="G398" s="158"/>
      <c r="H398" s="158" t="e">
        <f>UPPER(#REF!)</f>
        <v>#REF!</v>
      </c>
      <c r="I398" s="158"/>
      <c r="J398" s="158"/>
    </row>
    <row r="399" spans="1:10" x14ac:dyDescent="0.25">
      <c r="A399" s="158" t="str">
        <f>UPPER('Optional -List of Sires'!C400)</f>
        <v/>
      </c>
      <c r="B399" s="158"/>
      <c r="C399" s="158" t="str">
        <f>UPPER('Optional -List of Sires'!B400)</f>
        <v/>
      </c>
      <c r="D399" s="158"/>
      <c r="E399" s="158"/>
      <c r="F399" s="158" t="e">
        <f>UPPER(#REF!)</f>
        <v>#REF!</v>
      </c>
      <c r="G399" s="158"/>
      <c r="H399" s="158" t="e">
        <f>UPPER(#REF!)</f>
        <v>#REF!</v>
      </c>
      <c r="I399" s="158"/>
      <c r="J399" s="158"/>
    </row>
    <row r="400" spans="1:10" x14ac:dyDescent="0.25">
      <c r="A400" s="158" t="str">
        <f>UPPER('Optional -List of Sires'!C401)</f>
        <v/>
      </c>
      <c r="B400" s="158"/>
      <c r="C400" s="158" t="str">
        <f>UPPER('Optional -List of Sires'!B401)</f>
        <v/>
      </c>
      <c r="D400" s="158"/>
      <c r="E400" s="158"/>
      <c r="F400" s="158" t="e">
        <f>UPPER(#REF!)</f>
        <v>#REF!</v>
      </c>
      <c r="G400" s="158"/>
      <c r="H400" s="158" t="e">
        <f>UPPER(#REF!)</f>
        <v>#REF!</v>
      </c>
      <c r="I400" s="158"/>
      <c r="J400" s="158"/>
    </row>
    <row r="401" spans="1:10" x14ac:dyDescent="0.25">
      <c r="A401" s="158" t="str">
        <f>UPPER('Optional -List of Sires'!C402)</f>
        <v/>
      </c>
      <c r="B401" s="158"/>
      <c r="C401" s="158" t="str">
        <f>UPPER('Optional -List of Sires'!B402)</f>
        <v/>
      </c>
      <c r="D401" s="158"/>
      <c r="E401" s="158"/>
      <c r="F401" s="158" t="e">
        <f>UPPER(#REF!)</f>
        <v>#REF!</v>
      </c>
      <c r="G401" s="158"/>
      <c r="H401" s="158" t="e">
        <f>UPPER(#REF!)</f>
        <v>#REF!</v>
      </c>
      <c r="I401" s="158"/>
      <c r="J401" s="158"/>
    </row>
    <row r="402" spans="1:10" x14ac:dyDescent="0.25">
      <c r="A402" s="158" t="str">
        <f>UPPER('Optional -List of Sires'!C403)</f>
        <v/>
      </c>
      <c r="B402" s="158"/>
      <c r="C402" s="158" t="str">
        <f>UPPER('Optional -List of Sires'!B403)</f>
        <v/>
      </c>
      <c r="D402" s="158"/>
      <c r="E402" s="158"/>
      <c r="F402" s="158" t="e">
        <f>UPPER(#REF!)</f>
        <v>#REF!</v>
      </c>
      <c r="G402" s="158"/>
      <c r="H402" s="158" t="e">
        <f>UPPER(#REF!)</f>
        <v>#REF!</v>
      </c>
      <c r="I402" s="158"/>
      <c r="J402" s="158"/>
    </row>
    <row r="403" spans="1:10" x14ac:dyDescent="0.25">
      <c r="A403" s="158" t="str">
        <f>UPPER('Optional -List of Sires'!C404)</f>
        <v/>
      </c>
      <c r="B403" s="158"/>
      <c r="C403" s="158" t="str">
        <f>UPPER('Optional -List of Sires'!B404)</f>
        <v/>
      </c>
      <c r="D403" s="158"/>
      <c r="E403" s="158"/>
      <c r="F403" s="158" t="e">
        <f>UPPER(#REF!)</f>
        <v>#REF!</v>
      </c>
      <c r="G403" s="158"/>
      <c r="H403" s="158" t="e">
        <f>UPPER(#REF!)</f>
        <v>#REF!</v>
      </c>
      <c r="I403" s="158"/>
      <c r="J403" s="158"/>
    </row>
    <row r="404" spans="1:10" x14ac:dyDescent="0.25">
      <c r="A404" s="158" t="str">
        <f>UPPER('Optional -List of Sires'!C405)</f>
        <v/>
      </c>
      <c r="B404" s="158"/>
      <c r="C404" s="158" t="str">
        <f>UPPER('Optional -List of Sires'!B405)</f>
        <v/>
      </c>
      <c r="D404" s="158"/>
      <c r="E404" s="158"/>
      <c r="F404" s="158" t="e">
        <f>UPPER(#REF!)</f>
        <v>#REF!</v>
      </c>
      <c r="G404" s="158"/>
      <c r="H404" s="158" t="e">
        <f>UPPER(#REF!)</f>
        <v>#REF!</v>
      </c>
      <c r="I404" s="158"/>
      <c r="J404" s="158"/>
    </row>
    <row r="405" spans="1:10" x14ac:dyDescent="0.25">
      <c r="A405" s="158" t="str">
        <f>UPPER('Optional -List of Sires'!C406)</f>
        <v/>
      </c>
      <c r="B405" s="158"/>
      <c r="C405" s="158" t="str">
        <f>UPPER('Optional -List of Sires'!B406)</f>
        <v/>
      </c>
      <c r="D405" s="158"/>
      <c r="E405" s="158"/>
      <c r="F405" s="158" t="e">
        <f>UPPER(#REF!)</f>
        <v>#REF!</v>
      </c>
      <c r="G405" s="158"/>
      <c r="H405" s="158" t="e">
        <f>UPPER(#REF!)</f>
        <v>#REF!</v>
      </c>
      <c r="I405" s="158"/>
      <c r="J405" s="158"/>
    </row>
    <row r="406" spans="1:10" x14ac:dyDescent="0.25">
      <c r="A406" s="158" t="str">
        <f>UPPER('Optional -List of Sires'!C407)</f>
        <v/>
      </c>
      <c r="B406" s="158"/>
      <c r="C406" s="158" t="str">
        <f>UPPER('Optional -List of Sires'!B407)</f>
        <v/>
      </c>
      <c r="D406" s="158"/>
      <c r="E406" s="158"/>
      <c r="F406" s="158" t="e">
        <f>UPPER(#REF!)</f>
        <v>#REF!</v>
      </c>
      <c r="G406" s="158"/>
      <c r="H406" s="158" t="e">
        <f>UPPER(#REF!)</f>
        <v>#REF!</v>
      </c>
      <c r="I406" s="158"/>
      <c r="J406" s="158"/>
    </row>
    <row r="407" spans="1:10" x14ac:dyDescent="0.25">
      <c r="A407" s="158" t="str">
        <f>UPPER('Optional -List of Sires'!C408)</f>
        <v/>
      </c>
      <c r="B407" s="158"/>
      <c r="C407" s="158" t="str">
        <f>UPPER('Optional -List of Sires'!B408)</f>
        <v/>
      </c>
      <c r="D407" s="158"/>
      <c r="E407" s="158"/>
      <c r="F407" s="158" t="e">
        <f>UPPER(#REF!)</f>
        <v>#REF!</v>
      </c>
      <c r="G407" s="158"/>
      <c r="H407" s="158" t="e">
        <f>UPPER(#REF!)</f>
        <v>#REF!</v>
      </c>
      <c r="I407" s="158"/>
      <c r="J407" s="158"/>
    </row>
    <row r="408" spans="1:10" x14ac:dyDescent="0.25">
      <c r="A408" s="158" t="str">
        <f>UPPER('Optional -List of Sires'!C409)</f>
        <v/>
      </c>
      <c r="B408" s="158"/>
      <c r="C408" s="158" t="str">
        <f>UPPER('Optional -List of Sires'!B409)</f>
        <v/>
      </c>
      <c r="D408" s="158"/>
      <c r="E408" s="158"/>
      <c r="F408" s="158" t="e">
        <f>UPPER(#REF!)</f>
        <v>#REF!</v>
      </c>
      <c r="G408" s="158"/>
      <c r="H408" s="158" t="e">
        <f>UPPER(#REF!)</f>
        <v>#REF!</v>
      </c>
      <c r="I408" s="158"/>
      <c r="J408" s="158"/>
    </row>
    <row r="409" spans="1:10" x14ac:dyDescent="0.25">
      <c r="A409" s="158" t="str">
        <f>UPPER('Optional -List of Sires'!C410)</f>
        <v/>
      </c>
      <c r="B409" s="158"/>
      <c r="C409" s="158" t="str">
        <f>UPPER('Optional -List of Sires'!B410)</f>
        <v/>
      </c>
      <c r="D409" s="158"/>
      <c r="E409" s="158"/>
      <c r="F409" s="158" t="e">
        <f>UPPER(#REF!)</f>
        <v>#REF!</v>
      </c>
      <c r="G409" s="158"/>
      <c r="H409" s="158" t="e">
        <f>UPPER(#REF!)</f>
        <v>#REF!</v>
      </c>
      <c r="I409" s="158"/>
      <c r="J409" s="158"/>
    </row>
    <row r="410" spans="1:10" x14ac:dyDescent="0.25">
      <c r="A410" s="158" t="str">
        <f>UPPER('Optional -List of Sires'!C411)</f>
        <v/>
      </c>
      <c r="B410" s="158"/>
      <c r="C410" s="158" t="str">
        <f>UPPER('Optional -List of Sires'!B411)</f>
        <v/>
      </c>
      <c r="D410" s="158"/>
      <c r="E410" s="158"/>
      <c r="F410" s="158" t="e">
        <f>UPPER(#REF!)</f>
        <v>#REF!</v>
      </c>
      <c r="G410" s="158"/>
      <c r="H410" s="158" t="e">
        <f>UPPER(#REF!)</f>
        <v>#REF!</v>
      </c>
      <c r="I410" s="158"/>
      <c r="J410" s="158"/>
    </row>
    <row r="411" spans="1:10" x14ac:dyDescent="0.25">
      <c r="A411" s="158" t="str">
        <f>UPPER('Optional -List of Sires'!C412)</f>
        <v/>
      </c>
      <c r="B411" s="158"/>
      <c r="C411" s="158" t="str">
        <f>UPPER('Optional -List of Sires'!B412)</f>
        <v/>
      </c>
      <c r="D411" s="158"/>
      <c r="E411" s="158"/>
      <c r="F411" s="158" t="e">
        <f>UPPER(#REF!)</f>
        <v>#REF!</v>
      </c>
      <c r="G411" s="158"/>
      <c r="H411" s="158" t="e">
        <f>UPPER(#REF!)</f>
        <v>#REF!</v>
      </c>
      <c r="I411" s="158"/>
      <c r="J411" s="158"/>
    </row>
    <row r="412" spans="1:10" x14ac:dyDescent="0.25">
      <c r="A412" s="158" t="str">
        <f>UPPER('Optional -List of Sires'!C413)</f>
        <v/>
      </c>
      <c r="B412" s="158"/>
      <c r="C412" s="158" t="str">
        <f>UPPER('Optional -List of Sires'!B413)</f>
        <v/>
      </c>
      <c r="D412" s="158"/>
      <c r="E412" s="158"/>
      <c r="F412" s="158" t="e">
        <f>UPPER(#REF!)</f>
        <v>#REF!</v>
      </c>
      <c r="G412" s="158"/>
      <c r="H412" s="158" t="e">
        <f>UPPER(#REF!)</f>
        <v>#REF!</v>
      </c>
      <c r="I412" s="158"/>
      <c r="J412" s="158"/>
    </row>
    <row r="413" spans="1:10" x14ac:dyDescent="0.25">
      <c r="A413" s="158" t="str">
        <f>UPPER('Optional -List of Sires'!C414)</f>
        <v/>
      </c>
      <c r="B413" s="158"/>
      <c r="C413" s="158" t="str">
        <f>UPPER('Optional -List of Sires'!B414)</f>
        <v/>
      </c>
      <c r="D413" s="158"/>
      <c r="E413" s="158"/>
      <c r="F413" s="158" t="e">
        <f>UPPER(#REF!)</f>
        <v>#REF!</v>
      </c>
      <c r="G413" s="158"/>
      <c r="H413" s="158" t="e">
        <f>UPPER(#REF!)</f>
        <v>#REF!</v>
      </c>
      <c r="I413" s="158"/>
      <c r="J413" s="158"/>
    </row>
    <row r="414" spans="1:10" x14ac:dyDescent="0.25">
      <c r="A414" s="158" t="str">
        <f>UPPER('Optional -List of Sires'!C415)</f>
        <v/>
      </c>
      <c r="B414" s="158"/>
      <c r="C414" s="158" t="str">
        <f>UPPER('Optional -List of Sires'!B415)</f>
        <v/>
      </c>
      <c r="D414" s="158"/>
      <c r="E414" s="158"/>
      <c r="F414" s="158" t="e">
        <f>UPPER(#REF!)</f>
        <v>#REF!</v>
      </c>
      <c r="G414" s="158"/>
      <c r="H414" s="158" t="e">
        <f>UPPER(#REF!)</f>
        <v>#REF!</v>
      </c>
      <c r="I414" s="158"/>
      <c r="J414" s="158"/>
    </row>
    <row r="415" spans="1:10" x14ac:dyDescent="0.25">
      <c r="A415" s="158" t="str">
        <f>UPPER('Optional -List of Sires'!C416)</f>
        <v/>
      </c>
      <c r="B415" s="158"/>
      <c r="C415" s="158" t="str">
        <f>UPPER('Optional -List of Sires'!B416)</f>
        <v/>
      </c>
      <c r="D415" s="158"/>
      <c r="E415" s="158"/>
      <c r="F415" s="158" t="e">
        <f>UPPER(#REF!)</f>
        <v>#REF!</v>
      </c>
      <c r="G415" s="158"/>
      <c r="H415" s="158" t="e">
        <f>UPPER(#REF!)</f>
        <v>#REF!</v>
      </c>
      <c r="I415" s="158"/>
      <c r="J415" s="158"/>
    </row>
    <row r="416" spans="1:10" x14ac:dyDescent="0.25">
      <c r="A416" s="158" t="str">
        <f>UPPER('Optional -List of Sires'!C417)</f>
        <v/>
      </c>
      <c r="B416" s="158"/>
      <c r="C416" s="158" t="str">
        <f>UPPER('Optional -List of Sires'!B417)</f>
        <v/>
      </c>
      <c r="D416" s="158"/>
      <c r="E416" s="158"/>
      <c r="F416" s="158" t="e">
        <f>UPPER(#REF!)</f>
        <v>#REF!</v>
      </c>
      <c r="G416" s="158"/>
      <c r="H416" s="158" t="e">
        <f>UPPER(#REF!)</f>
        <v>#REF!</v>
      </c>
      <c r="I416" s="158"/>
      <c r="J416" s="158"/>
    </row>
    <row r="417" spans="1:10" x14ac:dyDescent="0.25">
      <c r="A417" s="158" t="str">
        <f>UPPER('Optional -List of Sires'!C418)</f>
        <v/>
      </c>
      <c r="B417" s="158"/>
      <c r="C417" s="158" t="str">
        <f>UPPER('Optional -List of Sires'!B418)</f>
        <v/>
      </c>
      <c r="D417" s="158"/>
      <c r="E417" s="158"/>
      <c r="F417" s="158" t="e">
        <f>UPPER(#REF!)</f>
        <v>#REF!</v>
      </c>
      <c r="G417" s="158"/>
      <c r="H417" s="158" t="e">
        <f>UPPER(#REF!)</f>
        <v>#REF!</v>
      </c>
      <c r="I417" s="158"/>
      <c r="J417" s="158"/>
    </row>
    <row r="418" spans="1:10" x14ac:dyDescent="0.25">
      <c r="A418" s="158" t="str">
        <f>UPPER('Optional -List of Sires'!C419)</f>
        <v/>
      </c>
      <c r="B418" s="158"/>
      <c r="C418" s="158" t="str">
        <f>UPPER('Optional -List of Sires'!B419)</f>
        <v/>
      </c>
      <c r="D418" s="158"/>
      <c r="E418" s="158"/>
      <c r="F418" s="158" t="e">
        <f>UPPER(#REF!)</f>
        <v>#REF!</v>
      </c>
      <c r="G418" s="158"/>
      <c r="H418" s="158" t="e">
        <f>UPPER(#REF!)</f>
        <v>#REF!</v>
      </c>
      <c r="I418" s="158"/>
      <c r="J418" s="158"/>
    </row>
    <row r="419" spans="1:10" x14ac:dyDescent="0.25">
      <c r="A419" s="158" t="str">
        <f>UPPER('Optional -List of Sires'!C420)</f>
        <v/>
      </c>
      <c r="B419" s="158"/>
      <c r="C419" s="158" t="str">
        <f>UPPER('Optional -List of Sires'!B420)</f>
        <v/>
      </c>
      <c r="D419" s="158"/>
      <c r="E419" s="158"/>
      <c r="F419" s="158" t="e">
        <f>UPPER(#REF!)</f>
        <v>#REF!</v>
      </c>
      <c r="G419" s="158"/>
      <c r="H419" s="158" t="e">
        <f>UPPER(#REF!)</f>
        <v>#REF!</v>
      </c>
      <c r="I419" s="158"/>
      <c r="J419" s="158"/>
    </row>
    <row r="420" spans="1:10" x14ac:dyDescent="0.25">
      <c r="A420" s="158" t="str">
        <f>UPPER('Optional -List of Sires'!C421)</f>
        <v/>
      </c>
      <c r="B420" s="158"/>
      <c r="C420" s="158" t="str">
        <f>UPPER('Optional -List of Sires'!B421)</f>
        <v/>
      </c>
      <c r="D420" s="158"/>
      <c r="E420" s="158"/>
      <c r="F420" s="158" t="e">
        <f>UPPER(#REF!)</f>
        <v>#REF!</v>
      </c>
      <c r="G420" s="158"/>
      <c r="H420" s="158" t="e">
        <f>UPPER(#REF!)</f>
        <v>#REF!</v>
      </c>
      <c r="I420" s="158"/>
      <c r="J420" s="158"/>
    </row>
    <row r="421" spans="1:10" x14ac:dyDescent="0.25">
      <c r="A421" s="158" t="str">
        <f>UPPER('Optional -List of Sires'!C422)</f>
        <v/>
      </c>
      <c r="B421" s="158"/>
      <c r="C421" s="158" t="str">
        <f>UPPER('Optional -List of Sires'!B422)</f>
        <v/>
      </c>
      <c r="D421" s="158"/>
      <c r="E421" s="158"/>
      <c r="F421" s="158" t="e">
        <f>UPPER(#REF!)</f>
        <v>#REF!</v>
      </c>
      <c r="G421" s="158"/>
      <c r="H421" s="158" t="e">
        <f>UPPER(#REF!)</f>
        <v>#REF!</v>
      </c>
      <c r="I421" s="158"/>
      <c r="J421" s="158"/>
    </row>
    <row r="422" spans="1:10" x14ac:dyDescent="0.25">
      <c r="A422" s="158" t="str">
        <f>UPPER('Optional -List of Sires'!C423)</f>
        <v/>
      </c>
      <c r="B422" s="158"/>
      <c r="C422" s="158" t="str">
        <f>UPPER('Optional -List of Sires'!B423)</f>
        <v/>
      </c>
      <c r="D422" s="158"/>
      <c r="E422" s="158"/>
      <c r="F422" s="158" t="e">
        <f>UPPER(#REF!)</f>
        <v>#REF!</v>
      </c>
      <c r="G422" s="158"/>
      <c r="H422" s="158" t="e">
        <f>UPPER(#REF!)</f>
        <v>#REF!</v>
      </c>
      <c r="I422" s="158"/>
      <c r="J422" s="158"/>
    </row>
    <row r="423" spans="1:10" x14ac:dyDescent="0.25">
      <c r="A423" s="158" t="str">
        <f>UPPER('Optional -List of Sires'!C424)</f>
        <v/>
      </c>
      <c r="B423" s="158"/>
      <c r="C423" s="158" t="str">
        <f>UPPER('Optional -List of Sires'!B424)</f>
        <v/>
      </c>
      <c r="D423" s="158"/>
      <c r="E423" s="158"/>
      <c r="F423" s="158" t="e">
        <f>UPPER(#REF!)</f>
        <v>#REF!</v>
      </c>
      <c r="G423" s="158"/>
      <c r="H423" s="158" t="e">
        <f>UPPER(#REF!)</f>
        <v>#REF!</v>
      </c>
      <c r="I423" s="158"/>
      <c r="J423" s="158"/>
    </row>
    <row r="424" spans="1:10" x14ac:dyDescent="0.25">
      <c r="A424" s="158" t="str">
        <f>UPPER('Optional -List of Sires'!C425)</f>
        <v/>
      </c>
      <c r="B424" s="158"/>
      <c r="C424" s="158" t="str">
        <f>UPPER('Optional -List of Sires'!B425)</f>
        <v/>
      </c>
      <c r="D424" s="158"/>
      <c r="E424" s="158"/>
      <c r="F424" s="158" t="e">
        <f>UPPER(#REF!)</f>
        <v>#REF!</v>
      </c>
      <c r="G424" s="158"/>
      <c r="H424" s="158" t="e">
        <f>UPPER(#REF!)</f>
        <v>#REF!</v>
      </c>
      <c r="I424" s="158"/>
      <c r="J424" s="158"/>
    </row>
    <row r="425" spans="1:10" x14ac:dyDescent="0.25">
      <c r="A425" s="158" t="str">
        <f>UPPER('Optional -List of Sires'!C426)</f>
        <v/>
      </c>
      <c r="B425" s="158"/>
      <c r="C425" s="158" t="str">
        <f>UPPER('Optional -List of Sires'!B426)</f>
        <v/>
      </c>
      <c r="D425" s="158"/>
      <c r="E425" s="158"/>
      <c r="F425" s="158" t="e">
        <f>UPPER(#REF!)</f>
        <v>#REF!</v>
      </c>
      <c r="G425" s="158"/>
      <c r="H425" s="158" t="e">
        <f>UPPER(#REF!)</f>
        <v>#REF!</v>
      </c>
      <c r="I425" s="158"/>
      <c r="J425" s="158"/>
    </row>
    <row r="426" spans="1:10" x14ac:dyDescent="0.25">
      <c r="A426" s="158" t="str">
        <f>UPPER('Optional -List of Sires'!C427)</f>
        <v/>
      </c>
      <c r="B426" s="158"/>
      <c r="C426" s="158" t="str">
        <f>UPPER('Optional -List of Sires'!B427)</f>
        <v/>
      </c>
      <c r="D426" s="158"/>
      <c r="E426" s="158"/>
      <c r="F426" s="158" t="e">
        <f>UPPER(#REF!)</f>
        <v>#REF!</v>
      </c>
      <c r="G426" s="158"/>
      <c r="H426" s="158" t="e">
        <f>UPPER(#REF!)</f>
        <v>#REF!</v>
      </c>
      <c r="I426" s="158"/>
      <c r="J426" s="158"/>
    </row>
    <row r="427" spans="1:10" x14ac:dyDescent="0.25">
      <c r="A427" s="158" t="str">
        <f>UPPER('Optional -List of Sires'!C428)</f>
        <v/>
      </c>
      <c r="B427" s="158"/>
      <c r="C427" s="158" t="str">
        <f>UPPER('Optional -List of Sires'!B428)</f>
        <v/>
      </c>
      <c r="D427" s="158"/>
      <c r="E427" s="158"/>
      <c r="F427" s="158" t="e">
        <f>UPPER(#REF!)</f>
        <v>#REF!</v>
      </c>
      <c r="G427" s="158"/>
      <c r="H427" s="158" t="e">
        <f>UPPER(#REF!)</f>
        <v>#REF!</v>
      </c>
      <c r="I427" s="158"/>
      <c r="J427" s="158"/>
    </row>
    <row r="428" spans="1:10" x14ac:dyDescent="0.25">
      <c r="A428" s="158" t="str">
        <f>UPPER('Optional -List of Sires'!C429)</f>
        <v/>
      </c>
      <c r="B428" s="158"/>
      <c r="C428" s="158" t="str">
        <f>UPPER('Optional -List of Sires'!B429)</f>
        <v/>
      </c>
      <c r="D428" s="158"/>
      <c r="E428" s="158"/>
      <c r="F428" s="158" t="e">
        <f>UPPER(#REF!)</f>
        <v>#REF!</v>
      </c>
      <c r="G428" s="158"/>
      <c r="H428" s="158" t="e">
        <f>UPPER(#REF!)</f>
        <v>#REF!</v>
      </c>
      <c r="I428" s="158"/>
      <c r="J428" s="158"/>
    </row>
    <row r="429" spans="1:10" x14ac:dyDescent="0.25">
      <c r="A429" s="158" t="str">
        <f>UPPER('Optional -List of Sires'!C430)</f>
        <v/>
      </c>
      <c r="B429" s="158"/>
      <c r="C429" s="158" t="str">
        <f>UPPER('Optional -List of Sires'!B430)</f>
        <v/>
      </c>
      <c r="D429" s="158"/>
      <c r="E429" s="158"/>
      <c r="F429" s="158" t="e">
        <f>UPPER(#REF!)</f>
        <v>#REF!</v>
      </c>
      <c r="G429" s="158"/>
      <c r="H429" s="158" t="e">
        <f>UPPER(#REF!)</f>
        <v>#REF!</v>
      </c>
      <c r="I429" s="158"/>
      <c r="J429" s="158"/>
    </row>
    <row r="430" spans="1:10" x14ac:dyDescent="0.25">
      <c r="A430" s="158" t="str">
        <f>UPPER('Optional -List of Sires'!C431)</f>
        <v/>
      </c>
      <c r="B430" s="158"/>
      <c r="C430" s="158" t="str">
        <f>UPPER('Optional -List of Sires'!B431)</f>
        <v/>
      </c>
      <c r="D430" s="158"/>
      <c r="E430" s="158"/>
      <c r="F430" s="158" t="e">
        <f>UPPER(#REF!)</f>
        <v>#REF!</v>
      </c>
      <c r="G430" s="158"/>
      <c r="H430" s="158" t="e">
        <f>UPPER(#REF!)</f>
        <v>#REF!</v>
      </c>
      <c r="I430" s="158"/>
      <c r="J430" s="158"/>
    </row>
    <row r="431" spans="1:10" x14ac:dyDescent="0.25">
      <c r="A431" s="158" t="str">
        <f>UPPER('Optional -List of Sires'!C432)</f>
        <v/>
      </c>
      <c r="B431" s="158"/>
      <c r="C431" s="158" t="str">
        <f>UPPER('Optional -List of Sires'!B432)</f>
        <v/>
      </c>
      <c r="D431" s="158"/>
      <c r="E431" s="158"/>
      <c r="F431" s="158" t="e">
        <f>UPPER(#REF!)</f>
        <v>#REF!</v>
      </c>
      <c r="G431" s="158"/>
      <c r="H431" s="158" t="e">
        <f>UPPER(#REF!)</f>
        <v>#REF!</v>
      </c>
      <c r="I431" s="158"/>
      <c r="J431" s="158"/>
    </row>
    <row r="432" spans="1:10" x14ac:dyDescent="0.25">
      <c r="A432" s="158" t="str">
        <f>UPPER('Optional -List of Sires'!C433)</f>
        <v/>
      </c>
      <c r="B432" s="158"/>
      <c r="C432" s="158" t="str">
        <f>UPPER('Optional -List of Sires'!B433)</f>
        <v/>
      </c>
      <c r="D432" s="158"/>
      <c r="E432" s="158"/>
      <c r="F432" s="158" t="e">
        <f>UPPER(#REF!)</f>
        <v>#REF!</v>
      </c>
      <c r="G432" s="158"/>
      <c r="H432" s="158" t="e">
        <f>UPPER(#REF!)</f>
        <v>#REF!</v>
      </c>
      <c r="I432" s="158"/>
      <c r="J432" s="158"/>
    </row>
    <row r="433" spans="1:10" x14ac:dyDescent="0.25">
      <c r="A433" s="158" t="str">
        <f>UPPER('Optional -List of Sires'!C434)</f>
        <v/>
      </c>
      <c r="B433" s="158"/>
      <c r="C433" s="158" t="str">
        <f>UPPER('Optional -List of Sires'!B434)</f>
        <v/>
      </c>
      <c r="D433" s="158"/>
      <c r="E433" s="158"/>
      <c r="F433" s="158" t="e">
        <f>UPPER(#REF!)</f>
        <v>#REF!</v>
      </c>
      <c r="G433" s="158"/>
      <c r="H433" s="158" t="e">
        <f>UPPER(#REF!)</f>
        <v>#REF!</v>
      </c>
      <c r="I433" s="158"/>
      <c r="J433" s="158"/>
    </row>
    <row r="434" spans="1:10" x14ac:dyDescent="0.25">
      <c r="A434" s="158" t="str">
        <f>UPPER('Optional -List of Sires'!C435)</f>
        <v/>
      </c>
      <c r="B434" s="158"/>
      <c r="C434" s="158" t="str">
        <f>UPPER('Optional -List of Sires'!B435)</f>
        <v/>
      </c>
      <c r="D434" s="158"/>
      <c r="E434" s="158"/>
      <c r="F434" s="158" t="e">
        <f>UPPER(#REF!)</f>
        <v>#REF!</v>
      </c>
      <c r="G434" s="158"/>
      <c r="H434" s="158" t="e">
        <f>UPPER(#REF!)</f>
        <v>#REF!</v>
      </c>
      <c r="I434" s="158"/>
      <c r="J434" s="158"/>
    </row>
    <row r="435" spans="1:10" x14ac:dyDescent="0.25">
      <c r="A435" s="158" t="str">
        <f>UPPER('Optional -List of Sires'!C436)</f>
        <v/>
      </c>
      <c r="B435" s="158"/>
      <c r="C435" s="158" t="str">
        <f>UPPER('Optional -List of Sires'!B436)</f>
        <v/>
      </c>
      <c r="D435" s="158"/>
      <c r="E435" s="158"/>
      <c r="F435" s="158" t="e">
        <f>UPPER(#REF!)</f>
        <v>#REF!</v>
      </c>
      <c r="G435" s="158"/>
      <c r="H435" s="158" t="e">
        <f>UPPER(#REF!)</f>
        <v>#REF!</v>
      </c>
      <c r="I435" s="158"/>
      <c r="J435" s="158"/>
    </row>
    <row r="436" spans="1:10" x14ac:dyDescent="0.25">
      <c r="A436" s="158" t="str">
        <f>UPPER('Optional -List of Sires'!C437)</f>
        <v/>
      </c>
      <c r="B436" s="158"/>
      <c r="C436" s="158" t="str">
        <f>UPPER('Optional -List of Sires'!B437)</f>
        <v/>
      </c>
      <c r="D436" s="158"/>
      <c r="E436" s="158"/>
      <c r="F436" s="158" t="e">
        <f>UPPER(#REF!)</f>
        <v>#REF!</v>
      </c>
      <c r="G436" s="158"/>
      <c r="H436" s="158" t="e">
        <f>UPPER(#REF!)</f>
        <v>#REF!</v>
      </c>
      <c r="I436" s="158"/>
      <c r="J436" s="158"/>
    </row>
    <row r="437" spans="1:10" x14ac:dyDescent="0.25">
      <c r="A437" s="158" t="str">
        <f>UPPER('Optional -List of Sires'!C438)</f>
        <v/>
      </c>
      <c r="B437" s="158"/>
      <c r="C437" s="158" t="str">
        <f>UPPER('Optional -List of Sires'!B438)</f>
        <v/>
      </c>
      <c r="D437" s="158"/>
      <c r="E437" s="158"/>
      <c r="F437" s="158" t="e">
        <f>UPPER(#REF!)</f>
        <v>#REF!</v>
      </c>
      <c r="G437" s="158"/>
      <c r="H437" s="158" t="e">
        <f>UPPER(#REF!)</f>
        <v>#REF!</v>
      </c>
      <c r="I437" s="158"/>
      <c r="J437" s="158"/>
    </row>
    <row r="438" spans="1:10" x14ac:dyDescent="0.25">
      <c r="A438" s="158" t="str">
        <f>UPPER('Optional -List of Sires'!C439)</f>
        <v/>
      </c>
      <c r="B438" s="158"/>
      <c r="C438" s="158" t="str">
        <f>UPPER('Optional -List of Sires'!B439)</f>
        <v/>
      </c>
      <c r="D438" s="158"/>
      <c r="E438" s="158"/>
      <c r="F438" s="158" t="e">
        <f>UPPER(#REF!)</f>
        <v>#REF!</v>
      </c>
      <c r="G438" s="158"/>
      <c r="H438" s="158" t="e">
        <f>UPPER(#REF!)</f>
        <v>#REF!</v>
      </c>
      <c r="I438" s="158"/>
      <c r="J438" s="158"/>
    </row>
    <row r="439" spans="1:10" x14ac:dyDescent="0.25">
      <c r="A439" s="158" t="str">
        <f>UPPER('Optional -List of Sires'!C440)</f>
        <v/>
      </c>
      <c r="B439" s="158"/>
      <c r="C439" s="158" t="str">
        <f>UPPER('Optional -List of Sires'!B440)</f>
        <v/>
      </c>
      <c r="D439" s="158"/>
      <c r="E439" s="158"/>
      <c r="F439" s="158" t="e">
        <f>UPPER(#REF!)</f>
        <v>#REF!</v>
      </c>
      <c r="G439" s="158"/>
      <c r="H439" s="158" t="e">
        <f>UPPER(#REF!)</f>
        <v>#REF!</v>
      </c>
      <c r="I439" s="158"/>
      <c r="J439" s="158"/>
    </row>
    <row r="440" spans="1:10" x14ac:dyDescent="0.25">
      <c r="A440" s="158" t="str">
        <f>UPPER('Optional -List of Sires'!C441)</f>
        <v/>
      </c>
      <c r="B440" s="158"/>
      <c r="C440" s="158" t="str">
        <f>UPPER('Optional -List of Sires'!B441)</f>
        <v/>
      </c>
      <c r="D440" s="158"/>
      <c r="E440" s="158"/>
      <c r="F440" s="158" t="e">
        <f>UPPER(#REF!)</f>
        <v>#REF!</v>
      </c>
      <c r="G440" s="158"/>
      <c r="H440" s="158" t="e">
        <f>UPPER(#REF!)</f>
        <v>#REF!</v>
      </c>
      <c r="I440" s="158"/>
      <c r="J440" s="158"/>
    </row>
    <row r="441" spans="1:10" x14ac:dyDescent="0.25">
      <c r="A441" s="158" t="str">
        <f>UPPER('Optional -List of Sires'!C442)</f>
        <v/>
      </c>
      <c r="B441" s="158"/>
      <c r="C441" s="158" t="str">
        <f>UPPER('Optional -List of Sires'!B442)</f>
        <v/>
      </c>
      <c r="D441" s="158"/>
      <c r="E441" s="158"/>
      <c r="F441" s="158" t="e">
        <f>UPPER(#REF!)</f>
        <v>#REF!</v>
      </c>
      <c r="G441" s="158"/>
      <c r="H441" s="158" t="e">
        <f>UPPER(#REF!)</f>
        <v>#REF!</v>
      </c>
      <c r="I441" s="158"/>
      <c r="J441" s="158"/>
    </row>
    <row r="442" spans="1:10" x14ac:dyDescent="0.25">
      <c r="A442" s="158" t="str">
        <f>UPPER('Optional -List of Sires'!C443)</f>
        <v/>
      </c>
      <c r="B442" s="158"/>
      <c r="C442" s="158" t="str">
        <f>UPPER('Optional -List of Sires'!B443)</f>
        <v/>
      </c>
      <c r="D442" s="158"/>
      <c r="E442" s="158"/>
      <c r="F442" s="158" t="e">
        <f>UPPER(#REF!)</f>
        <v>#REF!</v>
      </c>
      <c r="G442" s="158"/>
      <c r="H442" s="158" t="e">
        <f>UPPER(#REF!)</f>
        <v>#REF!</v>
      </c>
      <c r="I442" s="158"/>
      <c r="J442" s="158"/>
    </row>
    <row r="443" spans="1:10" x14ac:dyDescent="0.25">
      <c r="A443" s="158" t="str">
        <f>UPPER('Optional -List of Sires'!C444)</f>
        <v/>
      </c>
      <c r="B443" s="158"/>
      <c r="C443" s="158" t="str">
        <f>UPPER('Optional -List of Sires'!B444)</f>
        <v/>
      </c>
      <c r="D443" s="158"/>
      <c r="E443" s="158"/>
      <c r="F443" s="158" t="e">
        <f>UPPER(#REF!)</f>
        <v>#REF!</v>
      </c>
      <c r="G443" s="158"/>
      <c r="H443" s="158" t="e">
        <f>UPPER(#REF!)</f>
        <v>#REF!</v>
      </c>
      <c r="I443" s="158"/>
      <c r="J443" s="158"/>
    </row>
    <row r="444" spans="1:10" x14ac:dyDescent="0.25">
      <c r="A444" s="158" t="str">
        <f>UPPER('Optional -List of Sires'!C445)</f>
        <v/>
      </c>
      <c r="B444" s="158"/>
      <c r="C444" s="158" t="str">
        <f>UPPER('Optional -List of Sires'!B445)</f>
        <v/>
      </c>
      <c r="D444" s="158"/>
      <c r="E444" s="158"/>
      <c r="F444" s="158" t="e">
        <f>UPPER(#REF!)</f>
        <v>#REF!</v>
      </c>
      <c r="G444" s="158"/>
      <c r="H444" s="158" t="e">
        <f>UPPER(#REF!)</f>
        <v>#REF!</v>
      </c>
      <c r="I444" s="158"/>
      <c r="J444" s="158"/>
    </row>
    <row r="445" spans="1:10" x14ac:dyDescent="0.25">
      <c r="A445" s="158" t="str">
        <f>UPPER('Optional -List of Sires'!C446)</f>
        <v/>
      </c>
      <c r="B445" s="158"/>
      <c r="C445" s="158" t="str">
        <f>UPPER('Optional -List of Sires'!B446)</f>
        <v/>
      </c>
      <c r="D445" s="158"/>
      <c r="E445" s="158"/>
      <c r="F445" s="158" t="e">
        <f>UPPER(#REF!)</f>
        <v>#REF!</v>
      </c>
      <c r="G445" s="158"/>
      <c r="H445" s="158" t="e">
        <f>UPPER(#REF!)</f>
        <v>#REF!</v>
      </c>
      <c r="I445" s="158"/>
      <c r="J445" s="158"/>
    </row>
    <row r="446" spans="1:10" x14ac:dyDescent="0.25">
      <c r="A446" s="158" t="str">
        <f>UPPER('Optional -List of Sires'!C447)</f>
        <v/>
      </c>
      <c r="B446" s="158"/>
      <c r="C446" s="158" t="str">
        <f>UPPER('Optional -List of Sires'!B447)</f>
        <v/>
      </c>
      <c r="D446" s="158"/>
      <c r="E446" s="158"/>
      <c r="F446" s="158" t="e">
        <f>UPPER(#REF!)</f>
        <v>#REF!</v>
      </c>
      <c r="G446" s="158"/>
      <c r="H446" s="158" t="e">
        <f>UPPER(#REF!)</f>
        <v>#REF!</v>
      </c>
      <c r="I446" s="158"/>
      <c r="J446" s="158"/>
    </row>
    <row r="447" spans="1:10" x14ac:dyDescent="0.25">
      <c r="A447" s="158" t="str">
        <f>UPPER('Optional -List of Sires'!C448)</f>
        <v/>
      </c>
      <c r="B447" s="158"/>
      <c r="C447" s="158" t="str">
        <f>UPPER('Optional -List of Sires'!B448)</f>
        <v/>
      </c>
      <c r="D447" s="158"/>
      <c r="E447" s="158"/>
      <c r="F447" s="158" t="e">
        <f>UPPER(#REF!)</f>
        <v>#REF!</v>
      </c>
      <c r="G447" s="158"/>
      <c r="H447" s="158" t="e">
        <f>UPPER(#REF!)</f>
        <v>#REF!</v>
      </c>
      <c r="I447" s="158"/>
      <c r="J447" s="158"/>
    </row>
    <row r="448" spans="1:10" x14ac:dyDescent="0.25">
      <c r="A448" s="158" t="str">
        <f>UPPER('Optional -List of Sires'!C449)</f>
        <v/>
      </c>
      <c r="B448" s="158"/>
      <c r="C448" s="158" t="str">
        <f>UPPER('Optional -List of Sires'!B449)</f>
        <v/>
      </c>
      <c r="D448" s="158"/>
      <c r="E448" s="158"/>
      <c r="F448" s="158" t="e">
        <f>UPPER(#REF!)</f>
        <v>#REF!</v>
      </c>
      <c r="G448" s="158"/>
      <c r="H448" s="158" t="e">
        <f>UPPER(#REF!)</f>
        <v>#REF!</v>
      </c>
      <c r="I448" s="158"/>
      <c r="J448" s="158"/>
    </row>
    <row r="449" spans="1:10" x14ac:dyDescent="0.25">
      <c r="A449" s="158" t="str">
        <f>UPPER('Optional -List of Sires'!C450)</f>
        <v/>
      </c>
      <c r="B449" s="158"/>
      <c r="C449" s="158" t="str">
        <f>UPPER('Optional -List of Sires'!B450)</f>
        <v/>
      </c>
      <c r="D449" s="158"/>
      <c r="E449" s="158"/>
      <c r="F449" s="158" t="e">
        <f>UPPER(#REF!)</f>
        <v>#REF!</v>
      </c>
      <c r="G449" s="158"/>
      <c r="H449" s="158" t="e">
        <f>UPPER(#REF!)</f>
        <v>#REF!</v>
      </c>
      <c r="I449" s="158"/>
      <c r="J449" s="158"/>
    </row>
    <row r="450" spans="1:10" x14ac:dyDescent="0.25">
      <c r="A450" s="158" t="str">
        <f>UPPER('Optional -List of Sires'!C451)</f>
        <v/>
      </c>
      <c r="B450" s="158"/>
      <c r="C450" s="158" t="str">
        <f>UPPER('Optional -List of Sires'!B451)</f>
        <v/>
      </c>
      <c r="D450" s="158"/>
      <c r="E450" s="158"/>
      <c r="F450" s="158" t="e">
        <f>UPPER(#REF!)</f>
        <v>#REF!</v>
      </c>
      <c r="G450" s="158"/>
      <c r="H450" s="158" t="e">
        <f>UPPER(#REF!)</f>
        <v>#REF!</v>
      </c>
      <c r="I450" s="158"/>
      <c r="J450" s="158"/>
    </row>
    <row r="451" spans="1:10" x14ac:dyDescent="0.25">
      <c r="A451" s="158" t="str">
        <f>UPPER('Optional -List of Sires'!C452)</f>
        <v/>
      </c>
      <c r="B451" s="158"/>
      <c r="C451" s="158" t="str">
        <f>UPPER('Optional -List of Sires'!B452)</f>
        <v/>
      </c>
      <c r="D451" s="158"/>
      <c r="E451" s="158"/>
      <c r="F451" s="158" t="e">
        <f>UPPER(#REF!)</f>
        <v>#REF!</v>
      </c>
      <c r="G451" s="158"/>
      <c r="H451" s="158" t="e">
        <f>UPPER(#REF!)</f>
        <v>#REF!</v>
      </c>
      <c r="I451" s="158"/>
      <c r="J451" s="158"/>
    </row>
    <row r="452" spans="1:10" x14ac:dyDescent="0.25">
      <c r="A452" s="158" t="str">
        <f>UPPER('Optional -List of Sires'!C453)</f>
        <v/>
      </c>
      <c r="B452" s="158"/>
      <c r="C452" s="158" t="str">
        <f>UPPER('Optional -List of Sires'!B453)</f>
        <v/>
      </c>
      <c r="D452" s="158"/>
      <c r="E452" s="158"/>
      <c r="F452" s="158" t="e">
        <f>UPPER(#REF!)</f>
        <v>#REF!</v>
      </c>
      <c r="G452" s="158"/>
      <c r="H452" s="158" t="e">
        <f>UPPER(#REF!)</f>
        <v>#REF!</v>
      </c>
      <c r="I452" s="158"/>
      <c r="J452" s="158"/>
    </row>
    <row r="453" spans="1:10" x14ac:dyDescent="0.25">
      <c r="A453" s="158" t="str">
        <f>UPPER('Optional -List of Sires'!C454)</f>
        <v/>
      </c>
      <c r="B453" s="158"/>
      <c r="C453" s="158" t="str">
        <f>UPPER('Optional -List of Sires'!B454)</f>
        <v/>
      </c>
      <c r="D453" s="158"/>
      <c r="E453" s="158"/>
      <c r="F453" s="158" t="e">
        <f>UPPER(#REF!)</f>
        <v>#REF!</v>
      </c>
      <c r="G453" s="158"/>
      <c r="H453" s="158" t="e">
        <f>UPPER(#REF!)</f>
        <v>#REF!</v>
      </c>
      <c r="I453" s="158"/>
      <c r="J453" s="158"/>
    </row>
    <row r="454" spans="1:10" x14ac:dyDescent="0.25">
      <c r="A454" s="158" t="str">
        <f>UPPER('Optional -List of Sires'!C455)</f>
        <v/>
      </c>
      <c r="B454" s="158"/>
      <c r="C454" s="158" t="str">
        <f>UPPER('Optional -List of Sires'!B455)</f>
        <v/>
      </c>
      <c r="D454" s="158"/>
      <c r="E454" s="158"/>
      <c r="F454" s="158" t="e">
        <f>UPPER(#REF!)</f>
        <v>#REF!</v>
      </c>
      <c r="G454" s="158"/>
      <c r="H454" s="158" t="e">
        <f>UPPER(#REF!)</f>
        <v>#REF!</v>
      </c>
      <c r="I454" s="158"/>
      <c r="J454" s="158"/>
    </row>
    <row r="455" spans="1:10" x14ac:dyDescent="0.25">
      <c r="A455" s="158" t="str">
        <f>UPPER('Optional -List of Sires'!C456)</f>
        <v/>
      </c>
      <c r="B455" s="158"/>
      <c r="C455" s="158" t="str">
        <f>UPPER('Optional -List of Sires'!B456)</f>
        <v/>
      </c>
      <c r="D455" s="158"/>
      <c r="E455" s="158"/>
      <c r="F455" s="158" t="e">
        <f>UPPER(#REF!)</f>
        <v>#REF!</v>
      </c>
      <c r="G455" s="158"/>
      <c r="H455" s="158" t="e">
        <f>UPPER(#REF!)</f>
        <v>#REF!</v>
      </c>
      <c r="I455" s="158"/>
      <c r="J455" s="158"/>
    </row>
    <row r="456" spans="1:10" x14ac:dyDescent="0.25">
      <c r="A456" s="158" t="str">
        <f>UPPER('Optional -List of Sires'!C457)</f>
        <v/>
      </c>
      <c r="B456" s="158"/>
      <c r="C456" s="158" t="str">
        <f>UPPER('Optional -List of Sires'!B457)</f>
        <v/>
      </c>
      <c r="D456" s="158"/>
      <c r="E456" s="158"/>
      <c r="F456" s="158" t="e">
        <f>UPPER(#REF!)</f>
        <v>#REF!</v>
      </c>
      <c r="G456" s="158"/>
      <c r="H456" s="158" t="e">
        <f>UPPER(#REF!)</f>
        <v>#REF!</v>
      </c>
      <c r="I456" s="158"/>
      <c r="J456" s="158"/>
    </row>
    <row r="457" spans="1:10" x14ac:dyDescent="0.25">
      <c r="A457" s="158" t="str">
        <f>UPPER('Optional -List of Sires'!C458)</f>
        <v/>
      </c>
      <c r="B457" s="158"/>
      <c r="C457" s="158" t="str">
        <f>UPPER('Optional -List of Sires'!B458)</f>
        <v/>
      </c>
      <c r="D457" s="158"/>
      <c r="E457" s="158"/>
      <c r="F457" s="158" t="e">
        <f>UPPER(#REF!)</f>
        <v>#REF!</v>
      </c>
      <c r="G457" s="158"/>
      <c r="H457" s="158" t="e">
        <f>UPPER(#REF!)</f>
        <v>#REF!</v>
      </c>
      <c r="I457" s="158"/>
      <c r="J457" s="158"/>
    </row>
    <row r="458" spans="1:10" x14ac:dyDescent="0.25">
      <c r="A458" s="158" t="str">
        <f>UPPER('Optional -List of Sires'!C459)</f>
        <v/>
      </c>
      <c r="B458" s="158"/>
      <c r="C458" s="158" t="str">
        <f>UPPER('Optional -List of Sires'!B459)</f>
        <v/>
      </c>
      <c r="D458" s="158"/>
      <c r="E458" s="158"/>
      <c r="F458" s="158" t="e">
        <f>UPPER(#REF!)</f>
        <v>#REF!</v>
      </c>
      <c r="G458" s="158"/>
      <c r="H458" s="158" t="e">
        <f>UPPER(#REF!)</f>
        <v>#REF!</v>
      </c>
      <c r="I458" s="158"/>
      <c r="J458" s="158"/>
    </row>
    <row r="459" spans="1:10" x14ac:dyDescent="0.25">
      <c r="A459" s="158" t="str">
        <f>UPPER('Optional -List of Sires'!C460)</f>
        <v/>
      </c>
      <c r="B459" s="158"/>
      <c r="C459" s="158" t="str">
        <f>UPPER('Optional -List of Sires'!B460)</f>
        <v/>
      </c>
      <c r="D459" s="158"/>
      <c r="E459" s="158"/>
      <c r="F459" s="158" t="e">
        <f>UPPER(#REF!)</f>
        <v>#REF!</v>
      </c>
      <c r="G459" s="158"/>
      <c r="H459" s="158" t="e">
        <f>UPPER(#REF!)</f>
        <v>#REF!</v>
      </c>
      <c r="I459" s="158"/>
      <c r="J459" s="158"/>
    </row>
    <row r="460" spans="1:10" x14ac:dyDescent="0.25">
      <c r="A460" s="158" t="str">
        <f>UPPER('Optional -List of Sires'!C461)</f>
        <v/>
      </c>
      <c r="B460" s="158"/>
      <c r="C460" s="158" t="str">
        <f>UPPER('Optional -List of Sires'!B461)</f>
        <v/>
      </c>
      <c r="D460" s="158"/>
      <c r="E460" s="158"/>
      <c r="F460" s="158" t="e">
        <f>UPPER(#REF!)</f>
        <v>#REF!</v>
      </c>
      <c r="G460" s="158"/>
      <c r="H460" s="158" t="e">
        <f>UPPER(#REF!)</f>
        <v>#REF!</v>
      </c>
      <c r="I460" s="158"/>
      <c r="J460" s="158"/>
    </row>
    <row r="461" spans="1:10" x14ac:dyDescent="0.25">
      <c r="A461" s="158" t="str">
        <f>UPPER('Optional -List of Sires'!C462)</f>
        <v/>
      </c>
      <c r="B461" s="158"/>
      <c r="C461" s="158" t="str">
        <f>UPPER('Optional -List of Sires'!B462)</f>
        <v/>
      </c>
      <c r="D461" s="158"/>
      <c r="E461" s="158"/>
      <c r="F461" s="158" t="e">
        <f>UPPER(#REF!)</f>
        <v>#REF!</v>
      </c>
      <c r="G461" s="158"/>
      <c r="H461" s="158" t="e">
        <f>UPPER(#REF!)</f>
        <v>#REF!</v>
      </c>
      <c r="I461" s="158"/>
      <c r="J461" s="158"/>
    </row>
    <row r="462" spans="1:10" x14ac:dyDescent="0.25">
      <c r="A462" s="158" t="str">
        <f>UPPER('Optional -List of Sires'!C463)</f>
        <v/>
      </c>
      <c r="B462" s="158"/>
      <c r="C462" s="158" t="str">
        <f>UPPER('Optional -List of Sires'!B463)</f>
        <v/>
      </c>
      <c r="D462" s="158"/>
      <c r="E462" s="158"/>
      <c r="F462" s="158" t="e">
        <f>UPPER(#REF!)</f>
        <v>#REF!</v>
      </c>
      <c r="G462" s="158"/>
      <c r="H462" s="158" t="e">
        <f>UPPER(#REF!)</f>
        <v>#REF!</v>
      </c>
      <c r="I462" s="158"/>
      <c r="J462" s="158"/>
    </row>
    <row r="463" spans="1:10" x14ac:dyDescent="0.25">
      <c r="A463" s="158" t="str">
        <f>UPPER('Optional -List of Sires'!C464)</f>
        <v/>
      </c>
      <c r="B463" s="158"/>
      <c r="C463" s="158" t="str">
        <f>UPPER('Optional -List of Sires'!B464)</f>
        <v/>
      </c>
      <c r="D463" s="158"/>
      <c r="E463" s="158"/>
      <c r="F463" s="158" t="e">
        <f>UPPER(#REF!)</f>
        <v>#REF!</v>
      </c>
      <c r="G463" s="158"/>
      <c r="H463" s="158" t="e">
        <f>UPPER(#REF!)</f>
        <v>#REF!</v>
      </c>
      <c r="I463" s="158"/>
      <c r="J463" s="158"/>
    </row>
    <row r="464" spans="1:10" x14ac:dyDescent="0.25">
      <c r="A464" s="158" t="str">
        <f>UPPER('Optional -List of Sires'!C465)</f>
        <v/>
      </c>
      <c r="B464" s="158"/>
      <c r="C464" s="158" t="str">
        <f>UPPER('Optional -List of Sires'!B465)</f>
        <v/>
      </c>
      <c r="D464" s="158"/>
      <c r="E464" s="158"/>
      <c r="F464" s="158" t="e">
        <f>UPPER(#REF!)</f>
        <v>#REF!</v>
      </c>
      <c r="G464" s="158"/>
      <c r="H464" s="158" t="e">
        <f>UPPER(#REF!)</f>
        <v>#REF!</v>
      </c>
      <c r="I464" s="158"/>
      <c r="J464" s="158"/>
    </row>
    <row r="465" spans="1:10" x14ac:dyDescent="0.25">
      <c r="A465" s="158" t="str">
        <f>UPPER('Optional -List of Sires'!C466)</f>
        <v/>
      </c>
      <c r="B465" s="158"/>
      <c r="C465" s="158" t="str">
        <f>UPPER('Optional -List of Sires'!B466)</f>
        <v/>
      </c>
      <c r="D465" s="158"/>
      <c r="E465" s="158"/>
      <c r="F465" s="158" t="e">
        <f>UPPER(#REF!)</f>
        <v>#REF!</v>
      </c>
      <c r="G465" s="158"/>
      <c r="H465" s="158" t="e">
        <f>UPPER(#REF!)</f>
        <v>#REF!</v>
      </c>
      <c r="I465" s="158"/>
      <c r="J465" s="158"/>
    </row>
    <row r="466" spans="1:10" x14ac:dyDescent="0.25">
      <c r="A466" s="158" t="str">
        <f>UPPER('Optional -List of Sires'!C467)</f>
        <v/>
      </c>
      <c r="B466" s="158"/>
      <c r="C466" s="158" t="str">
        <f>UPPER('Optional -List of Sires'!B467)</f>
        <v/>
      </c>
      <c r="D466" s="158"/>
      <c r="E466" s="158"/>
      <c r="F466" s="158" t="e">
        <f>UPPER(#REF!)</f>
        <v>#REF!</v>
      </c>
      <c r="G466" s="158"/>
      <c r="H466" s="158" t="e">
        <f>UPPER(#REF!)</f>
        <v>#REF!</v>
      </c>
      <c r="I466" s="158"/>
      <c r="J466" s="158"/>
    </row>
    <row r="467" spans="1:10" x14ac:dyDescent="0.25">
      <c r="A467" s="158" t="str">
        <f>UPPER('Optional -List of Sires'!C468)</f>
        <v/>
      </c>
      <c r="B467" s="158"/>
      <c r="C467" s="158" t="str">
        <f>UPPER('Optional -List of Sires'!B468)</f>
        <v/>
      </c>
      <c r="D467" s="158"/>
      <c r="E467" s="158"/>
      <c r="F467" s="158" t="e">
        <f>UPPER(#REF!)</f>
        <v>#REF!</v>
      </c>
      <c r="G467" s="158"/>
      <c r="H467" s="158" t="e">
        <f>UPPER(#REF!)</f>
        <v>#REF!</v>
      </c>
      <c r="I467" s="158"/>
      <c r="J467" s="158"/>
    </row>
    <row r="468" spans="1:10" x14ac:dyDescent="0.25">
      <c r="A468" s="158" t="str">
        <f>UPPER('Optional -List of Sires'!C469)</f>
        <v/>
      </c>
      <c r="B468" s="158"/>
      <c r="C468" s="158" t="str">
        <f>UPPER('Optional -List of Sires'!B469)</f>
        <v/>
      </c>
      <c r="D468" s="158"/>
      <c r="E468" s="158"/>
      <c r="F468" s="158" t="e">
        <f>UPPER(#REF!)</f>
        <v>#REF!</v>
      </c>
      <c r="G468" s="158"/>
      <c r="H468" s="158" t="e">
        <f>UPPER(#REF!)</f>
        <v>#REF!</v>
      </c>
      <c r="I468" s="158"/>
      <c r="J468" s="158"/>
    </row>
    <row r="469" spans="1:10" x14ac:dyDescent="0.25">
      <c r="A469" s="158" t="str">
        <f>UPPER('Optional -List of Sires'!C470)</f>
        <v/>
      </c>
      <c r="B469" s="158"/>
      <c r="C469" s="158" t="str">
        <f>UPPER('Optional -List of Sires'!B470)</f>
        <v/>
      </c>
      <c r="D469" s="158"/>
      <c r="E469" s="158"/>
      <c r="F469" s="158" t="e">
        <f>UPPER(#REF!)</f>
        <v>#REF!</v>
      </c>
      <c r="G469" s="158"/>
      <c r="H469" s="158" t="e">
        <f>UPPER(#REF!)</f>
        <v>#REF!</v>
      </c>
      <c r="I469" s="158"/>
      <c r="J469" s="158"/>
    </row>
    <row r="470" spans="1:10" x14ac:dyDescent="0.25">
      <c r="A470" s="158" t="str">
        <f>UPPER('Optional -List of Sires'!C471)</f>
        <v/>
      </c>
      <c r="B470" s="158"/>
      <c r="C470" s="158" t="str">
        <f>UPPER('Optional -List of Sires'!B471)</f>
        <v/>
      </c>
      <c r="D470" s="158"/>
      <c r="E470" s="158"/>
      <c r="F470" s="158" t="e">
        <f>UPPER(#REF!)</f>
        <v>#REF!</v>
      </c>
      <c r="G470" s="158"/>
      <c r="H470" s="158" t="e">
        <f>UPPER(#REF!)</f>
        <v>#REF!</v>
      </c>
      <c r="I470" s="158"/>
      <c r="J470" s="158"/>
    </row>
    <row r="471" spans="1:10" x14ac:dyDescent="0.25">
      <c r="A471" s="158" t="str">
        <f>UPPER('Optional -List of Sires'!C472)</f>
        <v/>
      </c>
      <c r="B471" s="158"/>
      <c r="C471" s="158" t="str">
        <f>UPPER('Optional -List of Sires'!B472)</f>
        <v/>
      </c>
      <c r="D471" s="158"/>
      <c r="E471" s="158"/>
      <c r="F471" s="158" t="e">
        <f>UPPER(#REF!)</f>
        <v>#REF!</v>
      </c>
      <c r="G471" s="158"/>
      <c r="H471" s="158" t="e">
        <f>UPPER(#REF!)</f>
        <v>#REF!</v>
      </c>
      <c r="I471" s="158"/>
      <c r="J471" s="158"/>
    </row>
    <row r="472" spans="1:10" x14ac:dyDescent="0.25">
      <c r="A472" s="158" t="str">
        <f>UPPER('Optional -List of Sires'!C473)</f>
        <v/>
      </c>
      <c r="B472" s="158"/>
      <c r="C472" s="158" t="str">
        <f>UPPER('Optional -List of Sires'!B473)</f>
        <v/>
      </c>
      <c r="D472" s="158"/>
      <c r="E472" s="158"/>
      <c r="F472" s="158" t="e">
        <f>UPPER(#REF!)</f>
        <v>#REF!</v>
      </c>
      <c r="G472" s="158"/>
      <c r="H472" s="158" t="e">
        <f>UPPER(#REF!)</f>
        <v>#REF!</v>
      </c>
      <c r="I472" s="158"/>
      <c r="J472" s="158"/>
    </row>
    <row r="473" spans="1:10" x14ac:dyDescent="0.25">
      <c r="A473" s="158" t="str">
        <f>UPPER('Optional -List of Sires'!C474)</f>
        <v/>
      </c>
      <c r="B473" s="158"/>
      <c r="C473" s="158" t="str">
        <f>UPPER('Optional -List of Sires'!B474)</f>
        <v/>
      </c>
      <c r="D473" s="158"/>
      <c r="E473" s="158"/>
      <c r="F473" s="158" t="e">
        <f>UPPER(#REF!)</f>
        <v>#REF!</v>
      </c>
      <c r="G473" s="158"/>
      <c r="H473" s="158" t="e">
        <f>UPPER(#REF!)</f>
        <v>#REF!</v>
      </c>
      <c r="I473" s="158"/>
      <c r="J473" s="158"/>
    </row>
    <row r="474" spans="1:10" x14ac:dyDescent="0.25">
      <c r="A474" s="158" t="str">
        <f>UPPER('Optional -List of Sires'!C475)</f>
        <v/>
      </c>
      <c r="B474" s="158"/>
      <c r="C474" s="158" t="str">
        <f>UPPER('Optional -List of Sires'!B475)</f>
        <v/>
      </c>
      <c r="D474" s="158"/>
      <c r="E474" s="158"/>
      <c r="F474" s="158" t="e">
        <f>UPPER(#REF!)</f>
        <v>#REF!</v>
      </c>
      <c r="G474" s="158"/>
      <c r="H474" s="158" t="e">
        <f>UPPER(#REF!)</f>
        <v>#REF!</v>
      </c>
      <c r="I474" s="158"/>
      <c r="J474" s="158"/>
    </row>
    <row r="475" spans="1:10" x14ac:dyDescent="0.25">
      <c r="A475" s="158" t="str">
        <f>UPPER('Optional -List of Sires'!C476)</f>
        <v/>
      </c>
      <c r="B475" s="158"/>
      <c r="C475" s="158" t="str">
        <f>UPPER('Optional -List of Sires'!B476)</f>
        <v/>
      </c>
      <c r="D475" s="158"/>
      <c r="E475" s="158"/>
      <c r="F475" s="158" t="e">
        <f>UPPER(#REF!)</f>
        <v>#REF!</v>
      </c>
      <c r="G475" s="158"/>
      <c r="H475" s="158" t="e">
        <f>UPPER(#REF!)</f>
        <v>#REF!</v>
      </c>
      <c r="I475" s="158"/>
      <c r="J475" s="158"/>
    </row>
    <row r="476" spans="1:10" x14ac:dyDescent="0.25">
      <c r="A476" s="158" t="str">
        <f>UPPER('Optional -List of Sires'!C477)</f>
        <v/>
      </c>
      <c r="B476" s="158"/>
      <c r="C476" s="158" t="str">
        <f>UPPER('Optional -List of Sires'!B477)</f>
        <v/>
      </c>
      <c r="D476" s="158"/>
      <c r="E476" s="158"/>
      <c r="F476" s="158" t="e">
        <f>UPPER(#REF!)</f>
        <v>#REF!</v>
      </c>
      <c r="G476" s="158"/>
      <c r="H476" s="158" t="e">
        <f>UPPER(#REF!)</f>
        <v>#REF!</v>
      </c>
      <c r="I476" s="158"/>
      <c r="J476" s="158"/>
    </row>
  </sheetData>
  <mergeCells count="1897">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99FF"/>
  </sheetPr>
  <dimension ref="A1:H206"/>
  <sheetViews>
    <sheetView workbookViewId="0">
      <selection activeCell="A5" sqref="A5"/>
    </sheetView>
  </sheetViews>
  <sheetFormatPr defaultColWidth="9.140625" defaultRowHeight="15" x14ac:dyDescent="0.25"/>
  <cols>
    <col min="1" max="1" width="9.140625" style="25"/>
    <col min="2" max="2" width="31" style="25" customWidth="1"/>
    <col min="3" max="3" width="21" style="25" customWidth="1"/>
    <col min="4" max="8" width="9.140625" style="25"/>
    <col min="9" max="16384" width="9.140625" style="17"/>
  </cols>
  <sheetData>
    <row r="1" spans="1:8" ht="27.75" customHeight="1" x14ac:dyDescent="0.25">
      <c r="A1" s="93" t="s">
        <v>38</v>
      </c>
      <c r="C1" s="161" t="s">
        <v>127</v>
      </c>
      <c r="D1" s="162"/>
      <c r="E1" s="162"/>
      <c r="F1" s="162"/>
      <c r="G1" s="162"/>
      <c r="H1" s="162"/>
    </row>
    <row r="2" spans="1:8" ht="21.75" customHeight="1" x14ac:dyDescent="0.25">
      <c r="B2" s="94" t="s">
        <v>36</v>
      </c>
      <c r="C2" s="162"/>
      <c r="D2" s="162"/>
      <c r="E2" s="162"/>
      <c r="F2" s="162"/>
      <c r="G2" s="162"/>
      <c r="H2" s="162"/>
    </row>
    <row r="3" spans="1:8" ht="21.75" customHeight="1" x14ac:dyDescent="0.25">
      <c r="C3" s="162"/>
      <c r="D3" s="162"/>
      <c r="E3" s="162"/>
      <c r="F3" s="162"/>
      <c r="G3" s="162"/>
      <c r="H3" s="162"/>
    </row>
    <row r="4" spans="1:8" ht="21.75" customHeight="1" x14ac:dyDescent="0.25">
      <c r="A4" s="26" t="s">
        <v>33</v>
      </c>
      <c r="B4" s="27" t="s">
        <v>52</v>
      </c>
      <c r="C4" s="27" t="s">
        <v>53</v>
      </c>
    </row>
    <row r="5" spans="1:8" ht="21.75" customHeight="1" x14ac:dyDescent="0.25">
      <c r="A5" s="26">
        <v>1</v>
      </c>
      <c r="B5" s="28"/>
      <c r="C5" s="28"/>
    </row>
    <row r="6" spans="1:8" ht="21.75" customHeight="1" x14ac:dyDescent="0.25">
      <c r="A6" s="26">
        <v>2</v>
      </c>
      <c r="B6" s="28"/>
      <c r="C6" s="28"/>
    </row>
    <row r="7" spans="1:8" ht="21.75" customHeight="1" x14ac:dyDescent="0.25">
      <c r="A7" s="26">
        <v>3</v>
      </c>
      <c r="B7" s="28"/>
      <c r="C7" s="28"/>
    </row>
    <row r="8" spans="1:8" ht="21.75" customHeight="1" x14ac:dyDescent="0.25">
      <c r="A8" s="26">
        <v>4</v>
      </c>
      <c r="B8" s="28"/>
      <c r="C8" s="28"/>
    </row>
    <row r="9" spans="1:8" ht="21.75" customHeight="1" x14ac:dyDescent="0.25">
      <c r="A9" s="26">
        <v>5</v>
      </c>
      <c r="B9" s="28"/>
      <c r="C9" s="28"/>
    </row>
    <row r="10" spans="1:8" ht="21.75" customHeight="1" x14ac:dyDescent="0.25">
      <c r="A10" s="26">
        <v>6</v>
      </c>
      <c r="B10" s="28"/>
      <c r="C10" s="28"/>
    </row>
    <row r="11" spans="1:8" ht="21.75" customHeight="1" x14ac:dyDescent="0.25">
      <c r="A11" s="26">
        <v>7</v>
      </c>
      <c r="B11" s="28"/>
      <c r="C11" s="28"/>
    </row>
    <row r="12" spans="1:8" ht="21.75" customHeight="1" x14ac:dyDescent="0.25">
      <c r="A12" s="26">
        <v>8</v>
      </c>
      <c r="B12" s="28"/>
      <c r="C12" s="28"/>
    </row>
    <row r="13" spans="1:8" ht="21.75" customHeight="1" x14ac:dyDescent="0.25">
      <c r="A13" s="26">
        <v>9</v>
      </c>
      <c r="B13" s="28"/>
      <c r="C13" s="28"/>
    </row>
    <row r="14" spans="1:8" ht="21.75" customHeight="1" x14ac:dyDescent="0.25">
      <c r="A14" s="26">
        <v>10</v>
      </c>
      <c r="B14" s="28"/>
      <c r="C14" s="28"/>
    </row>
    <row r="15" spans="1:8" ht="21.75" customHeight="1" x14ac:dyDescent="0.25">
      <c r="A15" s="26">
        <v>11</v>
      </c>
      <c r="B15" s="28"/>
      <c r="C15" s="28"/>
    </row>
    <row r="16" spans="1:8" ht="21.75" customHeight="1" x14ac:dyDescent="0.25">
      <c r="A16" s="26">
        <v>12</v>
      </c>
      <c r="B16" s="28"/>
      <c r="C16" s="28"/>
    </row>
    <row r="17" spans="1:3" ht="21.75" customHeight="1" x14ac:dyDescent="0.25">
      <c r="A17" s="26">
        <v>13</v>
      </c>
      <c r="B17" s="28"/>
      <c r="C17" s="28"/>
    </row>
    <row r="18" spans="1:3" ht="21.75" customHeight="1" x14ac:dyDescent="0.25">
      <c r="A18" s="26">
        <v>14</v>
      </c>
      <c r="B18" s="28"/>
      <c r="C18" s="28"/>
    </row>
    <row r="19" spans="1:3" ht="21.75" customHeight="1" x14ac:dyDescent="0.25">
      <c r="A19" s="26">
        <v>15</v>
      </c>
      <c r="B19" s="28"/>
      <c r="C19" s="28"/>
    </row>
    <row r="20" spans="1:3" ht="21.75" customHeight="1" x14ac:dyDescent="0.25">
      <c r="A20" s="26">
        <v>16</v>
      </c>
      <c r="B20" s="28"/>
      <c r="C20" s="28"/>
    </row>
    <row r="21" spans="1:3" ht="21.75" customHeight="1" x14ac:dyDescent="0.25">
      <c r="A21" s="26">
        <v>17</v>
      </c>
      <c r="B21" s="28"/>
      <c r="C21" s="28"/>
    </row>
    <row r="22" spans="1:3" ht="21.75" customHeight="1" x14ac:dyDescent="0.25">
      <c r="A22" s="26">
        <v>18</v>
      </c>
      <c r="B22" s="28"/>
      <c r="C22" s="28"/>
    </row>
    <row r="23" spans="1:3" ht="21.75" customHeight="1" x14ac:dyDescent="0.25">
      <c r="A23" s="26">
        <v>19</v>
      </c>
      <c r="B23" s="28"/>
      <c r="C23" s="28"/>
    </row>
    <row r="24" spans="1:3" ht="21.75" customHeight="1" x14ac:dyDescent="0.25">
      <c r="A24" s="26">
        <v>20</v>
      </c>
      <c r="B24" s="28"/>
      <c r="C24" s="28"/>
    </row>
    <row r="25" spans="1:3" ht="21.75" customHeight="1" x14ac:dyDescent="0.25">
      <c r="A25" s="26">
        <v>21</v>
      </c>
      <c r="B25" s="28"/>
      <c r="C25" s="28"/>
    </row>
    <row r="26" spans="1:3" ht="21.75" customHeight="1" x14ac:dyDescent="0.25">
      <c r="A26" s="26">
        <v>22</v>
      </c>
      <c r="B26" s="28"/>
      <c r="C26" s="28"/>
    </row>
    <row r="27" spans="1:3" ht="21.75" customHeight="1" x14ac:dyDescent="0.25">
      <c r="A27" s="26">
        <v>23</v>
      </c>
      <c r="B27" s="28"/>
      <c r="C27" s="28"/>
    </row>
    <row r="28" spans="1:3" ht="21.75" customHeight="1" x14ac:dyDescent="0.25">
      <c r="A28" s="26">
        <v>24</v>
      </c>
      <c r="B28" s="28"/>
      <c r="C28" s="28"/>
    </row>
    <row r="29" spans="1:3" ht="21.75" customHeight="1" x14ac:dyDescent="0.25">
      <c r="A29" s="26">
        <v>25</v>
      </c>
      <c r="B29" s="28"/>
      <c r="C29" s="28"/>
    </row>
    <row r="30" spans="1:3" ht="21.75" customHeight="1" x14ac:dyDescent="0.25">
      <c r="A30" s="26">
        <v>26</v>
      </c>
      <c r="B30" s="28"/>
      <c r="C30" s="28"/>
    </row>
    <row r="31" spans="1:3" ht="21.75" customHeight="1" x14ac:dyDescent="0.25">
      <c r="A31" s="26">
        <v>27</v>
      </c>
      <c r="B31" s="28"/>
      <c r="C31" s="28"/>
    </row>
    <row r="32" spans="1:3" ht="21.75" customHeight="1" x14ac:dyDescent="0.25">
      <c r="A32" s="26">
        <v>28</v>
      </c>
      <c r="B32" s="28"/>
      <c r="C32" s="28"/>
    </row>
    <row r="33" spans="1:3" ht="21.75" customHeight="1" x14ac:dyDescent="0.25">
      <c r="A33" s="26">
        <v>29</v>
      </c>
      <c r="B33" s="28"/>
      <c r="C33" s="28"/>
    </row>
    <row r="34" spans="1:3" ht="21.75" customHeight="1" x14ac:dyDescent="0.25">
      <c r="A34" s="26">
        <v>30</v>
      </c>
      <c r="B34" s="28"/>
      <c r="C34" s="28"/>
    </row>
    <row r="35" spans="1:3" ht="21.75" customHeight="1" x14ac:dyDescent="0.25">
      <c r="A35" s="26">
        <v>31</v>
      </c>
      <c r="B35" s="28"/>
      <c r="C35" s="28"/>
    </row>
    <row r="36" spans="1:3" ht="21.75" customHeight="1" x14ac:dyDescent="0.25">
      <c r="A36" s="26">
        <v>32</v>
      </c>
      <c r="B36" s="28"/>
      <c r="C36" s="28"/>
    </row>
    <row r="37" spans="1:3" ht="21.75" customHeight="1" x14ac:dyDescent="0.25">
      <c r="A37" s="26">
        <v>33</v>
      </c>
      <c r="B37" s="28"/>
      <c r="C37" s="28"/>
    </row>
    <row r="38" spans="1:3" ht="21.75" customHeight="1" x14ac:dyDescent="0.25">
      <c r="A38" s="26">
        <v>34</v>
      </c>
      <c r="B38" s="28"/>
      <c r="C38" s="28"/>
    </row>
    <row r="39" spans="1:3" ht="21.75" customHeight="1" x14ac:dyDescent="0.25">
      <c r="A39" s="26">
        <v>35</v>
      </c>
      <c r="B39" s="28"/>
      <c r="C39" s="28"/>
    </row>
    <row r="40" spans="1:3" ht="21.75" customHeight="1" x14ac:dyDescent="0.25">
      <c r="A40" s="26">
        <v>36</v>
      </c>
      <c r="B40" s="28"/>
      <c r="C40" s="28"/>
    </row>
    <row r="41" spans="1:3" ht="21.75" customHeight="1" x14ac:dyDescent="0.25">
      <c r="A41" s="26">
        <v>37</v>
      </c>
      <c r="B41" s="28"/>
      <c r="C41" s="28"/>
    </row>
    <row r="42" spans="1:3" ht="21.75" customHeight="1" x14ac:dyDescent="0.25">
      <c r="A42" s="26">
        <v>38</v>
      </c>
      <c r="B42" s="28"/>
      <c r="C42" s="28"/>
    </row>
    <row r="43" spans="1:3" ht="21.75" customHeight="1" x14ac:dyDescent="0.25">
      <c r="A43" s="26">
        <v>39</v>
      </c>
      <c r="B43" s="28"/>
      <c r="C43" s="28"/>
    </row>
    <row r="44" spans="1:3" ht="21.75" customHeight="1" x14ac:dyDescent="0.25">
      <c r="A44" s="26">
        <v>40</v>
      </c>
      <c r="B44" s="28"/>
      <c r="C44" s="28"/>
    </row>
    <row r="45" spans="1:3" ht="21.75" customHeight="1" x14ac:dyDescent="0.25">
      <c r="A45" s="26">
        <v>41</v>
      </c>
      <c r="B45" s="28"/>
      <c r="C45" s="28"/>
    </row>
    <row r="46" spans="1:3" ht="21.75" customHeight="1" x14ac:dyDescent="0.25">
      <c r="A46" s="26">
        <v>42</v>
      </c>
      <c r="B46" s="28"/>
      <c r="C46" s="28"/>
    </row>
    <row r="47" spans="1:3" ht="21.75" customHeight="1" x14ac:dyDescent="0.25">
      <c r="A47" s="26">
        <v>43</v>
      </c>
      <c r="B47" s="28"/>
      <c r="C47" s="28"/>
    </row>
    <row r="48" spans="1:3" ht="21.75" customHeight="1" x14ac:dyDescent="0.25">
      <c r="A48" s="26">
        <v>44</v>
      </c>
      <c r="B48" s="28"/>
      <c r="C48" s="28"/>
    </row>
    <row r="49" spans="1:3" ht="21.75" customHeight="1" x14ac:dyDescent="0.25">
      <c r="A49" s="26">
        <v>45</v>
      </c>
      <c r="B49" s="28"/>
      <c r="C49" s="28"/>
    </row>
    <row r="50" spans="1:3" ht="21.75" customHeight="1" x14ac:dyDescent="0.25">
      <c r="A50" s="26">
        <v>46</v>
      </c>
      <c r="B50" s="28"/>
      <c r="C50" s="28"/>
    </row>
    <row r="51" spans="1:3" ht="21.75" customHeight="1" x14ac:dyDescent="0.25">
      <c r="A51" s="26">
        <v>47</v>
      </c>
      <c r="B51" s="28"/>
      <c r="C51" s="28"/>
    </row>
    <row r="52" spans="1:3" ht="21.75" customHeight="1" x14ac:dyDescent="0.25">
      <c r="A52" s="26">
        <v>48</v>
      </c>
      <c r="B52" s="28"/>
      <c r="C52" s="28"/>
    </row>
    <row r="53" spans="1:3" ht="21.75" customHeight="1" x14ac:dyDescent="0.25">
      <c r="A53" s="26">
        <v>49</v>
      </c>
      <c r="B53" s="28"/>
      <c r="C53" s="28"/>
    </row>
    <row r="54" spans="1:3" ht="21.75" customHeight="1" x14ac:dyDescent="0.25">
      <c r="A54" s="26">
        <v>50</v>
      </c>
      <c r="B54" s="28"/>
      <c r="C54" s="28"/>
    </row>
    <row r="55" spans="1:3" ht="21.75" customHeight="1" x14ac:dyDescent="0.25">
      <c r="A55" s="26">
        <v>51</v>
      </c>
      <c r="B55" s="28"/>
      <c r="C55" s="28"/>
    </row>
    <row r="56" spans="1:3" ht="21.75" customHeight="1" x14ac:dyDescent="0.25">
      <c r="A56" s="26">
        <v>52</v>
      </c>
      <c r="B56" s="28"/>
      <c r="C56" s="28"/>
    </row>
    <row r="57" spans="1:3" ht="21.75" customHeight="1" x14ac:dyDescent="0.25">
      <c r="A57" s="26">
        <v>53</v>
      </c>
      <c r="B57" s="28"/>
      <c r="C57" s="28"/>
    </row>
    <row r="58" spans="1:3" ht="21.75" customHeight="1" x14ac:dyDescent="0.25">
      <c r="A58" s="26">
        <v>54</v>
      </c>
      <c r="B58" s="28"/>
      <c r="C58" s="28"/>
    </row>
    <row r="59" spans="1:3" ht="21.75" customHeight="1" x14ac:dyDescent="0.25">
      <c r="A59" s="26">
        <v>55</v>
      </c>
      <c r="B59" s="28"/>
      <c r="C59" s="28"/>
    </row>
    <row r="60" spans="1:3" ht="21.75" customHeight="1" x14ac:dyDescent="0.25">
      <c r="A60" s="26">
        <v>56</v>
      </c>
      <c r="B60" s="28"/>
      <c r="C60" s="28"/>
    </row>
    <row r="61" spans="1:3" ht="21.75" customHeight="1" x14ac:dyDescent="0.25">
      <c r="A61" s="26">
        <v>57</v>
      </c>
      <c r="B61" s="28"/>
      <c r="C61" s="28"/>
    </row>
    <row r="62" spans="1:3" ht="21.75" customHeight="1" x14ac:dyDescent="0.25">
      <c r="A62" s="26">
        <v>58</v>
      </c>
      <c r="B62" s="28"/>
      <c r="C62" s="28"/>
    </row>
    <row r="63" spans="1:3" ht="21.75" customHeight="1" x14ac:dyDescent="0.25">
      <c r="A63" s="26">
        <v>59</v>
      </c>
      <c r="B63" s="28"/>
      <c r="C63" s="28"/>
    </row>
    <row r="64" spans="1:3" ht="21.75" customHeight="1" x14ac:dyDescent="0.25">
      <c r="A64" s="26">
        <v>60</v>
      </c>
      <c r="B64" s="28"/>
      <c r="C64" s="28"/>
    </row>
    <row r="65" spans="1:3" ht="21.75" customHeight="1" x14ac:dyDescent="0.25">
      <c r="A65" s="26">
        <v>61</v>
      </c>
      <c r="B65" s="28"/>
      <c r="C65" s="28"/>
    </row>
    <row r="66" spans="1:3" ht="21.75" customHeight="1" x14ac:dyDescent="0.25">
      <c r="A66" s="26">
        <v>62</v>
      </c>
      <c r="B66" s="28"/>
      <c r="C66" s="28"/>
    </row>
    <row r="67" spans="1:3" ht="21.75" customHeight="1" x14ac:dyDescent="0.25">
      <c r="A67" s="26">
        <v>63</v>
      </c>
      <c r="B67" s="28"/>
      <c r="C67" s="28"/>
    </row>
    <row r="68" spans="1:3" ht="21.75" customHeight="1" x14ac:dyDescent="0.25">
      <c r="A68" s="26">
        <v>64</v>
      </c>
      <c r="B68" s="28"/>
      <c r="C68" s="28"/>
    </row>
    <row r="69" spans="1:3" ht="21.75" customHeight="1" x14ac:dyDescent="0.25">
      <c r="A69" s="26">
        <v>65</v>
      </c>
      <c r="B69" s="28"/>
      <c r="C69" s="28"/>
    </row>
    <row r="70" spans="1:3" ht="21.75" customHeight="1" x14ac:dyDescent="0.25">
      <c r="A70" s="26">
        <v>66</v>
      </c>
      <c r="B70" s="28"/>
      <c r="C70" s="28"/>
    </row>
    <row r="71" spans="1:3" ht="21.75" customHeight="1" x14ac:dyDescent="0.25">
      <c r="A71" s="26">
        <v>67</v>
      </c>
      <c r="B71" s="28"/>
      <c r="C71" s="28"/>
    </row>
    <row r="72" spans="1:3" ht="21.75" customHeight="1" x14ac:dyDescent="0.25">
      <c r="A72" s="26">
        <v>68</v>
      </c>
      <c r="B72" s="28"/>
      <c r="C72" s="28"/>
    </row>
    <row r="73" spans="1:3" ht="21.75" customHeight="1" x14ac:dyDescent="0.25">
      <c r="A73" s="26">
        <v>69</v>
      </c>
      <c r="B73" s="28"/>
      <c r="C73" s="28"/>
    </row>
    <row r="74" spans="1:3" ht="21.75" customHeight="1" x14ac:dyDescent="0.25">
      <c r="A74" s="26">
        <v>70</v>
      </c>
      <c r="B74" s="28"/>
      <c r="C74" s="28"/>
    </row>
    <row r="75" spans="1:3" ht="21.75" customHeight="1" x14ac:dyDescent="0.25">
      <c r="A75" s="26">
        <v>71</v>
      </c>
      <c r="B75" s="28"/>
      <c r="C75" s="28"/>
    </row>
    <row r="76" spans="1:3" ht="21.75" customHeight="1" x14ac:dyDescent="0.25">
      <c r="A76" s="26">
        <v>72</v>
      </c>
      <c r="B76" s="28"/>
      <c r="C76" s="28"/>
    </row>
    <row r="77" spans="1:3" ht="21.75" customHeight="1" x14ac:dyDescent="0.25">
      <c r="A77" s="26">
        <v>73</v>
      </c>
      <c r="B77" s="28"/>
      <c r="C77" s="28"/>
    </row>
    <row r="78" spans="1:3" ht="21.75" customHeight="1" x14ac:dyDescent="0.25">
      <c r="A78" s="26">
        <v>74</v>
      </c>
      <c r="B78" s="28"/>
      <c r="C78" s="28"/>
    </row>
    <row r="79" spans="1:3" ht="21.75" customHeight="1" x14ac:dyDescent="0.25">
      <c r="A79" s="26">
        <v>75</v>
      </c>
      <c r="B79" s="28"/>
      <c r="C79" s="28"/>
    </row>
    <row r="80" spans="1:3" ht="21.75" customHeight="1" x14ac:dyDescent="0.25">
      <c r="A80" s="26">
        <v>76</v>
      </c>
      <c r="B80" s="28"/>
      <c r="C80" s="28"/>
    </row>
    <row r="81" spans="1:3" ht="21.75" customHeight="1" x14ac:dyDescent="0.25">
      <c r="A81" s="26">
        <v>77</v>
      </c>
      <c r="B81" s="28"/>
      <c r="C81" s="28"/>
    </row>
    <row r="82" spans="1:3" ht="21.75" customHeight="1" x14ac:dyDescent="0.25">
      <c r="A82" s="26">
        <v>78</v>
      </c>
      <c r="B82" s="28"/>
      <c r="C82" s="28"/>
    </row>
    <row r="83" spans="1:3" ht="21.75" customHeight="1" x14ac:dyDescent="0.25">
      <c r="A83" s="26">
        <v>79</v>
      </c>
      <c r="B83" s="28"/>
      <c r="C83" s="28"/>
    </row>
    <row r="84" spans="1:3" ht="21.75" customHeight="1" x14ac:dyDescent="0.25">
      <c r="A84" s="26">
        <v>80</v>
      </c>
      <c r="B84" s="28"/>
      <c r="C84" s="28"/>
    </row>
    <row r="85" spans="1:3" ht="21.75" customHeight="1" x14ac:dyDescent="0.25">
      <c r="A85" s="26">
        <v>81</v>
      </c>
      <c r="B85" s="28"/>
      <c r="C85" s="28"/>
    </row>
    <row r="86" spans="1:3" ht="21.75" customHeight="1" x14ac:dyDescent="0.25">
      <c r="A86" s="26">
        <v>82</v>
      </c>
      <c r="B86" s="28"/>
      <c r="C86" s="28"/>
    </row>
    <row r="87" spans="1:3" ht="21.75" customHeight="1" x14ac:dyDescent="0.25">
      <c r="A87" s="26">
        <v>83</v>
      </c>
      <c r="B87" s="28"/>
      <c r="C87" s="28"/>
    </row>
    <row r="88" spans="1:3" ht="21.75" customHeight="1" x14ac:dyDescent="0.25">
      <c r="A88" s="26">
        <v>84</v>
      </c>
      <c r="B88" s="28"/>
      <c r="C88" s="28"/>
    </row>
    <row r="89" spans="1:3" ht="21.75" customHeight="1" x14ac:dyDescent="0.25">
      <c r="A89" s="26">
        <v>85</v>
      </c>
      <c r="B89" s="28"/>
      <c r="C89" s="28"/>
    </row>
    <row r="90" spans="1:3" ht="21.75" customHeight="1" x14ac:dyDescent="0.25">
      <c r="A90" s="26">
        <v>86</v>
      </c>
      <c r="B90" s="28"/>
      <c r="C90" s="28"/>
    </row>
    <row r="91" spans="1:3" ht="21.75" customHeight="1" x14ac:dyDescent="0.25">
      <c r="A91" s="26">
        <v>87</v>
      </c>
      <c r="B91" s="28"/>
      <c r="C91" s="28"/>
    </row>
    <row r="92" spans="1:3" ht="21.75" customHeight="1" x14ac:dyDescent="0.25">
      <c r="A92" s="26">
        <v>88</v>
      </c>
      <c r="B92" s="28"/>
      <c r="C92" s="28"/>
    </row>
    <row r="93" spans="1:3" ht="21.75" customHeight="1" x14ac:dyDescent="0.25">
      <c r="A93" s="26">
        <v>89</v>
      </c>
      <c r="B93" s="28"/>
      <c r="C93" s="28"/>
    </row>
    <row r="94" spans="1:3" ht="21.75" customHeight="1" x14ac:dyDescent="0.25">
      <c r="A94" s="26">
        <v>90</v>
      </c>
      <c r="B94" s="28"/>
      <c r="C94" s="28"/>
    </row>
    <row r="95" spans="1:3" ht="21.75" customHeight="1" x14ac:dyDescent="0.25">
      <c r="A95" s="26">
        <v>91</v>
      </c>
      <c r="B95" s="28"/>
      <c r="C95" s="28"/>
    </row>
    <row r="96" spans="1:3" ht="21.75" customHeight="1" x14ac:dyDescent="0.25">
      <c r="A96" s="26">
        <v>92</v>
      </c>
      <c r="B96" s="28"/>
      <c r="C96" s="28"/>
    </row>
    <row r="97" spans="1:3" ht="21.75" customHeight="1" x14ac:dyDescent="0.25">
      <c r="A97" s="26">
        <v>93</v>
      </c>
      <c r="B97" s="28"/>
      <c r="C97" s="28"/>
    </row>
    <row r="98" spans="1:3" ht="21.75" customHeight="1" x14ac:dyDescent="0.25">
      <c r="A98" s="26">
        <v>94</v>
      </c>
      <c r="B98" s="28"/>
      <c r="C98" s="28"/>
    </row>
    <row r="99" spans="1:3" ht="21.75" customHeight="1" x14ac:dyDescent="0.25">
      <c r="A99" s="26">
        <v>95</v>
      </c>
      <c r="B99" s="28"/>
      <c r="C99" s="28"/>
    </row>
    <row r="100" spans="1:3" ht="21.75" customHeight="1" x14ac:dyDescent="0.25">
      <c r="A100" s="26">
        <v>96</v>
      </c>
      <c r="B100" s="28"/>
      <c r="C100" s="28"/>
    </row>
    <row r="101" spans="1:3" ht="21.75" customHeight="1" x14ac:dyDescent="0.25">
      <c r="A101" s="26">
        <v>97</v>
      </c>
      <c r="B101" s="28"/>
      <c r="C101" s="28"/>
    </row>
    <row r="102" spans="1:3" ht="21.75" customHeight="1" x14ac:dyDescent="0.25">
      <c r="A102" s="26">
        <v>98</v>
      </c>
      <c r="B102" s="28"/>
      <c r="C102" s="28"/>
    </row>
    <row r="103" spans="1:3" ht="21.75" customHeight="1" x14ac:dyDescent="0.25">
      <c r="A103" s="26">
        <v>99</v>
      </c>
      <c r="B103" s="28"/>
      <c r="C103" s="28"/>
    </row>
    <row r="104" spans="1:3" ht="21.75" customHeight="1" x14ac:dyDescent="0.25">
      <c r="A104" s="26">
        <v>100</v>
      </c>
      <c r="B104" s="28"/>
      <c r="C104" s="28"/>
    </row>
    <row r="105" spans="1:3" ht="21.75" customHeight="1" x14ac:dyDescent="0.25">
      <c r="A105" s="26">
        <v>101</v>
      </c>
      <c r="B105" s="28"/>
      <c r="C105" s="28"/>
    </row>
    <row r="106" spans="1:3" ht="21.75" customHeight="1" x14ac:dyDescent="0.25">
      <c r="A106" s="26">
        <v>102</v>
      </c>
      <c r="B106" s="28"/>
      <c r="C106" s="28"/>
    </row>
    <row r="107" spans="1:3" ht="21.75" customHeight="1" x14ac:dyDescent="0.25">
      <c r="A107" s="26">
        <v>103</v>
      </c>
      <c r="B107" s="28"/>
      <c r="C107" s="28"/>
    </row>
    <row r="108" spans="1:3" ht="21.75" customHeight="1" x14ac:dyDescent="0.25">
      <c r="A108" s="26">
        <v>104</v>
      </c>
      <c r="B108" s="28"/>
      <c r="C108" s="28"/>
    </row>
    <row r="109" spans="1:3" ht="21.75" customHeight="1" x14ac:dyDescent="0.25">
      <c r="A109" s="26">
        <v>105</v>
      </c>
      <c r="B109" s="28"/>
      <c r="C109" s="28"/>
    </row>
    <row r="110" spans="1:3" ht="21.75" customHeight="1" x14ac:dyDescent="0.25">
      <c r="A110" s="26">
        <v>106</v>
      </c>
      <c r="B110" s="28"/>
      <c r="C110" s="28"/>
    </row>
    <row r="111" spans="1:3" ht="21.75" customHeight="1" x14ac:dyDescent="0.25">
      <c r="A111" s="26">
        <v>107</v>
      </c>
      <c r="B111" s="28"/>
      <c r="C111" s="28"/>
    </row>
    <row r="112" spans="1:3" ht="21.75" customHeight="1" x14ac:dyDescent="0.25">
      <c r="A112" s="26">
        <v>108</v>
      </c>
      <c r="B112" s="28"/>
      <c r="C112" s="28"/>
    </row>
    <row r="113" spans="1:3" ht="21.75" customHeight="1" x14ac:dyDescent="0.25">
      <c r="A113" s="26">
        <v>109</v>
      </c>
      <c r="B113" s="28"/>
      <c r="C113" s="28"/>
    </row>
    <row r="114" spans="1:3" ht="21.75" customHeight="1" x14ac:dyDescent="0.25">
      <c r="A114" s="26">
        <v>110</v>
      </c>
      <c r="B114" s="28"/>
      <c r="C114" s="28"/>
    </row>
    <row r="115" spans="1:3" ht="21.75" customHeight="1" x14ac:dyDescent="0.25">
      <c r="A115" s="26">
        <v>111</v>
      </c>
      <c r="B115" s="28"/>
      <c r="C115" s="28"/>
    </row>
    <row r="116" spans="1:3" ht="21.75" customHeight="1" x14ac:dyDescent="0.25">
      <c r="A116" s="26">
        <v>112</v>
      </c>
      <c r="B116" s="28"/>
      <c r="C116" s="28"/>
    </row>
    <row r="117" spans="1:3" ht="21.75" customHeight="1" x14ac:dyDescent="0.25">
      <c r="A117" s="26">
        <v>113</v>
      </c>
      <c r="B117" s="28"/>
      <c r="C117" s="28"/>
    </row>
    <row r="118" spans="1:3" ht="21.75" customHeight="1" x14ac:dyDescent="0.25">
      <c r="A118" s="26">
        <v>114</v>
      </c>
      <c r="B118" s="28"/>
      <c r="C118" s="28"/>
    </row>
    <row r="119" spans="1:3" ht="21.75" customHeight="1" x14ac:dyDescent="0.25">
      <c r="A119" s="26">
        <v>115</v>
      </c>
      <c r="B119" s="28"/>
      <c r="C119" s="28"/>
    </row>
    <row r="120" spans="1:3" ht="21.75" customHeight="1" x14ac:dyDescent="0.25">
      <c r="A120" s="26">
        <v>116</v>
      </c>
      <c r="B120" s="28"/>
      <c r="C120" s="28"/>
    </row>
    <row r="121" spans="1:3" ht="21.75" customHeight="1" x14ac:dyDescent="0.25">
      <c r="A121" s="26">
        <v>117</v>
      </c>
      <c r="B121" s="28"/>
      <c r="C121" s="28"/>
    </row>
    <row r="122" spans="1:3" ht="21.75" customHeight="1" x14ac:dyDescent="0.25">
      <c r="A122" s="26">
        <v>118</v>
      </c>
      <c r="B122" s="28"/>
      <c r="C122" s="28"/>
    </row>
    <row r="123" spans="1:3" ht="21.75" customHeight="1" x14ac:dyDescent="0.25">
      <c r="A123" s="26">
        <v>119</v>
      </c>
      <c r="B123" s="28"/>
      <c r="C123" s="28"/>
    </row>
    <row r="124" spans="1:3" ht="21.75" customHeight="1" x14ac:dyDescent="0.25">
      <c r="A124" s="26">
        <v>120</v>
      </c>
      <c r="B124" s="28"/>
      <c r="C124" s="28"/>
    </row>
    <row r="125" spans="1:3" ht="21.75" customHeight="1" x14ac:dyDescent="0.25">
      <c r="A125" s="26">
        <v>121</v>
      </c>
      <c r="B125" s="28"/>
      <c r="C125" s="28"/>
    </row>
    <row r="126" spans="1:3" ht="21.75" customHeight="1" x14ac:dyDescent="0.25">
      <c r="A126" s="26">
        <v>122</v>
      </c>
      <c r="B126" s="28"/>
      <c r="C126" s="28"/>
    </row>
    <row r="127" spans="1:3" ht="21.75" customHeight="1" x14ac:dyDescent="0.25">
      <c r="A127" s="26">
        <v>123</v>
      </c>
      <c r="B127" s="28"/>
      <c r="C127" s="28"/>
    </row>
    <row r="128" spans="1:3" ht="21.75" customHeight="1" x14ac:dyDescent="0.25">
      <c r="A128" s="26">
        <v>124</v>
      </c>
      <c r="B128" s="28"/>
      <c r="C128" s="28"/>
    </row>
    <row r="129" spans="1:3" ht="21.75" customHeight="1" x14ac:dyDescent="0.25">
      <c r="A129" s="26">
        <v>125</v>
      </c>
      <c r="B129" s="28"/>
      <c r="C129" s="28"/>
    </row>
    <row r="130" spans="1:3" ht="21.75" customHeight="1" x14ac:dyDescent="0.25">
      <c r="A130" s="26">
        <v>126</v>
      </c>
      <c r="B130" s="28"/>
      <c r="C130" s="28"/>
    </row>
    <row r="131" spans="1:3" ht="21.75" customHeight="1" x14ac:dyDescent="0.25">
      <c r="A131" s="26">
        <v>127</v>
      </c>
      <c r="B131" s="28"/>
      <c r="C131" s="28"/>
    </row>
    <row r="132" spans="1:3" ht="21.75" customHeight="1" x14ac:dyDescent="0.25">
      <c r="A132" s="26">
        <v>128</v>
      </c>
      <c r="B132" s="28"/>
      <c r="C132" s="28"/>
    </row>
    <row r="133" spans="1:3" ht="21.75" customHeight="1" x14ac:dyDescent="0.25">
      <c r="A133" s="26">
        <v>129</v>
      </c>
      <c r="B133" s="28"/>
      <c r="C133" s="28"/>
    </row>
    <row r="134" spans="1:3" ht="21.75" customHeight="1" x14ac:dyDescent="0.25">
      <c r="A134" s="26">
        <v>130</v>
      </c>
      <c r="B134" s="28"/>
      <c r="C134" s="28"/>
    </row>
    <row r="135" spans="1:3" ht="21.75" customHeight="1" x14ac:dyDescent="0.25">
      <c r="A135" s="26">
        <v>131</v>
      </c>
      <c r="B135" s="28"/>
      <c r="C135" s="28"/>
    </row>
    <row r="136" spans="1:3" ht="21.75" customHeight="1" x14ac:dyDescent="0.25">
      <c r="A136" s="26">
        <v>132</v>
      </c>
      <c r="B136" s="28"/>
      <c r="C136" s="28"/>
    </row>
    <row r="137" spans="1:3" ht="21.75" customHeight="1" x14ac:dyDescent="0.25">
      <c r="A137" s="26">
        <v>133</v>
      </c>
      <c r="B137" s="28"/>
      <c r="C137" s="28"/>
    </row>
    <row r="138" spans="1:3" ht="21.75" customHeight="1" x14ac:dyDescent="0.25">
      <c r="A138" s="26">
        <v>134</v>
      </c>
      <c r="B138" s="28"/>
      <c r="C138" s="28"/>
    </row>
    <row r="139" spans="1:3" ht="21.75" customHeight="1" x14ac:dyDescent="0.25">
      <c r="A139" s="26">
        <v>135</v>
      </c>
      <c r="B139" s="28"/>
      <c r="C139" s="28"/>
    </row>
    <row r="140" spans="1:3" ht="21.75" customHeight="1" x14ac:dyDescent="0.25">
      <c r="A140" s="26">
        <v>136</v>
      </c>
      <c r="B140" s="28"/>
      <c r="C140" s="28"/>
    </row>
    <row r="141" spans="1:3" ht="21.75" customHeight="1" x14ac:dyDescent="0.25">
      <c r="A141" s="26">
        <v>137</v>
      </c>
      <c r="B141" s="28"/>
      <c r="C141" s="28"/>
    </row>
    <row r="142" spans="1:3" ht="21.75" customHeight="1" x14ac:dyDescent="0.25">
      <c r="A142" s="26">
        <v>138</v>
      </c>
      <c r="B142" s="28"/>
      <c r="C142" s="28"/>
    </row>
    <row r="143" spans="1:3" ht="21.75" customHeight="1" x14ac:dyDescent="0.25">
      <c r="A143" s="26">
        <v>139</v>
      </c>
      <c r="B143" s="28"/>
      <c r="C143" s="28"/>
    </row>
    <row r="144" spans="1:3" ht="21.75" customHeight="1" x14ac:dyDescent="0.25">
      <c r="A144" s="26">
        <v>140</v>
      </c>
      <c r="B144" s="28"/>
      <c r="C144" s="28"/>
    </row>
    <row r="145" spans="1:3" ht="21.75" customHeight="1" x14ac:dyDescent="0.25">
      <c r="A145" s="26">
        <v>141</v>
      </c>
      <c r="B145" s="28"/>
      <c r="C145" s="28"/>
    </row>
    <row r="146" spans="1:3" ht="21.75" customHeight="1" x14ac:dyDescent="0.25">
      <c r="A146" s="26">
        <v>142</v>
      </c>
      <c r="B146" s="28"/>
      <c r="C146" s="28"/>
    </row>
    <row r="147" spans="1:3" ht="21.75" customHeight="1" x14ac:dyDescent="0.25">
      <c r="A147" s="26">
        <v>143</v>
      </c>
      <c r="B147" s="28"/>
      <c r="C147" s="28"/>
    </row>
    <row r="148" spans="1:3" ht="21.75" customHeight="1" x14ac:dyDescent="0.25">
      <c r="A148" s="26">
        <v>144</v>
      </c>
      <c r="B148" s="28"/>
      <c r="C148" s="28"/>
    </row>
    <row r="149" spans="1:3" ht="21.75" customHeight="1" x14ac:dyDescent="0.25">
      <c r="A149" s="26">
        <v>145</v>
      </c>
      <c r="B149" s="28"/>
      <c r="C149" s="28"/>
    </row>
    <row r="150" spans="1:3" ht="21.75" customHeight="1" x14ac:dyDescent="0.25">
      <c r="A150" s="26">
        <v>146</v>
      </c>
      <c r="B150" s="28"/>
      <c r="C150" s="28"/>
    </row>
    <row r="151" spans="1:3" ht="21.75" customHeight="1" x14ac:dyDescent="0.25">
      <c r="A151" s="26">
        <v>147</v>
      </c>
      <c r="B151" s="28"/>
      <c r="C151" s="28"/>
    </row>
    <row r="152" spans="1:3" ht="21.75" customHeight="1" x14ac:dyDescent="0.25">
      <c r="A152" s="26">
        <v>148</v>
      </c>
      <c r="B152" s="28"/>
      <c r="C152" s="28"/>
    </row>
    <row r="153" spans="1:3" ht="21.75" customHeight="1" x14ac:dyDescent="0.25">
      <c r="A153" s="26">
        <v>149</v>
      </c>
      <c r="B153" s="28"/>
      <c r="C153" s="28"/>
    </row>
    <row r="154" spans="1:3" ht="21.75" customHeight="1" x14ac:dyDescent="0.25">
      <c r="A154" s="26">
        <v>150</v>
      </c>
      <c r="B154" s="28"/>
      <c r="C154" s="28"/>
    </row>
    <row r="155" spans="1:3" ht="21.75" customHeight="1" x14ac:dyDescent="0.25">
      <c r="A155" s="26">
        <v>151</v>
      </c>
      <c r="B155" s="28"/>
      <c r="C155" s="28"/>
    </row>
    <row r="156" spans="1:3" ht="21.75" customHeight="1" x14ac:dyDescent="0.25">
      <c r="A156" s="26">
        <v>152</v>
      </c>
      <c r="B156" s="28"/>
      <c r="C156" s="28"/>
    </row>
    <row r="157" spans="1:3" ht="21.75" customHeight="1" x14ac:dyDescent="0.25">
      <c r="A157" s="26">
        <v>153</v>
      </c>
      <c r="B157" s="28"/>
      <c r="C157" s="28"/>
    </row>
    <row r="158" spans="1:3" ht="21.75" customHeight="1" x14ac:dyDescent="0.25">
      <c r="A158" s="26">
        <v>154</v>
      </c>
      <c r="B158" s="28"/>
      <c r="C158" s="28"/>
    </row>
    <row r="159" spans="1:3" ht="21.75" customHeight="1" x14ac:dyDescent="0.25">
      <c r="A159" s="26">
        <v>155</v>
      </c>
      <c r="B159" s="28"/>
      <c r="C159" s="28"/>
    </row>
    <row r="160" spans="1:3" ht="21.75" customHeight="1" x14ac:dyDescent="0.25">
      <c r="A160" s="26">
        <v>156</v>
      </c>
      <c r="B160" s="28"/>
      <c r="C160" s="28"/>
    </row>
    <row r="161" spans="1:3" ht="21.75" customHeight="1" x14ac:dyDescent="0.25">
      <c r="A161" s="26">
        <v>157</v>
      </c>
      <c r="B161" s="28"/>
      <c r="C161" s="28"/>
    </row>
    <row r="162" spans="1:3" ht="21.75" customHeight="1" x14ac:dyDescent="0.25">
      <c r="A162" s="26">
        <v>158</v>
      </c>
      <c r="B162" s="28"/>
      <c r="C162" s="28"/>
    </row>
    <row r="163" spans="1:3" ht="21.75" customHeight="1" x14ac:dyDescent="0.25">
      <c r="A163" s="26">
        <v>159</v>
      </c>
      <c r="B163" s="28"/>
      <c r="C163" s="28"/>
    </row>
    <row r="164" spans="1:3" ht="21.75" customHeight="1" x14ac:dyDescent="0.25">
      <c r="A164" s="26">
        <v>160</v>
      </c>
      <c r="B164" s="28"/>
      <c r="C164" s="28"/>
    </row>
    <row r="165" spans="1:3" ht="21.75" customHeight="1" x14ac:dyDescent="0.25">
      <c r="A165" s="26">
        <v>161</v>
      </c>
      <c r="B165" s="28"/>
      <c r="C165" s="28"/>
    </row>
    <row r="166" spans="1:3" ht="21.75" customHeight="1" x14ac:dyDescent="0.25">
      <c r="A166" s="26">
        <v>162</v>
      </c>
      <c r="B166" s="28"/>
      <c r="C166" s="28"/>
    </row>
    <row r="167" spans="1:3" ht="21.75" customHeight="1" x14ac:dyDescent="0.25">
      <c r="A167" s="26">
        <v>163</v>
      </c>
      <c r="B167" s="28"/>
      <c r="C167" s="28"/>
    </row>
    <row r="168" spans="1:3" ht="21.75" customHeight="1" x14ac:dyDescent="0.25">
      <c r="A168" s="26">
        <v>164</v>
      </c>
      <c r="B168" s="28"/>
      <c r="C168" s="28"/>
    </row>
    <row r="169" spans="1:3" ht="21.75" customHeight="1" x14ac:dyDescent="0.25">
      <c r="A169" s="26">
        <v>165</v>
      </c>
      <c r="B169" s="28"/>
      <c r="C169" s="28"/>
    </row>
    <row r="170" spans="1:3" ht="21.75" customHeight="1" x14ac:dyDescent="0.25">
      <c r="A170" s="26">
        <v>166</v>
      </c>
      <c r="B170" s="28"/>
      <c r="C170" s="28"/>
    </row>
    <row r="171" spans="1:3" ht="21.75" customHeight="1" x14ac:dyDescent="0.25">
      <c r="A171" s="26">
        <v>167</v>
      </c>
      <c r="B171" s="28"/>
      <c r="C171" s="28"/>
    </row>
    <row r="172" spans="1:3" ht="21.75" customHeight="1" x14ac:dyDescent="0.25">
      <c r="A172" s="26">
        <v>168</v>
      </c>
      <c r="B172" s="28"/>
      <c r="C172" s="28"/>
    </row>
    <row r="173" spans="1:3" ht="21.75" customHeight="1" x14ac:dyDescent="0.25">
      <c r="A173" s="26">
        <v>169</v>
      </c>
      <c r="B173" s="28"/>
      <c r="C173" s="28"/>
    </row>
    <row r="174" spans="1:3" ht="21.75" customHeight="1" x14ac:dyDescent="0.25">
      <c r="A174" s="26">
        <v>170</v>
      </c>
      <c r="B174" s="28"/>
      <c r="C174" s="28"/>
    </row>
    <row r="175" spans="1:3" ht="21.75" customHeight="1" x14ac:dyDescent="0.25">
      <c r="A175" s="26">
        <v>171</v>
      </c>
      <c r="B175" s="28"/>
      <c r="C175" s="28"/>
    </row>
    <row r="176" spans="1:3" ht="21.75" customHeight="1" x14ac:dyDescent="0.25">
      <c r="A176" s="26">
        <v>172</v>
      </c>
      <c r="B176" s="28"/>
      <c r="C176" s="28"/>
    </row>
    <row r="177" spans="1:3" ht="21.75" customHeight="1" x14ac:dyDescent="0.25">
      <c r="A177" s="26">
        <v>173</v>
      </c>
      <c r="B177" s="28"/>
      <c r="C177" s="28"/>
    </row>
    <row r="178" spans="1:3" ht="21.75" customHeight="1" x14ac:dyDescent="0.25">
      <c r="A178" s="26">
        <v>174</v>
      </c>
      <c r="B178" s="28"/>
      <c r="C178" s="28"/>
    </row>
    <row r="179" spans="1:3" ht="21.75" customHeight="1" x14ac:dyDescent="0.25">
      <c r="A179" s="26">
        <v>175</v>
      </c>
      <c r="B179" s="28"/>
      <c r="C179" s="28"/>
    </row>
    <row r="180" spans="1:3" ht="21.75" customHeight="1" x14ac:dyDescent="0.25">
      <c r="A180" s="26">
        <v>176</v>
      </c>
      <c r="B180" s="28"/>
      <c r="C180" s="28"/>
    </row>
    <row r="181" spans="1:3" ht="21.75" customHeight="1" x14ac:dyDescent="0.25">
      <c r="A181" s="26">
        <v>177</v>
      </c>
      <c r="B181" s="28"/>
      <c r="C181" s="28"/>
    </row>
    <row r="182" spans="1:3" ht="21.75" customHeight="1" x14ac:dyDescent="0.25">
      <c r="A182" s="26">
        <v>178</v>
      </c>
      <c r="B182" s="28"/>
      <c r="C182" s="28"/>
    </row>
    <row r="183" spans="1:3" ht="21.75" customHeight="1" x14ac:dyDescent="0.25">
      <c r="A183" s="26">
        <v>179</v>
      </c>
      <c r="B183" s="28"/>
      <c r="C183" s="28"/>
    </row>
    <row r="184" spans="1:3" ht="21.75" customHeight="1" x14ac:dyDescent="0.25">
      <c r="A184" s="26">
        <v>180</v>
      </c>
      <c r="B184" s="28"/>
      <c r="C184" s="28"/>
    </row>
    <row r="185" spans="1:3" ht="21.75" customHeight="1" x14ac:dyDescent="0.25">
      <c r="A185" s="26">
        <v>181</v>
      </c>
      <c r="B185" s="28"/>
      <c r="C185" s="28"/>
    </row>
    <row r="186" spans="1:3" ht="21.75" customHeight="1" x14ac:dyDescent="0.25">
      <c r="A186" s="26">
        <v>182</v>
      </c>
      <c r="B186" s="28"/>
      <c r="C186" s="28"/>
    </row>
    <row r="187" spans="1:3" ht="21.75" customHeight="1" x14ac:dyDescent="0.25">
      <c r="A187" s="26">
        <v>183</v>
      </c>
      <c r="B187" s="28"/>
      <c r="C187" s="28"/>
    </row>
    <row r="188" spans="1:3" ht="21.75" customHeight="1" x14ac:dyDescent="0.25">
      <c r="A188" s="26">
        <v>184</v>
      </c>
      <c r="B188" s="28"/>
      <c r="C188" s="28"/>
    </row>
    <row r="189" spans="1:3" ht="21.75" customHeight="1" x14ac:dyDescent="0.25">
      <c r="A189" s="26">
        <v>185</v>
      </c>
      <c r="B189" s="28"/>
      <c r="C189" s="28"/>
    </row>
    <row r="190" spans="1:3" ht="21.75" customHeight="1" x14ac:dyDescent="0.25">
      <c r="A190" s="26">
        <v>186</v>
      </c>
      <c r="B190" s="28"/>
      <c r="C190" s="28"/>
    </row>
    <row r="191" spans="1:3" ht="21.75" customHeight="1" x14ac:dyDescent="0.25">
      <c r="A191" s="26">
        <v>187</v>
      </c>
      <c r="B191" s="28"/>
      <c r="C191" s="28"/>
    </row>
    <row r="192" spans="1:3" ht="21.75" customHeight="1" x14ac:dyDescent="0.25">
      <c r="A192" s="26">
        <v>188</v>
      </c>
      <c r="B192" s="28"/>
      <c r="C192" s="28"/>
    </row>
    <row r="193" spans="1:3" ht="21.75" customHeight="1" x14ac:dyDescent="0.25">
      <c r="A193" s="26">
        <v>189</v>
      </c>
      <c r="B193" s="28"/>
      <c r="C193" s="28"/>
    </row>
    <row r="194" spans="1:3" ht="21.75" customHeight="1" x14ac:dyDescent="0.25">
      <c r="A194" s="26">
        <v>190</v>
      </c>
      <c r="B194" s="28"/>
      <c r="C194" s="28"/>
    </row>
    <row r="195" spans="1:3" ht="21.75" customHeight="1" x14ac:dyDescent="0.25">
      <c r="A195" s="26">
        <v>191</v>
      </c>
      <c r="B195" s="28"/>
      <c r="C195" s="28"/>
    </row>
    <row r="196" spans="1:3" ht="21.75" customHeight="1" x14ac:dyDescent="0.25">
      <c r="A196" s="26">
        <v>192</v>
      </c>
      <c r="B196" s="28"/>
      <c r="C196" s="28"/>
    </row>
    <row r="197" spans="1:3" ht="21.75" customHeight="1" x14ac:dyDescent="0.25">
      <c r="A197" s="26">
        <v>193</v>
      </c>
      <c r="B197" s="28"/>
      <c r="C197" s="28"/>
    </row>
    <row r="198" spans="1:3" ht="21.75" customHeight="1" x14ac:dyDescent="0.25">
      <c r="A198" s="26">
        <v>194</v>
      </c>
      <c r="B198" s="28"/>
      <c r="C198" s="28"/>
    </row>
    <row r="199" spans="1:3" ht="21.75" customHeight="1" x14ac:dyDescent="0.25">
      <c r="A199" s="26">
        <v>195</v>
      </c>
      <c r="B199" s="28"/>
      <c r="C199" s="28"/>
    </row>
    <row r="200" spans="1:3" ht="21.75" customHeight="1" x14ac:dyDescent="0.25">
      <c r="A200" s="26">
        <v>196</v>
      </c>
      <c r="B200" s="28"/>
      <c r="C200" s="28"/>
    </row>
    <row r="201" spans="1:3" ht="21.75" customHeight="1" x14ac:dyDescent="0.25">
      <c r="A201" s="26">
        <v>197</v>
      </c>
      <c r="B201" s="28"/>
      <c r="C201" s="28"/>
    </row>
    <row r="202" spans="1:3" ht="21.75" customHeight="1" x14ac:dyDescent="0.25">
      <c r="A202" s="26">
        <v>198</v>
      </c>
      <c r="B202" s="28"/>
      <c r="C202" s="28"/>
    </row>
    <row r="203" spans="1:3" ht="21.75" customHeight="1" x14ac:dyDescent="0.25">
      <c r="A203" s="26">
        <v>199</v>
      </c>
      <c r="B203" s="28"/>
      <c r="C203" s="28"/>
    </row>
    <row r="204" spans="1:3" ht="21.75" customHeight="1" x14ac:dyDescent="0.25">
      <c r="A204" s="30">
        <v>200</v>
      </c>
      <c r="B204" s="31"/>
      <c r="C204" s="31"/>
    </row>
    <row r="205" spans="1:3" x14ac:dyDescent="0.25">
      <c r="B205" s="32"/>
      <c r="C205" s="32"/>
    </row>
    <row r="206" spans="1:3" x14ac:dyDescent="0.25">
      <c r="B206" s="32"/>
      <c r="C206" s="32"/>
    </row>
  </sheetData>
  <sheetProtection password="C6E0" sheet="1" objects="1" scenarios="1"/>
  <mergeCells count="1">
    <mergeCell ref="C1: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U1"/>
  <sheetViews>
    <sheetView workbookViewId="0">
      <selection activeCell="B13" sqref="B13"/>
    </sheetView>
  </sheetViews>
  <sheetFormatPr defaultRowHeight="29.25" customHeight="1" x14ac:dyDescent="0.25"/>
  <sheetData>
    <row r="1" spans="1:47" ht="29.25" customHeight="1" x14ac:dyDescent="0.25">
      <c r="A1" t="s">
        <v>84</v>
      </c>
      <c r="B1" t="s">
        <v>85</v>
      </c>
      <c r="C1" t="s">
        <v>86</v>
      </c>
      <c r="D1" t="s">
        <v>81</v>
      </c>
      <c r="E1" t="s">
        <v>1</v>
      </c>
      <c r="F1" t="s">
        <v>2</v>
      </c>
      <c r="G1" t="s">
        <v>87</v>
      </c>
      <c r="H1" t="s">
        <v>24</v>
      </c>
      <c r="I1" t="s">
        <v>88</v>
      </c>
      <c r="J1" t="s">
        <v>25</v>
      </c>
      <c r="K1" t="s">
        <v>76</v>
      </c>
      <c r="L1" t="s">
        <v>60</v>
      </c>
      <c r="M1" t="s">
        <v>61</v>
      </c>
      <c r="N1" t="s">
        <v>55</v>
      </c>
      <c r="O1" t="s">
        <v>62</v>
      </c>
      <c r="P1" t="s">
        <v>6</v>
      </c>
      <c r="Q1" t="s">
        <v>67</v>
      </c>
      <c r="R1" t="s">
        <v>13</v>
      </c>
      <c r="S1" t="s">
        <v>14</v>
      </c>
      <c r="T1" t="s">
        <v>9</v>
      </c>
      <c r="U1" t="s">
        <v>68</v>
      </c>
      <c r="V1" t="s">
        <v>69</v>
      </c>
      <c r="W1" t="s">
        <v>20</v>
      </c>
      <c r="X1" t="s">
        <v>8</v>
      </c>
      <c r="Y1" t="s">
        <v>44</v>
      </c>
      <c r="Z1" t="s">
        <v>12</v>
      </c>
      <c r="AA1" t="s">
        <v>70</v>
      </c>
      <c r="AB1" t="s">
        <v>71</v>
      </c>
      <c r="AC1" t="s">
        <v>10</v>
      </c>
      <c r="AD1" t="s">
        <v>11</v>
      </c>
      <c r="AE1" t="s">
        <v>18</v>
      </c>
      <c r="AF1" t="s">
        <v>63</v>
      </c>
      <c r="AG1" t="s">
        <v>58</v>
      </c>
      <c r="AH1" t="s">
        <v>7</v>
      </c>
      <c r="AI1" t="s">
        <v>72</v>
      </c>
      <c r="AJ1" t="s">
        <v>56</v>
      </c>
      <c r="AK1" t="s">
        <v>15</v>
      </c>
      <c r="AL1" t="s">
        <v>64</v>
      </c>
      <c r="AM1" t="s">
        <v>54</v>
      </c>
      <c r="AN1" t="s">
        <v>21</v>
      </c>
      <c r="AO1" t="s">
        <v>22</v>
      </c>
      <c r="AP1" t="s">
        <v>73</v>
      </c>
      <c r="AQ1" t="s">
        <v>19</v>
      </c>
      <c r="AR1" t="s">
        <v>74</v>
      </c>
      <c r="AS1" t="s">
        <v>66</v>
      </c>
      <c r="AT1" t="s">
        <v>57</v>
      </c>
      <c r="AU1" t="s">
        <v>23</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1003"/>
  <sheetViews>
    <sheetView workbookViewId="0">
      <selection activeCell="A3" sqref="A3"/>
    </sheetView>
  </sheetViews>
  <sheetFormatPr defaultRowHeight="15" x14ac:dyDescent="0.25"/>
  <cols>
    <col min="6" max="6" width="18.85546875" customWidth="1"/>
    <col min="7" max="7" width="17.140625" customWidth="1"/>
    <col min="24" max="24" width="9.140625" style="73"/>
  </cols>
  <sheetData>
    <row r="1" spans="1:32" s="71" customFormat="1" ht="97.5" customHeight="1" x14ac:dyDescent="0.25">
      <c r="A1" s="86" t="s">
        <v>128</v>
      </c>
      <c r="B1" s="87" t="s">
        <v>129</v>
      </c>
      <c r="C1" s="88" t="s">
        <v>130</v>
      </c>
      <c r="D1" s="89" t="s">
        <v>131</v>
      </c>
      <c r="E1" s="90" t="s">
        <v>132</v>
      </c>
      <c r="F1" s="91" t="s">
        <v>133</v>
      </c>
      <c r="G1" s="89" t="s">
        <v>134</v>
      </c>
      <c r="H1" s="91" t="s">
        <v>135</v>
      </c>
      <c r="I1" s="92" t="s">
        <v>136</v>
      </c>
      <c r="J1" s="92" t="s">
        <v>137</v>
      </c>
      <c r="K1" s="91" t="s">
        <v>138</v>
      </c>
      <c r="L1" s="92" t="s">
        <v>139</v>
      </c>
      <c r="M1" s="92" t="s">
        <v>140</v>
      </c>
      <c r="N1" s="92" t="s">
        <v>141</v>
      </c>
      <c r="O1" s="92" t="s">
        <v>142</v>
      </c>
      <c r="P1" s="92" t="s">
        <v>143</v>
      </c>
      <c r="Q1" s="91" t="s">
        <v>144</v>
      </c>
      <c r="R1" s="91" t="s">
        <v>145</v>
      </c>
      <c r="S1" s="91" t="s">
        <v>146</v>
      </c>
      <c r="T1" s="91" t="s">
        <v>147</v>
      </c>
      <c r="U1" s="91" t="s">
        <v>148</v>
      </c>
      <c r="V1" s="91" t="s">
        <v>149</v>
      </c>
      <c r="W1" s="91" t="s">
        <v>150</v>
      </c>
      <c r="X1" s="91" t="s">
        <v>151</v>
      </c>
      <c r="Y1" s="69"/>
      <c r="Z1" s="70"/>
      <c r="AA1" s="163"/>
      <c r="AB1" s="163"/>
      <c r="AC1" s="163"/>
      <c r="AD1" s="163"/>
      <c r="AE1" s="163"/>
      <c r="AF1" s="163"/>
    </row>
    <row r="2" spans="1:32" x14ac:dyDescent="0.25">
      <c r="A2" s="72">
        <f>'Application Form'!E13</f>
        <v>0</v>
      </c>
      <c r="B2" t="str">
        <f>IF('Application Form'!C13="Hair","H",IF('Application Form'!C13="Done","D",IF('Application Form'!C13="Semen","S",IF('Application Form'!C13="TSU","T",""))))</f>
        <v/>
      </c>
      <c r="C2" t="str">
        <f>IF(A2&lt;&gt;"","NAA","")</f>
        <v>NAA</v>
      </c>
      <c r="F2" t="str">
        <f>IF('Application Form'!H13="SKSTD_BDL","SKSTD_BDL",IF('Application Form'!H13="MIP","MIP",IF('Application Form'!H13="MIP+PV","MIP",IF('Application Form'!H13="SEEKSIRE","SEEKSIRE",IF('Application Form'!H13="SEEKSIRE+PV","SEEKSIRE",IF('Application Form'!H13="GGP50K","GGP50K",IF('Application Form'!H13="GGP50K+PV","GGP50K",IF('Application Form'!H13="GGPHD (150K)","GGPHD (150K)",IF('Application Form'!H13="GGPHD+PV","GGPHD",IF('Application Form'!H13="PV","",IF('Application Form'!H13="POLL","",IF('Application Form'!H13="MSTN","",IF('Application Form'!H13="COAT","",IF('Application Form'!H13="PI","",IF('Application Form'!H13="POLL_50K (add on)*","",IF('Application Form'!H13="POLL_HD (add on)*","",IF('Application Form'!H13="MSTN_50K (add_on)*","",IF('Application Form'!H13="MSTN_HD (add on)*","",IF('Application Form'!H13="STORE","STORE",IF('Application Form'!H13="HE","HE",""))))))))))))))))))))</f>
        <v/>
      </c>
      <c r="G2" t="str">
        <f>IF(OR(RIGHT('Application Form'!H13,2)="PV",RIGHT('Application Form'!I13,2)="PV",RIGHT('Application Form'!J13,2)="PV"),"Yes","")</f>
        <v/>
      </c>
      <c r="H2" s="81" t="str">
        <f>IF(ISBLANK(IF(F2="SKSTD_BDL",'Application Form'!M13,IF('Office Use Only - DONT TOUCH!!!'!G2="Yes",'Application Form'!M13,""))),"",IF(F2="SKSTD_BDL",'Application Form'!M13,IF('Office Use Only - DONT TOUCH!!!'!G2="Yes",'Application Form'!M13,"")))</f>
        <v/>
      </c>
      <c r="K2" t="str">
        <f>IF(ISBLANK(IF(F2="SKSTD_BDL",'Application Form'!O13,IF('Office Use Only - DONT TOUCH!!!'!G2="Yes",'Application Form'!O13,""))),"",IF(F2="SKSTD_BDL",'Application Form'!O13,IF('Office Use Only - DONT TOUCH!!!'!G2="Yes",'Application Form'!O13,"")))</f>
        <v/>
      </c>
      <c r="N2" t="str">
        <f>IF(AND(F2="",'Application Form'!H13=""),"",IF(AND(F2="",'Application Form'!H13&lt;&gt;""),'Application Form'!H13,IF(AND(F2&lt;&gt;"",'Application Form'!I13=""),"",IF(AND(F2&lt;&gt;"",'Application Form'!I13&lt;&gt;""),IF('Application Form'!I13="SKSTD_BDL","SKSTD_BDL",IF('Application Form'!I13="MIP","MIP",IF('Application Form'!I13="MIP+PV","MIP",IF('Application Form'!I13="SEEKSIRE","SEEKSIRE",IF('Application Form'!I13="SEEKSIRE+PV","SEEKSIRE",IF('Application Form'!I13="GGP50K","GGP50K",IF('Application Form'!I13="GGP50K+PV","GGP50K",IF('Application Form'!I13="GGPHD (150K)","GGPHD (150K)",IF('Application Form'!I13="GGPHD+PV","GGPHD",IF('Application Form'!I13="PV","",IF('Application Form'!I13="POLL","",IF('Application Form'!I13="MSTN","MSTN",IF('Application Form'!I13="COAT","COAT",IF('Application Form'!I13="PI","PI",IF('Application Form'!I13="POLL_50K (add on)*","POLL_50K (add on)*",IF('Application Form'!I13="POLL_HD (add on)*","POLL_HD (add_on)*",IF('Application Form'!I13="MSTN_50K (add_on)*","MSTN_50K (add_on)*",IF('Application Form'!I13="MSTN_HD (add on)*","MSTN_HD (add on)*",IF('Application Form'!I13="STORE","STORE",IF('Application Form'!I13="HE","HE","")))))))))))))))))))),"ERROR"))))</f>
        <v/>
      </c>
      <c r="O2" t="str">
        <f>IF(AND(F2="",'Application Form'!H13=""),"",IF(AND(F2="",'Application Form'!H13&lt;&gt;"",'Application Form'!I13=""),"",IF(AND(F2&lt;&gt;"",'Application Form'!I13=""),"",IF(AND(F2&lt;&gt;"",'Application Form'!I13&lt;&gt;"",'Application Form'!J13=""),"",IF(AND(F2="",'Application Form'!H13&lt;&gt;"",'Application Form'!I13&lt;&gt;""),IF('Application Form'!I13="SKSTD_BDL","SKSTD_BDL",IF('Application Form'!I13="MIP","MIP",IF('Application Form'!I13="MIP+PV","MIP",IF('Application Form'!I13="SEEKSIRE","SEEKSIRE",IF('Application Form'!I13="SEEKSIRE+PV","SEEKSIRE",IF('Application Form'!I13="GGP50K","GGP50K",IF('Application Form'!I13="GGP50K+PV","GGP50K",IF('Application Form'!I13="GGPHD (150K)","GGPHD (150K)",IF('Application Form'!I13="GGPHD+PV","GGPHD",IF('Application Form'!I13="PV","",IF('Application Form'!I13="POLL","",IF('Application Form'!I13="MSTN","MSTN",IF('Application Form'!I13="COAT","COAT",IF('Application Form'!I13="PI","PI",IF('Application Form'!I13="POLL_50K (add on)*","POLL_50K (add on)*",IF('Application Form'!I13="POLL_HD (add on)*","POLL_HD (add_on)*",IF('Application Form'!I13="MSTN_50K (add_on)*","MSTN_50K (add_on)*",IF('Application Form'!I13="MSTN_HD (add on)*","MSTN_HD (add on)*",IF('Application Form'!I13="STORE","STORE",IF('Application Form'!I13="HE","HE","ERROR")))))))))))))))))))),IF(AND(F2&lt;&gt;"",'Application Form'!I13&lt;&gt;"",'Application Form'!J13&lt;&gt;""),IF('Application Form'!J13="SKSTD_BDL","SKSTD_BDL",IF('Application Form'!J13="MIP","MIP",IF('Application Form'!J13="MIP+PV","MIP",IF('Application Form'!J13="SEEKSIRE","SEEKSIRE",IF('Application Form'!J13="SEEKSIRE+PV","SEEKSIRE",IF('Application Form'!J13="GGP50K","GGP50K",IF('Application Form'!J13="GGP50K+PV","GGP50K",IF('Application Form'!J13="GGPHD (150K)","GGPHD (150K)",IF('Application Form'!J13="GGPHD+PV","GGPHD",IF('Application Form'!J13="PV","",IF('Application Form'!J13="POLL","",IF('Application Form'!J13="MSTN","MSTN",IF('Application Form'!J13="COAT","COAT",IF('Application Form'!J13="PI","PI",IF('Application Form'!J13="POLL_50K (add on)*","POLL_50K (add on)*",IF('Application Form'!J13="POLL_HD (add on)*","POLL_HD (add_on)*",IF('Application Form'!J13="MSTN_50K (add_on)*","MSTN_50K (add_on)*",IF('Application Form'!J13="MSTN_HD (add on)*","MSTN_HD (add on)*",IF('Application Form'!J13="STORE","STORE",IF('Application Form'!J13="HE","HE","")))))))))))))))))))),"ERROR"))))))</f>
        <v/>
      </c>
      <c r="P2" t="str">
        <f>IF(AND(F2="",O2&lt;&gt;""),IF('Application Form'!J13="SKSTD_BDL","SKSTD_BDL",IF('Application Form'!J13="MIP","MIP",IF('Application Form'!J13="MIP+PV","MIP",IF('Application Form'!J13="SEEKSIRE","SEEKSIRE",IF('Application Form'!J13="SEEKSIRE+PV","SEEKSIRE",IF('Application Form'!J13="GGP50K","GGP50K",IF('Application Form'!J13="GGP50K+PV","GGP50K",IF('Application Form'!J13="GGPHD (150K)","GGPHD (150K)",IF('Application Form'!J13="GGPHD+PV","GGPHD",IF('Application Form'!J13="PV","",IF('Application Form'!J13="POLL","",IF('Application Form'!J13="MSTN","MSTN",IF('Application Form'!J13="COAT","COAT",IF('Application Form'!J13="PI","PI",IF('Application Form'!J13="POLL_50K (add on)*","POLL_50K (add on)*",IF('Application Form'!J13="POLL_HD (add on)*","POLL_HD (add_on)*",IF('Application Form'!J13="MSTN_50K (add_on)*","MSTN_50K (add_on)*",IF('Application Form'!J13="MSTN_HD (add on)*","MSTN_HD (add on)*",IF('Application Form'!J13="STORE","STORE",IF('Application Form'!J13="HE","HE","")))))))))))))))))))),"")</f>
        <v/>
      </c>
    </row>
    <row r="3" spans="1:32" x14ac:dyDescent="0.25">
      <c r="A3" s="72">
        <f>'Application Form'!E14</f>
        <v>0</v>
      </c>
      <c r="B3" t="str">
        <f>IF('Application Form'!C14="Hair","H",IF('Application Form'!C14="Done","D",IF('Application Form'!C14="Semen","S",IF('Application Form'!C14="TSU","T",""))))</f>
        <v/>
      </c>
      <c r="C3" t="str">
        <f t="shared" ref="C3:C66" si="0">IF(A3&lt;&gt;"","NAA","")</f>
        <v>NAA</v>
      </c>
      <c r="F3" t="str">
        <f>IF('Application Form'!H14="SKSTD_BDL","SKSTD_BDL",IF('Application Form'!H14="MIP","MIP",IF('Application Form'!H14="MIP+PV","MIP",IF('Application Form'!H14="SEEKSIRE","SEEKSIRE",IF('Application Form'!H14="SEEKSIRE+PV","SEEKSIRE",IF('Application Form'!H14="GGP50K","GGP50K",IF('Application Form'!H14="GGP50K+PV","GGP50K",IF('Application Form'!H14="GGPHD (150K)","GGPHD (150K)",IF('Application Form'!H14="GGPHD+PV","GGPHD",IF('Application Form'!H14="PV","",IF('Application Form'!H14="POLL","",IF('Application Form'!H14="MSTN","",IF('Application Form'!H14="COAT","",IF('Application Form'!H14="PI","",IF('Application Form'!H14="POLL_50K (add on)*","",IF('Application Form'!H14="POLL_HD (add on)*","",IF('Application Form'!H14="MSTN_50K (add_on)*","",IF('Application Form'!H14="MSTN_HD (add on)*","",IF('Application Form'!H14="STORE","STORE",IF('Application Form'!H14="HE","HE",""))))))))))))))))))))</f>
        <v/>
      </c>
      <c r="G3" t="str">
        <f>IF(OR(RIGHT('Application Form'!H14,2)="PV",RIGHT('Application Form'!I14,2)="PV",RIGHT('Application Form'!J14,2)="PV"),"Yes","")</f>
        <v/>
      </c>
      <c r="H3" s="81" t="str">
        <f>IF(ISBLANK(IF(F3="SKSTD_BDL",'Application Form'!M14,IF('Office Use Only - DONT TOUCH!!!'!G3="Yes",'Application Form'!M14,""))),"",IF(F3="SKSTD_BDL",'Application Form'!M14,IF('Office Use Only - DONT TOUCH!!!'!G3="Yes",'Application Form'!M14,"")))</f>
        <v/>
      </c>
      <c r="K3" t="str">
        <f>IF(ISBLANK(IF(F3="SKSTD_BDL",'Application Form'!O14,IF('Office Use Only - DONT TOUCH!!!'!G3="Yes",'Application Form'!O14,""))),"",IF(F3="SKSTD_BDL",'Application Form'!O14,IF('Office Use Only - DONT TOUCH!!!'!G3="Yes",'Application Form'!O14,"")))</f>
        <v/>
      </c>
      <c r="N3" t="str">
        <f>IF(AND(F3="",'Application Form'!H14=""),"",IF(AND(F3="",'Application Form'!H14&lt;&gt;""),'Application Form'!H14,IF(AND(F3&lt;&gt;"",'Application Form'!I14=""),"",IF(AND(F3&lt;&gt;"",'Application Form'!I14&lt;&gt;""),IF('Application Form'!I14="SKSTD_BDL","SKSTD_BDL",IF('Application Form'!I14="MIP","MIP",IF('Application Form'!I14="MIP+PV","MIP",IF('Application Form'!I14="SEEKSIRE","SEEKSIRE",IF('Application Form'!I14="SEEKSIRE+PV","SEEKSIRE",IF('Application Form'!I14="GGP50K","GGP50K",IF('Application Form'!I14="GGP50K+PV","GGP50K",IF('Application Form'!I14="GGPHD (150K)","GGPHD (150K)",IF('Application Form'!I14="GGPHD+PV","GGPHD",IF('Application Form'!I14="PV","",IF('Application Form'!I14="POLL","",IF('Application Form'!I14="MSTN","MSTN",IF('Application Form'!I14="COAT","COAT",IF('Application Form'!I14="PI","PI",IF('Application Form'!I14="POLL_50K (add on)*","POLL_50K (add on)*",IF('Application Form'!I14="POLL_HD (add on)*","POLL_HD (add_on)*",IF('Application Form'!I14="MSTN_50K (add_on)*","MSTN_50K (add_on)*",IF('Application Form'!I14="MSTN_HD (add on)*","MSTN_HD (add on)*",IF('Application Form'!I14="STORE","STORE",IF('Application Form'!I14="HE","HE","")))))))))))))))))))),"ERROR"))))</f>
        <v/>
      </c>
      <c r="O3" t="str">
        <f>IF(AND(F3="",'Application Form'!H14=""),"",IF(AND(F3="",'Application Form'!H14&lt;&gt;"",'Application Form'!I14=""),"",IF(AND(F3&lt;&gt;"",'Application Form'!I14=""),"",IF(AND(F3&lt;&gt;"",'Application Form'!I14&lt;&gt;"",'Application Form'!J14=""),"",IF(AND(F3="",'Application Form'!H14&lt;&gt;"",'Application Form'!I14&lt;&gt;""),IF('Application Form'!I14="SKSTD_BDL","SKSTD_BDL",IF('Application Form'!I14="MIP","MIP",IF('Application Form'!I14="MIP+PV","MIP",IF('Application Form'!I14="SEEKSIRE","SEEKSIRE",IF('Application Form'!I14="SEEKSIRE+PV","SEEKSIRE",IF('Application Form'!I14="GGP50K","GGP50K",IF('Application Form'!I14="GGP50K+PV","GGP50K",IF('Application Form'!I14="GGPHD (150K)","GGPHD (150K)",IF('Application Form'!I14="GGPHD+PV","GGPHD",IF('Application Form'!I14="PV","",IF('Application Form'!I14="POLL","",IF('Application Form'!I14="MSTN","MSTN",IF('Application Form'!I14="COAT","COAT",IF('Application Form'!I14="PI","PI",IF('Application Form'!I14="POLL_50K (add on)*","POLL_50K (add on)*",IF('Application Form'!I14="POLL_HD (add on)*","POLL_HD (add_on)*",IF('Application Form'!I14="MSTN_50K (add_on)*","MSTN_50K (add_on)*",IF('Application Form'!I14="MSTN_HD (add on)*","MSTN_HD (add on)*",IF('Application Form'!I14="STORE","STORE",IF('Application Form'!I14="HE","HE","ERROR")))))))))))))))))))),IF(AND(F3&lt;&gt;"",'Application Form'!I14&lt;&gt;"",'Application Form'!J14&lt;&gt;""),IF('Application Form'!J14="SKSTD_BDL","SKSTD_BDL",IF('Application Form'!J14="MIP","MIP",IF('Application Form'!J14="MIP+PV","MIP",IF('Application Form'!J14="SEEKSIRE","SEEKSIRE",IF('Application Form'!J14="SEEKSIRE+PV","SEEKSIRE",IF('Application Form'!J14="GGP50K","GGP50K",IF('Application Form'!J14="GGP50K+PV","GGP50K",IF('Application Form'!J14="GGPHD (150K)","GGPHD (150K)",IF('Application Form'!J14="GGPHD+PV","GGPHD",IF('Application Form'!J14="PV","",IF('Application Form'!J14="POLL","",IF('Application Form'!J14="MSTN","MSTN",IF('Application Form'!J14="COAT","COAT",IF('Application Form'!J14="PI","PI",IF('Application Form'!J14="POLL_50K (add on)*","POLL_50K (add on)*",IF('Application Form'!J14="POLL_HD (add on)*","POLL_HD (add_on)*",IF('Application Form'!J14="MSTN_50K (add_on)*","MSTN_50K (add_on)*",IF('Application Form'!J14="MSTN_HD (add on)*","MSTN_HD (add on)*",IF('Application Form'!J14="STORE","STORE",IF('Application Form'!J14="HE","HE","")))))))))))))))))))),"ERROR"))))))</f>
        <v/>
      </c>
      <c r="P3" t="str">
        <f>IF(AND(F3="",O3&lt;&gt;""),IF('Application Form'!J14="SKSTD_BDL","SKSTD_BDL",IF('Application Form'!J14="MIP","MIP",IF('Application Form'!J14="MIP+PV","MIP",IF('Application Form'!J14="SEEKSIRE","SEEKSIRE",IF('Application Form'!J14="SEEKSIRE+PV","SEEKSIRE",IF('Application Form'!J14="GGP50K","GGP50K",IF('Application Form'!J14="GGP50K+PV","GGP50K",IF('Application Form'!J14="GGPHD (150K)","GGPHD (150K)",IF('Application Form'!J14="GGPHD+PV","GGPHD",IF('Application Form'!J14="PV","",IF('Application Form'!J14="POLL","",IF('Application Form'!J14="MSTN","MSTN",IF('Application Form'!J14="COAT","COAT",IF('Application Form'!J14="PI","PI",IF('Application Form'!J14="POLL_50K (add on)*","POLL_50K (add on)*",IF('Application Form'!J14="POLL_HD (add on)*","POLL_HD (add_on)*",IF('Application Form'!J14="MSTN_50K (add_on)*","MSTN_50K (add_on)*",IF('Application Form'!J14="MSTN_HD (add on)*","MSTN_HD (add on)*",IF('Application Form'!J14="STORE","STORE",IF('Application Form'!J14="HE","HE","")))))))))))))))))))),"")</f>
        <v/>
      </c>
    </row>
    <row r="4" spans="1:32" x14ac:dyDescent="0.25">
      <c r="A4" s="72">
        <f>'Application Form'!E15</f>
        <v>0</v>
      </c>
      <c r="B4" t="str">
        <f>IF('Application Form'!C15="Hair","H",IF('Application Form'!C15="Done","D",IF('Application Form'!C15="Semen","S",IF('Application Form'!C15="TSU","T",""))))</f>
        <v/>
      </c>
      <c r="C4" t="str">
        <f t="shared" si="0"/>
        <v>NAA</v>
      </c>
      <c r="F4" t="str">
        <f>IF('Application Form'!H15="SKSTD_BDL","SKSTD_BDL",IF('Application Form'!H15="MIP","MIP",IF('Application Form'!H15="MIP+PV","MIP",IF('Application Form'!H15="SEEKSIRE","SEEKSIRE",IF('Application Form'!H15="SEEKSIRE+PV","SEEKSIRE",IF('Application Form'!H15="GGP50K","GGP50K",IF('Application Form'!H15="GGP50K+PV","GGP50K",IF('Application Form'!H15="GGPHD (150K)","GGPHD (150K)",IF('Application Form'!H15="GGPHD+PV","GGPHD",IF('Application Form'!H15="PV","",IF('Application Form'!H15="POLL","",IF('Application Form'!H15="MSTN","",IF('Application Form'!H15="COAT","",IF('Application Form'!H15="PI","",IF('Application Form'!H15="POLL_50K (add on)*","",IF('Application Form'!H15="POLL_HD (add on)*","",IF('Application Form'!H15="MSTN_50K (add_on)*","",IF('Application Form'!H15="MSTN_HD (add on)*","",IF('Application Form'!H15="STORE","STORE",IF('Application Form'!H15="HE","HE",""))))))))))))))))))))</f>
        <v/>
      </c>
      <c r="G4" t="str">
        <f>IF(OR(RIGHT('Application Form'!H15,2)="PV",RIGHT('Application Form'!I15,2)="PV",RIGHT('Application Form'!J15,2)="PV"),"Yes","")</f>
        <v/>
      </c>
      <c r="H4" s="81" t="str">
        <f>IF(ISBLANK(IF(F4="SKSTD_BDL",'Application Form'!M15,IF('Office Use Only - DONT TOUCH!!!'!G4="Yes",'Application Form'!M15,""))),"",IF(F4="SKSTD_BDL",'Application Form'!M15,IF('Office Use Only - DONT TOUCH!!!'!G4="Yes",'Application Form'!M15,"")))</f>
        <v/>
      </c>
      <c r="K4" t="str">
        <f>IF(ISBLANK(IF(F4="SKSTD_BDL",'Application Form'!O15,IF('Office Use Only - DONT TOUCH!!!'!G4="Yes",'Application Form'!O15,""))),"",IF(F4="SKSTD_BDL",'Application Form'!O15,IF('Office Use Only - DONT TOUCH!!!'!G4="Yes",'Application Form'!O15,"")))</f>
        <v/>
      </c>
      <c r="N4" t="str">
        <f>IF(AND(F4="",'Application Form'!H15=""),"",IF(AND(F4="",'Application Form'!H15&lt;&gt;""),'Application Form'!H15,IF(AND(F4&lt;&gt;"",'Application Form'!I15=""),"",IF(AND(F4&lt;&gt;"",'Application Form'!I15&lt;&gt;""),IF('Application Form'!I15="SKSTD_BDL","SKSTD_BDL",IF('Application Form'!I15="MIP","MIP",IF('Application Form'!I15="MIP+PV","MIP",IF('Application Form'!I15="SEEKSIRE","SEEKSIRE",IF('Application Form'!I15="SEEKSIRE+PV","SEEKSIRE",IF('Application Form'!I15="GGP50K","GGP50K",IF('Application Form'!I15="GGP50K+PV","GGP50K",IF('Application Form'!I15="GGPHD (150K)","GGPHD (150K)",IF('Application Form'!I15="GGPHD+PV","GGPHD",IF('Application Form'!I15="PV","",IF('Application Form'!I15="POLL","",IF('Application Form'!I15="MSTN","MSTN",IF('Application Form'!I15="COAT","COAT",IF('Application Form'!I15="PI","PI",IF('Application Form'!I15="POLL_50K (add on)*","POLL_50K (add on)*",IF('Application Form'!I15="POLL_HD (add on)*","POLL_HD (add_on)*",IF('Application Form'!I15="MSTN_50K (add_on)*","MSTN_50K (add_on)*",IF('Application Form'!I15="MSTN_HD (add on)*","MSTN_HD (add on)*",IF('Application Form'!I15="STORE","STORE",IF('Application Form'!I15="HE","HE","")))))))))))))))))))),"ERROR"))))</f>
        <v/>
      </c>
      <c r="O4" t="str">
        <f>IF(AND(F4="",'Application Form'!H15=""),"",IF(AND(F4="",'Application Form'!H15&lt;&gt;"",'Application Form'!I15=""),"",IF(AND(F4&lt;&gt;"",'Application Form'!I15=""),"",IF(AND(F4&lt;&gt;"",'Application Form'!I15&lt;&gt;"",'Application Form'!J15=""),"",IF(AND(F4="",'Application Form'!H15&lt;&gt;"",'Application Form'!I15&lt;&gt;""),IF('Application Form'!I15="SKSTD_BDL","SKSTD_BDL",IF('Application Form'!I15="MIP","MIP",IF('Application Form'!I15="MIP+PV","MIP",IF('Application Form'!I15="SEEKSIRE","SEEKSIRE",IF('Application Form'!I15="SEEKSIRE+PV","SEEKSIRE",IF('Application Form'!I15="GGP50K","GGP50K",IF('Application Form'!I15="GGP50K+PV","GGP50K",IF('Application Form'!I15="GGPHD (150K)","GGPHD (150K)",IF('Application Form'!I15="GGPHD+PV","GGPHD",IF('Application Form'!I15="PV","",IF('Application Form'!I15="POLL","",IF('Application Form'!I15="MSTN","MSTN",IF('Application Form'!I15="COAT","COAT",IF('Application Form'!I15="PI","PI",IF('Application Form'!I15="POLL_50K (add on)*","POLL_50K (add on)*",IF('Application Form'!I15="POLL_HD (add on)*","POLL_HD (add_on)*",IF('Application Form'!I15="MSTN_50K (add_on)*","MSTN_50K (add_on)*",IF('Application Form'!I15="MSTN_HD (add on)*","MSTN_HD (add on)*",IF('Application Form'!I15="STORE","STORE",IF('Application Form'!I15="HE","HE","ERROR")))))))))))))))))))),IF(AND(F4&lt;&gt;"",'Application Form'!I15&lt;&gt;"",'Application Form'!J15&lt;&gt;""),IF('Application Form'!J15="SKSTD_BDL","SKSTD_BDL",IF('Application Form'!J15="MIP","MIP",IF('Application Form'!J15="MIP+PV","MIP",IF('Application Form'!J15="SEEKSIRE","SEEKSIRE",IF('Application Form'!J15="SEEKSIRE+PV","SEEKSIRE",IF('Application Form'!J15="GGP50K","GGP50K",IF('Application Form'!J15="GGP50K+PV","GGP50K",IF('Application Form'!J15="GGPHD (150K)","GGPHD (150K)",IF('Application Form'!J15="GGPHD+PV","GGPHD",IF('Application Form'!J15="PV","",IF('Application Form'!J15="POLL","",IF('Application Form'!J15="MSTN","MSTN",IF('Application Form'!J15="COAT","COAT",IF('Application Form'!J15="PI","PI",IF('Application Form'!J15="POLL_50K (add on)*","POLL_50K (add on)*",IF('Application Form'!J15="POLL_HD (add on)*","POLL_HD (add_on)*",IF('Application Form'!J15="MSTN_50K (add_on)*","MSTN_50K (add_on)*",IF('Application Form'!J15="MSTN_HD (add on)*","MSTN_HD (add on)*",IF('Application Form'!J15="STORE","STORE",IF('Application Form'!J15="HE","HE","")))))))))))))))))))),"ERROR"))))))</f>
        <v/>
      </c>
      <c r="P4" t="str">
        <f>IF(AND(F4="",O4&lt;&gt;""),IF('Application Form'!J15="SKSTD_BDL","SKSTD_BDL",IF('Application Form'!J15="MIP","MIP",IF('Application Form'!J15="MIP+PV","MIP",IF('Application Form'!J15="SEEKSIRE","SEEKSIRE",IF('Application Form'!J15="SEEKSIRE+PV","SEEKSIRE",IF('Application Form'!J15="GGP50K","GGP50K",IF('Application Form'!J15="GGP50K+PV","GGP50K",IF('Application Form'!J15="GGPHD (150K)","GGPHD (150K)",IF('Application Form'!J15="GGPHD+PV","GGPHD",IF('Application Form'!J15="PV","",IF('Application Form'!J15="POLL","",IF('Application Form'!J15="MSTN","MSTN",IF('Application Form'!J15="COAT","COAT",IF('Application Form'!J15="PI","PI",IF('Application Form'!J15="POLL_50K (add on)*","POLL_50K (add on)*",IF('Application Form'!J15="POLL_HD (add on)*","POLL_HD (add_on)*",IF('Application Form'!J15="MSTN_50K (add_on)*","MSTN_50K (add_on)*",IF('Application Form'!J15="MSTN_HD (add on)*","MSTN_HD (add on)*",IF('Application Form'!J15="STORE","STORE",IF('Application Form'!J15="HE","HE","")))))))))))))))))))),"")</f>
        <v/>
      </c>
    </row>
    <row r="5" spans="1:32" x14ac:dyDescent="0.25">
      <c r="A5" s="72">
        <f>'Application Form'!E16</f>
        <v>0</v>
      </c>
      <c r="B5" t="str">
        <f>IF('Application Form'!C16="Hair","H",IF('Application Form'!C16="Done","D",IF('Application Form'!C16="Semen","S",IF('Application Form'!C16="TSU","T",""))))</f>
        <v/>
      </c>
      <c r="C5" t="str">
        <f t="shared" si="0"/>
        <v>NAA</v>
      </c>
      <c r="F5" t="str">
        <f>IF('Application Form'!H16="SKSTD_BDL","SKSTD_BDL",IF('Application Form'!H16="MIP","MIP",IF('Application Form'!H16="MIP+PV","MIP",IF('Application Form'!H16="SEEKSIRE","SEEKSIRE",IF('Application Form'!H16="SEEKSIRE+PV","SEEKSIRE",IF('Application Form'!H16="GGP50K","GGP50K",IF('Application Form'!H16="GGP50K+PV","GGP50K",IF('Application Form'!H16="GGPHD (150K)","GGPHD (150K)",IF('Application Form'!H16="GGPHD+PV","GGPHD",IF('Application Form'!H16="PV","",IF('Application Form'!H16="POLL","",IF('Application Form'!H16="MSTN","",IF('Application Form'!H16="COAT","",IF('Application Form'!H16="PI","",IF('Application Form'!H16="POLL_50K (add on)*","",IF('Application Form'!H16="POLL_HD (add on)*","",IF('Application Form'!H16="MSTN_50K (add_on)*","",IF('Application Form'!H16="MSTN_HD (add on)*","",IF('Application Form'!H16="STORE","STORE",IF('Application Form'!H16="HE","HE",""))))))))))))))))))))</f>
        <v/>
      </c>
      <c r="G5" t="str">
        <f>IF(OR(RIGHT('Application Form'!H16,2)="PV",RIGHT('Application Form'!I16,2)="PV",RIGHT('Application Form'!J16,2)="PV"),"Yes","")</f>
        <v/>
      </c>
      <c r="H5" s="81" t="str">
        <f>IF(ISBLANK(IF(F5="SKSTD_BDL",'Application Form'!M16,IF('Office Use Only - DONT TOUCH!!!'!G5="Yes",'Application Form'!M16,""))),"",IF(F5="SKSTD_BDL",'Application Form'!M16,IF('Office Use Only - DONT TOUCH!!!'!G5="Yes",'Application Form'!M16,"")))</f>
        <v/>
      </c>
      <c r="K5" t="str">
        <f>IF(ISBLANK(IF(F5="SKSTD_BDL",'Application Form'!O16,IF('Office Use Only - DONT TOUCH!!!'!G5="Yes",'Application Form'!O16,""))),"",IF(F5="SKSTD_BDL",'Application Form'!O16,IF('Office Use Only - DONT TOUCH!!!'!G5="Yes",'Application Form'!O16,"")))</f>
        <v/>
      </c>
      <c r="N5" t="str">
        <f>IF(AND(F5="",'Application Form'!H16=""),"",IF(AND(F5="",'Application Form'!H16&lt;&gt;""),'Application Form'!H16,IF(AND(F5&lt;&gt;"",'Application Form'!I16=""),"",IF(AND(F5&lt;&gt;"",'Application Form'!I16&lt;&gt;""),IF('Application Form'!I16="SKSTD_BDL","SKSTD_BDL",IF('Application Form'!I16="MIP","MIP",IF('Application Form'!I16="MIP+PV","MIP",IF('Application Form'!I16="SEEKSIRE","SEEKSIRE",IF('Application Form'!I16="SEEKSIRE+PV","SEEKSIRE",IF('Application Form'!I16="GGP50K","GGP50K",IF('Application Form'!I16="GGP50K+PV","GGP50K",IF('Application Form'!I16="GGPHD (150K)","GGPHD (150K)",IF('Application Form'!I16="GGPHD+PV","GGPHD",IF('Application Form'!I16="PV","",IF('Application Form'!I16="POLL","",IF('Application Form'!I16="MSTN","MSTN",IF('Application Form'!I16="COAT","COAT",IF('Application Form'!I16="PI","PI",IF('Application Form'!I16="POLL_50K (add on)*","POLL_50K (add on)*",IF('Application Form'!I16="POLL_HD (add on)*","POLL_HD (add_on)*",IF('Application Form'!I16="MSTN_50K (add_on)*","MSTN_50K (add_on)*",IF('Application Form'!I16="MSTN_HD (add on)*","MSTN_HD (add on)*",IF('Application Form'!I16="STORE","STORE",IF('Application Form'!I16="HE","HE","")))))))))))))))))))),"ERROR"))))</f>
        <v/>
      </c>
      <c r="O5" t="str">
        <f>IF(AND(F5="",'Application Form'!H16=""),"",IF(AND(F5="",'Application Form'!H16&lt;&gt;"",'Application Form'!I16=""),"",IF(AND(F5&lt;&gt;"",'Application Form'!I16=""),"",IF(AND(F5&lt;&gt;"",'Application Form'!I16&lt;&gt;"",'Application Form'!J16=""),"",IF(AND(F5="",'Application Form'!H16&lt;&gt;"",'Application Form'!I16&lt;&gt;""),IF('Application Form'!I16="SKSTD_BDL","SKSTD_BDL",IF('Application Form'!I16="MIP","MIP",IF('Application Form'!I16="MIP+PV","MIP",IF('Application Form'!I16="SEEKSIRE","SEEKSIRE",IF('Application Form'!I16="SEEKSIRE+PV","SEEKSIRE",IF('Application Form'!I16="GGP50K","GGP50K",IF('Application Form'!I16="GGP50K+PV","GGP50K",IF('Application Form'!I16="GGPHD (150K)","GGPHD (150K)",IF('Application Form'!I16="GGPHD+PV","GGPHD",IF('Application Form'!I16="PV","",IF('Application Form'!I16="POLL","",IF('Application Form'!I16="MSTN","MSTN",IF('Application Form'!I16="COAT","COAT",IF('Application Form'!I16="PI","PI",IF('Application Form'!I16="POLL_50K (add on)*","POLL_50K (add on)*",IF('Application Form'!I16="POLL_HD (add on)*","POLL_HD (add_on)*",IF('Application Form'!I16="MSTN_50K (add_on)*","MSTN_50K (add_on)*",IF('Application Form'!I16="MSTN_HD (add on)*","MSTN_HD (add on)*",IF('Application Form'!I16="STORE","STORE",IF('Application Form'!I16="HE","HE","ERROR")))))))))))))))))))),IF(AND(F5&lt;&gt;"",'Application Form'!I16&lt;&gt;"",'Application Form'!J16&lt;&gt;""),IF('Application Form'!J16="SKSTD_BDL","SKSTD_BDL",IF('Application Form'!J16="MIP","MIP",IF('Application Form'!J16="MIP+PV","MIP",IF('Application Form'!J16="SEEKSIRE","SEEKSIRE",IF('Application Form'!J16="SEEKSIRE+PV","SEEKSIRE",IF('Application Form'!J16="GGP50K","GGP50K",IF('Application Form'!J16="GGP50K+PV","GGP50K",IF('Application Form'!J16="GGPHD (150K)","GGPHD (150K)",IF('Application Form'!J16="GGPHD+PV","GGPHD",IF('Application Form'!J16="PV","",IF('Application Form'!J16="POLL","",IF('Application Form'!J16="MSTN","MSTN",IF('Application Form'!J16="COAT","COAT",IF('Application Form'!J16="PI","PI",IF('Application Form'!J16="POLL_50K (add on)*","POLL_50K (add on)*",IF('Application Form'!J16="POLL_HD (add on)*","POLL_HD (add_on)*",IF('Application Form'!J16="MSTN_50K (add_on)*","MSTN_50K (add_on)*",IF('Application Form'!J16="MSTN_HD (add on)*","MSTN_HD (add on)*",IF('Application Form'!J16="STORE","STORE",IF('Application Form'!J16="HE","HE","")))))))))))))))))))),"ERROR"))))))</f>
        <v/>
      </c>
      <c r="P5" t="str">
        <f>IF(AND(F5="",O5&lt;&gt;""),IF('Application Form'!J16="SKSTD_BDL","SKSTD_BDL",IF('Application Form'!J16="MIP","MIP",IF('Application Form'!J16="MIP+PV","MIP",IF('Application Form'!J16="SEEKSIRE","SEEKSIRE",IF('Application Form'!J16="SEEKSIRE+PV","SEEKSIRE",IF('Application Form'!J16="GGP50K","GGP50K",IF('Application Form'!J16="GGP50K+PV","GGP50K",IF('Application Form'!J16="GGPHD (150K)","GGPHD (150K)",IF('Application Form'!J16="GGPHD+PV","GGPHD",IF('Application Form'!J16="PV","",IF('Application Form'!J16="POLL","",IF('Application Form'!J16="MSTN","MSTN",IF('Application Form'!J16="COAT","COAT",IF('Application Form'!J16="PI","PI",IF('Application Form'!J16="POLL_50K (add on)*","POLL_50K (add on)*",IF('Application Form'!J16="POLL_HD (add on)*","POLL_HD (add_on)*",IF('Application Form'!J16="MSTN_50K (add_on)*","MSTN_50K (add_on)*",IF('Application Form'!J16="MSTN_HD (add on)*","MSTN_HD (add on)*",IF('Application Form'!J16="STORE","STORE",IF('Application Form'!J16="HE","HE","")))))))))))))))))))),"")</f>
        <v/>
      </c>
    </row>
    <row r="6" spans="1:32" x14ac:dyDescent="0.25">
      <c r="A6" s="72">
        <f>'Application Form'!E17</f>
        <v>0</v>
      </c>
      <c r="B6" t="str">
        <f>IF('Application Form'!C17="Hair","H",IF('Application Form'!C17="Done","D",IF('Application Form'!C17="Semen","S",IF('Application Form'!C17="TSU","T",""))))</f>
        <v/>
      </c>
      <c r="C6" t="str">
        <f t="shared" si="0"/>
        <v>NAA</v>
      </c>
      <c r="F6" t="str">
        <f>IF('Application Form'!H17="SKSTD_BDL","SKSTD_BDL",IF('Application Form'!H17="MIP","MIP",IF('Application Form'!H17="MIP+PV","MIP",IF('Application Form'!H17="SEEKSIRE","SEEKSIRE",IF('Application Form'!H17="SEEKSIRE+PV","SEEKSIRE",IF('Application Form'!H17="GGP50K","GGP50K",IF('Application Form'!H17="GGP50K+PV","GGP50K",IF('Application Form'!H17="GGPHD (150K)","GGPHD (150K)",IF('Application Form'!H17="GGPHD+PV","GGPHD",IF('Application Form'!H17="PV","",IF('Application Form'!H17="POLL","",IF('Application Form'!H17="MSTN","",IF('Application Form'!H17="COAT","",IF('Application Form'!H17="PI","",IF('Application Form'!H17="POLL_50K (add on)*","",IF('Application Form'!H17="POLL_HD (add on)*","",IF('Application Form'!H17="MSTN_50K (add_on)*","",IF('Application Form'!H17="MSTN_HD (add on)*","",IF('Application Form'!H17="STORE","STORE",IF('Application Form'!H17="HE","HE",""))))))))))))))))))))</f>
        <v/>
      </c>
      <c r="G6" t="str">
        <f>IF(OR(RIGHT('Application Form'!H17,2)="PV",RIGHT('Application Form'!I17,2)="PV",RIGHT('Application Form'!J17,2)="PV"),"Yes","")</f>
        <v/>
      </c>
      <c r="H6" s="81" t="str">
        <f>IF(ISBLANK(IF(F6="SKSTD_BDL",'Application Form'!M17,IF('Office Use Only - DONT TOUCH!!!'!G6="Yes",'Application Form'!M17,""))),"",IF(F6="SKSTD_BDL",'Application Form'!M17,IF('Office Use Only - DONT TOUCH!!!'!G6="Yes",'Application Form'!M17,"")))</f>
        <v/>
      </c>
      <c r="K6" t="str">
        <f>IF(ISBLANK(IF(F6="SKSTD_BDL",'Application Form'!O17,IF('Office Use Only - DONT TOUCH!!!'!G6="Yes",'Application Form'!O17,""))),"",IF(F6="SKSTD_BDL",'Application Form'!O17,IF('Office Use Only - DONT TOUCH!!!'!G6="Yes",'Application Form'!O17,"")))</f>
        <v/>
      </c>
      <c r="N6" t="str">
        <f>IF(AND(F6="",'Application Form'!H17=""),"",IF(AND(F6="",'Application Form'!H17&lt;&gt;""),'Application Form'!H17,IF(AND(F6&lt;&gt;"",'Application Form'!I17=""),"",IF(AND(F6&lt;&gt;"",'Application Form'!I17&lt;&gt;""),IF('Application Form'!I17="SKSTD_BDL","SKSTD_BDL",IF('Application Form'!I17="MIP","MIP",IF('Application Form'!I17="MIP+PV","MIP",IF('Application Form'!I17="SEEKSIRE","SEEKSIRE",IF('Application Form'!I17="SEEKSIRE+PV","SEEKSIRE",IF('Application Form'!I17="GGP50K","GGP50K",IF('Application Form'!I17="GGP50K+PV","GGP50K",IF('Application Form'!I17="GGPHD (150K)","GGPHD (150K)",IF('Application Form'!I17="GGPHD+PV","GGPHD",IF('Application Form'!I17="PV","",IF('Application Form'!I17="POLL","",IF('Application Form'!I17="MSTN","MSTN",IF('Application Form'!I17="COAT","COAT",IF('Application Form'!I17="PI","PI",IF('Application Form'!I17="POLL_50K (add on)*","POLL_50K (add on)*",IF('Application Form'!I17="POLL_HD (add on)*","POLL_HD (add_on)*",IF('Application Form'!I17="MSTN_50K (add_on)*","MSTN_50K (add_on)*",IF('Application Form'!I17="MSTN_HD (add on)*","MSTN_HD (add on)*",IF('Application Form'!I17="STORE","STORE",IF('Application Form'!I17="HE","HE","")))))))))))))))))))),"ERROR"))))</f>
        <v/>
      </c>
      <c r="O6" t="str">
        <f>IF(AND(F6="",'Application Form'!H17=""),"",IF(AND(F6="",'Application Form'!H17&lt;&gt;"",'Application Form'!I17=""),"",IF(AND(F6&lt;&gt;"",'Application Form'!I17=""),"",IF(AND(F6&lt;&gt;"",'Application Form'!I17&lt;&gt;"",'Application Form'!J17=""),"",IF(AND(F6="",'Application Form'!H17&lt;&gt;"",'Application Form'!I17&lt;&gt;""),IF('Application Form'!I17="SKSTD_BDL","SKSTD_BDL",IF('Application Form'!I17="MIP","MIP",IF('Application Form'!I17="MIP+PV","MIP",IF('Application Form'!I17="SEEKSIRE","SEEKSIRE",IF('Application Form'!I17="SEEKSIRE+PV","SEEKSIRE",IF('Application Form'!I17="GGP50K","GGP50K",IF('Application Form'!I17="GGP50K+PV","GGP50K",IF('Application Form'!I17="GGPHD (150K)","GGPHD (150K)",IF('Application Form'!I17="GGPHD+PV","GGPHD",IF('Application Form'!I17="PV","",IF('Application Form'!I17="POLL","",IF('Application Form'!I17="MSTN","MSTN",IF('Application Form'!I17="COAT","COAT",IF('Application Form'!I17="PI","PI",IF('Application Form'!I17="POLL_50K (add on)*","POLL_50K (add on)*",IF('Application Form'!I17="POLL_HD (add on)*","POLL_HD (add_on)*",IF('Application Form'!I17="MSTN_50K (add_on)*","MSTN_50K (add_on)*",IF('Application Form'!I17="MSTN_HD (add on)*","MSTN_HD (add on)*",IF('Application Form'!I17="STORE","STORE",IF('Application Form'!I17="HE","HE","ERROR")))))))))))))))))))),IF(AND(F6&lt;&gt;"",'Application Form'!I17&lt;&gt;"",'Application Form'!J17&lt;&gt;""),IF('Application Form'!J17="SKSTD_BDL","SKSTD_BDL",IF('Application Form'!J17="MIP","MIP",IF('Application Form'!J17="MIP+PV","MIP",IF('Application Form'!J17="SEEKSIRE","SEEKSIRE",IF('Application Form'!J17="SEEKSIRE+PV","SEEKSIRE",IF('Application Form'!J17="GGP50K","GGP50K",IF('Application Form'!J17="GGP50K+PV","GGP50K",IF('Application Form'!J17="GGPHD (150K)","GGPHD (150K)",IF('Application Form'!J17="GGPHD+PV","GGPHD",IF('Application Form'!J17="PV","",IF('Application Form'!J17="POLL","",IF('Application Form'!J17="MSTN","MSTN",IF('Application Form'!J17="COAT","COAT",IF('Application Form'!J17="PI","PI",IF('Application Form'!J17="POLL_50K (add on)*","POLL_50K (add on)*",IF('Application Form'!J17="POLL_HD (add on)*","POLL_HD (add_on)*",IF('Application Form'!J17="MSTN_50K (add_on)*","MSTN_50K (add_on)*",IF('Application Form'!J17="MSTN_HD (add on)*","MSTN_HD (add on)*",IF('Application Form'!J17="STORE","STORE",IF('Application Form'!J17="HE","HE","")))))))))))))))))))),"ERROR"))))))</f>
        <v/>
      </c>
      <c r="P6" t="str">
        <f>IF(AND(F6="",O6&lt;&gt;""),IF('Application Form'!J17="SKSTD_BDL","SKSTD_BDL",IF('Application Form'!J17="MIP","MIP",IF('Application Form'!J17="MIP+PV","MIP",IF('Application Form'!J17="SEEKSIRE","SEEKSIRE",IF('Application Form'!J17="SEEKSIRE+PV","SEEKSIRE",IF('Application Form'!J17="GGP50K","GGP50K",IF('Application Form'!J17="GGP50K+PV","GGP50K",IF('Application Form'!J17="GGPHD (150K)","GGPHD (150K)",IF('Application Form'!J17="GGPHD+PV","GGPHD",IF('Application Form'!J17="PV","",IF('Application Form'!J17="POLL","",IF('Application Form'!J17="MSTN","MSTN",IF('Application Form'!J17="COAT","COAT",IF('Application Form'!J17="PI","PI",IF('Application Form'!J17="POLL_50K (add on)*","POLL_50K (add on)*",IF('Application Form'!J17="POLL_HD (add on)*","POLL_HD (add_on)*",IF('Application Form'!J17="MSTN_50K (add_on)*","MSTN_50K (add_on)*",IF('Application Form'!J17="MSTN_HD (add on)*","MSTN_HD (add on)*",IF('Application Form'!J17="STORE","STORE",IF('Application Form'!J17="HE","HE","")))))))))))))))))))),"")</f>
        <v/>
      </c>
    </row>
    <row r="7" spans="1:32" x14ac:dyDescent="0.25">
      <c r="A7" s="72">
        <f>'Application Form'!E18</f>
        <v>0</v>
      </c>
      <c r="B7" t="str">
        <f>IF('Application Form'!C18="Hair","H",IF('Application Form'!C18="Done","D",IF('Application Form'!C18="Semen","S",IF('Application Form'!C18="TSU","T",""))))</f>
        <v/>
      </c>
      <c r="C7" t="str">
        <f t="shared" si="0"/>
        <v>NAA</v>
      </c>
      <c r="F7" t="str">
        <f>IF('Application Form'!H18="SKSTD_BDL","SKSTD_BDL",IF('Application Form'!H18="MIP","MIP",IF('Application Form'!H18="MIP+PV","MIP",IF('Application Form'!H18="SEEKSIRE","SEEKSIRE",IF('Application Form'!H18="SEEKSIRE+PV","SEEKSIRE",IF('Application Form'!H18="GGP50K","GGP50K",IF('Application Form'!H18="GGP50K+PV","GGP50K",IF('Application Form'!H18="GGPHD (150K)","GGPHD (150K)",IF('Application Form'!H18="GGPHD+PV","GGPHD",IF('Application Form'!H18="PV","",IF('Application Form'!H18="POLL","",IF('Application Form'!H18="MSTN","",IF('Application Form'!H18="COAT","",IF('Application Form'!H18="PI","",IF('Application Form'!H18="POLL_50K (add on)*","",IF('Application Form'!H18="POLL_HD (add on)*","",IF('Application Form'!H18="MSTN_50K (add_on)*","",IF('Application Form'!H18="MSTN_HD (add on)*","",IF('Application Form'!H18="STORE","STORE",IF('Application Form'!H18="HE","HE",""))))))))))))))))))))</f>
        <v/>
      </c>
      <c r="G7" t="str">
        <f>IF(OR(RIGHT('Application Form'!H18,2)="PV",RIGHT('Application Form'!I18,2)="PV",RIGHT('Application Form'!J18,2)="PV"),"Yes","")</f>
        <v/>
      </c>
      <c r="H7" s="81" t="str">
        <f>IF(ISBLANK(IF(F7="SKSTD_BDL",'Application Form'!M18,IF('Office Use Only - DONT TOUCH!!!'!G7="Yes",'Application Form'!M18,""))),"",IF(F7="SKSTD_BDL",'Application Form'!M18,IF('Office Use Only - DONT TOUCH!!!'!G7="Yes",'Application Form'!M18,"")))</f>
        <v/>
      </c>
      <c r="K7" t="str">
        <f>IF(ISBLANK(IF(F7="SKSTD_BDL",'Application Form'!O18,IF('Office Use Only - DONT TOUCH!!!'!G7="Yes",'Application Form'!O18,""))),"",IF(F7="SKSTD_BDL",'Application Form'!O18,IF('Office Use Only - DONT TOUCH!!!'!G7="Yes",'Application Form'!O18,"")))</f>
        <v/>
      </c>
      <c r="N7" t="str">
        <f>IF(AND(F7="",'Application Form'!H18=""),"",IF(AND(F7="",'Application Form'!H18&lt;&gt;""),'Application Form'!H18,IF(AND(F7&lt;&gt;"",'Application Form'!I18=""),"",IF(AND(F7&lt;&gt;"",'Application Form'!I18&lt;&gt;""),IF('Application Form'!I18="SKSTD_BDL","SKSTD_BDL",IF('Application Form'!I18="MIP","MIP",IF('Application Form'!I18="MIP+PV","MIP",IF('Application Form'!I18="SEEKSIRE","SEEKSIRE",IF('Application Form'!I18="SEEKSIRE+PV","SEEKSIRE",IF('Application Form'!I18="GGP50K","GGP50K",IF('Application Form'!I18="GGP50K+PV","GGP50K",IF('Application Form'!I18="GGPHD (150K)","GGPHD (150K)",IF('Application Form'!I18="GGPHD+PV","GGPHD",IF('Application Form'!I18="PV","",IF('Application Form'!I18="POLL","",IF('Application Form'!I18="MSTN","MSTN",IF('Application Form'!I18="COAT","COAT",IF('Application Form'!I18="PI","PI",IF('Application Form'!I18="POLL_50K (add on)*","POLL_50K (add on)*",IF('Application Form'!I18="POLL_HD (add on)*","POLL_HD (add_on)*",IF('Application Form'!I18="MSTN_50K (add_on)*","MSTN_50K (add_on)*",IF('Application Form'!I18="MSTN_HD (add on)*","MSTN_HD (add on)*",IF('Application Form'!I18="STORE","STORE",IF('Application Form'!I18="HE","HE","")))))))))))))))))))),"ERROR"))))</f>
        <v/>
      </c>
      <c r="O7" t="str">
        <f>IF(AND(F7="",'Application Form'!H18=""),"",IF(AND(F7="",'Application Form'!H18&lt;&gt;"",'Application Form'!I18=""),"",IF(AND(F7&lt;&gt;"",'Application Form'!I18=""),"",IF(AND(F7&lt;&gt;"",'Application Form'!I18&lt;&gt;"",'Application Form'!J18=""),"",IF(AND(F7="",'Application Form'!H18&lt;&gt;"",'Application Form'!I18&lt;&gt;""),IF('Application Form'!I18="SKSTD_BDL","SKSTD_BDL",IF('Application Form'!I18="MIP","MIP",IF('Application Form'!I18="MIP+PV","MIP",IF('Application Form'!I18="SEEKSIRE","SEEKSIRE",IF('Application Form'!I18="SEEKSIRE+PV","SEEKSIRE",IF('Application Form'!I18="GGP50K","GGP50K",IF('Application Form'!I18="GGP50K+PV","GGP50K",IF('Application Form'!I18="GGPHD (150K)","GGPHD (150K)",IF('Application Form'!I18="GGPHD+PV","GGPHD",IF('Application Form'!I18="PV","",IF('Application Form'!I18="POLL","",IF('Application Form'!I18="MSTN","MSTN",IF('Application Form'!I18="COAT","COAT",IF('Application Form'!I18="PI","PI",IF('Application Form'!I18="POLL_50K (add on)*","POLL_50K (add on)*",IF('Application Form'!I18="POLL_HD (add on)*","POLL_HD (add_on)*",IF('Application Form'!I18="MSTN_50K (add_on)*","MSTN_50K (add_on)*",IF('Application Form'!I18="MSTN_HD (add on)*","MSTN_HD (add on)*",IF('Application Form'!I18="STORE","STORE",IF('Application Form'!I18="HE","HE","ERROR")))))))))))))))))))),IF(AND(F7&lt;&gt;"",'Application Form'!I18&lt;&gt;"",'Application Form'!J18&lt;&gt;""),IF('Application Form'!J18="SKSTD_BDL","SKSTD_BDL",IF('Application Form'!J18="MIP","MIP",IF('Application Form'!J18="MIP+PV","MIP",IF('Application Form'!J18="SEEKSIRE","SEEKSIRE",IF('Application Form'!J18="SEEKSIRE+PV","SEEKSIRE",IF('Application Form'!J18="GGP50K","GGP50K",IF('Application Form'!J18="GGP50K+PV","GGP50K",IF('Application Form'!J18="GGPHD (150K)","GGPHD (150K)",IF('Application Form'!J18="GGPHD+PV","GGPHD",IF('Application Form'!J18="PV","",IF('Application Form'!J18="POLL","",IF('Application Form'!J18="MSTN","MSTN",IF('Application Form'!J18="COAT","COAT",IF('Application Form'!J18="PI","PI",IF('Application Form'!J18="POLL_50K (add on)*","POLL_50K (add on)*",IF('Application Form'!J18="POLL_HD (add on)*","POLL_HD (add_on)*",IF('Application Form'!J18="MSTN_50K (add_on)*","MSTN_50K (add_on)*",IF('Application Form'!J18="MSTN_HD (add on)*","MSTN_HD (add on)*",IF('Application Form'!J18="STORE","STORE",IF('Application Form'!J18="HE","HE","")))))))))))))))))))),"ERROR"))))))</f>
        <v/>
      </c>
      <c r="P7" t="str">
        <f>IF(AND(F7="",O7&lt;&gt;""),IF('Application Form'!J18="SKSTD_BDL","SKSTD_BDL",IF('Application Form'!J18="MIP","MIP",IF('Application Form'!J18="MIP+PV","MIP",IF('Application Form'!J18="SEEKSIRE","SEEKSIRE",IF('Application Form'!J18="SEEKSIRE+PV","SEEKSIRE",IF('Application Form'!J18="GGP50K","GGP50K",IF('Application Form'!J18="GGP50K+PV","GGP50K",IF('Application Form'!J18="GGPHD (150K)","GGPHD (150K)",IF('Application Form'!J18="GGPHD+PV","GGPHD",IF('Application Form'!J18="PV","",IF('Application Form'!J18="POLL","",IF('Application Form'!J18="MSTN","MSTN",IF('Application Form'!J18="COAT","COAT",IF('Application Form'!J18="PI","PI",IF('Application Form'!J18="POLL_50K (add on)*","POLL_50K (add on)*",IF('Application Form'!J18="POLL_HD (add on)*","POLL_HD (add_on)*",IF('Application Form'!J18="MSTN_50K (add_on)*","MSTN_50K (add_on)*",IF('Application Form'!J18="MSTN_HD (add on)*","MSTN_HD (add on)*",IF('Application Form'!J18="STORE","STORE",IF('Application Form'!J18="HE","HE","")))))))))))))))))))),"")</f>
        <v/>
      </c>
    </row>
    <row r="8" spans="1:32" x14ac:dyDescent="0.25">
      <c r="A8" s="72">
        <f>'Application Form'!E19</f>
        <v>0</v>
      </c>
      <c r="B8" t="str">
        <f>IF('Application Form'!C19="Hair","H",IF('Application Form'!C19="Done","D",IF('Application Form'!C19="Semen","S",IF('Application Form'!C19="TSU","T",""))))</f>
        <v/>
      </c>
      <c r="C8" t="str">
        <f t="shared" si="0"/>
        <v>NAA</v>
      </c>
      <c r="F8" t="str">
        <f>IF('Application Form'!H19="SKSTD_BDL","SKSTD_BDL",IF('Application Form'!H19="MIP","MIP",IF('Application Form'!H19="MIP+PV","MIP",IF('Application Form'!H19="SEEKSIRE","SEEKSIRE",IF('Application Form'!H19="SEEKSIRE+PV","SEEKSIRE",IF('Application Form'!H19="GGP50K","GGP50K",IF('Application Form'!H19="GGP50K+PV","GGP50K",IF('Application Form'!H19="GGPHD (150K)","GGPHD (150K)",IF('Application Form'!H19="GGPHD+PV","GGPHD",IF('Application Form'!H19="PV","",IF('Application Form'!H19="POLL","",IF('Application Form'!H19="MSTN","",IF('Application Form'!H19="COAT","",IF('Application Form'!H19="PI","",IF('Application Form'!H19="POLL_50K (add on)*","",IF('Application Form'!H19="POLL_HD (add on)*","",IF('Application Form'!H19="MSTN_50K (add_on)*","",IF('Application Form'!H19="MSTN_HD (add on)*","",IF('Application Form'!H19="STORE","STORE",IF('Application Form'!H19="HE","HE",""))))))))))))))))))))</f>
        <v/>
      </c>
      <c r="G8" t="str">
        <f>IF(OR(RIGHT('Application Form'!H19,2)="PV",RIGHT('Application Form'!I19,2)="PV",RIGHT('Application Form'!J19,2)="PV"),"Yes","")</f>
        <v/>
      </c>
      <c r="H8" s="81" t="str">
        <f>IF(ISBLANK(IF(F8="SKSTD_BDL",'Application Form'!M19,IF('Office Use Only - DONT TOUCH!!!'!G8="Yes",'Application Form'!M19,""))),"",IF(F8="SKSTD_BDL",'Application Form'!M19,IF('Office Use Only - DONT TOUCH!!!'!G8="Yes",'Application Form'!M19,"")))</f>
        <v/>
      </c>
      <c r="K8" t="str">
        <f>IF(ISBLANK(IF(F8="SKSTD_BDL",'Application Form'!O19,IF('Office Use Only - DONT TOUCH!!!'!G8="Yes",'Application Form'!O19,""))),"",IF(F8="SKSTD_BDL",'Application Form'!O19,IF('Office Use Only - DONT TOUCH!!!'!G8="Yes",'Application Form'!O19,"")))</f>
        <v/>
      </c>
      <c r="N8" t="str">
        <f>IF(AND(F8="",'Application Form'!H19=""),"",IF(AND(F8="",'Application Form'!H19&lt;&gt;""),'Application Form'!H19,IF(AND(F8&lt;&gt;"",'Application Form'!I19=""),"",IF(AND(F8&lt;&gt;"",'Application Form'!I19&lt;&gt;""),IF('Application Form'!I19="SKSTD_BDL","SKSTD_BDL",IF('Application Form'!I19="MIP","MIP",IF('Application Form'!I19="MIP+PV","MIP",IF('Application Form'!I19="SEEKSIRE","SEEKSIRE",IF('Application Form'!I19="SEEKSIRE+PV","SEEKSIRE",IF('Application Form'!I19="GGP50K","GGP50K",IF('Application Form'!I19="GGP50K+PV","GGP50K",IF('Application Form'!I19="GGPHD (150K)","GGPHD (150K)",IF('Application Form'!I19="GGPHD+PV","GGPHD",IF('Application Form'!I19="PV","",IF('Application Form'!I19="POLL","",IF('Application Form'!I19="MSTN","MSTN",IF('Application Form'!I19="COAT","COAT",IF('Application Form'!I19="PI","PI",IF('Application Form'!I19="POLL_50K (add on)*","POLL_50K (add on)*",IF('Application Form'!I19="POLL_HD (add on)*","POLL_HD (add_on)*",IF('Application Form'!I19="MSTN_50K (add_on)*","MSTN_50K (add_on)*",IF('Application Form'!I19="MSTN_HD (add on)*","MSTN_HD (add on)*",IF('Application Form'!I19="STORE","STORE",IF('Application Form'!I19="HE","HE","")))))))))))))))))))),"ERROR"))))</f>
        <v/>
      </c>
      <c r="O8" t="str">
        <f>IF(AND(F8="",'Application Form'!H19=""),"",IF(AND(F8="",'Application Form'!H19&lt;&gt;"",'Application Form'!I19=""),"",IF(AND(F8&lt;&gt;"",'Application Form'!I19=""),"",IF(AND(F8&lt;&gt;"",'Application Form'!I19&lt;&gt;"",'Application Form'!J19=""),"",IF(AND(F8="",'Application Form'!H19&lt;&gt;"",'Application Form'!I19&lt;&gt;""),IF('Application Form'!I19="SKSTD_BDL","SKSTD_BDL",IF('Application Form'!I19="MIP","MIP",IF('Application Form'!I19="MIP+PV","MIP",IF('Application Form'!I19="SEEKSIRE","SEEKSIRE",IF('Application Form'!I19="SEEKSIRE+PV","SEEKSIRE",IF('Application Form'!I19="GGP50K","GGP50K",IF('Application Form'!I19="GGP50K+PV","GGP50K",IF('Application Form'!I19="GGPHD (150K)","GGPHD (150K)",IF('Application Form'!I19="GGPHD+PV","GGPHD",IF('Application Form'!I19="PV","",IF('Application Form'!I19="POLL","",IF('Application Form'!I19="MSTN","MSTN",IF('Application Form'!I19="COAT","COAT",IF('Application Form'!I19="PI","PI",IF('Application Form'!I19="POLL_50K (add on)*","POLL_50K (add on)*",IF('Application Form'!I19="POLL_HD (add on)*","POLL_HD (add_on)*",IF('Application Form'!I19="MSTN_50K (add_on)*","MSTN_50K (add_on)*",IF('Application Form'!I19="MSTN_HD (add on)*","MSTN_HD (add on)*",IF('Application Form'!I19="STORE","STORE",IF('Application Form'!I19="HE","HE","ERROR")))))))))))))))))))),IF(AND(F8&lt;&gt;"",'Application Form'!I19&lt;&gt;"",'Application Form'!J19&lt;&gt;""),IF('Application Form'!J19="SKSTD_BDL","SKSTD_BDL",IF('Application Form'!J19="MIP","MIP",IF('Application Form'!J19="MIP+PV","MIP",IF('Application Form'!J19="SEEKSIRE","SEEKSIRE",IF('Application Form'!J19="SEEKSIRE+PV","SEEKSIRE",IF('Application Form'!J19="GGP50K","GGP50K",IF('Application Form'!J19="GGP50K+PV","GGP50K",IF('Application Form'!J19="GGPHD (150K)","GGPHD (150K)",IF('Application Form'!J19="GGPHD+PV","GGPHD",IF('Application Form'!J19="PV","",IF('Application Form'!J19="POLL","",IF('Application Form'!J19="MSTN","MSTN",IF('Application Form'!J19="COAT","COAT",IF('Application Form'!J19="PI","PI",IF('Application Form'!J19="POLL_50K (add on)*","POLL_50K (add on)*",IF('Application Form'!J19="POLL_HD (add on)*","POLL_HD (add_on)*",IF('Application Form'!J19="MSTN_50K (add_on)*","MSTN_50K (add_on)*",IF('Application Form'!J19="MSTN_HD (add on)*","MSTN_HD (add on)*",IF('Application Form'!J19="STORE","STORE",IF('Application Form'!J19="HE","HE","")))))))))))))))))))),"ERROR"))))))</f>
        <v/>
      </c>
      <c r="P8" t="str">
        <f>IF(AND(F8="",O8&lt;&gt;""),IF('Application Form'!J19="SKSTD_BDL","SKSTD_BDL",IF('Application Form'!J19="MIP","MIP",IF('Application Form'!J19="MIP+PV","MIP",IF('Application Form'!J19="SEEKSIRE","SEEKSIRE",IF('Application Form'!J19="SEEKSIRE+PV","SEEKSIRE",IF('Application Form'!J19="GGP50K","GGP50K",IF('Application Form'!J19="GGP50K+PV","GGP50K",IF('Application Form'!J19="GGPHD (150K)","GGPHD (150K)",IF('Application Form'!J19="GGPHD+PV","GGPHD",IF('Application Form'!J19="PV","",IF('Application Form'!J19="POLL","",IF('Application Form'!J19="MSTN","MSTN",IF('Application Form'!J19="COAT","COAT",IF('Application Form'!J19="PI","PI",IF('Application Form'!J19="POLL_50K (add on)*","POLL_50K (add on)*",IF('Application Form'!J19="POLL_HD (add on)*","POLL_HD (add_on)*",IF('Application Form'!J19="MSTN_50K (add_on)*","MSTN_50K (add_on)*",IF('Application Form'!J19="MSTN_HD (add on)*","MSTN_HD (add on)*",IF('Application Form'!J19="STORE","STORE",IF('Application Form'!J19="HE","HE","")))))))))))))))))))),"")</f>
        <v/>
      </c>
    </row>
    <row r="9" spans="1:32" x14ac:dyDescent="0.25">
      <c r="A9" s="72">
        <f>'Application Form'!E20</f>
        <v>0</v>
      </c>
      <c r="B9" t="str">
        <f>IF('Application Form'!C20="Hair","H",IF('Application Form'!C20="Done","D",IF('Application Form'!C20="Semen","S",IF('Application Form'!C20="TSU","T",""))))</f>
        <v/>
      </c>
      <c r="C9" t="str">
        <f t="shared" si="0"/>
        <v>NAA</v>
      </c>
      <c r="F9" t="str">
        <f>IF('Application Form'!H20="SKSTD_BDL","SKSTD_BDL",IF('Application Form'!H20="MIP","MIP",IF('Application Form'!H20="MIP+PV","MIP",IF('Application Form'!H20="SEEKSIRE","SEEKSIRE",IF('Application Form'!H20="SEEKSIRE+PV","SEEKSIRE",IF('Application Form'!H20="GGP50K","GGP50K",IF('Application Form'!H20="GGP50K+PV","GGP50K",IF('Application Form'!H20="GGPHD (150K)","GGPHD (150K)",IF('Application Form'!H20="GGPHD+PV","GGPHD",IF('Application Form'!H20="PV","",IF('Application Form'!H20="POLL","",IF('Application Form'!H20="MSTN","",IF('Application Form'!H20="COAT","",IF('Application Form'!H20="PI","",IF('Application Form'!H20="POLL_50K (add on)*","",IF('Application Form'!H20="POLL_HD (add on)*","",IF('Application Form'!H20="MSTN_50K (add_on)*","",IF('Application Form'!H20="MSTN_HD (add on)*","",IF('Application Form'!H20="STORE","STORE",IF('Application Form'!H20="HE","HE",""))))))))))))))))))))</f>
        <v/>
      </c>
      <c r="G9" t="str">
        <f>IF(OR(RIGHT('Application Form'!H20,2)="PV",RIGHT('Application Form'!I20,2)="PV",RIGHT('Application Form'!J20,2)="PV"),"Yes","")</f>
        <v/>
      </c>
      <c r="H9" s="81" t="str">
        <f>IF(ISBLANK(IF(F9="SKSTD_BDL",'Application Form'!M20,IF('Office Use Only - DONT TOUCH!!!'!G9="Yes",'Application Form'!M20,""))),"",IF(F9="SKSTD_BDL",'Application Form'!M20,IF('Office Use Only - DONT TOUCH!!!'!G9="Yes",'Application Form'!M20,"")))</f>
        <v/>
      </c>
      <c r="K9" t="str">
        <f>IF(ISBLANK(IF(F9="SKSTD_BDL",'Application Form'!O20,IF('Office Use Only - DONT TOUCH!!!'!G9="Yes",'Application Form'!O20,""))),"",IF(F9="SKSTD_BDL",'Application Form'!O20,IF('Office Use Only - DONT TOUCH!!!'!G9="Yes",'Application Form'!O20,"")))</f>
        <v/>
      </c>
      <c r="N9" t="str">
        <f>IF(AND(F9="",'Application Form'!H20=""),"",IF(AND(F9="",'Application Form'!H20&lt;&gt;""),'Application Form'!H20,IF(AND(F9&lt;&gt;"",'Application Form'!I20=""),"",IF(AND(F9&lt;&gt;"",'Application Form'!I20&lt;&gt;""),IF('Application Form'!I20="SKSTD_BDL","SKSTD_BDL",IF('Application Form'!I20="MIP","MIP",IF('Application Form'!I20="MIP+PV","MIP",IF('Application Form'!I20="SEEKSIRE","SEEKSIRE",IF('Application Form'!I20="SEEKSIRE+PV","SEEKSIRE",IF('Application Form'!I20="GGP50K","GGP50K",IF('Application Form'!I20="GGP50K+PV","GGP50K",IF('Application Form'!I20="GGPHD (150K)","GGPHD (150K)",IF('Application Form'!I20="GGPHD+PV","GGPHD",IF('Application Form'!I20="PV","",IF('Application Form'!I20="POLL","",IF('Application Form'!I20="MSTN","MSTN",IF('Application Form'!I20="COAT","COAT",IF('Application Form'!I20="PI","PI",IF('Application Form'!I20="POLL_50K (add on)*","POLL_50K (add on)*",IF('Application Form'!I20="POLL_HD (add on)*","POLL_HD (add_on)*",IF('Application Form'!I20="MSTN_50K (add_on)*","MSTN_50K (add_on)*",IF('Application Form'!I20="MSTN_HD (add on)*","MSTN_HD (add on)*",IF('Application Form'!I20="STORE","STORE",IF('Application Form'!I20="HE","HE","")))))))))))))))))))),"ERROR"))))</f>
        <v/>
      </c>
      <c r="O9" t="str">
        <f>IF(AND(F9="",'Application Form'!H20=""),"",IF(AND(F9="",'Application Form'!H20&lt;&gt;"",'Application Form'!I20=""),"",IF(AND(F9&lt;&gt;"",'Application Form'!I20=""),"",IF(AND(F9&lt;&gt;"",'Application Form'!I20&lt;&gt;"",'Application Form'!J20=""),"",IF(AND(F9="",'Application Form'!H20&lt;&gt;"",'Application Form'!I20&lt;&gt;""),IF('Application Form'!I20="SKSTD_BDL","SKSTD_BDL",IF('Application Form'!I20="MIP","MIP",IF('Application Form'!I20="MIP+PV","MIP",IF('Application Form'!I20="SEEKSIRE","SEEKSIRE",IF('Application Form'!I20="SEEKSIRE+PV","SEEKSIRE",IF('Application Form'!I20="GGP50K","GGP50K",IF('Application Form'!I20="GGP50K+PV","GGP50K",IF('Application Form'!I20="GGPHD (150K)","GGPHD (150K)",IF('Application Form'!I20="GGPHD+PV","GGPHD",IF('Application Form'!I20="PV","",IF('Application Form'!I20="POLL","",IF('Application Form'!I20="MSTN","MSTN",IF('Application Form'!I20="COAT","COAT",IF('Application Form'!I20="PI","PI",IF('Application Form'!I20="POLL_50K (add on)*","POLL_50K (add on)*",IF('Application Form'!I20="POLL_HD (add on)*","POLL_HD (add_on)*",IF('Application Form'!I20="MSTN_50K (add_on)*","MSTN_50K (add_on)*",IF('Application Form'!I20="MSTN_HD (add on)*","MSTN_HD (add on)*",IF('Application Form'!I20="STORE","STORE",IF('Application Form'!I20="HE","HE","ERROR")))))))))))))))))))),IF(AND(F9&lt;&gt;"",'Application Form'!I20&lt;&gt;"",'Application Form'!J20&lt;&gt;""),IF('Application Form'!J20="SKSTD_BDL","SKSTD_BDL",IF('Application Form'!J20="MIP","MIP",IF('Application Form'!J20="MIP+PV","MIP",IF('Application Form'!J20="SEEKSIRE","SEEKSIRE",IF('Application Form'!J20="SEEKSIRE+PV","SEEKSIRE",IF('Application Form'!J20="GGP50K","GGP50K",IF('Application Form'!J20="GGP50K+PV","GGP50K",IF('Application Form'!J20="GGPHD (150K)","GGPHD (150K)",IF('Application Form'!J20="GGPHD+PV","GGPHD",IF('Application Form'!J20="PV","",IF('Application Form'!J20="POLL","",IF('Application Form'!J20="MSTN","MSTN",IF('Application Form'!J20="COAT","COAT",IF('Application Form'!J20="PI","PI",IF('Application Form'!J20="POLL_50K (add on)*","POLL_50K (add on)*",IF('Application Form'!J20="POLL_HD (add on)*","POLL_HD (add_on)*",IF('Application Form'!J20="MSTN_50K (add_on)*","MSTN_50K (add_on)*",IF('Application Form'!J20="MSTN_HD (add on)*","MSTN_HD (add on)*",IF('Application Form'!J20="STORE","STORE",IF('Application Form'!J20="HE","HE","")))))))))))))))))))),"ERROR"))))))</f>
        <v/>
      </c>
      <c r="P9" t="str">
        <f>IF(AND(F9="",O9&lt;&gt;""),IF('Application Form'!J20="SKSTD_BDL","SKSTD_BDL",IF('Application Form'!J20="MIP","MIP",IF('Application Form'!J20="MIP+PV","MIP",IF('Application Form'!J20="SEEKSIRE","SEEKSIRE",IF('Application Form'!J20="SEEKSIRE+PV","SEEKSIRE",IF('Application Form'!J20="GGP50K","GGP50K",IF('Application Form'!J20="GGP50K+PV","GGP50K",IF('Application Form'!J20="GGPHD (150K)","GGPHD (150K)",IF('Application Form'!J20="GGPHD+PV","GGPHD",IF('Application Form'!J20="PV","",IF('Application Form'!J20="POLL","",IF('Application Form'!J20="MSTN","MSTN",IF('Application Form'!J20="COAT","COAT",IF('Application Form'!J20="PI","PI",IF('Application Form'!J20="POLL_50K (add on)*","POLL_50K (add on)*",IF('Application Form'!J20="POLL_HD (add on)*","POLL_HD (add_on)*",IF('Application Form'!J20="MSTN_50K (add_on)*","MSTN_50K (add_on)*",IF('Application Form'!J20="MSTN_HD (add on)*","MSTN_HD (add on)*",IF('Application Form'!J20="STORE","STORE",IF('Application Form'!J20="HE","HE","")))))))))))))))))))),"")</f>
        <v/>
      </c>
    </row>
    <row r="10" spans="1:32" x14ac:dyDescent="0.25">
      <c r="A10" s="72">
        <f>'Application Form'!E21</f>
        <v>0</v>
      </c>
      <c r="B10" t="str">
        <f>IF('Application Form'!C21="Hair","H",IF('Application Form'!C21="Done","D",IF('Application Form'!C21="Semen","S",IF('Application Form'!C21="TSU","T",""))))</f>
        <v/>
      </c>
      <c r="C10" t="str">
        <f t="shared" si="0"/>
        <v>NAA</v>
      </c>
      <c r="F10" t="str">
        <f>IF('Application Form'!H21="SKSTD_BDL","SKSTD_BDL",IF('Application Form'!H21="MIP","MIP",IF('Application Form'!H21="MIP+PV","MIP",IF('Application Form'!H21="SEEKSIRE","SEEKSIRE",IF('Application Form'!H21="SEEKSIRE+PV","SEEKSIRE",IF('Application Form'!H21="GGP50K","GGP50K",IF('Application Form'!H21="GGP50K+PV","GGP50K",IF('Application Form'!H21="GGPHD (150K)","GGPHD (150K)",IF('Application Form'!H21="GGPHD+PV","GGPHD",IF('Application Form'!H21="PV","",IF('Application Form'!H21="POLL","",IF('Application Form'!H21="MSTN","",IF('Application Form'!H21="COAT","",IF('Application Form'!H21="PI","",IF('Application Form'!H21="POLL_50K (add on)*","",IF('Application Form'!H21="POLL_HD (add on)*","",IF('Application Form'!H21="MSTN_50K (add_on)*","",IF('Application Form'!H21="MSTN_HD (add on)*","",IF('Application Form'!H21="STORE","STORE",IF('Application Form'!H21="HE","HE",""))))))))))))))))))))</f>
        <v/>
      </c>
      <c r="G10" t="str">
        <f>IF(OR(RIGHT('Application Form'!H21,2)="PV",RIGHT('Application Form'!I21,2)="PV",RIGHT('Application Form'!J21,2)="PV"),"Yes","")</f>
        <v/>
      </c>
      <c r="H10" s="81" t="str">
        <f>IF(ISBLANK(IF(F10="SKSTD_BDL",'Application Form'!M21,IF('Office Use Only - DONT TOUCH!!!'!G10="Yes",'Application Form'!M21,""))),"",IF(F10="SKSTD_BDL",'Application Form'!M21,IF('Office Use Only - DONT TOUCH!!!'!G10="Yes",'Application Form'!M21,"")))</f>
        <v/>
      </c>
      <c r="K10" t="str">
        <f>IF(ISBLANK(IF(F10="SKSTD_BDL",'Application Form'!O21,IF('Office Use Only - DONT TOUCH!!!'!G10="Yes",'Application Form'!O21,""))),"",IF(F10="SKSTD_BDL",'Application Form'!O21,IF('Office Use Only - DONT TOUCH!!!'!G10="Yes",'Application Form'!O21,"")))</f>
        <v/>
      </c>
      <c r="N10" t="str">
        <f>IF(AND(F10="",'Application Form'!H21=""),"",IF(AND(F10="",'Application Form'!H21&lt;&gt;""),'Application Form'!H21,IF(AND(F10&lt;&gt;"",'Application Form'!I21=""),"",IF(AND(F10&lt;&gt;"",'Application Form'!I21&lt;&gt;""),IF('Application Form'!I21="SKSTD_BDL","SKSTD_BDL",IF('Application Form'!I21="MIP","MIP",IF('Application Form'!I21="MIP+PV","MIP",IF('Application Form'!I21="SEEKSIRE","SEEKSIRE",IF('Application Form'!I21="SEEKSIRE+PV","SEEKSIRE",IF('Application Form'!I21="GGP50K","GGP50K",IF('Application Form'!I21="GGP50K+PV","GGP50K",IF('Application Form'!I21="GGPHD (150K)","GGPHD (150K)",IF('Application Form'!I21="GGPHD+PV","GGPHD",IF('Application Form'!I21="PV","",IF('Application Form'!I21="POLL","",IF('Application Form'!I21="MSTN","MSTN",IF('Application Form'!I21="COAT","COAT",IF('Application Form'!I21="PI","PI",IF('Application Form'!I21="POLL_50K (add on)*","POLL_50K (add on)*",IF('Application Form'!I21="POLL_HD (add on)*","POLL_HD (add_on)*",IF('Application Form'!I21="MSTN_50K (add_on)*","MSTN_50K (add_on)*",IF('Application Form'!I21="MSTN_HD (add on)*","MSTN_HD (add on)*",IF('Application Form'!I21="STORE","STORE",IF('Application Form'!I21="HE","HE","")))))))))))))))))))),"ERROR"))))</f>
        <v/>
      </c>
      <c r="O10" t="str">
        <f>IF(AND(F10="",'Application Form'!H21=""),"",IF(AND(F10="",'Application Form'!H21&lt;&gt;"",'Application Form'!I21=""),"",IF(AND(F10&lt;&gt;"",'Application Form'!I21=""),"",IF(AND(F10&lt;&gt;"",'Application Form'!I21&lt;&gt;"",'Application Form'!J21=""),"",IF(AND(F10="",'Application Form'!H21&lt;&gt;"",'Application Form'!I21&lt;&gt;""),IF('Application Form'!I21="SKSTD_BDL","SKSTD_BDL",IF('Application Form'!I21="MIP","MIP",IF('Application Form'!I21="MIP+PV","MIP",IF('Application Form'!I21="SEEKSIRE","SEEKSIRE",IF('Application Form'!I21="SEEKSIRE+PV","SEEKSIRE",IF('Application Form'!I21="GGP50K","GGP50K",IF('Application Form'!I21="GGP50K+PV","GGP50K",IF('Application Form'!I21="GGPHD (150K)","GGPHD (150K)",IF('Application Form'!I21="GGPHD+PV","GGPHD",IF('Application Form'!I21="PV","",IF('Application Form'!I21="POLL","",IF('Application Form'!I21="MSTN","MSTN",IF('Application Form'!I21="COAT","COAT",IF('Application Form'!I21="PI","PI",IF('Application Form'!I21="POLL_50K (add on)*","POLL_50K (add on)*",IF('Application Form'!I21="POLL_HD (add on)*","POLL_HD (add_on)*",IF('Application Form'!I21="MSTN_50K (add_on)*","MSTN_50K (add_on)*",IF('Application Form'!I21="MSTN_HD (add on)*","MSTN_HD (add on)*",IF('Application Form'!I21="STORE","STORE",IF('Application Form'!I21="HE","HE","ERROR")))))))))))))))))))),IF(AND(F10&lt;&gt;"",'Application Form'!I21&lt;&gt;"",'Application Form'!J21&lt;&gt;""),IF('Application Form'!J21="SKSTD_BDL","SKSTD_BDL",IF('Application Form'!J21="MIP","MIP",IF('Application Form'!J21="MIP+PV","MIP",IF('Application Form'!J21="SEEKSIRE","SEEKSIRE",IF('Application Form'!J21="SEEKSIRE+PV","SEEKSIRE",IF('Application Form'!J21="GGP50K","GGP50K",IF('Application Form'!J21="GGP50K+PV","GGP50K",IF('Application Form'!J21="GGPHD (150K)","GGPHD (150K)",IF('Application Form'!J21="GGPHD+PV","GGPHD",IF('Application Form'!J21="PV","",IF('Application Form'!J21="POLL","",IF('Application Form'!J21="MSTN","MSTN",IF('Application Form'!J21="COAT","COAT",IF('Application Form'!J21="PI","PI",IF('Application Form'!J21="POLL_50K (add on)*","POLL_50K (add on)*",IF('Application Form'!J21="POLL_HD (add on)*","POLL_HD (add_on)*",IF('Application Form'!J21="MSTN_50K (add_on)*","MSTN_50K (add_on)*",IF('Application Form'!J21="MSTN_HD (add on)*","MSTN_HD (add on)*",IF('Application Form'!J21="STORE","STORE",IF('Application Form'!J21="HE","HE","")))))))))))))))))))),"ERROR"))))))</f>
        <v/>
      </c>
      <c r="P10" t="str">
        <f>IF(AND(F10="",O10&lt;&gt;""),IF('Application Form'!J21="SKSTD_BDL","SKSTD_BDL",IF('Application Form'!J21="MIP","MIP",IF('Application Form'!J21="MIP+PV","MIP",IF('Application Form'!J21="SEEKSIRE","SEEKSIRE",IF('Application Form'!J21="SEEKSIRE+PV","SEEKSIRE",IF('Application Form'!J21="GGP50K","GGP50K",IF('Application Form'!J21="GGP50K+PV","GGP50K",IF('Application Form'!J21="GGPHD (150K)","GGPHD (150K)",IF('Application Form'!J21="GGPHD+PV","GGPHD",IF('Application Form'!J21="PV","",IF('Application Form'!J21="POLL","",IF('Application Form'!J21="MSTN","MSTN",IF('Application Form'!J21="COAT","COAT",IF('Application Form'!J21="PI","PI",IF('Application Form'!J21="POLL_50K (add on)*","POLL_50K (add on)*",IF('Application Form'!J21="POLL_HD (add on)*","POLL_HD (add_on)*",IF('Application Form'!J21="MSTN_50K (add_on)*","MSTN_50K (add_on)*",IF('Application Form'!J21="MSTN_HD (add on)*","MSTN_HD (add on)*",IF('Application Form'!J21="STORE","STORE",IF('Application Form'!J21="HE","HE","")))))))))))))))))))),"")</f>
        <v/>
      </c>
    </row>
    <row r="11" spans="1:32" x14ac:dyDescent="0.25">
      <c r="A11" s="72">
        <f>'Application Form'!E22</f>
        <v>0</v>
      </c>
      <c r="B11" t="str">
        <f>IF('Application Form'!C22="Hair","H",IF('Application Form'!C22="Done","D",IF('Application Form'!C22="Semen","S",IF('Application Form'!C22="TSU","T",""))))</f>
        <v/>
      </c>
      <c r="C11" t="str">
        <f t="shared" si="0"/>
        <v>NAA</v>
      </c>
      <c r="F11" t="str">
        <f>IF('Application Form'!H22="SKSTD_BDL","SKSTD_BDL",IF('Application Form'!H22="MIP","MIP",IF('Application Form'!H22="MIP+PV","MIP",IF('Application Form'!H22="SEEKSIRE","SEEKSIRE",IF('Application Form'!H22="SEEKSIRE+PV","SEEKSIRE",IF('Application Form'!H22="GGP50K","GGP50K",IF('Application Form'!H22="GGP50K+PV","GGP50K",IF('Application Form'!H22="GGPHD (150K)","GGPHD (150K)",IF('Application Form'!H22="GGPHD+PV","GGPHD",IF('Application Form'!H22="PV","",IF('Application Form'!H22="POLL","",IF('Application Form'!H22="MSTN","",IF('Application Form'!H22="COAT","",IF('Application Form'!H22="PI","",IF('Application Form'!H22="POLL_50K (add on)*","",IF('Application Form'!H22="POLL_HD (add on)*","",IF('Application Form'!H22="MSTN_50K (add_on)*","",IF('Application Form'!H22="MSTN_HD (add on)*","",IF('Application Form'!H22="STORE","STORE",IF('Application Form'!H22="HE","HE",""))))))))))))))))))))</f>
        <v/>
      </c>
      <c r="G11" t="str">
        <f>IF(OR(RIGHT('Application Form'!H22,2)="PV",RIGHT('Application Form'!I22,2)="PV",RIGHT('Application Form'!J22,2)="PV"),"Yes","")</f>
        <v/>
      </c>
      <c r="H11" s="81" t="str">
        <f>IF(ISBLANK(IF(F11="SKSTD_BDL",'Application Form'!M22,IF('Office Use Only - DONT TOUCH!!!'!G11="Yes",'Application Form'!M22,""))),"",IF(F11="SKSTD_BDL",'Application Form'!M22,IF('Office Use Only - DONT TOUCH!!!'!G11="Yes",'Application Form'!M22,"")))</f>
        <v/>
      </c>
      <c r="K11" t="str">
        <f>IF(ISBLANK(IF(F11="SKSTD_BDL",'Application Form'!O22,IF('Office Use Only - DONT TOUCH!!!'!G11="Yes",'Application Form'!O22,""))),"",IF(F11="SKSTD_BDL",'Application Form'!O22,IF('Office Use Only - DONT TOUCH!!!'!G11="Yes",'Application Form'!O22,"")))</f>
        <v/>
      </c>
      <c r="N11" t="str">
        <f>IF(AND(F11="",'Application Form'!H22=""),"",IF(AND(F11="",'Application Form'!H22&lt;&gt;""),'Application Form'!H22,IF(AND(F11&lt;&gt;"",'Application Form'!I22=""),"",IF(AND(F11&lt;&gt;"",'Application Form'!I22&lt;&gt;""),IF('Application Form'!I22="SKSTD_BDL","SKSTD_BDL",IF('Application Form'!I22="MIP","MIP",IF('Application Form'!I22="MIP+PV","MIP",IF('Application Form'!I22="SEEKSIRE","SEEKSIRE",IF('Application Form'!I22="SEEKSIRE+PV","SEEKSIRE",IF('Application Form'!I22="GGP50K","GGP50K",IF('Application Form'!I22="GGP50K+PV","GGP50K",IF('Application Form'!I22="GGPHD (150K)","GGPHD (150K)",IF('Application Form'!I22="GGPHD+PV","GGPHD",IF('Application Form'!I22="PV","",IF('Application Form'!I22="POLL","",IF('Application Form'!I22="MSTN","MSTN",IF('Application Form'!I22="COAT","COAT",IF('Application Form'!I22="PI","PI",IF('Application Form'!I22="POLL_50K (add on)*","POLL_50K (add on)*",IF('Application Form'!I22="POLL_HD (add on)*","POLL_HD (add_on)*",IF('Application Form'!I22="MSTN_50K (add_on)*","MSTN_50K (add_on)*",IF('Application Form'!I22="MSTN_HD (add on)*","MSTN_HD (add on)*",IF('Application Form'!I22="STORE","STORE",IF('Application Form'!I22="HE","HE","")))))))))))))))))))),"ERROR"))))</f>
        <v/>
      </c>
      <c r="O11" t="str">
        <f>IF(AND(F11="",'Application Form'!H22=""),"",IF(AND(F11="",'Application Form'!H22&lt;&gt;"",'Application Form'!I22=""),"",IF(AND(F11&lt;&gt;"",'Application Form'!I22=""),"",IF(AND(F11&lt;&gt;"",'Application Form'!I22&lt;&gt;"",'Application Form'!J22=""),"",IF(AND(F11="",'Application Form'!H22&lt;&gt;"",'Application Form'!I22&lt;&gt;""),IF('Application Form'!I22="SKSTD_BDL","SKSTD_BDL",IF('Application Form'!I22="MIP","MIP",IF('Application Form'!I22="MIP+PV","MIP",IF('Application Form'!I22="SEEKSIRE","SEEKSIRE",IF('Application Form'!I22="SEEKSIRE+PV","SEEKSIRE",IF('Application Form'!I22="GGP50K","GGP50K",IF('Application Form'!I22="GGP50K+PV","GGP50K",IF('Application Form'!I22="GGPHD (150K)","GGPHD (150K)",IF('Application Form'!I22="GGPHD+PV","GGPHD",IF('Application Form'!I22="PV","",IF('Application Form'!I22="POLL","",IF('Application Form'!I22="MSTN","MSTN",IF('Application Form'!I22="COAT","COAT",IF('Application Form'!I22="PI","PI",IF('Application Form'!I22="POLL_50K (add on)*","POLL_50K (add on)*",IF('Application Form'!I22="POLL_HD (add on)*","POLL_HD (add_on)*",IF('Application Form'!I22="MSTN_50K (add_on)*","MSTN_50K (add_on)*",IF('Application Form'!I22="MSTN_HD (add on)*","MSTN_HD (add on)*",IF('Application Form'!I22="STORE","STORE",IF('Application Form'!I22="HE","HE","ERROR")))))))))))))))))))),IF(AND(F11&lt;&gt;"",'Application Form'!I22&lt;&gt;"",'Application Form'!J22&lt;&gt;""),IF('Application Form'!J22="SKSTD_BDL","SKSTD_BDL",IF('Application Form'!J22="MIP","MIP",IF('Application Form'!J22="MIP+PV","MIP",IF('Application Form'!J22="SEEKSIRE","SEEKSIRE",IF('Application Form'!J22="SEEKSIRE+PV","SEEKSIRE",IF('Application Form'!J22="GGP50K","GGP50K",IF('Application Form'!J22="GGP50K+PV","GGP50K",IF('Application Form'!J22="GGPHD (150K)","GGPHD (150K)",IF('Application Form'!J22="GGPHD+PV","GGPHD",IF('Application Form'!J22="PV","",IF('Application Form'!J22="POLL","",IF('Application Form'!J22="MSTN","MSTN",IF('Application Form'!J22="COAT","COAT",IF('Application Form'!J22="PI","PI",IF('Application Form'!J22="POLL_50K (add on)*","POLL_50K (add on)*",IF('Application Form'!J22="POLL_HD (add on)*","POLL_HD (add_on)*",IF('Application Form'!J22="MSTN_50K (add_on)*","MSTN_50K (add_on)*",IF('Application Form'!J22="MSTN_HD (add on)*","MSTN_HD (add on)*",IF('Application Form'!J22="STORE","STORE",IF('Application Form'!J22="HE","HE","")))))))))))))))))))),"ERROR"))))))</f>
        <v/>
      </c>
      <c r="P11" t="str">
        <f>IF(AND(F11="",O11&lt;&gt;""),IF('Application Form'!J22="SKSTD_BDL","SKSTD_BDL",IF('Application Form'!J22="MIP","MIP",IF('Application Form'!J22="MIP+PV","MIP",IF('Application Form'!J22="SEEKSIRE","SEEKSIRE",IF('Application Form'!J22="SEEKSIRE+PV","SEEKSIRE",IF('Application Form'!J22="GGP50K","GGP50K",IF('Application Form'!J22="GGP50K+PV","GGP50K",IF('Application Form'!J22="GGPHD (150K)","GGPHD (150K)",IF('Application Form'!J22="GGPHD+PV","GGPHD",IF('Application Form'!J22="PV","",IF('Application Form'!J22="POLL","",IF('Application Form'!J22="MSTN","MSTN",IF('Application Form'!J22="COAT","COAT",IF('Application Form'!J22="PI","PI",IF('Application Form'!J22="POLL_50K (add on)*","POLL_50K (add on)*",IF('Application Form'!J22="POLL_HD (add on)*","POLL_HD (add_on)*",IF('Application Form'!J22="MSTN_50K (add_on)*","MSTN_50K (add_on)*",IF('Application Form'!J22="MSTN_HD (add on)*","MSTN_HD (add on)*",IF('Application Form'!J22="STORE","STORE",IF('Application Form'!J22="HE","HE","")))))))))))))))))))),"")</f>
        <v/>
      </c>
    </row>
    <row r="12" spans="1:32" x14ac:dyDescent="0.25">
      <c r="A12" s="72">
        <f>'Application Form'!E23</f>
        <v>0</v>
      </c>
      <c r="B12" t="str">
        <f>IF('Application Form'!C23="Hair","H",IF('Application Form'!C23="Done","D",IF('Application Form'!C23="Semen","S",IF('Application Form'!C23="TSU","T",""))))</f>
        <v/>
      </c>
      <c r="C12" t="str">
        <f t="shared" si="0"/>
        <v>NAA</v>
      </c>
      <c r="F12" t="str">
        <f>IF('Application Form'!H23="SKSTD_BDL","SKSTD_BDL",IF('Application Form'!H23="MIP","MIP",IF('Application Form'!H23="MIP+PV","MIP",IF('Application Form'!H23="SEEKSIRE","SEEKSIRE",IF('Application Form'!H23="SEEKSIRE+PV","SEEKSIRE",IF('Application Form'!H23="GGP50K","GGP50K",IF('Application Form'!H23="GGP50K+PV","GGP50K",IF('Application Form'!H23="GGPHD (150K)","GGPHD (150K)",IF('Application Form'!H23="GGPHD+PV","GGPHD",IF('Application Form'!H23="PV","",IF('Application Form'!H23="POLL","",IF('Application Form'!H23="MSTN","",IF('Application Form'!H23="COAT","",IF('Application Form'!H23="PI","",IF('Application Form'!H23="POLL_50K (add on)*","",IF('Application Form'!H23="POLL_HD (add on)*","",IF('Application Form'!H23="MSTN_50K (add_on)*","",IF('Application Form'!H23="MSTN_HD (add on)*","",IF('Application Form'!H23="STORE","STORE",IF('Application Form'!H23="HE","HE",""))))))))))))))))))))</f>
        <v/>
      </c>
      <c r="G12" t="str">
        <f>IF(OR(RIGHT('Application Form'!H23,2)="PV",RIGHT('Application Form'!I23,2)="PV",RIGHT('Application Form'!J23,2)="PV"),"Yes","")</f>
        <v/>
      </c>
      <c r="H12" s="81" t="str">
        <f>IF(ISBLANK(IF(F12="SKSTD_BDL",'Application Form'!M23,IF('Office Use Only - DONT TOUCH!!!'!G12="Yes",'Application Form'!M23,""))),"",IF(F12="SKSTD_BDL",'Application Form'!M23,IF('Office Use Only - DONT TOUCH!!!'!G12="Yes",'Application Form'!M23,"")))</f>
        <v/>
      </c>
      <c r="K12" t="str">
        <f>IF(ISBLANK(IF(F12="SKSTD_BDL",'Application Form'!O23,IF('Office Use Only - DONT TOUCH!!!'!G12="Yes",'Application Form'!O23,""))),"",IF(F12="SKSTD_BDL",'Application Form'!O23,IF('Office Use Only - DONT TOUCH!!!'!G12="Yes",'Application Form'!O23,"")))</f>
        <v/>
      </c>
      <c r="N12" t="str">
        <f>IF(AND(F12="",'Application Form'!H23=""),"",IF(AND(F12="",'Application Form'!H23&lt;&gt;""),'Application Form'!H23,IF(AND(F12&lt;&gt;"",'Application Form'!I23=""),"",IF(AND(F12&lt;&gt;"",'Application Form'!I23&lt;&gt;""),IF('Application Form'!I23="SKSTD_BDL","SKSTD_BDL",IF('Application Form'!I23="MIP","MIP",IF('Application Form'!I23="MIP+PV","MIP",IF('Application Form'!I23="SEEKSIRE","SEEKSIRE",IF('Application Form'!I23="SEEKSIRE+PV","SEEKSIRE",IF('Application Form'!I23="GGP50K","GGP50K",IF('Application Form'!I23="GGP50K+PV","GGP50K",IF('Application Form'!I23="GGPHD (150K)","GGPHD (150K)",IF('Application Form'!I23="GGPHD+PV","GGPHD",IF('Application Form'!I23="PV","",IF('Application Form'!I23="POLL","",IF('Application Form'!I23="MSTN","MSTN",IF('Application Form'!I23="COAT","COAT",IF('Application Form'!I23="PI","PI",IF('Application Form'!I23="POLL_50K (add on)*","POLL_50K (add on)*",IF('Application Form'!I23="POLL_HD (add on)*","POLL_HD (add_on)*",IF('Application Form'!I23="MSTN_50K (add_on)*","MSTN_50K (add_on)*",IF('Application Form'!I23="MSTN_HD (add on)*","MSTN_HD (add on)*",IF('Application Form'!I23="STORE","STORE",IF('Application Form'!I23="HE","HE","")))))))))))))))))))),"ERROR"))))</f>
        <v/>
      </c>
      <c r="O12" t="str">
        <f>IF(AND(F12="",'Application Form'!H23=""),"",IF(AND(F12="",'Application Form'!H23&lt;&gt;"",'Application Form'!I23=""),"",IF(AND(F12&lt;&gt;"",'Application Form'!I23=""),"",IF(AND(F12&lt;&gt;"",'Application Form'!I23&lt;&gt;"",'Application Form'!J23=""),"",IF(AND(F12="",'Application Form'!H23&lt;&gt;"",'Application Form'!I23&lt;&gt;""),IF('Application Form'!I23="SKSTD_BDL","SKSTD_BDL",IF('Application Form'!I23="MIP","MIP",IF('Application Form'!I23="MIP+PV","MIP",IF('Application Form'!I23="SEEKSIRE","SEEKSIRE",IF('Application Form'!I23="SEEKSIRE+PV","SEEKSIRE",IF('Application Form'!I23="GGP50K","GGP50K",IF('Application Form'!I23="GGP50K+PV","GGP50K",IF('Application Form'!I23="GGPHD (150K)","GGPHD (150K)",IF('Application Form'!I23="GGPHD+PV","GGPHD",IF('Application Form'!I23="PV","",IF('Application Form'!I23="POLL","",IF('Application Form'!I23="MSTN","MSTN",IF('Application Form'!I23="COAT","COAT",IF('Application Form'!I23="PI","PI",IF('Application Form'!I23="POLL_50K (add on)*","POLL_50K (add on)*",IF('Application Form'!I23="POLL_HD (add on)*","POLL_HD (add_on)*",IF('Application Form'!I23="MSTN_50K (add_on)*","MSTN_50K (add_on)*",IF('Application Form'!I23="MSTN_HD (add on)*","MSTN_HD (add on)*",IF('Application Form'!I23="STORE","STORE",IF('Application Form'!I23="HE","HE","ERROR")))))))))))))))))))),IF(AND(F12&lt;&gt;"",'Application Form'!I23&lt;&gt;"",'Application Form'!J23&lt;&gt;""),IF('Application Form'!J23="SKSTD_BDL","SKSTD_BDL",IF('Application Form'!J23="MIP","MIP",IF('Application Form'!J23="MIP+PV","MIP",IF('Application Form'!J23="SEEKSIRE","SEEKSIRE",IF('Application Form'!J23="SEEKSIRE+PV","SEEKSIRE",IF('Application Form'!J23="GGP50K","GGP50K",IF('Application Form'!J23="GGP50K+PV","GGP50K",IF('Application Form'!J23="GGPHD (150K)","GGPHD (150K)",IF('Application Form'!J23="GGPHD+PV","GGPHD",IF('Application Form'!J23="PV","",IF('Application Form'!J23="POLL","",IF('Application Form'!J23="MSTN","MSTN",IF('Application Form'!J23="COAT","COAT",IF('Application Form'!J23="PI","PI",IF('Application Form'!J23="POLL_50K (add on)*","POLL_50K (add on)*",IF('Application Form'!J23="POLL_HD (add on)*","POLL_HD (add_on)*",IF('Application Form'!J23="MSTN_50K (add_on)*","MSTN_50K (add_on)*",IF('Application Form'!J23="MSTN_HD (add on)*","MSTN_HD (add on)*",IF('Application Form'!J23="STORE","STORE",IF('Application Form'!J23="HE","HE","")))))))))))))))))))),"ERROR"))))))</f>
        <v/>
      </c>
      <c r="P12" t="str">
        <f>IF(AND(F12="",O12&lt;&gt;""),IF('Application Form'!J23="SKSTD_BDL","SKSTD_BDL",IF('Application Form'!J23="MIP","MIP",IF('Application Form'!J23="MIP+PV","MIP",IF('Application Form'!J23="SEEKSIRE","SEEKSIRE",IF('Application Form'!J23="SEEKSIRE+PV","SEEKSIRE",IF('Application Form'!J23="GGP50K","GGP50K",IF('Application Form'!J23="GGP50K+PV","GGP50K",IF('Application Form'!J23="GGPHD (150K)","GGPHD (150K)",IF('Application Form'!J23="GGPHD+PV","GGPHD",IF('Application Form'!J23="PV","",IF('Application Form'!J23="POLL","",IF('Application Form'!J23="MSTN","MSTN",IF('Application Form'!J23="COAT","COAT",IF('Application Form'!J23="PI","PI",IF('Application Form'!J23="POLL_50K (add on)*","POLL_50K (add on)*",IF('Application Form'!J23="POLL_HD (add on)*","POLL_HD (add_on)*",IF('Application Form'!J23="MSTN_50K (add_on)*","MSTN_50K (add_on)*",IF('Application Form'!J23="MSTN_HD (add on)*","MSTN_HD (add on)*",IF('Application Form'!J23="STORE","STORE",IF('Application Form'!J23="HE","HE","")))))))))))))))))))),"")</f>
        <v/>
      </c>
    </row>
    <row r="13" spans="1:32" x14ac:dyDescent="0.25">
      <c r="A13" s="72">
        <f>'Application Form'!E24</f>
        <v>0</v>
      </c>
      <c r="B13" t="str">
        <f>IF('Application Form'!C24="Hair","H",IF('Application Form'!C24="Done","D",IF('Application Form'!C24="Semen","S",IF('Application Form'!C24="TSU","T",""))))</f>
        <v/>
      </c>
      <c r="C13" t="str">
        <f t="shared" si="0"/>
        <v>NAA</v>
      </c>
      <c r="F13" t="str">
        <f>IF('Application Form'!H24="SKSTD_BDL","SKSTD_BDL",IF('Application Form'!H24="MIP","MIP",IF('Application Form'!H24="MIP+PV","MIP",IF('Application Form'!H24="SEEKSIRE","SEEKSIRE",IF('Application Form'!H24="SEEKSIRE+PV","SEEKSIRE",IF('Application Form'!H24="GGP50K","GGP50K",IF('Application Form'!H24="GGP50K+PV","GGP50K",IF('Application Form'!H24="GGPHD (150K)","GGPHD (150K)",IF('Application Form'!H24="GGPHD+PV","GGPHD",IF('Application Form'!H24="PV","",IF('Application Form'!H24="POLL","",IF('Application Form'!H24="MSTN","",IF('Application Form'!H24="COAT","",IF('Application Form'!H24="PI","",IF('Application Form'!H24="POLL_50K (add on)*","",IF('Application Form'!H24="POLL_HD (add on)*","",IF('Application Form'!H24="MSTN_50K (add_on)*","",IF('Application Form'!H24="MSTN_HD (add on)*","",IF('Application Form'!H24="STORE","STORE",IF('Application Form'!H24="HE","HE",""))))))))))))))))))))</f>
        <v/>
      </c>
      <c r="G13" t="str">
        <f>IF(OR(RIGHT('Application Form'!H24,2)="PV",RIGHT('Application Form'!I24,2)="PV",RIGHT('Application Form'!J24,2)="PV"),"Yes","")</f>
        <v/>
      </c>
      <c r="H13" s="81" t="str">
        <f>IF(ISBLANK(IF(F13="SKSTD_BDL",'Application Form'!M24,IF('Office Use Only - DONT TOUCH!!!'!G13="Yes",'Application Form'!M24,""))),"",IF(F13="SKSTD_BDL",'Application Form'!M24,IF('Office Use Only - DONT TOUCH!!!'!G13="Yes",'Application Form'!M24,"")))</f>
        <v/>
      </c>
      <c r="K13" t="str">
        <f>IF(ISBLANK(IF(F13="SKSTD_BDL",'Application Form'!O24,IF('Office Use Only - DONT TOUCH!!!'!G13="Yes",'Application Form'!O24,""))),"",IF(F13="SKSTD_BDL",'Application Form'!O24,IF('Office Use Only - DONT TOUCH!!!'!G13="Yes",'Application Form'!O24,"")))</f>
        <v/>
      </c>
      <c r="N13" t="str">
        <f>IF(AND(F13="",'Application Form'!H24=""),"",IF(AND(F13="",'Application Form'!H24&lt;&gt;""),'Application Form'!H24,IF(AND(F13&lt;&gt;"",'Application Form'!I24=""),"",IF(AND(F13&lt;&gt;"",'Application Form'!I24&lt;&gt;""),IF('Application Form'!I24="SKSTD_BDL","SKSTD_BDL",IF('Application Form'!I24="MIP","MIP",IF('Application Form'!I24="MIP+PV","MIP",IF('Application Form'!I24="SEEKSIRE","SEEKSIRE",IF('Application Form'!I24="SEEKSIRE+PV","SEEKSIRE",IF('Application Form'!I24="GGP50K","GGP50K",IF('Application Form'!I24="GGP50K+PV","GGP50K",IF('Application Form'!I24="GGPHD (150K)","GGPHD (150K)",IF('Application Form'!I24="GGPHD+PV","GGPHD",IF('Application Form'!I24="PV","",IF('Application Form'!I24="POLL","",IF('Application Form'!I24="MSTN","MSTN",IF('Application Form'!I24="COAT","COAT",IF('Application Form'!I24="PI","PI",IF('Application Form'!I24="POLL_50K (add on)*","POLL_50K (add on)*",IF('Application Form'!I24="POLL_HD (add on)*","POLL_HD (add_on)*",IF('Application Form'!I24="MSTN_50K (add_on)*","MSTN_50K (add_on)*",IF('Application Form'!I24="MSTN_HD (add on)*","MSTN_HD (add on)*",IF('Application Form'!I24="STORE","STORE",IF('Application Form'!I24="HE","HE","")))))))))))))))))))),"ERROR"))))</f>
        <v/>
      </c>
      <c r="O13" t="str">
        <f>IF(AND(F13="",'Application Form'!H24=""),"",IF(AND(F13="",'Application Form'!H24&lt;&gt;"",'Application Form'!I24=""),"",IF(AND(F13&lt;&gt;"",'Application Form'!I24=""),"",IF(AND(F13&lt;&gt;"",'Application Form'!I24&lt;&gt;"",'Application Form'!J24=""),"",IF(AND(F13="",'Application Form'!H24&lt;&gt;"",'Application Form'!I24&lt;&gt;""),IF('Application Form'!I24="SKSTD_BDL","SKSTD_BDL",IF('Application Form'!I24="MIP","MIP",IF('Application Form'!I24="MIP+PV","MIP",IF('Application Form'!I24="SEEKSIRE","SEEKSIRE",IF('Application Form'!I24="SEEKSIRE+PV","SEEKSIRE",IF('Application Form'!I24="GGP50K","GGP50K",IF('Application Form'!I24="GGP50K+PV","GGP50K",IF('Application Form'!I24="GGPHD (150K)","GGPHD (150K)",IF('Application Form'!I24="GGPHD+PV","GGPHD",IF('Application Form'!I24="PV","",IF('Application Form'!I24="POLL","",IF('Application Form'!I24="MSTN","MSTN",IF('Application Form'!I24="COAT","COAT",IF('Application Form'!I24="PI","PI",IF('Application Form'!I24="POLL_50K (add on)*","POLL_50K (add on)*",IF('Application Form'!I24="POLL_HD (add on)*","POLL_HD (add_on)*",IF('Application Form'!I24="MSTN_50K (add_on)*","MSTN_50K (add_on)*",IF('Application Form'!I24="MSTN_HD (add on)*","MSTN_HD (add on)*",IF('Application Form'!I24="STORE","STORE",IF('Application Form'!I24="HE","HE","ERROR")))))))))))))))))))),IF(AND(F13&lt;&gt;"",'Application Form'!I24&lt;&gt;"",'Application Form'!J24&lt;&gt;""),IF('Application Form'!J24="SKSTD_BDL","SKSTD_BDL",IF('Application Form'!J24="MIP","MIP",IF('Application Form'!J24="MIP+PV","MIP",IF('Application Form'!J24="SEEKSIRE","SEEKSIRE",IF('Application Form'!J24="SEEKSIRE+PV","SEEKSIRE",IF('Application Form'!J24="GGP50K","GGP50K",IF('Application Form'!J24="GGP50K+PV","GGP50K",IF('Application Form'!J24="GGPHD (150K)","GGPHD (150K)",IF('Application Form'!J24="GGPHD+PV","GGPHD",IF('Application Form'!J24="PV","",IF('Application Form'!J24="POLL","",IF('Application Form'!J24="MSTN","MSTN",IF('Application Form'!J24="COAT","COAT",IF('Application Form'!J24="PI","PI",IF('Application Form'!J24="POLL_50K (add on)*","POLL_50K (add on)*",IF('Application Form'!J24="POLL_HD (add on)*","POLL_HD (add_on)*",IF('Application Form'!J24="MSTN_50K (add_on)*","MSTN_50K (add_on)*",IF('Application Form'!J24="MSTN_HD (add on)*","MSTN_HD (add on)*",IF('Application Form'!J24="STORE","STORE",IF('Application Form'!J24="HE","HE","")))))))))))))))))))),"ERROR"))))))</f>
        <v/>
      </c>
      <c r="P13" t="str">
        <f>IF(AND(F13="",O13&lt;&gt;""),IF('Application Form'!J24="SKSTD_BDL","SKSTD_BDL",IF('Application Form'!J24="MIP","MIP",IF('Application Form'!J24="MIP+PV","MIP",IF('Application Form'!J24="SEEKSIRE","SEEKSIRE",IF('Application Form'!J24="SEEKSIRE+PV","SEEKSIRE",IF('Application Form'!J24="GGP50K","GGP50K",IF('Application Form'!J24="GGP50K+PV","GGP50K",IF('Application Form'!J24="GGPHD (150K)","GGPHD (150K)",IF('Application Form'!J24="GGPHD+PV","GGPHD",IF('Application Form'!J24="PV","",IF('Application Form'!J24="POLL","",IF('Application Form'!J24="MSTN","MSTN",IF('Application Form'!J24="COAT","COAT",IF('Application Form'!J24="PI","PI",IF('Application Form'!J24="POLL_50K (add on)*","POLL_50K (add on)*",IF('Application Form'!J24="POLL_HD (add on)*","POLL_HD (add_on)*",IF('Application Form'!J24="MSTN_50K (add_on)*","MSTN_50K (add_on)*",IF('Application Form'!J24="MSTN_HD (add on)*","MSTN_HD (add on)*",IF('Application Form'!J24="STORE","STORE",IF('Application Form'!J24="HE","HE","")))))))))))))))))))),"")</f>
        <v/>
      </c>
    </row>
    <row r="14" spans="1:32" x14ac:dyDescent="0.25">
      <c r="A14" s="72">
        <f>'Application Form'!E25</f>
        <v>0</v>
      </c>
      <c r="B14" t="str">
        <f>IF('Application Form'!C25="Hair","H",IF('Application Form'!C25="Done","D",IF('Application Form'!C25="Semen","S",IF('Application Form'!C25="TSU","T",""))))</f>
        <v/>
      </c>
      <c r="C14" t="str">
        <f t="shared" si="0"/>
        <v>NAA</v>
      </c>
      <c r="F14" t="str">
        <f>IF('Application Form'!H25="SKSTD_BDL","SKSTD_BDL",IF('Application Form'!H25="MIP","MIP",IF('Application Form'!H25="MIP+PV","MIP",IF('Application Form'!H25="SEEKSIRE","SEEKSIRE",IF('Application Form'!H25="SEEKSIRE+PV","SEEKSIRE",IF('Application Form'!H25="GGP50K","GGP50K",IF('Application Form'!H25="GGP50K+PV","GGP50K",IF('Application Form'!H25="GGPHD (150K)","GGPHD (150K)",IF('Application Form'!H25="GGPHD+PV","GGPHD",IF('Application Form'!H25="PV","",IF('Application Form'!H25="POLL","",IF('Application Form'!H25="MSTN","",IF('Application Form'!H25="COAT","",IF('Application Form'!H25="PI","",IF('Application Form'!H25="POLL_50K (add on)*","",IF('Application Form'!H25="POLL_HD (add on)*","",IF('Application Form'!H25="MSTN_50K (add_on)*","",IF('Application Form'!H25="MSTN_HD (add on)*","",IF('Application Form'!H25="STORE","STORE",IF('Application Form'!H25="HE","HE",""))))))))))))))))))))</f>
        <v/>
      </c>
      <c r="G14" t="str">
        <f>IF(OR(RIGHT('Application Form'!H25,2)="PV",RIGHT('Application Form'!I25,2)="PV",RIGHT('Application Form'!J25,2)="PV"),"Yes","")</f>
        <v/>
      </c>
      <c r="H14" s="81" t="str">
        <f>IF(ISBLANK(IF(F14="SKSTD_BDL",'Application Form'!M25,IF('Office Use Only - DONT TOUCH!!!'!G14="Yes",'Application Form'!M25,""))),"",IF(F14="SKSTD_BDL",'Application Form'!M25,IF('Office Use Only - DONT TOUCH!!!'!G14="Yes",'Application Form'!M25,"")))</f>
        <v/>
      </c>
      <c r="K14" t="str">
        <f>IF(ISBLANK(IF(F14="SKSTD_BDL",'Application Form'!O25,IF('Office Use Only - DONT TOUCH!!!'!G14="Yes",'Application Form'!O25,""))),"",IF(F14="SKSTD_BDL",'Application Form'!O25,IF('Office Use Only - DONT TOUCH!!!'!G14="Yes",'Application Form'!O25,"")))</f>
        <v/>
      </c>
      <c r="N14" t="str">
        <f>IF(AND(F14="",'Application Form'!H25=""),"",IF(AND(F14="",'Application Form'!H25&lt;&gt;""),'Application Form'!H25,IF(AND(F14&lt;&gt;"",'Application Form'!I25=""),"",IF(AND(F14&lt;&gt;"",'Application Form'!I25&lt;&gt;""),IF('Application Form'!I25="SKSTD_BDL","SKSTD_BDL",IF('Application Form'!I25="MIP","MIP",IF('Application Form'!I25="MIP+PV","MIP",IF('Application Form'!I25="SEEKSIRE","SEEKSIRE",IF('Application Form'!I25="SEEKSIRE+PV","SEEKSIRE",IF('Application Form'!I25="GGP50K","GGP50K",IF('Application Form'!I25="GGP50K+PV","GGP50K",IF('Application Form'!I25="GGPHD (150K)","GGPHD (150K)",IF('Application Form'!I25="GGPHD+PV","GGPHD",IF('Application Form'!I25="PV","",IF('Application Form'!I25="POLL","",IF('Application Form'!I25="MSTN","MSTN",IF('Application Form'!I25="COAT","COAT",IF('Application Form'!I25="PI","PI",IF('Application Form'!I25="POLL_50K (add on)*","POLL_50K (add on)*",IF('Application Form'!I25="POLL_HD (add on)*","POLL_HD (add_on)*",IF('Application Form'!I25="MSTN_50K (add_on)*","MSTN_50K (add_on)*",IF('Application Form'!I25="MSTN_HD (add on)*","MSTN_HD (add on)*",IF('Application Form'!I25="STORE","STORE",IF('Application Form'!I25="HE","HE","")))))))))))))))))))),"ERROR"))))</f>
        <v/>
      </c>
      <c r="O14" t="str">
        <f>IF(AND(F14="",'Application Form'!H25=""),"",IF(AND(F14="",'Application Form'!H25&lt;&gt;"",'Application Form'!I25=""),"",IF(AND(F14&lt;&gt;"",'Application Form'!I25=""),"",IF(AND(F14&lt;&gt;"",'Application Form'!I25&lt;&gt;"",'Application Form'!J25=""),"",IF(AND(F14="",'Application Form'!H25&lt;&gt;"",'Application Form'!I25&lt;&gt;""),IF('Application Form'!I25="SKSTD_BDL","SKSTD_BDL",IF('Application Form'!I25="MIP","MIP",IF('Application Form'!I25="MIP+PV","MIP",IF('Application Form'!I25="SEEKSIRE","SEEKSIRE",IF('Application Form'!I25="SEEKSIRE+PV","SEEKSIRE",IF('Application Form'!I25="GGP50K","GGP50K",IF('Application Form'!I25="GGP50K+PV","GGP50K",IF('Application Form'!I25="GGPHD (150K)","GGPHD (150K)",IF('Application Form'!I25="GGPHD+PV","GGPHD",IF('Application Form'!I25="PV","",IF('Application Form'!I25="POLL","",IF('Application Form'!I25="MSTN","MSTN",IF('Application Form'!I25="COAT","COAT",IF('Application Form'!I25="PI","PI",IF('Application Form'!I25="POLL_50K (add on)*","POLL_50K (add on)*",IF('Application Form'!I25="POLL_HD (add on)*","POLL_HD (add_on)*",IF('Application Form'!I25="MSTN_50K (add_on)*","MSTN_50K (add_on)*",IF('Application Form'!I25="MSTN_HD (add on)*","MSTN_HD (add on)*",IF('Application Form'!I25="STORE","STORE",IF('Application Form'!I25="HE","HE","ERROR")))))))))))))))))))),IF(AND(F14&lt;&gt;"",'Application Form'!I25&lt;&gt;"",'Application Form'!J25&lt;&gt;""),IF('Application Form'!J25="SKSTD_BDL","SKSTD_BDL",IF('Application Form'!J25="MIP","MIP",IF('Application Form'!J25="MIP+PV","MIP",IF('Application Form'!J25="SEEKSIRE","SEEKSIRE",IF('Application Form'!J25="SEEKSIRE+PV","SEEKSIRE",IF('Application Form'!J25="GGP50K","GGP50K",IF('Application Form'!J25="GGP50K+PV","GGP50K",IF('Application Form'!J25="GGPHD (150K)","GGPHD (150K)",IF('Application Form'!J25="GGPHD+PV","GGPHD",IF('Application Form'!J25="PV","",IF('Application Form'!J25="POLL","",IF('Application Form'!J25="MSTN","MSTN",IF('Application Form'!J25="COAT","COAT",IF('Application Form'!J25="PI","PI",IF('Application Form'!J25="POLL_50K (add on)*","POLL_50K (add on)*",IF('Application Form'!J25="POLL_HD (add on)*","POLL_HD (add_on)*",IF('Application Form'!J25="MSTN_50K (add_on)*","MSTN_50K (add_on)*",IF('Application Form'!J25="MSTN_HD (add on)*","MSTN_HD (add on)*",IF('Application Form'!J25="STORE","STORE",IF('Application Form'!J25="HE","HE","")))))))))))))))))))),"ERROR"))))))</f>
        <v/>
      </c>
      <c r="P14" t="str">
        <f>IF(AND(F14="",O14&lt;&gt;""),IF('Application Form'!J25="SKSTD_BDL","SKSTD_BDL",IF('Application Form'!J25="MIP","MIP",IF('Application Form'!J25="MIP+PV","MIP",IF('Application Form'!J25="SEEKSIRE","SEEKSIRE",IF('Application Form'!J25="SEEKSIRE+PV","SEEKSIRE",IF('Application Form'!J25="GGP50K","GGP50K",IF('Application Form'!J25="GGP50K+PV","GGP50K",IF('Application Form'!J25="GGPHD (150K)","GGPHD (150K)",IF('Application Form'!J25="GGPHD+PV","GGPHD",IF('Application Form'!J25="PV","",IF('Application Form'!J25="POLL","",IF('Application Form'!J25="MSTN","MSTN",IF('Application Form'!J25="COAT","COAT",IF('Application Form'!J25="PI","PI",IF('Application Form'!J25="POLL_50K (add on)*","POLL_50K (add on)*",IF('Application Form'!J25="POLL_HD (add on)*","POLL_HD (add_on)*",IF('Application Form'!J25="MSTN_50K (add_on)*","MSTN_50K (add_on)*",IF('Application Form'!J25="MSTN_HD (add on)*","MSTN_HD (add on)*",IF('Application Form'!J25="STORE","STORE",IF('Application Form'!J25="HE","HE","")))))))))))))))))))),"")</f>
        <v/>
      </c>
    </row>
    <row r="15" spans="1:32" x14ac:dyDescent="0.25">
      <c r="A15" s="72">
        <f>'Application Form'!E26</f>
        <v>0</v>
      </c>
      <c r="B15" t="str">
        <f>IF('Application Form'!C26="Hair","H",IF('Application Form'!C26="Done","D",IF('Application Form'!C26="Semen","S",IF('Application Form'!C26="TSU","T",""))))</f>
        <v/>
      </c>
      <c r="C15" t="str">
        <f t="shared" si="0"/>
        <v>NAA</v>
      </c>
      <c r="F15" t="str">
        <f>IF('Application Form'!H26="SKSTD_BDL","SKSTD_BDL",IF('Application Form'!H26="MIP","MIP",IF('Application Form'!H26="MIP+PV","MIP",IF('Application Form'!H26="SEEKSIRE","SEEKSIRE",IF('Application Form'!H26="SEEKSIRE+PV","SEEKSIRE",IF('Application Form'!H26="GGP50K","GGP50K",IF('Application Form'!H26="GGP50K+PV","GGP50K",IF('Application Form'!H26="GGPHD (150K)","GGPHD (150K)",IF('Application Form'!H26="GGPHD+PV","GGPHD",IF('Application Form'!H26="PV","",IF('Application Form'!H26="POLL","",IF('Application Form'!H26="MSTN","",IF('Application Form'!H26="COAT","",IF('Application Form'!H26="PI","",IF('Application Form'!H26="POLL_50K (add on)*","",IF('Application Form'!H26="POLL_HD (add on)*","",IF('Application Form'!H26="MSTN_50K (add_on)*","",IF('Application Form'!H26="MSTN_HD (add on)*","",IF('Application Form'!H26="STORE","STORE",IF('Application Form'!H26="HE","HE",""))))))))))))))))))))</f>
        <v/>
      </c>
      <c r="G15" t="str">
        <f>IF(OR(RIGHT('Application Form'!H26,2)="PV",RIGHT('Application Form'!I26,2)="PV",RIGHT('Application Form'!J26,2)="PV"),"Yes","")</f>
        <v/>
      </c>
      <c r="H15" s="81" t="str">
        <f>IF(ISBLANK(IF(F15="SKSTD_BDL",'Application Form'!M26,IF('Office Use Only - DONT TOUCH!!!'!G15="Yes",'Application Form'!M26,""))),"",IF(F15="SKSTD_BDL",'Application Form'!M26,IF('Office Use Only - DONT TOUCH!!!'!G15="Yes",'Application Form'!M26,"")))</f>
        <v/>
      </c>
      <c r="K15" t="str">
        <f>IF(ISBLANK(IF(F15="SKSTD_BDL",'Application Form'!O26,IF('Office Use Only - DONT TOUCH!!!'!G15="Yes",'Application Form'!O26,""))),"",IF(F15="SKSTD_BDL",'Application Form'!O26,IF('Office Use Only - DONT TOUCH!!!'!G15="Yes",'Application Form'!O26,"")))</f>
        <v/>
      </c>
      <c r="N15" t="str">
        <f>IF(AND(F15="",'Application Form'!H26=""),"",IF(AND(F15="",'Application Form'!H26&lt;&gt;""),'Application Form'!H26,IF(AND(F15&lt;&gt;"",'Application Form'!I26=""),"",IF(AND(F15&lt;&gt;"",'Application Form'!I26&lt;&gt;""),IF('Application Form'!I26="SKSTD_BDL","SKSTD_BDL",IF('Application Form'!I26="MIP","MIP",IF('Application Form'!I26="MIP+PV","MIP",IF('Application Form'!I26="SEEKSIRE","SEEKSIRE",IF('Application Form'!I26="SEEKSIRE+PV","SEEKSIRE",IF('Application Form'!I26="GGP50K","GGP50K",IF('Application Form'!I26="GGP50K+PV","GGP50K",IF('Application Form'!I26="GGPHD (150K)","GGPHD (150K)",IF('Application Form'!I26="GGPHD+PV","GGPHD",IF('Application Form'!I26="PV","",IF('Application Form'!I26="POLL","",IF('Application Form'!I26="MSTN","MSTN",IF('Application Form'!I26="COAT","COAT",IF('Application Form'!I26="PI","PI",IF('Application Form'!I26="POLL_50K (add on)*","POLL_50K (add on)*",IF('Application Form'!I26="POLL_HD (add on)*","POLL_HD (add_on)*",IF('Application Form'!I26="MSTN_50K (add_on)*","MSTN_50K (add_on)*",IF('Application Form'!I26="MSTN_HD (add on)*","MSTN_HD (add on)*",IF('Application Form'!I26="STORE","STORE",IF('Application Form'!I26="HE","HE","")))))))))))))))))))),"ERROR"))))</f>
        <v/>
      </c>
      <c r="O15" t="str">
        <f>IF(AND(F15="",'Application Form'!H26=""),"",IF(AND(F15="",'Application Form'!H26&lt;&gt;"",'Application Form'!I26=""),"",IF(AND(F15&lt;&gt;"",'Application Form'!I26=""),"",IF(AND(F15&lt;&gt;"",'Application Form'!I26&lt;&gt;"",'Application Form'!J26=""),"",IF(AND(F15="",'Application Form'!H26&lt;&gt;"",'Application Form'!I26&lt;&gt;""),IF('Application Form'!I26="SKSTD_BDL","SKSTD_BDL",IF('Application Form'!I26="MIP","MIP",IF('Application Form'!I26="MIP+PV","MIP",IF('Application Form'!I26="SEEKSIRE","SEEKSIRE",IF('Application Form'!I26="SEEKSIRE+PV","SEEKSIRE",IF('Application Form'!I26="GGP50K","GGP50K",IF('Application Form'!I26="GGP50K+PV","GGP50K",IF('Application Form'!I26="GGPHD (150K)","GGPHD (150K)",IF('Application Form'!I26="GGPHD+PV","GGPHD",IF('Application Form'!I26="PV","",IF('Application Form'!I26="POLL","",IF('Application Form'!I26="MSTN","MSTN",IF('Application Form'!I26="COAT","COAT",IF('Application Form'!I26="PI","PI",IF('Application Form'!I26="POLL_50K (add on)*","POLL_50K (add on)*",IF('Application Form'!I26="POLL_HD (add on)*","POLL_HD (add_on)*",IF('Application Form'!I26="MSTN_50K (add_on)*","MSTN_50K (add_on)*",IF('Application Form'!I26="MSTN_HD (add on)*","MSTN_HD (add on)*",IF('Application Form'!I26="STORE","STORE",IF('Application Form'!I26="HE","HE","ERROR")))))))))))))))))))),IF(AND(F15&lt;&gt;"",'Application Form'!I26&lt;&gt;"",'Application Form'!J26&lt;&gt;""),IF('Application Form'!J26="SKSTD_BDL","SKSTD_BDL",IF('Application Form'!J26="MIP","MIP",IF('Application Form'!J26="MIP+PV","MIP",IF('Application Form'!J26="SEEKSIRE","SEEKSIRE",IF('Application Form'!J26="SEEKSIRE+PV","SEEKSIRE",IF('Application Form'!J26="GGP50K","GGP50K",IF('Application Form'!J26="GGP50K+PV","GGP50K",IF('Application Form'!J26="GGPHD (150K)","GGPHD (150K)",IF('Application Form'!J26="GGPHD+PV","GGPHD",IF('Application Form'!J26="PV","",IF('Application Form'!J26="POLL","",IF('Application Form'!J26="MSTN","MSTN",IF('Application Form'!J26="COAT","COAT",IF('Application Form'!J26="PI","PI",IF('Application Form'!J26="POLL_50K (add on)*","POLL_50K (add on)*",IF('Application Form'!J26="POLL_HD (add on)*","POLL_HD (add_on)*",IF('Application Form'!J26="MSTN_50K (add_on)*","MSTN_50K (add_on)*",IF('Application Form'!J26="MSTN_HD (add on)*","MSTN_HD (add on)*",IF('Application Form'!J26="STORE","STORE",IF('Application Form'!J26="HE","HE","")))))))))))))))))))),"ERROR"))))))</f>
        <v/>
      </c>
      <c r="P15" t="str">
        <f>IF(AND(F15="",O15&lt;&gt;""),IF('Application Form'!J26="SKSTD_BDL","SKSTD_BDL",IF('Application Form'!J26="MIP","MIP",IF('Application Form'!J26="MIP+PV","MIP",IF('Application Form'!J26="SEEKSIRE","SEEKSIRE",IF('Application Form'!J26="SEEKSIRE+PV","SEEKSIRE",IF('Application Form'!J26="GGP50K","GGP50K",IF('Application Form'!J26="GGP50K+PV","GGP50K",IF('Application Form'!J26="GGPHD (150K)","GGPHD (150K)",IF('Application Form'!J26="GGPHD+PV","GGPHD",IF('Application Form'!J26="PV","",IF('Application Form'!J26="POLL","",IF('Application Form'!J26="MSTN","MSTN",IF('Application Form'!J26="COAT","COAT",IF('Application Form'!J26="PI","PI",IF('Application Form'!J26="POLL_50K (add on)*","POLL_50K (add on)*",IF('Application Form'!J26="POLL_HD (add on)*","POLL_HD (add_on)*",IF('Application Form'!J26="MSTN_50K (add_on)*","MSTN_50K (add_on)*",IF('Application Form'!J26="MSTN_HD (add on)*","MSTN_HD (add on)*",IF('Application Form'!J26="STORE","STORE",IF('Application Form'!J26="HE","HE","")))))))))))))))))))),"")</f>
        <v/>
      </c>
    </row>
    <row r="16" spans="1:32" x14ac:dyDescent="0.25">
      <c r="A16" s="72">
        <f>'Application Form'!E27</f>
        <v>0</v>
      </c>
      <c r="B16" t="str">
        <f>IF('Application Form'!C27="Hair","H",IF('Application Form'!C27="Done","D",IF('Application Form'!C27="Semen","S",IF('Application Form'!C27="TSU","T",""))))</f>
        <v/>
      </c>
      <c r="C16" t="str">
        <f t="shared" si="0"/>
        <v>NAA</v>
      </c>
      <c r="F16" t="str">
        <f>IF('Application Form'!H27="SKSTD_BDL","SKSTD_BDL",IF('Application Form'!H27="MIP","MIP",IF('Application Form'!H27="MIP+PV","MIP",IF('Application Form'!H27="SEEKSIRE","SEEKSIRE",IF('Application Form'!H27="SEEKSIRE+PV","SEEKSIRE",IF('Application Form'!H27="GGP50K","GGP50K",IF('Application Form'!H27="GGP50K+PV","GGP50K",IF('Application Form'!H27="GGPHD (150K)","GGPHD (150K)",IF('Application Form'!H27="GGPHD+PV","GGPHD",IF('Application Form'!H27="PV","",IF('Application Form'!H27="POLL","",IF('Application Form'!H27="MSTN","",IF('Application Form'!H27="COAT","",IF('Application Form'!H27="PI","",IF('Application Form'!H27="POLL_50K (add on)*","",IF('Application Form'!H27="POLL_HD (add on)*","",IF('Application Form'!H27="MSTN_50K (add_on)*","",IF('Application Form'!H27="MSTN_HD (add on)*","",IF('Application Form'!H27="STORE","STORE",IF('Application Form'!H27="HE","HE",""))))))))))))))))))))</f>
        <v/>
      </c>
      <c r="G16" t="str">
        <f>IF(OR(RIGHT('Application Form'!H27,2)="PV",RIGHT('Application Form'!I27,2)="PV",RIGHT('Application Form'!J27,2)="PV"),"Yes","")</f>
        <v/>
      </c>
      <c r="H16" s="81" t="str">
        <f>IF(ISBLANK(IF(F16="SKSTD_BDL",'Application Form'!M27,IF('Office Use Only - DONT TOUCH!!!'!G16="Yes",'Application Form'!M27,""))),"",IF(F16="SKSTD_BDL",'Application Form'!M27,IF('Office Use Only - DONT TOUCH!!!'!G16="Yes",'Application Form'!M27,"")))</f>
        <v/>
      </c>
      <c r="K16" t="str">
        <f>IF(ISBLANK(IF(F16="SKSTD_BDL",'Application Form'!O27,IF('Office Use Only - DONT TOUCH!!!'!G16="Yes",'Application Form'!O27,""))),"",IF(F16="SKSTD_BDL",'Application Form'!O27,IF('Office Use Only - DONT TOUCH!!!'!G16="Yes",'Application Form'!O27,"")))</f>
        <v/>
      </c>
      <c r="N16" t="str">
        <f>IF(AND(F16="",'Application Form'!H27=""),"",IF(AND(F16="",'Application Form'!H27&lt;&gt;""),'Application Form'!H27,IF(AND(F16&lt;&gt;"",'Application Form'!I27=""),"",IF(AND(F16&lt;&gt;"",'Application Form'!I27&lt;&gt;""),IF('Application Form'!I27="SKSTD_BDL","SKSTD_BDL",IF('Application Form'!I27="MIP","MIP",IF('Application Form'!I27="MIP+PV","MIP",IF('Application Form'!I27="SEEKSIRE","SEEKSIRE",IF('Application Form'!I27="SEEKSIRE+PV","SEEKSIRE",IF('Application Form'!I27="GGP50K","GGP50K",IF('Application Form'!I27="GGP50K+PV","GGP50K",IF('Application Form'!I27="GGPHD (150K)","GGPHD (150K)",IF('Application Form'!I27="GGPHD+PV","GGPHD",IF('Application Form'!I27="PV","",IF('Application Form'!I27="POLL","",IF('Application Form'!I27="MSTN","MSTN",IF('Application Form'!I27="COAT","COAT",IF('Application Form'!I27="PI","PI",IF('Application Form'!I27="POLL_50K (add on)*","POLL_50K (add on)*",IF('Application Form'!I27="POLL_HD (add on)*","POLL_HD (add_on)*",IF('Application Form'!I27="MSTN_50K (add_on)*","MSTN_50K (add_on)*",IF('Application Form'!I27="MSTN_HD (add on)*","MSTN_HD (add on)*",IF('Application Form'!I27="STORE","STORE",IF('Application Form'!I27="HE","HE","")))))))))))))))))))),"ERROR"))))</f>
        <v/>
      </c>
      <c r="O16" t="str">
        <f>IF(AND(F16="",'Application Form'!H27=""),"",IF(AND(F16="",'Application Form'!H27&lt;&gt;"",'Application Form'!I27=""),"",IF(AND(F16&lt;&gt;"",'Application Form'!I27=""),"",IF(AND(F16&lt;&gt;"",'Application Form'!I27&lt;&gt;"",'Application Form'!J27=""),"",IF(AND(F16="",'Application Form'!H27&lt;&gt;"",'Application Form'!I27&lt;&gt;""),IF('Application Form'!I27="SKSTD_BDL","SKSTD_BDL",IF('Application Form'!I27="MIP","MIP",IF('Application Form'!I27="MIP+PV","MIP",IF('Application Form'!I27="SEEKSIRE","SEEKSIRE",IF('Application Form'!I27="SEEKSIRE+PV","SEEKSIRE",IF('Application Form'!I27="GGP50K","GGP50K",IF('Application Form'!I27="GGP50K+PV","GGP50K",IF('Application Form'!I27="GGPHD (150K)","GGPHD (150K)",IF('Application Form'!I27="GGPHD+PV","GGPHD",IF('Application Form'!I27="PV","",IF('Application Form'!I27="POLL","",IF('Application Form'!I27="MSTN","MSTN",IF('Application Form'!I27="COAT","COAT",IF('Application Form'!I27="PI","PI",IF('Application Form'!I27="POLL_50K (add on)*","POLL_50K (add on)*",IF('Application Form'!I27="POLL_HD (add on)*","POLL_HD (add_on)*",IF('Application Form'!I27="MSTN_50K (add_on)*","MSTN_50K (add_on)*",IF('Application Form'!I27="MSTN_HD (add on)*","MSTN_HD (add on)*",IF('Application Form'!I27="STORE","STORE",IF('Application Form'!I27="HE","HE","ERROR")))))))))))))))))))),IF(AND(F16&lt;&gt;"",'Application Form'!I27&lt;&gt;"",'Application Form'!J27&lt;&gt;""),IF('Application Form'!J27="SKSTD_BDL","SKSTD_BDL",IF('Application Form'!J27="MIP","MIP",IF('Application Form'!J27="MIP+PV","MIP",IF('Application Form'!J27="SEEKSIRE","SEEKSIRE",IF('Application Form'!J27="SEEKSIRE+PV","SEEKSIRE",IF('Application Form'!J27="GGP50K","GGP50K",IF('Application Form'!J27="GGP50K+PV","GGP50K",IF('Application Form'!J27="GGPHD (150K)","GGPHD (150K)",IF('Application Form'!J27="GGPHD+PV","GGPHD",IF('Application Form'!J27="PV","",IF('Application Form'!J27="POLL","",IF('Application Form'!J27="MSTN","MSTN",IF('Application Form'!J27="COAT","COAT",IF('Application Form'!J27="PI","PI",IF('Application Form'!J27="POLL_50K (add on)*","POLL_50K (add on)*",IF('Application Form'!J27="POLL_HD (add on)*","POLL_HD (add_on)*",IF('Application Form'!J27="MSTN_50K (add_on)*","MSTN_50K (add_on)*",IF('Application Form'!J27="MSTN_HD (add on)*","MSTN_HD (add on)*",IF('Application Form'!J27="STORE","STORE",IF('Application Form'!J27="HE","HE","")))))))))))))))))))),"ERROR"))))))</f>
        <v/>
      </c>
      <c r="P16" t="str">
        <f>IF(AND(F16="",O16&lt;&gt;""),IF('Application Form'!J27="SKSTD_BDL","SKSTD_BDL",IF('Application Form'!J27="MIP","MIP",IF('Application Form'!J27="MIP+PV","MIP",IF('Application Form'!J27="SEEKSIRE","SEEKSIRE",IF('Application Form'!J27="SEEKSIRE+PV","SEEKSIRE",IF('Application Form'!J27="GGP50K","GGP50K",IF('Application Form'!J27="GGP50K+PV","GGP50K",IF('Application Form'!J27="GGPHD (150K)","GGPHD (150K)",IF('Application Form'!J27="GGPHD+PV","GGPHD",IF('Application Form'!J27="PV","",IF('Application Form'!J27="POLL","",IF('Application Form'!J27="MSTN","MSTN",IF('Application Form'!J27="COAT","COAT",IF('Application Form'!J27="PI","PI",IF('Application Form'!J27="POLL_50K (add on)*","POLL_50K (add on)*",IF('Application Form'!J27="POLL_HD (add on)*","POLL_HD (add_on)*",IF('Application Form'!J27="MSTN_50K (add_on)*","MSTN_50K (add_on)*",IF('Application Form'!J27="MSTN_HD (add on)*","MSTN_HD (add on)*",IF('Application Form'!J27="STORE","STORE",IF('Application Form'!J27="HE","HE","")))))))))))))))))))),"")</f>
        <v/>
      </c>
    </row>
    <row r="17" spans="1:16" x14ac:dyDescent="0.25">
      <c r="A17" s="72">
        <f>'Application Form'!E28</f>
        <v>0</v>
      </c>
      <c r="B17" t="str">
        <f>IF('Application Form'!C28="Hair","H",IF('Application Form'!C28="Done","D",IF('Application Form'!C28="Semen","S",IF('Application Form'!C28="TSU","T",""))))</f>
        <v/>
      </c>
      <c r="C17" t="str">
        <f t="shared" si="0"/>
        <v>NAA</v>
      </c>
      <c r="F17" t="str">
        <f>IF('Application Form'!H28="SKSTD_BDL","SKSTD_BDL",IF('Application Form'!H28="MIP","MIP",IF('Application Form'!H28="MIP+PV","MIP",IF('Application Form'!H28="SEEKSIRE","SEEKSIRE",IF('Application Form'!H28="SEEKSIRE+PV","SEEKSIRE",IF('Application Form'!H28="GGP50K","GGP50K",IF('Application Form'!H28="GGP50K+PV","GGP50K",IF('Application Form'!H28="GGPHD (150K)","GGPHD (150K)",IF('Application Form'!H28="GGPHD+PV","GGPHD",IF('Application Form'!H28="PV","",IF('Application Form'!H28="POLL","",IF('Application Form'!H28="MSTN","",IF('Application Form'!H28="COAT","",IF('Application Form'!H28="PI","",IF('Application Form'!H28="POLL_50K (add on)*","",IF('Application Form'!H28="POLL_HD (add on)*","",IF('Application Form'!H28="MSTN_50K (add_on)*","",IF('Application Form'!H28="MSTN_HD (add on)*","",IF('Application Form'!H28="STORE","STORE",IF('Application Form'!H28="HE","HE",""))))))))))))))))))))</f>
        <v/>
      </c>
      <c r="G17" t="str">
        <f>IF(OR(RIGHT('Application Form'!H28,2)="PV",RIGHT('Application Form'!I28,2)="PV",RIGHT('Application Form'!J28,2)="PV"),"Yes","")</f>
        <v/>
      </c>
      <c r="H17" s="81" t="str">
        <f>IF(ISBLANK(IF(F17="SKSTD_BDL",'Application Form'!M28,IF('Office Use Only - DONT TOUCH!!!'!G17="Yes",'Application Form'!M28,""))),"",IF(F17="SKSTD_BDL",'Application Form'!M28,IF('Office Use Only - DONT TOUCH!!!'!G17="Yes",'Application Form'!M28,"")))</f>
        <v/>
      </c>
      <c r="K17" t="str">
        <f>IF(ISBLANK(IF(F17="SKSTD_BDL",'Application Form'!O28,IF('Office Use Only - DONT TOUCH!!!'!G17="Yes",'Application Form'!O28,""))),"",IF(F17="SKSTD_BDL",'Application Form'!O28,IF('Office Use Only - DONT TOUCH!!!'!G17="Yes",'Application Form'!O28,"")))</f>
        <v/>
      </c>
      <c r="N17" t="str">
        <f>IF(AND(F17="",'Application Form'!H28=""),"",IF(AND(F17="",'Application Form'!H28&lt;&gt;""),'Application Form'!H28,IF(AND(F17&lt;&gt;"",'Application Form'!I28=""),"",IF(AND(F17&lt;&gt;"",'Application Form'!I28&lt;&gt;""),IF('Application Form'!I28="SKSTD_BDL","SKSTD_BDL",IF('Application Form'!I28="MIP","MIP",IF('Application Form'!I28="MIP+PV","MIP",IF('Application Form'!I28="SEEKSIRE","SEEKSIRE",IF('Application Form'!I28="SEEKSIRE+PV","SEEKSIRE",IF('Application Form'!I28="GGP50K","GGP50K",IF('Application Form'!I28="GGP50K+PV","GGP50K",IF('Application Form'!I28="GGPHD (150K)","GGPHD (150K)",IF('Application Form'!I28="GGPHD+PV","GGPHD",IF('Application Form'!I28="PV","",IF('Application Form'!I28="POLL","",IF('Application Form'!I28="MSTN","MSTN",IF('Application Form'!I28="COAT","COAT",IF('Application Form'!I28="PI","PI",IF('Application Form'!I28="POLL_50K (add on)*","POLL_50K (add on)*",IF('Application Form'!I28="POLL_HD (add on)*","POLL_HD (add_on)*",IF('Application Form'!I28="MSTN_50K (add_on)*","MSTN_50K (add_on)*",IF('Application Form'!I28="MSTN_HD (add on)*","MSTN_HD (add on)*",IF('Application Form'!I28="STORE","STORE",IF('Application Form'!I28="HE","HE","")))))))))))))))))))),"ERROR"))))</f>
        <v/>
      </c>
      <c r="O17" t="str">
        <f>IF(AND(F17="",'Application Form'!H28=""),"",IF(AND(F17="",'Application Form'!H28&lt;&gt;"",'Application Form'!I28=""),"",IF(AND(F17&lt;&gt;"",'Application Form'!I28=""),"",IF(AND(F17&lt;&gt;"",'Application Form'!I28&lt;&gt;"",'Application Form'!J28=""),"",IF(AND(F17="",'Application Form'!H28&lt;&gt;"",'Application Form'!I28&lt;&gt;""),IF('Application Form'!I28="SKSTD_BDL","SKSTD_BDL",IF('Application Form'!I28="MIP","MIP",IF('Application Form'!I28="MIP+PV","MIP",IF('Application Form'!I28="SEEKSIRE","SEEKSIRE",IF('Application Form'!I28="SEEKSIRE+PV","SEEKSIRE",IF('Application Form'!I28="GGP50K","GGP50K",IF('Application Form'!I28="GGP50K+PV","GGP50K",IF('Application Form'!I28="GGPHD (150K)","GGPHD (150K)",IF('Application Form'!I28="GGPHD+PV","GGPHD",IF('Application Form'!I28="PV","",IF('Application Form'!I28="POLL","",IF('Application Form'!I28="MSTN","MSTN",IF('Application Form'!I28="COAT","COAT",IF('Application Form'!I28="PI","PI",IF('Application Form'!I28="POLL_50K (add on)*","POLL_50K (add on)*",IF('Application Form'!I28="POLL_HD (add on)*","POLL_HD (add_on)*",IF('Application Form'!I28="MSTN_50K (add_on)*","MSTN_50K (add_on)*",IF('Application Form'!I28="MSTN_HD (add on)*","MSTN_HD (add on)*",IF('Application Form'!I28="STORE","STORE",IF('Application Form'!I28="HE","HE","ERROR")))))))))))))))))))),IF(AND(F17&lt;&gt;"",'Application Form'!I28&lt;&gt;"",'Application Form'!J28&lt;&gt;""),IF('Application Form'!J28="SKSTD_BDL","SKSTD_BDL",IF('Application Form'!J28="MIP","MIP",IF('Application Form'!J28="MIP+PV","MIP",IF('Application Form'!J28="SEEKSIRE","SEEKSIRE",IF('Application Form'!J28="SEEKSIRE+PV","SEEKSIRE",IF('Application Form'!J28="GGP50K","GGP50K",IF('Application Form'!J28="GGP50K+PV","GGP50K",IF('Application Form'!J28="GGPHD (150K)","GGPHD (150K)",IF('Application Form'!J28="GGPHD+PV","GGPHD",IF('Application Form'!J28="PV","",IF('Application Form'!J28="POLL","",IF('Application Form'!J28="MSTN","MSTN",IF('Application Form'!J28="COAT","COAT",IF('Application Form'!J28="PI","PI",IF('Application Form'!J28="POLL_50K (add on)*","POLL_50K (add on)*",IF('Application Form'!J28="POLL_HD (add on)*","POLL_HD (add_on)*",IF('Application Form'!J28="MSTN_50K (add_on)*","MSTN_50K (add_on)*",IF('Application Form'!J28="MSTN_HD (add on)*","MSTN_HD (add on)*",IF('Application Form'!J28="STORE","STORE",IF('Application Form'!J28="HE","HE","")))))))))))))))))))),"ERROR"))))))</f>
        <v/>
      </c>
      <c r="P17" t="str">
        <f>IF(AND(F17="",O17&lt;&gt;""),IF('Application Form'!J28="SKSTD_BDL","SKSTD_BDL",IF('Application Form'!J28="MIP","MIP",IF('Application Form'!J28="MIP+PV","MIP",IF('Application Form'!J28="SEEKSIRE","SEEKSIRE",IF('Application Form'!J28="SEEKSIRE+PV","SEEKSIRE",IF('Application Form'!J28="GGP50K","GGP50K",IF('Application Form'!J28="GGP50K+PV","GGP50K",IF('Application Form'!J28="GGPHD (150K)","GGPHD (150K)",IF('Application Form'!J28="GGPHD+PV","GGPHD",IF('Application Form'!J28="PV","",IF('Application Form'!J28="POLL","",IF('Application Form'!J28="MSTN","MSTN",IF('Application Form'!J28="COAT","COAT",IF('Application Form'!J28="PI","PI",IF('Application Form'!J28="POLL_50K (add on)*","POLL_50K (add on)*",IF('Application Form'!J28="POLL_HD (add on)*","POLL_HD (add_on)*",IF('Application Form'!J28="MSTN_50K (add_on)*","MSTN_50K (add_on)*",IF('Application Form'!J28="MSTN_HD (add on)*","MSTN_HD (add on)*",IF('Application Form'!J28="STORE","STORE",IF('Application Form'!J28="HE","HE","")))))))))))))))))))),"")</f>
        <v/>
      </c>
    </row>
    <row r="18" spans="1:16" x14ac:dyDescent="0.25">
      <c r="A18" s="72">
        <f>'Application Form'!E29</f>
        <v>0</v>
      </c>
      <c r="B18" t="str">
        <f>IF('Application Form'!C29="Hair","H",IF('Application Form'!C29="Done","D",IF('Application Form'!C29="Semen","S",IF('Application Form'!C29="TSU","T",""))))</f>
        <v/>
      </c>
      <c r="C18" t="str">
        <f t="shared" si="0"/>
        <v>NAA</v>
      </c>
      <c r="F18" t="str">
        <f>IF('Application Form'!H29="SKSTD_BDL","SKSTD_BDL",IF('Application Form'!H29="MIP","MIP",IF('Application Form'!H29="MIP+PV","MIP",IF('Application Form'!H29="SEEKSIRE","SEEKSIRE",IF('Application Form'!H29="SEEKSIRE+PV","SEEKSIRE",IF('Application Form'!H29="GGP50K","GGP50K",IF('Application Form'!H29="GGP50K+PV","GGP50K",IF('Application Form'!H29="GGPHD (150K)","GGPHD (150K)",IF('Application Form'!H29="GGPHD+PV","GGPHD",IF('Application Form'!H29="PV","",IF('Application Form'!H29="POLL","",IF('Application Form'!H29="MSTN","",IF('Application Form'!H29="COAT","",IF('Application Form'!H29="PI","",IF('Application Form'!H29="POLL_50K (add on)*","",IF('Application Form'!H29="POLL_HD (add on)*","",IF('Application Form'!H29="MSTN_50K (add_on)*","",IF('Application Form'!H29="MSTN_HD (add on)*","",IF('Application Form'!H29="STORE","STORE",IF('Application Form'!H29="HE","HE",""))))))))))))))))))))</f>
        <v/>
      </c>
      <c r="G18" t="str">
        <f>IF(OR(RIGHT('Application Form'!H29,2)="PV",RIGHT('Application Form'!I29,2)="PV",RIGHT('Application Form'!J29,2)="PV"),"Yes","")</f>
        <v/>
      </c>
      <c r="H18" s="81" t="str">
        <f>IF(ISBLANK(IF(F18="SKSTD_BDL",'Application Form'!M29,IF('Office Use Only - DONT TOUCH!!!'!G18="Yes",'Application Form'!M29,""))),"",IF(F18="SKSTD_BDL",'Application Form'!M29,IF('Office Use Only - DONT TOUCH!!!'!G18="Yes",'Application Form'!M29,"")))</f>
        <v/>
      </c>
      <c r="K18" t="str">
        <f>IF(ISBLANK(IF(F18="SKSTD_BDL",'Application Form'!O29,IF('Office Use Only - DONT TOUCH!!!'!G18="Yes",'Application Form'!O29,""))),"",IF(F18="SKSTD_BDL",'Application Form'!O29,IF('Office Use Only - DONT TOUCH!!!'!G18="Yes",'Application Form'!O29,"")))</f>
        <v/>
      </c>
      <c r="N18" t="str">
        <f>IF(AND(F18="",'Application Form'!H29=""),"",IF(AND(F18="",'Application Form'!H29&lt;&gt;""),'Application Form'!H29,IF(AND(F18&lt;&gt;"",'Application Form'!I29=""),"",IF(AND(F18&lt;&gt;"",'Application Form'!I29&lt;&gt;""),IF('Application Form'!I29="SKSTD_BDL","SKSTD_BDL",IF('Application Form'!I29="MIP","MIP",IF('Application Form'!I29="MIP+PV","MIP",IF('Application Form'!I29="SEEKSIRE","SEEKSIRE",IF('Application Form'!I29="SEEKSIRE+PV","SEEKSIRE",IF('Application Form'!I29="GGP50K","GGP50K",IF('Application Form'!I29="GGP50K+PV","GGP50K",IF('Application Form'!I29="GGPHD (150K)","GGPHD (150K)",IF('Application Form'!I29="GGPHD+PV","GGPHD",IF('Application Form'!I29="PV","",IF('Application Form'!I29="POLL","",IF('Application Form'!I29="MSTN","MSTN",IF('Application Form'!I29="COAT","COAT",IF('Application Form'!I29="PI","PI",IF('Application Form'!I29="POLL_50K (add on)*","POLL_50K (add on)*",IF('Application Form'!I29="POLL_HD (add on)*","POLL_HD (add_on)*",IF('Application Form'!I29="MSTN_50K (add_on)*","MSTN_50K (add_on)*",IF('Application Form'!I29="MSTN_HD (add on)*","MSTN_HD (add on)*",IF('Application Form'!I29="STORE","STORE",IF('Application Form'!I29="HE","HE","")))))))))))))))))))),"ERROR"))))</f>
        <v/>
      </c>
      <c r="O18" t="str">
        <f>IF(AND(F18="",'Application Form'!H29=""),"",IF(AND(F18="",'Application Form'!H29&lt;&gt;"",'Application Form'!I29=""),"",IF(AND(F18&lt;&gt;"",'Application Form'!I29=""),"",IF(AND(F18&lt;&gt;"",'Application Form'!I29&lt;&gt;"",'Application Form'!J29=""),"",IF(AND(F18="",'Application Form'!H29&lt;&gt;"",'Application Form'!I29&lt;&gt;""),IF('Application Form'!I29="SKSTD_BDL","SKSTD_BDL",IF('Application Form'!I29="MIP","MIP",IF('Application Form'!I29="MIP+PV","MIP",IF('Application Form'!I29="SEEKSIRE","SEEKSIRE",IF('Application Form'!I29="SEEKSIRE+PV","SEEKSIRE",IF('Application Form'!I29="GGP50K","GGP50K",IF('Application Form'!I29="GGP50K+PV","GGP50K",IF('Application Form'!I29="GGPHD (150K)","GGPHD (150K)",IF('Application Form'!I29="GGPHD+PV","GGPHD",IF('Application Form'!I29="PV","",IF('Application Form'!I29="POLL","",IF('Application Form'!I29="MSTN","MSTN",IF('Application Form'!I29="COAT","COAT",IF('Application Form'!I29="PI","PI",IF('Application Form'!I29="POLL_50K (add on)*","POLL_50K (add on)*",IF('Application Form'!I29="POLL_HD (add on)*","POLL_HD (add_on)*",IF('Application Form'!I29="MSTN_50K (add_on)*","MSTN_50K (add_on)*",IF('Application Form'!I29="MSTN_HD (add on)*","MSTN_HD (add on)*",IF('Application Form'!I29="STORE","STORE",IF('Application Form'!I29="HE","HE","ERROR")))))))))))))))))))),IF(AND(F18&lt;&gt;"",'Application Form'!I29&lt;&gt;"",'Application Form'!J29&lt;&gt;""),IF('Application Form'!J29="SKSTD_BDL","SKSTD_BDL",IF('Application Form'!J29="MIP","MIP",IF('Application Form'!J29="MIP+PV","MIP",IF('Application Form'!J29="SEEKSIRE","SEEKSIRE",IF('Application Form'!J29="SEEKSIRE+PV","SEEKSIRE",IF('Application Form'!J29="GGP50K","GGP50K",IF('Application Form'!J29="GGP50K+PV","GGP50K",IF('Application Form'!J29="GGPHD (150K)","GGPHD (150K)",IF('Application Form'!J29="GGPHD+PV","GGPHD",IF('Application Form'!J29="PV","",IF('Application Form'!J29="POLL","",IF('Application Form'!J29="MSTN","MSTN",IF('Application Form'!J29="COAT","COAT",IF('Application Form'!J29="PI","PI",IF('Application Form'!J29="POLL_50K (add on)*","POLL_50K (add on)*",IF('Application Form'!J29="POLL_HD (add on)*","POLL_HD (add_on)*",IF('Application Form'!J29="MSTN_50K (add_on)*","MSTN_50K (add_on)*",IF('Application Form'!J29="MSTN_HD (add on)*","MSTN_HD (add on)*",IF('Application Form'!J29="STORE","STORE",IF('Application Form'!J29="HE","HE","")))))))))))))))))))),"ERROR"))))))</f>
        <v/>
      </c>
      <c r="P18" t="str">
        <f>IF(AND(F18="",O18&lt;&gt;""),IF('Application Form'!J29="SKSTD_BDL","SKSTD_BDL",IF('Application Form'!J29="MIP","MIP",IF('Application Form'!J29="MIP+PV","MIP",IF('Application Form'!J29="SEEKSIRE","SEEKSIRE",IF('Application Form'!J29="SEEKSIRE+PV","SEEKSIRE",IF('Application Form'!J29="GGP50K","GGP50K",IF('Application Form'!J29="GGP50K+PV","GGP50K",IF('Application Form'!J29="GGPHD (150K)","GGPHD (150K)",IF('Application Form'!J29="GGPHD+PV","GGPHD",IF('Application Form'!J29="PV","",IF('Application Form'!J29="POLL","",IF('Application Form'!J29="MSTN","MSTN",IF('Application Form'!J29="COAT","COAT",IF('Application Form'!J29="PI","PI",IF('Application Form'!J29="POLL_50K (add on)*","POLL_50K (add on)*",IF('Application Form'!J29="POLL_HD (add on)*","POLL_HD (add_on)*",IF('Application Form'!J29="MSTN_50K (add_on)*","MSTN_50K (add_on)*",IF('Application Form'!J29="MSTN_HD (add on)*","MSTN_HD (add on)*",IF('Application Form'!J29="STORE","STORE",IF('Application Form'!J29="HE","HE","")))))))))))))))))))),"")</f>
        <v/>
      </c>
    </row>
    <row r="19" spans="1:16" x14ac:dyDescent="0.25">
      <c r="A19" s="72">
        <f>'Application Form'!E30</f>
        <v>0</v>
      </c>
      <c r="B19" t="str">
        <f>IF('Application Form'!C30="Hair","H",IF('Application Form'!C30="Done","D",IF('Application Form'!C30="Semen","S",IF('Application Form'!C30="TSU","T",""))))</f>
        <v/>
      </c>
      <c r="C19" t="str">
        <f t="shared" si="0"/>
        <v>NAA</v>
      </c>
      <c r="F19" t="str">
        <f>IF('Application Form'!H30="SKSTD_BDL","SKSTD_BDL",IF('Application Form'!H30="MIP","MIP",IF('Application Form'!H30="MIP+PV","MIP",IF('Application Form'!H30="SEEKSIRE","SEEKSIRE",IF('Application Form'!H30="SEEKSIRE+PV","SEEKSIRE",IF('Application Form'!H30="GGP50K","GGP50K",IF('Application Form'!H30="GGP50K+PV","GGP50K",IF('Application Form'!H30="GGPHD (150K)","GGPHD (150K)",IF('Application Form'!H30="GGPHD+PV","GGPHD",IF('Application Form'!H30="PV","",IF('Application Form'!H30="POLL","",IF('Application Form'!H30="MSTN","",IF('Application Form'!H30="COAT","",IF('Application Form'!H30="PI","",IF('Application Form'!H30="POLL_50K (add on)*","",IF('Application Form'!H30="POLL_HD (add on)*","",IF('Application Form'!H30="MSTN_50K (add_on)*","",IF('Application Form'!H30="MSTN_HD (add on)*","",IF('Application Form'!H30="STORE","STORE",IF('Application Form'!H30="HE","HE",""))))))))))))))))))))</f>
        <v/>
      </c>
      <c r="G19" t="str">
        <f>IF(OR(RIGHT('Application Form'!H30,2)="PV",RIGHT('Application Form'!I30,2)="PV",RIGHT('Application Form'!J30,2)="PV"),"Yes","")</f>
        <v/>
      </c>
      <c r="H19" s="81" t="str">
        <f>IF(ISBLANK(IF(F19="SKSTD_BDL",'Application Form'!M30,IF('Office Use Only - DONT TOUCH!!!'!G19="Yes",'Application Form'!M30,""))),"",IF(F19="SKSTD_BDL",'Application Form'!M30,IF('Office Use Only - DONT TOUCH!!!'!G19="Yes",'Application Form'!M30,"")))</f>
        <v/>
      </c>
      <c r="K19" t="str">
        <f>IF(ISBLANK(IF(F19="SKSTD_BDL",'Application Form'!O30,IF('Office Use Only - DONT TOUCH!!!'!G19="Yes",'Application Form'!O30,""))),"",IF(F19="SKSTD_BDL",'Application Form'!O30,IF('Office Use Only - DONT TOUCH!!!'!G19="Yes",'Application Form'!O30,"")))</f>
        <v/>
      </c>
      <c r="N19" t="str">
        <f>IF(AND(F19="",'Application Form'!H30=""),"",IF(AND(F19="",'Application Form'!H30&lt;&gt;""),'Application Form'!H30,IF(AND(F19&lt;&gt;"",'Application Form'!I30=""),"",IF(AND(F19&lt;&gt;"",'Application Form'!I30&lt;&gt;""),IF('Application Form'!I30="SKSTD_BDL","SKSTD_BDL",IF('Application Form'!I30="MIP","MIP",IF('Application Form'!I30="MIP+PV","MIP",IF('Application Form'!I30="SEEKSIRE","SEEKSIRE",IF('Application Form'!I30="SEEKSIRE+PV","SEEKSIRE",IF('Application Form'!I30="GGP50K","GGP50K",IF('Application Form'!I30="GGP50K+PV","GGP50K",IF('Application Form'!I30="GGPHD (150K)","GGPHD (150K)",IF('Application Form'!I30="GGPHD+PV","GGPHD",IF('Application Form'!I30="PV","",IF('Application Form'!I30="POLL","",IF('Application Form'!I30="MSTN","MSTN",IF('Application Form'!I30="COAT","COAT",IF('Application Form'!I30="PI","PI",IF('Application Form'!I30="POLL_50K (add on)*","POLL_50K (add on)*",IF('Application Form'!I30="POLL_HD (add on)*","POLL_HD (add_on)*",IF('Application Form'!I30="MSTN_50K (add_on)*","MSTN_50K (add_on)*",IF('Application Form'!I30="MSTN_HD (add on)*","MSTN_HD (add on)*",IF('Application Form'!I30="STORE","STORE",IF('Application Form'!I30="HE","HE","")))))))))))))))))))),"ERROR"))))</f>
        <v/>
      </c>
      <c r="O19" t="str">
        <f>IF(AND(F19="",'Application Form'!H30=""),"",IF(AND(F19="",'Application Form'!H30&lt;&gt;"",'Application Form'!I30=""),"",IF(AND(F19&lt;&gt;"",'Application Form'!I30=""),"",IF(AND(F19&lt;&gt;"",'Application Form'!I30&lt;&gt;"",'Application Form'!J30=""),"",IF(AND(F19="",'Application Form'!H30&lt;&gt;"",'Application Form'!I30&lt;&gt;""),IF('Application Form'!I30="SKSTD_BDL","SKSTD_BDL",IF('Application Form'!I30="MIP","MIP",IF('Application Form'!I30="MIP+PV","MIP",IF('Application Form'!I30="SEEKSIRE","SEEKSIRE",IF('Application Form'!I30="SEEKSIRE+PV","SEEKSIRE",IF('Application Form'!I30="GGP50K","GGP50K",IF('Application Form'!I30="GGP50K+PV","GGP50K",IF('Application Form'!I30="GGPHD (150K)","GGPHD (150K)",IF('Application Form'!I30="GGPHD+PV","GGPHD",IF('Application Form'!I30="PV","",IF('Application Form'!I30="POLL","",IF('Application Form'!I30="MSTN","MSTN",IF('Application Form'!I30="COAT","COAT",IF('Application Form'!I30="PI","PI",IF('Application Form'!I30="POLL_50K (add on)*","POLL_50K (add on)*",IF('Application Form'!I30="POLL_HD (add on)*","POLL_HD (add_on)*",IF('Application Form'!I30="MSTN_50K (add_on)*","MSTN_50K (add_on)*",IF('Application Form'!I30="MSTN_HD (add on)*","MSTN_HD (add on)*",IF('Application Form'!I30="STORE","STORE",IF('Application Form'!I30="HE","HE","ERROR")))))))))))))))))))),IF(AND(F19&lt;&gt;"",'Application Form'!I30&lt;&gt;"",'Application Form'!J30&lt;&gt;""),IF('Application Form'!J30="SKSTD_BDL","SKSTD_BDL",IF('Application Form'!J30="MIP","MIP",IF('Application Form'!J30="MIP+PV","MIP",IF('Application Form'!J30="SEEKSIRE","SEEKSIRE",IF('Application Form'!J30="SEEKSIRE+PV","SEEKSIRE",IF('Application Form'!J30="GGP50K","GGP50K",IF('Application Form'!J30="GGP50K+PV","GGP50K",IF('Application Form'!J30="GGPHD (150K)","GGPHD (150K)",IF('Application Form'!J30="GGPHD+PV","GGPHD",IF('Application Form'!J30="PV","",IF('Application Form'!J30="POLL","",IF('Application Form'!J30="MSTN","MSTN",IF('Application Form'!J30="COAT","COAT",IF('Application Form'!J30="PI","PI",IF('Application Form'!J30="POLL_50K (add on)*","POLL_50K (add on)*",IF('Application Form'!J30="POLL_HD (add on)*","POLL_HD (add_on)*",IF('Application Form'!J30="MSTN_50K (add_on)*","MSTN_50K (add_on)*",IF('Application Form'!J30="MSTN_HD (add on)*","MSTN_HD (add on)*",IF('Application Form'!J30="STORE","STORE",IF('Application Form'!J30="HE","HE","")))))))))))))))))))),"ERROR"))))))</f>
        <v/>
      </c>
      <c r="P19" t="str">
        <f>IF(AND(F19="",O19&lt;&gt;""),IF('Application Form'!J30="SKSTD_BDL","SKSTD_BDL",IF('Application Form'!J30="MIP","MIP",IF('Application Form'!J30="MIP+PV","MIP",IF('Application Form'!J30="SEEKSIRE","SEEKSIRE",IF('Application Form'!J30="SEEKSIRE+PV","SEEKSIRE",IF('Application Form'!J30="GGP50K","GGP50K",IF('Application Form'!J30="GGP50K+PV","GGP50K",IF('Application Form'!J30="GGPHD (150K)","GGPHD (150K)",IF('Application Form'!J30="GGPHD+PV","GGPHD",IF('Application Form'!J30="PV","",IF('Application Form'!J30="POLL","",IF('Application Form'!J30="MSTN","MSTN",IF('Application Form'!J30="COAT","COAT",IF('Application Form'!J30="PI","PI",IF('Application Form'!J30="POLL_50K (add on)*","POLL_50K (add on)*",IF('Application Form'!J30="POLL_HD (add on)*","POLL_HD (add_on)*",IF('Application Form'!J30="MSTN_50K (add_on)*","MSTN_50K (add_on)*",IF('Application Form'!J30="MSTN_HD (add on)*","MSTN_HD (add on)*",IF('Application Form'!J30="STORE","STORE",IF('Application Form'!J30="HE","HE","")))))))))))))))))))),"")</f>
        <v/>
      </c>
    </row>
    <row r="20" spans="1:16" x14ac:dyDescent="0.25">
      <c r="A20" s="72">
        <f>'Application Form'!E31</f>
        <v>0</v>
      </c>
      <c r="B20" t="str">
        <f>IF('Application Form'!C31="Hair","H",IF('Application Form'!C31="Done","D",IF('Application Form'!C31="Semen","S",IF('Application Form'!C31="TSU","T",""))))</f>
        <v/>
      </c>
      <c r="C20" t="str">
        <f t="shared" si="0"/>
        <v>NAA</v>
      </c>
      <c r="F20" t="str">
        <f>IF('Application Form'!H31="SKSTD_BDL","SKSTD_BDL",IF('Application Form'!H31="MIP","MIP",IF('Application Form'!H31="MIP+PV","MIP",IF('Application Form'!H31="SEEKSIRE","SEEKSIRE",IF('Application Form'!H31="SEEKSIRE+PV","SEEKSIRE",IF('Application Form'!H31="GGP50K","GGP50K",IF('Application Form'!H31="GGP50K+PV","GGP50K",IF('Application Form'!H31="GGPHD (150K)","GGPHD (150K)",IF('Application Form'!H31="GGPHD+PV","GGPHD",IF('Application Form'!H31="PV","",IF('Application Form'!H31="POLL","",IF('Application Form'!H31="MSTN","",IF('Application Form'!H31="COAT","",IF('Application Form'!H31="PI","",IF('Application Form'!H31="POLL_50K (add on)*","",IF('Application Form'!H31="POLL_HD (add on)*","",IF('Application Form'!H31="MSTN_50K (add_on)*","",IF('Application Form'!H31="MSTN_HD (add on)*","",IF('Application Form'!H31="STORE","STORE",IF('Application Form'!H31="HE","HE",""))))))))))))))))))))</f>
        <v/>
      </c>
      <c r="G20" t="str">
        <f>IF(OR(RIGHT('Application Form'!H31,2)="PV",RIGHT('Application Form'!I31,2)="PV",RIGHT('Application Form'!J31,2)="PV"),"Yes","")</f>
        <v/>
      </c>
      <c r="H20" s="81" t="str">
        <f>IF(ISBLANK(IF(F20="SKSTD_BDL",'Application Form'!M31,IF('Office Use Only - DONT TOUCH!!!'!G20="Yes",'Application Form'!M31,""))),"",IF(F20="SKSTD_BDL",'Application Form'!M31,IF('Office Use Only - DONT TOUCH!!!'!G20="Yes",'Application Form'!M31,"")))</f>
        <v/>
      </c>
      <c r="K20" t="str">
        <f>IF(ISBLANK(IF(F20="SKSTD_BDL",'Application Form'!O31,IF('Office Use Only - DONT TOUCH!!!'!G20="Yes",'Application Form'!O31,""))),"",IF(F20="SKSTD_BDL",'Application Form'!O31,IF('Office Use Only - DONT TOUCH!!!'!G20="Yes",'Application Form'!O31,"")))</f>
        <v/>
      </c>
      <c r="N20" t="str">
        <f>IF(AND(F20="",'Application Form'!H31=""),"",IF(AND(F20="",'Application Form'!H31&lt;&gt;""),'Application Form'!H31,IF(AND(F20&lt;&gt;"",'Application Form'!I31=""),"",IF(AND(F20&lt;&gt;"",'Application Form'!I31&lt;&gt;""),IF('Application Form'!I31="SKSTD_BDL","SKSTD_BDL",IF('Application Form'!I31="MIP","MIP",IF('Application Form'!I31="MIP+PV","MIP",IF('Application Form'!I31="SEEKSIRE","SEEKSIRE",IF('Application Form'!I31="SEEKSIRE+PV","SEEKSIRE",IF('Application Form'!I31="GGP50K","GGP50K",IF('Application Form'!I31="GGP50K+PV","GGP50K",IF('Application Form'!I31="GGPHD (150K)","GGPHD (150K)",IF('Application Form'!I31="GGPHD+PV","GGPHD",IF('Application Form'!I31="PV","",IF('Application Form'!I31="POLL","",IF('Application Form'!I31="MSTN","MSTN",IF('Application Form'!I31="COAT","COAT",IF('Application Form'!I31="PI","PI",IF('Application Form'!I31="POLL_50K (add on)*","POLL_50K (add on)*",IF('Application Form'!I31="POLL_HD (add on)*","POLL_HD (add_on)*",IF('Application Form'!I31="MSTN_50K (add_on)*","MSTN_50K (add_on)*",IF('Application Form'!I31="MSTN_HD (add on)*","MSTN_HD (add on)*",IF('Application Form'!I31="STORE","STORE",IF('Application Form'!I31="HE","HE","")))))))))))))))))))),"ERROR"))))</f>
        <v/>
      </c>
      <c r="O20" t="str">
        <f>IF(AND(F20="",'Application Form'!H31=""),"",IF(AND(F20="",'Application Form'!H31&lt;&gt;"",'Application Form'!I31=""),"",IF(AND(F20&lt;&gt;"",'Application Form'!I31=""),"",IF(AND(F20&lt;&gt;"",'Application Form'!I31&lt;&gt;"",'Application Form'!J31=""),"",IF(AND(F20="",'Application Form'!H31&lt;&gt;"",'Application Form'!I31&lt;&gt;""),IF('Application Form'!I31="SKSTD_BDL","SKSTD_BDL",IF('Application Form'!I31="MIP","MIP",IF('Application Form'!I31="MIP+PV","MIP",IF('Application Form'!I31="SEEKSIRE","SEEKSIRE",IF('Application Form'!I31="SEEKSIRE+PV","SEEKSIRE",IF('Application Form'!I31="GGP50K","GGP50K",IF('Application Form'!I31="GGP50K+PV","GGP50K",IF('Application Form'!I31="GGPHD (150K)","GGPHD (150K)",IF('Application Form'!I31="GGPHD+PV","GGPHD",IF('Application Form'!I31="PV","",IF('Application Form'!I31="POLL","",IF('Application Form'!I31="MSTN","MSTN",IF('Application Form'!I31="COAT","COAT",IF('Application Form'!I31="PI","PI",IF('Application Form'!I31="POLL_50K (add on)*","POLL_50K (add on)*",IF('Application Form'!I31="POLL_HD (add on)*","POLL_HD (add_on)*",IF('Application Form'!I31="MSTN_50K (add_on)*","MSTN_50K (add_on)*",IF('Application Form'!I31="MSTN_HD (add on)*","MSTN_HD (add on)*",IF('Application Form'!I31="STORE","STORE",IF('Application Form'!I31="HE","HE","ERROR")))))))))))))))))))),IF(AND(F20&lt;&gt;"",'Application Form'!I31&lt;&gt;"",'Application Form'!J31&lt;&gt;""),IF('Application Form'!J31="SKSTD_BDL","SKSTD_BDL",IF('Application Form'!J31="MIP","MIP",IF('Application Form'!J31="MIP+PV","MIP",IF('Application Form'!J31="SEEKSIRE","SEEKSIRE",IF('Application Form'!J31="SEEKSIRE+PV","SEEKSIRE",IF('Application Form'!J31="GGP50K","GGP50K",IF('Application Form'!J31="GGP50K+PV","GGP50K",IF('Application Form'!J31="GGPHD (150K)","GGPHD (150K)",IF('Application Form'!J31="GGPHD+PV","GGPHD",IF('Application Form'!J31="PV","",IF('Application Form'!J31="POLL","",IF('Application Form'!J31="MSTN","MSTN",IF('Application Form'!J31="COAT","COAT",IF('Application Form'!J31="PI","PI",IF('Application Form'!J31="POLL_50K (add on)*","POLL_50K (add on)*",IF('Application Form'!J31="POLL_HD (add on)*","POLL_HD (add_on)*",IF('Application Form'!J31="MSTN_50K (add_on)*","MSTN_50K (add_on)*",IF('Application Form'!J31="MSTN_HD (add on)*","MSTN_HD (add on)*",IF('Application Form'!J31="STORE","STORE",IF('Application Form'!J31="HE","HE","")))))))))))))))))))),"ERROR"))))))</f>
        <v/>
      </c>
      <c r="P20" t="str">
        <f>IF(AND(F20="",O20&lt;&gt;""),IF('Application Form'!J31="SKSTD_BDL","SKSTD_BDL",IF('Application Form'!J31="MIP","MIP",IF('Application Form'!J31="MIP+PV","MIP",IF('Application Form'!J31="SEEKSIRE","SEEKSIRE",IF('Application Form'!J31="SEEKSIRE+PV","SEEKSIRE",IF('Application Form'!J31="GGP50K","GGP50K",IF('Application Form'!J31="GGP50K+PV","GGP50K",IF('Application Form'!J31="GGPHD (150K)","GGPHD (150K)",IF('Application Form'!J31="GGPHD+PV","GGPHD",IF('Application Form'!J31="PV","",IF('Application Form'!J31="POLL","",IF('Application Form'!J31="MSTN","MSTN",IF('Application Form'!J31="COAT","COAT",IF('Application Form'!J31="PI","PI",IF('Application Form'!J31="POLL_50K (add on)*","POLL_50K (add on)*",IF('Application Form'!J31="POLL_HD (add on)*","POLL_HD (add_on)*",IF('Application Form'!J31="MSTN_50K (add_on)*","MSTN_50K (add_on)*",IF('Application Form'!J31="MSTN_HD (add on)*","MSTN_HD (add on)*",IF('Application Form'!J31="STORE","STORE",IF('Application Form'!J31="HE","HE","")))))))))))))))))))),"")</f>
        <v/>
      </c>
    </row>
    <row r="21" spans="1:16" x14ac:dyDescent="0.25">
      <c r="A21" s="72">
        <f>'Application Form'!E32</f>
        <v>0</v>
      </c>
      <c r="B21" t="str">
        <f>IF('Application Form'!C32="Hair","H",IF('Application Form'!C32="Done","D",IF('Application Form'!C32="Semen","S",IF('Application Form'!C32="TSU","T",""))))</f>
        <v/>
      </c>
      <c r="C21" t="str">
        <f t="shared" si="0"/>
        <v>NAA</v>
      </c>
      <c r="F21" t="str">
        <f>IF('Application Form'!H32="SKSTD_BDL","SKSTD_BDL",IF('Application Form'!H32="MIP","MIP",IF('Application Form'!H32="MIP+PV","MIP",IF('Application Form'!H32="SEEKSIRE","SEEKSIRE",IF('Application Form'!H32="SEEKSIRE+PV","SEEKSIRE",IF('Application Form'!H32="GGP50K","GGP50K",IF('Application Form'!H32="GGP50K+PV","GGP50K",IF('Application Form'!H32="GGPHD (150K)","GGPHD (150K)",IF('Application Form'!H32="GGPHD+PV","GGPHD",IF('Application Form'!H32="PV","",IF('Application Form'!H32="POLL","",IF('Application Form'!H32="MSTN","",IF('Application Form'!H32="COAT","",IF('Application Form'!H32="PI","",IF('Application Form'!H32="POLL_50K (add on)*","",IF('Application Form'!H32="POLL_HD (add on)*","",IF('Application Form'!H32="MSTN_50K (add_on)*","",IF('Application Form'!H32="MSTN_HD (add on)*","",IF('Application Form'!H32="STORE","STORE",IF('Application Form'!H32="HE","HE",""))))))))))))))))))))</f>
        <v/>
      </c>
      <c r="G21" t="str">
        <f>IF(OR(RIGHT('Application Form'!H32,2)="PV",RIGHT('Application Form'!I32,2)="PV",RIGHT('Application Form'!J32,2)="PV"),"Yes","")</f>
        <v/>
      </c>
      <c r="H21" s="81" t="str">
        <f>IF(ISBLANK(IF(F21="SKSTD_BDL",'Application Form'!M32,IF('Office Use Only - DONT TOUCH!!!'!G21="Yes",'Application Form'!M32,""))),"",IF(F21="SKSTD_BDL",'Application Form'!M32,IF('Office Use Only - DONT TOUCH!!!'!G21="Yes",'Application Form'!M32,"")))</f>
        <v/>
      </c>
      <c r="K21" t="str">
        <f>IF(ISBLANK(IF(F21="SKSTD_BDL",'Application Form'!O32,IF('Office Use Only - DONT TOUCH!!!'!G21="Yes",'Application Form'!O32,""))),"",IF(F21="SKSTD_BDL",'Application Form'!O32,IF('Office Use Only - DONT TOUCH!!!'!G21="Yes",'Application Form'!O32,"")))</f>
        <v/>
      </c>
      <c r="N21" t="str">
        <f>IF(AND(F21="",'Application Form'!H32=""),"",IF(AND(F21="",'Application Form'!H32&lt;&gt;""),'Application Form'!H32,IF(AND(F21&lt;&gt;"",'Application Form'!I32=""),"",IF(AND(F21&lt;&gt;"",'Application Form'!I32&lt;&gt;""),IF('Application Form'!I32="SKSTD_BDL","SKSTD_BDL",IF('Application Form'!I32="MIP","MIP",IF('Application Form'!I32="MIP+PV","MIP",IF('Application Form'!I32="SEEKSIRE","SEEKSIRE",IF('Application Form'!I32="SEEKSIRE+PV","SEEKSIRE",IF('Application Form'!I32="GGP50K","GGP50K",IF('Application Form'!I32="GGP50K+PV","GGP50K",IF('Application Form'!I32="GGPHD (150K)","GGPHD (150K)",IF('Application Form'!I32="GGPHD+PV","GGPHD",IF('Application Form'!I32="PV","",IF('Application Form'!I32="POLL","",IF('Application Form'!I32="MSTN","MSTN",IF('Application Form'!I32="COAT","COAT",IF('Application Form'!I32="PI","PI",IF('Application Form'!I32="POLL_50K (add on)*","POLL_50K (add on)*",IF('Application Form'!I32="POLL_HD (add on)*","POLL_HD (add_on)*",IF('Application Form'!I32="MSTN_50K (add_on)*","MSTN_50K (add_on)*",IF('Application Form'!I32="MSTN_HD (add on)*","MSTN_HD (add on)*",IF('Application Form'!I32="STORE","STORE",IF('Application Form'!I32="HE","HE","")))))))))))))))))))),"ERROR"))))</f>
        <v/>
      </c>
      <c r="O21" t="str">
        <f>IF(AND(F21="",'Application Form'!H32=""),"",IF(AND(F21="",'Application Form'!H32&lt;&gt;"",'Application Form'!I32=""),"",IF(AND(F21&lt;&gt;"",'Application Form'!I32=""),"",IF(AND(F21&lt;&gt;"",'Application Form'!I32&lt;&gt;"",'Application Form'!J32=""),"",IF(AND(F21="",'Application Form'!H32&lt;&gt;"",'Application Form'!I32&lt;&gt;""),IF('Application Form'!I32="SKSTD_BDL","SKSTD_BDL",IF('Application Form'!I32="MIP","MIP",IF('Application Form'!I32="MIP+PV","MIP",IF('Application Form'!I32="SEEKSIRE","SEEKSIRE",IF('Application Form'!I32="SEEKSIRE+PV","SEEKSIRE",IF('Application Form'!I32="GGP50K","GGP50K",IF('Application Form'!I32="GGP50K+PV","GGP50K",IF('Application Form'!I32="GGPHD (150K)","GGPHD (150K)",IF('Application Form'!I32="GGPHD+PV","GGPHD",IF('Application Form'!I32="PV","",IF('Application Form'!I32="POLL","",IF('Application Form'!I32="MSTN","MSTN",IF('Application Form'!I32="COAT","COAT",IF('Application Form'!I32="PI","PI",IF('Application Form'!I32="POLL_50K (add on)*","POLL_50K (add on)*",IF('Application Form'!I32="POLL_HD (add on)*","POLL_HD (add_on)*",IF('Application Form'!I32="MSTN_50K (add_on)*","MSTN_50K (add_on)*",IF('Application Form'!I32="MSTN_HD (add on)*","MSTN_HD (add on)*",IF('Application Form'!I32="STORE","STORE",IF('Application Form'!I32="HE","HE","ERROR")))))))))))))))))))),IF(AND(F21&lt;&gt;"",'Application Form'!I32&lt;&gt;"",'Application Form'!J32&lt;&gt;""),IF('Application Form'!J32="SKSTD_BDL","SKSTD_BDL",IF('Application Form'!J32="MIP","MIP",IF('Application Form'!J32="MIP+PV","MIP",IF('Application Form'!J32="SEEKSIRE","SEEKSIRE",IF('Application Form'!J32="SEEKSIRE+PV","SEEKSIRE",IF('Application Form'!J32="GGP50K","GGP50K",IF('Application Form'!J32="GGP50K+PV","GGP50K",IF('Application Form'!J32="GGPHD (150K)","GGPHD (150K)",IF('Application Form'!J32="GGPHD+PV","GGPHD",IF('Application Form'!J32="PV","",IF('Application Form'!J32="POLL","",IF('Application Form'!J32="MSTN","MSTN",IF('Application Form'!J32="COAT","COAT",IF('Application Form'!J32="PI","PI",IF('Application Form'!J32="POLL_50K (add on)*","POLL_50K (add on)*",IF('Application Form'!J32="POLL_HD (add on)*","POLL_HD (add_on)*",IF('Application Form'!J32="MSTN_50K (add_on)*","MSTN_50K (add_on)*",IF('Application Form'!J32="MSTN_HD (add on)*","MSTN_HD (add on)*",IF('Application Form'!J32="STORE","STORE",IF('Application Form'!J32="HE","HE","")))))))))))))))))))),"ERROR"))))))</f>
        <v/>
      </c>
      <c r="P21" t="str">
        <f>IF(AND(F21="",O21&lt;&gt;""),IF('Application Form'!J32="SKSTD_BDL","SKSTD_BDL",IF('Application Form'!J32="MIP","MIP",IF('Application Form'!J32="MIP+PV","MIP",IF('Application Form'!J32="SEEKSIRE","SEEKSIRE",IF('Application Form'!J32="SEEKSIRE+PV","SEEKSIRE",IF('Application Form'!J32="GGP50K","GGP50K",IF('Application Form'!J32="GGP50K+PV","GGP50K",IF('Application Form'!J32="GGPHD (150K)","GGPHD (150K)",IF('Application Form'!J32="GGPHD+PV","GGPHD",IF('Application Form'!J32="PV","",IF('Application Form'!J32="POLL","",IF('Application Form'!J32="MSTN","MSTN",IF('Application Form'!J32="COAT","COAT",IF('Application Form'!J32="PI","PI",IF('Application Form'!J32="POLL_50K (add on)*","POLL_50K (add on)*",IF('Application Form'!J32="POLL_HD (add on)*","POLL_HD (add_on)*",IF('Application Form'!J32="MSTN_50K (add_on)*","MSTN_50K (add_on)*",IF('Application Form'!J32="MSTN_HD (add on)*","MSTN_HD (add on)*",IF('Application Form'!J32="STORE","STORE",IF('Application Form'!J32="HE","HE","")))))))))))))))))))),"")</f>
        <v/>
      </c>
    </row>
    <row r="22" spans="1:16" x14ac:dyDescent="0.25">
      <c r="A22" s="72">
        <f>'Application Form'!E33</f>
        <v>0</v>
      </c>
      <c r="B22" t="str">
        <f>IF('Application Form'!C33="Hair","H",IF('Application Form'!C33="Done","D",IF('Application Form'!C33="Semen","S",IF('Application Form'!C33="TSU","T",""))))</f>
        <v/>
      </c>
      <c r="C22" t="str">
        <f t="shared" si="0"/>
        <v>NAA</v>
      </c>
      <c r="F22" t="str">
        <f>IF('Application Form'!H33="SKSTD_BDL","SKSTD_BDL",IF('Application Form'!H33="MIP","MIP",IF('Application Form'!H33="MIP+PV","MIP",IF('Application Form'!H33="SEEKSIRE","SEEKSIRE",IF('Application Form'!H33="SEEKSIRE+PV","SEEKSIRE",IF('Application Form'!H33="GGP50K","GGP50K",IF('Application Form'!H33="GGP50K+PV","GGP50K",IF('Application Form'!H33="GGPHD (150K)","GGPHD (150K)",IF('Application Form'!H33="GGPHD+PV","GGPHD",IF('Application Form'!H33="PV","",IF('Application Form'!H33="POLL","",IF('Application Form'!H33="MSTN","",IF('Application Form'!H33="COAT","",IF('Application Form'!H33="PI","",IF('Application Form'!H33="POLL_50K (add on)*","",IF('Application Form'!H33="POLL_HD (add on)*","",IF('Application Form'!H33="MSTN_50K (add_on)*","",IF('Application Form'!H33="MSTN_HD (add on)*","",IF('Application Form'!H33="STORE","STORE",IF('Application Form'!H33="HE","HE",""))))))))))))))))))))</f>
        <v/>
      </c>
      <c r="G22" t="str">
        <f>IF(OR(RIGHT('Application Form'!H33,2)="PV",RIGHT('Application Form'!I33,2)="PV",RIGHT('Application Form'!J33,2)="PV"),"Yes","")</f>
        <v/>
      </c>
      <c r="H22" s="81" t="str">
        <f>IF(ISBLANK(IF(F22="SKSTD_BDL",'Application Form'!M33,IF('Office Use Only - DONT TOUCH!!!'!G22="Yes",'Application Form'!M33,""))),"",IF(F22="SKSTD_BDL",'Application Form'!M33,IF('Office Use Only - DONT TOUCH!!!'!G22="Yes",'Application Form'!M33,"")))</f>
        <v/>
      </c>
      <c r="K22" t="str">
        <f>IF(ISBLANK(IF(F22="SKSTD_BDL",'Application Form'!O33,IF('Office Use Only - DONT TOUCH!!!'!G22="Yes",'Application Form'!O33,""))),"",IF(F22="SKSTD_BDL",'Application Form'!O33,IF('Office Use Only - DONT TOUCH!!!'!G22="Yes",'Application Form'!O33,"")))</f>
        <v/>
      </c>
      <c r="N22" t="str">
        <f>IF(AND(F22="",'Application Form'!H33=""),"",IF(AND(F22="",'Application Form'!H33&lt;&gt;""),'Application Form'!H33,IF(AND(F22&lt;&gt;"",'Application Form'!I33=""),"",IF(AND(F22&lt;&gt;"",'Application Form'!I33&lt;&gt;""),IF('Application Form'!I33="SKSTD_BDL","SKSTD_BDL",IF('Application Form'!I33="MIP","MIP",IF('Application Form'!I33="MIP+PV","MIP",IF('Application Form'!I33="SEEKSIRE","SEEKSIRE",IF('Application Form'!I33="SEEKSIRE+PV","SEEKSIRE",IF('Application Form'!I33="GGP50K","GGP50K",IF('Application Form'!I33="GGP50K+PV","GGP50K",IF('Application Form'!I33="GGPHD (150K)","GGPHD (150K)",IF('Application Form'!I33="GGPHD+PV","GGPHD",IF('Application Form'!I33="PV","",IF('Application Form'!I33="POLL","",IF('Application Form'!I33="MSTN","MSTN",IF('Application Form'!I33="COAT","COAT",IF('Application Form'!I33="PI","PI",IF('Application Form'!I33="POLL_50K (add on)*","POLL_50K (add on)*",IF('Application Form'!I33="POLL_HD (add on)*","POLL_HD (add_on)*",IF('Application Form'!I33="MSTN_50K (add_on)*","MSTN_50K (add_on)*",IF('Application Form'!I33="MSTN_HD (add on)*","MSTN_HD (add on)*",IF('Application Form'!I33="STORE","STORE",IF('Application Form'!I33="HE","HE","")))))))))))))))))))),"ERROR"))))</f>
        <v/>
      </c>
      <c r="O22" t="str">
        <f>IF(AND(F22="",'Application Form'!H33=""),"",IF(AND(F22="",'Application Form'!H33&lt;&gt;"",'Application Form'!I33=""),"",IF(AND(F22&lt;&gt;"",'Application Form'!I33=""),"",IF(AND(F22&lt;&gt;"",'Application Form'!I33&lt;&gt;"",'Application Form'!J33=""),"",IF(AND(F22="",'Application Form'!H33&lt;&gt;"",'Application Form'!I33&lt;&gt;""),IF('Application Form'!I33="SKSTD_BDL","SKSTD_BDL",IF('Application Form'!I33="MIP","MIP",IF('Application Form'!I33="MIP+PV","MIP",IF('Application Form'!I33="SEEKSIRE","SEEKSIRE",IF('Application Form'!I33="SEEKSIRE+PV","SEEKSIRE",IF('Application Form'!I33="GGP50K","GGP50K",IF('Application Form'!I33="GGP50K+PV","GGP50K",IF('Application Form'!I33="GGPHD (150K)","GGPHD (150K)",IF('Application Form'!I33="GGPHD+PV","GGPHD",IF('Application Form'!I33="PV","",IF('Application Form'!I33="POLL","",IF('Application Form'!I33="MSTN","MSTN",IF('Application Form'!I33="COAT","COAT",IF('Application Form'!I33="PI","PI",IF('Application Form'!I33="POLL_50K (add on)*","POLL_50K (add on)*",IF('Application Form'!I33="POLL_HD (add on)*","POLL_HD (add_on)*",IF('Application Form'!I33="MSTN_50K (add_on)*","MSTN_50K (add_on)*",IF('Application Form'!I33="MSTN_HD (add on)*","MSTN_HD (add on)*",IF('Application Form'!I33="STORE","STORE",IF('Application Form'!I33="HE","HE","ERROR")))))))))))))))))))),IF(AND(F22&lt;&gt;"",'Application Form'!I33&lt;&gt;"",'Application Form'!J33&lt;&gt;""),IF('Application Form'!J33="SKSTD_BDL","SKSTD_BDL",IF('Application Form'!J33="MIP","MIP",IF('Application Form'!J33="MIP+PV","MIP",IF('Application Form'!J33="SEEKSIRE","SEEKSIRE",IF('Application Form'!J33="SEEKSIRE+PV","SEEKSIRE",IF('Application Form'!J33="GGP50K","GGP50K",IF('Application Form'!J33="GGP50K+PV","GGP50K",IF('Application Form'!J33="GGPHD (150K)","GGPHD (150K)",IF('Application Form'!J33="GGPHD+PV","GGPHD",IF('Application Form'!J33="PV","",IF('Application Form'!J33="POLL","",IF('Application Form'!J33="MSTN","MSTN",IF('Application Form'!J33="COAT","COAT",IF('Application Form'!J33="PI","PI",IF('Application Form'!J33="POLL_50K (add on)*","POLL_50K (add on)*",IF('Application Form'!J33="POLL_HD (add on)*","POLL_HD (add_on)*",IF('Application Form'!J33="MSTN_50K (add_on)*","MSTN_50K (add_on)*",IF('Application Form'!J33="MSTN_HD (add on)*","MSTN_HD (add on)*",IF('Application Form'!J33="STORE","STORE",IF('Application Form'!J33="HE","HE","")))))))))))))))))))),"ERROR"))))))</f>
        <v/>
      </c>
      <c r="P22" t="str">
        <f>IF(AND(F22="",O22&lt;&gt;""),IF('Application Form'!J33="SKSTD_BDL","SKSTD_BDL",IF('Application Form'!J33="MIP","MIP",IF('Application Form'!J33="MIP+PV","MIP",IF('Application Form'!J33="SEEKSIRE","SEEKSIRE",IF('Application Form'!J33="SEEKSIRE+PV","SEEKSIRE",IF('Application Form'!J33="GGP50K","GGP50K",IF('Application Form'!J33="GGP50K+PV","GGP50K",IF('Application Form'!J33="GGPHD (150K)","GGPHD (150K)",IF('Application Form'!J33="GGPHD+PV","GGPHD",IF('Application Form'!J33="PV","",IF('Application Form'!J33="POLL","",IF('Application Form'!J33="MSTN","MSTN",IF('Application Form'!J33="COAT","COAT",IF('Application Form'!J33="PI","PI",IF('Application Form'!J33="POLL_50K (add on)*","POLL_50K (add on)*",IF('Application Form'!J33="POLL_HD (add on)*","POLL_HD (add_on)*",IF('Application Form'!J33="MSTN_50K (add_on)*","MSTN_50K (add_on)*",IF('Application Form'!J33="MSTN_HD (add on)*","MSTN_HD (add on)*",IF('Application Form'!J33="STORE","STORE",IF('Application Form'!J33="HE","HE","")))))))))))))))))))),"")</f>
        <v/>
      </c>
    </row>
    <row r="23" spans="1:16" x14ac:dyDescent="0.25">
      <c r="A23" s="72">
        <f>'Application Form'!E34</f>
        <v>0</v>
      </c>
      <c r="B23" t="str">
        <f>IF('Application Form'!C34="Hair","H",IF('Application Form'!C34="Done","D",IF('Application Form'!C34="Semen","S",IF('Application Form'!C34="TSU","T",""))))</f>
        <v/>
      </c>
      <c r="C23" t="str">
        <f t="shared" si="0"/>
        <v>NAA</v>
      </c>
      <c r="F23" t="str">
        <f>IF('Application Form'!H34="SKSTD_BDL","SKSTD_BDL",IF('Application Form'!H34="MIP","MIP",IF('Application Form'!H34="MIP+PV","MIP",IF('Application Form'!H34="SEEKSIRE","SEEKSIRE",IF('Application Form'!H34="SEEKSIRE+PV","SEEKSIRE",IF('Application Form'!H34="GGP50K","GGP50K",IF('Application Form'!H34="GGP50K+PV","GGP50K",IF('Application Form'!H34="GGPHD (150K)","GGPHD (150K)",IF('Application Form'!H34="GGPHD+PV","GGPHD",IF('Application Form'!H34="PV","",IF('Application Form'!H34="POLL","",IF('Application Form'!H34="MSTN","",IF('Application Form'!H34="COAT","",IF('Application Form'!H34="PI","",IF('Application Form'!H34="POLL_50K (add on)*","",IF('Application Form'!H34="POLL_HD (add on)*","",IF('Application Form'!H34="MSTN_50K (add_on)*","",IF('Application Form'!H34="MSTN_HD (add on)*","",IF('Application Form'!H34="STORE","STORE",IF('Application Form'!H34="HE","HE",""))))))))))))))))))))</f>
        <v/>
      </c>
      <c r="G23" t="str">
        <f>IF(OR(RIGHT('Application Form'!H34,2)="PV",RIGHT('Application Form'!I34,2)="PV",RIGHT('Application Form'!J34,2)="PV"),"Yes","")</f>
        <v/>
      </c>
      <c r="H23" s="81" t="str">
        <f>IF(ISBLANK(IF(F23="SKSTD_BDL",'Application Form'!M34,IF('Office Use Only - DONT TOUCH!!!'!G23="Yes",'Application Form'!M34,""))),"",IF(F23="SKSTD_BDL",'Application Form'!M34,IF('Office Use Only - DONT TOUCH!!!'!G23="Yes",'Application Form'!M34,"")))</f>
        <v/>
      </c>
      <c r="K23" t="str">
        <f>IF(ISBLANK(IF(F23="SKSTD_BDL",'Application Form'!O34,IF('Office Use Only - DONT TOUCH!!!'!G23="Yes",'Application Form'!O34,""))),"",IF(F23="SKSTD_BDL",'Application Form'!O34,IF('Office Use Only - DONT TOUCH!!!'!G23="Yes",'Application Form'!O34,"")))</f>
        <v/>
      </c>
      <c r="N23" t="str">
        <f>IF(AND(F23="",'Application Form'!H34=""),"",IF(AND(F23="",'Application Form'!H34&lt;&gt;""),'Application Form'!H34,IF(AND(F23&lt;&gt;"",'Application Form'!I34=""),"",IF(AND(F23&lt;&gt;"",'Application Form'!I34&lt;&gt;""),IF('Application Form'!I34="SKSTD_BDL","SKSTD_BDL",IF('Application Form'!I34="MIP","MIP",IF('Application Form'!I34="MIP+PV","MIP",IF('Application Form'!I34="SEEKSIRE","SEEKSIRE",IF('Application Form'!I34="SEEKSIRE+PV","SEEKSIRE",IF('Application Form'!I34="GGP50K","GGP50K",IF('Application Form'!I34="GGP50K+PV","GGP50K",IF('Application Form'!I34="GGPHD (150K)","GGPHD (150K)",IF('Application Form'!I34="GGPHD+PV","GGPHD",IF('Application Form'!I34="PV","",IF('Application Form'!I34="POLL","",IF('Application Form'!I34="MSTN","MSTN",IF('Application Form'!I34="COAT","COAT",IF('Application Form'!I34="PI","PI",IF('Application Form'!I34="POLL_50K (add on)*","POLL_50K (add on)*",IF('Application Form'!I34="POLL_HD (add on)*","POLL_HD (add_on)*",IF('Application Form'!I34="MSTN_50K (add_on)*","MSTN_50K (add_on)*",IF('Application Form'!I34="MSTN_HD (add on)*","MSTN_HD (add on)*",IF('Application Form'!I34="STORE","STORE",IF('Application Form'!I34="HE","HE","")))))))))))))))))))),"ERROR"))))</f>
        <v/>
      </c>
      <c r="O23" t="str">
        <f>IF(AND(F23="",'Application Form'!H34=""),"",IF(AND(F23="",'Application Form'!H34&lt;&gt;"",'Application Form'!I34=""),"",IF(AND(F23&lt;&gt;"",'Application Form'!I34=""),"",IF(AND(F23&lt;&gt;"",'Application Form'!I34&lt;&gt;"",'Application Form'!J34=""),"",IF(AND(F23="",'Application Form'!H34&lt;&gt;"",'Application Form'!I34&lt;&gt;""),IF('Application Form'!I34="SKSTD_BDL","SKSTD_BDL",IF('Application Form'!I34="MIP","MIP",IF('Application Form'!I34="MIP+PV","MIP",IF('Application Form'!I34="SEEKSIRE","SEEKSIRE",IF('Application Form'!I34="SEEKSIRE+PV","SEEKSIRE",IF('Application Form'!I34="GGP50K","GGP50K",IF('Application Form'!I34="GGP50K+PV","GGP50K",IF('Application Form'!I34="GGPHD (150K)","GGPHD (150K)",IF('Application Form'!I34="GGPHD+PV","GGPHD",IF('Application Form'!I34="PV","",IF('Application Form'!I34="POLL","",IF('Application Form'!I34="MSTN","MSTN",IF('Application Form'!I34="COAT","COAT",IF('Application Form'!I34="PI","PI",IF('Application Form'!I34="POLL_50K (add on)*","POLL_50K (add on)*",IF('Application Form'!I34="POLL_HD (add on)*","POLL_HD (add_on)*",IF('Application Form'!I34="MSTN_50K (add_on)*","MSTN_50K (add_on)*",IF('Application Form'!I34="MSTN_HD (add on)*","MSTN_HD (add on)*",IF('Application Form'!I34="STORE","STORE",IF('Application Form'!I34="HE","HE","ERROR")))))))))))))))))))),IF(AND(F23&lt;&gt;"",'Application Form'!I34&lt;&gt;"",'Application Form'!J34&lt;&gt;""),IF('Application Form'!J34="SKSTD_BDL","SKSTD_BDL",IF('Application Form'!J34="MIP","MIP",IF('Application Form'!J34="MIP+PV","MIP",IF('Application Form'!J34="SEEKSIRE","SEEKSIRE",IF('Application Form'!J34="SEEKSIRE+PV","SEEKSIRE",IF('Application Form'!J34="GGP50K","GGP50K",IF('Application Form'!J34="GGP50K+PV","GGP50K",IF('Application Form'!J34="GGPHD (150K)","GGPHD (150K)",IF('Application Form'!J34="GGPHD+PV","GGPHD",IF('Application Form'!J34="PV","",IF('Application Form'!J34="POLL","",IF('Application Form'!J34="MSTN","MSTN",IF('Application Form'!J34="COAT","COAT",IF('Application Form'!J34="PI","PI",IF('Application Form'!J34="POLL_50K (add on)*","POLL_50K (add on)*",IF('Application Form'!J34="POLL_HD (add on)*","POLL_HD (add_on)*",IF('Application Form'!J34="MSTN_50K (add_on)*","MSTN_50K (add_on)*",IF('Application Form'!J34="MSTN_HD (add on)*","MSTN_HD (add on)*",IF('Application Form'!J34="STORE","STORE",IF('Application Form'!J34="HE","HE","")))))))))))))))))))),"ERROR"))))))</f>
        <v/>
      </c>
      <c r="P23" t="str">
        <f>IF(AND(F23="",O23&lt;&gt;""),IF('Application Form'!J34="SKSTD_BDL","SKSTD_BDL",IF('Application Form'!J34="MIP","MIP",IF('Application Form'!J34="MIP+PV","MIP",IF('Application Form'!J34="SEEKSIRE","SEEKSIRE",IF('Application Form'!J34="SEEKSIRE+PV","SEEKSIRE",IF('Application Form'!J34="GGP50K","GGP50K",IF('Application Form'!J34="GGP50K+PV","GGP50K",IF('Application Form'!J34="GGPHD (150K)","GGPHD (150K)",IF('Application Form'!J34="GGPHD+PV","GGPHD",IF('Application Form'!J34="PV","",IF('Application Form'!J34="POLL","",IF('Application Form'!J34="MSTN","MSTN",IF('Application Form'!J34="COAT","COAT",IF('Application Form'!J34="PI","PI",IF('Application Form'!J34="POLL_50K (add on)*","POLL_50K (add on)*",IF('Application Form'!J34="POLL_HD (add on)*","POLL_HD (add_on)*",IF('Application Form'!J34="MSTN_50K (add_on)*","MSTN_50K (add_on)*",IF('Application Form'!J34="MSTN_HD (add on)*","MSTN_HD (add on)*",IF('Application Form'!J34="STORE","STORE",IF('Application Form'!J34="HE","HE","")))))))))))))))))))),"")</f>
        <v/>
      </c>
    </row>
    <row r="24" spans="1:16" x14ac:dyDescent="0.25">
      <c r="A24" s="72">
        <f>'Application Form'!E35</f>
        <v>0</v>
      </c>
      <c r="B24" t="str">
        <f>IF('Application Form'!C35="Hair","H",IF('Application Form'!C35="Done","D",IF('Application Form'!C35="Semen","S",IF('Application Form'!C35="TSU","T",""))))</f>
        <v/>
      </c>
      <c r="C24" t="str">
        <f t="shared" si="0"/>
        <v>NAA</v>
      </c>
      <c r="F24" t="str">
        <f>IF('Application Form'!H35="SKSTD_BDL","SKSTD_BDL",IF('Application Form'!H35="MIP","MIP",IF('Application Form'!H35="MIP+PV","MIP",IF('Application Form'!H35="SEEKSIRE","SEEKSIRE",IF('Application Form'!H35="SEEKSIRE+PV","SEEKSIRE",IF('Application Form'!H35="GGP50K","GGP50K",IF('Application Form'!H35="GGP50K+PV","GGP50K",IF('Application Form'!H35="GGPHD (150K)","GGPHD (150K)",IF('Application Form'!H35="GGPHD+PV","GGPHD",IF('Application Form'!H35="PV","",IF('Application Form'!H35="POLL","",IF('Application Form'!H35="MSTN","",IF('Application Form'!H35="COAT","",IF('Application Form'!H35="PI","",IF('Application Form'!H35="POLL_50K (add on)*","",IF('Application Form'!H35="POLL_HD (add on)*","",IF('Application Form'!H35="MSTN_50K (add_on)*","",IF('Application Form'!H35="MSTN_HD (add on)*","",IF('Application Form'!H35="STORE","STORE",IF('Application Form'!H35="HE","HE",""))))))))))))))))))))</f>
        <v/>
      </c>
      <c r="G24" t="str">
        <f>IF(OR(RIGHT('Application Form'!H35,2)="PV",RIGHT('Application Form'!I35,2)="PV",RIGHT('Application Form'!J35,2)="PV"),"Yes","")</f>
        <v/>
      </c>
      <c r="H24" s="81" t="str">
        <f>IF(ISBLANK(IF(F24="SKSTD_BDL",'Application Form'!M35,IF('Office Use Only - DONT TOUCH!!!'!G24="Yes",'Application Form'!M35,""))),"",IF(F24="SKSTD_BDL",'Application Form'!M35,IF('Office Use Only - DONT TOUCH!!!'!G24="Yes",'Application Form'!M35,"")))</f>
        <v/>
      </c>
      <c r="K24" t="str">
        <f>IF(ISBLANK(IF(F24="SKSTD_BDL",'Application Form'!O35,IF('Office Use Only - DONT TOUCH!!!'!G24="Yes",'Application Form'!O35,""))),"",IF(F24="SKSTD_BDL",'Application Form'!O35,IF('Office Use Only - DONT TOUCH!!!'!G24="Yes",'Application Form'!O35,"")))</f>
        <v/>
      </c>
      <c r="N24" t="str">
        <f>IF(AND(F24="",'Application Form'!H35=""),"",IF(AND(F24="",'Application Form'!H35&lt;&gt;""),'Application Form'!H35,IF(AND(F24&lt;&gt;"",'Application Form'!I35=""),"",IF(AND(F24&lt;&gt;"",'Application Form'!I35&lt;&gt;""),IF('Application Form'!I35="SKSTD_BDL","SKSTD_BDL",IF('Application Form'!I35="MIP","MIP",IF('Application Form'!I35="MIP+PV","MIP",IF('Application Form'!I35="SEEKSIRE","SEEKSIRE",IF('Application Form'!I35="SEEKSIRE+PV","SEEKSIRE",IF('Application Form'!I35="GGP50K","GGP50K",IF('Application Form'!I35="GGP50K+PV","GGP50K",IF('Application Form'!I35="GGPHD (150K)","GGPHD (150K)",IF('Application Form'!I35="GGPHD+PV","GGPHD",IF('Application Form'!I35="PV","",IF('Application Form'!I35="POLL","",IF('Application Form'!I35="MSTN","MSTN",IF('Application Form'!I35="COAT","COAT",IF('Application Form'!I35="PI","PI",IF('Application Form'!I35="POLL_50K (add on)*","POLL_50K (add on)*",IF('Application Form'!I35="POLL_HD (add on)*","POLL_HD (add_on)*",IF('Application Form'!I35="MSTN_50K (add_on)*","MSTN_50K (add_on)*",IF('Application Form'!I35="MSTN_HD (add on)*","MSTN_HD (add on)*",IF('Application Form'!I35="STORE","STORE",IF('Application Form'!I35="HE","HE","")))))))))))))))))))),"ERROR"))))</f>
        <v/>
      </c>
      <c r="O24" t="str">
        <f>IF(AND(F24="",'Application Form'!H35=""),"",IF(AND(F24="",'Application Form'!H35&lt;&gt;"",'Application Form'!I35=""),"",IF(AND(F24&lt;&gt;"",'Application Form'!I35=""),"",IF(AND(F24&lt;&gt;"",'Application Form'!I35&lt;&gt;"",'Application Form'!J35=""),"",IF(AND(F24="",'Application Form'!H35&lt;&gt;"",'Application Form'!I35&lt;&gt;""),IF('Application Form'!I35="SKSTD_BDL","SKSTD_BDL",IF('Application Form'!I35="MIP","MIP",IF('Application Form'!I35="MIP+PV","MIP",IF('Application Form'!I35="SEEKSIRE","SEEKSIRE",IF('Application Form'!I35="SEEKSIRE+PV","SEEKSIRE",IF('Application Form'!I35="GGP50K","GGP50K",IF('Application Form'!I35="GGP50K+PV","GGP50K",IF('Application Form'!I35="GGPHD (150K)","GGPHD (150K)",IF('Application Form'!I35="GGPHD+PV","GGPHD",IF('Application Form'!I35="PV","",IF('Application Form'!I35="POLL","",IF('Application Form'!I35="MSTN","MSTN",IF('Application Form'!I35="COAT","COAT",IF('Application Form'!I35="PI","PI",IF('Application Form'!I35="POLL_50K (add on)*","POLL_50K (add on)*",IF('Application Form'!I35="POLL_HD (add on)*","POLL_HD (add_on)*",IF('Application Form'!I35="MSTN_50K (add_on)*","MSTN_50K (add_on)*",IF('Application Form'!I35="MSTN_HD (add on)*","MSTN_HD (add on)*",IF('Application Form'!I35="STORE","STORE",IF('Application Form'!I35="HE","HE","ERROR")))))))))))))))))))),IF(AND(F24&lt;&gt;"",'Application Form'!I35&lt;&gt;"",'Application Form'!J35&lt;&gt;""),IF('Application Form'!J35="SKSTD_BDL","SKSTD_BDL",IF('Application Form'!J35="MIP","MIP",IF('Application Form'!J35="MIP+PV","MIP",IF('Application Form'!J35="SEEKSIRE","SEEKSIRE",IF('Application Form'!J35="SEEKSIRE+PV","SEEKSIRE",IF('Application Form'!J35="GGP50K","GGP50K",IF('Application Form'!J35="GGP50K+PV","GGP50K",IF('Application Form'!J35="GGPHD (150K)","GGPHD (150K)",IF('Application Form'!J35="GGPHD+PV","GGPHD",IF('Application Form'!J35="PV","",IF('Application Form'!J35="POLL","",IF('Application Form'!J35="MSTN","MSTN",IF('Application Form'!J35="COAT","COAT",IF('Application Form'!J35="PI","PI",IF('Application Form'!J35="POLL_50K (add on)*","POLL_50K (add on)*",IF('Application Form'!J35="POLL_HD (add on)*","POLL_HD (add_on)*",IF('Application Form'!J35="MSTN_50K (add_on)*","MSTN_50K (add_on)*",IF('Application Form'!J35="MSTN_HD (add on)*","MSTN_HD (add on)*",IF('Application Form'!J35="STORE","STORE",IF('Application Form'!J35="HE","HE","")))))))))))))))))))),"ERROR"))))))</f>
        <v/>
      </c>
      <c r="P24" t="str">
        <f>IF(AND(F24="",O24&lt;&gt;""),IF('Application Form'!J35="SKSTD_BDL","SKSTD_BDL",IF('Application Form'!J35="MIP","MIP",IF('Application Form'!J35="MIP+PV","MIP",IF('Application Form'!J35="SEEKSIRE","SEEKSIRE",IF('Application Form'!J35="SEEKSIRE+PV","SEEKSIRE",IF('Application Form'!J35="GGP50K","GGP50K",IF('Application Form'!J35="GGP50K+PV","GGP50K",IF('Application Form'!J35="GGPHD (150K)","GGPHD (150K)",IF('Application Form'!J35="GGPHD+PV","GGPHD",IF('Application Form'!J35="PV","",IF('Application Form'!J35="POLL","",IF('Application Form'!J35="MSTN","MSTN",IF('Application Form'!J35="COAT","COAT",IF('Application Form'!J35="PI","PI",IF('Application Form'!J35="POLL_50K (add on)*","POLL_50K (add on)*",IF('Application Form'!J35="POLL_HD (add on)*","POLL_HD (add_on)*",IF('Application Form'!J35="MSTN_50K (add_on)*","MSTN_50K (add_on)*",IF('Application Form'!J35="MSTN_HD (add on)*","MSTN_HD (add on)*",IF('Application Form'!J35="STORE","STORE",IF('Application Form'!J35="HE","HE","")))))))))))))))))))),"")</f>
        <v/>
      </c>
    </row>
    <row r="25" spans="1:16" x14ac:dyDescent="0.25">
      <c r="A25" s="72">
        <f>'Application Form'!E36</f>
        <v>0</v>
      </c>
      <c r="B25" t="str">
        <f>IF('Application Form'!C36="Hair","H",IF('Application Form'!C36="Done","D",IF('Application Form'!C36="Semen","S",IF('Application Form'!C36="TSU","T",""))))</f>
        <v/>
      </c>
      <c r="C25" t="str">
        <f t="shared" si="0"/>
        <v>NAA</v>
      </c>
      <c r="F25" t="str">
        <f>IF('Application Form'!H36="SKSTD_BDL","SKSTD_BDL",IF('Application Form'!H36="MIP","MIP",IF('Application Form'!H36="MIP+PV","MIP",IF('Application Form'!H36="SEEKSIRE","SEEKSIRE",IF('Application Form'!H36="SEEKSIRE+PV","SEEKSIRE",IF('Application Form'!H36="GGP50K","GGP50K",IF('Application Form'!H36="GGP50K+PV","GGP50K",IF('Application Form'!H36="GGPHD (150K)","GGPHD (150K)",IF('Application Form'!H36="GGPHD+PV","GGPHD",IF('Application Form'!H36="PV","",IF('Application Form'!H36="POLL","",IF('Application Form'!H36="MSTN","",IF('Application Form'!H36="COAT","",IF('Application Form'!H36="PI","",IF('Application Form'!H36="POLL_50K (add on)*","",IF('Application Form'!H36="POLL_HD (add on)*","",IF('Application Form'!H36="MSTN_50K (add_on)*","",IF('Application Form'!H36="MSTN_HD (add on)*","",IF('Application Form'!H36="STORE","STORE",IF('Application Form'!H36="HE","HE",""))))))))))))))))))))</f>
        <v/>
      </c>
      <c r="G25" t="str">
        <f>IF(OR(RIGHT('Application Form'!H36,2)="PV",RIGHT('Application Form'!I36,2)="PV",RIGHT('Application Form'!J36,2)="PV"),"Yes","")</f>
        <v/>
      </c>
      <c r="H25" s="81" t="str">
        <f>IF(ISBLANK(IF(F25="SKSTD_BDL",'Application Form'!M36,IF('Office Use Only - DONT TOUCH!!!'!G25="Yes",'Application Form'!M36,""))),"",IF(F25="SKSTD_BDL",'Application Form'!M36,IF('Office Use Only - DONT TOUCH!!!'!G25="Yes",'Application Form'!M36,"")))</f>
        <v/>
      </c>
      <c r="K25" t="str">
        <f>IF(ISBLANK(IF(F25="SKSTD_BDL",'Application Form'!O36,IF('Office Use Only - DONT TOUCH!!!'!G25="Yes",'Application Form'!O36,""))),"",IF(F25="SKSTD_BDL",'Application Form'!O36,IF('Office Use Only - DONT TOUCH!!!'!G25="Yes",'Application Form'!O36,"")))</f>
        <v/>
      </c>
      <c r="N25" t="str">
        <f>IF(AND(F25="",'Application Form'!H36=""),"",IF(AND(F25="",'Application Form'!H36&lt;&gt;""),'Application Form'!H36,IF(AND(F25&lt;&gt;"",'Application Form'!I36=""),"",IF(AND(F25&lt;&gt;"",'Application Form'!I36&lt;&gt;""),IF('Application Form'!I36="SKSTD_BDL","SKSTD_BDL",IF('Application Form'!I36="MIP","MIP",IF('Application Form'!I36="MIP+PV","MIP",IF('Application Form'!I36="SEEKSIRE","SEEKSIRE",IF('Application Form'!I36="SEEKSIRE+PV","SEEKSIRE",IF('Application Form'!I36="GGP50K","GGP50K",IF('Application Form'!I36="GGP50K+PV","GGP50K",IF('Application Form'!I36="GGPHD (150K)","GGPHD (150K)",IF('Application Form'!I36="GGPHD+PV","GGPHD",IF('Application Form'!I36="PV","",IF('Application Form'!I36="POLL","",IF('Application Form'!I36="MSTN","MSTN",IF('Application Form'!I36="COAT","COAT",IF('Application Form'!I36="PI","PI",IF('Application Form'!I36="POLL_50K (add on)*","POLL_50K (add on)*",IF('Application Form'!I36="POLL_HD (add on)*","POLL_HD (add_on)*",IF('Application Form'!I36="MSTN_50K (add_on)*","MSTN_50K (add_on)*",IF('Application Form'!I36="MSTN_HD (add on)*","MSTN_HD (add on)*",IF('Application Form'!I36="STORE","STORE",IF('Application Form'!I36="HE","HE","")))))))))))))))))))),"ERROR"))))</f>
        <v/>
      </c>
      <c r="O25" t="str">
        <f>IF(AND(F25="",'Application Form'!H36=""),"",IF(AND(F25="",'Application Form'!H36&lt;&gt;"",'Application Form'!I36=""),"",IF(AND(F25&lt;&gt;"",'Application Form'!I36=""),"",IF(AND(F25&lt;&gt;"",'Application Form'!I36&lt;&gt;"",'Application Form'!J36=""),"",IF(AND(F25="",'Application Form'!H36&lt;&gt;"",'Application Form'!I36&lt;&gt;""),IF('Application Form'!I36="SKSTD_BDL","SKSTD_BDL",IF('Application Form'!I36="MIP","MIP",IF('Application Form'!I36="MIP+PV","MIP",IF('Application Form'!I36="SEEKSIRE","SEEKSIRE",IF('Application Form'!I36="SEEKSIRE+PV","SEEKSIRE",IF('Application Form'!I36="GGP50K","GGP50K",IF('Application Form'!I36="GGP50K+PV","GGP50K",IF('Application Form'!I36="GGPHD (150K)","GGPHD (150K)",IF('Application Form'!I36="GGPHD+PV","GGPHD",IF('Application Form'!I36="PV","",IF('Application Form'!I36="POLL","",IF('Application Form'!I36="MSTN","MSTN",IF('Application Form'!I36="COAT","COAT",IF('Application Form'!I36="PI","PI",IF('Application Form'!I36="POLL_50K (add on)*","POLL_50K (add on)*",IF('Application Form'!I36="POLL_HD (add on)*","POLL_HD (add_on)*",IF('Application Form'!I36="MSTN_50K (add_on)*","MSTN_50K (add_on)*",IF('Application Form'!I36="MSTN_HD (add on)*","MSTN_HD (add on)*",IF('Application Form'!I36="STORE","STORE",IF('Application Form'!I36="HE","HE","ERROR")))))))))))))))))))),IF(AND(F25&lt;&gt;"",'Application Form'!I36&lt;&gt;"",'Application Form'!J36&lt;&gt;""),IF('Application Form'!J36="SKSTD_BDL","SKSTD_BDL",IF('Application Form'!J36="MIP","MIP",IF('Application Form'!J36="MIP+PV","MIP",IF('Application Form'!J36="SEEKSIRE","SEEKSIRE",IF('Application Form'!J36="SEEKSIRE+PV","SEEKSIRE",IF('Application Form'!J36="GGP50K","GGP50K",IF('Application Form'!J36="GGP50K+PV","GGP50K",IF('Application Form'!J36="GGPHD (150K)","GGPHD (150K)",IF('Application Form'!J36="GGPHD+PV","GGPHD",IF('Application Form'!J36="PV","",IF('Application Form'!J36="POLL","",IF('Application Form'!J36="MSTN","MSTN",IF('Application Form'!J36="COAT","COAT",IF('Application Form'!J36="PI","PI",IF('Application Form'!J36="POLL_50K (add on)*","POLL_50K (add on)*",IF('Application Form'!J36="POLL_HD (add on)*","POLL_HD (add_on)*",IF('Application Form'!J36="MSTN_50K (add_on)*","MSTN_50K (add_on)*",IF('Application Form'!J36="MSTN_HD (add on)*","MSTN_HD (add on)*",IF('Application Form'!J36="STORE","STORE",IF('Application Form'!J36="HE","HE","")))))))))))))))))))),"ERROR"))))))</f>
        <v/>
      </c>
      <c r="P25" t="str">
        <f>IF(AND(F25="",O25&lt;&gt;""),IF('Application Form'!J36="SKSTD_BDL","SKSTD_BDL",IF('Application Form'!J36="MIP","MIP",IF('Application Form'!J36="MIP+PV","MIP",IF('Application Form'!J36="SEEKSIRE","SEEKSIRE",IF('Application Form'!J36="SEEKSIRE+PV","SEEKSIRE",IF('Application Form'!J36="GGP50K","GGP50K",IF('Application Form'!J36="GGP50K+PV","GGP50K",IF('Application Form'!J36="GGPHD (150K)","GGPHD (150K)",IF('Application Form'!J36="GGPHD+PV","GGPHD",IF('Application Form'!J36="PV","",IF('Application Form'!J36="POLL","",IF('Application Form'!J36="MSTN","MSTN",IF('Application Form'!J36="COAT","COAT",IF('Application Form'!J36="PI","PI",IF('Application Form'!J36="POLL_50K (add on)*","POLL_50K (add on)*",IF('Application Form'!J36="POLL_HD (add on)*","POLL_HD (add_on)*",IF('Application Form'!J36="MSTN_50K (add_on)*","MSTN_50K (add_on)*",IF('Application Form'!J36="MSTN_HD (add on)*","MSTN_HD (add on)*",IF('Application Form'!J36="STORE","STORE",IF('Application Form'!J36="HE","HE","")))))))))))))))))))),"")</f>
        <v/>
      </c>
    </row>
    <row r="26" spans="1:16" x14ac:dyDescent="0.25">
      <c r="A26" s="72">
        <f>'Application Form'!E37</f>
        <v>0</v>
      </c>
      <c r="B26" t="str">
        <f>IF('Application Form'!C37="Hair","H",IF('Application Form'!C37="Done","D",IF('Application Form'!C37="Semen","S",IF('Application Form'!C37="TSU","T",""))))</f>
        <v/>
      </c>
      <c r="C26" t="str">
        <f t="shared" si="0"/>
        <v>NAA</v>
      </c>
      <c r="F26" t="str">
        <f>IF('Application Form'!H37="SKSTD_BDL","SKSTD_BDL",IF('Application Form'!H37="MIP","MIP",IF('Application Form'!H37="MIP+PV","MIP",IF('Application Form'!H37="SEEKSIRE","SEEKSIRE",IF('Application Form'!H37="SEEKSIRE+PV","SEEKSIRE",IF('Application Form'!H37="GGP50K","GGP50K",IF('Application Form'!H37="GGP50K+PV","GGP50K",IF('Application Form'!H37="GGPHD (150K)","GGPHD (150K)",IF('Application Form'!H37="GGPHD+PV","GGPHD",IF('Application Form'!H37="PV","",IF('Application Form'!H37="POLL","",IF('Application Form'!H37="MSTN","",IF('Application Form'!H37="COAT","",IF('Application Form'!H37="PI","",IF('Application Form'!H37="POLL_50K (add on)*","",IF('Application Form'!H37="POLL_HD (add on)*","",IF('Application Form'!H37="MSTN_50K (add_on)*","",IF('Application Form'!H37="MSTN_HD (add on)*","",IF('Application Form'!H37="STORE","STORE",IF('Application Form'!H37="HE","HE",""))))))))))))))))))))</f>
        <v/>
      </c>
      <c r="G26" t="str">
        <f>IF(OR(RIGHT('Application Form'!H37,2)="PV",RIGHT('Application Form'!I37,2)="PV",RIGHT('Application Form'!J37,2)="PV"),"Yes","")</f>
        <v/>
      </c>
      <c r="H26" s="81" t="str">
        <f>IF(ISBLANK(IF(F26="SKSTD_BDL",'Application Form'!M37,IF('Office Use Only - DONT TOUCH!!!'!G26="Yes",'Application Form'!M37,""))),"",IF(F26="SKSTD_BDL",'Application Form'!M37,IF('Office Use Only - DONT TOUCH!!!'!G26="Yes",'Application Form'!M37,"")))</f>
        <v/>
      </c>
      <c r="K26" t="str">
        <f>IF(ISBLANK(IF(F26="SKSTD_BDL",'Application Form'!O37,IF('Office Use Only - DONT TOUCH!!!'!G26="Yes",'Application Form'!O37,""))),"",IF(F26="SKSTD_BDL",'Application Form'!O37,IF('Office Use Only - DONT TOUCH!!!'!G26="Yes",'Application Form'!O37,"")))</f>
        <v/>
      </c>
      <c r="N26" t="str">
        <f>IF(AND(F26="",'Application Form'!H37=""),"",IF(AND(F26="",'Application Form'!H37&lt;&gt;""),'Application Form'!H37,IF(AND(F26&lt;&gt;"",'Application Form'!I37=""),"",IF(AND(F26&lt;&gt;"",'Application Form'!I37&lt;&gt;""),IF('Application Form'!I37="SKSTD_BDL","SKSTD_BDL",IF('Application Form'!I37="MIP","MIP",IF('Application Form'!I37="MIP+PV","MIP",IF('Application Form'!I37="SEEKSIRE","SEEKSIRE",IF('Application Form'!I37="SEEKSIRE+PV","SEEKSIRE",IF('Application Form'!I37="GGP50K","GGP50K",IF('Application Form'!I37="GGP50K+PV","GGP50K",IF('Application Form'!I37="GGPHD (150K)","GGPHD (150K)",IF('Application Form'!I37="GGPHD+PV","GGPHD",IF('Application Form'!I37="PV","",IF('Application Form'!I37="POLL","",IF('Application Form'!I37="MSTN","MSTN",IF('Application Form'!I37="COAT","COAT",IF('Application Form'!I37="PI","PI",IF('Application Form'!I37="POLL_50K (add on)*","POLL_50K (add on)*",IF('Application Form'!I37="POLL_HD (add on)*","POLL_HD (add_on)*",IF('Application Form'!I37="MSTN_50K (add_on)*","MSTN_50K (add_on)*",IF('Application Form'!I37="MSTN_HD (add on)*","MSTN_HD (add on)*",IF('Application Form'!I37="STORE","STORE",IF('Application Form'!I37="HE","HE","")))))))))))))))))))),"ERROR"))))</f>
        <v/>
      </c>
      <c r="O26" t="str">
        <f>IF(AND(F26="",'Application Form'!H37=""),"",IF(AND(F26="",'Application Form'!H37&lt;&gt;"",'Application Form'!I37=""),"",IF(AND(F26&lt;&gt;"",'Application Form'!I37=""),"",IF(AND(F26&lt;&gt;"",'Application Form'!I37&lt;&gt;"",'Application Form'!J37=""),"",IF(AND(F26="",'Application Form'!H37&lt;&gt;"",'Application Form'!I37&lt;&gt;""),IF('Application Form'!I37="SKSTD_BDL","SKSTD_BDL",IF('Application Form'!I37="MIP","MIP",IF('Application Form'!I37="MIP+PV","MIP",IF('Application Form'!I37="SEEKSIRE","SEEKSIRE",IF('Application Form'!I37="SEEKSIRE+PV","SEEKSIRE",IF('Application Form'!I37="GGP50K","GGP50K",IF('Application Form'!I37="GGP50K+PV","GGP50K",IF('Application Form'!I37="GGPHD (150K)","GGPHD (150K)",IF('Application Form'!I37="GGPHD+PV","GGPHD",IF('Application Form'!I37="PV","",IF('Application Form'!I37="POLL","",IF('Application Form'!I37="MSTN","MSTN",IF('Application Form'!I37="COAT","COAT",IF('Application Form'!I37="PI","PI",IF('Application Form'!I37="POLL_50K (add on)*","POLL_50K (add on)*",IF('Application Form'!I37="POLL_HD (add on)*","POLL_HD (add_on)*",IF('Application Form'!I37="MSTN_50K (add_on)*","MSTN_50K (add_on)*",IF('Application Form'!I37="MSTN_HD (add on)*","MSTN_HD (add on)*",IF('Application Form'!I37="STORE","STORE",IF('Application Form'!I37="HE","HE","ERROR")))))))))))))))))))),IF(AND(F26&lt;&gt;"",'Application Form'!I37&lt;&gt;"",'Application Form'!J37&lt;&gt;""),IF('Application Form'!J37="SKSTD_BDL","SKSTD_BDL",IF('Application Form'!J37="MIP","MIP",IF('Application Form'!J37="MIP+PV","MIP",IF('Application Form'!J37="SEEKSIRE","SEEKSIRE",IF('Application Form'!J37="SEEKSIRE+PV","SEEKSIRE",IF('Application Form'!J37="GGP50K","GGP50K",IF('Application Form'!J37="GGP50K+PV","GGP50K",IF('Application Form'!J37="GGPHD (150K)","GGPHD (150K)",IF('Application Form'!J37="GGPHD+PV","GGPHD",IF('Application Form'!J37="PV","",IF('Application Form'!J37="POLL","",IF('Application Form'!J37="MSTN","MSTN",IF('Application Form'!J37="COAT","COAT",IF('Application Form'!J37="PI","PI",IF('Application Form'!J37="POLL_50K (add on)*","POLL_50K (add on)*",IF('Application Form'!J37="POLL_HD (add on)*","POLL_HD (add_on)*",IF('Application Form'!J37="MSTN_50K (add_on)*","MSTN_50K (add_on)*",IF('Application Form'!J37="MSTN_HD (add on)*","MSTN_HD (add on)*",IF('Application Form'!J37="STORE","STORE",IF('Application Form'!J37="HE","HE","")))))))))))))))))))),"ERROR"))))))</f>
        <v/>
      </c>
      <c r="P26" t="str">
        <f>IF(AND(F26="",O26&lt;&gt;""),IF('Application Form'!J37="SKSTD_BDL","SKSTD_BDL",IF('Application Form'!J37="MIP","MIP",IF('Application Form'!J37="MIP+PV","MIP",IF('Application Form'!J37="SEEKSIRE","SEEKSIRE",IF('Application Form'!J37="SEEKSIRE+PV","SEEKSIRE",IF('Application Form'!J37="GGP50K","GGP50K",IF('Application Form'!J37="GGP50K+PV","GGP50K",IF('Application Form'!J37="GGPHD (150K)","GGPHD (150K)",IF('Application Form'!J37="GGPHD+PV","GGPHD",IF('Application Form'!J37="PV","",IF('Application Form'!J37="POLL","",IF('Application Form'!J37="MSTN","MSTN",IF('Application Form'!J37="COAT","COAT",IF('Application Form'!J37="PI","PI",IF('Application Form'!J37="POLL_50K (add on)*","POLL_50K (add on)*",IF('Application Form'!J37="POLL_HD (add on)*","POLL_HD (add_on)*",IF('Application Form'!J37="MSTN_50K (add_on)*","MSTN_50K (add_on)*",IF('Application Form'!J37="MSTN_HD (add on)*","MSTN_HD (add on)*",IF('Application Form'!J37="STORE","STORE",IF('Application Form'!J37="HE","HE","")))))))))))))))))))),"")</f>
        <v/>
      </c>
    </row>
    <row r="27" spans="1:16" x14ac:dyDescent="0.25">
      <c r="A27" s="72">
        <f>'Application Form'!E38</f>
        <v>0</v>
      </c>
      <c r="B27" t="str">
        <f>IF('Application Form'!C38="Hair","H",IF('Application Form'!C38="Done","D",IF('Application Form'!C38="Semen","S",IF('Application Form'!C38="TSU","T",""))))</f>
        <v/>
      </c>
      <c r="C27" t="str">
        <f t="shared" si="0"/>
        <v>NAA</v>
      </c>
      <c r="F27" t="str">
        <f>IF('Application Form'!H38="SKSTD_BDL","SKSTD_BDL",IF('Application Form'!H38="MIP","MIP",IF('Application Form'!H38="MIP+PV","MIP",IF('Application Form'!H38="SEEKSIRE","SEEKSIRE",IF('Application Form'!H38="SEEKSIRE+PV","SEEKSIRE",IF('Application Form'!H38="GGP50K","GGP50K",IF('Application Form'!H38="GGP50K+PV","GGP50K",IF('Application Form'!H38="GGPHD (150K)","GGPHD (150K)",IF('Application Form'!H38="GGPHD+PV","GGPHD",IF('Application Form'!H38="PV","",IF('Application Form'!H38="POLL","",IF('Application Form'!H38="MSTN","",IF('Application Form'!H38="COAT","",IF('Application Form'!H38="PI","",IF('Application Form'!H38="POLL_50K (add on)*","",IF('Application Form'!H38="POLL_HD (add on)*","",IF('Application Form'!H38="MSTN_50K (add_on)*","",IF('Application Form'!H38="MSTN_HD (add on)*","",IF('Application Form'!H38="STORE","STORE",IF('Application Form'!H38="HE","HE",""))))))))))))))))))))</f>
        <v/>
      </c>
      <c r="G27" t="str">
        <f>IF(OR(RIGHT('Application Form'!H38,2)="PV",RIGHT('Application Form'!I38,2)="PV",RIGHT('Application Form'!J38,2)="PV"),"Yes","")</f>
        <v/>
      </c>
      <c r="H27" s="81" t="str">
        <f>IF(ISBLANK(IF(F27="SKSTD_BDL",'Application Form'!M38,IF('Office Use Only - DONT TOUCH!!!'!G27="Yes",'Application Form'!M38,""))),"",IF(F27="SKSTD_BDL",'Application Form'!M38,IF('Office Use Only - DONT TOUCH!!!'!G27="Yes",'Application Form'!M38,"")))</f>
        <v/>
      </c>
      <c r="K27" t="str">
        <f>IF(ISBLANK(IF(F27="SKSTD_BDL",'Application Form'!O38,IF('Office Use Only - DONT TOUCH!!!'!G27="Yes",'Application Form'!O38,""))),"",IF(F27="SKSTD_BDL",'Application Form'!O38,IF('Office Use Only - DONT TOUCH!!!'!G27="Yes",'Application Form'!O38,"")))</f>
        <v/>
      </c>
      <c r="N27" t="str">
        <f>IF(AND(F27="",'Application Form'!H38=""),"",IF(AND(F27="",'Application Form'!H38&lt;&gt;""),'Application Form'!H38,IF(AND(F27&lt;&gt;"",'Application Form'!I38=""),"",IF(AND(F27&lt;&gt;"",'Application Form'!I38&lt;&gt;""),IF('Application Form'!I38="SKSTD_BDL","SKSTD_BDL",IF('Application Form'!I38="MIP","MIP",IF('Application Form'!I38="MIP+PV","MIP",IF('Application Form'!I38="SEEKSIRE","SEEKSIRE",IF('Application Form'!I38="SEEKSIRE+PV","SEEKSIRE",IF('Application Form'!I38="GGP50K","GGP50K",IF('Application Form'!I38="GGP50K+PV","GGP50K",IF('Application Form'!I38="GGPHD (150K)","GGPHD (150K)",IF('Application Form'!I38="GGPHD+PV","GGPHD",IF('Application Form'!I38="PV","",IF('Application Form'!I38="POLL","",IF('Application Form'!I38="MSTN","MSTN",IF('Application Form'!I38="COAT","COAT",IF('Application Form'!I38="PI","PI",IF('Application Form'!I38="POLL_50K (add on)*","POLL_50K (add on)*",IF('Application Form'!I38="POLL_HD (add on)*","POLL_HD (add_on)*",IF('Application Form'!I38="MSTN_50K (add_on)*","MSTN_50K (add_on)*",IF('Application Form'!I38="MSTN_HD (add on)*","MSTN_HD (add on)*",IF('Application Form'!I38="STORE","STORE",IF('Application Form'!I38="HE","HE","")))))))))))))))))))),"ERROR"))))</f>
        <v/>
      </c>
      <c r="O27" t="str">
        <f>IF(AND(F27="",'Application Form'!H38=""),"",IF(AND(F27="",'Application Form'!H38&lt;&gt;"",'Application Form'!I38=""),"",IF(AND(F27&lt;&gt;"",'Application Form'!I38=""),"",IF(AND(F27&lt;&gt;"",'Application Form'!I38&lt;&gt;"",'Application Form'!J38=""),"",IF(AND(F27="",'Application Form'!H38&lt;&gt;"",'Application Form'!I38&lt;&gt;""),IF('Application Form'!I38="SKSTD_BDL","SKSTD_BDL",IF('Application Form'!I38="MIP","MIP",IF('Application Form'!I38="MIP+PV","MIP",IF('Application Form'!I38="SEEKSIRE","SEEKSIRE",IF('Application Form'!I38="SEEKSIRE+PV","SEEKSIRE",IF('Application Form'!I38="GGP50K","GGP50K",IF('Application Form'!I38="GGP50K+PV","GGP50K",IF('Application Form'!I38="GGPHD (150K)","GGPHD (150K)",IF('Application Form'!I38="GGPHD+PV","GGPHD",IF('Application Form'!I38="PV","",IF('Application Form'!I38="POLL","",IF('Application Form'!I38="MSTN","MSTN",IF('Application Form'!I38="COAT","COAT",IF('Application Form'!I38="PI","PI",IF('Application Form'!I38="POLL_50K (add on)*","POLL_50K (add on)*",IF('Application Form'!I38="POLL_HD (add on)*","POLL_HD (add_on)*",IF('Application Form'!I38="MSTN_50K (add_on)*","MSTN_50K (add_on)*",IF('Application Form'!I38="MSTN_HD (add on)*","MSTN_HD (add on)*",IF('Application Form'!I38="STORE","STORE",IF('Application Form'!I38="HE","HE","ERROR")))))))))))))))))))),IF(AND(F27&lt;&gt;"",'Application Form'!I38&lt;&gt;"",'Application Form'!J38&lt;&gt;""),IF('Application Form'!J38="SKSTD_BDL","SKSTD_BDL",IF('Application Form'!J38="MIP","MIP",IF('Application Form'!J38="MIP+PV","MIP",IF('Application Form'!J38="SEEKSIRE","SEEKSIRE",IF('Application Form'!J38="SEEKSIRE+PV","SEEKSIRE",IF('Application Form'!J38="GGP50K","GGP50K",IF('Application Form'!J38="GGP50K+PV","GGP50K",IF('Application Form'!J38="GGPHD (150K)","GGPHD (150K)",IF('Application Form'!J38="GGPHD+PV","GGPHD",IF('Application Form'!J38="PV","",IF('Application Form'!J38="POLL","",IF('Application Form'!J38="MSTN","MSTN",IF('Application Form'!J38="COAT","COAT",IF('Application Form'!J38="PI","PI",IF('Application Form'!J38="POLL_50K (add on)*","POLL_50K (add on)*",IF('Application Form'!J38="POLL_HD (add on)*","POLL_HD (add_on)*",IF('Application Form'!J38="MSTN_50K (add_on)*","MSTN_50K (add_on)*",IF('Application Form'!J38="MSTN_HD (add on)*","MSTN_HD (add on)*",IF('Application Form'!J38="STORE","STORE",IF('Application Form'!J38="HE","HE","")))))))))))))))))))),"ERROR"))))))</f>
        <v/>
      </c>
      <c r="P27" t="str">
        <f>IF(AND(F27="",O27&lt;&gt;""),IF('Application Form'!J38="SKSTD_BDL","SKSTD_BDL",IF('Application Form'!J38="MIP","MIP",IF('Application Form'!J38="MIP+PV","MIP",IF('Application Form'!J38="SEEKSIRE","SEEKSIRE",IF('Application Form'!J38="SEEKSIRE+PV","SEEKSIRE",IF('Application Form'!J38="GGP50K","GGP50K",IF('Application Form'!J38="GGP50K+PV","GGP50K",IF('Application Form'!J38="GGPHD (150K)","GGPHD (150K)",IF('Application Form'!J38="GGPHD+PV","GGPHD",IF('Application Form'!J38="PV","",IF('Application Form'!J38="POLL","",IF('Application Form'!J38="MSTN","MSTN",IF('Application Form'!J38="COAT","COAT",IF('Application Form'!J38="PI","PI",IF('Application Form'!J38="POLL_50K (add on)*","POLL_50K (add on)*",IF('Application Form'!J38="POLL_HD (add on)*","POLL_HD (add_on)*",IF('Application Form'!J38="MSTN_50K (add_on)*","MSTN_50K (add_on)*",IF('Application Form'!J38="MSTN_HD (add on)*","MSTN_HD (add on)*",IF('Application Form'!J38="STORE","STORE",IF('Application Form'!J38="HE","HE","")))))))))))))))))))),"")</f>
        <v/>
      </c>
    </row>
    <row r="28" spans="1:16" x14ac:dyDescent="0.25">
      <c r="A28" s="72">
        <f>'Application Form'!E39</f>
        <v>0</v>
      </c>
      <c r="B28" t="str">
        <f>IF('Application Form'!C39="Hair","H",IF('Application Form'!C39="Done","D",IF('Application Form'!C39="Semen","S",IF('Application Form'!C39="TSU","T",""))))</f>
        <v/>
      </c>
      <c r="C28" t="str">
        <f t="shared" si="0"/>
        <v>NAA</v>
      </c>
      <c r="F28" t="str">
        <f>IF('Application Form'!H39="SKSTD_BDL","SKSTD_BDL",IF('Application Form'!H39="MIP","MIP",IF('Application Form'!H39="MIP+PV","MIP",IF('Application Form'!H39="SEEKSIRE","SEEKSIRE",IF('Application Form'!H39="SEEKSIRE+PV","SEEKSIRE",IF('Application Form'!H39="GGP50K","GGP50K",IF('Application Form'!H39="GGP50K+PV","GGP50K",IF('Application Form'!H39="GGPHD (150K)","GGPHD (150K)",IF('Application Form'!H39="GGPHD+PV","GGPHD",IF('Application Form'!H39="PV","",IF('Application Form'!H39="POLL","",IF('Application Form'!H39="MSTN","",IF('Application Form'!H39="COAT","",IF('Application Form'!H39="PI","",IF('Application Form'!H39="POLL_50K (add on)*","",IF('Application Form'!H39="POLL_HD (add on)*","",IF('Application Form'!H39="MSTN_50K (add_on)*","",IF('Application Form'!H39="MSTN_HD (add on)*","",IF('Application Form'!H39="STORE","STORE",IF('Application Form'!H39="HE","HE",""))))))))))))))))))))</f>
        <v/>
      </c>
      <c r="G28" t="str">
        <f>IF(OR(RIGHT('Application Form'!H39,2)="PV",RIGHT('Application Form'!I39,2)="PV",RIGHT('Application Form'!J39,2)="PV"),"Yes","")</f>
        <v/>
      </c>
      <c r="H28" s="81" t="str">
        <f>IF(ISBLANK(IF(F28="SKSTD_BDL",'Application Form'!M39,IF('Office Use Only - DONT TOUCH!!!'!G28="Yes",'Application Form'!M39,""))),"",IF(F28="SKSTD_BDL",'Application Form'!M39,IF('Office Use Only - DONT TOUCH!!!'!G28="Yes",'Application Form'!M39,"")))</f>
        <v/>
      </c>
      <c r="K28" t="str">
        <f>IF(ISBLANK(IF(F28="SKSTD_BDL",'Application Form'!O39,IF('Office Use Only - DONT TOUCH!!!'!G28="Yes",'Application Form'!O39,""))),"",IF(F28="SKSTD_BDL",'Application Form'!O39,IF('Office Use Only - DONT TOUCH!!!'!G28="Yes",'Application Form'!O39,"")))</f>
        <v/>
      </c>
      <c r="N28" t="str">
        <f>IF(AND(F28="",'Application Form'!H39=""),"",IF(AND(F28="",'Application Form'!H39&lt;&gt;""),'Application Form'!H39,IF(AND(F28&lt;&gt;"",'Application Form'!I39=""),"",IF(AND(F28&lt;&gt;"",'Application Form'!I39&lt;&gt;""),IF('Application Form'!I39="SKSTD_BDL","SKSTD_BDL",IF('Application Form'!I39="MIP","MIP",IF('Application Form'!I39="MIP+PV","MIP",IF('Application Form'!I39="SEEKSIRE","SEEKSIRE",IF('Application Form'!I39="SEEKSIRE+PV","SEEKSIRE",IF('Application Form'!I39="GGP50K","GGP50K",IF('Application Form'!I39="GGP50K+PV","GGP50K",IF('Application Form'!I39="GGPHD (150K)","GGPHD (150K)",IF('Application Form'!I39="GGPHD+PV","GGPHD",IF('Application Form'!I39="PV","",IF('Application Form'!I39="POLL","",IF('Application Form'!I39="MSTN","MSTN",IF('Application Form'!I39="COAT","COAT",IF('Application Form'!I39="PI","PI",IF('Application Form'!I39="POLL_50K (add on)*","POLL_50K (add on)*",IF('Application Form'!I39="POLL_HD (add on)*","POLL_HD (add_on)*",IF('Application Form'!I39="MSTN_50K (add_on)*","MSTN_50K (add_on)*",IF('Application Form'!I39="MSTN_HD (add on)*","MSTN_HD (add on)*",IF('Application Form'!I39="STORE","STORE",IF('Application Form'!I39="HE","HE","")))))))))))))))))))),"ERROR"))))</f>
        <v/>
      </c>
      <c r="O28" t="str">
        <f>IF(AND(F28="",'Application Form'!H39=""),"",IF(AND(F28="",'Application Form'!H39&lt;&gt;"",'Application Form'!I39=""),"",IF(AND(F28&lt;&gt;"",'Application Form'!I39=""),"",IF(AND(F28&lt;&gt;"",'Application Form'!I39&lt;&gt;"",'Application Form'!J39=""),"",IF(AND(F28="",'Application Form'!H39&lt;&gt;"",'Application Form'!I39&lt;&gt;""),IF('Application Form'!I39="SKSTD_BDL","SKSTD_BDL",IF('Application Form'!I39="MIP","MIP",IF('Application Form'!I39="MIP+PV","MIP",IF('Application Form'!I39="SEEKSIRE","SEEKSIRE",IF('Application Form'!I39="SEEKSIRE+PV","SEEKSIRE",IF('Application Form'!I39="GGP50K","GGP50K",IF('Application Form'!I39="GGP50K+PV","GGP50K",IF('Application Form'!I39="GGPHD (150K)","GGPHD (150K)",IF('Application Form'!I39="GGPHD+PV","GGPHD",IF('Application Form'!I39="PV","",IF('Application Form'!I39="POLL","",IF('Application Form'!I39="MSTN","MSTN",IF('Application Form'!I39="COAT","COAT",IF('Application Form'!I39="PI","PI",IF('Application Form'!I39="POLL_50K (add on)*","POLL_50K (add on)*",IF('Application Form'!I39="POLL_HD (add on)*","POLL_HD (add_on)*",IF('Application Form'!I39="MSTN_50K (add_on)*","MSTN_50K (add_on)*",IF('Application Form'!I39="MSTN_HD (add on)*","MSTN_HD (add on)*",IF('Application Form'!I39="STORE","STORE",IF('Application Form'!I39="HE","HE","ERROR")))))))))))))))))))),IF(AND(F28&lt;&gt;"",'Application Form'!I39&lt;&gt;"",'Application Form'!J39&lt;&gt;""),IF('Application Form'!J39="SKSTD_BDL","SKSTD_BDL",IF('Application Form'!J39="MIP","MIP",IF('Application Form'!J39="MIP+PV","MIP",IF('Application Form'!J39="SEEKSIRE","SEEKSIRE",IF('Application Form'!J39="SEEKSIRE+PV","SEEKSIRE",IF('Application Form'!J39="GGP50K","GGP50K",IF('Application Form'!J39="GGP50K+PV","GGP50K",IF('Application Form'!J39="GGPHD (150K)","GGPHD (150K)",IF('Application Form'!J39="GGPHD+PV","GGPHD",IF('Application Form'!J39="PV","",IF('Application Form'!J39="POLL","",IF('Application Form'!J39="MSTN","MSTN",IF('Application Form'!J39="COAT","COAT",IF('Application Form'!J39="PI","PI",IF('Application Form'!J39="POLL_50K (add on)*","POLL_50K (add on)*",IF('Application Form'!J39="POLL_HD (add on)*","POLL_HD (add_on)*",IF('Application Form'!J39="MSTN_50K (add_on)*","MSTN_50K (add_on)*",IF('Application Form'!J39="MSTN_HD (add on)*","MSTN_HD (add on)*",IF('Application Form'!J39="STORE","STORE",IF('Application Form'!J39="HE","HE","")))))))))))))))))))),"ERROR"))))))</f>
        <v/>
      </c>
      <c r="P28" t="str">
        <f>IF(AND(F28="",O28&lt;&gt;""),IF('Application Form'!J39="SKSTD_BDL","SKSTD_BDL",IF('Application Form'!J39="MIP","MIP",IF('Application Form'!J39="MIP+PV","MIP",IF('Application Form'!J39="SEEKSIRE","SEEKSIRE",IF('Application Form'!J39="SEEKSIRE+PV","SEEKSIRE",IF('Application Form'!J39="GGP50K","GGP50K",IF('Application Form'!J39="GGP50K+PV","GGP50K",IF('Application Form'!J39="GGPHD (150K)","GGPHD (150K)",IF('Application Form'!J39="GGPHD+PV","GGPHD",IF('Application Form'!J39="PV","",IF('Application Form'!J39="POLL","",IF('Application Form'!J39="MSTN","MSTN",IF('Application Form'!J39="COAT","COAT",IF('Application Form'!J39="PI","PI",IF('Application Form'!J39="POLL_50K (add on)*","POLL_50K (add on)*",IF('Application Form'!J39="POLL_HD (add on)*","POLL_HD (add_on)*",IF('Application Form'!J39="MSTN_50K (add_on)*","MSTN_50K (add_on)*",IF('Application Form'!J39="MSTN_HD (add on)*","MSTN_HD (add on)*",IF('Application Form'!J39="STORE","STORE",IF('Application Form'!J39="HE","HE","")))))))))))))))))))),"")</f>
        <v/>
      </c>
    </row>
    <row r="29" spans="1:16" x14ac:dyDescent="0.25">
      <c r="A29" s="72">
        <f>'Application Form'!E40</f>
        <v>0</v>
      </c>
      <c r="B29" t="str">
        <f>IF('Application Form'!C40="Hair","H",IF('Application Form'!C40="Done","D",IF('Application Form'!C40="Semen","S",IF('Application Form'!C40="TSU","T",""))))</f>
        <v/>
      </c>
      <c r="C29" t="str">
        <f t="shared" si="0"/>
        <v>NAA</v>
      </c>
      <c r="F29" t="str">
        <f>IF('Application Form'!H40="SKSTD_BDL","SKSTD_BDL",IF('Application Form'!H40="MIP","MIP",IF('Application Form'!H40="MIP+PV","MIP",IF('Application Form'!H40="SEEKSIRE","SEEKSIRE",IF('Application Form'!H40="SEEKSIRE+PV","SEEKSIRE",IF('Application Form'!H40="GGP50K","GGP50K",IF('Application Form'!H40="GGP50K+PV","GGP50K",IF('Application Form'!H40="GGPHD (150K)","GGPHD (150K)",IF('Application Form'!H40="GGPHD+PV","GGPHD",IF('Application Form'!H40="PV","",IF('Application Form'!H40="POLL","",IF('Application Form'!H40="MSTN","",IF('Application Form'!H40="COAT","",IF('Application Form'!H40="PI","",IF('Application Form'!H40="POLL_50K (add on)*","",IF('Application Form'!H40="POLL_HD (add on)*","",IF('Application Form'!H40="MSTN_50K (add_on)*","",IF('Application Form'!H40="MSTN_HD (add on)*","",IF('Application Form'!H40="STORE","STORE",IF('Application Form'!H40="HE","HE",""))))))))))))))))))))</f>
        <v/>
      </c>
      <c r="G29" t="str">
        <f>IF(OR(RIGHT('Application Form'!H40,2)="PV",RIGHT('Application Form'!I40,2)="PV",RIGHT('Application Form'!J40,2)="PV"),"Yes","")</f>
        <v/>
      </c>
      <c r="H29" s="81" t="str">
        <f>IF(ISBLANK(IF(F29="SKSTD_BDL",'Application Form'!M40,IF('Office Use Only - DONT TOUCH!!!'!G29="Yes",'Application Form'!M40,""))),"",IF(F29="SKSTD_BDL",'Application Form'!M40,IF('Office Use Only - DONT TOUCH!!!'!G29="Yes",'Application Form'!M40,"")))</f>
        <v/>
      </c>
      <c r="K29" t="str">
        <f>IF(ISBLANK(IF(F29="SKSTD_BDL",'Application Form'!O40,IF('Office Use Only - DONT TOUCH!!!'!G29="Yes",'Application Form'!O40,""))),"",IF(F29="SKSTD_BDL",'Application Form'!O40,IF('Office Use Only - DONT TOUCH!!!'!G29="Yes",'Application Form'!O40,"")))</f>
        <v/>
      </c>
      <c r="N29" t="str">
        <f>IF(AND(F29="",'Application Form'!H40=""),"",IF(AND(F29="",'Application Form'!H40&lt;&gt;""),'Application Form'!H40,IF(AND(F29&lt;&gt;"",'Application Form'!I40=""),"",IF(AND(F29&lt;&gt;"",'Application Form'!I40&lt;&gt;""),IF('Application Form'!I40="SKSTD_BDL","SKSTD_BDL",IF('Application Form'!I40="MIP","MIP",IF('Application Form'!I40="MIP+PV","MIP",IF('Application Form'!I40="SEEKSIRE","SEEKSIRE",IF('Application Form'!I40="SEEKSIRE+PV","SEEKSIRE",IF('Application Form'!I40="GGP50K","GGP50K",IF('Application Form'!I40="GGP50K+PV","GGP50K",IF('Application Form'!I40="GGPHD (150K)","GGPHD (150K)",IF('Application Form'!I40="GGPHD+PV","GGPHD",IF('Application Form'!I40="PV","",IF('Application Form'!I40="POLL","",IF('Application Form'!I40="MSTN","MSTN",IF('Application Form'!I40="COAT","COAT",IF('Application Form'!I40="PI","PI",IF('Application Form'!I40="POLL_50K (add on)*","POLL_50K (add on)*",IF('Application Form'!I40="POLL_HD (add on)*","POLL_HD (add_on)*",IF('Application Form'!I40="MSTN_50K (add_on)*","MSTN_50K (add_on)*",IF('Application Form'!I40="MSTN_HD (add on)*","MSTN_HD (add on)*",IF('Application Form'!I40="STORE","STORE",IF('Application Form'!I40="HE","HE","")))))))))))))))))))),"ERROR"))))</f>
        <v/>
      </c>
      <c r="O29" t="str">
        <f>IF(AND(F29="",'Application Form'!H40=""),"",IF(AND(F29="",'Application Form'!H40&lt;&gt;"",'Application Form'!I40=""),"",IF(AND(F29&lt;&gt;"",'Application Form'!I40=""),"",IF(AND(F29&lt;&gt;"",'Application Form'!I40&lt;&gt;"",'Application Form'!J40=""),"",IF(AND(F29="",'Application Form'!H40&lt;&gt;"",'Application Form'!I40&lt;&gt;""),IF('Application Form'!I40="SKSTD_BDL","SKSTD_BDL",IF('Application Form'!I40="MIP","MIP",IF('Application Form'!I40="MIP+PV","MIP",IF('Application Form'!I40="SEEKSIRE","SEEKSIRE",IF('Application Form'!I40="SEEKSIRE+PV","SEEKSIRE",IF('Application Form'!I40="GGP50K","GGP50K",IF('Application Form'!I40="GGP50K+PV","GGP50K",IF('Application Form'!I40="GGPHD (150K)","GGPHD (150K)",IF('Application Form'!I40="GGPHD+PV","GGPHD",IF('Application Form'!I40="PV","",IF('Application Form'!I40="POLL","",IF('Application Form'!I40="MSTN","MSTN",IF('Application Form'!I40="COAT","COAT",IF('Application Form'!I40="PI","PI",IF('Application Form'!I40="POLL_50K (add on)*","POLL_50K (add on)*",IF('Application Form'!I40="POLL_HD (add on)*","POLL_HD (add_on)*",IF('Application Form'!I40="MSTN_50K (add_on)*","MSTN_50K (add_on)*",IF('Application Form'!I40="MSTN_HD (add on)*","MSTN_HD (add on)*",IF('Application Form'!I40="STORE","STORE",IF('Application Form'!I40="HE","HE","ERROR")))))))))))))))))))),IF(AND(F29&lt;&gt;"",'Application Form'!I40&lt;&gt;"",'Application Form'!J40&lt;&gt;""),IF('Application Form'!J40="SKSTD_BDL","SKSTD_BDL",IF('Application Form'!J40="MIP","MIP",IF('Application Form'!J40="MIP+PV","MIP",IF('Application Form'!J40="SEEKSIRE","SEEKSIRE",IF('Application Form'!J40="SEEKSIRE+PV","SEEKSIRE",IF('Application Form'!J40="GGP50K","GGP50K",IF('Application Form'!J40="GGP50K+PV","GGP50K",IF('Application Form'!J40="GGPHD (150K)","GGPHD (150K)",IF('Application Form'!J40="GGPHD+PV","GGPHD",IF('Application Form'!J40="PV","",IF('Application Form'!J40="POLL","",IF('Application Form'!J40="MSTN","MSTN",IF('Application Form'!J40="COAT","COAT",IF('Application Form'!J40="PI","PI",IF('Application Form'!J40="POLL_50K (add on)*","POLL_50K (add on)*",IF('Application Form'!J40="POLL_HD (add on)*","POLL_HD (add_on)*",IF('Application Form'!J40="MSTN_50K (add_on)*","MSTN_50K (add_on)*",IF('Application Form'!J40="MSTN_HD (add on)*","MSTN_HD (add on)*",IF('Application Form'!J40="STORE","STORE",IF('Application Form'!J40="HE","HE","")))))))))))))))))))),"ERROR"))))))</f>
        <v/>
      </c>
      <c r="P29" t="str">
        <f>IF(AND(F29="",O29&lt;&gt;""),IF('Application Form'!J40="SKSTD_BDL","SKSTD_BDL",IF('Application Form'!J40="MIP","MIP",IF('Application Form'!J40="MIP+PV","MIP",IF('Application Form'!J40="SEEKSIRE","SEEKSIRE",IF('Application Form'!J40="SEEKSIRE+PV","SEEKSIRE",IF('Application Form'!J40="GGP50K","GGP50K",IF('Application Form'!J40="GGP50K+PV","GGP50K",IF('Application Form'!J40="GGPHD (150K)","GGPHD (150K)",IF('Application Form'!J40="GGPHD+PV","GGPHD",IF('Application Form'!J40="PV","",IF('Application Form'!J40="POLL","",IF('Application Form'!J40="MSTN","MSTN",IF('Application Form'!J40="COAT","COAT",IF('Application Form'!J40="PI","PI",IF('Application Form'!J40="POLL_50K (add on)*","POLL_50K (add on)*",IF('Application Form'!J40="POLL_HD (add on)*","POLL_HD (add_on)*",IF('Application Form'!J40="MSTN_50K (add_on)*","MSTN_50K (add_on)*",IF('Application Form'!J40="MSTN_HD (add on)*","MSTN_HD (add on)*",IF('Application Form'!J40="STORE","STORE",IF('Application Form'!J40="HE","HE","")))))))))))))))))))),"")</f>
        <v/>
      </c>
    </row>
    <row r="30" spans="1:16" x14ac:dyDescent="0.25">
      <c r="A30" s="72">
        <f>'Application Form'!E41</f>
        <v>0</v>
      </c>
      <c r="B30" t="str">
        <f>IF('Application Form'!C41="Hair","H",IF('Application Form'!C41="Done","D",IF('Application Form'!C41="Semen","S",IF('Application Form'!C41="TSU","T",""))))</f>
        <v/>
      </c>
      <c r="C30" t="str">
        <f t="shared" si="0"/>
        <v>NAA</v>
      </c>
      <c r="F30" t="str">
        <f>IF('Application Form'!H41="SKSTD_BDL","SKSTD_BDL",IF('Application Form'!H41="MIP","MIP",IF('Application Form'!H41="MIP+PV","MIP",IF('Application Form'!H41="SEEKSIRE","SEEKSIRE",IF('Application Form'!H41="SEEKSIRE+PV","SEEKSIRE",IF('Application Form'!H41="GGP50K","GGP50K",IF('Application Form'!H41="GGP50K+PV","GGP50K",IF('Application Form'!H41="GGPHD (150K)","GGPHD (150K)",IF('Application Form'!H41="GGPHD+PV","GGPHD",IF('Application Form'!H41="PV","",IF('Application Form'!H41="POLL","",IF('Application Form'!H41="MSTN","",IF('Application Form'!H41="COAT","",IF('Application Form'!H41="PI","",IF('Application Form'!H41="POLL_50K (add on)*","",IF('Application Form'!H41="POLL_HD (add on)*","",IF('Application Form'!H41="MSTN_50K (add_on)*","",IF('Application Form'!H41="MSTN_HD (add on)*","",IF('Application Form'!H41="STORE","STORE",IF('Application Form'!H41="HE","HE",""))))))))))))))))))))</f>
        <v/>
      </c>
      <c r="G30" t="str">
        <f>IF(OR(RIGHT('Application Form'!H41,2)="PV",RIGHT('Application Form'!I41,2)="PV",RIGHT('Application Form'!J41,2)="PV"),"Yes","")</f>
        <v/>
      </c>
      <c r="H30" s="81" t="str">
        <f>IF(ISBLANK(IF(F30="SKSTD_BDL",'Application Form'!M41,IF('Office Use Only - DONT TOUCH!!!'!G30="Yes",'Application Form'!M41,""))),"",IF(F30="SKSTD_BDL",'Application Form'!M41,IF('Office Use Only - DONT TOUCH!!!'!G30="Yes",'Application Form'!M41,"")))</f>
        <v/>
      </c>
      <c r="K30" t="str">
        <f>IF(ISBLANK(IF(F30="SKSTD_BDL",'Application Form'!O41,IF('Office Use Only - DONT TOUCH!!!'!G30="Yes",'Application Form'!O41,""))),"",IF(F30="SKSTD_BDL",'Application Form'!O41,IF('Office Use Only - DONT TOUCH!!!'!G30="Yes",'Application Form'!O41,"")))</f>
        <v/>
      </c>
      <c r="N30" t="str">
        <f>IF(AND(F30="",'Application Form'!H41=""),"",IF(AND(F30="",'Application Form'!H41&lt;&gt;""),'Application Form'!H41,IF(AND(F30&lt;&gt;"",'Application Form'!I41=""),"",IF(AND(F30&lt;&gt;"",'Application Form'!I41&lt;&gt;""),IF('Application Form'!I41="SKSTD_BDL","SKSTD_BDL",IF('Application Form'!I41="MIP","MIP",IF('Application Form'!I41="MIP+PV","MIP",IF('Application Form'!I41="SEEKSIRE","SEEKSIRE",IF('Application Form'!I41="SEEKSIRE+PV","SEEKSIRE",IF('Application Form'!I41="GGP50K","GGP50K",IF('Application Form'!I41="GGP50K+PV","GGP50K",IF('Application Form'!I41="GGPHD (150K)","GGPHD (150K)",IF('Application Form'!I41="GGPHD+PV","GGPHD",IF('Application Form'!I41="PV","",IF('Application Form'!I41="POLL","",IF('Application Form'!I41="MSTN","MSTN",IF('Application Form'!I41="COAT","COAT",IF('Application Form'!I41="PI","PI",IF('Application Form'!I41="POLL_50K (add on)*","POLL_50K (add on)*",IF('Application Form'!I41="POLL_HD (add on)*","POLL_HD (add_on)*",IF('Application Form'!I41="MSTN_50K (add_on)*","MSTN_50K (add_on)*",IF('Application Form'!I41="MSTN_HD (add on)*","MSTN_HD (add on)*",IF('Application Form'!I41="STORE","STORE",IF('Application Form'!I41="HE","HE","")))))))))))))))))))),"ERROR"))))</f>
        <v/>
      </c>
      <c r="O30" t="str">
        <f>IF(AND(F30="",'Application Form'!H41=""),"",IF(AND(F30="",'Application Form'!H41&lt;&gt;"",'Application Form'!I41=""),"",IF(AND(F30&lt;&gt;"",'Application Form'!I41=""),"",IF(AND(F30&lt;&gt;"",'Application Form'!I41&lt;&gt;"",'Application Form'!J41=""),"",IF(AND(F30="",'Application Form'!H41&lt;&gt;"",'Application Form'!I41&lt;&gt;""),IF('Application Form'!I41="SKSTD_BDL","SKSTD_BDL",IF('Application Form'!I41="MIP","MIP",IF('Application Form'!I41="MIP+PV","MIP",IF('Application Form'!I41="SEEKSIRE","SEEKSIRE",IF('Application Form'!I41="SEEKSIRE+PV","SEEKSIRE",IF('Application Form'!I41="GGP50K","GGP50K",IF('Application Form'!I41="GGP50K+PV","GGP50K",IF('Application Form'!I41="GGPHD (150K)","GGPHD (150K)",IF('Application Form'!I41="GGPHD+PV","GGPHD",IF('Application Form'!I41="PV","",IF('Application Form'!I41="POLL","",IF('Application Form'!I41="MSTN","MSTN",IF('Application Form'!I41="COAT","COAT",IF('Application Form'!I41="PI","PI",IF('Application Form'!I41="POLL_50K (add on)*","POLL_50K (add on)*",IF('Application Form'!I41="POLL_HD (add on)*","POLL_HD (add_on)*",IF('Application Form'!I41="MSTN_50K (add_on)*","MSTN_50K (add_on)*",IF('Application Form'!I41="MSTN_HD (add on)*","MSTN_HD (add on)*",IF('Application Form'!I41="STORE","STORE",IF('Application Form'!I41="HE","HE","ERROR")))))))))))))))))))),IF(AND(F30&lt;&gt;"",'Application Form'!I41&lt;&gt;"",'Application Form'!J41&lt;&gt;""),IF('Application Form'!J41="SKSTD_BDL","SKSTD_BDL",IF('Application Form'!J41="MIP","MIP",IF('Application Form'!J41="MIP+PV","MIP",IF('Application Form'!J41="SEEKSIRE","SEEKSIRE",IF('Application Form'!J41="SEEKSIRE+PV","SEEKSIRE",IF('Application Form'!J41="GGP50K","GGP50K",IF('Application Form'!J41="GGP50K+PV","GGP50K",IF('Application Form'!J41="GGPHD (150K)","GGPHD (150K)",IF('Application Form'!J41="GGPHD+PV","GGPHD",IF('Application Form'!J41="PV","",IF('Application Form'!J41="POLL","",IF('Application Form'!J41="MSTN","MSTN",IF('Application Form'!J41="COAT","COAT",IF('Application Form'!J41="PI","PI",IF('Application Form'!J41="POLL_50K (add on)*","POLL_50K (add on)*",IF('Application Form'!J41="POLL_HD (add on)*","POLL_HD (add_on)*",IF('Application Form'!J41="MSTN_50K (add_on)*","MSTN_50K (add_on)*",IF('Application Form'!J41="MSTN_HD (add on)*","MSTN_HD (add on)*",IF('Application Form'!J41="STORE","STORE",IF('Application Form'!J41="HE","HE","")))))))))))))))))))),"ERROR"))))))</f>
        <v/>
      </c>
      <c r="P30" t="str">
        <f>IF(AND(F30="",O30&lt;&gt;""),IF('Application Form'!J41="SKSTD_BDL","SKSTD_BDL",IF('Application Form'!J41="MIP","MIP",IF('Application Form'!J41="MIP+PV","MIP",IF('Application Form'!J41="SEEKSIRE","SEEKSIRE",IF('Application Form'!J41="SEEKSIRE+PV","SEEKSIRE",IF('Application Form'!J41="GGP50K","GGP50K",IF('Application Form'!J41="GGP50K+PV","GGP50K",IF('Application Form'!J41="GGPHD (150K)","GGPHD (150K)",IF('Application Form'!J41="GGPHD+PV","GGPHD",IF('Application Form'!J41="PV","",IF('Application Form'!J41="POLL","",IF('Application Form'!J41="MSTN","MSTN",IF('Application Form'!J41="COAT","COAT",IF('Application Form'!J41="PI","PI",IF('Application Form'!J41="POLL_50K (add on)*","POLL_50K (add on)*",IF('Application Form'!J41="POLL_HD (add on)*","POLL_HD (add_on)*",IF('Application Form'!J41="MSTN_50K (add_on)*","MSTN_50K (add_on)*",IF('Application Form'!J41="MSTN_HD (add on)*","MSTN_HD (add on)*",IF('Application Form'!J41="STORE","STORE",IF('Application Form'!J41="HE","HE","")))))))))))))))))))),"")</f>
        <v/>
      </c>
    </row>
    <row r="31" spans="1:16" x14ac:dyDescent="0.25">
      <c r="A31" s="72">
        <f>'Application Form'!E42</f>
        <v>0</v>
      </c>
      <c r="B31" t="str">
        <f>IF('Application Form'!C42="Hair","H",IF('Application Form'!C42="Done","D",IF('Application Form'!C42="Semen","S",IF('Application Form'!C42="TSU","T",""))))</f>
        <v/>
      </c>
      <c r="C31" t="str">
        <f t="shared" si="0"/>
        <v>NAA</v>
      </c>
      <c r="F31" t="str">
        <f>IF('Application Form'!H42="SKSTD_BDL","SKSTD_BDL",IF('Application Form'!H42="MIP","MIP",IF('Application Form'!H42="MIP+PV","MIP",IF('Application Form'!H42="SEEKSIRE","SEEKSIRE",IF('Application Form'!H42="SEEKSIRE+PV","SEEKSIRE",IF('Application Form'!H42="GGP50K","GGP50K",IF('Application Form'!H42="GGP50K+PV","GGP50K",IF('Application Form'!H42="GGPHD (150K)","GGPHD (150K)",IF('Application Form'!H42="GGPHD+PV","GGPHD",IF('Application Form'!H42="PV","",IF('Application Form'!H42="POLL","",IF('Application Form'!H42="MSTN","",IF('Application Form'!H42="COAT","",IF('Application Form'!H42="PI","",IF('Application Form'!H42="POLL_50K (add on)*","",IF('Application Form'!H42="POLL_HD (add on)*","",IF('Application Form'!H42="MSTN_50K (add_on)*","",IF('Application Form'!H42="MSTN_HD (add on)*","",IF('Application Form'!H42="STORE","STORE",IF('Application Form'!H42="HE","HE",""))))))))))))))))))))</f>
        <v/>
      </c>
      <c r="G31" t="str">
        <f>IF(OR(RIGHT('Application Form'!H42,2)="PV",RIGHT('Application Form'!I42,2)="PV",RIGHT('Application Form'!J42,2)="PV"),"Yes","")</f>
        <v/>
      </c>
      <c r="H31" s="81" t="str">
        <f>IF(ISBLANK(IF(F31="SKSTD_BDL",'Application Form'!M42,IF('Office Use Only - DONT TOUCH!!!'!G31="Yes",'Application Form'!M42,""))),"",IF(F31="SKSTD_BDL",'Application Form'!M42,IF('Office Use Only - DONT TOUCH!!!'!G31="Yes",'Application Form'!M42,"")))</f>
        <v/>
      </c>
      <c r="K31" t="str">
        <f>IF(ISBLANK(IF(F31="SKSTD_BDL",'Application Form'!O42,IF('Office Use Only - DONT TOUCH!!!'!G31="Yes",'Application Form'!O42,""))),"",IF(F31="SKSTD_BDL",'Application Form'!O42,IF('Office Use Only - DONT TOUCH!!!'!G31="Yes",'Application Form'!O42,"")))</f>
        <v/>
      </c>
      <c r="N31" t="str">
        <f>IF(AND(F31="",'Application Form'!H42=""),"",IF(AND(F31="",'Application Form'!H42&lt;&gt;""),'Application Form'!H42,IF(AND(F31&lt;&gt;"",'Application Form'!I42=""),"",IF(AND(F31&lt;&gt;"",'Application Form'!I42&lt;&gt;""),IF('Application Form'!I42="SKSTD_BDL","SKSTD_BDL",IF('Application Form'!I42="MIP","MIP",IF('Application Form'!I42="MIP+PV","MIP",IF('Application Form'!I42="SEEKSIRE","SEEKSIRE",IF('Application Form'!I42="SEEKSIRE+PV","SEEKSIRE",IF('Application Form'!I42="GGP50K","GGP50K",IF('Application Form'!I42="GGP50K+PV","GGP50K",IF('Application Form'!I42="GGPHD (150K)","GGPHD (150K)",IF('Application Form'!I42="GGPHD+PV","GGPHD",IF('Application Form'!I42="PV","",IF('Application Form'!I42="POLL","",IF('Application Form'!I42="MSTN","MSTN",IF('Application Form'!I42="COAT","COAT",IF('Application Form'!I42="PI","PI",IF('Application Form'!I42="POLL_50K (add on)*","POLL_50K (add on)*",IF('Application Form'!I42="POLL_HD (add on)*","POLL_HD (add_on)*",IF('Application Form'!I42="MSTN_50K (add_on)*","MSTN_50K (add_on)*",IF('Application Form'!I42="MSTN_HD (add on)*","MSTN_HD (add on)*",IF('Application Form'!I42="STORE","STORE",IF('Application Form'!I42="HE","HE","")))))))))))))))))))),"ERROR"))))</f>
        <v/>
      </c>
      <c r="O31" t="str">
        <f>IF(AND(F31="",'Application Form'!H42=""),"",IF(AND(F31="",'Application Form'!H42&lt;&gt;"",'Application Form'!I42=""),"",IF(AND(F31&lt;&gt;"",'Application Form'!I42=""),"",IF(AND(F31&lt;&gt;"",'Application Form'!I42&lt;&gt;"",'Application Form'!J42=""),"",IF(AND(F31="",'Application Form'!H42&lt;&gt;"",'Application Form'!I42&lt;&gt;""),IF('Application Form'!I42="SKSTD_BDL","SKSTD_BDL",IF('Application Form'!I42="MIP","MIP",IF('Application Form'!I42="MIP+PV","MIP",IF('Application Form'!I42="SEEKSIRE","SEEKSIRE",IF('Application Form'!I42="SEEKSIRE+PV","SEEKSIRE",IF('Application Form'!I42="GGP50K","GGP50K",IF('Application Form'!I42="GGP50K+PV","GGP50K",IF('Application Form'!I42="GGPHD (150K)","GGPHD (150K)",IF('Application Form'!I42="GGPHD+PV","GGPHD",IF('Application Form'!I42="PV","",IF('Application Form'!I42="POLL","",IF('Application Form'!I42="MSTN","MSTN",IF('Application Form'!I42="COAT","COAT",IF('Application Form'!I42="PI","PI",IF('Application Form'!I42="POLL_50K (add on)*","POLL_50K (add on)*",IF('Application Form'!I42="POLL_HD (add on)*","POLL_HD (add_on)*",IF('Application Form'!I42="MSTN_50K (add_on)*","MSTN_50K (add_on)*",IF('Application Form'!I42="MSTN_HD (add on)*","MSTN_HD (add on)*",IF('Application Form'!I42="STORE","STORE",IF('Application Form'!I42="HE","HE","ERROR")))))))))))))))))))),IF(AND(F31&lt;&gt;"",'Application Form'!I42&lt;&gt;"",'Application Form'!J42&lt;&gt;""),IF('Application Form'!J42="SKSTD_BDL","SKSTD_BDL",IF('Application Form'!J42="MIP","MIP",IF('Application Form'!J42="MIP+PV","MIP",IF('Application Form'!J42="SEEKSIRE","SEEKSIRE",IF('Application Form'!J42="SEEKSIRE+PV","SEEKSIRE",IF('Application Form'!J42="GGP50K","GGP50K",IF('Application Form'!J42="GGP50K+PV","GGP50K",IF('Application Form'!J42="GGPHD (150K)","GGPHD (150K)",IF('Application Form'!J42="GGPHD+PV","GGPHD",IF('Application Form'!J42="PV","",IF('Application Form'!J42="POLL","",IF('Application Form'!J42="MSTN","MSTN",IF('Application Form'!J42="COAT","COAT",IF('Application Form'!J42="PI","PI",IF('Application Form'!J42="POLL_50K (add on)*","POLL_50K (add on)*",IF('Application Form'!J42="POLL_HD (add on)*","POLL_HD (add_on)*",IF('Application Form'!J42="MSTN_50K (add_on)*","MSTN_50K (add_on)*",IF('Application Form'!J42="MSTN_HD (add on)*","MSTN_HD (add on)*",IF('Application Form'!J42="STORE","STORE",IF('Application Form'!J42="HE","HE","")))))))))))))))))))),"ERROR"))))))</f>
        <v/>
      </c>
      <c r="P31" t="str">
        <f>IF(AND(F31="",O31&lt;&gt;""),IF('Application Form'!J42="SKSTD_BDL","SKSTD_BDL",IF('Application Form'!J42="MIP","MIP",IF('Application Form'!J42="MIP+PV","MIP",IF('Application Form'!J42="SEEKSIRE","SEEKSIRE",IF('Application Form'!J42="SEEKSIRE+PV","SEEKSIRE",IF('Application Form'!J42="GGP50K","GGP50K",IF('Application Form'!J42="GGP50K+PV","GGP50K",IF('Application Form'!J42="GGPHD (150K)","GGPHD (150K)",IF('Application Form'!J42="GGPHD+PV","GGPHD",IF('Application Form'!J42="PV","",IF('Application Form'!J42="POLL","",IF('Application Form'!J42="MSTN","MSTN",IF('Application Form'!J42="COAT","COAT",IF('Application Form'!J42="PI","PI",IF('Application Form'!J42="POLL_50K (add on)*","POLL_50K (add on)*",IF('Application Form'!J42="POLL_HD (add on)*","POLL_HD (add_on)*",IF('Application Form'!J42="MSTN_50K (add_on)*","MSTN_50K (add_on)*",IF('Application Form'!J42="MSTN_HD (add on)*","MSTN_HD (add on)*",IF('Application Form'!J42="STORE","STORE",IF('Application Form'!J42="HE","HE","")))))))))))))))))))),"")</f>
        <v/>
      </c>
    </row>
    <row r="32" spans="1:16" x14ac:dyDescent="0.25">
      <c r="A32" s="72">
        <f>'Application Form'!E43</f>
        <v>0</v>
      </c>
      <c r="B32" t="str">
        <f>IF('Application Form'!C43="Hair","H",IF('Application Form'!C43="Done","D",IF('Application Form'!C43="Semen","S",IF('Application Form'!C43="TSU","T",""))))</f>
        <v/>
      </c>
      <c r="C32" t="str">
        <f t="shared" si="0"/>
        <v>NAA</v>
      </c>
      <c r="F32" t="str">
        <f>IF('Application Form'!H43="SKSTD_BDL","SKSTD_BDL",IF('Application Form'!H43="MIP","MIP",IF('Application Form'!H43="MIP+PV","MIP",IF('Application Form'!H43="SEEKSIRE","SEEKSIRE",IF('Application Form'!H43="SEEKSIRE+PV","SEEKSIRE",IF('Application Form'!H43="GGP50K","GGP50K",IF('Application Form'!H43="GGP50K+PV","GGP50K",IF('Application Form'!H43="GGPHD (150K)","GGPHD (150K)",IF('Application Form'!H43="GGPHD+PV","GGPHD",IF('Application Form'!H43="PV","",IF('Application Form'!H43="POLL","",IF('Application Form'!H43="MSTN","",IF('Application Form'!H43="COAT","",IF('Application Form'!H43="PI","",IF('Application Form'!H43="POLL_50K (add on)*","",IF('Application Form'!H43="POLL_HD (add on)*","",IF('Application Form'!H43="MSTN_50K (add_on)*","",IF('Application Form'!H43="MSTN_HD (add on)*","",IF('Application Form'!H43="STORE","STORE",IF('Application Form'!H43="HE","HE",""))))))))))))))))))))</f>
        <v/>
      </c>
      <c r="G32" t="str">
        <f>IF(OR(RIGHT('Application Form'!H43,2)="PV",RIGHT('Application Form'!I43,2)="PV",RIGHT('Application Form'!J43,2)="PV"),"Yes","")</f>
        <v/>
      </c>
      <c r="H32" s="81" t="str">
        <f>IF(ISBLANK(IF(F32="SKSTD_BDL",'Application Form'!M43,IF('Office Use Only - DONT TOUCH!!!'!G32="Yes",'Application Form'!M43,""))),"",IF(F32="SKSTD_BDL",'Application Form'!M43,IF('Office Use Only - DONT TOUCH!!!'!G32="Yes",'Application Form'!M43,"")))</f>
        <v/>
      </c>
      <c r="K32" t="str">
        <f>IF(ISBLANK(IF(F32="SKSTD_BDL",'Application Form'!O43,IF('Office Use Only - DONT TOUCH!!!'!G32="Yes",'Application Form'!O43,""))),"",IF(F32="SKSTD_BDL",'Application Form'!O43,IF('Office Use Only - DONT TOUCH!!!'!G32="Yes",'Application Form'!O43,"")))</f>
        <v/>
      </c>
      <c r="N32" t="str">
        <f>IF(AND(F32="",'Application Form'!H43=""),"",IF(AND(F32="",'Application Form'!H43&lt;&gt;""),'Application Form'!H43,IF(AND(F32&lt;&gt;"",'Application Form'!I43=""),"",IF(AND(F32&lt;&gt;"",'Application Form'!I43&lt;&gt;""),IF('Application Form'!I43="SKSTD_BDL","SKSTD_BDL",IF('Application Form'!I43="MIP","MIP",IF('Application Form'!I43="MIP+PV","MIP",IF('Application Form'!I43="SEEKSIRE","SEEKSIRE",IF('Application Form'!I43="SEEKSIRE+PV","SEEKSIRE",IF('Application Form'!I43="GGP50K","GGP50K",IF('Application Form'!I43="GGP50K+PV","GGP50K",IF('Application Form'!I43="GGPHD (150K)","GGPHD (150K)",IF('Application Form'!I43="GGPHD+PV","GGPHD",IF('Application Form'!I43="PV","",IF('Application Form'!I43="POLL","",IF('Application Form'!I43="MSTN","MSTN",IF('Application Form'!I43="COAT","COAT",IF('Application Form'!I43="PI","PI",IF('Application Form'!I43="POLL_50K (add on)*","POLL_50K (add on)*",IF('Application Form'!I43="POLL_HD (add on)*","POLL_HD (add_on)*",IF('Application Form'!I43="MSTN_50K (add_on)*","MSTN_50K (add_on)*",IF('Application Form'!I43="MSTN_HD (add on)*","MSTN_HD (add on)*",IF('Application Form'!I43="STORE","STORE",IF('Application Form'!I43="HE","HE","")))))))))))))))))))),"ERROR"))))</f>
        <v/>
      </c>
      <c r="O32" t="str">
        <f>IF(AND(F32="",'Application Form'!H43=""),"",IF(AND(F32="",'Application Form'!H43&lt;&gt;"",'Application Form'!I43=""),"",IF(AND(F32&lt;&gt;"",'Application Form'!I43=""),"",IF(AND(F32&lt;&gt;"",'Application Form'!I43&lt;&gt;"",'Application Form'!J43=""),"",IF(AND(F32="",'Application Form'!H43&lt;&gt;"",'Application Form'!I43&lt;&gt;""),IF('Application Form'!I43="SKSTD_BDL","SKSTD_BDL",IF('Application Form'!I43="MIP","MIP",IF('Application Form'!I43="MIP+PV","MIP",IF('Application Form'!I43="SEEKSIRE","SEEKSIRE",IF('Application Form'!I43="SEEKSIRE+PV","SEEKSIRE",IF('Application Form'!I43="GGP50K","GGP50K",IF('Application Form'!I43="GGP50K+PV","GGP50K",IF('Application Form'!I43="GGPHD (150K)","GGPHD (150K)",IF('Application Form'!I43="GGPHD+PV","GGPHD",IF('Application Form'!I43="PV","",IF('Application Form'!I43="POLL","",IF('Application Form'!I43="MSTN","MSTN",IF('Application Form'!I43="COAT","COAT",IF('Application Form'!I43="PI","PI",IF('Application Form'!I43="POLL_50K (add on)*","POLL_50K (add on)*",IF('Application Form'!I43="POLL_HD (add on)*","POLL_HD (add_on)*",IF('Application Form'!I43="MSTN_50K (add_on)*","MSTN_50K (add_on)*",IF('Application Form'!I43="MSTN_HD (add on)*","MSTN_HD (add on)*",IF('Application Form'!I43="STORE","STORE",IF('Application Form'!I43="HE","HE","ERROR")))))))))))))))))))),IF(AND(F32&lt;&gt;"",'Application Form'!I43&lt;&gt;"",'Application Form'!J43&lt;&gt;""),IF('Application Form'!J43="SKSTD_BDL","SKSTD_BDL",IF('Application Form'!J43="MIP","MIP",IF('Application Form'!J43="MIP+PV","MIP",IF('Application Form'!J43="SEEKSIRE","SEEKSIRE",IF('Application Form'!J43="SEEKSIRE+PV","SEEKSIRE",IF('Application Form'!J43="GGP50K","GGP50K",IF('Application Form'!J43="GGP50K+PV","GGP50K",IF('Application Form'!J43="GGPHD (150K)","GGPHD (150K)",IF('Application Form'!J43="GGPHD+PV","GGPHD",IF('Application Form'!J43="PV","",IF('Application Form'!J43="POLL","",IF('Application Form'!J43="MSTN","MSTN",IF('Application Form'!J43="COAT","COAT",IF('Application Form'!J43="PI","PI",IF('Application Form'!J43="POLL_50K (add on)*","POLL_50K (add on)*",IF('Application Form'!J43="POLL_HD (add on)*","POLL_HD (add_on)*",IF('Application Form'!J43="MSTN_50K (add_on)*","MSTN_50K (add_on)*",IF('Application Form'!J43="MSTN_HD (add on)*","MSTN_HD (add on)*",IF('Application Form'!J43="STORE","STORE",IF('Application Form'!J43="HE","HE","")))))))))))))))))))),"ERROR"))))))</f>
        <v/>
      </c>
      <c r="P32" t="str">
        <f>IF(AND(F32="",O32&lt;&gt;""),IF('Application Form'!J43="SKSTD_BDL","SKSTD_BDL",IF('Application Form'!J43="MIP","MIP",IF('Application Form'!J43="MIP+PV","MIP",IF('Application Form'!J43="SEEKSIRE","SEEKSIRE",IF('Application Form'!J43="SEEKSIRE+PV","SEEKSIRE",IF('Application Form'!J43="GGP50K","GGP50K",IF('Application Form'!J43="GGP50K+PV","GGP50K",IF('Application Form'!J43="GGPHD (150K)","GGPHD (150K)",IF('Application Form'!J43="GGPHD+PV","GGPHD",IF('Application Form'!J43="PV","",IF('Application Form'!J43="POLL","",IF('Application Form'!J43="MSTN","MSTN",IF('Application Form'!J43="COAT","COAT",IF('Application Form'!J43="PI","PI",IF('Application Form'!J43="POLL_50K (add on)*","POLL_50K (add on)*",IF('Application Form'!J43="POLL_HD (add on)*","POLL_HD (add_on)*",IF('Application Form'!J43="MSTN_50K (add_on)*","MSTN_50K (add_on)*",IF('Application Form'!J43="MSTN_HD (add on)*","MSTN_HD (add on)*",IF('Application Form'!J43="STORE","STORE",IF('Application Form'!J43="HE","HE","")))))))))))))))))))),"")</f>
        <v/>
      </c>
    </row>
    <row r="33" spans="1:16" x14ac:dyDescent="0.25">
      <c r="A33" s="72">
        <f>'Application Form'!E44</f>
        <v>0</v>
      </c>
      <c r="B33" t="str">
        <f>IF('Application Form'!C44="Hair","H",IF('Application Form'!C44="Done","D",IF('Application Form'!C44="Semen","S",IF('Application Form'!C44="TSU","T",""))))</f>
        <v/>
      </c>
      <c r="C33" t="str">
        <f t="shared" si="0"/>
        <v>NAA</v>
      </c>
      <c r="F33" t="str">
        <f>IF('Application Form'!H44="SKSTD_BDL","SKSTD_BDL",IF('Application Form'!H44="MIP","MIP",IF('Application Form'!H44="MIP+PV","MIP",IF('Application Form'!H44="SEEKSIRE","SEEKSIRE",IF('Application Form'!H44="SEEKSIRE+PV","SEEKSIRE",IF('Application Form'!H44="GGP50K","GGP50K",IF('Application Form'!H44="GGP50K+PV","GGP50K",IF('Application Form'!H44="GGPHD (150K)","GGPHD (150K)",IF('Application Form'!H44="GGPHD+PV","GGPHD",IF('Application Form'!H44="PV","",IF('Application Form'!H44="POLL","",IF('Application Form'!H44="MSTN","",IF('Application Form'!H44="COAT","",IF('Application Form'!H44="PI","",IF('Application Form'!H44="POLL_50K (add on)*","",IF('Application Form'!H44="POLL_HD (add on)*","",IF('Application Form'!H44="MSTN_50K (add_on)*","",IF('Application Form'!H44="MSTN_HD (add on)*","",IF('Application Form'!H44="STORE","STORE",IF('Application Form'!H44="HE","HE",""))))))))))))))))))))</f>
        <v/>
      </c>
      <c r="G33" t="str">
        <f>IF(OR(RIGHT('Application Form'!H44,2)="PV",RIGHT('Application Form'!I44,2)="PV",RIGHT('Application Form'!J44,2)="PV"),"Yes","")</f>
        <v/>
      </c>
      <c r="H33" s="81" t="str">
        <f>IF(ISBLANK(IF(F33="SKSTD_BDL",'Application Form'!M44,IF('Office Use Only - DONT TOUCH!!!'!G33="Yes",'Application Form'!M44,""))),"",IF(F33="SKSTD_BDL",'Application Form'!M44,IF('Office Use Only - DONT TOUCH!!!'!G33="Yes",'Application Form'!M44,"")))</f>
        <v/>
      </c>
      <c r="K33" t="str">
        <f>IF(ISBLANK(IF(F33="SKSTD_BDL",'Application Form'!O44,IF('Office Use Only - DONT TOUCH!!!'!G33="Yes",'Application Form'!O44,""))),"",IF(F33="SKSTD_BDL",'Application Form'!O44,IF('Office Use Only - DONT TOUCH!!!'!G33="Yes",'Application Form'!O44,"")))</f>
        <v/>
      </c>
      <c r="N33" t="str">
        <f>IF(AND(F33="",'Application Form'!H44=""),"",IF(AND(F33="",'Application Form'!H44&lt;&gt;""),'Application Form'!H44,IF(AND(F33&lt;&gt;"",'Application Form'!I44=""),"",IF(AND(F33&lt;&gt;"",'Application Form'!I44&lt;&gt;""),IF('Application Form'!I44="SKSTD_BDL","SKSTD_BDL",IF('Application Form'!I44="MIP","MIP",IF('Application Form'!I44="MIP+PV","MIP",IF('Application Form'!I44="SEEKSIRE","SEEKSIRE",IF('Application Form'!I44="SEEKSIRE+PV","SEEKSIRE",IF('Application Form'!I44="GGP50K","GGP50K",IF('Application Form'!I44="GGP50K+PV","GGP50K",IF('Application Form'!I44="GGPHD (150K)","GGPHD (150K)",IF('Application Form'!I44="GGPHD+PV","GGPHD",IF('Application Form'!I44="PV","",IF('Application Form'!I44="POLL","",IF('Application Form'!I44="MSTN","MSTN",IF('Application Form'!I44="COAT","COAT",IF('Application Form'!I44="PI","PI",IF('Application Form'!I44="POLL_50K (add on)*","POLL_50K (add on)*",IF('Application Form'!I44="POLL_HD (add on)*","POLL_HD (add_on)*",IF('Application Form'!I44="MSTN_50K (add_on)*","MSTN_50K (add_on)*",IF('Application Form'!I44="MSTN_HD (add on)*","MSTN_HD (add on)*",IF('Application Form'!I44="STORE","STORE",IF('Application Form'!I44="HE","HE","")))))))))))))))))))),"ERROR"))))</f>
        <v/>
      </c>
      <c r="O33" t="str">
        <f>IF(AND(F33="",'Application Form'!H44=""),"",IF(AND(F33="",'Application Form'!H44&lt;&gt;"",'Application Form'!I44=""),"",IF(AND(F33&lt;&gt;"",'Application Form'!I44=""),"",IF(AND(F33&lt;&gt;"",'Application Form'!I44&lt;&gt;"",'Application Form'!J44=""),"",IF(AND(F33="",'Application Form'!H44&lt;&gt;"",'Application Form'!I44&lt;&gt;""),IF('Application Form'!I44="SKSTD_BDL","SKSTD_BDL",IF('Application Form'!I44="MIP","MIP",IF('Application Form'!I44="MIP+PV","MIP",IF('Application Form'!I44="SEEKSIRE","SEEKSIRE",IF('Application Form'!I44="SEEKSIRE+PV","SEEKSIRE",IF('Application Form'!I44="GGP50K","GGP50K",IF('Application Form'!I44="GGP50K+PV","GGP50K",IF('Application Form'!I44="GGPHD (150K)","GGPHD (150K)",IF('Application Form'!I44="GGPHD+PV","GGPHD",IF('Application Form'!I44="PV","",IF('Application Form'!I44="POLL","",IF('Application Form'!I44="MSTN","MSTN",IF('Application Form'!I44="COAT","COAT",IF('Application Form'!I44="PI","PI",IF('Application Form'!I44="POLL_50K (add on)*","POLL_50K (add on)*",IF('Application Form'!I44="POLL_HD (add on)*","POLL_HD (add_on)*",IF('Application Form'!I44="MSTN_50K (add_on)*","MSTN_50K (add_on)*",IF('Application Form'!I44="MSTN_HD (add on)*","MSTN_HD (add on)*",IF('Application Form'!I44="STORE","STORE",IF('Application Form'!I44="HE","HE","ERROR")))))))))))))))))))),IF(AND(F33&lt;&gt;"",'Application Form'!I44&lt;&gt;"",'Application Form'!J44&lt;&gt;""),IF('Application Form'!J44="SKSTD_BDL","SKSTD_BDL",IF('Application Form'!J44="MIP","MIP",IF('Application Form'!J44="MIP+PV","MIP",IF('Application Form'!J44="SEEKSIRE","SEEKSIRE",IF('Application Form'!J44="SEEKSIRE+PV","SEEKSIRE",IF('Application Form'!J44="GGP50K","GGP50K",IF('Application Form'!J44="GGP50K+PV","GGP50K",IF('Application Form'!J44="GGPHD (150K)","GGPHD (150K)",IF('Application Form'!J44="GGPHD+PV","GGPHD",IF('Application Form'!J44="PV","",IF('Application Form'!J44="POLL","",IF('Application Form'!J44="MSTN","MSTN",IF('Application Form'!J44="COAT","COAT",IF('Application Form'!J44="PI","PI",IF('Application Form'!J44="POLL_50K (add on)*","POLL_50K (add on)*",IF('Application Form'!J44="POLL_HD (add on)*","POLL_HD (add_on)*",IF('Application Form'!J44="MSTN_50K (add_on)*","MSTN_50K (add_on)*",IF('Application Form'!J44="MSTN_HD (add on)*","MSTN_HD (add on)*",IF('Application Form'!J44="STORE","STORE",IF('Application Form'!J44="HE","HE","")))))))))))))))))))),"ERROR"))))))</f>
        <v/>
      </c>
      <c r="P33" t="str">
        <f>IF(AND(F33="",O33&lt;&gt;""),IF('Application Form'!J44="SKSTD_BDL","SKSTD_BDL",IF('Application Form'!J44="MIP","MIP",IF('Application Form'!J44="MIP+PV","MIP",IF('Application Form'!J44="SEEKSIRE","SEEKSIRE",IF('Application Form'!J44="SEEKSIRE+PV","SEEKSIRE",IF('Application Form'!J44="GGP50K","GGP50K",IF('Application Form'!J44="GGP50K+PV","GGP50K",IF('Application Form'!J44="GGPHD (150K)","GGPHD (150K)",IF('Application Form'!J44="GGPHD+PV","GGPHD",IF('Application Form'!J44="PV","",IF('Application Form'!J44="POLL","",IF('Application Form'!J44="MSTN","MSTN",IF('Application Form'!J44="COAT","COAT",IF('Application Form'!J44="PI","PI",IF('Application Form'!J44="POLL_50K (add on)*","POLL_50K (add on)*",IF('Application Form'!J44="POLL_HD (add on)*","POLL_HD (add_on)*",IF('Application Form'!J44="MSTN_50K (add_on)*","MSTN_50K (add_on)*",IF('Application Form'!J44="MSTN_HD (add on)*","MSTN_HD (add on)*",IF('Application Form'!J44="STORE","STORE",IF('Application Form'!J44="HE","HE","")))))))))))))))))))),"")</f>
        <v/>
      </c>
    </row>
    <row r="34" spans="1:16" x14ac:dyDescent="0.25">
      <c r="A34" s="72">
        <f>'Application Form'!E45</f>
        <v>0</v>
      </c>
      <c r="B34" t="str">
        <f>IF('Application Form'!C45="Hair","H",IF('Application Form'!C45="Done","D",IF('Application Form'!C45="Semen","S",IF('Application Form'!C45="TSU","T",""))))</f>
        <v/>
      </c>
      <c r="C34" t="str">
        <f t="shared" si="0"/>
        <v>NAA</v>
      </c>
      <c r="F34" t="str">
        <f>IF('Application Form'!H45="SKSTD_BDL","SKSTD_BDL",IF('Application Form'!H45="MIP","MIP",IF('Application Form'!H45="MIP+PV","MIP",IF('Application Form'!H45="SEEKSIRE","SEEKSIRE",IF('Application Form'!H45="SEEKSIRE+PV","SEEKSIRE",IF('Application Form'!H45="GGP50K","GGP50K",IF('Application Form'!H45="GGP50K+PV","GGP50K",IF('Application Form'!H45="GGPHD (150K)","GGPHD (150K)",IF('Application Form'!H45="GGPHD+PV","GGPHD",IF('Application Form'!H45="PV","",IF('Application Form'!H45="POLL","",IF('Application Form'!H45="MSTN","",IF('Application Form'!H45="COAT","",IF('Application Form'!H45="PI","",IF('Application Form'!H45="POLL_50K (add on)*","",IF('Application Form'!H45="POLL_HD (add on)*","",IF('Application Form'!H45="MSTN_50K (add_on)*","",IF('Application Form'!H45="MSTN_HD (add on)*","",IF('Application Form'!H45="STORE","STORE",IF('Application Form'!H45="HE","HE",""))))))))))))))))))))</f>
        <v/>
      </c>
      <c r="G34" t="str">
        <f>IF(OR(RIGHT('Application Form'!H45,2)="PV",RIGHT('Application Form'!I45,2)="PV",RIGHT('Application Form'!J45,2)="PV"),"Yes","")</f>
        <v/>
      </c>
      <c r="H34" s="81" t="str">
        <f>IF(ISBLANK(IF(F34="SKSTD_BDL",'Application Form'!M45,IF('Office Use Only - DONT TOUCH!!!'!G34="Yes",'Application Form'!M45,""))),"",IF(F34="SKSTD_BDL",'Application Form'!M45,IF('Office Use Only - DONT TOUCH!!!'!G34="Yes",'Application Form'!M45,"")))</f>
        <v/>
      </c>
      <c r="K34" t="str">
        <f>IF(ISBLANK(IF(F34="SKSTD_BDL",'Application Form'!O45,IF('Office Use Only - DONT TOUCH!!!'!G34="Yes",'Application Form'!O45,""))),"",IF(F34="SKSTD_BDL",'Application Form'!O45,IF('Office Use Only - DONT TOUCH!!!'!G34="Yes",'Application Form'!O45,"")))</f>
        <v/>
      </c>
      <c r="N34" t="str">
        <f>IF(AND(F34="",'Application Form'!H45=""),"",IF(AND(F34="",'Application Form'!H45&lt;&gt;""),'Application Form'!H45,IF(AND(F34&lt;&gt;"",'Application Form'!I45=""),"",IF(AND(F34&lt;&gt;"",'Application Form'!I45&lt;&gt;""),IF('Application Form'!I45="SKSTD_BDL","SKSTD_BDL",IF('Application Form'!I45="MIP","MIP",IF('Application Form'!I45="MIP+PV","MIP",IF('Application Form'!I45="SEEKSIRE","SEEKSIRE",IF('Application Form'!I45="SEEKSIRE+PV","SEEKSIRE",IF('Application Form'!I45="GGP50K","GGP50K",IF('Application Form'!I45="GGP50K+PV","GGP50K",IF('Application Form'!I45="GGPHD (150K)","GGPHD (150K)",IF('Application Form'!I45="GGPHD+PV","GGPHD",IF('Application Form'!I45="PV","",IF('Application Form'!I45="POLL","",IF('Application Form'!I45="MSTN","MSTN",IF('Application Form'!I45="COAT","COAT",IF('Application Form'!I45="PI","PI",IF('Application Form'!I45="POLL_50K (add on)*","POLL_50K (add on)*",IF('Application Form'!I45="POLL_HD (add on)*","POLL_HD (add_on)*",IF('Application Form'!I45="MSTN_50K (add_on)*","MSTN_50K (add_on)*",IF('Application Form'!I45="MSTN_HD (add on)*","MSTN_HD (add on)*",IF('Application Form'!I45="STORE","STORE",IF('Application Form'!I45="HE","HE","")))))))))))))))))))),"ERROR"))))</f>
        <v/>
      </c>
      <c r="O34" t="str">
        <f>IF(AND(F34="",'Application Form'!H45=""),"",IF(AND(F34="",'Application Form'!H45&lt;&gt;"",'Application Form'!I45=""),"",IF(AND(F34&lt;&gt;"",'Application Form'!I45=""),"",IF(AND(F34&lt;&gt;"",'Application Form'!I45&lt;&gt;"",'Application Form'!J45=""),"",IF(AND(F34="",'Application Form'!H45&lt;&gt;"",'Application Form'!I45&lt;&gt;""),IF('Application Form'!I45="SKSTD_BDL","SKSTD_BDL",IF('Application Form'!I45="MIP","MIP",IF('Application Form'!I45="MIP+PV","MIP",IF('Application Form'!I45="SEEKSIRE","SEEKSIRE",IF('Application Form'!I45="SEEKSIRE+PV","SEEKSIRE",IF('Application Form'!I45="GGP50K","GGP50K",IF('Application Form'!I45="GGP50K+PV","GGP50K",IF('Application Form'!I45="GGPHD (150K)","GGPHD (150K)",IF('Application Form'!I45="GGPHD+PV","GGPHD",IF('Application Form'!I45="PV","",IF('Application Form'!I45="POLL","",IF('Application Form'!I45="MSTN","MSTN",IF('Application Form'!I45="COAT","COAT",IF('Application Form'!I45="PI","PI",IF('Application Form'!I45="POLL_50K (add on)*","POLL_50K (add on)*",IF('Application Form'!I45="POLL_HD (add on)*","POLL_HD (add_on)*",IF('Application Form'!I45="MSTN_50K (add_on)*","MSTN_50K (add_on)*",IF('Application Form'!I45="MSTN_HD (add on)*","MSTN_HD (add on)*",IF('Application Form'!I45="STORE","STORE",IF('Application Form'!I45="HE","HE","ERROR")))))))))))))))))))),IF(AND(F34&lt;&gt;"",'Application Form'!I45&lt;&gt;"",'Application Form'!J45&lt;&gt;""),IF('Application Form'!J45="SKSTD_BDL","SKSTD_BDL",IF('Application Form'!J45="MIP","MIP",IF('Application Form'!J45="MIP+PV","MIP",IF('Application Form'!J45="SEEKSIRE","SEEKSIRE",IF('Application Form'!J45="SEEKSIRE+PV","SEEKSIRE",IF('Application Form'!J45="GGP50K","GGP50K",IF('Application Form'!J45="GGP50K+PV","GGP50K",IF('Application Form'!J45="GGPHD (150K)","GGPHD (150K)",IF('Application Form'!J45="GGPHD+PV","GGPHD",IF('Application Form'!J45="PV","",IF('Application Form'!J45="POLL","",IF('Application Form'!J45="MSTN","MSTN",IF('Application Form'!J45="COAT","COAT",IF('Application Form'!J45="PI","PI",IF('Application Form'!J45="POLL_50K (add on)*","POLL_50K (add on)*",IF('Application Form'!J45="POLL_HD (add on)*","POLL_HD (add_on)*",IF('Application Form'!J45="MSTN_50K (add_on)*","MSTN_50K (add_on)*",IF('Application Form'!J45="MSTN_HD (add on)*","MSTN_HD (add on)*",IF('Application Form'!J45="STORE","STORE",IF('Application Form'!J45="HE","HE","")))))))))))))))))))),"ERROR"))))))</f>
        <v/>
      </c>
      <c r="P34" t="str">
        <f>IF(AND(F34="",O34&lt;&gt;""),IF('Application Form'!J45="SKSTD_BDL","SKSTD_BDL",IF('Application Form'!J45="MIP","MIP",IF('Application Form'!J45="MIP+PV","MIP",IF('Application Form'!J45="SEEKSIRE","SEEKSIRE",IF('Application Form'!J45="SEEKSIRE+PV","SEEKSIRE",IF('Application Form'!J45="GGP50K","GGP50K",IF('Application Form'!J45="GGP50K+PV","GGP50K",IF('Application Form'!J45="GGPHD (150K)","GGPHD (150K)",IF('Application Form'!J45="GGPHD+PV","GGPHD",IF('Application Form'!J45="PV","",IF('Application Form'!J45="POLL","",IF('Application Form'!J45="MSTN","MSTN",IF('Application Form'!J45="COAT","COAT",IF('Application Form'!J45="PI","PI",IF('Application Form'!J45="POLL_50K (add on)*","POLL_50K (add on)*",IF('Application Form'!J45="POLL_HD (add on)*","POLL_HD (add_on)*",IF('Application Form'!J45="MSTN_50K (add_on)*","MSTN_50K (add_on)*",IF('Application Form'!J45="MSTN_HD (add on)*","MSTN_HD (add on)*",IF('Application Form'!J45="STORE","STORE",IF('Application Form'!J45="HE","HE","")))))))))))))))))))),"")</f>
        <v/>
      </c>
    </row>
    <row r="35" spans="1:16" x14ac:dyDescent="0.25">
      <c r="A35" s="72">
        <f>'Application Form'!E46</f>
        <v>0</v>
      </c>
      <c r="B35" t="str">
        <f>IF('Application Form'!C46="Hair","H",IF('Application Form'!C46="Done","D",IF('Application Form'!C46="Semen","S",IF('Application Form'!C46="TSU","T",""))))</f>
        <v/>
      </c>
      <c r="C35" t="str">
        <f t="shared" si="0"/>
        <v>NAA</v>
      </c>
      <c r="F35" t="str">
        <f>IF('Application Form'!H46="SKSTD_BDL","SKSTD_BDL",IF('Application Form'!H46="MIP","MIP",IF('Application Form'!H46="MIP+PV","MIP",IF('Application Form'!H46="SEEKSIRE","SEEKSIRE",IF('Application Form'!H46="SEEKSIRE+PV","SEEKSIRE",IF('Application Form'!H46="GGP50K","GGP50K",IF('Application Form'!H46="GGP50K+PV","GGP50K",IF('Application Form'!H46="GGPHD (150K)","GGPHD (150K)",IF('Application Form'!H46="GGPHD+PV","GGPHD",IF('Application Form'!H46="PV","",IF('Application Form'!H46="POLL","",IF('Application Form'!H46="MSTN","",IF('Application Form'!H46="COAT","",IF('Application Form'!H46="PI","",IF('Application Form'!H46="POLL_50K (add on)*","",IF('Application Form'!H46="POLL_HD (add on)*","",IF('Application Form'!H46="MSTN_50K (add_on)*","",IF('Application Form'!H46="MSTN_HD (add on)*","",IF('Application Form'!H46="STORE","STORE",IF('Application Form'!H46="HE","HE",""))))))))))))))))))))</f>
        <v/>
      </c>
      <c r="G35" t="str">
        <f>IF(OR(RIGHT('Application Form'!H46,2)="PV",RIGHT('Application Form'!I46,2)="PV",RIGHT('Application Form'!J46,2)="PV"),"Yes","")</f>
        <v/>
      </c>
      <c r="H35" s="81" t="str">
        <f>IF(ISBLANK(IF(F35="SKSTD_BDL",'Application Form'!M46,IF('Office Use Only - DONT TOUCH!!!'!G35="Yes",'Application Form'!M46,""))),"",IF(F35="SKSTD_BDL",'Application Form'!M46,IF('Office Use Only - DONT TOUCH!!!'!G35="Yes",'Application Form'!M46,"")))</f>
        <v/>
      </c>
      <c r="K35" t="str">
        <f>IF(ISBLANK(IF(F35="SKSTD_BDL",'Application Form'!O46,IF('Office Use Only - DONT TOUCH!!!'!G35="Yes",'Application Form'!O46,""))),"",IF(F35="SKSTD_BDL",'Application Form'!O46,IF('Office Use Only - DONT TOUCH!!!'!G35="Yes",'Application Form'!O46,"")))</f>
        <v/>
      </c>
      <c r="N35" t="str">
        <f>IF(AND(F35="",'Application Form'!H46=""),"",IF(AND(F35="",'Application Form'!H46&lt;&gt;""),'Application Form'!H46,IF(AND(F35&lt;&gt;"",'Application Form'!I46=""),"",IF(AND(F35&lt;&gt;"",'Application Form'!I46&lt;&gt;""),IF('Application Form'!I46="SKSTD_BDL","SKSTD_BDL",IF('Application Form'!I46="MIP","MIP",IF('Application Form'!I46="MIP+PV","MIP",IF('Application Form'!I46="SEEKSIRE","SEEKSIRE",IF('Application Form'!I46="SEEKSIRE+PV","SEEKSIRE",IF('Application Form'!I46="GGP50K","GGP50K",IF('Application Form'!I46="GGP50K+PV","GGP50K",IF('Application Form'!I46="GGPHD (150K)","GGPHD (150K)",IF('Application Form'!I46="GGPHD+PV","GGPHD",IF('Application Form'!I46="PV","",IF('Application Form'!I46="POLL","",IF('Application Form'!I46="MSTN","MSTN",IF('Application Form'!I46="COAT","COAT",IF('Application Form'!I46="PI","PI",IF('Application Form'!I46="POLL_50K (add on)*","POLL_50K (add on)*",IF('Application Form'!I46="POLL_HD (add on)*","POLL_HD (add_on)*",IF('Application Form'!I46="MSTN_50K (add_on)*","MSTN_50K (add_on)*",IF('Application Form'!I46="MSTN_HD (add on)*","MSTN_HD (add on)*",IF('Application Form'!I46="STORE","STORE",IF('Application Form'!I46="HE","HE","")))))))))))))))))))),"ERROR"))))</f>
        <v/>
      </c>
      <c r="O35" t="str">
        <f>IF(AND(F35="",'Application Form'!H46=""),"",IF(AND(F35="",'Application Form'!H46&lt;&gt;"",'Application Form'!I46=""),"",IF(AND(F35&lt;&gt;"",'Application Form'!I46=""),"",IF(AND(F35&lt;&gt;"",'Application Form'!I46&lt;&gt;"",'Application Form'!J46=""),"",IF(AND(F35="",'Application Form'!H46&lt;&gt;"",'Application Form'!I46&lt;&gt;""),IF('Application Form'!I46="SKSTD_BDL","SKSTD_BDL",IF('Application Form'!I46="MIP","MIP",IF('Application Form'!I46="MIP+PV","MIP",IF('Application Form'!I46="SEEKSIRE","SEEKSIRE",IF('Application Form'!I46="SEEKSIRE+PV","SEEKSIRE",IF('Application Form'!I46="GGP50K","GGP50K",IF('Application Form'!I46="GGP50K+PV","GGP50K",IF('Application Form'!I46="GGPHD (150K)","GGPHD (150K)",IF('Application Form'!I46="GGPHD+PV","GGPHD",IF('Application Form'!I46="PV","",IF('Application Form'!I46="POLL","",IF('Application Form'!I46="MSTN","MSTN",IF('Application Form'!I46="COAT","COAT",IF('Application Form'!I46="PI","PI",IF('Application Form'!I46="POLL_50K (add on)*","POLL_50K (add on)*",IF('Application Form'!I46="POLL_HD (add on)*","POLL_HD (add_on)*",IF('Application Form'!I46="MSTN_50K (add_on)*","MSTN_50K (add_on)*",IF('Application Form'!I46="MSTN_HD (add on)*","MSTN_HD (add on)*",IF('Application Form'!I46="STORE","STORE",IF('Application Form'!I46="HE","HE","ERROR")))))))))))))))))))),IF(AND(F35&lt;&gt;"",'Application Form'!I46&lt;&gt;"",'Application Form'!J46&lt;&gt;""),IF('Application Form'!J46="SKSTD_BDL","SKSTD_BDL",IF('Application Form'!J46="MIP","MIP",IF('Application Form'!J46="MIP+PV","MIP",IF('Application Form'!J46="SEEKSIRE","SEEKSIRE",IF('Application Form'!J46="SEEKSIRE+PV","SEEKSIRE",IF('Application Form'!J46="GGP50K","GGP50K",IF('Application Form'!J46="GGP50K+PV","GGP50K",IF('Application Form'!J46="GGPHD (150K)","GGPHD (150K)",IF('Application Form'!J46="GGPHD+PV","GGPHD",IF('Application Form'!J46="PV","",IF('Application Form'!J46="POLL","",IF('Application Form'!J46="MSTN","MSTN",IF('Application Form'!J46="COAT","COAT",IF('Application Form'!J46="PI","PI",IF('Application Form'!J46="POLL_50K (add on)*","POLL_50K (add on)*",IF('Application Form'!J46="POLL_HD (add on)*","POLL_HD (add_on)*",IF('Application Form'!J46="MSTN_50K (add_on)*","MSTN_50K (add_on)*",IF('Application Form'!J46="MSTN_HD (add on)*","MSTN_HD (add on)*",IF('Application Form'!J46="STORE","STORE",IF('Application Form'!J46="HE","HE","")))))))))))))))))))),"ERROR"))))))</f>
        <v/>
      </c>
      <c r="P35" t="str">
        <f>IF(AND(F35="",O35&lt;&gt;""),IF('Application Form'!J46="SKSTD_BDL","SKSTD_BDL",IF('Application Form'!J46="MIP","MIP",IF('Application Form'!J46="MIP+PV","MIP",IF('Application Form'!J46="SEEKSIRE","SEEKSIRE",IF('Application Form'!J46="SEEKSIRE+PV","SEEKSIRE",IF('Application Form'!J46="GGP50K","GGP50K",IF('Application Form'!J46="GGP50K+PV","GGP50K",IF('Application Form'!J46="GGPHD (150K)","GGPHD (150K)",IF('Application Form'!J46="GGPHD+PV","GGPHD",IF('Application Form'!J46="PV","",IF('Application Form'!J46="POLL","",IF('Application Form'!J46="MSTN","MSTN",IF('Application Form'!J46="COAT","COAT",IF('Application Form'!J46="PI","PI",IF('Application Form'!J46="POLL_50K (add on)*","POLL_50K (add on)*",IF('Application Form'!J46="POLL_HD (add on)*","POLL_HD (add_on)*",IF('Application Form'!J46="MSTN_50K (add_on)*","MSTN_50K (add_on)*",IF('Application Form'!J46="MSTN_HD (add on)*","MSTN_HD (add on)*",IF('Application Form'!J46="STORE","STORE",IF('Application Form'!J46="HE","HE","")))))))))))))))))))),"")</f>
        <v/>
      </c>
    </row>
    <row r="36" spans="1:16" x14ac:dyDescent="0.25">
      <c r="A36" s="72">
        <f>'Application Form'!E47</f>
        <v>0</v>
      </c>
      <c r="B36" t="str">
        <f>IF('Application Form'!C47="Hair","H",IF('Application Form'!C47="Done","D",IF('Application Form'!C47="Semen","S",IF('Application Form'!C47="TSU","T",""))))</f>
        <v/>
      </c>
      <c r="C36" t="str">
        <f t="shared" si="0"/>
        <v>NAA</v>
      </c>
      <c r="F36" t="str">
        <f>IF('Application Form'!H47="SKSTD_BDL","SKSTD_BDL",IF('Application Form'!H47="MIP","MIP",IF('Application Form'!H47="MIP+PV","MIP",IF('Application Form'!H47="SEEKSIRE","SEEKSIRE",IF('Application Form'!H47="SEEKSIRE+PV","SEEKSIRE",IF('Application Form'!H47="GGP50K","GGP50K",IF('Application Form'!H47="GGP50K+PV","GGP50K",IF('Application Form'!H47="GGPHD (150K)","GGPHD (150K)",IF('Application Form'!H47="GGPHD+PV","GGPHD",IF('Application Form'!H47="PV","",IF('Application Form'!H47="POLL","",IF('Application Form'!H47="MSTN","",IF('Application Form'!H47="COAT","",IF('Application Form'!H47="PI","",IF('Application Form'!H47="POLL_50K (add on)*","",IF('Application Form'!H47="POLL_HD (add on)*","",IF('Application Form'!H47="MSTN_50K (add_on)*","",IF('Application Form'!H47="MSTN_HD (add on)*","",IF('Application Form'!H47="STORE","STORE",IF('Application Form'!H47="HE","HE",""))))))))))))))))))))</f>
        <v/>
      </c>
      <c r="G36" t="str">
        <f>IF(OR(RIGHT('Application Form'!H47,2)="PV",RIGHT('Application Form'!I47,2)="PV",RIGHT('Application Form'!J47,2)="PV"),"Yes","")</f>
        <v/>
      </c>
      <c r="H36" s="81" t="str">
        <f>IF(ISBLANK(IF(F36="SKSTD_BDL",'Application Form'!M47,IF('Office Use Only - DONT TOUCH!!!'!G36="Yes",'Application Form'!M47,""))),"",IF(F36="SKSTD_BDL",'Application Form'!M47,IF('Office Use Only - DONT TOUCH!!!'!G36="Yes",'Application Form'!M47,"")))</f>
        <v/>
      </c>
      <c r="K36" t="str">
        <f>IF(ISBLANK(IF(F36="SKSTD_BDL",'Application Form'!O47,IF('Office Use Only - DONT TOUCH!!!'!G36="Yes",'Application Form'!O47,""))),"",IF(F36="SKSTD_BDL",'Application Form'!O47,IF('Office Use Only - DONT TOUCH!!!'!G36="Yes",'Application Form'!O47,"")))</f>
        <v/>
      </c>
      <c r="N36" t="str">
        <f>IF(AND(F36="",'Application Form'!H47=""),"",IF(AND(F36="",'Application Form'!H47&lt;&gt;""),'Application Form'!H47,IF(AND(F36&lt;&gt;"",'Application Form'!I47=""),"",IF(AND(F36&lt;&gt;"",'Application Form'!I47&lt;&gt;""),IF('Application Form'!I47="SKSTD_BDL","SKSTD_BDL",IF('Application Form'!I47="MIP","MIP",IF('Application Form'!I47="MIP+PV","MIP",IF('Application Form'!I47="SEEKSIRE","SEEKSIRE",IF('Application Form'!I47="SEEKSIRE+PV","SEEKSIRE",IF('Application Form'!I47="GGP50K","GGP50K",IF('Application Form'!I47="GGP50K+PV","GGP50K",IF('Application Form'!I47="GGPHD (150K)","GGPHD (150K)",IF('Application Form'!I47="GGPHD+PV","GGPHD",IF('Application Form'!I47="PV","",IF('Application Form'!I47="POLL","",IF('Application Form'!I47="MSTN","MSTN",IF('Application Form'!I47="COAT","COAT",IF('Application Form'!I47="PI","PI",IF('Application Form'!I47="POLL_50K (add on)*","POLL_50K (add on)*",IF('Application Form'!I47="POLL_HD (add on)*","POLL_HD (add_on)*",IF('Application Form'!I47="MSTN_50K (add_on)*","MSTN_50K (add_on)*",IF('Application Form'!I47="MSTN_HD (add on)*","MSTN_HD (add on)*",IF('Application Form'!I47="STORE","STORE",IF('Application Form'!I47="HE","HE","")))))))))))))))))))),"ERROR"))))</f>
        <v/>
      </c>
      <c r="O36" t="str">
        <f>IF(AND(F36="",'Application Form'!H47=""),"",IF(AND(F36="",'Application Form'!H47&lt;&gt;"",'Application Form'!I47=""),"",IF(AND(F36&lt;&gt;"",'Application Form'!I47=""),"",IF(AND(F36&lt;&gt;"",'Application Form'!I47&lt;&gt;"",'Application Form'!J47=""),"",IF(AND(F36="",'Application Form'!H47&lt;&gt;"",'Application Form'!I47&lt;&gt;""),IF('Application Form'!I47="SKSTD_BDL","SKSTD_BDL",IF('Application Form'!I47="MIP","MIP",IF('Application Form'!I47="MIP+PV","MIP",IF('Application Form'!I47="SEEKSIRE","SEEKSIRE",IF('Application Form'!I47="SEEKSIRE+PV","SEEKSIRE",IF('Application Form'!I47="GGP50K","GGP50K",IF('Application Form'!I47="GGP50K+PV","GGP50K",IF('Application Form'!I47="GGPHD (150K)","GGPHD (150K)",IF('Application Form'!I47="GGPHD+PV","GGPHD",IF('Application Form'!I47="PV","",IF('Application Form'!I47="POLL","",IF('Application Form'!I47="MSTN","MSTN",IF('Application Form'!I47="COAT","COAT",IF('Application Form'!I47="PI","PI",IF('Application Form'!I47="POLL_50K (add on)*","POLL_50K (add on)*",IF('Application Form'!I47="POLL_HD (add on)*","POLL_HD (add_on)*",IF('Application Form'!I47="MSTN_50K (add_on)*","MSTN_50K (add_on)*",IF('Application Form'!I47="MSTN_HD (add on)*","MSTN_HD (add on)*",IF('Application Form'!I47="STORE","STORE",IF('Application Form'!I47="HE","HE","ERROR")))))))))))))))))))),IF(AND(F36&lt;&gt;"",'Application Form'!I47&lt;&gt;"",'Application Form'!J47&lt;&gt;""),IF('Application Form'!J47="SKSTD_BDL","SKSTD_BDL",IF('Application Form'!J47="MIP","MIP",IF('Application Form'!J47="MIP+PV","MIP",IF('Application Form'!J47="SEEKSIRE","SEEKSIRE",IF('Application Form'!J47="SEEKSIRE+PV","SEEKSIRE",IF('Application Form'!J47="GGP50K","GGP50K",IF('Application Form'!J47="GGP50K+PV","GGP50K",IF('Application Form'!J47="GGPHD (150K)","GGPHD (150K)",IF('Application Form'!J47="GGPHD+PV","GGPHD",IF('Application Form'!J47="PV","",IF('Application Form'!J47="POLL","",IF('Application Form'!J47="MSTN","MSTN",IF('Application Form'!J47="COAT","COAT",IF('Application Form'!J47="PI","PI",IF('Application Form'!J47="POLL_50K (add on)*","POLL_50K (add on)*",IF('Application Form'!J47="POLL_HD (add on)*","POLL_HD (add_on)*",IF('Application Form'!J47="MSTN_50K (add_on)*","MSTN_50K (add_on)*",IF('Application Form'!J47="MSTN_HD (add on)*","MSTN_HD (add on)*",IF('Application Form'!J47="STORE","STORE",IF('Application Form'!J47="HE","HE","")))))))))))))))))))),"ERROR"))))))</f>
        <v/>
      </c>
      <c r="P36" t="str">
        <f>IF(AND(F36="",O36&lt;&gt;""),IF('Application Form'!J47="SKSTD_BDL","SKSTD_BDL",IF('Application Form'!J47="MIP","MIP",IF('Application Form'!J47="MIP+PV","MIP",IF('Application Form'!J47="SEEKSIRE","SEEKSIRE",IF('Application Form'!J47="SEEKSIRE+PV","SEEKSIRE",IF('Application Form'!J47="GGP50K","GGP50K",IF('Application Form'!J47="GGP50K+PV","GGP50K",IF('Application Form'!J47="GGPHD (150K)","GGPHD (150K)",IF('Application Form'!J47="GGPHD+PV","GGPHD",IF('Application Form'!J47="PV","",IF('Application Form'!J47="POLL","",IF('Application Form'!J47="MSTN","MSTN",IF('Application Form'!J47="COAT","COAT",IF('Application Form'!J47="PI","PI",IF('Application Form'!J47="POLL_50K (add on)*","POLL_50K (add on)*",IF('Application Form'!J47="POLL_HD (add on)*","POLL_HD (add_on)*",IF('Application Form'!J47="MSTN_50K (add_on)*","MSTN_50K (add_on)*",IF('Application Form'!J47="MSTN_HD (add on)*","MSTN_HD (add on)*",IF('Application Form'!J47="STORE","STORE",IF('Application Form'!J47="HE","HE","")))))))))))))))))))),"")</f>
        <v/>
      </c>
    </row>
    <row r="37" spans="1:16" x14ac:dyDescent="0.25">
      <c r="A37" s="72">
        <f>'Application Form'!E48</f>
        <v>0</v>
      </c>
      <c r="B37" t="str">
        <f>IF('Application Form'!C48="Hair","H",IF('Application Form'!C48="Done","D",IF('Application Form'!C48="Semen","S",IF('Application Form'!C48="TSU","T",""))))</f>
        <v/>
      </c>
      <c r="C37" t="str">
        <f t="shared" si="0"/>
        <v>NAA</v>
      </c>
      <c r="F37" t="str">
        <f>IF('Application Form'!H48="SKSTD_BDL","SKSTD_BDL",IF('Application Form'!H48="MIP","MIP",IF('Application Form'!H48="MIP+PV","MIP",IF('Application Form'!H48="SEEKSIRE","SEEKSIRE",IF('Application Form'!H48="SEEKSIRE+PV","SEEKSIRE",IF('Application Form'!H48="GGP50K","GGP50K",IF('Application Form'!H48="GGP50K+PV","GGP50K",IF('Application Form'!H48="GGPHD (150K)","GGPHD (150K)",IF('Application Form'!H48="GGPHD+PV","GGPHD",IF('Application Form'!H48="PV","",IF('Application Form'!H48="POLL","",IF('Application Form'!H48="MSTN","",IF('Application Form'!H48="COAT","",IF('Application Form'!H48="PI","",IF('Application Form'!H48="POLL_50K (add on)*","",IF('Application Form'!H48="POLL_HD (add on)*","",IF('Application Form'!H48="MSTN_50K (add_on)*","",IF('Application Form'!H48="MSTN_HD (add on)*","",IF('Application Form'!H48="STORE","STORE",IF('Application Form'!H48="HE","HE",""))))))))))))))))))))</f>
        <v/>
      </c>
      <c r="G37" t="str">
        <f>IF(OR(RIGHT('Application Form'!H48,2)="PV",RIGHT('Application Form'!I48,2)="PV",RIGHT('Application Form'!J48,2)="PV"),"Yes","")</f>
        <v/>
      </c>
      <c r="H37" s="81" t="str">
        <f>IF(ISBLANK(IF(F37="SKSTD_BDL",'Application Form'!M48,IF('Office Use Only - DONT TOUCH!!!'!G37="Yes",'Application Form'!M48,""))),"",IF(F37="SKSTD_BDL",'Application Form'!M48,IF('Office Use Only - DONT TOUCH!!!'!G37="Yes",'Application Form'!M48,"")))</f>
        <v/>
      </c>
      <c r="K37" t="str">
        <f>IF(ISBLANK(IF(F37="SKSTD_BDL",'Application Form'!O48,IF('Office Use Only - DONT TOUCH!!!'!G37="Yes",'Application Form'!O48,""))),"",IF(F37="SKSTD_BDL",'Application Form'!O48,IF('Office Use Only - DONT TOUCH!!!'!G37="Yes",'Application Form'!O48,"")))</f>
        <v/>
      </c>
      <c r="N37" t="str">
        <f>IF(AND(F37="",'Application Form'!H48=""),"",IF(AND(F37="",'Application Form'!H48&lt;&gt;""),'Application Form'!H48,IF(AND(F37&lt;&gt;"",'Application Form'!I48=""),"",IF(AND(F37&lt;&gt;"",'Application Form'!I48&lt;&gt;""),IF('Application Form'!I48="SKSTD_BDL","SKSTD_BDL",IF('Application Form'!I48="MIP","MIP",IF('Application Form'!I48="MIP+PV","MIP",IF('Application Form'!I48="SEEKSIRE","SEEKSIRE",IF('Application Form'!I48="SEEKSIRE+PV","SEEKSIRE",IF('Application Form'!I48="GGP50K","GGP50K",IF('Application Form'!I48="GGP50K+PV","GGP50K",IF('Application Form'!I48="GGPHD (150K)","GGPHD (150K)",IF('Application Form'!I48="GGPHD+PV","GGPHD",IF('Application Form'!I48="PV","",IF('Application Form'!I48="POLL","",IF('Application Form'!I48="MSTN","MSTN",IF('Application Form'!I48="COAT","COAT",IF('Application Form'!I48="PI","PI",IF('Application Form'!I48="POLL_50K (add on)*","POLL_50K (add on)*",IF('Application Form'!I48="POLL_HD (add on)*","POLL_HD (add_on)*",IF('Application Form'!I48="MSTN_50K (add_on)*","MSTN_50K (add_on)*",IF('Application Form'!I48="MSTN_HD (add on)*","MSTN_HD (add on)*",IF('Application Form'!I48="STORE","STORE",IF('Application Form'!I48="HE","HE","")))))))))))))))))))),"ERROR"))))</f>
        <v/>
      </c>
      <c r="O37" t="str">
        <f>IF(AND(F37="",'Application Form'!H48=""),"",IF(AND(F37="",'Application Form'!H48&lt;&gt;"",'Application Form'!I48=""),"",IF(AND(F37&lt;&gt;"",'Application Form'!I48=""),"",IF(AND(F37&lt;&gt;"",'Application Form'!I48&lt;&gt;"",'Application Form'!J48=""),"",IF(AND(F37="",'Application Form'!H48&lt;&gt;"",'Application Form'!I48&lt;&gt;""),IF('Application Form'!I48="SKSTD_BDL","SKSTD_BDL",IF('Application Form'!I48="MIP","MIP",IF('Application Form'!I48="MIP+PV","MIP",IF('Application Form'!I48="SEEKSIRE","SEEKSIRE",IF('Application Form'!I48="SEEKSIRE+PV","SEEKSIRE",IF('Application Form'!I48="GGP50K","GGP50K",IF('Application Form'!I48="GGP50K+PV","GGP50K",IF('Application Form'!I48="GGPHD (150K)","GGPHD (150K)",IF('Application Form'!I48="GGPHD+PV","GGPHD",IF('Application Form'!I48="PV","",IF('Application Form'!I48="POLL","",IF('Application Form'!I48="MSTN","MSTN",IF('Application Form'!I48="COAT","COAT",IF('Application Form'!I48="PI","PI",IF('Application Form'!I48="POLL_50K (add on)*","POLL_50K (add on)*",IF('Application Form'!I48="POLL_HD (add on)*","POLL_HD (add_on)*",IF('Application Form'!I48="MSTN_50K (add_on)*","MSTN_50K (add_on)*",IF('Application Form'!I48="MSTN_HD (add on)*","MSTN_HD (add on)*",IF('Application Form'!I48="STORE","STORE",IF('Application Form'!I48="HE","HE","ERROR")))))))))))))))))))),IF(AND(F37&lt;&gt;"",'Application Form'!I48&lt;&gt;"",'Application Form'!J48&lt;&gt;""),IF('Application Form'!J48="SKSTD_BDL","SKSTD_BDL",IF('Application Form'!J48="MIP","MIP",IF('Application Form'!J48="MIP+PV","MIP",IF('Application Form'!J48="SEEKSIRE","SEEKSIRE",IF('Application Form'!J48="SEEKSIRE+PV","SEEKSIRE",IF('Application Form'!J48="GGP50K","GGP50K",IF('Application Form'!J48="GGP50K+PV","GGP50K",IF('Application Form'!J48="GGPHD (150K)","GGPHD (150K)",IF('Application Form'!J48="GGPHD+PV","GGPHD",IF('Application Form'!J48="PV","",IF('Application Form'!J48="POLL","",IF('Application Form'!J48="MSTN","MSTN",IF('Application Form'!J48="COAT","COAT",IF('Application Form'!J48="PI","PI",IF('Application Form'!J48="POLL_50K (add on)*","POLL_50K (add on)*",IF('Application Form'!J48="POLL_HD (add on)*","POLL_HD (add_on)*",IF('Application Form'!J48="MSTN_50K (add_on)*","MSTN_50K (add_on)*",IF('Application Form'!J48="MSTN_HD (add on)*","MSTN_HD (add on)*",IF('Application Form'!J48="STORE","STORE",IF('Application Form'!J48="HE","HE","")))))))))))))))))))),"ERROR"))))))</f>
        <v/>
      </c>
      <c r="P37" t="str">
        <f>IF(AND(F37="",O37&lt;&gt;""),IF('Application Form'!J48="SKSTD_BDL","SKSTD_BDL",IF('Application Form'!J48="MIP","MIP",IF('Application Form'!J48="MIP+PV","MIP",IF('Application Form'!J48="SEEKSIRE","SEEKSIRE",IF('Application Form'!J48="SEEKSIRE+PV","SEEKSIRE",IF('Application Form'!J48="GGP50K","GGP50K",IF('Application Form'!J48="GGP50K+PV","GGP50K",IF('Application Form'!J48="GGPHD (150K)","GGPHD (150K)",IF('Application Form'!J48="GGPHD+PV","GGPHD",IF('Application Form'!J48="PV","",IF('Application Form'!J48="POLL","",IF('Application Form'!J48="MSTN","MSTN",IF('Application Form'!J48="COAT","COAT",IF('Application Form'!J48="PI","PI",IF('Application Form'!J48="POLL_50K (add on)*","POLL_50K (add on)*",IF('Application Form'!J48="POLL_HD (add on)*","POLL_HD (add_on)*",IF('Application Form'!J48="MSTN_50K (add_on)*","MSTN_50K (add_on)*",IF('Application Form'!J48="MSTN_HD (add on)*","MSTN_HD (add on)*",IF('Application Form'!J48="STORE","STORE",IF('Application Form'!J48="HE","HE","")))))))))))))))))))),"")</f>
        <v/>
      </c>
    </row>
    <row r="38" spans="1:16" x14ac:dyDescent="0.25">
      <c r="A38" s="72">
        <f>'Application Form'!E49</f>
        <v>0</v>
      </c>
      <c r="B38" t="str">
        <f>IF('Application Form'!C49="Hair","H",IF('Application Form'!C49="Done","D",IF('Application Form'!C49="Semen","S",IF('Application Form'!C49="TSU","T",""))))</f>
        <v/>
      </c>
      <c r="C38" t="str">
        <f t="shared" si="0"/>
        <v>NAA</v>
      </c>
      <c r="F38" t="str">
        <f>IF('Application Form'!H49="SKSTD_BDL","SKSTD_BDL",IF('Application Form'!H49="MIP","MIP",IF('Application Form'!H49="MIP+PV","MIP",IF('Application Form'!H49="SEEKSIRE","SEEKSIRE",IF('Application Form'!H49="SEEKSIRE+PV","SEEKSIRE",IF('Application Form'!H49="GGP50K","GGP50K",IF('Application Form'!H49="GGP50K+PV","GGP50K",IF('Application Form'!H49="GGPHD (150K)","GGPHD (150K)",IF('Application Form'!H49="GGPHD+PV","GGPHD",IF('Application Form'!H49="PV","",IF('Application Form'!H49="POLL","",IF('Application Form'!H49="MSTN","",IF('Application Form'!H49="COAT","",IF('Application Form'!H49="PI","",IF('Application Form'!H49="POLL_50K (add on)*","",IF('Application Form'!H49="POLL_HD (add on)*","",IF('Application Form'!H49="MSTN_50K (add_on)*","",IF('Application Form'!H49="MSTN_HD (add on)*","",IF('Application Form'!H49="STORE","STORE",IF('Application Form'!H49="HE","HE",""))))))))))))))))))))</f>
        <v/>
      </c>
      <c r="G38" t="str">
        <f>IF(OR(RIGHT('Application Form'!H49,2)="PV",RIGHT('Application Form'!I49,2)="PV",RIGHT('Application Form'!J49,2)="PV"),"Yes","")</f>
        <v/>
      </c>
      <c r="H38" s="81" t="str">
        <f>IF(ISBLANK(IF(F38="SKSTD_BDL",'Application Form'!M49,IF('Office Use Only - DONT TOUCH!!!'!G38="Yes",'Application Form'!M49,""))),"",IF(F38="SKSTD_BDL",'Application Form'!M49,IF('Office Use Only - DONT TOUCH!!!'!G38="Yes",'Application Form'!M49,"")))</f>
        <v/>
      </c>
      <c r="K38" t="str">
        <f>IF(ISBLANK(IF(F38="SKSTD_BDL",'Application Form'!O49,IF('Office Use Only - DONT TOUCH!!!'!G38="Yes",'Application Form'!O49,""))),"",IF(F38="SKSTD_BDL",'Application Form'!O49,IF('Office Use Only - DONT TOUCH!!!'!G38="Yes",'Application Form'!O49,"")))</f>
        <v/>
      </c>
      <c r="N38" t="str">
        <f>IF(AND(F38="",'Application Form'!H49=""),"",IF(AND(F38="",'Application Form'!H49&lt;&gt;""),'Application Form'!H49,IF(AND(F38&lt;&gt;"",'Application Form'!I49=""),"",IF(AND(F38&lt;&gt;"",'Application Form'!I49&lt;&gt;""),IF('Application Form'!I49="SKSTD_BDL","SKSTD_BDL",IF('Application Form'!I49="MIP","MIP",IF('Application Form'!I49="MIP+PV","MIP",IF('Application Form'!I49="SEEKSIRE","SEEKSIRE",IF('Application Form'!I49="SEEKSIRE+PV","SEEKSIRE",IF('Application Form'!I49="GGP50K","GGP50K",IF('Application Form'!I49="GGP50K+PV","GGP50K",IF('Application Form'!I49="GGPHD (150K)","GGPHD (150K)",IF('Application Form'!I49="GGPHD+PV","GGPHD",IF('Application Form'!I49="PV","",IF('Application Form'!I49="POLL","",IF('Application Form'!I49="MSTN","MSTN",IF('Application Form'!I49="COAT","COAT",IF('Application Form'!I49="PI","PI",IF('Application Form'!I49="POLL_50K (add on)*","POLL_50K (add on)*",IF('Application Form'!I49="POLL_HD (add on)*","POLL_HD (add_on)*",IF('Application Form'!I49="MSTN_50K (add_on)*","MSTN_50K (add_on)*",IF('Application Form'!I49="MSTN_HD (add on)*","MSTN_HD (add on)*",IF('Application Form'!I49="STORE","STORE",IF('Application Form'!I49="HE","HE","")))))))))))))))))))),"ERROR"))))</f>
        <v/>
      </c>
      <c r="O38" t="str">
        <f>IF(AND(F38="",'Application Form'!H49=""),"",IF(AND(F38="",'Application Form'!H49&lt;&gt;"",'Application Form'!I49=""),"",IF(AND(F38&lt;&gt;"",'Application Form'!I49=""),"",IF(AND(F38&lt;&gt;"",'Application Form'!I49&lt;&gt;"",'Application Form'!J49=""),"",IF(AND(F38="",'Application Form'!H49&lt;&gt;"",'Application Form'!I49&lt;&gt;""),IF('Application Form'!I49="SKSTD_BDL","SKSTD_BDL",IF('Application Form'!I49="MIP","MIP",IF('Application Form'!I49="MIP+PV","MIP",IF('Application Form'!I49="SEEKSIRE","SEEKSIRE",IF('Application Form'!I49="SEEKSIRE+PV","SEEKSIRE",IF('Application Form'!I49="GGP50K","GGP50K",IF('Application Form'!I49="GGP50K+PV","GGP50K",IF('Application Form'!I49="GGPHD (150K)","GGPHD (150K)",IF('Application Form'!I49="GGPHD+PV","GGPHD",IF('Application Form'!I49="PV","",IF('Application Form'!I49="POLL","",IF('Application Form'!I49="MSTN","MSTN",IF('Application Form'!I49="COAT","COAT",IF('Application Form'!I49="PI","PI",IF('Application Form'!I49="POLL_50K (add on)*","POLL_50K (add on)*",IF('Application Form'!I49="POLL_HD (add on)*","POLL_HD (add_on)*",IF('Application Form'!I49="MSTN_50K (add_on)*","MSTN_50K (add_on)*",IF('Application Form'!I49="MSTN_HD (add on)*","MSTN_HD (add on)*",IF('Application Form'!I49="STORE","STORE",IF('Application Form'!I49="HE","HE","ERROR")))))))))))))))))))),IF(AND(F38&lt;&gt;"",'Application Form'!I49&lt;&gt;"",'Application Form'!J49&lt;&gt;""),IF('Application Form'!J49="SKSTD_BDL","SKSTD_BDL",IF('Application Form'!J49="MIP","MIP",IF('Application Form'!J49="MIP+PV","MIP",IF('Application Form'!J49="SEEKSIRE","SEEKSIRE",IF('Application Form'!J49="SEEKSIRE+PV","SEEKSIRE",IF('Application Form'!J49="GGP50K","GGP50K",IF('Application Form'!J49="GGP50K+PV","GGP50K",IF('Application Form'!J49="GGPHD (150K)","GGPHD (150K)",IF('Application Form'!J49="GGPHD+PV","GGPHD",IF('Application Form'!J49="PV","",IF('Application Form'!J49="POLL","",IF('Application Form'!J49="MSTN","MSTN",IF('Application Form'!J49="COAT","COAT",IF('Application Form'!J49="PI","PI",IF('Application Form'!J49="POLL_50K (add on)*","POLL_50K (add on)*",IF('Application Form'!J49="POLL_HD (add on)*","POLL_HD (add_on)*",IF('Application Form'!J49="MSTN_50K (add_on)*","MSTN_50K (add_on)*",IF('Application Form'!J49="MSTN_HD (add on)*","MSTN_HD (add on)*",IF('Application Form'!J49="STORE","STORE",IF('Application Form'!J49="HE","HE","")))))))))))))))))))),"ERROR"))))))</f>
        <v/>
      </c>
      <c r="P38" t="str">
        <f>IF(AND(F38="",O38&lt;&gt;""),IF('Application Form'!J49="SKSTD_BDL","SKSTD_BDL",IF('Application Form'!J49="MIP","MIP",IF('Application Form'!J49="MIP+PV","MIP",IF('Application Form'!J49="SEEKSIRE","SEEKSIRE",IF('Application Form'!J49="SEEKSIRE+PV","SEEKSIRE",IF('Application Form'!J49="GGP50K","GGP50K",IF('Application Form'!J49="GGP50K+PV","GGP50K",IF('Application Form'!J49="GGPHD (150K)","GGPHD (150K)",IF('Application Form'!J49="GGPHD+PV","GGPHD",IF('Application Form'!J49="PV","",IF('Application Form'!J49="POLL","",IF('Application Form'!J49="MSTN","MSTN",IF('Application Form'!J49="COAT","COAT",IF('Application Form'!J49="PI","PI",IF('Application Form'!J49="POLL_50K (add on)*","POLL_50K (add on)*",IF('Application Form'!J49="POLL_HD (add on)*","POLL_HD (add_on)*",IF('Application Form'!J49="MSTN_50K (add_on)*","MSTN_50K (add_on)*",IF('Application Form'!J49="MSTN_HD (add on)*","MSTN_HD (add on)*",IF('Application Form'!J49="STORE","STORE",IF('Application Form'!J49="HE","HE","")))))))))))))))))))),"")</f>
        <v/>
      </c>
    </row>
    <row r="39" spans="1:16" x14ac:dyDescent="0.25">
      <c r="A39" s="72">
        <f>'Application Form'!E50</f>
        <v>0</v>
      </c>
      <c r="B39" t="str">
        <f>IF('Application Form'!C50="Hair","H",IF('Application Form'!C50="Done","D",IF('Application Form'!C50="Semen","S",IF('Application Form'!C50="TSU","T",""))))</f>
        <v/>
      </c>
      <c r="C39" t="str">
        <f t="shared" si="0"/>
        <v>NAA</v>
      </c>
      <c r="F39" t="str">
        <f>IF('Application Form'!H50="SKSTD_BDL","SKSTD_BDL",IF('Application Form'!H50="MIP","MIP",IF('Application Form'!H50="MIP+PV","MIP",IF('Application Form'!H50="SEEKSIRE","SEEKSIRE",IF('Application Form'!H50="SEEKSIRE+PV","SEEKSIRE",IF('Application Form'!H50="GGP50K","GGP50K",IF('Application Form'!H50="GGP50K+PV","GGP50K",IF('Application Form'!H50="GGPHD (150K)","GGPHD (150K)",IF('Application Form'!H50="GGPHD+PV","GGPHD",IF('Application Form'!H50="PV","",IF('Application Form'!H50="POLL","",IF('Application Form'!H50="MSTN","",IF('Application Form'!H50="COAT","",IF('Application Form'!H50="PI","",IF('Application Form'!H50="POLL_50K (add on)*","",IF('Application Form'!H50="POLL_HD (add on)*","",IF('Application Form'!H50="MSTN_50K (add_on)*","",IF('Application Form'!H50="MSTN_HD (add on)*","",IF('Application Form'!H50="STORE","STORE",IF('Application Form'!H50="HE","HE",""))))))))))))))))))))</f>
        <v/>
      </c>
      <c r="G39" t="str">
        <f>IF(OR(RIGHT('Application Form'!H50,2)="PV",RIGHT('Application Form'!I50,2)="PV",RIGHT('Application Form'!J50,2)="PV"),"Yes","")</f>
        <v/>
      </c>
      <c r="H39" s="81" t="str">
        <f>IF(ISBLANK(IF(F39="SKSTD_BDL",'Application Form'!M50,IF('Office Use Only - DONT TOUCH!!!'!G39="Yes",'Application Form'!M50,""))),"",IF(F39="SKSTD_BDL",'Application Form'!M50,IF('Office Use Only - DONT TOUCH!!!'!G39="Yes",'Application Form'!M50,"")))</f>
        <v/>
      </c>
      <c r="K39" t="str">
        <f>IF(ISBLANK(IF(F39="SKSTD_BDL",'Application Form'!O50,IF('Office Use Only - DONT TOUCH!!!'!G39="Yes",'Application Form'!O50,""))),"",IF(F39="SKSTD_BDL",'Application Form'!O50,IF('Office Use Only - DONT TOUCH!!!'!G39="Yes",'Application Form'!O50,"")))</f>
        <v/>
      </c>
      <c r="N39" t="str">
        <f>IF(AND(F39="",'Application Form'!H50=""),"",IF(AND(F39="",'Application Form'!H50&lt;&gt;""),'Application Form'!H50,IF(AND(F39&lt;&gt;"",'Application Form'!I50=""),"",IF(AND(F39&lt;&gt;"",'Application Form'!I50&lt;&gt;""),IF('Application Form'!I50="SKSTD_BDL","SKSTD_BDL",IF('Application Form'!I50="MIP","MIP",IF('Application Form'!I50="MIP+PV","MIP",IF('Application Form'!I50="SEEKSIRE","SEEKSIRE",IF('Application Form'!I50="SEEKSIRE+PV","SEEKSIRE",IF('Application Form'!I50="GGP50K","GGP50K",IF('Application Form'!I50="GGP50K+PV","GGP50K",IF('Application Form'!I50="GGPHD (150K)","GGPHD (150K)",IF('Application Form'!I50="GGPHD+PV","GGPHD",IF('Application Form'!I50="PV","",IF('Application Form'!I50="POLL","",IF('Application Form'!I50="MSTN","MSTN",IF('Application Form'!I50="COAT","COAT",IF('Application Form'!I50="PI","PI",IF('Application Form'!I50="POLL_50K (add on)*","POLL_50K (add on)*",IF('Application Form'!I50="POLL_HD (add on)*","POLL_HD (add_on)*",IF('Application Form'!I50="MSTN_50K (add_on)*","MSTN_50K (add_on)*",IF('Application Form'!I50="MSTN_HD (add on)*","MSTN_HD (add on)*",IF('Application Form'!I50="STORE","STORE",IF('Application Form'!I50="HE","HE","")))))))))))))))))))),"ERROR"))))</f>
        <v/>
      </c>
      <c r="O39" t="str">
        <f>IF(AND(F39="",'Application Form'!H50=""),"",IF(AND(F39="",'Application Form'!H50&lt;&gt;"",'Application Form'!I50=""),"",IF(AND(F39&lt;&gt;"",'Application Form'!I50=""),"",IF(AND(F39&lt;&gt;"",'Application Form'!I50&lt;&gt;"",'Application Form'!J50=""),"",IF(AND(F39="",'Application Form'!H50&lt;&gt;"",'Application Form'!I50&lt;&gt;""),IF('Application Form'!I50="SKSTD_BDL","SKSTD_BDL",IF('Application Form'!I50="MIP","MIP",IF('Application Form'!I50="MIP+PV","MIP",IF('Application Form'!I50="SEEKSIRE","SEEKSIRE",IF('Application Form'!I50="SEEKSIRE+PV","SEEKSIRE",IF('Application Form'!I50="GGP50K","GGP50K",IF('Application Form'!I50="GGP50K+PV","GGP50K",IF('Application Form'!I50="GGPHD (150K)","GGPHD (150K)",IF('Application Form'!I50="GGPHD+PV","GGPHD",IF('Application Form'!I50="PV","",IF('Application Form'!I50="POLL","",IF('Application Form'!I50="MSTN","MSTN",IF('Application Form'!I50="COAT","COAT",IF('Application Form'!I50="PI","PI",IF('Application Form'!I50="POLL_50K (add on)*","POLL_50K (add on)*",IF('Application Form'!I50="POLL_HD (add on)*","POLL_HD (add_on)*",IF('Application Form'!I50="MSTN_50K (add_on)*","MSTN_50K (add_on)*",IF('Application Form'!I50="MSTN_HD (add on)*","MSTN_HD (add on)*",IF('Application Form'!I50="STORE","STORE",IF('Application Form'!I50="HE","HE","ERROR")))))))))))))))))))),IF(AND(F39&lt;&gt;"",'Application Form'!I50&lt;&gt;"",'Application Form'!J50&lt;&gt;""),IF('Application Form'!J50="SKSTD_BDL","SKSTD_BDL",IF('Application Form'!J50="MIP","MIP",IF('Application Form'!J50="MIP+PV","MIP",IF('Application Form'!J50="SEEKSIRE","SEEKSIRE",IF('Application Form'!J50="SEEKSIRE+PV","SEEKSIRE",IF('Application Form'!J50="GGP50K","GGP50K",IF('Application Form'!J50="GGP50K+PV","GGP50K",IF('Application Form'!J50="GGPHD (150K)","GGPHD (150K)",IF('Application Form'!J50="GGPHD+PV","GGPHD",IF('Application Form'!J50="PV","",IF('Application Form'!J50="POLL","",IF('Application Form'!J50="MSTN","MSTN",IF('Application Form'!J50="COAT","COAT",IF('Application Form'!J50="PI","PI",IF('Application Form'!J50="POLL_50K (add on)*","POLL_50K (add on)*",IF('Application Form'!J50="POLL_HD (add on)*","POLL_HD (add_on)*",IF('Application Form'!J50="MSTN_50K (add_on)*","MSTN_50K (add_on)*",IF('Application Form'!J50="MSTN_HD (add on)*","MSTN_HD (add on)*",IF('Application Form'!J50="STORE","STORE",IF('Application Form'!J50="HE","HE","")))))))))))))))))))),"ERROR"))))))</f>
        <v/>
      </c>
      <c r="P39" t="str">
        <f>IF(AND(F39="",O39&lt;&gt;""),IF('Application Form'!J50="SKSTD_BDL","SKSTD_BDL",IF('Application Form'!J50="MIP","MIP",IF('Application Form'!J50="MIP+PV","MIP",IF('Application Form'!J50="SEEKSIRE","SEEKSIRE",IF('Application Form'!J50="SEEKSIRE+PV","SEEKSIRE",IF('Application Form'!J50="GGP50K","GGP50K",IF('Application Form'!J50="GGP50K+PV","GGP50K",IF('Application Form'!J50="GGPHD (150K)","GGPHD (150K)",IF('Application Form'!J50="GGPHD+PV","GGPHD",IF('Application Form'!J50="PV","",IF('Application Form'!J50="POLL","",IF('Application Form'!J50="MSTN","MSTN",IF('Application Form'!J50="COAT","COAT",IF('Application Form'!J50="PI","PI",IF('Application Form'!J50="POLL_50K (add on)*","POLL_50K (add on)*",IF('Application Form'!J50="POLL_HD (add on)*","POLL_HD (add_on)*",IF('Application Form'!J50="MSTN_50K (add_on)*","MSTN_50K (add_on)*",IF('Application Form'!J50="MSTN_HD (add on)*","MSTN_HD (add on)*",IF('Application Form'!J50="STORE","STORE",IF('Application Form'!J50="HE","HE","")))))))))))))))))))),"")</f>
        <v/>
      </c>
    </row>
    <row r="40" spans="1:16" x14ac:dyDescent="0.25">
      <c r="A40" s="72">
        <f>'Application Form'!E51</f>
        <v>0</v>
      </c>
      <c r="B40" t="str">
        <f>IF('Application Form'!C51="Hair","H",IF('Application Form'!C51="Done","D",IF('Application Form'!C51="Semen","S",IF('Application Form'!C51="TSU","T",""))))</f>
        <v/>
      </c>
      <c r="C40" t="str">
        <f t="shared" si="0"/>
        <v>NAA</v>
      </c>
      <c r="F40" t="str">
        <f>IF('Application Form'!H51="SKSTD_BDL","SKSTD_BDL",IF('Application Form'!H51="MIP","MIP",IF('Application Form'!H51="MIP+PV","MIP",IF('Application Form'!H51="SEEKSIRE","SEEKSIRE",IF('Application Form'!H51="SEEKSIRE+PV","SEEKSIRE",IF('Application Form'!H51="GGP50K","GGP50K",IF('Application Form'!H51="GGP50K+PV","GGP50K",IF('Application Form'!H51="GGPHD (150K)","GGPHD (150K)",IF('Application Form'!H51="GGPHD+PV","GGPHD",IF('Application Form'!H51="PV","",IF('Application Form'!H51="POLL","",IF('Application Form'!H51="MSTN","",IF('Application Form'!H51="COAT","",IF('Application Form'!H51="PI","",IF('Application Form'!H51="POLL_50K (add on)*","",IF('Application Form'!H51="POLL_HD (add on)*","",IF('Application Form'!H51="MSTN_50K (add_on)*","",IF('Application Form'!H51="MSTN_HD (add on)*","",IF('Application Form'!H51="STORE","STORE",IF('Application Form'!H51="HE","HE",""))))))))))))))))))))</f>
        <v/>
      </c>
      <c r="G40" t="str">
        <f>IF(OR(RIGHT('Application Form'!H51,2)="PV",RIGHT('Application Form'!I51,2)="PV",RIGHT('Application Form'!J51,2)="PV"),"Yes","")</f>
        <v/>
      </c>
      <c r="H40" s="81" t="str">
        <f>IF(ISBLANK(IF(F40="SKSTD_BDL",'Application Form'!M51,IF('Office Use Only - DONT TOUCH!!!'!G40="Yes",'Application Form'!M51,""))),"",IF(F40="SKSTD_BDL",'Application Form'!M51,IF('Office Use Only - DONT TOUCH!!!'!G40="Yes",'Application Form'!M51,"")))</f>
        <v/>
      </c>
      <c r="K40" t="str">
        <f>IF(ISBLANK(IF(F40="SKSTD_BDL",'Application Form'!O51,IF('Office Use Only - DONT TOUCH!!!'!G40="Yes",'Application Form'!O51,""))),"",IF(F40="SKSTD_BDL",'Application Form'!O51,IF('Office Use Only - DONT TOUCH!!!'!G40="Yes",'Application Form'!O51,"")))</f>
        <v/>
      </c>
      <c r="N40" t="str">
        <f>IF(AND(F40="",'Application Form'!H51=""),"",IF(AND(F40="",'Application Form'!H51&lt;&gt;""),'Application Form'!H51,IF(AND(F40&lt;&gt;"",'Application Form'!I51=""),"",IF(AND(F40&lt;&gt;"",'Application Form'!I51&lt;&gt;""),IF('Application Form'!I51="SKSTD_BDL","SKSTD_BDL",IF('Application Form'!I51="MIP","MIP",IF('Application Form'!I51="MIP+PV","MIP",IF('Application Form'!I51="SEEKSIRE","SEEKSIRE",IF('Application Form'!I51="SEEKSIRE+PV","SEEKSIRE",IF('Application Form'!I51="GGP50K","GGP50K",IF('Application Form'!I51="GGP50K+PV","GGP50K",IF('Application Form'!I51="GGPHD (150K)","GGPHD (150K)",IF('Application Form'!I51="GGPHD+PV","GGPHD",IF('Application Form'!I51="PV","",IF('Application Form'!I51="POLL","",IF('Application Form'!I51="MSTN","MSTN",IF('Application Form'!I51="COAT","COAT",IF('Application Form'!I51="PI","PI",IF('Application Form'!I51="POLL_50K (add on)*","POLL_50K (add on)*",IF('Application Form'!I51="POLL_HD (add on)*","POLL_HD (add_on)*",IF('Application Form'!I51="MSTN_50K (add_on)*","MSTN_50K (add_on)*",IF('Application Form'!I51="MSTN_HD (add on)*","MSTN_HD (add on)*",IF('Application Form'!I51="STORE","STORE",IF('Application Form'!I51="HE","HE","")))))))))))))))))))),"ERROR"))))</f>
        <v/>
      </c>
      <c r="O40" t="str">
        <f>IF(AND(F40="",'Application Form'!H51=""),"",IF(AND(F40="",'Application Form'!H51&lt;&gt;"",'Application Form'!I51=""),"",IF(AND(F40&lt;&gt;"",'Application Form'!I51=""),"",IF(AND(F40&lt;&gt;"",'Application Form'!I51&lt;&gt;"",'Application Form'!J51=""),"",IF(AND(F40="",'Application Form'!H51&lt;&gt;"",'Application Form'!I51&lt;&gt;""),IF('Application Form'!I51="SKSTD_BDL","SKSTD_BDL",IF('Application Form'!I51="MIP","MIP",IF('Application Form'!I51="MIP+PV","MIP",IF('Application Form'!I51="SEEKSIRE","SEEKSIRE",IF('Application Form'!I51="SEEKSIRE+PV","SEEKSIRE",IF('Application Form'!I51="GGP50K","GGP50K",IF('Application Form'!I51="GGP50K+PV","GGP50K",IF('Application Form'!I51="GGPHD (150K)","GGPHD (150K)",IF('Application Form'!I51="GGPHD+PV","GGPHD",IF('Application Form'!I51="PV","",IF('Application Form'!I51="POLL","",IF('Application Form'!I51="MSTN","MSTN",IF('Application Form'!I51="COAT","COAT",IF('Application Form'!I51="PI","PI",IF('Application Form'!I51="POLL_50K (add on)*","POLL_50K (add on)*",IF('Application Form'!I51="POLL_HD (add on)*","POLL_HD (add_on)*",IF('Application Form'!I51="MSTN_50K (add_on)*","MSTN_50K (add_on)*",IF('Application Form'!I51="MSTN_HD (add on)*","MSTN_HD (add on)*",IF('Application Form'!I51="STORE","STORE",IF('Application Form'!I51="HE","HE","ERROR")))))))))))))))))))),IF(AND(F40&lt;&gt;"",'Application Form'!I51&lt;&gt;"",'Application Form'!J51&lt;&gt;""),IF('Application Form'!J51="SKSTD_BDL","SKSTD_BDL",IF('Application Form'!J51="MIP","MIP",IF('Application Form'!J51="MIP+PV","MIP",IF('Application Form'!J51="SEEKSIRE","SEEKSIRE",IF('Application Form'!J51="SEEKSIRE+PV","SEEKSIRE",IF('Application Form'!J51="GGP50K","GGP50K",IF('Application Form'!J51="GGP50K+PV","GGP50K",IF('Application Form'!J51="GGPHD (150K)","GGPHD (150K)",IF('Application Form'!J51="GGPHD+PV","GGPHD",IF('Application Form'!J51="PV","",IF('Application Form'!J51="POLL","",IF('Application Form'!J51="MSTN","MSTN",IF('Application Form'!J51="COAT","COAT",IF('Application Form'!J51="PI","PI",IF('Application Form'!J51="POLL_50K (add on)*","POLL_50K (add on)*",IF('Application Form'!J51="POLL_HD (add on)*","POLL_HD (add_on)*",IF('Application Form'!J51="MSTN_50K (add_on)*","MSTN_50K (add_on)*",IF('Application Form'!J51="MSTN_HD (add on)*","MSTN_HD (add on)*",IF('Application Form'!J51="STORE","STORE",IF('Application Form'!J51="HE","HE","")))))))))))))))))))),"ERROR"))))))</f>
        <v/>
      </c>
      <c r="P40" t="str">
        <f>IF(AND(F40="",O40&lt;&gt;""),IF('Application Form'!J51="SKSTD_BDL","SKSTD_BDL",IF('Application Form'!J51="MIP","MIP",IF('Application Form'!J51="MIP+PV","MIP",IF('Application Form'!J51="SEEKSIRE","SEEKSIRE",IF('Application Form'!J51="SEEKSIRE+PV","SEEKSIRE",IF('Application Form'!J51="GGP50K","GGP50K",IF('Application Form'!J51="GGP50K+PV","GGP50K",IF('Application Form'!J51="GGPHD (150K)","GGPHD (150K)",IF('Application Form'!J51="GGPHD+PV","GGPHD",IF('Application Form'!J51="PV","",IF('Application Form'!J51="POLL","",IF('Application Form'!J51="MSTN","MSTN",IF('Application Form'!J51="COAT","COAT",IF('Application Form'!J51="PI","PI",IF('Application Form'!J51="POLL_50K (add on)*","POLL_50K (add on)*",IF('Application Form'!J51="POLL_HD (add on)*","POLL_HD (add_on)*",IF('Application Form'!J51="MSTN_50K (add_on)*","MSTN_50K (add_on)*",IF('Application Form'!J51="MSTN_HD (add on)*","MSTN_HD (add on)*",IF('Application Form'!J51="STORE","STORE",IF('Application Form'!J51="HE","HE","")))))))))))))))))))),"")</f>
        <v/>
      </c>
    </row>
    <row r="41" spans="1:16" x14ac:dyDescent="0.25">
      <c r="A41" s="72">
        <f>'Application Form'!E52</f>
        <v>0</v>
      </c>
      <c r="B41" t="str">
        <f>IF('Application Form'!C52="Hair","H",IF('Application Form'!C52="Done","D",IF('Application Form'!C52="Semen","S",IF('Application Form'!C52="TSU","T",""))))</f>
        <v/>
      </c>
      <c r="C41" t="str">
        <f t="shared" si="0"/>
        <v>NAA</v>
      </c>
      <c r="F41" t="str">
        <f>IF('Application Form'!H52="SKSTD_BDL","SKSTD_BDL",IF('Application Form'!H52="MIP","MIP",IF('Application Form'!H52="MIP+PV","MIP",IF('Application Form'!H52="SEEKSIRE","SEEKSIRE",IF('Application Form'!H52="SEEKSIRE+PV","SEEKSIRE",IF('Application Form'!H52="GGP50K","GGP50K",IF('Application Form'!H52="GGP50K+PV","GGP50K",IF('Application Form'!H52="GGPHD (150K)","GGPHD (150K)",IF('Application Form'!H52="GGPHD+PV","GGPHD",IF('Application Form'!H52="PV","",IF('Application Form'!H52="POLL","",IF('Application Form'!H52="MSTN","",IF('Application Form'!H52="COAT","",IF('Application Form'!H52="PI","",IF('Application Form'!H52="POLL_50K (add on)*","",IF('Application Form'!H52="POLL_HD (add on)*","",IF('Application Form'!H52="MSTN_50K (add_on)*","",IF('Application Form'!H52="MSTN_HD (add on)*","",IF('Application Form'!H52="STORE","STORE",IF('Application Form'!H52="HE","HE",""))))))))))))))))))))</f>
        <v/>
      </c>
      <c r="G41" t="str">
        <f>IF(OR(RIGHT('Application Form'!H52,2)="PV",RIGHT('Application Form'!I52,2)="PV",RIGHT('Application Form'!J52,2)="PV"),"Yes","")</f>
        <v/>
      </c>
      <c r="H41" s="81" t="str">
        <f>IF(ISBLANK(IF(F41="SKSTD_BDL",'Application Form'!M52,IF('Office Use Only - DONT TOUCH!!!'!G41="Yes",'Application Form'!M52,""))),"",IF(F41="SKSTD_BDL",'Application Form'!M52,IF('Office Use Only - DONT TOUCH!!!'!G41="Yes",'Application Form'!M52,"")))</f>
        <v/>
      </c>
      <c r="K41" t="str">
        <f>IF(ISBLANK(IF(F41="SKSTD_BDL",'Application Form'!O52,IF('Office Use Only - DONT TOUCH!!!'!G41="Yes",'Application Form'!O52,""))),"",IF(F41="SKSTD_BDL",'Application Form'!O52,IF('Office Use Only - DONT TOUCH!!!'!G41="Yes",'Application Form'!O52,"")))</f>
        <v/>
      </c>
      <c r="N41" t="str">
        <f>IF(AND(F41="",'Application Form'!H52=""),"",IF(AND(F41="",'Application Form'!H52&lt;&gt;""),'Application Form'!H52,IF(AND(F41&lt;&gt;"",'Application Form'!I52=""),"",IF(AND(F41&lt;&gt;"",'Application Form'!I52&lt;&gt;""),IF('Application Form'!I52="SKSTD_BDL","SKSTD_BDL",IF('Application Form'!I52="MIP","MIP",IF('Application Form'!I52="MIP+PV","MIP",IF('Application Form'!I52="SEEKSIRE","SEEKSIRE",IF('Application Form'!I52="SEEKSIRE+PV","SEEKSIRE",IF('Application Form'!I52="GGP50K","GGP50K",IF('Application Form'!I52="GGP50K+PV","GGP50K",IF('Application Form'!I52="GGPHD (150K)","GGPHD (150K)",IF('Application Form'!I52="GGPHD+PV","GGPHD",IF('Application Form'!I52="PV","",IF('Application Form'!I52="POLL","",IF('Application Form'!I52="MSTN","MSTN",IF('Application Form'!I52="COAT","COAT",IF('Application Form'!I52="PI","PI",IF('Application Form'!I52="POLL_50K (add on)*","POLL_50K (add on)*",IF('Application Form'!I52="POLL_HD (add on)*","POLL_HD (add_on)*",IF('Application Form'!I52="MSTN_50K (add_on)*","MSTN_50K (add_on)*",IF('Application Form'!I52="MSTN_HD (add on)*","MSTN_HD (add on)*",IF('Application Form'!I52="STORE","STORE",IF('Application Form'!I52="HE","HE","")))))))))))))))))))),"ERROR"))))</f>
        <v/>
      </c>
      <c r="O41" t="str">
        <f>IF(AND(F41="",'Application Form'!H52=""),"",IF(AND(F41="",'Application Form'!H52&lt;&gt;"",'Application Form'!I52=""),"",IF(AND(F41&lt;&gt;"",'Application Form'!I52=""),"",IF(AND(F41&lt;&gt;"",'Application Form'!I52&lt;&gt;"",'Application Form'!J52=""),"",IF(AND(F41="",'Application Form'!H52&lt;&gt;"",'Application Form'!I52&lt;&gt;""),IF('Application Form'!I52="SKSTD_BDL","SKSTD_BDL",IF('Application Form'!I52="MIP","MIP",IF('Application Form'!I52="MIP+PV","MIP",IF('Application Form'!I52="SEEKSIRE","SEEKSIRE",IF('Application Form'!I52="SEEKSIRE+PV","SEEKSIRE",IF('Application Form'!I52="GGP50K","GGP50K",IF('Application Form'!I52="GGP50K+PV","GGP50K",IF('Application Form'!I52="GGPHD (150K)","GGPHD (150K)",IF('Application Form'!I52="GGPHD+PV","GGPHD",IF('Application Form'!I52="PV","",IF('Application Form'!I52="POLL","",IF('Application Form'!I52="MSTN","MSTN",IF('Application Form'!I52="COAT","COAT",IF('Application Form'!I52="PI","PI",IF('Application Form'!I52="POLL_50K (add on)*","POLL_50K (add on)*",IF('Application Form'!I52="POLL_HD (add on)*","POLL_HD (add_on)*",IF('Application Form'!I52="MSTN_50K (add_on)*","MSTN_50K (add_on)*",IF('Application Form'!I52="MSTN_HD (add on)*","MSTN_HD (add on)*",IF('Application Form'!I52="STORE","STORE",IF('Application Form'!I52="HE","HE","ERROR")))))))))))))))))))),IF(AND(F41&lt;&gt;"",'Application Form'!I52&lt;&gt;"",'Application Form'!J52&lt;&gt;""),IF('Application Form'!J52="SKSTD_BDL","SKSTD_BDL",IF('Application Form'!J52="MIP","MIP",IF('Application Form'!J52="MIP+PV","MIP",IF('Application Form'!J52="SEEKSIRE","SEEKSIRE",IF('Application Form'!J52="SEEKSIRE+PV","SEEKSIRE",IF('Application Form'!J52="GGP50K","GGP50K",IF('Application Form'!J52="GGP50K+PV","GGP50K",IF('Application Form'!J52="GGPHD (150K)","GGPHD (150K)",IF('Application Form'!J52="GGPHD+PV","GGPHD",IF('Application Form'!J52="PV","",IF('Application Form'!J52="POLL","",IF('Application Form'!J52="MSTN","MSTN",IF('Application Form'!J52="COAT","COAT",IF('Application Form'!J52="PI","PI",IF('Application Form'!J52="POLL_50K (add on)*","POLL_50K (add on)*",IF('Application Form'!J52="POLL_HD (add on)*","POLL_HD (add_on)*",IF('Application Form'!J52="MSTN_50K (add_on)*","MSTN_50K (add_on)*",IF('Application Form'!J52="MSTN_HD (add on)*","MSTN_HD (add on)*",IF('Application Form'!J52="STORE","STORE",IF('Application Form'!J52="HE","HE","")))))))))))))))))))),"ERROR"))))))</f>
        <v/>
      </c>
      <c r="P41" t="str">
        <f>IF(AND(F41="",O41&lt;&gt;""),IF('Application Form'!J52="SKSTD_BDL","SKSTD_BDL",IF('Application Form'!J52="MIP","MIP",IF('Application Form'!J52="MIP+PV","MIP",IF('Application Form'!J52="SEEKSIRE","SEEKSIRE",IF('Application Form'!J52="SEEKSIRE+PV","SEEKSIRE",IF('Application Form'!J52="GGP50K","GGP50K",IF('Application Form'!J52="GGP50K+PV","GGP50K",IF('Application Form'!J52="GGPHD (150K)","GGPHD (150K)",IF('Application Form'!J52="GGPHD+PV","GGPHD",IF('Application Form'!J52="PV","",IF('Application Form'!J52="POLL","",IF('Application Form'!J52="MSTN","MSTN",IF('Application Form'!J52="COAT","COAT",IF('Application Form'!J52="PI","PI",IF('Application Form'!J52="POLL_50K (add on)*","POLL_50K (add on)*",IF('Application Form'!J52="POLL_HD (add on)*","POLL_HD (add_on)*",IF('Application Form'!J52="MSTN_50K (add_on)*","MSTN_50K (add_on)*",IF('Application Form'!J52="MSTN_HD (add on)*","MSTN_HD (add on)*",IF('Application Form'!J52="STORE","STORE",IF('Application Form'!J52="HE","HE","")))))))))))))))))))),"")</f>
        <v/>
      </c>
    </row>
    <row r="42" spans="1:16" x14ac:dyDescent="0.25">
      <c r="A42" s="72">
        <f>'Application Form'!E53</f>
        <v>0</v>
      </c>
      <c r="B42" t="str">
        <f>IF('Application Form'!C53="Hair","H",IF('Application Form'!C53="Done","D",IF('Application Form'!C53="Semen","S",IF('Application Form'!C53="TSU","T",""))))</f>
        <v/>
      </c>
      <c r="C42" t="str">
        <f t="shared" si="0"/>
        <v>NAA</v>
      </c>
      <c r="F42" t="str">
        <f>IF('Application Form'!H53="SKSTD_BDL","SKSTD_BDL",IF('Application Form'!H53="MIP","MIP",IF('Application Form'!H53="MIP+PV","MIP",IF('Application Form'!H53="SEEKSIRE","SEEKSIRE",IF('Application Form'!H53="SEEKSIRE+PV","SEEKSIRE",IF('Application Form'!H53="GGP50K","GGP50K",IF('Application Form'!H53="GGP50K+PV","GGP50K",IF('Application Form'!H53="GGPHD (150K)","GGPHD (150K)",IF('Application Form'!H53="GGPHD+PV","GGPHD",IF('Application Form'!H53="PV","",IF('Application Form'!H53="POLL","",IF('Application Form'!H53="MSTN","",IF('Application Form'!H53="COAT","",IF('Application Form'!H53="PI","",IF('Application Form'!H53="POLL_50K (add on)*","",IF('Application Form'!H53="POLL_HD (add on)*","",IF('Application Form'!H53="MSTN_50K (add_on)*","",IF('Application Form'!H53="MSTN_HD (add on)*","",IF('Application Form'!H53="STORE","STORE",IF('Application Form'!H53="HE","HE",""))))))))))))))))))))</f>
        <v/>
      </c>
      <c r="G42" t="str">
        <f>IF(OR(RIGHT('Application Form'!H53,2)="PV",RIGHT('Application Form'!I53,2)="PV",RIGHT('Application Form'!J53,2)="PV"),"Yes","")</f>
        <v/>
      </c>
      <c r="H42" s="81" t="str">
        <f>IF(ISBLANK(IF(F42="SKSTD_BDL",'Application Form'!M53,IF('Office Use Only - DONT TOUCH!!!'!G42="Yes",'Application Form'!M53,""))),"",IF(F42="SKSTD_BDL",'Application Form'!M53,IF('Office Use Only - DONT TOUCH!!!'!G42="Yes",'Application Form'!M53,"")))</f>
        <v/>
      </c>
      <c r="K42" t="str">
        <f>IF(ISBLANK(IF(F42="SKSTD_BDL",'Application Form'!O53,IF('Office Use Only - DONT TOUCH!!!'!G42="Yes",'Application Form'!O53,""))),"",IF(F42="SKSTD_BDL",'Application Form'!O53,IF('Office Use Only - DONT TOUCH!!!'!G42="Yes",'Application Form'!O53,"")))</f>
        <v/>
      </c>
      <c r="N42" t="str">
        <f>IF(AND(F42="",'Application Form'!H53=""),"",IF(AND(F42="",'Application Form'!H53&lt;&gt;""),'Application Form'!H53,IF(AND(F42&lt;&gt;"",'Application Form'!I53=""),"",IF(AND(F42&lt;&gt;"",'Application Form'!I53&lt;&gt;""),IF('Application Form'!I53="SKSTD_BDL","SKSTD_BDL",IF('Application Form'!I53="MIP","MIP",IF('Application Form'!I53="MIP+PV","MIP",IF('Application Form'!I53="SEEKSIRE","SEEKSIRE",IF('Application Form'!I53="SEEKSIRE+PV","SEEKSIRE",IF('Application Form'!I53="GGP50K","GGP50K",IF('Application Form'!I53="GGP50K+PV","GGP50K",IF('Application Form'!I53="GGPHD (150K)","GGPHD (150K)",IF('Application Form'!I53="GGPHD+PV","GGPHD",IF('Application Form'!I53="PV","",IF('Application Form'!I53="POLL","",IF('Application Form'!I53="MSTN","MSTN",IF('Application Form'!I53="COAT","COAT",IF('Application Form'!I53="PI","PI",IF('Application Form'!I53="POLL_50K (add on)*","POLL_50K (add on)*",IF('Application Form'!I53="POLL_HD (add on)*","POLL_HD (add_on)*",IF('Application Form'!I53="MSTN_50K (add_on)*","MSTN_50K (add_on)*",IF('Application Form'!I53="MSTN_HD (add on)*","MSTN_HD (add on)*",IF('Application Form'!I53="STORE","STORE",IF('Application Form'!I53="HE","HE","")))))))))))))))))))),"ERROR"))))</f>
        <v/>
      </c>
      <c r="O42" t="str">
        <f>IF(AND(F42="",'Application Form'!H53=""),"",IF(AND(F42="",'Application Form'!H53&lt;&gt;"",'Application Form'!I53=""),"",IF(AND(F42&lt;&gt;"",'Application Form'!I53=""),"",IF(AND(F42&lt;&gt;"",'Application Form'!I53&lt;&gt;"",'Application Form'!J53=""),"",IF(AND(F42="",'Application Form'!H53&lt;&gt;"",'Application Form'!I53&lt;&gt;""),IF('Application Form'!I53="SKSTD_BDL","SKSTD_BDL",IF('Application Form'!I53="MIP","MIP",IF('Application Form'!I53="MIP+PV","MIP",IF('Application Form'!I53="SEEKSIRE","SEEKSIRE",IF('Application Form'!I53="SEEKSIRE+PV","SEEKSIRE",IF('Application Form'!I53="GGP50K","GGP50K",IF('Application Form'!I53="GGP50K+PV","GGP50K",IF('Application Form'!I53="GGPHD (150K)","GGPHD (150K)",IF('Application Form'!I53="GGPHD+PV","GGPHD",IF('Application Form'!I53="PV","",IF('Application Form'!I53="POLL","",IF('Application Form'!I53="MSTN","MSTN",IF('Application Form'!I53="COAT","COAT",IF('Application Form'!I53="PI","PI",IF('Application Form'!I53="POLL_50K (add on)*","POLL_50K (add on)*",IF('Application Form'!I53="POLL_HD (add on)*","POLL_HD (add_on)*",IF('Application Form'!I53="MSTN_50K (add_on)*","MSTN_50K (add_on)*",IF('Application Form'!I53="MSTN_HD (add on)*","MSTN_HD (add on)*",IF('Application Form'!I53="STORE","STORE",IF('Application Form'!I53="HE","HE","ERROR")))))))))))))))))))),IF(AND(F42&lt;&gt;"",'Application Form'!I53&lt;&gt;"",'Application Form'!J53&lt;&gt;""),IF('Application Form'!J53="SKSTD_BDL","SKSTD_BDL",IF('Application Form'!J53="MIP","MIP",IF('Application Form'!J53="MIP+PV","MIP",IF('Application Form'!J53="SEEKSIRE","SEEKSIRE",IF('Application Form'!J53="SEEKSIRE+PV","SEEKSIRE",IF('Application Form'!J53="GGP50K","GGP50K",IF('Application Form'!J53="GGP50K+PV","GGP50K",IF('Application Form'!J53="GGPHD (150K)","GGPHD (150K)",IF('Application Form'!J53="GGPHD+PV","GGPHD",IF('Application Form'!J53="PV","",IF('Application Form'!J53="POLL","",IF('Application Form'!J53="MSTN","MSTN",IF('Application Form'!J53="COAT","COAT",IF('Application Form'!J53="PI","PI",IF('Application Form'!J53="POLL_50K (add on)*","POLL_50K (add on)*",IF('Application Form'!J53="POLL_HD (add on)*","POLL_HD (add_on)*",IF('Application Form'!J53="MSTN_50K (add_on)*","MSTN_50K (add_on)*",IF('Application Form'!J53="MSTN_HD (add on)*","MSTN_HD (add on)*",IF('Application Form'!J53="STORE","STORE",IF('Application Form'!J53="HE","HE","")))))))))))))))))))),"ERROR"))))))</f>
        <v/>
      </c>
      <c r="P42" t="str">
        <f>IF(AND(F42="",O42&lt;&gt;""),IF('Application Form'!J53="SKSTD_BDL","SKSTD_BDL",IF('Application Form'!J53="MIP","MIP",IF('Application Form'!J53="MIP+PV","MIP",IF('Application Form'!J53="SEEKSIRE","SEEKSIRE",IF('Application Form'!J53="SEEKSIRE+PV","SEEKSIRE",IF('Application Form'!J53="GGP50K","GGP50K",IF('Application Form'!J53="GGP50K+PV","GGP50K",IF('Application Form'!J53="GGPHD (150K)","GGPHD (150K)",IF('Application Form'!J53="GGPHD+PV","GGPHD",IF('Application Form'!J53="PV","",IF('Application Form'!J53="POLL","",IF('Application Form'!J53="MSTN","MSTN",IF('Application Form'!J53="COAT","COAT",IF('Application Form'!J53="PI","PI",IF('Application Form'!J53="POLL_50K (add on)*","POLL_50K (add on)*",IF('Application Form'!J53="POLL_HD (add on)*","POLL_HD (add_on)*",IF('Application Form'!J53="MSTN_50K (add_on)*","MSTN_50K (add_on)*",IF('Application Form'!J53="MSTN_HD (add on)*","MSTN_HD (add on)*",IF('Application Form'!J53="STORE","STORE",IF('Application Form'!J53="HE","HE","")))))))))))))))))))),"")</f>
        <v/>
      </c>
    </row>
    <row r="43" spans="1:16" x14ac:dyDescent="0.25">
      <c r="A43" s="72">
        <f>'Application Form'!E54</f>
        <v>0</v>
      </c>
      <c r="B43" t="str">
        <f>IF('Application Form'!C54="Hair","H",IF('Application Form'!C54="Done","D",IF('Application Form'!C54="Semen","S",IF('Application Form'!C54="TSU","T",""))))</f>
        <v/>
      </c>
      <c r="C43" t="str">
        <f t="shared" si="0"/>
        <v>NAA</v>
      </c>
      <c r="F43" t="str">
        <f>IF('Application Form'!H54="SKSTD_BDL","SKSTD_BDL",IF('Application Form'!H54="MIP","MIP",IF('Application Form'!H54="MIP+PV","MIP",IF('Application Form'!H54="SEEKSIRE","SEEKSIRE",IF('Application Form'!H54="SEEKSIRE+PV","SEEKSIRE",IF('Application Form'!H54="GGP50K","GGP50K",IF('Application Form'!H54="GGP50K+PV","GGP50K",IF('Application Form'!H54="GGPHD (150K)","GGPHD (150K)",IF('Application Form'!H54="GGPHD+PV","GGPHD",IF('Application Form'!H54="PV","",IF('Application Form'!H54="POLL","",IF('Application Form'!H54="MSTN","",IF('Application Form'!H54="COAT","",IF('Application Form'!H54="PI","",IF('Application Form'!H54="POLL_50K (add on)*","",IF('Application Form'!H54="POLL_HD (add on)*","",IF('Application Form'!H54="MSTN_50K (add_on)*","",IF('Application Form'!H54="MSTN_HD (add on)*","",IF('Application Form'!H54="STORE","STORE",IF('Application Form'!H54="HE","HE",""))))))))))))))))))))</f>
        <v/>
      </c>
      <c r="G43" t="str">
        <f>IF(OR(RIGHT('Application Form'!H54,2)="PV",RIGHT('Application Form'!I54,2)="PV",RIGHT('Application Form'!J54,2)="PV"),"Yes","")</f>
        <v/>
      </c>
      <c r="H43" s="81" t="str">
        <f>IF(ISBLANK(IF(F43="SKSTD_BDL",'Application Form'!M54,IF('Office Use Only - DONT TOUCH!!!'!G43="Yes",'Application Form'!M54,""))),"",IF(F43="SKSTD_BDL",'Application Form'!M54,IF('Office Use Only - DONT TOUCH!!!'!G43="Yes",'Application Form'!M54,"")))</f>
        <v/>
      </c>
      <c r="K43" t="str">
        <f>IF(ISBLANK(IF(F43="SKSTD_BDL",'Application Form'!O54,IF('Office Use Only - DONT TOUCH!!!'!G43="Yes",'Application Form'!O54,""))),"",IF(F43="SKSTD_BDL",'Application Form'!O54,IF('Office Use Only - DONT TOUCH!!!'!G43="Yes",'Application Form'!O54,"")))</f>
        <v/>
      </c>
      <c r="N43" t="str">
        <f>IF(AND(F43="",'Application Form'!H54=""),"",IF(AND(F43="",'Application Form'!H54&lt;&gt;""),'Application Form'!H54,IF(AND(F43&lt;&gt;"",'Application Form'!I54=""),"",IF(AND(F43&lt;&gt;"",'Application Form'!I54&lt;&gt;""),IF('Application Form'!I54="SKSTD_BDL","SKSTD_BDL",IF('Application Form'!I54="MIP","MIP",IF('Application Form'!I54="MIP+PV","MIP",IF('Application Form'!I54="SEEKSIRE","SEEKSIRE",IF('Application Form'!I54="SEEKSIRE+PV","SEEKSIRE",IF('Application Form'!I54="GGP50K","GGP50K",IF('Application Form'!I54="GGP50K+PV","GGP50K",IF('Application Form'!I54="GGPHD (150K)","GGPHD (150K)",IF('Application Form'!I54="GGPHD+PV","GGPHD",IF('Application Form'!I54="PV","",IF('Application Form'!I54="POLL","",IF('Application Form'!I54="MSTN","MSTN",IF('Application Form'!I54="COAT","COAT",IF('Application Form'!I54="PI","PI",IF('Application Form'!I54="POLL_50K (add on)*","POLL_50K (add on)*",IF('Application Form'!I54="POLL_HD (add on)*","POLL_HD (add_on)*",IF('Application Form'!I54="MSTN_50K (add_on)*","MSTN_50K (add_on)*",IF('Application Form'!I54="MSTN_HD (add on)*","MSTN_HD (add on)*",IF('Application Form'!I54="STORE","STORE",IF('Application Form'!I54="HE","HE","")))))))))))))))))))),"ERROR"))))</f>
        <v/>
      </c>
      <c r="O43" t="str">
        <f>IF(AND(F43="",'Application Form'!H54=""),"",IF(AND(F43="",'Application Form'!H54&lt;&gt;"",'Application Form'!I54=""),"",IF(AND(F43&lt;&gt;"",'Application Form'!I54=""),"",IF(AND(F43&lt;&gt;"",'Application Form'!I54&lt;&gt;"",'Application Form'!J54=""),"",IF(AND(F43="",'Application Form'!H54&lt;&gt;"",'Application Form'!I54&lt;&gt;""),IF('Application Form'!I54="SKSTD_BDL","SKSTD_BDL",IF('Application Form'!I54="MIP","MIP",IF('Application Form'!I54="MIP+PV","MIP",IF('Application Form'!I54="SEEKSIRE","SEEKSIRE",IF('Application Form'!I54="SEEKSIRE+PV","SEEKSIRE",IF('Application Form'!I54="GGP50K","GGP50K",IF('Application Form'!I54="GGP50K+PV","GGP50K",IF('Application Form'!I54="GGPHD (150K)","GGPHD (150K)",IF('Application Form'!I54="GGPHD+PV","GGPHD",IF('Application Form'!I54="PV","",IF('Application Form'!I54="POLL","",IF('Application Form'!I54="MSTN","MSTN",IF('Application Form'!I54="COAT","COAT",IF('Application Form'!I54="PI","PI",IF('Application Form'!I54="POLL_50K (add on)*","POLL_50K (add on)*",IF('Application Form'!I54="POLL_HD (add on)*","POLL_HD (add_on)*",IF('Application Form'!I54="MSTN_50K (add_on)*","MSTN_50K (add_on)*",IF('Application Form'!I54="MSTN_HD (add on)*","MSTN_HD (add on)*",IF('Application Form'!I54="STORE","STORE",IF('Application Form'!I54="HE","HE","ERROR")))))))))))))))))))),IF(AND(F43&lt;&gt;"",'Application Form'!I54&lt;&gt;"",'Application Form'!J54&lt;&gt;""),IF('Application Form'!J54="SKSTD_BDL","SKSTD_BDL",IF('Application Form'!J54="MIP","MIP",IF('Application Form'!J54="MIP+PV","MIP",IF('Application Form'!J54="SEEKSIRE","SEEKSIRE",IF('Application Form'!J54="SEEKSIRE+PV","SEEKSIRE",IF('Application Form'!J54="GGP50K","GGP50K",IF('Application Form'!J54="GGP50K+PV","GGP50K",IF('Application Form'!J54="GGPHD (150K)","GGPHD (150K)",IF('Application Form'!J54="GGPHD+PV","GGPHD",IF('Application Form'!J54="PV","",IF('Application Form'!J54="POLL","",IF('Application Form'!J54="MSTN","MSTN",IF('Application Form'!J54="COAT","COAT",IF('Application Form'!J54="PI","PI",IF('Application Form'!J54="POLL_50K (add on)*","POLL_50K (add on)*",IF('Application Form'!J54="POLL_HD (add on)*","POLL_HD (add_on)*",IF('Application Form'!J54="MSTN_50K (add_on)*","MSTN_50K (add_on)*",IF('Application Form'!J54="MSTN_HD (add on)*","MSTN_HD (add on)*",IF('Application Form'!J54="STORE","STORE",IF('Application Form'!J54="HE","HE","")))))))))))))))))))),"ERROR"))))))</f>
        <v/>
      </c>
      <c r="P43" t="str">
        <f>IF(AND(F43="",O43&lt;&gt;""),IF('Application Form'!J54="SKSTD_BDL","SKSTD_BDL",IF('Application Form'!J54="MIP","MIP",IF('Application Form'!J54="MIP+PV","MIP",IF('Application Form'!J54="SEEKSIRE","SEEKSIRE",IF('Application Form'!J54="SEEKSIRE+PV","SEEKSIRE",IF('Application Form'!J54="GGP50K","GGP50K",IF('Application Form'!J54="GGP50K+PV","GGP50K",IF('Application Form'!J54="GGPHD (150K)","GGPHD (150K)",IF('Application Form'!J54="GGPHD+PV","GGPHD",IF('Application Form'!J54="PV","",IF('Application Form'!J54="POLL","",IF('Application Form'!J54="MSTN","MSTN",IF('Application Form'!J54="COAT","COAT",IF('Application Form'!J54="PI","PI",IF('Application Form'!J54="POLL_50K (add on)*","POLL_50K (add on)*",IF('Application Form'!J54="POLL_HD (add on)*","POLL_HD (add_on)*",IF('Application Form'!J54="MSTN_50K (add_on)*","MSTN_50K (add_on)*",IF('Application Form'!J54="MSTN_HD (add on)*","MSTN_HD (add on)*",IF('Application Form'!J54="STORE","STORE",IF('Application Form'!J54="HE","HE","")))))))))))))))))))),"")</f>
        <v/>
      </c>
    </row>
    <row r="44" spans="1:16" x14ac:dyDescent="0.25">
      <c r="A44" s="72">
        <f>'Application Form'!E55</f>
        <v>0</v>
      </c>
      <c r="B44" t="str">
        <f>IF('Application Form'!C55="Hair","H",IF('Application Form'!C55="Done","D",IF('Application Form'!C55="Semen","S",IF('Application Form'!C55="TSU","T",""))))</f>
        <v/>
      </c>
      <c r="C44" t="str">
        <f t="shared" si="0"/>
        <v>NAA</v>
      </c>
      <c r="F44" t="str">
        <f>IF('Application Form'!H55="SKSTD_BDL","SKSTD_BDL",IF('Application Form'!H55="MIP","MIP",IF('Application Form'!H55="MIP+PV","MIP",IF('Application Form'!H55="SEEKSIRE","SEEKSIRE",IF('Application Form'!H55="SEEKSIRE+PV","SEEKSIRE",IF('Application Form'!H55="GGP50K","GGP50K",IF('Application Form'!H55="GGP50K+PV","GGP50K",IF('Application Form'!H55="GGPHD (150K)","GGPHD (150K)",IF('Application Form'!H55="GGPHD+PV","GGPHD",IF('Application Form'!H55="PV","",IF('Application Form'!H55="POLL","",IF('Application Form'!H55="MSTN","",IF('Application Form'!H55="COAT","",IF('Application Form'!H55="PI","",IF('Application Form'!H55="POLL_50K (add on)*","",IF('Application Form'!H55="POLL_HD (add on)*","",IF('Application Form'!H55="MSTN_50K (add_on)*","",IF('Application Form'!H55="MSTN_HD (add on)*","",IF('Application Form'!H55="STORE","STORE",IF('Application Form'!H55="HE","HE",""))))))))))))))))))))</f>
        <v/>
      </c>
      <c r="G44" t="str">
        <f>IF(OR(RIGHT('Application Form'!H55,2)="PV",RIGHT('Application Form'!I55,2)="PV",RIGHT('Application Form'!J55,2)="PV"),"Yes","")</f>
        <v/>
      </c>
      <c r="H44" s="81" t="str">
        <f>IF(ISBLANK(IF(F44="SKSTD_BDL",'Application Form'!M55,IF('Office Use Only - DONT TOUCH!!!'!G44="Yes",'Application Form'!M55,""))),"",IF(F44="SKSTD_BDL",'Application Form'!M55,IF('Office Use Only - DONT TOUCH!!!'!G44="Yes",'Application Form'!M55,"")))</f>
        <v/>
      </c>
      <c r="K44" t="str">
        <f>IF(ISBLANK(IF(F44="SKSTD_BDL",'Application Form'!O55,IF('Office Use Only - DONT TOUCH!!!'!G44="Yes",'Application Form'!O55,""))),"",IF(F44="SKSTD_BDL",'Application Form'!O55,IF('Office Use Only - DONT TOUCH!!!'!G44="Yes",'Application Form'!O55,"")))</f>
        <v/>
      </c>
      <c r="N44" t="str">
        <f>IF(AND(F44="",'Application Form'!H55=""),"",IF(AND(F44="",'Application Form'!H55&lt;&gt;""),'Application Form'!H55,IF(AND(F44&lt;&gt;"",'Application Form'!I55=""),"",IF(AND(F44&lt;&gt;"",'Application Form'!I55&lt;&gt;""),IF('Application Form'!I55="SKSTD_BDL","SKSTD_BDL",IF('Application Form'!I55="MIP","MIP",IF('Application Form'!I55="MIP+PV","MIP",IF('Application Form'!I55="SEEKSIRE","SEEKSIRE",IF('Application Form'!I55="SEEKSIRE+PV","SEEKSIRE",IF('Application Form'!I55="GGP50K","GGP50K",IF('Application Form'!I55="GGP50K+PV","GGP50K",IF('Application Form'!I55="GGPHD (150K)","GGPHD (150K)",IF('Application Form'!I55="GGPHD+PV","GGPHD",IF('Application Form'!I55="PV","",IF('Application Form'!I55="POLL","",IF('Application Form'!I55="MSTN","MSTN",IF('Application Form'!I55="COAT","COAT",IF('Application Form'!I55="PI","PI",IF('Application Form'!I55="POLL_50K (add on)*","POLL_50K (add on)*",IF('Application Form'!I55="POLL_HD (add on)*","POLL_HD (add_on)*",IF('Application Form'!I55="MSTN_50K (add_on)*","MSTN_50K (add_on)*",IF('Application Form'!I55="MSTN_HD (add on)*","MSTN_HD (add on)*",IF('Application Form'!I55="STORE","STORE",IF('Application Form'!I55="HE","HE","")))))))))))))))))))),"ERROR"))))</f>
        <v/>
      </c>
      <c r="O44" t="str">
        <f>IF(AND(F44="",'Application Form'!H55=""),"",IF(AND(F44="",'Application Form'!H55&lt;&gt;"",'Application Form'!I55=""),"",IF(AND(F44&lt;&gt;"",'Application Form'!I55=""),"",IF(AND(F44&lt;&gt;"",'Application Form'!I55&lt;&gt;"",'Application Form'!J55=""),"",IF(AND(F44="",'Application Form'!H55&lt;&gt;"",'Application Form'!I55&lt;&gt;""),IF('Application Form'!I55="SKSTD_BDL","SKSTD_BDL",IF('Application Form'!I55="MIP","MIP",IF('Application Form'!I55="MIP+PV","MIP",IF('Application Form'!I55="SEEKSIRE","SEEKSIRE",IF('Application Form'!I55="SEEKSIRE+PV","SEEKSIRE",IF('Application Form'!I55="GGP50K","GGP50K",IF('Application Form'!I55="GGP50K+PV","GGP50K",IF('Application Form'!I55="GGPHD (150K)","GGPHD (150K)",IF('Application Form'!I55="GGPHD+PV","GGPHD",IF('Application Form'!I55="PV","",IF('Application Form'!I55="POLL","",IF('Application Form'!I55="MSTN","MSTN",IF('Application Form'!I55="COAT","COAT",IF('Application Form'!I55="PI","PI",IF('Application Form'!I55="POLL_50K (add on)*","POLL_50K (add on)*",IF('Application Form'!I55="POLL_HD (add on)*","POLL_HD (add_on)*",IF('Application Form'!I55="MSTN_50K (add_on)*","MSTN_50K (add_on)*",IF('Application Form'!I55="MSTN_HD (add on)*","MSTN_HD (add on)*",IF('Application Form'!I55="STORE","STORE",IF('Application Form'!I55="HE","HE","ERROR")))))))))))))))))))),IF(AND(F44&lt;&gt;"",'Application Form'!I55&lt;&gt;"",'Application Form'!J55&lt;&gt;""),IF('Application Form'!J55="SKSTD_BDL","SKSTD_BDL",IF('Application Form'!J55="MIP","MIP",IF('Application Form'!J55="MIP+PV","MIP",IF('Application Form'!J55="SEEKSIRE","SEEKSIRE",IF('Application Form'!J55="SEEKSIRE+PV","SEEKSIRE",IF('Application Form'!J55="GGP50K","GGP50K",IF('Application Form'!J55="GGP50K+PV","GGP50K",IF('Application Form'!J55="GGPHD (150K)","GGPHD (150K)",IF('Application Form'!J55="GGPHD+PV","GGPHD",IF('Application Form'!J55="PV","",IF('Application Form'!J55="POLL","",IF('Application Form'!J55="MSTN","MSTN",IF('Application Form'!J55="COAT","COAT",IF('Application Form'!J55="PI","PI",IF('Application Form'!J55="POLL_50K (add on)*","POLL_50K (add on)*",IF('Application Form'!J55="POLL_HD (add on)*","POLL_HD (add_on)*",IF('Application Form'!J55="MSTN_50K (add_on)*","MSTN_50K (add_on)*",IF('Application Form'!J55="MSTN_HD (add on)*","MSTN_HD (add on)*",IF('Application Form'!J55="STORE","STORE",IF('Application Form'!J55="HE","HE","")))))))))))))))))))),"ERROR"))))))</f>
        <v/>
      </c>
      <c r="P44" t="str">
        <f>IF(AND(F44="",O44&lt;&gt;""),IF('Application Form'!J55="SKSTD_BDL","SKSTD_BDL",IF('Application Form'!J55="MIP","MIP",IF('Application Form'!J55="MIP+PV","MIP",IF('Application Form'!J55="SEEKSIRE","SEEKSIRE",IF('Application Form'!J55="SEEKSIRE+PV","SEEKSIRE",IF('Application Form'!J55="GGP50K","GGP50K",IF('Application Form'!J55="GGP50K+PV","GGP50K",IF('Application Form'!J55="GGPHD (150K)","GGPHD (150K)",IF('Application Form'!J55="GGPHD+PV","GGPHD",IF('Application Form'!J55="PV","",IF('Application Form'!J55="POLL","",IF('Application Form'!J55="MSTN","MSTN",IF('Application Form'!J55="COAT","COAT",IF('Application Form'!J55="PI","PI",IF('Application Form'!J55="POLL_50K (add on)*","POLL_50K (add on)*",IF('Application Form'!J55="POLL_HD (add on)*","POLL_HD (add_on)*",IF('Application Form'!J55="MSTN_50K (add_on)*","MSTN_50K (add_on)*",IF('Application Form'!J55="MSTN_HD (add on)*","MSTN_HD (add on)*",IF('Application Form'!J55="STORE","STORE",IF('Application Form'!J55="HE","HE","")))))))))))))))))))),"")</f>
        <v/>
      </c>
    </row>
    <row r="45" spans="1:16" x14ac:dyDescent="0.25">
      <c r="A45" s="72">
        <f>'Application Form'!E56</f>
        <v>0</v>
      </c>
      <c r="B45" t="str">
        <f>IF('Application Form'!C56="Hair","H",IF('Application Form'!C56="Done","D",IF('Application Form'!C56="Semen","S",IF('Application Form'!C56="TSU","T",""))))</f>
        <v/>
      </c>
      <c r="C45" t="str">
        <f t="shared" si="0"/>
        <v>NAA</v>
      </c>
      <c r="F45" t="str">
        <f>IF('Application Form'!H56="SKSTD_BDL","SKSTD_BDL",IF('Application Form'!H56="MIP","MIP",IF('Application Form'!H56="MIP+PV","MIP",IF('Application Form'!H56="SEEKSIRE","SEEKSIRE",IF('Application Form'!H56="SEEKSIRE+PV","SEEKSIRE",IF('Application Form'!H56="GGP50K","GGP50K",IF('Application Form'!H56="GGP50K+PV","GGP50K",IF('Application Form'!H56="GGPHD (150K)","GGPHD (150K)",IF('Application Form'!H56="GGPHD+PV","GGPHD",IF('Application Form'!H56="PV","",IF('Application Form'!H56="POLL","",IF('Application Form'!H56="MSTN","",IF('Application Form'!H56="COAT","",IF('Application Form'!H56="PI","",IF('Application Form'!H56="POLL_50K (add on)*","",IF('Application Form'!H56="POLL_HD (add on)*","",IF('Application Form'!H56="MSTN_50K (add_on)*","",IF('Application Form'!H56="MSTN_HD (add on)*","",IF('Application Form'!H56="STORE","STORE",IF('Application Form'!H56="HE","HE",""))))))))))))))))))))</f>
        <v/>
      </c>
      <c r="G45" t="str">
        <f>IF(OR(RIGHT('Application Form'!H56,2)="PV",RIGHT('Application Form'!I56,2)="PV",RIGHT('Application Form'!J56,2)="PV"),"Yes","")</f>
        <v/>
      </c>
      <c r="H45" s="81" t="str">
        <f>IF(ISBLANK(IF(F45="SKSTD_BDL",'Application Form'!M56,IF('Office Use Only - DONT TOUCH!!!'!G45="Yes",'Application Form'!M56,""))),"",IF(F45="SKSTD_BDL",'Application Form'!M56,IF('Office Use Only - DONT TOUCH!!!'!G45="Yes",'Application Form'!M56,"")))</f>
        <v/>
      </c>
      <c r="K45" t="str">
        <f>IF(ISBLANK(IF(F45="SKSTD_BDL",'Application Form'!O56,IF('Office Use Only - DONT TOUCH!!!'!G45="Yes",'Application Form'!O56,""))),"",IF(F45="SKSTD_BDL",'Application Form'!O56,IF('Office Use Only - DONT TOUCH!!!'!G45="Yes",'Application Form'!O56,"")))</f>
        <v/>
      </c>
      <c r="N45" t="str">
        <f>IF(AND(F45="",'Application Form'!H56=""),"",IF(AND(F45="",'Application Form'!H56&lt;&gt;""),'Application Form'!H56,IF(AND(F45&lt;&gt;"",'Application Form'!I56=""),"",IF(AND(F45&lt;&gt;"",'Application Form'!I56&lt;&gt;""),IF('Application Form'!I56="SKSTD_BDL","SKSTD_BDL",IF('Application Form'!I56="MIP","MIP",IF('Application Form'!I56="MIP+PV","MIP",IF('Application Form'!I56="SEEKSIRE","SEEKSIRE",IF('Application Form'!I56="SEEKSIRE+PV","SEEKSIRE",IF('Application Form'!I56="GGP50K","GGP50K",IF('Application Form'!I56="GGP50K+PV","GGP50K",IF('Application Form'!I56="GGPHD (150K)","GGPHD (150K)",IF('Application Form'!I56="GGPHD+PV","GGPHD",IF('Application Form'!I56="PV","",IF('Application Form'!I56="POLL","",IF('Application Form'!I56="MSTN","MSTN",IF('Application Form'!I56="COAT","COAT",IF('Application Form'!I56="PI","PI",IF('Application Form'!I56="POLL_50K (add on)*","POLL_50K (add on)*",IF('Application Form'!I56="POLL_HD (add on)*","POLL_HD (add_on)*",IF('Application Form'!I56="MSTN_50K (add_on)*","MSTN_50K (add_on)*",IF('Application Form'!I56="MSTN_HD (add on)*","MSTN_HD (add on)*",IF('Application Form'!I56="STORE","STORE",IF('Application Form'!I56="HE","HE","")))))))))))))))))))),"ERROR"))))</f>
        <v/>
      </c>
      <c r="O45" t="str">
        <f>IF(AND(F45="",'Application Form'!H56=""),"",IF(AND(F45="",'Application Form'!H56&lt;&gt;"",'Application Form'!I56=""),"",IF(AND(F45&lt;&gt;"",'Application Form'!I56=""),"",IF(AND(F45&lt;&gt;"",'Application Form'!I56&lt;&gt;"",'Application Form'!J56=""),"",IF(AND(F45="",'Application Form'!H56&lt;&gt;"",'Application Form'!I56&lt;&gt;""),IF('Application Form'!I56="SKSTD_BDL","SKSTD_BDL",IF('Application Form'!I56="MIP","MIP",IF('Application Form'!I56="MIP+PV","MIP",IF('Application Form'!I56="SEEKSIRE","SEEKSIRE",IF('Application Form'!I56="SEEKSIRE+PV","SEEKSIRE",IF('Application Form'!I56="GGP50K","GGP50K",IF('Application Form'!I56="GGP50K+PV","GGP50K",IF('Application Form'!I56="GGPHD (150K)","GGPHD (150K)",IF('Application Form'!I56="GGPHD+PV","GGPHD",IF('Application Form'!I56="PV","",IF('Application Form'!I56="POLL","",IF('Application Form'!I56="MSTN","MSTN",IF('Application Form'!I56="COAT","COAT",IF('Application Form'!I56="PI","PI",IF('Application Form'!I56="POLL_50K (add on)*","POLL_50K (add on)*",IF('Application Form'!I56="POLL_HD (add on)*","POLL_HD (add_on)*",IF('Application Form'!I56="MSTN_50K (add_on)*","MSTN_50K (add_on)*",IF('Application Form'!I56="MSTN_HD (add on)*","MSTN_HD (add on)*",IF('Application Form'!I56="STORE","STORE",IF('Application Form'!I56="HE","HE","ERROR")))))))))))))))))))),IF(AND(F45&lt;&gt;"",'Application Form'!I56&lt;&gt;"",'Application Form'!J56&lt;&gt;""),IF('Application Form'!J56="SKSTD_BDL","SKSTD_BDL",IF('Application Form'!J56="MIP","MIP",IF('Application Form'!J56="MIP+PV","MIP",IF('Application Form'!J56="SEEKSIRE","SEEKSIRE",IF('Application Form'!J56="SEEKSIRE+PV","SEEKSIRE",IF('Application Form'!J56="GGP50K","GGP50K",IF('Application Form'!J56="GGP50K+PV","GGP50K",IF('Application Form'!J56="GGPHD (150K)","GGPHD (150K)",IF('Application Form'!J56="GGPHD+PV","GGPHD",IF('Application Form'!J56="PV","",IF('Application Form'!J56="POLL","",IF('Application Form'!J56="MSTN","MSTN",IF('Application Form'!J56="COAT","COAT",IF('Application Form'!J56="PI","PI",IF('Application Form'!J56="POLL_50K (add on)*","POLL_50K (add on)*",IF('Application Form'!J56="POLL_HD (add on)*","POLL_HD (add_on)*",IF('Application Form'!J56="MSTN_50K (add_on)*","MSTN_50K (add_on)*",IF('Application Form'!J56="MSTN_HD (add on)*","MSTN_HD (add on)*",IF('Application Form'!J56="STORE","STORE",IF('Application Form'!J56="HE","HE","")))))))))))))))))))),"ERROR"))))))</f>
        <v/>
      </c>
      <c r="P45" t="str">
        <f>IF(AND(F45="",O45&lt;&gt;""),IF('Application Form'!J56="SKSTD_BDL","SKSTD_BDL",IF('Application Form'!J56="MIP","MIP",IF('Application Form'!J56="MIP+PV","MIP",IF('Application Form'!J56="SEEKSIRE","SEEKSIRE",IF('Application Form'!J56="SEEKSIRE+PV","SEEKSIRE",IF('Application Form'!J56="GGP50K","GGP50K",IF('Application Form'!J56="GGP50K+PV","GGP50K",IF('Application Form'!J56="GGPHD (150K)","GGPHD (150K)",IF('Application Form'!J56="GGPHD+PV","GGPHD",IF('Application Form'!J56="PV","",IF('Application Form'!J56="POLL","",IF('Application Form'!J56="MSTN","MSTN",IF('Application Form'!J56="COAT","COAT",IF('Application Form'!J56="PI","PI",IF('Application Form'!J56="POLL_50K (add on)*","POLL_50K (add on)*",IF('Application Form'!J56="POLL_HD (add on)*","POLL_HD (add_on)*",IF('Application Form'!J56="MSTN_50K (add_on)*","MSTN_50K (add_on)*",IF('Application Form'!J56="MSTN_HD (add on)*","MSTN_HD (add on)*",IF('Application Form'!J56="STORE","STORE",IF('Application Form'!J56="HE","HE","")))))))))))))))))))),"")</f>
        <v/>
      </c>
    </row>
    <row r="46" spans="1:16" x14ac:dyDescent="0.25">
      <c r="A46" s="72">
        <f>'Application Form'!E57</f>
        <v>0</v>
      </c>
      <c r="B46" t="str">
        <f>IF('Application Form'!C57="Hair","H",IF('Application Form'!C57="Done","D",IF('Application Form'!C57="Semen","S",IF('Application Form'!C57="TSU","T",""))))</f>
        <v/>
      </c>
      <c r="C46" t="str">
        <f t="shared" si="0"/>
        <v>NAA</v>
      </c>
      <c r="F46" t="str">
        <f>IF('Application Form'!H57="SKSTD_BDL","SKSTD_BDL",IF('Application Form'!H57="MIP","MIP",IF('Application Form'!H57="MIP+PV","MIP",IF('Application Form'!H57="SEEKSIRE","SEEKSIRE",IF('Application Form'!H57="SEEKSIRE+PV","SEEKSIRE",IF('Application Form'!H57="GGP50K","GGP50K",IF('Application Form'!H57="GGP50K+PV","GGP50K",IF('Application Form'!H57="GGPHD (150K)","GGPHD (150K)",IF('Application Form'!H57="GGPHD+PV","GGPHD",IF('Application Form'!H57="PV","",IF('Application Form'!H57="POLL","",IF('Application Form'!H57="MSTN","",IF('Application Form'!H57="COAT","",IF('Application Form'!H57="PI","",IF('Application Form'!H57="POLL_50K (add on)*","",IF('Application Form'!H57="POLL_HD (add on)*","",IF('Application Form'!H57="MSTN_50K (add_on)*","",IF('Application Form'!H57="MSTN_HD (add on)*","",IF('Application Form'!H57="STORE","STORE",IF('Application Form'!H57="HE","HE",""))))))))))))))))))))</f>
        <v/>
      </c>
      <c r="G46" t="str">
        <f>IF(OR(RIGHT('Application Form'!H57,2)="PV",RIGHT('Application Form'!I57,2)="PV",RIGHT('Application Form'!J57,2)="PV"),"Yes","")</f>
        <v/>
      </c>
      <c r="H46" s="81" t="str">
        <f>IF(ISBLANK(IF(F46="SKSTD_BDL",'Application Form'!M57,IF('Office Use Only - DONT TOUCH!!!'!G46="Yes",'Application Form'!M57,""))),"",IF(F46="SKSTD_BDL",'Application Form'!M57,IF('Office Use Only - DONT TOUCH!!!'!G46="Yes",'Application Form'!M57,"")))</f>
        <v/>
      </c>
      <c r="K46" t="str">
        <f>IF(ISBLANK(IF(F46="SKSTD_BDL",'Application Form'!O57,IF('Office Use Only - DONT TOUCH!!!'!G46="Yes",'Application Form'!O57,""))),"",IF(F46="SKSTD_BDL",'Application Form'!O57,IF('Office Use Only - DONT TOUCH!!!'!G46="Yes",'Application Form'!O57,"")))</f>
        <v/>
      </c>
      <c r="N46" t="str">
        <f>IF(AND(F46="",'Application Form'!H57=""),"",IF(AND(F46="",'Application Form'!H57&lt;&gt;""),'Application Form'!H57,IF(AND(F46&lt;&gt;"",'Application Form'!I57=""),"",IF(AND(F46&lt;&gt;"",'Application Form'!I57&lt;&gt;""),IF('Application Form'!I57="SKSTD_BDL","SKSTD_BDL",IF('Application Form'!I57="MIP","MIP",IF('Application Form'!I57="MIP+PV","MIP",IF('Application Form'!I57="SEEKSIRE","SEEKSIRE",IF('Application Form'!I57="SEEKSIRE+PV","SEEKSIRE",IF('Application Form'!I57="GGP50K","GGP50K",IF('Application Form'!I57="GGP50K+PV","GGP50K",IF('Application Form'!I57="GGPHD (150K)","GGPHD (150K)",IF('Application Form'!I57="GGPHD+PV","GGPHD",IF('Application Form'!I57="PV","",IF('Application Form'!I57="POLL","",IF('Application Form'!I57="MSTN","MSTN",IF('Application Form'!I57="COAT","COAT",IF('Application Form'!I57="PI","PI",IF('Application Form'!I57="POLL_50K (add on)*","POLL_50K (add on)*",IF('Application Form'!I57="POLL_HD (add on)*","POLL_HD (add_on)*",IF('Application Form'!I57="MSTN_50K (add_on)*","MSTN_50K (add_on)*",IF('Application Form'!I57="MSTN_HD (add on)*","MSTN_HD (add on)*",IF('Application Form'!I57="STORE","STORE",IF('Application Form'!I57="HE","HE","")))))))))))))))))))),"ERROR"))))</f>
        <v/>
      </c>
      <c r="O46" t="str">
        <f>IF(AND(F46="",'Application Form'!H57=""),"",IF(AND(F46="",'Application Form'!H57&lt;&gt;"",'Application Form'!I57=""),"",IF(AND(F46&lt;&gt;"",'Application Form'!I57=""),"",IF(AND(F46&lt;&gt;"",'Application Form'!I57&lt;&gt;"",'Application Form'!J57=""),"",IF(AND(F46="",'Application Form'!H57&lt;&gt;"",'Application Form'!I57&lt;&gt;""),IF('Application Form'!I57="SKSTD_BDL","SKSTD_BDL",IF('Application Form'!I57="MIP","MIP",IF('Application Form'!I57="MIP+PV","MIP",IF('Application Form'!I57="SEEKSIRE","SEEKSIRE",IF('Application Form'!I57="SEEKSIRE+PV","SEEKSIRE",IF('Application Form'!I57="GGP50K","GGP50K",IF('Application Form'!I57="GGP50K+PV","GGP50K",IF('Application Form'!I57="GGPHD (150K)","GGPHD (150K)",IF('Application Form'!I57="GGPHD+PV","GGPHD",IF('Application Form'!I57="PV","",IF('Application Form'!I57="POLL","",IF('Application Form'!I57="MSTN","MSTN",IF('Application Form'!I57="COAT","COAT",IF('Application Form'!I57="PI","PI",IF('Application Form'!I57="POLL_50K (add on)*","POLL_50K (add on)*",IF('Application Form'!I57="POLL_HD (add on)*","POLL_HD (add_on)*",IF('Application Form'!I57="MSTN_50K (add_on)*","MSTN_50K (add_on)*",IF('Application Form'!I57="MSTN_HD (add on)*","MSTN_HD (add on)*",IF('Application Form'!I57="STORE","STORE",IF('Application Form'!I57="HE","HE","ERROR")))))))))))))))))))),IF(AND(F46&lt;&gt;"",'Application Form'!I57&lt;&gt;"",'Application Form'!J57&lt;&gt;""),IF('Application Form'!J57="SKSTD_BDL","SKSTD_BDL",IF('Application Form'!J57="MIP","MIP",IF('Application Form'!J57="MIP+PV","MIP",IF('Application Form'!J57="SEEKSIRE","SEEKSIRE",IF('Application Form'!J57="SEEKSIRE+PV","SEEKSIRE",IF('Application Form'!J57="GGP50K","GGP50K",IF('Application Form'!J57="GGP50K+PV","GGP50K",IF('Application Form'!J57="GGPHD (150K)","GGPHD (150K)",IF('Application Form'!J57="GGPHD+PV","GGPHD",IF('Application Form'!J57="PV","",IF('Application Form'!J57="POLL","",IF('Application Form'!J57="MSTN","MSTN",IF('Application Form'!J57="COAT","COAT",IF('Application Form'!J57="PI","PI",IF('Application Form'!J57="POLL_50K (add on)*","POLL_50K (add on)*",IF('Application Form'!J57="POLL_HD (add on)*","POLL_HD (add_on)*",IF('Application Form'!J57="MSTN_50K (add_on)*","MSTN_50K (add_on)*",IF('Application Form'!J57="MSTN_HD (add on)*","MSTN_HD (add on)*",IF('Application Form'!J57="STORE","STORE",IF('Application Form'!J57="HE","HE","")))))))))))))))))))),"ERROR"))))))</f>
        <v/>
      </c>
      <c r="P46" t="str">
        <f>IF(AND(F46="",O46&lt;&gt;""),IF('Application Form'!J57="SKSTD_BDL","SKSTD_BDL",IF('Application Form'!J57="MIP","MIP",IF('Application Form'!J57="MIP+PV","MIP",IF('Application Form'!J57="SEEKSIRE","SEEKSIRE",IF('Application Form'!J57="SEEKSIRE+PV","SEEKSIRE",IF('Application Form'!J57="GGP50K","GGP50K",IF('Application Form'!J57="GGP50K+PV","GGP50K",IF('Application Form'!J57="GGPHD (150K)","GGPHD (150K)",IF('Application Form'!J57="GGPHD+PV","GGPHD",IF('Application Form'!J57="PV","",IF('Application Form'!J57="POLL","",IF('Application Form'!J57="MSTN","MSTN",IF('Application Form'!J57="COAT","COAT",IF('Application Form'!J57="PI","PI",IF('Application Form'!J57="POLL_50K (add on)*","POLL_50K (add on)*",IF('Application Form'!J57="POLL_HD (add on)*","POLL_HD (add_on)*",IF('Application Form'!J57="MSTN_50K (add_on)*","MSTN_50K (add_on)*",IF('Application Form'!J57="MSTN_HD (add on)*","MSTN_HD (add on)*",IF('Application Form'!J57="STORE","STORE",IF('Application Form'!J57="HE","HE","")))))))))))))))))))),"")</f>
        <v/>
      </c>
    </row>
    <row r="47" spans="1:16" x14ac:dyDescent="0.25">
      <c r="A47" s="72">
        <f>'Application Form'!E58</f>
        <v>0</v>
      </c>
      <c r="B47" t="str">
        <f>IF('Application Form'!C58="Hair","H",IF('Application Form'!C58="Done","D",IF('Application Form'!C58="Semen","S",IF('Application Form'!C58="TSU","T",""))))</f>
        <v/>
      </c>
      <c r="C47" t="str">
        <f t="shared" si="0"/>
        <v>NAA</v>
      </c>
      <c r="F47" t="str">
        <f>IF('Application Form'!H58="SKSTD_BDL","SKSTD_BDL",IF('Application Form'!H58="MIP","MIP",IF('Application Form'!H58="MIP+PV","MIP",IF('Application Form'!H58="SEEKSIRE","SEEKSIRE",IF('Application Form'!H58="SEEKSIRE+PV","SEEKSIRE",IF('Application Form'!H58="GGP50K","GGP50K",IF('Application Form'!H58="GGP50K+PV","GGP50K",IF('Application Form'!H58="GGPHD (150K)","GGPHD (150K)",IF('Application Form'!H58="GGPHD+PV","GGPHD",IF('Application Form'!H58="PV","",IF('Application Form'!H58="POLL","",IF('Application Form'!H58="MSTN","",IF('Application Form'!H58="COAT","",IF('Application Form'!H58="PI","",IF('Application Form'!H58="POLL_50K (add on)*","",IF('Application Form'!H58="POLL_HD (add on)*","",IF('Application Form'!H58="MSTN_50K (add_on)*","",IF('Application Form'!H58="MSTN_HD (add on)*","",IF('Application Form'!H58="STORE","STORE",IF('Application Form'!H58="HE","HE",""))))))))))))))))))))</f>
        <v/>
      </c>
      <c r="G47" t="str">
        <f>IF(OR(RIGHT('Application Form'!H58,2)="PV",RIGHT('Application Form'!I58,2)="PV",RIGHT('Application Form'!J58,2)="PV"),"Yes","")</f>
        <v/>
      </c>
      <c r="H47" s="81" t="str">
        <f>IF(ISBLANK(IF(F47="SKSTD_BDL",'Application Form'!M58,IF('Office Use Only - DONT TOUCH!!!'!G47="Yes",'Application Form'!M58,""))),"",IF(F47="SKSTD_BDL",'Application Form'!M58,IF('Office Use Only - DONT TOUCH!!!'!G47="Yes",'Application Form'!M58,"")))</f>
        <v/>
      </c>
      <c r="K47" t="str">
        <f>IF(ISBLANK(IF(F47="SKSTD_BDL",'Application Form'!O58,IF('Office Use Only - DONT TOUCH!!!'!G47="Yes",'Application Form'!O58,""))),"",IF(F47="SKSTD_BDL",'Application Form'!O58,IF('Office Use Only - DONT TOUCH!!!'!G47="Yes",'Application Form'!O58,"")))</f>
        <v/>
      </c>
      <c r="N47" t="str">
        <f>IF(AND(F47="",'Application Form'!H58=""),"",IF(AND(F47="",'Application Form'!H58&lt;&gt;""),'Application Form'!H58,IF(AND(F47&lt;&gt;"",'Application Form'!I58=""),"",IF(AND(F47&lt;&gt;"",'Application Form'!I58&lt;&gt;""),IF('Application Form'!I58="SKSTD_BDL","SKSTD_BDL",IF('Application Form'!I58="MIP","MIP",IF('Application Form'!I58="MIP+PV","MIP",IF('Application Form'!I58="SEEKSIRE","SEEKSIRE",IF('Application Form'!I58="SEEKSIRE+PV","SEEKSIRE",IF('Application Form'!I58="GGP50K","GGP50K",IF('Application Form'!I58="GGP50K+PV","GGP50K",IF('Application Form'!I58="GGPHD (150K)","GGPHD (150K)",IF('Application Form'!I58="GGPHD+PV","GGPHD",IF('Application Form'!I58="PV","",IF('Application Form'!I58="POLL","",IF('Application Form'!I58="MSTN","MSTN",IF('Application Form'!I58="COAT","COAT",IF('Application Form'!I58="PI","PI",IF('Application Form'!I58="POLL_50K (add on)*","POLL_50K (add on)*",IF('Application Form'!I58="POLL_HD (add on)*","POLL_HD (add_on)*",IF('Application Form'!I58="MSTN_50K (add_on)*","MSTN_50K (add_on)*",IF('Application Form'!I58="MSTN_HD (add on)*","MSTN_HD (add on)*",IF('Application Form'!I58="STORE","STORE",IF('Application Form'!I58="HE","HE","")))))))))))))))))))),"ERROR"))))</f>
        <v/>
      </c>
      <c r="O47" t="str">
        <f>IF(AND(F47="",'Application Form'!H58=""),"",IF(AND(F47="",'Application Form'!H58&lt;&gt;"",'Application Form'!I58=""),"",IF(AND(F47&lt;&gt;"",'Application Form'!I58=""),"",IF(AND(F47&lt;&gt;"",'Application Form'!I58&lt;&gt;"",'Application Form'!J58=""),"",IF(AND(F47="",'Application Form'!H58&lt;&gt;"",'Application Form'!I58&lt;&gt;""),IF('Application Form'!I58="SKSTD_BDL","SKSTD_BDL",IF('Application Form'!I58="MIP","MIP",IF('Application Form'!I58="MIP+PV","MIP",IF('Application Form'!I58="SEEKSIRE","SEEKSIRE",IF('Application Form'!I58="SEEKSIRE+PV","SEEKSIRE",IF('Application Form'!I58="GGP50K","GGP50K",IF('Application Form'!I58="GGP50K+PV","GGP50K",IF('Application Form'!I58="GGPHD (150K)","GGPHD (150K)",IF('Application Form'!I58="GGPHD+PV","GGPHD",IF('Application Form'!I58="PV","",IF('Application Form'!I58="POLL","",IF('Application Form'!I58="MSTN","MSTN",IF('Application Form'!I58="COAT","COAT",IF('Application Form'!I58="PI","PI",IF('Application Form'!I58="POLL_50K (add on)*","POLL_50K (add on)*",IF('Application Form'!I58="POLL_HD (add on)*","POLL_HD (add_on)*",IF('Application Form'!I58="MSTN_50K (add_on)*","MSTN_50K (add_on)*",IF('Application Form'!I58="MSTN_HD (add on)*","MSTN_HD (add on)*",IF('Application Form'!I58="STORE","STORE",IF('Application Form'!I58="HE","HE","ERROR")))))))))))))))))))),IF(AND(F47&lt;&gt;"",'Application Form'!I58&lt;&gt;"",'Application Form'!J58&lt;&gt;""),IF('Application Form'!J58="SKSTD_BDL","SKSTD_BDL",IF('Application Form'!J58="MIP","MIP",IF('Application Form'!J58="MIP+PV","MIP",IF('Application Form'!J58="SEEKSIRE","SEEKSIRE",IF('Application Form'!J58="SEEKSIRE+PV","SEEKSIRE",IF('Application Form'!J58="GGP50K","GGP50K",IF('Application Form'!J58="GGP50K+PV","GGP50K",IF('Application Form'!J58="GGPHD (150K)","GGPHD (150K)",IF('Application Form'!J58="GGPHD+PV","GGPHD",IF('Application Form'!J58="PV","",IF('Application Form'!J58="POLL","",IF('Application Form'!J58="MSTN","MSTN",IF('Application Form'!J58="COAT","COAT",IF('Application Form'!J58="PI","PI",IF('Application Form'!J58="POLL_50K (add on)*","POLL_50K (add on)*",IF('Application Form'!J58="POLL_HD (add on)*","POLL_HD (add_on)*",IF('Application Form'!J58="MSTN_50K (add_on)*","MSTN_50K (add_on)*",IF('Application Form'!J58="MSTN_HD (add on)*","MSTN_HD (add on)*",IF('Application Form'!J58="STORE","STORE",IF('Application Form'!J58="HE","HE","")))))))))))))))))))),"ERROR"))))))</f>
        <v/>
      </c>
      <c r="P47" t="str">
        <f>IF(AND(F47="",O47&lt;&gt;""),IF('Application Form'!J58="SKSTD_BDL","SKSTD_BDL",IF('Application Form'!J58="MIP","MIP",IF('Application Form'!J58="MIP+PV","MIP",IF('Application Form'!J58="SEEKSIRE","SEEKSIRE",IF('Application Form'!J58="SEEKSIRE+PV","SEEKSIRE",IF('Application Form'!J58="GGP50K","GGP50K",IF('Application Form'!J58="GGP50K+PV","GGP50K",IF('Application Form'!J58="GGPHD (150K)","GGPHD (150K)",IF('Application Form'!J58="GGPHD+PV","GGPHD",IF('Application Form'!J58="PV","",IF('Application Form'!J58="POLL","",IF('Application Form'!J58="MSTN","MSTN",IF('Application Form'!J58="COAT","COAT",IF('Application Form'!J58="PI","PI",IF('Application Form'!J58="POLL_50K (add on)*","POLL_50K (add on)*",IF('Application Form'!J58="POLL_HD (add on)*","POLL_HD (add_on)*",IF('Application Form'!J58="MSTN_50K (add_on)*","MSTN_50K (add_on)*",IF('Application Form'!J58="MSTN_HD (add on)*","MSTN_HD (add on)*",IF('Application Form'!J58="STORE","STORE",IF('Application Form'!J58="HE","HE","")))))))))))))))))))),"")</f>
        <v/>
      </c>
    </row>
    <row r="48" spans="1:16" x14ac:dyDescent="0.25">
      <c r="A48" s="72">
        <f>'Application Form'!E59</f>
        <v>0</v>
      </c>
      <c r="B48" t="str">
        <f>IF('Application Form'!C59="Hair","H",IF('Application Form'!C59="Done","D",IF('Application Form'!C59="Semen","S",IF('Application Form'!C59="TSU","T",""))))</f>
        <v/>
      </c>
      <c r="C48" t="str">
        <f t="shared" si="0"/>
        <v>NAA</v>
      </c>
      <c r="F48" t="str">
        <f>IF('Application Form'!H59="SKSTD_BDL","SKSTD_BDL",IF('Application Form'!H59="MIP","MIP",IF('Application Form'!H59="MIP+PV","MIP",IF('Application Form'!H59="SEEKSIRE","SEEKSIRE",IF('Application Form'!H59="SEEKSIRE+PV","SEEKSIRE",IF('Application Form'!H59="GGP50K","GGP50K",IF('Application Form'!H59="GGP50K+PV","GGP50K",IF('Application Form'!H59="GGPHD (150K)","GGPHD (150K)",IF('Application Form'!H59="GGPHD+PV","GGPHD",IF('Application Form'!H59="PV","",IF('Application Form'!H59="POLL","",IF('Application Form'!H59="MSTN","",IF('Application Form'!H59="COAT","",IF('Application Form'!H59="PI","",IF('Application Form'!H59="POLL_50K (add on)*","",IF('Application Form'!H59="POLL_HD (add on)*","",IF('Application Form'!H59="MSTN_50K (add_on)*","",IF('Application Form'!H59="MSTN_HD (add on)*","",IF('Application Form'!H59="STORE","STORE",IF('Application Form'!H59="HE","HE",""))))))))))))))))))))</f>
        <v/>
      </c>
      <c r="G48" t="str">
        <f>IF(OR(RIGHT('Application Form'!H59,2)="PV",RIGHT('Application Form'!I59,2)="PV",RIGHT('Application Form'!J59,2)="PV"),"Yes","")</f>
        <v/>
      </c>
      <c r="H48" s="81" t="str">
        <f>IF(ISBLANK(IF(F48="SKSTD_BDL",'Application Form'!M59,IF('Office Use Only - DONT TOUCH!!!'!G48="Yes",'Application Form'!M59,""))),"",IF(F48="SKSTD_BDL",'Application Form'!M59,IF('Office Use Only - DONT TOUCH!!!'!G48="Yes",'Application Form'!M59,"")))</f>
        <v/>
      </c>
      <c r="K48" t="str">
        <f>IF(ISBLANK(IF(F48="SKSTD_BDL",'Application Form'!O59,IF('Office Use Only - DONT TOUCH!!!'!G48="Yes",'Application Form'!O59,""))),"",IF(F48="SKSTD_BDL",'Application Form'!O59,IF('Office Use Only - DONT TOUCH!!!'!G48="Yes",'Application Form'!O59,"")))</f>
        <v/>
      </c>
      <c r="N48" t="str">
        <f>IF(AND(F48="",'Application Form'!H59=""),"",IF(AND(F48="",'Application Form'!H59&lt;&gt;""),'Application Form'!H59,IF(AND(F48&lt;&gt;"",'Application Form'!I59=""),"",IF(AND(F48&lt;&gt;"",'Application Form'!I59&lt;&gt;""),IF('Application Form'!I59="SKSTD_BDL","SKSTD_BDL",IF('Application Form'!I59="MIP","MIP",IF('Application Form'!I59="MIP+PV","MIP",IF('Application Form'!I59="SEEKSIRE","SEEKSIRE",IF('Application Form'!I59="SEEKSIRE+PV","SEEKSIRE",IF('Application Form'!I59="GGP50K","GGP50K",IF('Application Form'!I59="GGP50K+PV","GGP50K",IF('Application Form'!I59="GGPHD (150K)","GGPHD (150K)",IF('Application Form'!I59="GGPHD+PV","GGPHD",IF('Application Form'!I59="PV","",IF('Application Form'!I59="POLL","",IF('Application Form'!I59="MSTN","MSTN",IF('Application Form'!I59="COAT","COAT",IF('Application Form'!I59="PI","PI",IF('Application Form'!I59="POLL_50K (add on)*","POLL_50K (add on)*",IF('Application Form'!I59="POLL_HD (add on)*","POLL_HD (add_on)*",IF('Application Form'!I59="MSTN_50K (add_on)*","MSTN_50K (add_on)*",IF('Application Form'!I59="MSTN_HD (add on)*","MSTN_HD (add on)*",IF('Application Form'!I59="STORE","STORE",IF('Application Form'!I59="HE","HE","")))))))))))))))))))),"ERROR"))))</f>
        <v/>
      </c>
      <c r="O48" t="str">
        <f>IF(AND(F48="",'Application Form'!H59=""),"",IF(AND(F48="",'Application Form'!H59&lt;&gt;"",'Application Form'!I59=""),"",IF(AND(F48&lt;&gt;"",'Application Form'!I59=""),"",IF(AND(F48&lt;&gt;"",'Application Form'!I59&lt;&gt;"",'Application Form'!J59=""),"",IF(AND(F48="",'Application Form'!H59&lt;&gt;"",'Application Form'!I59&lt;&gt;""),IF('Application Form'!I59="SKSTD_BDL","SKSTD_BDL",IF('Application Form'!I59="MIP","MIP",IF('Application Form'!I59="MIP+PV","MIP",IF('Application Form'!I59="SEEKSIRE","SEEKSIRE",IF('Application Form'!I59="SEEKSIRE+PV","SEEKSIRE",IF('Application Form'!I59="GGP50K","GGP50K",IF('Application Form'!I59="GGP50K+PV","GGP50K",IF('Application Form'!I59="GGPHD (150K)","GGPHD (150K)",IF('Application Form'!I59="GGPHD+PV","GGPHD",IF('Application Form'!I59="PV","",IF('Application Form'!I59="POLL","",IF('Application Form'!I59="MSTN","MSTN",IF('Application Form'!I59="COAT","COAT",IF('Application Form'!I59="PI","PI",IF('Application Form'!I59="POLL_50K (add on)*","POLL_50K (add on)*",IF('Application Form'!I59="POLL_HD (add on)*","POLL_HD (add_on)*",IF('Application Form'!I59="MSTN_50K (add_on)*","MSTN_50K (add_on)*",IF('Application Form'!I59="MSTN_HD (add on)*","MSTN_HD (add on)*",IF('Application Form'!I59="STORE","STORE",IF('Application Form'!I59="HE","HE","ERROR")))))))))))))))))))),IF(AND(F48&lt;&gt;"",'Application Form'!I59&lt;&gt;"",'Application Form'!J59&lt;&gt;""),IF('Application Form'!J59="SKSTD_BDL","SKSTD_BDL",IF('Application Form'!J59="MIP","MIP",IF('Application Form'!J59="MIP+PV","MIP",IF('Application Form'!J59="SEEKSIRE","SEEKSIRE",IF('Application Form'!J59="SEEKSIRE+PV","SEEKSIRE",IF('Application Form'!J59="GGP50K","GGP50K",IF('Application Form'!J59="GGP50K+PV","GGP50K",IF('Application Form'!J59="GGPHD (150K)","GGPHD (150K)",IF('Application Form'!J59="GGPHD+PV","GGPHD",IF('Application Form'!J59="PV","",IF('Application Form'!J59="POLL","",IF('Application Form'!J59="MSTN","MSTN",IF('Application Form'!J59="COAT","COAT",IF('Application Form'!J59="PI","PI",IF('Application Form'!J59="POLL_50K (add on)*","POLL_50K (add on)*",IF('Application Form'!J59="POLL_HD (add on)*","POLL_HD (add_on)*",IF('Application Form'!J59="MSTN_50K (add_on)*","MSTN_50K (add_on)*",IF('Application Form'!J59="MSTN_HD (add on)*","MSTN_HD (add on)*",IF('Application Form'!J59="STORE","STORE",IF('Application Form'!J59="HE","HE","")))))))))))))))))))),"ERROR"))))))</f>
        <v/>
      </c>
      <c r="P48" t="str">
        <f>IF(AND(F48="",O48&lt;&gt;""),IF('Application Form'!J59="SKSTD_BDL","SKSTD_BDL",IF('Application Form'!J59="MIP","MIP",IF('Application Form'!J59="MIP+PV","MIP",IF('Application Form'!J59="SEEKSIRE","SEEKSIRE",IF('Application Form'!J59="SEEKSIRE+PV","SEEKSIRE",IF('Application Form'!J59="GGP50K","GGP50K",IF('Application Form'!J59="GGP50K+PV","GGP50K",IF('Application Form'!J59="GGPHD (150K)","GGPHD (150K)",IF('Application Form'!J59="GGPHD+PV","GGPHD",IF('Application Form'!J59="PV","",IF('Application Form'!J59="POLL","",IF('Application Form'!J59="MSTN","MSTN",IF('Application Form'!J59="COAT","COAT",IF('Application Form'!J59="PI","PI",IF('Application Form'!J59="POLL_50K (add on)*","POLL_50K (add on)*",IF('Application Form'!J59="POLL_HD (add on)*","POLL_HD (add_on)*",IF('Application Form'!J59="MSTN_50K (add_on)*","MSTN_50K (add_on)*",IF('Application Form'!J59="MSTN_HD (add on)*","MSTN_HD (add on)*",IF('Application Form'!J59="STORE","STORE",IF('Application Form'!J59="HE","HE","")))))))))))))))))))),"")</f>
        <v/>
      </c>
    </row>
    <row r="49" spans="1:16" x14ac:dyDescent="0.25">
      <c r="A49" s="72">
        <f>'Application Form'!E60</f>
        <v>0</v>
      </c>
      <c r="B49" t="str">
        <f>IF('Application Form'!C60="Hair","H",IF('Application Form'!C60="Done","D",IF('Application Form'!C60="Semen","S",IF('Application Form'!C60="TSU","T",""))))</f>
        <v/>
      </c>
      <c r="C49" t="str">
        <f t="shared" si="0"/>
        <v>NAA</v>
      </c>
      <c r="F49" t="str">
        <f>IF('Application Form'!H60="SKSTD_BDL","SKSTD_BDL",IF('Application Form'!H60="MIP","MIP",IF('Application Form'!H60="MIP+PV","MIP",IF('Application Form'!H60="SEEKSIRE","SEEKSIRE",IF('Application Form'!H60="SEEKSIRE+PV","SEEKSIRE",IF('Application Form'!H60="GGP50K","GGP50K",IF('Application Form'!H60="GGP50K+PV","GGP50K",IF('Application Form'!H60="GGPHD (150K)","GGPHD (150K)",IF('Application Form'!H60="GGPHD+PV","GGPHD",IF('Application Form'!H60="PV","",IF('Application Form'!H60="POLL","",IF('Application Form'!H60="MSTN","",IF('Application Form'!H60="COAT","",IF('Application Form'!H60="PI","",IF('Application Form'!H60="POLL_50K (add on)*","",IF('Application Form'!H60="POLL_HD (add on)*","",IF('Application Form'!H60="MSTN_50K (add_on)*","",IF('Application Form'!H60="MSTN_HD (add on)*","",IF('Application Form'!H60="STORE","STORE",IF('Application Form'!H60="HE","HE",""))))))))))))))))))))</f>
        <v/>
      </c>
      <c r="G49" t="str">
        <f>IF(OR(RIGHT('Application Form'!H60,2)="PV",RIGHT('Application Form'!I60,2)="PV",RIGHT('Application Form'!J60,2)="PV"),"Yes","")</f>
        <v/>
      </c>
      <c r="H49" s="81" t="str">
        <f>IF(ISBLANK(IF(F49="SKSTD_BDL",'Application Form'!M60,IF('Office Use Only - DONT TOUCH!!!'!G49="Yes",'Application Form'!M60,""))),"",IF(F49="SKSTD_BDL",'Application Form'!M60,IF('Office Use Only - DONT TOUCH!!!'!G49="Yes",'Application Form'!M60,"")))</f>
        <v/>
      </c>
      <c r="K49" t="str">
        <f>IF(ISBLANK(IF(F49="SKSTD_BDL",'Application Form'!O60,IF('Office Use Only - DONT TOUCH!!!'!G49="Yes",'Application Form'!O60,""))),"",IF(F49="SKSTD_BDL",'Application Form'!O60,IF('Office Use Only - DONT TOUCH!!!'!G49="Yes",'Application Form'!O60,"")))</f>
        <v/>
      </c>
      <c r="N49" t="str">
        <f>IF(AND(F49="",'Application Form'!H60=""),"",IF(AND(F49="",'Application Form'!H60&lt;&gt;""),'Application Form'!H60,IF(AND(F49&lt;&gt;"",'Application Form'!I60=""),"",IF(AND(F49&lt;&gt;"",'Application Form'!I60&lt;&gt;""),IF('Application Form'!I60="SKSTD_BDL","SKSTD_BDL",IF('Application Form'!I60="MIP","MIP",IF('Application Form'!I60="MIP+PV","MIP",IF('Application Form'!I60="SEEKSIRE","SEEKSIRE",IF('Application Form'!I60="SEEKSIRE+PV","SEEKSIRE",IF('Application Form'!I60="GGP50K","GGP50K",IF('Application Form'!I60="GGP50K+PV","GGP50K",IF('Application Form'!I60="GGPHD (150K)","GGPHD (150K)",IF('Application Form'!I60="GGPHD+PV","GGPHD",IF('Application Form'!I60="PV","",IF('Application Form'!I60="POLL","",IF('Application Form'!I60="MSTN","MSTN",IF('Application Form'!I60="COAT","COAT",IF('Application Form'!I60="PI","PI",IF('Application Form'!I60="POLL_50K (add on)*","POLL_50K (add on)*",IF('Application Form'!I60="POLL_HD (add on)*","POLL_HD (add_on)*",IF('Application Form'!I60="MSTN_50K (add_on)*","MSTN_50K (add_on)*",IF('Application Form'!I60="MSTN_HD (add on)*","MSTN_HD (add on)*",IF('Application Form'!I60="STORE","STORE",IF('Application Form'!I60="HE","HE","")))))))))))))))))))),"ERROR"))))</f>
        <v/>
      </c>
      <c r="O49" t="str">
        <f>IF(AND(F49="",'Application Form'!H60=""),"",IF(AND(F49="",'Application Form'!H60&lt;&gt;"",'Application Form'!I60=""),"",IF(AND(F49&lt;&gt;"",'Application Form'!I60=""),"",IF(AND(F49&lt;&gt;"",'Application Form'!I60&lt;&gt;"",'Application Form'!J60=""),"",IF(AND(F49="",'Application Form'!H60&lt;&gt;"",'Application Form'!I60&lt;&gt;""),IF('Application Form'!I60="SKSTD_BDL","SKSTD_BDL",IF('Application Form'!I60="MIP","MIP",IF('Application Form'!I60="MIP+PV","MIP",IF('Application Form'!I60="SEEKSIRE","SEEKSIRE",IF('Application Form'!I60="SEEKSIRE+PV","SEEKSIRE",IF('Application Form'!I60="GGP50K","GGP50K",IF('Application Form'!I60="GGP50K+PV","GGP50K",IF('Application Form'!I60="GGPHD (150K)","GGPHD (150K)",IF('Application Form'!I60="GGPHD+PV","GGPHD",IF('Application Form'!I60="PV","",IF('Application Form'!I60="POLL","",IF('Application Form'!I60="MSTN","MSTN",IF('Application Form'!I60="COAT","COAT",IF('Application Form'!I60="PI","PI",IF('Application Form'!I60="POLL_50K (add on)*","POLL_50K (add on)*",IF('Application Form'!I60="POLL_HD (add on)*","POLL_HD (add_on)*",IF('Application Form'!I60="MSTN_50K (add_on)*","MSTN_50K (add_on)*",IF('Application Form'!I60="MSTN_HD (add on)*","MSTN_HD (add on)*",IF('Application Form'!I60="STORE","STORE",IF('Application Form'!I60="HE","HE","ERROR")))))))))))))))))))),IF(AND(F49&lt;&gt;"",'Application Form'!I60&lt;&gt;"",'Application Form'!J60&lt;&gt;""),IF('Application Form'!J60="SKSTD_BDL","SKSTD_BDL",IF('Application Form'!J60="MIP","MIP",IF('Application Form'!J60="MIP+PV","MIP",IF('Application Form'!J60="SEEKSIRE","SEEKSIRE",IF('Application Form'!J60="SEEKSIRE+PV","SEEKSIRE",IF('Application Form'!J60="GGP50K","GGP50K",IF('Application Form'!J60="GGP50K+PV","GGP50K",IF('Application Form'!J60="GGPHD (150K)","GGPHD (150K)",IF('Application Form'!J60="GGPHD+PV","GGPHD",IF('Application Form'!J60="PV","",IF('Application Form'!J60="POLL","",IF('Application Form'!J60="MSTN","MSTN",IF('Application Form'!J60="COAT","COAT",IF('Application Form'!J60="PI","PI",IF('Application Form'!J60="POLL_50K (add on)*","POLL_50K (add on)*",IF('Application Form'!J60="POLL_HD (add on)*","POLL_HD (add_on)*",IF('Application Form'!J60="MSTN_50K (add_on)*","MSTN_50K (add_on)*",IF('Application Form'!J60="MSTN_HD (add on)*","MSTN_HD (add on)*",IF('Application Form'!J60="STORE","STORE",IF('Application Form'!J60="HE","HE","")))))))))))))))))))),"ERROR"))))))</f>
        <v/>
      </c>
      <c r="P49" t="str">
        <f>IF(AND(F49="",O49&lt;&gt;""),IF('Application Form'!J60="SKSTD_BDL","SKSTD_BDL",IF('Application Form'!J60="MIP","MIP",IF('Application Form'!J60="MIP+PV","MIP",IF('Application Form'!J60="SEEKSIRE","SEEKSIRE",IF('Application Form'!J60="SEEKSIRE+PV","SEEKSIRE",IF('Application Form'!J60="GGP50K","GGP50K",IF('Application Form'!J60="GGP50K+PV","GGP50K",IF('Application Form'!J60="GGPHD (150K)","GGPHD (150K)",IF('Application Form'!J60="GGPHD+PV","GGPHD",IF('Application Form'!J60="PV","",IF('Application Form'!J60="POLL","",IF('Application Form'!J60="MSTN","MSTN",IF('Application Form'!J60="COAT","COAT",IF('Application Form'!J60="PI","PI",IF('Application Form'!J60="POLL_50K (add on)*","POLL_50K (add on)*",IF('Application Form'!J60="POLL_HD (add on)*","POLL_HD (add_on)*",IF('Application Form'!J60="MSTN_50K (add_on)*","MSTN_50K (add_on)*",IF('Application Form'!J60="MSTN_HD (add on)*","MSTN_HD (add on)*",IF('Application Form'!J60="STORE","STORE",IF('Application Form'!J60="HE","HE","")))))))))))))))))))),"")</f>
        <v/>
      </c>
    </row>
    <row r="50" spans="1:16" x14ac:dyDescent="0.25">
      <c r="A50" s="72">
        <f>'Application Form'!E61</f>
        <v>0</v>
      </c>
      <c r="B50" t="str">
        <f>IF('Application Form'!C61="Hair","H",IF('Application Form'!C61="Done","D",IF('Application Form'!C61="Semen","S",IF('Application Form'!C61="TSU","T",""))))</f>
        <v/>
      </c>
      <c r="C50" t="str">
        <f t="shared" si="0"/>
        <v>NAA</v>
      </c>
      <c r="F50" t="str">
        <f>IF('Application Form'!H61="SKSTD_BDL","SKSTD_BDL",IF('Application Form'!H61="MIP","MIP",IF('Application Form'!H61="MIP+PV","MIP",IF('Application Form'!H61="SEEKSIRE","SEEKSIRE",IF('Application Form'!H61="SEEKSIRE+PV","SEEKSIRE",IF('Application Form'!H61="GGP50K","GGP50K",IF('Application Form'!H61="GGP50K+PV","GGP50K",IF('Application Form'!H61="GGPHD (150K)","GGPHD (150K)",IF('Application Form'!H61="GGPHD+PV","GGPHD",IF('Application Form'!H61="PV","",IF('Application Form'!H61="POLL","",IF('Application Form'!H61="MSTN","",IF('Application Form'!H61="COAT","",IF('Application Form'!H61="PI","",IF('Application Form'!H61="POLL_50K (add on)*","",IF('Application Form'!H61="POLL_HD (add on)*","",IF('Application Form'!H61="MSTN_50K (add_on)*","",IF('Application Form'!H61="MSTN_HD (add on)*","",IF('Application Form'!H61="STORE","STORE",IF('Application Form'!H61="HE","HE",""))))))))))))))))))))</f>
        <v/>
      </c>
      <c r="G50" t="str">
        <f>IF(OR(RIGHT('Application Form'!H61,2)="PV",RIGHT('Application Form'!I61,2)="PV",RIGHT('Application Form'!J61,2)="PV"),"Yes","")</f>
        <v/>
      </c>
      <c r="H50" s="81" t="str">
        <f>IF(ISBLANK(IF(F50="SKSTD_BDL",'Application Form'!M61,IF('Office Use Only - DONT TOUCH!!!'!G50="Yes",'Application Form'!M61,""))),"",IF(F50="SKSTD_BDL",'Application Form'!M61,IF('Office Use Only - DONT TOUCH!!!'!G50="Yes",'Application Form'!M61,"")))</f>
        <v/>
      </c>
      <c r="K50" t="str">
        <f>IF(ISBLANK(IF(F50="SKSTD_BDL",'Application Form'!O61,IF('Office Use Only - DONT TOUCH!!!'!G50="Yes",'Application Form'!O61,""))),"",IF(F50="SKSTD_BDL",'Application Form'!O61,IF('Office Use Only - DONT TOUCH!!!'!G50="Yes",'Application Form'!O61,"")))</f>
        <v/>
      </c>
      <c r="N50" t="str">
        <f>IF(AND(F50="",'Application Form'!H61=""),"",IF(AND(F50="",'Application Form'!H61&lt;&gt;""),'Application Form'!H61,IF(AND(F50&lt;&gt;"",'Application Form'!I61=""),"",IF(AND(F50&lt;&gt;"",'Application Form'!I61&lt;&gt;""),IF('Application Form'!I61="SKSTD_BDL","SKSTD_BDL",IF('Application Form'!I61="MIP","MIP",IF('Application Form'!I61="MIP+PV","MIP",IF('Application Form'!I61="SEEKSIRE","SEEKSIRE",IF('Application Form'!I61="SEEKSIRE+PV","SEEKSIRE",IF('Application Form'!I61="GGP50K","GGP50K",IF('Application Form'!I61="GGP50K+PV","GGP50K",IF('Application Form'!I61="GGPHD (150K)","GGPHD (150K)",IF('Application Form'!I61="GGPHD+PV","GGPHD",IF('Application Form'!I61="PV","",IF('Application Form'!I61="POLL","",IF('Application Form'!I61="MSTN","MSTN",IF('Application Form'!I61="COAT","COAT",IF('Application Form'!I61="PI","PI",IF('Application Form'!I61="POLL_50K (add on)*","POLL_50K (add on)*",IF('Application Form'!I61="POLL_HD (add on)*","POLL_HD (add_on)*",IF('Application Form'!I61="MSTN_50K (add_on)*","MSTN_50K (add_on)*",IF('Application Form'!I61="MSTN_HD (add on)*","MSTN_HD (add on)*",IF('Application Form'!I61="STORE","STORE",IF('Application Form'!I61="HE","HE","")))))))))))))))))))),"ERROR"))))</f>
        <v/>
      </c>
      <c r="O50" t="str">
        <f>IF(AND(F50="",'Application Form'!H61=""),"",IF(AND(F50="",'Application Form'!H61&lt;&gt;"",'Application Form'!I61=""),"",IF(AND(F50&lt;&gt;"",'Application Form'!I61=""),"",IF(AND(F50&lt;&gt;"",'Application Form'!I61&lt;&gt;"",'Application Form'!J61=""),"",IF(AND(F50="",'Application Form'!H61&lt;&gt;"",'Application Form'!I61&lt;&gt;""),IF('Application Form'!I61="SKSTD_BDL","SKSTD_BDL",IF('Application Form'!I61="MIP","MIP",IF('Application Form'!I61="MIP+PV","MIP",IF('Application Form'!I61="SEEKSIRE","SEEKSIRE",IF('Application Form'!I61="SEEKSIRE+PV","SEEKSIRE",IF('Application Form'!I61="GGP50K","GGP50K",IF('Application Form'!I61="GGP50K+PV","GGP50K",IF('Application Form'!I61="GGPHD (150K)","GGPHD (150K)",IF('Application Form'!I61="GGPHD+PV","GGPHD",IF('Application Form'!I61="PV","",IF('Application Form'!I61="POLL","",IF('Application Form'!I61="MSTN","MSTN",IF('Application Form'!I61="COAT","COAT",IF('Application Form'!I61="PI","PI",IF('Application Form'!I61="POLL_50K (add on)*","POLL_50K (add on)*",IF('Application Form'!I61="POLL_HD (add on)*","POLL_HD (add_on)*",IF('Application Form'!I61="MSTN_50K (add_on)*","MSTN_50K (add_on)*",IF('Application Form'!I61="MSTN_HD (add on)*","MSTN_HD (add on)*",IF('Application Form'!I61="STORE","STORE",IF('Application Form'!I61="HE","HE","ERROR")))))))))))))))))))),IF(AND(F50&lt;&gt;"",'Application Form'!I61&lt;&gt;"",'Application Form'!J61&lt;&gt;""),IF('Application Form'!J61="SKSTD_BDL","SKSTD_BDL",IF('Application Form'!J61="MIP","MIP",IF('Application Form'!J61="MIP+PV","MIP",IF('Application Form'!J61="SEEKSIRE","SEEKSIRE",IF('Application Form'!J61="SEEKSIRE+PV","SEEKSIRE",IF('Application Form'!J61="GGP50K","GGP50K",IF('Application Form'!J61="GGP50K+PV","GGP50K",IF('Application Form'!J61="GGPHD (150K)","GGPHD (150K)",IF('Application Form'!J61="GGPHD+PV","GGPHD",IF('Application Form'!J61="PV","",IF('Application Form'!J61="POLL","",IF('Application Form'!J61="MSTN","MSTN",IF('Application Form'!J61="COAT","COAT",IF('Application Form'!J61="PI","PI",IF('Application Form'!J61="POLL_50K (add on)*","POLL_50K (add on)*",IF('Application Form'!J61="POLL_HD (add on)*","POLL_HD (add_on)*",IF('Application Form'!J61="MSTN_50K (add_on)*","MSTN_50K (add_on)*",IF('Application Form'!J61="MSTN_HD (add on)*","MSTN_HD (add on)*",IF('Application Form'!J61="STORE","STORE",IF('Application Form'!J61="HE","HE","")))))))))))))))))))),"ERROR"))))))</f>
        <v/>
      </c>
      <c r="P50" t="str">
        <f>IF(AND(F50="",O50&lt;&gt;""),IF('Application Form'!J61="SKSTD_BDL","SKSTD_BDL",IF('Application Form'!J61="MIP","MIP",IF('Application Form'!J61="MIP+PV","MIP",IF('Application Form'!J61="SEEKSIRE","SEEKSIRE",IF('Application Form'!J61="SEEKSIRE+PV","SEEKSIRE",IF('Application Form'!J61="GGP50K","GGP50K",IF('Application Form'!J61="GGP50K+PV","GGP50K",IF('Application Form'!J61="GGPHD (150K)","GGPHD (150K)",IF('Application Form'!J61="GGPHD+PV","GGPHD",IF('Application Form'!J61="PV","",IF('Application Form'!J61="POLL","",IF('Application Form'!J61="MSTN","MSTN",IF('Application Form'!J61="COAT","COAT",IF('Application Form'!J61="PI","PI",IF('Application Form'!J61="POLL_50K (add on)*","POLL_50K (add on)*",IF('Application Form'!J61="POLL_HD (add on)*","POLL_HD (add_on)*",IF('Application Form'!J61="MSTN_50K (add_on)*","MSTN_50K (add_on)*",IF('Application Form'!J61="MSTN_HD (add on)*","MSTN_HD (add on)*",IF('Application Form'!J61="STORE","STORE",IF('Application Form'!J61="HE","HE","")))))))))))))))))))),"")</f>
        <v/>
      </c>
    </row>
    <row r="51" spans="1:16" x14ac:dyDescent="0.25">
      <c r="A51" s="72">
        <f>'Application Form'!E62</f>
        <v>0</v>
      </c>
      <c r="B51" t="str">
        <f>IF('Application Form'!C62="Hair","H",IF('Application Form'!C62="Done","D",IF('Application Form'!C62="Semen","S",IF('Application Form'!C62="TSU","T",""))))</f>
        <v/>
      </c>
      <c r="C51" t="str">
        <f t="shared" si="0"/>
        <v>NAA</v>
      </c>
      <c r="F51" t="str">
        <f>IF('Application Form'!H62="SKSTD_BDL","SKSTD_BDL",IF('Application Form'!H62="MIP","MIP",IF('Application Form'!H62="MIP+PV","MIP",IF('Application Form'!H62="SEEKSIRE","SEEKSIRE",IF('Application Form'!H62="SEEKSIRE+PV","SEEKSIRE",IF('Application Form'!H62="GGP50K","GGP50K",IF('Application Form'!H62="GGP50K+PV","GGP50K",IF('Application Form'!H62="GGPHD (150K)","GGPHD (150K)",IF('Application Form'!H62="GGPHD+PV","GGPHD",IF('Application Form'!H62="PV","",IF('Application Form'!H62="POLL","",IF('Application Form'!H62="MSTN","",IF('Application Form'!H62="COAT","",IF('Application Form'!H62="PI","",IF('Application Form'!H62="POLL_50K (add on)*","",IF('Application Form'!H62="POLL_HD (add on)*","",IF('Application Form'!H62="MSTN_50K (add_on)*","",IF('Application Form'!H62="MSTN_HD (add on)*","",IF('Application Form'!H62="STORE","STORE",IF('Application Form'!H62="HE","HE",""))))))))))))))))))))</f>
        <v/>
      </c>
      <c r="G51" t="str">
        <f>IF(OR(RIGHT('Application Form'!H62,2)="PV",RIGHT('Application Form'!I62,2)="PV",RIGHT('Application Form'!J62,2)="PV"),"Yes","")</f>
        <v/>
      </c>
      <c r="H51" s="81" t="str">
        <f>IF(ISBLANK(IF(F51="SKSTD_BDL",'Application Form'!M62,IF('Office Use Only - DONT TOUCH!!!'!G51="Yes",'Application Form'!M62,""))),"",IF(F51="SKSTD_BDL",'Application Form'!M62,IF('Office Use Only - DONT TOUCH!!!'!G51="Yes",'Application Form'!M62,"")))</f>
        <v/>
      </c>
      <c r="K51" t="str">
        <f>IF(ISBLANK(IF(F51="SKSTD_BDL",'Application Form'!O62,IF('Office Use Only - DONT TOUCH!!!'!G51="Yes",'Application Form'!O62,""))),"",IF(F51="SKSTD_BDL",'Application Form'!O62,IF('Office Use Only - DONT TOUCH!!!'!G51="Yes",'Application Form'!O62,"")))</f>
        <v/>
      </c>
      <c r="N51" t="str">
        <f>IF(AND(F51="",'Application Form'!H62=""),"",IF(AND(F51="",'Application Form'!H62&lt;&gt;""),'Application Form'!H62,IF(AND(F51&lt;&gt;"",'Application Form'!I62=""),"",IF(AND(F51&lt;&gt;"",'Application Form'!I62&lt;&gt;""),IF('Application Form'!I62="SKSTD_BDL","SKSTD_BDL",IF('Application Form'!I62="MIP","MIP",IF('Application Form'!I62="MIP+PV","MIP",IF('Application Form'!I62="SEEKSIRE","SEEKSIRE",IF('Application Form'!I62="SEEKSIRE+PV","SEEKSIRE",IF('Application Form'!I62="GGP50K","GGP50K",IF('Application Form'!I62="GGP50K+PV","GGP50K",IF('Application Form'!I62="GGPHD (150K)","GGPHD (150K)",IF('Application Form'!I62="GGPHD+PV","GGPHD",IF('Application Form'!I62="PV","",IF('Application Form'!I62="POLL","",IF('Application Form'!I62="MSTN","MSTN",IF('Application Form'!I62="COAT","COAT",IF('Application Form'!I62="PI","PI",IF('Application Form'!I62="POLL_50K (add on)*","POLL_50K (add on)*",IF('Application Form'!I62="POLL_HD (add on)*","POLL_HD (add_on)*",IF('Application Form'!I62="MSTN_50K (add_on)*","MSTN_50K (add_on)*",IF('Application Form'!I62="MSTN_HD (add on)*","MSTN_HD (add on)*",IF('Application Form'!I62="STORE","STORE",IF('Application Form'!I62="HE","HE","")))))))))))))))))))),"ERROR"))))</f>
        <v/>
      </c>
      <c r="O51" t="str">
        <f>IF(AND(F51="",'Application Form'!H62=""),"",IF(AND(F51="",'Application Form'!H62&lt;&gt;"",'Application Form'!I62=""),"",IF(AND(F51&lt;&gt;"",'Application Form'!I62=""),"",IF(AND(F51&lt;&gt;"",'Application Form'!I62&lt;&gt;"",'Application Form'!J62=""),"",IF(AND(F51="",'Application Form'!H62&lt;&gt;"",'Application Form'!I62&lt;&gt;""),IF('Application Form'!I62="SKSTD_BDL","SKSTD_BDL",IF('Application Form'!I62="MIP","MIP",IF('Application Form'!I62="MIP+PV","MIP",IF('Application Form'!I62="SEEKSIRE","SEEKSIRE",IF('Application Form'!I62="SEEKSIRE+PV","SEEKSIRE",IF('Application Form'!I62="GGP50K","GGP50K",IF('Application Form'!I62="GGP50K+PV","GGP50K",IF('Application Form'!I62="GGPHD (150K)","GGPHD (150K)",IF('Application Form'!I62="GGPHD+PV","GGPHD",IF('Application Form'!I62="PV","",IF('Application Form'!I62="POLL","",IF('Application Form'!I62="MSTN","MSTN",IF('Application Form'!I62="COAT","COAT",IF('Application Form'!I62="PI","PI",IF('Application Form'!I62="POLL_50K (add on)*","POLL_50K (add on)*",IF('Application Form'!I62="POLL_HD (add on)*","POLL_HD (add_on)*",IF('Application Form'!I62="MSTN_50K (add_on)*","MSTN_50K (add_on)*",IF('Application Form'!I62="MSTN_HD (add on)*","MSTN_HD (add on)*",IF('Application Form'!I62="STORE","STORE",IF('Application Form'!I62="HE","HE","ERROR")))))))))))))))))))),IF(AND(F51&lt;&gt;"",'Application Form'!I62&lt;&gt;"",'Application Form'!J62&lt;&gt;""),IF('Application Form'!J62="SKSTD_BDL","SKSTD_BDL",IF('Application Form'!J62="MIP","MIP",IF('Application Form'!J62="MIP+PV","MIP",IF('Application Form'!J62="SEEKSIRE","SEEKSIRE",IF('Application Form'!J62="SEEKSIRE+PV","SEEKSIRE",IF('Application Form'!J62="GGP50K","GGP50K",IF('Application Form'!J62="GGP50K+PV","GGP50K",IF('Application Form'!J62="GGPHD (150K)","GGPHD (150K)",IF('Application Form'!J62="GGPHD+PV","GGPHD",IF('Application Form'!J62="PV","",IF('Application Form'!J62="POLL","",IF('Application Form'!J62="MSTN","MSTN",IF('Application Form'!J62="COAT","COAT",IF('Application Form'!J62="PI","PI",IF('Application Form'!J62="POLL_50K (add on)*","POLL_50K (add on)*",IF('Application Form'!J62="POLL_HD (add on)*","POLL_HD (add_on)*",IF('Application Form'!J62="MSTN_50K (add_on)*","MSTN_50K (add_on)*",IF('Application Form'!J62="MSTN_HD (add on)*","MSTN_HD (add on)*",IF('Application Form'!J62="STORE","STORE",IF('Application Form'!J62="HE","HE","")))))))))))))))))))),"ERROR"))))))</f>
        <v/>
      </c>
      <c r="P51" t="str">
        <f>IF(AND(F51="",O51&lt;&gt;""),IF('Application Form'!J62="SKSTD_BDL","SKSTD_BDL",IF('Application Form'!J62="MIP","MIP",IF('Application Form'!J62="MIP+PV","MIP",IF('Application Form'!J62="SEEKSIRE","SEEKSIRE",IF('Application Form'!J62="SEEKSIRE+PV","SEEKSIRE",IF('Application Form'!J62="GGP50K","GGP50K",IF('Application Form'!J62="GGP50K+PV","GGP50K",IF('Application Form'!J62="GGPHD (150K)","GGPHD (150K)",IF('Application Form'!J62="GGPHD+PV","GGPHD",IF('Application Form'!J62="PV","",IF('Application Form'!J62="POLL","",IF('Application Form'!J62="MSTN","MSTN",IF('Application Form'!J62="COAT","COAT",IF('Application Form'!J62="PI","PI",IF('Application Form'!J62="POLL_50K (add on)*","POLL_50K (add on)*",IF('Application Form'!J62="POLL_HD (add on)*","POLL_HD (add_on)*",IF('Application Form'!J62="MSTN_50K (add_on)*","MSTN_50K (add_on)*",IF('Application Form'!J62="MSTN_HD (add on)*","MSTN_HD (add on)*",IF('Application Form'!J62="STORE","STORE",IF('Application Form'!J62="HE","HE","")))))))))))))))))))),"")</f>
        <v/>
      </c>
    </row>
    <row r="52" spans="1:16" x14ac:dyDescent="0.25">
      <c r="A52" s="72">
        <f>'Application Form'!E63</f>
        <v>0</v>
      </c>
      <c r="B52" t="str">
        <f>IF('Application Form'!C63="Hair","H",IF('Application Form'!C63="Done","D",IF('Application Form'!C63="Semen","S",IF('Application Form'!C63="TSU","T",""))))</f>
        <v/>
      </c>
      <c r="C52" t="str">
        <f t="shared" si="0"/>
        <v>NAA</v>
      </c>
      <c r="F52" t="str">
        <f>IF('Application Form'!H63="SKSTD_BDL","SKSTD_BDL",IF('Application Form'!H63="MIP","MIP",IF('Application Form'!H63="MIP+PV","MIP",IF('Application Form'!H63="SEEKSIRE","SEEKSIRE",IF('Application Form'!H63="SEEKSIRE+PV","SEEKSIRE",IF('Application Form'!H63="GGP50K","GGP50K",IF('Application Form'!H63="GGP50K+PV","GGP50K",IF('Application Form'!H63="GGPHD (150K)","GGPHD (150K)",IF('Application Form'!H63="GGPHD+PV","GGPHD",IF('Application Form'!H63="PV","",IF('Application Form'!H63="POLL","",IF('Application Form'!H63="MSTN","",IF('Application Form'!H63="COAT","",IF('Application Form'!H63="PI","",IF('Application Form'!H63="POLL_50K (add on)*","",IF('Application Form'!H63="POLL_HD (add on)*","",IF('Application Form'!H63="MSTN_50K (add_on)*","",IF('Application Form'!H63="MSTN_HD (add on)*","",IF('Application Form'!H63="STORE","STORE",IF('Application Form'!H63="HE","HE",""))))))))))))))))))))</f>
        <v/>
      </c>
      <c r="G52" t="str">
        <f>IF(OR(RIGHT('Application Form'!H63,2)="PV",RIGHT('Application Form'!I63,2)="PV",RIGHT('Application Form'!J63,2)="PV"),"Yes","")</f>
        <v/>
      </c>
      <c r="H52" s="81" t="str">
        <f>IF(ISBLANK(IF(F52="SKSTD_BDL",'Application Form'!M63,IF('Office Use Only - DONT TOUCH!!!'!G52="Yes",'Application Form'!M63,""))),"",IF(F52="SKSTD_BDL",'Application Form'!M63,IF('Office Use Only - DONT TOUCH!!!'!G52="Yes",'Application Form'!M63,"")))</f>
        <v/>
      </c>
      <c r="K52" t="str">
        <f>IF(ISBLANK(IF(F52="SKSTD_BDL",'Application Form'!O63,IF('Office Use Only - DONT TOUCH!!!'!G52="Yes",'Application Form'!O63,""))),"",IF(F52="SKSTD_BDL",'Application Form'!O63,IF('Office Use Only - DONT TOUCH!!!'!G52="Yes",'Application Form'!O63,"")))</f>
        <v/>
      </c>
      <c r="N52" t="str">
        <f>IF(AND(F52="",'Application Form'!H63=""),"",IF(AND(F52="",'Application Form'!H63&lt;&gt;""),'Application Form'!H63,IF(AND(F52&lt;&gt;"",'Application Form'!I63=""),"",IF(AND(F52&lt;&gt;"",'Application Form'!I63&lt;&gt;""),IF('Application Form'!I63="SKSTD_BDL","SKSTD_BDL",IF('Application Form'!I63="MIP","MIP",IF('Application Form'!I63="MIP+PV","MIP",IF('Application Form'!I63="SEEKSIRE","SEEKSIRE",IF('Application Form'!I63="SEEKSIRE+PV","SEEKSIRE",IF('Application Form'!I63="GGP50K","GGP50K",IF('Application Form'!I63="GGP50K+PV","GGP50K",IF('Application Form'!I63="GGPHD (150K)","GGPHD (150K)",IF('Application Form'!I63="GGPHD+PV","GGPHD",IF('Application Form'!I63="PV","",IF('Application Form'!I63="POLL","",IF('Application Form'!I63="MSTN","MSTN",IF('Application Form'!I63="COAT","COAT",IF('Application Form'!I63="PI","PI",IF('Application Form'!I63="POLL_50K (add on)*","POLL_50K (add on)*",IF('Application Form'!I63="POLL_HD (add on)*","POLL_HD (add_on)*",IF('Application Form'!I63="MSTN_50K (add_on)*","MSTN_50K (add_on)*",IF('Application Form'!I63="MSTN_HD (add on)*","MSTN_HD (add on)*",IF('Application Form'!I63="STORE","STORE",IF('Application Form'!I63="HE","HE","")))))))))))))))))))),"ERROR"))))</f>
        <v/>
      </c>
      <c r="O52" t="str">
        <f>IF(AND(F52="",'Application Form'!H63=""),"",IF(AND(F52="",'Application Form'!H63&lt;&gt;"",'Application Form'!I63=""),"",IF(AND(F52&lt;&gt;"",'Application Form'!I63=""),"",IF(AND(F52&lt;&gt;"",'Application Form'!I63&lt;&gt;"",'Application Form'!J63=""),"",IF(AND(F52="",'Application Form'!H63&lt;&gt;"",'Application Form'!I63&lt;&gt;""),IF('Application Form'!I63="SKSTD_BDL","SKSTD_BDL",IF('Application Form'!I63="MIP","MIP",IF('Application Form'!I63="MIP+PV","MIP",IF('Application Form'!I63="SEEKSIRE","SEEKSIRE",IF('Application Form'!I63="SEEKSIRE+PV","SEEKSIRE",IF('Application Form'!I63="GGP50K","GGP50K",IF('Application Form'!I63="GGP50K+PV","GGP50K",IF('Application Form'!I63="GGPHD (150K)","GGPHD (150K)",IF('Application Form'!I63="GGPHD+PV","GGPHD",IF('Application Form'!I63="PV","",IF('Application Form'!I63="POLL","",IF('Application Form'!I63="MSTN","MSTN",IF('Application Form'!I63="COAT","COAT",IF('Application Form'!I63="PI","PI",IF('Application Form'!I63="POLL_50K (add on)*","POLL_50K (add on)*",IF('Application Form'!I63="POLL_HD (add on)*","POLL_HD (add_on)*",IF('Application Form'!I63="MSTN_50K (add_on)*","MSTN_50K (add_on)*",IF('Application Form'!I63="MSTN_HD (add on)*","MSTN_HD (add on)*",IF('Application Form'!I63="STORE","STORE",IF('Application Form'!I63="HE","HE","ERROR")))))))))))))))))))),IF(AND(F52&lt;&gt;"",'Application Form'!I63&lt;&gt;"",'Application Form'!J63&lt;&gt;""),IF('Application Form'!J63="SKSTD_BDL","SKSTD_BDL",IF('Application Form'!J63="MIP","MIP",IF('Application Form'!J63="MIP+PV","MIP",IF('Application Form'!J63="SEEKSIRE","SEEKSIRE",IF('Application Form'!J63="SEEKSIRE+PV","SEEKSIRE",IF('Application Form'!J63="GGP50K","GGP50K",IF('Application Form'!J63="GGP50K+PV","GGP50K",IF('Application Form'!J63="GGPHD (150K)","GGPHD (150K)",IF('Application Form'!J63="GGPHD+PV","GGPHD",IF('Application Form'!J63="PV","",IF('Application Form'!J63="POLL","",IF('Application Form'!J63="MSTN","MSTN",IF('Application Form'!J63="COAT","COAT",IF('Application Form'!J63="PI","PI",IF('Application Form'!J63="POLL_50K (add on)*","POLL_50K (add on)*",IF('Application Form'!J63="POLL_HD (add on)*","POLL_HD (add_on)*",IF('Application Form'!J63="MSTN_50K (add_on)*","MSTN_50K (add_on)*",IF('Application Form'!J63="MSTN_HD (add on)*","MSTN_HD (add on)*",IF('Application Form'!J63="STORE","STORE",IF('Application Form'!J63="HE","HE","")))))))))))))))))))),"ERROR"))))))</f>
        <v/>
      </c>
      <c r="P52" t="str">
        <f>IF(AND(F52="",O52&lt;&gt;""),IF('Application Form'!J63="SKSTD_BDL","SKSTD_BDL",IF('Application Form'!J63="MIP","MIP",IF('Application Form'!J63="MIP+PV","MIP",IF('Application Form'!J63="SEEKSIRE","SEEKSIRE",IF('Application Form'!J63="SEEKSIRE+PV","SEEKSIRE",IF('Application Form'!J63="GGP50K","GGP50K",IF('Application Form'!J63="GGP50K+PV","GGP50K",IF('Application Form'!J63="GGPHD (150K)","GGPHD (150K)",IF('Application Form'!J63="GGPHD+PV","GGPHD",IF('Application Form'!J63="PV","",IF('Application Form'!J63="POLL","",IF('Application Form'!J63="MSTN","MSTN",IF('Application Form'!J63="COAT","COAT",IF('Application Form'!J63="PI","PI",IF('Application Form'!J63="POLL_50K (add on)*","POLL_50K (add on)*",IF('Application Form'!J63="POLL_HD (add on)*","POLL_HD (add_on)*",IF('Application Form'!J63="MSTN_50K (add_on)*","MSTN_50K (add_on)*",IF('Application Form'!J63="MSTN_HD (add on)*","MSTN_HD (add on)*",IF('Application Form'!J63="STORE","STORE",IF('Application Form'!J63="HE","HE","")))))))))))))))))))),"")</f>
        <v/>
      </c>
    </row>
    <row r="53" spans="1:16" x14ac:dyDescent="0.25">
      <c r="A53" s="72">
        <f>'Application Form'!E64</f>
        <v>0</v>
      </c>
      <c r="B53" t="str">
        <f>IF('Application Form'!C64="Hair","H",IF('Application Form'!C64="Done","D",IF('Application Form'!C64="Semen","S",IF('Application Form'!C64="TSU","T",""))))</f>
        <v/>
      </c>
      <c r="C53" t="str">
        <f t="shared" si="0"/>
        <v>NAA</v>
      </c>
      <c r="F53" t="str">
        <f>IF('Application Form'!H64="SKSTD_BDL","SKSTD_BDL",IF('Application Form'!H64="MIP","MIP",IF('Application Form'!H64="MIP+PV","MIP",IF('Application Form'!H64="SEEKSIRE","SEEKSIRE",IF('Application Form'!H64="SEEKSIRE+PV","SEEKSIRE",IF('Application Form'!H64="GGP50K","GGP50K",IF('Application Form'!H64="GGP50K+PV","GGP50K",IF('Application Form'!H64="GGPHD (150K)","GGPHD (150K)",IF('Application Form'!H64="GGPHD+PV","GGPHD",IF('Application Form'!H64="PV","",IF('Application Form'!H64="POLL","",IF('Application Form'!H64="MSTN","",IF('Application Form'!H64="COAT","",IF('Application Form'!H64="PI","",IF('Application Form'!H64="POLL_50K (add on)*","",IF('Application Form'!H64="POLL_HD (add on)*","",IF('Application Form'!H64="MSTN_50K (add_on)*","",IF('Application Form'!H64="MSTN_HD (add on)*","",IF('Application Form'!H64="STORE","STORE",IF('Application Form'!H64="HE","HE",""))))))))))))))))))))</f>
        <v/>
      </c>
      <c r="G53" t="str">
        <f>IF(OR(RIGHT('Application Form'!H64,2)="PV",RIGHT('Application Form'!I64,2)="PV",RIGHT('Application Form'!J64,2)="PV"),"Yes","")</f>
        <v/>
      </c>
      <c r="H53" s="81" t="str">
        <f>IF(ISBLANK(IF(F53="SKSTD_BDL",'Application Form'!M64,IF('Office Use Only - DONT TOUCH!!!'!G53="Yes",'Application Form'!M64,""))),"",IF(F53="SKSTD_BDL",'Application Form'!M64,IF('Office Use Only - DONT TOUCH!!!'!G53="Yes",'Application Form'!M64,"")))</f>
        <v/>
      </c>
      <c r="K53" t="str">
        <f>IF(ISBLANK(IF(F53="SKSTD_BDL",'Application Form'!O64,IF('Office Use Only - DONT TOUCH!!!'!G53="Yes",'Application Form'!O64,""))),"",IF(F53="SKSTD_BDL",'Application Form'!O64,IF('Office Use Only - DONT TOUCH!!!'!G53="Yes",'Application Form'!O64,"")))</f>
        <v/>
      </c>
      <c r="N53" t="str">
        <f>IF(AND(F53="",'Application Form'!H64=""),"",IF(AND(F53="",'Application Form'!H64&lt;&gt;""),'Application Form'!H64,IF(AND(F53&lt;&gt;"",'Application Form'!I64=""),"",IF(AND(F53&lt;&gt;"",'Application Form'!I64&lt;&gt;""),IF('Application Form'!I64="SKSTD_BDL","SKSTD_BDL",IF('Application Form'!I64="MIP","MIP",IF('Application Form'!I64="MIP+PV","MIP",IF('Application Form'!I64="SEEKSIRE","SEEKSIRE",IF('Application Form'!I64="SEEKSIRE+PV","SEEKSIRE",IF('Application Form'!I64="GGP50K","GGP50K",IF('Application Form'!I64="GGP50K+PV","GGP50K",IF('Application Form'!I64="GGPHD (150K)","GGPHD (150K)",IF('Application Form'!I64="GGPHD+PV","GGPHD",IF('Application Form'!I64="PV","",IF('Application Form'!I64="POLL","",IF('Application Form'!I64="MSTN","MSTN",IF('Application Form'!I64="COAT","COAT",IF('Application Form'!I64="PI","PI",IF('Application Form'!I64="POLL_50K (add on)*","POLL_50K (add on)*",IF('Application Form'!I64="POLL_HD (add on)*","POLL_HD (add_on)*",IF('Application Form'!I64="MSTN_50K (add_on)*","MSTN_50K (add_on)*",IF('Application Form'!I64="MSTN_HD (add on)*","MSTN_HD (add on)*",IF('Application Form'!I64="STORE","STORE",IF('Application Form'!I64="HE","HE","")))))))))))))))))))),"ERROR"))))</f>
        <v/>
      </c>
      <c r="O53" t="str">
        <f>IF(AND(F53="",'Application Form'!H64=""),"",IF(AND(F53="",'Application Form'!H64&lt;&gt;"",'Application Form'!I64=""),"",IF(AND(F53&lt;&gt;"",'Application Form'!I64=""),"",IF(AND(F53&lt;&gt;"",'Application Form'!I64&lt;&gt;"",'Application Form'!J64=""),"",IF(AND(F53="",'Application Form'!H64&lt;&gt;"",'Application Form'!I64&lt;&gt;""),IF('Application Form'!I64="SKSTD_BDL","SKSTD_BDL",IF('Application Form'!I64="MIP","MIP",IF('Application Form'!I64="MIP+PV","MIP",IF('Application Form'!I64="SEEKSIRE","SEEKSIRE",IF('Application Form'!I64="SEEKSIRE+PV","SEEKSIRE",IF('Application Form'!I64="GGP50K","GGP50K",IF('Application Form'!I64="GGP50K+PV","GGP50K",IF('Application Form'!I64="GGPHD (150K)","GGPHD (150K)",IF('Application Form'!I64="GGPHD+PV","GGPHD",IF('Application Form'!I64="PV","",IF('Application Form'!I64="POLL","",IF('Application Form'!I64="MSTN","MSTN",IF('Application Form'!I64="COAT","COAT",IF('Application Form'!I64="PI","PI",IF('Application Form'!I64="POLL_50K (add on)*","POLL_50K (add on)*",IF('Application Form'!I64="POLL_HD (add on)*","POLL_HD (add_on)*",IF('Application Form'!I64="MSTN_50K (add_on)*","MSTN_50K (add_on)*",IF('Application Form'!I64="MSTN_HD (add on)*","MSTN_HD (add on)*",IF('Application Form'!I64="STORE","STORE",IF('Application Form'!I64="HE","HE","ERROR")))))))))))))))))))),IF(AND(F53&lt;&gt;"",'Application Form'!I64&lt;&gt;"",'Application Form'!J64&lt;&gt;""),IF('Application Form'!J64="SKSTD_BDL","SKSTD_BDL",IF('Application Form'!J64="MIP","MIP",IF('Application Form'!J64="MIP+PV","MIP",IF('Application Form'!J64="SEEKSIRE","SEEKSIRE",IF('Application Form'!J64="SEEKSIRE+PV","SEEKSIRE",IF('Application Form'!J64="GGP50K","GGP50K",IF('Application Form'!J64="GGP50K+PV","GGP50K",IF('Application Form'!J64="GGPHD (150K)","GGPHD (150K)",IF('Application Form'!J64="GGPHD+PV","GGPHD",IF('Application Form'!J64="PV","",IF('Application Form'!J64="POLL","",IF('Application Form'!J64="MSTN","MSTN",IF('Application Form'!J64="COAT","COAT",IF('Application Form'!J64="PI","PI",IF('Application Form'!J64="POLL_50K (add on)*","POLL_50K (add on)*",IF('Application Form'!J64="POLL_HD (add on)*","POLL_HD (add_on)*",IF('Application Form'!J64="MSTN_50K (add_on)*","MSTN_50K (add_on)*",IF('Application Form'!J64="MSTN_HD (add on)*","MSTN_HD (add on)*",IF('Application Form'!J64="STORE","STORE",IF('Application Form'!J64="HE","HE","")))))))))))))))))))),"ERROR"))))))</f>
        <v/>
      </c>
      <c r="P53" t="str">
        <f>IF(AND(F53="",O53&lt;&gt;""),IF('Application Form'!J64="SKSTD_BDL","SKSTD_BDL",IF('Application Form'!J64="MIP","MIP",IF('Application Form'!J64="MIP+PV","MIP",IF('Application Form'!J64="SEEKSIRE","SEEKSIRE",IF('Application Form'!J64="SEEKSIRE+PV","SEEKSIRE",IF('Application Form'!J64="GGP50K","GGP50K",IF('Application Form'!J64="GGP50K+PV","GGP50K",IF('Application Form'!J64="GGPHD (150K)","GGPHD (150K)",IF('Application Form'!J64="GGPHD+PV","GGPHD",IF('Application Form'!J64="PV","",IF('Application Form'!J64="POLL","",IF('Application Form'!J64="MSTN","MSTN",IF('Application Form'!J64="COAT","COAT",IF('Application Form'!J64="PI","PI",IF('Application Form'!J64="POLL_50K (add on)*","POLL_50K (add on)*",IF('Application Form'!J64="POLL_HD (add on)*","POLL_HD (add_on)*",IF('Application Form'!J64="MSTN_50K (add_on)*","MSTN_50K (add_on)*",IF('Application Form'!J64="MSTN_HD (add on)*","MSTN_HD (add on)*",IF('Application Form'!J64="STORE","STORE",IF('Application Form'!J64="HE","HE","")))))))))))))))))))),"")</f>
        <v/>
      </c>
    </row>
    <row r="54" spans="1:16" x14ac:dyDescent="0.25">
      <c r="A54" s="72">
        <f>'Application Form'!E65</f>
        <v>0</v>
      </c>
      <c r="B54" t="str">
        <f>IF('Application Form'!C65="Hair","H",IF('Application Form'!C65="Done","D",IF('Application Form'!C65="Semen","S",IF('Application Form'!C65="TSU","T",""))))</f>
        <v/>
      </c>
      <c r="C54" t="str">
        <f t="shared" si="0"/>
        <v>NAA</v>
      </c>
      <c r="F54" t="str">
        <f>IF('Application Form'!H65="SKSTD_BDL","SKSTD_BDL",IF('Application Form'!H65="MIP","MIP",IF('Application Form'!H65="MIP+PV","MIP",IF('Application Form'!H65="SEEKSIRE","SEEKSIRE",IF('Application Form'!H65="SEEKSIRE+PV","SEEKSIRE",IF('Application Form'!H65="GGP50K","GGP50K",IF('Application Form'!H65="GGP50K+PV","GGP50K",IF('Application Form'!H65="GGPHD (150K)","GGPHD (150K)",IF('Application Form'!H65="GGPHD+PV","GGPHD",IF('Application Form'!H65="PV","",IF('Application Form'!H65="POLL","",IF('Application Form'!H65="MSTN","",IF('Application Form'!H65="COAT","",IF('Application Form'!H65="PI","",IF('Application Form'!H65="POLL_50K (add on)*","",IF('Application Form'!H65="POLL_HD (add on)*","",IF('Application Form'!H65="MSTN_50K (add_on)*","",IF('Application Form'!H65="MSTN_HD (add on)*","",IF('Application Form'!H65="STORE","STORE",IF('Application Form'!H65="HE","HE",""))))))))))))))))))))</f>
        <v/>
      </c>
      <c r="G54" t="str">
        <f>IF(OR(RIGHT('Application Form'!H65,2)="PV",RIGHT('Application Form'!I65,2)="PV",RIGHT('Application Form'!J65,2)="PV"),"Yes","")</f>
        <v/>
      </c>
      <c r="H54" s="81" t="str">
        <f>IF(ISBLANK(IF(F54="SKSTD_BDL",'Application Form'!M65,IF('Office Use Only - DONT TOUCH!!!'!G54="Yes",'Application Form'!M65,""))),"",IF(F54="SKSTD_BDL",'Application Form'!M65,IF('Office Use Only - DONT TOUCH!!!'!G54="Yes",'Application Form'!M65,"")))</f>
        <v/>
      </c>
      <c r="K54" t="str">
        <f>IF(ISBLANK(IF(F54="SKSTD_BDL",'Application Form'!O65,IF('Office Use Only - DONT TOUCH!!!'!G54="Yes",'Application Form'!O65,""))),"",IF(F54="SKSTD_BDL",'Application Form'!O65,IF('Office Use Only - DONT TOUCH!!!'!G54="Yes",'Application Form'!O65,"")))</f>
        <v/>
      </c>
      <c r="N54" t="str">
        <f>IF(AND(F54="",'Application Form'!H65=""),"",IF(AND(F54="",'Application Form'!H65&lt;&gt;""),'Application Form'!H65,IF(AND(F54&lt;&gt;"",'Application Form'!I65=""),"",IF(AND(F54&lt;&gt;"",'Application Form'!I65&lt;&gt;""),IF('Application Form'!I65="SKSTD_BDL","SKSTD_BDL",IF('Application Form'!I65="MIP","MIP",IF('Application Form'!I65="MIP+PV","MIP",IF('Application Form'!I65="SEEKSIRE","SEEKSIRE",IF('Application Form'!I65="SEEKSIRE+PV","SEEKSIRE",IF('Application Form'!I65="GGP50K","GGP50K",IF('Application Form'!I65="GGP50K+PV","GGP50K",IF('Application Form'!I65="GGPHD (150K)","GGPHD (150K)",IF('Application Form'!I65="GGPHD+PV","GGPHD",IF('Application Form'!I65="PV","",IF('Application Form'!I65="POLL","",IF('Application Form'!I65="MSTN","MSTN",IF('Application Form'!I65="COAT","COAT",IF('Application Form'!I65="PI","PI",IF('Application Form'!I65="POLL_50K (add on)*","POLL_50K (add on)*",IF('Application Form'!I65="POLL_HD (add on)*","POLL_HD (add_on)*",IF('Application Form'!I65="MSTN_50K (add_on)*","MSTN_50K (add_on)*",IF('Application Form'!I65="MSTN_HD (add on)*","MSTN_HD (add on)*",IF('Application Form'!I65="STORE","STORE",IF('Application Form'!I65="HE","HE","")))))))))))))))))))),"ERROR"))))</f>
        <v/>
      </c>
      <c r="O54" t="str">
        <f>IF(AND(F54="",'Application Form'!H65=""),"",IF(AND(F54="",'Application Form'!H65&lt;&gt;"",'Application Form'!I65=""),"",IF(AND(F54&lt;&gt;"",'Application Form'!I65=""),"",IF(AND(F54&lt;&gt;"",'Application Form'!I65&lt;&gt;"",'Application Form'!J65=""),"",IF(AND(F54="",'Application Form'!H65&lt;&gt;"",'Application Form'!I65&lt;&gt;""),IF('Application Form'!I65="SKSTD_BDL","SKSTD_BDL",IF('Application Form'!I65="MIP","MIP",IF('Application Form'!I65="MIP+PV","MIP",IF('Application Form'!I65="SEEKSIRE","SEEKSIRE",IF('Application Form'!I65="SEEKSIRE+PV","SEEKSIRE",IF('Application Form'!I65="GGP50K","GGP50K",IF('Application Form'!I65="GGP50K+PV","GGP50K",IF('Application Form'!I65="GGPHD (150K)","GGPHD (150K)",IF('Application Form'!I65="GGPHD+PV","GGPHD",IF('Application Form'!I65="PV","",IF('Application Form'!I65="POLL","",IF('Application Form'!I65="MSTN","MSTN",IF('Application Form'!I65="COAT","COAT",IF('Application Form'!I65="PI","PI",IF('Application Form'!I65="POLL_50K (add on)*","POLL_50K (add on)*",IF('Application Form'!I65="POLL_HD (add on)*","POLL_HD (add_on)*",IF('Application Form'!I65="MSTN_50K (add_on)*","MSTN_50K (add_on)*",IF('Application Form'!I65="MSTN_HD (add on)*","MSTN_HD (add on)*",IF('Application Form'!I65="STORE","STORE",IF('Application Form'!I65="HE","HE","ERROR")))))))))))))))))))),IF(AND(F54&lt;&gt;"",'Application Form'!I65&lt;&gt;"",'Application Form'!J65&lt;&gt;""),IF('Application Form'!J65="SKSTD_BDL","SKSTD_BDL",IF('Application Form'!J65="MIP","MIP",IF('Application Form'!J65="MIP+PV","MIP",IF('Application Form'!J65="SEEKSIRE","SEEKSIRE",IF('Application Form'!J65="SEEKSIRE+PV","SEEKSIRE",IF('Application Form'!J65="GGP50K","GGP50K",IF('Application Form'!J65="GGP50K+PV","GGP50K",IF('Application Form'!J65="GGPHD (150K)","GGPHD (150K)",IF('Application Form'!J65="GGPHD+PV","GGPHD",IF('Application Form'!J65="PV","",IF('Application Form'!J65="POLL","",IF('Application Form'!J65="MSTN","MSTN",IF('Application Form'!J65="COAT","COAT",IF('Application Form'!J65="PI","PI",IF('Application Form'!J65="POLL_50K (add on)*","POLL_50K (add on)*",IF('Application Form'!J65="POLL_HD (add on)*","POLL_HD (add_on)*",IF('Application Form'!J65="MSTN_50K (add_on)*","MSTN_50K (add_on)*",IF('Application Form'!J65="MSTN_HD (add on)*","MSTN_HD (add on)*",IF('Application Form'!J65="STORE","STORE",IF('Application Form'!J65="HE","HE","")))))))))))))))))))),"ERROR"))))))</f>
        <v/>
      </c>
      <c r="P54" t="str">
        <f>IF(AND(F54="",O54&lt;&gt;""),IF('Application Form'!J65="SKSTD_BDL","SKSTD_BDL",IF('Application Form'!J65="MIP","MIP",IF('Application Form'!J65="MIP+PV","MIP",IF('Application Form'!J65="SEEKSIRE","SEEKSIRE",IF('Application Form'!J65="SEEKSIRE+PV","SEEKSIRE",IF('Application Form'!J65="GGP50K","GGP50K",IF('Application Form'!J65="GGP50K+PV","GGP50K",IF('Application Form'!J65="GGPHD (150K)","GGPHD (150K)",IF('Application Form'!J65="GGPHD+PV","GGPHD",IF('Application Form'!J65="PV","",IF('Application Form'!J65="POLL","",IF('Application Form'!J65="MSTN","MSTN",IF('Application Form'!J65="COAT","COAT",IF('Application Form'!J65="PI","PI",IF('Application Form'!J65="POLL_50K (add on)*","POLL_50K (add on)*",IF('Application Form'!J65="POLL_HD (add on)*","POLL_HD (add_on)*",IF('Application Form'!J65="MSTN_50K (add_on)*","MSTN_50K (add_on)*",IF('Application Form'!J65="MSTN_HD (add on)*","MSTN_HD (add on)*",IF('Application Form'!J65="STORE","STORE",IF('Application Form'!J65="HE","HE","")))))))))))))))))))),"")</f>
        <v/>
      </c>
    </row>
    <row r="55" spans="1:16" x14ac:dyDescent="0.25">
      <c r="A55" s="72">
        <f>'Application Form'!E66</f>
        <v>0</v>
      </c>
      <c r="B55" t="str">
        <f>IF('Application Form'!C66="Hair","H",IF('Application Form'!C66="Done","D",IF('Application Form'!C66="Semen","S",IF('Application Form'!C66="TSU","T",""))))</f>
        <v/>
      </c>
      <c r="C55" t="str">
        <f t="shared" si="0"/>
        <v>NAA</v>
      </c>
      <c r="F55" t="str">
        <f>IF('Application Form'!H66="SKSTD_BDL","SKSTD_BDL",IF('Application Form'!H66="MIP","MIP",IF('Application Form'!H66="MIP+PV","MIP",IF('Application Form'!H66="SEEKSIRE","SEEKSIRE",IF('Application Form'!H66="SEEKSIRE+PV","SEEKSIRE",IF('Application Form'!H66="GGP50K","GGP50K",IF('Application Form'!H66="GGP50K+PV","GGP50K",IF('Application Form'!H66="GGPHD (150K)","GGPHD (150K)",IF('Application Form'!H66="GGPHD+PV","GGPHD",IF('Application Form'!H66="PV","",IF('Application Form'!H66="POLL","",IF('Application Form'!H66="MSTN","",IF('Application Form'!H66="COAT","",IF('Application Form'!H66="PI","",IF('Application Form'!H66="POLL_50K (add on)*","",IF('Application Form'!H66="POLL_HD (add on)*","",IF('Application Form'!H66="MSTN_50K (add_on)*","",IF('Application Form'!H66="MSTN_HD (add on)*","",IF('Application Form'!H66="STORE","STORE",IF('Application Form'!H66="HE","HE",""))))))))))))))))))))</f>
        <v/>
      </c>
      <c r="G55" t="str">
        <f>IF(OR(RIGHT('Application Form'!H66,2)="PV",RIGHT('Application Form'!I66,2)="PV",RIGHT('Application Form'!J66,2)="PV"),"Yes","")</f>
        <v/>
      </c>
      <c r="H55" s="81" t="str">
        <f>IF(ISBLANK(IF(F55="SKSTD_BDL",'Application Form'!M66,IF('Office Use Only - DONT TOUCH!!!'!G55="Yes",'Application Form'!M66,""))),"",IF(F55="SKSTD_BDL",'Application Form'!M66,IF('Office Use Only - DONT TOUCH!!!'!G55="Yes",'Application Form'!M66,"")))</f>
        <v/>
      </c>
      <c r="K55" t="str">
        <f>IF(ISBLANK(IF(F55="SKSTD_BDL",'Application Form'!O66,IF('Office Use Only - DONT TOUCH!!!'!G55="Yes",'Application Form'!O66,""))),"",IF(F55="SKSTD_BDL",'Application Form'!O66,IF('Office Use Only - DONT TOUCH!!!'!G55="Yes",'Application Form'!O66,"")))</f>
        <v/>
      </c>
      <c r="N55" t="str">
        <f>IF(AND(F55="",'Application Form'!H66=""),"",IF(AND(F55="",'Application Form'!H66&lt;&gt;""),'Application Form'!H66,IF(AND(F55&lt;&gt;"",'Application Form'!I66=""),"",IF(AND(F55&lt;&gt;"",'Application Form'!I66&lt;&gt;""),IF('Application Form'!I66="SKSTD_BDL","SKSTD_BDL",IF('Application Form'!I66="MIP","MIP",IF('Application Form'!I66="MIP+PV","MIP",IF('Application Form'!I66="SEEKSIRE","SEEKSIRE",IF('Application Form'!I66="SEEKSIRE+PV","SEEKSIRE",IF('Application Form'!I66="GGP50K","GGP50K",IF('Application Form'!I66="GGP50K+PV","GGP50K",IF('Application Form'!I66="GGPHD (150K)","GGPHD (150K)",IF('Application Form'!I66="GGPHD+PV","GGPHD",IF('Application Form'!I66="PV","",IF('Application Form'!I66="POLL","",IF('Application Form'!I66="MSTN","MSTN",IF('Application Form'!I66="COAT","COAT",IF('Application Form'!I66="PI","PI",IF('Application Form'!I66="POLL_50K (add on)*","POLL_50K (add on)*",IF('Application Form'!I66="POLL_HD (add on)*","POLL_HD (add_on)*",IF('Application Form'!I66="MSTN_50K (add_on)*","MSTN_50K (add_on)*",IF('Application Form'!I66="MSTN_HD (add on)*","MSTN_HD (add on)*",IF('Application Form'!I66="STORE","STORE",IF('Application Form'!I66="HE","HE","")))))))))))))))))))),"ERROR"))))</f>
        <v/>
      </c>
      <c r="O55" t="str">
        <f>IF(AND(F55="",'Application Form'!H66=""),"",IF(AND(F55="",'Application Form'!H66&lt;&gt;"",'Application Form'!I66=""),"",IF(AND(F55&lt;&gt;"",'Application Form'!I66=""),"",IF(AND(F55&lt;&gt;"",'Application Form'!I66&lt;&gt;"",'Application Form'!J66=""),"",IF(AND(F55="",'Application Form'!H66&lt;&gt;"",'Application Form'!I66&lt;&gt;""),IF('Application Form'!I66="SKSTD_BDL","SKSTD_BDL",IF('Application Form'!I66="MIP","MIP",IF('Application Form'!I66="MIP+PV","MIP",IF('Application Form'!I66="SEEKSIRE","SEEKSIRE",IF('Application Form'!I66="SEEKSIRE+PV","SEEKSIRE",IF('Application Form'!I66="GGP50K","GGP50K",IF('Application Form'!I66="GGP50K+PV","GGP50K",IF('Application Form'!I66="GGPHD (150K)","GGPHD (150K)",IF('Application Form'!I66="GGPHD+PV","GGPHD",IF('Application Form'!I66="PV","",IF('Application Form'!I66="POLL","",IF('Application Form'!I66="MSTN","MSTN",IF('Application Form'!I66="COAT","COAT",IF('Application Form'!I66="PI","PI",IF('Application Form'!I66="POLL_50K (add on)*","POLL_50K (add on)*",IF('Application Form'!I66="POLL_HD (add on)*","POLL_HD (add_on)*",IF('Application Form'!I66="MSTN_50K (add_on)*","MSTN_50K (add_on)*",IF('Application Form'!I66="MSTN_HD (add on)*","MSTN_HD (add on)*",IF('Application Form'!I66="STORE","STORE",IF('Application Form'!I66="HE","HE","ERROR")))))))))))))))))))),IF(AND(F55&lt;&gt;"",'Application Form'!I66&lt;&gt;"",'Application Form'!J66&lt;&gt;""),IF('Application Form'!J66="SKSTD_BDL","SKSTD_BDL",IF('Application Form'!J66="MIP","MIP",IF('Application Form'!J66="MIP+PV","MIP",IF('Application Form'!J66="SEEKSIRE","SEEKSIRE",IF('Application Form'!J66="SEEKSIRE+PV","SEEKSIRE",IF('Application Form'!J66="GGP50K","GGP50K",IF('Application Form'!J66="GGP50K+PV","GGP50K",IF('Application Form'!J66="GGPHD (150K)","GGPHD (150K)",IF('Application Form'!J66="GGPHD+PV","GGPHD",IF('Application Form'!J66="PV","",IF('Application Form'!J66="POLL","",IF('Application Form'!J66="MSTN","MSTN",IF('Application Form'!J66="COAT","COAT",IF('Application Form'!J66="PI","PI",IF('Application Form'!J66="POLL_50K (add on)*","POLL_50K (add on)*",IF('Application Form'!J66="POLL_HD (add on)*","POLL_HD (add_on)*",IF('Application Form'!J66="MSTN_50K (add_on)*","MSTN_50K (add_on)*",IF('Application Form'!J66="MSTN_HD (add on)*","MSTN_HD (add on)*",IF('Application Form'!J66="STORE","STORE",IF('Application Form'!J66="HE","HE","")))))))))))))))))))),"ERROR"))))))</f>
        <v/>
      </c>
      <c r="P55" t="str">
        <f>IF(AND(F55="",O55&lt;&gt;""),IF('Application Form'!J66="SKSTD_BDL","SKSTD_BDL",IF('Application Form'!J66="MIP","MIP",IF('Application Form'!J66="MIP+PV","MIP",IF('Application Form'!J66="SEEKSIRE","SEEKSIRE",IF('Application Form'!J66="SEEKSIRE+PV","SEEKSIRE",IF('Application Form'!J66="GGP50K","GGP50K",IF('Application Form'!J66="GGP50K+PV","GGP50K",IF('Application Form'!J66="GGPHD (150K)","GGPHD (150K)",IF('Application Form'!J66="GGPHD+PV","GGPHD",IF('Application Form'!J66="PV","",IF('Application Form'!J66="POLL","",IF('Application Form'!J66="MSTN","MSTN",IF('Application Form'!J66="COAT","COAT",IF('Application Form'!J66="PI","PI",IF('Application Form'!J66="POLL_50K (add on)*","POLL_50K (add on)*",IF('Application Form'!J66="POLL_HD (add on)*","POLL_HD (add_on)*",IF('Application Form'!J66="MSTN_50K (add_on)*","MSTN_50K (add_on)*",IF('Application Form'!J66="MSTN_HD (add on)*","MSTN_HD (add on)*",IF('Application Form'!J66="STORE","STORE",IF('Application Form'!J66="HE","HE","")))))))))))))))))))),"")</f>
        <v/>
      </c>
    </row>
    <row r="56" spans="1:16" x14ac:dyDescent="0.25">
      <c r="A56" s="72">
        <f>'Application Form'!E67</f>
        <v>0</v>
      </c>
      <c r="B56" t="str">
        <f>IF('Application Form'!C67="Hair","H",IF('Application Form'!C67="Done","D",IF('Application Form'!C67="Semen","S",IF('Application Form'!C67="TSU","T",""))))</f>
        <v/>
      </c>
      <c r="C56" t="str">
        <f t="shared" si="0"/>
        <v>NAA</v>
      </c>
      <c r="F56" t="str">
        <f>IF('Application Form'!H67="SKSTD_BDL","SKSTD_BDL",IF('Application Form'!H67="MIP","MIP",IF('Application Form'!H67="MIP+PV","MIP",IF('Application Form'!H67="SEEKSIRE","SEEKSIRE",IF('Application Form'!H67="SEEKSIRE+PV","SEEKSIRE",IF('Application Form'!H67="GGP50K","GGP50K",IF('Application Form'!H67="GGP50K+PV","GGP50K",IF('Application Form'!H67="GGPHD (150K)","GGPHD (150K)",IF('Application Form'!H67="GGPHD+PV","GGPHD",IF('Application Form'!H67="PV","",IF('Application Form'!H67="POLL","",IF('Application Form'!H67="MSTN","",IF('Application Form'!H67="COAT","",IF('Application Form'!H67="PI","",IF('Application Form'!H67="POLL_50K (add on)*","",IF('Application Form'!H67="POLL_HD (add on)*","",IF('Application Form'!H67="MSTN_50K (add_on)*","",IF('Application Form'!H67="MSTN_HD (add on)*","",IF('Application Form'!H67="STORE","STORE",IF('Application Form'!H67="HE","HE",""))))))))))))))))))))</f>
        <v/>
      </c>
      <c r="G56" t="str">
        <f>IF(OR(RIGHT('Application Form'!H67,2)="PV",RIGHT('Application Form'!I67,2)="PV",RIGHT('Application Form'!J67,2)="PV"),"Yes","")</f>
        <v/>
      </c>
      <c r="H56" s="81" t="str">
        <f>IF(ISBLANK(IF(F56="SKSTD_BDL",'Application Form'!M67,IF('Office Use Only - DONT TOUCH!!!'!G56="Yes",'Application Form'!M67,""))),"",IF(F56="SKSTD_BDL",'Application Form'!M67,IF('Office Use Only - DONT TOUCH!!!'!G56="Yes",'Application Form'!M67,"")))</f>
        <v/>
      </c>
      <c r="K56" t="str">
        <f>IF(ISBLANK(IF(F56="SKSTD_BDL",'Application Form'!O67,IF('Office Use Only - DONT TOUCH!!!'!G56="Yes",'Application Form'!O67,""))),"",IF(F56="SKSTD_BDL",'Application Form'!O67,IF('Office Use Only - DONT TOUCH!!!'!G56="Yes",'Application Form'!O67,"")))</f>
        <v/>
      </c>
      <c r="N56" t="str">
        <f>IF(AND(F56="",'Application Form'!H67=""),"",IF(AND(F56="",'Application Form'!H67&lt;&gt;""),'Application Form'!H67,IF(AND(F56&lt;&gt;"",'Application Form'!I67=""),"",IF(AND(F56&lt;&gt;"",'Application Form'!I67&lt;&gt;""),IF('Application Form'!I67="SKSTD_BDL","SKSTD_BDL",IF('Application Form'!I67="MIP","MIP",IF('Application Form'!I67="MIP+PV","MIP",IF('Application Form'!I67="SEEKSIRE","SEEKSIRE",IF('Application Form'!I67="SEEKSIRE+PV","SEEKSIRE",IF('Application Form'!I67="GGP50K","GGP50K",IF('Application Form'!I67="GGP50K+PV","GGP50K",IF('Application Form'!I67="GGPHD (150K)","GGPHD (150K)",IF('Application Form'!I67="GGPHD+PV","GGPHD",IF('Application Form'!I67="PV","",IF('Application Form'!I67="POLL","",IF('Application Form'!I67="MSTN","MSTN",IF('Application Form'!I67="COAT","COAT",IF('Application Form'!I67="PI","PI",IF('Application Form'!I67="POLL_50K (add on)*","POLL_50K (add on)*",IF('Application Form'!I67="POLL_HD (add on)*","POLL_HD (add_on)*",IF('Application Form'!I67="MSTN_50K (add_on)*","MSTN_50K (add_on)*",IF('Application Form'!I67="MSTN_HD (add on)*","MSTN_HD (add on)*",IF('Application Form'!I67="STORE","STORE",IF('Application Form'!I67="HE","HE","")))))))))))))))))))),"ERROR"))))</f>
        <v/>
      </c>
      <c r="O56" t="str">
        <f>IF(AND(F56="",'Application Form'!H67=""),"",IF(AND(F56="",'Application Form'!H67&lt;&gt;"",'Application Form'!I67=""),"",IF(AND(F56&lt;&gt;"",'Application Form'!I67=""),"",IF(AND(F56&lt;&gt;"",'Application Form'!I67&lt;&gt;"",'Application Form'!J67=""),"",IF(AND(F56="",'Application Form'!H67&lt;&gt;"",'Application Form'!I67&lt;&gt;""),IF('Application Form'!I67="SKSTD_BDL","SKSTD_BDL",IF('Application Form'!I67="MIP","MIP",IF('Application Form'!I67="MIP+PV","MIP",IF('Application Form'!I67="SEEKSIRE","SEEKSIRE",IF('Application Form'!I67="SEEKSIRE+PV","SEEKSIRE",IF('Application Form'!I67="GGP50K","GGP50K",IF('Application Form'!I67="GGP50K+PV","GGP50K",IF('Application Form'!I67="GGPHD (150K)","GGPHD (150K)",IF('Application Form'!I67="GGPHD+PV","GGPHD",IF('Application Form'!I67="PV","",IF('Application Form'!I67="POLL","",IF('Application Form'!I67="MSTN","MSTN",IF('Application Form'!I67="COAT","COAT",IF('Application Form'!I67="PI","PI",IF('Application Form'!I67="POLL_50K (add on)*","POLL_50K (add on)*",IF('Application Form'!I67="POLL_HD (add on)*","POLL_HD (add_on)*",IF('Application Form'!I67="MSTN_50K (add_on)*","MSTN_50K (add_on)*",IF('Application Form'!I67="MSTN_HD (add on)*","MSTN_HD (add on)*",IF('Application Form'!I67="STORE","STORE",IF('Application Form'!I67="HE","HE","ERROR")))))))))))))))))))),IF(AND(F56&lt;&gt;"",'Application Form'!I67&lt;&gt;"",'Application Form'!J67&lt;&gt;""),IF('Application Form'!J67="SKSTD_BDL","SKSTD_BDL",IF('Application Form'!J67="MIP","MIP",IF('Application Form'!J67="MIP+PV","MIP",IF('Application Form'!J67="SEEKSIRE","SEEKSIRE",IF('Application Form'!J67="SEEKSIRE+PV","SEEKSIRE",IF('Application Form'!J67="GGP50K","GGP50K",IF('Application Form'!J67="GGP50K+PV","GGP50K",IF('Application Form'!J67="GGPHD (150K)","GGPHD (150K)",IF('Application Form'!J67="GGPHD+PV","GGPHD",IF('Application Form'!J67="PV","",IF('Application Form'!J67="POLL","",IF('Application Form'!J67="MSTN","MSTN",IF('Application Form'!J67="COAT","COAT",IF('Application Form'!J67="PI","PI",IF('Application Form'!J67="POLL_50K (add on)*","POLL_50K (add on)*",IF('Application Form'!J67="POLL_HD (add on)*","POLL_HD (add_on)*",IF('Application Form'!J67="MSTN_50K (add_on)*","MSTN_50K (add_on)*",IF('Application Form'!J67="MSTN_HD (add on)*","MSTN_HD (add on)*",IF('Application Form'!J67="STORE","STORE",IF('Application Form'!J67="HE","HE","")))))))))))))))))))),"ERROR"))))))</f>
        <v/>
      </c>
      <c r="P56" t="str">
        <f>IF(AND(F56="",O56&lt;&gt;""),IF('Application Form'!J67="SKSTD_BDL","SKSTD_BDL",IF('Application Form'!J67="MIP","MIP",IF('Application Form'!J67="MIP+PV","MIP",IF('Application Form'!J67="SEEKSIRE","SEEKSIRE",IF('Application Form'!J67="SEEKSIRE+PV","SEEKSIRE",IF('Application Form'!J67="GGP50K","GGP50K",IF('Application Form'!J67="GGP50K+PV","GGP50K",IF('Application Form'!J67="GGPHD (150K)","GGPHD (150K)",IF('Application Form'!J67="GGPHD+PV","GGPHD",IF('Application Form'!J67="PV","",IF('Application Form'!J67="POLL","",IF('Application Form'!J67="MSTN","MSTN",IF('Application Form'!J67="COAT","COAT",IF('Application Form'!J67="PI","PI",IF('Application Form'!J67="POLL_50K (add on)*","POLL_50K (add on)*",IF('Application Form'!J67="POLL_HD (add on)*","POLL_HD (add_on)*",IF('Application Form'!J67="MSTN_50K (add_on)*","MSTN_50K (add_on)*",IF('Application Form'!J67="MSTN_HD (add on)*","MSTN_HD (add on)*",IF('Application Form'!J67="STORE","STORE",IF('Application Form'!J67="HE","HE","")))))))))))))))))))),"")</f>
        <v/>
      </c>
    </row>
    <row r="57" spans="1:16" x14ac:dyDescent="0.25">
      <c r="A57" s="72">
        <f>'Application Form'!E68</f>
        <v>0</v>
      </c>
      <c r="B57" t="str">
        <f>IF('Application Form'!C68="Hair","H",IF('Application Form'!C68="Done","D",IF('Application Form'!C68="Semen","S",IF('Application Form'!C68="TSU","T",""))))</f>
        <v/>
      </c>
      <c r="C57" t="str">
        <f t="shared" si="0"/>
        <v>NAA</v>
      </c>
      <c r="F57" t="str">
        <f>IF('Application Form'!H68="SKSTD_BDL","SKSTD_BDL",IF('Application Form'!H68="MIP","MIP",IF('Application Form'!H68="MIP+PV","MIP",IF('Application Form'!H68="SEEKSIRE","SEEKSIRE",IF('Application Form'!H68="SEEKSIRE+PV","SEEKSIRE",IF('Application Form'!H68="GGP50K","GGP50K",IF('Application Form'!H68="GGP50K+PV","GGP50K",IF('Application Form'!H68="GGPHD (150K)","GGPHD (150K)",IF('Application Form'!H68="GGPHD+PV","GGPHD",IF('Application Form'!H68="PV","",IF('Application Form'!H68="POLL","",IF('Application Form'!H68="MSTN","",IF('Application Form'!H68="COAT","",IF('Application Form'!H68="PI","",IF('Application Form'!H68="POLL_50K (add on)*","",IF('Application Form'!H68="POLL_HD (add on)*","",IF('Application Form'!H68="MSTN_50K (add_on)*","",IF('Application Form'!H68="MSTN_HD (add on)*","",IF('Application Form'!H68="STORE","STORE",IF('Application Form'!H68="HE","HE",""))))))))))))))))))))</f>
        <v/>
      </c>
      <c r="G57" t="str">
        <f>IF(OR(RIGHT('Application Form'!H68,2)="PV",RIGHT('Application Form'!I68,2)="PV",RIGHT('Application Form'!J68,2)="PV"),"Yes","")</f>
        <v/>
      </c>
      <c r="H57" s="81" t="str">
        <f>IF(ISBLANK(IF(F57="SKSTD_BDL",'Application Form'!M68,IF('Office Use Only - DONT TOUCH!!!'!G57="Yes",'Application Form'!M68,""))),"",IF(F57="SKSTD_BDL",'Application Form'!M68,IF('Office Use Only - DONT TOUCH!!!'!G57="Yes",'Application Form'!M68,"")))</f>
        <v/>
      </c>
      <c r="K57" t="str">
        <f>IF(ISBLANK(IF(F57="SKSTD_BDL",'Application Form'!O68,IF('Office Use Only - DONT TOUCH!!!'!G57="Yes",'Application Form'!O68,""))),"",IF(F57="SKSTD_BDL",'Application Form'!O68,IF('Office Use Only - DONT TOUCH!!!'!G57="Yes",'Application Form'!O68,"")))</f>
        <v/>
      </c>
      <c r="N57" t="str">
        <f>IF(AND(F57="",'Application Form'!H68=""),"",IF(AND(F57="",'Application Form'!H68&lt;&gt;""),'Application Form'!H68,IF(AND(F57&lt;&gt;"",'Application Form'!I68=""),"",IF(AND(F57&lt;&gt;"",'Application Form'!I68&lt;&gt;""),IF('Application Form'!I68="SKSTD_BDL","SKSTD_BDL",IF('Application Form'!I68="MIP","MIP",IF('Application Form'!I68="MIP+PV","MIP",IF('Application Form'!I68="SEEKSIRE","SEEKSIRE",IF('Application Form'!I68="SEEKSIRE+PV","SEEKSIRE",IF('Application Form'!I68="GGP50K","GGP50K",IF('Application Form'!I68="GGP50K+PV","GGP50K",IF('Application Form'!I68="GGPHD (150K)","GGPHD (150K)",IF('Application Form'!I68="GGPHD+PV","GGPHD",IF('Application Form'!I68="PV","",IF('Application Form'!I68="POLL","",IF('Application Form'!I68="MSTN","MSTN",IF('Application Form'!I68="COAT","COAT",IF('Application Form'!I68="PI","PI",IF('Application Form'!I68="POLL_50K (add on)*","POLL_50K (add on)*",IF('Application Form'!I68="POLL_HD (add on)*","POLL_HD (add_on)*",IF('Application Form'!I68="MSTN_50K (add_on)*","MSTN_50K (add_on)*",IF('Application Form'!I68="MSTN_HD (add on)*","MSTN_HD (add on)*",IF('Application Form'!I68="STORE","STORE",IF('Application Form'!I68="HE","HE","")))))))))))))))))))),"ERROR"))))</f>
        <v/>
      </c>
      <c r="O57" t="str">
        <f>IF(AND(F57="",'Application Form'!H68=""),"",IF(AND(F57="",'Application Form'!H68&lt;&gt;"",'Application Form'!I68=""),"",IF(AND(F57&lt;&gt;"",'Application Form'!I68=""),"",IF(AND(F57&lt;&gt;"",'Application Form'!I68&lt;&gt;"",'Application Form'!J68=""),"",IF(AND(F57="",'Application Form'!H68&lt;&gt;"",'Application Form'!I68&lt;&gt;""),IF('Application Form'!I68="SKSTD_BDL","SKSTD_BDL",IF('Application Form'!I68="MIP","MIP",IF('Application Form'!I68="MIP+PV","MIP",IF('Application Form'!I68="SEEKSIRE","SEEKSIRE",IF('Application Form'!I68="SEEKSIRE+PV","SEEKSIRE",IF('Application Form'!I68="GGP50K","GGP50K",IF('Application Form'!I68="GGP50K+PV","GGP50K",IF('Application Form'!I68="GGPHD (150K)","GGPHD (150K)",IF('Application Form'!I68="GGPHD+PV","GGPHD",IF('Application Form'!I68="PV","",IF('Application Form'!I68="POLL","",IF('Application Form'!I68="MSTN","MSTN",IF('Application Form'!I68="COAT","COAT",IF('Application Form'!I68="PI","PI",IF('Application Form'!I68="POLL_50K (add on)*","POLL_50K (add on)*",IF('Application Form'!I68="POLL_HD (add on)*","POLL_HD (add_on)*",IF('Application Form'!I68="MSTN_50K (add_on)*","MSTN_50K (add_on)*",IF('Application Form'!I68="MSTN_HD (add on)*","MSTN_HD (add on)*",IF('Application Form'!I68="STORE","STORE",IF('Application Form'!I68="HE","HE","ERROR")))))))))))))))))))),IF(AND(F57&lt;&gt;"",'Application Form'!I68&lt;&gt;"",'Application Form'!J68&lt;&gt;""),IF('Application Form'!J68="SKSTD_BDL","SKSTD_BDL",IF('Application Form'!J68="MIP","MIP",IF('Application Form'!J68="MIP+PV","MIP",IF('Application Form'!J68="SEEKSIRE","SEEKSIRE",IF('Application Form'!J68="SEEKSIRE+PV","SEEKSIRE",IF('Application Form'!J68="GGP50K","GGP50K",IF('Application Form'!J68="GGP50K+PV","GGP50K",IF('Application Form'!J68="GGPHD (150K)","GGPHD (150K)",IF('Application Form'!J68="GGPHD+PV","GGPHD",IF('Application Form'!J68="PV","",IF('Application Form'!J68="POLL","",IF('Application Form'!J68="MSTN","MSTN",IF('Application Form'!J68="COAT","COAT",IF('Application Form'!J68="PI","PI",IF('Application Form'!J68="POLL_50K (add on)*","POLL_50K (add on)*",IF('Application Form'!J68="POLL_HD (add on)*","POLL_HD (add_on)*",IF('Application Form'!J68="MSTN_50K (add_on)*","MSTN_50K (add_on)*",IF('Application Form'!J68="MSTN_HD (add on)*","MSTN_HD (add on)*",IF('Application Form'!J68="STORE","STORE",IF('Application Form'!J68="HE","HE","")))))))))))))))))))),"ERROR"))))))</f>
        <v/>
      </c>
      <c r="P57" t="str">
        <f>IF(AND(F57="",O57&lt;&gt;""),IF('Application Form'!J68="SKSTD_BDL","SKSTD_BDL",IF('Application Form'!J68="MIP","MIP",IF('Application Form'!J68="MIP+PV","MIP",IF('Application Form'!J68="SEEKSIRE","SEEKSIRE",IF('Application Form'!J68="SEEKSIRE+PV","SEEKSIRE",IF('Application Form'!J68="GGP50K","GGP50K",IF('Application Form'!J68="GGP50K+PV","GGP50K",IF('Application Form'!J68="GGPHD (150K)","GGPHD (150K)",IF('Application Form'!J68="GGPHD+PV","GGPHD",IF('Application Form'!J68="PV","",IF('Application Form'!J68="POLL","",IF('Application Form'!J68="MSTN","MSTN",IF('Application Form'!J68="COAT","COAT",IF('Application Form'!J68="PI","PI",IF('Application Form'!J68="POLL_50K (add on)*","POLL_50K (add on)*",IF('Application Form'!J68="POLL_HD (add on)*","POLL_HD (add_on)*",IF('Application Form'!J68="MSTN_50K (add_on)*","MSTN_50K (add_on)*",IF('Application Form'!J68="MSTN_HD (add on)*","MSTN_HD (add on)*",IF('Application Form'!J68="STORE","STORE",IF('Application Form'!J68="HE","HE","")))))))))))))))))))),"")</f>
        <v/>
      </c>
    </row>
    <row r="58" spans="1:16" x14ac:dyDescent="0.25">
      <c r="A58" s="72">
        <f>'Application Form'!E69</f>
        <v>0</v>
      </c>
      <c r="B58" t="str">
        <f>IF('Application Form'!C69="Hair","H",IF('Application Form'!C69="Done","D",IF('Application Form'!C69="Semen","S",IF('Application Form'!C69="TSU","T",""))))</f>
        <v/>
      </c>
      <c r="C58" t="str">
        <f t="shared" si="0"/>
        <v>NAA</v>
      </c>
      <c r="F58" t="str">
        <f>IF('Application Form'!H69="SKSTD_BDL","SKSTD_BDL",IF('Application Form'!H69="MIP","MIP",IF('Application Form'!H69="MIP+PV","MIP",IF('Application Form'!H69="SEEKSIRE","SEEKSIRE",IF('Application Form'!H69="SEEKSIRE+PV","SEEKSIRE",IF('Application Form'!H69="GGP50K","GGP50K",IF('Application Form'!H69="GGP50K+PV","GGP50K",IF('Application Form'!H69="GGPHD (150K)","GGPHD (150K)",IF('Application Form'!H69="GGPHD+PV","GGPHD",IF('Application Form'!H69="PV","",IF('Application Form'!H69="POLL","",IF('Application Form'!H69="MSTN","",IF('Application Form'!H69="COAT","",IF('Application Form'!H69="PI","",IF('Application Form'!H69="POLL_50K (add on)*","",IF('Application Form'!H69="POLL_HD (add on)*","",IF('Application Form'!H69="MSTN_50K (add_on)*","",IF('Application Form'!H69="MSTN_HD (add on)*","",IF('Application Form'!H69="STORE","STORE",IF('Application Form'!H69="HE","HE",""))))))))))))))))))))</f>
        <v/>
      </c>
      <c r="G58" t="str">
        <f>IF(OR(RIGHT('Application Form'!H69,2)="PV",RIGHT('Application Form'!I69,2)="PV",RIGHT('Application Form'!J69,2)="PV"),"Yes","")</f>
        <v/>
      </c>
      <c r="H58" s="81" t="str">
        <f>IF(ISBLANK(IF(F58="SKSTD_BDL",'Application Form'!M69,IF('Office Use Only - DONT TOUCH!!!'!G58="Yes",'Application Form'!M69,""))),"",IF(F58="SKSTD_BDL",'Application Form'!M69,IF('Office Use Only - DONT TOUCH!!!'!G58="Yes",'Application Form'!M69,"")))</f>
        <v/>
      </c>
      <c r="K58" t="str">
        <f>IF(ISBLANK(IF(F58="SKSTD_BDL",'Application Form'!O69,IF('Office Use Only - DONT TOUCH!!!'!G58="Yes",'Application Form'!O69,""))),"",IF(F58="SKSTD_BDL",'Application Form'!O69,IF('Office Use Only - DONT TOUCH!!!'!G58="Yes",'Application Form'!O69,"")))</f>
        <v/>
      </c>
      <c r="N58" t="str">
        <f>IF(AND(F58="",'Application Form'!H69=""),"",IF(AND(F58="",'Application Form'!H69&lt;&gt;""),'Application Form'!H69,IF(AND(F58&lt;&gt;"",'Application Form'!I69=""),"",IF(AND(F58&lt;&gt;"",'Application Form'!I69&lt;&gt;""),IF('Application Form'!I69="SKSTD_BDL","SKSTD_BDL",IF('Application Form'!I69="MIP","MIP",IF('Application Form'!I69="MIP+PV","MIP",IF('Application Form'!I69="SEEKSIRE","SEEKSIRE",IF('Application Form'!I69="SEEKSIRE+PV","SEEKSIRE",IF('Application Form'!I69="GGP50K","GGP50K",IF('Application Form'!I69="GGP50K+PV","GGP50K",IF('Application Form'!I69="GGPHD (150K)","GGPHD (150K)",IF('Application Form'!I69="GGPHD+PV","GGPHD",IF('Application Form'!I69="PV","",IF('Application Form'!I69="POLL","",IF('Application Form'!I69="MSTN","MSTN",IF('Application Form'!I69="COAT","COAT",IF('Application Form'!I69="PI","PI",IF('Application Form'!I69="POLL_50K (add on)*","POLL_50K (add on)*",IF('Application Form'!I69="POLL_HD (add on)*","POLL_HD (add_on)*",IF('Application Form'!I69="MSTN_50K (add_on)*","MSTN_50K (add_on)*",IF('Application Form'!I69="MSTN_HD (add on)*","MSTN_HD (add on)*",IF('Application Form'!I69="STORE","STORE",IF('Application Form'!I69="HE","HE","")))))))))))))))))))),"ERROR"))))</f>
        <v/>
      </c>
      <c r="O58" t="str">
        <f>IF(AND(F58="",'Application Form'!H69=""),"",IF(AND(F58="",'Application Form'!H69&lt;&gt;"",'Application Form'!I69=""),"",IF(AND(F58&lt;&gt;"",'Application Form'!I69=""),"",IF(AND(F58&lt;&gt;"",'Application Form'!I69&lt;&gt;"",'Application Form'!J69=""),"",IF(AND(F58="",'Application Form'!H69&lt;&gt;"",'Application Form'!I69&lt;&gt;""),IF('Application Form'!I69="SKSTD_BDL","SKSTD_BDL",IF('Application Form'!I69="MIP","MIP",IF('Application Form'!I69="MIP+PV","MIP",IF('Application Form'!I69="SEEKSIRE","SEEKSIRE",IF('Application Form'!I69="SEEKSIRE+PV","SEEKSIRE",IF('Application Form'!I69="GGP50K","GGP50K",IF('Application Form'!I69="GGP50K+PV","GGP50K",IF('Application Form'!I69="GGPHD (150K)","GGPHD (150K)",IF('Application Form'!I69="GGPHD+PV","GGPHD",IF('Application Form'!I69="PV","",IF('Application Form'!I69="POLL","",IF('Application Form'!I69="MSTN","MSTN",IF('Application Form'!I69="COAT","COAT",IF('Application Form'!I69="PI","PI",IF('Application Form'!I69="POLL_50K (add on)*","POLL_50K (add on)*",IF('Application Form'!I69="POLL_HD (add on)*","POLL_HD (add_on)*",IF('Application Form'!I69="MSTN_50K (add_on)*","MSTN_50K (add_on)*",IF('Application Form'!I69="MSTN_HD (add on)*","MSTN_HD (add on)*",IF('Application Form'!I69="STORE","STORE",IF('Application Form'!I69="HE","HE","ERROR")))))))))))))))))))),IF(AND(F58&lt;&gt;"",'Application Form'!I69&lt;&gt;"",'Application Form'!J69&lt;&gt;""),IF('Application Form'!J69="SKSTD_BDL","SKSTD_BDL",IF('Application Form'!J69="MIP","MIP",IF('Application Form'!J69="MIP+PV","MIP",IF('Application Form'!J69="SEEKSIRE","SEEKSIRE",IF('Application Form'!J69="SEEKSIRE+PV","SEEKSIRE",IF('Application Form'!J69="GGP50K","GGP50K",IF('Application Form'!J69="GGP50K+PV","GGP50K",IF('Application Form'!J69="GGPHD (150K)","GGPHD (150K)",IF('Application Form'!J69="GGPHD+PV","GGPHD",IF('Application Form'!J69="PV","",IF('Application Form'!J69="POLL","",IF('Application Form'!J69="MSTN","MSTN",IF('Application Form'!J69="COAT","COAT",IF('Application Form'!J69="PI","PI",IF('Application Form'!J69="POLL_50K (add on)*","POLL_50K (add on)*",IF('Application Form'!J69="POLL_HD (add on)*","POLL_HD (add_on)*",IF('Application Form'!J69="MSTN_50K (add_on)*","MSTN_50K (add_on)*",IF('Application Form'!J69="MSTN_HD (add on)*","MSTN_HD (add on)*",IF('Application Form'!J69="STORE","STORE",IF('Application Form'!J69="HE","HE","")))))))))))))))))))),"ERROR"))))))</f>
        <v/>
      </c>
      <c r="P58" t="str">
        <f>IF(AND(F58="",O58&lt;&gt;""),IF('Application Form'!J69="SKSTD_BDL","SKSTD_BDL",IF('Application Form'!J69="MIP","MIP",IF('Application Form'!J69="MIP+PV","MIP",IF('Application Form'!J69="SEEKSIRE","SEEKSIRE",IF('Application Form'!J69="SEEKSIRE+PV","SEEKSIRE",IF('Application Form'!J69="GGP50K","GGP50K",IF('Application Form'!J69="GGP50K+PV","GGP50K",IF('Application Form'!J69="GGPHD (150K)","GGPHD (150K)",IF('Application Form'!J69="GGPHD+PV","GGPHD",IF('Application Form'!J69="PV","",IF('Application Form'!J69="POLL","",IF('Application Form'!J69="MSTN","MSTN",IF('Application Form'!J69="COAT","COAT",IF('Application Form'!J69="PI","PI",IF('Application Form'!J69="POLL_50K (add on)*","POLL_50K (add on)*",IF('Application Form'!J69="POLL_HD (add on)*","POLL_HD (add_on)*",IF('Application Form'!J69="MSTN_50K (add_on)*","MSTN_50K (add_on)*",IF('Application Form'!J69="MSTN_HD (add on)*","MSTN_HD (add on)*",IF('Application Form'!J69="STORE","STORE",IF('Application Form'!J69="HE","HE","")))))))))))))))))))),"")</f>
        <v/>
      </c>
    </row>
    <row r="59" spans="1:16" x14ac:dyDescent="0.25">
      <c r="A59" s="72">
        <f>'Application Form'!E70</f>
        <v>0</v>
      </c>
      <c r="B59" t="str">
        <f>IF('Application Form'!C70="Hair","H",IF('Application Form'!C70="Done","D",IF('Application Form'!C70="Semen","S",IF('Application Form'!C70="TSU","T",""))))</f>
        <v/>
      </c>
      <c r="C59" t="str">
        <f t="shared" si="0"/>
        <v>NAA</v>
      </c>
      <c r="F59" t="str">
        <f>IF('Application Form'!H70="SKSTD_BDL","SKSTD_BDL",IF('Application Form'!H70="MIP","MIP",IF('Application Form'!H70="MIP+PV","MIP",IF('Application Form'!H70="SEEKSIRE","SEEKSIRE",IF('Application Form'!H70="SEEKSIRE+PV","SEEKSIRE",IF('Application Form'!H70="GGP50K","GGP50K",IF('Application Form'!H70="GGP50K+PV","GGP50K",IF('Application Form'!H70="GGPHD (150K)","GGPHD (150K)",IF('Application Form'!H70="GGPHD+PV","GGPHD",IF('Application Form'!H70="PV","",IF('Application Form'!H70="POLL","",IF('Application Form'!H70="MSTN","",IF('Application Form'!H70="COAT","",IF('Application Form'!H70="PI","",IF('Application Form'!H70="POLL_50K (add on)*","",IF('Application Form'!H70="POLL_HD (add on)*","",IF('Application Form'!H70="MSTN_50K (add_on)*","",IF('Application Form'!H70="MSTN_HD (add on)*","",IF('Application Form'!H70="STORE","STORE",IF('Application Form'!H70="HE","HE",""))))))))))))))))))))</f>
        <v/>
      </c>
      <c r="G59" t="str">
        <f>IF(OR(RIGHT('Application Form'!H70,2)="PV",RIGHT('Application Form'!I70,2)="PV",RIGHT('Application Form'!J70,2)="PV"),"Yes","")</f>
        <v/>
      </c>
      <c r="H59" s="81" t="str">
        <f>IF(ISBLANK(IF(F59="SKSTD_BDL",'Application Form'!M70,IF('Office Use Only - DONT TOUCH!!!'!G59="Yes",'Application Form'!M70,""))),"",IF(F59="SKSTD_BDL",'Application Form'!M70,IF('Office Use Only - DONT TOUCH!!!'!G59="Yes",'Application Form'!M70,"")))</f>
        <v/>
      </c>
      <c r="K59" t="str">
        <f>IF(ISBLANK(IF(F59="SKSTD_BDL",'Application Form'!O70,IF('Office Use Only - DONT TOUCH!!!'!G59="Yes",'Application Form'!O70,""))),"",IF(F59="SKSTD_BDL",'Application Form'!O70,IF('Office Use Only - DONT TOUCH!!!'!G59="Yes",'Application Form'!O70,"")))</f>
        <v/>
      </c>
      <c r="N59" t="str">
        <f>IF(AND(F59="",'Application Form'!H70=""),"",IF(AND(F59="",'Application Form'!H70&lt;&gt;""),'Application Form'!H70,IF(AND(F59&lt;&gt;"",'Application Form'!I70=""),"",IF(AND(F59&lt;&gt;"",'Application Form'!I70&lt;&gt;""),IF('Application Form'!I70="SKSTD_BDL","SKSTD_BDL",IF('Application Form'!I70="MIP","MIP",IF('Application Form'!I70="MIP+PV","MIP",IF('Application Form'!I70="SEEKSIRE","SEEKSIRE",IF('Application Form'!I70="SEEKSIRE+PV","SEEKSIRE",IF('Application Form'!I70="GGP50K","GGP50K",IF('Application Form'!I70="GGP50K+PV","GGP50K",IF('Application Form'!I70="GGPHD (150K)","GGPHD (150K)",IF('Application Form'!I70="GGPHD+PV","GGPHD",IF('Application Form'!I70="PV","",IF('Application Form'!I70="POLL","",IF('Application Form'!I70="MSTN","MSTN",IF('Application Form'!I70="COAT","COAT",IF('Application Form'!I70="PI","PI",IF('Application Form'!I70="POLL_50K (add on)*","POLL_50K (add on)*",IF('Application Form'!I70="POLL_HD (add on)*","POLL_HD (add_on)*",IF('Application Form'!I70="MSTN_50K (add_on)*","MSTN_50K (add_on)*",IF('Application Form'!I70="MSTN_HD (add on)*","MSTN_HD (add on)*",IF('Application Form'!I70="STORE","STORE",IF('Application Form'!I70="HE","HE","")))))))))))))))))))),"ERROR"))))</f>
        <v/>
      </c>
      <c r="O59" t="str">
        <f>IF(AND(F59="",'Application Form'!H70=""),"",IF(AND(F59="",'Application Form'!H70&lt;&gt;"",'Application Form'!I70=""),"",IF(AND(F59&lt;&gt;"",'Application Form'!I70=""),"",IF(AND(F59&lt;&gt;"",'Application Form'!I70&lt;&gt;"",'Application Form'!J70=""),"",IF(AND(F59="",'Application Form'!H70&lt;&gt;"",'Application Form'!I70&lt;&gt;""),IF('Application Form'!I70="SKSTD_BDL","SKSTD_BDL",IF('Application Form'!I70="MIP","MIP",IF('Application Form'!I70="MIP+PV","MIP",IF('Application Form'!I70="SEEKSIRE","SEEKSIRE",IF('Application Form'!I70="SEEKSIRE+PV","SEEKSIRE",IF('Application Form'!I70="GGP50K","GGP50K",IF('Application Form'!I70="GGP50K+PV","GGP50K",IF('Application Form'!I70="GGPHD (150K)","GGPHD (150K)",IF('Application Form'!I70="GGPHD+PV","GGPHD",IF('Application Form'!I70="PV","",IF('Application Form'!I70="POLL","",IF('Application Form'!I70="MSTN","MSTN",IF('Application Form'!I70="COAT","COAT",IF('Application Form'!I70="PI","PI",IF('Application Form'!I70="POLL_50K (add on)*","POLL_50K (add on)*",IF('Application Form'!I70="POLL_HD (add on)*","POLL_HD (add_on)*",IF('Application Form'!I70="MSTN_50K (add_on)*","MSTN_50K (add_on)*",IF('Application Form'!I70="MSTN_HD (add on)*","MSTN_HD (add on)*",IF('Application Form'!I70="STORE","STORE",IF('Application Form'!I70="HE","HE","ERROR")))))))))))))))))))),IF(AND(F59&lt;&gt;"",'Application Form'!I70&lt;&gt;"",'Application Form'!J70&lt;&gt;""),IF('Application Form'!J70="SKSTD_BDL","SKSTD_BDL",IF('Application Form'!J70="MIP","MIP",IF('Application Form'!J70="MIP+PV","MIP",IF('Application Form'!J70="SEEKSIRE","SEEKSIRE",IF('Application Form'!J70="SEEKSIRE+PV","SEEKSIRE",IF('Application Form'!J70="GGP50K","GGP50K",IF('Application Form'!J70="GGP50K+PV","GGP50K",IF('Application Form'!J70="GGPHD (150K)","GGPHD (150K)",IF('Application Form'!J70="GGPHD+PV","GGPHD",IF('Application Form'!J70="PV","",IF('Application Form'!J70="POLL","",IF('Application Form'!J70="MSTN","MSTN",IF('Application Form'!J70="COAT","COAT",IF('Application Form'!J70="PI","PI",IF('Application Form'!J70="POLL_50K (add on)*","POLL_50K (add on)*",IF('Application Form'!J70="POLL_HD (add on)*","POLL_HD (add_on)*",IF('Application Form'!J70="MSTN_50K (add_on)*","MSTN_50K (add_on)*",IF('Application Form'!J70="MSTN_HD (add on)*","MSTN_HD (add on)*",IF('Application Form'!J70="STORE","STORE",IF('Application Form'!J70="HE","HE","")))))))))))))))))))),"ERROR"))))))</f>
        <v/>
      </c>
      <c r="P59" t="str">
        <f>IF(AND(F59="",O59&lt;&gt;""),IF('Application Form'!J70="SKSTD_BDL","SKSTD_BDL",IF('Application Form'!J70="MIP","MIP",IF('Application Form'!J70="MIP+PV","MIP",IF('Application Form'!J70="SEEKSIRE","SEEKSIRE",IF('Application Form'!J70="SEEKSIRE+PV","SEEKSIRE",IF('Application Form'!J70="GGP50K","GGP50K",IF('Application Form'!J70="GGP50K+PV","GGP50K",IF('Application Form'!J70="GGPHD (150K)","GGPHD (150K)",IF('Application Form'!J70="GGPHD+PV","GGPHD",IF('Application Form'!J70="PV","",IF('Application Form'!J70="POLL","",IF('Application Form'!J70="MSTN","MSTN",IF('Application Form'!J70="COAT","COAT",IF('Application Form'!J70="PI","PI",IF('Application Form'!J70="POLL_50K (add on)*","POLL_50K (add on)*",IF('Application Form'!J70="POLL_HD (add on)*","POLL_HD (add_on)*",IF('Application Form'!J70="MSTN_50K (add_on)*","MSTN_50K (add_on)*",IF('Application Form'!J70="MSTN_HD (add on)*","MSTN_HD (add on)*",IF('Application Form'!J70="STORE","STORE",IF('Application Form'!J70="HE","HE","")))))))))))))))))))),"")</f>
        <v/>
      </c>
    </row>
    <row r="60" spans="1:16" x14ac:dyDescent="0.25">
      <c r="A60" s="72">
        <f>'Application Form'!E71</f>
        <v>0</v>
      </c>
      <c r="B60" t="str">
        <f>IF('Application Form'!C71="Hair","H",IF('Application Form'!C71="Done","D",IF('Application Form'!C71="Semen","S",IF('Application Form'!C71="TSU","T",""))))</f>
        <v/>
      </c>
      <c r="C60" t="str">
        <f t="shared" si="0"/>
        <v>NAA</v>
      </c>
      <c r="F60" t="str">
        <f>IF('Application Form'!H71="SKSTD_BDL","SKSTD_BDL",IF('Application Form'!H71="MIP","MIP",IF('Application Form'!H71="MIP+PV","MIP",IF('Application Form'!H71="SEEKSIRE","SEEKSIRE",IF('Application Form'!H71="SEEKSIRE+PV","SEEKSIRE",IF('Application Form'!H71="GGP50K","GGP50K",IF('Application Form'!H71="GGP50K+PV","GGP50K",IF('Application Form'!H71="GGPHD (150K)","GGPHD (150K)",IF('Application Form'!H71="GGPHD+PV","GGPHD",IF('Application Form'!H71="PV","",IF('Application Form'!H71="POLL","",IF('Application Form'!H71="MSTN","",IF('Application Form'!H71="COAT","",IF('Application Form'!H71="PI","",IF('Application Form'!H71="POLL_50K (add on)*","",IF('Application Form'!H71="POLL_HD (add on)*","",IF('Application Form'!H71="MSTN_50K (add_on)*","",IF('Application Form'!H71="MSTN_HD (add on)*","",IF('Application Form'!H71="STORE","STORE",IF('Application Form'!H71="HE","HE",""))))))))))))))))))))</f>
        <v/>
      </c>
      <c r="G60" t="str">
        <f>IF(OR(RIGHT('Application Form'!H71,2)="PV",RIGHT('Application Form'!I71,2)="PV",RIGHT('Application Form'!J71,2)="PV"),"Yes","")</f>
        <v/>
      </c>
      <c r="H60" s="81" t="str">
        <f>IF(ISBLANK(IF(F60="SKSTD_BDL",'Application Form'!M71,IF('Office Use Only - DONT TOUCH!!!'!G60="Yes",'Application Form'!M71,""))),"",IF(F60="SKSTD_BDL",'Application Form'!M71,IF('Office Use Only - DONT TOUCH!!!'!G60="Yes",'Application Form'!M71,"")))</f>
        <v/>
      </c>
      <c r="K60" t="str">
        <f>IF(ISBLANK(IF(F60="SKSTD_BDL",'Application Form'!O71,IF('Office Use Only - DONT TOUCH!!!'!G60="Yes",'Application Form'!O71,""))),"",IF(F60="SKSTD_BDL",'Application Form'!O71,IF('Office Use Only - DONT TOUCH!!!'!G60="Yes",'Application Form'!O71,"")))</f>
        <v/>
      </c>
      <c r="N60" t="str">
        <f>IF(AND(F60="",'Application Form'!H71=""),"",IF(AND(F60="",'Application Form'!H71&lt;&gt;""),'Application Form'!H71,IF(AND(F60&lt;&gt;"",'Application Form'!I71=""),"",IF(AND(F60&lt;&gt;"",'Application Form'!I71&lt;&gt;""),IF('Application Form'!I71="SKSTD_BDL","SKSTD_BDL",IF('Application Form'!I71="MIP","MIP",IF('Application Form'!I71="MIP+PV","MIP",IF('Application Form'!I71="SEEKSIRE","SEEKSIRE",IF('Application Form'!I71="SEEKSIRE+PV","SEEKSIRE",IF('Application Form'!I71="GGP50K","GGP50K",IF('Application Form'!I71="GGP50K+PV","GGP50K",IF('Application Form'!I71="GGPHD (150K)","GGPHD (150K)",IF('Application Form'!I71="GGPHD+PV","GGPHD",IF('Application Form'!I71="PV","",IF('Application Form'!I71="POLL","",IF('Application Form'!I71="MSTN","MSTN",IF('Application Form'!I71="COAT","COAT",IF('Application Form'!I71="PI","PI",IF('Application Form'!I71="POLL_50K (add on)*","POLL_50K (add on)*",IF('Application Form'!I71="POLL_HD (add on)*","POLL_HD (add_on)*",IF('Application Form'!I71="MSTN_50K (add_on)*","MSTN_50K (add_on)*",IF('Application Form'!I71="MSTN_HD (add on)*","MSTN_HD (add on)*",IF('Application Form'!I71="STORE","STORE",IF('Application Form'!I71="HE","HE","")))))))))))))))))))),"ERROR"))))</f>
        <v/>
      </c>
      <c r="O60" t="str">
        <f>IF(AND(F60="",'Application Form'!H71=""),"",IF(AND(F60="",'Application Form'!H71&lt;&gt;"",'Application Form'!I71=""),"",IF(AND(F60&lt;&gt;"",'Application Form'!I71=""),"",IF(AND(F60&lt;&gt;"",'Application Form'!I71&lt;&gt;"",'Application Form'!J71=""),"",IF(AND(F60="",'Application Form'!H71&lt;&gt;"",'Application Form'!I71&lt;&gt;""),IF('Application Form'!I71="SKSTD_BDL","SKSTD_BDL",IF('Application Form'!I71="MIP","MIP",IF('Application Form'!I71="MIP+PV","MIP",IF('Application Form'!I71="SEEKSIRE","SEEKSIRE",IF('Application Form'!I71="SEEKSIRE+PV","SEEKSIRE",IF('Application Form'!I71="GGP50K","GGP50K",IF('Application Form'!I71="GGP50K+PV","GGP50K",IF('Application Form'!I71="GGPHD (150K)","GGPHD (150K)",IF('Application Form'!I71="GGPHD+PV","GGPHD",IF('Application Form'!I71="PV","",IF('Application Form'!I71="POLL","",IF('Application Form'!I71="MSTN","MSTN",IF('Application Form'!I71="COAT","COAT",IF('Application Form'!I71="PI","PI",IF('Application Form'!I71="POLL_50K (add on)*","POLL_50K (add on)*",IF('Application Form'!I71="POLL_HD (add on)*","POLL_HD (add_on)*",IF('Application Form'!I71="MSTN_50K (add_on)*","MSTN_50K (add_on)*",IF('Application Form'!I71="MSTN_HD (add on)*","MSTN_HD (add on)*",IF('Application Form'!I71="STORE","STORE",IF('Application Form'!I71="HE","HE","ERROR")))))))))))))))))))),IF(AND(F60&lt;&gt;"",'Application Form'!I71&lt;&gt;"",'Application Form'!J71&lt;&gt;""),IF('Application Form'!J71="SKSTD_BDL","SKSTD_BDL",IF('Application Form'!J71="MIP","MIP",IF('Application Form'!J71="MIP+PV","MIP",IF('Application Form'!J71="SEEKSIRE","SEEKSIRE",IF('Application Form'!J71="SEEKSIRE+PV","SEEKSIRE",IF('Application Form'!J71="GGP50K","GGP50K",IF('Application Form'!J71="GGP50K+PV","GGP50K",IF('Application Form'!J71="GGPHD (150K)","GGPHD (150K)",IF('Application Form'!J71="GGPHD+PV","GGPHD",IF('Application Form'!J71="PV","",IF('Application Form'!J71="POLL","",IF('Application Form'!J71="MSTN","MSTN",IF('Application Form'!J71="COAT","COAT",IF('Application Form'!J71="PI","PI",IF('Application Form'!J71="POLL_50K (add on)*","POLL_50K (add on)*",IF('Application Form'!J71="POLL_HD (add on)*","POLL_HD (add_on)*",IF('Application Form'!J71="MSTN_50K (add_on)*","MSTN_50K (add_on)*",IF('Application Form'!J71="MSTN_HD (add on)*","MSTN_HD (add on)*",IF('Application Form'!J71="STORE","STORE",IF('Application Form'!J71="HE","HE","")))))))))))))))))))),"ERROR"))))))</f>
        <v/>
      </c>
      <c r="P60" t="str">
        <f>IF(AND(F60="",O60&lt;&gt;""),IF('Application Form'!J71="SKSTD_BDL","SKSTD_BDL",IF('Application Form'!J71="MIP","MIP",IF('Application Form'!J71="MIP+PV","MIP",IF('Application Form'!J71="SEEKSIRE","SEEKSIRE",IF('Application Form'!J71="SEEKSIRE+PV","SEEKSIRE",IF('Application Form'!J71="GGP50K","GGP50K",IF('Application Form'!J71="GGP50K+PV","GGP50K",IF('Application Form'!J71="GGPHD (150K)","GGPHD (150K)",IF('Application Form'!J71="GGPHD+PV","GGPHD",IF('Application Form'!J71="PV","",IF('Application Form'!J71="POLL","",IF('Application Form'!J71="MSTN","MSTN",IF('Application Form'!J71="COAT","COAT",IF('Application Form'!J71="PI","PI",IF('Application Form'!J71="POLL_50K (add on)*","POLL_50K (add on)*",IF('Application Form'!J71="POLL_HD (add on)*","POLL_HD (add_on)*",IF('Application Form'!J71="MSTN_50K (add_on)*","MSTN_50K (add_on)*",IF('Application Form'!J71="MSTN_HD (add on)*","MSTN_HD (add on)*",IF('Application Form'!J71="STORE","STORE",IF('Application Form'!J71="HE","HE","")))))))))))))))))))),"")</f>
        <v/>
      </c>
    </row>
    <row r="61" spans="1:16" x14ac:dyDescent="0.25">
      <c r="A61" s="72">
        <f>'Application Form'!E72</f>
        <v>0</v>
      </c>
      <c r="B61" t="str">
        <f>IF('Application Form'!C72="Hair","H",IF('Application Form'!C72="Done","D",IF('Application Form'!C72="Semen","S",IF('Application Form'!C72="TSU","T",""))))</f>
        <v/>
      </c>
      <c r="C61" t="str">
        <f t="shared" si="0"/>
        <v>NAA</v>
      </c>
      <c r="F61" t="str">
        <f>IF('Application Form'!H72="SKSTD_BDL","SKSTD_BDL",IF('Application Form'!H72="MIP","MIP",IF('Application Form'!H72="MIP+PV","MIP",IF('Application Form'!H72="SEEKSIRE","SEEKSIRE",IF('Application Form'!H72="SEEKSIRE+PV","SEEKSIRE",IF('Application Form'!H72="GGP50K","GGP50K",IF('Application Form'!H72="GGP50K+PV","GGP50K",IF('Application Form'!H72="GGPHD (150K)","GGPHD (150K)",IF('Application Form'!H72="GGPHD+PV","GGPHD",IF('Application Form'!H72="PV","",IF('Application Form'!H72="POLL","",IF('Application Form'!H72="MSTN","",IF('Application Form'!H72="COAT","",IF('Application Form'!H72="PI","",IF('Application Form'!H72="POLL_50K (add on)*","",IF('Application Form'!H72="POLL_HD (add on)*","",IF('Application Form'!H72="MSTN_50K (add_on)*","",IF('Application Form'!H72="MSTN_HD (add on)*","",IF('Application Form'!H72="STORE","STORE",IF('Application Form'!H72="HE","HE",""))))))))))))))))))))</f>
        <v/>
      </c>
      <c r="G61" t="str">
        <f>IF(OR(RIGHT('Application Form'!H72,2)="PV",RIGHT('Application Form'!I72,2)="PV",RIGHT('Application Form'!J72,2)="PV"),"Yes","")</f>
        <v/>
      </c>
      <c r="H61" s="81" t="str">
        <f>IF(ISBLANK(IF(F61="SKSTD_BDL",'Application Form'!M72,IF('Office Use Only - DONT TOUCH!!!'!G61="Yes",'Application Form'!M72,""))),"",IF(F61="SKSTD_BDL",'Application Form'!M72,IF('Office Use Only - DONT TOUCH!!!'!G61="Yes",'Application Form'!M72,"")))</f>
        <v/>
      </c>
      <c r="K61" t="str">
        <f>IF(ISBLANK(IF(F61="SKSTD_BDL",'Application Form'!O72,IF('Office Use Only - DONT TOUCH!!!'!G61="Yes",'Application Form'!O72,""))),"",IF(F61="SKSTD_BDL",'Application Form'!O72,IF('Office Use Only - DONT TOUCH!!!'!G61="Yes",'Application Form'!O72,"")))</f>
        <v/>
      </c>
      <c r="N61" t="str">
        <f>IF(AND(F61="",'Application Form'!H72=""),"",IF(AND(F61="",'Application Form'!H72&lt;&gt;""),'Application Form'!H72,IF(AND(F61&lt;&gt;"",'Application Form'!I72=""),"",IF(AND(F61&lt;&gt;"",'Application Form'!I72&lt;&gt;""),IF('Application Form'!I72="SKSTD_BDL","SKSTD_BDL",IF('Application Form'!I72="MIP","MIP",IF('Application Form'!I72="MIP+PV","MIP",IF('Application Form'!I72="SEEKSIRE","SEEKSIRE",IF('Application Form'!I72="SEEKSIRE+PV","SEEKSIRE",IF('Application Form'!I72="GGP50K","GGP50K",IF('Application Form'!I72="GGP50K+PV","GGP50K",IF('Application Form'!I72="GGPHD (150K)","GGPHD (150K)",IF('Application Form'!I72="GGPHD+PV","GGPHD",IF('Application Form'!I72="PV","",IF('Application Form'!I72="POLL","",IF('Application Form'!I72="MSTN","MSTN",IF('Application Form'!I72="COAT","COAT",IF('Application Form'!I72="PI","PI",IF('Application Form'!I72="POLL_50K (add on)*","POLL_50K (add on)*",IF('Application Form'!I72="POLL_HD (add on)*","POLL_HD (add_on)*",IF('Application Form'!I72="MSTN_50K (add_on)*","MSTN_50K (add_on)*",IF('Application Form'!I72="MSTN_HD (add on)*","MSTN_HD (add on)*",IF('Application Form'!I72="STORE","STORE",IF('Application Form'!I72="HE","HE","")))))))))))))))))))),"ERROR"))))</f>
        <v/>
      </c>
      <c r="O61" t="str">
        <f>IF(AND(F61="",'Application Form'!H72=""),"",IF(AND(F61="",'Application Form'!H72&lt;&gt;"",'Application Form'!I72=""),"",IF(AND(F61&lt;&gt;"",'Application Form'!I72=""),"",IF(AND(F61&lt;&gt;"",'Application Form'!I72&lt;&gt;"",'Application Form'!J72=""),"",IF(AND(F61="",'Application Form'!H72&lt;&gt;"",'Application Form'!I72&lt;&gt;""),IF('Application Form'!I72="SKSTD_BDL","SKSTD_BDL",IF('Application Form'!I72="MIP","MIP",IF('Application Form'!I72="MIP+PV","MIP",IF('Application Form'!I72="SEEKSIRE","SEEKSIRE",IF('Application Form'!I72="SEEKSIRE+PV","SEEKSIRE",IF('Application Form'!I72="GGP50K","GGP50K",IF('Application Form'!I72="GGP50K+PV","GGP50K",IF('Application Form'!I72="GGPHD (150K)","GGPHD (150K)",IF('Application Form'!I72="GGPHD+PV","GGPHD",IF('Application Form'!I72="PV","",IF('Application Form'!I72="POLL","",IF('Application Form'!I72="MSTN","MSTN",IF('Application Form'!I72="COAT","COAT",IF('Application Form'!I72="PI","PI",IF('Application Form'!I72="POLL_50K (add on)*","POLL_50K (add on)*",IF('Application Form'!I72="POLL_HD (add on)*","POLL_HD (add_on)*",IF('Application Form'!I72="MSTN_50K (add_on)*","MSTN_50K (add_on)*",IF('Application Form'!I72="MSTN_HD (add on)*","MSTN_HD (add on)*",IF('Application Form'!I72="STORE","STORE",IF('Application Form'!I72="HE","HE","ERROR")))))))))))))))))))),IF(AND(F61&lt;&gt;"",'Application Form'!I72&lt;&gt;"",'Application Form'!J72&lt;&gt;""),IF('Application Form'!J72="SKSTD_BDL","SKSTD_BDL",IF('Application Form'!J72="MIP","MIP",IF('Application Form'!J72="MIP+PV","MIP",IF('Application Form'!J72="SEEKSIRE","SEEKSIRE",IF('Application Form'!J72="SEEKSIRE+PV","SEEKSIRE",IF('Application Form'!J72="GGP50K","GGP50K",IF('Application Form'!J72="GGP50K+PV","GGP50K",IF('Application Form'!J72="GGPHD (150K)","GGPHD (150K)",IF('Application Form'!J72="GGPHD+PV","GGPHD",IF('Application Form'!J72="PV","",IF('Application Form'!J72="POLL","",IF('Application Form'!J72="MSTN","MSTN",IF('Application Form'!J72="COAT","COAT",IF('Application Form'!J72="PI","PI",IF('Application Form'!J72="POLL_50K (add on)*","POLL_50K (add on)*",IF('Application Form'!J72="POLL_HD (add on)*","POLL_HD (add_on)*",IF('Application Form'!J72="MSTN_50K (add_on)*","MSTN_50K (add_on)*",IF('Application Form'!J72="MSTN_HD (add on)*","MSTN_HD (add on)*",IF('Application Form'!J72="STORE","STORE",IF('Application Form'!J72="HE","HE","")))))))))))))))))))),"ERROR"))))))</f>
        <v/>
      </c>
      <c r="P61" t="str">
        <f>IF(AND(F61="",O61&lt;&gt;""),IF('Application Form'!J72="SKSTD_BDL","SKSTD_BDL",IF('Application Form'!J72="MIP","MIP",IF('Application Form'!J72="MIP+PV","MIP",IF('Application Form'!J72="SEEKSIRE","SEEKSIRE",IF('Application Form'!J72="SEEKSIRE+PV","SEEKSIRE",IF('Application Form'!J72="GGP50K","GGP50K",IF('Application Form'!J72="GGP50K+PV","GGP50K",IF('Application Form'!J72="GGPHD (150K)","GGPHD (150K)",IF('Application Form'!J72="GGPHD+PV","GGPHD",IF('Application Form'!J72="PV","",IF('Application Form'!J72="POLL","",IF('Application Form'!J72="MSTN","MSTN",IF('Application Form'!J72="COAT","COAT",IF('Application Form'!J72="PI","PI",IF('Application Form'!J72="POLL_50K (add on)*","POLL_50K (add on)*",IF('Application Form'!J72="POLL_HD (add on)*","POLL_HD (add_on)*",IF('Application Form'!J72="MSTN_50K (add_on)*","MSTN_50K (add_on)*",IF('Application Form'!J72="MSTN_HD (add on)*","MSTN_HD (add on)*",IF('Application Form'!J72="STORE","STORE",IF('Application Form'!J72="HE","HE","")))))))))))))))))))),"")</f>
        <v/>
      </c>
    </row>
    <row r="62" spans="1:16" x14ac:dyDescent="0.25">
      <c r="A62" s="72">
        <f>'Application Form'!E73</f>
        <v>0</v>
      </c>
      <c r="B62" t="str">
        <f>IF('Application Form'!C73="Hair","H",IF('Application Form'!C73="Done","D",IF('Application Form'!C73="Semen","S",IF('Application Form'!C73="TSU","T",""))))</f>
        <v/>
      </c>
      <c r="C62" t="str">
        <f t="shared" si="0"/>
        <v>NAA</v>
      </c>
      <c r="F62" t="str">
        <f>IF('Application Form'!H73="SKSTD_BDL","SKSTD_BDL",IF('Application Form'!H73="MIP","MIP",IF('Application Form'!H73="MIP+PV","MIP",IF('Application Form'!H73="SEEKSIRE","SEEKSIRE",IF('Application Form'!H73="SEEKSIRE+PV","SEEKSIRE",IF('Application Form'!H73="GGP50K","GGP50K",IF('Application Form'!H73="GGP50K+PV","GGP50K",IF('Application Form'!H73="GGPHD (150K)","GGPHD (150K)",IF('Application Form'!H73="GGPHD+PV","GGPHD",IF('Application Form'!H73="PV","",IF('Application Form'!H73="POLL","",IF('Application Form'!H73="MSTN","",IF('Application Form'!H73="COAT","",IF('Application Form'!H73="PI","",IF('Application Form'!H73="POLL_50K (add on)*","",IF('Application Form'!H73="POLL_HD (add on)*","",IF('Application Form'!H73="MSTN_50K (add_on)*","",IF('Application Form'!H73="MSTN_HD (add on)*","",IF('Application Form'!H73="STORE","STORE",IF('Application Form'!H73="HE","HE",""))))))))))))))))))))</f>
        <v/>
      </c>
      <c r="G62" t="str">
        <f>IF(OR(RIGHT('Application Form'!H73,2)="PV",RIGHT('Application Form'!I73,2)="PV",RIGHT('Application Form'!J73,2)="PV"),"Yes","")</f>
        <v/>
      </c>
      <c r="H62" s="81" t="str">
        <f>IF(ISBLANK(IF(F62="SKSTD_BDL",'Application Form'!M73,IF('Office Use Only - DONT TOUCH!!!'!G62="Yes",'Application Form'!M73,""))),"",IF(F62="SKSTD_BDL",'Application Form'!M73,IF('Office Use Only - DONT TOUCH!!!'!G62="Yes",'Application Form'!M73,"")))</f>
        <v/>
      </c>
      <c r="K62" t="str">
        <f>IF(ISBLANK(IF(F62="SKSTD_BDL",'Application Form'!O73,IF('Office Use Only - DONT TOUCH!!!'!G62="Yes",'Application Form'!O73,""))),"",IF(F62="SKSTD_BDL",'Application Form'!O73,IF('Office Use Only - DONT TOUCH!!!'!G62="Yes",'Application Form'!O73,"")))</f>
        <v/>
      </c>
      <c r="N62" t="str">
        <f>IF(AND(F62="",'Application Form'!H73=""),"",IF(AND(F62="",'Application Form'!H73&lt;&gt;""),'Application Form'!H73,IF(AND(F62&lt;&gt;"",'Application Form'!I73=""),"",IF(AND(F62&lt;&gt;"",'Application Form'!I73&lt;&gt;""),IF('Application Form'!I73="SKSTD_BDL","SKSTD_BDL",IF('Application Form'!I73="MIP","MIP",IF('Application Form'!I73="MIP+PV","MIP",IF('Application Form'!I73="SEEKSIRE","SEEKSIRE",IF('Application Form'!I73="SEEKSIRE+PV","SEEKSIRE",IF('Application Form'!I73="GGP50K","GGP50K",IF('Application Form'!I73="GGP50K+PV","GGP50K",IF('Application Form'!I73="GGPHD (150K)","GGPHD (150K)",IF('Application Form'!I73="GGPHD+PV","GGPHD",IF('Application Form'!I73="PV","",IF('Application Form'!I73="POLL","",IF('Application Form'!I73="MSTN","MSTN",IF('Application Form'!I73="COAT","COAT",IF('Application Form'!I73="PI","PI",IF('Application Form'!I73="POLL_50K (add on)*","POLL_50K (add on)*",IF('Application Form'!I73="POLL_HD (add on)*","POLL_HD (add_on)*",IF('Application Form'!I73="MSTN_50K (add_on)*","MSTN_50K (add_on)*",IF('Application Form'!I73="MSTN_HD (add on)*","MSTN_HD (add on)*",IF('Application Form'!I73="STORE","STORE",IF('Application Form'!I73="HE","HE","")))))))))))))))))))),"ERROR"))))</f>
        <v/>
      </c>
      <c r="O62" t="str">
        <f>IF(AND(F62="",'Application Form'!H73=""),"",IF(AND(F62="",'Application Form'!H73&lt;&gt;"",'Application Form'!I73=""),"",IF(AND(F62&lt;&gt;"",'Application Form'!I73=""),"",IF(AND(F62&lt;&gt;"",'Application Form'!I73&lt;&gt;"",'Application Form'!J73=""),"",IF(AND(F62="",'Application Form'!H73&lt;&gt;"",'Application Form'!I73&lt;&gt;""),IF('Application Form'!I73="SKSTD_BDL","SKSTD_BDL",IF('Application Form'!I73="MIP","MIP",IF('Application Form'!I73="MIP+PV","MIP",IF('Application Form'!I73="SEEKSIRE","SEEKSIRE",IF('Application Form'!I73="SEEKSIRE+PV","SEEKSIRE",IF('Application Form'!I73="GGP50K","GGP50K",IF('Application Form'!I73="GGP50K+PV","GGP50K",IF('Application Form'!I73="GGPHD (150K)","GGPHD (150K)",IF('Application Form'!I73="GGPHD+PV","GGPHD",IF('Application Form'!I73="PV","",IF('Application Form'!I73="POLL","",IF('Application Form'!I73="MSTN","MSTN",IF('Application Form'!I73="COAT","COAT",IF('Application Form'!I73="PI","PI",IF('Application Form'!I73="POLL_50K (add on)*","POLL_50K (add on)*",IF('Application Form'!I73="POLL_HD (add on)*","POLL_HD (add_on)*",IF('Application Form'!I73="MSTN_50K (add_on)*","MSTN_50K (add_on)*",IF('Application Form'!I73="MSTN_HD (add on)*","MSTN_HD (add on)*",IF('Application Form'!I73="STORE","STORE",IF('Application Form'!I73="HE","HE","ERROR")))))))))))))))))))),IF(AND(F62&lt;&gt;"",'Application Form'!I73&lt;&gt;"",'Application Form'!J73&lt;&gt;""),IF('Application Form'!J73="SKSTD_BDL","SKSTD_BDL",IF('Application Form'!J73="MIP","MIP",IF('Application Form'!J73="MIP+PV","MIP",IF('Application Form'!J73="SEEKSIRE","SEEKSIRE",IF('Application Form'!J73="SEEKSIRE+PV","SEEKSIRE",IF('Application Form'!J73="GGP50K","GGP50K",IF('Application Form'!J73="GGP50K+PV","GGP50K",IF('Application Form'!J73="GGPHD (150K)","GGPHD (150K)",IF('Application Form'!J73="GGPHD+PV","GGPHD",IF('Application Form'!J73="PV","",IF('Application Form'!J73="POLL","",IF('Application Form'!J73="MSTN","MSTN",IF('Application Form'!J73="COAT","COAT",IF('Application Form'!J73="PI","PI",IF('Application Form'!J73="POLL_50K (add on)*","POLL_50K (add on)*",IF('Application Form'!J73="POLL_HD (add on)*","POLL_HD (add_on)*",IF('Application Form'!J73="MSTN_50K (add_on)*","MSTN_50K (add_on)*",IF('Application Form'!J73="MSTN_HD (add on)*","MSTN_HD (add on)*",IF('Application Form'!J73="STORE","STORE",IF('Application Form'!J73="HE","HE","")))))))))))))))))))),"ERROR"))))))</f>
        <v/>
      </c>
      <c r="P62" t="str">
        <f>IF(AND(F62="",O62&lt;&gt;""),IF('Application Form'!J73="SKSTD_BDL","SKSTD_BDL",IF('Application Form'!J73="MIP","MIP",IF('Application Form'!J73="MIP+PV","MIP",IF('Application Form'!J73="SEEKSIRE","SEEKSIRE",IF('Application Form'!J73="SEEKSIRE+PV","SEEKSIRE",IF('Application Form'!J73="GGP50K","GGP50K",IF('Application Form'!J73="GGP50K+PV","GGP50K",IF('Application Form'!J73="GGPHD (150K)","GGPHD (150K)",IF('Application Form'!J73="GGPHD+PV","GGPHD",IF('Application Form'!J73="PV","",IF('Application Form'!J73="POLL","",IF('Application Form'!J73="MSTN","MSTN",IF('Application Form'!J73="COAT","COAT",IF('Application Form'!J73="PI","PI",IF('Application Form'!J73="POLL_50K (add on)*","POLL_50K (add on)*",IF('Application Form'!J73="POLL_HD (add on)*","POLL_HD (add_on)*",IF('Application Form'!J73="MSTN_50K (add_on)*","MSTN_50K (add_on)*",IF('Application Form'!J73="MSTN_HD (add on)*","MSTN_HD (add on)*",IF('Application Form'!J73="STORE","STORE",IF('Application Form'!J73="HE","HE","")))))))))))))))))))),"")</f>
        <v/>
      </c>
    </row>
    <row r="63" spans="1:16" x14ac:dyDescent="0.25">
      <c r="A63" s="72">
        <f>'Application Form'!E74</f>
        <v>0</v>
      </c>
      <c r="B63" t="str">
        <f>IF('Application Form'!C74="Hair","H",IF('Application Form'!C74="Done","D",IF('Application Form'!C74="Semen","S",IF('Application Form'!C74="TSU","T",""))))</f>
        <v/>
      </c>
      <c r="C63" t="str">
        <f t="shared" si="0"/>
        <v>NAA</v>
      </c>
      <c r="F63" t="str">
        <f>IF('Application Form'!H74="SKSTD_BDL","SKSTD_BDL",IF('Application Form'!H74="MIP","MIP",IF('Application Form'!H74="MIP+PV","MIP",IF('Application Form'!H74="SEEKSIRE","SEEKSIRE",IF('Application Form'!H74="SEEKSIRE+PV","SEEKSIRE",IF('Application Form'!H74="GGP50K","GGP50K",IF('Application Form'!H74="GGP50K+PV","GGP50K",IF('Application Form'!H74="GGPHD (150K)","GGPHD (150K)",IF('Application Form'!H74="GGPHD+PV","GGPHD",IF('Application Form'!H74="PV","",IF('Application Form'!H74="POLL","",IF('Application Form'!H74="MSTN","",IF('Application Form'!H74="COAT","",IF('Application Form'!H74="PI","",IF('Application Form'!H74="POLL_50K (add on)*","",IF('Application Form'!H74="POLL_HD (add on)*","",IF('Application Form'!H74="MSTN_50K (add_on)*","",IF('Application Form'!H74="MSTN_HD (add on)*","",IF('Application Form'!H74="STORE","STORE",IF('Application Form'!H74="HE","HE",""))))))))))))))))))))</f>
        <v/>
      </c>
      <c r="G63" t="str">
        <f>IF(OR(RIGHT('Application Form'!H74,2)="PV",RIGHT('Application Form'!I74,2)="PV",RIGHT('Application Form'!J74,2)="PV"),"Yes","")</f>
        <v/>
      </c>
      <c r="H63" s="81" t="str">
        <f>IF(ISBLANK(IF(F63="SKSTD_BDL",'Application Form'!M74,IF('Office Use Only - DONT TOUCH!!!'!G63="Yes",'Application Form'!M74,""))),"",IF(F63="SKSTD_BDL",'Application Form'!M74,IF('Office Use Only - DONT TOUCH!!!'!G63="Yes",'Application Form'!M74,"")))</f>
        <v/>
      </c>
      <c r="K63" t="str">
        <f>IF(ISBLANK(IF(F63="SKSTD_BDL",'Application Form'!O74,IF('Office Use Only - DONT TOUCH!!!'!G63="Yes",'Application Form'!O74,""))),"",IF(F63="SKSTD_BDL",'Application Form'!O74,IF('Office Use Only - DONT TOUCH!!!'!G63="Yes",'Application Form'!O74,"")))</f>
        <v/>
      </c>
      <c r="N63" t="str">
        <f>IF(AND(F63="",'Application Form'!H74=""),"",IF(AND(F63="",'Application Form'!H74&lt;&gt;""),'Application Form'!H74,IF(AND(F63&lt;&gt;"",'Application Form'!I74=""),"",IF(AND(F63&lt;&gt;"",'Application Form'!I74&lt;&gt;""),IF('Application Form'!I74="SKSTD_BDL","SKSTD_BDL",IF('Application Form'!I74="MIP","MIP",IF('Application Form'!I74="MIP+PV","MIP",IF('Application Form'!I74="SEEKSIRE","SEEKSIRE",IF('Application Form'!I74="SEEKSIRE+PV","SEEKSIRE",IF('Application Form'!I74="GGP50K","GGP50K",IF('Application Form'!I74="GGP50K+PV","GGP50K",IF('Application Form'!I74="GGPHD (150K)","GGPHD (150K)",IF('Application Form'!I74="GGPHD+PV","GGPHD",IF('Application Form'!I74="PV","",IF('Application Form'!I74="POLL","",IF('Application Form'!I74="MSTN","MSTN",IF('Application Form'!I74="COAT","COAT",IF('Application Form'!I74="PI","PI",IF('Application Form'!I74="POLL_50K (add on)*","POLL_50K (add on)*",IF('Application Form'!I74="POLL_HD (add on)*","POLL_HD (add_on)*",IF('Application Form'!I74="MSTN_50K (add_on)*","MSTN_50K (add_on)*",IF('Application Form'!I74="MSTN_HD (add on)*","MSTN_HD (add on)*",IF('Application Form'!I74="STORE","STORE",IF('Application Form'!I74="HE","HE","")))))))))))))))))))),"ERROR"))))</f>
        <v/>
      </c>
      <c r="O63" t="str">
        <f>IF(AND(F63="",'Application Form'!H74=""),"",IF(AND(F63="",'Application Form'!H74&lt;&gt;"",'Application Form'!I74=""),"",IF(AND(F63&lt;&gt;"",'Application Form'!I74=""),"",IF(AND(F63&lt;&gt;"",'Application Form'!I74&lt;&gt;"",'Application Form'!J74=""),"",IF(AND(F63="",'Application Form'!H74&lt;&gt;"",'Application Form'!I74&lt;&gt;""),IF('Application Form'!I74="SKSTD_BDL","SKSTD_BDL",IF('Application Form'!I74="MIP","MIP",IF('Application Form'!I74="MIP+PV","MIP",IF('Application Form'!I74="SEEKSIRE","SEEKSIRE",IF('Application Form'!I74="SEEKSIRE+PV","SEEKSIRE",IF('Application Form'!I74="GGP50K","GGP50K",IF('Application Form'!I74="GGP50K+PV","GGP50K",IF('Application Form'!I74="GGPHD (150K)","GGPHD (150K)",IF('Application Form'!I74="GGPHD+PV","GGPHD",IF('Application Form'!I74="PV","",IF('Application Form'!I74="POLL","",IF('Application Form'!I74="MSTN","MSTN",IF('Application Form'!I74="COAT","COAT",IF('Application Form'!I74="PI","PI",IF('Application Form'!I74="POLL_50K (add on)*","POLL_50K (add on)*",IF('Application Form'!I74="POLL_HD (add on)*","POLL_HD (add_on)*",IF('Application Form'!I74="MSTN_50K (add_on)*","MSTN_50K (add_on)*",IF('Application Form'!I74="MSTN_HD (add on)*","MSTN_HD (add on)*",IF('Application Form'!I74="STORE","STORE",IF('Application Form'!I74="HE","HE","ERROR")))))))))))))))))))),IF(AND(F63&lt;&gt;"",'Application Form'!I74&lt;&gt;"",'Application Form'!J74&lt;&gt;""),IF('Application Form'!J74="SKSTD_BDL","SKSTD_BDL",IF('Application Form'!J74="MIP","MIP",IF('Application Form'!J74="MIP+PV","MIP",IF('Application Form'!J74="SEEKSIRE","SEEKSIRE",IF('Application Form'!J74="SEEKSIRE+PV","SEEKSIRE",IF('Application Form'!J74="GGP50K","GGP50K",IF('Application Form'!J74="GGP50K+PV","GGP50K",IF('Application Form'!J74="GGPHD (150K)","GGPHD (150K)",IF('Application Form'!J74="GGPHD+PV","GGPHD",IF('Application Form'!J74="PV","",IF('Application Form'!J74="POLL","",IF('Application Form'!J74="MSTN","MSTN",IF('Application Form'!J74="COAT","COAT",IF('Application Form'!J74="PI","PI",IF('Application Form'!J74="POLL_50K (add on)*","POLL_50K (add on)*",IF('Application Form'!J74="POLL_HD (add on)*","POLL_HD (add_on)*",IF('Application Form'!J74="MSTN_50K (add_on)*","MSTN_50K (add_on)*",IF('Application Form'!J74="MSTN_HD (add on)*","MSTN_HD (add on)*",IF('Application Form'!J74="STORE","STORE",IF('Application Form'!J74="HE","HE","")))))))))))))))))))),"ERROR"))))))</f>
        <v/>
      </c>
      <c r="P63" t="str">
        <f>IF(AND(F63="",O63&lt;&gt;""),IF('Application Form'!J74="SKSTD_BDL","SKSTD_BDL",IF('Application Form'!J74="MIP","MIP",IF('Application Form'!J74="MIP+PV","MIP",IF('Application Form'!J74="SEEKSIRE","SEEKSIRE",IF('Application Form'!J74="SEEKSIRE+PV","SEEKSIRE",IF('Application Form'!J74="GGP50K","GGP50K",IF('Application Form'!J74="GGP50K+PV","GGP50K",IF('Application Form'!J74="GGPHD (150K)","GGPHD (150K)",IF('Application Form'!J74="GGPHD+PV","GGPHD",IF('Application Form'!J74="PV","",IF('Application Form'!J74="POLL","",IF('Application Form'!J74="MSTN","MSTN",IF('Application Form'!J74="COAT","COAT",IF('Application Form'!J74="PI","PI",IF('Application Form'!J74="POLL_50K (add on)*","POLL_50K (add on)*",IF('Application Form'!J74="POLL_HD (add on)*","POLL_HD (add_on)*",IF('Application Form'!J74="MSTN_50K (add_on)*","MSTN_50K (add_on)*",IF('Application Form'!J74="MSTN_HD (add on)*","MSTN_HD (add on)*",IF('Application Form'!J74="STORE","STORE",IF('Application Form'!J74="HE","HE","")))))))))))))))))))),"")</f>
        <v/>
      </c>
    </row>
    <row r="64" spans="1:16" x14ac:dyDescent="0.25">
      <c r="A64" s="72">
        <f>'Application Form'!E75</f>
        <v>0</v>
      </c>
      <c r="B64" t="str">
        <f>IF('Application Form'!C75="Hair","H",IF('Application Form'!C75="Done","D",IF('Application Form'!C75="Semen","S",IF('Application Form'!C75="TSU","T",""))))</f>
        <v/>
      </c>
      <c r="C64" t="str">
        <f t="shared" si="0"/>
        <v>NAA</v>
      </c>
      <c r="F64" t="str">
        <f>IF('Application Form'!H75="SKSTD_BDL","SKSTD_BDL",IF('Application Form'!H75="MIP","MIP",IF('Application Form'!H75="MIP+PV","MIP",IF('Application Form'!H75="SEEKSIRE","SEEKSIRE",IF('Application Form'!H75="SEEKSIRE+PV","SEEKSIRE",IF('Application Form'!H75="GGP50K","GGP50K",IF('Application Form'!H75="GGP50K+PV","GGP50K",IF('Application Form'!H75="GGPHD (150K)","GGPHD (150K)",IF('Application Form'!H75="GGPHD+PV","GGPHD",IF('Application Form'!H75="PV","",IF('Application Form'!H75="POLL","",IF('Application Form'!H75="MSTN","",IF('Application Form'!H75="COAT","",IF('Application Form'!H75="PI","",IF('Application Form'!H75="POLL_50K (add on)*","",IF('Application Form'!H75="POLL_HD (add on)*","",IF('Application Form'!H75="MSTN_50K (add_on)*","",IF('Application Form'!H75="MSTN_HD (add on)*","",IF('Application Form'!H75="STORE","STORE",IF('Application Form'!H75="HE","HE",""))))))))))))))))))))</f>
        <v/>
      </c>
      <c r="G64" t="str">
        <f>IF(OR(RIGHT('Application Form'!H75,2)="PV",RIGHT('Application Form'!I75,2)="PV",RIGHT('Application Form'!J75,2)="PV"),"Yes","")</f>
        <v/>
      </c>
      <c r="H64" s="81" t="str">
        <f>IF(ISBLANK(IF(F64="SKSTD_BDL",'Application Form'!M75,IF('Office Use Only - DONT TOUCH!!!'!G64="Yes",'Application Form'!M75,""))),"",IF(F64="SKSTD_BDL",'Application Form'!M75,IF('Office Use Only - DONT TOUCH!!!'!G64="Yes",'Application Form'!M75,"")))</f>
        <v/>
      </c>
      <c r="K64" t="str">
        <f>IF(ISBLANK(IF(F64="SKSTD_BDL",'Application Form'!O75,IF('Office Use Only - DONT TOUCH!!!'!G64="Yes",'Application Form'!O75,""))),"",IF(F64="SKSTD_BDL",'Application Form'!O75,IF('Office Use Only - DONT TOUCH!!!'!G64="Yes",'Application Form'!O75,"")))</f>
        <v/>
      </c>
      <c r="N64" t="str">
        <f>IF(AND(F64="",'Application Form'!H75=""),"",IF(AND(F64="",'Application Form'!H75&lt;&gt;""),'Application Form'!H75,IF(AND(F64&lt;&gt;"",'Application Form'!I75=""),"",IF(AND(F64&lt;&gt;"",'Application Form'!I75&lt;&gt;""),IF('Application Form'!I75="SKSTD_BDL","SKSTD_BDL",IF('Application Form'!I75="MIP","MIP",IF('Application Form'!I75="MIP+PV","MIP",IF('Application Form'!I75="SEEKSIRE","SEEKSIRE",IF('Application Form'!I75="SEEKSIRE+PV","SEEKSIRE",IF('Application Form'!I75="GGP50K","GGP50K",IF('Application Form'!I75="GGP50K+PV","GGP50K",IF('Application Form'!I75="GGPHD (150K)","GGPHD (150K)",IF('Application Form'!I75="GGPHD+PV","GGPHD",IF('Application Form'!I75="PV","",IF('Application Form'!I75="POLL","",IF('Application Form'!I75="MSTN","MSTN",IF('Application Form'!I75="COAT","COAT",IF('Application Form'!I75="PI","PI",IF('Application Form'!I75="POLL_50K (add on)*","POLL_50K (add on)*",IF('Application Form'!I75="POLL_HD (add on)*","POLL_HD (add_on)*",IF('Application Form'!I75="MSTN_50K (add_on)*","MSTN_50K (add_on)*",IF('Application Form'!I75="MSTN_HD (add on)*","MSTN_HD (add on)*",IF('Application Form'!I75="STORE","STORE",IF('Application Form'!I75="HE","HE","")))))))))))))))))))),"ERROR"))))</f>
        <v/>
      </c>
      <c r="O64" t="str">
        <f>IF(AND(F64="",'Application Form'!H75=""),"",IF(AND(F64="",'Application Form'!H75&lt;&gt;"",'Application Form'!I75=""),"",IF(AND(F64&lt;&gt;"",'Application Form'!I75=""),"",IF(AND(F64&lt;&gt;"",'Application Form'!I75&lt;&gt;"",'Application Form'!J75=""),"",IF(AND(F64="",'Application Form'!H75&lt;&gt;"",'Application Form'!I75&lt;&gt;""),IF('Application Form'!I75="SKSTD_BDL","SKSTD_BDL",IF('Application Form'!I75="MIP","MIP",IF('Application Form'!I75="MIP+PV","MIP",IF('Application Form'!I75="SEEKSIRE","SEEKSIRE",IF('Application Form'!I75="SEEKSIRE+PV","SEEKSIRE",IF('Application Form'!I75="GGP50K","GGP50K",IF('Application Form'!I75="GGP50K+PV","GGP50K",IF('Application Form'!I75="GGPHD (150K)","GGPHD (150K)",IF('Application Form'!I75="GGPHD+PV","GGPHD",IF('Application Form'!I75="PV","",IF('Application Form'!I75="POLL","",IF('Application Form'!I75="MSTN","MSTN",IF('Application Form'!I75="COAT","COAT",IF('Application Form'!I75="PI","PI",IF('Application Form'!I75="POLL_50K (add on)*","POLL_50K (add on)*",IF('Application Form'!I75="POLL_HD (add on)*","POLL_HD (add_on)*",IF('Application Form'!I75="MSTN_50K (add_on)*","MSTN_50K (add_on)*",IF('Application Form'!I75="MSTN_HD (add on)*","MSTN_HD (add on)*",IF('Application Form'!I75="STORE","STORE",IF('Application Form'!I75="HE","HE","ERROR")))))))))))))))))))),IF(AND(F64&lt;&gt;"",'Application Form'!I75&lt;&gt;"",'Application Form'!J75&lt;&gt;""),IF('Application Form'!J75="SKSTD_BDL","SKSTD_BDL",IF('Application Form'!J75="MIP","MIP",IF('Application Form'!J75="MIP+PV","MIP",IF('Application Form'!J75="SEEKSIRE","SEEKSIRE",IF('Application Form'!J75="SEEKSIRE+PV","SEEKSIRE",IF('Application Form'!J75="GGP50K","GGP50K",IF('Application Form'!J75="GGP50K+PV","GGP50K",IF('Application Form'!J75="GGPHD (150K)","GGPHD (150K)",IF('Application Form'!J75="GGPHD+PV","GGPHD",IF('Application Form'!J75="PV","",IF('Application Form'!J75="POLL","",IF('Application Form'!J75="MSTN","MSTN",IF('Application Form'!J75="COAT","COAT",IF('Application Form'!J75="PI","PI",IF('Application Form'!J75="POLL_50K (add on)*","POLL_50K (add on)*",IF('Application Form'!J75="POLL_HD (add on)*","POLL_HD (add_on)*",IF('Application Form'!J75="MSTN_50K (add_on)*","MSTN_50K (add_on)*",IF('Application Form'!J75="MSTN_HD (add on)*","MSTN_HD (add on)*",IF('Application Form'!J75="STORE","STORE",IF('Application Form'!J75="HE","HE","")))))))))))))))))))),"ERROR"))))))</f>
        <v/>
      </c>
      <c r="P64" t="str">
        <f>IF(AND(F64="",O64&lt;&gt;""),IF('Application Form'!J75="SKSTD_BDL","SKSTD_BDL",IF('Application Form'!J75="MIP","MIP",IF('Application Form'!J75="MIP+PV","MIP",IF('Application Form'!J75="SEEKSIRE","SEEKSIRE",IF('Application Form'!J75="SEEKSIRE+PV","SEEKSIRE",IF('Application Form'!J75="GGP50K","GGP50K",IF('Application Form'!J75="GGP50K+PV","GGP50K",IF('Application Form'!J75="GGPHD (150K)","GGPHD (150K)",IF('Application Form'!J75="GGPHD+PV","GGPHD",IF('Application Form'!J75="PV","",IF('Application Form'!J75="POLL","",IF('Application Form'!J75="MSTN","MSTN",IF('Application Form'!J75="COAT","COAT",IF('Application Form'!J75="PI","PI",IF('Application Form'!J75="POLL_50K (add on)*","POLL_50K (add on)*",IF('Application Form'!J75="POLL_HD (add on)*","POLL_HD (add_on)*",IF('Application Form'!J75="MSTN_50K (add_on)*","MSTN_50K (add_on)*",IF('Application Form'!J75="MSTN_HD (add on)*","MSTN_HD (add on)*",IF('Application Form'!J75="STORE","STORE",IF('Application Form'!J75="HE","HE","")))))))))))))))))))),"")</f>
        <v/>
      </c>
    </row>
    <row r="65" spans="1:16" x14ac:dyDescent="0.25">
      <c r="A65" s="72">
        <f>'Application Form'!E76</f>
        <v>0</v>
      </c>
      <c r="B65" t="str">
        <f>IF('Application Form'!C76="Hair","H",IF('Application Form'!C76="Done","D",IF('Application Form'!C76="Semen","S",IF('Application Form'!C76="TSU","T",""))))</f>
        <v/>
      </c>
      <c r="C65" t="str">
        <f t="shared" si="0"/>
        <v>NAA</v>
      </c>
      <c r="F65" t="str">
        <f>IF('Application Form'!H76="SKSTD_BDL","SKSTD_BDL",IF('Application Form'!H76="MIP","MIP",IF('Application Form'!H76="MIP+PV","MIP",IF('Application Form'!H76="SEEKSIRE","SEEKSIRE",IF('Application Form'!H76="SEEKSIRE+PV","SEEKSIRE",IF('Application Form'!H76="GGP50K","GGP50K",IF('Application Form'!H76="GGP50K+PV","GGP50K",IF('Application Form'!H76="GGPHD (150K)","GGPHD (150K)",IF('Application Form'!H76="GGPHD+PV","GGPHD",IF('Application Form'!H76="PV","",IF('Application Form'!H76="POLL","",IF('Application Form'!H76="MSTN","",IF('Application Form'!H76="COAT","",IF('Application Form'!H76="PI","",IF('Application Form'!H76="POLL_50K (add on)*","",IF('Application Form'!H76="POLL_HD (add on)*","",IF('Application Form'!H76="MSTN_50K (add_on)*","",IF('Application Form'!H76="MSTN_HD (add on)*","",IF('Application Form'!H76="STORE","STORE",IF('Application Form'!H76="HE","HE",""))))))))))))))))))))</f>
        <v/>
      </c>
      <c r="G65" t="str">
        <f>IF(OR(RIGHT('Application Form'!H76,2)="PV",RIGHT('Application Form'!I76,2)="PV",RIGHT('Application Form'!J76,2)="PV"),"Yes","")</f>
        <v/>
      </c>
      <c r="H65" s="81" t="str">
        <f>IF(ISBLANK(IF(F65="SKSTD_BDL",'Application Form'!M76,IF('Office Use Only - DONT TOUCH!!!'!G65="Yes",'Application Form'!M76,""))),"",IF(F65="SKSTD_BDL",'Application Form'!M76,IF('Office Use Only - DONT TOUCH!!!'!G65="Yes",'Application Form'!M76,"")))</f>
        <v/>
      </c>
      <c r="K65" t="str">
        <f>IF(ISBLANK(IF(F65="SKSTD_BDL",'Application Form'!O76,IF('Office Use Only - DONT TOUCH!!!'!G65="Yes",'Application Form'!O76,""))),"",IF(F65="SKSTD_BDL",'Application Form'!O76,IF('Office Use Only - DONT TOUCH!!!'!G65="Yes",'Application Form'!O76,"")))</f>
        <v/>
      </c>
      <c r="N65" t="str">
        <f>IF(AND(F65="",'Application Form'!H76=""),"",IF(AND(F65="",'Application Form'!H76&lt;&gt;""),'Application Form'!H76,IF(AND(F65&lt;&gt;"",'Application Form'!I76=""),"",IF(AND(F65&lt;&gt;"",'Application Form'!I76&lt;&gt;""),IF('Application Form'!I76="SKSTD_BDL","SKSTD_BDL",IF('Application Form'!I76="MIP","MIP",IF('Application Form'!I76="MIP+PV","MIP",IF('Application Form'!I76="SEEKSIRE","SEEKSIRE",IF('Application Form'!I76="SEEKSIRE+PV","SEEKSIRE",IF('Application Form'!I76="GGP50K","GGP50K",IF('Application Form'!I76="GGP50K+PV","GGP50K",IF('Application Form'!I76="GGPHD (150K)","GGPHD (150K)",IF('Application Form'!I76="GGPHD+PV","GGPHD",IF('Application Form'!I76="PV","",IF('Application Form'!I76="POLL","",IF('Application Form'!I76="MSTN","MSTN",IF('Application Form'!I76="COAT","COAT",IF('Application Form'!I76="PI","PI",IF('Application Form'!I76="POLL_50K (add on)*","POLL_50K (add on)*",IF('Application Form'!I76="POLL_HD (add on)*","POLL_HD (add_on)*",IF('Application Form'!I76="MSTN_50K (add_on)*","MSTN_50K (add_on)*",IF('Application Form'!I76="MSTN_HD (add on)*","MSTN_HD (add on)*",IF('Application Form'!I76="STORE","STORE",IF('Application Form'!I76="HE","HE","")))))))))))))))))))),"ERROR"))))</f>
        <v/>
      </c>
      <c r="O65" t="str">
        <f>IF(AND(F65="",'Application Form'!H76=""),"",IF(AND(F65="",'Application Form'!H76&lt;&gt;"",'Application Form'!I76=""),"",IF(AND(F65&lt;&gt;"",'Application Form'!I76=""),"",IF(AND(F65&lt;&gt;"",'Application Form'!I76&lt;&gt;"",'Application Form'!J76=""),"",IF(AND(F65="",'Application Form'!H76&lt;&gt;"",'Application Form'!I76&lt;&gt;""),IF('Application Form'!I76="SKSTD_BDL","SKSTD_BDL",IF('Application Form'!I76="MIP","MIP",IF('Application Form'!I76="MIP+PV","MIP",IF('Application Form'!I76="SEEKSIRE","SEEKSIRE",IF('Application Form'!I76="SEEKSIRE+PV","SEEKSIRE",IF('Application Form'!I76="GGP50K","GGP50K",IF('Application Form'!I76="GGP50K+PV","GGP50K",IF('Application Form'!I76="GGPHD (150K)","GGPHD (150K)",IF('Application Form'!I76="GGPHD+PV","GGPHD",IF('Application Form'!I76="PV","",IF('Application Form'!I76="POLL","",IF('Application Form'!I76="MSTN","MSTN",IF('Application Form'!I76="COAT","COAT",IF('Application Form'!I76="PI","PI",IF('Application Form'!I76="POLL_50K (add on)*","POLL_50K (add on)*",IF('Application Form'!I76="POLL_HD (add on)*","POLL_HD (add_on)*",IF('Application Form'!I76="MSTN_50K (add_on)*","MSTN_50K (add_on)*",IF('Application Form'!I76="MSTN_HD (add on)*","MSTN_HD (add on)*",IF('Application Form'!I76="STORE","STORE",IF('Application Form'!I76="HE","HE","ERROR")))))))))))))))))))),IF(AND(F65&lt;&gt;"",'Application Form'!I76&lt;&gt;"",'Application Form'!J76&lt;&gt;""),IF('Application Form'!J76="SKSTD_BDL","SKSTD_BDL",IF('Application Form'!J76="MIP","MIP",IF('Application Form'!J76="MIP+PV","MIP",IF('Application Form'!J76="SEEKSIRE","SEEKSIRE",IF('Application Form'!J76="SEEKSIRE+PV","SEEKSIRE",IF('Application Form'!J76="GGP50K","GGP50K",IF('Application Form'!J76="GGP50K+PV","GGP50K",IF('Application Form'!J76="GGPHD (150K)","GGPHD (150K)",IF('Application Form'!J76="GGPHD+PV","GGPHD",IF('Application Form'!J76="PV","",IF('Application Form'!J76="POLL","",IF('Application Form'!J76="MSTN","MSTN",IF('Application Form'!J76="COAT","COAT",IF('Application Form'!J76="PI","PI",IF('Application Form'!J76="POLL_50K (add on)*","POLL_50K (add on)*",IF('Application Form'!J76="POLL_HD (add on)*","POLL_HD (add_on)*",IF('Application Form'!J76="MSTN_50K (add_on)*","MSTN_50K (add_on)*",IF('Application Form'!J76="MSTN_HD (add on)*","MSTN_HD (add on)*",IF('Application Form'!J76="STORE","STORE",IF('Application Form'!J76="HE","HE","")))))))))))))))))))),"ERROR"))))))</f>
        <v/>
      </c>
      <c r="P65" t="str">
        <f>IF(AND(F65="",O65&lt;&gt;""),IF('Application Form'!J76="SKSTD_BDL","SKSTD_BDL",IF('Application Form'!J76="MIP","MIP",IF('Application Form'!J76="MIP+PV","MIP",IF('Application Form'!J76="SEEKSIRE","SEEKSIRE",IF('Application Form'!J76="SEEKSIRE+PV","SEEKSIRE",IF('Application Form'!J76="GGP50K","GGP50K",IF('Application Form'!J76="GGP50K+PV","GGP50K",IF('Application Form'!J76="GGPHD (150K)","GGPHD (150K)",IF('Application Form'!J76="GGPHD+PV","GGPHD",IF('Application Form'!J76="PV","",IF('Application Form'!J76="POLL","",IF('Application Form'!J76="MSTN","MSTN",IF('Application Form'!J76="COAT","COAT",IF('Application Form'!J76="PI","PI",IF('Application Form'!J76="POLL_50K (add on)*","POLL_50K (add on)*",IF('Application Form'!J76="POLL_HD (add on)*","POLL_HD (add_on)*",IF('Application Form'!J76="MSTN_50K (add_on)*","MSTN_50K (add_on)*",IF('Application Form'!J76="MSTN_HD (add on)*","MSTN_HD (add on)*",IF('Application Form'!J76="STORE","STORE",IF('Application Form'!J76="HE","HE","")))))))))))))))))))),"")</f>
        <v/>
      </c>
    </row>
    <row r="66" spans="1:16" x14ac:dyDescent="0.25">
      <c r="A66" s="72">
        <f>'Application Form'!E77</f>
        <v>0</v>
      </c>
      <c r="B66" t="str">
        <f>IF('Application Form'!C77="Hair","H",IF('Application Form'!C77="Done","D",IF('Application Form'!C77="Semen","S",IF('Application Form'!C77="TSU","T",""))))</f>
        <v/>
      </c>
      <c r="C66" t="str">
        <f t="shared" si="0"/>
        <v>NAA</v>
      </c>
      <c r="F66" t="str">
        <f>IF('Application Form'!H77="SKSTD_BDL","SKSTD_BDL",IF('Application Form'!H77="MIP","MIP",IF('Application Form'!H77="MIP+PV","MIP",IF('Application Form'!H77="SEEKSIRE","SEEKSIRE",IF('Application Form'!H77="SEEKSIRE+PV","SEEKSIRE",IF('Application Form'!H77="GGP50K","GGP50K",IF('Application Form'!H77="GGP50K+PV","GGP50K",IF('Application Form'!H77="GGPHD (150K)","GGPHD (150K)",IF('Application Form'!H77="GGPHD+PV","GGPHD",IF('Application Form'!H77="PV","",IF('Application Form'!H77="POLL","",IF('Application Form'!H77="MSTN","",IF('Application Form'!H77="COAT","",IF('Application Form'!H77="PI","",IF('Application Form'!H77="POLL_50K (add on)*","",IF('Application Form'!H77="POLL_HD (add on)*","",IF('Application Form'!H77="MSTN_50K (add_on)*","",IF('Application Form'!H77="MSTN_HD (add on)*","",IF('Application Form'!H77="STORE","STORE",IF('Application Form'!H77="HE","HE",""))))))))))))))))))))</f>
        <v/>
      </c>
      <c r="G66" t="str">
        <f>IF(OR(RIGHT('Application Form'!H77,2)="PV",RIGHT('Application Form'!I77,2)="PV",RIGHT('Application Form'!J77,2)="PV"),"Yes","")</f>
        <v/>
      </c>
      <c r="H66" s="81" t="str">
        <f>IF(ISBLANK(IF(F66="SKSTD_BDL",'Application Form'!M77,IF('Office Use Only - DONT TOUCH!!!'!G66="Yes",'Application Form'!M77,""))),"",IF(F66="SKSTD_BDL",'Application Form'!M77,IF('Office Use Only - DONT TOUCH!!!'!G66="Yes",'Application Form'!M77,"")))</f>
        <v/>
      </c>
      <c r="K66" t="str">
        <f>IF(ISBLANK(IF(F66="SKSTD_BDL",'Application Form'!O77,IF('Office Use Only - DONT TOUCH!!!'!G66="Yes",'Application Form'!O77,""))),"",IF(F66="SKSTD_BDL",'Application Form'!O77,IF('Office Use Only - DONT TOUCH!!!'!G66="Yes",'Application Form'!O77,"")))</f>
        <v/>
      </c>
      <c r="N66" t="str">
        <f>IF(AND(F66="",'Application Form'!H77=""),"",IF(AND(F66="",'Application Form'!H77&lt;&gt;""),'Application Form'!H77,IF(AND(F66&lt;&gt;"",'Application Form'!I77=""),"",IF(AND(F66&lt;&gt;"",'Application Form'!I77&lt;&gt;""),IF('Application Form'!I77="SKSTD_BDL","SKSTD_BDL",IF('Application Form'!I77="MIP","MIP",IF('Application Form'!I77="MIP+PV","MIP",IF('Application Form'!I77="SEEKSIRE","SEEKSIRE",IF('Application Form'!I77="SEEKSIRE+PV","SEEKSIRE",IF('Application Form'!I77="GGP50K","GGP50K",IF('Application Form'!I77="GGP50K+PV","GGP50K",IF('Application Form'!I77="GGPHD (150K)","GGPHD (150K)",IF('Application Form'!I77="GGPHD+PV","GGPHD",IF('Application Form'!I77="PV","",IF('Application Form'!I77="POLL","",IF('Application Form'!I77="MSTN","MSTN",IF('Application Form'!I77="COAT","COAT",IF('Application Form'!I77="PI","PI",IF('Application Form'!I77="POLL_50K (add on)*","POLL_50K (add on)*",IF('Application Form'!I77="POLL_HD (add on)*","POLL_HD (add_on)*",IF('Application Form'!I77="MSTN_50K (add_on)*","MSTN_50K (add_on)*",IF('Application Form'!I77="MSTN_HD (add on)*","MSTN_HD (add on)*",IF('Application Form'!I77="STORE","STORE",IF('Application Form'!I77="HE","HE","")))))))))))))))))))),"ERROR"))))</f>
        <v/>
      </c>
      <c r="O66" t="str">
        <f>IF(AND(F66="",'Application Form'!H77=""),"",IF(AND(F66="",'Application Form'!H77&lt;&gt;"",'Application Form'!I77=""),"",IF(AND(F66&lt;&gt;"",'Application Form'!I77=""),"",IF(AND(F66&lt;&gt;"",'Application Form'!I77&lt;&gt;"",'Application Form'!J77=""),"",IF(AND(F66="",'Application Form'!H77&lt;&gt;"",'Application Form'!I77&lt;&gt;""),IF('Application Form'!I77="SKSTD_BDL","SKSTD_BDL",IF('Application Form'!I77="MIP","MIP",IF('Application Form'!I77="MIP+PV","MIP",IF('Application Form'!I77="SEEKSIRE","SEEKSIRE",IF('Application Form'!I77="SEEKSIRE+PV","SEEKSIRE",IF('Application Form'!I77="GGP50K","GGP50K",IF('Application Form'!I77="GGP50K+PV","GGP50K",IF('Application Form'!I77="GGPHD (150K)","GGPHD (150K)",IF('Application Form'!I77="GGPHD+PV","GGPHD",IF('Application Form'!I77="PV","",IF('Application Form'!I77="POLL","",IF('Application Form'!I77="MSTN","MSTN",IF('Application Form'!I77="COAT","COAT",IF('Application Form'!I77="PI","PI",IF('Application Form'!I77="POLL_50K (add on)*","POLL_50K (add on)*",IF('Application Form'!I77="POLL_HD (add on)*","POLL_HD (add_on)*",IF('Application Form'!I77="MSTN_50K (add_on)*","MSTN_50K (add_on)*",IF('Application Form'!I77="MSTN_HD (add on)*","MSTN_HD (add on)*",IF('Application Form'!I77="STORE","STORE",IF('Application Form'!I77="HE","HE","ERROR")))))))))))))))))))),IF(AND(F66&lt;&gt;"",'Application Form'!I77&lt;&gt;"",'Application Form'!J77&lt;&gt;""),IF('Application Form'!J77="SKSTD_BDL","SKSTD_BDL",IF('Application Form'!J77="MIP","MIP",IF('Application Form'!J77="MIP+PV","MIP",IF('Application Form'!J77="SEEKSIRE","SEEKSIRE",IF('Application Form'!J77="SEEKSIRE+PV","SEEKSIRE",IF('Application Form'!J77="GGP50K","GGP50K",IF('Application Form'!J77="GGP50K+PV","GGP50K",IF('Application Form'!J77="GGPHD (150K)","GGPHD (150K)",IF('Application Form'!J77="GGPHD+PV","GGPHD",IF('Application Form'!J77="PV","",IF('Application Form'!J77="POLL","",IF('Application Form'!J77="MSTN","MSTN",IF('Application Form'!J77="COAT","COAT",IF('Application Form'!J77="PI","PI",IF('Application Form'!J77="POLL_50K (add on)*","POLL_50K (add on)*",IF('Application Form'!J77="POLL_HD (add on)*","POLL_HD (add_on)*",IF('Application Form'!J77="MSTN_50K (add_on)*","MSTN_50K (add_on)*",IF('Application Form'!J77="MSTN_HD (add on)*","MSTN_HD (add on)*",IF('Application Form'!J77="STORE","STORE",IF('Application Form'!J77="HE","HE","")))))))))))))))))))),"ERROR"))))))</f>
        <v/>
      </c>
      <c r="P66" t="str">
        <f>IF(AND(F66="",O66&lt;&gt;""),IF('Application Form'!J77="SKSTD_BDL","SKSTD_BDL",IF('Application Form'!J77="MIP","MIP",IF('Application Form'!J77="MIP+PV","MIP",IF('Application Form'!J77="SEEKSIRE","SEEKSIRE",IF('Application Form'!J77="SEEKSIRE+PV","SEEKSIRE",IF('Application Form'!J77="GGP50K","GGP50K",IF('Application Form'!J77="GGP50K+PV","GGP50K",IF('Application Form'!J77="GGPHD (150K)","GGPHD (150K)",IF('Application Form'!J77="GGPHD+PV","GGPHD",IF('Application Form'!J77="PV","",IF('Application Form'!J77="POLL","",IF('Application Form'!J77="MSTN","MSTN",IF('Application Form'!J77="COAT","COAT",IF('Application Form'!J77="PI","PI",IF('Application Form'!J77="POLL_50K (add on)*","POLL_50K (add on)*",IF('Application Form'!J77="POLL_HD (add on)*","POLL_HD (add_on)*",IF('Application Form'!J77="MSTN_50K (add_on)*","MSTN_50K (add_on)*",IF('Application Form'!J77="MSTN_HD (add on)*","MSTN_HD (add on)*",IF('Application Form'!J77="STORE","STORE",IF('Application Form'!J77="HE","HE","")))))))))))))))))))),"")</f>
        <v/>
      </c>
    </row>
    <row r="67" spans="1:16" x14ac:dyDescent="0.25">
      <c r="A67" s="72">
        <f>'Application Form'!E78</f>
        <v>0</v>
      </c>
      <c r="B67" t="str">
        <f>IF('Application Form'!C78="Hair","H",IF('Application Form'!C78="Done","D",IF('Application Form'!C78="Semen","S",IF('Application Form'!C78="TSU","T",""))))</f>
        <v/>
      </c>
      <c r="C67" t="str">
        <f t="shared" ref="C67:C130" si="1">IF(A67&lt;&gt;"","NAA","")</f>
        <v>NAA</v>
      </c>
      <c r="F67" t="str">
        <f>IF('Application Form'!H78="SKSTD_BDL","SKSTD_BDL",IF('Application Form'!H78="MIP","MIP",IF('Application Form'!H78="MIP+PV","MIP",IF('Application Form'!H78="SEEKSIRE","SEEKSIRE",IF('Application Form'!H78="SEEKSIRE+PV","SEEKSIRE",IF('Application Form'!H78="GGP50K","GGP50K",IF('Application Form'!H78="GGP50K+PV","GGP50K",IF('Application Form'!H78="GGPHD (150K)","GGPHD (150K)",IF('Application Form'!H78="GGPHD+PV","GGPHD",IF('Application Form'!H78="PV","",IF('Application Form'!H78="POLL","",IF('Application Form'!H78="MSTN","",IF('Application Form'!H78="COAT","",IF('Application Form'!H78="PI","",IF('Application Form'!H78="POLL_50K (add on)*","",IF('Application Form'!H78="POLL_HD (add on)*","",IF('Application Form'!H78="MSTN_50K (add_on)*","",IF('Application Form'!H78="MSTN_HD (add on)*","",IF('Application Form'!H78="STORE","STORE",IF('Application Form'!H78="HE","HE",""))))))))))))))))))))</f>
        <v/>
      </c>
      <c r="G67" t="str">
        <f>IF(OR(RIGHT('Application Form'!H78,2)="PV",RIGHT('Application Form'!I78,2)="PV",RIGHT('Application Form'!J78,2)="PV"),"Yes","")</f>
        <v/>
      </c>
      <c r="H67" s="81" t="str">
        <f>IF(ISBLANK(IF(F67="SKSTD_BDL",'Application Form'!M78,IF('Office Use Only - DONT TOUCH!!!'!G67="Yes",'Application Form'!M78,""))),"",IF(F67="SKSTD_BDL",'Application Form'!M78,IF('Office Use Only - DONT TOUCH!!!'!G67="Yes",'Application Form'!M78,"")))</f>
        <v/>
      </c>
      <c r="K67" t="str">
        <f>IF(ISBLANK(IF(F67="SKSTD_BDL",'Application Form'!O78,IF('Office Use Only - DONT TOUCH!!!'!G67="Yes",'Application Form'!O78,""))),"",IF(F67="SKSTD_BDL",'Application Form'!O78,IF('Office Use Only - DONT TOUCH!!!'!G67="Yes",'Application Form'!O78,"")))</f>
        <v/>
      </c>
      <c r="N67" t="str">
        <f>IF(AND(F67="",'Application Form'!H78=""),"",IF(AND(F67="",'Application Form'!H78&lt;&gt;""),'Application Form'!H78,IF(AND(F67&lt;&gt;"",'Application Form'!I78=""),"",IF(AND(F67&lt;&gt;"",'Application Form'!I78&lt;&gt;""),IF('Application Form'!I78="SKSTD_BDL","SKSTD_BDL",IF('Application Form'!I78="MIP","MIP",IF('Application Form'!I78="MIP+PV","MIP",IF('Application Form'!I78="SEEKSIRE","SEEKSIRE",IF('Application Form'!I78="SEEKSIRE+PV","SEEKSIRE",IF('Application Form'!I78="GGP50K","GGP50K",IF('Application Form'!I78="GGP50K+PV","GGP50K",IF('Application Form'!I78="GGPHD (150K)","GGPHD (150K)",IF('Application Form'!I78="GGPHD+PV","GGPHD",IF('Application Form'!I78="PV","",IF('Application Form'!I78="POLL","",IF('Application Form'!I78="MSTN","MSTN",IF('Application Form'!I78="COAT","COAT",IF('Application Form'!I78="PI","PI",IF('Application Form'!I78="POLL_50K (add on)*","POLL_50K (add on)*",IF('Application Form'!I78="POLL_HD (add on)*","POLL_HD (add_on)*",IF('Application Form'!I78="MSTN_50K (add_on)*","MSTN_50K (add_on)*",IF('Application Form'!I78="MSTN_HD (add on)*","MSTN_HD (add on)*",IF('Application Form'!I78="STORE","STORE",IF('Application Form'!I78="HE","HE","")))))))))))))))))))),"ERROR"))))</f>
        <v/>
      </c>
      <c r="O67" t="str">
        <f>IF(AND(F67="",'Application Form'!H78=""),"",IF(AND(F67="",'Application Form'!H78&lt;&gt;"",'Application Form'!I78=""),"",IF(AND(F67&lt;&gt;"",'Application Form'!I78=""),"",IF(AND(F67&lt;&gt;"",'Application Form'!I78&lt;&gt;"",'Application Form'!J78=""),"",IF(AND(F67="",'Application Form'!H78&lt;&gt;"",'Application Form'!I78&lt;&gt;""),IF('Application Form'!I78="SKSTD_BDL","SKSTD_BDL",IF('Application Form'!I78="MIP","MIP",IF('Application Form'!I78="MIP+PV","MIP",IF('Application Form'!I78="SEEKSIRE","SEEKSIRE",IF('Application Form'!I78="SEEKSIRE+PV","SEEKSIRE",IF('Application Form'!I78="GGP50K","GGP50K",IF('Application Form'!I78="GGP50K+PV","GGP50K",IF('Application Form'!I78="GGPHD (150K)","GGPHD (150K)",IF('Application Form'!I78="GGPHD+PV","GGPHD",IF('Application Form'!I78="PV","",IF('Application Form'!I78="POLL","",IF('Application Form'!I78="MSTN","MSTN",IF('Application Form'!I78="COAT","COAT",IF('Application Form'!I78="PI","PI",IF('Application Form'!I78="POLL_50K (add on)*","POLL_50K (add on)*",IF('Application Form'!I78="POLL_HD (add on)*","POLL_HD (add_on)*",IF('Application Form'!I78="MSTN_50K (add_on)*","MSTN_50K (add_on)*",IF('Application Form'!I78="MSTN_HD (add on)*","MSTN_HD (add on)*",IF('Application Form'!I78="STORE","STORE",IF('Application Form'!I78="HE","HE","ERROR")))))))))))))))))))),IF(AND(F67&lt;&gt;"",'Application Form'!I78&lt;&gt;"",'Application Form'!J78&lt;&gt;""),IF('Application Form'!J78="SKSTD_BDL","SKSTD_BDL",IF('Application Form'!J78="MIP","MIP",IF('Application Form'!J78="MIP+PV","MIP",IF('Application Form'!J78="SEEKSIRE","SEEKSIRE",IF('Application Form'!J78="SEEKSIRE+PV","SEEKSIRE",IF('Application Form'!J78="GGP50K","GGP50K",IF('Application Form'!J78="GGP50K+PV","GGP50K",IF('Application Form'!J78="GGPHD (150K)","GGPHD (150K)",IF('Application Form'!J78="GGPHD+PV","GGPHD",IF('Application Form'!J78="PV","",IF('Application Form'!J78="POLL","",IF('Application Form'!J78="MSTN","MSTN",IF('Application Form'!J78="COAT","COAT",IF('Application Form'!J78="PI","PI",IF('Application Form'!J78="POLL_50K (add on)*","POLL_50K (add on)*",IF('Application Form'!J78="POLL_HD (add on)*","POLL_HD (add_on)*",IF('Application Form'!J78="MSTN_50K (add_on)*","MSTN_50K (add_on)*",IF('Application Form'!J78="MSTN_HD (add on)*","MSTN_HD (add on)*",IF('Application Form'!J78="STORE","STORE",IF('Application Form'!J78="HE","HE","")))))))))))))))))))),"ERROR"))))))</f>
        <v/>
      </c>
      <c r="P67" t="str">
        <f>IF(AND(F67="",O67&lt;&gt;""),IF('Application Form'!J78="SKSTD_BDL","SKSTD_BDL",IF('Application Form'!J78="MIP","MIP",IF('Application Form'!J78="MIP+PV","MIP",IF('Application Form'!J78="SEEKSIRE","SEEKSIRE",IF('Application Form'!J78="SEEKSIRE+PV","SEEKSIRE",IF('Application Form'!J78="GGP50K","GGP50K",IF('Application Form'!J78="GGP50K+PV","GGP50K",IF('Application Form'!J78="GGPHD (150K)","GGPHD (150K)",IF('Application Form'!J78="GGPHD+PV","GGPHD",IF('Application Form'!J78="PV","",IF('Application Form'!J78="POLL","",IF('Application Form'!J78="MSTN","MSTN",IF('Application Form'!J78="COAT","COAT",IF('Application Form'!J78="PI","PI",IF('Application Form'!J78="POLL_50K (add on)*","POLL_50K (add on)*",IF('Application Form'!J78="POLL_HD (add on)*","POLL_HD (add_on)*",IF('Application Form'!J78="MSTN_50K (add_on)*","MSTN_50K (add_on)*",IF('Application Form'!J78="MSTN_HD (add on)*","MSTN_HD (add on)*",IF('Application Form'!J78="STORE","STORE",IF('Application Form'!J78="HE","HE","")))))))))))))))))))),"")</f>
        <v/>
      </c>
    </row>
    <row r="68" spans="1:16" x14ac:dyDescent="0.25">
      <c r="A68" s="72">
        <f>'Application Form'!E79</f>
        <v>0</v>
      </c>
      <c r="B68" t="str">
        <f>IF('Application Form'!C79="Hair","H",IF('Application Form'!C79="Done","D",IF('Application Form'!C79="Semen","S",IF('Application Form'!C79="TSU","T",""))))</f>
        <v/>
      </c>
      <c r="C68" t="str">
        <f t="shared" si="1"/>
        <v>NAA</v>
      </c>
      <c r="F68" t="str">
        <f>IF('Application Form'!H79="SKSTD_BDL","SKSTD_BDL",IF('Application Form'!H79="MIP","MIP",IF('Application Form'!H79="MIP+PV","MIP",IF('Application Form'!H79="SEEKSIRE","SEEKSIRE",IF('Application Form'!H79="SEEKSIRE+PV","SEEKSIRE",IF('Application Form'!H79="GGP50K","GGP50K",IF('Application Form'!H79="GGP50K+PV","GGP50K",IF('Application Form'!H79="GGPHD (150K)","GGPHD (150K)",IF('Application Form'!H79="GGPHD+PV","GGPHD",IF('Application Form'!H79="PV","",IF('Application Form'!H79="POLL","",IF('Application Form'!H79="MSTN","",IF('Application Form'!H79="COAT","",IF('Application Form'!H79="PI","",IF('Application Form'!H79="POLL_50K (add on)*","",IF('Application Form'!H79="POLL_HD (add on)*","",IF('Application Form'!H79="MSTN_50K (add_on)*","",IF('Application Form'!H79="MSTN_HD (add on)*","",IF('Application Form'!H79="STORE","STORE",IF('Application Form'!H79="HE","HE",""))))))))))))))))))))</f>
        <v/>
      </c>
      <c r="G68" t="str">
        <f>IF(OR(RIGHT('Application Form'!H79,2)="PV",RIGHT('Application Form'!I79,2)="PV",RIGHT('Application Form'!J79,2)="PV"),"Yes","")</f>
        <v/>
      </c>
      <c r="H68" s="81" t="str">
        <f>IF(ISBLANK(IF(F68="SKSTD_BDL",'Application Form'!M79,IF('Office Use Only - DONT TOUCH!!!'!G68="Yes",'Application Form'!M79,""))),"",IF(F68="SKSTD_BDL",'Application Form'!M79,IF('Office Use Only - DONT TOUCH!!!'!G68="Yes",'Application Form'!M79,"")))</f>
        <v/>
      </c>
      <c r="K68" t="str">
        <f>IF(ISBLANK(IF(F68="SKSTD_BDL",'Application Form'!O79,IF('Office Use Only - DONT TOUCH!!!'!G68="Yes",'Application Form'!O79,""))),"",IF(F68="SKSTD_BDL",'Application Form'!O79,IF('Office Use Only - DONT TOUCH!!!'!G68="Yes",'Application Form'!O79,"")))</f>
        <v/>
      </c>
      <c r="N68" t="str">
        <f>IF(AND(F68="",'Application Form'!H79=""),"",IF(AND(F68="",'Application Form'!H79&lt;&gt;""),'Application Form'!H79,IF(AND(F68&lt;&gt;"",'Application Form'!I79=""),"",IF(AND(F68&lt;&gt;"",'Application Form'!I79&lt;&gt;""),IF('Application Form'!I79="SKSTD_BDL","SKSTD_BDL",IF('Application Form'!I79="MIP","MIP",IF('Application Form'!I79="MIP+PV","MIP",IF('Application Form'!I79="SEEKSIRE","SEEKSIRE",IF('Application Form'!I79="SEEKSIRE+PV","SEEKSIRE",IF('Application Form'!I79="GGP50K","GGP50K",IF('Application Form'!I79="GGP50K+PV","GGP50K",IF('Application Form'!I79="GGPHD (150K)","GGPHD (150K)",IF('Application Form'!I79="GGPHD+PV","GGPHD",IF('Application Form'!I79="PV","",IF('Application Form'!I79="POLL","",IF('Application Form'!I79="MSTN","MSTN",IF('Application Form'!I79="COAT","COAT",IF('Application Form'!I79="PI","PI",IF('Application Form'!I79="POLL_50K (add on)*","POLL_50K (add on)*",IF('Application Form'!I79="POLL_HD (add on)*","POLL_HD (add_on)*",IF('Application Form'!I79="MSTN_50K (add_on)*","MSTN_50K (add_on)*",IF('Application Form'!I79="MSTN_HD (add on)*","MSTN_HD (add on)*",IF('Application Form'!I79="STORE","STORE",IF('Application Form'!I79="HE","HE","")))))))))))))))))))),"ERROR"))))</f>
        <v/>
      </c>
      <c r="O68" t="str">
        <f>IF(AND(F68="",'Application Form'!H79=""),"",IF(AND(F68="",'Application Form'!H79&lt;&gt;"",'Application Form'!I79=""),"",IF(AND(F68&lt;&gt;"",'Application Form'!I79=""),"",IF(AND(F68&lt;&gt;"",'Application Form'!I79&lt;&gt;"",'Application Form'!J79=""),"",IF(AND(F68="",'Application Form'!H79&lt;&gt;"",'Application Form'!I79&lt;&gt;""),IF('Application Form'!I79="SKSTD_BDL","SKSTD_BDL",IF('Application Form'!I79="MIP","MIP",IF('Application Form'!I79="MIP+PV","MIP",IF('Application Form'!I79="SEEKSIRE","SEEKSIRE",IF('Application Form'!I79="SEEKSIRE+PV","SEEKSIRE",IF('Application Form'!I79="GGP50K","GGP50K",IF('Application Form'!I79="GGP50K+PV","GGP50K",IF('Application Form'!I79="GGPHD (150K)","GGPHD (150K)",IF('Application Form'!I79="GGPHD+PV","GGPHD",IF('Application Form'!I79="PV","",IF('Application Form'!I79="POLL","",IF('Application Form'!I79="MSTN","MSTN",IF('Application Form'!I79="COAT","COAT",IF('Application Form'!I79="PI","PI",IF('Application Form'!I79="POLL_50K (add on)*","POLL_50K (add on)*",IF('Application Form'!I79="POLL_HD (add on)*","POLL_HD (add_on)*",IF('Application Form'!I79="MSTN_50K (add_on)*","MSTN_50K (add_on)*",IF('Application Form'!I79="MSTN_HD (add on)*","MSTN_HD (add on)*",IF('Application Form'!I79="STORE","STORE",IF('Application Form'!I79="HE","HE","ERROR")))))))))))))))))))),IF(AND(F68&lt;&gt;"",'Application Form'!I79&lt;&gt;"",'Application Form'!J79&lt;&gt;""),IF('Application Form'!J79="SKSTD_BDL","SKSTD_BDL",IF('Application Form'!J79="MIP","MIP",IF('Application Form'!J79="MIP+PV","MIP",IF('Application Form'!J79="SEEKSIRE","SEEKSIRE",IF('Application Form'!J79="SEEKSIRE+PV","SEEKSIRE",IF('Application Form'!J79="GGP50K","GGP50K",IF('Application Form'!J79="GGP50K+PV","GGP50K",IF('Application Form'!J79="GGPHD (150K)","GGPHD (150K)",IF('Application Form'!J79="GGPHD+PV","GGPHD",IF('Application Form'!J79="PV","",IF('Application Form'!J79="POLL","",IF('Application Form'!J79="MSTN","MSTN",IF('Application Form'!J79="COAT","COAT",IF('Application Form'!J79="PI","PI",IF('Application Form'!J79="POLL_50K (add on)*","POLL_50K (add on)*",IF('Application Form'!J79="POLL_HD (add on)*","POLL_HD (add_on)*",IF('Application Form'!J79="MSTN_50K (add_on)*","MSTN_50K (add_on)*",IF('Application Form'!J79="MSTN_HD (add on)*","MSTN_HD (add on)*",IF('Application Form'!J79="STORE","STORE",IF('Application Form'!J79="HE","HE","")))))))))))))))))))),"ERROR"))))))</f>
        <v/>
      </c>
      <c r="P68" t="str">
        <f>IF(AND(F68="",O68&lt;&gt;""),IF('Application Form'!J79="SKSTD_BDL","SKSTD_BDL",IF('Application Form'!J79="MIP","MIP",IF('Application Form'!J79="MIP+PV","MIP",IF('Application Form'!J79="SEEKSIRE","SEEKSIRE",IF('Application Form'!J79="SEEKSIRE+PV","SEEKSIRE",IF('Application Form'!J79="GGP50K","GGP50K",IF('Application Form'!J79="GGP50K+PV","GGP50K",IF('Application Form'!J79="GGPHD (150K)","GGPHD (150K)",IF('Application Form'!J79="GGPHD+PV","GGPHD",IF('Application Form'!J79="PV","",IF('Application Form'!J79="POLL","",IF('Application Form'!J79="MSTN","MSTN",IF('Application Form'!J79="COAT","COAT",IF('Application Form'!J79="PI","PI",IF('Application Form'!J79="POLL_50K (add on)*","POLL_50K (add on)*",IF('Application Form'!J79="POLL_HD (add on)*","POLL_HD (add_on)*",IF('Application Form'!J79="MSTN_50K (add_on)*","MSTN_50K (add_on)*",IF('Application Form'!J79="MSTN_HD (add on)*","MSTN_HD (add on)*",IF('Application Form'!J79="STORE","STORE",IF('Application Form'!J79="HE","HE","")))))))))))))))))))),"")</f>
        <v/>
      </c>
    </row>
    <row r="69" spans="1:16" x14ac:dyDescent="0.25">
      <c r="A69" s="72">
        <f>'Application Form'!E80</f>
        <v>0</v>
      </c>
      <c r="B69" t="str">
        <f>IF('Application Form'!C80="Hair","H",IF('Application Form'!C80="Done","D",IF('Application Form'!C80="Semen","S",IF('Application Form'!C80="TSU","T",""))))</f>
        <v/>
      </c>
      <c r="C69" t="str">
        <f t="shared" si="1"/>
        <v>NAA</v>
      </c>
      <c r="F69" t="str">
        <f>IF('Application Form'!H80="SKSTD_BDL","SKSTD_BDL",IF('Application Form'!H80="MIP","MIP",IF('Application Form'!H80="MIP+PV","MIP",IF('Application Form'!H80="SEEKSIRE","SEEKSIRE",IF('Application Form'!H80="SEEKSIRE+PV","SEEKSIRE",IF('Application Form'!H80="GGP50K","GGP50K",IF('Application Form'!H80="GGP50K+PV","GGP50K",IF('Application Form'!H80="GGPHD (150K)","GGPHD (150K)",IF('Application Form'!H80="GGPHD+PV","GGPHD",IF('Application Form'!H80="PV","",IF('Application Form'!H80="POLL","",IF('Application Form'!H80="MSTN","",IF('Application Form'!H80="COAT","",IF('Application Form'!H80="PI","",IF('Application Form'!H80="POLL_50K (add on)*","",IF('Application Form'!H80="POLL_HD (add on)*","",IF('Application Form'!H80="MSTN_50K (add_on)*","",IF('Application Form'!H80="MSTN_HD (add on)*","",IF('Application Form'!H80="STORE","STORE",IF('Application Form'!H80="HE","HE",""))))))))))))))))))))</f>
        <v/>
      </c>
      <c r="G69" t="str">
        <f>IF(OR(RIGHT('Application Form'!H80,2)="PV",RIGHT('Application Form'!I80,2)="PV",RIGHT('Application Form'!J80,2)="PV"),"Yes","")</f>
        <v/>
      </c>
      <c r="H69" s="81" t="str">
        <f>IF(ISBLANK(IF(F69="SKSTD_BDL",'Application Form'!M80,IF('Office Use Only - DONT TOUCH!!!'!G69="Yes",'Application Form'!M80,""))),"",IF(F69="SKSTD_BDL",'Application Form'!M80,IF('Office Use Only - DONT TOUCH!!!'!G69="Yes",'Application Form'!M80,"")))</f>
        <v/>
      </c>
      <c r="K69" t="str">
        <f>IF(ISBLANK(IF(F69="SKSTD_BDL",'Application Form'!O80,IF('Office Use Only - DONT TOUCH!!!'!G69="Yes",'Application Form'!O80,""))),"",IF(F69="SKSTD_BDL",'Application Form'!O80,IF('Office Use Only - DONT TOUCH!!!'!G69="Yes",'Application Form'!O80,"")))</f>
        <v/>
      </c>
      <c r="N69" t="str">
        <f>IF(AND(F69="",'Application Form'!H80=""),"",IF(AND(F69="",'Application Form'!H80&lt;&gt;""),'Application Form'!H80,IF(AND(F69&lt;&gt;"",'Application Form'!I80=""),"",IF(AND(F69&lt;&gt;"",'Application Form'!I80&lt;&gt;""),IF('Application Form'!I80="SKSTD_BDL","SKSTD_BDL",IF('Application Form'!I80="MIP","MIP",IF('Application Form'!I80="MIP+PV","MIP",IF('Application Form'!I80="SEEKSIRE","SEEKSIRE",IF('Application Form'!I80="SEEKSIRE+PV","SEEKSIRE",IF('Application Form'!I80="GGP50K","GGP50K",IF('Application Form'!I80="GGP50K+PV","GGP50K",IF('Application Form'!I80="GGPHD (150K)","GGPHD (150K)",IF('Application Form'!I80="GGPHD+PV","GGPHD",IF('Application Form'!I80="PV","",IF('Application Form'!I80="POLL","",IF('Application Form'!I80="MSTN","MSTN",IF('Application Form'!I80="COAT","COAT",IF('Application Form'!I80="PI","PI",IF('Application Form'!I80="POLL_50K (add on)*","POLL_50K (add on)*",IF('Application Form'!I80="POLL_HD (add on)*","POLL_HD (add_on)*",IF('Application Form'!I80="MSTN_50K (add_on)*","MSTN_50K (add_on)*",IF('Application Form'!I80="MSTN_HD (add on)*","MSTN_HD (add on)*",IF('Application Form'!I80="STORE","STORE",IF('Application Form'!I80="HE","HE","")))))))))))))))))))),"ERROR"))))</f>
        <v/>
      </c>
      <c r="O69" t="str">
        <f>IF(AND(F69="",'Application Form'!H80=""),"",IF(AND(F69="",'Application Form'!H80&lt;&gt;"",'Application Form'!I80=""),"",IF(AND(F69&lt;&gt;"",'Application Form'!I80=""),"",IF(AND(F69&lt;&gt;"",'Application Form'!I80&lt;&gt;"",'Application Form'!J80=""),"",IF(AND(F69="",'Application Form'!H80&lt;&gt;"",'Application Form'!I80&lt;&gt;""),IF('Application Form'!I80="SKSTD_BDL","SKSTD_BDL",IF('Application Form'!I80="MIP","MIP",IF('Application Form'!I80="MIP+PV","MIP",IF('Application Form'!I80="SEEKSIRE","SEEKSIRE",IF('Application Form'!I80="SEEKSIRE+PV","SEEKSIRE",IF('Application Form'!I80="GGP50K","GGP50K",IF('Application Form'!I80="GGP50K+PV","GGP50K",IF('Application Form'!I80="GGPHD (150K)","GGPHD (150K)",IF('Application Form'!I80="GGPHD+PV","GGPHD",IF('Application Form'!I80="PV","",IF('Application Form'!I80="POLL","",IF('Application Form'!I80="MSTN","MSTN",IF('Application Form'!I80="COAT","COAT",IF('Application Form'!I80="PI","PI",IF('Application Form'!I80="POLL_50K (add on)*","POLL_50K (add on)*",IF('Application Form'!I80="POLL_HD (add on)*","POLL_HD (add_on)*",IF('Application Form'!I80="MSTN_50K (add_on)*","MSTN_50K (add_on)*",IF('Application Form'!I80="MSTN_HD (add on)*","MSTN_HD (add on)*",IF('Application Form'!I80="STORE","STORE",IF('Application Form'!I80="HE","HE","ERROR")))))))))))))))))))),IF(AND(F69&lt;&gt;"",'Application Form'!I80&lt;&gt;"",'Application Form'!J80&lt;&gt;""),IF('Application Form'!J80="SKSTD_BDL","SKSTD_BDL",IF('Application Form'!J80="MIP","MIP",IF('Application Form'!J80="MIP+PV","MIP",IF('Application Form'!J80="SEEKSIRE","SEEKSIRE",IF('Application Form'!J80="SEEKSIRE+PV","SEEKSIRE",IF('Application Form'!J80="GGP50K","GGP50K",IF('Application Form'!J80="GGP50K+PV","GGP50K",IF('Application Form'!J80="GGPHD (150K)","GGPHD (150K)",IF('Application Form'!J80="GGPHD+PV","GGPHD",IF('Application Form'!J80="PV","",IF('Application Form'!J80="POLL","",IF('Application Form'!J80="MSTN","MSTN",IF('Application Form'!J80="COAT","COAT",IF('Application Form'!J80="PI","PI",IF('Application Form'!J80="POLL_50K (add on)*","POLL_50K (add on)*",IF('Application Form'!J80="POLL_HD (add on)*","POLL_HD (add_on)*",IF('Application Form'!J80="MSTN_50K (add_on)*","MSTN_50K (add_on)*",IF('Application Form'!J80="MSTN_HD (add on)*","MSTN_HD (add on)*",IF('Application Form'!J80="STORE","STORE",IF('Application Form'!J80="HE","HE","")))))))))))))))))))),"ERROR"))))))</f>
        <v/>
      </c>
      <c r="P69" t="str">
        <f>IF(AND(F69="",O69&lt;&gt;""),IF('Application Form'!J80="SKSTD_BDL","SKSTD_BDL",IF('Application Form'!J80="MIP","MIP",IF('Application Form'!J80="MIP+PV","MIP",IF('Application Form'!J80="SEEKSIRE","SEEKSIRE",IF('Application Form'!J80="SEEKSIRE+PV","SEEKSIRE",IF('Application Form'!J80="GGP50K","GGP50K",IF('Application Form'!J80="GGP50K+PV","GGP50K",IF('Application Form'!J80="GGPHD (150K)","GGPHD (150K)",IF('Application Form'!J80="GGPHD+PV","GGPHD",IF('Application Form'!J80="PV","",IF('Application Form'!J80="POLL","",IF('Application Form'!J80="MSTN","MSTN",IF('Application Form'!J80="COAT","COAT",IF('Application Form'!J80="PI","PI",IF('Application Form'!J80="POLL_50K (add on)*","POLL_50K (add on)*",IF('Application Form'!J80="POLL_HD (add on)*","POLL_HD (add_on)*",IF('Application Form'!J80="MSTN_50K (add_on)*","MSTN_50K (add_on)*",IF('Application Form'!J80="MSTN_HD (add on)*","MSTN_HD (add on)*",IF('Application Form'!J80="STORE","STORE",IF('Application Form'!J80="HE","HE","")))))))))))))))))))),"")</f>
        <v/>
      </c>
    </row>
    <row r="70" spans="1:16" x14ac:dyDescent="0.25">
      <c r="A70" s="72">
        <f>'Application Form'!E81</f>
        <v>0</v>
      </c>
      <c r="B70" t="str">
        <f>IF('Application Form'!C81="Hair","H",IF('Application Form'!C81="Done","D",IF('Application Form'!C81="Semen","S",IF('Application Form'!C81="TSU","T",""))))</f>
        <v/>
      </c>
      <c r="C70" t="str">
        <f t="shared" si="1"/>
        <v>NAA</v>
      </c>
      <c r="F70" t="str">
        <f>IF('Application Form'!H81="SKSTD_BDL","SKSTD_BDL",IF('Application Form'!H81="MIP","MIP",IF('Application Form'!H81="MIP+PV","MIP",IF('Application Form'!H81="SEEKSIRE","SEEKSIRE",IF('Application Form'!H81="SEEKSIRE+PV","SEEKSIRE",IF('Application Form'!H81="GGP50K","GGP50K",IF('Application Form'!H81="GGP50K+PV","GGP50K",IF('Application Form'!H81="GGPHD (150K)","GGPHD (150K)",IF('Application Form'!H81="GGPHD+PV","GGPHD",IF('Application Form'!H81="PV","",IF('Application Form'!H81="POLL","",IF('Application Form'!H81="MSTN","",IF('Application Form'!H81="COAT","",IF('Application Form'!H81="PI","",IF('Application Form'!H81="POLL_50K (add on)*","",IF('Application Form'!H81="POLL_HD (add on)*","",IF('Application Form'!H81="MSTN_50K (add_on)*","",IF('Application Form'!H81="MSTN_HD (add on)*","",IF('Application Form'!H81="STORE","STORE",IF('Application Form'!H81="HE","HE",""))))))))))))))))))))</f>
        <v/>
      </c>
      <c r="G70" t="str">
        <f>IF(OR(RIGHT('Application Form'!H81,2)="PV",RIGHT('Application Form'!I81,2)="PV",RIGHT('Application Form'!J81,2)="PV"),"Yes","")</f>
        <v/>
      </c>
      <c r="H70" s="81" t="str">
        <f>IF(ISBLANK(IF(F70="SKSTD_BDL",'Application Form'!M81,IF('Office Use Only - DONT TOUCH!!!'!G70="Yes",'Application Form'!M81,""))),"",IF(F70="SKSTD_BDL",'Application Form'!M81,IF('Office Use Only - DONT TOUCH!!!'!G70="Yes",'Application Form'!M81,"")))</f>
        <v/>
      </c>
      <c r="K70" t="str">
        <f>IF(ISBLANK(IF(F70="SKSTD_BDL",'Application Form'!O81,IF('Office Use Only - DONT TOUCH!!!'!G70="Yes",'Application Form'!O81,""))),"",IF(F70="SKSTD_BDL",'Application Form'!O81,IF('Office Use Only - DONT TOUCH!!!'!G70="Yes",'Application Form'!O81,"")))</f>
        <v/>
      </c>
      <c r="N70" t="str">
        <f>IF(AND(F70="",'Application Form'!H81=""),"",IF(AND(F70="",'Application Form'!H81&lt;&gt;""),'Application Form'!H81,IF(AND(F70&lt;&gt;"",'Application Form'!I81=""),"",IF(AND(F70&lt;&gt;"",'Application Form'!I81&lt;&gt;""),IF('Application Form'!I81="SKSTD_BDL","SKSTD_BDL",IF('Application Form'!I81="MIP","MIP",IF('Application Form'!I81="MIP+PV","MIP",IF('Application Form'!I81="SEEKSIRE","SEEKSIRE",IF('Application Form'!I81="SEEKSIRE+PV","SEEKSIRE",IF('Application Form'!I81="GGP50K","GGP50K",IF('Application Form'!I81="GGP50K+PV","GGP50K",IF('Application Form'!I81="GGPHD (150K)","GGPHD (150K)",IF('Application Form'!I81="GGPHD+PV","GGPHD",IF('Application Form'!I81="PV","",IF('Application Form'!I81="POLL","",IF('Application Form'!I81="MSTN","MSTN",IF('Application Form'!I81="COAT","COAT",IF('Application Form'!I81="PI","PI",IF('Application Form'!I81="POLL_50K (add on)*","POLL_50K (add on)*",IF('Application Form'!I81="POLL_HD (add on)*","POLL_HD (add_on)*",IF('Application Form'!I81="MSTN_50K (add_on)*","MSTN_50K (add_on)*",IF('Application Form'!I81="MSTN_HD (add on)*","MSTN_HD (add on)*",IF('Application Form'!I81="STORE","STORE",IF('Application Form'!I81="HE","HE","")))))))))))))))))))),"ERROR"))))</f>
        <v/>
      </c>
      <c r="O70" t="str">
        <f>IF(AND(F70="",'Application Form'!H81=""),"",IF(AND(F70="",'Application Form'!H81&lt;&gt;"",'Application Form'!I81=""),"",IF(AND(F70&lt;&gt;"",'Application Form'!I81=""),"",IF(AND(F70&lt;&gt;"",'Application Form'!I81&lt;&gt;"",'Application Form'!J81=""),"",IF(AND(F70="",'Application Form'!H81&lt;&gt;"",'Application Form'!I81&lt;&gt;""),IF('Application Form'!I81="SKSTD_BDL","SKSTD_BDL",IF('Application Form'!I81="MIP","MIP",IF('Application Form'!I81="MIP+PV","MIP",IF('Application Form'!I81="SEEKSIRE","SEEKSIRE",IF('Application Form'!I81="SEEKSIRE+PV","SEEKSIRE",IF('Application Form'!I81="GGP50K","GGP50K",IF('Application Form'!I81="GGP50K+PV","GGP50K",IF('Application Form'!I81="GGPHD (150K)","GGPHD (150K)",IF('Application Form'!I81="GGPHD+PV","GGPHD",IF('Application Form'!I81="PV","",IF('Application Form'!I81="POLL","",IF('Application Form'!I81="MSTN","MSTN",IF('Application Form'!I81="COAT","COAT",IF('Application Form'!I81="PI","PI",IF('Application Form'!I81="POLL_50K (add on)*","POLL_50K (add on)*",IF('Application Form'!I81="POLL_HD (add on)*","POLL_HD (add_on)*",IF('Application Form'!I81="MSTN_50K (add_on)*","MSTN_50K (add_on)*",IF('Application Form'!I81="MSTN_HD (add on)*","MSTN_HD (add on)*",IF('Application Form'!I81="STORE","STORE",IF('Application Form'!I81="HE","HE","ERROR")))))))))))))))))))),IF(AND(F70&lt;&gt;"",'Application Form'!I81&lt;&gt;"",'Application Form'!J81&lt;&gt;""),IF('Application Form'!J81="SKSTD_BDL","SKSTD_BDL",IF('Application Form'!J81="MIP","MIP",IF('Application Form'!J81="MIP+PV","MIP",IF('Application Form'!J81="SEEKSIRE","SEEKSIRE",IF('Application Form'!J81="SEEKSIRE+PV","SEEKSIRE",IF('Application Form'!J81="GGP50K","GGP50K",IF('Application Form'!J81="GGP50K+PV","GGP50K",IF('Application Form'!J81="GGPHD (150K)","GGPHD (150K)",IF('Application Form'!J81="GGPHD+PV","GGPHD",IF('Application Form'!J81="PV","",IF('Application Form'!J81="POLL","",IF('Application Form'!J81="MSTN","MSTN",IF('Application Form'!J81="COAT","COAT",IF('Application Form'!J81="PI","PI",IF('Application Form'!J81="POLL_50K (add on)*","POLL_50K (add on)*",IF('Application Form'!J81="POLL_HD (add on)*","POLL_HD (add_on)*",IF('Application Form'!J81="MSTN_50K (add_on)*","MSTN_50K (add_on)*",IF('Application Form'!J81="MSTN_HD (add on)*","MSTN_HD (add on)*",IF('Application Form'!J81="STORE","STORE",IF('Application Form'!J81="HE","HE","")))))))))))))))))))),"ERROR"))))))</f>
        <v/>
      </c>
      <c r="P70" t="str">
        <f>IF(AND(F70="",O70&lt;&gt;""),IF('Application Form'!J81="SKSTD_BDL","SKSTD_BDL",IF('Application Form'!J81="MIP","MIP",IF('Application Form'!J81="MIP+PV","MIP",IF('Application Form'!J81="SEEKSIRE","SEEKSIRE",IF('Application Form'!J81="SEEKSIRE+PV","SEEKSIRE",IF('Application Form'!J81="GGP50K","GGP50K",IF('Application Form'!J81="GGP50K+PV","GGP50K",IF('Application Form'!J81="GGPHD (150K)","GGPHD (150K)",IF('Application Form'!J81="GGPHD+PV","GGPHD",IF('Application Form'!J81="PV","",IF('Application Form'!J81="POLL","",IF('Application Form'!J81="MSTN","MSTN",IF('Application Form'!J81="COAT","COAT",IF('Application Form'!J81="PI","PI",IF('Application Form'!J81="POLL_50K (add on)*","POLL_50K (add on)*",IF('Application Form'!J81="POLL_HD (add on)*","POLL_HD (add_on)*",IF('Application Form'!J81="MSTN_50K (add_on)*","MSTN_50K (add_on)*",IF('Application Form'!J81="MSTN_HD (add on)*","MSTN_HD (add on)*",IF('Application Form'!J81="STORE","STORE",IF('Application Form'!J81="HE","HE","")))))))))))))))))))),"")</f>
        <v/>
      </c>
    </row>
    <row r="71" spans="1:16" x14ac:dyDescent="0.25">
      <c r="A71" s="72">
        <f>'Application Form'!E82</f>
        <v>0</v>
      </c>
      <c r="B71" t="str">
        <f>IF('Application Form'!C82="Hair","H",IF('Application Form'!C82="Done","D",IF('Application Form'!C82="Semen","S",IF('Application Form'!C82="TSU","T",""))))</f>
        <v/>
      </c>
      <c r="C71" t="str">
        <f t="shared" si="1"/>
        <v>NAA</v>
      </c>
      <c r="F71" t="str">
        <f>IF('Application Form'!H82="SKSTD_BDL","SKSTD_BDL",IF('Application Form'!H82="MIP","MIP",IF('Application Form'!H82="MIP+PV","MIP",IF('Application Form'!H82="SEEKSIRE","SEEKSIRE",IF('Application Form'!H82="SEEKSIRE+PV","SEEKSIRE",IF('Application Form'!H82="GGP50K","GGP50K",IF('Application Form'!H82="GGP50K+PV","GGP50K",IF('Application Form'!H82="GGPHD (150K)","GGPHD (150K)",IF('Application Form'!H82="GGPHD+PV","GGPHD",IF('Application Form'!H82="PV","",IF('Application Form'!H82="POLL","",IF('Application Form'!H82="MSTN","",IF('Application Form'!H82="COAT","",IF('Application Form'!H82="PI","",IF('Application Form'!H82="POLL_50K (add on)*","",IF('Application Form'!H82="POLL_HD (add on)*","",IF('Application Form'!H82="MSTN_50K (add_on)*","",IF('Application Form'!H82="MSTN_HD (add on)*","",IF('Application Form'!H82="STORE","STORE",IF('Application Form'!H82="HE","HE",""))))))))))))))))))))</f>
        <v/>
      </c>
      <c r="G71" t="str">
        <f>IF(OR(RIGHT('Application Form'!H82,2)="PV",RIGHT('Application Form'!I82,2)="PV",RIGHT('Application Form'!J82,2)="PV"),"Yes","")</f>
        <v/>
      </c>
      <c r="H71" s="81" t="str">
        <f>IF(ISBLANK(IF(F71="SKSTD_BDL",'Application Form'!M82,IF('Office Use Only - DONT TOUCH!!!'!G71="Yes",'Application Form'!M82,""))),"",IF(F71="SKSTD_BDL",'Application Form'!M82,IF('Office Use Only - DONT TOUCH!!!'!G71="Yes",'Application Form'!M82,"")))</f>
        <v/>
      </c>
      <c r="K71" t="str">
        <f>IF(ISBLANK(IF(F71="SKSTD_BDL",'Application Form'!O82,IF('Office Use Only - DONT TOUCH!!!'!G71="Yes",'Application Form'!O82,""))),"",IF(F71="SKSTD_BDL",'Application Form'!O82,IF('Office Use Only - DONT TOUCH!!!'!G71="Yes",'Application Form'!O82,"")))</f>
        <v/>
      </c>
      <c r="N71" t="str">
        <f>IF(AND(F71="",'Application Form'!H82=""),"",IF(AND(F71="",'Application Form'!H82&lt;&gt;""),'Application Form'!H82,IF(AND(F71&lt;&gt;"",'Application Form'!I82=""),"",IF(AND(F71&lt;&gt;"",'Application Form'!I82&lt;&gt;""),IF('Application Form'!I82="SKSTD_BDL","SKSTD_BDL",IF('Application Form'!I82="MIP","MIP",IF('Application Form'!I82="MIP+PV","MIP",IF('Application Form'!I82="SEEKSIRE","SEEKSIRE",IF('Application Form'!I82="SEEKSIRE+PV","SEEKSIRE",IF('Application Form'!I82="GGP50K","GGP50K",IF('Application Form'!I82="GGP50K+PV","GGP50K",IF('Application Form'!I82="GGPHD (150K)","GGPHD (150K)",IF('Application Form'!I82="GGPHD+PV","GGPHD",IF('Application Form'!I82="PV","",IF('Application Form'!I82="POLL","",IF('Application Form'!I82="MSTN","MSTN",IF('Application Form'!I82="COAT","COAT",IF('Application Form'!I82="PI","PI",IF('Application Form'!I82="POLL_50K (add on)*","POLL_50K (add on)*",IF('Application Form'!I82="POLL_HD (add on)*","POLL_HD (add_on)*",IF('Application Form'!I82="MSTN_50K (add_on)*","MSTN_50K (add_on)*",IF('Application Form'!I82="MSTN_HD (add on)*","MSTN_HD (add on)*",IF('Application Form'!I82="STORE","STORE",IF('Application Form'!I82="HE","HE","")))))))))))))))))))),"ERROR"))))</f>
        <v/>
      </c>
      <c r="O71" t="str">
        <f>IF(AND(F71="",'Application Form'!H82=""),"",IF(AND(F71="",'Application Form'!H82&lt;&gt;"",'Application Form'!I82=""),"",IF(AND(F71&lt;&gt;"",'Application Form'!I82=""),"",IF(AND(F71&lt;&gt;"",'Application Form'!I82&lt;&gt;"",'Application Form'!J82=""),"",IF(AND(F71="",'Application Form'!H82&lt;&gt;"",'Application Form'!I82&lt;&gt;""),IF('Application Form'!I82="SKSTD_BDL","SKSTD_BDL",IF('Application Form'!I82="MIP","MIP",IF('Application Form'!I82="MIP+PV","MIP",IF('Application Form'!I82="SEEKSIRE","SEEKSIRE",IF('Application Form'!I82="SEEKSIRE+PV","SEEKSIRE",IF('Application Form'!I82="GGP50K","GGP50K",IF('Application Form'!I82="GGP50K+PV","GGP50K",IF('Application Form'!I82="GGPHD (150K)","GGPHD (150K)",IF('Application Form'!I82="GGPHD+PV","GGPHD",IF('Application Form'!I82="PV","",IF('Application Form'!I82="POLL","",IF('Application Form'!I82="MSTN","MSTN",IF('Application Form'!I82="COAT","COAT",IF('Application Form'!I82="PI","PI",IF('Application Form'!I82="POLL_50K (add on)*","POLL_50K (add on)*",IF('Application Form'!I82="POLL_HD (add on)*","POLL_HD (add_on)*",IF('Application Form'!I82="MSTN_50K (add_on)*","MSTN_50K (add_on)*",IF('Application Form'!I82="MSTN_HD (add on)*","MSTN_HD (add on)*",IF('Application Form'!I82="STORE","STORE",IF('Application Form'!I82="HE","HE","ERROR")))))))))))))))))))),IF(AND(F71&lt;&gt;"",'Application Form'!I82&lt;&gt;"",'Application Form'!J82&lt;&gt;""),IF('Application Form'!J82="SKSTD_BDL","SKSTD_BDL",IF('Application Form'!J82="MIP","MIP",IF('Application Form'!J82="MIP+PV","MIP",IF('Application Form'!J82="SEEKSIRE","SEEKSIRE",IF('Application Form'!J82="SEEKSIRE+PV","SEEKSIRE",IF('Application Form'!J82="GGP50K","GGP50K",IF('Application Form'!J82="GGP50K+PV","GGP50K",IF('Application Form'!J82="GGPHD (150K)","GGPHD (150K)",IF('Application Form'!J82="GGPHD+PV","GGPHD",IF('Application Form'!J82="PV","",IF('Application Form'!J82="POLL","",IF('Application Form'!J82="MSTN","MSTN",IF('Application Form'!J82="COAT","COAT",IF('Application Form'!J82="PI","PI",IF('Application Form'!J82="POLL_50K (add on)*","POLL_50K (add on)*",IF('Application Form'!J82="POLL_HD (add on)*","POLL_HD (add_on)*",IF('Application Form'!J82="MSTN_50K (add_on)*","MSTN_50K (add_on)*",IF('Application Form'!J82="MSTN_HD (add on)*","MSTN_HD (add on)*",IF('Application Form'!J82="STORE","STORE",IF('Application Form'!J82="HE","HE","")))))))))))))))))))),"ERROR"))))))</f>
        <v/>
      </c>
      <c r="P71" t="str">
        <f>IF(AND(F71="",O71&lt;&gt;""),IF('Application Form'!J82="SKSTD_BDL","SKSTD_BDL",IF('Application Form'!J82="MIP","MIP",IF('Application Form'!J82="MIP+PV","MIP",IF('Application Form'!J82="SEEKSIRE","SEEKSIRE",IF('Application Form'!J82="SEEKSIRE+PV","SEEKSIRE",IF('Application Form'!J82="GGP50K","GGP50K",IF('Application Form'!J82="GGP50K+PV","GGP50K",IF('Application Form'!J82="GGPHD (150K)","GGPHD (150K)",IF('Application Form'!J82="GGPHD+PV","GGPHD",IF('Application Form'!J82="PV","",IF('Application Form'!J82="POLL","",IF('Application Form'!J82="MSTN","MSTN",IF('Application Form'!J82="COAT","COAT",IF('Application Form'!J82="PI","PI",IF('Application Form'!J82="POLL_50K (add on)*","POLL_50K (add on)*",IF('Application Form'!J82="POLL_HD (add on)*","POLL_HD (add_on)*",IF('Application Form'!J82="MSTN_50K (add_on)*","MSTN_50K (add_on)*",IF('Application Form'!J82="MSTN_HD (add on)*","MSTN_HD (add on)*",IF('Application Form'!J82="STORE","STORE",IF('Application Form'!J82="HE","HE","")))))))))))))))))))),"")</f>
        <v/>
      </c>
    </row>
    <row r="72" spans="1:16" x14ac:dyDescent="0.25">
      <c r="A72" s="72">
        <f>'Application Form'!E83</f>
        <v>0</v>
      </c>
      <c r="B72" t="str">
        <f>IF('Application Form'!C83="Hair","H",IF('Application Form'!C83="Done","D",IF('Application Form'!C83="Semen","S",IF('Application Form'!C83="TSU","T",""))))</f>
        <v/>
      </c>
      <c r="C72" t="str">
        <f t="shared" si="1"/>
        <v>NAA</v>
      </c>
      <c r="F72" t="str">
        <f>IF('Application Form'!H83="SKSTD_BDL","SKSTD_BDL",IF('Application Form'!H83="MIP","MIP",IF('Application Form'!H83="MIP+PV","MIP",IF('Application Form'!H83="SEEKSIRE","SEEKSIRE",IF('Application Form'!H83="SEEKSIRE+PV","SEEKSIRE",IF('Application Form'!H83="GGP50K","GGP50K",IF('Application Form'!H83="GGP50K+PV","GGP50K",IF('Application Form'!H83="GGPHD (150K)","GGPHD (150K)",IF('Application Form'!H83="GGPHD+PV","GGPHD",IF('Application Form'!H83="PV","",IF('Application Form'!H83="POLL","",IF('Application Form'!H83="MSTN","",IF('Application Form'!H83="COAT","",IF('Application Form'!H83="PI","",IF('Application Form'!H83="POLL_50K (add on)*","",IF('Application Form'!H83="POLL_HD (add on)*","",IF('Application Form'!H83="MSTN_50K (add_on)*","",IF('Application Form'!H83="MSTN_HD (add on)*","",IF('Application Form'!H83="STORE","STORE",IF('Application Form'!H83="HE","HE",""))))))))))))))))))))</f>
        <v/>
      </c>
      <c r="G72" t="str">
        <f>IF(OR(RIGHT('Application Form'!H83,2)="PV",RIGHT('Application Form'!I83,2)="PV",RIGHT('Application Form'!J83,2)="PV"),"Yes","")</f>
        <v/>
      </c>
      <c r="H72" s="81" t="str">
        <f>IF(ISBLANK(IF(F72="SKSTD_BDL",'Application Form'!M83,IF('Office Use Only - DONT TOUCH!!!'!G72="Yes",'Application Form'!M83,""))),"",IF(F72="SKSTD_BDL",'Application Form'!M83,IF('Office Use Only - DONT TOUCH!!!'!G72="Yes",'Application Form'!M83,"")))</f>
        <v/>
      </c>
      <c r="K72" t="str">
        <f>IF(ISBLANK(IF(F72="SKSTD_BDL",'Application Form'!O83,IF('Office Use Only - DONT TOUCH!!!'!G72="Yes",'Application Form'!O83,""))),"",IF(F72="SKSTD_BDL",'Application Form'!O83,IF('Office Use Only - DONT TOUCH!!!'!G72="Yes",'Application Form'!O83,"")))</f>
        <v/>
      </c>
      <c r="N72" t="str">
        <f>IF(AND(F72="",'Application Form'!H83=""),"",IF(AND(F72="",'Application Form'!H83&lt;&gt;""),'Application Form'!H83,IF(AND(F72&lt;&gt;"",'Application Form'!I83=""),"",IF(AND(F72&lt;&gt;"",'Application Form'!I83&lt;&gt;""),IF('Application Form'!I83="SKSTD_BDL","SKSTD_BDL",IF('Application Form'!I83="MIP","MIP",IF('Application Form'!I83="MIP+PV","MIP",IF('Application Form'!I83="SEEKSIRE","SEEKSIRE",IF('Application Form'!I83="SEEKSIRE+PV","SEEKSIRE",IF('Application Form'!I83="GGP50K","GGP50K",IF('Application Form'!I83="GGP50K+PV","GGP50K",IF('Application Form'!I83="GGPHD (150K)","GGPHD (150K)",IF('Application Form'!I83="GGPHD+PV","GGPHD",IF('Application Form'!I83="PV","",IF('Application Form'!I83="POLL","",IF('Application Form'!I83="MSTN","MSTN",IF('Application Form'!I83="COAT","COAT",IF('Application Form'!I83="PI","PI",IF('Application Form'!I83="POLL_50K (add on)*","POLL_50K (add on)*",IF('Application Form'!I83="POLL_HD (add on)*","POLL_HD (add_on)*",IF('Application Form'!I83="MSTN_50K (add_on)*","MSTN_50K (add_on)*",IF('Application Form'!I83="MSTN_HD (add on)*","MSTN_HD (add on)*",IF('Application Form'!I83="STORE","STORE",IF('Application Form'!I83="HE","HE","")))))))))))))))))))),"ERROR"))))</f>
        <v/>
      </c>
      <c r="O72" t="str">
        <f>IF(AND(F72="",'Application Form'!H83=""),"",IF(AND(F72="",'Application Form'!H83&lt;&gt;"",'Application Form'!I83=""),"",IF(AND(F72&lt;&gt;"",'Application Form'!I83=""),"",IF(AND(F72&lt;&gt;"",'Application Form'!I83&lt;&gt;"",'Application Form'!J83=""),"",IF(AND(F72="",'Application Form'!H83&lt;&gt;"",'Application Form'!I83&lt;&gt;""),IF('Application Form'!I83="SKSTD_BDL","SKSTD_BDL",IF('Application Form'!I83="MIP","MIP",IF('Application Form'!I83="MIP+PV","MIP",IF('Application Form'!I83="SEEKSIRE","SEEKSIRE",IF('Application Form'!I83="SEEKSIRE+PV","SEEKSIRE",IF('Application Form'!I83="GGP50K","GGP50K",IF('Application Form'!I83="GGP50K+PV","GGP50K",IF('Application Form'!I83="GGPHD (150K)","GGPHD (150K)",IF('Application Form'!I83="GGPHD+PV","GGPHD",IF('Application Form'!I83="PV","",IF('Application Form'!I83="POLL","",IF('Application Form'!I83="MSTN","MSTN",IF('Application Form'!I83="COAT","COAT",IF('Application Form'!I83="PI","PI",IF('Application Form'!I83="POLL_50K (add on)*","POLL_50K (add on)*",IF('Application Form'!I83="POLL_HD (add on)*","POLL_HD (add_on)*",IF('Application Form'!I83="MSTN_50K (add_on)*","MSTN_50K (add_on)*",IF('Application Form'!I83="MSTN_HD (add on)*","MSTN_HD (add on)*",IF('Application Form'!I83="STORE","STORE",IF('Application Form'!I83="HE","HE","ERROR")))))))))))))))))))),IF(AND(F72&lt;&gt;"",'Application Form'!I83&lt;&gt;"",'Application Form'!J83&lt;&gt;""),IF('Application Form'!J83="SKSTD_BDL","SKSTD_BDL",IF('Application Form'!J83="MIP","MIP",IF('Application Form'!J83="MIP+PV","MIP",IF('Application Form'!J83="SEEKSIRE","SEEKSIRE",IF('Application Form'!J83="SEEKSIRE+PV","SEEKSIRE",IF('Application Form'!J83="GGP50K","GGP50K",IF('Application Form'!J83="GGP50K+PV","GGP50K",IF('Application Form'!J83="GGPHD (150K)","GGPHD (150K)",IF('Application Form'!J83="GGPHD+PV","GGPHD",IF('Application Form'!J83="PV","",IF('Application Form'!J83="POLL","",IF('Application Form'!J83="MSTN","MSTN",IF('Application Form'!J83="COAT","COAT",IF('Application Form'!J83="PI","PI",IF('Application Form'!J83="POLL_50K (add on)*","POLL_50K (add on)*",IF('Application Form'!J83="POLL_HD (add on)*","POLL_HD (add_on)*",IF('Application Form'!J83="MSTN_50K (add_on)*","MSTN_50K (add_on)*",IF('Application Form'!J83="MSTN_HD (add on)*","MSTN_HD (add on)*",IF('Application Form'!J83="STORE","STORE",IF('Application Form'!J83="HE","HE","")))))))))))))))))))),"ERROR"))))))</f>
        <v/>
      </c>
      <c r="P72" t="str">
        <f>IF(AND(F72="",O72&lt;&gt;""),IF('Application Form'!J83="SKSTD_BDL","SKSTD_BDL",IF('Application Form'!J83="MIP","MIP",IF('Application Form'!J83="MIP+PV","MIP",IF('Application Form'!J83="SEEKSIRE","SEEKSIRE",IF('Application Form'!J83="SEEKSIRE+PV","SEEKSIRE",IF('Application Form'!J83="GGP50K","GGP50K",IF('Application Form'!J83="GGP50K+PV","GGP50K",IF('Application Form'!J83="GGPHD (150K)","GGPHD (150K)",IF('Application Form'!J83="GGPHD+PV","GGPHD",IF('Application Form'!J83="PV","",IF('Application Form'!J83="POLL","",IF('Application Form'!J83="MSTN","MSTN",IF('Application Form'!J83="COAT","COAT",IF('Application Form'!J83="PI","PI",IF('Application Form'!J83="POLL_50K (add on)*","POLL_50K (add on)*",IF('Application Form'!J83="POLL_HD (add on)*","POLL_HD (add_on)*",IF('Application Form'!J83="MSTN_50K (add_on)*","MSTN_50K (add_on)*",IF('Application Form'!J83="MSTN_HD (add on)*","MSTN_HD (add on)*",IF('Application Form'!J83="STORE","STORE",IF('Application Form'!J83="HE","HE","")))))))))))))))))))),"")</f>
        <v/>
      </c>
    </row>
    <row r="73" spans="1:16" x14ac:dyDescent="0.25">
      <c r="A73" s="72">
        <f>'Application Form'!E84</f>
        <v>0</v>
      </c>
      <c r="B73" t="str">
        <f>IF('Application Form'!C84="Hair","H",IF('Application Form'!C84="Done","D",IF('Application Form'!C84="Semen","S",IF('Application Form'!C84="TSU","T",""))))</f>
        <v/>
      </c>
      <c r="C73" t="str">
        <f t="shared" si="1"/>
        <v>NAA</v>
      </c>
      <c r="F73" t="str">
        <f>IF('Application Form'!H84="SKSTD_BDL","SKSTD_BDL",IF('Application Form'!H84="MIP","MIP",IF('Application Form'!H84="MIP+PV","MIP",IF('Application Form'!H84="SEEKSIRE","SEEKSIRE",IF('Application Form'!H84="SEEKSIRE+PV","SEEKSIRE",IF('Application Form'!H84="GGP50K","GGP50K",IF('Application Form'!H84="GGP50K+PV","GGP50K",IF('Application Form'!H84="GGPHD (150K)","GGPHD (150K)",IF('Application Form'!H84="GGPHD+PV","GGPHD",IF('Application Form'!H84="PV","",IF('Application Form'!H84="POLL","",IF('Application Form'!H84="MSTN","",IF('Application Form'!H84="COAT","",IF('Application Form'!H84="PI","",IF('Application Form'!H84="POLL_50K (add on)*","",IF('Application Form'!H84="POLL_HD (add on)*","",IF('Application Form'!H84="MSTN_50K (add_on)*","",IF('Application Form'!H84="MSTN_HD (add on)*","",IF('Application Form'!H84="STORE","STORE",IF('Application Form'!H84="HE","HE",""))))))))))))))))))))</f>
        <v/>
      </c>
      <c r="G73" t="str">
        <f>IF(OR(RIGHT('Application Form'!H84,2)="PV",RIGHT('Application Form'!I84,2)="PV",RIGHT('Application Form'!J84,2)="PV"),"Yes","")</f>
        <v/>
      </c>
      <c r="H73" s="81" t="str">
        <f>IF(ISBLANK(IF(F73="SKSTD_BDL",'Application Form'!M84,IF('Office Use Only - DONT TOUCH!!!'!G73="Yes",'Application Form'!M84,""))),"",IF(F73="SKSTD_BDL",'Application Form'!M84,IF('Office Use Only - DONT TOUCH!!!'!G73="Yes",'Application Form'!M84,"")))</f>
        <v/>
      </c>
      <c r="K73" t="str">
        <f>IF(ISBLANK(IF(F73="SKSTD_BDL",'Application Form'!O84,IF('Office Use Only - DONT TOUCH!!!'!G73="Yes",'Application Form'!O84,""))),"",IF(F73="SKSTD_BDL",'Application Form'!O84,IF('Office Use Only - DONT TOUCH!!!'!G73="Yes",'Application Form'!O84,"")))</f>
        <v/>
      </c>
      <c r="N73" t="str">
        <f>IF(AND(F73="",'Application Form'!H84=""),"",IF(AND(F73="",'Application Form'!H84&lt;&gt;""),'Application Form'!H84,IF(AND(F73&lt;&gt;"",'Application Form'!I84=""),"",IF(AND(F73&lt;&gt;"",'Application Form'!I84&lt;&gt;""),IF('Application Form'!I84="SKSTD_BDL","SKSTD_BDL",IF('Application Form'!I84="MIP","MIP",IF('Application Form'!I84="MIP+PV","MIP",IF('Application Form'!I84="SEEKSIRE","SEEKSIRE",IF('Application Form'!I84="SEEKSIRE+PV","SEEKSIRE",IF('Application Form'!I84="GGP50K","GGP50K",IF('Application Form'!I84="GGP50K+PV","GGP50K",IF('Application Form'!I84="GGPHD (150K)","GGPHD (150K)",IF('Application Form'!I84="GGPHD+PV","GGPHD",IF('Application Form'!I84="PV","",IF('Application Form'!I84="POLL","",IF('Application Form'!I84="MSTN","MSTN",IF('Application Form'!I84="COAT","COAT",IF('Application Form'!I84="PI","PI",IF('Application Form'!I84="POLL_50K (add on)*","POLL_50K (add on)*",IF('Application Form'!I84="POLL_HD (add on)*","POLL_HD (add_on)*",IF('Application Form'!I84="MSTN_50K (add_on)*","MSTN_50K (add_on)*",IF('Application Form'!I84="MSTN_HD (add on)*","MSTN_HD (add on)*",IF('Application Form'!I84="STORE","STORE",IF('Application Form'!I84="HE","HE","")))))))))))))))))))),"ERROR"))))</f>
        <v/>
      </c>
      <c r="O73" t="str">
        <f>IF(AND(F73="",'Application Form'!H84=""),"",IF(AND(F73="",'Application Form'!H84&lt;&gt;"",'Application Form'!I84=""),"",IF(AND(F73&lt;&gt;"",'Application Form'!I84=""),"",IF(AND(F73&lt;&gt;"",'Application Form'!I84&lt;&gt;"",'Application Form'!J84=""),"",IF(AND(F73="",'Application Form'!H84&lt;&gt;"",'Application Form'!I84&lt;&gt;""),IF('Application Form'!I84="SKSTD_BDL","SKSTD_BDL",IF('Application Form'!I84="MIP","MIP",IF('Application Form'!I84="MIP+PV","MIP",IF('Application Form'!I84="SEEKSIRE","SEEKSIRE",IF('Application Form'!I84="SEEKSIRE+PV","SEEKSIRE",IF('Application Form'!I84="GGP50K","GGP50K",IF('Application Form'!I84="GGP50K+PV","GGP50K",IF('Application Form'!I84="GGPHD (150K)","GGPHD (150K)",IF('Application Form'!I84="GGPHD+PV","GGPHD",IF('Application Form'!I84="PV","",IF('Application Form'!I84="POLL","",IF('Application Form'!I84="MSTN","MSTN",IF('Application Form'!I84="COAT","COAT",IF('Application Form'!I84="PI","PI",IF('Application Form'!I84="POLL_50K (add on)*","POLL_50K (add on)*",IF('Application Form'!I84="POLL_HD (add on)*","POLL_HD (add_on)*",IF('Application Form'!I84="MSTN_50K (add_on)*","MSTN_50K (add_on)*",IF('Application Form'!I84="MSTN_HD (add on)*","MSTN_HD (add on)*",IF('Application Form'!I84="STORE","STORE",IF('Application Form'!I84="HE","HE","ERROR")))))))))))))))))))),IF(AND(F73&lt;&gt;"",'Application Form'!I84&lt;&gt;"",'Application Form'!J84&lt;&gt;""),IF('Application Form'!J84="SKSTD_BDL","SKSTD_BDL",IF('Application Form'!J84="MIP","MIP",IF('Application Form'!J84="MIP+PV","MIP",IF('Application Form'!J84="SEEKSIRE","SEEKSIRE",IF('Application Form'!J84="SEEKSIRE+PV","SEEKSIRE",IF('Application Form'!J84="GGP50K","GGP50K",IF('Application Form'!J84="GGP50K+PV","GGP50K",IF('Application Form'!J84="GGPHD (150K)","GGPHD (150K)",IF('Application Form'!J84="GGPHD+PV","GGPHD",IF('Application Form'!J84="PV","",IF('Application Form'!J84="POLL","",IF('Application Form'!J84="MSTN","MSTN",IF('Application Form'!J84="COAT","COAT",IF('Application Form'!J84="PI","PI",IF('Application Form'!J84="POLL_50K (add on)*","POLL_50K (add on)*",IF('Application Form'!J84="POLL_HD (add on)*","POLL_HD (add_on)*",IF('Application Form'!J84="MSTN_50K (add_on)*","MSTN_50K (add_on)*",IF('Application Form'!J84="MSTN_HD (add on)*","MSTN_HD (add on)*",IF('Application Form'!J84="STORE","STORE",IF('Application Form'!J84="HE","HE","")))))))))))))))))))),"ERROR"))))))</f>
        <v/>
      </c>
      <c r="P73" t="str">
        <f>IF(AND(F73="",O73&lt;&gt;""),IF('Application Form'!J84="SKSTD_BDL","SKSTD_BDL",IF('Application Form'!J84="MIP","MIP",IF('Application Form'!J84="MIP+PV","MIP",IF('Application Form'!J84="SEEKSIRE","SEEKSIRE",IF('Application Form'!J84="SEEKSIRE+PV","SEEKSIRE",IF('Application Form'!J84="GGP50K","GGP50K",IF('Application Form'!J84="GGP50K+PV","GGP50K",IF('Application Form'!J84="GGPHD (150K)","GGPHD (150K)",IF('Application Form'!J84="GGPHD+PV","GGPHD",IF('Application Form'!J84="PV","",IF('Application Form'!J84="POLL","",IF('Application Form'!J84="MSTN","MSTN",IF('Application Form'!J84="COAT","COAT",IF('Application Form'!J84="PI","PI",IF('Application Form'!J84="POLL_50K (add on)*","POLL_50K (add on)*",IF('Application Form'!J84="POLL_HD (add on)*","POLL_HD (add_on)*",IF('Application Form'!J84="MSTN_50K (add_on)*","MSTN_50K (add_on)*",IF('Application Form'!J84="MSTN_HD (add on)*","MSTN_HD (add on)*",IF('Application Form'!J84="STORE","STORE",IF('Application Form'!J84="HE","HE","")))))))))))))))))))),"")</f>
        <v/>
      </c>
    </row>
    <row r="74" spans="1:16" x14ac:dyDescent="0.25">
      <c r="A74" s="72">
        <f>'Application Form'!E85</f>
        <v>0</v>
      </c>
      <c r="B74" t="str">
        <f>IF('Application Form'!C85="Hair","H",IF('Application Form'!C85="Done","D",IF('Application Form'!C85="Semen","S",IF('Application Form'!C85="TSU","T",""))))</f>
        <v/>
      </c>
      <c r="C74" t="str">
        <f t="shared" si="1"/>
        <v>NAA</v>
      </c>
      <c r="F74" t="str">
        <f>IF('Application Form'!H85="SKSTD_BDL","SKSTD_BDL",IF('Application Form'!H85="MIP","MIP",IF('Application Form'!H85="MIP+PV","MIP",IF('Application Form'!H85="SEEKSIRE","SEEKSIRE",IF('Application Form'!H85="SEEKSIRE+PV","SEEKSIRE",IF('Application Form'!H85="GGP50K","GGP50K",IF('Application Form'!H85="GGP50K+PV","GGP50K",IF('Application Form'!H85="GGPHD (150K)","GGPHD (150K)",IF('Application Form'!H85="GGPHD+PV","GGPHD",IF('Application Form'!H85="PV","",IF('Application Form'!H85="POLL","",IF('Application Form'!H85="MSTN","",IF('Application Form'!H85="COAT","",IF('Application Form'!H85="PI","",IF('Application Form'!H85="POLL_50K (add on)*","",IF('Application Form'!H85="POLL_HD (add on)*","",IF('Application Form'!H85="MSTN_50K (add_on)*","",IF('Application Form'!H85="MSTN_HD (add on)*","",IF('Application Form'!H85="STORE","STORE",IF('Application Form'!H85="HE","HE",""))))))))))))))))))))</f>
        <v/>
      </c>
      <c r="G74" t="str">
        <f>IF(OR(RIGHT('Application Form'!H85,2)="PV",RIGHT('Application Form'!I85,2)="PV",RIGHT('Application Form'!J85,2)="PV"),"Yes","")</f>
        <v/>
      </c>
      <c r="H74" s="81" t="str">
        <f>IF(ISBLANK(IF(F74="SKSTD_BDL",'Application Form'!M85,IF('Office Use Only - DONT TOUCH!!!'!G74="Yes",'Application Form'!M85,""))),"",IF(F74="SKSTD_BDL",'Application Form'!M85,IF('Office Use Only - DONT TOUCH!!!'!G74="Yes",'Application Form'!M85,"")))</f>
        <v/>
      </c>
      <c r="K74" t="str">
        <f>IF(ISBLANK(IF(F74="SKSTD_BDL",'Application Form'!O85,IF('Office Use Only - DONT TOUCH!!!'!G74="Yes",'Application Form'!O85,""))),"",IF(F74="SKSTD_BDL",'Application Form'!O85,IF('Office Use Only - DONT TOUCH!!!'!G74="Yes",'Application Form'!O85,"")))</f>
        <v/>
      </c>
      <c r="N74" t="str">
        <f>IF(AND(F74="",'Application Form'!H85=""),"",IF(AND(F74="",'Application Form'!H85&lt;&gt;""),'Application Form'!H85,IF(AND(F74&lt;&gt;"",'Application Form'!I85=""),"",IF(AND(F74&lt;&gt;"",'Application Form'!I85&lt;&gt;""),IF('Application Form'!I85="SKSTD_BDL","SKSTD_BDL",IF('Application Form'!I85="MIP","MIP",IF('Application Form'!I85="MIP+PV","MIP",IF('Application Form'!I85="SEEKSIRE","SEEKSIRE",IF('Application Form'!I85="SEEKSIRE+PV","SEEKSIRE",IF('Application Form'!I85="GGP50K","GGP50K",IF('Application Form'!I85="GGP50K+PV","GGP50K",IF('Application Form'!I85="GGPHD (150K)","GGPHD (150K)",IF('Application Form'!I85="GGPHD+PV","GGPHD",IF('Application Form'!I85="PV","",IF('Application Form'!I85="POLL","",IF('Application Form'!I85="MSTN","MSTN",IF('Application Form'!I85="COAT","COAT",IF('Application Form'!I85="PI","PI",IF('Application Form'!I85="POLL_50K (add on)*","POLL_50K (add on)*",IF('Application Form'!I85="POLL_HD (add on)*","POLL_HD (add_on)*",IF('Application Form'!I85="MSTN_50K (add_on)*","MSTN_50K (add_on)*",IF('Application Form'!I85="MSTN_HD (add on)*","MSTN_HD (add on)*",IF('Application Form'!I85="STORE","STORE",IF('Application Form'!I85="HE","HE","")))))))))))))))))))),"ERROR"))))</f>
        <v/>
      </c>
      <c r="O74" t="str">
        <f>IF(AND(F74="",'Application Form'!H85=""),"",IF(AND(F74="",'Application Form'!H85&lt;&gt;"",'Application Form'!I85=""),"",IF(AND(F74&lt;&gt;"",'Application Form'!I85=""),"",IF(AND(F74&lt;&gt;"",'Application Form'!I85&lt;&gt;"",'Application Form'!J85=""),"",IF(AND(F74="",'Application Form'!H85&lt;&gt;"",'Application Form'!I85&lt;&gt;""),IF('Application Form'!I85="SKSTD_BDL","SKSTD_BDL",IF('Application Form'!I85="MIP","MIP",IF('Application Form'!I85="MIP+PV","MIP",IF('Application Form'!I85="SEEKSIRE","SEEKSIRE",IF('Application Form'!I85="SEEKSIRE+PV","SEEKSIRE",IF('Application Form'!I85="GGP50K","GGP50K",IF('Application Form'!I85="GGP50K+PV","GGP50K",IF('Application Form'!I85="GGPHD (150K)","GGPHD (150K)",IF('Application Form'!I85="GGPHD+PV","GGPHD",IF('Application Form'!I85="PV","",IF('Application Form'!I85="POLL","",IF('Application Form'!I85="MSTN","MSTN",IF('Application Form'!I85="COAT","COAT",IF('Application Form'!I85="PI","PI",IF('Application Form'!I85="POLL_50K (add on)*","POLL_50K (add on)*",IF('Application Form'!I85="POLL_HD (add on)*","POLL_HD (add_on)*",IF('Application Form'!I85="MSTN_50K (add_on)*","MSTN_50K (add_on)*",IF('Application Form'!I85="MSTN_HD (add on)*","MSTN_HD (add on)*",IF('Application Form'!I85="STORE","STORE",IF('Application Form'!I85="HE","HE","ERROR")))))))))))))))))))),IF(AND(F74&lt;&gt;"",'Application Form'!I85&lt;&gt;"",'Application Form'!J85&lt;&gt;""),IF('Application Form'!J85="SKSTD_BDL","SKSTD_BDL",IF('Application Form'!J85="MIP","MIP",IF('Application Form'!J85="MIP+PV","MIP",IF('Application Form'!J85="SEEKSIRE","SEEKSIRE",IF('Application Form'!J85="SEEKSIRE+PV","SEEKSIRE",IF('Application Form'!J85="GGP50K","GGP50K",IF('Application Form'!J85="GGP50K+PV","GGP50K",IF('Application Form'!J85="GGPHD (150K)","GGPHD (150K)",IF('Application Form'!J85="GGPHD+PV","GGPHD",IF('Application Form'!J85="PV","",IF('Application Form'!J85="POLL","",IF('Application Form'!J85="MSTN","MSTN",IF('Application Form'!J85="COAT","COAT",IF('Application Form'!J85="PI","PI",IF('Application Form'!J85="POLL_50K (add on)*","POLL_50K (add on)*",IF('Application Form'!J85="POLL_HD (add on)*","POLL_HD (add_on)*",IF('Application Form'!J85="MSTN_50K (add_on)*","MSTN_50K (add_on)*",IF('Application Form'!J85="MSTN_HD (add on)*","MSTN_HD (add on)*",IF('Application Form'!J85="STORE","STORE",IF('Application Form'!J85="HE","HE","")))))))))))))))))))),"ERROR"))))))</f>
        <v/>
      </c>
      <c r="P74" t="str">
        <f>IF(AND(F74="",O74&lt;&gt;""),IF('Application Form'!J85="SKSTD_BDL","SKSTD_BDL",IF('Application Form'!J85="MIP","MIP",IF('Application Form'!J85="MIP+PV","MIP",IF('Application Form'!J85="SEEKSIRE","SEEKSIRE",IF('Application Form'!J85="SEEKSIRE+PV","SEEKSIRE",IF('Application Form'!J85="GGP50K","GGP50K",IF('Application Form'!J85="GGP50K+PV","GGP50K",IF('Application Form'!J85="GGPHD (150K)","GGPHD (150K)",IF('Application Form'!J85="GGPHD+PV","GGPHD",IF('Application Form'!J85="PV","",IF('Application Form'!J85="POLL","",IF('Application Form'!J85="MSTN","MSTN",IF('Application Form'!J85="COAT","COAT",IF('Application Form'!J85="PI","PI",IF('Application Form'!J85="POLL_50K (add on)*","POLL_50K (add on)*",IF('Application Form'!J85="POLL_HD (add on)*","POLL_HD (add_on)*",IF('Application Form'!J85="MSTN_50K (add_on)*","MSTN_50K (add_on)*",IF('Application Form'!J85="MSTN_HD (add on)*","MSTN_HD (add on)*",IF('Application Form'!J85="STORE","STORE",IF('Application Form'!J85="HE","HE","")))))))))))))))))))),"")</f>
        <v/>
      </c>
    </row>
    <row r="75" spans="1:16" x14ac:dyDescent="0.25">
      <c r="A75" s="72">
        <f>'Application Form'!E86</f>
        <v>0</v>
      </c>
      <c r="B75" t="str">
        <f>IF('Application Form'!C86="Hair","H",IF('Application Form'!C86="Done","D",IF('Application Form'!C86="Semen","S",IF('Application Form'!C86="TSU","T",""))))</f>
        <v/>
      </c>
      <c r="C75" t="str">
        <f t="shared" si="1"/>
        <v>NAA</v>
      </c>
      <c r="F75" t="str">
        <f>IF('Application Form'!H86="SKSTD_BDL","SKSTD_BDL",IF('Application Form'!H86="MIP","MIP",IF('Application Form'!H86="MIP+PV","MIP",IF('Application Form'!H86="SEEKSIRE","SEEKSIRE",IF('Application Form'!H86="SEEKSIRE+PV","SEEKSIRE",IF('Application Form'!H86="GGP50K","GGP50K",IF('Application Form'!H86="GGP50K+PV","GGP50K",IF('Application Form'!H86="GGPHD (150K)","GGPHD (150K)",IF('Application Form'!H86="GGPHD+PV","GGPHD",IF('Application Form'!H86="PV","",IF('Application Form'!H86="POLL","",IF('Application Form'!H86="MSTN","",IF('Application Form'!H86="COAT","",IF('Application Form'!H86="PI","",IF('Application Form'!H86="POLL_50K (add on)*","",IF('Application Form'!H86="POLL_HD (add on)*","",IF('Application Form'!H86="MSTN_50K (add_on)*","",IF('Application Form'!H86="MSTN_HD (add on)*","",IF('Application Form'!H86="STORE","STORE",IF('Application Form'!H86="HE","HE",""))))))))))))))))))))</f>
        <v/>
      </c>
      <c r="G75" t="str">
        <f>IF(OR(RIGHT('Application Form'!H86,2)="PV",RIGHT('Application Form'!I86,2)="PV",RIGHT('Application Form'!J86,2)="PV"),"Yes","")</f>
        <v/>
      </c>
      <c r="H75" s="81" t="str">
        <f>IF(ISBLANK(IF(F75="SKSTD_BDL",'Application Form'!M86,IF('Office Use Only - DONT TOUCH!!!'!G75="Yes",'Application Form'!M86,""))),"",IF(F75="SKSTD_BDL",'Application Form'!M86,IF('Office Use Only - DONT TOUCH!!!'!G75="Yes",'Application Form'!M86,"")))</f>
        <v/>
      </c>
      <c r="K75" t="str">
        <f>IF(ISBLANK(IF(F75="SKSTD_BDL",'Application Form'!O86,IF('Office Use Only - DONT TOUCH!!!'!G75="Yes",'Application Form'!O86,""))),"",IF(F75="SKSTD_BDL",'Application Form'!O86,IF('Office Use Only - DONT TOUCH!!!'!G75="Yes",'Application Form'!O86,"")))</f>
        <v/>
      </c>
      <c r="N75" t="str">
        <f>IF(AND(F75="",'Application Form'!H86=""),"",IF(AND(F75="",'Application Form'!H86&lt;&gt;""),'Application Form'!H86,IF(AND(F75&lt;&gt;"",'Application Form'!I86=""),"",IF(AND(F75&lt;&gt;"",'Application Form'!I86&lt;&gt;""),IF('Application Form'!I86="SKSTD_BDL","SKSTD_BDL",IF('Application Form'!I86="MIP","MIP",IF('Application Form'!I86="MIP+PV","MIP",IF('Application Form'!I86="SEEKSIRE","SEEKSIRE",IF('Application Form'!I86="SEEKSIRE+PV","SEEKSIRE",IF('Application Form'!I86="GGP50K","GGP50K",IF('Application Form'!I86="GGP50K+PV","GGP50K",IF('Application Form'!I86="GGPHD (150K)","GGPHD (150K)",IF('Application Form'!I86="GGPHD+PV","GGPHD",IF('Application Form'!I86="PV","",IF('Application Form'!I86="POLL","",IF('Application Form'!I86="MSTN","MSTN",IF('Application Form'!I86="COAT","COAT",IF('Application Form'!I86="PI","PI",IF('Application Form'!I86="POLL_50K (add on)*","POLL_50K (add on)*",IF('Application Form'!I86="POLL_HD (add on)*","POLL_HD (add_on)*",IF('Application Form'!I86="MSTN_50K (add_on)*","MSTN_50K (add_on)*",IF('Application Form'!I86="MSTN_HD (add on)*","MSTN_HD (add on)*",IF('Application Form'!I86="STORE","STORE",IF('Application Form'!I86="HE","HE","")))))))))))))))))))),"ERROR"))))</f>
        <v/>
      </c>
      <c r="O75" t="str">
        <f>IF(AND(F75="",'Application Form'!H86=""),"",IF(AND(F75="",'Application Form'!H86&lt;&gt;"",'Application Form'!I86=""),"",IF(AND(F75&lt;&gt;"",'Application Form'!I86=""),"",IF(AND(F75&lt;&gt;"",'Application Form'!I86&lt;&gt;"",'Application Form'!J86=""),"",IF(AND(F75="",'Application Form'!H86&lt;&gt;"",'Application Form'!I86&lt;&gt;""),IF('Application Form'!I86="SKSTD_BDL","SKSTD_BDL",IF('Application Form'!I86="MIP","MIP",IF('Application Form'!I86="MIP+PV","MIP",IF('Application Form'!I86="SEEKSIRE","SEEKSIRE",IF('Application Form'!I86="SEEKSIRE+PV","SEEKSIRE",IF('Application Form'!I86="GGP50K","GGP50K",IF('Application Form'!I86="GGP50K+PV","GGP50K",IF('Application Form'!I86="GGPHD (150K)","GGPHD (150K)",IF('Application Form'!I86="GGPHD+PV","GGPHD",IF('Application Form'!I86="PV","",IF('Application Form'!I86="POLL","",IF('Application Form'!I86="MSTN","MSTN",IF('Application Form'!I86="COAT","COAT",IF('Application Form'!I86="PI","PI",IF('Application Form'!I86="POLL_50K (add on)*","POLL_50K (add on)*",IF('Application Form'!I86="POLL_HD (add on)*","POLL_HD (add_on)*",IF('Application Form'!I86="MSTN_50K (add_on)*","MSTN_50K (add_on)*",IF('Application Form'!I86="MSTN_HD (add on)*","MSTN_HD (add on)*",IF('Application Form'!I86="STORE","STORE",IF('Application Form'!I86="HE","HE","ERROR")))))))))))))))))))),IF(AND(F75&lt;&gt;"",'Application Form'!I86&lt;&gt;"",'Application Form'!J86&lt;&gt;""),IF('Application Form'!J86="SKSTD_BDL","SKSTD_BDL",IF('Application Form'!J86="MIP","MIP",IF('Application Form'!J86="MIP+PV","MIP",IF('Application Form'!J86="SEEKSIRE","SEEKSIRE",IF('Application Form'!J86="SEEKSIRE+PV","SEEKSIRE",IF('Application Form'!J86="GGP50K","GGP50K",IF('Application Form'!J86="GGP50K+PV","GGP50K",IF('Application Form'!J86="GGPHD (150K)","GGPHD (150K)",IF('Application Form'!J86="GGPHD+PV","GGPHD",IF('Application Form'!J86="PV","",IF('Application Form'!J86="POLL","",IF('Application Form'!J86="MSTN","MSTN",IF('Application Form'!J86="COAT","COAT",IF('Application Form'!J86="PI","PI",IF('Application Form'!J86="POLL_50K (add on)*","POLL_50K (add on)*",IF('Application Form'!J86="POLL_HD (add on)*","POLL_HD (add_on)*",IF('Application Form'!J86="MSTN_50K (add_on)*","MSTN_50K (add_on)*",IF('Application Form'!J86="MSTN_HD (add on)*","MSTN_HD (add on)*",IF('Application Form'!J86="STORE","STORE",IF('Application Form'!J86="HE","HE","")))))))))))))))))))),"ERROR"))))))</f>
        <v/>
      </c>
      <c r="P75" t="str">
        <f>IF(AND(F75="",O75&lt;&gt;""),IF('Application Form'!J86="SKSTD_BDL","SKSTD_BDL",IF('Application Form'!J86="MIP","MIP",IF('Application Form'!J86="MIP+PV","MIP",IF('Application Form'!J86="SEEKSIRE","SEEKSIRE",IF('Application Form'!J86="SEEKSIRE+PV","SEEKSIRE",IF('Application Form'!J86="GGP50K","GGP50K",IF('Application Form'!J86="GGP50K+PV","GGP50K",IF('Application Form'!J86="GGPHD (150K)","GGPHD (150K)",IF('Application Form'!J86="GGPHD+PV","GGPHD",IF('Application Form'!J86="PV","",IF('Application Form'!J86="POLL","",IF('Application Form'!J86="MSTN","MSTN",IF('Application Form'!J86="COAT","COAT",IF('Application Form'!J86="PI","PI",IF('Application Form'!J86="POLL_50K (add on)*","POLL_50K (add on)*",IF('Application Form'!J86="POLL_HD (add on)*","POLL_HD (add_on)*",IF('Application Form'!J86="MSTN_50K (add_on)*","MSTN_50K (add_on)*",IF('Application Form'!J86="MSTN_HD (add on)*","MSTN_HD (add on)*",IF('Application Form'!J86="STORE","STORE",IF('Application Form'!J86="HE","HE","")))))))))))))))))))),"")</f>
        <v/>
      </c>
    </row>
    <row r="76" spans="1:16" x14ac:dyDescent="0.25">
      <c r="A76" s="72">
        <f>'Application Form'!E87</f>
        <v>0</v>
      </c>
      <c r="B76" t="str">
        <f>IF('Application Form'!C87="Hair","H",IF('Application Form'!C87="Done","D",IF('Application Form'!C87="Semen","S",IF('Application Form'!C87="TSU","T",""))))</f>
        <v/>
      </c>
      <c r="C76" t="str">
        <f t="shared" si="1"/>
        <v>NAA</v>
      </c>
      <c r="F76" t="str">
        <f>IF('Application Form'!H87="SKSTD_BDL","SKSTD_BDL",IF('Application Form'!H87="MIP","MIP",IF('Application Form'!H87="MIP+PV","MIP",IF('Application Form'!H87="SEEKSIRE","SEEKSIRE",IF('Application Form'!H87="SEEKSIRE+PV","SEEKSIRE",IF('Application Form'!H87="GGP50K","GGP50K",IF('Application Form'!H87="GGP50K+PV","GGP50K",IF('Application Form'!H87="GGPHD (150K)","GGPHD (150K)",IF('Application Form'!H87="GGPHD+PV","GGPHD",IF('Application Form'!H87="PV","",IF('Application Form'!H87="POLL","",IF('Application Form'!H87="MSTN","",IF('Application Form'!H87="COAT","",IF('Application Form'!H87="PI","",IF('Application Form'!H87="POLL_50K (add on)*","",IF('Application Form'!H87="POLL_HD (add on)*","",IF('Application Form'!H87="MSTN_50K (add_on)*","",IF('Application Form'!H87="MSTN_HD (add on)*","",IF('Application Form'!H87="STORE","STORE",IF('Application Form'!H87="HE","HE",""))))))))))))))))))))</f>
        <v/>
      </c>
      <c r="G76" t="str">
        <f>IF(OR(RIGHT('Application Form'!H87,2)="PV",RIGHT('Application Form'!I87,2)="PV",RIGHT('Application Form'!J87,2)="PV"),"Yes","")</f>
        <v/>
      </c>
      <c r="H76" s="81" t="str">
        <f>IF(ISBLANK(IF(F76="SKSTD_BDL",'Application Form'!M87,IF('Office Use Only - DONT TOUCH!!!'!G76="Yes",'Application Form'!M87,""))),"",IF(F76="SKSTD_BDL",'Application Form'!M87,IF('Office Use Only - DONT TOUCH!!!'!G76="Yes",'Application Form'!M87,"")))</f>
        <v/>
      </c>
      <c r="K76" t="str">
        <f>IF(ISBLANK(IF(F76="SKSTD_BDL",'Application Form'!O87,IF('Office Use Only - DONT TOUCH!!!'!G76="Yes",'Application Form'!O87,""))),"",IF(F76="SKSTD_BDL",'Application Form'!O87,IF('Office Use Only - DONT TOUCH!!!'!G76="Yes",'Application Form'!O87,"")))</f>
        <v/>
      </c>
      <c r="N76" t="str">
        <f>IF(AND(F76="",'Application Form'!H87=""),"",IF(AND(F76="",'Application Form'!H87&lt;&gt;""),'Application Form'!H87,IF(AND(F76&lt;&gt;"",'Application Form'!I87=""),"",IF(AND(F76&lt;&gt;"",'Application Form'!I87&lt;&gt;""),IF('Application Form'!I87="SKSTD_BDL","SKSTD_BDL",IF('Application Form'!I87="MIP","MIP",IF('Application Form'!I87="MIP+PV","MIP",IF('Application Form'!I87="SEEKSIRE","SEEKSIRE",IF('Application Form'!I87="SEEKSIRE+PV","SEEKSIRE",IF('Application Form'!I87="GGP50K","GGP50K",IF('Application Form'!I87="GGP50K+PV","GGP50K",IF('Application Form'!I87="GGPHD (150K)","GGPHD (150K)",IF('Application Form'!I87="GGPHD+PV","GGPHD",IF('Application Form'!I87="PV","",IF('Application Form'!I87="POLL","",IF('Application Form'!I87="MSTN","MSTN",IF('Application Form'!I87="COAT","COAT",IF('Application Form'!I87="PI","PI",IF('Application Form'!I87="POLL_50K (add on)*","POLL_50K (add on)*",IF('Application Form'!I87="POLL_HD (add on)*","POLL_HD (add_on)*",IF('Application Form'!I87="MSTN_50K (add_on)*","MSTN_50K (add_on)*",IF('Application Form'!I87="MSTN_HD (add on)*","MSTN_HD (add on)*",IF('Application Form'!I87="STORE","STORE",IF('Application Form'!I87="HE","HE","")))))))))))))))))))),"ERROR"))))</f>
        <v/>
      </c>
      <c r="O76" t="str">
        <f>IF(AND(F76="",'Application Form'!H87=""),"",IF(AND(F76="",'Application Form'!H87&lt;&gt;"",'Application Form'!I87=""),"",IF(AND(F76&lt;&gt;"",'Application Form'!I87=""),"",IF(AND(F76&lt;&gt;"",'Application Form'!I87&lt;&gt;"",'Application Form'!J87=""),"",IF(AND(F76="",'Application Form'!H87&lt;&gt;"",'Application Form'!I87&lt;&gt;""),IF('Application Form'!I87="SKSTD_BDL","SKSTD_BDL",IF('Application Form'!I87="MIP","MIP",IF('Application Form'!I87="MIP+PV","MIP",IF('Application Form'!I87="SEEKSIRE","SEEKSIRE",IF('Application Form'!I87="SEEKSIRE+PV","SEEKSIRE",IF('Application Form'!I87="GGP50K","GGP50K",IF('Application Form'!I87="GGP50K+PV","GGP50K",IF('Application Form'!I87="GGPHD (150K)","GGPHD (150K)",IF('Application Form'!I87="GGPHD+PV","GGPHD",IF('Application Form'!I87="PV","",IF('Application Form'!I87="POLL","",IF('Application Form'!I87="MSTN","MSTN",IF('Application Form'!I87="COAT","COAT",IF('Application Form'!I87="PI","PI",IF('Application Form'!I87="POLL_50K (add on)*","POLL_50K (add on)*",IF('Application Form'!I87="POLL_HD (add on)*","POLL_HD (add_on)*",IF('Application Form'!I87="MSTN_50K (add_on)*","MSTN_50K (add_on)*",IF('Application Form'!I87="MSTN_HD (add on)*","MSTN_HD (add on)*",IF('Application Form'!I87="STORE","STORE",IF('Application Form'!I87="HE","HE","ERROR")))))))))))))))))))),IF(AND(F76&lt;&gt;"",'Application Form'!I87&lt;&gt;"",'Application Form'!J87&lt;&gt;""),IF('Application Form'!J87="SKSTD_BDL","SKSTD_BDL",IF('Application Form'!J87="MIP","MIP",IF('Application Form'!J87="MIP+PV","MIP",IF('Application Form'!J87="SEEKSIRE","SEEKSIRE",IF('Application Form'!J87="SEEKSIRE+PV","SEEKSIRE",IF('Application Form'!J87="GGP50K","GGP50K",IF('Application Form'!J87="GGP50K+PV","GGP50K",IF('Application Form'!J87="GGPHD (150K)","GGPHD (150K)",IF('Application Form'!J87="GGPHD+PV","GGPHD",IF('Application Form'!J87="PV","",IF('Application Form'!J87="POLL","",IF('Application Form'!J87="MSTN","MSTN",IF('Application Form'!J87="COAT","COAT",IF('Application Form'!J87="PI","PI",IF('Application Form'!J87="POLL_50K (add on)*","POLL_50K (add on)*",IF('Application Form'!J87="POLL_HD (add on)*","POLL_HD (add_on)*",IF('Application Form'!J87="MSTN_50K (add_on)*","MSTN_50K (add_on)*",IF('Application Form'!J87="MSTN_HD (add on)*","MSTN_HD (add on)*",IF('Application Form'!J87="STORE","STORE",IF('Application Form'!J87="HE","HE","")))))))))))))))))))),"ERROR"))))))</f>
        <v/>
      </c>
      <c r="P76" t="str">
        <f>IF(AND(F76="",O76&lt;&gt;""),IF('Application Form'!J87="SKSTD_BDL","SKSTD_BDL",IF('Application Form'!J87="MIP","MIP",IF('Application Form'!J87="MIP+PV","MIP",IF('Application Form'!J87="SEEKSIRE","SEEKSIRE",IF('Application Form'!J87="SEEKSIRE+PV","SEEKSIRE",IF('Application Form'!J87="GGP50K","GGP50K",IF('Application Form'!J87="GGP50K+PV","GGP50K",IF('Application Form'!J87="GGPHD (150K)","GGPHD (150K)",IF('Application Form'!J87="GGPHD+PV","GGPHD",IF('Application Form'!J87="PV","",IF('Application Form'!J87="POLL","",IF('Application Form'!J87="MSTN","MSTN",IF('Application Form'!J87="COAT","COAT",IF('Application Form'!J87="PI","PI",IF('Application Form'!J87="POLL_50K (add on)*","POLL_50K (add on)*",IF('Application Form'!J87="POLL_HD (add on)*","POLL_HD (add_on)*",IF('Application Form'!J87="MSTN_50K (add_on)*","MSTN_50K (add_on)*",IF('Application Form'!J87="MSTN_HD (add on)*","MSTN_HD (add on)*",IF('Application Form'!J87="STORE","STORE",IF('Application Form'!J87="HE","HE","")))))))))))))))))))),"")</f>
        <v/>
      </c>
    </row>
    <row r="77" spans="1:16" x14ac:dyDescent="0.25">
      <c r="A77" s="72">
        <f>'Application Form'!E88</f>
        <v>0</v>
      </c>
      <c r="B77" t="str">
        <f>IF('Application Form'!C88="Hair","H",IF('Application Form'!C88="Done","D",IF('Application Form'!C88="Semen","S",IF('Application Form'!C88="TSU","T",""))))</f>
        <v/>
      </c>
      <c r="C77" t="str">
        <f t="shared" si="1"/>
        <v>NAA</v>
      </c>
      <c r="F77" t="str">
        <f>IF('Application Form'!H88="SKSTD_BDL","SKSTD_BDL",IF('Application Form'!H88="MIP","MIP",IF('Application Form'!H88="MIP+PV","MIP",IF('Application Form'!H88="SEEKSIRE","SEEKSIRE",IF('Application Form'!H88="SEEKSIRE+PV","SEEKSIRE",IF('Application Form'!H88="GGP50K","GGP50K",IF('Application Form'!H88="GGP50K+PV","GGP50K",IF('Application Form'!H88="GGPHD (150K)","GGPHD (150K)",IF('Application Form'!H88="GGPHD+PV","GGPHD",IF('Application Form'!H88="PV","",IF('Application Form'!H88="POLL","",IF('Application Form'!H88="MSTN","",IF('Application Form'!H88="COAT","",IF('Application Form'!H88="PI","",IF('Application Form'!H88="POLL_50K (add on)*","",IF('Application Form'!H88="POLL_HD (add on)*","",IF('Application Form'!H88="MSTN_50K (add_on)*","",IF('Application Form'!H88="MSTN_HD (add on)*","",IF('Application Form'!H88="STORE","STORE",IF('Application Form'!H88="HE","HE",""))))))))))))))))))))</f>
        <v/>
      </c>
      <c r="G77" t="str">
        <f>IF(OR(RIGHT('Application Form'!H88,2)="PV",RIGHT('Application Form'!I88,2)="PV",RIGHT('Application Form'!J88,2)="PV"),"Yes","")</f>
        <v/>
      </c>
      <c r="H77" s="81" t="str">
        <f>IF(ISBLANK(IF(F77="SKSTD_BDL",'Application Form'!M88,IF('Office Use Only - DONT TOUCH!!!'!G77="Yes",'Application Form'!M88,""))),"",IF(F77="SKSTD_BDL",'Application Form'!M88,IF('Office Use Only - DONT TOUCH!!!'!G77="Yes",'Application Form'!M88,"")))</f>
        <v/>
      </c>
      <c r="K77" t="str">
        <f>IF(ISBLANK(IF(F77="SKSTD_BDL",'Application Form'!O88,IF('Office Use Only - DONT TOUCH!!!'!G77="Yes",'Application Form'!O88,""))),"",IF(F77="SKSTD_BDL",'Application Form'!O88,IF('Office Use Only - DONT TOUCH!!!'!G77="Yes",'Application Form'!O88,"")))</f>
        <v/>
      </c>
      <c r="N77" t="str">
        <f>IF(AND(F77="",'Application Form'!H88=""),"",IF(AND(F77="",'Application Form'!H88&lt;&gt;""),'Application Form'!H88,IF(AND(F77&lt;&gt;"",'Application Form'!I88=""),"",IF(AND(F77&lt;&gt;"",'Application Form'!I88&lt;&gt;""),IF('Application Form'!I88="SKSTD_BDL","SKSTD_BDL",IF('Application Form'!I88="MIP","MIP",IF('Application Form'!I88="MIP+PV","MIP",IF('Application Form'!I88="SEEKSIRE","SEEKSIRE",IF('Application Form'!I88="SEEKSIRE+PV","SEEKSIRE",IF('Application Form'!I88="GGP50K","GGP50K",IF('Application Form'!I88="GGP50K+PV","GGP50K",IF('Application Form'!I88="GGPHD (150K)","GGPHD (150K)",IF('Application Form'!I88="GGPHD+PV","GGPHD",IF('Application Form'!I88="PV","",IF('Application Form'!I88="POLL","",IF('Application Form'!I88="MSTN","MSTN",IF('Application Form'!I88="COAT","COAT",IF('Application Form'!I88="PI","PI",IF('Application Form'!I88="POLL_50K (add on)*","POLL_50K (add on)*",IF('Application Form'!I88="POLL_HD (add on)*","POLL_HD (add_on)*",IF('Application Form'!I88="MSTN_50K (add_on)*","MSTN_50K (add_on)*",IF('Application Form'!I88="MSTN_HD (add on)*","MSTN_HD (add on)*",IF('Application Form'!I88="STORE","STORE",IF('Application Form'!I88="HE","HE","")))))))))))))))))))),"ERROR"))))</f>
        <v/>
      </c>
      <c r="O77" t="str">
        <f>IF(AND(F77="",'Application Form'!H88=""),"",IF(AND(F77="",'Application Form'!H88&lt;&gt;"",'Application Form'!I88=""),"",IF(AND(F77&lt;&gt;"",'Application Form'!I88=""),"",IF(AND(F77&lt;&gt;"",'Application Form'!I88&lt;&gt;"",'Application Form'!J88=""),"",IF(AND(F77="",'Application Form'!H88&lt;&gt;"",'Application Form'!I88&lt;&gt;""),IF('Application Form'!I88="SKSTD_BDL","SKSTD_BDL",IF('Application Form'!I88="MIP","MIP",IF('Application Form'!I88="MIP+PV","MIP",IF('Application Form'!I88="SEEKSIRE","SEEKSIRE",IF('Application Form'!I88="SEEKSIRE+PV","SEEKSIRE",IF('Application Form'!I88="GGP50K","GGP50K",IF('Application Form'!I88="GGP50K+PV","GGP50K",IF('Application Form'!I88="GGPHD (150K)","GGPHD (150K)",IF('Application Form'!I88="GGPHD+PV","GGPHD",IF('Application Form'!I88="PV","",IF('Application Form'!I88="POLL","",IF('Application Form'!I88="MSTN","MSTN",IF('Application Form'!I88="COAT","COAT",IF('Application Form'!I88="PI","PI",IF('Application Form'!I88="POLL_50K (add on)*","POLL_50K (add on)*",IF('Application Form'!I88="POLL_HD (add on)*","POLL_HD (add_on)*",IF('Application Form'!I88="MSTN_50K (add_on)*","MSTN_50K (add_on)*",IF('Application Form'!I88="MSTN_HD (add on)*","MSTN_HD (add on)*",IF('Application Form'!I88="STORE","STORE",IF('Application Form'!I88="HE","HE","ERROR")))))))))))))))))))),IF(AND(F77&lt;&gt;"",'Application Form'!I88&lt;&gt;"",'Application Form'!J88&lt;&gt;""),IF('Application Form'!J88="SKSTD_BDL","SKSTD_BDL",IF('Application Form'!J88="MIP","MIP",IF('Application Form'!J88="MIP+PV","MIP",IF('Application Form'!J88="SEEKSIRE","SEEKSIRE",IF('Application Form'!J88="SEEKSIRE+PV","SEEKSIRE",IF('Application Form'!J88="GGP50K","GGP50K",IF('Application Form'!J88="GGP50K+PV","GGP50K",IF('Application Form'!J88="GGPHD (150K)","GGPHD (150K)",IF('Application Form'!J88="GGPHD+PV","GGPHD",IF('Application Form'!J88="PV","",IF('Application Form'!J88="POLL","",IF('Application Form'!J88="MSTN","MSTN",IF('Application Form'!J88="COAT","COAT",IF('Application Form'!J88="PI","PI",IF('Application Form'!J88="POLL_50K (add on)*","POLL_50K (add on)*",IF('Application Form'!J88="POLL_HD (add on)*","POLL_HD (add_on)*",IF('Application Form'!J88="MSTN_50K (add_on)*","MSTN_50K (add_on)*",IF('Application Form'!J88="MSTN_HD (add on)*","MSTN_HD (add on)*",IF('Application Form'!J88="STORE","STORE",IF('Application Form'!J88="HE","HE","")))))))))))))))))))),"ERROR"))))))</f>
        <v/>
      </c>
      <c r="P77" t="str">
        <f>IF(AND(F77="",O77&lt;&gt;""),IF('Application Form'!J88="SKSTD_BDL","SKSTD_BDL",IF('Application Form'!J88="MIP","MIP",IF('Application Form'!J88="MIP+PV","MIP",IF('Application Form'!J88="SEEKSIRE","SEEKSIRE",IF('Application Form'!J88="SEEKSIRE+PV","SEEKSIRE",IF('Application Form'!J88="GGP50K","GGP50K",IF('Application Form'!J88="GGP50K+PV","GGP50K",IF('Application Form'!J88="GGPHD (150K)","GGPHD (150K)",IF('Application Form'!J88="GGPHD+PV","GGPHD",IF('Application Form'!J88="PV","",IF('Application Form'!J88="POLL","",IF('Application Form'!J88="MSTN","MSTN",IF('Application Form'!J88="COAT","COAT",IF('Application Form'!J88="PI","PI",IF('Application Form'!J88="POLL_50K (add on)*","POLL_50K (add on)*",IF('Application Form'!J88="POLL_HD (add on)*","POLL_HD (add_on)*",IF('Application Form'!J88="MSTN_50K (add_on)*","MSTN_50K (add_on)*",IF('Application Form'!J88="MSTN_HD (add on)*","MSTN_HD (add on)*",IF('Application Form'!J88="STORE","STORE",IF('Application Form'!J88="HE","HE","")))))))))))))))))))),"")</f>
        <v/>
      </c>
    </row>
    <row r="78" spans="1:16" x14ac:dyDescent="0.25">
      <c r="A78" s="72">
        <f>'Application Form'!E89</f>
        <v>0</v>
      </c>
      <c r="B78" t="str">
        <f>IF('Application Form'!C89="Hair","H",IF('Application Form'!C89="Done","D",IF('Application Form'!C89="Semen","S",IF('Application Form'!C89="TSU","T",""))))</f>
        <v/>
      </c>
      <c r="C78" t="str">
        <f t="shared" si="1"/>
        <v>NAA</v>
      </c>
      <c r="F78" t="str">
        <f>IF('Application Form'!H89="SKSTD_BDL","SKSTD_BDL",IF('Application Form'!H89="MIP","MIP",IF('Application Form'!H89="MIP+PV","MIP",IF('Application Form'!H89="SEEKSIRE","SEEKSIRE",IF('Application Form'!H89="SEEKSIRE+PV","SEEKSIRE",IF('Application Form'!H89="GGP50K","GGP50K",IF('Application Form'!H89="GGP50K+PV","GGP50K",IF('Application Form'!H89="GGPHD (150K)","GGPHD (150K)",IF('Application Form'!H89="GGPHD+PV","GGPHD",IF('Application Form'!H89="PV","",IF('Application Form'!H89="POLL","",IF('Application Form'!H89="MSTN","",IF('Application Form'!H89="COAT","",IF('Application Form'!H89="PI","",IF('Application Form'!H89="POLL_50K (add on)*","",IF('Application Form'!H89="POLL_HD (add on)*","",IF('Application Form'!H89="MSTN_50K (add_on)*","",IF('Application Form'!H89="MSTN_HD (add on)*","",IF('Application Form'!H89="STORE","STORE",IF('Application Form'!H89="HE","HE",""))))))))))))))))))))</f>
        <v/>
      </c>
      <c r="G78" t="str">
        <f>IF(OR(RIGHT('Application Form'!H89,2)="PV",RIGHT('Application Form'!I89,2)="PV",RIGHT('Application Form'!J89,2)="PV"),"Yes","")</f>
        <v/>
      </c>
      <c r="H78" s="81" t="str">
        <f>IF(ISBLANK(IF(F78="SKSTD_BDL",'Application Form'!M89,IF('Office Use Only - DONT TOUCH!!!'!G78="Yes",'Application Form'!M89,""))),"",IF(F78="SKSTD_BDL",'Application Form'!M89,IF('Office Use Only - DONT TOUCH!!!'!G78="Yes",'Application Form'!M89,"")))</f>
        <v/>
      </c>
      <c r="K78" t="str">
        <f>IF(ISBLANK(IF(F78="SKSTD_BDL",'Application Form'!O89,IF('Office Use Only - DONT TOUCH!!!'!G78="Yes",'Application Form'!O89,""))),"",IF(F78="SKSTD_BDL",'Application Form'!O89,IF('Office Use Only - DONT TOUCH!!!'!G78="Yes",'Application Form'!O89,"")))</f>
        <v/>
      </c>
      <c r="N78" t="str">
        <f>IF(AND(F78="",'Application Form'!H89=""),"",IF(AND(F78="",'Application Form'!H89&lt;&gt;""),'Application Form'!H89,IF(AND(F78&lt;&gt;"",'Application Form'!I89=""),"",IF(AND(F78&lt;&gt;"",'Application Form'!I89&lt;&gt;""),IF('Application Form'!I89="SKSTD_BDL","SKSTD_BDL",IF('Application Form'!I89="MIP","MIP",IF('Application Form'!I89="MIP+PV","MIP",IF('Application Form'!I89="SEEKSIRE","SEEKSIRE",IF('Application Form'!I89="SEEKSIRE+PV","SEEKSIRE",IF('Application Form'!I89="GGP50K","GGP50K",IF('Application Form'!I89="GGP50K+PV","GGP50K",IF('Application Form'!I89="GGPHD (150K)","GGPHD (150K)",IF('Application Form'!I89="GGPHD+PV","GGPHD",IF('Application Form'!I89="PV","",IF('Application Form'!I89="POLL","",IF('Application Form'!I89="MSTN","MSTN",IF('Application Form'!I89="COAT","COAT",IF('Application Form'!I89="PI","PI",IF('Application Form'!I89="POLL_50K (add on)*","POLL_50K (add on)*",IF('Application Form'!I89="POLL_HD (add on)*","POLL_HD (add_on)*",IF('Application Form'!I89="MSTN_50K (add_on)*","MSTN_50K (add_on)*",IF('Application Form'!I89="MSTN_HD (add on)*","MSTN_HD (add on)*",IF('Application Form'!I89="STORE","STORE",IF('Application Form'!I89="HE","HE","")))))))))))))))))))),"ERROR"))))</f>
        <v/>
      </c>
      <c r="O78" t="str">
        <f>IF(AND(F78="",'Application Form'!H89=""),"",IF(AND(F78="",'Application Form'!H89&lt;&gt;"",'Application Form'!I89=""),"",IF(AND(F78&lt;&gt;"",'Application Form'!I89=""),"",IF(AND(F78&lt;&gt;"",'Application Form'!I89&lt;&gt;"",'Application Form'!J89=""),"",IF(AND(F78="",'Application Form'!H89&lt;&gt;"",'Application Form'!I89&lt;&gt;""),IF('Application Form'!I89="SKSTD_BDL","SKSTD_BDL",IF('Application Form'!I89="MIP","MIP",IF('Application Form'!I89="MIP+PV","MIP",IF('Application Form'!I89="SEEKSIRE","SEEKSIRE",IF('Application Form'!I89="SEEKSIRE+PV","SEEKSIRE",IF('Application Form'!I89="GGP50K","GGP50K",IF('Application Form'!I89="GGP50K+PV","GGP50K",IF('Application Form'!I89="GGPHD (150K)","GGPHD (150K)",IF('Application Form'!I89="GGPHD+PV","GGPHD",IF('Application Form'!I89="PV","",IF('Application Form'!I89="POLL","",IF('Application Form'!I89="MSTN","MSTN",IF('Application Form'!I89="COAT","COAT",IF('Application Form'!I89="PI","PI",IF('Application Form'!I89="POLL_50K (add on)*","POLL_50K (add on)*",IF('Application Form'!I89="POLL_HD (add on)*","POLL_HD (add_on)*",IF('Application Form'!I89="MSTN_50K (add_on)*","MSTN_50K (add_on)*",IF('Application Form'!I89="MSTN_HD (add on)*","MSTN_HD (add on)*",IF('Application Form'!I89="STORE","STORE",IF('Application Form'!I89="HE","HE","ERROR")))))))))))))))))))),IF(AND(F78&lt;&gt;"",'Application Form'!I89&lt;&gt;"",'Application Form'!J89&lt;&gt;""),IF('Application Form'!J89="SKSTD_BDL","SKSTD_BDL",IF('Application Form'!J89="MIP","MIP",IF('Application Form'!J89="MIP+PV","MIP",IF('Application Form'!J89="SEEKSIRE","SEEKSIRE",IF('Application Form'!J89="SEEKSIRE+PV","SEEKSIRE",IF('Application Form'!J89="GGP50K","GGP50K",IF('Application Form'!J89="GGP50K+PV","GGP50K",IF('Application Form'!J89="GGPHD (150K)","GGPHD (150K)",IF('Application Form'!J89="GGPHD+PV","GGPHD",IF('Application Form'!J89="PV","",IF('Application Form'!J89="POLL","",IF('Application Form'!J89="MSTN","MSTN",IF('Application Form'!J89="COAT","COAT",IF('Application Form'!J89="PI","PI",IF('Application Form'!J89="POLL_50K (add on)*","POLL_50K (add on)*",IF('Application Form'!J89="POLL_HD (add on)*","POLL_HD (add_on)*",IF('Application Form'!J89="MSTN_50K (add_on)*","MSTN_50K (add_on)*",IF('Application Form'!J89="MSTN_HD (add on)*","MSTN_HD (add on)*",IF('Application Form'!J89="STORE","STORE",IF('Application Form'!J89="HE","HE","")))))))))))))))))))),"ERROR"))))))</f>
        <v/>
      </c>
      <c r="P78" t="str">
        <f>IF(AND(F78="",O78&lt;&gt;""),IF('Application Form'!J89="SKSTD_BDL","SKSTD_BDL",IF('Application Form'!J89="MIP","MIP",IF('Application Form'!J89="MIP+PV","MIP",IF('Application Form'!J89="SEEKSIRE","SEEKSIRE",IF('Application Form'!J89="SEEKSIRE+PV","SEEKSIRE",IF('Application Form'!J89="GGP50K","GGP50K",IF('Application Form'!J89="GGP50K+PV","GGP50K",IF('Application Form'!J89="GGPHD (150K)","GGPHD (150K)",IF('Application Form'!J89="GGPHD+PV","GGPHD",IF('Application Form'!J89="PV","",IF('Application Form'!J89="POLL","",IF('Application Form'!J89="MSTN","MSTN",IF('Application Form'!J89="COAT","COAT",IF('Application Form'!J89="PI","PI",IF('Application Form'!J89="POLL_50K (add on)*","POLL_50K (add on)*",IF('Application Form'!J89="POLL_HD (add on)*","POLL_HD (add_on)*",IF('Application Form'!J89="MSTN_50K (add_on)*","MSTN_50K (add_on)*",IF('Application Form'!J89="MSTN_HD (add on)*","MSTN_HD (add on)*",IF('Application Form'!J89="STORE","STORE",IF('Application Form'!J89="HE","HE","")))))))))))))))))))),"")</f>
        <v/>
      </c>
    </row>
    <row r="79" spans="1:16" x14ac:dyDescent="0.25">
      <c r="A79" s="72">
        <f>'Application Form'!E90</f>
        <v>0</v>
      </c>
      <c r="B79" t="str">
        <f>IF('Application Form'!C90="Hair","H",IF('Application Form'!C90="Done","D",IF('Application Form'!C90="Semen","S",IF('Application Form'!C90="TSU","T",""))))</f>
        <v/>
      </c>
      <c r="C79" t="str">
        <f t="shared" si="1"/>
        <v>NAA</v>
      </c>
      <c r="F79" t="str">
        <f>IF('Application Form'!H90="SKSTD_BDL","SKSTD_BDL",IF('Application Form'!H90="MIP","MIP",IF('Application Form'!H90="MIP+PV","MIP",IF('Application Form'!H90="SEEKSIRE","SEEKSIRE",IF('Application Form'!H90="SEEKSIRE+PV","SEEKSIRE",IF('Application Form'!H90="GGP50K","GGP50K",IF('Application Form'!H90="GGP50K+PV","GGP50K",IF('Application Form'!H90="GGPHD (150K)","GGPHD (150K)",IF('Application Form'!H90="GGPHD+PV","GGPHD",IF('Application Form'!H90="PV","",IF('Application Form'!H90="POLL","",IF('Application Form'!H90="MSTN","",IF('Application Form'!H90="COAT","",IF('Application Form'!H90="PI","",IF('Application Form'!H90="POLL_50K (add on)*","",IF('Application Form'!H90="POLL_HD (add on)*","",IF('Application Form'!H90="MSTN_50K (add_on)*","",IF('Application Form'!H90="MSTN_HD (add on)*","",IF('Application Form'!H90="STORE","STORE",IF('Application Form'!H90="HE","HE",""))))))))))))))))))))</f>
        <v/>
      </c>
      <c r="G79" t="str">
        <f>IF(OR(RIGHT('Application Form'!H90,2)="PV",RIGHT('Application Form'!I90,2)="PV",RIGHT('Application Form'!J90,2)="PV"),"Yes","")</f>
        <v/>
      </c>
      <c r="H79" s="81" t="str">
        <f>IF(ISBLANK(IF(F79="SKSTD_BDL",'Application Form'!M90,IF('Office Use Only - DONT TOUCH!!!'!G79="Yes",'Application Form'!M90,""))),"",IF(F79="SKSTD_BDL",'Application Form'!M90,IF('Office Use Only - DONT TOUCH!!!'!G79="Yes",'Application Form'!M90,"")))</f>
        <v/>
      </c>
      <c r="K79" t="str">
        <f>IF(ISBLANK(IF(F79="SKSTD_BDL",'Application Form'!O90,IF('Office Use Only - DONT TOUCH!!!'!G79="Yes",'Application Form'!O90,""))),"",IF(F79="SKSTD_BDL",'Application Form'!O90,IF('Office Use Only - DONT TOUCH!!!'!G79="Yes",'Application Form'!O90,"")))</f>
        <v/>
      </c>
      <c r="N79" t="str">
        <f>IF(AND(F79="",'Application Form'!H90=""),"",IF(AND(F79="",'Application Form'!H90&lt;&gt;""),'Application Form'!H90,IF(AND(F79&lt;&gt;"",'Application Form'!I90=""),"",IF(AND(F79&lt;&gt;"",'Application Form'!I90&lt;&gt;""),IF('Application Form'!I90="SKSTD_BDL","SKSTD_BDL",IF('Application Form'!I90="MIP","MIP",IF('Application Form'!I90="MIP+PV","MIP",IF('Application Form'!I90="SEEKSIRE","SEEKSIRE",IF('Application Form'!I90="SEEKSIRE+PV","SEEKSIRE",IF('Application Form'!I90="GGP50K","GGP50K",IF('Application Form'!I90="GGP50K+PV","GGP50K",IF('Application Form'!I90="GGPHD (150K)","GGPHD (150K)",IF('Application Form'!I90="GGPHD+PV","GGPHD",IF('Application Form'!I90="PV","",IF('Application Form'!I90="POLL","",IF('Application Form'!I90="MSTN","MSTN",IF('Application Form'!I90="COAT","COAT",IF('Application Form'!I90="PI","PI",IF('Application Form'!I90="POLL_50K (add on)*","POLL_50K (add on)*",IF('Application Form'!I90="POLL_HD (add on)*","POLL_HD (add_on)*",IF('Application Form'!I90="MSTN_50K (add_on)*","MSTN_50K (add_on)*",IF('Application Form'!I90="MSTN_HD (add on)*","MSTN_HD (add on)*",IF('Application Form'!I90="STORE","STORE",IF('Application Form'!I90="HE","HE","")))))))))))))))))))),"ERROR"))))</f>
        <v/>
      </c>
      <c r="O79" t="str">
        <f>IF(AND(F79="",'Application Form'!H90=""),"",IF(AND(F79="",'Application Form'!H90&lt;&gt;"",'Application Form'!I90=""),"",IF(AND(F79&lt;&gt;"",'Application Form'!I90=""),"",IF(AND(F79&lt;&gt;"",'Application Form'!I90&lt;&gt;"",'Application Form'!J90=""),"",IF(AND(F79="",'Application Form'!H90&lt;&gt;"",'Application Form'!I90&lt;&gt;""),IF('Application Form'!I90="SKSTD_BDL","SKSTD_BDL",IF('Application Form'!I90="MIP","MIP",IF('Application Form'!I90="MIP+PV","MIP",IF('Application Form'!I90="SEEKSIRE","SEEKSIRE",IF('Application Form'!I90="SEEKSIRE+PV","SEEKSIRE",IF('Application Form'!I90="GGP50K","GGP50K",IF('Application Form'!I90="GGP50K+PV","GGP50K",IF('Application Form'!I90="GGPHD (150K)","GGPHD (150K)",IF('Application Form'!I90="GGPHD+PV","GGPHD",IF('Application Form'!I90="PV","",IF('Application Form'!I90="POLL","",IF('Application Form'!I90="MSTN","MSTN",IF('Application Form'!I90="COAT","COAT",IF('Application Form'!I90="PI","PI",IF('Application Form'!I90="POLL_50K (add on)*","POLL_50K (add on)*",IF('Application Form'!I90="POLL_HD (add on)*","POLL_HD (add_on)*",IF('Application Form'!I90="MSTN_50K (add_on)*","MSTN_50K (add_on)*",IF('Application Form'!I90="MSTN_HD (add on)*","MSTN_HD (add on)*",IF('Application Form'!I90="STORE","STORE",IF('Application Form'!I90="HE","HE","ERROR")))))))))))))))))))),IF(AND(F79&lt;&gt;"",'Application Form'!I90&lt;&gt;"",'Application Form'!J90&lt;&gt;""),IF('Application Form'!J90="SKSTD_BDL","SKSTD_BDL",IF('Application Form'!J90="MIP","MIP",IF('Application Form'!J90="MIP+PV","MIP",IF('Application Form'!J90="SEEKSIRE","SEEKSIRE",IF('Application Form'!J90="SEEKSIRE+PV","SEEKSIRE",IF('Application Form'!J90="GGP50K","GGP50K",IF('Application Form'!J90="GGP50K+PV","GGP50K",IF('Application Form'!J90="GGPHD (150K)","GGPHD (150K)",IF('Application Form'!J90="GGPHD+PV","GGPHD",IF('Application Form'!J90="PV","",IF('Application Form'!J90="POLL","",IF('Application Form'!J90="MSTN","MSTN",IF('Application Form'!J90="COAT","COAT",IF('Application Form'!J90="PI","PI",IF('Application Form'!J90="POLL_50K (add on)*","POLL_50K (add on)*",IF('Application Form'!J90="POLL_HD (add on)*","POLL_HD (add_on)*",IF('Application Form'!J90="MSTN_50K (add_on)*","MSTN_50K (add_on)*",IF('Application Form'!J90="MSTN_HD (add on)*","MSTN_HD (add on)*",IF('Application Form'!J90="STORE","STORE",IF('Application Form'!J90="HE","HE","")))))))))))))))))))),"ERROR"))))))</f>
        <v/>
      </c>
      <c r="P79" t="str">
        <f>IF(AND(F79="",O79&lt;&gt;""),IF('Application Form'!J90="SKSTD_BDL","SKSTD_BDL",IF('Application Form'!J90="MIP","MIP",IF('Application Form'!J90="MIP+PV","MIP",IF('Application Form'!J90="SEEKSIRE","SEEKSIRE",IF('Application Form'!J90="SEEKSIRE+PV","SEEKSIRE",IF('Application Form'!J90="GGP50K","GGP50K",IF('Application Form'!J90="GGP50K+PV","GGP50K",IF('Application Form'!J90="GGPHD (150K)","GGPHD (150K)",IF('Application Form'!J90="GGPHD+PV","GGPHD",IF('Application Form'!J90="PV","",IF('Application Form'!J90="POLL","",IF('Application Form'!J90="MSTN","MSTN",IF('Application Form'!J90="COAT","COAT",IF('Application Form'!J90="PI","PI",IF('Application Form'!J90="POLL_50K (add on)*","POLL_50K (add on)*",IF('Application Form'!J90="POLL_HD (add on)*","POLL_HD (add_on)*",IF('Application Form'!J90="MSTN_50K (add_on)*","MSTN_50K (add_on)*",IF('Application Form'!J90="MSTN_HD (add on)*","MSTN_HD (add on)*",IF('Application Form'!J90="STORE","STORE",IF('Application Form'!J90="HE","HE","")))))))))))))))))))),"")</f>
        <v/>
      </c>
    </row>
    <row r="80" spans="1:16" x14ac:dyDescent="0.25">
      <c r="A80" s="72">
        <f>'Application Form'!E91</f>
        <v>0</v>
      </c>
      <c r="B80" t="str">
        <f>IF('Application Form'!C91="Hair","H",IF('Application Form'!C91="Done","D",IF('Application Form'!C91="Semen","S",IF('Application Form'!C91="TSU","T",""))))</f>
        <v/>
      </c>
      <c r="C80" t="str">
        <f t="shared" si="1"/>
        <v>NAA</v>
      </c>
      <c r="F80" t="str">
        <f>IF('Application Form'!H91="SKSTD_BDL","SKSTD_BDL",IF('Application Form'!H91="MIP","MIP",IF('Application Form'!H91="MIP+PV","MIP",IF('Application Form'!H91="SEEKSIRE","SEEKSIRE",IF('Application Form'!H91="SEEKSIRE+PV","SEEKSIRE",IF('Application Form'!H91="GGP50K","GGP50K",IF('Application Form'!H91="GGP50K+PV","GGP50K",IF('Application Form'!H91="GGPHD (150K)","GGPHD (150K)",IF('Application Form'!H91="GGPHD+PV","GGPHD",IF('Application Form'!H91="PV","",IF('Application Form'!H91="POLL","",IF('Application Form'!H91="MSTN","",IF('Application Form'!H91="COAT","",IF('Application Form'!H91="PI","",IF('Application Form'!H91="POLL_50K (add on)*","",IF('Application Form'!H91="POLL_HD (add on)*","",IF('Application Form'!H91="MSTN_50K (add_on)*","",IF('Application Form'!H91="MSTN_HD (add on)*","",IF('Application Form'!H91="STORE","STORE",IF('Application Form'!H91="HE","HE",""))))))))))))))))))))</f>
        <v/>
      </c>
      <c r="G80" t="str">
        <f>IF(OR(RIGHT('Application Form'!H91,2)="PV",RIGHT('Application Form'!I91,2)="PV",RIGHT('Application Form'!J91,2)="PV"),"Yes","")</f>
        <v/>
      </c>
      <c r="H80" s="81" t="str">
        <f>IF(ISBLANK(IF(F80="SKSTD_BDL",'Application Form'!M91,IF('Office Use Only - DONT TOUCH!!!'!G80="Yes",'Application Form'!M91,""))),"",IF(F80="SKSTD_BDL",'Application Form'!M91,IF('Office Use Only - DONT TOUCH!!!'!G80="Yes",'Application Form'!M91,"")))</f>
        <v/>
      </c>
      <c r="K80" t="str">
        <f>IF(ISBLANK(IF(F80="SKSTD_BDL",'Application Form'!O91,IF('Office Use Only - DONT TOUCH!!!'!G80="Yes",'Application Form'!O91,""))),"",IF(F80="SKSTD_BDL",'Application Form'!O91,IF('Office Use Only - DONT TOUCH!!!'!G80="Yes",'Application Form'!O91,"")))</f>
        <v/>
      </c>
      <c r="N80" t="str">
        <f>IF(AND(F80="",'Application Form'!H91=""),"",IF(AND(F80="",'Application Form'!H91&lt;&gt;""),'Application Form'!H91,IF(AND(F80&lt;&gt;"",'Application Form'!I91=""),"",IF(AND(F80&lt;&gt;"",'Application Form'!I91&lt;&gt;""),IF('Application Form'!I91="SKSTD_BDL","SKSTD_BDL",IF('Application Form'!I91="MIP","MIP",IF('Application Form'!I91="MIP+PV","MIP",IF('Application Form'!I91="SEEKSIRE","SEEKSIRE",IF('Application Form'!I91="SEEKSIRE+PV","SEEKSIRE",IF('Application Form'!I91="GGP50K","GGP50K",IF('Application Form'!I91="GGP50K+PV","GGP50K",IF('Application Form'!I91="GGPHD (150K)","GGPHD (150K)",IF('Application Form'!I91="GGPHD+PV","GGPHD",IF('Application Form'!I91="PV","",IF('Application Form'!I91="POLL","",IF('Application Form'!I91="MSTN","MSTN",IF('Application Form'!I91="COAT","COAT",IF('Application Form'!I91="PI","PI",IF('Application Form'!I91="POLL_50K (add on)*","POLL_50K (add on)*",IF('Application Form'!I91="POLL_HD (add on)*","POLL_HD (add_on)*",IF('Application Form'!I91="MSTN_50K (add_on)*","MSTN_50K (add_on)*",IF('Application Form'!I91="MSTN_HD (add on)*","MSTN_HD (add on)*",IF('Application Form'!I91="STORE","STORE",IF('Application Form'!I91="HE","HE","")))))))))))))))))))),"ERROR"))))</f>
        <v/>
      </c>
      <c r="O80" t="str">
        <f>IF(AND(F80="",'Application Form'!H91=""),"",IF(AND(F80="",'Application Form'!H91&lt;&gt;"",'Application Form'!I91=""),"",IF(AND(F80&lt;&gt;"",'Application Form'!I91=""),"",IF(AND(F80&lt;&gt;"",'Application Form'!I91&lt;&gt;"",'Application Form'!J91=""),"",IF(AND(F80="",'Application Form'!H91&lt;&gt;"",'Application Form'!I91&lt;&gt;""),IF('Application Form'!I91="SKSTD_BDL","SKSTD_BDL",IF('Application Form'!I91="MIP","MIP",IF('Application Form'!I91="MIP+PV","MIP",IF('Application Form'!I91="SEEKSIRE","SEEKSIRE",IF('Application Form'!I91="SEEKSIRE+PV","SEEKSIRE",IF('Application Form'!I91="GGP50K","GGP50K",IF('Application Form'!I91="GGP50K+PV","GGP50K",IF('Application Form'!I91="GGPHD (150K)","GGPHD (150K)",IF('Application Form'!I91="GGPHD+PV","GGPHD",IF('Application Form'!I91="PV","",IF('Application Form'!I91="POLL","",IF('Application Form'!I91="MSTN","MSTN",IF('Application Form'!I91="COAT","COAT",IF('Application Form'!I91="PI","PI",IF('Application Form'!I91="POLL_50K (add on)*","POLL_50K (add on)*",IF('Application Form'!I91="POLL_HD (add on)*","POLL_HD (add_on)*",IF('Application Form'!I91="MSTN_50K (add_on)*","MSTN_50K (add_on)*",IF('Application Form'!I91="MSTN_HD (add on)*","MSTN_HD (add on)*",IF('Application Form'!I91="STORE","STORE",IF('Application Form'!I91="HE","HE","ERROR")))))))))))))))))))),IF(AND(F80&lt;&gt;"",'Application Form'!I91&lt;&gt;"",'Application Form'!J91&lt;&gt;""),IF('Application Form'!J91="SKSTD_BDL","SKSTD_BDL",IF('Application Form'!J91="MIP","MIP",IF('Application Form'!J91="MIP+PV","MIP",IF('Application Form'!J91="SEEKSIRE","SEEKSIRE",IF('Application Form'!J91="SEEKSIRE+PV","SEEKSIRE",IF('Application Form'!J91="GGP50K","GGP50K",IF('Application Form'!J91="GGP50K+PV","GGP50K",IF('Application Form'!J91="GGPHD (150K)","GGPHD (150K)",IF('Application Form'!J91="GGPHD+PV","GGPHD",IF('Application Form'!J91="PV","",IF('Application Form'!J91="POLL","",IF('Application Form'!J91="MSTN","MSTN",IF('Application Form'!J91="COAT","COAT",IF('Application Form'!J91="PI","PI",IF('Application Form'!J91="POLL_50K (add on)*","POLL_50K (add on)*",IF('Application Form'!J91="POLL_HD (add on)*","POLL_HD (add_on)*",IF('Application Form'!J91="MSTN_50K (add_on)*","MSTN_50K (add_on)*",IF('Application Form'!J91="MSTN_HD (add on)*","MSTN_HD (add on)*",IF('Application Form'!J91="STORE","STORE",IF('Application Form'!J91="HE","HE","")))))))))))))))))))),"ERROR"))))))</f>
        <v/>
      </c>
      <c r="P80" t="str">
        <f>IF(AND(F80="",O80&lt;&gt;""),IF('Application Form'!J91="SKSTD_BDL","SKSTD_BDL",IF('Application Form'!J91="MIP","MIP",IF('Application Form'!J91="MIP+PV","MIP",IF('Application Form'!J91="SEEKSIRE","SEEKSIRE",IF('Application Form'!J91="SEEKSIRE+PV","SEEKSIRE",IF('Application Form'!J91="GGP50K","GGP50K",IF('Application Form'!J91="GGP50K+PV","GGP50K",IF('Application Form'!J91="GGPHD (150K)","GGPHD (150K)",IF('Application Form'!J91="GGPHD+PV","GGPHD",IF('Application Form'!J91="PV","",IF('Application Form'!J91="POLL","",IF('Application Form'!J91="MSTN","MSTN",IF('Application Form'!J91="COAT","COAT",IF('Application Form'!J91="PI","PI",IF('Application Form'!J91="POLL_50K (add on)*","POLL_50K (add on)*",IF('Application Form'!J91="POLL_HD (add on)*","POLL_HD (add_on)*",IF('Application Form'!J91="MSTN_50K (add_on)*","MSTN_50K (add_on)*",IF('Application Form'!J91="MSTN_HD (add on)*","MSTN_HD (add on)*",IF('Application Form'!J91="STORE","STORE",IF('Application Form'!J91="HE","HE","")))))))))))))))))))),"")</f>
        <v/>
      </c>
    </row>
    <row r="81" spans="1:16" x14ac:dyDescent="0.25">
      <c r="A81" s="72">
        <f>'Application Form'!E92</f>
        <v>0</v>
      </c>
      <c r="B81" t="str">
        <f>IF('Application Form'!C92="Hair","H",IF('Application Form'!C92="Done","D",IF('Application Form'!C92="Semen","S",IF('Application Form'!C92="TSU","T",""))))</f>
        <v/>
      </c>
      <c r="C81" t="str">
        <f t="shared" si="1"/>
        <v>NAA</v>
      </c>
      <c r="F81" t="str">
        <f>IF('Application Form'!H92="SKSTD_BDL","SKSTD_BDL",IF('Application Form'!H92="MIP","MIP",IF('Application Form'!H92="MIP+PV","MIP",IF('Application Form'!H92="SEEKSIRE","SEEKSIRE",IF('Application Form'!H92="SEEKSIRE+PV","SEEKSIRE",IF('Application Form'!H92="GGP50K","GGP50K",IF('Application Form'!H92="GGP50K+PV","GGP50K",IF('Application Form'!H92="GGPHD (150K)","GGPHD (150K)",IF('Application Form'!H92="GGPHD+PV","GGPHD",IF('Application Form'!H92="PV","",IF('Application Form'!H92="POLL","",IF('Application Form'!H92="MSTN","",IF('Application Form'!H92="COAT","",IF('Application Form'!H92="PI","",IF('Application Form'!H92="POLL_50K (add on)*","",IF('Application Form'!H92="POLL_HD (add on)*","",IF('Application Form'!H92="MSTN_50K (add_on)*","",IF('Application Form'!H92="MSTN_HD (add on)*","",IF('Application Form'!H92="STORE","STORE",IF('Application Form'!H92="HE","HE",""))))))))))))))))))))</f>
        <v/>
      </c>
      <c r="G81" t="str">
        <f>IF(OR(RIGHT('Application Form'!H92,2)="PV",RIGHT('Application Form'!I92,2)="PV",RIGHT('Application Form'!J92,2)="PV"),"Yes","")</f>
        <v/>
      </c>
      <c r="H81" s="81" t="str">
        <f>IF(ISBLANK(IF(F81="SKSTD_BDL",'Application Form'!M92,IF('Office Use Only - DONT TOUCH!!!'!G81="Yes",'Application Form'!M92,""))),"",IF(F81="SKSTD_BDL",'Application Form'!M92,IF('Office Use Only - DONT TOUCH!!!'!G81="Yes",'Application Form'!M92,"")))</f>
        <v/>
      </c>
      <c r="K81" t="str">
        <f>IF(ISBLANK(IF(F81="SKSTD_BDL",'Application Form'!O92,IF('Office Use Only - DONT TOUCH!!!'!G81="Yes",'Application Form'!O92,""))),"",IF(F81="SKSTD_BDL",'Application Form'!O92,IF('Office Use Only - DONT TOUCH!!!'!G81="Yes",'Application Form'!O92,"")))</f>
        <v/>
      </c>
      <c r="N81" t="str">
        <f>IF(AND(F81="",'Application Form'!H92=""),"",IF(AND(F81="",'Application Form'!H92&lt;&gt;""),'Application Form'!H92,IF(AND(F81&lt;&gt;"",'Application Form'!I92=""),"",IF(AND(F81&lt;&gt;"",'Application Form'!I92&lt;&gt;""),IF('Application Form'!I92="SKSTD_BDL","SKSTD_BDL",IF('Application Form'!I92="MIP","MIP",IF('Application Form'!I92="MIP+PV","MIP",IF('Application Form'!I92="SEEKSIRE","SEEKSIRE",IF('Application Form'!I92="SEEKSIRE+PV","SEEKSIRE",IF('Application Form'!I92="GGP50K","GGP50K",IF('Application Form'!I92="GGP50K+PV","GGP50K",IF('Application Form'!I92="GGPHD (150K)","GGPHD (150K)",IF('Application Form'!I92="GGPHD+PV","GGPHD",IF('Application Form'!I92="PV","",IF('Application Form'!I92="POLL","",IF('Application Form'!I92="MSTN","MSTN",IF('Application Form'!I92="COAT","COAT",IF('Application Form'!I92="PI","PI",IF('Application Form'!I92="POLL_50K (add on)*","POLL_50K (add on)*",IF('Application Form'!I92="POLL_HD (add on)*","POLL_HD (add_on)*",IF('Application Form'!I92="MSTN_50K (add_on)*","MSTN_50K (add_on)*",IF('Application Form'!I92="MSTN_HD (add on)*","MSTN_HD (add on)*",IF('Application Form'!I92="STORE","STORE",IF('Application Form'!I92="HE","HE","")))))))))))))))))))),"ERROR"))))</f>
        <v/>
      </c>
      <c r="O81" t="str">
        <f>IF(AND(F81="",'Application Form'!H92=""),"",IF(AND(F81="",'Application Form'!H92&lt;&gt;"",'Application Form'!I92=""),"",IF(AND(F81&lt;&gt;"",'Application Form'!I92=""),"",IF(AND(F81&lt;&gt;"",'Application Form'!I92&lt;&gt;"",'Application Form'!J92=""),"",IF(AND(F81="",'Application Form'!H92&lt;&gt;"",'Application Form'!I92&lt;&gt;""),IF('Application Form'!I92="SKSTD_BDL","SKSTD_BDL",IF('Application Form'!I92="MIP","MIP",IF('Application Form'!I92="MIP+PV","MIP",IF('Application Form'!I92="SEEKSIRE","SEEKSIRE",IF('Application Form'!I92="SEEKSIRE+PV","SEEKSIRE",IF('Application Form'!I92="GGP50K","GGP50K",IF('Application Form'!I92="GGP50K+PV","GGP50K",IF('Application Form'!I92="GGPHD (150K)","GGPHD (150K)",IF('Application Form'!I92="GGPHD+PV","GGPHD",IF('Application Form'!I92="PV","",IF('Application Form'!I92="POLL","",IF('Application Form'!I92="MSTN","MSTN",IF('Application Form'!I92="COAT","COAT",IF('Application Form'!I92="PI","PI",IF('Application Form'!I92="POLL_50K (add on)*","POLL_50K (add on)*",IF('Application Form'!I92="POLL_HD (add on)*","POLL_HD (add_on)*",IF('Application Form'!I92="MSTN_50K (add_on)*","MSTN_50K (add_on)*",IF('Application Form'!I92="MSTN_HD (add on)*","MSTN_HD (add on)*",IF('Application Form'!I92="STORE","STORE",IF('Application Form'!I92="HE","HE","ERROR")))))))))))))))))))),IF(AND(F81&lt;&gt;"",'Application Form'!I92&lt;&gt;"",'Application Form'!J92&lt;&gt;""),IF('Application Form'!J92="SKSTD_BDL","SKSTD_BDL",IF('Application Form'!J92="MIP","MIP",IF('Application Form'!J92="MIP+PV","MIP",IF('Application Form'!J92="SEEKSIRE","SEEKSIRE",IF('Application Form'!J92="SEEKSIRE+PV","SEEKSIRE",IF('Application Form'!J92="GGP50K","GGP50K",IF('Application Form'!J92="GGP50K+PV","GGP50K",IF('Application Form'!J92="GGPHD (150K)","GGPHD (150K)",IF('Application Form'!J92="GGPHD+PV","GGPHD",IF('Application Form'!J92="PV","",IF('Application Form'!J92="POLL","",IF('Application Form'!J92="MSTN","MSTN",IF('Application Form'!J92="COAT","COAT",IF('Application Form'!J92="PI","PI",IF('Application Form'!J92="POLL_50K (add on)*","POLL_50K (add on)*",IF('Application Form'!J92="POLL_HD (add on)*","POLL_HD (add_on)*",IF('Application Form'!J92="MSTN_50K (add_on)*","MSTN_50K (add_on)*",IF('Application Form'!J92="MSTN_HD (add on)*","MSTN_HD (add on)*",IF('Application Form'!J92="STORE","STORE",IF('Application Form'!J92="HE","HE","")))))))))))))))))))),"ERROR"))))))</f>
        <v/>
      </c>
      <c r="P81" t="str">
        <f>IF(AND(F81="",O81&lt;&gt;""),IF('Application Form'!J92="SKSTD_BDL","SKSTD_BDL",IF('Application Form'!J92="MIP","MIP",IF('Application Form'!J92="MIP+PV","MIP",IF('Application Form'!J92="SEEKSIRE","SEEKSIRE",IF('Application Form'!J92="SEEKSIRE+PV","SEEKSIRE",IF('Application Form'!J92="GGP50K","GGP50K",IF('Application Form'!J92="GGP50K+PV","GGP50K",IF('Application Form'!J92="GGPHD (150K)","GGPHD (150K)",IF('Application Form'!J92="GGPHD+PV","GGPHD",IF('Application Form'!J92="PV","",IF('Application Form'!J92="POLL","",IF('Application Form'!J92="MSTN","MSTN",IF('Application Form'!J92="COAT","COAT",IF('Application Form'!J92="PI","PI",IF('Application Form'!J92="POLL_50K (add on)*","POLL_50K (add on)*",IF('Application Form'!J92="POLL_HD (add on)*","POLL_HD (add_on)*",IF('Application Form'!J92="MSTN_50K (add_on)*","MSTN_50K (add_on)*",IF('Application Form'!J92="MSTN_HD (add on)*","MSTN_HD (add on)*",IF('Application Form'!J92="STORE","STORE",IF('Application Form'!J92="HE","HE","")))))))))))))))))))),"")</f>
        <v/>
      </c>
    </row>
    <row r="82" spans="1:16" x14ac:dyDescent="0.25">
      <c r="A82" s="72">
        <f>'Application Form'!E93</f>
        <v>0</v>
      </c>
      <c r="B82" t="str">
        <f>IF('Application Form'!C93="Hair","H",IF('Application Form'!C93="Done","D",IF('Application Form'!C93="Semen","S",IF('Application Form'!C93="TSU","T",""))))</f>
        <v/>
      </c>
      <c r="C82" t="str">
        <f t="shared" si="1"/>
        <v>NAA</v>
      </c>
      <c r="F82" t="str">
        <f>IF('Application Form'!H93="SKSTD_BDL","SKSTD_BDL",IF('Application Form'!H93="MIP","MIP",IF('Application Form'!H93="MIP+PV","MIP",IF('Application Form'!H93="SEEKSIRE","SEEKSIRE",IF('Application Form'!H93="SEEKSIRE+PV","SEEKSIRE",IF('Application Form'!H93="GGP50K","GGP50K",IF('Application Form'!H93="GGP50K+PV","GGP50K",IF('Application Form'!H93="GGPHD (150K)","GGPHD (150K)",IF('Application Form'!H93="GGPHD+PV","GGPHD",IF('Application Form'!H93="PV","",IF('Application Form'!H93="POLL","",IF('Application Form'!H93="MSTN","",IF('Application Form'!H93="COAT","",IF('Application Form'!H93="PI","",IF('Application Form'!H93="POLL_50K (add on)*","",IF('Application Form'!H93="POLL_HD (add on)*","",IF('Application Form'!H93="MSTN_50K (add_on)*","",IF('Application Form'!H93="MSTN_HD (add on)*","",IF('Application Form'!H93="STORE","STORE",IF('Application Form'!H93="HE","HE",""))))))))))))))))))))</f>
        <v/>
      </c>
      <c r="G82" t="str">
        <f>IF(OR(RIGHT('Application Form'!H93,2)="PV",RIGHT('Application Form'!I93,2)="PV",RIGHT('Application Form'!J93,2)="PV"),"Yes","")</f>
        <v/>
      </c>
      <c r="H82" s="81" t="str">
        <f>IF(ISBLANK(IF(F82="SKSTD_BDL",'Application Form'!M93,IF('Office Use Only - DONT TOUCH!!!'!G82="Yes",'Application Form'!M93,""))),"",IF(F82="SKSTD_BDL",'Application Form'!M93,IF('Office Use Only - DONT TOUCH!!!'!G82="Yes",'Application Form'!M93,"")))</f>
        <v/>
      </c>
      <c r="K82" t="str">
        <f>IF(ISBLANK(IF(F82="SKSTD_BDL",'Application Form'!O93,IF('Office Use Only - DONT TOUCH!!!'!G82="Yes",'Application Form'!O93,""))),"",IF(F82="SKSTD_BDL",'Application Form'!O93,IF('Office Use Only - DONT TOUCH!!!'!G82="Yes",'Application Form'!O93,"")))</f>
        <v/>
      </c>
      <c r="N82" t="str">
        <f>IF(AND(F82="",'Application Form'!H93=""),"",IF(AND(F82="",'Application Form'!H93&lt;&gt;""),'Application Form'!H93,IF(AND(F82&lt;&gt;"",'Application Form'!I93=""),"",IF(AND(F82&lt;&gt;"",'Application Form'!I93&lt;&gt;""),IF('Application Form'!I93="SKSTD_BDL","SKSTD_BDL",IF('Application Form'!I93="MIP","MIP",IF('Application Form'!I93="MIP+PV","MIP",IF('Application Form'!I93="SEEKSIRE","SEEKSIRE",IF('Application Form'!I93="SEEKSIRE+PV","SEEKSIRE",IF('Application Form'!I93="GGP50K","GGP50K",IF('Application Form'!I93="GGP50K+PV","GGP50K",IF('Application Form'!I93="GGPHD (150K)","GGPHD (150K)",IF('Application Form'!I93="GGPHD+PV","GGPHD",IF('Application Form'!I93="PV","",IF('Application Form'!I93="POLL","",IF('Application Form'!I93="MSTN","MSTN",IF('Application Form'!I93="COAT","COAT",IF('Application Form'!I93="PI","PI",IF('Application Form'!I93="POLL_50K (add on)*","POLL_50K (add on)*",IF('Application Form'!I93="POLL_HD (add on)*","POLL_HD (add_on)*",IF('Application Form'!I93="MSTN_50K (add_on)*","MSTN_50K (add_on)*",IF('Application Form'!I93="MSTN_HD (add on)*","MSTN_HD (add on)*",IF('Application Form'!I93="STORE","STORE",IF('Application Form'!I93="HE","HE","")))))))))))))))))))),"ERROR"))))</f>
        <v/>
      </c>
      <c r="O82" t="str">
        <f>IF(AND(F82="",'Application Form'!H93=""),"",IF(AND(F82="",'Application Form'!H93&lt;&gt;"",'Application Form'!I93=""),"",IF(AND(F82&lt;&gt;"",'Application Form'!I93=""),"",IF(AND(F82&lt;&gt;"",'Application Form'!I93&lt;&gt;"",'Application Form'!J93=""),"",IF(AND(F82="",'Application Form'!H93&lt;&gt;"",'Application Form'!I93&lt;&gt;""),IF('Application Form'!I93="SKSTD_BDL","SKSTD_BDL",IF('Application Form'!I93="MIP","MIP",IF('Application Form'!I93="MIP+PV","MIP",IF('Application Form'!I93="SEEKSIRE","SEEKSIRE",IF('Application Form'!I93="SEEKSIRE+PV","SEEKSIRE",IF('Application Form'!I93="GGP50K","GGP50K",IF('Application Form'!I93="GGP50K+PV","GGP50K",IF('Application Form'!I93="GGPHD (150K)","GGPHD (150K)",IF('Application Form'!I93="GGPHD+PV","GGPHD",IF('Application Form'!I93="PV","",IF('Application Form'!I93="POLL","",IF('Application Form'!I93="MSTN","MSTN",IF('Application Form'!I93="COAT","COAT",IF('Application Form'!I93="PI","PI",IF('Application Form'!I93="POLL_50K (add on)*","POLL_50K (add on)*",IF('Application Form'!I93="POLL_HD (add on)*","POLL_HD (add_on)*",IF('Application Form'!I93="MSTN_50K (add_on)*","MSTN_50K (add_on)*",IF('Application Form'!I93="MSTN_HD (add on)*","MSTN_HD (add on)*",IF('Application Form'!I93="STORE","STORE",IF('Application Form'!I93="HE","HE","ERROR")))))))))))))))))))),IF(AND(F82&lt;&gt;"",'Application Form'!I93&lt;&gt;"",'Application Form'!J93&lt;&gt;""),IF('Application Form'!J93="SKSTD_BDL","SKSTD_BDL",IF('Application Form'!J93="MIP","MIP",IF('Application Form'!J93="MIP+PV","MIP",IF('Application Form'!J93="SEEKSIRE","SEEKSIRE",IF('Application Form'!J93="SEEKSIRE+PV","SEEKSIRE",IF('Application Form'!J93="GGP50K","GGP50K",IF('Application Form'!J93="GGP50K+PV","GGP50K",IF('Application Form'!J93="GGPHD (150K)","GGPHD (150K)",IF('Application Form'!J93="GGPHD+PV","GGPHD",IF('Application Form'!J93="PV","",IF('Application Form'!J93="POLL","",IF('Application Form'!J93="MSTN","MSTN",IF('Application Form'!J93="COAT","COAT",IF('Application Form'!J93="PI","PI",IF('Application Form'!J93="POLL_50K (add on)*","POLL_50K (add on)*",IF('Application Form'!J93="POLL_HD (add on)*","POLL_HD (add_on)*",IF('Application Form'!J93="MSTN_50K (add_on)*","MSTN_50K (add_on)*",IF('Application Form'!J93="MSTN_HD (add on)*","MSTN_HD (add on)*",IF('Application Form'!J93="STORE","STORE",IF('Application Form'!J93="HE","HE","")))))))))))))))))))),"ERROR"))))))</f>
        <v/>
      </c>
      <c r="P82" t="str">
        <f>IF(AND(F82="",O82&lt;&gt;""),IF('Application Form'!J93="SKSTD_BDL","SKSTD_BDL",IF('Application Form'!J93="MIP","MIP",IF('Application Form'!J93="MIP+PV","MIP",IF('Application Form'!J93="SEEKSIRE","SEEKSIRE",IF('Application Form'!J93="SEEKSIRE+PV","SEEKSIRE",IF('Application Form'!J93="GGP50K","GGP50K",IF('Application Form'!J93="GGP50K+PV","GGP50K",IF('Application Form'!J93="GGPHD (150K)","GGPHD (150K)",IF('Application Form'!J93="GGPHD+PV","GGPHD",IF('Application Form'!J93="PV","",IF('Application Form'!J93="POLL","",IF('Application Form'!J93="MSTN","MSTN",IF('Application Form'!J93="COAT","COAT",IF('Application Form'!J93="PI","PI",IF('Application Form'!J93="POLL_50K (add on)*","POLL_50K (add on)*",IF('Application Form'!J93="POLL_HD (add on)*","POLL_HD (add_on)*",IF('Application Form'!J93="MSTN_50K (add_on)*","MSTN_50K (add_on)*",IF('Application Form'!J93="MSTN_HD (add on)*","MSTN_HD (add on)*",IF('Application Form'!J93="STORE","STORE",IF('Application Form'!J93="HE","HE","")))))))))))))))))))),"")</f>
        <v/>
      </c>
    </row>
    <row r="83" spans="1:16" x14ac:dyDescent="0.25">
      <c r="A83" s="72">
        <f>'Application Form'!E94</f>
        <v>0</v>
      </c>
      <c r="B83" t="str">
        <f>IF('Application Form'!C94="Hair","H",IF('Application Form'!C94="Done","D",IF('Application Form'!C94="Semen","S",IF('Application Form'!C94="TSU","T",""))))</f>
        <v/>
      </c>
      <c r="C83" t="str">
        <f t="shared" si="1"/>
        <v>NAA</v>
      </c>
      <c r="F83" t="str">
        <f>IF('Application Form'!H94="SKSTD_BDL","SKSTD_BDL",IF('Application Form'!H94="MIP","MIP",IF('Application Form'!H94="MIP+PV","MIP",IF('Application Form'!H94="SEEKSIRE","SEEKSIRE",IF('Application Form'!H94="SEEKSIRE+PV","SEEKSIRE",IF('Application Form'!H94="GGP50K","GGP50K",IF('Application Form'!H94="GGP50K+PV","GGP50K",IF('Application Form'!H94="GGPHD (150K)","GGPHD (150K)",IF('Application Form'!H94="GGPHD+PV","GGPHD",IF('Application Form'!H94="PV","",IF('Application Form'!H94="POLL","",IF('Application Form'!H94="MSTN","",IF('Application Form'!H94="COAT","",IF('Application Form'!H94="PI","",IF('Application Form'!H94="POLL_50K (add on)*","",IF('Application Form'!H94="POLL_HD (add on)*","",IF('Application Form'!H94="MSTN_50K (add_on)*","",IF('Application Form'!H94="MSTN_HD (add on)*","",IF('Application Form'!H94="STORE","STORE",IF('Application Form'!H94="HE","HE",""))))))))))))))))))))</f>
        <v/>
      </c>
      <c r="G83" t="str">
        <f>IF(OR(RIGHT('Application Form'!H94,2)="PV",RIGHT('Application Form'!I94,2)="PV",RIGHT('Application Form'!J94,2)="PV"),"Yes","")</f>
        <v/>
      </c>
      <c r="H83" s="81" t="str">
        <f>IF(ISBLANK(IF(F83="SKSTD_BDL",'Application Form'!M94,IF('Office Use Only - DONT TOUCH!!!'!G83="Yes",'Application Form'!M94,""))),"",IF(F83="SKSTD_BDL",'Application Form'!M94,IF('Office Use Only - DONT TOUCH!!!'!G83="Yes",'Application Form'!M94,"")))</f>
        <v/>
      </c>
      <c r="K83" t="str">
        <f>IF(ISBLANK(IF(F83="SKSTD_BDL",'Application Form'!O94,IF('Office Use Only - DONT TOUCH!!!'!G83="Yes",'Application Form'!O94,""))),"",IF(F83="SKSTD_BDL",'Application Form'!O94,IF('Office Use Only - DONT TOUCH!!!'!G83="Yes",'Application Form'!O94,"")))</f>
        <v/>
      </c>
      <c r="N83" t="str">
        <f>IF(AND(F83="",'Application Form'!H94=""),"",IF(AND(F83="",'Application Form'!H94&lt;&gt;""),'Application Form'!H94,IF(AND(F83&lt;&gt;"",'Application Form'!I94=""),"",IF(AND(F83&lt;&gt;"",'Application Form'!I94&lt;&gt;""),IF('Application Form'!I94="SKSTD_BDL","SKSTD_BDL",IF('Application Form'!I94="MIP","MIP",IF('Application Form'!I94="MIP+PV","MIP",IF('Application Form'!I94="SEEKSIRE","SEEKSIRE",IF('Application Form'!I94="SEEKSIRE+PV","SEEKSIRE",IF('Application Form'!I94="GGP50K","GGP50K",IF('Application Form'!I94="GGP50K+PV","GGP50K",IF('Application Form'!I94="GGPHD (150K)","GGPHD (150K)",IF('Application Form'!I94="GGPHD+PV","GGPHD",IF('Application Form'!I94="PV","",IF('Application Form'!I94="POLL","",IF('Application Form'!I94="MSTN","MSTN",IF('Application Form'!I94="COAT","COAT",IF('Application Form'!I94="PI","PI",IF('Application Form'!I94="POLL_50K (add on)*","POLL_50K (add on)*",IF('Application Form'!I94="POLL_HD (add on)*","POLL_HD (add_on)*",IF('Application Form'!I94="MSTN_50K (add_on)*","MSTN_50K (add_on)*",IF('Application Form'!I94="MSTN_HD (add on)*","MSTN_HD (add on)*",IF('Application Form'!I94="STORE","STORE",IF('Application Form'!I94="HE","HE","")))))))))))))))))))),"ERROR"))))</f>
        <v/>
      </c>
      <c r="O83" t="str">
        <f>IF(AND(F83="",'Application Form'!H94=""),"",IF(AND(F83="",'Application Form'!H94&lt;&gt;"",'Application Form'!I94=""),"",IF(AND(F83&lt;&gt;"",'Application Form'!I94=""),"",IF(AND(F83&lt;&gt;"",'Application Form'!I94&lt;&gt;"",'Application Form'!J94=""),"",IF(AND(F83="",'Application Form'!H94&lt;&gt;"",'Application Form'!I94&lt;&gt;""),IF('Application Form'!I94="SKSTD_BDL","SKSTD_BDL",IF('Application Form'!I94="MIP","MIP",IF('Application Form'!I94="MIP+PV","MIP",IF('Application Form'!I94="SEEKSIRE","SEEKSIRE",IF('Application Form'!I94="SEEKSIRE+PV","SEEKSIRE",IF('Application Form'!I94="GGP50K","GGP50K",IF('Application Form'!I94="GGP50K+PV","GGP50K",IF('Application Form'!I94="GGPHD (150K)","GGPHD (150K)",IF('Application Form'!I94="GGPHD+PV","GGPHD",IF('Application Form'!I94="PV","",IF('Application Form'!I94="POLL","",IF('Application Form'!I94="MSTN","MSTN",IF('Application Form'!I94="COAT","COAT",IF('Application Form'!I94="PI","PI",IF('Application Form'!I94="POLL_50K (add on)*","POLL_50K (add on)*",IF('Application Form'!I94="POLL_HD (add on)*","POLL_HD (add_on)*",IF('Application Form'!I94="MSTN_50K (add_on)*","MSTN_50K (add_on)*",IF('Application Form'!I94="MSTN_HD (add on)*","MSTN_HD (add on)*",IF('Application Form'!I94="STORE","STORE",IF('Application Form'!I94="HE","HE","ERROR")))))))))))))))))))),IF(AND(F83&lt;&gt;"",'Application Form'!I94&lt;&gt;"",'Application Form'!J94&lt;&gt;""),IF('Application Form'!J94="SKSTD_BDL","SKSTD_BDL",IF('Application Form'!J94="MIP","MIP",IF('Application Form'!J94="MIP+PV","MIP",IF('Application Form'!J94="SEEKSIRE","SEEKSIRE",IF('Application Form'!J94="SEEKSIRE+PV","SEEKSIRE",IF('Application Form'!J94="GGP50K","GGP50K",IF('Application Form'!J94="GGP50K+PV","GGP50K",IF('Application Form'!J94="GGPHD (150K)","GGPHD (150K)",IF('Application Form'!J94="GGPHD+PV","GGPHD",IF('Application Form'!J94="PV","",IF('Application Form'!J94="POLL","",IF('Application Form'!J94="MSTN","MSTN",IF('Application Form'!J94="COAT","COAT",IF('Application Form'!J94="PI","PI",IF('Application Form'!J94="POLL_50K (add on)*","POLL_50K (add on)*",IF('Application Form'!J94="POLL_HD (add on)*","POLL_HD (add_on)*",IF('Application Form'!J94="MSTN_50K (add_on)*","MSTN_50K (add_on)*",IF('Application Form'!J94="MSTN_HD (add on)*","MSTN_HD (add on)*",IF('Application Form'!J94="STORE","STORE",IF('Application Form'!J94="HE","HE","")))))))))))))))))))),"ERROR"))))))</f>
        <v/>
      </c>
      <c r="P83" t="str">
        <f>IF(AND(F83="",O83&lt;&gt;""),IF('Application Form'!J94="SKSTD_BDL","SKSTD_BDL",IF('Application Form'!J94="MIP","MIP",IF('Application Form'!J94="MIP+PV","MIP",IF('Application Form'!J94="SEEKSIRE","SEEKSIRE",IF('Application Form'!J94="SEEKSIRE+PV","SEEKSIRE",IF('Application Form'!J94="GGP50K","GGP50K",IF('Application Form'!J94="GGP50K+PV","GGP50K",IF('Application Form'!J94="GGPHD (150K)","GGPHD (150K)",IF('Application Form'!J94="GGPHD+PV","GGPHD",IF('Application Form'!J94="PV","",IF('Application Form'!J94="POLL","",IF('Application Form'!J94="MSTN","MSTN",IF('Application Form'!J94="COAT","COAT",IF('Application Form'!J94="PI","PI",IF('Application Form'!J94="POLL_50K (add on)*","POLL_50K (add on)*",IF('Application Form'!J94="POLL_HD (add on)*","POLL_HD (add_on)*",IF('Application Form'!J94="MSTN_50K (add_on)*","MSTN_50K (add_on)*",IF('Application Form'!J94="MSTN_HD (add on)*","MSTN_HD (add on)*",IF('Application Form'!J94="STORE","STORE",IF('Application Form'!J94="HE","HE","")))))))))))))))))))),"")</f>
        <v/>
      </c>
    </row>
    <row r="84" spans="1:16" x14ac:dyDescent="0.25">
      <c r="A84" s="72">
        <f>'Application Form'!E95</f>
        <v>0</v>
      </c>
      <c r="B84" t="str">
        <f>IF('Application Form'!C95="Hair","H",IF('Application Form'!C95="Done","D",IF('Application Form'!C95="Semen","S",IF('Application Form'!C95="TSU","T",""))))</f>
        <v/>
      </c>
      <c r="C84" t="str">
        <f t="shared" si="1"/>
        <v>NAA</v>
      </c>
      <c r="F84" t="str">
        <f>IF('Application Form'!H95="SKSTD_BDL","SKSTD_BDL",IF('Application Form'!H95="MIP","MIP",IF('Application Form'!H95="MIP+PV","MIP",IF('Application Form'!H95="SEEKSIRE","SEEKSIRE",IF('Application Form'!H95="SEEKSIRE+PV","SEEKSIRE",IF('Application Form'!H95="GGP50K","GGP50K",IF('Application Form'!H95="GGP50K+PV","GGP50K",IF('Application Form'!H95="GGPHD (150K)","GGPHD (150K)",IF('Application Form'!H95="GGPHD+PV","GGPHD",IF('Application Form'!H95="PV","",IF('Application Form'!H95="POLL","",IF('Application Form'!H95="MSTN","",IF('Application Form'!H95="COAT","",IF('Application Form'!H95="PI","",IF('Application Form'!H95="POLL_50K (add on)*","",IF('Application Form'!H95="POLL_HD (add on)*","",IF('Application Form'!H95="MSTN_50K (add_on)*","",IF('Application Form'!H95="MSTN_HD (add on)*","",IF('Application Form'!H95="STORE","STORE",IF('Application Form'!H95="HE","HE",""))))))))))))))))))))</f>
        <v/>
      </c>
      <c r="G84" t="str">
        <f>IF(OR(RIGHT('Application Form'!H95,2)="PV",RIGHT('Application Form'!I95,2)="PV",RIGHT('Application Form'!J95,2)="PV"),"Yes","")</f>
        <v/>
      </c>
      <c r="H84" s="81" t="str">
        <f>IF(ISBLANK(IF(F84="SKSTD_BDL",'Application Form'!M95,IF('Office Use Only - DONT TOUCH!!!'!G84="Yes",'Application Form'!M95,""))),"",IF(F84="SKSTD_BDL",'Application Form'!M95,IF('Office Use Only - DONT TOUCH!!!'!G84="Yes",'Application Form'!M95,"")))</f>
        <v/>
      </c>
      <c r="K84" t="str">
        <f>IF(ISBLANK(IF(F84="SKSTD_BDL",'Application Form'!O95,IF('Office Use Only - DONT TOUCH!!!'!G84="Yes",'Application Form'!O95,""))),"",IF(F84="SKSTD_BDL",'Application Form'!O95,IF('Office Use Only - DONT TOUCH!!!'!G84="Yes",'Application Form'!O95,"")))</f>
        <v/>
      </c>
      <c r="N84" t="str">
        <f>IF(AND(F84="",'Application Form'!H95=""),"",IF(AND(F84="",'Application Form'!H95&lt;&gt;""),'Application Form'!H95,IF(AND(F84&lt;&gt;"",'Application Form'!I95=""),"",IF(AND(F84&lt;&gt;"",'Application Form'!I95&lt;&gt;""),IF('Application Form'!I95="SKSTD_BDL","SKSTD_BDL",IF('Application Form'!I95="MIP","MIP",IF('Application Form'!I95="MIP+PV","MIP",IF('Application Form'!I95="SEEKSIRE","SEEKSIRE",IF('Application Form'!I95="SEEKSIRE+PV","SEEKSIRE",IF('Application Form'!I95="GGP50K","GGP50K",IF('Application Form'!I95="GGP50K+PV","GGP50K",IF('Application Form'!I95="GGPHD (150K)","GGPHD (150K)",IF('Application Form'!I95="GGPHD+PV","GGPHD",IF('Application Form'!I95="PV","",IF('Application Form'!I95="POLL","",IF('Application Form'!I95="MSTN","MSTN",IF('Application Form'!I95="COAT","COAT",IF('Application Form'!I95="PI","PI",IF('Application Form'!I95="POLL_50K (add on)*","POLL_50K (add on)*",IF('Application Form'!I95="POLL_HD (add on)*","POLL_HD (add_on)*",IF('Application Form'!I95="MSTN_50K (add_on)*","MSTN_50K (add_on)*",IF('Application Form'!I95="MSTN_HD (add on)*","MSTN_HD (add on)*",IF('Application Form'!I95="STORE","STORE",IF('Application Form'!I95="HE","HE","")))))))))))))))))))),"ERROR"))))</f>
        <v/>
      </c>
      <c r="O84" t="str">
        <f>IF(AND(F84="",'Application Form'!H95=""),"",IF(AND(F84="",'Application Form'!H95&lt;&gt;"",'Application Form'!I95=""),"",IF(AND(F84&lt;&gt;"",'Application Form'!I95=""),"",IF(AND(F84&lt;&gt;"",'Application Form'!I95&lt;&gt;"",'Application Form'!J95=""),"",IF(AND(F84="",'Application Form'!H95&lt;&gt;"",'Application Form'!I95&lt;&gt;""),IF('Application Form'!I95="SKSTD_BDL","SKSTD_BDL",IF('Application Form'!I95="MIP","MIP",IF('Application Form'!I95="MIP+PV","MIP",IF('Application Form'!I95="SEEKSIRE","SEEKSIRE",IF('Application Form'!I95="SEEKSIRE+PV","SEEKSIRE",IF('Application Form'!I95="GGP50K","GGP50K",IF('Application Form'!I95="GGP50K+PV","GGP50K",IF('Application Form'!I95="GGPHD (150K)","GGPHD (150K)",IF('Application Form'!I95="GGPHD+PV","GGPHD",IF('Application Form'!I95="PV","",IF('Application Form'!I95="POLL","",IF('Application Form'!I95="MSTN","MSTN",IF('Application Form'!I95="COAT","COAT",IF('Application Form'!I95="PI","PI",IF('Application Form'!I95="POLL_50K (add on)*","POLL_50K (add on)*",IF('Application Form'!I95="POLL_HD (add on)*","POLL_HD (add_on)*",IF('Application Form'!I95="MSTN_50K (add_on)*","MSTN_50K (add_on)*",IF('Application Form'!I95="MSTN_HD (add on)*","MSTN_HD (add on)*",IF('Application Form'!I95="STORE","STORE",IF('Application Form'!I95="HE","HE","ERROR")))))))))))))))))))),IF(AND(F84&lt;&gt;"",'Application Form'!I95&lt;&gt;"",'Application Form'!J95&lt;&gt;""),IF('Application Form'!J95="SKSTD_BDL","SKSTD_BDL",IF('Application Form'!J95="MIP","MIP",IF('Application Form'!J95="MIP+PV","MIP",IF('Application Form'!J95="SEEKSIRE","SEEKSIRE",IF('Application Form'!J95="SEEKSIRE+PV","SEEKSIRE",IF('Application Form'!J95="GGP50K","GGP50K",IF('Application Form'!J95="GGP50K+PV","GGP50K",IF('Application Form'!J95="GGPHD (150K)","GGPHD (150K)",IF('Application Form'!J95="GGPHD+PV","GGPHD",IF('Application Form'!J95="PV","",IF('Application Form'!J95="POLL","",IF('Application Form'!J95="MSTN","MSTN",IF('Application Form'!J95="COAT","COAT",IF('Application Form'!J95="PI","PI",IF('Application Form'!J95="POLL_50K (add on)*","POLL_50K (add on)*",IF('Application Form'!J95="POLL_HD (add on)*","POLL_HD (add_on)*",IF('Application Form'!J95="MSTN_50K (add_on)*","MSTN_50K (add_on)*",IF('Application Form'!J95="MSTN_HD (add on)*","MSTN_HD (add on)*",IF('Application Form'!J95="STORE","STORE",IF('Application Form'!J95="HE","HE","")))))))))))))))))))),"ERROR"))))))</f>
        <v/>
      </c>
      <c r="P84" t="str">
        <f>IF(AND(F84="",O84&lt;&gt;""),IF('Application Form'!J95="SKSTD_BDL","SKSTD_BDL",IF('Application Form'!J95="MIP","MIP",IF('Application Form'!J95="MIP+PV","MIP",IF('Application Form'!J95="SEEKSIRE","SEEKSIRE",IF('Application Form'!J95="SEEKSIRE+PV","SEEKSIRE",IF('Application Form'!J95="GGP50K","GGP50K",IF('Application Form'!J95="GGP50K+PV","GGP50K",IF('Application Form'!J95="GGPHD (150K)","GGPHD (150K)",IF('Application Form'!J95="GGPHD+PV","GGPHD",IF('Application Form'!J95="PV","",IF('Application Form'!J95="POLL","",IF('Application Form'!J95="MSTN","MSTN",IF('Application Form'!J95="COAT","COAT",IF('Application Form'!J95="PI","PI",IF('Application Form'!J95="POLL_50K (add on)*","POLL_50K (add on)*",IF('Application Form'!J95="POLL_HD (add on)*","POLL_HD (add_on)*",IF('Application Form'!J95="MSTN_50K (add_on)*","MSTN_50K (add_on)*",IF('Application Form'!J95="MSTN_HD (add on)*","MSTN_HD (add on)*",IF('Application Form'!J95="STORE","STORE",IF('Application Form'!J95="HE","HE","")))))))))))))))))))),"")</f>
        <v/>
      </c>
    </row>
    <row r="85" spans="1:16" x14ac:dyDescent="0.25">
      <c r="A85" s="72">
        <f>'Application Form'!E96</f>
        <v>0</v>
      </c>
      <c r="B85" t="str">
        <f>IF('Application Form'!C96="Hair","H",IF('Application Form'!C96="Done","D",IF('Application Form'!C96="Semen","S",IF('Application Form'!C96="TSU","T",""))))</f>
        <v/>
      </c>
      <c r="C85" t="str">
        <f t="shared" si="1"/>
        <v>NAA</v>
      </c>
      <c r="F85" t="str">
        <f>IF('Application Form'!H96="SKSTD_BDL","SKSTD_BDL",IF('Application Form'!H96="MIP","MIP",IF('Application Form'!H96="MIP+PV","MIP",IF('Application Form'!H96="SEEKSIRE","SEEKSIRE",IF('Application Form'!H96="SEEKSIRE+PV","SEEKSIRE",IF('Application Form'!H96="GGP50K","GGP50K",IF('Application Form'!H96="GGP50K+PV","GGP50K",IF('Application Form'!H96="GGPHD (150K)","GGPHD (150K)",IF('Application Form'!H96="GGPHD+PV","GGPHD",IF('Application Form'!H96="PV","",IF('Application Form'!H96="POLL","",IF('Application Form'!H96="MSTN","",IF('Application Form'!H96="COAT","",IF('Application Form'!H96="PI","",IF('Application Form'!H96="POLL_50K (add on)*","",IF('Application Form'!H96="POLL_HD (add on)*","",IF('Application Form'!H96="MSTN_50K (add_on)*","",IF('Application Form'!H96="MSTN_HD (add on)*","",IF('Application Form'!H96="STORE","STORE",IF('Application Form'!H96="HE","HE",""))))))))))))))))))))</f>
        <v/>
      </c>
      <c r="G85" t="str">
        <f>IF(OR(RIGHT('Application Form'!H96,2)="PV",RIGHT('Application Form'!I96,2)="PV",RIGHT('Application Form'!J96,2)="PV"),"Yes","")</f>
        <v/>
      </c>
      <c r="H85" s="81" t="str">
        <f>IF(ISBLANK(IF(F85="SKSTD_BDL",'Application Form'!M96,IF('Office Use Only - DONT TOUCH!!!'!G85="Yes",'Application Form'!M96,""))),"",IF(F85="SKSTD_BDL",'Application Form'!M96,IF('Office Use Only - DONT TOUCH!!!'!G85="Yes",'Application Form'!M96,"")))</f>
        <v/>
      </c>
      <c r="K85" t="str">
        <f>IF(ISBLANK(IF(F85="SKSTD_BDL",'Application Form'!O96,IF('Office Use Only - DONT TOUCH!!!'!G85="Yes",'Application Form'!O96,""))),"",IF(F85="SKSTD_BDL",'Application Form'!O96,IF('Office Use Only - DONT TOUCH!!!'!G85="Yes",'Application Form'!O96,"")))</f>
        <v/>
      </c>
      <c r="N85" t="str">
        <f>IF(AND(F85="",'Application Form'!H96=""),"",IF(AND(F85="",'Application Form'!H96&lt;&gt;""),'Application Form'!H96,IF(AND(F85&lt;&gt;"",'Application Form'!I96=""),"",IF(AND(F85&lt;&gt;"",'Application Form'!I96&lt;&gt;""),IF('Application Form'!I96="SKSTD_BDL","SKSTD_BDL",IF('Application Form'!I96="MIP","MIP",IF('Application Form'!I96="MIP+PV","MIP",IF('Application Form'!I96="SEEKSIRE","SEEKSIRE",IF('Application Form'!I96="SEEKSIRE+PV","SEEKSIRE",IF('Application Form'!I96="GGP50K","GGP50K",IF('Application Form'!I96="GGP50K+PV","GGP50K",IF('Application Form'!I96="GGPHD (150K)","GGPHD (150K)",IF('Application Form'!I96="GGPHD+PV","GGPHD",IF('Application Form'!I96="PV","",IF('Application Form'!I96="POLL","",IF('Application Form'!I96="MSTN","MSTN",IF('Application Form'!I96="COAT","COAT",IF('Application Form'!I96="PI","PI",IF('Application Form'!I96="POLL_50K (add on)*","POLL_50K (add on)*",IF('Application Form'!I96="POLL_HD (add on)*","POLL_HD (add_on)*",IF('Application Form'!I96="MSTN_50K (add_on)*","MSTN_50K (add_on)*",IF('Application Form'!I96="MSTN_HD (add on)*","MSTN_HD (add on)*",IF('Application Form'!I96="STORE","STORE",IF('Application Form'!I96="HE","HE","")))))))))))))))))))),"ERROR"))))</f>
        <v/>
      </c>
      <c r="O85" t="str">
        <f>IF(AND(F85="",'Application Form'!H96=""),"",IF(AND(F85="",'Application Form'!H96&lt;&gt;"",'Application Form'!I96=""),"",IF(AND(F85&lt;&gt;"",'Application Form'!I96=""),"",IF(AND(F85&lt;&gt;"",'Application Form'!I96&lt;&gt;"",'Application Form'!J96=""),"",IF(AND(F85="",'Application Form'!H96&lt;&gt;"",'Application Form'!I96&lt;&gt;""),IF('Application Form'!I96="SKSTD_BDL","SKSTD_BDL",IF('Application Form'!I96="MIP","MIP",IF('Application Form'!I96="MIP+PV","MIP",IF('Application Form'!I96="SEEKSIRE","SEEKSIRE",IF('Application Form'!I96="SEEKSIRE+PV","SEEKSIRE",IF('Application Form'!I96="GGP50K","GGP50K",IF('Application Form'!I96="GGP50K+PV","GGP50K",IF('Application Form'!I96="GGPHD (150K)","GGPHD (150K)",IF('Application Form'!I96="GGPHD+PV","GGPHD",IF('Application Form'!I96="PV","",IF('Application Form'!I96="POLL","",IF('Application Form'!I96="MSTN","MSTN",IF('Application Form'!I96="COAT","COAT",IF('Application Form'!I96="PI","PI",IF('Application Form'!I96="POLL_50K (add on)*","POLL_50K (add on)*",IF('Application Form'!I96="POLL_HD (add on)*","POLL_HD (add_on)*",IF('Application Form'!I96="MSTN_50K (add_on)*","MSTN_50K (add_on)*",IF('Application Form'!I96="MSTN_HD (add on)*","MSTN_HD (add on)*",IF('Application Form'!I96="STORE","STORE",IF('Application Form'!I96="HE","HE","ERROR")))))))))))))))))))),IF(AND(F85&lt;&gt;"",'Application Form'!I96&lt;&gt;"",'Application Form'!J96&lt;&gt;""),IF('Application Form'!J96="SKSTD_BDL","SKSTD_BDL",IF('Application Form'!J96="MIP","MIP",IF('Application Form'!J96="MIP+PV","MIP",IF('Application Form'!J96="SEEKSIRE","SEEKSIRE",IF('Application Form'!J96="SEEKSIRE+PV","SEEKSIRE",IF('Application Form'!J96="GGP50K","GGP50K",IF('Application Form'!J96="GGP50K+PV","GGP50K",IF('Application Form'!J96="GGPHD (150K)","GGPHD (150K)",IF('Application Form'!J96="GGPHD+PV","GGPHD",IF('Application Form'!J96="PV","",IF('Application Form'!J96="POLL","",IF('Application Form'!J96="MSTN","MSTN",IF('Application Form'!J96="COAT","COAT",IF('Application Form'!J96="PI","PI",IF('Application Form'!J96="POLL_50K (add on)*","POLL_50K (add on)*",IF('Application Form'!J96="POLL_HD (add on)*","POLL_HD (add_on)*",IF('Application Form'!J96="MSTN_50K (add_on)*","MSTN_50K (add_on)*",IF('Application Form'!J96="MSTN_HD (add on)*","MSTN_HD (add on)*",IF('Application Form'!J96="STORE","STORE",IF('Application Form'!J96="HE","HE","")))))))))))))))))))),"ERROR"))))))</f>
        <v/>
      </c>
      <c r="P85" t="str">
        <f>IF(AND(F85="",O85&lt;&gt;""),IF('Application Form'!J96="SKSTD_BDL","SKSTD_BDL",IF('Application Form'!J96="MIP","MIP",IF('Application Form'!J96="MIP+PV","MIP",IF('Application Form'!J96="SEEKSIRE","SEEKSIRE",IF('Application Form'!J96="SEEKSIRE+PV","SEEKSIRE",IF('Application Form'!J96="GGP50K","GGP50K",IF('Application Form'!J96="GGP50K+PV","GGP50K",IF('Application Form'!J96="GGPHD (150K)","GGPHD (150K)",IF('Application Form'!J96="GGPHD+PV","GGPHD",IF('Application Form'!J96="PV","",IF('Application Form'!J96="POLL","",IF('Application Form'!J96="MSTN","MSTN",IF('Application Form'!J96="COAT","COAT",IF('Application Form'!J96="PI","PI",IF('Application Form'!J96="POLL_50K (add on)*","POLL_50K (add on)*",IF('Application Form'!J96="POLL_HD (add on)*","POLL_HD (add_on)*",IF('Application Form'!J96="MSTN_50K (add_on)*","MSTN_50K (add_on)*",IF('Application Form'!J96="MSTN_HD (add on)*","MSTN_HD (add on)*",IF('Application Form'!J96="STORE","STORE",IF('Application Form'!J96="HE","HE","")))))))))))))))))))),"")</f>
        <v/>
      </c>
    </row>
    <row r="86" spans="1:16" x14ac:dyDescent="0.25">
      <c r="A86" s="72">
        <f>'Application Form'!E97</f>
        <v>0</v>
      </c>
      <c r="B86" t="str">
        <f>IF('Application Form'!C97="Hair","H",IF('Application Form'!C97="Done","D",IF('Application Form'!C97="Semen","S",IF('Application Form'!C97="TSU","T",""))))</f>
        <v/>
      </c>
      <c r="C86" t="str">
        <f t="shared" si="1"/>
        <v>NAA</v>
      </c>
      <c r="F86" t="str">
        <f>IF('Application Form'!H97="SKSTD_BDL","SKSTD_BDL",IF('Application Form'!H97="MIP","MIP",IF('Application Form'!H97="MIP+PV","MIP",IF('Application Form'!H97="SEEKSIRE","SEEKSIRE",IF('Application Form'!H97="SEEKSIRE+PV","SEEKSIRE",IF('Application Form'!H97="GGP50K","GGP50K",IF('Application Form'!H97="GGP50K+PV","GGP50K",IF('Application Form'!H97="GGPHD (150K)","GGPHD (150K)",IF('Application Form'!H97="GGPHD+PV","GGPHD",IF('Application Form'!H97="PV","",IF('Application Form'!H97="POLL","",IF('Application Form'!H97="MSTN","",IF('Application Form'!H97="COAT","",IF('Application Form'!H97="PI","",IF('Application Form'!H97="POLL_50K (add on)*","",IF('Application Form'!H97="POLL_HD (add on)*","",IF('Application Form'!H97="MSTN_50K (add_on)*","",IF('Application Form'!H97="MSTN_HD (add on)*","",IF('Application Form'!H97="STORE","STORE",IF('Application Form'!H97="HE","HE",""))))))))))))))))))))</f>
        <v/>
      </c>
      <c r="G86" t="str">
        <f>IF(OR(RIGHT('Application Form'!H97,2)="PV",RIGHT('Application Form'!I97,2)="PV",RIGHT('Application Form'!J97,2)="PV"),"Yes","")</f>
        <v/>
      </c>
      <c r="H86" s="81" t="str">
        <f>IF(ISBLANK(IF(F86="SKSTD_BDL",'Application Form'!M97,IF('Office Use Only - DONT TOUCH!!!'!G86="Yes",'Application Form'!M97,""))),"",IF(F86="SKSTD_BDL",'Application Form'!M97,IF('Office Use Only - DONT TOUCH!!!'!G86="Yes",'Application Form'!M97,"")))</f>
        <v/>
      </c>
      <c r="K86" t="str">
        <f>IF(ISBLANK(IF(F86="SKSTD_BDL",'Application Form'!O97,IF('Office Use Only - DONT TOUCH!!!'!G86="Yes",'Application Form'!O97,""))),"",IF(F86="SKSTD_BDL",'Application Form'!O97,IF('Office Use Only - DONT TOUCH!!!'!G86="Yes",'Application Form'!O97,"")))</f>
        <v/>
      </c>
      <c r="N86" t="str">
        <f>IF(AND(F86="",'Application Form'!H97=""),"",IF(AND(F86="",'Application Form'!H97&lt;&gt;""),'Application Form'!H97,IF(AND(F86&lt;&gt;"",'Application Form'!I97=""),"",IF(AND(F86&lt;&gt;"",'Application Form'!I97&lt;&gt;""),IF('Application Form'!I97="SKSTD_BDL","SKSTD_BDL",IF('Application Form'!I97="MIP","MIP",IF('Application Form'!I97="MIP+PV","MIP",IF('Application Form'!I97="SEEKSIRE","SEEKSIRE",IF('Application Form'!I97="SEEKSIRE+PV","SEEKSIRE",IF('Application Form'!I97="GGP50K","GGP50K",IF('Application Form'!I97="GGP50K+PV","GGP50K",IF('Application Form'!I97="GGPHD (150K)","GGPHD (150K)",IF('Application Form'!I97="GGPHD+PV","GGPHD",IF('Application Form'!I97="PV","",IF('Application Form'!I97="POLL","",IF('Application Form'!I97="MSTN","MSTN",IF('Application Form'!I97="COAT","COAT",IF('Application Form'!I97="PI","PI",IF('Application Form'!I97="POLL_50K (add on)*","POLL_50K (add on)*",IF('Application Form'!I97="POLL_HD (add on)*","POLL_HD (add_on)*",IF('Application Form'!I97="MSTN_50K (add_on)*","MSTN_50K (add_on)*",IF('Application Form'!I97="MSTN_HD (add on)*","MSTN_HD (add on)*",IF('Application Form'!I97="STORE","STORE",IF('Application Form'!I97="HE","HE","")))))))))))))))))))),"ERROR"))))</f>
        <v/>
      </c>
      <c r="O86" t="str">
        <f>IF(AND(F86="",'Application Form'!H97=""),"",IF(AND(F86="",'Application Form'!H97&lt;&gt;"",'Application Form'!I97=""),"",IF(AND(F86&lt;&gt;"",'Application Form'!I97=""),"",IF(AND(F86&lt;&gt;"",'Application Form'!I97&lt;&gt;"",'Application Form'!J97=""),"",IF(AND(F86="",'Application Form'!H97&lt;&gt;"",'Application Form'!I97&lt;&gt;""),IF('Application Form'!I97="SKSTD_BDL","SKSTD_BDL",IF('Application Form'!I97="MIP","MIP",IF('Application Form'!I97="MIP+PV","MIP",IF('Application Form'!I97="SEEKSIRE","SEEKSIRE",IF('Application Form'!I97="SEEKSIRE+PV","SEEKSIRE",IF('Application Form'!I97="GGP50K","GGP50K",IF('Application Form'!I97="GGP50K+PV","GGP50K",IF('Application Form'!I97="GGPHD (150K)","GGPHD (150K)",IF('Application Form'!I97="GGPHD+PV","GGPHD",IF('Application Form'!I97="PV","",IF('Application Form'!I97="POLL","",IF('Application Form'!I97="MSTN","MSTN",IF('Application Form'!I97="COAT","COAT",IF('Application Form'!I97="PI","PI",IF('Application Form'!I97="POLL_50K (add on)*","POLL_50K (add on)*",IF('Application Form'!I97="POLL_HD (add on)*","POLL_HD (add_on)*",IF('Application Form'!I97="MSTN_50K (add_on)*","MSTN_50K (add_on)*",IF('Application Form'!I97="MSTN_HD (add on)*","MSTN_HD (add on)*",IF('Application Form'!I97="STORE","STORE",IF('Application Form'!I97="HE","HE","ERROR")))))))))))))))))))),IF(AND(F86&lt;&gt;"",'Application Form'!I97&lt;&gt;"",'Application Form'!J97&lt;&gt;""),IF('Application Form'!J97="SKSTD_BDL","SKSTD_BDL",IF('Application Form'!J97="MIP","MIP",IF('Application Form'!J97="MIP+PV","MIP",IF('Application Form'!J97="SEEKSIRE","SEEKSIRE",IF('Application Form'!J97="SEEKSIRE+PV","SEEKSIRE",IF('Application Form'!J97="GGP50K","GGP50K",IF('Application Form'!J97="GGP50K+PV","GGP50K",IF('Application Form'!J97="GGPHD (150K)","GGPHD (150K)",IF('Application Form'!J97="GGPHD+PV","GGPHD",IF('Application Form'!J97="PV","",IF('Application Form'!J97="POLL","",IF('Application Form'!J97="MSTN","MSTN",IF('Application Form'!J97="COAT","COAT",IF('Application Form'!J97="PI","PI",IF('Application Form'!J97="POLL_50K (add on)*","POLL_50K (add on)*",IF('Application Form'!J97="POLL_HD (add on)*","POLL_HD (add_on)*",IF('Application Form'!J97="MSTN_50K (add_on)*","MSTN_50K (add_on)*",IF('Application Form'!J97="MSTN_HD (add on)*","MSTN_HD (add on)*",IF('Application Form'!J97="STORE","STORE",IF('Application Form'!J97="HE","HE","")))))))))))))))))))),"ERROR"))))))</f>
        <v/>
      </c>
      <c r="P86" t="str">
        <f>IF(AND(F86="",O86&lt;&gt;""),IF('Application Form'!J97="SKSTD_BDL","SKSTD_BDL",IF('Application Form'!J97="MIP","MIP",IF('Application Form'!J97="MIP+PV","MIP",IF('Application Form'!J97="SEEKSIRE","SEEKSIRE",IF('Application Form'!J97="SEEKSIRE+PV","SEEKSIRE",IF('Application Form'!J97="GGP50K","GGP50K",IF('Application Form'!J97="GGP50K+PV","GGP50K",IF('Application Form'!J97="GGPHD (150K)","GGPHD (150K)",IF('Application Form'!J97="GGPHD+PV","GGPHD",IF('Application Form'!J97="PV","",IF('Application Form'!J97="POLL","",IF('Application Form'!J97="MSTN","MSTN",IF('Application Form'!J97="COAT","COAT",IF('Application Form'!J97="PI","PI",IF('Application Form'!J97="POLL_50K (add on)*","POLL_50K (add on)*",IF('Application Form'!J97="POLL_HD (add on)*","POLL_HD (add_on)*",IF('Application Form'!J97="MSTN_50K (add_on)*","MSTN_50K (add_on)*",IF('Application Form'!J97="MSTN_HD (add on)*","MSTN_HD (add on)*",IF('Application Form'!J97="STORE","STORE",IF('Application Form'!J97="HE","HE","")))))))))))))))))))),"")</f>
        <v/>
      </c>
    </row>
    <row r="87" spans="1:16" x14ac:dyDescent="0.25">
      <c r="A87" s="72">
        <f>'Application Form'!E98</f>
        <v>0</v>
      </c>
      <c r="B87" t="str">
        <f>IF('Application Form'!C98="Hair","H",IF('Application Form'!C98="Done","D",IF('Application Form'!C98="Semen","S",IF('Application Form'!C98="TSU","T",""))))</f>
        <v/>
      </c>
      <c r="C87" t="str">
        <f t="shared" si="1"/>
        <v>NAA</v>
      </c>
      <c r="F87" t="str">
        <f>IF('Application Form'!H98="SKSTD_BDL","SKSTD_BDL",IF('Application Form'!H98="MIP","MIP",IF('Application Form'!H98="MIP+PV","MIP",IF('Application Form'!H98="SEEKSIRE","SEEKSIRE",IF('Application Form'!H98="SEEKSIRE+PV","SEEKSIRE",IF('Application Form'!H98="GGP50K","GGP50K",IF('Application Form'!H98="GGP50K+PV","GGP50K",IF('Application Form'!H98="GGPHD (150K)","GGPHD (150K)",IF('Application Form'!H98="GGPHD+PV","GGPHD",IF('Application Form'!H98="PV","",IF('Application Form'!H98="POLL","",IF('Application Form'!H98="MSTN","",IF('Application Form'!H98="COAT","",IF('Application Form'!H98="PI","",IF('Application Form'!H98="POLL_50K (add on)*","",IF('Application Form'!H98="POLL_HD (add on)*","",IF('Application Form'!H98="MSTN_50K (add_on)*","",IF('Application Form'!H98="MSTN_HD (add on)*","",IF('Application Form'!H98="STORE","STORE",IF('Application Form'!H98="HE","HE",""))))))))))))))))))))</f>
        <v/>
      </c>
      <c r="G87" t="str">
        <f>IF(OR(RIGHT('Application Form'!H98,2)="PV",RIGHT('Application Form'!I98,2)="PV",RIGHT('Application Form'!J98,2)="PV"),"Yes","")</f>
        <v/>
      </c>
      <c r="H87" s="81" t="str">
        <f>IF(ISBLANK(IF(F87="SKSTD_BDL",'Application Form'!M98,IF('Office Use Only - DONT TOUCH!!!'!G87="Yes",'Application Form'!M98,""))),"",IF(F87="SKSTD_BDL",'Application Form'!M98,IF('Office Use Only - DONT TOUCH!!!'!G87="Yes",'Application Form'!M98,"")))</f>
        <v/>
      </c>
      <c r="K87" t="str">
        <f>IF(ISBLANK(IF(F87="SKSTD_BDL",'Application Form'!O98,IF('Office Use Only - DONT TOUCH!!!'!G87="Yes",'Application Form'!O98,""))),"",IF(F87="SKSTD_BDL",'Application Form'!O98,IF('Office Use Only - DONT TOUCH!!!'!G87="Yes",'Application Form'!O98,"")))</f>
        <v/>
      </c>
      <c r="N87" t="str">
        <f>IF(AND(F87="",'Application Form'!H98=""),"",IF(AND(F87="",'Application Form'!H98&lt;&gt;""),'Application Form'!H98,IF(AND(F87&lt;&gt;"",'Application Form'!I98=""),"",IF(AND(F87&lt;&gt;"",'Application Form'!I98&lt;&gt;""),IF('Application Form'!I98="SKSTD_BDL","SKSTD_BDL",IF('Application Form'!I98="MIP","MIP",IF('Application Form'!I98="MIP+PV","MIP",IF('Application Form'!I98="SEEKSIRE","SEEKSIRE",IF('Application Form'!I98="SEEKSIRE+PV","SEEKSIRE",IF('Application Form'!I98="GGP50K","GGP50K",IF('Application Form'!I98="GGP50K+PV","GGP50K",IF('Application Form'!I98="GGPHD (150K)","GGPHD (150K)",IF('Application Form'!I98="GGPHD+PV","GGPHD",IF('Application Form'!I98="PV","",IF('Application Form'!I98="POLL","",IF('Application Form'!I98="MSTN","MSTN",IF('Application Form'!I98="COAT","COAT",IF('Application Form'!I98="PI","PI",IF('Application Form'!I98="POLL_50K (add on)*","POLL_50K (add on)*",IF('Application Form'!I98="POLL_HD (add on)*","POLL_HD (add_on)*",IF('Application Form'!I98="MSTN_50K (add_on)*","MSTN_50K (add_on)*",IF('Application Form'!I98="MSTN_HD (add on)*","MSTN_HD (add on)*",IF('Application Form'!I98="STORE","STORE",IF('Application Form'!I98="HE","HE","")))))))))))))))))))),"ERROR"))))</f>
        <v/>
      </c>
      <c r="O87" t="str">
        <f>IF(AND(F87="",'Application Form'!H98=""),"",IF(AND(F87="",'Application Form'!H98&lt;&gt;"",'Application Form'!I98=""),"",IF(AND(F87&lt;&gt;"",'Application Form'!I98=""),"",IF(AND(F87&lt;&gt;"",'Application Form'!I98&lt;&gt;"",'Application Form'!J98=""),"",IF(AND(F87="",'Application Form'!H98&lt;&gt;"",'Application Form'!I98&lt;&gt;""),IF('Application Form'!I98="SKSTD_BDL","SKSTD_BDL",IF('Application Form'!I98="MIP","MIP",IF('Application Form'!I98="MIP+PV","MIP",IF('Application Form'!I98="SEEKSIRE","SEEKSIRE",IF('Application Form'!I98="SEEKSIRE+PV","SEEKSIRE",IF('Application Form'!I98="GGP50K","GGP50K",IF('Application Form'!I98="GGP50K+PV","GGP50K",IF('Application Form'!I98="GGPHD (150K)","GGPHD (150K)",IF('Application Form'!I98="GGPHD+PV","GGPHD",IF('Application Form'!I98="PV","",IF('Application Form'!I98="POLL","",IF('Application Form'!I98="MSTN","MSTN",IF('Application Form'!I98="COAT","COAT",IF('Application Form'!I98="PI","PI",IF('Application Form'!I98="POLL_50K (add on)*","POLL_50K (add on)*",IF('Application Form'!I98="POLL_HD (add on)*","POLL_HD (add_on)*",IF('Application Form'!I98="MSTN_50K (add_on)*","MSTN_50K (add_on)*",IF('Application Form'!I98="MSTN_HD (add on)*","MSTN_HD (add on)*",IF('Application Form'!I98="STORE","STORE",IF('Application Form'!I98="HE","HE","ERROR")))))))))))))))))))),IF(AND(F87&lt;&gt;"",'Application Form'!I98&lt;&gt;"",'Application Form'!J98&lt;&gt;""),IF('Application Form'!J98="SKSTD_BDL","SKSTD_BDL",IF('Application Form'!J98="MIP","MIP",IF('Application Form'!J98="MIP+PV","MIP",IF('Application Form'!J98="SEEKSIRE","SEEKSIRE",IF('Application Form'!J98="SEEKSIRE+PV","SEEKSIRE",IF('Application Form'!J98="GGP50K","GGP50K",IF('Application Form'!J98="GGP50K+PV","GGP50K",IF('Application Form'!J98="GGPHD (150K)","GGPHD (150K)",IF('Application Form'!J98="GGPHD+PV","GGPHD",IF('Application Form'!J98="PV","",IF('Application Form'!J98="POLL","",IF('Application Form'!J98="MSTN","MSTN",IF('Application Form'!J98="COAT","COAT",IF('Application Form'!J98="PI","PI",IF('Application Form'!J98="POLL_50K (add on)*","POLL_50K (add on)*",IF('Application Form'!J98="POLL_HD (add on)*","POLL_HD (add_on)*",IF('Application Form'!J98="MSTN_50K (add_on)*","MSTN_50K (add_on)*",IF('Application Form'!J98="MSTN_HD (add on)*","MSTN_HD (add on)*",IF('Application Form'!J98="STORE","STORE",IF('Application Form'!J98="HE","HE","")))))))))))))))))))),"ERROR"))))))</f>
        <v/>
      </c>
      <c r="P87" t="str">
        <f>IF(AND(F87="",O87&lt;&gt;""),IF('Application Form'!J98="SKSTD_BDL","SKSTD_BDL",IF('Application Form'!J98="MIP","MIP",IF('Application Form'!J98="MIP+PV","MIP",IF('Application Form'!J98="SEEKSIRE","SEEKSIRE",IF('Application Form'!J98="SEEKSIRE+PV","SEEKSIRE",IF('Application Form'!J98="GGP50K","GGP50K",IF('Application Form'!J98="GGP50K+PV","GGP50K",IF('Application Form'!J98="GGPHD (150K)","GGPHD (150K)",IF('Application Form'!J98="GGPHD+PV","GGPHD",IF('Application Form'!J98="PV","",IF('Application Form'!J98="POLL","",IF('Application Form'!J98="MSTN","MSTN",IF('Application Form'!J98="COAT","COAT",IF('Application Form'!J98="PI","PI",IF('Application Form'!J98="POLL_50K (add on)*","POLL_50K (add on)*",IF('Application Form'!J98="POLL_HD (add on)*","POLL_HD (add_on)*",IF('Application Form'!J98="MSTN_50K (add_on)*","MSTN_50K (add_on)*",IF('Application Form'!J98="MSTN_HD (add on)*","MSTN_HD (add on)*",IF('Application Form'!J98="STORE","STORE",IF('Application Form'!J98="HE","HE","")))))))))))))))))))),"")</f>
        <v/>
      </c>
    </row>
    <row r="88" spans="1:16" x14ac:dyDescent="0.25">
      <c r="A88" s="72">
        <f>'Application Form'!E99</f>
        <v>0</v>
      </c>
      <c r="B88" t="str">
        <f>IF('Application Form'!C99="Hair","H",IF('Application Form'!C99="Done","D",IF('Application Form'!C99="Semen","S",IF('Application Form'!C99="TSU","T",""))))</f>
        <v/>
      </c>
      <c r="C88" t="str">
        <f t="shared" si="1"/>
        <v>NAA</v>
      </c>
      <c r="F88" t="str">
        <f>IF('Application Form'!H99="SKSTD_BDL","SKSTD_BDL",IF('Application Form'!H99="MIP","MIP",IF('Application Form'!H99="MIP+PV","MIP",IF('Application Form'!H99="SEEKSIRE","SEEKSIRE",IF('Application Form'!H99="SEEKSIRE+PV","SEEKSIRE",IF('Application Form'!H99="GGP50K","GGP50K",IF('Application Form'!H99="GGP50K+PV","GGP50K",IF('Application Form'!H99="GGPHD (150K)","GGPHD (150K)",IF('Application Form'!H99="GGPHD+PV","GGPHD",IF('Application Form'!H99="PV","",IF('Application Form'!H99="POLL","",IF('Application Form'!H99="MSTN","",IF('Application Form'!H99="COAT","",IF('Application Form'!H99="PI","",IF('Application Form'!H99="POLL_50K (add on)*","",IF('Application Form'!H99="POLL_HD (add on)*","",IF('Application Form'!H99="MSTN_50K (add_on)*","",IF('Application Form'!H99="MSTN_HD (add on)*","",IF('Application Form'!H99="STORE","STORE",IF('Application Form'!H99="HE","HE",""))))))))))))))))))))</f>
        <v/>
      </c>
      <c r="G88" t="str">
        <f>IF(OR(RIGHT('Application Form'!H99,2)="PV",RIGHT('Application Form'!I99,2)="PV",RIGHT('Application Form'!J99,2)="PV"),"Yes","")</f>
        <v/>
      </c>
      <c r="H88" s="81" t="str">
        <f>IF(ISBLANK(IF(F88="SKSTD_BDL",'Application Form'!M99,IF('Office Use Only - DONT TOUCH!!!'!G88="Yes",'Application Form'!M99,""))),"",IF(F88="SKSTD_BDL",'Application Form'!M99,IF('Office Use Only - DONT TOUCH!!!'!G88="Yes",'Application Form'!M99,"")))</f>
        <v/>
      </c>
      <c r="K88" t="str">
        <f>IF(ISBLANK(IF(F88="SKSTD_BDL",'Application Form'!O99,IF('Office Use Only - DONT TOUCH!!!'!G88="Yes",'Application Form'!O99,""))),"",IF(F88="SKSTD_BDL",'Application Form'!O99,IF('Office Use Only - DONT TOUCH!!!'!G88="Yes",'Application Form'!O99,"")))</f>
        <v/>
      </c>
      <c r="N88" t="str">
        <f>IF(AND(F88="",'Application Form'!H99=""),"",IF(AND(F88="",'Application Form'!H99&lt;&gt;""),'Application Form'!H99,IF(AND(F88&lt;&gt;"",'Application Form'!I99=""),"",IF(AND(F88&lt;&gt;"",'Application Form'!I99&lt;&gt;""),IF('Application Form'!I99="SKSTD_BDL","SKSTD_BDL",IF('Application Form'!I99="MIP","MIP",IF('Application Form'!I99="MIP+PV","MIP",IF('Application Form'!I99="SEEKSIRE","SEEKSIRE",IF('Application Form'!I99="SEEKSIRE+PV","SEEKSIRE",IF('Application Form'!I99="GGP50K","GGP50K",IF('Application Form'!I99="GGP50K+PV","GGP50K",IF('Application Form'!I99="GGPHD (150K)","GGPHD (150K)",IF('Application Form'!I99="GGPHD+PV","GGPHD",IF('Application Form'!I99="PV","",IF('Application Form'!I99="POLL","",IF('Application Form'!I99="MSTN","MSTN",IF('Application Form'!I99="COAT","COAT",IF('Application Form'!I99="PI","PI",IF('Application Form'!I99="POLL_50K (add on)*","POLL_50K (add on)*",IF('Application Form'!I99="POLL_HD (add on)*","POLL_HD (add_on)*",IF('Application Form'!I99="MSTN_50K (add_on)*","MSTN_50K (add_on)*",IF('Application Form'!I99="MSTN_HD (add on)*","MSTN_HD (add on)*",IF('Application Form'!I99="STORE","STORE",IF('Application Form'!I99="HE","HE","")))))))))))))))))))),"ERROR"))))</f>
        <v/>
      </c>
      <c r="O88" t="str">
        <f>IF(AND(F88="",'Application Form'!H99=""),"",IF(AND(F88="",'Application Form'!H99&lt;&gt;"",'Application Form'!I99=""),"",IF(AND(F88&lt;&gt;"",'Application Form'!I99=""),"",IF(AND(F88&lt;&gt;"",'Application Form'!I99&lt;&gt;"",'Application Form'!J99=""),"",IF(AND(F88="",'Application Form'!H99&lt;&gt;"",'Application Form'!I99&lt;&gt;""),IF('Application Form'!I99="SKSTD_BDL","SKSTD_BDL",IF('Application Form'!I99="MIP","MIP",IF('Application Form'!I99="MIP+PV","MIP",IF('Application Form'!I99="SEEKSIRE","SEEKSIRE",IF('Application Form'!I99="SEEKSIRE+PV","SEEKSIRE",IF('Application Form'!I99="GGP50K","GGP50K",IF('Application Form'!I99="GGP50K+PV","GGP50K",IF('Application Form'!I99="GGPHD (150K)","GGPHD (150K)",IF('Application Form'!I99="GGPHD+PV","GGPHD",IF('Application Form'!I99="PV","",IF('Application Form'!I99="POLL","",IF('Application Form'!I99="MSTN","MSTN",IF('Application Form'!I99="COAT","COAT",IF('Application Form'!I99="PI","PI",IF('Application Form'!I99="POLL_50K (add on)*","POLL_50K (add on)*",IF('Application Form'!I99="POLL_HD (add on)*","POLL_HD (add_on)*",IF('Application Form'!I99="MSTN_50K (add_on)*","MSTN_50K (add_on)*",IF('Application Form'!I99="MSTN_HD (add on)*","MSTN_HD (add on)*",IF('Application Form'!I99="STORE","STORE",IF('Application Form'!I99="HE","HE","ERROR")))))))))))))))))))),IF(AND(F88&lt;&gt;"",'Application Form'!I99&lt;&gt;"",'Application Form'!J99&lt;&gt;""),IF('Application Form'!J99="SKSTD_BDL","SKSTD_BDL",IF('Application Form'!J99="MIP","MIP",IF('Application Form'!J99="MIP+PV","MIP",IF('Application Form'!J99="SEEKSIRE","SEEKSIRE",IF('Application Form'!J99="SEEKSIRE+PV","SEEKSIRE",IF('Application Form'!J99="GGP50K","GGP50K",IF('Application Form'!J99="GGP50K+PV","GGP50K",IF('Application Form'!J99="GGPHD (150K)","GGPHD (150K)",IF('Application Form'!J99="GGPHD+PV","GGPHD",IF('Application Form'!J99="PV","",IF('Application Form'!J99="POLL","",IF('Application Form'!J99="MSTN","MSTN",IF('Application Form'!J99="COAT","COAT",IF('Application Form'!J99="PI","PI",IF('Application Form'!J99="POLL_50K (add on)*","POLL_50K (add on)*",IF('Application Form'!J99="POLL_HD (add on)*","POLL_HD (add_on)*",IF('Application Form'!J99="MSTN_50K (add_on)*","MSTN_50K (add_on)*",IF('Application Form'!J99="MSTN_HD (add on)*","MSTN_HD (add on)*",IF('Application Form'!J99="STORE","STORE",IF('Application Form'!J99="HE","HE","")))))))))))))))))))),"ERROR"))))))</f>
        <v/>
      </c>
      <c r="P88" t="str">
        <f>IF(AND(F88="",O88&lt;&gt;""),IF('Application Form'!J99="SKSTD_BDL","SKSTD_BDL",IF('Application Form'!J99="MIP","MIP",IF('Application Form'!J99="MIP+PV","MIP",IF('Application Form'!J99="SEEKSIRE","SEEKSIRE",IF('Application Form'!J99="SEEKSIRE+PV","SEEKSIRE",IF('Application Form'!J99="GGP50K","GGP50K",IF('Application Form'!J99="GGP50K+PV","GGP50K",IF('Application Form'!J99="GGPHD (150K)","GGPHD (150K)",IF('Application Form'!J99="GGPHD+PV","GGPHD",IF('Application Form'!J99="PV","",IF('Application Form'!J99="POLL","",IF('Application Form'!J99="MSTN","MSTN",IF('Application Form'!J99="COAT","COAT",IF('Application Form'!J99="PI","PI",IF('Application Form'!J99="POLL_50K (add on)*","POLL_50K (add on)*",IF('Application Form'!J99="POLL_HD (add on)*","POLL_HD (add_on)*",IF('Application Form'!J99="MSTN_50K (add_on)*","MSTN_50K (add_on)*",IF('Application Form'!J99="MSTN_HD (add on)*","MSTN_HD (add on)*",IF('Application Form'!J99="STORE","STORE",IF('Application Form'!J99="HE","HE","")))))))))))))))))))),"")</f>
        <v/>
      </c>
    </row>
    <row r="89" spans="1:16" x14ac:dyDescent="0.25">
      <c r="A89" s="72">
        <f>'Application Form'!E100</f>
        <v>0</v>
      </c>
      <c r="B89" t="str">
        <f>IF('Application Form'!C100="Hair","H",IF('Application Form'!C100="Done","D",IF('Application Form'!C100="Semen","S",IF('Application Form'!C100="TSU","T",""))))</f>
        <v/>
      </c>
      <c r="C89" t="str">
        <f t="shared" si="1"/>
        <v>NAA</v>
      </c>
      <c r="F89" t="str">
        <f>IF('Application Form'!H100="SKSTD_BDL","SKSTD_BDL",IF('Application Form'!H100="MIP","MIP",IF('Application Form'!H100="MIP+PV","MIP",IF('Application Form'!H100="SEEKSIRE","SEEKSIRE",IF('Application Form'!H100="SEEKSIRE+PV","SEEKSIRE",IF('Application Form'!H100="GGP50K","GGP50K",IF('Application Form'!H100="GGP50K+PV","GGP50K",IF('Application Form'!H100="GGPHD (150K)","GGPHD (150K)",IF('Application Form'!H100="GGPHD+PV","GGPHD",IF('Application Form'!H100="PV","",IF('Application Form'!H100="POLL","",IF('Application Form'!H100="MSTN","",IF('Application Form'!H100="COAT","",IF('Application Form'!H100="PI","",IF('Application Form'!H100="POLL_50K (add on)*","",IF('Application Form'!H100="POLL_HD (add on)*","",IF('Application Form'!H100="MSTN_50K (add_on)*","",IF('Application Form'!H100="MSTN_HD (add on)*","",IF('Application Form'!H100="STORE","STORE",IF('Application Form'!H100="HE","HE",""))))))))))))))))))))</f>
        <v/>
      </c>
      <c r="G89" t="str">
        <f>IF(OR(RIGHT('Application Form'!H100,2)="PV",RIGHT('Application Form'!I100,2)="PV",RIGHT('Application Form'!J100,2)="PV"),"Yes","")</f>
        <v/>
      </c>
      <c r="H89" s="81" t="str">
        <f>IF(ISBLANK(IF(F89="SKSTD_BDL",'Application Form'!M100,IF('Office Use Only - DONT TOUCH!!!'!G89="Yes",'Application Form'!M100,""))),"",IF(F89="SKSTD_BDL",'Application Form'!M100,IF('Office Use Only - DONT TOUCH!!!'!G89="Yes",'Application Form'!M100,"")))</f>
        <v/>
      </c>
      <c r="K89" t="str">
        <f>IF(ISBLANK(IF(F89="SKSTD_BDL",'Application Form'!O100,IF('Office Use Only - DONT TOUCH!!!'!G89="Yes",'Application Form'!O100,""))),"",IF(F89="SKSTD_BDL",'Application Form'!O100,IF('Office Use Only - DONT TOUCH!!!'!G89="Yes",'Application Form'!O100,"")))</f>
        <v/>
      </c>
      <c r="N89" t="str">
        <f>IF(AND(F89="",'Application Form'!H100=""),"",IF(AND(F89="",'Application Form'!H100&lt;&gt;""),'Application Form'!H100,IF(AND(F89&lt;&gt;"",'Application Form'!I100=""),"",IF(AND(F89&lt;&gt;"",'Application Form'!I100&lt;&gt;""),IF('Application Form'!I100="SKSTD_BDL","SKSTD_BDL",IF('Application Form'!I100="MIP","MIP",IF('Application Form'!I100="MIP+PV","MIP",IF('Application Form'!I100="SEEKSIRE","SEEKSIRE",IF('Application Form'!I100="SEEKSIRE+PV","SEEKSIRE",IF('Application Form'!I100="GGP50K","GGP50K",IF('Application Form'!I100="GGP50K+PV","GGP50K",IF('Application Form'!I100="GGPHD (150K)","GGPHD (150K)",IF('Application Form'!I100="GGPHD+PV","GGPHD",IF('Application Form'!I100="PV","",IF('Application Form'!I100="POLL","",IF('Application Form'!I100="MSTN","MSTN",IF('Application Form'!I100="COAT","COAT",IF('Application Form'!I100="PI","PI",IF('Application Form'!I100="POLL_50K (add on)*","POLL_50K (add on)*",IF('Application Form'!I100="POLL_HD (add on)*","POLL_HD (add_on)*",IF('Application Form'!I100="MSTN_50K (add_on)*","MSTN_50K (add_on)*",IF('Application Form'!I100="MSTN_HD (add on)*","MSTN_HD (add on)*",IF('Application Form'!I100="STORE","STORE",IF('Application Form'!I100="HE","HE","")))))))))))))))))))),"ERROR"))))</f>
        <v/>
      </c>
      <c r="O89" t="str">
        <f>IF(AND(F89="",'Application Form'!H100=""),"",IF(AND(F89="",'Application Form'!H100&lt;&gt;"",'Application Form'!I100=""),"",IF(AND(F89&lt;&gt;"",'Application Form'!I100=""),"",IF(AND(F89&lt;&gt;"",'Application Form'!I100&lt;&gt;"",'Application Form'!J100=""),"",IF(AND(F89="",'Application Form'!H100&lt;&gt;"",'Application Form'!I100&lt;&gt;""),IF('Application Form'!I100="SKSTD_BDL","SKSTD_BDL",IF('Application Form'!I100="MIP","MIP",IF('Application Form'!I100="MIP+PV","MIP",IF('Application Form'!I100="SEEKSIRE","SEEKSIRE",IF('Application Form'!I100="SEEKSIRE+PV","SEEKSIRE",IF('Application Form'!I100="GGP50K","GGP50K",IF('Application Form'!I100="GGP50K+PV","GGP50K",IF('Application Form'!I100="GGPHD (150K)","GGPHD (150K)",IF('Application Form'!I100="GGPHD+PV","GGPHD",IF('Application Form'!I100="PV","",IF('Application Form'!I100="POLL","",IF('Application Form'!I100="MSTN","MSTN",IF('Application Form'!I100="COAT","COAT",IF('Application Form'!I100="PI","PI",IF('Application Form'!I100="POLL_50K (add on)*","POLL_50K (add on)*",IF('Application Form'!I100="POLL_HD (add on)*","POLL_HD (add_on)*",IF('Application Form'!I100="MSTN_50K (add_on)*","MSTN_50K (add_on)*",IF('Application Form'!I100="MSTN_HD (add on)*","MSTN_HD (add on)*",IF('Application Form'!I100="STORE","STORE",IF('Application Form'!I100="HE","HE","ERROR")))))))))))))))))))),IF(AND(F89&lt;&gt;"",'Application Form'!I100&lt;&gt;"",'Application Form'!J100&lt;&gt;""),IF('Application Form'!J100="SKSTD_BDL","SKSTD_BDL",IF('Application Form'!J100="MIP","MIP",IF('Application Form'!J100="MIP+PV","MIP",IF('Application Form'!J100="SEEKSIRE","SEEKSIRE",IF('Application Form'!J100="SEEKSIRE+PV","SEEKSIRE",IF('Application Form'!J100="GGP50K","GGP50K",IF('Application Form'!J100="GGP50K+PV","GGP50K",IF('Application Form'!J100="GGPHD (150K)","GGPHD (150K)",IF('Application Form'!J100="GGPHD+PV","GGPHD",IF('Application Form'!J100="PV","",IF('Application Form'!J100="POLL","",IF('Application Form'!J100="MSTN","MSTN",IF('Application Form'!J100="COAT","COAT",IF('Application Form'!J100="PI","PI",IF('Application Form'!J100="POLL_50K (add on)*","POLL_50K (add on)*",IF('Application Form'!J100="POLL_HD (add on)*","POLL_HD (add_on)*",IF('Application Form'!J100="MSTN_50K (add_on)*","MSTN_50K (add_on)*",IF('Application Form'!J100="MSTN_HD (add on)*","MSTN_HD (add on)*",IF('Application Form'!J100="STORE","STORE",IF('Application Form'!J100="HE","HE","")))))))))))))))))))),"ERROR"))))))</f>
        <v/>
      </c>
      <c r="P89" t="str">
        <f>IF(AND(F89="",O89&lt;&gt;""),IF('Application Form'!J100="SKSTD_BDL","SKSTD_BDL",IF('Application Form'!J100="MIP","MIP",IF('Application Form'!J100="MIP+PV","MIP",IF('Application Form'!J100="SEEKSIRE","SEEKSIRE",IF('Application Form'!J100="SEEKSIRE+PV","SEEKSIRE",IF('Application Form'!J100="GGP50K","GGP50K",IF('Application Form'!J100="GGP50K+PV","GGP50K",IF('Application Form'!J100="GGPHD (150K)","GGPHD (150K)",IF('Application Form'!J100="GGPHD+PV","GGPHD",IF('Application Form'!J100="PV","",IF('Application Form'!J100="POLL","",IF('Application Form'!J100="MSTN","MSTN",IF('Application Form'!J100="COAT","COAT",IF('Application Form'!J100="PI","PI",IF('Application Form'!J100="POLL_50K (add on)*","POLL_50K (add on)*",IF('Application Form'!J100="POLL_HD (add on)*","POLL_HD (add_on)*",IF('Application Form'!J100="MSTN_50K (add_on)*","MSTN_50K (add_on)*",IF('Application Form'!J100="MSTN_HD (add on)*","MSTN_HD (add on)*",IF('Application Form'!J100="STORE","STORE",IF('Application Form'!J100="HE","HE","")))))))))))))))))))),"")</f>
        <v/>
      </c>
    </row>
    <row r="90" spans="1:16" x14ac:dyDescent="0.25">
      <c r="A90" s="72">
        <f>'Application Form'!E101</f>
        <v>0</v>
      </c>
      <c r="B90" t="str">
        <f>IF('Application Form'!C101="Hair","H",IF('Application Form'!C101="Done","D",IF('Application Form'!C101="Semen","S",IF('Application Form'!C101="TSU","T",""))))</f>
        <v/>
      </c>
      <c r="C90" t="str">
        <f t="shared" si="1"/>
        <v>NAA</v>
      </c>
      <c r="F90" t="str">
        <f>IF('Application Form'!H101="SKSTD_BDL","SKSTD_BDL",IF('Application Form'!H101="MIP","MIP",IF('Application Form'!H101="MIP+PV","MIP",IF('Application Form'!H101="SEEKSIRE","SEEKSIRE",IF('Application Form'!H101="SEEKSIRE+PV","SEEKSIRE",IF('Application Form'!H101="GGP50K","GGP50K",IF('Application Form'!H101="GGP50K+PV","GGP50K",IF('Application Form'!H101="GGPHD (150K)","GGPHD (150K)",IF('Application Form'!H101="GGPHD+PV","GGPHD",IF('Application Form'!H101="PV","",IF('Application Form'!H101="POLL","",IF('Application Form'!H101="MSTN","",IF('Application Form'!H101="COAT","",IF('Application Form'!H101="PI","",IF('Application Form'!H101="POLL_50K (add on)*","",IF('Application Form'!H101="POLL_HD (add on)*","",IF('Application Form'!H101="MSTN_50K (add_on)*","",IF('Application Form'!H101="MSTN_HD (add on)*","",IF('Application Form'!H101="STORE","STORE",IF('Application Form'!H101="HE","HE",""))))))))))))))))))))</f>
        <v/>
      </c>
      <c r="G90" t="str">
        <f>IF(OR(RIGHT('Application Form'!H101,2)="PV",RIGHT('Application Form'!I101,2)="PV",RIGHT('Application Form'!J101,2)="PV"),"Yes","")</f>
        <v/>
      </c>
      <c r="H90" s="81" t="str">
        <f>IF(ISBLANK(IF(F90="SKSTD_BDL",'Application Form'!M101,IF('Office Use Only - DONT TOUCH!!!'!G90="Yes",'Application Form'!M101,""))),"",IF(F90="SKSTD_BDL",'Application Form'!M101,IF('Office Use Only - DONT TOUCH!!!'!G90="Yes",'Application Form'!M101,"")))</f>
        <v/>
      </c>
      <c r="K90" t="str">
        <f>IF(ISBLANK(IF(F90="SKSTD_BDL",'Application Form'!O101,IF('Office Use Only - DONT TOUCH!!!'!G90="Yes",'Application Form'!O101,""))),"",IF(F90="SKSTD_BDL",'Application Form'!O101,IF('Office Use Only - DONT TOUCH!!!'!G90="Yes",'Application Form'!O101,"")))</f>
        <v/>
      </c>
      <c r="N90" t="str">
        <f>IF(AND(F90="",'Application Form'!H101=""),"",IF(AND(F90="",'Application Form'!H101&lt;&gt;""),'Application Form'!H101,IF(AND(F90&lt;&gt;"",'Application Form'!I101=""),"",IF(AND(F90&lt;&gt;"",'Application Form'!I101&lt;&gt;""),IF('Application Form'!I101="SKSTD_BDL","SKSTD_BDL",IF('Application Form'!I101="MIP","MIP",IF('Application Form'!I101="MIP+PV","MIP",IF('Application Form'!I101="SEEKSIRE","SEEKSIRE",IF('Application Form'!I101="SEEKSIRE+PV","SEEKSIRE",IF('Application Form'!I101="GGP50K","GGP50K",IF('Application Form'!I101="GGP50K+PV","GGP50K",IF('Application Form'!I101="GGPHD (150K)","GGPHD (150K)",IF('Application Form'!I101="GGPHD+PV","GGPHD",IF('Application Form'!I101="PV","",IF('Application Form'!I101="POLL","",IF('Application Form'!I101="MSTN","MSTN",IF('Application Form'!I101="COAT","COAT",IF('Application Form'!I101="PI","PI",IF('Application Form'!I101="POLL_50K (add on)*","POLL_50K (add on)*",IF('Application Form'!I101="POLL_HD (add on)*","POLL_HD (add_on)*",IF('Application Form'!I101="MSTN_50K (add_on)*","MSTN_50K (add_on)*",IF('Application Form'!I101="MSTN_HD (add on)*","MSTN_HD (add on)*",IF('Application Form'!I101="STORE","STORE",IF('Application Form'!I101="HE","HE","")))))))))))))))))))),"ERROR"))))</f>
        <v/>
      </c>
      <c r="O90" t="str">
        <f>IF(AND(F90="",'Application Form'!H101=""),"",IF(AND(F90="",'Application Form'!H101&lt;&gt;"",'Application Form'!I101=""),"",IF(AND(F90&lt;&gt;"",'Application Form'!I101=""),"",IF(AND(F90&lt;&gt;"",'Application Form'!I101&lt;&gt;"",'Application Form'!J101=""),"",IF(AND(F90="",'Application Form'!H101&lt;&gt;"",'Application Form'!I101&lt;&gt;""),IF('Application Form'!I101="SKSTD_BDL","SKSTD_BDL",IF('Application Form'!I101="MIP","MIP",IF('Application Form'!I101="MIP+PV","MIP",IF('Application Form'!I101="SEEKSIRE","SEEKSIRE",IF('Application Form'!I101="SEEKSIRE+PV","SEEKSIRE",IF('Application Form'!I101="GGP50K","GGP50K",IF('Application Form'!I101="GGP50K+PV","GGP50K",IF('Application Form'!I101="GGPHD (150K)","GGPHD (150K)",IF('Application Form'!I101="GGPHD+PV","GGPHD",IF('Application Form'!I101="PV","",IF('Application Form'!I101="POLL","",IF('Application Form'!I101="MSTN","MSTN",IF('Application Form'!I101="COAT","COAT",IF('Application Form'!I101="PI","PI",IF('Application Form'!I101="POLL_50K (add on)*","POLL_50K (add on)*",IF('Application Form'!I101="POLL_HD (add on)*","POLL_HD (add_on)*",IF('Application Form'!I101="MSTN_50K (add_on)*","MSTN_50K (add_on)*",IF('Application Form'!I101="MSTN_HD (add on)*","MSTN_HD (add on)*",IF('Application Form'!I101="STORE","STORE",IF('Application Form'!I101="HE","HE","ERROR")))))))))))))))))))),IF(AND(F90&lt;&gt;"",'Application Form'!I101&lt;&gt;"",'Application Form'!J101&lt;&gt;""),IF('Application Form'!J101="SKSTD_BDL","SKSTD_BDL",IF('Application Form'!J101="MIP","MIP",IF('Application Form'!J101="MIP+PV","MIP",IF('Application Form'!J101="SEEKSIRE","SEEKSIRE",IF('Application Form'!J101="SEEKSIRE+PV","SEEKSIRE",IF('Application Form'!J101="GGP50K","GGP50K",IF('Application Form'!J101="GGP50K+PV","GGP50K",IF('Application Form'!J101="GGPHD (150K)","GGPHD (150K)",IF('Application Form'!J101="GGPHD+PV","GGPHD",IF('Application Form'!J101="PV","",IF('Application Form'!J101="POLL","",IF('Application Form'!J101="MSTN","MSTN",IF('Application Form'!J101="COAT","COAT",IF('Application Form'!J101="PI","PI",IF('Application Form'!J101="POLL_50K (add on)*","POLL_50K (add on)*",IF('Application Form'!J101="POLL_HD (add on)*","POLL_HD (add_on)*",IF('Application Form'!J101="MSTN_50K (add_on)*","MSTN_50K (add_on)*",IF('Application Form'!J101="MSTN_HD (add on)*","MSTN_HD (add on)*",IF('Application Form'!J101="STORE","STORE",IF('Application Form'!J101="HE","HE","")))))))))))))))))))),"ERROR"))))))</f>
        <v/>
      </c>
      <c r="P90" t="str">
        <f>IF(AND(F90="",O90&lt;&gt;""),IF('Application Form'!J101="SKSTD_BDL","SKSTD_BDL",IF('Application Form'!J101="MIP","MIP",IF('Application Form'!J101="MIP+PV","MIP",IF('Application Form'!J101="SEEKSIRE","SEEKSIRE",IF('Application Form'!J101="SEEKSIRE+PV","SEEKSIRE",IF('Application Form'!J101="GGP50K","GGP50K",IF('Application Form'!J101="GGP50K+PV","GGP50K",IF('Application Form'!J101="GGPHD (150K)","GGPHD (150K)",IF('Application Form'!J101="GGPHD+PV","GGPHD",IF('Application Form'!J101="PV","",IF('Application Form'!J101="POLL","",IF('Application Form'!J101="MSTN","MSTN",IF('Application Form'!J101="COAT","COAT",IF('Application Form'!J101="PI","PI",IF('Application Form'!J101="POLL_50K (add on)*","POLL_50K (add on)*",IF('Application Form'!J101="POLL_HD (add on)*","POLL_HD (add_on)*",IF('Application Form'!J101="MSTN_50K (add_on)*","MSTN_50K (add_on)*",IF('Application Form'!J101="MSTN_HD (add on)*","MSTN_HD (add on)*",IF('Application Form'!J101="STORE","STORE",IF('Application Form'!J101="HE","HE","")))))))))))))))))))),"")</f>
        <v/>
      </c>
    </row>
    <row r="91" spans="1:16" x14ac:dyDescent="0.25">
      <c r="A91" s="72">
        <f>'Application Form'!E102</f>
        <v>0</v>
      </c>
      <c r="B91" t="str">
        <f>IF('Application Form'!C102="Hair","H",IF('Application Form'!C102="Done","D",IF('Application Form'!C102="Semen","S",IF('Application Form'!C102="TSU","T",""))))</f>
        <v/>
      </c>
      <c r="C91" t="str">
        <f t="shared" si="1"/>
        <v>NAA</v>
      </c>
      <c r="F91" t="str">
        <f>IF('Application Form'!H102="SKSTD_BDL","SKSTD_BDL",IF('Application Form'!H102="MIP","MIP",IF('Application Form'!H102="MIP+PV","MIP",IF('Application Form'!H102="SEEKSIRE","SEEKSIRE",IF('Application Form'!H102="SEEKSIRE+PV","SEEKSIRE",IF('Application Form'!H102="GGP50K","GGP50K",IF('Application Form'!H102="GGP50K+PV","GGP50K",IF('Application Form'!H102="GGPHD (150K)","GGPHD (150K)",IF('Application Form'!H102="GGPHD+PV","GGPHD",IF('Application Form'!H102="PV","",IF('Application Form'!H102="POLL","",IF('Application Form'!H102="MSTN","",IF('Application Form'!H102="COAT","",IF('Application Form'!H102="PI","",IF('Application Form'!H102="POLL_50K (add on)*","",IF('Application Form'!H102="POLL_HD (add on)*","",IF('Application Form'!H102="MSTN_50K (add_on)*","",IF('Application Form'!H102="MSTN_HD (add on)*","",IF('Application Form'!H102="STORE","STORE",IF('Application Form'!H102="HE","HE",""))))))))))))))))))))</f>
        <v/>
      </c>
      <c r="G91" t="str">
        <f>IF(OR(RIGHT('Application Form'!H102,2)="PV",RIGHT('Application Form'!I102,2)="PV",RIGHT('Application Form'!J102,2)="PV"),"Yes","")</f>
        <v/>
      </c>
      <c r="H91" s="81" t="str">
        <f>IF(ISBLANK(IF(F91="SKSTD_BDL",'Application Form'!M102,IF('Office Use Only - DONT TOUCH!!!'!G91="Yes",'Application Form'!M102,""))),"",IF(F91="SKSTD_BDL",'Application Form'!M102,IF('Office Use Only - DONT TOUCH!!!'!G91="Yes",'Application Form'!M102,"")))</f>
        <v/>
      </c>
      <c r="K91" t="str">
        <f>IF(ISBLANK(IF(F91="SKSTD_BDL",'Application Form'!O102,IF('Office Use Only - DONT TOUCH!!!'!G91="Yes",'Application Form'!O102,""))),"",IF(F91="SKSTD_BDL",'Application Form'!O102,IF('Office Use Only - DONT TOUCH!!!'!G91="Yes",'Application Form'!O102,"")))</f>
        <v/>
      </c>
      <c r="N91" t="str">
        <f>IF(AND(F91="",'Application Form'!H102=""),"",IF(AND(F91="",'Application Form'!H102&lt;&gt;""),'Application Form'!H102,IF(AND(F91&lt;&gt;"",'Application Form'!I102=""),"",IF(AND(F91&lt;&gt;"",'Application Form'!I102&lt;&gt;""),IF('Application Form'!I102="SKSTD_BDL","SKSTD_BDL",IF('Application Form'!I102="MIP","MIP",IF('Application Form'!I102="MIP+PV","MIP",IF('Application Form'!I102="SEEKSIRE","SEEKSIRE",IF('Application Form'!I102="SEEKSIRE+PV","SEEKSIRE",IF('Application Form'!I102="GGP50K","GGP50K",IF('Application Form'!I102="GGP50K+PV","GGP50K",IF('Application Form'!I102="GGPHD (150K)","GGPHD (150K)",IF('Application Form'!I102="GGPHD+PV","GGPHD",IF('Application Form'!I102="PV","",IF('Application Form'!I102="POLL","",IF('Application Form'!I102="MSTN","MSTN",IF('Application Form'!I102="COAT","COAT",IF('Application Form'!I102="PI","PI",IF('Application Form'!I102="POLL_50K (add on)*","POLL_50K (add on)*",IF('Application Form'!I102="POLL_HD (add on)*","POLL_HD (add_on)*",IF('Application Form'!I102="MSTN_50K (add_on)*","MSTN_50K (add_on)*",IF('Application Form'!I102="MSTN_HD (add on)*","MSTN_HD (add on)*",IF('Application Form'!I102="STORE","STORE",IF('Application Form'!I102="HE","HE","")))))))))))))))))))),"ERROR"))))</f>
        <v/>
      </c>
      <c r="O91" t="str">
        <f>IF(AND(F91="",'Application Form'!H102=""),"",IF(AND(F91="",'Application Form'!H102&lt;&gt;"",'Application Form'!I102=""),"",IF(AND(F91&lt;&gt;"",'Application Form'!I102=""),"",IF(AND(F91&lt;&gt;"",'Application Form'!I102&lt;&gt;"",'Application Form'!J102=""),"",IF(AND(F91="",'Application Form'!H102&lt;&gt;"",'Application Form'!I102&lt;&gt;""),IF('Application Form'!I102="SKSTD_BDL","SKSTD_BDL",IF('Application Form'!I102="MIP","MIP",IF('Application Form'!I102="MIP+PV","MIP",IF('Application Form'!I102="SEEKSIRE","SEEKSIRE",IF('Application Form'!I102="SEEKSIRE+PV","SEEKSIRE",IF('Application Form'!I102="GGP50K","GGP50K",IF('Application Form'!I102="GGP50K+PV","GGP50K",IF('Application Form'!I102="GGPHD (150K)","GGPHD (150K)",IF('Application Form'!I102="GGPHD+PV","GGPHD",IF('Application Form'!I102="PV","",IF('Application Form'!I102="POLL","",IF('Application Form'!I102="MSTN","MSTN",IF('Application Form'!I102="COAT","COAT",IF('Application Form'!I102="PI","PI",IF('Application Form'!I102="POLL_50K (add on)*","POLL_50K (add on)*",IF('Application Form'!I102="POLL_HD (add on)*","POLL_HD (add_on)*",IF('Application Form'!I102="MSTN_50K (add_on)*","MSTN_50K (add_on)*",IF('Application Form'!I102="MSTN_HD (add on)*","MSTN_HD (add on)*",IF('Application Form'!I102="STORE","STORE",IF('Application Form'!I102="HE","HE","ERROR")))))))))))))))))))),IF(AND(F91&lt;&gt;"",'Application Form'!I102&lt;&gt;"",'Application Form'!J102&lt;&gt;""),IF('Application Form'!J102="SKSTD_BDL","SKSTD_BDL",IF('Application Form'!J102="MIP","MIP",IF('Application Form'!J102="MIP+PV","MIP",IF('Application Form'!J102="SEEKSIRE","SEEKSIRE",IF('Application Form'!J102="SEEKSIRE+PV","SEEKSIRE",IF('Application Form'!J102="GGP50K","GGP50K",IF('Application Form'!J102="GGP50K+PV","GGP50K",IF('Application Form'!J102="GGPHD (150K)","GGPHD (150K)",IF('Application Form'!J102="GGPHD+PV","GGPHD",IF('Application Form'!J102="PV","",IF('Application Form'!J102="POLL","",IF('Application Form'!J102="MSTN","MSTN",IF('Application Form'!J102="COAT","COAT",IF('Application Form'!J102="PI","PI",IF('Application Form'!J102="POLL_50K (add on)*","POLL_50K (add on)*",IF('Application Form'!J102="POLL_HD (add on)*","POLL_HD (add_on)*",IF('Application Form'!J102="MSTN_50K (add_on)*","MSTN_50K (add_on)*",IF('Application Form'!J102="MSTN_HD (add on)*","MSTN_HD (add on)*",IF('Application Form'!J102="STORE","STORE",IF('Application Form'!J102="HE","HE","")))))))))))))))))))),"ERROR"))))))</f>
        <v/>
      </c>
      <c r="P91" t="str">
        <f>IF(AND(F91="",O91&lt;&gt;""),IF('Application Form'!J102="SKSTD_BDL","SKSTD_BDL",IF('Application Form'!J102="MIP","MIP",IF('Application Form'!J102="MIP+PV","MIP",IF('Application Form'!J102="SEEKSIRE","SEEKSIRE",IF('Application Form'!J102="SEEKSIRE+PV","SEEKSIRE",IF('Application Form'!J102="GGP50K","GGP50K",IF('Application Form'!J102="GGP50K+PV","GGP50K",IF('Application Form'!J102="GGPHD (150K)","GGPHD (150K)",IF('Application Form'!J102="GGPHD+PV","GGPHD",IF('Application Form'!J102="PV","",IF('Application Form'!J102="POLL","",IF('Application Form'!J102="MSTN","MSTN",IF('Application Form'!J102="COAT","COAT",IF('Application Form'!J102="PI","PI",IF('Application Form'!J102="POLL_50K (add on)*","POLL_50K (add on)*",IF('Application Form'!J102="POLL_HD (add on)*","POLL_HD (add_on)*",IF('Application Form'!J102="MSTN_50K (add_on)*","MSTN_50K (add_on)*",IF('Application Form'!J102="MSTN_HD (add on)*","MSTN_HD (add on)*",IF('Application Form'!J102="STORE","STORE",IF('Application Form'!J102="HE","HE","")))))))))))))))))))),"")</f>
        <v/>
      </c>
    </row>
    <row r="92" spans="1:16" x14ac:dyDescent="0.25">
      <c r="A92" s="72">
        <f>'Application Form'!E103</f>
        <v>0</v>
      </c>
      <c r="B92" t="str">
        <f>IF('Application Form'!C103="Hair","H",IF('Application Form'!C103="Done","D",IF('Application Form'!C103="Semen","S",IF('Application Form'!C103="TSU","T",""))))</f>
        <v/>
      </c>
      <c r="C92" t="str">
        <f t="shared" si="1"/>
        <v>NAA</v>
      </c>
      <c r="F92" t="str">
        <f>IF('Application Form'!H103="SKSTD_BDL","SKSTD_BDL",IF('Application Form'!H103="MIP","MIP",IF('Application Form'!H103="MIP+PV","MIP",IF('Application Form'!H103="SEEKSIRE","SEEKSIRE",IF('Application Form'!H103="SEEKSIRE+PV","SEEKSIRE",IF('Application Form'!H103="GGP50K","GGP50K",IF('Application Form'!H103="GGP50K+PV","GGP50K",IF('Application Form'!H103="GGPHD (150K)","GGPHD (150K)",IF('Application Form'!H103="GGPHD+PV","GGPHD",IF('Application Form'!H103="PV","",IF('Application Form'!H103="POLL","",IF('Application Form'!H103="MSTN","",IF('Application Form'!H103="COAT","",IF('Application Form'!H103="PI","",IF('Application Form'!H103="POLL_50K (add on)*","",IF('Application Form'!H103="POLL_HD (add on)*","",IF('Application Form'!H103="MSTN_50K (add_on)*","",IF('Application Form'!H103="MSTN_HD (add on)*","",IF('Application Form'!H103="STORE","STORE",IF('Application Form'!H103="HE","HE",""))))))))))))))))))))</f>
        <v/>
      </c>
      <c r="G92" t="str">
        <f>IF(OR(RIGHT('Application Form'!H103,2)="PV",RIGHT('Application Form'!I103,2)="PV",RIGHT('Application Form'!J103,2)="PV"),"Yes","")</f>
        <v/>
      </c>
      <c r="H92" s="81" t="str">
        <f>IF(ISBLANK(IF(F92="SKSTD_BDL",'Application Form'!M103,IF('Office Use Only - DONT TOUCH!!!'!G92="Yes",'Application Form'!M103,""))),"",IF(F92="SKSTD_BDL",'Application Form'!M103,IF('Office Use Only - DONT TOUCH!!!'!G92="Yes",'Application Form'!M103,"")))</f>
        <v/>
      </c>
      <c r="K92" t="str">
        <f>IF(ISBLANK(IF(F92="SKSTD_BDL",'Application Form'!O103,IF('Office Use Only - DONT TOUCH!!!'!G92="Yes",'Application Form'!O103,""))),"",IF(F92="SKSTD_BDL",'Application Form'!O103,IF('Office Use Only - DONT TOUCH!!!'!G92="Yes",'Application Form'!O103,"")))</f>
        <v/>
      </c>
      <c r="N92" t="str">
        <f>IF(AND(F92="",'Application Form'!H103=""),"",IF(AND(F92="",'Application Form'!H103&lt;&gt;""),'Application Form'!H103,IF(AND(F92&lt;&gt;"",'Application Form'!I103=""),"",IF(AND(F92&lt;&gt;"",'Application Form'!I103&lt;&gt;""),IF('Application Form'!I103="SKSTD_BDL","SKSTD_BDL",IF('Application Form'!I103="MIP","MIP",IF('Application Form'!I103="MIP+PV","MIP",IF('Application Form'!I103="SEEKSIRE","SEEKSIRE",IF('Application Form'!I103="SEEKSIRE+PV","SEEKSIRE",IF('Application Form'!I103="GGP50K","GGP50K",IF('Application Form'!I103="GGP50K+PV","GGP50K",IF('Application Form'!I103="GGPHD (150K)","GGPHD (150K)",IF('Application Form'!I103="GGPHD+PV","GGPHD",IF('Application Form'!I103="PV","",IF('Application Form'!I103="POLL","",IF('Application Form'!I103="MSTN","MSTN",IF('Application Form'!I103="COAT","COAT",IF('Application Form'!I103="PI","PI",IF('Application Form'!I103="POLL_50K (add on)*","POLL_50K (add on)*",IF('Application Form'!I103="POLL_HD (add on)*","POLL_HD (add_on)*",IF('Application Form'!I103="MSTN_50K (add_on)*","MSTN_50K (add_on)*",IF('Application Form'!I103="MSTN_HD (add on)*","MSTN_HD (add on)*",IF('Application Form'!I103="STORE","STORE",IF('Application Form'!I103="HE","HE","")))))))))))))))))))),"ERROR"))))</f>
        <v/>
      </c>
      <c r="O92" t="str">
        <f>IF(AND(F92="",'Application Form'!H103=""),"",IF(AND(F92="",'Application Form'!H103&lt;&gt;"",'Application Form'!I103=""),"",IF(AND(F92&lt;&gt;"",'Application Form'!I103=""),"",IF(AND(F92&lt;&gt;"",'Application Form'!I103&lt;&gt;"",'Application Form'!J103=""),"",IF(AND(F92="",'Application Form'!H103&lt;&gt;"",'Application Form'!I103&lt;&gt;""),IF('Application Form'!I103="SKSTD_BDL","SKSTD_BDL",IF('Application Form'!I103="MIP","MIP",IF('Application Form'!I103="MIP+PV","MIP",IF('Application Form'!I103="SEEKSIRE","SEEKSIRE",IF('Application Form'!I103="SEEKSIRE+PV","SEEKSIRE",IF('Application Form'!I103="GGP50K","GGP50K",IF('Application Form'!I103="GGP50K+PV","GGP50K",IF('Application Form'!I103="GGPHD (150K)","GGPHD (150K)",IF('Application Form'!I103="GGPHD+PV","GGPHD",IF('Application Form'!I103="PV","",IF('Application Form'!I103="POLL","",IF('Application Form'!I103="MSTN","MSTN",IF('Application Form'!I103="COAT","COAT",IF('Application Form'!I103="PI","PI",IF('Application Form'!I103="POLL_50K (add on)*","POLL_50K (add on)*",IF('Application Form'!I103="POLL_HD (add on)*","POLL_HD (add_on)*",IF('Application Form'!I103="MSTN_50K (add_on)*","MSTN_50K (add_on)*",IF('Application Form'!I103="MSTN_HD (add on)*","MSTN_HD (add on)*",IF('Application Form'!I103="STORE","STORE",IF('Application Form'!I103="HE","HE","ERROR")))))))))))))))))))),IF(AND(F92&lt;&gt;"",'Application Form'!I103&lt;&gt;"",'Application Form'!J103&lt;&gt;""),IF('Application Form'!J103="SKSTD_BDL","SKSTD_BDL",IF('Application Form'!J103="MIP","MIP",IF('Application Form'!J103="MIP+PV","MIP",IF('Application Form'!J103="SEEKSIRE","SEEKSIRE",IF('Application Form'!J103="SEEKSIRE+PV","SEEKSIRE",IF('Application Form'!J103="GGP50K","GGP50K",IF('Application Form'!J103="GGP50K+PV","GGP50K",IF('Application Form'!J103="GGPHD (150K)","GGPHD (150K)",IF('Application Form'!J103="GGPHD+PV","GGPHD",IF('Application Form'!J103="PV","",IF('Application Form'!J103="POLL","",IF('Application Form'!J103="MSTN","MSTN",IF('Application Form'!J103="COAT","COAT",IF('Application Form'!J103="PI","PI",IF('Application Form'!J103="POLL_50K (add on)*","POLL_50K (add on)*",IF('Application Form'!J103="POLL_HD (add on)*","POLL_HD (add_on)*",IF('Application Form'!J103="MSTN_50K (add_on)*","MSTN_50K (add_on)*",IF('Application Form'!J103="MSTN_HD (add on)*","MSTN_HD (add on)*",IF('Application Form'!J103="STORE","STORE",IF('Application Form'!J103="HE","HE","")))))))))))))))))))),"ERROR"))))))</f>
        <v/>
      </c>
      <c r="P92" t="str">
        <f>IF(AND(F92="",O92&lt;&gt;""),IF('Application Form'!J103="SKSTD_BDL","SKSTD_BDL",IF('Application Form'!J103="MIP","MIP",IF('Application Form'!J103="MIP+PV","MIP",IF('Application Form'!J103="SEEKSIRE","SEEKSIRE",IF('Application Form'!J103="SEEKSIRE+PV","SEEKSIRE",IF('Application Form'!J103="GGP50K","GGP50K",IF('Application Form'!J103="GGP50K+PV","GGP50K",IF('Application Form'!J103="GGPHD (150K)","GGPHD (150K)",IF('Application Form'!J103="GGPHD+PV","GGPHD",IF('Application Form'!J103="PV","",IF('Application Form'!J103="POLL","",IF('Application Form'!J103="MSTN","MSTN",IF('Application Form'!J103="COAT","COAT",IF('Application Form'!J103="PI","PI",IF('Application Form'!J103="POLL_50K (add on)*","POLL_50K (add on)*",IF('Application Form'!J103="POLL_HD (add on)*","POLL_HD (add_on)*",IF('Application Form'!J103="MSTN_50K (add_on)*","MSTN_50K (add_on)*",IF('Application Form'!J103="MSTN_HD (add on)*","MSTN_HD (add on)*",IF('Application Form'!J103="STORE","STORE",IF('Application Form'!J103="HE","HE","")))))))))))))))))))),"")</f>
        <v/>
      </c>
    </row>
    <row r="93" spans="1:16" x14ac:dyDescent="0.25">
      <c r="A93" s="72">
        <f>'Application Form'!E104</f>
        <v>0</v>
      </c>
      <c r="B93" t="str">
        <f>IF('Application Form'!C104="Hair","H",IF('Application Form'!C104="Done","D",IF('Application Form'!C104="Semen","S",IF('Application Form'!C104="TSU","T",""))))</f>
        <v/>
      </c>
      <c r="C93" t="str">
        <f t="shared" si="1"/>
        <v>NAA</v>
      </c>
      <c r="F93" t="str">
        <f>IF('Application Form'!H104="SKSTD_BDL","SKSTD_BDL",IF('Application Form'!H104="MIP","MIP",IF('Application Form'!H104="MIP+PV","MIP",IF('Application Form'!H104="SEEKSIRE","SEEKSIRE",IF('Application Form'!H104="SEEKSIRE+PV","SEEKSIRE",IF('Application Form'!H104="GGP50K","GGP50K",IF('Application Form'!H104="GGP50K+PV","GGP50K",IF('Application Form'!H104="GGPHD (150K)","GGPHD (150K)",IF('Application Form'!H104="GGPHD+PV","GGPHD",IF('Application Form'!H104="PV","",IF('Application Form'!H104="POLL","",IF('Application Form'!H104="MSTN","",IF('Application Form'!H104="COAT","",IF('Application Form'!H104="PI","",IF('Application Form'!H104="POLL_50K (add on)*","",IF('Application Form'!H104="POLL_HD (add on)*","",IF('Application Form'!H104="MSTN_50K (add_on)*","",IF('Application Form'!H104="MSTN_HD (add on)*","",IF('Application Form'!H104="STORE","STORE",IF('Application Form'!H104="HE","HE",""))))))))))))))))))))</f>
        <v/>
      </c>
      <c r="G93" t="str">
        <f>IF(OR(RIGHT('Application Form'!H104,2)="PV",RIGHT('Application Form'!I104,2)="PV",RIGHT('Application Form'!J104,2)="PV"),"Yes","")</f>
        <v/>
      </c>
      <c r="H93" s="81" t="str">
        <f>IF(ISBLANK(IF(F93="SKSTD_BDL",'Application Form'!M104,IF('Office Use Only - DONT TOUCH!!!'!G93="Yes",'Application Form'!M104,""))),"",IF(F93="SKSTD_BDL",'Application Form'!M104,IF('Office Use Only - DONT TOUCH!!!'!G93="Yes",'Application Form'!M104,"")))</f>
        <v/>
      </c>
      <c r="K93" t="str">
        <f>IF(ISBLANK(IF(F93="SKSTD_BDL",'Application Form'!O104,IF('Office Use Only - DONT TOUCH!!!'!G93="Yes",'Application Form'!O104,""))),"",IF(F93="SKSTD_BDL",'Application Form'!O104,IF('Office Use Only - DONT TOUCH!!!'!G93="Yes",'Application Form'!O104,"")))</f>
        <v/>
      </c>
      <c r="N93" t="str">
        <f>IF(AND(F93="",'Application Form'!H104=""),"",IF(AND(F93="",'Application Form'!H104&lt;&gt;""),'Application Form'!H104,IF(AND(F93&lt;&gt;"",'Application Form'!I104=""),"",IF(AND(F93&lt;&gt;"",'Application Form'!I104&lt;&gt;""),IF('Application Form'!I104="SKSTD_BDL","SKSTD_BDL",IF('Application Form'!I104="MIP","MIP",IF('Application Form'!I104="MIP+PV","MIP",IF('Application Form'!I104="SEEKSIRE","SEEKSIRE",IF('Application Form'!I104="SEEKSIRE+PV","SEEKSIRE",IF('Application Form'!I104="GGP50K","GGP50K",IF('Application Form'!I104="GGP50K+PV","GGP50K",IF('Application Form'!I104="GGPHD (150K)","GGPHD (150K)",IF('Application Form'!I104="GGPHD+PV","GGPHD",IF('Application Form'!I104="PV","",IF('Application Form'!I104="POLL","",IF('Application Form'!I104="MSTN","MSTN",IF('Application Form'!I104="COAT","COAT",IF('Application Form'!I104="PI","PI",IF('Application Form'!I104="POLL_50K (add on)*","POLL_50K (add on)*",IF('Application Form'!I104="POLL_HD (add on)*","POLL_HD (add_on)*",IF('Application Form'!I104="MSTN_50K (add_on)*","MSTN_50K (add_on)*",IF('Application Form'!I104="MSTN_HD (add on)*","MSTN_HD (add on)*",IF('Application Form'!I104="STORE","STORE",IF('Application Form'!I104="HE","HE","")))))))))))))))))))),"ERROR"))))</f>
        <v/>
      </c>
      <c r="O93" t="str">
        <f>IF(AND(F93="",'Application Form'!H104=""),"",IF(AND(F93="",'Application Form'!H104&lt;&gt;"",'Application Form'!I104=""),"",IF(AND(F93&lt;&gt;"",'Application Form'!I104=""),"",IF(AND(F93&lt;&gt;"",'Application Form'!I104&lt;&gt;"",'Application Form'!J104=""),"",IF(AND(F93="",'Application Form'!H104&lt;&gt;"",'Application Form'!I104&lt;&gt;""),IF('Application Form'!I104="SKSTD_BDL","SKSTD_BDL",IF('Application Form'!I104="MIP","MIP",IF('Application Form'!I104="MIP+PV","MIP",IF('Application Form'!I104="SEEKSIRE","SEEKSIRE",IF('Application Form'!I104="SEEKSIRE+PV","SEEKSIRE",IF('Application Form'!I104="GGP50K","GGP50K",IF('Application Form'!I104="GGP50K+PV","GGP50K",IF('Application Form'!I104="GGPHD (150K)","GGPHD (150K)",IF('Application Form'!I104="GGPHD+PV","GGPHD",IF('Application Form'!I104="PV","",IF('Application Form'!I104="POLL","",IF('Application Form'!I104="MSTN","MSTN",IF('Application Form'!I104="COAT","COAT",IF('Application Form'!I104="PI","PI",IF('Application Form'!I104="POLL_50K (add on)*","POLL_50K (add on)*",IF('Application Form'!I104="POLL_HD (add on)*","POLL_HD (add_on)*",IF('Application Form'!I104="MSTN_50K (add_on)*","MSTN_50K (add_on)*",IF('Application Form'!I104="MSTN_HD (add on)*","MSTN_HD (add on)*",IF('Application Form'!I104="STORE","STORE",IF('Application Form'!I104="HE","HE","ERROR")))))))))))))))))))),IF(AND(F93&lt;&gt;"",'Application Form'!I104&lt;&gt;"",'Application Form'!J104&lt;&gt;""),IF('Application Form'!J104="SKSTD_BDL","SKSTD_BDL",IF('Application Form'!J104="MIP","MIP",IF('Application Form'!J104="MIP+PV","MIP",IF('Application Form'!J104="SEEKSIRE","SEEKSIRE",IF('Application Form'!J104="SEEKSIRE+PV","SEEKSIRE",IF('Application Form'!J104="GGP50K","GGP50K",IF('Application Form'!J104="GGP50K+PV","GGP50K",IF('Application Form'!J104="GGPHD (150K)","GGPHD (150K)",IF('Application Form'!J104="GGPHD+PV","GGPHD",IF('Application Form'!J104="PV","",IF('Application Form'!J104="POLL","",IF('Application Form'!J104="MSTN","MSTN",IF('Application Form'!J104="COAT","COAT",IF('Application Form'!J104="PI","PI",IF('Application Form'!J104="POLL_50K (add on)*","POLL_50K (add on)*",IF('Application Form'!J104="POLL_HD (add on)*","POLL_HD (add_on)*",IF('Application Form'!J104="MSTN_50K (add_on)*","MSTN_50K (add_on)*",IF('Application Form'!J104="MSTN_HD (add on)*","MSTN_HD (add on)*",IF('Application Form'!J104="STORE","STORE",IF('Application Form'!J104="HE","HE","")))))))))))))))))))),"ERROR"))))))</f>
        <v/>
      </c>
      <c r="P93" t="str">
        <f>IF(AND(F93="",O93&lt;&gt;""),IF('Application Form'!J104="SKSTD_BDL","SKSTD_BDL",IF('Application Form'!J104="MIP","MIP",IF('Application Form'!J104="MIP+PV","MIP",IF('Application Form'!J104="SEEKSIRE","SEEKSIRE",IF('Application Form'!J104="SEEKSIRE+PV","SEEKSIRE",IF('Application Form'!J104="GGP50K","GGP50K",IF('Application Form'!J104="GGP50K+PV","GGP50K",IF('Application Form'!J104="GGPHD (150K)","GGPHD (150K)",IF('Application Form'!J104="GGPHD+PV","GGPHD",IF('Application Form'!J104="PV","",IF('Application Form'!J104="POLL","",IF('Application Form'!J104="MSTN","MSTN",IF('Application Form'!J104="COAT","COAT",IF('Application Form'!J104="PI","PI",IF('Application Form'!J104="POLL_50K (add on)*","POLL_50K (add on)*",IF('Application Form'!J104="POLL_HD (add on)*","POLL_HD (add_on)*",IF('Application Form'!J104="MSTN_50K (add_on)*","MSTN_50K (add_on)*",IF('Application Form'!J104="MSTN_HD (add on)*","MSTN_HD (add on)*",IF('Application Form'!J104="STORE","STORE",IF('Application Form'!J104="HE","HE","")))))))))))))))))))),"")</f>
        <v/>
      </c>
    </row>
    <row r="94" spans="1:16" x14ac:dyDescent="0.25">
      <c r="A94" s="72">
        <f>'Application Form'!E105</f>
        <v>0</v>
      </c>
      <c r="B94" t="str">
        <f>IF('Application Form'!C105="Hair","H",IF('Application Form'!C105="Done","D",IF('Application Form'!C105="Semen","S",IF('Application Form'!C105="TSU","T",""))))</f>
        <v/>
      </c>
      <c r="C94" t="str">
        <f t="shared" si="1"/>
        <v>NAA</v>
      </c>
      <c r="F94" t="str">
        <f>IF('Application Form'!H105="SKSTD_BDL","SKSTD_BDL",IF('Application Form'!H105="MIP","MIP",IF('Application Form'!H105="MIP+PV","MIP",IF('Application Form'!H105="SEEKSIRE","SEEKSIRE",IF('Application Form'!H105="SEEKSIRE+PV","SEEKSIRE",IF('Application Form'!H105="GGP50K","GGP50K",IF('Application Form'!H105="GGP50K+PV","GGP50K",IF('Application Form'!H105="GGPHD (150K)","GGPHD (150K)",IF('Application Form'!H105="GGPHD+PV","GGPHD",IF('Application Form'!H105="PV","",IF('Application Form'!H105="POLL","",IF('Application Form'!H105="MSTN","",IF('Application Form'!H105="COAT","",IF('Application Form'!H105="PI","",IF('Application Form'!H105="POLL_50K (add on)*","",IF('Application Form'!H105="POLL_HD (add on)*","",IF('Application Form'!H105="MSTN_50K (add_on)*","",IF('Application Form'!H105="MSTN_HD (add on)*","",IF('Application Form'!H105="STORE","STORE",IF('Application Form'!H105="HE","HE",""))))))))))))))))))))</f>
        <v/>
      </c>
      <c r="G94" t="str">
        <f>IF(OR(RIGHT('Application Form'!H105,2)="PV",RIGHT('Application Form'!I105,2)="PV",RIGHT('Application Form'!J105,2)="PV"),"Yes","")</f>
        <v/>
      </c>
      <c r="H94" s="81" t="str">
        <f>IF(ISBLANK(IF(F94="SKSTD_BDL",'Application Form'!M105,IF('Office Use Only - DONT TOUCH!!!'!G94="Yes",'Application Form'!M105,""))),"",IF(F94="SKSTD_BDL",'Application Form'!M105,IF('Office Use Only - DONT TOUCH!!!'!G94="Yes",'Application Form'!M105,"")))</f>
        <v/>
      </c>
      <c r="K94" t="str">
        <f>IF(ISBLANK(IF(F94="SKSTD_BDL",'Application Form'!O105,IF('Office Use Only - DONT TOUCH!!!'!G94="Yes",'Application Form'!O105,""))),"",IF(F94="SKSTD_BDL",'Application Form'!O105,IF('Office Use Only - DONT TOUCH!!!'!G94="Yes",'Application Form'!O105,"")))</f>
        <v/>
      </c>
      <c r="N94" t="str">
        <f>IF(AND(F94="",'Application Form'!H105=""),"",IF(AND(F94="",'Application Form'!H105&lt;&gt;""),'Application Form'!H105,IF(AND(F94&lt;&gt;"",'Application Form'!I105=""),"",IF(AND(F94&lt;&gt;"",'Application Form'!I105&lt;&gt;""),IF('Application Form'!I105="SKSTD_BDL","SKSTD_BDL",IF('Application Form'!I105="MIP","MIP",IF('Application Form'!I105="MIP+PV","MIP",IF('Application Form'!I105="SEEKSIRE","SEEKSIRE",IF('Application Form'!I105="SEEKSIRE+PV","SEEKSIRE",IF('Application Form'!I105="GGP50K","GGP50K",IF('Application Form'!I105="GGP50K+PV","GGP50K",IF('Application Form'!I105="GGPHD (150K)","GGPHD (150K)",IF('Application Form'!I105="GGPHD+PV","GGPHD",IF('Application Form'!I105="PV","",IF('Application Form'!I105="POLL","",IF('Application Form'!I105="MSTN","MSTN",IF('Application Form'!I105="COAT","COAT",IF('Application Form'!I105="PI","PI",IF('Application Form'!I105="POLL_50K (add on)*","POLL_50K (add on)*",IF('Application Form'!I105="POLL_HD (add on)*","POLL_HD (add_on)*",IF('Application Form'!I105="MSTN_50K (add_on)*","MSTN_50K (add_on)*",IF('Application Form'!I105="MSTN_HD (add on)*","MSTN_HD (add on)*",IF('Application Form'!I105="STORE","STORE",IF('Application Form'!I105="HE","HE","")))))))))))))))))))),"ERROR"))))</f>
        <v/>
      </c>
      <c r="O94" t="str">
        <f>IF(AND(F94="",'Application Form'!H105=""),"",IF(AND(F94="",'Application Form'!H105&lt;&gt;"",'Application Form'!I105=""),"",IF(AND(F94&lt;&gt;"",'Application Form'!I105=""),"",IF(AND(F94&lt;&gt;"",'Application Form'!I105&lt;&gt;"",'Application Form'!J105=""),"",IF(AND(F94="",'Application Form'!H105&lt;&gt;"",'Application Form'!I105&lt;&gt;""),IF('Application Form'!I105="SKSTD_BDL","SKSTD_BDL",IF('Application Form'!I105="MIP","MIP",IF('Application Form'!I105="MIP+PV","MIP",IF('Application Form'!I105="SEEKSIRE","SEEKSIRE",IF('Application Form'!I105="SEEKSIRE+PV","SEEKSIRE",IF('Application Form'!I105="GGP50K","GGP50K",IF('Application Form'!I105="GGP50K+PV","GGP50K",IF('Application Form'!I105="GGPHD (150K)","GGPHD (150K)",IF('Application Form'!I105="GGPHD+PV","GGPHD",IF('Application Form'!I105="PV","",IF('Application Form'!I105="POLL","",IF('Application Form'!I105="MSTN","MSTN",IF('Application Form'!I105="COAT","COAT",IF('Application Form'!I105="PI","PI",IF('Application Form'!I105="POLL_50K (add on)*","POLL_50K (add on)*",IF('Application Form'!I105="POLL_HD (add on)*","POLL_HD (add_on)*",IF('Application Form'!I105="MSTN_50K (add_on)*","MSTN_50K (add_on)*",IF('Application Form'!I105="MSTN_HD (add on)*","MSTN_HD (add on)*",IF('Application Form'!I105="STORE","STORE",IF('Application Form'!I105="HE","HE","ERROR")))))))))))))))))))),IF(AND(F94&lt;&gt;"",'Application Form'!I105&lt;&gt;"",'Application Form'!J105&lt;&gt;""),IF('Application Form'!J105="SKSTD_BDL","SKSTD_BDL",IF('Application Form'!J105="MIP","MIP",IF('Application Form'!J105="MIP+PV","MIP",IF('Application Form'!J105="SEEKSIRE","SEEKSIRE",IF('Application Form'!J105="SEEKSIRE+PV","SEEKSIRE",IF('Application Form'!J105="GGP50K","GGP50K",IF('Application Form'!J105="GGP50K+PV","GGP50K",IF('Application Form'!J105="GGPHD (150K)","GGPHD (150K)",IF('Application Form'!J105="GGPHD+PV","GGPHD",IF('Application Form'!J105="PV","",IF('Application Form'!J105="POLL","",IF('Application Form'!J105="MSTN","MSTN",IF('Application Form'!J105="COAT","COAT",IF('Application Form'!J105="PI","PI",IF('Application Form'!J105="POLL_50K (add on)*","POLL_50K (add on)*",IF('Application Form'!J105="POLL_HD (add on)*","POLL_HD (add_on)*",IF('Application Form'!J105="MSTN_50K (add_on)*","MSTN_50K (add_on)*",IF('Application Form'!J105="MSTN_HD (add on)*","MSTN_HD (add on)*",IF('Application Form'!J105="STORE","STORE",IF('Application Form'!J105="HE","HE","")))))))))))))))))))),"ERROR"))))))</f>
        <v/>
      </c>
      <c r="P94" t="str">
        <f>IF(AND(F94="",O94&lt;&gt;""),IF('Application Form'!J105="SKSTD_BDL","SKSTD_BDL",IF('Application Form'!J105="MIP","MIP",IF('Application Form'!J105="MIP+PV","MIP",IF('Application Form'!J105="SEEKSIRE","SEEKSIRE",IF('Application Form'!J105="SEEKSIRE+PV","SEEKSIRE",IF('Application Form'!J105="GGP50K","GGP50K",IF('Application Form'!J105="GGP50K+PV","GGP50K",IF('Application Form'!J105="GGPHD (150K)","GGPHD (150K)",IF('Application Form'!J105="GGPHD+PV","GGPHD",IF('Application Form'!J105="PV","",IF('Application Form'!J105="POLL","",IF('Application Form'!J105="MSTN","MSTN",IF('Application Form'!J105="COAT","COAT",IF('Application Form'!J105="PI","PI",IF('Application Form'!J105="POLL_50K (add on)*","POLL_50K (add on)*",IF('Application Form'!J105="POLL_HD (add on)*","POLL_HD (add_on)*",IF('Application Form'!J105="MSTN_50K (add_on)*","MSTN_50K (add_on)*",IF('Application Form'!J105="MSTN_HD (add on)*","MSTN_HD (add on)*",IF('Application Form'!J105="STORE","STORE",IF('Application Form'!J105="HE","HE","")))))))))))))))))))),"")</f>
        <v/>
      </c>
    </row>
    <row r="95" spans="1:16" x14ac:dyDescent="0.25">
      <c r="A95" s="72">
        <f>'Application Form'!E106</f>
        <v>0</v>
      </c>
      <c r="B95" t="str">
        <f>IF('Application Form'!C106="Hair","H",IF('Application Form'!C106="Done","D",IF('Application Form'!C106="Semen","S",IF('Application Form'!C106="TSU","T",""))))</f>
        <v/>
      </c>
      <c r="C95" t="str">
        <f t="shared" si="1"/>
        <v>NAA</v>
      </c>
      <c r="F95" t="str">
        <f>IF('Application Form'!H106="SKSTD_BDL","SKSTD_BDL",IF('Application Form'!H106="MIP","MIP",IF('Application Form'!H106="MIP+PV","MIP",IF('Application Form'!H106="SEEKSIRE","SEEKSIRE",IF('Application Form'!H106="SEEKSIRE+PV","SEEKSIRE",IF('Application Form'!H106="GGP50K","GGP50K",IF('Application Form'!H106="GGP50K+PV","GGP50K",IF('Application Form'!H106="GGPHD (150K)","GGPHD (150K)",IF('Application Form'!H106="GGPHD+PV","GGPHD",IF('Application Form'!H106="PV","",IF('Application Form'!H106="POLL","",IF('Application Form'!H106="MSTN","",IF('Application Form'!H106="COAT","",IF('Application Form'!H106="PI","",IF('Application Form'!H106="POLL_50K (add on)*","",IF('Application Form'!H106="POLL_HD (add on)*","",IF('Application Form'!H106="MSTN_50K (add_on)*","",IF('Application Form'!H106="MSTN_HD (add on)*","",IF('Application Form'!H106="STORE","STORE",IF('Application Form'!H106="HE","HE",""))))))))))))))))))))</f>
        <v/>
      </c>
      <c r="G95" t="str">
        <f>IF(OR(RIGHT('Application Form'!H106,2)="PV",RIGHT('Application Form'!I106,2)="PV",RIGHT('Application Form'!J106,2)="PV"),"Yes","")</f>
        <v/>
      </c>
      <c r="H95" s="81" t="str">
        <f>IF(ISBLANK(IF(F95="SKSTD_BDL",'Application Form'!M106,IF('Office Use Only - DONT TOUCH!!!'!G95="Yes",'Application Form'!M106,""))),"",IF(F95="SKSTD_BDL",'Application Form'!M106,IF('Office Use Only - DONT TOUCH!!!'!G95="Yes",'Application Form'!M106,"")))</f>
        <v/>
      </c>
      <c r="K95" t="str">
        <f>IF(ISBLANK(IF(F95="SKSTD_BDL",'Application Form'!O106,IF('Office Use Only - DONT TOUCH!!!'!G95="Yes",'Application Form'!O106,""))),"",IF(F95="SKSTD_BDL",'Application Form'!O106,IF('Office Use Only - DONT TOUCH!!!'!G95="Yes",'Application Form'!O106,"")))</f>
        <v/>
      </c>
      <c r="N95" t="str">
        <f>IF(AND(F95="",'Application Form'!H106=""),"",IF(AND(F95="",'Application Form'!H106&lt;&gt;""),'Application Form'!H106,IF(AND(F95&lt;&gt;"",'Application Form'!I106=""),"",IF(AND(F95&lt;&gt;"",'Application Form'!I106&lt;&gt;""),IF('Application Form'!I106="SKSTD_BDL","SKSTD_BDL",IF('Application Form'!I106="MIP","MIP",IF('Application Form'!I106="MIP+PV","MIP",IF('Application Form'!I106="SEEKSIRE","SEEKSIRE",IF('Application Form'!I106="SEEKSIRE+PV","SEEKSIRE",IF('Application Form'!I106="GGP50K","GGP50K",IF('Application Form'!I106="GGP50K+PV","GGP50K",IF('Application Form'!I106="GGPHD (150K)","GGPHD (150K)",IF('Application Form'!I106="GGPHD+PV","GGPHD",IF('Application Form'!I106="PV","",IF('Application Form'!I106="POLL","",IF('Application Form'!I106="MSTN","MSTN",IF('Application Form'!I106="COAT","COAT",IF('Application Form'!I106="PI","PI",IF('Application Form'!I106="POLL_50K (add on)*","POLL_50K (add on)*",IF('Application Form'!I106="POLL_HD (add on)*","POLL_HD (add_on)*",IF('Application Form'!I106="MSTN_50K (add_on)*","MSTN_50K (add_on)*",IF('Application Form'!I106="MSTN_HD (add on)*","MSTN_HD (add on)*",IF('Application Form'!I106="STORE","STORE",IF('Application Form'!I106="HE","HE","")))))))))))))))))))),"ERROR"))))</f>
        <v/>
      </c>
      <c r="O95" t="str">
        <f>IF(AND(F95="",'Application Form'!H106=""),"",IF(AND(F95="",'Application Form'!H106&lt;&gt;"",'Application Form'!I106=""),"",IF(AND(F95&lt;&gt;"",'Application Form'!I106=""),"",IF(AND(F95&lt;&gt;"",'Application Form'!I106&lt;&gt;"",'Application Form'!J106=""),"",IF(AND(F95="",'Application Form'!H106&lt;&gt;"",'Application Form'!I106&lt;&gt;""),IF('Application Form'!I106="SKSTD_BDL","SKSTD_BDL",IF('Application Form'!I106="MIP","MIP",IF('Application Form'!I106="MIP+PV","MIP",IF('Application Form'!I106="SEEKSIRE","SEEKSIRE",IF('Application Form'!I106="SEEKSIRE+PV","SEEKSIRE",IF('Application Form'!I106="GGP50K","GGP50K",IF('Application Form'!I106="GGP50K+PV","GGP50K",IF('Application Form'!I106="GGPHD (150K)","GGPHD (150K)",IF('Application Form'!I106="GGPHD+PV","GGPHD",IF('Application Form'!I106="PV","",IF('Application Form'!I106="POLL","",IF('Application Form'!I106="MSTN","MSTN",IF('Application Form'!I106="COAT","COAT",IF('Application Form'!I106="PI","PI",IF('Application Form'!I106="POLL_50K (add on)*","POLL_50K (add on)*",IF('Application Form'!I106="POLL_HD (add on)*","POLL_HD (add_on)*",IF('Application Form'!I106="MSTN_50K (add_on)*","MSTN_50K (add_on)*",IF('Application Form'!I106="MSTN_HD (add on)*","MSTN_HD (add on)*",IF('Application Form'!I106="STORE","STORE",IF('Application Form'!I106="HE","HE","ERROR")))))))))))))))))))),IF(AND(F95&lt;&gt;"",'Application Form'!I106&lt;&gt;"",'Application Form'!J106&lt;&gt;""),IF('Application Form'!J106="SKSTD_BDL","SKSTD_BDL",IF('Application Form'!J106="MIP","MIP",IF('Application Form'!J106="MIP+PV","MIP",IF('Application Form'!J106="SEEKSIRE","SEEKSIRE",IF('Application Form'!J106="SEEKSIRE+PV","SEEKSIRE",IF('Application Form'!J106="GGP50K","GGP50K",IF('Application Form'!J106="GGP50K+PV","GGP50K",IF('Application Form'!J106="GGPHD (150K)","GGPHD (150K)",IF('Application Form'!J106="GGPHD+PV","GGPHD",IF('Application Form'!J106="PV","",IF('Application Form'!J106="POLL","",IF('Application Form'!J106="MSTN","MSTN",IF('Application Form'!J106="COAT","COAT",IF('Application Form'!J106="PI","PI",IF('Application Form'!J106="POLL_50K (add on)*","POLL_50K (add on)*",IF('Application Form'!J106="POLL_HD (add on)*","POLL_HD (add_on)*",IF('Application Form'!J106="MSTN_50K (add_on)*","MSTN_50K (add_on)*",IF('Application Form'!J106="MSTN_HD (add on)*","MSTN_HD (add on)*",IF('Application Form'!J106="STORE","STORE",IF('Application Form'!J106="HE","HE","")))))))))))))))))))),"ERROR"))))))</f>
        <v/>
      </c>
      <c r="P95" t="str">
        <f>IF(AND(F95="",O95&lt;&gt;""),IF('Application Form'!J106="SKSTD_BDL","SKSTD_BDL",IF('Application Form'!J106="MIP","MIP",IF('Application Form'!J106="MIP+PV","MIP",IF('Application Form'!J106="SEEKSIRE","SEEKSIRE",IF('Application Form'!J106="SEEKSIRE+PV","SEEKSIRE",IF('Application Form'!J106="GGP50K","GGP50K",IF('Application Form'!J106="GGP50K+PV","GGP50K",IF('Application Form'!J106="GGPHD (150K)","GGPHD (150K)",IF('Application Form'!J106="GGPHD+PV","GGPHD",IF('Application Form'!J106="PV","",IF('Application Form'!J106="POLL","",IF('Application Form'!J106="MSTN","MSTN",IF('Application Form'!J106="COAT","COAT",IF('Application Form'!J106="PI","PI",IF('Application Form'!J106="POLL_50K (add on)*","POLL_50K (add on)*",IF('Application Form'!J106="POLL_HD (add on)*","POLL_HD (add_on)*",IF('Application Form'!J106="MSTN_50K (add_on)*","MSTN_50K (add_on)*",IF('Application Form'!J106="MSTN_HD (add on)*","MSTN_HD (add on)*",IF('Application Form'!J106="STORE","STORE",IF('Application Form'!J106="HE","HE","")))))))))))))))))))),"")</f>
        <v/>
      </c>
    </row>
    <row r="96" spans="1:16" x14ac:dyDescent="0.25">
      <c r="A96" s="72">
        <f>'Application Form'!E107</f>
        <v>0</v>
      </c>
      <c r="B96" t="str">
        <f>IF('Application Form'!C107="Hair","H",IF('Application Form'!C107="Done","D",IF('Application Form'!C107="Semen","S",IF('Application Form'!C107="TSU","T",""))))</f>
        <v/>
      </c>
      <c r="C96" t="str">
        <f t="shared" si="1"/>
        <v>NAA</v>
      </c>
      <c r="F96" t="str">
        <f>IF('Application Form'!H107="SKSTD_BDL","SKSTD_BDL",IF('Application Form'!H107="MIP","MIP",IF('Application Form'!H107="MIP+PV","MIP",IF('Application Form'!H107="SEEKSIRE","SEEKSIRE",IF('Application Form'!H107="SEEKSIRE+PV","SEEKSIRE",IF('Application Form'!H107="GGP50K","GGP50K",IF('Application Form'!H107="GGP50K+PV","GGP50K",IF('Application Form'!H107="GGPHD (150K)","GGPHD (150K)",IF('Application Form'!H107="GGPHD+PV","GGPHD",IF('Application Form'!H107="PV","",IF('Application Form'!H107="POLL","",IF('Application Form'!H107="MSTN","",IF('Application Form'!H107="COAT","",IF('Application Form'!H107="PI","",IF('Application Form'!H107="POLL_50K (add on)*","",IF('Application Form'!H107="POLL_HD (add on)*","",IF('Application Form'!H107="MSTN_50K (add_on)*","",IF('Application Form'!H107="MSTN_HD (add on)*","",IF('Application Form'!H107="STORE","STORE",IF('Application Form'!H107="HE","HE",""))))))))))))))))))))</f>
        <v/>
      </c>
      <c r="G96" t="str">
        <f>IF(OR(RIGHT('Application Form'!H107,2)="PV",RIGHT('Application Form'!I107,2)="PV",RIGHT('Application Form'!J107,2)="PV"),"Yes","")</f>
        <v/>
      </c>
      <c r="H96" s="81" t="str">
        <f>IF(ISBLANK(IF(F96="SKSTD_BDL",'Application Form'!M107,IF('Office Use Only - DONT TOUCH!!!'!G96="Yes",'Application Form'!M107,""))),"",IF(F96="SKSTD_BDL",'Application Form'!M107,IF('Office Use Only - DONT TOUCH!!!'!G96="Yes",'Application Form'!M107,"")))</f>
        <v/>
      </c>
      <c r="K96" t="str">
        <f>IF(ISBLANK(IF(F96="SKSTD_BDL",'Application Form'!O107,IF('Office Use Only - DONT TOUCH!!!'!G96="Yes",'Application Form'!O107,""))),"",IF(F96="SKSTD_BDL",'Application Form'!O107,IF('Office Use Only - DONT TOUCH!!!'!G96="Yes",'Application Form'!O107,"")))</f>
        <v/>
      </c>
      <c r="N96" t="str">
        <f>IF(AND(F96="",'Application Form'!H107=""),"",IF(AND(F96="",'Application Form'!H107&lt;&gt;""),'Application Form'!H107,IF(AND(F96&lt;&gt;"",'Application Form'!I107=""),"",IF(AND(F96&lt;&gt;"",'Application Form'!I107&lt;&gt;""),IF('Application Form'!I107="SKSTD_BDL","SKSTD_BDL",IF('Application Form'!I107="MIP","MIP",IF('Application Form'!I107="MIP+PV","MIP",IF('Application Form'!I107="SEEKSIRE","SEEKSIRE",IF('Application Form'!I107="SEEKSIRE+PV","SEEKSIRE",IF('Application Form'!I107="GGP50K","GGP50K",IF('Application Form'!I107="GGP50K+PV","GGP50K",IF('Application Form'!I107="GGPHD (150K)","GGPHD (150K)",IF('Application Form'!I107="GGPHD+PV","GGPHD",IF('Application Form'!I107="PV","",IF('Application Form'!I107="POLL","",IF('Application Form'!I107="MSTN","MSTN",IF('Application Form'!I107="COAT","COAT",IF('Application Form'!I107="PI","PI",IF('Application Form'!I107="POLL_50K (add on)*","POLL_50K (add on)*",IF('Application Form'!I107="POLL_HD (add on)*","POLL_HD (add_on)*",IF('Application Form'!I107="MSTN_50K (add_on)*","MSTN_50K (add_on)*",IF('Application Form'!I107="MSTN_HD (add on)*","MSTN_HD (add on)*",IF('Application Form'!I107="STORE","STORE",IF('Application Form'!I107="HE","HE","")))))))))))))))))))),"ERROR"))))</f>
        <v/>
      </c>
      <c r="O96" t="str">
        <f>IF(AND(F96="",'Application Form'!H107=""),"",IF(AND(F96="",'Application Form'!H107&lt;&gt;"",'Application Form'!I107=""),"",IF(AND(F96&lt;&gt;"",'Application Form'!I107=""),"",IF(AND(F96&lt;&gt;"",'Application Form'!I107&lt;&gt;"",'Application Form'!J107=""),"",IF(AND(F96="",'Application Form'!H107&lt;&gt;"",'Application Form'!I107&lt;&gt;""),IF('Application Form'!I107="SKSTD_BDL","SKSTD_BDL",IF('Application Form'!I107="MIP","MIP",IF('Application Form'!I107="MIP+PV","MIP",IF('Application Form'!I107="SEEKSIRE","SEEKSIRE",IF('Application Form'!I107="SEEKSIRE+PV","SEEKSIRE",IF('Application Form'!I107="GGP50K","GGP50K",IF('Application Form'!I107="GGP50K+PV","GGP50K",IF('Application Form'!I107="GGPHD (150K)","GGPHD (150K)",IF('Application Form'!I107="GGPHD+PV","GGPHD",IF('Application Form'!I107="PV","",IF('Application Form'!I107="POLL","",IF('Application Form'!I107="MSTN","MSTN",IF('Application Form'!I107="COAT","COAT",IF('Application Form'!I107="PI","PI",IF('Application Form'!I107="POLL_50K (add on)*","POLL_50K (add on)*",IF('Application Form'!I107="POLL_HD (add on)*","POLL_HD (add_on)*",IF('Application Form'!I107="MSTN_50K (add_on)*","MSTN_50K (add_on)*",IF('Application Form'!I107="MSTN_HD (add on)*","MSTN_HD (add on)*",IF('Application Form'!I107="STORE","STORE",IF('Application Form'!I107="HE","HE","ERROR")))))))))))))))))))),IF(AND(F96&lt;&gt;"",'Application Form'!I107&lt;&gt;"",'Application Form'!J107&lt;&gt;""),IF('Application Form'!J107="SKSTD_BDL","SKSTD_BDL",IF('Application Form'!J107="MIP","MIP",IF('Application Form'!J107="MIP+PV","MIP",IF('Application Form'!J107="SEEKSIRE","SEEKSIRE",IF('Application Form'!J107="SEEKSIRE+PV","SEEKSIRE",IF('Application Form'!J107="GGP50K","GGP50K",IF('Application Form'!J107="GGP50K+PV","GGP50K",IF('Application Form'!J107="GGPHD (150K)","GGPHD (150K)",IF('Application Form'!J107="GGPHD+PV","GGPHD",IF('Application Form'!J107="PV","",IF('Application Form'!J107="POLL","",IF('Application Form'!J107="MSTN","MSTN",IF('Application Form'!J107="COAT","COAT",IF('Application Form'!J107="PI","PI",IF('Application Form'!J107="POLL_50K (add on)*","POLL_50K (add on)*",IF('Application Form'!J107="POLL_HD (add on)*","POLL_HD (add_on)*",IF('Application Form'!J107="MSTN_50K (add_on)*","MSTN_50K (add_on)*",IF('Application Form'!J107="MSTN_HD (add on)*","MSTN_HD (add on)*",IF('Application Form'!J107="STORE","STORE",IF('Application Form'!J107="HE","HE","")))))))))))))))))))),"ERROR"))))))</f>
        <v/>
      </c>
      <c r="P96" t="str">
        <f>IF(AND(F96="",O96&lt;&gt;""),IF('Application Form'!J107="SKSTD_BDL","SKSTD_BDL",IF('Application Form'!J107="MIP","MIP",IF('Application Form'!J107="MIP+PV","MIP",IF('Application Form'!J107="SEEKSIRE","SEEKSIRE",IF('Application Form'!J107="SEEKSIRE+PV","SEEKSIRE",IF('Application Form'!J107="GGP50K","GGP50K",IF('Application Form'!J107="GGP50K+PV","GGP50K",IF('Application Form'!J107="GGPHD (150K)","GGPHD (150K)",IF('Application Form'!J107="GGPHD+PV","GGPHD",IF('Application Form'!J107="PV","",IF('Application Form'!J107="POLL","",IF('Application Form'!J107="MSTN","MSTN",IF('Application Form'!J107="COAT","COAT",IF('Application Form'!J107="PI","PI",IF('Application Form'!J107="POLL_50K (add on)*","POLL_50K (add on)*",IF('Application Form'!J107="POLL_HD (add on)*","POLL_HD (add_on)*",IF('Application Form'!J107="MSTN_50K (add_on)*","MSTN_50K (add_on)*",IF('Application Form'!J107="MSTN_HD (add on)*","MSTN_HD (add on)*",IF('Application Form'!J107="STORE","STORE",IF('Application Form'!J107="HE","HE","")))))))))))))))))))),"")</f>
        <v/>
      </c>
    </row>
    <row r="97" spans="1:16" x14ac:dyDescent="0.25">
      <c r="A97" s="72">
        <f>'Application Form'!E108</f>
        <v>0</v>
      </c>
      <c r="B97" t="str">
        <f>IF('Application Form'!C108="Hair","H",IF('Application Form'!C108="Done","D",IF('Application Form'!C108="Semen","S",IF('Application Form'!C108="TSU","T",""))))</f>
        <v/>
      </c>
      <c r="C97" t="str">
        <f t="shared" si="1"/>
        <v>NAA</v>
      </c>
      <c r="F97" t="str">
        <f>IF('Application Form'!H108="SKSTD_BDL","SKSTD_BDL",IF('Application Form'!H108="MIP","MIP",IF('Application Form'!H108="MIP+PV","MIP",IF('Application Form'!H108="SEEKSIRE","SEEKSIRE",IF('Application Form'!H108="SEEKSIRE+PV","SEEKSIRE",IF('Application Form'!H108="GGP50K","GGP50K",IF('Application Form'!H108="GGP50K+PV","GGP50K",IF('Application Form'!H108="GGPHD (150K)","GGPHD (150K)",IF('Application Form'!H108="GGPHD+PV","GGPHD",IF('Application Form'!H108="PV","",IF('Application Form'!H108="POLL","",IF('Application Form'!H108="MSTN","",IF('Application Form'!H108="COAT","",IF('Application Form'!H108="PI","",IF('Application Form'!H108="POLL_50K (add on)*","",IF('Application Form'!H108="POLL_HD (add on)*","",IF('Application Form'!H108="MSTN_50K (add_on)*","",IF('Application Form'!H108="MSTN_HD (add on)*","",IF('Application Form'!H108="STORE","STORE",IF('Application Form'!H108="HE","HE",""))))))))))))))))))))</f>
        <v/>
      </c>
      <c r="G97" t="str">
        <f>IF(OR(RIGHT('Application Form'!H108,2)="PV",RIGHT('Application Form'!I108,2)="PV",RIGHT('Application Form'!J108,2)="PV"),"Yes","")</f>
        <v/>
      </c>
      <c r="H97" s="81" t="str">
        <f>IF(ISBLANK(IF(F97="SKSTD_BDL",'Application Form'!M108,IF('Office Use Only - DONT TOUCH!!!'!G97="Yes",'Application Form'!M108,""))),"",IF(F97="SKSTD_BDL",'Application Form'!M108,IF('Office Use Only - DONT TOUCH!!!'!G97="Yes",'Application Form'!M108,"")))</f>
        <v/>
      </c>
      <c r="K97" t="str">
        <f>IF(ISBLANK(IF(F97="SKSTD_BDL",'Application Form'!O108,IF('Office Use Only - DONT TOUCH!!!'!G97="Yes",'Application Form'!O108,""))),"",IF(F97="SKSTD_BDL",'Application Form'!O108,IF('Office Use Only - DONT TOUCH!!!'!G97="Yes",'Application Form'!O108,"")))</f>
        <v/>
      </c>
      <c r="N97" t="str">
        <f>IF(AND(F97="",'Application Form'!H108=""),"",IF(AND(F97="",'Application Form'!H108&lt;&gt;""),'Application Form'!H108,IF(AND(F97&lt;&gt;"",'Application Form'!I108=""),"",IF(AND(F97&lt;&gt;"",'Application Form'!I108&lt;&gt;""),IF('Application Form'!I108="SKSTD_BDL","SKSTD_BDL",IF('Application Form'!I108="MIP","MIP",IF('Application Form'!I108="MIP+PV","MIP",IF('Application Form'!I108="SEEKSIRE","SEEKSIRE",IF('Application Form'!I108="SEEKSIRE+PV","SEEKSIRE",IF('Application Form'!I108="GGP50K","GGP50K",IF('Application Form'!I108="GGP50K+PV","GGP50K",IF('Application Form'!I108="GGPHD (150K)","GGPHD (150K)",IF('Application Form'!I108="GGPHD+PV","GGPHD",IF('Application Form'!I108="PV","",IF('Application Form'!I108="POLL","",IF('Application Form'!I108="MSTN","MSTN",IF('Application Form'!I108="COAT","COAT",IF('Application Form'!I108="PI","PI",IF('Application Form'!I108="POLL_50K (add on)*","POLL_50K (add on)*",IF('Application Form'!I108="POLL_HD (add on)*","POLL_HD (add_on)*",IF('Application Form'!I108="MSTN_50K (add_on)*","MSTN_50K (add_on)*",IF('Application Form'!I108="MSTN_HD (add on)*","MSTN_HD (add on)*",IF('Application Form'!I108="STORE","STORE",IF('Application Form'!I108="HE","HE","")))))))))))))))))))),"ERROR"))))</f>
        <v/>
      </c>
      <c r="O97" t="str">
        <f>IF(AND(F97="",'Application Form'!H108=""),"",IF(AND(F97="",'Application Form'!H108&lt;&gt;"",'Application Form'!I108=""),"",IF(AND(F97&lt;&gt;"",'Application Form'!I108=""),"",IF(AND(F97&lt;&gt;"",'Application Form'!I108&lt;&gt;"",'Application Form'!J108=""),"",IF(AND(F97="",'Application Form'!H108&lt;&gt;"",'Application Form'!I108&lt;&gt;""),IF('Application Form'!I108="SKSTD_BDL","SKSTD_BDL",IF('Application Form'!I108="MIP","MIP",IF('Application Form'!I108="MIP+PV","MIP",IF('Application Form'!I108="SEEKSIRE","SEEKSIRE",IF('Application Form'!I108="SEEKSIRE+PV","SEEKSIRE",IF('Application Form'!I108="GGP50K","GGP50K",IF('Application Form'!I108="GGP50K+PV","GGP50K",IF('Application Form'!I108="GGPHD (150K)","GGPHD (150K)",IF('Application Form'!I108="GGPHD+PV","GGPHD",IF('Application Form'!I108="PV","",IF('Application Form'!I108="POLL","",IF('Application Form'!I108="MSTN","MSTN",IF('Application Form'!I108="COAT","COAT",IF('Application Form'!I108="PI","PI",IF('Application Form'!I108="POLL_50K (add on)*","POLL_50K (add on)*",IF('Application Form'!I108="POLL_HD (add on)*","POLL_HD (add_on)*",IF('Application Form'!I108="MSTN_50K (add_on)*","MSTN_50K (add_on)*",IF('Application Form'!I108="MSTN_HD (add on)*","MSTN_HD (add on)*",IF('Application Form'!I108="STORE","STORE",IF('Application Form'!I108="HE","HE","ERROR")))))))))))))))))))),IF(AND(F97&lt;&gt;"",'Application Form'!I108&lt;&gt;"",'Application Form'!J108&lt;&gt;""),IF('Application Form'!J108="SKSTD_BDL","SKSTD_BDL",IF('Application Form'!J108="MIP","MIP",IF('Application Form'!J108="MIP+PV","MIP",IF('Application Form'!J108="SEEKSIRE","SEEKSIRE",IF('Application Form'!J108="SEEKSIRE+PV","SEEKSIRE",IF('Application Form'!J108="GGP50K","GGP50K",IF('Application Form'!J108="GGP50K+PV","GGP50K",IF('Application Form'!J108="GGPHD (150K)","GGPHD (150K)",IF('Application Form'!J108="GGPHD+PV","GGPHD",IF('Application Form'!J108="PV","",IF('Application Form'!J108="POLL","",IF('Application Form'!J108="MSTN","MSTN",IF('Application Form'!J108="COAT","COAT",IF('Application Form'!J108="PI","PI",IF('Application Form'!J108="POLL_50K (add on)*","POLL_50K (add on)*",IF('Application Form'!J108="POLL_HD (add on)*","POLL_HD (add_on)*",IF('Application Form'!J108="MSTN_50K (add_on)*","MSTN_50K (add_on)*",IF('Application Form'!J108="MSTN_HD (add on)*","MSTN_HD (add on)*",IF('Application Form'!J108="STORE","STORE",IF('Application Form'!J108="HE","HE","")))))))))))))))))))),"ERROR"))))))</f>
        <v/>
      </c>
      <c r="P97" t="str">
        <f>IF(AND(F97="",O97&lt;&gt;""),IF('Application Form'!J108="SKSTD_BDL","SKSTD_BDL",IF('Application Form'!J108="MIP","MIP",IF('Application Form'!J108="MIP+PV","MIP",IF('Application Form'!J108="SEEKSIRE","SEEKSIRE",IF('Application Form'!J108="SEEKSIRE+PV","SEEKSIRE",IF('Application Form'!J108="GGP50K","GGP50K",IF('Application Form'!J108="GGP50K+PV","GGP50K",IF('Application Form'!J108="GGPHD (150K)","GGPHD (150K)",IF('Application Form'!J108="GGPHD+PV","GGPHD",IF('Application Form'!J108="PV","",IF('Application Form'!J108="POLL","",IF('Application Form'!J108="MSTN","MSTN",IF('Application Form'!J108="COAT","COAT",IF('Application Form'!J108="PI","PI",IF('Application Form'!J108="POLL_50K (add on)*","POLL_50K (add on)*",IF('Application Form'!J108="POLL_HD (add on)*","POLL_HD (add_on)*",IF('Application Form'!J108="MSTN_50K (add_on)*","MSTN_50K (add_on)*",IF('Application Form'!J108="MSTN_HD (add on)*","MSTN_HD (add on)*",IF('Application Form'!J108="STORE","STORE",IF('Application Form'!J108="HE","HE","")))))))))))))))))))),"")</f>
        <v/>
      </c>
    </row>
    <row r="98" spans="1:16" x14ac:dyDescent="0.25">
      <c r="A98" s="72">
        <f>'Application Form'!E109</f>
        <v>0</v>
      </c>
      <c r="B98" t="str">
        <f>IF('Application Form'!C109="Hair","H",IF('Application Form'!C109="Done","D",IF('Application Form'!C109="Semen","S",IF('Application Form'!C109="TSU","T",""))))</f>
        <v/>
      </c>
      <c r="C98" t="str">
        <f t="shared" si="1"/>
        <v>NAA</v>
      </c>
      <c r="F98" t="str">
        <f>IF('Application Form'!H109="SKSTD_BDL","SKSTD_BDL",IF('Application Form'!H109="MIP","MIP",IF('Application Form'!H109="MIP+PV","MIP",IF('Application Form'!H109="SEEKSIRE","SEEKSIRE",IF('Application Form'!H109="SEEKSIRE+PV","SEEKSIRE",IF('Application Form'!H109="GGP50K","GGP50K",IF('Application Form'!H109="GGP50K+PV","GGP50K",IF('Application Form'!H109="GGPHD (150K)","GGPHD (150K)",IF('Application Form'!H109="GGPHD+PV","GGPHD",IF('Application Form'!H109="PV","",IF('Application Form'!H109="POLL","",IF('Application Form'!H109="MSTN","",IF('Application Form'!H109="COAT","",IF('Application Form'!H109="PI","",IF('Application Form'!H109="POLL_50K (add on)*","",IF('Application Form'!H109="POLL_HD (add on)*","",IF('Application Form'!H109="MSTN_50K (add_on)*","",IF('Application Form'!H109="MSTN_HD (add on)*","",IF('Application Form'!H109="STORE","STORE",IF('Application Form'!H109="HE","HE",""))))))))))))))))))))</f>
        <v/>
      </c>
      <c r="G98" t="str">
        <f>IF(OR(RIGHT('Application Form'!H109,2)="PV",RIGHT('Application Form'!I109,2)="PV",RIGHT('Application Form'!J109,2)="PV"),"Yes","")</f>
        <v/>
      </c>
      <c r="H98" s="81" t="str">
        <f>IF(ISBLANK(IF(F98="SKSTD_BDL",'Application Form'!M109,IF('Office Use Only - DONT TOUCH!!!'!G98="Yes",'Application Form'!M109,""))),"",IF(F98="SKSTD_BDL",'Application Form'!M109,IF('Office Use Only - DONT TOUCH!!!'!G98="Yes",'Application Form'!M109,"")))</f>
        <v/>
      </c>
      <c r="K98" t="str">
        <f>IF(ISBLANK(IF(F98="SKSTD_BDL",'Application Form'!O109,IF('Office Use Only - DONT TOUCH!!!'!G98="Yes",'Application Form'!O109,""))),"",IF(F98="SKSTD_BDL",'Application Form'!O109,IF('Office Use Only - DONT TOUCH!!!'!G98="Yes",'Application Form'!O109,"")))</f>
        <v/>
      </c>
      <c r="N98" t="str">
        <f>IF(AND(F98="",'Application Form'!H109=""),"",IF(AND(F98="",'Application Form'!H109&lt;&gt;""),'Application Form'!H109,IF(AND(F98&lt;&gt;"",'Application Form'!I109=""),"",IF(AND(F98&lt;&gt;"",'Application Form'!I109&lt;&gt;""),IF('Application Form'!I109="SKSTD_BDL","SKSTD_BDL",IF('Application Form'!I109="MIP","MIP",IF('Application Form'!I109="MIP+PV","MIP",IF('Application Form'!I109="SEEKSIRE","SEEKSIRE",IF('Application Form'!I109="SEEKSIRE+PV","SEEKSIRE",IF('Application Form'!I109="GGP50K","GGP50K",IF('Application Form'!I109="GGP50K+PV","GGP50K",IF('Application Form'!I109="GGPHD (150K)","GGPHD (150K)",IF('Application Form'!I109="GGPHD+PV","GGPHD",IF('Application Form'!I109="PV","",IF('Application Form'!I109="POLL","",IF('Application Form'!I109="MSTN","MSTN",IF('Application Form'!I109="COAT","COAT",IF('Application Form'!I109="PI","PI",IF('Application Form'!I109="POLL_50K (add on)*","POLL_50K (add on)*",IF('Application Form'!I109="POLL_HD (add on)*","POLL_HD (add_on)*",IF('Application Form'!I109="MSTN_50K (add_on)*","MSTN_50K (add_on)*",IF('Application Form'!I109="MSTN_HD (add on)*","MSTN_HD (add on)*",IF('Application Form'!I109="STORE","STORE",IF('Application Form'!I109="HE","HE","")))))))))))))))))))),"ERROR"))))</f>
        <v/>
      </c>
      <c r="O98" t="str">
        <f>IF(AND(F98="",'Application Form'!H109=""),"",IF(AND(F98="",'Application Form'!H109&lt;&gt;"",'Application Form'!I109=""),"",IF(AND(F98&lt;&gt;"",'Application Form'!I109=""),"",IF(AND(F98&lt;&gt;"",'Application Form'!I109&lt;&gt;"",'Application Form'!J109=""),"",IF(AND(F98="",'Application Form'!H109&lt;&gt;"",'Application Form'!I109&lt;&gt;""),IF('Application Form'!I109="SKSTD_BDL","SKSTD_BDL",IF('Application Form'!I109="MIP","MIP",IF('Application Form'!I109="MIP+PV","MIP",IF('Application Form'!I109="SEEKSIRE","SEEKSIRE",IF('Application Form'!I109="SEEKSIRE+PV","SEEKSIRE",IF('Application Form'!I109="GGP50K","GGP50K",IF('Application Form'!I109="GGP50K+PV","GGP50K",IF('Application Form'!I109="GGPHD (150K)","GGPHD (150K)",IF('Application Form'!I109="GGPHD+PV","GGPHD",IF('Application Form'!I109="PV","",IF('Application Form'!I109="POLL","",IF('Application Form'!I109="MSTN","MSTN",IF('Application Form'!I109="COAT","COAT",IF('Application Form'!I109="PI","PI",IF('Application Form'!I109="POLL_50K (add on)*","POLL_50K (add on)*",IF('Application Form'!I109="POLL_HD (add on)*","POLL_HD (add_on)*",IF('Application Form'!I109="MSTN_50K (add_on)*","MSTN_50K (add_on)*",IF('Application Form'!I109="MSTN_HD (add on)*","MSTN_HD (add on)*",IF('Application Form'!I109="STORE","STORE",IF('Application Form'!I109="HE","HE","ERROR")))))))))))))))))))),IF(AND(F98&lt;&gt;"",'Application Form'!I109&lt;&gt;"",'Application Form'!J109&lt;&gt;""),IF('Application Form'!J109="SKSTD_BDL","SKSTD_BDL",IF('Application Form'!J109="MIP","MIP",IF('Application Form'!J109="MIP+PV","MIP",IF('Application Form'!J109="SEEKSIRE","SEEKSIRE",IF('Application Form'!J109="SEEKSIRE+PV","SEEKSIRE",IF('Application Form'!J109="GGP50K","GGP50K",IF('Application Form'!J109="GGP50K+PV","GGP50K",IF('Application Form'!J109="GGPHD (150K)","GGPHD (150K)",IF('Application Form'!J109="GGPHD+PV","GGPHD",IF('Application Form'!J109="PV","",IF('Application Form'!J109="POLL","",IF('Application Form'!J109="MSTN","MSTN",IF('Application Form'!J109="COAT","COAT",IF('Application Form'!J109="PI","PI",IF('Application Form'!J109="POLL_50K (add on)*","POLL_50K (add on)*",IF('Application Form'!J109="POLL_HD (add on)*","POLL_HD (add_on)*",IF('Application Form'!J109="MSTN_50K (add_on)*","MSTN_50K (add_on)*",IF('Application Form'!J109="MSTN_HD (add on)*","MSTN_HD (add on)*",IF('Application Form'!J109="STORE","STORE",IF('Application Form'!J109="HE","HE","")))))))))))))))))))),"ERROR"))))))</f>
        <v/>
      </c>
      <c r="P98" t="str">
        <f>IF(AND(F98="",O98&lt;&gt;""),IF('Application Form'!J109="SKSTD_BDL","SKSTD_BDL",IF('Application Form'!J109="MIP","MIP",IF('Application Form'!J109="MIP+PV","MIP",IF('Application Form'!J109="SEEKSIRE","SEEKSIRE",IF('Application Form'!J109="SEEKSIRE+PV","SEEKSIRE",IF('Application Form'!J109="GGP50K","GGP50K",IF('Application Form'!J109="GGP50K+PV","GGP50K",IF('Application Form'!J109="GGPHD (150K)","GGPHD (150K)",IF('Application Form'!J109="GGPHD+PV","GGPHD",IF('Application Form'!J109="PV","",IF('Application Form'!J109="POLL","",IF('Application Form'!J109="MSTN","MSTN",IF('Application Form'!J109="COAT","COAT",IF('Application Form'!J109="PI","PI",IF('Application Form'!J109="POLL_50K (add on)*","POLL_50K (add on)*",IF('Application Form'!J109="POLL_HD (add on)*","POLL_HD (add_on)*",IF('Application Form'!J109="MSTN_50K (add_on)*","MSTN_50K (add_on)*",IF('Application Form'!J109="MSTN_HD (add on)*","MSTN_HD (add on)*",IF('Application Form'!J109="STORE","STORE",IF('Application Form'!J109="HE","HE","")))))))))))))))))))),"")</f>
        <v/>
      </c>
    </row>
    <row r="99" spans="1:16" x14ac:dyDescent="0.25">
      <c r="A99" s="72">
        <f>'Application Form'!E110</f>
        <v>0</v>
      </c>
      <c r="B99" t="str">
        <f>IF('Application Form'!C110="Hair","H",IF('Application Form'!C110="Done","D",IF('Application Form'!C110="Semen","S",IF('Application Form'!C110="TSU","T",""))))</f>
        <v/>
      </c>
      <c r="C99" t="str">
        <f t="shared" si="1"/>
        <v>NAA</v>
      </c>
      <c r="F99" t="str">
        <f>IF('Application Form'!H110="SKSTD_BDL","SKSTD_BDL",IF('Application Form'!H110="MIP","MIP",IF('Application Form'!H110="MIP+PV","MIP",IF('Application Form'!H110="SEEKSIRE","SEEKSIRE",IF('Application Form'!H110="SEEKSIRE+PV","SEEKSIRE",IF('Application Form'!H110="GGP50K","GGP50K",IF('Application Form'!H110="GGP50K+PV","GGP50K",IF('Application Form'!H110="GGPHD (150K)","GGPHD (150K)",IF('Application Form'!H110="GGPHD+PV","GGPHD",IF('Application Form'!H110="PV","",IF('Application Form'!H110="POLL","",IF('Application Form'!H110="MSTN","",IF('Application Form'!H110="COAT","",IF('Application Form'!H110="PI","",IF('Application Form'!H110="POLL_50K (add on)*","",IF('Application Form'!H110="POLL_HD (add on)*","",IF('Application Form'!H110="MSTN_50K (add_on)*","",IF('Application Form'!H110="MSTN_HD (add on)*","",IF('Application Form'!H110="STORE","STORE",IF('Application Form'!H110="HE","HE",""))))))))))))))))))))</f>
        <v/>
      </c>
      <c r="G99" t="str">
        <f>IF(OR(RIGHT('Application Form'!H110,2)="PV",RIGHT('Application Form'!I110,2)="PV",RIGHT('Application Form'!J110,2)="PV"),"Yes","")</f>
        <v/>
      </c>
      <c r="H99" s="81" t="str">
        <f>IF(ISBLANK(IF(F99="SKSTD_BDL",'Application Form'!M110,IF('Office Use Only - DONT TOUCH!!!'!G99="Yes",'Application Form'!M110,""))),"",IF(F99="SKSTD_BDL",'Application Form'!M110,IF('Office Use Only - DONT TOUCH!!!'!G99="Yes",'Application Form'!M110,"")))</f>
        <v/>
      </c>
      <c r="K99" t="str">
        <f>IF(ISBLANK(IF(F99="SKSTD_BDL",'Application Form'!O110,IF('Office Use Only - DONT TOUCH!!!'!G99="Yes",'Application Form'!O110,""))),"",IF(F99="SKSTD_BDL",'Application Form'!O110,IF('Office Use Only - DONT TOUCH!!!'!G99="Yes",'Application Form'!O110,"")))</f>
        <v/>
      </c>
      <c r="N99" t="str">
        <f>IF(AND(F99="",'Application Form'!H110=""),"",IF(AND(F99="",'Application Form'!H110&lt;&gt;""),'Application Form'!H110,IF(AND(F99&lt;&gt;"",'Application Form'!I110=""),"",IF(AND(F99&lt;&gt;"",'Application Form'!I110&lt;&gt;""),IF('Application Form'!I110="SKSTD_BDL","SKSTD_BDL",IF('Application Form'!I110="MIP","MIP",IF('Application Form'!I110="MIP+PV","MIP",IF('Application Form'!I110="SEEKSIRE","SEEKSIRE",IF('Application Form'!I110="SEEKSIRE+PV","SEEKSIRE",IF('Application Form'!I110="GGP50K","GGP50K",IF('Application Form'!I110="GGP50K+PV","GGP50K",IF('Application Form'!I110="GGPHD (150K)","GGPHD (150K)",IF('Application Form'!I110="GGPHD+PV","GGPHD",IF('Application Form'!I110="PV","",IF('Application Form'!I110="POLL","",IF('Application Form'!I110="MSTN","MSTN",IF('Application Form'!I110="COAT","COAT",IF('Application Form'!I110="PI","PI",IF('Application Form'!I110="POLL_50K (add on)*","POLL_50K (add on)*",IF('Application Form'!I110="POLL_HD (add on)*","POLL_HD (add_on)*",IF('Application Form'!I110="MSTN_50K (add_on)*","MSTN_50K (add_on)*",IF('Application Form'!I110="MSTN_HD (add on)*","MSTN_HD (add on)*",IF('Application Form'!I110="STORE","STORE",IF('Application Form'!I110="HE","HE","")))))))))))))))))))),"ERROR"))))</f>
        <v/>
      </c>
      <c r="O99" t="str">
        <f>IF(AND(F99="",'Application Form'!H110=""),"",IF(AND(F99="",'Application Form'!H110&lt;&gt;"",'Application Form'!I110=""),"",IF(AND(F99&lt;&gt;"",'Application Form'!I110=""),"",IF(AND(F99&lt;&gt;"",'Application Form'!I110&lt;&gt;"",'Application Form'!J110=""),"",IF(AND(F99="",'Application Form'!H110&lt;&gt;"",'Application Form'!I110&lt;&gt;""),IF('Application Form'!I110="SKSTD_BDL","SKSTD_BDL",IF('Application Form'!I110="MIP","MIP",IF('Application Form'!I110="MIP+PV","MIP",IF('Application Form'!I110="SEEKSIRE","SEEKSIRE",IF('Application Form'!I110="SEEKSIRE+PV","SEEKSIRE",IF('Application Form'!I110="GGP50K","GGP50K",IF('Application Form'!I110="GGP50K+PV","GGP50K",IF('Application Form'!I110="GGPHD (150K)","GGPHD (150K)",IF('Application Form'!I110="GGPHD+PV","GGPHD",IF('Application Form'!I110="PV","",IF('Application Form'!I110="POLL","",IF('Application Form'!I110="MSTN","MSTN",IF('Application Form'!I110="COAT","COAT",IF('Application Form'!I110="PI","PI",IF('Application Form'!I110="POLL_50K (add on)*","POLL_50K (add on)*",IF('Application Form'!I110="POLL_HD (add on)*","POLL_HD (add_on)*",IF('Application Form'!I110="MSTN_50K (add_on)*","MSTN_50K (add_on)*",IF('Application Form'!I110="MSTN_HD (add on)*","MSTN_HD (add on)*",IF('Application Form'!I110="STORE","STORE",IF('Application Form'!I110="HE","HE","ERROR")))))))))))))))))))),IF(AND(F99&lt;&gt;"",'Application Form'!I110&lt;&gt;"",'Application Form'!J110&lt;&gt;""),IF('Application Form'!J110="SKSTD_BDL","SKSTD_BDL",IF('Application Form'!J110="MIP","MIP",IF('Application Form'!J110="MIP+PV","MIP",IF('Application Form'!J110="SEEKSIRE","SEEKSIRE",IF('Application Form'!J110="SEEKSIRE+PV","SEEKSIRE",IF('Application Form'!J110="GGP50K","GGP50K",IF('Application Form'!J110="GGP50K+PV","GGP50K",IF('Application Form'!J110="GGPHD (150K)","GGPHD (150K)",IF('Application Form'!J110="GGPHD+PV","GGPHD",IF('Application Form'!J110="PV","",IF('Application Form'!J110="POLL","",IF('Application Form'!J110="MSTN","MSTN",IF('Application Form'!J110="COAT","COAT",IF('Application Form'!J110="PI","PI",IF('Application Form'!J110="POLL_50K (add on)*","POLL_50K (add on)*",IF('Application Form'!J110="POLL_HD (add on)*","POLL_HD (add_on)*",IF('Application Form'!J110="MSTN_50K (add_on)*","MSTN_50K (add_on)*",IF('Application Form'!J110="MSTN_HD (add on)*","MSTN_HD (add on)*",IF('Application Form'!J110="STORE","STORE",IF('Application Form'!J110="HE","HE","")))))))))))))))))))),"ERROR"))))))</f>
        <v/>
      </c>
      <c r="P99" t="str">
        <f>IF(AND(F99="",O99&lt;&gt;""),IF('Application Form'!J110="SKSTD_BDL","SKSTD_BDL",IF('Application Form'!J110="MIP","MIP",IF('Application Form'!J110="MIP+PV","MIP",IF('Application Form'!J110="SEEKSIRE","SEEKSIRE",IF('Application Form'!J110="SEEKSIRE+PV","SEEKSIRE",IF('Application Form'!J110="GGP50K","GGP50K",IF('Application Form'!J110="GGP50K+PV","GGP50K",IF('Application Form'!J110="GGPHD (150K)","GGPHD (150K)",IF('Application Form'!J110="GGPHD+PV","GGPHD",IF('Application Form'!J110="PV","",IF('Application Form'!J110="POLL","",IF('Application Form'!J110="MSTN","MSTN",IF('Application Form'!J110="COAT","COAT",IF('Application Form'!J110="PI","PI",IF('Application Form'!J110="POLL_50K (add on)*","POLL_50K (add on)*",IF('Application Form'!J110="POLL_HD (add on)*","POLL_HD (add_on)*",IF('Application Form'!J110="MSTN_50K (add_on)*","MSTN_50K (add_on)*",IF('Application Form'!J110="MSTN_HD (add on)*","MSTN_HD (add on)*",IF('Application Form'!J110="STORE","STORE",IF('Application Form'!J110="HE","HE","")))))))))))))))))))),"")</f>
        <v/>
      </c>
    </row>
    <row r="100" spans="1:16" x14ac:dyDescent="0.25">
      <c r="A100" s="72">
        <f>'Application Form'!E111</f>
        <v>0</v>
      </c>
      <c r="B100" t="str">
        <f>IF('Application Form'!C111="Hair","H",IF('Application Form'!C111="Done","D",IF('Application Form'!C111="Semen","S",IF('Application Form'!C111="TSU","T",""))))</f>
        <v/>
      </c>
      <c r="C100" t="str">
        <f t="shared" si="1"/>
        <v>NAA</v>
      </c>
      <c r="F100" t="str">
        <f>IF('Application Form'!H111="SKSTD_BDL","SKSTD_BDL",IF('Application Form'!H111="MIP","MIP",IF('Application Form'!H111="MIP+PV","MIP",IF('Application Form'!H111="SEEKSIRE","SEEKSIRE",IF('Application Form'!H111="SEEKSIRE+PV","SEEKSIRE",IF('Application Form'!H111="GGP50K","GGP50K",IF('Application Form'!H111="GGP50K+PV","GGP50K",IF('Application Form'!H111="GGPHD (150K)","GGPHD (150K)",IF('Application Form'!H111="GGPHD+PV","GGPHD",IF('Application Form'!H111="PV","",IF('Application Form'!H111="POLL","",IF('Application Form'!H111="MSTN","",IF('Application Form'!H111="COAT","",IF('Application Form'!H111="PI","",IF('Application Form'!H111="POLL_50K (add on)*","",IF('Application Form'!H111="POLL_HD (add on)*","",IF('Application Form'!H111="MSTN_50K (add_on)*","",IF('Application Form'!H111="MSTN_HD (add on)*","",IF('Application Form'!H111="STORE","STORE",IF('Application Form'!H111="HE","HE",""))))))))))))))))))))</f>
        <v/>
      </c>
      <c r="G100" t="str">
        <f>IF(OR(RIGHT('Application Form'!H111,2)="PV",RIGHT('Application Form'!I111,2)="PV",RIGHT('Application Form'!J111,2)="PV"),"Yes","")</f>
        <v/>
      </c>
      <c r="H100" s="81" t="str">
        <f>IF(ISBLANK(IF(F100="SKSTD_BDL",'Application Form'!M111,IF('Office Use Only - DONT TOUCH!!!'!G100="Yes",'Application Form'!M111,""))),"",IF(F100="SKSTD_BDL",'Application Form'!M111,IF('Office Use Only - DONT TOUCH!!!'!G100="Yes",'Application Form'!M111,"")))</f>
        <v/>
      </c>
      <c r="K100" t="str">
        <f>IF(ISBLANK(IF(F100="SKSTD_BDL",'Application Form'!O111,IF('Office Use Only - DONT TOUCH!!!'!G100="Yes",'Application Form'!O111,""))),"",IF(F100="SKSTD_BDL",'Application Form'!O111,IF('Office Use Only - DONT TOUCH!!!'!G100="Yes",'Application Form'!O111,"")))</f>
        <v/>
      </c>
      <c r="N100" t="str">
        <f>IF(AND(F100="",'Application Form'!H111=""),"",IF(AND(F100="",'Application Form'!H111&lt;&gt;""),'Application Form'!H111,IF(AND(F100&lt;&gt;"",'Application Form'!I111=""),"",IF(AND(F100&lt;&gt;"",'Application Form'!I111&lt;&gt;""),IF('Application Form'!I111="SKSTD_BDL","SKSTD_BDL",IF('Application Form'!I111="MIP","MIP",IF('Application Form'!I111="MIP+PV","MIP",IF('Application Form'!I111="SEEKSIRE","SEEKSIRE",IF('Application Form'!I111="SEEKSIRE+PV","SEEKSIRE",IF('Application Form'!I111="GGP50K","GGP50K",IF('Application Form'!I111="GGP50K+PV","GGP50K",IF('Application Form'!I111="GGPHD (150K)","GGPHD (150K)",IF('Application Form'!I111="GGPHD+PV","GGPHD",IF('Application Form'!I111="PV","",IF('Application Form'!I111="POLL","",IF('Application Form'!I111="MSTN","MSTN",IF('Application Form'!I111="COAT","COAT",IF('Application Form'!I111="PI","PI",IF('Application Form'!I111="POLL_50K (add on)*","POLL_50K (add on)*",IF('Application Form'!I111="POLL_HD (add on)*","POLL_HD (add_on)*",IF('Application Form'!I111="MSTN_50K (add_on)*","MSTN_50K (add_on)*",IF('Application Form'!I111="MSTN_HD (add on)*","MSTN_HD (add on)*",IF('Application Form'!I111="STORE","STORE",IF('Application Form'!I111="HE","HE","")))))))))))))))))))),"ERROR"))))</f>
        <v/>
      </c>
      <c r="O100" t="str">
        <f>IF(AND(F100="",'Application Form'!H111=""),"",IF(AND(F100="",'Application Form'!H111&lt;&gt;"",'Application Form'!I111=""),"",IF(AND(F100&lt;&gt;"",'Application Form'!I111=""),"",IF(AND(F100&lt;&gt;"",'Application Form'!I111&lt;&gt;"",'Application Form'!J111=""),"",IF(AND(F100="",'Application Form'!H111&lt;&gt;"",'Application Form'!I111&lt;&gt;""),IF('Application Form'!I111="SKSTD_BDL","SKSTD_BDL",IF('Application Form'!I111="MIP","MIP",IF('Application Form'!I111="MIP+PV","MIP",IF('Application Form'!I111="SEEKSIRE","SEEKSIRE",IF('Application Form'!I111="SEEKSIRE+PV","SEEKSIRE",IF('Application Form'!I111="GGP50K","GGP50K",IF('Application Form'!I111="GGP50K+PV","GGP50K",IF('Application Form'!I111="GGPHD (150K)","GGPHD (150K)",IF('Application Form'!I111="GGPHD+PV","GGPHD",IF('Application Form'!I111="PV","",IF('Application Form'!I111="POLL","",IF('Application Form'!I111="MSTN","MSTN",IF('Application Form'!I111="COAT","COAT",IF('Application Form'!I111="PI","PI",IF('Application Form'!I111="POLL_50K (add on)*","POLL_50K (add on)*",IF('Application Form'!I111="POLL_HD (add on)*","POLL_HD (add_on)*",IF('Application Form'!I111="MSTN_50K (add_on)*","MSTN_50K (add_on)*",IF('Application Form'!I111="MSTN_HD (add on)*","MSTN_HD (add on)*",IF('Application Form'!I111="STORE","STORE",IF('Application Form'!I111="HE","HE","ERROR")))))))))))))))))))),IF(AND(F100&lt;&gt;"",'Application Form'!I111&lt;&gt;"",'Application Form'!J111&lt;&gt;""),IF('Application Form'!J111="SKSTD_BDL","SKSTD_BDL",IF('Application Form'!J111="MIP","MIP",IF('Application Form'!J111="MIP+PV","MIP",IF('Application Form'!J111="SEEKSIRE","SEEKSIRE",IF('Application Form'!J111="SEEKSIRE+PV","SEEKSIRE",IF('Application Form'!J111="GGP50K","GGP50K",IF('Application Form'!J111="GGP50K+PV","GGP50K",IF('Application Form'!J111="GGPHD (150K)","GGPHD (150K)",IF('Application Form'!J111="GGPHD+PV","GGPHD",IF('Application Form'!J111="PV","",IF('Application Form'!J111="POLL","",IF('Application Form'!J111="MSTN","MSTN",IF('Application Form'!J111="COAT","COAT",IF('Application Form'!J111="PI","PI",IF('Application Form'!J111="POLL_50K (add on)*","POLL_50K (add on)*",IF('Application Form'!J111="POLL_HD (add on)*","POLL_HD (add_on)*",IF('Application Form'!J111="MSTN_50K (add_on)*","MSTN_50K (add_on)*",IF('Application Form'!J111="MSTN_HD (add on)*","MSTN_HD (add on)*",IF('Application Form'!J111="STORE","STORE",IF('Application Form'!J111="HE","HE","")))))))))))))))))))),"ERROR"))))))</f>
        <v/>
      </c>
      <c r="P100" t="str">
        <f>IF(AND(F100="",O100&lt;&gt;""),IF('Application Form'!J111="SKSTD_BDL","SKSTD_BDL",IF('Application Form'!J111="MIP","MIP",IF('Application Form'!J111="MIP+PV","MIP",IF('Application Form'!J111="SEEKSIRE","SEEKSIRE",IF('Application Form'!J111="SEEKSIRE+PV","SEEKSIRE",IF('Application Form'!J111="GGP50K","GGP50K",IF('Application Form'!J111="GGP50K+PV","GGP50K",IF('Application Form'!J111="GGPHD (150K)","GGPHD (150K)",IF('Application Form'!J111="GGPHD+PV","GGPHD",IF('Application Form'!J111="PV","",IF('Application Form'!J111="POLL","",IF('Application Form'!J111="MSTN","MSTN",IF('Application Form'!J111="COAT","COAT",IF('Application Form'!J111="PI","PI",IF('Application Form'!J111="POLL_50K (add on)*","POLL_50K (add on)*",IF('Application Form'!J111="POLL_HD (add on)*","POLL_HD (add_on)*",IF('Application Form'!J111="MSTN_50K (add_on)*","MSTN_50K (add_on)*",IF('Application Form'!J111="MSTN_HD (add on)*","MSTN_HD (add on)*",IF('Application Form'!J111="STORE","STORE",IF('Application Form'!J111="HE","HE","")))))))))))))))))))),"")</f>
        <v/>
      </c>
    </row>
    <row r="101" spans="1:16" x14ac:dyDescent="0.25">
      <c r="A101" s="72">
        <f>'Application Form'!E112</f>
        <v>0</v>
      </c>
      <c r="B101" t="str">
        <f>IF('Application Form'!C112="Hair","H",IF('Application Form'!C112="Done","D",IF('Application Form'!C112="Semen","S",IF('Application Form'!C112="TSU","T",""))))</f>
        <v/>
      </c>
      <c r="C101" t="str">
        <f t="shared" si="1"/>
        <v>NAA</v>
      </c>
      <c r="F101" t="str">
        <f>IF('Application Form'!H112="SKSTD_BDL","SKSTD_BDL",IF('Application Form'!H112="MIP","MIP",IF('Application Form'!H112="MIP+PV","MIP",IF('Application Form'!H112="SEEKSIRE","SEEKSIRE",IF('Application Form'!H112="SEEKSIRE+PV","SEEKSIRE",IF('Application Form'!H112="GGP50K","GGP50K",IF('Application Form'!H112="GGP50K+PV","GGP50K",IF('Application Form'!H112="GGPHD (150K)","GGPHD (150K)",IF('Application Form'!H112="GGPHD+PV","GGPHD",IF('Application Form'!H112="PV","",IF('Application Form'!H112="POLL","",IF('Application Form'!H112="MSTN","",IF('Application Form'!H112="COAT","",IF('Application Form'!H112="PI","",IF('Application Form'!H112="POLL_50K (add on)*","",IF('Application Form'!H112="POLL_HD (add on)*","",IF('Application Form'!H112="MSTN_50K (add_on)*","",IF('Application Form'!H112="MSTN_HD (add on)*","",IF('Application Form'!H112="STORE","STORE",IF('Application Form'!H112="HE","HE",""))))))))))))))))))))</f>
        <v/>
      </c>
      <c r="G101" t="str">
        <f>IF(OR(RIGHT('Application Form'!H112,2)="PV",RIGHT('Application Form'!I112,2)="PV",RIGHT('Application Form'!J112,2)="PV"),"Yes","")</f>
        <v/>
      </c>
      <c r="H101" s="81" t="str">
        <f>IF(ISBLANK(IF(F101="SKSTD_BDL",'Application Form'!M112,IF('Office Use Only - DONT TOUCH!!!'!G101="Yes",'Application Form'!M112,""))),"",IF(F101="SKSTD_BDL",'Application Form'!M112,IF('Office Use Only - DONT TOUCH!!!'!G101="Yes",'Application Form'!M112,"")))</f>
        <v/>
      </c>
      <c r="K101" t="str">
        <f>IF(ISBLANK(IF(F101="SKSTD_BDL",'Application Form'!O112,IF('Office Use Only - DONT TOUCH!!!'!G101="Yes",'Application Form'!O112,""))),"",IF(F101="SKSTD_BDL",'Application Form'!O112,IF('Office Use Only - DONT TOUCH!!!'!G101="Yes",'Application Form'!O112,"")))</f>
        <v/>
      </c>
      <c r="N101" t="str">
        <f>IF(AND(F101="",'Application Form'!H112=""),"",IF(AND(F101="",'Application Form'!H112&lt;&gt;""),'Application Form'!H112,IF(AND(F101&lt;&gt;"",'Application Form'!I112=""),"",IF(AND(F101&lt;&gt;"",'Application Form'!I112&lt;&gt;""),IF('Application Form'!I112="SKSTD_BDL","SKSTD_BDL",IF('Application Form'!I112="MIP","MIP",IF('Application Form'!I112="MIP+PV","MIP",IF('Application Form'!I112="SEEKSIRE","SEEKSIRE",IF('Application Form'!I112="SEEKSIRE+PV","SEEKSIRE",IF('Application Form'!I112="GGP50K","GGP50K",IF('Application Form'!I112="GGP50K+PV","GGP50K",IF('Application Form'!I112="GGPHD (150K)","GGPHD (150K)",IF('Application Form'!I112="GGPHD+PV","GGPHD",IF('Application Form'!I112="PV","",IF('Application Form'!I112="POLL","",IF('Application Form'!I112="MSTN","MSTN",IF('Application Form'!I112="COAT","COAT",IF('Application Form'!I112="PI","PI",IF('Application Form'!I112="POLL_50K (add on)*","POLL_50K (add on)*",IF('Application Form'!I112="POLL_HD (add on)*","POLL_HD (add_on)*",IF('Application Form'!I112="MSTN_50K (add_on)*","MSTN_50K (add_on)*",IF('Application Form'!I112="MSTN_HD (add on)*","MSTN_HD (add on)*",IF('Application Form'!I112="STORE","STORE",IF('Application Form'!I112="HE","HE","")))))))))))))))))))),"ERROR"))))</f>
        <v/>
      </c>
      <c r="O101" t="str">
        <f>IF(AND(F101="",'Application Form'!H112=""),"",IF(AND(F101="",'Application Form'!H112&lt;&gt;"",'Application Form'!I112=""),"",IF(AND(F101&lt;&gt;"",'Application Form'!I112=""),"",IF(AND(F101&lt;&gt;"",'Application Form'!I112&lt;&gt;"",'Application Form'!J112=""),"",IF(AND(F101="",'Application Form'!H112&lt;&gt;"",'Application Form'!I112&lt;&gt;""),IF('Application Form'!I112="SKSTD_BDL","SKSTD_BDL",IF('Application Form'!I112="MIP","MIP",IF('Application Form'!I112="MIP+PV","MIP",IF('Application Form'!I112="SEEKSIRE","SEEKSIRE",IF('Application Form'!I112="SEEKSIRE+PV","SEEKSIRE",IF('Application Form'!I112="GGP50K","GGP50K",IF('Application Form'!I112="GGP50K+PV","GGP50K",IF('Application Form'!I112="GGPHD (150K)","GGPHD (150K)",IF('Application Form'!I112="GGPHD+PV","GGPHD",IF('Application Form'!I112="PV","",IF('Application Form'!I112="POLL","",IF('Application Form'!I112="MSTN","MSTN",IF('Application Form'!I112="COAT","COAT",IF('Application Form'!I112="PI","PI",IF('Application Form'!I112="POLL_50K (add on)*","POLL_50K (add on)*",IF('Application Form'!I112="POLL_HD (add on)*","POLL_HD (add_on)*",IF('Application Form'!I112="MSTN_50K (add_on)*","MSTN_50K (add_on)*",IF('Application Form'!I112="MSTN_HD (add on)*","MSTN_HD (add on)*",IF('Application Form'!I112="STORE","STORE",IF('Application Form'!I112="HE","HE","ERROR")))))))))))))))))))),IF(AND(F101&lt;&gt;"",'Application Form'!I112&lt;&gt;"",'Application Form'!J112&lt;&gt;""),IF('Application Form'!J112="SKSTD_BDL","SKSTD_BDL",IF('Application Form'!J112="MIP","MIP",IF('Application Form'!J112="MIP+PV","MIP",IF('Application Form'!J112="SEEKSIRE","SEEKSIRE",IF('Application Form'!J112="SEEKSIRE+PV","SEEKSIRE",IF('Application Form'!J112="GGP50K","GGP50K",IF('Application Form'!J112="GGP50K+PV","GGP50K",IF('Application Form'!J112="GGPHD (150K)","GGPHD (150K)",IF('Application Form'!J112="GGPHD+PV","GGPHD",IF('Application Form'!J112="PV","",IF('Application Form'!J112="POLL","",IF('Application Form'!J112="MSTN","MSTN",IF('Application Form'!J112="COAT","COAT",IF('Application Form'!J112="PI","PI",IF('Application Form'!J112="POLL_50K (add on)*","POLL_50K (add on)*",IF('Application Form'!J112="POLL_HD (add on)*","POLL_HD (add_on)*",IF('Application Form'!J112="MSTN_50K (add_on)*","MSTN_50K (add_on)*",IF('Application Form'!J112="MSTN_HD (add on)*","MSTN_HD (add on)*",IF('Application Form'!J112="STORE","STORE",IF('Application Form'!J112="HE","HE","")))))))))))))))))))),"ERROR"))))))</f>
        <v/>
      </c>
      <c r="P101" t="str">
        <f>IF(AND(F101="",O101&lt;&gt;""),IF('Application Form'!J112="SKSTD_BDL","SKSTD_BDL",IF('Application Form'!J112="MIP","MIP",IF('Application Form'!J112="MIP+PV","MIP",IF('Application Form'!J112="SEEKSIRE","SEEKSIRE",IF('Application Form'!J112="SEEKSIRE+PV","SEEKSIRE",IF('Application Form'!J112="GGP50K","GGP50K",IF('Application Form'!J112="GGP50K+PV","GGP50K",IF('Application Form'!J112="GGPHD (150K)","GGPHD (150K)",IF('Application Form'!J112="GGPHD+PV","GGPHD",IF('Application Form'!J112="PV","",IF('Application Form'!J112="POLL","",IF('Application Form'!J112="MSTN","MSTN",IF('Application Form'!J112="COAT","COAT",IF('Application Form'!J112="PI","PI",IF('Application Form'!J112="POLL_50K (add on)*","POLL_50K (add on)*",IF('Application Form'!J112="POLL_HD (add on)*","POLL_HD (add_on)*",IF('Application Form'!J112="MSTN_50K (add_on)*","MSTN_50K (add_on)*",IF('Application Form'!J112="MSTN_HD (add on)*","MSTN_HD (add on)*",IF('Application Form'!J112="STORE","STORE",IF('Application Form'!J112="HE","HE","")))))))))))))))))))),"")</f>
        <v/>
      </c>
    </row>
    <row r="102" spans="1:16" x14ac:dyDescent="0.25">
      <c r="A102" s="72">
        <f>'Application Form'!E113</f>
        <v>0</v>
      </c>
      <c r="B102" t="str">
        <f>IF('Application Form'!C113="Hair","H",IF('Application Form'!C113="Done","D",IF('Application Form'!C113="Semen","S",IF('Application Form'!C113="TSU","T",""))))</f>
        <v/>
      </c>
      <c r="C102" t="str">
        <f t="shared" si="1"/>
        <v>NAA</v>
      </c>
      <c r="F102" t="str">
        <f>IF('Application Form'!H113="SKSTD_BDL","SKSTD_BDL",IF('Application Form'!H113="MIP","MIP",IF('Application Form'!H113="MIP+PV","MIP",IF('Application Form'!H113="SEEKSIRE","SEEKSIRE",IF('Application Form'!H113="SEEKSIRE+PV","SEEKSIRE",IF('Application Form'!H113="GGP50K","GGP50K",IF('Application Form'!H113="GGP50K+PV","GGP50K",IF('Application Form'!H113="GGPHD (150K)","GGPHD (150K)",IF('Application Form'!H113="GGPHD+PV","GGPHD",IF('Application Form'!H113="PV","",IF('Application Form'!H113="POLL","",IF('Application Form'!H113="MSTN","",IF('Application Form'!H113="COAT","",IF('Application Form'!H113="PI","",IF('Application Form'!H113="POLL_50K (add on)*","",IF('Application Form'!H113="POLL_HD (add on)*","",IF('Application Form'!H113="MSTN_50K (add_on)*","",IF('Application Form'!H113="MSTN_HD (add on)*","",IF('Application Form'!H113="STORE","STORE",IF('Application Form'!H113="HE","HE",""))))))))))))))))))))</f>
        <v/>
      </c>
      <c r="G102" t="str">
        <f>IF(OR(RIGHT('Application Form'!H113,2)="PV",RIGHT('Application Form'!I113,2)="PV",RIGHT('Application Form'!J113,2)="PV"),"Yes","")</f>
        <v/>
      </c>
      <c r="H102" s="81" t="str">
        <f>IF(ISBLANK(IF(F102="SKSTD_BDL",'Application Form'!M113,IF('Office Use Only - DONT TOUCH!!!'!G102="Yes",'Application Form'!M113,""))),"",IF(F102="SKSTD_BDL",'Application Form'!M113,IF('Office Use Only - DONT TOUCH!!!'!G102="Yes",'Application Form'!M113,"")))</f>
        <v/>
      </c>
      <c r="K102" t="str">
        <f>IF(ISBLANK(IF(F102="SKSTD_BDL",'Application Form'!O113,IF('Office Use Only - DONT TOUCH!!!'!G102="Yes",'Application Form'!O113,""))),"",IF(F102="SKSTD_BDL",'Application Form'!O113,IF('Office Use Only - DONT TOUCH!!!'!G102="Yes",'Application Form'!O113,"")))</f>
        <v/>
      </c>
      <c r="N102" t="str">
        <f>IF(AND(F102="",'Application Form'!H113=""),"",IF(AND(F102="",'Application Form'!H113&lt;&gt;""),'Application Form'!H113,IF(AND(F102&lt;&gt;"",'Application Form'!I113=""),"",IF(AND(F102&lt;&gt;"",'Application Form'!I113&lt;&gt;""),IF('Application Form'!I113="SKSTD_BDL","SKSTD_BDL",IF('Application Form'!I113="MIP","MIP",IF('Application Form'!I113="MIP+PV","MIP",IF('Application Form'!I113="SEEKSIRE","SEEKSIRE",IF('Application Form'!I113="SEEKSIRE+PV","SEEKSIRE",IF('Application Form'!I113="GGP50K","GGP50K",IF('Application Form'!I113="GGP50K+PV","GGP50K",IF('Application Form'!I113="GGPHD (150K)","GGPHD (150K)",IF('Application Form'!I113="GGPHD+PV","GGPHD",IF('Application Form'!I113="PV","",IF('Application Form'!I113="POLL","",IF('Application Form'!I113="MSTN","MSTN",IF('Application Form'!I113="COAT","COAT",IF('Application Form'!I113="PI","PI",IF('Application Form'!I113="POLL_50K (add on)*","POLL_50K (add on)*",IF('Application Form'!I113="POLL_HD (add on)*","POLL_HD (add_on)*",IF('Application Form'!I113="MSTN_50K (add_on)*","MSTN_50K (add_on)*",IF('Application Form'!I113="MSTN_HD (add on)*","MSTN_HD (add on)*",IF('Application Form'!I113="STORE","STORE",IF('Application Form'!I113="HE","HE","")))))))))))))))))))),"ERROR"))))</f>
        <v/>
      </c>
      <c r="O102" t="str">
        <f>IF(AND(F102="",'Application Form'!H113=""),"",IF(AND(F102="",'Application Form'!H113&lt;&gt;"",'Application Form'!I113=""),"",IF(AND(F102&lt;&gt;"",'Application Form'!I113=""),"",IF(AND(F102&lt;&gt;"",'Application Form'!I113&lt;&gt;"",'Application Form'!J113=""),"",IF(AND(F102="",'Application Form'!H113&lt;&gt;"",'Application Form'!I113&lt;&gt;""),IF('Application Form'!I113="SKSTD_BDL","SKSTD_BDL",IF('Application Form'!I113="MIP","MIP",IF('Application Form'!I113="MIP+PV","MIP",IF('Application Form'!I113="SEEKSIRE","SEEKSIRE",IF('Application Form'!I113="SEEKSIRE+PV","SEEKSIRE",IF('Application Form'!I113="GGP50K","GGP50K",IF('Application Form'!I113="GGP50K+PV","GGP50K",IF('Application Form'!I113="GGPHD (150K)","GGPHD (150K)",IF('Application Form'!I113="GGPHD+PV","GGPHD",IF('Application Form'!I113="PV","",IF('Application Form'!I113="POLL","",IF('Application Form'!I113="MSTN","MSTN",IF('Application Form'!I113="COAT","COAT",IF('Application Form'!I113="PI","PI",IF('Application Form'!I113="POLL_50K (add on)*","POLL_50K (add on)*",IF('Application Form'!I113="POLL_HD (add on)*","POLL_HD (add_on)*",IF('Application Form'!I113="MSTN_50K (add_on)*","MSTN_50K (add_on)*",IF('Application Form'!I113="MSTN_HD (add on)*","MSTN_HD (add on)*",IF('Application Form'!I113="STORE","STORE",IF('Application Form'!I113="HE","HE","ERROR")))))))))))))))))))),IF(AND(F102&lt;&gt;"",'Application Form'!I113&lt;&gt;"",'Application Form'!J113&lt;&gt;""),IF('Application Form'!J113="SKSTD_BDL","SKSTD_BDL",IF('Application Form'!J113="MIP","MIP",IF('Application Form'!J113="MIP+PV","MIP",IF('Application Form'!J113="SEEKSIRE","SEEKSIRE",IF('Application Form'!J113="SEEKSIRE+PV","SEEKSIRE",IF('Application Form'!J113="GGP50K","GGP50K",IF('Application Form'!J113="GGP50K+PV","GGP50K",IF('Application Form'!J113="GGPHD (150K)","GGPHD (150K)",IF('Application Form'!J113="GGPHD+PV","GGPHD",IF('Application Form'!J113="PV","",IF('Application Form'!J113="POLL","",IF('Application Form'!J113="MSTN","MSTN",IF('Application Form'!J113="COAT","COAT",IF('Application Form'!J113="PI","PI",IF('Application Form'!J113="POLL_50K (add on)*","POLL_50K (add on)*",IF('Application Form'!J113="POLL_HD (add on)*","POLL_HD (add_on)*",IF('Application Form'!J113="MSTN_50K (add_on)*","MSTN_50K (add_on)*",IF('Application Form'!J113="MSTN_HD (add on)*","MSTN_HD (add on)*",IF('Application Form'!J113="STORE","STORE",IF('Application Form'!J113="HE","HE","")))))))))))))))))))),"ERROR"))))))</f>
        <v/>
      </c>
      <c r="P102" t="str">
        <f>IF(AND(F102="",O102&lt;&gt;""),IF('Application Form'!J113="SKSTD_BDL","SKSTD_BDL",IF('Application Form'!J113="MIP","MIP",IF('Application Form'!J113="MIP+PV","MIP",IF('Application Form'!J113="SEEKSIRE","SEEKSIRE",IF('Application Form'!J113="SEEKSIRE+PV","SEEKSIRE",IF('Application Form'!J113="GGP50K","GGP50K",IF('Application Form'!J113="GGP50K+PV","GGP50K",IF('Application Form'!J113="GGPHD (150K)","GGPHD (150K)",IF('Application Form'!J113="GGPHD+PV","GGPHD",IF('Application Form'!J113="PV","",IF('Application Form'!J113="POLL","",IF('Application Form'!J113="MSTN","MSTN",IF('Application Form'!J113="COAT","COAT",IF('Application Form'!J113="PI","PI",IF('Application Form'!J113="POLL_50K (add on)*","POLL_50K (add on)*",IF('Application Form'!J113="POLL_HD (add on)*","POLL_HD (add_on)*",IF('Application Form'!J113="MSTN_50K (add_on)*","MSTN_50K (add_on)*",IF('Application Form'!J113="MSTN_HD (add on)*","MSTN_HD (add on)*",IF('Application Form'!J113="STORE","STORE",IF('Application Form'!J113="HE","HE","")))))))))))))))))))),"")</f>
        <v/>
      </c>
    </row>
    <row r="103" spans="1:16" x14ac:dyDescent="0.25">
      <c r="A103" s="72">
        <f>'Application Form'!E114</f>
        <v>0</v>
      </c>
      <c r="B103" t="str">
        <f>IF('Application Form'!C114="Hair","H",IF('Application Form'!C114="Done","D",IF('Application Form'!C114="Semen","S",IF('Application Form'!C114="TSU","T",""))))</f>
        <v/>
      </c>
      <c r="C103" t="str">
        <f t="shared" si="1"/>
        <v>NAA</v>
      </c>
      <c r="F103" t="str">
        <f>IF('Application Form'!H114="SKSTD_BDL","SKSTD_BDL",IF('Application Form'!H114="MIP","MIP",IF('Application Form'!H114="MIP+PV","MIP",IF('Application Form'!H114="SEEKSIRE","SEEKSIRE",IF('Application Form'!H114="SEEKSIRE+PV","SEEKSIRE",IF('Application Form'!H114="GGP50K","GGP50K",IF('Application Form'!H114="GGP50K+PV","GGP50K",IF('Application Form'!H114="GGPHD (150K)","GGPHD (150K)",IF('Application Form'!H114="GGPHD+PV","GGPHD",IF('Application Form'!H114="PV","",IF('Application Form'!H114="POLL","",IF('Application Form'!H114="MSTN","",IF('Application Form'!H114="COAT","",IF('Application Form'!H114="PI","",IF('Application Form'!H114="POLL_50K (add on)*","",IF('Application Form'!H114="POLL_HD (add on)*","",IF('Application Form'!H114="MSTN_50K (add_on)*","",IF('Application Form'!H114="MSTN_HD (add on)*","",IF('Application Form'!H114="STORE","STORE",IF('Application Form'!H114="HE","HE",""))))))))))))))))))))</f>
        <v/>
      </c>
      <c r="G103" t="str">
        <f>IF(OR(RIGHT('Application Form'!H114,2)="PV",RIGHT('Application Form'!I114,2)="PV",RIGHT('Application Form'!J114,2)="PV"),"Yes","")</f>
        <v/>
      </c>
      <c r="H103" s="81" t="str">
        <f>IF(ISBLANK(IF(F103="SKSTD_BDL",'Application Form'!M114,IF('Office Use Only - DONT TOUCH!!!'!G103="Yes",'Application Form'!M114,""))),"",IF(F103="SKSTD_BDL",'Application Form'!M114,IF('Office Use Only - DONT TOUCH!!!'!G103="Yes",'Application Form'!M114,"")))</f>
        <v/>
      </c>
      <c r="K103" t="str">
        <f>IF(ISBLANK(IF(F103="SKSTD_BDL",'Application Form'!O114,IF('Office Use Only - DONT TOUCH!!!'!G103="Yes",'Application Form'!O114,""))),"",IF(F103="SKSTD_BDL",'Application Form'!O114,IF('Office Use Only - DONT TOUCH!!!'!G103="Yes",'Application Form'!O114,"")))</f>
        <v/>
      </c>
      <c r="N103" t="str">
        <f>IF(AND(F103="",'Application Form'!H114=""),"",IF(AND(F103="",'Application Form'!H114&lt;&gt;""),'Application Form'!H114,IF(AND(F103&lt;&gt;"",'Application Form'!I114=""),"",IF(AND(F103&lt;&gt;"",'Application Form'!I114&lt;&gt;""),IF('Application Form'!I114="SKSTD_BDL","SKSTD_BDL",IF('Application Form'!I114="MIP","MIP",IF('Application Form'!I114="MIP+PV","MIP",IF('Application Form'!I114="SEEKSIRE","SEEKSIRE",IF('Application Form'!I114="SEEKSIRE+PV","SEEKSIRE",IF('Application Form'!I114="GGP50K","GGP50K",IF('Application Form'!I114="GGP50K+PV","GGP50K",IF('Application Form'!I114="GGPHD (150K)","GGPHD (150K)",IF('Application Form'!I114="GGPHD+PV","GGPHD",IF('Application Form'!I114="PV","",IF('Application Form'!I114="POLL","",IF('Application Form'!I114="MSTN","MSTN",IF('Application Form'!I114="COAT","COAT",IF('Application Form'!I114="PI","PI",IF('Application Form'!I114="POLL_50K (add on)*","POLL_50K (add on)*",IF('Application Form'!I114="POLL_HD (add on)*","POLL_HD (add_on)*",IF('Application Form'!I114="MSTN_50K (add_on)*","MSTN_50K (add_on)*",IF('Application Form'!I114="MSTN_HD (add on)*","MSTN_HD (add on)*",IF('Application Form'!I114="STORE","STORE",IF('Application Form'!I114="HE","HE","")))))))))))))))))))),"ERROR"))))</f>
        <v/>
      </c>
      <c r="O103" t="str">
        <f>IF(AND(F103="",'Application Form'!H114=""),"",IF(AND(F103="",'Application Form'!H114&lt;&gt;"",'Application Form'!I114=""),"",IF(AND(F103&lt;&gt;"",'Application Form'!I114=""),"",IF(AND(F103&lt;&gt;"",'Application Form'!I114&lt;&gt;"",'Application Form'!J114=""),"",IF(AND(F103="",'Application Form'!H114&lt;&gt;"",'Application Form'!I114&lt;&gt;""),IF('Application Form'!I114="SKSTD_BDL","SKSTD_BDL",IF('Application Form'!I114="MIP","MIP",IF('Application Form'!I114="MIP+PV","MIP",IF('Application Form'!I114="SEEKSIRE","SEEKSIRE",IF('Application Form'!I114="SEEKSIRE+PV","SEEKSIRE",IF('Application Form'!I114="GGP50K","GGP50K",IF('Application Form'!I114="GGP50K+PV","GGP50K",IF('Application Form'!I114="GGPHD (150K)","GGPHD (150K)",IF('Application Form'!I114="GGPHD+PV","GGPHD",IF('Application Form'!I114="PV","",IF('Application Form'!I114="POLL","",IF('Application Form'!I114="MSTN","MSTN",IF('Application Form'!I114="COAT","COAT",IF('Application Form'!I114="PI","PI",IF('Application Form'!I114="POLL_50K (add on)*","POLL_50K (add on)*",IF('Application Form'!I114="POLL_HD (add on)*","POLL_HD (add_on)*",IF('Application Form'!I114="MSTN_50K (add_on)*","MSTN_50K (add_on)*",IF('Application Form'!I114="MSTN_HD (add on)*","MSTN_HD (add on)*",IF('Application Form'!I114="STORE","STORE",IF('Application Form'!I114="HE","HE","ERROR")))))))))))))))))))),IF(AND(F103&lt;&gt;"",'Application Form'!I114&lt;&gt;"",'Application Form'!J114&lt;&gt;""),IF('Application Form'!J114="SKSTD_BDL","SKSTD_BDL",IF('Application Form'!J114="MIP","MIP",IF('Application Form'!J114="MIP+PV","MIP",IF('Application Form'!J114="SEEKSIRE","SEEKSIRE",IF('Application Form'!J114="SEEKSIRE+PV","SEEKSIRE",IF('Application Form'!J114="GGP50K","GGP50K",IF('Application Form'!J114="GGP50K+PV","GGP50K",IF('Application Form'!J114="GGPHD (150K)","GGPHD (150K)",IF('Application Form'!J114="GGPHD+PV","GGPHD",IF('Application Form'!J114="PV","",IF('Application Form'!J114="POLL","",IF('Application Form'!J114="MSTN","MSTN",IF('Application Form'!J114="COAT","COAT",IF('Application Form'!J114="PI","PI",IF('Application Form'!J114="POLL_50K (add on)*","POLL_50K (add on)*",IF('Application Form'!J114="POLL_HD (add on)*","POLL_HD (add_on)*",IF('Application Form'!J114="MSTN_50K (add_on)*","MSTN_50K (add_on)*",IF('Application Form'!J114="MSTN_HD (add on)*","MSTN_HD (add on)*",IF('Application Form'!J114="STORE","STORE",IF('Application Form'!J114="HE","HE","")))))))))))))))))))),"ERROR"))))))</f>
        <v/>
      </c>
      <c r="P103" t="str">
        <f>IF(AND(F103="",O103&lt;&gt;""),IF('Application Form'!J114="SKSTD_BDL","SKSTD_BDL",IF('Application Form'!J114="MIP","MIP",IF('Application Form'!J114="MIP+PV","MIP",IF('Application Form'!J114="SEEKSIRE","SEEKSIRE",IF('Application Form'!J114="SEEKSIRE+PV","SEEKSIRE",IF('Application Form'!J114="GGP50K","GGP50K",IF('Application Form'!J114="GGP50K+PV","GGP50K",IF('Application Form'!J114="GGPHD (150K)","GGPHD (150K)",IF('Application Form'!J114="GGPHD+PV","GGPHD",IF('Application Form'!J114="PV","",IF('Application Form'!J114="POLL","",IF('Application Form'!J114="MSTN","MSTN",IF('Application Form'!J114="COAT","COAT",IF('Application Form'!J114="PI","PI",IF('Application Form'!J114="POLL_50K (add on)*","POLL_50K (add on)*",IF('Application Form'!J114="POLL_HD (add on)*","POLL_HD (add_on)*",IF('Application Form'!J114="MSTN_50K (add_on)*","MSTN_50K (add_on)*",IF('Application Form'!J114="MSTN_HD (add on)*","MSTN_HD (add on)*",IF('Application Form'!J114="STORE","STORE",IF('Application Form'!J114="HE","HE","")))))))))))))))))))),"")</f>
        <v/>
      </c>
    </row>
    <row r="104" spans="1:16" x14ac:dyDescent="0.25">
      <c r="A104" s="72">
        <f>'Application Form'!E115</f>
        <v>0</v>
      </c>
      <c r="B104" t="str">
        <f>IF('Application Form'!C115="Hair","H",IF('Application Form'!C115="Done","D",IF('Application Form'!C115="Semen","S",IF('Application Form'!C115="TSU","T",""))))</f>
        <v/>
      </c>
      <c r="C104" t="str">
        <f t="shared" si="1"/>
        <v>NAA</v>
      </c>
      <c r="F104" t="str">
        <f>IF('Application Form'!H115="SKSTD_BDL","SKSTD_BDL",IF('Application Form'!H115="MIP","MIP",IF('Application Form'!H115="MIP+PV","MIP",IF('Application Form'!H115="SEEKSIRE","SEEKSIRE",IF('Application Form'!H115="SEEKSIRE+PV","SEEKSIRE",IF('Application Form'!H115="GGP50K","GGP50K",IF('Application Form'!H115="GGP50K+PV","GGP50K",IF('Application Form'!H115="GGPHD (150K)","GGPHD (150K)",IF('Application Form'!H115="GGPHD+PV","GGPHD",IF('Application Form'!H115="PV","",IF('Application Form'!H115="POLL","",IF('Application Form'!H115="MSTN","",IF('Application Form'!H115="COAT","",IF('Application Form'!H115="PI","",IF('Application Form'!H115="POLL_50K (add on)*","",IF('Application Form'!H115="POLL_HD (add on)*","",IF('Application Form'!H115="MSTN_50K (add_on)*","",IF('Application Form'!H115="MSTN_HD (add on)*","",IF('Application Form'!H115="STORE","STORE",IF('Application Form'!H115="HE","HE",""))))))))))))))))))))</f>
        <v/>
      </c>
      <c r="G104" t="str">
        <f>IF(OR(RIGHT('Application Form'!H115,2)="PV",RIGHT('Application Form'!I115,2)="PV",RIGHT('Application Form'!J115,2)="PV"),"Yes","")</f>
        <v/>
      </c>
      <c r="H104" s="81" t="str">
        <f>IF(ISBLANK(IF(F104="SKSTD_BDL",'Application Form'!M115,IF('Office Use Only - DONT TOUCH!!!'!G104="Yes",'Application Form'!M115,""))),"",IF(F104="SKSTD_BDL",'Application Form'!M115,IF('Office Use Only - DONT TOUCH!!!'!G104="Yes",'Application Form'!M115,"")))</f>
        <v/>
      </c>
      <c r="K104" t="str">
        <f>IF(ISBLANK(IF(F104="SKSTD_BDL",'Application Form'!O115,IF('Office Use Only - DONT TOUCH!!!'!G104="Yes",'Application Form'!O115,""))),"",IF(F104="SKSTD_BDL",'Application Form'!O115,IF('Office Use Only - DONT TOUCH!!!'!G104="Yes",'Application Form'!O115,"")))</f>
        <v/>
      </c>
      <c r="N104" t="str">
        <f>IF(AND(F104="",'Application Form'!H115=""),"",IF(AND(F104="",'Application Form'!H115&lt;&gt;""),'Application Form'!H115,IF(AND(F104&lt;&gt;"",'Application Form'!I115=""),"",IF(AND(F104&lt;&gt;"",'Application Form'!I115&lt;&gt;""),IF('Application Form'!I115="SKSTD_BDL","SKSTD_BDL",IF('Application Form'!I115="MIP","MIP",IF('Application Form'!I115="MIP+PV","MIP",IF('Application Form'!I115="SEEKSIRE","SEEKSIRE",IF('Application Form'!I115="SEEKSIRE+PV","SEEKSIRE",IF('Application Form'!I115="GGP50K","GGP50K",IF('Application Form'!I115="GGP50K+PV","GGP50K",IF('Application Form'!I115="GGPHD (150K)","GGPHD (150K)",IF('Application Form'!I115="GGPHD+PV","GGPHD",IF('Application Form'!I115="PV","",IF('Application Form'!I115="POLL","",IF('Application Form'!I115="MSTN","MSTN",IF('Application Form'!I115="COAT","COAT",IF('Application Form'!I115="PI","PI",IF('Application Form'!I115="POLL_50K (add on)*","POLL_50K (add on)*",IF('Application Form'!I115="POLL_HD (add on)*","POLL_HD (add_on)*",IF('Application Form'!I115="MSTN_50K (add_on)*","MSTN_50K (add_on)*",IF('Application Form'!I115="MSTN_HD (add on)*","MSTN_HD (add on)*",IF('Application Form'!I115="STORE","STORE",IF('Application Form'!I115="HE","HE","")))))))))))))))))))),"ERROR"))))</f>
        <v/>
      </c>
      <c r="O104" t="str">
        <f>IF(AND(F104="",'Application Form'!H115=""),"",IF(AND(F104="",'Application Form'!H115&lt;&gt;"",'Application Form'!I115=""),"",IF(AND(F104&lt;&gt;"",'Application Form'!I115=""),"",IF(AND(F104&lt;&gt;"",'Application Form'!I115&lt;&gt;"",'Application Form'!J115=""),"",IF(AND(F104="",'Application Form'!H115&lt;&gt;"",'Application Form'!I115&lt;&gt;""),IF('Application Form'!I115="SKSTD_BDL","SKSTD_BDL",IF('Application Form'!I115="MIP","MIP",IF('Application Form'!I115="MIP+PV","MIP",IF('Application Form'!I115="SEEKSIRE","SEEKSIRE",IF('Application Form'!I115="SEEKSIRE+PV","SEEKSIRE",IF('Application Form'!I115="GGP50K","GGP50K",IF('Application Form'!I115="GGP50K+PV","GGP50K",IF('Application Form'!I115="GGPHD (150K)","GGPHD (150K)",IF('Application Form'!I115="GGPHD+PV","GGPHD",IF('Application Form'!I115="PV","",IF('Application Form'!I115="POLL","",IF('Application Form'!I115="MSTN","MSTN",IF('Application Form'!I115="COAT","COAT",IF('Application Form'!I115="PI","PI",IF('Application Form'!I115="POLL_50K (add on)*","POLL_50K (add on)*",IF('Application Form'!I115="POLL_HD (add on)*","POLL_HD (add_on)*",IF('Application Form'!I115="MSTN_50K (add_on)*","MSTN_50K (add_on)*",IF('Application Form'!I115="MSTN_HD (add on)*","MSTN_HD (add on)*",IF('Application Form'!I115="STORE","STORE",IF('Application Form'!I115="HE","HE","ERROR")))))))))))))))))))),IF(AND(F104&lt;&gt;"",'Application Form'!I115&lt;&gt;"",'Application Form'!J115&lt;&gt;""),IF('Application Form'!J115="SKSTD_BDL","SKSTD_BDL",IF('Application Form'!J115="MIP","MIP",IF('Application Form'!J115="MIP+PV","MIP",IF('Application Form'!J115="SEEKSIRE","SEEKSIRE",IF('Application Form'!J115="SEEKSIRE+PV","SEEKSIRE",IF('Application Form'!J115="GGP50K","GGP50K",IF('Application Form'!J115="GGP50K+PV","GGP50K",IF('Application Form'!J115="GGPHD (150K)","GGPHD (150K)",IF('Application Form'!J115="GGPHD+PV","GGPHD",IF('Application Form'!J115="PV","",IF('Application Form'!J115="POLL","",IF('Application Form'!J115="MSTN","MSTN",IF('Application Form'!J115="COAT","COAT",IF('Application Form'!J115="PI","PI",IF('Application Form'!J115="POLL_50K (add on)*","POLL_50K (add on)*",IF('Application Form'!J115="POLL_HD (add on)*","POLL_HD (add_on)*",IF('Application Form'!J115="MSTN_50K (add_on)*","MSTN_50K (add_on)*",IF('Application Form'!J115="MSTN_HD (add on)*","MSTN_HD (add on)*",IF('Application Form'!J115="STORE","STORE",IF('Application Form'!J115="HE","HE","")))))))))))))))))))),"ERROR"))))))</f>
        <v/>
      </c>
      <c r="P104" t="str">
        <f>IF(AND(F104="",O104&lt;&gt;""),IF('Application Form'!J115="SKSTD_BDL","SKSTD_BDL",IF('Application Form'!J115="MIP","MIP",IF('Application Form'!J115="MIP+PV","MIP",IF('Application Form'!J115="SEEKSIRE","SEEKSIRE",IF('Application Form'!J115="SEEKSIRE+PV","SEEKSIRE",IF('Application Form'!J115="GGP50K","GGP50K",IF('Application Form'!J115="GGP50K+PV","GGP50K",IF('Application Form'!J115="GGPHD (150K)","GGPHD (150K)",IF('Application Form'!J115="GGPHD+PV","GGPHD",IF('Application Form'!J115="PV","",IF('Application Form'!J115="POLL","",IF('Application Form'!J115="MSTN","MSTN",IF('Application Form'!J115="COAT","COAT",IF('Application Form'!J115="PI","PI",IF('Application Form'!J115="POLL_50K (add on)*","POLL_50K (add on)*",IF('Application Form'!J115="POLL_HD (add on)*","POLL_HD (add_on)*",IF('Application Form'!J115="MSTN_50K (add_on)*","MSTN_50K (add_on)*",IF('Application Form'!J115="MSTN_HD (add on)*","MSTN_HD (add on)*",IF('Application Form'!J115="STORE","STORE",IF('Application Form'!J115="HE","HE","")))))))))))))))))))),"")</f>
        <v/>
      </c>
    </row>
    <row r="105" spans="1:16" x14ac:dyDescent="0.25">
      <c r="A105" s="72">
        <f>'Application Form'!E116</f>
        <v>0</v>
      </c>
      <c r="B105" t="str">
        <f>IF('Application Form'!C116="Hair","H",IF('Application Form'!C116="Done","D",IF('Application Form'!C116="Semen","S",IF('Application Form'!C116="TSU","T",""))))</f>
        <v/>
      </c>
      <c r="C105" t="str">
        <f t="shared" si="1"/>
        <v>NAA</v>
      </c>
      <c r="F105" t="str">
        <f>IF('Application Form'!H116="SKSTD_BDL","SKSTD_BDL",IF('Application Form'!H116="MIP","MIP",IF('Application Form'!H116="MIP+PV","MIP",IF('Application Form'!H116="SEEKSIRE","SEEKSIRE",IF('Application Form'!H116="SEEKSIRE+PV","SEEKSIRE",IF('Application Form'!H116="GGP50K","GGP50K",IF('Application Form'!H116="GGP50K+PV","GGP50K",IF('Application Form'!H116="GGPHD (150K)","GGPHD (150K)",IF('Application Form'!H116="GGPHD+PV","GGPHD",IF('Application Form'!H116="PV","",IF('Application Form'!H116="POLL","",IF('Application Form'!H116="MSTN","",IF('Application Form'!H116="COAT","",IF('Application Form'!H116="PI","",IF('Application Form'!H116="POLL_50K (add on)*","",IF('Application Form'!H116="POLL_HD (add on)*","",IF('Application Form'!H116="MSTN_50K (add_on)*","",IF('Application Form'!H116="MSTN_HD (add on)*","",IF('Application Form'!H116="STORE","STORE",IF('Application Form'!H116="HE","HE",""))))))))))))))))))))</f>
        <v/>
      </c>
      <c r="G105" t="str">
        <f>IF(OR(RIGHT('Application Form'!H116,2)="PV",RIGHT('Application Form'!I116,2)="PV",RIGHT('Application Form'!J116,2)="PV"),"Yes","")</f>
        <v/>
      </c>
      <c r="H105" s="81" t="str">
        <f>IF(ISBLANK(IF(F105="SKSTD_BDL",'Application Form'!M116,IF('Office Use Only - DONT TOUCH!!!'!G105="Yes",'Application Form'!M116,""))),"",IF(F105="SKSTD_BDL",'Application Form'!M116,IF('Office Use Only - DONT TOUCH!!!'!G105="Yes",'Application Form'!M116,"")))</f>
        <v/>
      </c>
      <c r="K105" t="str">
        <f>IF(ISBLANK(IF(F105="SKSTD_BDL",'Application Form'!O116,IF('Office Use Only - DONT TOUCH!!!'!G105="Yes",'Application Form'!O116,""))),"",IF(F105="SKSTD_BDL",'Application Form'!O116,IF('Office Use Only - DONT TOUCH!!!'!G105="Yes",'Application Form'!O116,"")))</f>
        <v/>
      </c>
      <c r="N105" t="str">
        <f>IF(AND(F105="",'Application Form'!H116=""),"",IF(AND(F105="",'Application Form'!H116&lt;&gt;""),'Application Form'!H116,IF(AND(F105&lt;&gt;"",'Application Form'!I116=""),"",IF(AND(F105&lt;&gt;"",'Application Form'!I116&lt;&gt;""),IF('Application Form'!I116="SKSTD_BDL","SKSTD_BDL",IF('Application Form'!I116="MIP","MIP",IF('Application Form'!I116="MIP+PV","MIP",IF('Application Form'!I116="SEEKSIRE","SEEKSIRE",IF('Application Form'!I116="SEEKSIRE+PV","SEEKSIRE",IF('Application Form'!I116="GGP50K","GGP50K",IF('Application Form'!I116="GGP50K+PV","GGP50K",IF('Application Form'!I116="GGPHD (150K)","GGPHD (150K)",IF('Application Form'!I116="GGPHD+PV","GGPHD",IF('Application Form'!I116="PV","",IF('Application Form'!I116="POLL","",IF('Application Form'!I116="MSTN","MSTN",IF('Application Form'!I116="COAT","COAT",IF('Application Form'!I116="PI","PI",IF('Application Form'!I116="POLL_50K (add on)*","POLL_50K (add on)*",IF('Application Form'!I116="POLL_HD (add on)*","POLL_HD (add_on)*",IF('Application Form'!I116="MSTN_50K (add_on)*","MSTN_50K (add_on)*",IF('Application Form'!I116="MSTN_HD (add on)*","MSTN_HD (add on)*",IF('Application Form'!I116="STORE","STORE",IF('Application Form'!I116="HE","HE","")))))))))))))))))))),"ERROR"))))</f>
        <v/>
      </c>
      <c r="O105" t="str">
        <f>IF(AND(F105="",'Application Form'!H116=""),"",IF(AND(F105="",'Application Form'!H116&lt;&gt;"",'Application Form'!I116=""),"",IF(AND(F105&lt;&gt;"",'Application Form'!I116=""),"",IF(AND(F105&lt;&gt;"",'Application Form'!I116&lt;&gt;"",'Application Form'!J116=""),"",IF(AND(F105="",'Application Form'!H116&lt;&gt;"",'Application Form'!I116&lt;&gt;""),IF('Application Form'!I116="SKSTD_BDL","SKSTD_BDL",IF('Application Form'!I116="MIP","MIP",IF('Application Form'!I116="MIP+PV","MIP",IF('Application Form'!I116="SEEKSIRE","SEEKSIRE",IF('Application Form'!I116="SEEKSIRE+PV","SEEKSIRE",IF('Application Form'!I116="GGP50K","GGP50K",IF('Application Form'!I116="GGP50K+PV","GGP50K",IF('Application Form'!I116="GGPHD (150K)","GGPHD (150K)",IF('Application Form'!I116="GGPHD+PV","GGPHD",IF('Application Form'!I116="PV","",IF('Application Form'!I116="POLL","",IF('Application Form'!I116="MSTN","MSTN",IF('Application Form'!I116="COAT","COAT",IF('Application Form'!I116="PI","PI",IF('Application Form'!I116="POLL_50K (add on)*","POLL_50K (add on)*",IF('Application Form'!I116="POLL_HD (add on)*","POLL_HD (add_on)*",IF('Application Form'!I116="MSTN_50K (add_on)*","MSTN_50K (add_on)*",IF('Application Form'!I116="MSTN_HD (add on)*","MSTN_HD (add on)*",IF('Application Form'!I116="STORE","STORE",IF('Application Form'!I116="HE","HE","ERROR")))))))))))))))))))),IF(AND(F105&lt;&gt;"",'Application Form'!I116&lt;&gt;"",'Application Form'!J116&lt;&gt;""),IF('Application Form'!J116="SKSTD_BDL","SKSTD_BDL",IF('Application Form'!J116="MIP","MIP",IF('Application Form'!J116="MIP+PV","MIP",IF('Application Form'!J116="SEEKSIRE","SEEKSIRE",IF('Application Form'!J116="SEEKSIRE+PV","SEEKSIRE",IF('Application Form'!J116="GGP50K","GGP50K",IF('Application Form'!J116="GGP50K+PV","GGP50K",IF('Application Form'!J116="GGPHD (150K)","GGPHD (150K)",IF('Application Form'!J116="GGPHD+PV","GGPHD",IF('Application Form'!J116="PV","",IF('Application Form'!J116="POLL","",IF('Application Form'!J116="MSTN","MSTN",IF('Application Form'!J116="COAT","COAT",IF('Application Form'!J116="PI","PI",IF('Application Form'!J116="POLL_50K (add on)*","POLL_50K (add on)*",IF('Application Form'!J116="POLL_HD (add on)*","POLL_HD (add_on)*",IF('Application Form'!J116="MSTN_50K (add_on)*","MSTN_50K (add_on)*",IF('Application Form'!J116="MSTN_HD (add on)*","MSTN_HD (add on)*",IF('Application Form'!J116="STORE","STORE",IF('Application Form'!J116="HE","HE","")))))))))))))))))))),"ERROR"))))))</f>
        <v/>
      </c>
      <c r="P105" t="str">
        <f>IF(AND(F105="",O105&lt;&gt;""),IF('Application Form'!J116="SKSTD_BDL","SKSTD_BDL",IF('Application Form'!J116="MIP","MIP",IF('Application Form'!J116="MIP+PV","MIP",IF('Application Form'!J116="SEEKSIRE","SEEKSIRE",IF('Application Form'!J116="SEEKSIRE+PV","SEEKSIRE",IF('Application Form'!J116="GGP50K","GGP50K",IF('Application Form'!J116="GGP50K+PV","GGP50K",IF('Application Form'!J116="GGPHD (150K)","GGPHD (150K)",IF('Application Form'!J116="GGPHD+PV","GGPHD",IF('Application Form'!J116="PV","",IF('Application Form'!J116="POLL","",IF('Application Form'!J116="MSTN","MSTN",IF('Application Form'!J116="COAT","COAT",IF('Application Form'!J116="PI","PI",IF('Application Form'!J116="POLL_50K (add on)*","POLL_50K (add on)*",IF('Application Form'!J116="POLL_HD (add on)*","POLL_HD (add_on)*",IF('Application Form'!J116="MSTN_50K (add_on)*","MSTN_50K (add_on)*",IF('Application Form'!J116="MSTN_HD (add on)*","MSTN_HD (add on)*",IF('Application Form'!J116="STORE","STORE",IF('Application Form'!J116="HE","HE","")))))))))))))))))))),"")</f>
        <v/>
      </c>
    </row>
    <row r="106" spans="1:16" x14ac:dyDescent="0.25">
      <c r="A106" s="72">
        <f>'Application Form'!E117</f>
        <v>0</v>
      </c>
      <c r="B106" t="str">
        <f>IF('Application Form'!C117="Hair","H",IF('Application Form'!C117="Done","D",IF('Application Form'!C117="Semen","S",IF('Application Form'!C117="TSU","T",""))))</f>
        <v/>
      </c>
      <c r="C106" t="str">
        <f t="shared" si="1"/>
        <v>NAA</v>
      </c>
      <c r="F106" t="str">
        <f>IF('Application Form'!H117="SKSTD_BDL","SKSTD_BDL",IF('Application Form'!H117="MIP","MIP",IF('Application Form'!H117="MIP+PV","MIP",IF('Application Form'!H117="SEEKSIRE","SEEKSIRE",IF('Application Form'!H117="SEEKSIRE+PV","SEEKSIRE",IF('Application Form'!H117="GGP50K","GGP50K",IF('Application Form'!H117="GGP50K+PV","GGP50K",IF('Application Form'!H117="GGPHD (150K)","GGPHD (150K)",IF('Application Form'!H117="GGPHD+PV","GGPHD",IF('Application Form'!H117="PV","",IF('Application Form'!H117="POLL","",IF('Application Form'!H117="MSTN","",IF('Application Form'!H117="COAT","",IF('Application Form'!H117="PI","",IF('Application Form'!H117="POLL_50K (add on)*","",IF('Application Form'!H117="POLL_HD (add on)*","",IF('Application Form'!H117="MSTN_50K (add_on)*","",IF('Application Form'!H117="MSTN_HD (add on)*","",IF('Application Form'!H117="STORE","STORE",IF('Application Form'!H117="HE","HE",""))))))))))))))))))))</f>
        <v/>
      </c>
      <c r="G106" t="str">
        <f>IF(OR(RIGHT('Application Form'!H117,2)="PV",RIGHT('Application Form'!I117,2)="PV",RIGHT('Application Form'!J117,2)="PV"),"Yes","")</f>
        <v/>
      </c>
      <c r="H106" s="81" t="str">
        <f>IF(ISBLANK(IF(F106="SKSTD_BDL",'Application Form'!M117,IF('Office Use Only - DONT TOUCH!!!'!G106="Yes",'Application Form'!M117,""))),"",IF(F106="SKSTD_BDL",'Application Form'!M117,IF('Office Use Only - DONT TOUCH!!!'!G106="Yes",'Application Form'!M117,"")))</f>
        <v/>
      </c>
      <c r="K106" t="str">
        <f>IF(ISBLANK(IF(F106="SKSTD_BDL",'Application Form'!O117,IF('Office Use Only - DONT TOUCH!!!'!G106="Yes",'Application Form'!O117,""))),"",IF(F106="SKSTD_BDL",'Application Form'!O117,IF('Office Use Only - DONT TOUCH!!!'!G106="Yes",'Application Form'!O117,"")))</f>
        <v/>
      </c>
      <c r="N106" t="str">
        <f>IF(AND(F106="",'Application Form'!H117=""),"",IF(AND(F106="",'Application Form'!H117&lt;&gt;""),'Application Form'!H117,IF(AND(F106&lt;&gt;"",'Application Form'!I117=""),"",IF(AND(F106&lt;&gt;"",'Application Form'!I117&lt;&gt;""),IF('Application Form'!I117="SKSTD_BDL","SKSTD_BDL",IF('Application Form'!I117="MIP","MIP",IF('Application Form'!I117="MIP+PV","MIP",IF('Application Form'!I117="SEEKSIRE","SEEKSIRE",IF('Application Form'!I117="SEEKSIRE+PV","SEEKSIRE",IF('Application Form'!I117="GGP50K","GGP50K",IF('Application Form'!I117="GGP50K+PV","GGP50K",IF('Application Form'!I117="GGPHD (150K)","GGPHD (150K)",IF('Application Form'!I117="GGPHD+PV","GGPHD",IF('Application Form'!I117="PV","",IF('Application Form'!I117="POLL","",IF('Application Form'!I117="MSTN","MSTN",IF('Application Form'!I117="COAT","COAT",IF('Application Form'!I117="PI","PI",IF('Application Form'!I117="POLL_50K (add on)*","POLL_50K (add on)*",IF('Application Form'!I117="POLL_HD (add on)*","POLL_HD (add_on)*",IF('Application Form'!I117="MSTN_50K (add_on)*","MSTN_50K (add_on)*",IF('Application Form'!I117="MSTN_HD (add on)*","MSTN_HD (add on)*",IF('Application Form'!I117="STORE","STORE",IF('Application Form'!I117="HE","HE","")))))))))))))))))))),"ERROR"))))</f>
        <v/>
      </c>
      <c r="O106" t="str">
        <f>IF(AND(F106="",'Application Form'!H117=""),"",IF(AND(F106="",'Application Form'!H117&lt;&gt;"",'Application Form'!I117=""),"",IF(AND(F106&lt;&gt;"",'Application Form'!I117=""),"",IF(AND(F106&lt;&gt;"",'Application Form'!I117&lt;&gt;"",'Application Form'!J117=""),"",IF(AND(F106="",'Application Form'!H117&lt;&gt;"",'Application Form'!I117&lt;&gt;""),IF('Application Form'!I117="SKSTD_BDL","SKSTD_BDL",IF('Application Form'!I117="MIP","MIP",IF('Application Form'!I117="MIP+PV","MIP",IF('Application Form'!I117="SEEKSIRE","SEEKSIRE",IF('Application Form'!I117="SEEKSIRE+PV","SEEKSIRE",IF('Application Form'!I117="GGP50K","GGP50K",IF('Application Form'!I117="GGP50K+PV","GGP50K",IF('Application Form'!I117="GGPHD (150K)","GGPHD (150K)",IF('Application Form'!I117="GGPHD+PV","GGPHD",IF('Application Form'!I117="PV","",IF('Application Form'!I117="POLL","",IF('Application Form'!I117="MSTN","MSTN",IF('Application Form'!I117="COAT","COAT",IF('Application Form'!I117="PI","PI",IF('Application Form'!I117="POLL_50K (add on)*","POLL_50K (add on)*",IF('Application Form'!I117="POLL_HD (add on)*","POLL_HD (add_on)*",IF('Application Form'!I117="MSTN_50K (add_on)*","MSTN_50K (add_on)*",IF('Application Form'!I117="MSTN_HD (add on)*","MSTN_HD (add on)*",IF('Application Form'!I117="STORE","STORE",IF('Application Form'!I117="HE","HE","ERROR")))))))))))))))))))),IF(AND(F106&lt;&gt;"",'Application Form'!I117&lt;&gt;"",'Application Form'!J117&lt;&gt;""),IF('Application Form'!J117="SKSTD_BDL","SKSTD_BDL",IF('Application Form'!J117="MIP","MIP",IF('Application Form'!J117="MIP+PV","MIP",IF('Application Form'!J117="SEEKSIRE","SEEKSIRE",IF('Application Form'!J117="SEEKSIRE+PV","SEEKSIRE",IF('Application Form'!J117="GGP50K","GGP50K",IF('Application Form'!J117="GGP50K+PV","GGP50K",IF('Application Form'!J117="GGPHD (150K)","GGPHD (150K)",IF('Application Form'!J117="GGPHD+PV","GGPHD",IF('Application Form'!J117="PV","",IF('Application Form'!J117="POLL","",IF('Application Form'!J117="MSTN","MSTN",IF('Application Form'!J117="COAT","COAT",IF('Application Form'!J117="PI","PI",IF('Application Form'!J117="POLL_50K (add on)*","POLL_50K (add on)*",IF('Application Form'!J117="POLL_HD (add on)*","POLL_HD (add_on)*",IF('Application Form'!J117="MSTN_50K (add_on)*","MSTN_50K (add_on)*",IF('Application Form'!J117="MSTN_HD (add on)*","MSTN_HD (add on)*",IF('Application Form'!J117="STORE","STORE",IF('Application Form'!J117="HE","HE","")))))))))))))))))))),"ERROR"))))))</f>
        <v/>
      </c>
      <c r="P106" t="str">
        <f>IF(AND(F106="",O106&lt;&gt;""),IF('Application Form'!J117="SKSTD_BDL","SKSTD_BDL",IF('Application Form'!J117="MIP","MIP",IF('Application Form'!J117="MIP+PV","MIP",IF('Application Form'!J117="SEEKSIRE","SEEKSIRE",IF('Application Form'!J117="SEEKSIRE+PV","SEEKSIRE",IF('Application Form'!J117="GGP50K","GGP50K",IF('Application Form'!J117="GGP50K+PV","GGP50K",IF('Application Form'!J117="GGPHD (150K)","GGPHD (150K)",IF('Application Form'!J117="GGPHD+PV","GGPHD",IF('Application Form'!J117="PV","",IF('Application Form'!J117="POLL","",IF('Application Form'!J117="MSTN","MSTN",IF('Application Form'!J117="COAT","COAT",IF('Application Form'!J117="PI","PI",IF('Application Form'!J117="POLL_50K (add on)*","POLL_50K (add on)*",IF('Application Form'!J117="POLL_HD (add on)*","POLL_HD (add_on)*",IF('Application Form'!J117="MSTN_50K (add_on)*","MSTN_50K (add_on)*",IF('Application Form'!J117="MSTN_HD (add on)*","MSTN_HD (add on)*",IF('Application Form'!J117="STORE","STORE",IF('Application Form'!J117="HE","HE","")))))))))))))))))))),"")</f>
        <v/>
      </c>
    </row>
    <row r="107" spans="1:16" x14ac:dyDescent="0.25">
      <c r="A107" s="72">
        <f>'Application Form'!E118</f>
        <v>0</v>
      </c>
      <c r="B107" t="str">
        <f>IF('Application Form'!C118="Hair","H",IF('Application Form'!C118="Done","D",IF('Application Form'!C118="Semen","S",IF('Application Form'!C118="TSU","T",""))))</f>
        <v/>
      </c>
      <c r="C107" t="str">
        <f t="shared" si="1"/>
        <v>NAA</v>
      </c>
      <c r="F107" t="str">
        <f>IF('Application Form'!H118="SKSTD_BDL","SKSTD_BDL",IF('Application Form'!H118="MIP","MIP",IF('Application Form'!H118="MIP+PV","MIP",IF('Application Form'!H118="SEEKSIRE","SEEKSIRE",IF('Application Form'!H118="SEEKSIRE+PV","SEEKSIRE",IF('Application Form'!H118="GGP50K","GGP50K",IF('Application Form'!H118="GGP50K+PV","GGP50K",IF('Application Form'!H118="GGPHD (150K)","GGPHD (150K)",IF('Application Form'!H118="GGPHD+PV","GGPHD",IF('Application Form'!H118="PV","",IF('Application Form'!H118="POLL","",IF('Application Form'!H118="MSTN","",IF('Application Form'!H118="COAT","",IF('Application Form'!H118="PI","",IF('Application Form'!H118="POLL_50K (add on)*","",IF('Application Form'!H118="POLL_HD (add on)*","",IF('Application Form'!H118="MSTN_50K (add_on)*","",IF('Application Form'!H118="MSTN_HD (add on)*","",IF('Application Form'!H118="STORE","STORE",IF('Application Form'!H118="HE","HE",""))))))))))))))))))))</f>
        <v/>
      </c>
      <c r="G107" t="str">
        <f>IF(OR(RIGHT('Application Form'!H118,2)="PV",RIGHT('Application Form'!I118,2)="PV",RIGHT('Application Form'!J118,2)="PV"),"Yes","")</f>
        <v/>
      </c>
      <c r="H107" s="81" t="str">
        <f>IF(ISBLANK(IF(F107="SKSTD_BDL",'Application Form'!M118,IF('Office Use Only - DONT TOUCH!!!'!G107="Yes",'Application Form'!M118,""))),"",IF(F107="SKSTD_BDL",'Application Form'!M118,IF('Office Use Only - DONT TOUCH!!!'!G107="Yes",'Application Form'!M118,"")))</f>
        <v/>
      </c>
      <c r="K107" t="str">
        <f>IF(ISBLANK(IF(F107="SKSTD_BDL",'Application Form'!O118,IF('Office Use Only - DONT TOUCH!!!'!G107="Yes",'Application Form'!O118,""))),"",IF(F107="SKSTD_BDL",'Application Form'!O118,IF('Office Use Only - DONT TOUCH!!!'!G107="Yes",'Application Form'!O118,"")))</f>
        <v/>
      </c>
      <c r="N107" t="str">
        <f>IF(AND(F107="",'Application Form'!H118=""),"",IF(AND(F107="",'Application Form'!H118&lt;&gt;""),'Application Form'!H118,IF(AND(F107&lt;&gt;"",'Application Form'!I118=""),"",IF(AND(F107&lt;&gt;"",'Application Form'!I118&lt;&gt;""),IF('Application Form'!I118="SKSTD_BDL","SKSTD_BDL",IF('Application Form'!I118="MIP","MIP",IF('Application Form'!I118="MIP+PV","MIP",IF('Application Form'!I118="SEEKSIRE","SEEKSIRE",IF('Application Form'!I118="SEEKSIRE+PV","SEEKSIRE",IF('Application Form'!I118="GGP50K","GGP50K",IF('Application Form'!I118="GGP50K+PV","GGP50K",IF('Application Form'!I118="GGPHD (150K)","GGPHD (150K)",IF('Application Form'!I118="GGPHD+PV","GGPHD",IF('Application Form'!I118="PV","",IF('Application Form'!I118="POLL","",IF('Application Form'!I118="MSTN","MSTN",IF('Application Form'!I118="COAT","COAT",IF('Application Form'!I118="PI","PI",IF('Application Form'!I118="POLL_50K (add on)*","POLL_50K (add on)*",IF('Application Form'!I118="POLL_HD (add on)*","POLL_HD (add_on)*",IF('Application Form'!I118="MSTN_50K (add_on)*","MSTN_50K (add_on)*",IF('Application Form'!I118="MSTN_HD (add on)*","MSTN_HD (add on)*",IF('Application Form'!I118="STORE","STORE",IF('Application Form'!I118="HE","HE","")))))))))))))))))))),"ERROR"))))</f>
        <v/>
      </c>
      <c r="O107" t="str">
        <f>IF(AND(F107="",'Application Form'!H118=""),"",IF(AND(F107="",'Application Form'!H118&lt;&gt;"",'Application Form'!I118=""),"",IF(AND(F107&lt;&gt;"",'Application Form'!I118=""),"",IF(AND(F107&lt;&gt;"",'Application Form'!I118&lt;&gt;"",'Application Form'!J118=""),"",IF(AND(F107="",'Application Form'!H118&lt;&gt;"",'Application Form'!I118&lt;&gt;""),IF('Application Form'!I118="SKSTD_BDL","SKSTD_BDL",IF('Application Form'!I118="MIP","MIP",IF('Application Form'!I118="MIP+PV","MIP",IF('Application Form'!I118="SEEKSIRE","SEEKSIRE",IF('Application Form'!I118="SEEKSIRE+PV","SEEKSIRE",IF('Application Form'!I118="GGP50K","GGP50K",IF('Application Form'!I118="GGP50K+PV","GGP50K",IF('Application Form'!I118="GGPHD (150K)","GGPHD (150K)",IF('Application Form'!I118="GGPHD+PV","GGPHD",IF('Application Form'!I118="PV","",IF('Application Form'!I118="POLL","",IF('Application Form'!I118="MSTN","MSTN",IF('Application Form'!I118="COAT","COAT",IF('Application Form'!I118="PI","PI",IF('Application Form'!I118="POLL_50K (add on)*","POLL_50K (add on)*",IF('Application Form'!I118="POLL_HD (add on)*","POLL_HD (add_on)*",IF('Application Form'!I118="MSTN_50K (add_on)*","MSTN_50K (add_on)*",IF('Application Form'!I118="MSTN_HD (add on)*","MSTN_HD (add on)*",IF('Application Form'!I118="STORE","STORE",IF('Application Form'!I118="HE","HE","ERROR")))))))))))))))))))),IF(AND(F107&lt;&gt;"",'Application Form'!I118&lt;&gt;"",'Application Form'!J118&lt;&gt;""),IF('Application Form'!J118="SKSTD_BDL","SKSTD_BDL",IF('Application Form'!J118="MIP","MIP",IF('Application Form'!J118="MIP+PV","MIP",IF('Application Form'!J118="SEEKSIRE","SEEKSIRE",IF('Application Form'!J118="SEEKSIRE+PV","SEEKSIRE",IF('Application Form'!J118="GGP50K","GGP50K",IF('Application Form'!J118="GGP50K+PV","GGP50K",IF('Application Form'!J118="GGPHD (150K)","GGPHD (150K)",IF('Application Form'!J118="GGPHD+PV","GGPHD",IF('Application Form'!J118="PV","",IF('Application Form'!J118="POLL","",IF('Application Form'!J118="MSTN","MSTN",IF('Application Form'!J118="COAT","COAT",IF('Application Form'!J118="PI","PI",IF('Application Form'!J118="POLL_50K (add on)*","POLL_50K (add on)*",IF('Application Form'!J118="POLL_HD (add on)*","POLL_HD (add_on)*",IF('Application Form'!J118="MSTN_50K (add_on)*","MSTN_50K (add_on)*",IF('Application Form'!J118="MSTN_HD (add on)*","MSTN_HD (add on)*",IF('Application Form'!J118="STORE","STORE",IF('Application Form'!J118="HE","HE","")))))))))))))))))))),"ERROR"))))))</f>
        <v/>
      </c>
      <c r="P107" t="str">
        <f>IF(AND(F107="",O107&lt;&gt;""),IF('Application Form'!J118="SKSTD_BDL","SKSTD_BDL",IF('Application Form'!J118="MIP","MIP",IF('Application Form'!J118="MIP+PV","MIP",IF('Application Form'!J118="SEEKSIRE","SEEKSIRE",IF('Application Form'!J118="SEEKSIRE+PV","SEEKSIRE",IF('Application Form'!J118="GGP50K","GGP50K",IF('Application Form'!J118="GGP50K+PV","GGP50K",IF('Application Form'!J118="GGPHD (150K)","GGPHD (150K)",IF('Application Form'!J118="GGPHD+PV","GGPHD",IF('Application Form'!J118="PV","",IF('Application Form'!J118="POLL","",IF('Application Form'!J118="MSTN","MSTN",IF('Application Form'!J118="COAT","COAT",IF('Application Form'!J118="PI","PI",IF('Application Form'!J118="POLL_50K (add on)*","POLL_50K (add on)*",IF('Application Form'!J118="POLL_HD (add on)*","POLL_HD (add_on)*",IF('Application Form'!J118="MSTN_50K (add_on)*","MSTN_50K (add_on)*",IF('Application Form'!J118="MSTN_HD (add on)*","MSTN_HD (add on)*",IF('Application Form'!J118="STORE","STORE",IF('Application Form'!J118="HE","HE","")))))))))))))))))))),"")</f>
        <v/>
      </c>
    </row>
    <row r="108" spans="1:16" x14ac:dyDescent="0.25">
      <c r="A108" s="72">
        <f>'Application Form'!E119</f>
        <v>0</v>
      </c>
      <c r="B108" t="str">
        <f>IF('Application Form'!C119="Hair","H",IF('Application Form'!C119="Done","D",IF('Application Form'!C119="Semen","S",IF('Application Form'!C119="TSU","T",""))))</f>
        <v/>
      </c>
      <c r="C108" t="str">
        <f t="shared" si="1"/>
        <v>NAA</v>
      </c>
      <c r="F108" t="str">
        <f>IF('Application Form'!H119="SKSTD_BDL","SKSTD_BDL",IF('Application Form'!H119="MIP","MIP",IF('Application Form'!H119="MIP+PV","MIP",IF('Application Form'!H119="SEEKSIRE","SEEKSIRE",IF('Application Form'!H119="SEEKSIRE+PV","SEEKSIRE",IF('Application Form'!H119="GGP50K","GGP50K",IF('Application Form'!H119="GGP50K+PV","GGP50K",IF('Application Form'!H119="GGPHD (150K)","GGPHD (150K)",IF('Application Form'!H119="GGPHD+PV","GGPHD",IF('Application Form'!H119="PV","",IF('Application Form'!H119="POLL","",IF('Application Form'!H119="MSTN","",IF('Application Form'!H119="COAT","",IF('Application Form'!H119="PI","",IF('Application Form'!H119="POLL_50K (add on)*","",IF('Application Form'!H119="POLL_HD (add on)*","",IF('Application Form'!H119="MSTN_50K (add_on)*","",IF('Application Form'!H119="MSTN_HD (add on)*","",IF('Application Form'!H119="STORE","STORE",IF('Application Form'!H119="HE","HE",""))))))))))))))))))))</f>
        <v/>
      </c>
      <c r="G108" t="str">
        <f>IF(OR(RIGHT('Application Form'!H119,2)="PV",RIGHT('Application Form'!I119,2)="PV",RIGHT('Application Form'!J119,2)="PV"),"Yes","")</f>
        <v/>
      </c>
      <c r="H108" s="81" t="str">
        <f>IF(ISBLANK(IF(F108="SKSTD_BDL",'Application Form'!M119,IF('Office Use Only - DONT TOUCH!!!'!G108="Yes",'Application Form'!M119,""))),"",IF(F108="SKSTD_BDL",'Application Form'!M119,IF('Office Use Only - DONT TOUCH!!!'!G108="Yes",'Application Form'!M119,"")))</f>
        <v/>
      </c>
      <c r="K108" t="str">
        <f>IF(ISBLANK(IF(F108="SKSTD_BDL",'Application Form'!O119,IF('Office Use Only - DONT TOUCH!!!'!G108="Yes",'Application Form'!O119,""))),"",IF(F108="SKSTD_BDL",'Application Form'!O119,IF('Office Use Only - DONT TOUCH!!!'!G108="Yes",'Application Form'!O119,"")))</f>
        <v/>
      </c>
      <c r="N108" t="str">
        <f>IF(AND(F108="",'Application Form'!H119=""),"",IF(AND(F108="",'Application Form'!H119&lt;&gt;""),'Application Form'!H119,IF(AND(F108&lt;&gt;"",'Application Form'!I119=""),"",IF(AND(F108&lt;&gt;"",'Application Form'!I119&lt;&gt;""),IF('Application Form'!I119="SKSTD_BDL","SKSTD_BDL",IF('Application Form'!I119="MIP","MIP",IF('Application Form'!I119="MIP+PV","MIP",IF('Application Form'!I119="SEEKSIRE","SEEKSIRE",IF('Application Form'!I119="SEEKSIRE+PV","SEEKSIRE",IF('Application Form'!I119="GGP50K","GGP50K",IF('Application Form'!I119="GGP50K+PV","GGP50K",IF('Application Form'!I119="GGPHD (150K)","GGPHD (150K)",IF('Application Form'!I119="GGPHD+PV","GGPHD",IF('Application Form'!I119="PV","",IF('Application Form'!I119="POLL","",IF('Application Form'!I119="MSTN","MSTN",IF('Application Form'!I119="COAT","COAT",IF('Application Form'!I119="PI","PI",IF('Application Form'!I119="POLL_50K (add on)*","POLL_50K (add on)*",IF('Application Form'!I119="POLL_HD (add on)*","POLL_HD (add_on)*",IF('Application Form'!I119="MSTN_50K (add_on)*","MSTN_50K (add_on)*",IF('Application Form'!I119="MSTN_HD (add on)*","MSTN_HD (add on)*",IF('Application Form'!I119="STORE","STORE",IF('Application Form'!I119="HE","HE","")))))))))))))))))))),"ERROR"))))</f>
        <v/>
      </c>
      <c r="O108" t="str">
        <f>IF(AND(F108="",'Application Form'!H119=""),"",IF(AND(F108="",'Application Form'!H119&lt;&gt;"",'Application Form'!I119=""),"",IF(AND(F108&lt;&gt;"",'Application Form'!I119=""),"",IF(AND(F108&lt;&gt;"",'Application Form'!I119&lt;&gt;"",'Application Form'!J119=""),"",IF(AND(F108="",'Application Form'!H119&lt;&gt;"",'Application Form'!I119&lt;&gt;""),IF('Application Form'!I119="SKSTD_BDL","SKSTD_BDL",IF('Application Form'!I119="MIP","MIP",IF('Application Form'!I119="MIP+PV","MIP",IF('Application Form'!I119="SEEKSIRE","SEEKSIRE",IF('Application Form'!I119="SEEKSIRE+PV","SEEKSIRE",IF('Application Form'!I119="GGP50K","GGP50K",IF('Application Form'!I119="GGP50K+PV","GGP50K",IF('Application Form'!I119="GGPHD (150K)","GGPHD (150K)",IF('Application Form'!I119="GGPHD+PV","GGPHD",IF('Application Form'!I119="PV","",IF('Application Form'!I119="POLL","",IF('Application Form'!I119="MSTN","MSTN",IF('Application Form'!I119="COAT","COAT",IF('Application Form'!I119="PI","PI",IF('Application Form'!I119="POLL_50K (add on)*","POLL_50K (add on)*",IF('Application Form'!I119="POLL_HD (add on)*","POLL_HD (add_on)*",IF('Application Form'!I119="MSTN_50K (add_on)*","MSTN_50K (add_on)*",IF('Application Form'!I119="MSTN_HD (add on)*","MSTN_HD (add on)*",IF('Application Form'!I119="STORE","STORE",IF('Application Form'!I119="HE","HE","ERROR")))))))))))))))))))),IF(AND(F108&lt;&gt;"",'Application Form'!I119&lt;&gt;"",'Application Form'!J119&lt;&gt;""),IF('Application Form'!J119="SKSTD_BDL","SKSTD_BDL",IF('Application Form'!J119="MIP","MIP",IF('Application Form'!J119="MIP+PV","MIP",IF('Application Form'!J119="SEEKSIRE","SEEKSIRE",IF('Application Form'!J119="SEEKSIRE+PV","SEEKSIRE",IF('Application Form'!J119="GGP50K","GGP50K",IF('Application Form'!J119="GGP50K+PV","GGP50K",IF('Application Form'!J119="GGPHD (150K)","GGPHD (150K)",IF('Application Form'!J119="GGPHD+PV","GGPHD",IF('Application Form'!J119="PV","",IF('Application Form'!J119="POLL","",IF('Application Form'!J119="MSTN","MSTN",IF('Application Form'!J119="COAT","COAT",IF('Application Form'!J119="PI","PI",IF('Application Form'!J119="POLL_50K (add on)*","POLL_50K (add on)*",IF('Application Form'!J119="POLL_HD (add on)*","POLL_HD (add_on)*",IF('Application Form'!J119="MSTN_50K (add_on)*","MSTN_50K (add_on)*",IF('Application Form'!J119="MSTN_HD (add on)*","MSTN_HD (add on)*",IF('Application Form'!J119="STORE","STORE",IF('Application Form'!J119="HE","HE","")))))))))))))))))))),"ERROR"))))))</f>
        <v/>
      </c>
      <c r="P108" t="str">
        <f>IF(AND(F108="",O108&lt;&gt;""),IF('Application Form'!J119="SKSTD_BDL","SKSTD_BDL",IF('Application Form'!J119="MIP","MIP",IF('Application Form'!J119="MIP+PV","MIP",IF('Application Form'!J119="SEEKSIRE","SEEKSIRE",IF('Application Form'!J119="SEEKSIRE+PV","SEEKSIRE",IF('Application Form'!J119="GGP50K","GGP50K",IF('Application Form'!J119="GGP50K+PV","GGP50K",IF('Application Form'!J119="GGPHD (150K)","GGPHD (150K)",IF('Application Form'!J119="GGPHD+PV","GGPHD",IF('Application Form'!J119="PV","",IF('Application Form'!J119="POLL","",IF('Application Form'!J119="MSTN","MSTN",IF('Application Form'!J119="COAT","COAT",IF('Application Form'!J119="PI","PI",IF('Application Form'!J119="POLL_50K (add on)*","POLL_50K (add on)*",IF('Application Form'!J119="POLL_HD (add on)*","POLL_HD (add_on)*",IF('Application Form'!J119="MSTN_50K (add_on)*","MSTN_50K (add_on)*",IF('Application Form'!J119="MSTN_HD (add on)*","MSTN_HD (add on)*",IF('Application Form'!J119="STORE","STORE",IF('Application Form'!J119="HE","HE","")))))))))))))))))))),"")</f>
        <v/>
      </c>
    </row>
    <row r="109" spans="1:16" x14ac:dyDescent="0.25">
      <c r="A109" s="72">
        <f>'Application Form'!E120</f>
        <v>0</v>
      </c>
      <c r="B109" t="str">
        <f>IF('Application Form'!C120="Hair","H",IF('Application Form'!C120="Done","D",IF('Application Form'!C120="Semen","S",IF('Application Form'!C120="TSU","T",""))))</f>
        <v/>
      </c>
      <c r="C109" t="str">
        <f t="shared" si="1"/>
        <v>NAA</v>
      </c>
      <c r="F109" t="str">
        <f>IF('Application Form'!H120="SKSTD_BDL","SKSTD_BDL",IF('Application Form'!H120="MIP","MIP",IF('Application Form'!H120="MIP+PV","MIP",IF('Application Form'!H120="SEEKSIRE","SEEKSIRE",IF('Application Form'!H120="SEEKSIRE+PV","SEEKSIRE",IF('Application Form'!H120="GGP50K","GGP50K",IF('Application Form'!H120="GGP50K+PV","GGP50K",IF('Application Form'!H120="GGPHD (150K)","GGPHD (150K)",IF('Application Form'!H120="GGPHD+PV","GGPHD",IF('Application Form'!H120="PV","",IF('Application Form'!H120="POLL","",IF('Application Form'!H120="MSTN","",IF('Application Form'!H120="COAT","",IF('Application Form'!H120="PI","",IF('Application Form'!H120="POLL_50K (add on)*","",IF('Application Form'!H120="POLL_HD (add on)*","",IF('Application Form'!H120="MSTN_50K (add_on)*","",IF('Application Form'!H120="MSTN_HD (add on)*","",IF('Application Form'!H120="STORE","STORE",IF('Application Form'!H120="HE","HE",""))))))))))))))))))))</f>
        <v/>
      </c>
      <c r="G109" t="str">
        <f>IF(OR(RIGHT('Application Form'!H120,2)="PV",RIGHT('Application Form'!I120,2)="PV",RIGHT('Application Form'!J120,2)="PV"),"Yes","")</f>
        <v/>
      </c>
      <c r="H109" s="81" t="str">
        <f>IF(ISBLANK(IF(F109="SKSTD_BDL",'Application Form'!M120,IF('Office Use Only - DONT TOUCH!!!'!G109="Yes",'Application Form'!M120,""))),"",IF(F109="SKSTD_BDL",'Application Form'!M120,IF('Office Use Only - DONT TOUCH!!!'!G109="Yes",'Application Form'!M120,"")))</f>
        <v/>
      </c>
      <c r="K109" t="str">
        <f>IF(ISBLANK(IF(F109="SKSTD_BDL",'Application Form'!O120,IF('Office Use Only - DONT TOUCH!!!'!G109="Yes",'Application Form'!O120,""))),"",IF(F109="SKSTD_BDL",'Application Form'!O120,IF('Office Use Only - DONT TOUCH!!!'!G109="Yes",'Application Form'!O120,"")))</f>
        <v/>
      </c>
      <c r="N109" t="str">
        <f>IF(AND(F109="",'Application Form'!H120=""),"",IF(AND(F109="",'Application Form'!H120&lt;&gt;""),'Application Form'!H120,IF(AND(F109&lt;&gt;"",'Application Form'!I120=""),"",IF(AND(F109&lt;&gt;"",'Application Form'!I120&lt;&gt;""),IF('Application Form'!I120="SKSTD_BDL","SKSTD_BDL",IF('Application Form'!I120="MIP","MIP",IF('Application Form'!I120="MIP+PV","MIP",IF('Application Form'!I120="SEEKSIRE","SEEKSIRE",IF('Application Form'!I120="SEEKSIRE+PV","SEEKSIRE",IF('Application Form'!I120="GGP50K","GGP50K",IF('Application Form'!I120="GGP50K+PV","GGP50K",IF('Application Form'!I120="GGPHD (150K)","GGPHD (150K)",IF('Application Form'!I120="GGPHD+PV","GGPHD",IF('Application Form'!I120="PV","",IF('Application Form'!I120="POLL","",IF('Application Form'!I120="MSTN","MSTN",IF('Application Form'!I120="COAT","COAT",IF('Application Form'!I120="PI","PI",IF('Application Form'!I120="POLL_50K (add on)*","POLL_50K (add on)*",IF('Application Form'!I120="POLL_HD (add on)*","POLL_HD (add_on)*",IF('Application Form'!I120="MSTN_50K (add_on)*","MSTN_50K (add_on)*",IF('Application Form'!I120="MSTN_HD (add on)*","MSTN_HD (add on)*",IF('Application Form'!I120="STORE","STORE",IF('Application Form'!I120="HE","HE","")))))))))))))))))))),"ERROR"))))</f>
        <v/>
      </c>
      <c r="O109" t="str">
        <f>IF(AND(F109="",'Application Form'!H120=""),"",IF(AND(F109="",'Application Form'!H120&lt;&gt;"",'Application Form'!I120=""),"",IF(AND(F109&lt;&gt;"",'Application Form'!I120=""),"",IF(AND(F109&lt;&gt;"",'Application Form'!I120&lt;&gt;"",'Application Form'!J120=""),"",IF(AND(F109="",'Application Form'!H120&lt;&gt;"",'Application Form'!I120&lt;&gt;""),IF('Application Form'!I120="SKSTD_BDL","SKSTD_BDL",IF('Application Form'!I120="MIP","MIP",IF('Application Form'!I120="MIP+PV","MIP",IF('Application Form'!I120="SEEKSIRE","SEEKSIRE",IF('Application Form'!I120="SEEKSIRE+PV","SEEKSIRE",IF('Application Form'!I120="GGP50K","GGP50K",IF('Application Form'!I120="GGP50K+PV","GGP50K",IF('Application Form'!I120="GGPHD (150K)","GGPHD (150K)",IF('Application Form'!I120="GGPHD+PV","GGPHD",IF('Application Form'!I120="PV","",IF('Application Form'!I120="POLL","",IF('Application Form'!I120="MSTN","MSTN",IF('Application Form'!I120="COAT","COAT",IF('Application Form'!I120="PI","PI",IF('Application Form'!I120="POLL_50K (add on)*","POLL_50K (add on)*",IF('Application Form'!I120="POLL_HD (add on)*","POLL_HD (add_on)*",IF('Application Form'!I120="MSTN_50K (add_on)*","MSTN_50K (add_on)*",IF('Application Form'!I120="MSTN_HD (add on)*","MSTN_HD (add on)*",IF('Application Form'!I120="STORE","STORE",IF('Application Form'!I120="HE","HE","ERROR")))))))))))))))))))),IF(AND(F109&lt;&gt;"",'Application Form'!I120&lt;&gt;"",'Application Form'!J120&lt;&gt;""),IF('Application Form'!J120="SKSTD_BDL","SKSTD_BDL",IF('Application Form'!J120="MIP","MIP",IF('Application Form'!J120="MIP+PV","MIP",IF('Application Form'!J120="SEEKSIRE","SEEKSIRE",IF('Application Form'!J120="SEEKSIRE+PV","SEEKSIRE",IF('Application Form'!J120="GGP50K","GGP50K",IF('Application Form'!J120="GGP50K+PV","GGP50K",IF('Application Form'!J120="GGPHD (150K)","GGPHD (150K)",IF('Application Form'!J120="GGPHD+PV","GGPHD",IF('Application Form'!J120="PV","",IF('Application Form'!J120="POLL","",IF('Application Form'!J120="MSTN","MSTN",IF('Application Form'!J120="COAT","COAT",IF('Application Form'!J120="PI","PI",IF('Application Form'!J120="POLL_50K (add on)*","POLL_50K (add on)*",IF('Application Form'!J120="POLL_HD (add on)*","POLL_HD (add_on)*",IF('Application Form'!J120="MSTN_50K (add_on)*","MSTN_50K (add_on)*",IF('Application Form'!J120="MSTN_HD (add on)*","MSTN_HD (add on)*",IF('Application Form'!J120="STORE","STORE",IF('Application Form'!J120="HE","HE","")))))))))))))))))))),"ERROR"))))))</f>
        <v/>
      </c>
      <c r="P109" t="str">
        <f>IF(AND(F109="",O109&lt;&gt;""),IF('Application Form'!J120="SKSTD_BDL","SKSTD_BDL",IF('Application Form'!J120="MIP","MIP",IF('Application Form'!J120="MIP+PV","MIP",IF('Application Form'!J120="SEEKSIRE","SEEKSIRE",IF('Application Form'!J120="SEEKSIRE+PV","SEEKSIRE",IF('Application Form'!J120="GGP50K","GGP50K",IF('Application Form'!J120="GGP50K+PV","GGP50K",IF('Application Form'!J120="GGPHD (150K)","GGPHD (150K)",IF('Application Form'!J120="GGPHD+PV","GGPHD",IF('Application Form'!J120="PV","",IF('Application Form'!J120="POLL","",IF('Application Form'!J120="MSTN","MSTN",IF('Application Form'!J120="COAT","COAT",IF('Application Form'!J120="PI","PI",IF('Application Form'!J120="POLL_50K (add on)*","POLL_50K (add on)*",IF('Application Form'!J120="POLL_HD (add on)*","POLL_HD (add_on)*",IF('Application Form'!J120="MSTN_50K (add_on)*","MSTN_50K (add_on)*",IF('Application Form'!J120="MSTN_HD (add on)*","MSTN_HD (add on)*",IF('Application Form'!J120="STORE","STORE",IF('Application Form'!J120="HE","HE","")))))))))))))))))))),"")</f>
        <v/>
      </c>
    </row>
    <row r="110" spans="1:16" x14ac:dyDescent="0.25">
      <c r="A110" s="72">
        <f>'Application Form'!E121</f>
        <v>0</v>
      </c>
      <c r="B110" t="str">
        <f>IF('Application Form'!C121="Hair","H",IF('Application Form'!C121="Done","D",IF('Application Form'!C121="Semen","S",IF('Application Form'!C121="TSU","T",""))))</f>
        <v/>
      </c>
      <c r="C110" t="str">
        <f t="shared" si="1"/>
        <v>NAA</v>
      </c>
      <c r="F110" t="str">
        <f>IF('Application Form'!H121="SKSTD_BDL","SKSTD_BDL",IF('Application Form'!H121="MIP","MIP",IF('Application Form'!H121="MIP+PV","MIP",IF('Application Form'!H121="SEEKSIRE","SEEKSIRE",IF('Application Form'!H121="SEEKSIRE+PV","SEEKSIRE",IF('Application Form'!H121="GGP50K","GGP50K",IF('Application Form'!H121="GGP50K+PV","GGP50K",IF('Application Form'!H121="GGPHD (150K)","GGPHD (150K)",IF('Application Form'!H121="GGPHD+PV","GGPHD",IF('Application Form'!H121="PV","",IF('Application Form'!H121="POLL","",IF('Application Form'!H121="MSTN","",IF('Application Form'!H121="COAT","",IF('Application Form'!H121="PI","",IF('Application Form'!H121="POLL_50K (add on)*","",IF('Application Form'!H121="POLL_HD (add on)*","",IF('Application Form'!H121="MSTN_50K (add_on)*","",IF('Application Form'!H121="MSTN_HD (add on)*","",IF('Application Form'!H121="STORE","STORE",IF('Application Form'!H121="HE","HE",""))))))))))))))))))))</f>
        <v/>
      </c>
      <c r="G110" t="str">
        <f>IF(OR(RIGHT('Application Form'!H121,2)="PV",RIGHT('Application Form'!I121,2)="PV",RIGHT('Application Form'!J121,2)="PV"),"Yes","")</f>
        <v/>
      </c>
      <c r="H110" s="81" t="str">
        <f>IF(ISBLANK(IF(F110="SKSTD_BDL",'Application Form'!M121,IF('Office Use Only - DONT TOUCH!!!'!G110="Yes",'Application Form'!M121,""))),"",IF(F110="SKSTD_BDL",'Application Form'!M121,IF('Office Use Only - DONT TOUCH!!!'!G110="Yes",'Application Form'!M121,"")))</f>
        <v/>
      </c>
      <c r="K110" t="str">
        <f>IF(ISBLANK(IF(F110="SKSTD_BDL",'Application Form'!O121,IF('Office Use Only - DONT TOUCH!!!'!G110="Yes",'Application Form'!O121,""))),"",IF(F110="SKSTD_BDL",'Application Form'!O121,IF('Office Use Only - DONT TOUCH!!!'!G110="Yes",'Application Form'!O121,"")))</f>
        <v/>
      </c>
      <c r="N110" t="str">
        <f>IF(AND(F110="",'Application Form'!H121=""),"",IF(AND(F110="",'Application Form'!H121&lt;&gt;""),'Application Form'!H121,IF(AND(F110&lt;&gt;"",'Application Form'!I121=""),"",IF(AND(F110&lt;&gt;"",'Application Form'!I121&lt;&gt;""),IF('Application Form'!I121="SKSTD_BDL","SKSTD_BDL",IF('Application Form'!I121="MIP","MIP",IF('Application Form'!I121="MIP+PV","MIP",IF('Application Form'!I121="SEEKSIRE","SEEKSIRE",IF('Application Form'!I121="SEEKSIRE+PV","SEEKSIRE",IF('Application Form'!I121="GGP50K","GGP50K",IF('Application Form'!I121="GGP50K+PV","GGP50K",IF('Application Form'!I121="GGPHD (150K)","GGPHD (150K)",IF('Application Form'!I121="GGPHD+PV","GGPHD",IF('Application Form'!I121="PV","",IF('Application Form'!I121="POLL","",IF('Application Form'!I121="MSTN","MSTN",IF('Application Form'!I121="COAT","COAT",IF('Application Form'!I121="PI","PI",IF('Application Form'!I121="POLL_50K (add on)*","POLL_50K (add on)*",IF('Application Form'!I121="POLL_HD (add on)*","POLL_HD (add_on)*",IF('Application Form'!I121="MSTN_50K (add_on)*","MSTN_50K (add_on)*",IF('Application Form'!I121="MSTN_HD (add on)*","MSTN_HD (add on)*",IF('Application Form'!I121="STORE","STORE",IF('Application Form'!I121="HE","HE","")))))))))))))))))))),"ERROR"))))</f>
        <v/>
      </c>
      <c r="O110" t="str">
        <f>IF(AND(F110="",'Application Form'!H121=""),"",IF(AND(F110="",'Application Form'!H121&lt;&gt;"",'Application Form'!I121=""),"",IF(AND(F110&lt;&gt;"",'Application Form'!I121=""),"",IF(AND(F110&lt;&gt;"",'Application Form'!I121&lt;&gt;"",'Application Form'!J121=""),"",IF(AND(F110="",'Application Form'!H121&lt;&gt;"",'Application Form'!I121&lt;&gt;""),IF('Application Form'!I121="SKSTD_BDL","SKSTD_BDL",IF('Application Form'!I121="MIP","MIP",IF('Application Form'!I121="MIP+PV","MIP",IF('Application Form'!I121="SEEKSIRE","SEEKSIRE",IF('Application Form'!I121="SEEKSIRE+PV","SEEKSIRE",IF('Application Form'!I121="GGP50K","GGP50K",IF('Application Form'!I121="GGP50K+PV","GGP50K",IF('Application Form'!I121="GGPHD (150K)","GGPHD (150K)",IF('Application Form'!I121="GGPHD+PV","GGPHD",IF('Application Form'!I121="PV","",IF('Application Form'!I121="POLL","",IF('Application Form'!I121="MSTN","MSTN",IF('Application Form'!I121="COAT","COAT",IF('Application Form'!I121="PI","PI",IF('Application Form'!I121="POLL_50K (add on)*","POLL_50K (add on)*",IF('Application Form'!I121="POLL_HD (add on)*","POLL_HD (add_on)*",IF('Application Form'!I121="MSTN_50K (add_on)*","MSTN_50K (add_on)*",IF('Application Form'!I121="MSTN_HD (add on)*","MSTN_HD (add on)*",IF('Application Form'!I121="STORE","STORE",IF('Application Form'!I121="HE","HE","ERROR")))))))))))))))))))),IF(AND(F110&lt;&gt;"",'Application Form'!I121&lt;&gt;"",'Application Form'!J121&lt;&gt;""),IF('Application Form'!J121="SKSTD_BDL","SKSTD_BDL",IF('Application Form'!J121="MIP","MIP",IF('Application Form'!J121="MIP+PV","MIP",IF('Application Form'!J121="SEEKSIRE","SEEKSIRE",IF('Application Form'!J121="SEEKSIRE+PV","SEEKSIRE",IF('Application Form'!J121="GGP50K","GGP50K",IF('Application Form'!J121="GGP50K+PV","GGP50K",IF('Application Form'!J121="GGPHD (150K)","GGPHD (150K)",IF('Application Form'!J121="GGPHD+PV","GGPHD",IF('Application Form'!J121="PV","",IF('Application Form'!J121="POLL","",IF('Application Form'!J121="MSTN","MSTN",IF('Application Form'!J121="COAT","COAT",IF('Application Form'!J121="PI","PI",IF('Application Form'!J121="POLL_50K (add on)*","POLL_50K (add on)*",IF('Application Form'!J121="POLL_HD (add on)*","POLL_HD (add_on)*",IF('Application Form'!J121="MSTN_50K (add_on)*","MSTN_50K (add_on)*",IF('Application Form'!J121="MSTN_HD (add on)*","MSTN_HD (add on)*",IF('Application Form'!J121="STORE","STORE",IF('Application Form'!J121="HE","HE","")))))))))))))))))))),"ERROR"))))))</f>
        <v/>
      </c>
      <c r="P110" t="str">
        <f>IF(AND(F110="",O110&lt;&gt;""),IF('Application Form'!J121="SKSTD_BDL","SKSTD_BDL",IF('Application Form'!J121="MIP","MIP",IF('Application Form'!J121="MIP+PV","MIP",IF('Application Form'!J121="SEEKSIRE","SEEKSIRE",IF('Application Form'!J121="SEEKSIRE+PV","SEEKSIRE",IF('Application Form'!J121="GGP50K","GGP50K",IF('Application Form'!J121="GGP50K+PV","GGP50K",IF('Application Form'!J121="GGPHD (150K)","GGPHD (150K)",IF('Application Form'!J121="GGPHD+PV","GGPHD",IF('Application Form'!J121="PV","",IF('Application Form'!J121="POLL","",IF('Application Form'!J121="MSTN","MSTN",IF('Application Form'!J121="COAT","COAT",IF('Application Form'!J121="PI","PI",IF('Application Form'!J121="POLL_50K (add on)*","POLL_50K (add on)*",IF('Application Form'!J121="POLL_HD (add on)*","POLL_HD (add_on)*",IF('Application Form'!J121="MSTN_50K (add_on)*","MSTN_50K (add_on)*",IF('Application Form'!J121="MSTN_HD (add on)*","MSTN_HD (add on)*",IF('Application Form'!J121="STORE","STORE",IF('Application Form'!J121="HE","HE","")))))))))))))))))))),"")</f>
        <v/>
      </c>
    </row>
    <row r="111" spans="1:16" x14ac:dyDescent="0.25">
      <c r="A111" s="72">
        <f>'Application Form'!E122</f>
        <v>0</v>
      </c>
      <c r="B111" t="str">
        <f>IF('Application Form'!C122="Hair","H",IF('Application Form'!C122="Done","D",IF('Application Form'!C122="Semen","S",IF('Application Form'!C122="TSU","T",""))))</f>
        <v/>
      </c>
      <c r="C111" t="str">
        <f t="shared" si="1"/>
        <v>NAA</v>
      </c>
      <c r="F111" t="str">
        <f>IF('Application Form'!H122="SKSTD_BDL","SKSTD_BDL",IF('Application Form'!H122="MIP","MIP",IF('Application Form'!H122="MIP+PV","MIP",IF('Application Form'!H122="SEEKSIRE","SEEKSIRE",IF('Application Form'!H122="SEEKSIRE+PV","SEEKSIRE",IF('Application Form'!H122="GGP50K","GGP50K",IF('Application Form'!H122="GGP50K+PV","GGP50K",IF('Application Form'!H122="GGPHD (150K)","GGPHD (150K)",IF('Application Form'!H122="GGPHD+PV","GGPHD",IF('Application Form'!H122="PV","",IF('Application Form'!H122="POLL","",IF('Application Form'!H122="MSTN","",IF('Application Form'!H122="COAT","",IF('Application Form'!H122="PI","",IF('Application Form'!H122="POLL_50K (add on)*","",IF('Application Form'!H122="POLL_HD (add on)*","",IF('Application Form'!H122="MSTN_50K (add_on)*","",IF('Application Form'!H122="MSTN_HD (add on)*","",IF('Application Form'!H122="STORE","STORE",IF('Application Form'!H122="HE","HE",""))))))))))))))))))))</f>
        <v/>
      </c>
      <c r="G111" t="str">
        <f>IF(OR(RIGHT('Application Form'!H122,2)="PV",RIGHT('Application Form'!I122,2)="PV",RIGHT('Application Form'!J122,2)="PV"),"Yes","")</f>
        <v/>
      </c>
      <c r="H111" s="81" t="str">
        <f>IF(ISBLANK(IF(F111="SKSTD_BDL",'Application Form'!M122,IF('Office Use Only - DONT TOUCH!!!'!G111="Yes",'Application Form'!M122,""))),"",IF(F111="SKSTD_BDL",'Application Form'!M122,IF('Office Use Only - DONT TOUCH!!!'!G111="Yes",'Application Form'!M122,"")))</f>
        <v/>
      </c>
      <c r="K111" t="str">
        <f>IF(ISBLANK(IF(F111="SKSTD_BDL",'Application Form'!O122,IF('Office Use Only - DONT TOUCH!!!'!G111="Yes",'Application Form'!O122,""))),"",IF(F111="SKSTD_BDL",'Application Form'!O122,IF('Office Use Only - DONT TOUCH!!!'!G111="Yes",'Application Form'!O122,"")))</f>
        <v/>
      </c>
      <c r="N111" t="str">
        <f>IF(AND(F111="",'Application Form'!H122=""),"",IF(AND(F111="",'Application Form'!H122&lt;&gt;""),'Application Form'!H122,IF(AND(F111&lt;&gt;"",'Application Form'!I122=""),"",IF(AND(F111&lt;&gt;"",'Application Form'!I122&lt;&gt;""),IF('Application Form'!I122="SKSTD_BDL","SKSTD_BDL",IF('Application Form'!I122="MIP","MIP",IF('Application Form'!I122="MIP+PV","MIP",IF('Application Form'!I122="SEEKSIRE","SEEKSIRE",IF('Application Form'!I122="SEEKSIRE+PV","SEEKSIRE",IF('Application Form'!I122="GGP50K","GGP50K",IF('Application Form'!I122="GGP50K+PV","GGP50K",IF('Application Form'!I122="GGPHD (150K)","GGPHD (150K)",IF('Application Form'!I122="GGPHD+PV","GGPHD",IF('Application Form'!I122="PV","",IF('Application Form'!I122="POLL","",IF('Application Form'!I122="MSTN","MSTN",IF('Application Form'!I122="COAT","COAT",IF('Application Form'!I122="PI","PI",IF('Application Form'!I122="POLL_50K (add on)*","POLL_50K (add on)*",IF('Application Form'!I122="POLL_HD (add on)*","POLL_HD (add_on)*",IF('Application Form'!I122="MSTN_50K (add_on)*","MSTN_50K (add_on)*",IF('Application Form'!I122="MSTN_HD (add on)*","MSTN_HD (add on)*",IF('Application Form'!I122="STORE","STORE",IF('Application Form'!I122="HE","HE","")))))))))))))))))))),"ERROR"))))</f>
        <v/>
      </c>
      <c r="O111" t="str">
        <f>IF(AND(F111="",'Application Form'!H122=""),"",IF(AND(F111="",'Application Form'!H122&lt;&gt;"",'Application Form'!I122=""),"",IF(AND(F111&lt;&gt;"",'Application Form'!I122=""),"",IF(AND(F111&lt;&gt;"",'Application Form'!I122&lt;&gt;"",'Application Form'!J122=""),"",IF(AND(F111="",'Application Form'!H122&lt;&gt;"",'Application Form'!I122&lt;&gt;""),IF('Application Form'!I122="SKSTD_BDL","SKSTD_BDL",IF('Application Form'!I122="MIP","MIP",IF('Application Form'!I122="MIP+PV","MIP",IF('Application Form'!I122="SEEKSIRE","SEEKSIRE",IF('Application Form'!I122="SEEKSIRE+PV","SEEKSIRE",IF('Application Form'!I122="GGP50K","GGP50K",IF('Application Form'!I122="GGP50K+PV","GGP50K",IF('Application Form'!I122="GGPHD (150K)","GGPHD (150K)",IF('Application Form'!I122="GGPHD+PV","GGPHD",IF('Application Form'!I122="PV","",IF('Application Form'!I122="POLL","",IF('Application Form'!I122="MSTN","MSTN",IF('Application Form'!I122="COAT","COAT",IF('Application Form'!I122="PI","PI",IF('Application Form'!I122="POLL_50K (add on)*","POLL_50K (add on)*",IF('Application Form'!I122="POLL_HD (add on)*","POLL_HD (add_on)*",IF('Application Form'!I122="MSTN_50K (add_on)*","MSTN_50K (add_on)*",IF('Application Form'!I122="MSTN_HD (add on)*","MSTN_HD (add on)*",IF('Application Form'!I122="STORE","STORE",IF('Application Form'!I122="HE","HE","ERROR")))))))))))))))))))),IF(AND(F111&lt;&gt;"",'Application Form'!I122&lt;&gt;"",'Application Form'!J122&lt;&gt;""),IF('Application Form'!J122="SKSTD_BDL","SKSTD_BDL",IF('Application Form'!J122="MIP","MIP",IF('Application Form'!J122="MIP+PV","MIP",IF('Application Form'!J122="SEEKSIRE","SEEKSIRE",IF('Application Form'!J122="SEEKSIRE+PV","SEEKSIRE",IF('Application Form'!J122="GGP50K","GGP50K",IF('Application Form'!J122="GGP50K+PV","GGP50K",IF('Application Form'!J122="GGPHD (150K)","GGPHD (150K)",IF('Application Form'!J122="GGPHD+PV","GGPHD",IF('Application Form'!J122="PV","",IF('Application Form'!J122="POLL","",IF('Application Form'!J122="MSTN","MSTN",IF('Application Form'!J122="COAT","COAT",IF('Application Form'!J122="PI","PI",IF('Application Form'!J122="POLL_50K (add on)*","POLL_50K (add on)*",IF('Application Form'!J122="POLL_HD (add on)*","POLL_HD (add_on)*",IF('Application Form'!J122="MSTN_50K (add_on)*","MSTN_50K (add_on)*",IF('Application Form'!J122="MSTN_HD (add on)*","MSTN_HD (add on)*",IF('Application Form'!J122="STORE","STORE",IF('Application Form'!J122="HE","HE","")))))))))))))))))))),"ERROR"))))))</f>
        <v/>
      </c>
      <c r="P111" t="str">
        <f>IF(AND(F111="",O111&lt;&gt;""),IF('Application Form'!J122="SKSTD_BDL","SKSTD_BDL",IF('Application Form'!J122="MIP","MIP",IF('Application Form'!J122="MIP+PV","MIP",IF('Application Form'!J122="SEEKSIRE","SEEKSIRE",IF('Application Form'!J122="SEEKSIRE+PV","SEEKSIRE",IF('Application Form'!J122="GGP50K","GGP50K",IF('Application Form'!J122="GGP50K+PV","GGP50K",IF('Application Form'!J122="GGPHD (150K)","GGPHD (150K)",IF('Application Form'!J122="GGPHD+PV","GGPHD",IF('Application Form'!J122="PV","",IF('Application Form'!J122="POLL","",IF('Application Form'!J122="MSTN","MSTN",IF('Application Form'!J122="COAT","COAT",IF('Application Form'!J122="PI","PI",IF('Application Form'!J122="POLL_50K (add on)*","POLL_50K (add on)*",IF('Application Form'!J122="POLL_HD (add on)*","POLL_HD (add_on)*",IF('Application Form'!J122="MSTN_50K (add_on)*","MSTN_50K (add_on)*",IF('Application Form'!J122="MSTN_HD (add on)*","MSTN_HD (add on)*",IF('Application Form'!J122="STORE","STORE",IF('Application Form'!J122="HE","HE","")))))))))))))))))))),"")</f>
        <v/>
      </c>
    </row>
    <row r="112" spans="1:16" x14ac:dyDescent="0.25">
      <c r="A112" s="72">
        <f>'Application Form'!E123</f>
        <v>0</v>
      </c>
      <c r="B112" t="str">
        <f>IF('Application Form'!C123="Hair","H",IF('Application Form'!C123="Done","D",IF('Application Form'!C123="Semen","S",IF('Application Form'!C123="TSU","T",""))))</f>
        <v/>
      </c>
      <c r="C112" t="str">
        <f t="shared" si="1"/>
        <v>NAA</v>
      </c>
      <c r="F112" t="str">
        <f>IF('Application Form'!H123="SKSTD_BDL","SKSTD_BDL",IF('Application Form'!H123="MIP","MIP",IF('Application Form'!H123="MIP+PV","MIP",IF('Application Form'!H123="SEEKSIRE","SEEKSIRE",IF('Application Form'!H123="SEEKSIRE+PV","SEEKSIRE",IF('Application Form'!H123="GGP50K","GGP50K",IF('Application Form'!H123="GGP50K+PV","GGP50K",IF('Application Form'!H123="GGPHD (150K)","GGPHD (150K)",IF('Application Form'!H123="GGPHD+PV","GGPHD",IF('Application Form'!H123="PV","",IF('Application Form'!H123="POLL","",IF('Application Form'!H123="MSTN","",IF('Application Form'!H123="COAT","",IF('Application Form'!H123="PI","",IF('Application Form'!H123="POLL_50K (add on)*","",IF('Application Form'!H123="POLL_HD (add on)*","",IF('Application Form'!H123="MSTN_50K (add_on)*","",IF('Application Form'!H123="MSTN_HD (add on)*","",IF('Application Form'!H123="STORE","STORE",IF('Application Form'!H123="HE","HE",""))))))))))))))))))))</f>
        <v/>
      </c>
      <c r="G112" t="str">
        <f>IF(OR(RIGHT('Application Form'!H123,2)="PV",RIGHT('Application Form'!I123,2)="PV",RIGHT('Application Form'!J123,2)="PV"),"Yes","")</f>
        <v/>
      </c>
      <c r="H112" s="81" t="str">
        <f>IF(ISBLANK(IF(F112="SKSTD_BDL",'Application Form'!M123,IF('Office Use Only - DONT TOUCH!!!'!G112="Yes",'Application Form'!M123,""))),"",IF(F112="SKSTD_BDL",'Application Form'!M123,IF('Office Use Only - DONT TOUCH!!!'!G112="Yes",'Application Form'!M123,"")))</f>
        <v/>
      </c>
      <c r="K112" t="str">
        <f>IF(ISBLANK(IF(F112="SKSTD_BDL",'Application Form'!O123,IF('Office Use Only - DONT TOUCH!!!'!G112="Yes",'Application Form'!O123,""))),"",IF(F112="SKSTD_BDL",'Application Form'!O123,IF('Office Use Only - DONT TOUCH!!!'!G112="Yes",'Application Form'!O123,"")))</f>
        <v/>
      </c>
      <c r="N112" t="str">
        <f>IF(AND(F112="",'Application Form'!H123=""),"",IF(AND(F112="",'Application Form'!H123&lt;&gt;""),'Application Form'!H123,IF(AND(F112&lt;&gt;"",'Application Form'!I123=""),"",IF(AND(F112&lt;&gt;"",'Application Form'!I123&lt;&gt;""),IF('Application Form'!I123="SKSTD_BDL","SKSTD_BDL",IF('Application Form'!I123="MIP","MIP",IF('Application Form'!I123="MIP+PV","MIP",IF('Application Form'!I123="SEEKSIRE","SEEKSIRE",IF('Application Form'!I123="SEEKSIRE+PV","SEEKSIRE",IF('Application Form'!I123="GGP50K","GGP50K",IF('Application Form'!I123="GGP50K+PV","GGP50K",IF('Application Form'!I123="GGPHD (150K)","GGPHD (150K)",IF('Application Form'!I123="GGPHD+PV","GGPHD",IF('Application Form'!I123="PV","",IF('Application Form'!I123="POLL","",IF('Application Form'!I123="MSTN","MSTN",IF('Application Form'!I123="COAT","COAT",IF('Application Form'!I123="PI","PI",IF('Application Form'!I123="POLL_50K (add on)*","POLL_50K (add on)*",IF('Application Form'!I123="POLL_HD (add on)*","POLL_HD (add_on)*",IF('Application Form'!I123="MSTN_50K (add_on)*","MSTN_50K (add_on)*",IF('Application Form'!I123="MSTN_HD (add on)*","MSTN_HD (add on)*",IF('Application Form'!I123="STORE","STORE",IF('Application Form'!I123="HE","HE","")))))))))))))))))))),"ERROR"))))</f>
        <v/>
      </c>
      <c r="O112" t="str">
        <f>IF(AND(F112="",'Application Form'!H123=""),"",IF(AND(F112="",'Application Form'!H123&lt;&gt;"",'Application Form'!I123=""),"",IF(AND(F112&lt;&gt;"",'Application Form'!I123=""),"",IF(AND(F112&lt;&gt;"",'Application Form'!I123&lt;&gt;"",'Application Form'!J123=""),"",IF(AND(F112="",'Application Form'!H123&lt;&gt;"",'Application Form'!I123&lt;&gt;""),IF('Application Form'!I123="SKSTD_BDL","SKSTD_BDL",IF('Application Form'!I123="MIP","MIP",IF('Application Form'!I123="MIP+PV","MIP",IF('Application Form'!I123="SEEKSIRE","SEEKSIRE",IF('Application Form'!I123="SEEKSIRE+PV","SEEKSIRE",IF('Application Form'!I123="GGP50K","GGP50K",IF('Application Form'!I123="GGP50K+PV","GGP50K",IF('Application Form'!I123="GGPHD (150K)","GGPHD (150K)",IF('Application Form'!I123="GGPHD+PV","GGPHD",IF('Application Form'!I123="PV","",IF('Application Form'!I123="POLL","",IF('Application Form'!I123="MSTN","MSTN",IF('Application Form'!I123="COAT","COAT",IF('Application Form'!I123="PI","PI",IF('Application Form'!I123="POLL_50K (add on)*","POLL_50K (add on)*",IF('Application Form'!I123="POLL_HD (add on)*","POLL_HD (add_on)*",IF('Application Form'!I123="MSTN_50K (add_on)*","MSTN_50K (add_on)*",IF('Application Form'!I123="MSTN_HD (add on)*","MSTN_HD (add on)*",IF('Application Form'!I123="STORE","STORE",IF('Application Form'!I123="HE","HE","ERROR")))))))))))))))))))),IF(AND(F112&lt;&gt;"",'Application Form'!I123&lt;&gt;"",'Application Form'!J123&lt;&gt;""),IF('Application Form'!J123="SKSTD_BDL","SKSTD_BDL",IF('Application Form'!J123="MIP","MIP",IF('Application Form'!J123="MIP+PV","MIP",IF('Application Form'!J123="SEEKSIRE","SEEKSIRE",IF('Application Form'!J123="SEEKSIRE+PV","SEEKSIRE",IF('Application Form'!J123="GGP50K","GGP50K",IF('Application Form'!J123="GGP50K+PV","GGP50K",IF('Application Form'!J123="GGPHD (150K)","GGPHD (150K)",IF('Application Form'!J123="GGPHD+PV","GGPHD",IF('Application Form'!J123="PV","",IF('Application Form'!J123="POLL","",IF('Application Form'!J123="MSTN","MSTN",IF('Application Form'!J123="COAT","COAT",IF('Application Form'!J123="PI","PI",IF('Application Form'!J123="POLL_50K (add on)*","POLL_50K (add on)*",IF('Application Form'!J123="POLL_HD (add on)*","POLL_HD (add_on)*",IF('Application Form'!J123="MSTN_50K (add_on)*","MSTN_50K (add_on)*",IF('Application Form'!J123="MSTN_HD (add on)*","MSTN_HD (add on)*",IF('Application Form'!J123="STORE","STORE",IF('Application Form'!J123="HE","HE","")))))))))))))))))))),"ERROR"))))))</f>
        <v/>
      </c>
      <c r="P112" t="str">
        <f>IF(AND(F112="",O112&lt;&gt;""),IF('Application Form'!J123="SKSTD_BDL","SKSTD_BDL",IF('Application Form'!J123="MIP","MIP",IF('Application Form'!J123="MIP+PV","MIP",IF('Application Form'!J123="SEEKSIRE","SEEKSIRE",IF('Application Form'!J123="SEEKSIRE+PV","SEEKSIRE",IF('Application Form'!J123="GGP50K","GGP50K",IF('Application Form'!J123="GGP50K+PV","GGP50K",IF('Application Form'!J123="GGPHD (150K)","GGPHD (150K)",IF('Application Form'!J123="GGPHD+PV","GGPHD",IF('Application Form'!J123="PV","",IF('Application Form'!J123="POLL","",IF('Application Form'!J123="MSTN","MSTN",IF('Application Form'!J123="COAT","COAT",IF('Application Form'!J123="PI","PI",IF('Application Form'!J123="POLL_50K (add on)*","POLL_50K (add on)*",IF('Application Form'!J123="POLL_HD (add on)*","POLL_HD (add_on)*",IF('Application Form'!J123="MSTN_50K (add_on)*","MSTN_50K (add_on)*",IF('Application Form'!J123="MSTN_HD (add on)*","MSTN_HD (add on)*",IF('Application Form'!J123="STORE","STORE",IF('Application Form'!J123="HE","HE","")))))))))))))))))))),"")</f>
        <v/>
      </c>
    </row>
    <row r="113" spans="1:16" x14ac:dyDescent="0.25">
      <c r="A113" s="72">
        <f>'Application Form'!E124</f>
        <v>0</v>
      </c>
      <c r="B113" t="str">
        <f>IF('Application Form'!C124="Hair","H",IF('Application Form'!C124="Done","D",IF('Application Form'!C124="Semen","S",IF('Application Form'!C124="TSU","T",""))))</f>
        <v/>
      </c>
      <c r="C113" t="str">
        <f t="shared" si="1"/>
        <v>NAA</v>
      </c>
      <c r="F113" t="str">
        <f>IF('Application Form'!H124="SKSTD_BDL","SKSTD_BDL",IF('Application Form'!H124="MIP","MIP",IF('Application Form'!H124="MIP+PV","MIP",IF('Application Form'!H124="SEEKSIRE","SEEKSIRE",IF('Application Form'!H124="SEEKSIRE+PV","SEEKSIRE",IF('Application Form'!H124="GGP50K","GGP50K",IF('Application Form'!H124="GGP50K+PV","GGP50K",IF('Application Form'!H124="GGPHD (150K)","GGPHD (150K)",IF('Application Form'!H124="GGPHD+PV","GGPHD",IF('Application Form'!H124="PV","",IF('Application Form'!H124="POLL","",IF('Application Form'!H124="MSTN","",IF('Application Form'!H124="COAT","",IF('Application Form'!H124="PI","",IF('Application Form'!H124="POLL_50K (add on)*","",IF('Application Form'!H124="POLL_HD (add on)*","",IF('Application Form'!H124="MSTN_50K (add_on)*","",IF('Application Form'!H124="MSTN_HD (add on)*","",IF('Application Form'!H124="STORE","STORE",IF('Application Form'!H124="HE","HE",""))))))))))))))))))))</f>
        <v/>
      </c>
      <c r="G113" t="str">
        <f>IF(OR(RIGHT('Application Form'!H124,2)="PV",RIGHT('Application Form'!I124,2)="PV",RIGHT('Application Form'!J124,2)="PV"),"Yes","")</f>
        <v/>
      </c>
      <c r="H113" s="81" t="str">
        <f>IF(ISBLANK(IF(F113="SKSTD_BDL",'Application Form'!M124,IF('Office Use Only - DONT TOUCH!!!'!G113="Yes",'Application Form'!M124,""))),"",IF(F113="SKSTD_BDL",'Application Form'!M124,IF('Office Use Only - DONT TOUCH!!!'!G113="Yes",'Application Form'!M124,"")))</f>
        <v/>
      </c>
      <c r="K113" t="str">
        <f>IF(ISBLANK(IF(F113="SKSTD_BDL",'Application Form'!O124,IF('Office Use Only - DONT TOUCH!!!'!G113="Yes",'Application Form'!O124,""))),"",IF(F113="SKSTD_BDL",'Application Form'!O124,IF('Office Use Only - DONT TOUCH!!!'!G113="Yes",'Application Form'!O124,"")))</f>
        <v/>
      </c>
      <c r="N113" t="str">
        <f>IF(AND(F113="",'Application Form'!H124=""),"",IF(AND(F113="",'Application Form'!H124&lt;&gt;""),'Application Form'!H124,IF(AND(F113&lt;&gt;"",'Application Form'!I124=""),"",IF(AND(F113&lt;&gt;"",'Application Form'!I124&lt;&gt;""),IF('Application Form'!I124="SKSTD_BDL","SKSTD_BDL",IF('Application Form'!I124="MIP","MIP",IF('Application Form'!I124="MIP+PV","MIP",IF('Application Form'!I124="SEEKSIRE","SEEKSIRE",IF('Application Form'!I124="SEEKSIRE+PV","SEEKSIRE",IF('Application Form'!I124="GGP50K","GGP50K",IF('Application Form'!I124="GGP50K+PV","GGP50K",IF('Application Form'!I124="GGPHD (150K)","GGPHD (150K)",IF('Application Form'!I124="GGPHD+PV","GGPHD",IF('Application Form'!I124="PV","",IF('Application Form'!I124="POLL","",IF('Application Form'!I124="MSTN","MSTN",IF('Application Form'!I124="COAT","COAT",IF('Application Form'!I124="PI","PI",IF('Application Form'!I124="POLL_50K (add on)*","POLL_50K (add on)*",IF('Application Form'!I124="POLL_HD (add on)*","POLL_HD (add_on)*",IF('Application Form'!I124="MSTN_50K (add_on)*","MSTN_50K (add_on)*",IF('Application Form'!I124="MSTN_HD (add on)*","MSTN_HD (add on)*",IF('Application Form'!I124="STORE","STORE",IF('Application Form'!I124="HE","HE","")))))))))))))))))))),"ERROR"))))</f>
        <v/>
      </c>
      <c r="O113" t="str">
        <f>IF(AND(F113="",'Application Form'!H124=""),"",IF(AND(F113="",'Application Form'!H124&lt;&gt;"",'Application Form'!I124=""),"",IF(AND(F113&lt;&gt;"",'Application Form'!I124=""),"",IF(AND(F113&lt;&gt;"",'Application Form'!I124&lt;&gt;"",'Application Form'!J124=""),"",IF(AND(F113="",'Application Form'!H124&lt;&gt;"",'Application Form'!I124&lt;&gt;""),IF('Application Form'!I124="SKSTD_BDL","SKSTD_BDL",IF('Application Form'!I124="MIP","MIP",IF('Application Form'!I124="MIP+PV","MIP",IF('Application Form'!I124="SEEKSIRE","SEEKSIRE",IF('Application Form'!I124="SEEKSIRE+PV","SEEKSIRE",IF('Application Form'!I124="GGP50K","GGP50K",IF('Application Form'!I124="GGP50K+PV","GGP50K",IF('Application Form'!I124="GGPHD (150K)","GGPHD (150K)",IF('Application Form'!I124="GGPHD+PV","GGPHD",IF('Application Form'!I124="PV","",IF('Application Form'!I124="POLL","",IF('Application Form'!I124="MSTN","MSTN",IF('Application Form'!I124="COAT","COAT",IF('Application Form'!I124="PI","PI",IF('Application Form'!I124="POLL_50K (add on)*","POLL_50K (add on)*",IF('Application Form'!I124="POLL_HD (add on)*","POLL_HD (add_on)*",IF('Application Form'!I124="MSTN_50K (add_on)*","MSTN_50K (add_on)*",IF('Application Form'!I124="MSTN_HD (add on)*","MSTN_HD (add on)*",IF('Application Form'!I124="STORE","STORE",IF('Application Form'!I124="HE","HE","ERROR")))))))))))))))))))),IF(AND(F113&lt;&gt;"",'Application Form'!I124&lt;&gt;"",'Application Form'!J124&lt;&gt;""),IF('Application Form'!J124="SKSTD_BDL","SKSTD_BDL",IF('Application Form'!J124="MIP","MIP",IF('Application Form'!J124="MIP+PV","MIP",IF('Application Form'!J124="SEEKSIRE","SEEKSIRE",IF('Application Form'!J124="SEEKSIRE+PV","SEEKSIRE",IF('Application Form'!J124="GGP50K","GGP50K",IF('Application Form'!J124="GGP50K+PV","GGP50K",IF('Application Form'!J124="GGPHD (150K)","GGPHD (150K)",IF('Application Form'!J124="GGPHD+PV","GGPHD",IF('Application Form'!J124="PV","",IF('Application Form'!J124="POLL","",IF('Application Form'!J124="MSTN","MSTN",IF('Application Form'!J124="COAT","COAT",IF('Application Form'!J124="PI","PI",IF('Application Form'!J124="POLL_50K (add on)*","POLL_50K (add on)*",IF('Application Form'!J124="POLL_HD (add on)*","POLL_HD (add_on)*",IF('Application Form'!J124="MSTN_50K (add_on)*","MSTN_50K (add_on)*",IF('Application Form'!J124="MSTN_HD (add on)*","MSTN_HD (add on)*",IF('Application Form'!J124="STORE","STORE",IF('Application Form'!J124="HE","HE","")))))))))))))))))))),"ERROR"))))))</f>
        <v/>
      </c>
      <c r="P113" t="str">
        <f>IF(AND(F113="",O113&lt;&gt;""),IF('Application Form'!J124="SKSTD_BDL","SKSTD_BDL",IF('Application Form'!J124="MIP","MIP",IF('Application Form'!J124="MIP+PV","MIP",IF('Application Form'!J124="SEEKSIRE","SEEKSIRE",IF('Application Form'!J124="SEEKSIRE+PV","SEEKSIRE",IF('Application Form'!J124="GGP50K","GGP50K",IF('Application Form'!J124="GGP50K+PV","GGP50K",IF('Application Form'!J124="GGPHD (150K)","GGPHD (150K)",IF('Application Form'!J124="GGPHD+PV","GGPHD",IF('Application Form'!J124="PV","",IF('Application Form'!J124="POLL","",IF('Application Form'!J124="MSTN","MSTN",IF('Application Form'!J124="COAT","COAT",IF('Application Form'!J124="PI","PI",IF('Application Form'!J124="POLL_50K (add on)*","POLL_50K (add on)*",IF('Application Form'!J124="POLL_HD (add on)*","POLL_HD (add_on)*",IF('Application Form'!J124="MSTN_50K (add_on)*","MSTN_50K (add_on)*",IF('Application Form'!J124="MSTN_HD (add on)*","MSTN_HD (add on)*",IF('Application Form'!J124="STORE","STORE",IF('Application Form'!J124="HE","HE","")))))))))))))))))))),"")</f>
        <v/>
      </c>
    </row>
    <row r="114" spans="1:16" x14ac:dyDescent="0.25">
      <c r="A114" s="72">
        <f>'Application Form'!E125</f>
        <v>0</v>
      </c>
      <c r="B114" t="str">
        <f>IF('Application Form'!C125="Hair","H",IF('Application Form'!C125="Done","D",IF('Application Form'!C125="Semen","S",IF('Application Form'!C125="TSU","T",""))))</f>
        <v/>
      </c>
      <c r="C114" t="str">
        <f t="shared" si="1"/>
        <v>NAA</v>
      </c>
      <c r="F114" t="str">
        <f>IF('Application Form'!H125="SKSTD_BDL","SKSTD_BDL",IF('Application Form'!H125="MIP","MIP",IF('Application Form'!H125="MIP+PV","MIP",IF('Application Form'!H125="SEEKSIRE","SEEKSIRE",IF('Application Form'!H125="SEEKSIRE+PV","SEEKSIRE",IF('Application Form'!H125="GGP50K","GGP50K",IF('Application Form'!H125="GGP50K+PV","GGP50K",IF('Application Form'!H125="GGPHD (150K)","GGPHD (150K)",IF('Application Form'!H125="GGPHD+PV","GGPHD",IF('Application Form'!H125="PV","",IF('Application Form'!H125="POLL","",IF('Application Form'!H125="MSTN","",IF('Application Form'!H125="COAT","",IF('Application Form'!H125="PI","",IF('Application Form'!H125="POLL_50K (add on)*","",IF('Application Form'!H125="POLL_HD (add on)*","",IF('Application Form'!H125="MSTN_50K (add_on)*","",IF('Application Form'!H125="MSTN_HD (add on)*","",IF('Application Form'!H125="STORE","STORE",IF('Application Form'!H125="HE","HE",""))))))))))))))))))))</f>
        <v/>
      </c>
      <c r="G114" t="str">
        <f>IF(OR(RIGHT('Application Form'!H125,2)="PV",RIGHT('Application Form'!I125,2)="PV",RIGHT('Application Form'!J125,2)="PV"),"Yes","")</f>
        <v/>
      </c>
      <c r="H114" s="81" t="str">
        <f>IF(ISBLANK(IF(F114="SKSTD_BDL",'Application Form'!M125,IF('Office Use Only - DONT TOUCH!!!'!G114="Yes",'Application Form'!M125,""))),"",IF(F114="SKSTD_BDL",'Application Form'!M125,IF('Office Use Only - DONT TOUCH!!!'!G114="Yes",'Application Form'!M125,"")))</f>
        <v/>
      </c>
      <c r="K114" t="str">
        <f>IF(ISBLANK(IF(F114="SKSTD_BDL",'Application Form'!O125,IF('Office Use Only - DONT TOUCH!!!'!G114="Yes",'Application Form'!O125,""))),"",IF(F114="SKSTD_BDL",'Application Form'!O125,IF('Office Use Only - DONT TOUCH!!!'!G114="Yes",'Application Form'!O125,"")))</f>
        <v/>
      </c>
      <c r="N114" t="str">
        <f>IF(AND(F114="",'Application Form'!H125=""),"",IF(AND(F114="",'Application Form'!H125&lt;&gt;""),'Application Form'!H125,IF(AND(F114&lt;&gt;"",'Application Form'!I125=""),"",IF(AND(F114&lt;&gt;"",'Application Form'!I125&lt;&gt;""),IF('Application Form'!I125="SKSTD_BDL","SKSTD_BDL",IF('Application Form'!I125="MIP","MIP",IF('Application Form'!I125="MIP+PV","MIP",IF('Application Form'!I125="SEEKSIRE","SEEKSIRE",IF('Application Form'!I125="SEEKSIRE+PV","SEEKSIRE",IF('Application Form'!I125="GGP50K","GGP50K",IF('Application Form'!I125="GGP50K+PV","GGP50K",IF('Application Form'!I125="GGPHD (150K)","GGPHD (150K)",IF('Application Form'!I125="GGPHD+PV","GGPHD",IF('Application Form'!I125="PV","",IF('Application Form'!I125="POLL","",IF('Application Form'!I125="MSTN","MSTN",IF('Application Form'!I125="COAT","COAT",IF('Application Form'!I125="PI","PI",IF('Application Form'!I125="POLL_50K (add on)*","POLL_50K (add on)*",IF('Application Form'!I125="POLL_HD (add on)*","POLL_HD (add_on)*",IF('Application Form'!I125="MSTN_50K (add_on)*","MSTN_50K (add_on)*",IF('Application Form'!I125="MSTN_HD (add on)*","MSTN_HD (add on)*",IF('Application Form'!I125="STORE","STORE",IF('Application Form'!I125="HE","HE","")))))))))))))))))))),"ERROR"))))</f>
        <v/>
      </c>
      <c r="O114" t="str">
        <f>IF(AND(F114="",'Application Form'!H125=""),"",IF(AND(F114="",'Application Form'!H125&lt;&gt;"",'Application Form'!I125=""),"",IF(AND(F114&lt;&gt;"",'Application Form'!I125=""),"",IF(AND(F114&lt;&gt;"",'Application Form'!I125&lt;&gt;"",'Application Form'!J125=""),"",IF(AND(F114="",'Application Form'!H125&lt;&gt;"",'Application Form'!I125&lt;&gt;""),IF('Application Form'!I125="SKSTD_BDL","SKSTD_BDL",IF('Application Form'!I125="MIP","MIP",IF('Application Form'!I125="MIP+PV","MIP",IF('Application Form'!I125="SEEKSIRE","SEEKSIRE",IF('Application Form'!I125="SEEKSIRE+PV","SEEKSIRE",IF('Application Form'!I125="GGP50K","GGP50K",IF('Application Form'!I125="GGP50K+PV","GGP50K",IF('Application Form'!I125="GGPHD (150K)","GGPHD (150K)",IF('Application Form'!I125="GGPHD+PV","GGPHD",IF('Application Form'!I125="PV","",IF('Application Form'!I125="POLL","",IF('Application Form'!I125="MSTN","MSTN",IF('Application Form'!I125="COAT","COAT",IF('Application Form'!I125="PI","PI",IF('Application Form'!I125="POLL_50K (add on)*","POLL_50K (add on)*",IF('Application Form'!I125="POLL_HD (add on)*","POLL_HD (add_on)*",IF('Application Form'!I125="MSTN_50K (add_on)*","MSTN_50K (add_on)*",IF('Application Form'!I125="MSTN_HD (add on)*","MSTN_HD (add on)*",IF('Application Form'!I125="STORE","STORE",IF('Application Form'!I125="HE","HE","ERROR")))))))))))))))))))),IF(AND(F114&lt;&gt;"",'Application Form'!I125&lt;&gt;"",'Application Form'!J125&lt;&gt;""),IF('Application Form'!J125="SKSTD_BDL","SKSTD_BDL",IF('Application Form'!J125="MIP","MIP",IF('Application Form'!J125="MIP+PV","MIP",IF('Application Form'!J125="SEEKSIRE","SEEKSIRE",IF('Application Form'!J125="SEEKSIRE+PV","SEEKSIRE",IF('Application Form'!J125="GGP50K","GGP50K",IF('Application Form'!J125="GGP50K+PV","GGP50K",IF('Application Form'!J125="GGPHD (150K)","GGPHD (150K)",IF('Application Form'!J125="GGPHD+PV","GGPHD",IF('Application Form'!J125="PV","",IF('Application Form'!J125="POLL","",IF('Application Form'!J125="MSTN","MSTN",IF('Application Form'!J125="COAT","COAT",IF('Application Form'!J125="PI","PI",IF('Application Form'!J125="POLL_50K (add on)*","POLL_50K (add on)*",IF('Application Form'!J125="POLL_HD (add on)*","POLL_HD (add_on)*",IF('Application Form'!J125="MSTN_50K (add_on)*","MSTN_50K (add_on)*",IF('Application Form'!J125="MSTN_HD (add on)*","MSTN_HD (add on)*",IF('Application Form'!J125="STORE","STORE",IF('Application Form'!J125="HE","HE","")))))))))))))))))))),"ERROR"))))))</f>
        <v/>
      </c>
      <c r="P114" t="str">
        <f>IF(AND(F114="",O114&lt;&gt;""),IF('Application Form'!J125="SKSTD_BDL","SKSTD_BDL",IF('Application Form'!J125="MIP","MIP",IF('Application Form'!J125="MIP+PV","MIP",IF('Application Form'!J125="SEEKSIRE","SEEKSIRE",IF('Application Form'!J125="SEEKSIRE+PV","SEEKSIRE",IF('Application Form'!J125="GGP50K","GGP50K",IF('Application Form'!J125="GGP50K+PV","GGP50K",IF('Application Form'!J125="GGPHD (150K)","GGPHD (150K)",IF('Application Form'!J125="GGPHD+PV","GGPHD",IF('Application Form'!J125="PV","",IF('Application Form'!J125="POLL","",IF('Application Form'!J125="MSTN","MSTN",IF('Application Form'!J125="COAT","COAT",IF('Application Form'!J125="PI","PI",IF('Application Form'!J125="POLL_50K (add on)*","POLL_50K (add on)*",IF('Application Form'!J125="POLL_HD (add on)*","POLL_HD (add_on)*",IF('Application Form'!J125="MSTN_50K (add_on)*","MSTN_50K (add_on)*",IF('Application Form'!J125="MSTN_HD (add on)*","MSTN_HD (add on)*",IF('Application Form'!J125="STORE","STORE",IF('Application Form'!J125="HE","HE","")))))))))))))))))))),"")</f>
        <v/>
      </c>
    </row>
    <row r="115" spans="1:16" x14ac:dyDescent="0.25">
      <c r="A115" s="72">
        <f>'Application Form'!E126</f>
        <v>0</v>
      </c>
      <c r="B115" t="str">
        <f>IF('Application Form'!C126="Hair","H",IF('Application Form'!C126="Done","D",IF('Application Form'!C126="Semen","S",IF('Application Form'!C126="TSU","T",""))))</f>
        <v/>
      </c>
      <c r="C115" t="str">
        <f t="shared" si="1"/>
        <v>NAA</v>
      </c>
      <c r="F115" t="str">
        <f>IF('Application Form'!H126="SKSTD_BDL","SKSTD_BDL",IF('Application Form'!H126="MIP","MIP",IF('Application Form'!H126="MIP+PV","MIP",IF('Application Form'!H126="SEEKSIRE","SEEKSIRE",IF('Application Form'!H126="SEEKSIRE+PV","SEEKSIRE",IF('Application Form'!H126="GGP50K","GGP50K",IF('Application Form'!H126="GGP50K+PV","GGP50K",IF('Application Form'!H126="GGPHD (150K)","GGPHD (150K)",IF('Application Form'!H126="GGPHD+PV","GGPHD",IF('Application Form'!H126="PV","",IF('Application Form'!H126="POLL","",IF('Application Form'!H126="MSTN","",IF('Application Form'!H126="COAT","",IF('Application Form'!H126="PI","",IF('Application Form'!H126="POLL_50K (add on)*","",IF('Application Form'!H126="POLL_HD (add on)*","",IF('Application Form'!H126="MSTN_50K (add_on)*","",IF('Application Form'!H126="MSTN_HD (add on)*","",IF('Application Form'!H126="STORE","STORE",IF('Application Form'!H126="HE","HE",""))))))))))))))))))))</f>
        <v/>
      </c>
      <c r="G115" t="str">
        <f>IF(OR(RIGHT('Application Form'!H126,2)="PV",RIGHT('Application Form'!I126,2)="PV",RIGHT('Application Form'!J126,2)="PV"),"Yes","")</f>
        <v/>
      </c>
      <c r="H115" s="81" t="str">
        <f>IF(ISBLANK(IF(F115="SKSTD_BDL",'Application Form'!M126,IF('Office Use Only - DONT TOUCH!!!'!G115="Yes",'Application Form'!M126,""))),"",IF(F115="SKSTD_BDL",'Application Form'!M126,IF('Office Use Only - DONT TOUCH!!!'!G115="Yes",'Application Form'!M126,"")))</f>
        <v/>
      </c>
      <c r="K115" t="str">
        <f>IF(ISBLANK(IF(F115="SKSTD_BDL",'Application Form'!O126,IF('Office Use Only - DONT TOUCH!!!'!G115="Yes",'Application Form'!O126,""))),"",IF(F115="SKSTD_BDL",'Application Form'!O126,IF('Office Use Only - DONT TOUCH!!!'!G115="Yes",'Application Form'!O126,"")))</f>
        <v/>
      </c>
      <c r="N115" t="str">
        <f>IF(AND(F115="",'Application Form'!H126=""),"",IF(AND(F115="",'Application Form'!H126&lt;&gt;""),'Application Form'!H126,IF(AND(F115&lt;&gt;"",'Application Form'!I126=""),"",IF(AND(F115&lt;&gt;"",'Application Form'!I126&lt;&gt;""),IF('Application Form'!I126="SKSTD_BDL","SKSTD_BDL",IF('Application Form'!I126="MIP","MIP",IF('Application Form'!I126="MIP+PV","MIP",IF('Application Form'!I126="SEEKSIRE","SEEKSIRE",IF('Application Form'!I126="SEEKSIRE+PV","SEEKSIRE",IF('Application Form'!I126="GGP50K","GGP50K",IF('Application Form'!I126="GGP50K+PV","GGP50K",IF('Application Form'!I126="GGPHD (150K)","GGPHD (150K)",IF('Application Form'!I126="GGPHD+PV","GGPHD",IF('Application Form'!I126="PV","",IF('Application Form'!I126="POLL","",IF('Application Form'!I126="MSTN","MSTN",IF('Application Form'!I126="COAT","COAT",IF('Application Form'!I126="PI","PI",IF('Application Form'!I126="POLL_50K (add on)*","POLL_50K (add on)*",IF('Application Form'!I126="POLL_HD (add on)*","POLL_HD (add_on)*",IF('Application Form'!I126="MSTN_50K (add_on)*","MSTN_50K (add_on)*",IF('Application Form'!I126="MSTN_HD (add on)*","MSTN_HD (add on)*",IF('Application Form'!I126="STORE","STORE",IF('Application Form'!I126="HE","HE","")))))))))))))))))))),"ERROR"))))</f>
        <v/>
      </c>
      <c r="O115" t="str">
        <f>IF(AND(F115="",'Application Form'!H126=""),"",IF(AND(F115="",'Application Form'!H126&lt;&gt;"",'Application Form'!I126=""),"",IF(AND(F115&lt;&gt;"",'Application Form'!I126=""),"",IF(AND(F115&lt;&gt;"",'Application Form'!I126&lt;&gt;"",'Application Form'!J126=""),"",IF(AND(F115="",'Application Form'!H126&lt;&gt;"",'Application Form'!I126&lt;&gt;""),IF('Application Form'!I126="SKSTD_BDL","SKSTD_BDL",IF('Application Form'!I126="MIP","MIP",IF('Application Form'!I126="MIP+PV","MIP",IF('Application Form'!I126="SEEKSIRE","SEEKSIRE",IF('Application Form'!I126="SEEKSIRE+PV","SEEKSIRE",IF('Application Form'!I126="GGP50K","GGP50K",IF('Application Form'!I126="GGP50K+PV","GGP50K",IF('Application Form'!I126="GGPHD (150K)","GGPHD (150K)",IF('Application Form'!I126="GGPHD+PV","GGPHD",IF('Application Form'!I126="PV","",IF('Application Form'!I126="POLL","",IF('Application Form'!I126="MSTN","MSTN",IF('Application Form'!I126="COAT","COAT",IF('Application Form'!I126="PI","PI",IF('Application Form'!I126="POLL_50K (add on)*","POLL_50K (add on)*",IF('Application Form'!I126="POLL_HD (add on)*","POLL_HD (add_on)*",IF('Application Form'!I126="MSTN_50K (add_on)*","MSTN_50K (add_on)*",IF('Application Form'!I126="MSTN_HD (add on)*","MSTN_HD (add on)*",IF('Application Form'!I126="STORE","STORE",IF('Application Form'!I126="HE","HE","ERROR")))))))))))))))))))),IF(AND(F115&lt;&gt;"",'Application Form'!I126&lt;&gt;"",'Application Form'!J126&lt;&gt;""),IF('Application Form'!J126="SKSTD_BDL","SKSTD_BDL",IF('Application Form'!J126="MIP","MIP",IF('Application Form'!J126="MIP+PV","MIP",IF('Application Form'!J126="SEEKSIRE","SEEKSIRE",IF('Application Form'!J126="SEEKSIRE+PV","SEEKSIRE",IF('Application Form'!J126="GGP50K","GGP50K",IF('Application Form'!J126="GGP50K+PV","GGP50K",IF('Application Form'!J126="GGPHD (150K)","GGPHD (150K)",IF('Application Form'!J126="GGPHD+PV","GGPHD",IF('Application Form'!J126="PV","",IF('Application Form'!J126="POLL","",IF('Application Form'!J126="MSTN","MSTN",IF('Application Form'!J126="COAT","COAT",IF('Application Form'!J126="PI","PI",IF('Application Form'!J126="POLL_50K (add on)*","POLL_50K (add on)*",IF('Application Form'!J126="POLL_HD (add on)*","POLL_HD (add_on)*",IF('Application Form'!J126="MSTN_50K (add_on)*","MSTN_50K (add_on)*",IF('Application Form'!J126="MSTN_HD (add on)*","MSTN_HD (add on)*",IF('Application Form'!J126="STORE","STORE",IF('Application Form'!J126="HE","HE","")))))))))))))))))))),"ERROR"))))))</f>
        <v/>
      </c>
      <c r="P115" t="str">
        <f>IF(AND(F115="",O115&lt;&gt;""),IF('Application Form'!J126="SKSTD_BDL","SKSTD_BDL",IF('Application Form'!J126="MIP","MIP",IF('Application Form'!J126="MIP+PV","MIP",IF('Application Form'!J126="SEEKSIRE","SEEKSIRE",IF('Application Form'!J126="SEEKSIRE+PV","SEEKSIRE",IF('Application Form'!J126="GGP50K","GGP50K",IF('Application Form'!J126="GGP50K+PV","GGP50K",IF('Application Form'!J126="GGPHD (150K)","GGPHD (150K)",IF('Application Form'!J126="GGPHD+PV","GGPHD",IF('Application Form'!J126="PV","",IF('Application Form'!J126="POLL","",IF('Application Form'!J126="MSTN","MSTN",IF('Application Form'!J126="COAT","COAT",IF('Application Form'!J126="PI","PI",IF('Application Form'!J126="POLL_50K (add on)*","POLL_50K (add on)*",IF('Application Form'!J126="POLL_HD (add on)*","POLL_HD (add_on)*",IF('Application Form'!J126="MSTN_50K (add_on)*","MSTN_50K (add_on)*",IF('Application Form'!J126="MSTN_HD (add on)*","MSTN_HD (add on)*",IF('Application Form'!J126="STORE","STORE",IF('Application Form'!J126="HE","HE","")))))))))))))))))))),"")</f>
        <v/>
      </c>
    </row>
    <row r="116" spans="1:16" x14ac:dyDescent="0.25">
      <c r="A116" s="72">
        <f>'Application Form'!E127</f>
        <v>0</v>
      </c>
      <c r="B116" t="str">
        <f>IF('Application Form'!C127="Hair","H",IF('Application Form'!C127="Done","D",IF('Application Form'!C127="Semen","S",IF('Application Form'!C127="TSU","T",""))))</f>
        <v/>
      </c>
      <c r="C116" t="str">
        <f t="shared" si="1"/>
        <v>NAA</v>
      </c>
      <c r="F116" t="str">
        <f>IF('Application Form'!H127="SKSTD_BDL","SKSTD_BDL",IF('Application Form'!H127="MIP","MIP",IF('Application Form'!H127="MIP+PV","MIP",IF('Application Form'!H127="SEEKSIRE","SEEKSIRE",IF('Application Form'!H127="SEEKSIRE+PV","SEEKSIRE",IF('Application Form'!H127="GGP50K","GGP50K",IF('Application Form'!H127="GGP50K+PV","GGP50K",IF('Application Form'!H127="GGPHD (150K)","GGPHD (150K)",IF('Application Form'!H127="GGPHD+PV","GGPHD",IF('Application Form'!H127="PV","",IF('Application Form'!H127="POLL","",IF('Application Form'!H127="MSTN","",IF('Application Form'!H127="COAT","",IF('Application Form'!H127="PI","",IF('Application Form'!H127="POLL_50K (add on)*","",IF('Application Form'!H127="POLL_HD (add on)*","",IF('Application Form'!H127="MSTN_50K (add_on)*","",IF('Application Form'!H127="MSTN_HD (add on)*","",IF('Application Form'!H127="STORE","STORE",IF('Application Form'!H127="HE","HE",""))))))))))))))))))))</f>
        <v/>
      </c>
      <c r="G116" t="str">
        <f>IF(OR(RIGHT('Application Form'!H127,2)="PV",RIGHT('Application Form'!I127,2)="PV",RIGHT('Application Form'!J127,2)="PV"),"Yes","")</f>
        <v/>
      </c>
      <c r="H116" s="81" t="str">
        <f>IF(ISBLANK(IF(F116="SKSTD_BDL",'Application Form'!M127,IF('Office Use Only - DONT TOUCH!!!'!G116="Yes",'Application Form'!M127,""))),"",IF(F116="SKSTD_BDL",'Application Form'!M127,IF('Office Use Only - DONT TOUCH!!!'!G116="Yes",'Application Form'!M127,"")))</f>
        <v/>
      </c>
      <c r="K116" t="str">
        <f>IF(ISBLANK(IF(F116="SKSTD_BDL",'Application Form'!O127,IF('Office Use Only - DONT TOUCH!!!'!G116="Yes",'Application Form'!O127,""))),"",IF(F116="SKSTD_BDL",'Application Form'!O127,IF('Office Use Only - DONT TOUCH!!!'!G116="Yes",'Application Form'!O127,"")))</f>
        <v/>
      </c>
      <c r="N116" t="str">
        <f>IF(AND(F116="",'Application Form'!H127=""),"",IF(AND(F116="",'Application Form'!H127&lt;&gt;""),'Application Form'!H127,IF(AND(F116&lt;&gt;"",'Application Form'!I127=""),"",IF(AND(F116&lt;&gt;"",'Application Form'!I127&lt;&gt;""),IF('Application Form'!I127="SKSTD_BDL","SKSTD_BDL",IF('Application Form'!I127="MIP","MIP",IF('Application Form'!I127="MIP+PV","MIP",IF('Application Form'!I127="SEEKSIRE","SEEKSIRE",IF('Application Form'!I127="SEEKSIRE+PV","SEEKSIRE",IF('Application Form'!I127="GGP50K","GGP50K",IF('Application Form'!I127="GGP50K+PV","GGP50K",IF('Application Form'!I127="GGPHD (150K)","GGPHD (150K)",IF('Application Form'!I127="GGPHD+PV","GGPHD",IF('Application Form'!I127="PV","",IF('Application Form'!I127="POLL","",IF('Application Form'!I127="MSTN","MSTN",IF('Application Form'!I127="COAT","COAT",IF('Application Form'!I127="PI","PI",IF('Application Form'!I127="POLL_50K (add on)*","POLL_50K (add on)*",IF('Application Form'!I127="POLL_HD (add on)*","POLL_HD (add_on)*",IF('Application Form'!I127="MSTN_50K (add_on)*","MSTN_50K (add_on)*",IF('Application Form'!I127="MSTN_HD (add on)*","MSTN_HD (add on)*",IF('Application Form'!I127="STORE","STORE",IF('Application Form'!I127="HE","HE","")))))))))))))))))))),"ERROR"))))</f>
        <v/>
      </c>
      <c r="O116" t="str">
        <f>IF(AND(F116="",'Application Form'!H127=""),"",IF(AND(F116="",'Application Form'!H127&lt;&gt;"",'Application Form'!I127=""),"",IF(AND(F116&lt;&gt;"",'Application Form'!I127=""),"",IF(AND(F116&lt;&gt;"",'Application Form'!I127&lt;&gt;"",'Application Form'!J127=""),"",IF(AND(F116="",'Application Form'!H127&lt;&gt;"",'Application Form'!I127&lt;&gt;""),IF('Application Form'!I127="SKSTD_BDL","SKSTD_BDL",IF('Application Form'!I127="MIP","MIP",IF('Application Form'!I127="MIP+PV","MIP",IF('Application Form'!I127="SEEKSIRE","SEEKSIRE",IF('Application Form'!I127="SEEKSIRE+PV","SEEKSIRE",IF('Application Form'!I127="GGP50K","GGP50K",IF('Application Form'!I127="GGP50K+PV","GGP50K",IF('Application Form'!I127="GGPHD (150K)","GGPHD (150K)",IF('Application Form'!I127="GGPHD+PV","GGPHD",IF('Application Form'!I127="PV","",IF('Application Form'!I127="POLL","",IF('Application Form'!I127="MSTN","MSTN",IF('Application Form'!I127="COAT","COAT",IF('Application Form'!I127="PI","PI",IF('Application Form'!I127="POLL_50K (add on)*","POLL_50K (add on)*",IF('Application Form'!I127="POLL_HD (add on)*","POLL_HD (add_on)*",IF('Application Form'!I127="MSTN_50K (add_on)*","MSTN_50K (add_on)*",IF('Application Form'!I127="MSTN_HD (add on)*","MSTN_HD (add on)*",IF('Application Form'!I127="STORE","STORE",IF('Application Form'!I127="HE","HE","ERROR")))))))))))))))))))),IF(AND(F116&lt;&gt;"",'Application Form'!I127&lt;&gt;"",'Application Form'!J127&lt;&gt;""),IF('Application Form'!J127="SKSTD_BDL","SKSTD_BDL",IF('Application Form'!J127="MIP","MIP",IF('Application Form'!J127="MIP+PV","MIP",IF('Application Form'!J127="SEEKSIRE","SEEKSIRE",IF('Application Form'!J127="SEEKSIRE+PV","SEEKSIRE",IF('Application Form'!J127="GGP50K","GGP50K",IF('Application Form'!J127="GGP50K+PV","GGP50K",IF('Application Form'!J127="GGPHD (150K)","GGPHD (150K)",IF('Application Form'!J127="GGPHD+PV","GGPHD",IF('Application Form'!J127="PV","",IF('Application Form'!J127="POLL","",IF('Application Form'!J127="MSTN","MSTN",IF('Application Form'!J127="COAT","COAT",IF('Application Form'!J127="PI","PI",IF('Application Form'!J127="POLL_50K (add on)*","POLL_50K (add on)*",IF('Application Form'!J127="POLL_HD (add on)*","POLL_HD (add_on)*",IF('Application Form'!J127="MSTN_50K (add_on)*","MSTN_50K (add_on)*",IF('Application Form'!J127="MSTN_HD (add on)*","MSTN_HD (add on)*",IF('Application Form'!J127="STORE","STORE",IF('Application Form'!J127="HE","HE","")))))))))))))))))))),"ERROR"))))))</f>
        <v/>
      </c>
      <c r="P116" t="str">
        <f>IF(AND(F116="",O116&lt;&gt;""),IF('Application Form'!J127="SKSTD_BDL","SKSTD_BDL",IF('Application Form'!J127="MIP","MIP",IF('Application Form'!J127="MIP+PV","MIP",IF('Application Form'!J127="SEEKSIRE","SEEKSIRE",IF('Application Form'!J127="SEEKSIRE+PV","SEEKSIRE",IF('Application Form'!J127="GGP50K","GGP50K",IF('Application Form'!J127="GGP50K+PV","GGP50K",IF('Application Form'!J127="GGPHD (150K)","GGPHD (150K)",IF('Application Form'!J127="GGPHD+PV","GGPHD",IF('Application Form'!J127="PV","",IF('Application Form'!J127="POLL","",IF('Application Form'!J127="MSTN","MSTN",IF('Application Form'!J127="COAT","COAT",IF('Application Form'!J127="PI","PI",IF('Application Form'!J127="POLL_50K (add on)*","POLL_50K (add on)*",IF('Application Form'!J127="POLL_HD (add on)*","POLL_HD (add_on)*",IF('Application Form'!J127="MSTN_50K (add_on)*","MSTN_50K (add_on)*",IF('Application Form'!J127="MSTN_HD (add on)*","MSTN_HD (add on)*",IF('Application Form'!J127="STORE","STORE",IF('Application Form'!J127="HE","HE","")))))))))))))))))))),"")</f>
        <v/>
      </c>
    </row>
    <row r="117" spans="1:16" x14ac:dyDescent="0.25">
      <c r="A117" s="72">
        <f>'Application Form'!E128</f>
        <v>0</v>
      </c>
      <c r="B117" t="str">
        <f>IF('Application Form'!C128="Hair","H",IF('Application Form'!C128="Done","D",IF('Application Form'!C128="Semen","S",IF('Application Form'!C128="TSU","T",""))))</f>
        <v/>
      </c>
      <c r="C117" t="str">
        <f t="shared" si="1"/>
        <v>NAA</v>
      </c>
      <c r="F117" t="str">
        <f>IF('Application Form'!H128="SKSTD_BDL","SKSTD_BDL",IF('Application Form'!H128="MIP","MIP",IF('Application Form'!H128="MIP+PV","MIP",IF('Application Form'!H128="SEEKSIRE","SEEKSIRE",IF('Application Form'!H128="SEEKSIRE+PV","SEEKSIRE",IF('Application Form'!H128="GGP50K","GGP50K",IF('Application Form'!H128="GGP50K+PV","GGP50K",IF('Application Form'!H128="GGPHD (150K)","GGPHD (150K)",IF('Application Form'!H128="GGPHD+PV","GGPHD",IF('Application Form'!H128="PV","",IF('Application Form'!H128="POLL","",IF('Application Form'!H128="MSTN","",IF('Application Form'!H128="COAT","",IF('Application Form'!H128="PI","",IF('Application Form'!H128="POLL_50K (add on)*","",IF('Application Form'!H128="POLL_HD (add on)*","",IF('Application Form'!H128="MSTN_50K (add_on)*","",IF('Application Form'!H128="MSTN_HD (add on)*","",IF('Application Form'!H128="STORE","STORE",IF('Application Form'!H128="HE","HE",""))))))))))))))))))))</f>
        <v/>
      </c>
      <c r="G117" t="str">
        <f>IF(OR(RIGHT('Application Form'!H128,2)="PV",RIGHT('Application Form'!I128,2)="PV",RIGHT('Application Form'!J128,2)="PV"),"Yes","")</f>
        <v/>
      </c>
      <c r="H117" s="81" t="str">
        <f>IF(ISBLANK(IF(F117="SKSTD_BDL",'Application Form'!M128,IF('Office Use Only - DONT TOUCH!!!'!G117="Yes",'Application Form'!M128,""))),"",IF(F117="SKSTD_BDL",'Application Form'!M128,IF('Office Use Only - DONT TOUCH!!!'!G117="Yes",'Application Form'!M128,"")))</f>
        <v/>
      </c>
      <c r="K117" t="str">
        <f>IF(ISBLANK(IF(F117="SKSTD_BDL",'Application Form'!O128,IF('Office Use Only - DONT TOUCH!!!'!G117="Yes",'Application Form'!O128,""))),"",IF(F117="SKSTD_BDL",'Application Form'!O128,IF('Office Use Only - DONT TOUCH!!!'!G117="Yes",'Application Form'!O128,"")))</f>
        <v/>
      </c>
      <c r="N117" t="str">
        <f>IF(AND(F117="",'Application Form'!H128=""),"",IF(AND(F117="",'Application Form'!H128&lt;&gt;""),'Application Form'!H128,IF(AND(F117&lt;&gt;"",'Application Form'!I128=""),"",IF(AND(F117&lt;&gt;"",'Application Form'!I128&lt;&gt;""),IF('Application Form'!I128="SKSTD_BDL","SKSTD_BDL",IF('Application Form'!I128="MIP","MIP",IF('Application Form'!I128="MIP+PV","MIP",IF('Application Form'!I128="SEEKSIRE","SEEKSIRE",IF('Application Form'!I128="SEEKSIRE+PV","SEEKSIRE",IF('Application Form'!I128="GGP50K","GGP50K",IF('Application Form'!I128="GGP50K+PV","GGP50K",IF('Application Form'!I128="GGPHD (150K)","GGPHD (150K)",IF('Application Form'!I128="GGPHD+PV","GGPHD",IF('Application Form'!I128="PV","",IF('Application Form'!I128="POLL","",IF('Application Form'!I128="MSTN","MSTN",IF('Application Form'!I128="COAT","COAT",IF('Application Form'!I128="PI","PI",IF('Application Form'!I128="POLL_50K (add on)*","POLL_50K (add on)*",IF('Application Form'!I128="POLL_HD (add on)*","POLL_HD (add_on)*",IF('Application Form'!I128="MSTN_50K (add_on)*","MSTN_50K (add_on)*",IF('Application Form'!I128="MSTN_HD (add on)*","MSTN_HD (add on)*",IF('Application Form'!I128="STORE","STORE",IF('Application Form'!I128="HE","HE","")))))))))))))))))))),"ERROR"))))</f>
        <v/>
      </c>
      <c r="O117" t="str">
        <f>IF(AND(F117="",'Application Form'!H128=""),"",IF(AND(F117="",'Application Form'!H128&lt;&gt;"",'Application Form'!I128=""),"",IF(AND(F117&lt;&gt;"",'Application Form'!I128=""),"",IF(AND(F117&lt;&gt;"",'Application Form'!I128&lt;&gt;"",'Application Form'!J128=""),"",IF(AND(F117="",'Application Form'!H128&lt;&gt;"",'Application Form'!I128&lt;&gt;""),IF('Application Form'!I128="SKSTD_BDL","SKSTD_BDL",IF('Application Form'!I128="MIP","MIP",IF('Application Form'!I128="MIP+PV","MIP",IF('Application Form'!I128="SEEKSIRE","SEEKSIRE",IF('Application Form'!I128="SEEKSIRE+PV","SEEKSIRE",IF('Application Form'!I128="GGP50K","GGP50K",IF('Application Form'!I128="GGP50K+PV","GGP50K",IF('Application Form'!I128="GGPHD (150K)","GGPHD (150K)",IF('Application Form'!I128="GGPHD+PV","GGPHD",IF('Application Form'!I128="PV","",IF('Application Form'!I128="POLL","",IF('Application Form'!I128="MSTN","MSTN",IF('Application Form'!I128="COAT","COAT",IF('Application Form'!I128="PI","PI",IF('Application Form'!I128="POLL_50K (add on)*","POLL_50K (add on)*",IF('Application Form'!I128="POLL_HD (add on)*","POLL_HD (add_on)*",IF('Application Form'!I128="MSTN_50K (add_on)*","MSTN_50K (add_on)*",IF('Application Form'!I128="MSTN_HD (add on)*","MSTN_HD (add on)*",IF('Application Form'!I128="STORE","STORE",IF('Application Form'!I128="HE","HE","ERROR")))))))))))))))))))),IF(AND(F117&lt;&gt;"",'Application Form'!I128&lt;&gt;"",'Application Form'!J128&lt;&gt;""),IF('Application Form'!J128="SKSTD_BDL","SKSTD_BDL",IF('Application Form'!J128="MIP","MIP",IF('Application Form'!J128="MIP+PV","MIP",IF('Application Form'!J128="SEEKSIRE","SEEKSIRE",IF('Application Form'!J128="SEEKSIRE+PV","SEEKSIRE",IF('Application Form'!J128="GGP50K","GGP50K",IF('Application Form'!J128="GGP50K+PV","GGP50K",IF('Application Form'!J128="GGPHD (150K)","GGPHD (150K)",IF('Application Form'!J128="GGPHD+PV","GGPHD",IF('Application Form'!J128="PV","",IF('Application Form'!J128="POLL","",IF('Application Form'!J128="MSTN","MSTN",IF('Application Form'!J128="COAT","COAT",IF('Application Form'!J128="PI","PI",IF('Application Form'!J128="POLL_50K (add on)*","POLL_50K (add on)*",IF('Application Form'!J128="POLL_HD (add on)*","POLL_HD (add_on)*",IF('Application Form'!J128="MSTN_50K (add_on)*","MSTN_50K (add_on)*",IF('Application Form'!J128="MSTN_HD (add on)*","MSTN_HD (add on)*",IF('Application Form'!J128="STORE","STORE",IF('Application Form'!J128="HE","HE","")))))))))))))))))))),"ERROR"))))))</f>
        <v/>
      </c>
      <c r="P117" t="str">
        <f>IF(AND(F117="",O117&lt;&gt;""),IF('Application Form'!J128="SKSTD_BDL","SKSTD_BDL",IF('Application Form'!J128="MIP","MIP",IF('Application Form'!J128="MIP+PV","MIP",IF('Application Form'!J128="SEEKSIRE","SEEKSIRE",IF('Application Form'!J128="SEEKSIRE+PV","SEEKSIRE",IF('Application Form'!J128="GGP50K","GGP50K",IF('Application Form'!J128="GGP50K+PV","GGP50K",IF('Application Form'!J128="GGPHD (150K)","GGPHD (150K)",IF('Application Form'!J128="GGPHD+PV","GGPHD",IF('Application Form'!J128="PV","",IF('Application Form'!J128="POLL","",IF('Application Form'!J128="MSTN","MSTN",IF('Application Form'!J128="COAT","COAT",IF('Application Form'!J128="PI","PI",IF('Application Form'!J128="POLL_50K (add on)*","POLL_50K (add on)*",IF('Application Form'!J128="POLL_HD (add on)*","POLL_HD (add_on)*",IF('Application Form'!J128="MSTN_50K (add_on)*","MSTN_50K (add_on)*",IF('Application Form'!J128="MSTN_HD (add on)*","MSTN_HD (add on)*",IF('Application Form'!J128="STORE","STORE",IF('Application Form'!J128="HE","HE","")))))))))))))))))))),"")</f>
        <v/>
      </c>
    </row>
    <row r="118" spans="1:16" x14ac:dyDescent="0.25">
      <c r="A118" s="72">
        <f>'Application Form'!E129</f>
        <v>0</v>
      </c>
      <c r="B118" t="str">
        <f>IF('Application Form'!C129="Hair","H",IF('Application Form'!C129="Done","D",IF('Application Form'!C129="Semen","S",IF('Application Form'!C129="TSU","T",""))))</f>
        <v/>
      </c>
      <c r="C118" t="str">
        <f t="shared" si="1"/>
        <v>NAA</v>
      </c>
      <c r="F118" t="str">
        <f>IF('Application Form'!H129="SKSTD_BDL","SKSTD_BDL",IF('Application Form'!H129="MIP","MIP",IF('Application Form'!H129="MIP+PV","MIP",IF('Application Form'!H129="SEEKSIRE","SEEKSIRE",IF('Application Form'!H129="SEEKSIRE+PV","SEEKSIRE",IF('Application Form'!H129="GGP50K","GGP50K",IF('Application Form'!H129="GGP50K+PV","GGP50K",IF('Application Form'!H129="GGPHD (150K)","GGPHD (150K)",IF('Application Form'!H129="GGPHD+PV","GGPHD",IF('Application Form'!H129="PV","",IF('Application Form'!H129="POLL","",IF('Application Form'!H129="MSTN","",IF('Application Form'!H129="COAT","",IF('Application Form'!H129="PI","",IF('Application Form'!H129="POLL_50K (add on)*","",IF('Application Form'!H129="POLL_HD (add on)*","",IF('Application Form'!H129="MSTN_50K (add_on)*","",IF('Application Form'!H129="MSTN_HD (add on)*","",IF('Application Form'!H129="STORE","STORE",IF('Application Form'!H129="HE","HE",""))))))))))))))))))))</f>
        <v/>
      </c>
      <c r="G118" t="str">
        <f>IF(OR(RIGHT('Application Form'!H129,2)="PV",RIGHT('Application Form'!I129,2)="PV",RIGHT('Application Form'!J129,2)="PV"),"Yes","")</f>
        <v/>
      </c>
      <c r="H118" s="81" t="str">
        <f>IF(ISBLANK(IF(F118="SKSTD_BDL",'Application Form'!M129,IF('Office Use Only - DONT TOUCH!!!'!G118="Yes",'Application Form'!M129,""))),"",IF(F118="SKSTD_BDL",'Application Form'!M129,IF('Office Use Only - DONT TOUCH!!!'!G118="Yes",'Application Form'!M129,"")))</f>
        <v/>
      </c>
      <c r="K118" t="str">
        <f>IF(ISBLANK(IF(F118="SKSTD_BDL",'Application Form'!O129,IF('Office Use Only - DONT TOUCH!!!'!G118="Yes",'Application Form'!O129,""))),"",IF(F118="SKSTD_BDL",'Application Form'!O129,IF('Office Use Only - DONT TOUCH!!!'!G118="Yes",'Application Form'!O129,"")))</f>
        <v/>
      </c>
      <c r="N118" t="str">
        <f>IF(AND(F118="",'Application Form'!H129=""),"",IF(AND(F118="",'Application Form'!H129&lt;&gt;""),'Application Form'!H129,IF(AND(F118&lt;&gt;"",'Application Form'!I129=""),"",IF(AND(F118&lt;&gt;"",'Application Form'!I129&lt;&gt;""),IF('Application Form'!I129="SKSTD_BDL","SKSTD_BDL",IF('Application Form'!I129="MIP","MIP",IF('Application Form'!I129="MIP+PV","MIP",IF('Application Form'!I129="SEEKSIRE","SEEKSIRE",IF('Application Form'!I129="SEEKSIRE+PV","SEEKSIRE",IF('Application Form'!I129="GGP50K","GGP50K",IF('Application Form'!I129="GGP50K+PV","GGP50K",IF('Application Form'!I129="GGPHD (150K)","GGPHD (150K)",IF('Application Form'!I129="GGPHD+PV","GGPHD",IF('Application Form'!I129="PV","",IF('Application Form'!I129="POLL","",IF('Application Form'!I129="MSTN","MSTN",IF('Application Form'!I129="COAT","COAT",IF('Application Form'!I129="PI","PI",IF('Application Form'!I129="POLL_50K (add on)*","POLL_50K (add on)*",IF('Application Form'!I129="POLL_HD (add on)*","POLL_HD (add_on)*",IF('Application Form'!I129="MSTN_50K (add_on)*","MSTN_50K (add_on)*",IF('Application Form'!I129="MSTN_HD (add on)*","MSTN_HD (add on)*",IF('Application Form'!I129="STORE","STORE",IF('Application Form'!I129="HE","HE","")))))))))))))))))))),"ERROR"))))</f>
        <v/>
      </c>
      <c r="O118" t="str">
        <f>IF(AND(F118="",'Application Form'!H129=""),"",IF(AND(F118="",'Application Form'!H129&lt;&gt;"",'Application Form'!I129=""),"",IF(AND(F118&lt;&gt;"",'Application Form'!I129=""),"",IF(AND(F118&lt;&gt;"",'Application Form'!I129&lt;&gt;"",'Application Form'!J129=""),"",IF(AND(F118="",'Application Form'!H129&lt;&gt;"",'Application Form'!I129&lt;&gt;""),IF('Application Form'!I129="SKSTD_BDL","SKSTD_BDL",IF('Application Form'!I129="MIP","MIP",IF('Application Form'!I129="MIP+PV","MIP",IF('Application Form'!I129="SEEKSIRE","SEEKSIRE",IF('Application Form'!I129="SEEKSIRE+PV","SEEKSIRE",IF('Application Form'!I129="GGP50K","GGP50K",IF('Application Form'!I129="GGP50K+PV","GGP50K",IF('Application Form'!I129="GGPHD (150K)","GGPHD (150K)",IF('Application Form'!I129="GGPHD+PV","GGPHD",IF('Application Form'!I129="PV","",IF('Application Form'!I129="POLL","",IF('Application Form'!I129="MSTN","MSTN",IF('Application Form'!I129="COAT","COAT",IF('Application Form'!I129="PI","PI",IF('Application Form'!I129="POLL_50K (add on)*","POLL_50K (add on)*",IF('Application Form'!I129="POLL_HD (add on)*","POLL_HD (add_on)*",IF('Application Form'!I129="MSTN_50K (add_on)*","MSTN_50K (add_on)*",IF('Application Form'!I129="MSTN_HD (add on)*","MSTN_HD (add on)*",IF('Application Form'!I129="STORE","STORE",IF('Application Form'!I129="HE","HE","ERROR")))))))))))))))))))),IF(AND(F118&lt;&gt;"",'Application Form'!I129&lt;&gt;"",'Application Form'!J129&lt;&gt;""),IF('Application Form'!J129="SKSTD_BDL","SKSTD_BDL",IF('Application Form'!J129="MIP","MIP",IF('Application Form'!J129="MIP+PV","MIP",IF('Application Form'!J129="SEEKSIRE","SEEKSIRE",IF('Application Form'!J129="SEEKSIRE+PV","SEEKSIRE",IF('Application Form'!J129="GGP50K","GGP50K",IF('Application Form'!J129="GGP50K+PV","GGP50K",IF('Application Form'!J129="GGPHD (150K)","GGPHD (150K)",IF('Application Form'!J129="GGPHD+PV","GGPHD",IF('Application Form'!J129="PV","",IF('Application Form'!J129="POLL","",IF('Application Form'!J129="MSTN","MSTN",IF('Application Form'!J129="COAT","COAT",IF('Application Form'!J129="PI","PI",IF('Application Form'!J129="POLL_50K (add on)*","POLL_50K (add on)*",IF('Application Form'!J129="POLL_HD (add on)*","POLL_HD (add_on)*",IF('Application Form'!J129="MSTN_50K (add_on)*","MSTN_50K (add_on)*",IF('Application Form'!J129="MSTN_HD (add on)*","MSTN_HD (add on)*",IF('Application Form'!J129="STORE","STORE",IF('Application Form'!J129="HE","HE","")))))))))))))))))))),"ERROR"))))))</f>
        <v/>
      </c>
      <c r="P118" t="str">
        <f>IF(AND(F118="",O118&lt;&gt;""),IF('Application Form'!J129="SKSTD_BDL","SKSTD_BDL",IF('Application Form'!J129="MIP","MIP",IF('Application Form'!J129="MIP+PV","MIP",IF('Application Form'!J129="SEEKSIRE","SEEKSIRE",IF('Application Form'!J129="SEEKSIRE+PV","SEEKSIRE",IF('Application Form'!J129="GGP50K","GGP50K",IF('Application Form'!J129="GGP50K+PV","GGP50K",IF('Application Form'!J129="GGPHD (150K)","GGPHD (150K)",IF('Application Form'!J129="GGPHD+PV","GGPHD",IF('Application Form'!J129="PV","",IF('Application Form'!J129="POLL","",IF('Application Form'!J129="MSTN","MSTN",IF('Application Form'!J129="COAT","COAT",IF('Application Form'!J129="PI","PI",IF('Application Form'!J129="POLL_50K (add on)*","POLL_50K (add on)*",IF('Application Form'!J129="POLL_HD (add on)*","POLL_HD (add_on)*",IF('Application Form'!J129="MSTN_50K (add_on)*","MSTN_50K (add_on)*",IF('Application Form'!J129="MSTN_HD (add on)*","MSTN_HD (add on)*",IF('Application Form'!J129="STORE","STORE",IF('Application Form'!J129="HE","HE","")))))))))))))))))))),"")</f>
        <v/>
      </c>
    </row>
    <row r="119" spans="1:16" x14ac:dyDescent="0.25">
      <c r="A119" s="72">
        <f>'Application Form'!E130</f>
        <v>0</v>
      </c>
      <c r="B119" t="str">
        <f>IF('Application Form'!C130="Hair","H",IF('Application Form'!C130="Done","D",IF('Application Form'!C130="Semen","S",IF('Application Form'!C130="TSU","T",""))))</f>
        <v/>
      </c>
      <c r="C119" t="str">
        <f t="shared" si="1"/>
        <v>NAA</v>
      </c>
      <c r="F119" t="str">
        <f>IF('Application Form'!H130="SKSTD_BDL","SKSTD_BDL",IF('Application Form'!H130="MIP","MIP",IF('Application Form'!H130="MIP+PV","MIP",IF('Application Form'!H130="SEEKSIRE","SEEKSIRE",IF('Application Form'!H130="SEEKSIRE+PV","SEEKSIRE",IF('Application Form'!H130="GGP50K","GGP50K",IF('Application Form'!H130="GGP50K+PV","GGP50K",IF('Application Form'!H130="GGPHD (150K)","GGPHD (150K)",IF('Application Form'!H130="GGPHD+PV","GGPHD",IF('Application Form'!H130="PV","",IF('Application Form'!H130="POLL","",IF('Application Form'!H130="MSTN","",IF('Application Form'!H130="COAT","",IF('Application Form'!H130="PI","",IF('Application Form'!H130="POLL_50K (add on)*","",IF('Application Form'!H130="POLL_HD (add on)*","",IF('Application Form'!H130="MSTN_50K (add_on)*","",IF('Application Form'!H130="MSTN_HD (add on)*","",IF('Application Form'!H130="STORE","STORE",IF('Application Form'!H130="HE","HE",""))))))))))))))))))))</f>
        <v/>
      </c>
      <c r="G119" t="str">
        <f>IF(OR(RIGHT('Application Form'!H130,2)="PV",RIGHT('Application Form'!I130,2)="PV",RIGHT('Application Form'!J130,2)="PV"),"Yes","")</f>
        <v/>
      </c>
      <c r="H119" s="81" t="str">
        <f>IF(ISBLANK(IF(F119="SKSTD_BDL",'Application Form'!M130,IF('Office Use Only - DONT TOUCH!!!'!G119="Yes",'Application Form'!M130,""))),"",IF(F119="SKSTD_BDL",'Application Form'!M130,IF('Office Use Only - DONT TOUCH!!!'!G119="Yes",'Application Form'!M130,"")))</f>
        <v/>
      </c>
      <c r="K119" t="str">
        <f>IF(ISBLANK(IF(F119="SKSTD_BDL",'Application Form'!O130,IF('Office Use Only - DONT TOUCH!!!'!G119="Yes",'Application Form'!O130,""))),"",IF(F119="SKSTD_BDL",'Application Form'!O130,IF('Office Use Only - DONT TOUCH!!!'!G119="Yes",'Application Form'!O130,"")))</f>
        <v/>
      </c>
      <c r="N119" t="str">
        <f>IF(AND(F119="",'Application Form'!H130=""),"",IF(AND(F119="",'Application Form'!H130&lt;&gt;""),'Application Form'!H130,IF(AND(F119&lt;&gt;"",'Application Form'!I130=""),"",IF(AND(F119&lt;&gt;"",'Application Form'!I130&lt;&gt;""),IF('Application Form'!I130="SKSTD_BDL","SKSTD_BDL",IF('Application Form'!I130="MIP","MIP",IF('Application Form'!I130="MIP+PV","MIP",IF('Application Form'!I130="SEEKSIRE","SEEKSIRE",IF('Application Form'!I130="SEEKSIRE+PV","SEEKSIRE",IF('Application Form'!I130="GGP50K","GGP50K",IF('Application Form'!I130="GGP50K+PV","GGP50K",IF('Application Form'!I130="GGPHD (150K)","GGPHD (150K)",IF('Application Form'!I130="GGPHD+PV","GGPHD",IF('Application Form'!I130="PV","",IF('Application Form'!I130="POLL","",IF('Application Form'!I130="MSTN","MSTN",IF('Application Form'!I130="COAT","COAT",IF('Application Form'!I130="PI","PI",IF('Application Form'!I130="POLL_50K (add on)*","POLL_50K (add on)*",IF('Application Form'!I130="POLL_HD (add on)*","POLL_HD (add_on)*",IF('Application Form'!I130="MSTN_50K (add_on)*","MSTN_50K (add_on)*",IF('Application Form'!I130="MSTN_HD (add on)*","MSTN_HD (add on)*",IF('Application Form'!I130="STORE","STORE",IF('Application Form'!I130="HE","HE","")))))))))))))))))))),"ERROR"))))</f>
        <v/>
      </c>
      <c r="O119" t="str">
        <f>IF(AND(F119="",'Application Form'!H130=""),"",IF(AND(F119="",'Application Form'!H130&lt;&gt;"",'Application Form'!I130=""),"",IF(AND(F119&lt;&gt;"",'Application Form'!I130=""),"",IF(AND(F119&lt;&gt;"",'Application Form'!I130&lt;&gt;"",'Application Form'!J130=""),"",IF(AND(F119="",'Application Form'!H130&lt;&gt;"",'Application Form'!I130&lt;&gt;""),IF('Application Form'!I130="SKSTD_BDL","SKSTD_BDL",IF('Application Form'!I130="MIP","MIP",IF('Application Form'!I130="MIP+PV","MIP",IF('Application Form'!I130="SEEKSIRE","SEEKSIRE",IF('Application Form'!I130="SEEKSIRE+PV","SEEKSIRE",IF('Application Form'!I130="GGP50K","GGP50K",IF('Application Form'!I130="GGP50K+PV","GGP50K",IF('Application Form'!I130="GGPHD (150K)","GGPHD (150K)",IF('Application Form'!I130="GGPHD+PV","GGPHD",IF('Application Form'!I130="PV","",IF('Application Form'!I130="POLL","",IF('Application Form'!I130="MSTN","MSTN",IF('Application Form'!I130="COAT","COAT",IF('Application Form'!I130="PI","PI",IF('Application Form'!I130="POLL_50K (add on)*","POLL_50K (add on)*",IF('Application Form'!I130="POLL_HD (add on)*","POLL_HD (add_on)*",IF('Application Form'!I130="MSTN_50K (add_on)*","MSTN_50K (add_on)*",IF('Application Form'!I130="MSTN_HD (add on)*","MSTN_HD (add on)*",IF('Application Form'!I130="STORE","STORE",IF('Application Form'!I130="HE","HE","ERROR")))))))))))))))))))),IF(AND(F119&lt;&gt;"",'Application Form'!I130&lt;&gt;"",'Application Form'!J130&lt;&gt;""),IF('Application Form'!J130="SKSTD_BDL","SKSTD_BDL",IF('Application Form'!J130="MIP","MIP",IF('Application Form'!J130="MIP+PV","MIP",IF('Application Form'!J130="SEEKSIRE","SEEKSIRE",IF('Application Form'!J130="SEEKSIRE+PV","SEEKSIRE",IF('Application Form'!J130="GGP50K","GGP50K",IF('Application Form'!J130="GGP50K+PV","GGP50K",IF('Application Form'!J130="GGPHD (150K)","GGPHD (150K)",IF('Application Form'!J130="GGPHD+PV","GGPHD",IF('Application Form'!J130="PV","",IF('Application Form'!J130="POLL","",IF('Application Form'!J130="MSTN","MSTN",IF('Application Form'!J130="COAT","COAT",IF('Application Form'!J130="PI","PI",IF('Application Form'!J130="POLL_50K (add on)*","POLL_50K (add on)*",IF('Application Form'!J130="POLL_HD (add on)*","POLL_HD (add_on)*",IF('Application Form'!J130="MSTN_50K (add_on)*","MSTN_50K (add_on)*",IF('Application Form'!J130="MSTN_HD (add on)*","MSTN_HD (add on)*",IF('Application Form'!J130="STORE","STORE",IF('Application Form'!J130="HE","HE","")))))))))))))))))))),"ERROR"))))))</f>
        <v/>
      </c>
      <c r="P119" t="str">
        <f>IF(AND(F119="",O119&lt;&gt;""),IF('Application Form'!J130="SKSTD_BDL","SKSTD_BDL",IF('Application Form'!J130="MIP","MIP",IF('Application Form'!J130="MIP+PV","MIP",IF('Application Form'!J130="SEEKSIRE","SEEKSIRE",IF('Application Form'!J130="SEEKSIRE+PV","SEEKSIRE",IF('Application Form'!J130="GGP50K","GGP50K",IF('Application Form'!J130="GGP50K+PV","GGP50K",IF('Application Form'!J130="GGPHD (150K)","GGPHD (150K)",IF('Application Form'!J130="GGPHD+PV","GGPHD",IF('Application Form'!J130="PV","",IF('Application Form'!J130="POLL","",IF('Application Form'!J130="MSTN","MSTN",IF('Application Form'!J130="COAT","COAT",IF('Application Form'!J130="PI","PI",IF('Application Form'!J130="POLL_50K (add on)*","POLL_50K (add on)*",IF('Application Form'!J130="POLL_HD (add on)*","POLL_HD (add_on)*",IF('Application Form'!J130="MSTN_50K (add_on)*","MSTN_50K (add_on)*",IF('Application Form'!J130="MSTN_HD (add on)*","MSTN_HD (add on)*",IF('Application Form'!J130="STORE","STORE",IF('Application Form'!J130="HE","HE","")))))))))))))))))))),"")</f>
        <v/>
      </c>
    </row>
    <row r="120" spans="1:16" x14ac:dyDescent="0.25">
      <c r="A120" s="72">
        <f>'Application Form'!E131</f>
        <v>0</v>
      </c>
      <c r="B120" t="str">
        <f>IF('Application Form'!C131="Hair","H",IF('Application Form'!C131="Done","D",IF('Application Form'!C131="Semen","S",IF('Application Form'!C131="TSU","T",""))))</f>
        <v/>
      </c>
      <c r="C120" t="str">
        <f t="shared" si="1"/>
        <v>NAA</v>
      </c>
      <c r="F120" t="str">
        <f>IF('Application Form'!H131="SKSTD_BDL","SKSTD_BDL",IF('Application Form'!H131="MIP","MIP",IF('Application Form'!H131="MIP+PV","MIP",IF('Application Form'!H131="SEEKSIRE","SEEKSIRE",IF('Application Form'!H131="SEEKSIRE+PV","SEEKSIRE",IF('Application Form'!H131="GGP50K","GGP50K",IF('Application Form'!H131="GGP50K+PV","GGP50K",IF('Application Form'!H131="GGPHD (150K)","GGPHD (150K)",IF('Application Form'!H131="GGPHD+PV","GGPHD",IF('Application Form'!H131="PV","",IF('Application Form'!H131="POLL","",IF('Application Form'!H131="MSTN","",IF('Application Form'!H131="COAT","",IF('Application Form'!H131="PI","",IF('Application Form'!H131="POLL_50K (add on)*","",IF('Application Form'!H131="POLL_HD (add on)*","",IF('Application Form'!H131="MSTN_50K (add_on)*","",IF('Application Form'!H131="MSTN_HD (add on)*","",IF('Application Form'!H131="STORE","STORE",IF('Application Form'!H131="HE","HE",""))))))))))))))))))))</f>
        <v/>
      </c>
      <c r="G120" t="str">
        <f>IF(OR(RIGHT('Application Form'!H131,2)="PV",RIGHT('Application Form'!I131,2)="PV",RIGHT('Application Form'!J131,2)="PV"),"Yes","")</f>
        <v/>
      </c>
      <c r="H120" s="81" t="str">
        <f>IF(ISBLANK(IF(F120="SKSTD_BDL",'Application Form'!M131,IF('Office Use Only - DONT TOUCH!!!'!G120="Yes",'Application Form'!M131,""))),"",IF(F120="SKSTD_BDL",'Application Form'!M131,IF('Office Use Only - DONT TOUCH!!!'!G120="Yes",'Application Form'!M131,"")))</f>
        <v/>
      </c>
      <c r="K120" t="str">
        <f>IF(ISBLANK(IF(F120="SKSTD_BDL",'Application Form'!O131,IF('Office Use Only - DONT TOUCH!!!'!G120="Yes",'Application Form'!O131,""))),"",IF(F120="SKSTD_BDL",'Application Form'!O131,IF('Office Use Only - DONT TOUCH!!!'!G120="Yes",'Application Form'!O131,"")))</f>
        <v/>
      </c>
      <c r="N120" t="str">
        <f>IF(AND(F120="",'Application Form'!H131=""),"",IF(AND(F120="",'Application Form'!H131&lt;&gt;""),'Application Form'!H131,IF(AND(F120&lt;&gt;"",'Application Form'!I131=""),"",IF(AND(F120&lt;&gt;"",'Application Form'!I131&lt;&gt;""),IF('Application Form'!I131="SKSTD_BDL","SKSTD_BDL",IF('Application Form'!I131="MIP","MIP",IF('Application Form'!I131="MIP+PV","MIP",IF('Application Form'!I131="SEEKSIRE","SEEKSIRE",IF('Application Form'!I131="SEEKSIRE+PV","SEEKSIRE",IF('Application Form'!I131="GGP50K","GGP50K",IF('Application Form'!I131="GGP50K+PV","GGP50K",IF('Application Form'!I131="GGPHD (150K)","GGPHD (150K)",IF('Application Form'!I131="GGPHD+PV","GGPHD",IF('Application Form'!I131="PV","",IF('Application Form'!I131="POLL","",IF('Application Form'!I131="MSTN","MSTN",IF('Application Form'!I131="COAT","COAT",IF('Application Form'!I131="PI","PI",IF('Application Form'!I131="POLL_50K (add on)*","POLL_50K (add on)*",IF('Application Form'!I131="POLL_HD (add on)*","POLL_HD (add_on)*",IF('Application Form'!I131="MSTN_50K (add_on)*","MSTN_50K (add_on)*",IF('Application Form'!I131="MSTN_HD (add on)*","MSTN_HD (add on)*",IF('Application Form'!I131="STORE","STORE",IF('Application Form'!I131="HE","HE","")))))))))))))))))))),"ERROR"))))</f>
        <v/>
      </c>
      <c r="O120" t="str">
        <f>IF(AND(F120="",'Application Form'!H131=""),"",IF(AND(F120="",'Application Form'!H131&lt;&gt;"",'Application Form'!I131=""),"",IF(AND(F120&lt;&gt;"",'Application Form'!I131=""),"",IF(AND(F120&lt;&gt;"",'Application Form'!I131&lt;&gt;"",'Application Form'!J131=""),"",IF(AND(F120="",'Application Form'!H131&lt;&gt;"",'Application Form'!I131&lt;&gt;""),IF('Application Form'!I131="SKSTD_BDL","SKSTD_BDL",IF('Application Form'!I131="MIP","MIP",IF('Application Form'!I131="MIP+PV","MIP",IF('Application Form'!I131="SEEKSIRE","SEEKSIRE",IF('Application Form'!I131="SEEKSIRE+PV","SEEKSIRE",IF('Application Form'!I131="GGP50K","GGP50K",IF('Application Form'!I131="GGP50K+PV","GGP50K",IF('Application Form'!I131="GGPHD (150K)","GGPHD (150K)",IF('Application Form'!I131="GGPHD+PV","GGPHD",IF('Application Form'!I131="PV","",IF('Application Form'!I131="POLL","",IF('Application Form'!I131="MSTN","MSTN",IF('Application Form'!I131="COAT","COAT",IF('Application Form'!I131="PI","PI",IF('Application Form'!I131="POLL_50K (add on)*","POLL_50K (add on)*",IF('Application Form'!I131="POLL_HD (add on)*","POLL_HD (add_on)*",IF('Application Form'!I131="MSTN_50K (add_on)*","MSTN_50K (add_on)*",IF('Application Form'!I131="MSTN_HD (add on)*","MSTN_HD (add on)*",IF('Application Form'!I131="STORE","STORE",IF('Application Form'!I131="HE","HE","ERROR")))))))))))))))))))),IF(AND(F120&lt;&gt;"",'Application Form'!I131&lt;&gt;"",'Application Form'!J131&lt;&gt;""),IF('Application Form'!J131="SKSTD_BDL","SKSTD_BDL",IF('Application Form'!J131="MIP","MIP",IF('Application Form'!J131="MIP+PV","MIP",IF('Application Form'!J131="SEEKSIRE","SEEKSIRE",IF('Application Form'!J131="SEEKSIRE+PV","SEEKSIRE",IF('Application Form'!J131="GGP50K","GGP50K",IF('Application Form'!J131="GGP50K+PV","GGP50K",IF('Application Form'!J131="GGPHD (150K)","GGPHD (150K)",IF('Application Form'!J131="GGPHD+PV","GGPHD",IF('Application Form'!J131="PV","",IF('Application Form'!J131="POLL","",IF('Application Form'!J131="MSTN","MSTN",IF('Application Form'!J131="COAT","COAT",IF('Application Form'!J131="PI","PI",IF('Application Form'!J131="POLL_50K (add on)*","POLL_50K (add on)*",IF('Application Form'!J131="POLL_HD (add on)*","POLL_HD (add_on)*",IF('Application Form'!J131="MSTN_50K (add_on)*","MSTN_50K (add_on)*",IF('Application Form'!J131="MSTN_HD (add on)*","MSTN_HD (add on)*",IF('Application Form'!J131="STORE","STORE",IF('Application Form'!J131="HE","HE","")))))))))))))))))))),"ERROR"))))))</f>
        <v/>
      </c>
      <c r="P120" t="str">
        <f>IF(AND(F120="",O120&lt;&gt;""),IF('Application Form'!J131="SKSTD_BDL","SKSTD_BDL",IF('Application Form'!J131="MIP","MIP",IF('Application Form'!J131="MIP+PV","MIP",IF('Application Form'!J131="SEEKSIRE","SEEKSIRE",IF('Application Form'!J131="SEEKSIRE+PV","SEEKSIRE",IF('Application Form'!J131="GGP50K","GGP50K",IF('Application Form'!J131="GGP50K+PV","GGP50K",IF('Application Form'!J131="GGPHD (150K)","GGPHD (150K)",IF('Application Form'!J131="GGPHD+PV","GGPHD",IF('Application Form'!J131="PV","",IF('Application Form'!J131="POLL","",IF('Application Form'!J131="MSTN","MSTN",IF('Application Form'!J131="COAT","COAT",IF('Application Form'!J131="PI","PI",IF('Application Form'!J131="POLL_50K (add on)*","POLL_50K (add on)*",IF('Application Form'!J131="POLL_HD (add on)*","POLL_HD (add_on)*",IF('Application Form'!J131="MSTN_50K (add_on)*","MSTN_50K (add_on)*",IF('Application Form'!J131="MSTN_HD (add on)*","MSTN_HD (add on)*",IF('Application Form'!J131="STORE","STORE",IF('Application Form'!J131="HE","HE","")))))))))))))))))))),"")</f>
        <v/>
      </c>
    </row>
    <row r="121" spans="1:16" x14ac:dyDescent="0.25">
      <c r="A121" s="72">
        <f>'Application Form'!E132</f>
        <v>0</v>
      </c>
      <c r="B121" t="str">
        <f>IF('Application Form'!C132="Hair","H",IF('Application Form'!C132="Done","D",IF('Application Form'!C132="Semen","S",IF('Application Form'!C132="TSU","T",""))))</f>
        <v/>
      </c>
      <c r="C121" t="str">
        <f t="shared" si="1"/>
        <v>NAA</v>
      </c>
      <c r="F121" t="str">
        <f>IF('Application Form'!H132="SKSTD_BDL","SKSTD_BDL",IF('Application Form'!H132="MIP","MIP",IF('Application Form'!H132="MIP+PV","MIP",IF('Application Form'!H132="SEEKSIRE","SEEKSIRE",IF('Application Form'!H132="SEEKSIRE+PV","SEEKSIRE",IF('Application Form'!H132="GGP50K","GGP50K",IF('Application Form'!H132="GGP50K+PV","GGP50K",IF('Application Form'!H132="GGPHD (150K)","GGPHD (150K)",IF('Application Form'!H132="GGPHD+PV","GGPHD",IF('Application Form'!H132="PV","",IF('Application Form'!H132="POLL","",IF('Application Form'!H132="MSTN","",IF('Application Form'!H132="COAT","",IF('Application Form'!H132="PI","",IF('Application Form'!H132="POLL_50K (add on)*","",IF('Application Form'!H132="POLL_HD (add on)*","",IF('Application Form'!H132="MSTN_50K (add_on)*","",IF('Application Form'!H132="MSTN_HD (add on)*","",IF('Application Form'!H132="STORE","STORE",IF('Application Form'!H132="HE","HE",""))))))))))))))))))))</f>
        <v/>
      </c>
      <c r="G121" t="str">
        <f>IF(OR(RIGHT('Application Form'!H132,2)="PV",RIGHT('Application Form'!I132,2)="PV",RIGHT('Application Form'!J132,2)="PV"),"Yes","")</f>
        <v/>
      </c>
      <c r="H121" s="81" t="str">
        <f>IF(ISBLANK(IF(F121="SKSTD_BDL",'Application Form'!M132,IF('Office Use Only - DONT TOUCH!!!'!G121="Yes",'Application Form'!M132,""))),"",IF(F121="SKSTD_BDL",'Application Form'!M132,IF('Office Use Only - DONT TOUCH!!!'!G121="Yes",'Application Form'!M132,"")))</f>
        <v/>
      </c>
      <c r="K121" t="str">
        <f>IF(ISBLANK(IF(F121="SKSTD_BDL",'Application Form'!O132,IF('Office Use Only - DONT TOUCH!!!'!G121="Yes",'Application Form'!O132,""))),"",IF(F121="SKSTD_BDL",'Application Form'!O132,IF('Office Use Only - DONT TOUCH!!!'!G121="Yes",'Application Form'!O132,"")))</f>
        <v/>
      </c>
      <c r="N121" t="str">
        <f>IF(AND(F121="",'Application Form'!H132=""),"",IF(AND(F121="",'Application Form'!H132&lt;&gt;""),'Application Form'!H132,IF(AND(F121&lt;&gt;"",'Application Form'!I132=""),"",IF(AND(F121&lt;&gt;"",'Application Form'!I132&lt;&gt;""),IF('Application Form'!I132="SKSTD_BDL","SKSTD_BDL",IF('Application Form'!I132="MIP","MIP",IF('Application Form'!I132="MIP+PV","MIP",IF('Application Form'!I132="SEEKSIRE","SEEKSIRE",IF('Application Form'!I132="SEEKSIRE+PV","SEEKSIRE",IF('Application Form'!I132="GGP50K","GGP50K",IF('Application Form'!I132="GGP50K+PV","GGP50K",IF('Application Form'!I132="GGPHD (150K)","GGPHD (150K)",IF('Application Form'!I132="GGPHD+PV","GGPHD",IF('Application Form'!I132="PV","",IF('Application Form'!I132="POLL","",IF('Application Form'!I132="MSTN","MSTN",IF('Application Form'!I132="COAT","COAT",IF('Application Form'!I132="PI","PI",IF('Application Form'!I132="POLL_50K (add on)*","POLL_50K (add on)*",IF('Application Form'!I132="POLL_HD (add on)*","POLL_HD (add_on)*",IF('Application Form'!I132="MSTN_50K (add_on)*","MSTN_50K (add_on)*",IF('Application Form'!I132="MSTN_HD (add on)*","MSTN_HD (add on)*",IF('Application Form'!I132="STORE","STORE",IF('Application Form'!I132="HE","HE","")))))))))))))))))))),"ERROR"))))</f>
        <v/>
      </c>
      <c r="O121" t="str">
        <f>IF(AND(F121="",'Application Form'!H132=""),"",IF(AND(F121="",'Application Form'!H132&lt;&gt;"",'Application Form'!I132=""),"",IF(AND(F121&lt;&gt;"",'Application Form'!I132=""),"",IF(AND(F121&lt;&gt;"",'Application Form'!I132&lt;&gt;"",'Application Form'!J132=""),"",IF(AND(F121="",'Application Form'!H132&lt;&gt;"",'Application Form'!I132&lt;&gt;""),IF('Application Form'!I132="SKSTD_BDL","SKSTD_BDL",IF('Application Form'!I132="MIP","MIP",IF('Application Form'!I132="MIP+PV","MIP",IF('Application Form'!I132="SEEKSIRE","SEEKSIRE",IF('Application Form'!I132="SEEKSIRE+PV","SEEKSIRE",IF('Application Form'!I132="GGP50K","GGP50K",IF('Application Form'!I132="GGP50K+PV","GGP50K",IF('Application Form'!I132="GGPHD (150K)","GGPHD (150K)",IF('Application Form'!I132="GGPHD+PV","GGPHD",IF('Application Form'!I132="PV","",IF('Application Form'!I132="POLL","",IF('Application Form'!I132="MSTN","MSTN",IF('Application Form'!I132="COAT","COAT",IF('Application Form'!I132="PI","PI",IF('Application Form'!I132="POLL_50K (add on)*","POLL_50K (add on)*",IF('Application Form'!I132="POLL_HD (add on)*","POLL_HD (add_on)*",IF('Application Form'!I132="MSTN_50K (add_on)*","MSTN_50K (add_on)*",IF('Application Form'!I132="MSTN_HD (add on)*","MSTN_HD (add on)*",IF('Application Form'!I132="STORE","STORE",IF('Application Form'!I132="HE","HE","ERROR")))))))))))))))))))),IF(AND(F121&lt;&gt;"",'Application Form'!I132&lt;&gt;"",'Application Form'!J132&lt;&gt;""),IF('Application Form'!J132="SKSTD_BDL","SKSTD_BDL",IF('Application Form'!J132="MIP","MIP",IF('Application Form'!J132="MIP+PV","MIP",IF('Application Form'!J132="SEEKSIRE","SEEKSIRE",IF('Application Form'!J132="SEEKSIRE+PV","SEEKSIRE",IF('Application Form'!J132="GGP50K","GGP50K",IF('Application Form'!J132="GGP50K+PV","GGP50K",IF('Application Form'!J132="GGPHD (150K)","GGPHD (150K)",IF('Application Form'!J132="GGPHD+PV","GGPHD",IF('Application Form'!J132="PV","",IF('Application Form'!J132="POLL","",IF('Application Form'!J132="MSTN","MSTN",IF('Application Form'!J132="COAT","COAT",IF('Application Form'!J132="PI","PI",IF('Application Form'!J132="POLL_50K (add on)*","POLL_50K (add on)*",IF('Application Form'!J132="POLL_HD (add on)*","POLL_HD (add_on)*",IF('Application Form'!J132="MSTN_50K (add_on)*","MSTN_50K (add_on)*",IF('Application Form'!J132="MSTN_HD (add on)*","MSTN_HD (add on)*",IF('Application Form'!J132="STORE","STORE",IF('Application Form'!J132="HE","HE","")))))))))))))))))))),"ERROR"))))))</f>
        <v/>
      </c>
      <c r="P121" t="str">
        <f>IF(AND(F121="",O121&lt;&gt;""),IF('Application Form'!J132="SKSTD_BDL","SKSTD_BDL",IF('Application Form'!J132="MIP","MIP",IF('Application Form'!J132="MIP+PV","MIP",IF('Application Form'!J132="SEEKSIRE","SEEKSIRE",IF('Application Form'!J132="SEEKSIRE+PV","SEEKSIRE",IF('Application Form'!J132="GGP50K","GGP50K",IF('Application Form'!J132="GGP50K+PV","GGP50K",IF('Application Form'!J132="GGPHD (150K)","GGPHD (150K)",IF('Application Form'!J132="GGPHD+PV","GGPHD",IF('Application Form'!J132="PV","",IF('Application Form'!J132="POLL","",IF('Application Form'!J132="MSTN","MSTN",IF('Application Form'!J132="COAT","COAT",IF('Application Form'!J132="PI","PI",IF('Application Form'!J132="POLL_50K (add on)*","POLL_50K (add on)*",IF('Application Form'!J132="POLL_HD (add on)*","POLL_HD (add_on)*",IF('Application Form'!J132="MSTN_50K (add_on)*","MSTN_50K (add_on)*",IF('Application Form'!J132="MSTN_HD (add on)*","MSTN_HD (add on)*",IF('Application Form'!J132="STORE","STORE",IF('Application Form'!J132="HE","HE","")))))))))))))))))))),"")</f>
        <v/>
      </c>
    </row>
    <row r="122" spans="1:16" x14ac:dyDescent="0.25">
      <c r="A122" s="72">
        <f>'Application Form'!E133</f>
        <v>0</v>
      </c>
      <c r="B122" t="str">
        <f>IF('Application Form'!C133="Hair","H",IF('Application Form'!C133="Done","D",IF('Application Form'!C133="Semen","S",IF('Application Form'!C133="TSU","T",""))))</f>
        <v/>
      </c>
      <c r="C122" t="str">
        <f t="shared" si="1"/>
        <v>NAA</v>
      </c>
      <c r="F122" t="str">
        <f>IF('Application Form'!H133="SKSTD_BDL","SKSTD_BDL",IF('Application Form'!H133="MIP","MIP",IF('Application Form'!H133="MIP+PV","MIP",IF('Application Form'!H133="SEEKSIRE","SEEKSIRE",IF('Application Form'!H133="SEEKSIRE+PV","SEEKSIRE",IF('Application Form'!H133="GGP50K","GGP50K",IF('Application Form'!H133="GGP50K+PV","GGP50K",IF('Application Form'!H133="GGPHD (150K)","GGPHD (150K)",IF('Application Form'!H133="GGPHD+PV","GGPHD",IF('Application Form'!H133="PV","",IF('Application Form'!H133="POLL","",IF('Application Form'!H133="MSTN","",IF('Application Form'!H133="COAT","",IF('Application Form'!H133="PI","",IF('Application Form'!H133="POLL_50K (add on)*","",IF('Application Form'!H133="POLL_HD (add on)*","",IF('Application Form'!H133="MSTN_50K (add_on)*","",IF('Application Form'!H133="MSTN_HD (add on)*","",IF('Application Form'!H133="STORE","STORE",IF('Application Form'!H133="HE","HE",""))))))))))))))))))))</f>
        <v/>
      </c>
      <c r="G122" t="str">
        <f>IF(OR(RIGHT('Application Form'!H133,2)="PV",RIGHT('Application Form'!I133,2)="PV",RIGHT('Application Form'!J133,2)="PV"),"Yes","")</f>
        <v/>
      </c>
      <c r="H122" s="81" t="str">
        <f>IF(ISBLANK(IF(F122="SKSTD_BDL",'Application Form'!M133,IF('Office Use Only - DONT TOUCH!!!'!G122="Yes",'Application Form'!M133,""))),"",IF(F122="SKSTD_BDL",'Application Form'!M133,IF('Office Use Only - DONT TOUCH!!!'!G122="Yes",'Application Form'!M133,"")))</f>
        <v/>
      </c>
      <c r="K122" t="str">
        <f>IF(ISBLANK(IF(F122="SKSTD_BDL",'Application Form'!O133,IF('Office Use Only - DONT TOUCH!!!'!G122="Yes",'Application Form'!O133,""))),"",IF(F122="SKSTD_BDL",'Application Form'!O133,IF('Office Use Only - DONT TOUCH!!!'!G122="Yes",'Application Form'!O133,"")))</f>
        <v/>
      </c>
      <c r="N122" t="str">
        <f>IF(AND(F122="",'Application Form'!H133=""),"",IF(AND(F122="",'Application Form'!H133&lt;&gt;""),'Application Form'!H133,IF(AND(F122&lt;&gt;"",'Application Form'!I133=""),"",IF(AND(F122&lt;&gt;"",'Application Form'!I133&lt;&gt;""),IF('Application Form'!I133="SKSTD_BDL","SKSTD_BDL",IF('Application Form'!I133="MIP","MIP",IF('Application Form'!I133="MIP+PV","MIP",IF('Application Form'!I133="SEEKSIRE","SEEKSIRE",IF('Application Form'!I133="SEEKSIRE+PV","SEEKSIRE",IF('Application Form'!I133="GGP50K","GGP50K",IF('Application Form'!I133="GGP50K+PV","GGP50K",IF('Application Form'!I133="GGPHD (150K)","GGPHD (150K)",IF('Application Form'!I133="GGPHD+PV","GGPHD",IF('Application Form'!I133="PV","",IF('Application Form'!I133="POLL","",IF('Application Form'!I133="MSTN","MSTN",IF('Application Form'!I133="COAT","COAT",IF('Application Form'!I133="PI","PI",IF('Application Form'!I133="POLL_50K (add on)*","POLL_50K (add on)*",IF('Application Form'!I133="POLL_HD (add on)*","POLL_HD (add_on)*",IF('Application Form'!I133="MSTN_50K (add_on)*","MSTN_50K (add_on)*",IF('Application Form'!I133="MSTN_HD (add on)*","MSTN_HD (add on)*",IF('Application Form'!I133="STORE","STORE",IF('Application Form'!I133="HE","HE","")))))))))))))))))))),"ERROR"))))</f>
        <v/>
      </c>
      <c r="O122" t="str">
        <f>IF(AND(F122="",'Application Form'!H133=""),"",IF(AND(F122="",'Application Form'!H133&lt;&gt;"",'Application Form'!I133=""),"",IF(AND(F122&lt;&gt;"",'Application Form'!I133=""),"",IF(AND(F122&lt;&gt;"",'Application Form'!I133&lt;&gt;"",'Application Form'!J133=""),"",IF(AND(F122="",'Application Form'!H133&lt;&gt;"",'Application Form'!I133&lt;&gt;""),IF('Application Form'!I133="SKSTD_BDL","SKSTD_BDL",IF('Application Form'!I133="MIP","MIP",IF('Application Form'!I133="MIP+PV","MIP",IF('Application Form'!I133="SEEKSIRE","SEEKSIRE",IF('Application Form'!I133="SEEKSIRE+PV","SEEKSIRE",IF('Application Form'!I133="GGP50K","GGP50K",IF('Application Form'!I133="GGP50K+PV","GGP50K",IF('Application Form'!I133="GGPHD (150K)","GGPHD (150K)",IF('Application Form'!I133="GGPHD+PV","GGPHD",IF('Application Form'!I133="PV","",IF('Application Form'!I133="POLL","",IF('Application Form'!I133="MSTN","MSTN",IF('Application Form'!I133="COAT","COAT",IF('Application Form'!I133="PI","PI",IF('Application Form'!I133="POLL_50K (add on)*","POLL_50K (add on)*",IF('Application Form'!I133="POLL_HD (add on)*","POLL_HD (add_on)*",IF('Application Form'!I133="MSTN_50K (add_on)*","MSTN_50K (add_on)*",IF('Application Form'!I133="MSTN_HD (add on)*","MSTN_HD (add on)*",IF('Application Form'!I133="STORE","STORE",IF('Application Form'!I133="HE","HE","ERROR")))))))))))))))))))),IF(AND(F122&lt;&gt;"",'Application Form'!I133&lt;&gt;"",'Application Form'!J133&lt;&gt;""),IF('Application Form'!J133="SKSTD_BDL","SKSTD_BDL",IF('Application Form'!J133="MIP","MIP",IF('Application Form'!J133="MIP+PV","MIP",IF('Application Form'!J133="SEEKSIRE","SEEKSIRE",IF('Application Form'!J133="SEEKSIRE+PV","SEEKSIRE",IF('Application Form'!J133="GGP50K","GGP50K",IF('Application Form'!J133="GGP50K+PV","GGP50K",IF('Application Form'!J133="GGPHD (150K)","GGPHD (150K)",IF('Application Form'!J133="GGPHD+PV","GGPHD",IF('Application Form'!J133="PV","",IF('Application Form'!J133="POLL","",IF('Application Form'!J133="MSTN","MSTN",IF('Application Form'!J133="COAT","COAT",IF('Application Form'!J133="PI","PI",IF('Application Form'!J133="POLL_50K (add on)*","POLL_50K (add on)*",IF('Application Form'!J133="POLL_HD (add on)*","POLL_HD (add_on)*",IF('Application Form'!J133="MSTN_50K (add_on)*","MSTN_50K (add_on)*",IF('Application Form'!J133="MSTN_HD (add on)*","MSTN_HD (add on)*",IF('Application Form'!J133="STORE","STORE",IF('Application Form'!J133="HE","HE","")))))))))))))))))))),"ERROR"))))))</f>
        <v/>
      </c>
      <c r="P122" t="str">
        <f>IF(AND(F122="",O122&lt;&gt;""),IF('Application Form'!J133="SKSTD_BDL","SKSTD_BDL",IF('Application Form'!J133="MIP","MIP",IF('Application Form'!J133="MIP+PV","MIP",IF('Application Form'!J133="SEEKSIRE","SEEKSIRE",IF('Application Form'!J133="SEEKSIRE+PV","SEEKSIRE",IF('Application Form'!J133="GGP50K","GGP50K",IF('Application Form'!J133="GGP50K+PV","GGP50K",IF('Application Form'!J133="GGPHD (150K)","GGPHD (150K)",IF('Application Form'!J133="GGPHD+PV","GGPHD",IF('Application Form'!J133="PV","",IF('Application Form'!J133="POLL","",IF('Application Form'!J133="MSTN","MSTN",IF('Application Form'!J133="COAT","COAT",IF('Application Form'!J133="PI","PI",IF('Application Form'!J133="POLL_50K (add on)*","POLL_50K (add on)*",IF('Application Form'!J133="POLL_HD (add on)*","POLL_HD (add_on)*",IF('Application Form'!J133="MSTN_50K (add_on)*","MSTN_50K (add_on)*",IF('Application Form'!J133="MSTN_HD (add on)*","MSTN_HD (add on)*",IF('Application Form'!J133="STORE","STORE",IF('Application Form'!J133="HE","HE","")))))))))))))))))))),"")</f>
        <v/>
      </c>
    </row>
    <row r="123" spans="1:16" x14ac:dyDescent="0.25">
      <c r="A123" s="72">
        <f>'Application Form'!E134</f>
        <v>0</v>
      </c>
      <c r="B123" t="str">
        <f>IF('Application Form'!C134="Hair","H",IF('Application Form'!C134="Done","D",IF('Application Form'!C134="Semen","S",IF('Application Form'!C134="TSU","T",""))))</f>
        <v/>
      </c>
      <c r="C123" t="str">
        <f t="shared" si="1"/>
        <v>NAA</v>
      </c>
      <c r="F123" t="str">
        <f>IF('Application Form'!H134="SKSTD_BDL","SKSTD_BDL",IF('Application Form'!H134="MIP","MIP",IF('Application Form'!H134="MIP+PV","MIP",IF('Application Form'!H134="SEEKSIRE","SEEKSIRE",IF('Application Form'!H134="SEEKSIRE+PV","SEEKSIRE",IF('Application Form'!H134="GGP50K","GGP50K",IF('Application Form'!H134="GGP50K+PV","GGP50K",IF('Application Form'!H134="GGPHD (150K)","GGPHD (150K)",IF('Application Form'!H134="GGPHD+PV","GGPHD",IF('Application Form'!H134="PV","",IF('Application Form'!H134="POLL","",IF('Application Form'!H134="MSTN","",IF('Application Form'!H134="COAT","",IF('Application Form'!H134="PI","",IF('Application Form'!H134="POLL_50K (add on)*","",IF('Application Form'!H134="POLL_HD (add on)*","",IF('Application Form'!H134="MSTN_50K (add_on)*","",IF('Application Form'!H134="MSTN_HD (add on)*","",IF('Application Form'!H134="STORE","STORE",IF('Application Form'!H134="HE","HE",""))))))))))))))))))))</f>
        <v/>
      </c>
      <c r="G123" t="str">
        <f>IF(OR(RIGHT('Application Form'!H134,2)="PV",RIGHT('Application Form'!I134,2)="PV",RIGHT('Application Form'!J134,2)="PV"),"Yes","")</f>
        <v/>
      </c>
      <c r="H123" s="81" t="str">
        <f>IF(ISBLANK(IF(F123="SKSTD_BDL",'Application Form'!M134,IF('Office Use Only - DONT TOUCH!!!'!G123="Yes",'Application Form'!M134,""))),"",IF(F123="SKSTD_BDL",'Application Form'!M134,IF('Office Use Only - DONT TOUCH!!!'!G123="Yes",'Application Form'!M134,"")))</f>
        <v/>
      </c>
      <c r="K123" t="str">
        <f>IF(ISBLANK(IF(F123="SKSTD_BDL",'Application Form'!O134,IF('Office Use Only - DONT TOUCH!!!'!G123="Yes",'Application Form'!O134,""))),"",IF(F123="SKSTD_BDL",'Application Form'!O134,IF('Office Use Only - DONT TOUCH!!!'!G123="Yes",'Application Form'!O134,"")))</f>
        <v/>
      </c>
      <c r="N123" t="str">
        <f>IF(AND(F123="",'Application Form'!H134=""),"",IF(AND(F123="",'Application Form'!H134&lt;&gt;""),'Application Form'!H134,IF(AND(F123&lt;&gt;"",'Application Form'!I134=""),"",IF(AND(F123&lt;&gt;"",'Application Form'!I134&lt;&gt;""),IF('Application Form'!I134="SKSTD_BDL","SKSTD_BDL",IF('Application Form'!I134="MIP","MIP",IF('Application Form'!I134="MIP+PV","MIP",IF('Application Form'!I134="SEEKSIRE","SEEKSIRE",IF('Application Form'!I134="SEEKSIRE+PV","SEEKSIRE",IF('Application Form'!I134="GGP50K","GGP50K",IF('Application Form'!I134="GGP50K+PV","GGP50K",IF('Application Form'!I134="GGPHD (150K)","GGPHD (150K)",IF('Application Form'!I134="GGPHD+PV","GGPHD",IF('Application Form'!I134="PV","",IF('Application Form'!I134="POLL","",IF('Application Form'!I134="MSTN","MSTN",IF('Application Form'!I134="COAT","COAT",IF('Application Form'!I134="PI","PI",IF('Application Form'!I134="POLL_50K (add on)*","POLL_50K (add on)*",IF('Application Form'!I134="POLL_HD (add on)*","POLL_HD (add_on)*",IF('Application Form'!I134="MSTN_50K (add_on)*","MSTN_50K (add_on)*",IF('Application Form'!I134="MSTN_HD (add on)*","MSTN_HD (add on)*",IF('Application Form'!I134="STORE","STORE",IF('Application Form'!I134="HE","HE","")))))))))))))))))))),"ERROR"))))</f>
        <v/>
      </c>
      <c r="O123" t="str">
        <f>IF(AND(F123="",'Application Form'!H134=""),"",IF(AND(F123="",'Application Form'!H134&lt;&gt;"",'Application Form'!I134=""),"",IF(AND(F123&lt;&gt;"",'Application Form'!I134=""),"",IF(AND(F123&lt;&gt;"",'Application Form'!I134&lt;&gt;"",'Application Form'!J134=""),"",IF(AND(F123="",'Application Form'!H134&lt;&gt;"",'Application Form'!I134&lt;&gt;""),IF('Application Form'!I134="SKSTD_BDL","SKSTD_BDL",IF('Application Form'!I134="MIP","MIP",IF('Application Form'!I134="MIP+PV","MIP",IF('Application Form'!I134="SEEKSIRE","SEEKSIRE",IF('Application Form'!I134="SEEKSIRE+PV","SEEKSIRE",IF('Application Form'!I134="GGP50K","GGP50K",IF('Application Form'!I134="GGP50K+PV","GGP50K",IF('Application Form'!I134="GGPHD (150K)","GGPHD (150K)",IF('Application Form'!I134="GGPHD+PV","GGPHD",IF('Application Form'!I134="PV","",IF('Application Form'!I134="POLL","",IF('Application Form'!I134="MSTN","MSTN",IF('Application Form'!I134="COAT","COAT",IF('Application Form'!I134="PI","PI",IF('Application Form'!I134="POLL_50K (add on)*","POLL_50K (add on)*",IF('Application Form'!I134="POLL_HD (add on)*","POLL_HD (add_on)*",IF('Application Form'!I134="MSTN_50K (add_on)*","MSTN_50K (add_on)*",IF('Application Form'!I134="MSTN_HD (add on)*","MSTN_HD (add on)*",IF('Application Form'!I134="STORE","STORE",IF('Application Form'!I134="HE","HE","ERROR")))))))))))))))))))),IF(AND(F123&lt;&gt;"",'Application Form'!I134&lt;&gt;"",'Application Form'!J134&lt;&gt;""),IF('Application Form'!J134="SKSTD_BDL","SKSTD_BDL",IF('Application Form'!J134="MIP","MIP",IF('Application Form'!J134="MIP+PV","MIP",IF('Application Form'!J134="SEEKSIRE","SEEKSIRE",IF('Application Form'!J134="SEEKSIRE+PV","SEEKSIRE",IF('Application Form'!J134="GGP50K","GGP50K",IF('Application Form'!J134="GGP50K+PV","GGP50K",IF('Application Form'!J134="GGPHD (150K)","GGPHD (150K)",IF('Application Form'!J134="GGPHD+PV","GGPHD",IF('Application Form'!J134="PV","",IF('Application Form'!J134="POLL","",IF('Application Form'!J134="MSTN","MSTN",IF('Application Form'!J134="COAT","COAT",IF('Application Form'!J134="PI","PI",IF('Application Form'!J134="POLL_50K (add on)*","POLL_50K (add on)*",IF('Application Form'!J134="POLL_HD (add on)*","POLL_HD (add_on)*",IF('Application Form'!J134="MSTN_50K (add_on)*","MSTN_50K (add_on)*",IF('Application Form'!J134="MSTN_HD (add on)*","MSTN_HD (add on)*",IF('Application Form'!J134="STORE","STORE",IF('Application Form'!J134="HE","HE","")))))))))))))))))))),"ERROR"))))))</f>
        <v/>
      </c>
      <c r="P123" t="str">
        <f>IF(AND(F123="",O123&lt;&gt;""),IF('Application Form'!J134="SKSTD_BDL","SKSTD_BDL",IF('Application Form'!J134="MIP","MIP",IF('Application Form'!J134="MIP+PV","MIP",IF('Application Form'!J134="SEEKSIRE","SEEKSIRE",IF('Application Form'!J134="SEEKSIRE+PV","SEEKSIRE",IF('Application Form'!J134="GGP50K","GGP50K",IF('Application Form'!J134="GGP50K+PV","GGP50K",IF('Application Form'!J134="GGPHD (150K)","GGPHD (150K)",IF('Application Form'!J134="GGPHD+PV","GGPHD",IF('Application Form'!J134="PV","",IF('Application Form'!J134="POLL","",IF('Application Form'!J134="MSTN","MSTN",IF('Application Form'!J134="COAT","COAT",IF('Application Form'!J134="PI","PI",IF('Application Form'!J134="POLL_50K (add on)*","POLL_50K (add on)*",IF('Application Form'!J134="POLL_HD (add on)*","POLL_HD (add_on)*",IF('Application Form'!J134="MSTN_50K (add_on)*","MSTN_50K (add_on)*",IF('Application Form'!J134="MSTN_HD (add on)*","MSTN_HD (add on)*",IF('Application Form'!J134="STORE","STORE",IF('Application Form'!J134="HE","HE","")))))))))))))))))))),"")</f>
        <v/>
      </c>
    </row>
    <row r="124" spans="1:16" x14ac:dyDescent="0.25">
      <c r="A124" s="72">
        <f>'Application Form'!E135</f>
        <v>0</v>
      </c>
      <c r="B124" t="str">
        <f>IF('Application Form'!C135="Hair","H",IF('Application Form'!C135="Done","D",IF('Application Form'!C135="Semen","S",IF('Application Form'!C135="TSU","T",""))))</f>
        <v/>
      </c>
      <c r="C124" t="str">
        <f t="shared" si="1"/>
        <v>NAA</v>
      </c>
      <c r="F124" t="str">
        <f>IF('Application Form'!H135="SKSTD_BDL","SKSTD_BDL",IF('Application Form'!H135="MIP","MIP",IF('Application Form'!H135="MIP+PV","MIP",IF('Application Form'!H135="SEEKSIRE","SEEKSIRE",IF('Application Form'!H135="SEEKSIRE+PV","SEEKSIRE",IF('Application Form'!H135="GGP50K","GGP50K",IF('Application Form'!H135="GGP50K+PV","GGP50K",IF('Application Form'!H135="GGPHD (150K)","GGPHD (150K)",IF('Application Form'!H135="GGPHD+PV","GGPHD",IF('Application Form'!H135="PV","",IF('Application Form'!H135="POLL","",IF('Application Form'!H135="MSTN","",IF('Application Form'!H135="COAT","",IF('Application Form'!H135="PI","",IF('Application Form'!H135="POLL_50K (add on)*","",IF('Application Form'!H135="POLL_HD (add on)*","",IF('Application Form'!H135="MSTN_50K (add_on)*","",IF('Application Form'!H135="MSTN_HD (add on)*","",IF('Application Form'!H135="STORE","STORE",IF('Application Form'!H135="HE","HE",""))))))))))))))))))))</f>
        <v/>
      </c>
      <c r="G124" t="str">
        <f>IF(OR(RIGHT('Application Form'!H135,2)="PV",RIGHT('Application Form'!I135,2)="PV",RIGHT('Application Form'!J135,2)="PV"),"Yes","")</f>
        <v/>
      </c>
      <c r="H124" s="81" t="str">
        <f>IF(ISBLANK(IF(F124="SKSTD_BDL",'Application Form'!M135,IF('Office Use Only - DONT TOUCH!!!'!G124="Yes",'Application Form'!M135,""))),"",IF(F124="SKSTD_BDL",'Application Form'!M135,IF('Office Use Only - DONT TOUCH!!!'!G124="Yes",'Application Form'!M135,"")))</f>
        <v/>
      </c>
      <c r="K124" t="str">
        <f>IF(ISBLANK(IF(F124="SKSTD_BDL",'Application Form'!O135,IF('Office Use Only - DONT TOUCH!!!'!G124="Yes",'Application Form'!O135,""))),"",IF(F124="SKSTD_BDL",'Application Form'!O135,IF('Office Use Only - DONT TOUCH!!!'!G124="Yes",'Application Form'!O135,"")))</f>
        <v/>
      </c>
      <c r="N124" t="str">
        <f>IF(AND(F124="",'Application Form'!H135=""),"",IF(AND(F124="",'Application Form'!H135&lt;&gt;""),'Application Form'!H135,IF(AND(F124&lt;&gt;"",'Application Form'!I135=""),"",IF(AND(F124&lt;&gt;"",'Application Form'!I135&lt;&gt;""),IF('Application Form'!I135="SKSTD_BDL","SKSTD_BDL",IF('Application Form'!I135="MIP","MIP",IF('Application Form'!I135="MIP+PV","MIP",IF('Application Form'!I135="SEEKSIRE","SEEKSIRE",IF('Application Form'!I135="SEEKSIRE+PV","SEEKSIRE",IF('Application Form'!I135="GGP50K","GGP50K",IF('Application Form'!I135="GGP50K+PV","GGP50K",IF('Application Form'!I135="GGPHD (150K)","GGPHD (150K)",IF('Application Form'!I135="GGPHD+PV","GGPHD",IF('Application Form'!I135="PV","",IF('Application Form'!I135="POLL","",IF('Application Form'!I135="MSTN","MSTN",IF('Application Form'!I135="COAT","COAT",IF('Application Form'!I135="PI","PI",IF('Application Form'!I135="POLL_50K (add on)*","POLL_50K (add on)*",IF('Application Form'!I135="POLL_HD (add on)*","POLL_HD (add_on)*",IF('Application Form'!I135="MSTN_50K (add_on)*","MSTN_50K (add_on)*",IF('Application Form'!I135="MSTN_HD (add on)*","MSTN_HD (add on)*",IF('Application Form'!I135="STORE","STORE",IF('Application Form'!I135="HE","HE","")))))))))))))))))))),"ERROR"))))</f>
        <v/>
      </c>
      <c r="O124" t="str">
        <f>IF(AND(F124="",'Application Form'!H135=""),"",IF(AND(F124="",'Application Form'!H135&lt;&gt;"",'Application Form'!I135=""),"",IF(AND(F124&lt;&gt;"",'Application Form'!I135=""),"",IF(AND(F124&lt;&gt;"",'Application Form'!I135&lt;&gt;"",'Application Form'!J135=""),"",IF(AND(F124="",'Application Form'!H135&lt;&gt;"",'Application Form'!I135&lt;&gt;""),IF('Application Form'!I135="SKSTD_BDL","SKSTD_BDL",IF('Application Form'!I135="MIP","MIP",IF('Application Form'!I135="MIP+PV","MIP",IF('Application Form'!I135="SEEKSIRE","SEEKSIRE",IF('Application Form'!I135="SEEKSIRE+PV","SEEKSIRE",IF('Application Form'!I135="GGP50K","GGP50K",IF('Application Form'!I135="GGP50K+PV","GGP50K",IF('Application Form'!I135="GGPHD (150K)","GGPHD (150K)",IF('Application Form'!I135="GGPHD+PV","GGPHD",IF('Application Form'!I135="PV","",IF('Application Form'!I135="POLL","",IF('Application Form'!I135="MSTN","MSTN",IF('Application Form'!I135="COAT","COAT",IF('Application Form'!I135="PI","PI",IF('Application Form'!I135="POLL_50K (add on)*","POLL_50K (add on)*",IF('Application Form'!I135="POLL_HD (add on)*","POLL_HD (add_on)*",IF('Application Form'!I135="MSTN_50K (add_on)*","MSTN_50K (add_on)*",IF('Application Form'!I135="MSTN_HD (add on)*","MSTN_HD (add on)*",IF('Application Form'!I135="STORE","STORE",IF('Application Form'!I135="HE","HE","ERROR")))))))))))))))))))),IF(AND(F124&lt;&gt;"",'Application Form'!I135&lt;&gt;"",'Application Form'!J135&lt;&gt;""),IF('Application Form'!J135="SKSTD_BDL","SKSTD_BDL",IF('Application Form'!J135="MIP","MIP",IF('Application Form'!J135="MIP+PV","MIP",IF('Application Form'!J135="SEEKSIRE","SEEKSIRE",IF('Application Form'!J135="SEEKSIRE+PV","SEEKSIRE",IF('Application Form'!J135="GGP50K","GGP50K",IF('Application Form'!J135="GGP50K+PV","GGP50K",IF('Application Form'!J135="GGPHD (150K)","GGPHD (150K)",IF('Application Form'!J135="GGPHD+PV","GGPHD",IF('Application Form'!J135="PV","",IF('Application Form'!J135="POLL","",IF('Application Form'!J135="MSTN","MSTN",IF('Application Form'!J135="COAT","COAT",IF('Application Form'!J135="PI","PI",IF('Application Form'!J135="POLL_50K (add on)*","POLL_50K (add on)*",IF('Application Form'!J135="POLL_HD (add on)*","POLL_HD (add_on)*",IF('Application Form'!J135="MSTN_50K (add_on)*","MSTN_50K (add_on)*",IF('Application Form'!J135="MSTN_HD (add on)*","MSTN_HD (add on)*",IF('Application Form'!J135="STORE","STORE",IF('Application Form'!J135="HE","HE","")))))))))))))))))))),"ERROR"))))))</f>
        <v/>
      </c>
      <c r="P124" t="str">
        <f>IF(AND(F124="",O124&lt;&gt;""),IF('Application Form'!J135="SKSTD_BDL","SKSTD_BDL",IF('Application Form'!J135="MIP","MIP",IF('Application Form'!J135="MIP+PV","MIP",IF('Application Form'!J135="SEEKSIRE","SEEKSIRE",IF('Application Form'!J135="SEEKSIRE+PV","SEEKSIRE",IF('Application Form'!J135="GGP50K","GGP50K",IF('Application Form'!J135="GGP50K+PV","GGP50K",IF('Application Form'!J135="GGPHD (150K)","GGPHD (150K)",IF('Application Form'!J135="GGPHD+PV","GGPHD",IF('Application Form'!J135="PV","",IF('Application Form'!J135="POLL","",IF('Application Form'!J135="MSTN","MSTN",IF('Application Form'!J135="COAT","COAT",IF('Application Form'!J135="PI","PI",IF('Application Form'!J135="POLL_50K (add on)*","POLL_50K (add on)*",IF('Application Form'!J135="POLL_HD (add on)*","POLL_HD (add_on)*",IF('Application Form'!J135="MSTN_50K (add_on)*","MSTN_50K (add_on)*",IF('Application Form'!J135="MSTN_HD (add on)*","MSTN_HD (add on)*",IF('Application Form'!J135="STORE","STORE",IF('Application Form'!J135="HE","HE","")))))))))))))))))))),"")</f>
        <v/>
      </c>
    </row>
    <row r="125" spans="1:16" x14ac:dyDescent="0.25">
      <c r="A125" s="72">
        <f>'Application Form'!E136</f>
        <v>0</v>
      </c>
      <c r="B125" t="str">
        <f>IF('Application Form'!C136="Hair","H",IF('Application Form'!C136="Done","D",IF('Application Form'!C136="Semen","S",IF('Application Form'!C136="TSU","T",""))))</f>
        <v/>
      </c>
      <c r="C125" t="str">
        <f t="shared" si="1"/>
        <v>NAA</v>
      </c>
      <c r="F125" t="str">
        <f>IF('Application Form'!H136="SKSTD_BDL","SKSTD_BDL",IF('Application Form'!H136="MIP","MIP",IF('Application Form'!H136="MIP+PV","MIP",IF('Application Form'!H136="SEEKSIRE","SEEKSIRE",IF('Application Form'!H136="SEEKSIRE+PV","SEEKSIRE",IF('Application Form'!H136="GGP50K","GGP50K",IF('Application Form'!H136="GGP50K+PV","GGP50K",IF('Application Form'!H136="GGPHD (150K)","GGPHD (150K)",IF('Application Form'!H136="GGPHD+PV","GGPHD",IF('Application Form'!H136="PV","",IF('Application Form'!H136="POLL","",IF('Application Form'!H136="MSTN","",IF('Application Form'!H136="COAT","",IF('Application Form'!H136="PI","",IF('Application Form'!H136="POLL_50K (add on)*","",IF('Application Form'!H136="POLL_HD (add on)*","",IF('Application Form'!H136="MSTN_50K (add_on)*","",IF('Application Form'!H136="MSTN_HD (add on)*","",IF('Application Form'!H136="STORE","STORE",IF('Application Form'!H136="HE","HE",""))))))))))))))))))))</f>
        <v/>
      </c>
      <c r="G125" t="str">
        <f>IF(OR(RIGHT('Application Form'!H136,2)="PV",RIGHT('Application Form'!I136,2)="PV",RIGHT('Application Form'!J136,2)="PV"),"Yes","")</f>
        <v/>
      </c>
      <c r="H125" s="81" t="str">
        <f>IF(ISBLANK(IF(F125="SKSTD_BDL",'Application Form'!M136,IF('Office Use Only - DONT TOUCH!!!'!G125="Yes",'Application Form'!M136,""))),"",IF(F125="SKSTD_BDL",'Application Form'!M136,IF('Office Use Only - DONT TOUCH!!!'!G125="Yes",'Application Form'!M136,"")))</f>
        <v/>
      </c>
      <c r="K125" t="str">
        <f>IF(ISBLANK(IF(F125="SKSTD_BDL",'Application Form'!O136,IF('Office Use Only - DONT TOUCH!!!'!G125="Yes",'Application Form'!O136,""))),"",IF(F125="SKSTD_BDL",'Application Form'!O136,IF('Office Use Only - DONT TOUCH!!!'!G125="Yes",'Application Form'!O136,"")))</f>
        <v/>
      </c>
      <c r="N125" t="str">
        <f>IF(AND(F125="",'Application Form'!H136=""),"",IF(AND(F125="",'Application Form'!H136&lt;&gt;""),'Application Form'!H136,IF(AND(F125&lt;&gt;"",'Application Form'!I136=""),"",IF(AND(F125&lt;&gt;"",'Application Form'!I136&lt;&gt;""),IF('Application Form'!I136="SKSTD_BDL","SKSTD_BDL",IF('Application Form'!I136="MIP","MIP",IF('Application Form'!I136="MIP+PV","MIP",IF('Application Form'!I136="SEEKSIRE","SEEKSIRE",IF('Application Form'!I136="SEEKSIRE+PV","SEEKSIRE",IF('Application Form'!I136="GGP50K","GGP50K",IF('Application Form'!I136="GGP50K+PV","GGP50K",IF('Application Form'!I136="GGPHD (150K)","GGPHD (150K)",IF('Application Form'!I136="GGPHD+PV","GGPHD",IF('Application Form'!I136="PV","",IF('Application Form'!I136="POLL","",IF('Application Form'!I136="MSTN","MSTN",IF('Application Form'!I136="COAT","COAT",IF('Application Form'!I136="PI","PI",IF('Application Form'!I136="POLL_50K (add on)*","POLL_50K (add on)*",IF('Application Form'!I136="POLL_HD (add on)*","POLL_HD (add_on)*",IF('Application Form'!I136="MSTN_50K (add_on)*","MSTN_50K (add_on)*",IF('Application Form'!I136="MSTN_HD (add on)*","MSTN_HD (add on)*",IF('Application Form'!I136="STORE","STORE",IF('Application Form'!I136="HE","HE","")))))))))))))))))))),"ERROR"))))</f>
        <v/>
      </c>
      <c r="O125" t="str">
        <f>IF(AND(F125="",'Application Form'!H136=""),"",IF(AND(F125="",'Application Form'!H136&lt;&gt;"",'Application Form'!I136=""),"",IF(AND(F125&lt;&gt;"",'Application Form'!I136=""),"",IF(AND(F125&lt;&gt;"",'Application Form'!I136&lt;&gt;"",'Application Form'!J136=""),"",IF(AND(F125="",'Application Form'!H136&lt;&gt;"",'Application Form'!I136&lt;&gt;""),IF('Application Form'!I136="SKSTD_BDL","SKSTD_BDL",IF('Application Form'!I136="MIP","MIP",IF('Application Form'!I136="MIP+PV","MIP",IF('Application Form'!I136="SEEKSIRE","SEEKSIRE",IF('Application Form'!I136="SEEKSIRE+PV","SEEKSIRE",IF('Application Form'!I136="GGP50K","GGP50K",IF('Application Form'!I136="GGP50K+PV","GGP50K",IF('Application Form'!I136="GGPHD (150K)","GGPHD (150K)",IF('Application Form'!I136="GGPHD+PV","GGPHD",IF('Application Form'!I136="PV","",IF('Application Form'!I136="POLL","",IF('Application Form'!I136="MSTN","MSTN",IF('Application Form'!I136="COAT","COAT",IF('Application Form'!I136="PI","PI",IF('Application Form'!I136="POLL_50K (add on)*","POLL_50K (add on)*",IF('Application Form'!I136="POLL_HD (add on)*","POLL_HD (add_on)*",IF('Application Form'!I136="MSTN_50K (add_on)*","MSTN_50K (add_on)*",IF('Application Form'!I136="MSTN_HD (add on)*","MSTN_HD (add on)*",IF('Application Form'!I136="STORE","STORE",IF('Application Form'!I136="HE","HE","ERROR")))))))))))))))))))),IF(AND(F125&lt;&gt;"",'Application Form'!I136&lt;&gt;"",'Application Form'!J136&lt;&gt;""),IF('Application Form'!J136="SKSTD_BDL","SKSTD_BDL",IF('Application Form'!J136="MIP","MIP",IF('Application Form'!J136="MIP+PV","MIP",IF('Application Form'!J136="SEEKSIRE","SEEKSIRE",IF('Application Form'!J136="SEEKSIRE+PV","SEEKSIRE",IF('Application Form'!J136="GGP50K","GGP50K",IF('Application Form'!J136="GGP50K+PV","GGP50K",IF('Application Form'!J136="GGPHD (150K)","GGPHD (150K)",IF('Application Form'!J136="GGPHD+PV","GGPHD",IF('Application Form'!J136="PV","",IF('Application Form'!J136="POLL","",IF('Application Form'!J136="MSTN","MSTN",IF('Application Form'!J136="COAT","COAT",IF('Application Form'!J136="PI","PI",IF('Application Form'!J136="POLL_50K (add on)*","POLL_50K (add on)*",IF('Application Form'!J136="POLL_HD (add on)*","POLL_HD (add_on)*",IF('Application Form'!J136="MSTN_50K (add_on)*","MSTN_50K (add_on)*",IF('Application Form'!J136="MSTN_HD (add on)*","MSTN_HD (add on)*",IF('Application Form'!J136="STORE","STORE",IF('Application Form'!J136="HE","HE","")))))))))))))))))))),"ERROR"))))))</f>
        <v/>
      </c>
      <c r="P125" t="str">
        <f>IF(AND(F125="",O125&lt;&gt;""),IF('Application Form'!J136="SKSTD_BDL","SKSTD_BDL",IF('Application Form'!J136="MIP","MIP",IF('Application Form'!J136="MIP+PV","MIP",IF('Application Form'!J136="SEEKSIRE","SEEKSIRE",IF('Application Form'!J136="SEEKSIRE+PV","SEEKSIRE",IF('Application Form'!J136="GGP50K","GGP50K",IF('Application Form'!J136="GGP50K+PV","GGP50K",IF('Application Form'!J136="GGPHD (150K)","GGPHD (150K)",IF('Application Form'!J136="GGPHD+PV","GGPHD",IF('Application Form'!J136="PV","",IF('Application Form'!J136="POLL","",IF('Application Form'!J136="MSTN","MSTN",IF('Application Form'!J136="COAT","COAT",IF('Application Form'!J136="PI","PI",IF('Application Form'!J136="POLL_50K (add on)*","POLL_50K (add on)*",IF('Application Form'!J136="POLL_HD (add on)*","POLL_HD (add_on)*",IF('Application Form'!J136="MSTN_50K (add_on)*","MSTN_50K (add_on)*",IF('Application Form'!J136="MSTN_HD (add on)*","MSTN_HD (add on)*",IF('Application Form'!J136="STORE","STORE",IF('Application Form'!J136="HE","HE","")))))))))))))))))))),"")</f>
        <v/>
      </c>
    </row>
    <row r="126" spans="1:16" x14ac:dyDescent="0.25">
      <c r="A126" s="72">
        <f>'Application Form'!E137</f>
        <v>0</v>
      </c>
      <c r="B126" t="str">
        <f>IF('Application Form'!C137="Hair","H",IF('Application Form'!C137="Done","D",IF('Application Form'!C137="Semen","S",IF('Application Form'!C137="TSU","T",""))))</f>
        <v/>
      </c>
      <c r="C126" t="str">
        <f t="shared" si="1"/>
        <v>NAA</v>
      </c>
      <c r="F126" t="str">
        <f>IF('Application Form'!H137="SKSTD_BDL","SKSTD_BDL",IF('Application Form'!H137="MIP","MIP",IF('Application Form'!H137="MIP+PV","MIP",IF('Application Form'!H137="SEEKSIRE","SEEKSIRE",IF('Application Form'!H137="SEEKSIRE+PV","SEEKSIRE",IF('Application Form'!H137="GGP50K","GGP50K",IF('Application Form'!H137="GGP50K+PV","GGP50K",IF('Application Form'!H137="GGPHD (150K)","GGPHD (150K)",IF('Application Form'!H137="GGPHD+PV","GGPHD",IF('Application Form'!H137="PV","",IF('Application Form'!H137="POLL","",IF('Application Form'!H137="MSTN","",IF('Application Form'!H137="COAT","",IF('Application Form'!H137="PI","",IF('Application Form'!H137="POLL_50K (add on)*","",IF('Application Form'!H137="POLL_HD (add on)*","",IF('Application Form'!H137="MSTN_50K (add_on)*","",IF('Application Form'!H137="MSTN_HD (add on)*","",IF('Application Form'!H137="STORE","STORE",IF('Application Form'!H137="HE","HE",""))))))))))))))))))))</f>
        <v/>
      </c>
      <c r="G126" t="str">
        <f>IF(OR(RIGHT('Application Form'!H137,2)="PV",RIGHT('Application Form'!I137,2)="PV",RIGHT('Application Form'!J137,2)="PV"),"Yes","")</f>
        <v/>
      </c>
      <c r="H126" s="81" t="str">
        <f>IF(ISBLANK(IF(F126="SKSTD_BDL",'Application Form'!M137,IF('Office Use Only - DONT TOUCH!!!'!G126="Yes",'Application Form'!M137,""))),"",IF(F126="SKSTD_BDL",'Application Form'!M137,IF('Office Use Only - DONT TOUCH!!!'!G126="Yes",'Application Form'!M137,"")))</f>
        <v/>
      </c>
      <c r="K126" t="str">
        <f>IF(ISBLANK(IF(F126="SKSTD_BDL",'Application Form'!O137,IF('Office Use Only - DONT TOUCH!!!'!G126="Yes",'Application Form'!O137,""))),"",IF(F126="SKSTD_BDL",'Application Form'!O137,IF('Office Use Only - DONT TOUCH!!!'!G126="Yes",'Application Form'!O137,"")))</f>
        <v/>
      </c>
      <c r="N126" t="str">
        <f>IF(AND(F126="",'Application Form'!H137=""),"",IF(AND(F126="",'Application Form'!H137&lt;&gt;""),'Application Form'!H137,IF(AND(F126&lt;&gt;"",'Application Form'!I137=""),"",IF(AND(F126&lt;&gt;"",'Application Form'!I137&lt;&gt;""),IF('Application Form'!I137="SKSTD_BDL","SKSTD_BDL",IF('Application Form'!I137="MIP","MIP",IF('Application Form'!I137="MIP+PV","MIP",IF('Application Form'!I137="SEEKSIRE","SEEKSIRE",IF('Application Form'!I137="SEEKSIRE+PV","SEEKSIRE",IF('Application Form'!I137="GGP50K","GGP50K",IF('Application Form'!I137="GGP50K+PV","GGP50K",IF('Application Form'!I137="GGPHD (150K)","GGPHD (150K)",IF('Application Form'!I137="GGPHD+PV","GGPHD",IF('Application Form'!I137="PV","",IF('Application Form'!I137="POLL","",IF('Application Form'!I137="MSTN","MSTN",IF('Application Form'!I137="COAT","COAT",IF('Application Form'!I137="PI","PI",IF('Application Form'!I137="POLL_50K (add on)*","POLL_50K (add on)*",IF('Application Form'!I137="POLL_HD (add on)*","POLL_HD (add_on)*",IF('Application Form'!I137="MSTN_50K (add_on)*","MSTN_50K (add_on)*",IF('Application Form'!I137="MSTN_HD (add on)*","MSTN_HD (add on)*",IF('Application Form'!I137="STORE","STORE",IF('Application Form'!I137="HE","HE","")))))))))))))))))))),"ERROR"))))</f>
        <v/>
      </c>
      <c r="O126" t="str">
        <f>IF(AND(F126="",'Application Form'!H137=""),"",IF(AND(F126="",'Application Form'!H137&lt;&gt;"",'Application Form'!I137=""),"",IF(AND(F126&lt;&gt;"",'Application Form'!I137=""),"",IF(AND(F126&lt;&gt;"",'Application Form'!I137&lt;&gt;"",'Application Form'!J137=""),"",IF(AND(F126="",'Application Form'!H137&lt;&gt;"",'Application Form'!I137&lt;&gt;""),IF('Application Form'!I137="SKSTD_BDL","SKSTD_BDL",IF('Application Form'!I137="MIP","MIP",IF('Application Form'!I137="MIP+PV","MIP",IF('Application Form'!I137="SEEKSIRE","SEEKSIRE",IF('Application Form'!I137="SEEKSIRE+PV","SEEKSIRE",IF('Application Form'!I137="GGP50K","GGP50K",IF('Application Form'!I137="GGP50K+PV","GGP50K",IF('Application Form'!I137="GGPHD (150K)","GGPHD (150K)",IF('Application Form'!I137="GGPHD+PV","GGPHD",IF('Application Form'!I137="PV","",IF('Application Form'!I137="POLL","",IF('Application Form'!I137="MSTN","MSTN",IF('Application Form'!I137="COAT","COAT",IF('Application Form'!I137="PI","PI",IF('Application Form'!I137="POLL_50K (add on)*","POLL_50K (add on)*",IF('Application Form'!I137="POLL_HD (add on)*","POLL_HD (add_on)*",IF('Application Form'!I137="MSTN_50K (add_on)*","MSTN_50K (add_on)*",IF('Application Form'!I137="MSTN_HD (add on)*","MSTN_HD (add on)*",IF('Application Form'!I137="STORE","STORE",IF('Application Form'!I137="HE","HE","ERROR")))))))))))))))))))),IF(AND(F126&lt;&gt;"",'Application Form'!I137&lt;&gt;"",'Application Form'!J137&lt;&gt;""),IF('Application Form'!J137="SKSTD_BDL","SKSTD_BDL",IF('Application Form'!J137="MIP","MIP",IF('Application Form'!J137="MIP+PV","MIP",IF('Application Form'!J137="SEEKSIRE","SEEKSIRE",IF('Application Form'!J137="SEEKSIRE+PV","SEEKSIRE",IF('Application Form'!J137="GGP50K","GGP50K",IF('Application Form'!J137="GGP50K+PV","GGP50K",IF('Application Form'!J137="GGPHD (150K)","GGPHD (150K)",IF('Application Form'!J137="GGPHD+PV","GGPHD",IF('Application Form'!J137="PV","",IF('Application Form'!J137="POLL","",IF('Application Form'!J137="MSTN","MSTN",IF('Application Form'!J137="COAT","COAT",IF('Application Form'!J137="PI","PI",IF('Application Form'!J137="POLL_50K (add on)*","POLL_50K (add on)*",IF('Application Form'!J137="POLL_HD (add on)*","POLL_HD (add_on)*",IF('Application Form'!J137="MSTN_50K (add_on)*","MSTN_50K (add_on)*",IF('Application Form'!J137="MSTN_HD (add on)*","MSTN_HD (add on)*",IF('Application Form'!J137="STORE","STORE",IF('Application Form'!J137="HE","HE","")))))))))))))))))))),"ERROR"))))))</f>
        <v/>
      </c>
      <c r="P126" t="str">
        <f>IF(AND(F126="",O126&lt;&gt;""),IF('Application Form'!J137="SKSTD_BDL","SKSTD_BDL",IF('Application Form'!J137="MIP","MIP",IF('Application Form'!J137="MIP+PV","MIP",IF('Application Form'!J137="SEEKSIRE","SEEKSIRE",IF('Application Form'!J137="SEEKSIRE+PV","SEEKSIRE",IF('Application Form'!J137="GGP50K","GGP50K",IF('Application Form'!J137="GGP50K+PV","GGP50K",IF('Application Form'!J137="GGPHD (150K)","GGPHD (150K)",IF('Application Form'!J137="GGPHD+PV","GGPHD",IF('Application Form'!J137="PV","",IF('Application Form'!J137="POLL","",IF('Application Form'!J137="MSTN","MSTN",IF('Application Form'!J137="COAT","COAT",IF('Application Form'!J137="PI","PI",IF('Application Form'!J137="POLL_50K (add on)*","POLL_50K (add on)*",IF('Application Form'!J137="POLL_HD (add on)*","POLL_HD (add_on)*",IF('Application Form'!J137="MSTN_50K (add_on)*","MSTN_50K (add_on)*",IF('Application Form'!J137="MSTN_HD (add on)*","MSTN_HD (add on)*",IF('Application Form'!J137="STORE","STORE",IF('Application Form'!J137="HE","HE","")))))))))))))))))))),"")</f>
        <v/>
      </c>
    </row>
    <row r="127" spans="1:16" x14ac:dyDescent="0.25">
      <c r="A127" s="72">
        <f>'Application Form'!E138</f>
        <v>0</v>
      </c>
      <c r="B127" t="str">
        <f>IF('Application Form'!C138="Hair","H",IF('Application Form'!C138="Done","D",IF('Application Form'!C138="Semen","S",IF('Application Form'!C138="TSU","T",""))))</f>
        <v/>
      </c>
      <c r="C127" t="str">
        <f t="shared" si="1"/>
        <v>NAA</v>
      </c>
      <c r="F127" t="str">
        <f>IF('Application Form'!H138="SKSTD_BDL","SKSTD_BDL",IF('Application Form'!H138="MIP","MIP",IF('Application Form'!H138="MIP+PV","MIP",IF('Application Form'!H138="SEEKSIRE","SEEKSIRE",IF('Application Form'!H138="SEEKSIRE+PV","SEEKSIRE",IF('Application Form'!H138="GGP50K","GGP50K",IF('Application Form'!H138="GGP50K+PV","GGP50K",IF('Application Form'!H138="GGPHD (150K)","GGPHD (150K)",IF('Application Form'!H138="GGPHD+PV","GGPHD",IF('Application Form'!H138="PV","",IF('Application Form'!H138="POLL","",IF('Application Form'!H138="MSTN","",IF('Application Form'!H138="COAT","",IF('Application Form'!H138="PI","",IF('Application Form'!H138="POLL_50K (add on)*","",IF('Application Form'!H138="POLL_HD (add on)*","",IF('Application Form'!H138="MSTN_50K (add_on)*","",IF('Application Form'!H138="MSTN_HD (add on)*","",IF('Application Form'!H138="STORE","STORE",IF('Application Form'!H138="HE","HE",""))))))))))))))))))))</f>
        <v/>
      </c>
      <c r="G127" t="str">
        <f>IF(OR(RIGHT('Application Form'!H138,2)="PV",RIGHT('Application Form'!I138,2)="PV",RIGHT('Application Form'!J138,2)="PV"),"Yes","")</f>
        <v/>
      </c>
      <c r="H127" s="81" t="str">
        <f>IF(ISBLANK(IF(F127="SKSTD_BDL",'Application Form'!M138,IF('Office Use Only - DONT TOUCH!!!'!G127="Yes",'Application Form'!M138,""))),"",IF(F127="SKSTD_BDL",'Application Form'!M138,IF('Office Use Only - DONT TOUCH!!!'!G127="Yes",'Application Form'!M138,"")))</f>
        <v/>
      </c>
      <c r="K127" t="str">
        <f>IF(ISBLANK(IF(F127="SKSTD_BDL",'Application Form'!O138,IF('Office Use Only - DONT TOUCH!!!'!G127="Yes",'Application Form'!O138,""))),"",IF(F127="SKSTD_BDL",'Application Form'!O138,IF('Office Use Only - DONT TOUCH!!!'!G127="Yes",'Application Form'!O138,"")))</f>
        <v/>
      </c>
      <c r="N127" t="str">
        <f>IF(AND(F127="",'Application Form'!H138=""),"",IF(AND(F127="",'Application Form'!H138&lt;&gt;""),'Application Form'!H138,IF(AND(F127&lt;&gt;"",'Application Form'!I138=""),"",IF(AND(F127&lt;&gt;"",'Application Form'!I138&lt;&gt;""),IF('Application Form'!I138="SKSTD_BDL","SKSTD_BDL",IF('Application Form'!I138="MIP","MIP",IF('Application Form'!I138="MIP+PV","MIP",IF('Application Form'!I138="SEEKSIRE","SEEKSIRE",IF('Application Form'!I138="SEEKSIRE+PV","SEEKSIRE",IF('Application Form'!I138="GGP50K","GGP50K",IF('Application Form'!I138="GGP50K+PV","GGP50K",IF('Application Form'!I138="GGPHD (150K)","GGPHD (150K)",IF('Application Form'!I138="GGPHD+PV","GGPHD",IF('Application Form'!I138="PV","",IF('Application Form'!I138="POLL","",IF('Application Form'!I138="MSTN","MSTN",IF('Application Form'!I138="COAT","COAT",IF('Application Form'!I138="PI","PI",IF('Application Form'!I138="POLL_50K (add on)*","POLL_50K (add on)*",IF('Application Form'!I138="POLL_HD (add on)*","POLL_HD (add_on)*",IF('Application Form'!I138="MSTN_50K (add_on)*","MSTN_50K (add_on)*",IF('Application Form'!I138="MSTN_HD (add on)*","MSTN_HD (add on)*",IF('Application Form'!I138="STORE","STORE",IF('Application Form'!I138="HE","HE","")))))))))))))))))))),"ERROR"))))</f>
        <v/>
      </c>
      <c r="O127" t="str">
        <f>IF(AND(F127="",'Application Form'!H138=""),"",IF(AND(F127="",'Application Form'!H138&lt;&gt;"",'Application Form'!I138=""),"",IF(AND(F127&lt;&gt;"",'Application Form'!I138=""),"",IF(AND(F127&lt;&gt;"",'Application Form'!I138&lt;&gt;"",'Application Form'!J138=""),"",IF(AND(F127="",'Application Form'!H138&lt;&gt;"",'Application Form'!I138&lt;&gt;""),IF('Application Form'!I138="SKSTD_BDL","SKSTD_BDL",IF('Application Form'!I138="MIP","MIP",IF('Application Form'!I138="MIP+PV","MIP",IF('Application Form'!I138="SEEKSIRE","SEEKSIRE",IF('Application Form'!I138="SEEKSIRE+PV","SEEKSIRE",IF('Application Form'!I138="GGP50K","GGP50K",IF('Application Form'!I138="GGP50K+PV","GGP50K",IF('Application Form'!I138="GGPHD (150K)","GGPHD (150K)",IF('Application Form'!I138="GGPHD+PV","GGPHD",IF('Application Form'!I138="PV","",IF('Application Form'!I138="POLL","",IF('Application Form'!I138="MSTN","MSTN",IF('Application Form'!I138="COAT","COAT",IF('Application Form'!I138="PI","PI",IF('Application Form'!I138="POLL_50K (add on)*","POLL_50K (add on)*",IF('Application Form'!I138="POLL_HD (add on)*","POLL_HD (add_on)*",IF('Application Form'!I138="MSTN_50K (add_on)*","MSTN_50K (add_on)*",IF('Application Form'!I138="MSTN_HD (add on)*","MSTN_HD (add on)*",IF('Application Form'!I138="STORE","STORE",IF('Application Form'!I138="HE","HE","ERROR")))))))))))))))))))),IF(AND(F127&lt;&gt;"",'Application Form'!I138&lt;&gt;"",'Application Form'!J138&lt;&gt;""),IF('Application Form'!J138="SKSTD_BDL","SKSTD_BDL",IF('Application Form'!J138="MIP","MIP",IF('Application Form'!J138="MIP+PV","MIP",IF('Application Form'!J138="SEEKSIRE","SEEKSIRE",IF('Application Form'!J138="SEEKSIRE+PV","SEEKSIRE",IF('Application Form'!J138="GGP50K","GGP50K",IF('Application Form'!J138="GGP50K+PV","GGP50K",IF('Application Form'!J138="GGPHD (150K)","GGPHD (150K)",IF('Application Form'!J138="GGPHD+PV","GGPHD",IF('Application Form'!J138="PV","",IF('Application Form'!J138="POLL","",IF('Application Form'!J138="MSTN","MSTN",IF('Application Form'!J138="COAT","COAT",IF('Application Form'!J138="PI","PI",IF('Application Form'!J138="POLL_50K (add on)*","POLL_50K (add on)*",IF('Application Form'!J138="POLL_HD (add on)*","POLL_HD (add_on)*",IF('Application Form'!J138="MSTN_50K (add_on)*","MSTN_50K (add_on)*",IF('Application Form'!J138="MSTN_HD (add on)*","MSTN_HD (add on)*",IF('Application Form'!J138="STORE","STORE",IF('Application Form'!J138="HE","HE","")))))))))))))))))))),"ERROR"))))))</f>
        <v/>
      </c>
      <c r="P127" t="str">
        <f>IF(AND(F127="",O127&lt;&gt;""),IF('Application Form'!J138="SKSTD_BDL","SKSTD_BDL",IF('Application Form'!J138="MIP","MIP",IF('Application Form'!J138="MIP+PV","MIP",IF('Application Form'!J138="SEEKSIRE","SEEKSIRE",IF('Application Form'!J138="SEEKSIRE+PV","SEEKSIRE",IF('Application Form'!J138="GGP50K","GGP50K",IF('Application Form'!J138="GGP50K+PV","GGP50K",IF('Application Form'!J138="GGPHD (150K)","GGPHD (150K)",IF('Application Form'!J138="GGPHD+PV","GGPHD",IF('Application Form'!J138="PV","",IF('Application Form'!J138="POLL","",IF('Application Form'!J138="MSTN","MSTN",IF('Application Form'!J138="COAT","COAT",IF('Application Form'!J138="PI","PI",IF('Application Form'!J138="POLL_50K (add on)*","POLL_50K (add on)*",IF('Application Form'!J138="POLL_HD (add on)*","POLL_HD (add_on)*",IF('Application Form'!J138="MSTN_50K (add_on)*","MSTN_50K (add_on)*",IF('Application Form'!J138="MSTN_HD (add on)*","MSTN_HD (add on)*",IF('Application Form'!J138="STORE","STORE",IF('Application Form'!J138="HE","HE","")))))))))))))))))))),"")</f>
        <v/>
      </c>
    </row>
    <row r="128" spans="1:16" x14ac:dyDescent="0.25">
      <c r="A128" s="72">
        <f>'Application Form'!E139</f>
        <v>0</v>
      </c>
      <c r="B128" t="str">
        <f>IF('Application Form'!C139="Hair","H",IF('Application Form'!C139="Done","D",IF('Application Form'!C139="Semen","S",IF('Application Form'!C139="TSU","T",""))))</f>
        <v/>
      </c>
      <c r="C128" t="str">
        <f t="shared" si="1"/>
        <v>NAA</v>
      </c>
      <c r="F128" t="str">
        <f>IF('Application Form'!H139="SKSTD_BDL","SKSTD_BDL",IF('Application Form'!H139="MIP","MIP",IF('Application Form'!H139="MIP+PV","MIP",IF('Application Form'!H139="SEEKSIRE","SEEKSIRE",IF('Application Form'!H139="SEEKSIRE+PV","SEEKSIRE",IF('Application Form'!H139="GGP50K","GGP50K",IF('Application Form'!H139="GGP50K+PV","GGP50K",IF('Application Form'!H139="GGPHD (150K)","GGPHD (150K)",IF('Application Form'!H139="GGPHD+PV","GGPHD",IF('Application Form'!H139="PV","",IF('Application Form'!H139="POLL","",IF('Application Form'!H139="MSTN","",IF('Application Form'!H139="COAT","",IF('Application Form'!H139="PI","",IF('Application Form'!H139="POLL_50K (add on)*","",IF('Application Form'!H139="POLL_HD (add on)*","",IF('Application Form'!H139="MSTN_50K (add_on)*","",IF('Application Form'!H139="MSTN_HD (add on)*","",IF('Application Form'!H139="STORE","STORE",IF('Application Form'!H139="HE","HE",""))))))))))))))))))))</f>
        <v/>
      </c>
      <c r="G128" t="str">
        <f>IF(OR(RIGHT('Application Form'!H139,2)="PV",RIGHT('Application Form'!I139,2)="PV",RIGHT('Application Form'!J139,2)="PV"),"Yes","")</f>
        <v/>
      </c>
      <c r="H128" s="81" t="str">
        <f>IF(ISBLANK(IF(F128="SKSTD_BDL",'Application Form'!M139,IF('Office Use Only - DONT TOUCH!!!'!G128="Yes",'Application Form'!M139,""))),"",IF(F128="SKSTD_BDL",'Application Form'!M139,IF('Office Use Only - DONT TOUCH!!!'!G128="Yes",'Application Form'!M139,"")))</f>
        <v/>
      </c>
      <c r="K128" t="str">
        <f>IF(ISBLANK(IF(F128="SKSTD_BDL",'Application Form'!O139,IF('Office Use Only - DONT TOUCH!!!'!G128="Yes",'Application Form'!O139,""))),"",IF(F128="SKSTD_BDL",'Application Form'!O139,IF('Office Use Only - DONT TOUCH!!!'!G128="Yes",'Application Form'!O139,"")))</f>
        <v/>
      </c>
      <c r="N128" t="str">
        <f>IF(AND(F128="",'Application Form'!H139=""),"",IF(AND(F128="",'Application Form'!H139&lt;&gt;""),'Application Form'!H139,IF(AND(F128&lt;&gt;"",'Application Form'!I139=""),"",IF(AND(F128&lt;&gt;"",'Application Form'!I139&lt;&gt;""),IF('Application Form'!I139="SKSTD_BDL","SKSTD_BDL",IF('Application Form'!I139="MIP","MIP",IF('Application Form'!I139="MIP+PV","MIP",IF('Application Form'!I139="SEEKSIRE","SEEKSIRE",IF('Application Form'!I139="SEEKSIRE+PV","SEEKSIRE",IF('Application Form'!I139="GGP50K","GGP50K",IF('Application Form'!I139="GGP50K+PV","GGP50K",IF('Application Form'!I139="GGPHD (150K)","GGPHD (150K)",IF('Application Form'!I139="GGPHD+PV","GGPHD",IF('Application Form'!I139="PV","",IF('Application Form'!I139="POLL","",IF('Application Form'!I139="MSTN","MSTN",IF('Application Form'!I139="COAT","COAT",IF('Application Form'!I139="PI","PI",IF('Application Form'!I139="POLL_50K (add on)*","POLL_50K (add on)*",IF('Application Form'!I139="POLL_HD (add on)*","POLL_HD (add_on)*",IF('Application Form'!I139="MSTN_50K (add_on)*","MSTN_50K (add_on)*",IF('Application Form'!I139="MSTN_HD (add on)*","MSTN_HD (add on)*",IF('Application Form'!I139="STORE","STORE",IF('Application Form'!I139="HE","HE","")))))))))))))))))))),"ERROR"))))</f>
        <v/>
      </c>
      <c r="O128" t="str">
        <f>IF(AND(F128="",'Application Form'!H139=""),"",IF(AND(F128="",'Application Form'!H139&lt;&gt;"",'Application Form'!I139=""),"",IF(AND(F128&lt;&gt;"",'Application Form'!I139=""),"",IF(AND(F128&lt;&gt;"",'Application Form'!I139&lt;&gt;"",'Application Form'!J139=""),"",IF(AND(F128="",'Application Form'!H139&lt;&gt;"",'Application Form'!I139&lt;&gt;""),IF('Application Form'!I139="SKSTD_BDL","SKSTD_BDL",IF('Application Form'!I139="MIP","MIP",IF('Application Form'!I139="MIP+PV","MIP",IF('Application Form'!I139="SEEKSIRE","SEEKSIRE",IF('Application Form'!I139="SEEKSIRE+PV","SEEKSIRE",IF('Application Form'!I139="GGP50K","GGP50K",IF('Application Form'!I139="GGP50K+PV","GGP50K",IF('Application Form'!I139="GGPHD (150K)","GGPHD (150K)",IF('Application Form'!I139="GGPHD+PV","GGPHD",IF('Application Form'!I139="PV","",IF('Application Form'!I139="POLL","",IF('Application Form'!I139="MSTN","MSTN",IF('Application Form'!I139="COAT","COAT",IF('Application Form'!I139="PI","PI",IF('Application Form'!I139="POLL_50K (add on)*","POLL_50K (add on)*",IF('Application Form'!I139="POLL_HD (add on)*","POLL_HD (add_on)*",IF('Application Form'!I139="MSTN_50K (add_on)*","MSTN_50K (add_on)*",IF('Application Form'!I139="MSTN_HD (add on)*","MSTN_HD (add on)*",IF('Application Form'!I139="STORE","STORE",IF('Application Form'!I139="HE","HE","ERROR")))))))))))))))))))),IF(AND(F128&lt;&gt;"",'Application Form'!I139&lt;&gt;"",'Application Form'!J139&lt;&gt;""),IF('Application Form'!J139="SKSTD_BDL","SKSTD_BDL",IF('Application Form'!J139="MIP","MIP",IF('Application Form'!J139="MIP+PV","MIP",IF('Application Form'!J139="SEEKSIRE","SEEKSIRE",IF('Application Form'!J139="SEEKSIRE+PV","SEEKSIRE",IF('Application Form'!J139="GGP50K","GGP50K",IF('Application Form'!J139="GGP50K+PV","GGP50K",IF('Application Form'!J139="GGPHD (150K)","GGPHD (150K)",IF('Application Form'!J139="GGPHD+PV","GGPHD",IF('Application Form'!J139="PV","",IF('Application Form'!J139="POLL","",IF('Application Form'!J139="MSTN","MSTN",IF('Application Form'!J139="COAT","COAT",IF('Application Form'!J139="PI","PI",IF('Application Form'!J139="POLL_50K (add on)*","POLL_50K (add on)*",IF('Application Form'!J139="POLL_HD (add on)*","POLL_HD (add_on)*",IF('Application Form'!J139="MSTN_50K (add_on)*","MSTN_50K (add_on)*",IF('Application Form'!J139="MSTN_HD (add on)*","MSTN_HD (add on)*",IF('Application Form'!J139="STORE","STORE",IF('Application Form'!J139="HE","HE","")))))))))))))))))))),"ERROR"))))))</f>
        <v/>
      </c>
      <c r="P128" t="str">
        <f>IF(AND(F128="",O128&lt;&gt;""),IF('Application Form'!J139="SKSTD_BDL","SKSTD_BDL",IF('Application Form'!J139="MIP","MIP",IF('Application Form'!J139="MIP+PV","MIP",IF('Application Form'!J139="SEEKSIRE","SEEKSIRE",IF('Application Form'!J139="SEEKSIRE+PV","SEEKSIRE",IF('Application Form'!J139="GGP50K","GGP50K",IF('Application Form'!J139="GGP50K+PV","GGP50K",IF('Application Form'!J139="GGPHD (150K)","GGPHD (150K)",IF('Application Form'!J139="GGPHD+PV","GGPHD",IF('Application Form'!J139="PV","",IF('Application Form'!J139="POLL","",IF('Application Form'!J139="MSTN","MSTN",IF('Application Form'!J139="COAT","COAT",IF('Application Form'!J139="PI","PI",IF('Application Form'!J139="POLL_50K (add on)*","POLL_50K (add on)*",IF('Application Form'!J139="POLL_HD (add on)*","POLL_HD (add_on)*",IF('Application Form'!J139="MSTN_50K (add_on)*","MSTN_50K (add_on)*",IF('Application Form'!J139="MSTN_HD (add on)*","MSTN_HD (add on)*",IF('Application Form'!J139="STORE","STORE",IF('Application Form'!J139="HE","HE","")))))))))))))))))))),"")</f>
        <v/>
      </c>
    </row>
    <row r="129" spans="1:16" x14ac:dyDescent="0.25">
      <c r="A129" s="72">
        <f>'Application Form'!E140</f>
        <v>0</v>
      </c>
      <c r="B129" t="str">
        <f>IF('Application Form'!C140="Hair","H",IF('Application Form'!C140="Done","D",IF('Application Form'!C140="Semen","S",IF('Application Form'!C140="TSU","T",""))))</f>
        <v/>
      </c>
      <c r="C129" t="str">
        <f t="shared" si="1"/>
        <v>NAA</v>
      </c>
      <c r="F129" t="str">
        <f>IF('Application Form'!H140="SKSTD_BDL","SKSTD_BDL",IF('Application Form'!H140="MIP","MIP",IF('Application Form'!H140="MIP+PV","MIP",IF('Application Form'!H140="SEEKSIRE","SEEKSIRE",IF('Application Form'!H140="SEEKSIRE+PV","SEEKSIRE",IF('Application Form'!H140="GGP50K","GGP50K",IF('Application Form'!H140="GGP50K+PV","GGP50K",IF('Application Form'!H140="GGPHD (150K)","GGPHD (150K)",IF('Application Form'!H140="GGPHD+PV","GGPHD",IF('Application Form'!H140="PV","",IF('Application Form'!H140="POLL","",IF('Application Form'!H140="MSTN","",IF('Application Form'!H140="COAT","",IF('Application Form'!H140="PI","",IF('Application Form'!H140="POLL_50K (add on)*","",IF('Application Form'!H140="POLL_HD (add on)*","",IF('Application Form'!H140="MSTN_50K (add_on)*","",IF('Application Form'!H140="MSTN_HD (add on)*","",IF('Application Form'!H140="STORE","STORE",IF('Application Form'!H140="HE","HE",""))))))))))))))))))))</f>
        <v/>
      </c>
      <c r="G129" t="str">
        <f>IF(OR(RIGHT('Application Form'!H140,2)="PV",RIGHT('Application Form'!I140,2)="PV",RIGHT('Application Form'!J140,2)="PV"),"Yes","")</f>
        <v/>
      </c>
      <c r="H129" s="81" t="str">
        <f>IF(ISBLANK(IF(F129="SKSTD_BDL",'Application Form'!M140,IF('Office Use Only - DONT TOUCH!!!'!G129="Yes",'Application Form'!M140,""))),"",IF(F129="SKSTD_BDL",'Application Form'!M140,IF('Office Use Only - DONT TOUCH!!!'!G129="Yes",'Application Form'!M140,"")))</f>
        <v/>
      </c>
      <c r="K129" t="str">
        <f>IF(ISBLANK(IF(F129="SKSTD_BDL",'Application Form'!O140,IF('Office Use Only - DONT TOUCH!!!'!G129="Yes",'Application Form'!O140,""))),"",IF(F129="SKSTD_BDL",'Application Form'!O140,IF('Office Use Only - DONT TOUCH!!!'!G129="Yes",'Application Form'!O140,"")))</f>
        <v/>
      </c>
      <c r="N129" t="str">
        <f>IF(AND(F129="",'Application Form'!H140=""),"",IF(AND(F129="",'Application Form'!H140&lt;&gt;""),'Application Form'!H140,IF(AND(F129&lt;&gt;"",'Application Form'!I140=""),"",IF(AND(F129&lt;&gt;"",'Application Form'!I140&lt;&gt;""),IF('Application Form'!I140="SKSTD_BDL","SKSTD_BDL",IF('Application Form'!I140="MIP","MIP",IF('Application Form'!I140="MIP+PV","MIP",IF('Application Form'!I140="SEEKSIRE","SEEKSIRE",IF('Application Form'!I140="SEEKSIRE+PV","SEEKSIRE",IF('Application Form'!I140="GGP50K","GGP50K",IF('Application Form'!I140="GGP50K+PV","GGP50K",IF('Application Form'!I140="GGPHD (150K)","GGPHD (150K)",IF('Application Form'!I140="GGPHD+PV","GGPHD",IF('Application Form'!I140="PV","",IF('Application Form'!I140="POLL","",IF('Application Form'!I140="MSTN","MSTN",IF('Application Form'!I140="COAT","COAT",IF('Application Form'!I140="PI","PI",IF('Application Form'!I140="POLL_50K (add on)*","POLL_50K (add on)*",IF('Application Form'!I140="POLL_HD (add on)*","POLL_HD (add_on)*",IF('Application Form'!I140="MSTN_50K (add_on)*","MSTN_50K (add_on)*",IF('Application Form'!I140="MSTN_HD (add on)*","MSTN_HD (add on)*",IF('Application Form'!I140="STORE","STORE",IF('Application Form'!I140="HE","HE","")))))))))))))))))))),"ERROR"))))</f>
        <v/>
      </c>
      <c r="O129" t="str">
        <f>IF(AND(F129="",'Application Form'!H140=""),"",IF(AND(F129="",'Application Form'!H140&lt;&gt;"",'Application Form'!I140=""),"",IF(AND(F129&lt;&gt;"",'Application Form'!I140=""),"",IF(AND(F129&lt;&gt;"",'Application Form'!I140&lt;&gt;"",'Application Form'!J140=""),"",IF(AND(F129="",'Application Form'!H140&lt;&gt;"",'Application Form'!I140&lt;&gt;""),IF('Application Form'!I140="SKSTD_BDL","SKSTD_BDL",IF('Application Form'!I140="MIP","MIP",IF('Application Form'!I140="MIP+PV","MIP",IF('Application Form'!I140="SEEKSIRE","SEEKSIRE",IF('Application Form'!I140="SEEKSIRE+PV","SEEKSIRE",IF('Application Form'!I140="GGP50K","GGP50K",IF('Application Form'!I140="GGP50K+PV","GGP50K",IF('Application Form'!I140="GGPHD (150K)","GGPHD (150K)",IF('Application Form'!I140="GGPHD+PV","GGPHD",IF('Application Form'!I140="PV","",IF('Application Form'!I140="POLL","",IF('Application Form'!I140="MSTN","MSTN",IF('Application Form'!I140="COAT","COAT",IF('Application Form'!I140="PI","PI",IF('Application Form'!I140="POLL_50K (add on)*","POLL_50K (add on)*",IF('Application Form'!I140="POLL_HD (add on)*","POLL_HD (add_on)*",IF('Application Form'!I140="MSTN_50K (add_on)*","MSTN_50K (add_on)*",IF('Application Form'!I140="MSTN_HD (add on)*","MSTN_HD (add on)*",IF('Application Form'!I140="STORE","STORE",IF('Application Form'!I140="HE","HE","ERROR")))))))))))))))))))),IF(AND(F129&lt;&gt;"",'Application Form'!I140&lt;&gt;"",'Application Form'!J140&lt;&gt;""),IF('Application Form'!J140="SKSTD_BDL","SKSTD_BDL",IF('Application Form'!J140="MIP","MIP",IF('Application Form'!J140="MIP+PV","MIP",IF('Application Form'!J140="SEEKSIRE","SEEKSIRE",IF('Application Form'!J140="SEEKSIRE+PV","SEEKSIRE",IF('Application Form'!J140="GGP50K","GGP50K",IF('Application Form'!J140="GGP50K+PV","GGP50K",IF('Application Form'!J140="GGPHD (150K)","GGPHD (150K)",IF('Application Form'!J140="GGPHD+PV","GGPHD",IF('Application Form'!J140="PV","",IF('Application Form'!J140="POLL","",IF('Application Form'!J140="MSTN","MSTN",IF('Application Form'!J140="COAT","COAT",IF('Application Form'!J140="PI","PI",IF('Application Form'!J140="POLL_50K (add on)*","POLL_50K (add on)*",IF('Application Form'!J140="POLL_HD (add on)*","POLL_HD (add_on)*",IF('Application Form'!J140="MSTN_50K (add_on)*","MSTN_50K (add_on)*",IF('Application Form'!J140="MSTN_HD (add on)*","MSTN_HD (add on)*",IF('Application Form'!J140="STORE","STORE",IF('Application Form'!J140="HE","HE","")))))))))))))))))))),"ERROR"))))))</f>
        <v/>
      </c>
      <c r="P129" t="str">
        <f>IF(AND(F129="",O129&lt;&gt;""),IF('Application Form'!J140="SKSTD_BDL","SKSTD_BDL",IF('Application Form'!J140="MIP","MIP",IF('Application Form'!J140="MIP+PV","MIP",IF('Application Form'!J140="SEEKSIRE","SEEKSIRE",IF('Application Form'!J140="SEEKSIRE+PV","SEEKSIRE",IF('Application Form'!J140="GGP50K","GGP50K",IF('Application Form'!J140="GGP50K+PV","GGP50K",IF('Application Form'!J140="GGPHD (150K)","GGPHD (150K)",IF('Application Form'!J140="GGPHD+PV","GGPHD",IF('Application Form'!J140="PV","",IF('Application Form'!J140="POLL","",IF('Application Form'!J140="MSTN","MSTN",IF('Application Form'!J140="COAT","COAT",IF('Application Form'!J140="PI","PI",IF('Application Form'!J140="POLL_50K (add on)*","POLL_50K (add on)*",IF('Application Form'!J140="POLL_HD (add on)*","POLL_HD (add_on)*",IF('Application Form'!J140="MSTN_50K (add_on)*","MSTN_50K (add_on)*",IF('Application Form'!J140="MSTN_HD (add on)*","MSTN_HD (add on)*",IF('Application Form'!J140="STORE","STORE",IF('Application Form'!J140="HE","HE","")))))))))))))))))))),"")</f>
        <v/>
      </c>
    </row>
    <row r="130" spans="1:16" x14ac:dyDescent="0.25">
      <c r="A130" s="72">
        <f>'Application Form'!E141</f>
        <v>0</v>
      </c>
      <c r="B130" t="str">
        <f>IF('Application Form'!C141="Hair","H",IF('Application Form'!C141="Done","D",IF('Application Form'!C141="Semen","S",IF('Application Form'!C141="TSU","T",""))))</f>
        <v/>
      </c>
      <c r="C130" t="str">
        <f t="shared" si="1"/>
        <v>NAA</v>
      </c>
      <c r="F130" t="str">
        <f>IF('Application Form'!H141="SKSTD_BDL","SKSTD_BDL",IF('Application Form'!H141="MIP","MIP",IF('Application Form'!H141="MIP+PV","MIP",IF('Application Form'!H141="SEEKSIRE","SEEKSIRE",IF('Application Form'!H141="SEEKSIRE+PV","SEEKSIRE",IF('Application Form'!H141="GGP50K","GGP50K",IF('Application Form'!H141="GGP50K+PV","GGP50K",IF('Application Form'!H141="GGPHD (150K)","GGPHD (150K)",IF('Application Form'!H141="GGPHD+PV","GGPHD",IF('Application Form'!H141="PV","",IF('Application Form'!H141="POLL","",IF('Application Form'!H141="MSTN","",IF('Application Form'!H141="COAT","",IF('Application Form'!H141="PI","",IF('Application Form'!H141="POLL_50K (add on)*","",IF('Application Form'!H141="POLL_HD (add on)*","",IF('Application Form'!H141="MSTN_50K (add_on)*","",IF('Application Form'!H141="MSTN_HD (add on)*","",IF('Application Form'!H141="STORE","STORE",IF('Application Form'!H141="HE","HE",""))))))))))))))))))))</f>
        <v/>
      </c>
      <c r="G130" t="str">
        <f>IF(OR(RIGHT('Application Form'!H141,2)="PV",RIGHT('Application Form'!I141,2)="PV",RIGHT('Application Form'!J141,2)="PV"),"Yes","")</f>
        <v/>
      </c>
      <c r="H130" s="81" t="str">
        <f>IF(ISBLANK(IF(F130="SKSTD_BDL",'Application Form'!M141,IF('Office Use Only - DONT TOUCH!!!'!G130="Yes",'Application Form'!M141,""))),"",IF(F130="SKSTD_BDL",'Application Form'!M141,IF('Office Use Only - DONT TOUCH!!!'!G130="Yes",'Application Form'!M141,"")))</f>
        <v/>
      </c>
      <c r="K130" t="str">
        <f>IF(ISBLANK(IF(F130="SKSTD_BDL",'Application Form'!O141,IF('Office Use Only - DONT TOUCH!!!'!G130="Yes",'Application Form'!O141,""))),"",IF(F130="SKSTD_BDL",'Application Form'!O141,IF('Office Use Only - DONT TOUCH!!!'!G130="Yes",'Application Form'!O141,"")))</f>
        <v/>
      </c>
      <c r="N130" t="str">
        <f>IF(AND(F130="",'Application Form'!H141=""),"",IF(AND(F130="",'Application Form'!H141&lt;&gt;""),'Application Form'!H141,IF(AND(F130&lt;&gt;"",'Application Form'!I141=""),"",IF(AND(F130&lt;&gt;"",'Application Form'!I141&lt;&gt;""),IF('Application Form'!I141="SKSTD_BDL","SKSTD_BDL",IF('Application Form'!I141="MIP","MIP",IF('Application Form'!I141="MIP+PV","MIP",IF('Application Form'!I141="SEEKSIRE","SEEKSIRE",IF('Application Form'!I141="SEEKSIRE+PV","SEEKSIRE",IF('Application Form'!I141="GGP50K","GGP50K",IF('Application Form'!I141="GGP50K+PV","GGP50K",IF('Application Form'!I141="GGPHD (150K)","GGPHD (150K)",IF('Application Form'!I141="GGPHD+PV","GGPHD",IF('Application Form'!I141="PV","",IF('Application Form'!I141="POLL","",IF('Application Form'!I141="MSTN","MSTN",IF('Application Form'!I141="COAT","COAT",IF('Application Form'!I141="PI","PI",IF('Application Form'!I141="POLL_50K (add on)*","POLL_50K (add on)*",IF('Application Form'!I141="POLL_HD (add on)*","POLL_HD (add_on)*",IF('Application Form'!I141="MSTN_50K (add_on)*","MSTN_50K (add_on)*",IF('Application Form'!I141="MSTN_HD (add on)*","MSTN_HD (add on)*",IF('Application Form'!I141="STORE","STORE",IF('Application Form'!I141="HE","HE","")))))))))))))))))))),"ERROR"))))</f>
        <v/>
      </c>
      <c r="O130" t="str">
        <f>IF(AND(F130="",'Application Form'!H141=""),"",IF(AND(F130="",'Application Form'!H141&lt;&gt;"",'Application Form'!I141=""),"",IF(AND(F130&lt;&gt;"",'Application Form'!I141=""),"",IF(AND(F130&lt;&gt;"",'Application Form'!I141&lt;&gt;"",'Application Form'!J141=""),"",IF(AND(F130="",'Application Form'!H141&lt;&gt;"",'Application Form'!I141&lt;&gt;""),IF('Application Form'!I141="SKSTD_BDL","SKSTD_BDL",IF('Application Form'!I141="MIP","MIP",IF('Application Form'!I141="MIP+PV","MIP",IF('Application Form'!I141="SEEKSIRE","SEEKSIRE",IF('Application Form'!I141="SEEKSIRE+PV","SEEKSIRE",IF('Application Form'!I141="GGP50K","GGP50K",IF('Application Form'!I141="GGP50K+PV","GGP50K",IF('Application Form'!I141="GGPHD (150K)","GGPHD (150K)",IF('Application Form'!I141="GGPHD+PV","GGPHD",IF('Application Form'!I141="PV","",IF('Application Form'!I141="POLL","",IF('Application Form'!I141="MSTN","MSTN",IF('Application Form'!I141="COAT","COAT",IF('Application Form'!I141="PI","PI",IF('Application Form'!I141="POLL_50K (add on)*","POLL_50K (add on)*",IF('Application Form'!I141="POLL_HD (add on)*","POLL_HD (add_on)*",IF('Application Form'!I141="MSTN_50K (add_on)*","MSTN_50K (add_on)*",IF('Application Form'!I141="MSTN_HD (add on)*","MSTN_HD (add on)*",IF('Application Form'!I141="STORE","STORE",IF('Application Form'!I141="HE","HE","ERROR")))))))))))))))))))),IF(AND(F130&lt;&gt;"",'Application Form'!I141&lt;&gt;"",'Application Form'!J141&lt;&gt;""),IF('Application Form'!J141="SKSTD_BDL","SKSTD_BDL",IF('Application Form'!J141="MIP","MIP",IF('Application Form'!J141="MIP+PV","MIP",IF('Application Form'!J141="SEEKSIRE","SEEKSIRE",IF('Application Form'!J141="SEEKSIRE+PV","SEEKSIRE",IF('Application Form'!J141="GGP50K","GGP50K",IF('Application Form'!J141="GGP50K+PV","GGP50K",IF('Application Form'!J141="GGPHD (150K)","GGPHD (150K)",IF('Application Form'!J141="GGPHD+PV","GGPHD",IF('Application Form'!J141="PV","",IF('Application Form'!J141="POLL","",IF('Application Form'!J141="MSTN","MSTN",IF('Application Form'!J141="COAT","COAT",IF('Application Form'!J141="PI","PI",IF('Application Form'!J141="POLL_50K (add on)*","POLL_50K (add on)*",IF('Application Form'!J141="POLL_HD (add on)*","POLL_HD (add_on)*",IF('Application Form'!J141="MSTN_50K (add_on)*","MSTN_50K (add_on)*",IF('Application Form'!J141="MSTN_HD (add on)*","MSTN_HD (add on)*",IF('Application Form'!J141="STORE","STORE",IF('Application Form'!J141="HE","HE","")))))))))))))))))))),"ERROR"))))))</f>
        <v/>
      </c>
      <c r="P130" t="str">
        <f>IF(AND(F130="",O130&lt;&gt;""),IF('Application Form'!J141="SKSTD_BDL","SKSTD_BDL",IF('Application Form'!J141="MIP","MIP",IF('Application Form'!J141="MIP+PV","MIP",IF('Application Form'!J141="SEEKSIRE","SEEKSIRE",IF('Application Form'!J141="SEEKSIRE+PV","SEEKSIRE",IF('Application Form'!J141="GGP50K","GGP50K",IF('Application Form'!J141="GGP50K+PV","GGP50K",IF('Application Form'!J141="GGPHD (150K)","GGPHD (150K)",IF('Application Form'!J141="GGPHD+PV","GGPHD",IF('Application Form'!J141="PV","",IF('Application Form'!J141="POLL","",IF('Application Form'!J141="MSTN","MSTN",IF('Application Form'!J141="COAT","COAT",IF('Application Form'!J141="PI","PI",IF('Application Form'!J141="POLL_50K (add on)*","POLL_50K (add on)*",IF('Application Form'!J141="POLL_HD (add on)*","POLL_HD (add_on)*",IF('Application Form'!J141="MSTN_50K (add_on)*","MSTN_50K (add_on)*",IF('Application Form'!J141="MSTN_HD (add on)*","MSTN_HD (add on)*",IF('Application Form'!J141="STORE","STORE",IF('Application Form'!J141="HE","HE","")))))))))))))))))))),"")</f>
        <v/>
      </c>
    </row>
    <row r="131" spans="1:16" x14ac:dyDescent="0.25">
      <c r="A131" s="72">
        <f>'Application Form'!E142</f>
        <v>0</v>
      </c>
      <c r="B131" t="str">
        <f>IF('Application Form'!C142="Hair","H",IF('Application Form'!C142="Done","D",IF('Application Form'!C142="Semen","S",IF('Application Form'!C142="TSU","T",""))))</f>
        <v/>
      </c>
      <c r="C131" t="str">
        <f t="shared" ref="C131:C194" si="2">IF(A131&lt;&gt;"","NAA","")</f>
        <v>NAA</v>
      </c>
      <c r="F131" t="str">
        <f>IF('Application Form'!H142="SKSTD_BDL","SKSTD_BDL",IF('Application Form'!H142="MIP","MIP",IF('Application Form'!H142="MIP+PV","MIP",IF('Application Form'!H142="SEEKSIRE","SEEKSIRE",IF('Application Form'!H142="SEEKSIRE+PV","SEEKSIRE",IF('Application Form'!H142="GGP50K","GGP50K",IF('Application Form'!H142="GGP50K+PV","GGP50K",IF('Application Form'!H142="GGPHD (150K)","GGPHD (150K)",IF('Application Form'!H142="GGPHD+PV","GGPHD",IF('Application Form'!H142="PV","",IF('Application Form'!H142="POLL","",IF('Application Form'!H142="MSTN","",IF('Application Form'!H142="COAT","",IF('Application Form'!H142="PI","",IF('Application Form'!H142="POLL_50K (add on)*","",IF('Application Form'!H142="POLL_HD (add on)*","",IF('Application Form'!H142="MSTN_50K (add_on)*","",IF('Application Form'!H142="MSTN_HD (add on)*","",IF('Application Form'!H142="STORE","STORE",IF('Application Form'!H142="HE","HE",""))))))))))))))))))))</f>
        <v/>
      </c>
      <c r="G131" t="str">
        <f>IF(OR(RIGHT('Application Form'!H142,2)="PV",RIGHT('Application Form'!I142,2)="PV",RIGHT('Application Form'!J142,2)="PV"),"Yes","")</f>
        <v/>
      </c>
      <c r="H131" s="81" t="str">
        <f>IF(ISBLANK(IF(F131="SKSTD_BDL",'Application Form'!M142,IF('Office Use Only - DONT TOUCH!!!'!G131="Yes",'Application Form'!M142,""))),"",IF(F131="SKSTD_BDL",'Application Form'!M142,IF('Office Use Only - DONT TOUCH!!!'!G131="Yes",'Application Form'!M142,"")))</f>
        <v/>
      </c>
      <c r="K131" t="str">
        <f>IF(ISBLANK(IF(F131="SKSTD_BDL",'Application Form'!O142,IF('Office Use Only - DONT TOUCH!!!'!G131="Yes",'Application Form'!O142,""))),"",IF(F131="SKSTD_BDL",'Application Form'!O142,IF('Office Use Only - DONT TOUCH!!!'!G131="Yes",'Application Form'!O142,"")))</f>
        <v/>
      </c>
      <c r="N131" t="str">
        <f>IF(AND(F131="",'Application Form'!H142=""),"",IF(AND(F131="",'Application Form'!H142&lt;&gt;""),'Application Form'!H142,IF(AND(F131&lt;&gt;"",'Application Form'!I142=""),"",IF(AND(F131&lt;&gt;"",'Application Form'!I142&lt;&gt;""),IF('Application Form'!I142="SKSTD_BDL","SKSTD_BDL",IF('Application Form'!I142="MIP","MIP",IF('Application Form'!I142="MIP+PV","MIP",IF('Application Form'!I142="SEEKSIRE","SEEKSIRE",IF('Application Form'!I142="SEEKSIRE+PV","SEEKSIRE",IF('Application Form'!I142="GGP50K","GGP50K",IF('Application Form'!I142="GGP50K+PV","GGP50K",IF('Application Form'!I142="GGPHD (150K)","GGPHD (150K)",IF('Application Form'!I142="GGPHD+PV","GGPHD",IF('Application Form'!I142="PV","",IF('Application Form'!I142="POLL","",IF('Application Form'!I142="MSTN","MSTN",IF('Application Form'!I142="COAT","COAT",IF('Application Form'!I142="PI","PI",IF('Application Form'!I142="POLL_50K (add on)*","POLL_50K (add on)*",IF('Application Form'!I142="POLL_HD (add on)*","POLL_HD (add_on)*",IF('Application Form'!I142="MSTN_50K (add_on)*","MSTN_50K (add_on)*",IF('Application Form'!I142="MSTN_HD (add on)*","MSTN_HD (add on)*",IF('Application Form'!I142="STORE","STORE",IF('Application Form'!I142="HE","HE","")))))))))))))))))))),"ERROR"))))</f>
        <v/>
      </c>
      <c r="O131" t="str">
        <f>IF(AND(F131="",'Application Form'!H142=""),"",IF(AND(F131="",'Application Form'!H142&lt;&gt;"",'Application Form'!I142=""),"",IF(AND(F131&lt;&gt;"",'Application Form'!I142=""),"",IF(AND(F131&lt;&gt;"",'Application Form'!I142&lt;&gt;"",'Application Form'!J142=""),"",IF(AND(F131="",'Application Form'!H142&lt;&gt;"",'Application Form'!I142&lt;&gt;""),IF('Application Form'!I142="SKSTD_BDL","SKSTD_BDL",IF('Application Form'!I142="MIP","MIP",IF('Application Form'!I142="MIP+PV","MIP",IF('Application Form'!I142="SEEKSIRE","SEEKSIRE",IF('Application Form'!I142="SEEKSIRE+PV","SEEKSIRE",IF('Application Form'!I142="GGP50K","GGP50K",IF('Application Form'!I142="GGP50K+PV","GGP50K",IF('Application Form'!I142="GGPHD (150K)","GGPHD (150K)",IF('Application Form'!I142="GGPHD+PV","GGPHD",IF('Application Form'!I142="PV","",IF('Application Form'!I142="POLL","",IF('Application Form'!I142="MSTN","MSTN",IF('Application Form'!I142="COAT","COAT",IF('Application Form'!I142="PI","PI",IF('Application Form'!I142="POLL_50K (add on)*","POLL_50K (add on)*",IF('Application Form'!I142="POLL_HD (add on)*","POLL_HD (add_on)*",IF('Application Form'!I142="MSTN_50K (add_on)*","MSTN_50K (add_on)*",IF('Application Form'!I142="MSTN_HD (add on)*","MSTN_HD (add on)*",IF('Application Form'!I142="STORE","STORE",IF('Application Form'!I142="HE","HE","ERROR")))))))))))))))))))),IF(AND(F131&lt;&gt;"",'Application Form'!I142&lt;&gt;"",'Application Form'!J142&lt;&gt;""),IF('Application Form'!J142="SKSTD_BDL","SKSTD_BDL",IF('Application Form'!J142="MIP","MIP",IF('Application Form'!J142="MIP+PV","MIP",IF('Application Form'!J142="SEEKSIRE","SEEKSIRE",IF('Application Form'!J142="SEEKSIRE+PV","SEEKSIRE",IF('Application Form'!J142="GGP50K","GGP50K",IF('Application Form'!J142="GGP50K+PV","GGP50K",IF('Application Form'!J142="GGPHD (150K)","GGPHD (150K)",IF('Application Form'!J142="GGPHD+PV","GGPHD",IF('Application Form'!J142="PV","",IF('Application Form'!J142="POLL","",IF('Application Form'!J142="MSTN","MSTN",IF('Application Form'!J142="COAT","COAT",IF('Application Form'!J142="PI","PI",IF('Application Form'!J142="POLL_50K (add on)*","POLL_50K (add on)*",IF('Application Form'!J142="POLL_HD (add on)*","POLL_HD (add_on)*",IF('Application Form'!J142="MSTN_50K (add_on)*","MSTN_50K (add_on)*",IF('Application Form'!J142="MSTN_HD (add on)*","MSTN_HD (add on)*",IF('Application Form'!J142="STORE","STORE",IF('Application Form'!J142="HE","HE","")))))))))))))))))))),"ERROR"))))))</f>
        <v/>
      </c>
      <c r="P131" t="str">
        <f>IF(AND(F131="",O131&lt;&gt;""),IF('Application Form'!J142="SKSTD_BDL","SKSTD_BDL",IF('Application Form'!J142="MIP","MIP",IF('Application Form'!J142="MIP+PV","MIP",IF('Application Form'!J142="SEEKSIRE","SEEKSIRE",IF('Application Form'!J142="SEEKSIRE+PV","SEEKSIRE",IF('Application Form'!J142="GGP50K","GGP50K",IF('Application Form'!J142="GGP50K+PV","GGP50K",IF('Application Form'!J142="GGPHD (150K)","GGPHD (150K)",IF('Application Form'!J142="GGPHD+PV","GGPHD",IF('Application Form'!J142="PV","",IF('Application Form'!J142="POLL","",IF('Application Form'!J142="MSTN","MSTN",IF('Application Form'!J142="COAT","COAT",IF('Application Form'!J142="PI","PI",IF('Application Form'!J142="POLL_50K (add on)*","POLL_50K (add on)*",IF('Application Form'!J142="POLL_HD (add on)*","POLL_HD (add_on)*",IF('Application Form'!J142="MSTN_50K (add_on)*","MSTN_50K (add_on)*",IF('Application Form'!J142="MSTN_HD (add on)*","MSTN_HD (add on)*",IF('Application Form'!J142="STORE","STORE",IF('Application Form'!J142="HE","HE","")))))))))))))))))))),"")</f>
        <v/>
      </c>
    </row>
    <row r="132" spans="1:16" x14ac:dyDescent="0.25">
      <c r="A132" s="72">
        <f>'Application Form'!E143</f>
        <v>0</v>
      </c>
      <c r="B132" t="str">
        <f>IF('Application Form'!C143="Hair","H",IF('Application Form'!C143="Done","D",IF('Application Form'!C143="Semen","S",IF('Application Form'!C143="TSU","T",""))))</f>
        <v/>
      </c>
      <c r="C132" t="str">
        <f t="shared" si="2"/>
        <v>NAA</v>
      </c>
      <c r="F132" t="str">
        <f>IF('Application Form'!H143="SKSTD_BDL","SKSTD_BDL",IF('Application Form'!H143="MIP","MIP",IF('Application Form'!H143="MIP+PV","MIP",IF('Application Form'!H143="SEEKSIRE","SEEKSIRE",IF('Application Form'!H143="SEEKSIRE+PV","SEEKSIRE",IF('Application Form'!H143="GGP50K","GGP50K",IF('Application Form'!H143="GGP50K+PV","GGP50K",IF('Application Form'!H143="GGPHD (150K)","GGPHD (150K)",IF('Application Form'!H143="GGPHD+PV","GGPHD",IF('Application Form'!H143="PV","",IF('Application Form'!H143="POLL","",IF('Application Form'!H143="MSTN","",IF('Application Form'!H143="COAT","",IF('Application Form'!H143="PI","",IF('Application Form'!H143="POLL_50K (add on)*","",IF('Application Form'!H143="POLL_HD (add on)*","",IF('Application Form'!H143="MSTN_50K (add_on)*","",IF('Application Form'!H143="MSTN_HD (add on)*","",IF('Application Form'!H143="STORE","STORE",IF('Application Form'!H143="HE","HE",""))))))))))))))))))))</f>
        <v/>
      </c>
      <c r="G132" t="str">
        <f>IF(OR(RIGHT('Application Form'!H143,2)="PV",RIGHT('Application Form'!I143,2)="PV",RIGHT('Application Form'!J143,2)="PV"),"Yes","")</f>
        <v/>
      </c>
      <c r="H132" s="81" t="str">
        <f>IF(ISBLANK(IF(F132="SKSTD_BDL",'Application Form'!M143,IF('Office Use Only - DONT TOUCH!!!'!G132="Yes",'Application Form'!M143,""))),"",IF(F132="SKSTD_BDL",'Application Form'!M143,IF('Office Use Only - DONT TOUCH!!!'!G132="Yes",'Application Form'!M143,"")))</f>
        <v/>
      </c>
      <c r="K132" t="str">
        <f>IF(ISBLANK(IF(F132="SKSTD_BDL",'Application Form'!O143,IF('Office Use Only - DONT TOUCH!!!'!G132="Yes",'Application Form'!O143,""))),"",IF(F132="SKSTD_BDL",'Application Form'!O143,IF('Office Use Only - DONT TOUCH!!!'!G132="Yes",'Application Form'!O143,"")))</f>
        <v/>
      </c>
      <c r="N132" t="str">
        <f>IF(AND(F132="",'Application Form'!H143=""),"",IF(AND(F132="",'Application Form'!H143&lt;&gt;""),'Application Form'!H143,IF(AND(F132&lt;&gt;"",'Application Form'!I143=""),"",IF(AND(F132&lt;&gt;"",'Application Form'!I143&lt;&gt;""),IF('Application Form'!I143="SKSTD_BDL","SKSTD_BDL",IF('Application Form'!I143="MIP","MIP",IF('Application Form'!I143="MIP+PV","MIP",IF('Application Form'!I143="SEEKSIRE","SEEKSIRE",IF('Application Form'!I143="SEEKSIRE+PV","SEEKSIRE",IF('Application Form'!I143="GGP50K","GGP50K",IF('Application Form'!I143="GGP50K+PV","GGP50K",IF('Application Form'!I143="GGPHD (150K)","GGPHD (150K)",IF('Application Form'!I143="GGPHD+PV","GGPHD",IF('Application Form'!I143="PV","",IF('Application Form'!I143="POLL","",IF('Application Form'!I143="MSTN","MSTN",IF('Application Form'!I143="COAT","COAT",IF('Application Form'!I143="PI","PI",IF('Application Form'!I143="POLL_50K (add on)*","POLL_50K (add on)*",IF('Application Form'!I143="POLL_HD (add on)*","POLL_HD (add_on)*",IF('Application Form'!I143="MSTN_50K (add_on)*","MSTN_50K (add_on)*",IF('Application Form'!I143="MSTN_HD (add on)*","MSTN_HD (add on)*",IF('Application Form'!I143="STORE","STORE",IF('Application Form'!I143="HE","HE","")))))))))))))))))))),"ERROR"))))</f>
        <v/>
      </c>
      <c r="O132" t="str">
        <f>IF(AND(F132="",'Application Form'!H143=""),"",IF(AND(F132="",'Application Form'!H143&lt;&gt;"",'Application Form'!I143=""),"",IF(AND(F132&lt;&gt;"",'Application Form'!I143=""),"",IF(AND(F132&lt;&gt;"",'Application Form'!I143&lt;&gt;"",'Application Form'!J143=""),"",IF(AND(F132="",'Application Form'!H143&lt;&gt;"",'Application Form'!I143&lt;&gt;""),IF('Application Form'!I143="SKSTD_BDL","SKSTD_BDL",IF('Application Form'!I143="MIP","MIP",IF('Application Form'!I143="MIP+PV","MIP",IF('Application Form'!I143="SEEKSIRE","SEEKSIRE",IF('Application Form'!I143="SEEKSIRE+PV","SEEKSIRE",IF('Application Form'!I143="GGP50K","GGP50K",IF('Application Form'!I143="GGP50K+PV","GGP50K",IF('Application Form'!I143="GGPHD (150K)","GGPHD (150K)",IF('Application Form'!I143="GGPHD+PV","GGPHD",IF('Application Form'!I143="PV","",IF('Application Form'!I143="POLL","",IF('Application Form'!I143="MSTN","MSTN",IF('Application Form'!I143="COAT","COAT",IF('Application Form'!I143="PI","PI",IF('Application Form'!I143="POLL_50K (add on)*","POLL_50K (add on)*",IF('Application Form'!I143="POLL_HD (add on)*","POLL_HD (add_on)*",IF('Application Form'!I143="MSTN_50K (add_on)*","MSTN_50K (add_on)*",IF('Application Form'!I143="MSTN_HD (add on)*","MSTN_HD (add on)*",IF('Application Form'!I143="STORE","STORE",IF('Application Form'!I143="HE","HE","ERROR")))))))))))))))))))),IF(AND(F132&lt;&gt;"",'Application Form'!I143&lt;&gt;"",'Application Form'!J143&lt;&gt;""),IF('Application Form'!J143="SKSTD_BDL","SKSTD_BDL",IF('Application Form'!J143="MIP","MIP",IF('Application Form'!J143="MIP+PV","MIP",IF('Application Form'!J143="SEEKSIRE","SEEKSIRE",IF('Application Form'!J143="SEEKSIRE+PV","SEEKSIRE",IF('Application Form'!J143="GGP50K","GGP50K",IF('Application Form'!J143="GGP50K+PV","GGP50K",IF('Application Form'!J143="GGPHD (150K)","GGPHD (150K)",IF('Application Form'!J143="GGPHD+PV","GGPHD",IF('Application Form'!J143="PV","",IF('Application Form'!J143="POLL","",IF('Application Form'!J143="MSTN","MSTN",IF('Application Form'!J143="COAT","COAT",IF('Application Form'!J143="PI","PI",IF('Application Form'!J143="POLL_50K (add on)*","POLL_50K (add on)*",IF('Application Form'!J143="POLL_HD (add on)*","POLL_HD (add_on)*",IF('Application Form'!J143="MSTN_50K (add_on)*","MSTN_50K (add_on)*",IF('Application Form'!J143="MSTN_HD (add on)*","MSTN_HD (add on)*",IF('Application Form'!J143="STORE","STORE",IF('Application Form'!J143="HE","HE","")))))))))))))))))))),"ERROR"))))))</f>
        <v/>
      </c>
      <c r="P132" t="str">
        <f>IF(AND(F132="",O132&lt;&gt;""),IF('Application Form'!J143="SKSTD_BDL","SKSTD_BDL",IF('Application Form'!J143="MIP","MIP",IF('Application Form'!J143="MIP+PV","MIP",IF('Application Form'!J143="SEEKSIRE","SEEKSIRE",IF('Application Form'!J143="SEEKSIRE+PV","SEEKSIRE",IF('Application Form'!J143="GGP50K","GGP50K",IF('Application Form'!J143="GGP50K+PV","GGP50K",IF('Application Form'!J143="GGPHD (150K)","GGPHD (150K)",IF('Application Form'!J143="GGPHD+PV","GGPHD",IF('Application Form'!J143="PV","",IF('Application Form'!J143="POLL","",IF('Application Form'!J143="MSTN","MSTN",IF('Application Form'!J143="COAT","COAT",IF('Application Form'!J143="PI","PI",IF('Application Form'!J143="POLL_50K (add on)*","POLL_50K (add on)*",IF('Application Form'!J143="POLL_HD (add on)*","POLL_HD (add_on)*",IF('Application Form'!J143="MSTN_50K (add_on)*","MSTN_50K (add_on)*",IF('Application Form'!J143="MSTN_HD (add on)*","MSTN_HD (add on)*",IF('Application Form'!J143="STORE","STORE",IF('Application Form'!J143="HE","HE","")))))))))))))))))))),"")</f>
        <v/>
      </c>
    </row>
    <row r="133" spans="1:16" x14ac:dyDescent="0.25">
      <c r="A133" s="72">
        <f>'Application Form'!E144</f>
        <v>0</v>
      </c>
      <c r="B133" t="str">
        <f>IF('Application Form'!C144="Hair","H",IF('Application Form'!C144="Done","D",IF('Application Form'!C144="Semen","S",IF('Application Form'!C144="TSU","T",""))))</f>
        <v/>
      </c>
      <c r="C133" t="str">
        <f t="shared" si="2"/>
        <v>NAA</v>
      </c>
      <c r="F133" t="str">
        <f>IF('Application Form'!H144="SKSTD_BDL","SKSTD_BDL",IF('Application Form'!H144="MIP","MIP",IF('Application Form'!H144="MIP+PV","MIP",IF('Application Form'!H144="SEEKSIRE","SEEKSIRE",IF('Application Form'!H144="SEEKSIRE+PV","SEEKSIRE",IF('Application Form'!H144="GGP50K","GGP50K",IF('Application Form'!H144="GGP50K+PV","GGP50K",IF('Application Form'!H144="GGPHD (150K)","GGPHD (150K)",IF('Application Form'!H144="GGPHD+PV","GGPHD",IF('Application Form'!H144="PV","",IF('Application Form'!H144="POLL","",IF('Application Form'!H144="MSTN","",IF('Application Form'!H144="COAT","",IF('Application Form'!H144="PI","",IF('Application Form'!H144="POLL_50K (add on)*","",IF('Application Form'!H144="POLL_HD (add on)*","",IF('Application Form'!H144="MSTN_50K (add_on)*","",IF('Application Form'!H144="MSTN_HD (add on)*","",IF('Application Form'!H144="STORE","STORE",IF('Application Form'!H144="HE","HE",""))))))))))))))))))))</f>
        <v/>
      </c>
      <c r="G133" t="str">
        <f>IF(OR(RIGHT('Application Form'!H144,2)="PV",RIGHT('Application Form'!I144,2)="PV",RIGHT('Application Form'!J144,2)="PV"),"Yes","")</f>
        <v/>
      </c>
      <c r="H133" s="81" t="str">
        <f>IF(ISBLANK(IF(F133="SKSTD_BDL",'Application Form'!M144,IF('Office Use Only - DONT TOUCH!!!'!G133="Yes",'Application Form'!M144,""))),"",IF(F133="SKSTD_BDL",'Application Form'!M144,IF('Office Use Only - DONT TOUCH!!!'!G133="Yes",'Application Form'!M144,"")))</f>
        <v/>
      </c>
      <c r="K133" t="str">
        <f>IF(ISBLANK(IF(F133="SKSTD_BDL",'Application Form'!O144,IF('Office Use Only - DONT TOUCH!!!'!G133="Yes",'Application Form'!O144,""))),"",IF(F133="SKSTD_BDL",'Application Form'!O144,IF('Office Use Only - DONT TOUCH!!!'!G133="Yes",'Application Form'!O144,"")))</f>
        <v/>
      </c>
      <c r="N133" t="str">
        <f>IF(AND(F133="",'Application Form'!H144=""),"",IF(AND(F133="",'Application Form'!H144&lt;&gt;""),'Application Form'!H144,IF(AND(F133&lt;&gt;"",'Application Form'!I144=""),"",IF(AND(F133&lt;&gt;"",'Application Form'!I144&lt;&gt;""),IF('Application Form'!I144="SKSTD_BDL","SKSTD_BDL",IF('Application Form'!I144="MIP","MIP",IF('Application Form'!I144="MIP+PV","MIP",IF('Application Form'!I144="SEEKSIRE","SEEKSIRE",IF('Application Form'!I144="SEEKSIRE+PV","SEEKSIRE",IF('Application Form'!I144="GGP50K","GGP50K",IF('Application Form'!I144="GGP50K+PV","GGP50K",IF('Application Form'!I144="GGPHD (150K)","GGPHD (150K)",IF('Application Form'!I144="GGPHD+PV","GGPHD",IF('Application Form'!I144="PV","",IF('Application Form'!I144="POLL","",IF('Application Form'!I144="MSTN","MSTN",IF('Application Form'!I144="COAT","COAT",IF('Application Form'!I144="PI","PI",IF('Application Form'!I144="POLL_50K (add on)*","POLL_50K (add on)*",IF('Application Form'!I144="POLL_HD (add on)*","POLL_HD (add_on)*",IF('Application Form'!I144="MSTN_50K (add_on)*","MSTN_50K (add_on)*",IF('Application Form'!I144="MSTN_HD (add on)*","MSTN_HD (add on)*",IF('Application Form'!I144="STORE","STORE",IF('Application Form'!I144="HE","HE","")))))))))))))))))))),"ERROR"))))</f>
        <v/>
      </c>
      <c r="O133" t="str">
        <f>IF(AND(F133="",'Application Form'!H144=""),"",IF(AND(F133="",'Application Form'!H144&lt;&gt;"",'Application Form'!I144=""),"",IF(AND(F133&lt;&gt;"",'Application Form'!I144=""),"",IF(AND(F133&lt;&gt;"",'Application Form'!I144&lt;&gt;"",'Application Form'!J144=""),"",IF(AND(F133="",'Application Form'!H144&lt;&gt;"",'Application Form'!I144&lt;&gt;""),IF('Application Form'!I144="SKSTD_BDL","SKSTD_BDL",IF('Application Form'!I144="MIP","MIP",IF('Application Form'!I144="MIP+PV","MIP",IF('Application Form'!I144="SEEKSIRE","SEEKSIRE",IF('Application Form'!I144="SEEKSIRE+PV","SEEKSIRE",IF('Application Form'!I144="GGP50K","GGP50K",IF('Application Form'!I144="GGP50K+PV","GGP50K",IF('Application Form'!I144="GGPHD (150K)","GGPHD (150K)",IF('Application Form'!I144="GGPHD+PV","GGPHD",IF('Application Form'!I144="PV","",IF('Application Form'!I144="POLL","",IF('Application Form'!I144="MSTN","MSTN",IF('Application Form'!I144="COAT","COAT",IF('Application Form'!I144="PI","PI",IF('Application Form'!I144="POLL_50K (add on)*","POLL_50K (add on)*",IF('Application Form'!I144="POLL_HD (add on)*","POLL_HD (add_on)*",IF('Application Form'!I144="MSTN_50K (add_on)*","MSTN_50K (add_on)*",IF('Application Form'!I144="MSTN_HD (add on)*","MSTN_HD (add on)*",IF('Application Form'!I144="STORE","STORE",IF('Application Form'!I144="HE","HE","ERROR")))))))))))))))))))),IF(AND(F133&lt;&gt;"",'Application Form'!I144&lt;&gt;"",'Application Form'!J144&lt;&gt;""),IF('Application Form'!J144="SKSTD_BDL","SKSTD_BDL",IF('Application Form'!J144="MIP","MIP",IF('Application Form'!J144="MIP+PV","MIP",IF('Application Form'!J144="SEEKSIRE","SEEKSIRE",IF('Application Form'!J144="SEEKSIRE+PV","SEEKSIRE",IF('Application Form'!J144="GGP50K","GGP50K",IF('Application Form'!J144="GGP50K+PV","GGP50K",IF('Application Form'!J144="GGPHD (150K)","GGPHD (150K)",IF('Application Form'!J144="GGPHD+PV","GGPHD",IF('Application Form'!J144="PV","",IF('Application Form'!J144="POLL","",IF('Application Form'!J144="MSTN","MSTN",IF('Application Form'!J144="COAT","COAT",IF('Application Form'!J144="PI","PI",IF('Application Form'!J144="POLL_50K (add on)*","POLL_50K (add on)*",IF('Application Form'!J144="POLL_HD (add on)*","POLL_HD (add_on)*",IF('Application Form'!J144="MSTN_50K (add_on)*","MSTN_50K (add_on)*",IF('Application Form'!J144="MSTN_HD (add on)*","MSTN_HD (add on)*",IF('Application Form'!J144="STORE","STORE",IF('Application Form'!J144="HE","HE","")))))))))))))))))))),"ERROR"))))))</f>
        <v/>
      </c>
      <c r="P133" t="str">
        <f>IF(AND(F133="",O133&lt;&gt;""),IF('Application Form'!J144="SKSTD_BDL","SKSTD_BDL",IF('Application Form'!J144="MIP","MIP",IF('Application Form'!J144="MIP+PV","MIP",IF('Application Form'!J144="SEEKSIRE","SEEKSIRE",IF('Application Form'!J144="SEEKSIRE+PV","SEEKSIRE",IF('Application Form'!J144="GGP50K","GGP50K",IF('Application Form'!J144="GGP50K+PV","GGP50K",IF('Application Form'!J144="GGPHD (150K)","GGPHD (150K)",IF('Application Form'!J144="GGPHD+PV","GGPHD",IF('Application Form'!J144="PV","",IF('Application Form'!J144="POLL","",IF('Application Form'!J144="MSTN","MSTN",IF('Application Form'!J144="COAT","COAT",IF('Application Form'!J144="PI","PI",IF('Application Form'!J144="POLL_50K (add on)*","POLL_50K (add on)*",IF('Application Form'!J144="POLL_HD (add on)*","POLL_HD (add_on)*",IF('Application Form'!J144="MSTN_50K (add_on)*","MSTN_50K (add_on)*",IF('Application Form'!J144="MSTN_HD (add on)*","MSTN_HD (add on)*",IF('Application Form'!J144="STORE","STORE",IF('Application Form'!J144="HE","HE","")))))))))))))))))))),"")</f>
        <v/>
      </c>
    </row>
    <row r="134" spans="1:16" x14ac:dyDescent="0.25">
      <c r="A134" s="72">
        <f>'Application Form'!E145</f>
        <v>0</v>
      </c>
      <c r="B134" t="str">
        <f>IF('Application Form'!C145="Hair","H",IF('Application Form'!C145="Done","D",IF('Application Form'!C145="Semen","S",IF('Application Form'!C145="TSU","T",""))))</f>
        <v/>
      </c>
      <c r="C134" t="str">
        <f t="shared" si="2"/>
        <v>NAA</v>
      </c>
      <c r="F134" t="str">
        <f>IF('Application Form'!H145="SKSTD_BDL","SKSTD_BDL",IF('Application Form'!H145="MIP","MIP",IF('Application Form'!H145="MIP+PV","MIP",IF('Application Form'!H145="SEEKSIRE","SEEKSIRE",IF('Application Form'!H145="SEEKSIRE+PV","SEEKSIRE",IF('Application Form'!H145="GGP50K","GGP50K",IF('Application Form'!H145="GGP50K+PV","GGP50K",IF('Application Form'!H145="GGPHD (150K)","GGPHD (150K)",IF('Application Form'!H145="GGPHD+PV","GGPHD",IF('Application Form'!H145="PV","",IF('Application Form'!H145="POLL","",IF('Application Form'!H145="MSTN","",IF('Application Form'!H145="COAT","",IF('Application Form'!H145="PI","",IF('Application Form'!H145="POLL_50K (add on)*","",IF('Application Form'!H145="POLL_HD (add on)*","",IF('Application Form'!H145="MSTN_50K (add_on)*","",IF('Application Form'!H145="MSTN_HD (add on)*","",IF('Application Form'!H145="STORE","STORE",IF('Application Form'!H145="HE","HE",""))))))))))))))))))))</f>
        <v/>
      </c>
      <c r="G134" t="str">
        <f>IF(OR(RIGHT('Application Form'!H145,2)="PV",RIGHT('Application Form'!I145,2)="PV",RIGHT('Application Form'!J145,2)="PV"),"Yes","")</f>
        <v/>
      </c>
      <c r="H134" s="81" t="str">
        <f>IF(ISBLANK(IF(F134="SKSTD_BDL",'Application Form'!M145,IF('Office Use Only - DONT TOUCH!!!'!G134="Yes",'Application Form'!M145,""))),"",IF(F134="SKSTD_BDL",'Application Form'!M145,IF('Office Use Only - DONT TOUCH!!!'!G134="Yes",'Application Form'!M145,"")))</f>
        <v/>
      </c>
      <c r="K134" t="str">
        <f>IF(ISBLANK(IF(F134="SKSTD_BDL",'Application Form'!O145,IF('Office Use Only - DONT TOUCH!!!'!G134="Yes",'Application Form'!O145,""))),"",IF(F134="SKSTD_BDL",'Application Form'!O145,IF('Office Use Only - DONT TOUCH!!!'!G134="Yes",'Application Form'!O145,"")))</f>
        <v/>
      </c>
      <c r="N134" t="str">
        <f>IF(AND(F134="",'Application Form'!H145=""),"",IF(AND(F134="",'Application Form'!H145&lt;&gt;""),'Application Form'!H145,IF(AND(F134&lt;&gt;"",'Application Form'!I145=""),"",IF(AND(F134&lt;&gt;"",'Application Form'!I145&lt;&gt;""),IF('Application Form'!I145="SKSTD_BDL","SKSTD_BDL",IF('Application Form'!I145="MIP","MIP",IF('Application Form'!I145="MIP+PV","MIP",IF('Application Form'!I145="SEEKSIRE","SEEKSIRE",IF('Application Form'!I145="SEEKSIRE+PV","SEEKSIRE",IF('Application Form'!I145="GGP50K","GGP50K",IF('Application Form'!I145="GGP50K+PV","GGP50K",IF('Application Form'!I145="GGPHD (150K)","GGPHD (150K)",IF('Application Form'!I145="GGPHD+PV","GGPHD",IF('Application Form'!I145="PV","",IF('Application Form'!I145="POLL","",IF('Application Form'!I145="MSTN","MSTN",IF('Application Form'!I145="COAT","COAT",IF('Application Form'!I145="PI","PI",IF('Application Form'!I145="POLL_50K (add on)*","POLL_50K (add on)*",IF('Application Form'!I145="POLL_HD (add on)*","POLL_HD (add_on)*",IF('Application Form'!I145="MSTN_50K (add_on)*","MSTN_50K (add_on)*",IF('Application Form'!I145="MSTN_HD (add on)*","MSTN_HD (add on)*",IF('Application Form'!I145="STORE","STORE",IF('Application Form'!I145="HE","HE","")))))))))))))))))))),"ERROR"))))</f>
        <v/>
      </c>
      <c r="O134" t="str">
        <f>IF(AND(F134="",'Application Form'!H145=""),"",IF(AND(F134="",'Application Form'!H145&lt;&gt;"",'Application Form'!I145=""),"",IF(AND(F134&lt;&gt;"",'Application Form'!I145=""),"",IF(AND(F134&lt;&gt;"",'Application Form'!I145&lt;&gt;"",'Application Form'!J145=""),"",IF(AND(F134="",'Application Form'!H145&lt;&gt;"",'Application Form'!I145&lt;&gt;""),IF('Application Form'!I145="SKSTD_BDL","SKSTD_BDL",IF('Application Form'!I145="MIP","MIP",IF('Application Form'!I145="MIP+PV","MIP",IF('Application Form'!I145="SEEKSIRE","SEEKSIRE",IF('Application Form'!I145="SEEKSIRE+PV","SEEKSIRE",IF('Application Form'!I145="GGP50K","GGP50K",IF('Application Form'!I145="GGP50K+PV","GGP50K",IF('Application Form'!I145="GGPHD (150K)","GGPHD (150K)",IF('Application Form'!I145="GGPHD+PV","GGPHD",IF('Application Form'!I145="PV","",IF('Application Form'!I145="POLL","",IF('Application Form'!I145="MSTN","MSTN",IF('Application Form'!I145="COAT","COAT",IF('Application Form'!I145="PI","PI",IF('Application Form'!I145="POLL_50K (add on)*","POLL_50K (add on)*",IF('Application Form'!I145="POLL_HD (add on)*","POLL_HD (add_on)*",IF('Application Form'!I145="MSTN_50K (add_on)*","MSTN_50K (add_on)*",IF('Application Form'!I145="MSTN_HD (add on)*","MSTN_HD (add on)*",IF('Application Form'!I145="STORE","STORE",IF('Application Form'!I145="HE","HE","ERROR")))))))))))))))))))),IF(AND(F134&lt;&gt;"",'Application Form'!I145&lt;&gt;"",'Application Form'!J145&lt;&gt;""),IF('Application Form'!J145="SKSTD_BDL","SKSTD_BDL",IF('Application Form'!J145="MIP","MIP",IF('Application Form'!J145="MIP+PV","MIP",IF('Application Form'!J145="SEEKSIRE","SEEKSIRE",IF('Application Form'!J145="SEEKSIRE+PV","SEEKSIRE",IF('Application Form'!J145="GGP50K","GGP50K",IF('Application Form'!J145="GGP50K+PV","GGP50K",IF('Application Form'!J145="GGPHD (150K)","GGPHD (150K)",IF('Application Form'!J145="GGPHD+PV","GGPHD",IF('Application Form'!J145="PV","",IF('Application Form'!J145="POLL","",IF('Application Form'!J145="MSTN","MSTN",IF('Application Form'!J145="COAT","COAT",IF('Application Form'!J145="PI","PI",IF('Application Form'!J145="POLL_50K (add on)*","POLL_50K (add on)*",IF('Application Form'!J145="POLL_HD (add on)*","POLL_HD (add_on)*",IF('Application Form'!J145="MSTN_50K (add_on)*","MSTN_50K (add_on)*",IF('Application Form'!J145="MSTN_HD (add on)*","MSTN_HD (add on)*",IF('Application Form'!J145="STORE","STORE",IF('Application Form'!J145="HE","HE","")))))))))))))))))))),"ERROR"))))))</f>
        <v/>
      </c>
      <c r="P134" t="str">
        <f>IF(AND(F134="",O134&lt;&gt;""),IF('Application Form'!J145="SKSTD_BDL","SKSTD_BDL",IF('Application Form'!J145="MIP","MIP",IF('Application Form'!J145="MIP+PV","MIP",IF('Application Form'!J145="SEEKSIRE","SEEKSIRE",IF('Application Form'!J145="SEEKSIRE+PV","SEEKSIRE",IF('Application Form'!J145="GGP50K","GGP50K",IF('Application Form'!J145="GGP50K+PV","GGP50K",IF('Application Form'!J145="GGPHD (150K)","GGPHD (150K)",IF('Application Form'!J145="GGPHD+PV","GGPHD",IF('Application Form'!J145="PV","",IF('Application Form'!J145="POLL","",IF('Application Form'!J145="MSTN","MSTN",IF('Application Form'!J145="COAT","COAT",IF('Application Form'!J145="PI","PI",IF('Application Form'!J145="POLL_50K (add on)*","POLL_50K (add on)*",IF('Application Form'!J145="POLL_HD (add on)*","POLL_HD (add_on)*",IF('Application Form'!J145="MSTN_50K (add_on)*","MSTN_50K (add_on)*",IF('Application Form'!J145="MSTN_HD (add on)*","MSTN_HD (add on)*",IF('Application Form'!J145="STORE","STORE",IF('Application Form'!J145="HE","HE","")))))))))))))))))))),"")</f>
        <v/>
      </c>
    </row>
    <row r="135" spans="1:16" x14ac:dyDescent="0.25">
      <c r="A135" s="72">
        <f>'Application Form'!E146</f>
        <v>0</v>
      </c>
      <c r="B135" t="str">
        <f>IF('Application Form'!C146="Hair","H",IF('Application Form'!C146="Done","D",IF('Application Form'!C146="Semen","S",IF('Application Form'!C146="TSU","T",""))))</f>
        <v/>
      </c>
      <c r="C135" t="str">
        <f t="shared" si="2"/>
        <v>NAA</v>
      </c>
      <c r="F135" t="str">
        <f>IF('Application Form'!H146="SKSTD_BDL","SKSTD_BDL",IF('Application Form'!H146="MIP","MIP",IF('Application Form'!H146="MIP+PV","MIP",IF('Application Form'!H146="SEEKSIRE","SEEKSIRE",IF('Application Form'!H146="SEEKSIRE+PV","SEEKSIRE",IF('Application Form'!H146="GGP50K","GGP50K",IF('Application Form'!H146="GGP50K+PV","GGP50K",IF('Application Form'!H146="GGPHD (150K)","GGPHD (150K)",IF('Application Form'!H146="GGPHD+PV","GGPHD",IF('Application Form'!H146="PV","",IF('Application Form'!H146="POLL","",IF('Application Form'!H146="MSTN","",IF('Application Form'!H146="COAT","",IF('Application Form'!H146="PI","",IF('Application Form'!H146="POLL_50K (add on)*","",IF('Application Form'!H146="POLL_HD (add on)*","",IF('Application Form'!H146="MSTN_50K (add_on)*","",IF('Application Form'!H146="MSTN_HD (add on)*","",IF('Application Form'!H146="STORE","STORE",IF('Application Form'!H146="HE","HE",""))))))))))))))))))))</f>
        <v/>
      </c>
      <c r="G135" t="str">
        <f>IF(OR(RIGHT('Application Form'!H146,2)="PV",RIGHT('Application Form'!I146,2)="PV",RIGHT('Application Form'!J146,2)="PV"),"Yes","")</f>
        <v/>
      </c>
      <c r="H135" s="81" t="str">
        <f>IF(ISBLANK(IF(F135="SKSTD_BDL",'Application Form'!M146,IF('Office Use Only - DONT TOUCH!!!'!G135="Yes",'Application Form'!M146,""))),"",IF(F135="SKSTD_BDL",'Application Form'!M146,IF('Office Use Only - DONT TOUCH!!!'!G135="Yes",'Application Form'!M146,"")))</f>
        <v/>
      </c>
      <c r="K135" t="str">
        <f>IF(ISBLANK(IF(F135="SKSTD_BDL",'Application Form'!O146,IF('Office Use Only - DONT TOUCH!!!'!G135="Yes",'Application Form'!O146,""))),"",IF(F135="SKSTD_BDL",'Application Form'!O146,IF('Office Use Only - DONT TOUCH!!!'!G135="Yes",'Application Form'!O146,"")))</f>
        <v/>
      </c>
      <c r="N135" t="str">
        <f>IF(AND(F135="",'Application Form'!H146=""),"",IF(AND(F135="",'Application Form'!H146&lt;&gt;""),'Application Form'!H146,IF(AND(F135&lt;&gt;"",'Application Form'!I146=""),"",IF(AND(F135&lt;&gt;"",'Application Form'!I146&lt;&gt;""),IF('Application Form'!I146="SKSTD_BDL","SKSTD_BDL",IF('Application Form'!I146="MIP","MIP",IF('Application Form'!I146="MIP+PV","MIP",IF('Application Form'!I146="SEEKSIRE","SEEKSIRE",IF('Application Form'!I146="SEEKSIRE+PV","SEEKSIRE",IF('Application Form'!I146="GGP50K","GGP50K",IF('Application Form'!I146="GGP50K+PV","GGP50K",IF('Application Form'!I146="GGPHD (150K)","GGPHD (150K)",IF('Application Form'!I146="GGPHD+PV","GGPHD",IF('Application Form'!I146="PV","",IF('Application Form'!I146="POLL","",IF('Application Form'!I146="MSTN","MSTN",IF('Application Form'!I146="COAT","COAT",IF('Application Form'!I146="PI","PI",IF('Application Form'!I146="POLL_50K (add on)*","POLL_50K (add on)*",IF('Application Form'!I146="POLL_HD (add on)*","POLL_HD (add_on)*",IF('Application Form'!I146="MSTN_50K (add_on)*","MSTN_50K (add_on)*",IF('Application Form'!I146="MSTN_HD (add on)*","MSTN_HD (add on)*",IF('Application Form'!I146="STORE","STORE",IF('Application Form'!I146="HE","HE","")))))))))))))))))))),"ERROR"))))</f>
        <v/>
      </c>
      <c r="O135" t="str">
        <f>IF(AND(F135="",'Application Form'!H146=""),"",IF(AND(F135="",'Application Form'!H146&lt;&gt;"",'Application Form'!I146=""),"",IF(AND(F135&lt;&gt;"",'Application Form'!I146=""),"",IF(AND(F135&lt;&gt;"",'Application Form'!I146&lt;&gt;"",'Application Form'!J146=""),"",IF(AND(F135="",'Application Form'!H146&lt;&gt;"",'Application Form'!I146&lt;&gt;""),IF('Application Form'!I146="SKSTD_BDL","SKSTD_BDL",IF('Application Form'!I146="MIP","MIP",IF('Application Form'!I146="MIP+PV","MIP",IF('Application Form'!I146="SEEKSIRE","SEEKSIRE",IF('Application Form'!I146="SEEKSIRE+PV","SEEKSIRE",IF('Application Form'!I146="GGP50K","GGP50K",IF('Application Form'!I146="GGP50K+PV","GGP50K",IF('Application Form'!I146="GGPHD (150K)","GGPHD (150K)",IF('Application Form'!I146="GGPHD+PV","GGPHD",IF('Application Form'!I146="PV","",IF('Application Form'!I146="POLL","",IF('Application Form'!I146="MSTN","MSTN",IF('Application Form'!I146="COAT","COAT",IF('Application Form'!I146="PI","PI",IF('Application Form'!I146="POLL_50K (add on)*","POLL_50K (add on)*",IF('Application Form'!I146="POLL_HD (add on)*","POLL_HD (add_on)*",IF('Application Form'!I146="MSTN_50K (add_on)*","MSTN_50K (add_on)*",IF('Application Form'!I146="MSTN_HD (add on)*","MSTN_HD (add on)*",IF('Application Form'!I146="STORE","STORE",IF('Application Form'!I146="HE","HE","ERROR")))))))))))))))))))),IF(AND(F135&lt;&gt;"",'Application Form'!I146&lt;&gt;"",'Application Form'!J146&lt;&gt;""),IF('Application Form'!J146="SKSTD_BDL","SKSTD_BDL",IF('Application Form'!J146="MIP","MIP",IF('Application Form'!J146="MIP+PV","MIP",IF('Application Form'!J146="SEEKSIRE","SEEKSIRE",IF('Application Form'!J146="SEEKSIRE+PV","SEEKSIRE",IF('Application Form'!J146="GGP50K","GGP50K",IF('Application Form'!J146="GGP50K+PV","GGP50K",IF('Application Form'!J146="GGPHD (150K)","GGPHD (150K)",IF('Application Form'!J146="GGPHD+PV","GGPHD",IF('Application Form'!J146="PV","",IF('Application Form'!J146="POLL","",IF('Application Form'!J146="MSTN","MSTN",IF('Application Form'!J146="COAT","COAT",IF('Application Form'!J146="PI","PI",IF('Application Form'!J146="POLL_50K (add on)*","POLL_50K (add on)*",IF('Application Form'!J146="POLL_HD (add on)*","POLL_HD (add_on)*",IF('Application Form'!J146="MSTN_50K (add_on)*","MSTN_50K (add_on)*",IF('Application Form'!J146="MSTN_HD (add on)*","MSTN_HD (add on)*",IF('Application Form'!J146="STORE","STORE",IF('Application Form'!J146="HE","HE","")))))))))))))))))))),"ERROR"))))))</f>
        <v/>
      </c>
      <c r="P135" t="str">
        <f>IF(AND(F135="",O135&lt;&gt;""),IF('Application Form'!J146="SKSTD_BDL","SKSTD_BDL",IF('Application Form'!J146="MIP","MIP",IF('Application Form'!J146="MIP+PV","MIP",IF('Application Form'!J146="SEEKSIRE","SEEKSIRE",IF('Application Form'!J146="SEEKSIRE+PV","SEEKSIRE",IF('Application Form'!J146="GGP50K","GGP50K",IF('Application Form'!J146="GGP50K+PV","GGP50K",IF('Application Form'!J146="GGPHD (150K)","GGPHD (150K)",IF('Application Form'!J146="GGPHD+PV","GGPHD",IF('Application Form'!J146="PV","",IF('Application Form'!J146="POLL","",IF('Application Form'!J146="MSTN","MSTN",IF('Application Form'!J146="COAT","COAT",IF('Application Form'!J146="PI","PI",IF('Application Form'!J146="POLL_50K (add on)*","POLL_50K (add on)*",IF('Application Form'!J146="POLL_HD (add on)*","POLL_HD (add_on)*",IF('Application Form'!J146="MSTN_50K (add_on)*","MSTN_50K (add_on)*",IF('Application Form'!J146="MSTN_HD (add on)*","MSTN_HD (add on)*",IF('Application Form'!J146="STORE","STORE",IF('Application Form'!J146="HE","HE","")))))))))))))))))))),"")</f>
        <v/>
      </c>
    </row>
    <row r="136" spans="1:16" x14ac:dyDescent="0.25">
      <c r="A136" s="72">
        <f>'Application Form'!E147</f>
        <v>0</v>
      </c>
      <c r="B136" t="str">
        <f>IF('Application Form'!C147="Hair","H",IF('Application Form'!C147="Done","D",IF('Application Form'!C147="Semen","S",IF('Application Form'!C147="TSU","T",""))))</f>
        <v/>
      </c>
      <c r="C136" t="str">
        <f t="shared" si="2"/>
        <v>NAA</v>
      </c>
      <c r="F136" t="str">
        <f>IF('Application Form'!H147="SKSTD_BDL","SKSTD_BDL",IF('Application Form'!H147="MIP","MIP",IF('Application Form'!H147="MIP+PV","MIP",IF('Application Form'!H147="SEEKSIRE","SEEKSIRE",IF('Application Form'!H147="SEEKSIRE+PV","SEEKSIRE",IF('Application Form'!H147="GGP50K","GGP50K",IF('Application Form'!H147="GGP50K+PV","GGP50K",IF('Application Form'!H147="GGPHD (150K)","GGPHD (150K)",IF('Application Form'!H147="GGPHD+PV","GGPHD",IF('Application Form'!H147="PV","",IF('Application Form'!H147="POLL","",IF('Application Form'!H147="MSTN","",IF('Application Form'!H147="COAT","",IF('Application Form'!H147="PI","",IF('Application Form'!H147="POLL_50K (add on)*","",IF('Application Form'!H147="POLL_HD (add on)*","",IF('Application Form'!H147="MSTN_50K (add_on)*","",IF('Application Form'!H147="MSTN_HD (add on)*","",IF('Application Form'!H147="STORE","STORE",IF('Application Form'!H147="HE","HE",""))))))))))))))))))))</f>
        <v/>
      </c>
      <c r="G136" t="str">
        <f>IF(OR(RIGHT('Application Form'!H147,2)="PV",RIGHT('Application Form'!I147,2)="PV",RIGHT('Application Form'!J147,2)="PV"),"Yes","")</f>
        <v/>
      </c>
      <c r="H136" s="81" t="str">
        <f>IF(ISBLANK(IF(F136="SKSTD_BDL",'Application Form'!M147,IF('Office Use Only - DONT TOUCH!!!'!G136="Yes",'Application Form'!M147,""))),"",IF(F136="SKSTD_BDL",'Application Form'!M147,IF('Office Use Only - DONT TOUCH!!!'!G136="Yes",'Application Form'!M147,"")))</f>
        <v/>
      </c>
      <c r="K136" t="str">
        <f>IF(ISBLANK(IF(F136="SKSTD_BDL",'Application Form'!O147,IF('Office Use Only - DONT TOUCH!!!'!G136="Yes",'Application Form'!O147,""))),"",IF(F136="SKSTD_BDL",'Application Form'!O147,IF('Office Use Only - DONT TOUCH!!!'!G136="Yes",'Application Form'!O147,"")))</f>
        <v/>
      </c>
      <c r="N136" t="str">
        <f>IF(AND(F136="",'Application Form'!H147=""),"",IF(AND(F136="",'Application Form'!H147&lt;&gt;""),'Application Form'!H147,IF(AND(F136&lt;&gt;"",'Application Form'!I147=""),"",IF(AND(F136&lt;&gt;"",'Application Form'!I147&lt;&gt;""),IF('Application Form'!I147="SKSTD_BDL","SKSTD_BDL",IF('Application Form'!I147="MIP","MIP",IF('Application Form'!I147="MIP+PV","MIP",IF('Application Form'!I147="SEEKSIRE","SEEKSIRE",IF('Application Form'!I147="SEEKSIRE+PV","SEEKSIRE",IF('Application Form'!I147="GGP50K","GGP50K",IF('Application Form'!I147="GGP50K+PV","GGP50K",IF('Application Form'!I147="GGPHD (150K)","GGPHD (150K)",IF('Application Form'!I147="GGPHD+PV","GGPHD",IF('Application Form'!I147="PV","",IF('Application Form'!I147="POLL","",IF('Application Form'!I147="MSTN","MSTN",IF('Application Form'!I147="COAT","COAT",IF('Application Form'!I147="PI","PI",IF('Application Form'!I147="POLL_50K (add on)*","POLL_50K (add on)*",IF('Application Form'!I147="POLL_HD (add on)*","POLL_HD (add_on)*",IF('Application Form'!I147="MSTN_50K (add_on)*","MSTN_50K (add_on)*",IF('Application Form'!I147="MSTN_HD (add on)*","MSTN_HD (add on)*",IF('Application Form'!I147="STORE","STORE",IF('Application Form'!I147="HE","HE","")))))))))))))))))))),"ERROR"))))</f>
        <v/>
      </c>
      <c r="O136" t="str">
        <f>IF(AND(F136="",'Application Form'!H147=""),"",IF(AND(F136="",'Application Form'!H147&lt;&gt;"",'Application Form'!I147=""),"",IF(AND(F136&lt;&gt;"",'Application Form'!I147=""),"",IF(AND(F136&lt;&gt;"",'Application Form'!I147&lt;&gt;"",'Application Form'!J147=""),"",IF(AND(F136="",'Application Form'!H147&lt;&gt;"",'Application Form'!I147&lt;&gt;""),IF('Application Form'!I147="SKSTD_BDL","SKSTD_BDL",IF('Application Form'!I147="MIP","MIP",IF('Application Form'!I147="MIP+PV","MIP",IF('Application Form'!I147="SEEKSIRE","SEEKSIRE",IF('Application Form'!I147="SEEKSIRE+PV","SEEKSIRE",IF('Application Form'!I147="GGP50K","GGP50K",IF('Application Form'!I147="GGP50K+PV","GGP50K",IF('Application Form'!I147="GGPHD (150K)","GGPHD (150K)",IF('Application Form'!I147="GGPHD+PV","GGPHD",IF('Application Form'!I147="PV","",IF('Application Form'!I147="POLL","",IF('Application Form'!I147="MSTN","MSTN",IF('Application Form'!I147="COAT","COAT",IF('Application Form'!I147="PI","PI",IF('Application Form'!I147="POLL_50K (add on)*","POLL_50K (add on)*",IF('Application Form'!I147="POLL_HD (add on)*","POLL_HD (add_on)*",IF('Application Form'!I147="MSTN_50K (add_on)*","MSTN_50K (add_on)*",IF('Application Form'!I147="MSTN_HD (add on)*","MSTN_HD (add on)*",IF('Application Form'!I147="STORE","STORE",IF('Application Form'!I147="HE","HE","ERROR")))))))))))))))))))),IF(AND(F136&lt;&gt;"",'Application Form'!I147&lt;&gt;"",'Application Form'!J147&lt;&gt;""),IF('Application Form'!J147="SKSTD_BDL","SKSTD_BDL",IF('Application Form'!J147="MIP","MIP",IF('Application Form'!J147="MIP+PV","MIP",IF('Application Form'!J147="SEEKSIRE","SEEKSIRE",IF('Application Form'!J147="SEEKSIRE+PV","SEEKSIRE",IF('Application Form'!J147="GGP50K","GGP50K",IF('Application Form'!J147="GGP50K+PV","GGP50K",IF('Application Form'!J147="GGPHD (150K)","GGPHD (150K)",IF('Application Form'!J147="GGPHD+PV","GGPHD",IF('Application Form'!J147="PV","",IF('Application Form'!J147="POLL","",IF('Application Form'!J147="MSTN","MSTN",IF('Application Form'!J147="COAT","COAT",IF('Application Form'!J147="PI","PI",IF('Application Form'!J147="POLL_50K (add on)*","POLL_50K (add on)*",IF('Application Form'!J147="POLL_HD (add on)*","POLL_HD (add_on)*",IF('Application Form'!J147="MSTN_50K (add_on)*","MSTN_50K (add_on)*",IF('Application Form'!J147="MSTN_HD (add on)*","MSTN_HD (add on)*",IF('Application Form'!J147="STORE","STORE",IF('Application Form'!J147="HE","HE","")))))))))))))))))))),"ERROR"))))))</f>
        <v/>
      </c>
      <c r="P136" t="str">
        <f>IF(AND(F136="",O136&lt;&gt;""),IF('Application Form'!J147="SKSTD_BDL","SKSTD_BDL",IF('Application Form'!J147="MIP","MIP",IF('Application Form'!J147="MIP+PV","MIP",IF('Application Form'!J147="SEEKSIRE","SEEKSIRE",IF('Application Form'!J147="SEEKSIRE+PV","SEEKSIRE",IF('Application Form'!J147="GGP50K","GGP50K",IF('Application Form'!J147="GGP50K+PV","GGP50K",IF('Application Form'!J147="GGPHD (150K)","GGPHD (150K)",IF('Application Form'!J147="GGPHD+PV","GGPHD",IF('Application Form'!J147="PV","",IF('Application Form'!J147="POLL","",IF('Application Form'!J147="MSTN","MSTN",IF('Application Form'!J147="COAT","COAT",IF('Application Form'!J147="PI","PI",IF('Application Form'!J147="POLL_50K (add on)*","POLL_50K (add on)*",IF('Application Form'!J147="POLL_HD (add on)*","POLL_HD (add_on)*",IF('Application Form'!J147="MSTN_50K (add_on)*","MSTN_50K (add_on)*",IF('Application Form'!J147="MSTN_HD (add on)*","MSTN_HD (add on)*",IF('Application Form'!J147="STORE","STORE",IF('Application Form'!J147="HE","HE","")))))))))))))))))))),"")</f>
        <v/>
      </c>
    </row>
    <row r="137" spans="1:16" x14ac:dyDescent="0.25">
      <c r="A137" s="72">
        <f>'Application Form'!E148</f>
        <v>0</v>
      </c>
      <c r="B137" t="str">
        <f>IF('Application Form'!C148="Hair","H",IF('Application Form'!C148="Done","D",IF('Application Form'!C148="Semen","S",IF('Application Form'!C148="TSU","T",""))))</f>
        <v/>
      </c>
      <c r="C137" t="str">
        <f t="shared" si="2"/>
        <v>NAA</v>
      </c>
      <c r="F137" t="str">
        <f>IF('Application Form'!H148="SKSTD_BDL","SKSTD_BDL",IF('Application Form'!H148="MIP","MIP",IF('Application Form'!H148="MIP+PV","MIP",IF('Application Form'!H148="SEEKSIRE","SEEKSIRE",IF('Application Form'!H148="SEEKSIRE+PV","SEEKSIRE",IF('Application Form'!H148="GGP50K","GGP50K",IF('Application Form'!H148="GGP50K+PV","GGP50K",IF('Application Form'!H148="GGPHD (150K)","GGPHD (150K)",IF('Application Form'!H148="GGPHD+PV","GGPHD",IF('Application Form'!H148="PV","",IF('Application Form'!H148="POLL","",IF('Application Form'!H148="MSTN","",IF('Application Form'!H148="COAT","",IF('Application Form'!H148="PI","",IF('Application Form'!H148="POLL_50K (add on)*","",IF('Application Form'!H148="POLL_HD (add on)*","",IF('Application Form'!H148="MSTN_50K (add_on)*","",IF('Application Form'!H148="MSTN_HD (add on)*","",IF('Application Form'!H148="STORE","STORE",IF('Application Form'!H148="HE","HE",""))))))))))))))))))))</f>
        <v/>
      </c>
      <c r="G137" t="str">
        <f>IF(OR(RIGHT('Application Form'!H148,2)="PV",RIGHT('Application Form'!I148,2)="PV",RIGHT('Application Form'!J148,2)="PV"),"Yes","")</f>
        <v/>
      </c>
      <c r="H137" s="81" t="str">
        <f>IF(ISBLANK(IF(F137="SKSTD_BDL",'Application Form'!M148,IF('Office Use Only - DONT TOUCH!!!'!G137="Yes",'Application Form'!M148,""))),"",IF(F137="SKSTD_BDL",'Application Form'!M148,IF('Office Use Only - DONT TOUCH!!!'!G137="Yes",'Application Form'!M148,"")))</f>
        <v/>
      </c>
      <c r="K137" t="str">
        <f>IF(ISBLANK(IF(F137="SKSTD_BDL",'Application Form'!O148,IF('Office Use Only - DONT TOUCH!!!'!G137="Yes",'Application Form'!O148,""))),"",IF(F137="SKSTD_BDL",'Application Form'!O148,IF('Office Use Only - DONT TOUCH!!!'!G137="Yes",'Application Form'!O148,"")))</f>
        <v/>
      </c>
      <c r="N137" t="str">
        <f>IF(AND(F137="",'Application Form'!H148=""),"",IF(AND(F137="",'Application Form'!H148&lt;&gt;""),'Application Form'!H148,IF(AND(F137&lt;&gt;"",'Application Form'!I148=""),"",IF(AND(F137&lt;&gt;"",'Application Form'!I148&lt;&gt;""),IF('Application Form'!I148="SKSTD_BDL","SKSTD_BDL",IF('Application Form'!I148="MIP","MIP",IF('Application Form'!I148="MIP+PV","MIP",IF('Application Form'!I148="SEEKSIRE","SEEKSIRE",IF('Application Form'!I148="SEEKSIRE+PV","SEEKSIRE",IF('Application Form'!I148="GGP50K","GGP50K",IF('Application Form'!I148="GGP50K+PV","GGP50K",IF('Application Form'!I148="GGPHD (150K)","GGPHD (150K)",IF('Application Form'!I148="GGPHD+PV","GGPHD",IF('Application Form'!I148="PV","",IF('Application Form'!I148="POLL","",IF('Application Form'!I148="MSTN","MSTN",IF('Application Form'!I148="COAT","COAT",IF('Application Form'!I148="PI","PI",IF('Application Form'!I148="POLL_50K (add on)*","POLL_50K (add on)*",IF('Application Form'!I148="POLL_HD (add on)*","POLL_HD (add_on)*",IF('Application Form'!I148="MSTN_50K (add_on)*","MSTN_50K (add_on)*",IF('Application Form'!I148="MSTN_HD (add on)*","MSTN_HD (add on)*",IF('Application Form'!I148="STORE","STORE",IF('Application Form'!I148="HE","HE","")))))))))))))))))))),"ERROR"))))</f>
        <v/>
      </c>
      <c r="O137" t="str">
        <f>IF(AND(F137="",'Application Form'!H148=""),"",IF(AND(F137="",'Application Form'!H148&lt;&gt;"",'Application Form'!I148=""),"",IF(AND(F137&lt;&gt;"",'Application Form'!I148=""),"",IF(AND(F137&lt;&gt;"",'Application Form'!I148&lt;&gt;"",'Application Form'!J148=""),"",IF(AND(F137="",'Application Form'!H148&lt;&gt;"",'Application Form'!I148&lt;&gt;""),IF('Application Form'!I148="SKSTD_BDL","SKSTD_BDL",IF('Application Form'!I148="MIP","MIP",IF('Application Form'!I148="MIP+PV","MIP",IF('Application Form'!I148="SEEKSIRE","SEEKSIRE",IF('Application Form'!I148="SEEKSIRE+PV","SEEKSIRE",IF('Application Form'!I148="GGP50K","GGP50K",IF('Application Form'!I148="GGP50K+PV","GGP50K",IF('Application Form'!I148="GGPHD (150K)","GGPHD (150K)",IF('Application Form'!I148="GGPHD+PV","GGPHD",IF('Application Form'!I148="PV","",IF('Application Form'!I148="POLL","",IF('Application Form'!I148="MSTN","MSTN",IF('Application Form'!I148="COAT","COAT",IF('Application Form'!I148="PI","PI",IF('Application Form'!I148="POLL_50K (add on)*","POLL_50K (add on)*",IF('Application Form'!I148="POLL_HD (add on)*","POLL_HD (add_on)*",IF('Application Form'!I148="MSTN_50K (add_on)*","MSTN_50K (add_on)*",IF('Application Form'!I148="MSTN_HD (add on)*","MSTN_HD (add on)*",IF('Application Form'!I148="STORE","STORE",IF('Application Form'!I148="HE","HE","ERROR")))))))))))))))))))),IF(AND(F137&lt;&gt;"",'Application Form'!I148&lt;&gt;"",'Application Form'!J148&lt;&gt;""),IF('Application Form'!J148="SKSTD_BDL","SKSTD_BDL",IF('Application Form'!J148="MIP","MIP",IF('Application Form'!J148="MIP+PV","MIP",IF('Application Form'!J148="SEEKSIRE","SEEKSIRE",IF('Application Form'!J148="SEEKSIRE+PV","SEEKSIRE",IF('Application Form'!J148="GGP50K","GGP50K",IF('Application Form'!J148="GGP50K+PV","GGP50K",IF('Application Form'!J148="GGPHD (150K)","GGPHD (150K)",IF('Application Form'!J148="GGPHD+PV","GGPHD",IF('Application Form'!J148="PV","",IF('Application Form'!J148="POLL","",IF('Application Form'!J148="MSTN","MSTN",IF('Application Form'!J148="COAT","COAT",IF('Application Form'!J148="PI","PI",IF('Application Form'!J148="POLL_50K (add on)*","POLL_50K (add on)*",IF('Application Form'!J148="POLL_HD (add on)*","POLL_HD (add_on)*",IF('Application Form'!J148="MSTN_50K (add_on)*","MSTN_50K (add_on)*",IF('Application Form'!J148="MSTN_HD (add on)*","MSTN_HD (add on)*",IF('Application Form'!J148="STORE","STORE",IF('Application Form'!J148="HE","HE","")))))))))))))))))))),"ERROR"))))))</f>
        <v/>
      </c>
      <c r="P137" t="str">
        <f>IF(AND(F137="",O137&lt;&gt;""),IF('Application Form'!J148="SKSTD_BDL","SKSTD_BDL",IF('Application Form'!J148="MIP","MIP",IF('Application Form'!J148="MIP+PV","MIP",IF('Application Form'!J148="SEEKSIRE","SEEKSIRE",IF('Application Form'!J148="SEEKSIRE+PV","SEEKSIRE",IF('Application Form'!J148="GGP50K","GGP50K",IF('Application Form'!J148="GGP50K+PV","GGP50K",IF('Application Form'!J148="GGPHD (150K)","GGPHD (150K)",IF('Application Form'!J148="GGPHD+PV","GGPHD",IF('Application Form'!J148="PV","",IF('Application Form'!J148="POLL","",IF('Application Form'!J148="MSTN","MSTN",IF('Application Form'!J148="COAT","COAT",IF('Application Form'!J148="PI","PI",IF('Application Form'!J148="POLL_50K (add on)*","POLL_50K (add on)*",IF('Application Form'!J148="POLL_HD (add on)*","POLL_HD (add_on)*",IF('Application Form'!J148="MSTN_50K (add_on)*","MSTN_50K (add_on)*",IF('Application Form'!J148="MSTN_HD (add on)*","MSTN_HD (add on)*",IF('Application Form'!J148="STORE","STORE",IF('Application Form'!J148="HE","HE","")))))))))))))))))))),"")</f>
        <v/>
      </c>
    </row>
    <row r="138" spans="1:16" x14ac:dyDescent="0.25">
      <c r="A138" s="72">
        <f>'Application Form'!E149</f>
        <v>0</v>
      </c>
      <c r="B138" t="str">
        <f>IF('Application Form'!C149="Hair","H",IF('Application Form'!C149="Done","D",IF('Application Form'!C149="Semen","S",IF('Application Form'!C149="TSU","T",""))))</f>
        <v/>
      </c>
      <c r="C138" t="str">
        <f t="shared" si="2"/>
        <v>NAA</v>
      </c>
      <c r="F138" t="str">
        <f>IF('Application Form'!H149="SKSTD_BDL","SKSTD_BDL",IF('Application Form'!H149="MIP","MIP",IF('Application Form'!H149="MIP+PV","MIP",IF('Application Form'!H149="SEEKSIRE","SEEKSIRE",IF('Application Form'!H149="SEEKSIRE+PV","SEEKSIRE",IF('Application Form'!H149="GGP50K","GGP50K",IF('Application Form'!H149="GGP50K+PV","GGP50K",IF('Application Form'!H149="GGPHD (150K)","GGPHD (150K)",IF('Application Form'!H149="GGPHD+PV","GGPHD",IF('Application Form'!H149="PV","",IF('Application Form'!H149="POLL","",IF('Application Form'!H149="MSTN","",IF('Application Form'!H149="COAT","",IF('Application Form'!H149="PI","",IF('Application Form'!H149="POLL_50K (add on)*","",IF('Application Form'!H149="POLL_HD (add on)*","",IF('Application Form'!H149="MSTN_50K (add_on)*","",IF('Application Form'!H149="MSTN_HD (add on)*","",IF('Application Form'!H149="STORE","STORE",IF('Application Form'!H149="HE","HE",""))))))))))))))))))))</f>
        <v/>
      </c>
      <c r="G138" t="str">
        <f>IF(OR(RIGHT('Application Form'!H149,2)="PV",RIGHT('Application Form'!I149,2)="PV",RIGHT('Application Form'!J149,2)="PV"),"Yes","")</f>
        <v/>
      </c>
      <c r="H138" s="81" t="str">
        <f>IF(ISBLANK(IF(F138="SKSTD_BDL",'Application Form'!M149,IF('Office Use Only - DONT TOUCH!!!'!G138="Yes",'Application Form'!M149,""))),"",IF(F138="SKSTD_BDL",'Application Form'!M149,IF('Office Use Only - DONT TOUCH!!!'!G138="Yes",'Application Form'!M149,"")))</f>
        <v/>
      </c>
      <c r="K138" t="str">
        <f>IF(ISBLANK(IF(F138="SKSTD_BDL",'Application Form'!O149,IF('Office Use Only - DONT TOUCH!!!'!G138="Yes",'Application Form'!O149,""))),"",IF(F138="SKSTD_BDL",'Application Form'!O149,IF('Office Use Only - DONT TOUCH!!!'!G138="Yes",'Application Form'!O149,"")))</f>
        <v/>
      </c>
      <c r="N138" t="str">
        <f>IF(AND(F138="",'Application Form'!H149=""),"",IF(AND(F138="",'Application Form'!H149&lt;&gt;""),'Application Form'!H149,IF(AND(F138&lt;&gt;"",'Application Form'!I149=""),"",IF(AND(F138&lt;&gt;"",'Application Form'!I149&lt;&gt;""),IF('Application Form'!I149="SKSTD_BDL","SKSTD_BDL",IF('Application Form'!I149="MIP","MIP",IF('Application Form'!I149="MIP+PV","MIP",IF('Application Form'!I149="SEEKSIRE","SEEKSIRE",IF('Application Form'!I149="SEEKSIRE+PV","SEEKSIRE",IF('Application Form'!I149="GGP50K","GGP50K",IF('Application Form'!I149="GGP50K+PV","GGP50K",IF('Application Form'!I149="GGPHD (150K)","GGPHD (150K)",IF('Application Form'!I149="GGPHD+PV","GGPHD",IF('Application Form'!I149="PV","",IF('Application Form'!I149="POLL","",IF('Application Form'!I149="MSTN","MSTN",IF('Application Form'!I149="COAT","COAT",IF('Application Form'!I149="PI","PI",IF('Application Form'!I149="POLL_50K (add on)*","POLL_50K (add on)*",IF('Application Form'!I149="POLL_HD (add on)*","POLL_HD (add_on)*",IF('Application Form'!I149="MSTN_50K (add_on)*","MSTN_50K (add_on)*",IF('Application Form'!I149="MSTN_HD (add on)*","MSTN_HD (add on)*",IF('Application Form'!I149="STORE","STORE",IF('Application Form'!I149="HE","HE","")))))))))))))))))))),"ERROR"))))</f>
        <v/>
      </c>
      <c r="O138" t="str">
        <f>IF(AND(F138="",'Application Form'!H149=""),"",IF(AND(F138="",'Application Form'!H149&lt;&gt;"",'Application Form'!I149=""),"",IF(AND(F138&lt;&gt;"",'Application Form'!I149=""),"",IF(AND(F138&lt;&gt;"",'Application Form'!I149&lt;&gt;"",'Application Form'!J149=""),"",IF(AND(F138="",'Application Form'!H149&lt;&gt;"",'Application Form'!I149&lt;&gt;""),IF('Application Form'!I149="SKSTD_BDL","SKSTD_BDL",IF('Application Form'!I149="MIP","MIP",IF('Application Form'!I149="MIP+PV","MIP",IF('Application Form'!I149="SEEKSIRE","SEEKSIRE",IF('Application Form'!I149="SEEKSIRE+PV","SEEKSIRE",IF('Application Form'!I149="GGP50K","GGP50K",IF('Application Form'!I149="GGP50K+PV","GGP50K",IF('Application Form'!I149="GGPHD (150K)","GGPHD (150K)",IF('Application Form'!I149="GGPHD+PV","GGPHD",IF('Application Form'!I149="PV","",IF('Application Form'!I149="POLL","",IF('Application Form'!I149="MSTN","MSTN",IF('Application Form'!I149="COAT","COAT",IF('Application Form'!I149="PI","PI",IF('Application Form'!I149="POLL_50K (add on)*","POLL_50K (add on)*",IF('Application Form'!I149="POLL_HD (add on)*","POLL_HD (add_on)*",IF('Application Form'!I149="MSTN_50K (add_on)*","MSTN_50K (add_on)*",IF('Application Form'!I149="MSTN_HD (add on)*","MSTN_HD (add on)*",IF('Application Form'!I149="STORE","STORE",IF('Application Form'!I149="HE","HE","ERROR")))))))))))))))))))),IF(AND(F138&lt;&gt;"",'Application Form'!I149&lt;&gt;"",'Application Form'!J149&lt;&gt;""),IF('Application Form'!J149="SKSTD_BDL","SKSTD_BDL",IF('Application Form'!J149="MIP","MIP",IF('Application Form'!J149="MIP+PV","MIP",IF('Application Form'!J149="SEEKSIRE","SEEKSIRE",IF('Application Form'!J149="SEEKSIRE+PV","SEEKSIRE",IF('Application Form'!J149="GGP50K","GGP50K",IF('Application Form'!J149="GGP50K+PV","GGP50K",IF('Application Form'!J149="GGPHD (150K)","GGPHD (150K)",IF('Application Form'!J149="GGPHD+PV","GGPHD",IF('Application Form'!J149="PV","",IF('Application Form'!J149="POLL","",IF('Application Form'!J149="MSTN","MSTN",IF('Application Form'!J149="COAT","COAT",IF('Application Form'!J149="PI","PI",IF('Application Form'!J149="POLL_50K (add on)*","POLL_50K (add on)*",IF('Application Form'!J149="POLL_HD (add on)*","POLL_HD (add_on)*",IF('Application Form'!J149="MSTN_50K (add_on)*","MSTN_50K (add_on)*",IF('Application Form'!J149="MSTN_HD (add on)*","MSTN_HD (add on)*",IF('Application Form'!J149="STORE","STORE",IF('Application Form'!J149="HE","HE","")))))))))))))))))))),"ERROR"))))))</f>
        <v/>
      </c>
      <c r="P138" t="str">
        <f>IF(AND(F138="",O138&lt;&gt;""),IF('Application Form'!J149="SKSTD_BDL","SKSTD_BDL",IF('Application Form'!J149="MIP","MIP",IF('Application Form'!J149="MIP+PV","MIP",IF('Application Form'!J149="SEEKSIRE","SEEKSIRE",IF('Application Form'!J149="SEEKSIRE+PV","SEEKSIRE",IF('Application Form'!J149="GGP50K","GGP50K",IF('Application Form'!J149="GGP50K+PV","GGP50K",IF('Application Form'!J149="GGPHD (150K)","GGPHD (150K)",IF('Application Form'!J149="GGPHD+PV","GGPHD",IF('Application Form'!J149="PV","",IF('Application Form'!J149="POLL","",IF('Application Form'!J149="MSTN","MSTN",IF('Application Form'!J149="COAT","COAT",IF('Application Form'!J149="PI","PI",IF('Application Form'!J149="POLL_50K (add on)*","POLL_50K (add on)*",IF('Application Form'!J149="POLL_HD (add on)*","POLL_HD (add_on)*",IF('Application Form'!J149="MSTN_50K (add_on)*","MSTN_50K (add_on)*",IF('Application Form'!J149="MSTN_HD (add on)*","MSTN_HD (add on)*",IF('Application Form'!J149="STORE","STORE",IF('Application Form'!J149="HE","HE","")))))))))))))))))))),"")</f>
        <v/>
      </c>
    </row>
    <row r="139" spans="1:16" x14ac:dyDescent="0.25">
      <c r="A139" s="72">
        <f>'Application Form'!E150</f>
        <v>0</v>
      </c>
      <c r="B139" t="str">
        <f>IF('Application Form'!C150="Hair","H",IF('Application Form'!C150="Done","D",IF('Application Form'!C150="Semen","S",IF('Application Form'!C150="TSU","T",""))))</f>
        <v/>
      </c>
      <c r="C139" t="str">
        <f t="shared" si="2"/>
        <v>NAA</v>
      </c>
      <c r="F139" t="str">
        <f>IF('Application Form'!H150="SKSTD_BDL","SKSTD_BDL",IF('Application Form'!H150="MIP","MIP",IF('Application Form'!H150="MIP+PV","MIP",IF('Application Form'!H150="SEEKSIRE","SEEKSIRE",IF('Application Form'!H150="SEEKSIRE+PV","SEEKSIRE",IF('Application Form'!H150="GGP50K","GGP50K",IF('Application Form'!H150="GGP50K+PV","GGP50K",IF('Application Form'!H150="GGPHD (150K)","GGPHD (150K)",IF('Application Form'!H150="GGPHD+PV","GGPHD",IF('Application Form'!H150="PV","",IF('Application Form'!H150="POLL","",IF('Application Form'!H150="MSTN","",IF('Application Form'!H150="COAT","",IF('Application Form'!H150="PI","",IF('Application Form'!H150="POLL_50K (add on)*","",IF('Application Form'!H150="POLL_HD (add on)*","",IF('Application Form'!H150="MSTN_50K (add_on)*","",IF('Application Form'!H150="MSTN_HD (add on)*","",IF('Application Form'!H150="STORE","STORE",IF('Application Form'!H150="HE","HE",""))))))))))))))))))))</f>
        <v/>
      </c>
      <c r="G139" t="str">
        <f>IF(OR(RIGHT('Application Form'!H150,2)="PV",RIGHT('Application Form'!I150,2)="PV",RIGHT('Application Form'!J150,2)="PV"),"Yes","")</f>
        <v/>
      </c>
      <c r="H139" s="81" t="str">
        <f>IF(ISBLANK(IF(F139="SKSTD_BDL",'Application Form'!M150,IF('Office Use Only - DONT TOUCH!!!'!G139="Yes",'Application Form'!M150,""))),"",IF(F139="SKSTD_BDL",'Application Form'!M150,IF('Office Use Only - DONT TOUCH!!!'!G139="Yes",'Application Form'!M150,"")))</f>
        <v/>
      </c>
      <c r="K139" t="str">
        <f>IF(ISBLANK(IF(F139="SKSTD_BDL",'Application Form'!O150,IF('Office Use Only - DONT TOUCH!!!'!G139="Yes",'Application Form'!O150,""))),"",IF(F139="SKSTD_BDL",'Application Form'!O150,IF('Office Use Only - DONT TOUCH!!!'!G139="Yes",'Application Form'!O150,"")))</f>
        <v/>
      </c>
      <c r="N139" t="str">
        <f>IF(AND(F139="",'Application Form'!H150=""),"",IF(AND(F139="",'Application Form'!H150&lt;&gt;""),'Application Form'!H150,IF(AND(F139&lt;&gt;"",'Application Form'!I150=""),"",IF(AND(F139&lt;&gt;"",'Application Form'!I150&lt;&gt;""),IF('Application Form'!I150="SKSTD_BDL","SKSTD_BDL",IF('Application Form'!I150="MIP","MIP",IF('Application Form'!I150="MIP+PV","MIP",IF('Application Form'!I150="SEEKSIRE","SEEKSIRE",IF('Application Form'!I150="SEEKSIRE+PV","SEEKSIRE",IF('Application Form'!I150="GGP50K","GGP50K",IF('Application Form'!I150="GGP50K+PV","GGP50K",IF('Application Form'!I150="GGPHD (150K)","GGPHD (150K)",IF('Application Form'!I150="GGPHD+PV","GGPHD",IF('Application Form'!I150="PV","",IF('Application Form'!I150="POLL","",IF('Application Form'!I150="MSTN","MSTN",IF('Application Form'!I150="COAT","COAT",IF('Application Form'!I150="PI","PI",IF('Application Form'!I150="POLL_50K (add on)*","POLL_50K (add on)*",IF('Application Form'!I150="POLL_HD (add on)*","POLL_HD (add_on)*",IF('Application Form'!I150="MSTN_50K (add_on)*","MSTN_50K (add_on)*",IF('Application Form'!I150="MSTN_HD (add on)*","MSTN_HD (add on)*",IF('Application Form'!I150="STORE","STORE",IF('Application Form'!I150="HE","HE","")))))))))))))))))))),"ERROR"))))</f>
        <v/>
      </c>
      <c r="O139" t="str">
        <f>IF(AND(F139="",'Application Form'!H150=""),"",IF(AND(F139="",'Application Form'!H150&lt;&gt;"",'Application Form'!I150=""),"",IF(AND(F139&lt;&gt;"",'Application Form'!I150=""),"",IF(AND(F139&lt;&gt;"",'Application Form'!I150&lt;&gt;"",'Application Form'!J150=""),"",IF(AND(F139="",'Application Form'!H150&lt;&gt;"",'Application Form'!I150&lt;&gt;""),IF('Application Form'!I150="SKSTD_BDL","SKSTD_BDL",IF('Application Form'!I150="MIP","MIP",IF('Application Form'!I150="MIP+PV","MIP",IF('Application Form'!I150="SEEKSIRE","SEEKSIRE",IF('Application Form'!I150="SEEKSIRE+PV","SEEKSIRE",IF('Application Form'!I150="GGP50K","GGP50K",IF('Application Form'!I150="GGP50K+PV","GGP50K",IF('Application Form'!I150="GGPHD (150K)","GGPHD (150K)",IF('Application Form'!I150="GGPHD+PV","GGPHD",IF('Application Form'!I150="PV","",IF('Application Form'!I150="POLL","",IF('Application Form'!I150="MSTN","MSTN",IF('Application Form'!I150="COAT","COAT",IF('Application Form'!I150="PI","PI",IF('Application Form'!I150="POLL_50K (add on)*","POLL_50K (add on)*",IF('Application Form'!I150="POLL_HD (add on)*","POLL_HD (add_on)*",IF('Application Form'!I150="MSTN_50K (add_on)*","MSTN_50K (add_on)*",IF('Application Form'!I150="MSTN_HD (add on)*","MSTN_HD (add on)*",IF('Application Form'!I150="STORE","STORE",IF('Application Form'!I150="HE","HE","ERROR")))))))))))))))))))),IF(AND(F139&lt;&gt;"",'Application Form'!I150&lt;&gt;"",'Application Form'!J150&lt;&gt;""),IF('Application Form'!J150="SKSTD_BDL","SKSTD_BDL",IF('Application Form'!J150="MIP","MIP",IF('Application Form'!J150="MIP+PV","MIP",IF('Application Form'!J150="SEEKSIRE","SEEKSIRE",IF('Application Form'!J150="SEEKSIRE+PV","SEEKSIRE",IF('Application Form'!J150="GGP50K","GGP50K",IF('Application Form'!J150="GGP50K+PV","GGP50K",IF('Application Form'!J150="GGPHD (150K)","GGPHD (150K)",IF('Application Form'!J150="GGPHD+PV","GGPHD",IF('Application Form'!J150="PV","",IF('Application Form'!J150="POLL","",IF('Application Form'!J150="MSTN","MSTN",IF('Application Form'!J150="COAT","COAT",IF('Application Form'!J150="PI","PI",IF('Application Form'!J150="POLL_50K (add on)*","POLL_50K (add on)*",IF('Application Form'!J150="POLL_HD (add on)*","POLL_HD (add_on)*",IF('Application Form'!J150="MSTN_50K (add_on)*","MSTN_50K (add_on)*",IF('Application Form'!J150="MSTN_HD (add on)*","MSTN_HD (add on)*",IF('Application Form'!J150="STORE","STORE",IF('Application Form'!J150="HE","HE","")))))))))))))))))))),"ERROR"))))))</f>
        <v/>
      </c>
      <c r="P139" t="str">
        <f>IF(AND(F139="",O139&lt;&gt;""),IF('Application Form'!J150="SKSTD_BDL","SKSTD_BDL",IF('Application Form'!J150="MIP","MIP",IF('Application Form'!J150="MIP+PV","MIP",IF('Application Form'!J150="SEEKSIRE","SEEKSIRE",IF('Application Form'!J150="SEEKSIRE+PV","SEEKSIRE",IF('Application Form'!J150="GGP50K","GGP50K",IF('Application Form'!J150="GGP50K+PV","GGP50K",IF('Application Form'!J150="GGPHD (150K)","GGPHD (150K)",IF('Application Form'!J150="GGPHD+PV","GGPHD",IF('Application Form'!J150="PV","",IF('Application Form'!J150="POLL","",IF('Application Form'!J150="MSTN","MSTN",IF('Application Form'!J150="COAT","COAT",IF('Application Form'!J150="PI","PI",IF('Application Form'!J150="POLL_50K (add on)*","POLL_50K (add on)*",IF('Application Form'!J150="POLL_HD (add on)*","POLL_HD (add_on)*",IF('Application Form'!J150="MSTN_50K (add_on)*","MSTN_50K (add_on)*",IF('Application Form'!J150="MSTN_HD (add on)*","MSTN_HD (add on)*",IF('Application Form'!J150="STORE","STORE",IF('Application Form'!J150="HE","HE","")))))))))))))))))))),"")</f>
        <v/>
      </c>
    </row>
    <row r="140" spans="1:16" x14ac:dyDescent="0.25">
      <c r="A140" s="72">
        <f>'Application Form'!E151</f>
        <v>0</v>
      </c>
      <c r="B140" t="str">
        <f>IF('Application Form'!C151="Hair","H",IF('Application Form'!C151="Done","D",IF('Application Form'!C151="Semen","S",IF('Application Form'!C151="TSU","T",""))))</f>
        <v/>
      </c>
      <c r="C140" t="str">
        <f t="shared" si="2"/>
        <v>NAA</v>
      </c>
      <c r="F140" t="str">
        <f>IF('Application Form'!H151="SKSTD_BDL","SKSTD_BDL",IF('Application Form'!H151="MIP","MIP",IF('Application Form'!H151="MIP+PV","MIP",IF('Application Form'!H151="SEEKSIRE","SEEKSIRE",IF('Application Form'!H151="SEEKSIRE+PV","SEEKSIRE",IF('Application Form'!H151="GGP50K","GGP50K",IF('Application Form'!H151="GGP50K+PV","GGP50K",IF('Application Form'!H151="GGPHD (150K)","GGPHD (150K)",IF('Application Form'!H151="GGPHD+PV","GGPHD",IF('Application Form'!H151="PV","",IF('Application Form'!H151="POLL","",IF('Application Form'!H151="MSTN","",IF('Application Form'!H151="COAT","",IF('Application Form'!H151="PI","",IF('Application Form'!H151="POLL_50K (add on)*","",IF('Application Form'!H151="POLL_HD (add on)*","",IF('Application Form'!H151="MSTN_50K (add_on)*","",IF('Application Form'!H151="MSTN_HD (add on)*","",IF('Application Form'!H151="STORE","STORE",IF('Application Form'!H151="HE","HE",""))))))))))))))))))))</f>
        <v/>
      </c>
      <c r="G140" t="str">
        <f>IF(OR(RIGHT('Application Form'!H151,2)="PV",RIGHT('Application Form'!I151,2)="PV",RIGHT('Application Form'!J151,2)="PV"),"Yes","")</f>
        <v/>
      </c>
      <c r="H140" s="81" t="str">
        <f>IF(ISBLANK(IF(F140="SKSTD_BDL",'Application Form'!M151,IF('Office Use Only - DONT TOUCH!!!'!G140="Yes",'Application Form'!M151,""))),"",IF(F140="SKSTD_BDL",'Application Form'!M151,IF('Office Use Only - DONT TOUCH!!!'!G140="Yes",'Application Form'!M151,"")))</f>
        <v/>
      </c>
      <c r="K140" t="str">
        <f>IF(ISBLANK(IF(F140="SKSTD_BDL",'Application Form'!O151,IF('Office Use Only - DONT TOUCH!!!'!G140="Yes",'Application Form'!O151,""))),"",IF(F140="SKSTD_BDL",'Application Form'!O151,IF('Office Use Only - DONT TOUCH!!!'!G140="Yes",'Application Form'!O151,"")))</f>
        <v/>
      </c>
      <c r="N140" t="str">
        <f>IF(AND(F140="",'Application Form'!H151=""),"",IF(AND(F140="",'Application Form'!H151&lt;&gt;""),'Application Form'!H151,IF(AND(F140&lt;&gt;"",'Application Form'!I151=""),"",IF(AND(F140&lt;&gt;"",'Application Form'!I151&lt;&gt;""),IF('Application Form'!I151="SKSTD_BDL","SKSTD_BDL",IF('Application Form'!I151="MIP","MIP",IF('Application Form'!I151="MIP+PV","MIP",IF('Application Form'!I151="SEEKSIRE","SEEKSIRE",IF('Application Form'!I151="SEEKSIRE+PV","SEEKSIRE",IF('Application Form'!I151="GGP50K","GGP50K",IF('Application Form'!I151="GGP50K+PV","GGP50K",IF('Application Form'!I151="GGPHD (150K)","GGPHD (150K)",IF('Application Form'!I151="GGPHD+PV","GGPHD",IF('Application Form'!I151="PV","",IF('Application Form'!I151="POLL","",IF('Application Form'!I151="MSTN","MSTN",IF('Application Form'!I151="COAT","COAT",IF('Application Form'!I151="PI","PI",IF('Application Form'!I151="POLL_50K (add on)*","POLL_50K (add on)*",IF('Application Form'!I151="POLL_HD (add on)*","POLL_HD (add_on)*",IF('Application Form'!I151="MSTN_50K (add_on)*","MSTN_50K (add_on)*",IF('Application Form'!I151="MSTN_HD (add on)*","MSTN_HD (add on)*",IF('Application Form'!I151="STORE","STORE",IF('Application Form'!I151="HE","HE","")))))))))))))))))))),"ERROR"))))</f>
        <v/>
      </c>
      <c r="O140" t="str">
        <f>IF(AND(F140="",'Application Form'!H151=""),"",IF(AND(F140="",'Application Form'!H151&lt;&gt;"",'Application Form'!I151=""),"",IF(AND(F140&lt;&gt;"",'Application Form'!I151=""),"",IF(AND(F140&lt;&gt;"",'Application Form'!I151&lt;&gt;"",'Application Form'!J151=""),"",IF(AND(F140="",'Application Form'!H151&lt;&gt;"",'Application Form'!I151&lt;&gt;""),IF('Application Form'!I151="SKSTD_BDL","SKSTD_BDL",IF('Application Form'!I151="MIP","MIP",IF('Application Form'!I151="MIP+PV","MIP",IF('Application Form'!I151="SEEKSIRE","SEEKSIRE",IF('Application Form'!I151="SEEKSIRE+PV","SEEKSIRE",IF('Application Form'!I151="GGP50K","GGP50K",IF('Application Form'!I151="GGP50K+PV","GGP50K",IF('Application Form'!I151="GGPHD (150K)","GGPHD (150K)",IF('Application Form'!I151="GGPHD+PV","GGPHD",IF('Application Form'!I151="PV","",IF('Application Form'!I151="POLL","",IF('Application Form'!I151="MSTN","MSTN",IF('Application Form'!I151="COAT","COAT",IF('Application Form'!I151="PI","PI",IF('Application Form'!I151="POLL_50K (add on)*","POLL_50K (add on)*",IF('Application Form'!I151="POLL_HD (add on)*","POLL_HD (add_on)*",IF('Application Form'!I151="MSTN_50K (add_on)*","MSTN_50K (add_on)*",IF('Application Form'!I151="MSTN_HD (add on)*","MSTN_HD (add on)*",IF('Application Form'!I151="STORE","STORE",IF('Application Form'!I151="HE","HE","ERROR")))))))))))))))))))),IF(AND(F140&lt;&gt;"",'Application Form'!I151&lt;&gt;"",'Application Form'!J151&lt;&gt;""),IF('Application Form'!J151="SKSTD_BDL","SKSTD_BDL",IF('Application Form'!J151="MIP","MIP",IF('Application Form'!J151="MIP+PV","MIP",IF('Application Form'!J151="SEEKSIRE","SEEKSIRE",IF('Application Form'!J151="SEEKSIRE+PV","SEEKSIRE",IF('Application Form'!J151="GGP50K","GGP50K",IF('Application Form'!J151="GGP50K+PV","GGP50K",IF('Application Form'!J151="GGPHD (150K)","GGPHD (150K)",IF('Application Form'!J151="GGPHD+PV","GGPHD",IF('Application Form'!J151="PV","",IF('Application Form'!J151="POLL","",IF('Application Form'!J151="MSTN","MSTN",IF('Application Form'!J151="COAT","COAT",IF('Application Form'!J151="PI","PI",IF('Application Form'!J151="POLL_50K (add on)*","POLL_50K (add on)*",IF('Application Form'!J151="POLL_HD (add on)*","POLL_HD (add_on)*",IF('Application Form'!J151="MSTN_50K (add_on)*","MSTN_50K (add_on)*",IF('Application Form'!J151="MSTN_HD (add on)*","MSTN_HD (add on)*",IF('Application Form'!J151="STORE","STORE",IF('Application Form'!J151="HE","HE","")))))))))))))))))))),"ERROR"))))))</f>
        <v/>
      </c>
      <c r="P140" t="str">
        <f>IF(AND(F140="",O140&lt;&gt;""),IF('Application Form'!J151="SKSTD_BDL","SKSTD_BDL",IF('Application Form'!J151="MIP","MIP",IF('Application Form'!J151="MIP+PV","MIP",IF('Application Form'!J151="SEEKSIRE","SEEKSIRE",IF('Application Form'!J151="SEEKSIRE+PV","SEEKSIRE",IF('Application Form'!J151="GGP50K","GGP50K",IF('Application Form'!J151="GGP50K+PV","GGP50K",IF('Application Form'!J151="GGPHD (150K)","GGPHD (150K)",IF('Application Form'!J151="GGPHD+PV","GGPHD",IF('Application Form'!J151="PV","",IF('Application Form'!J151="POLL","",IF('Application Form'!J151="MSTN","MSTN",IF('Application Form'!J151="COAT","COAT",IF('Application Form'!J151="PI","PI",IF('Application Form'!J151="POLL_50K (add on)*","POLL_50K (add on)*",IF('Application Form'!J151="POLL_HD (add on)*","POLL_HD (add_on)*",IF('Application Form'!J151="MSTN_50K (add_on)*","MSTN_50K (add_on)*",IF('Application Form'!J151="MSTN_HD (add on)*","MSTN_HD (add on)*",IF('Application Form'!J151="STORE","STORE",IF('Application Form'!J151="HE","HE","")))))))))))))))))))),"")</f>
        <v/>
      </c>
    </row>
    <row r="141" spans="1:16" x14ac:dyDescent="0.25">
      <c r="A141" s="72">
        <f>'Application Form'!E152</f>
        <v>0</v>
      </c>
      <c r="B141" t="str">
        <f>IF('Application Form'!C152="Hair","H",IF('Application Form'!C152="Done","D",IF('Application Form'!C152="Semen","S",IF('Application Form'!C152="TSU","T",""))))</f>
        <v/>
      </c>
      <c r="C141" t="str">
        <f t="shared" si="2"/>
        <v>NAA</v>
      </c>
      <c r="F141" t="str">
        <f>IF('Application Form'!H152="SKSTD_BDL","SKSTD_BDL",IF('Application Form'!H152="MIP","MIP",IF('Application Form'!H152="MIP+PV","MIP",IF('Application Form'!H152="SEEKSIRE","SEEKSIRE",IF('Application Form'!H152="SEEKSIRE+PV","SEEKSIRE",IF('Application Form'!H152="GGP50K","GGP50K",IF('Application Form'!H152="GGP50K+PV","GGP50K",IF('Application Form'!H152="GGPHD (150K)","GGPHD (150K)",IF('Application Form'!H152="GGPHD+PV","GGPHD",IF('Application Form'!H152="PV","",IF('Application Form'!H152="POLL","",IF('Application Form'!H152="MSTN","",IF('Application Form'!H152="COAT","",IF('Application Form'!H152="PI","",IF('Application Form'!H152="POLL_50K (add on)*","",IF('Application Form'!H152="POLL_HD (add on)*","",IF('Application Form'!H152="MSTN_50K (add_on)*","",IF('Application Form'!H152="MSTN_HD (add on)*","",IF('Application Form'!H152="STORE","STORE",IF('Application Form'!H152="HE","HE",""))))))))))))))))))))</f>
        <v/>
      </c>
      <c r="G141" t="str">
        <f>IF(OR(RIGHT('Application Form'!H152,2)="PV",RIGHT('Application Form'!I152,2)="PV",RIGHT('Application Form'!J152,2)="PV"),"Yes","")</f>
        <v/>
      </c>
      <c r="H141" s="81" t="str">
        <f>IF(ISBLANK(IF(F141="SKSTD_BDL",'Application Form'!M152,IF('Office Use Only - DONT TOUCH!!!'!G141="Yes",'Application Form'!M152,""))),"",IF(F141="SKSTD_BDL",'Application Form'!M152,IF('Office Use Only - DONT TOUCH!!!'!G141="Yes",'Application Form'!M152,"")))</f>
        <v/>
      </c>
      <c r="K141" t="str">
        <f>IF(ISBLANK(IF(F141="SKSTD_BDL",'Application Form'!O152,IF('Office Use Only - DONT TOUCH!!!'!G141="Yes",'Application Form'!O152,""))),"",IF(F141="SKSTD_BDL",'Application Form'!O152,IF('Office Use Only - DONT TOUCH!!!'!G141="Yes",'Application Form'!O152,"")))</f>
        <v/>
      </c>
      <c r="N141" t="str">
        <f>IF(AND(F141="",'Application Form'!H152=""),"",IF(AND(F141="",'Application Form'!H152&lt;&gt;""),'Application Form'!H152,IF(AND(F141&lt;&gt;"",'Application Form'!I152=""),"",IF(AND(F141&lt;&gt;"",'Application Form'!I152&lt;&gt;""),IF('Application Form'!I152="SKSTD_BDL","SKSTD_BDL",IF('Application Form'!I152="MIP","MIP",IF('Application Form'!I152="MIP+PV","MIP",IF('Application Form'!I152="SEEKSIRE","SEEKSIRE",IF('Application Form'!I152="SEEKSIRE+PV","SEEKSIRE",IF('Application Form'!I152="GGP50K","GGP50K",IF('Application Form'!I152="GGP50K+PV","GGP50K",IF('Application Form'!I152="GGPHD (150K)","GGPHD (150K)",IF('Application Form'!I152="GGPHD+PV","GGPHD",IF('Application Form'!I152="PV","",IF('Application Form'!I152="POLL","",IF('Application Form'!I152="MSTN","MSTN",IF('Application Form'!I152="COAT","COAT",IF('Application Form'!I152="PI","PI",IF('Application Form'!I152="POLL_50K (add on)*","POLL_50K (add on)*",IF('Application Form'!I152="POLL_HD (add on)*","POLL_HD (add_on)*",IF('Application Form'!I152="MSTN_50K (add_on)*","MSTN_50K (add_on)*",IF('Application Form'!I152="MSTN_HD (add on)*","MSTN_HD (add on)*",IF('Application Form'!I152="STORE","STORE",IF('Application Form'!I152="HE","HE","")))))))))))))))))))),"ERROR"))))</f>
        <v/>
      </c>
      <c r="O141" t="str">
        <f>IF(AND(F141="",'Application Form'!H152=""),"",IF(AND(F141="",'Application Form'!H152&lt;&gt;"",'Application Form'!I152=""),"",IF(AND(F141&lt;&gt;"",'Application Form'!I152=""),"",IF(AND(F141&lt;&gt;"",'Application Form'!I152&lt;&gt;"",'Application Form'!J152=""),"",IF(AND(F141="",'Application Form'!H152&lt;&gt;"",'Application Form'!I152&lt;&gt;""),IF('Application Form'!I152="SKSTD_BDL","SKSTD_BDL",IF('Application Form'!I152="MIP","MIP",IF('Application Form'!I152="MIP+PV","MIP",IF('Application Form'!I152="SEEKSIRE","SEEKSIRE",IF('Application Form'!I152="SEEKSIRE+PV","SEEKSIRE",IF('Application Form'!I152="GGP50K","GGP50K",IF('Application Form'!I152="GGP50K+PV","GGP50K",IF('Application Form'!I152="GGPHD (150K)","GGPHD (150K)",IF('Application Form'!I152="GGPHD+PV","GGPHD",IF('Application Form'!I152="PV","",IF('Application Form'!I152="POLL","",IF('Application Form'!I152="MSTN","MSTN",IF('Application Form'!I152="COAT","COAT",IF('Application Form'!I152="PI","PI",IF('Application Form'!I152="POLL_50K (add on)*","POLL_50K (add on)*",IF('Application Form'!I152="POLL_HD (add on)*","POLL_HD (add_on)*",IF('Application Form'!I152="MSTN_50K (add_on)*","MSTN_50K (add_on)*",IF('Application Form'!I152="MSTN_HD (add on)*","MSTN_HD (add on)*",IF('Application Form'!I152="STORE","STORE",IF('Application Form'!I152="HE","HE","ERROR")))))))))))))))))))),IF(AND(F141&lt;&gt;"",'Application Form'!I152&lt;&gt;"",'Application Form'!J152&lt;&gt;""),IF('Application Form'!J152="SKSTD_BDL","SKSTD_BDL",IF('Application Form'!J152="MIP","MIP",IF('Application Form'!J152="MIP+PV","MIP",IF('Application Form'!J152="SEEKSIRE","SEEKSIRE",IF('Application Form'!J152="SEEKSIRE+PV","SEEKSIRE",IF('Application Form'!J152="GGP50K","GGP50K",IF('Application Form'!J152="GGP50K+PV","GGP50K",IF('Application Form'!J152="GGPHD (150K)","GGPHD (150K)",IF('Application Form'!J152="GGPHD+PV","GGPHD",IF('Application Form'!J152="PV","",IF('Application Form'!J152="POLL","",IF('Application Form'!J152="MSTN","MSTN",IF('Application Form'!J152="COAT","COAT",IF('Application Form'!J152="PI","PI",IF('Application Form'!J152="POLL_50K (add on)*","POLL_50K (add on)*",IF('Application Form'!J152="POLL_HD (add on)*","POLL_HD (add_on)*",IF('Application Form'!J152="MSTN_50K (add_on)*","MSTN_50K (add_on)*",IF('Application Form'!J152="MSTN_HD (add on)*","MSTN_HD (add on)*",IF('Application Form'!J152="STORE","STORE",IF('Application Form'!J152="HE","HE","")))))))))))))))))))),"ERROR"))))))</f>
        <v/>
      </c>
      <c r="P141" t="str">
        <f>IF(AND(F141="",O141&lt;&gt;""),IF('Application Form'!J152="SKSTD_BDL","SKSTD_BDL",IF('Application Form'!J152="MIP","MIP",IF('Application Form'!J152="MIP+PV","MIP",IF('Application Form'!J152="SEEKSIRE","SEEKSIRE",IF('Application Form'!J152="SEEKSIRE+PV","SEEKSIRE",IF('Application Form'!J152="GGP50K","GGP50K",IF('Application Form'!J152="GGP50K+PV","GGP50K",IF('Application Form'!J152="GGPHD (150K)","GGPHD (150K)",IF('Application Form'!J152="GGPHD+PV","GGPHD",IF('Application Form'!J152="PV","",IF('Application Form'!J152="POLL","",IF('Application Form'!J152="MSTN","MSTN",IF('Application Form'!J152="COAT","COAT",IF('Application Form'!J152="PI","PI",IF('Application Form'!J152="POLL_50K (add on)*","POLL_50K (add on)*",IF('Application Form'!J152="POLL_HD (add on)*","POLL_HD (add_on)*",IF('Application Form'!J152="MSTN_50K (add_on)*","MSTN_50K (add_on)*",IF('Application Form'!J152="MSTN_HD (add on)*","MSTN_HD (add on)*",IF('Application Form'!J152="STORE","STORE",IF('Application Form'!J152="HE","HE","")))))))))))))))))))),"")</f>
        <v/>
      </c>
    </row>
    <row r="142" spans="1:16" x14ac:dyDescent="0.25">
      <c r="A142" s="72">
        <f>'Application Form'!E153</f>
        <v>0</v>
      </c>
      <c r="B142" t="str">
        <f>IF('Application Form'!C153="Hair","H",IF('Application Form'!C153="Done","D",IF('Application Form'!C153="Semen","S",IF('Application Form'!C153="TSU","T",""))))</f>
        <v/>
      </c>
      <c r="C142" t="str">
        <f t="shared" si="2"/>
        <v>NAA</v>
      </c>
      <c r="F142" t="str">
        <f>IF('Application Form'!H153="SKSTD_BDL","SKSTD_BDL",IF('Application Form'!H153="MIP","MIP",IF('Application Form'!H153="MIP+PV","MIP",IF('Application Form'!H153="SEEKSIRE","SEEKSIRE",IF('Application Form'!H153="SEEKSIRE+PV","SEEKSIRE",IF('Application Form'!H153="GGP50K","GGP50K",IF('Application Form'!H153="GGP50K+PV","GGP50K",IF('Application Form'!H153="GGPHD (150K)","GGPHD (150K)",IF('Application Form'!H153="GGPHD+PV","GGPHD",IF('Application Form'!H153="PV","",IF('Application Form'!H153="POLL","",IF('Application Form'!H153="MSTN","",IF('Application Form'!H153="COAT","",IF('Application Form'!H153="PI","",IF('Application Form'!H153="POLL_50K (add on)*","",IF('Application Form'!H153="POLL_HD (add on)*","",IF('Application Form'!H153="MSTN_50K (add_on)*","",IF('Application Form'!H153="MSTN_HD (add on)*","",IF('Application Form'!H153="STORE","STORE",IF('Application Form'!H153="HE","HE",""))))))))))))))))))))</f>
        <v/>
      </c>
      <c r="G142" t="str">
        <f>IF(OR(RIGHT('Application Form'!H153,2)="PV",RIGHT('Application Form'!I153,2)="PV",RIGHT('Application Form'!J153,2)="PV"),"Yes","")</f>
        <v/>
      </c>
      <c r="H142" s="81" t="str">
        <f>IF(ISBLANK(IF(F142="SKSTD_BDL",'Application Form'!M153,IF('Office Use Only - DONT TOUCH!!!'!G142="Yes",'Application Form'!M153,""))),"",IF(F142="SKSTD_BDL",'Application Form'!M153,IF('Office Use Only - DONT TOUCH!!!'!G142="Yes",'Application Form'!M153,"")))</f>
        <v/>
      </c>
      <c r="K142" t="str">
        <f>IF(ISBLANK(IF(F142="SKSTD_BDL",'Application Form'!O153,IF('Office Use Only - DONT TOUCH!!!'!G142="Yes",'Application Form'!O153,""))),"",IF(F142="SKSTD_BDL",'Application Form'!O153,IF('Office Use Only - DONT TOUCH!!!'!G142="Yes",'Application Form'!O153,"")))</f>
        <v/>
      </c>
      <c r="N142" t="str">
        <f>IF(AND(F142="",'Application Form'!H153=""),"",IF(AND(F142="",'Application Form'!H153&lt;&gt;""),'Application Form'!H153,IF(AND(F142&lt;&gt;"",'Application Form'!I153=""),"",IF(AND(F142&lt;&gt;"",'Application Form'!I153&lt;&gt;""),IF('Application Form'!I153="SKSTD_BDL","SKSTD_BDL",IF('Application Form'!I153="MIP","MIP",IF('Application Form'!I153="MIP+PV","MIP",IF('Application Form'!I153="SEEKSIRE","SEEKSIRE",IF('Application Form'!I153="SEEKSIRE+PV","SEEKSIRE",IF('Application Form'!I153="GGP50K","GGP50K",IF('Application Form'!I153="GGP50K+PV","GGP50K",IF('Application Form'!I153="GGPHD (150K)","GGPHD (150K)",IF('Application Form'!I153="GGPHD+PV","GGPHD",IF('Application Form'!I153="PV","",IF('Application Form'!I153="POLL","",IF('Application Form'!I153="MSTN","MSTN",IF('Application Form'!I153="COAT","COAT",IF('Application Form'!I153="PI","PI",IF('Application Form'!I153="POLL_50K (add on)*","POLL_50K (add on)*",IF('Application Form'!I153="POLL_HD (add on)*","POLL_HD (add_on)*",IF('Application Form'!I153="MSTN_50K (add_on)*","MSTN_50K (add_on)*",IF('Application Form'!I153="MSTN_HD (add on)*","MSTN_HD (add on)*",IF('Application Form'!I153="STORE","STORE",IF('Application Form'!I153="HE","HE","")))))))))))))))))))),"ERROR"))))</f>
        <v/>
      </c>
      <c r="O142" t="str">
        <f>IF(AND(F142="",'Application Form'!H153=""),"",IF(AND(F142="",'Application Form'!H153&lt;&gt;"",'Application Form'!I153=""),"",IF(AND(F142&lt;&gt;"",'Application Form'!I153=""),"",IF(AND(F142&lt;&gt;"",'Application Form'!I153&lt;&gt;"",'Application Form'!J153=""),"",IF(AND(F142="",'Application Form'!H153&lt;&gt;"",'Application Form'!I153&lt;&gt;""),IF('Application Form'!I153="SKSTD_BDL","SKSTD_BDL",IF('Application Form'!I153="MIP","MIP",IF('Application Form'!I153="MIP+PV","MIP",IF('Application Form'!I153="SEEKSIRE","SEEKSIRE",IF('Application Form'!I153="SEEKSIRE+PV","SEEKSIRE",IF('Application Form'!I153="GGP50K","GGP50K",IF('Application Form'!I153="GGP50K+PV","GGP50K",IF('Application Form'!I153="GGPHD (150K)","GGPHD (150K)",IF('Application Form'!I153="GGPHD+PV","GGPHD",IF('Application Form'!I153="PV","",IF('Application Form'!I153="POLL","",IF('Application Form'!I153="MSTN","MSTN",IF('Application Form'!I153="COAT","COAT",IF('Application Form'!I153="PI","PI",IF('Application Form'!I153="POLL_50K (add on)*","POLL_50K (add on)*",IF('Application Form'!I153="POLL_HD (add on)*","POLL_HD (add_on)*",IF('Application Form'!I153="MSTN_50K (add_on)*","MSTN_50K (add_on)*",IF('Application Form'!I153="MSTN_HD (add on)*","MSTN_HD (add on)*",IF('Application Form'!I153="STORE","STORE",IF('Application Form'!I153="HE","HE","ERROR")))))))))))))))))))),IF(AND(F142&lt;&gt;"",'Application Form'!I153&lt;&gt;"",'Application Form'!J153&lt;&gt;""),IF('Application Form'!J153="SKSTD_BDL","SKSTD_BDL",IF('Application Form'!J153="MIP","MIP",IF('Application Form'!J153="MIP+PV","MIP",IF('Application Form'!J153="SEEKSIRE","SEEKSIRE",IF('Application Form'!J153="SEEKSIRE+PV","SEEKSIRE",IF('Application Form'!J153="GGP50K","GGP50K",IF('Application Form'!J153="GGP50K+PV","GGP50K",IF('Application Form'!J153="GGPHD (150K)","GGPHD (150K)",IF('Application Form'!J153="GGPHD+PV","GGPHD",IF('Application Form'!J153="PV","",IF('Application Form'!J153="POLL","",IF('Application Form'!J153="MSTN","MSTN",IF('Application Form'!J153="COAT","COAT",IF('Application Form'!J153="PI","PI",IF('Application Form'!J153="POLL_50K (add on)*","POLL_50K (add on)*",IF('Application Form'!J153="POLL_HD (add on)*","POLL_HD (add_on)*",IF('Application Form'!J153="MSTN_50K (add_on)*","MSTN_50K (add_on)*",IF('Application Form'!J153="MSTN_HD (add on)*","MSTN_HD (add on)*",IF('Application Form'!J153="STORE","STORE",IF('Application Form'!J153="HE","HE","")))))))))))))))))))),"ERROR"))))))</f>
        <v/>
      </c>
      <c r="P142" t="str">
        <f>IF(AND(F142="",O142&lt;&gt;""),IF('Application Form'!J153="SKSTD_BDL","SKSTD_BDL",IF('Application Form'!J153="MIP","MIP",IF('Application Form'!J153="MIP+PV","MIP",IF('Application Form'!J153="SEEKSIRE","SEEKSIRE",IF('Application Form'!J153="SEEKSIRE+PV","SEEKSIRE",IF('Application Form'!J153="GGP50K","GGP50K",IF('Application Form'!J153="GGP50K+PV","GGP50K",IF('Application Form'!J153="GGPHD (150K)","GGPHD (150K)",IF('Application Form'!J153="GGPHD+PV","GGPHD",IF('Application Form'!J153="PV","",IF('Application Form'!J153="POLL","",IF('Application Form'!J153="MSTN","MSTN",IF('Application Form'!J153="COAT","COAT",IF('Application Form'!J153="PI","PI",IF('Application Form'!J153="POLL_50K (add on)*","POLL_50K (add on)*",IF('Application Form'!J153="POLL_HD (add on)*","POLL_HD (add_on)*",IF('Application Form'!J153="MSTN_50K (add_on)*","MSTN_50K (add_on)*",IF('Application Form'!J153="MSTN_HD (add on)*","MSTN_HD (add on)*",IF('Application Form'!J153="STORE","STORE",IF('Application Form'!J153="HE","HE","")))))))))))))))))))),"")</f>
        <v/>
      </c>
    </row>
    <row r="143" spans="1:16" x14ac:dyDescent="0.25">
      <c r="A143" s="72">
        <f>'Application Form'!E154</f>
        <v>0</v>
      </c>
      <c r="B143" t="str">
        <f>IF('Application Form'!C154="Hair","H",IF('Application Form'!C154="Done","D",IF('Application Form'!C154="Semen","S",IF('Application Form'!C154="TSU","T",""))))</f>
        <v/>
      </c>
      <c r="C143" t="str">
        <f t="shared" si="2"/>
        <v>NAA</v>
      </c>
      <c r="F143" t="str">
        <f>IF('Application Form'!H154="SKSTD_BDL","SKSTD_BDL",IF('Application Form'!H154="MIP","MIP",IF('Application Form'!H154="MIP+PV","MIP",IF('Application Form'!H154="SEEKSIRE","SEEKSIRE",IF('Application Form'!H154="SEEKSIRE+PV","SEEKSIRE",IF('Application Form'!H154="GGP50K","GGP50K",IF('Application Form'!H154="GGP50K+PV","GGP50K",IF('Application Form'!H154="GGPHD (150K)","GGPHD (150K)",IF('Application Form'!H154="GGPHD+PV","GGPHD",IF('Application Form'!H154="PV","",IF('Application Form'!H154="POLL","",IF('Application Form'!H154="MSTN","",IF('Application Form'!H154="COAT","",IF('Application Form'!H154="PI","",IF('Application Form'!H154="POLL_50K (add on)*","",IF('Application Form'!H154="POLL_HD (add on)*","",IF('Application Form'!H154="MSTN_50K (add_on)*","",IF('Application Form'!H154="MSTN_HD (add on)*","",IF('Application Form'!H154="STORE","STORE",IF('Application Form'!H154="HE","HE",""))))))))))))))))))))</f>
        <v/>
      </c>
      <c r="G143" t="str">
        <f>IF(OR(RIGHT('Application Form'!H154,2)="PV",RIGHT('Application Form'!I154,2)="PV",RIGHT('Application Form'!J154,2)="PV"),"Yes","")</f>
        <v/>
      </c>
      <c r="H143" s="81" t="str">
        <f>IF(ISBLANK(IF(F143="SKSTD_BDL",'Application Form'!M154,IF('Office Use Only - DONT TOUCH!!!'!G143="Yes",'Application Form'!M154,""))),"",IF(F143="SKSTD_BDL",'Application Form'!M154,IF('Office Use Only - DONT TOUCH!!!'!G143="Yes",'Application Form'!M154,"")))</f>
        <v/>
      </c>
      <c r="K143" t="str">
        <f>IF(ISBLANK(IF(F143="SKSTD_BDL",'Application Form'!O154,IF('Office Use Only - DONT TOUCH!!!'!G143="Yes",'Application Form'!O154,""))),"",IF(F143="SKSTD_BDL",'Application Form'!O154,IF('Office Use Only - DONT TOUCH!!!'!G143="Yes",'Application Form'!O154,"")))</f>
        <v/>
      </c>
      <c r="N143" t="str">
        <f>IF(AND(F143="",'Application Form'!H154=""),"",IF(AND(F143="",'Application Form'!H154&lt;&gt;""),'Application Form'!H154,IF(AND(F143&lt;&gt;"",'Application Form'!I154=""),"",IF(AND(F143&lt;&gt;"",'Application Form'!I154&lt;&gt;""),IF('Application Form'!I154="SKSTD_BDL","SKSTD_BDL",IF('Application Form'!I154="MIP","MIP",IF('Application Form'!I154="MIP+PV","MIP",IF('Application Form'!I154="SEEKSIRE","SEEKSIRE",IF('Application Form'!I154="SEEKSIRE+PV","SEEKSIRE",IF('Application Form'!I154="GGP50K","GGP50K",IF('Application Form'!I154="GGP50K+PV","GGP50K",IF('Application Form'!I154="GGPHD (150K)","GGPHD (150K)",IF('Application Form'!I154="GGPHD+PV","GGPHD",IF('Application Form'!I154="PV","",IF('Application Form'!I154="POLL","",IF('Application Form'!I154="MSTN","MSTN",IF('Application Form'!I154="COAT","COAT",IF('Application Form'!I154="PI","PI",IF('Application Form'!I154="POLL_50K (add on)*","POLL_50K (add on)*",IF('Application Form'!I154="POLL_HD (add on)*","POLL_HD (add_on)*",IF('Application Form'!I154="MSTN_50K (add_on)*","MSTN_50K (add_on)*",IF('Application Form'!I154="MSTN_HD (add on)*","MSTN_HD (add on)*",IF('Application Form'!I154="STORE","STORE",IF('Application Form'!I154="HE","HE","")))))))))))))))))))),"ERROR"))))</f>
        <v/>
      </c>
      <c r="O143" t="str">
        <f>IF(AND(F143="",'Application Form'!H154=""),"",IF(AND(F143="",'Application Form'!H154&lt;&gt;"",'Application Form'!I154=""),"",IF(AND(F143&lt;&gt;"",'Application Form'!I154=""),"",IF(AND(F143&lt;&gt;"",'Application Form'!I154&lt;&gt;"",'Application Form'!J154=""),"",IF(AND(F143="",'Application Form'!H154&lt;&gt;"",'Application Form'!I154&lt;&gt;""),IF('Application Form'!I154="SKSTD_BDL","SKSTD_BDL",IF('Application Form'!I154="MIP","MIP",IF('Application Form'!I154="MIP+PV","MIP",IF('Application Form'!I154="SEEKSIRE","SEEKSIRE",IF('Application Form'!I154="SEEKSIRE+PV","SEEKSIRE",IF('Application Form'!I154="GGP50K","GGP50K",IF('Application Form'!I154="GGP50K+PV","GGP50K",IF('Application Form'!I154="GGPHD (150K)","GGPHD (150K)",IF('Application Form'!I154="GGPHD+PV","GGPHD",IF('Application Form'!I154="PV","",IF('Application Form'!I154="POLL","",IF('Application Form'!I154="MSTN","MSTN",IF('Application Form'!I154="COAT","COAT",IF('Application Form'!I154="PI","PI",IF('Application Form'!I154="POLL_50K (add on)*","POLL_50K (add on)*",IF('Application Form'!I154="POLL_HD (add on)*","POLL_HD (add_on)*",IF('Application Form'!I154="MSTN_50K (add_on)*","MSTN_50K (add_on)*",IF('Application Form'!I154="MSTN_HD (add on)*","MSTN_HD (add on)*",IF('Application Form'!I154="STORE","STORE",IF('Application Form'!I154="HE","HE","ERROR")))))))))))))))))))),IF(AND(F143&lt;&gt;"",'Application Form'!I154&lt;&gt;"",'Application Form'!J154&lt;&gt;""),IF('Application Form'!J154="SKSTD_BDL","SKSTD_BDL",IF('Application Form'!J154="MIP","MIP",IF('Application Form'!J154="MIP+PV","MIP",IF('Application Form'!J154="SEEKSIRE","SEEKSIRE",IF('Application Form'!J154="SEEKSIRE+PV","SEEKSIRE",IF('Application Form'!J154="GGP50K","GGP50K",IF('Application Form'!J154="GGP50K+PV","GGP50K",IF('Application Form'!J154="GGPHD (150K)","GGPHD (150K)",IF('Application Form'!J154="GGPHD+PV","GGPHD",IF('Application Form'!J154="PV","",IF('Application Form'!J154="POLL","",IF('Application Form'!J154="MSTN","MSTN",IF('Application Form'!J154="COAT","COAT",IF('Application Form'!J154="PI","PI",IF('Application Form'!J154="POLL_50K (add on)*","POLL_50K (add on)*",IF('Application Form'!J154="POLL_HD (add on)*","POLL_HD (add_on)*",IF('Application Form'!J154="MSTN_50K (add_on)*","MSTN_50K (add_on)*",IF('Application Form'!J154="MSTN_HD (add on)*","MSTN_HD (add on)*",IF('Application Form'!J154="STORE","STORE",IF('Application Form'!J154="HE","HE","")))))))))))))))))))),"ERROR"))))))</f>
        <v/>
      </c>
      <c r="P143" t="str">
        <f>IF(AND(F143="",O143&lt;&gt;""),IF('Application Form'!J154="SKSTD_BDL","SKSTD_BDL",IF('Application Form'!J154="MIP","MIP",IF('Application Form'!J154="MIP+PV","MIP",IF('Application Form'!J154="SEEKSIRE","SEEKSIRE",IF('Application Form'!J154="SEEKSIRE+PV","SEEKSIRE",IF('Application Form'!J154="GGP50K","GGP50K",IF('Application Form'!J154="GGP50K+PV","GGP50K",IF('Application Form'!J154="GGPHD (150K)","GGPHD (150K)",IF('Application Form'!J154="GGPHD+PV","GGPHD",IF('Application Form'!J154="PV","",IF('Application Form'!J154="POLL","",IF('Application Form'!J154="MSTN","MSTN",IF('Application Form'!J154="COAT","COAT",IF('Application Form'!J154="PI","PI",IF('Application Form'!J154="POLL_50K (add on)*","POLL_50K (add on)*",IF('Application Form'!J154="POLL_HD (add on)*","POLL_HD (add_on)*",IF('Application Form'!J154="MSTN_50K (add_on)*","MSTN_50K (add_on)*",IF('Application Form'!J154="MSTN_HD (add on)*","MSTN_HD (add on)*",IF('Application Form'!J154="STORE","STORE",IF('Application Form'!J154="HE","HE","")))))))))))))))))))),"")</f>
        <v/>
      </c>
    </row>
    <row r="144" spans="1:16" x14ac:dyDescent="0.25">
      <c r="A144" s="72">
        <f>'Application Form'!E155</f>
        <v>0</v>
      </c>
      <c r="B144" t="str">
        <f>IF('Application Form'!C155="Hair","H",IF('Application Form'!C155="Done","D",IF('Application Form'!C155="Semen","S",IF('Application Form'!C155="TSU","T",""))))</f>
        <v/>
      </c>
      <c r="C144" t="str">
        <f t="shared" si="2"/>
        <v>NAA</v>
      </c>
      <c r="F144" t="str">
        <f>IF('Application Form'!H155="SKSTD_BDL","SKSTD_BDL",IF('Application Form'!H155="MIP","MIP",IF('Application Form'!H155="MIP+PV","MIP",IF('Application Form'!H155="SEEKSIRE","SEEKSIRE",IF('Application Form'!H155="SEEKSIRE+PV","SEEKSIRE",IF('Application Form'!H155="GGP50K","GGP50K",IF('Application Form'!H155="GGP50K+PV","GGP50K",IF('Application Form'!H155="GGPHD (150K)","GGPHD (150K)",IF('Application Form'!H155="GGPHD+PV","GGPHD",IF('Application Form'!H155="PV","",IF('Application Form'!H155="POLL","",IF('Application Form'!H155="MSTN","",IF('Application Form'!H155="COAT","",IF('Application Form'!H155="PI","",IF('Application Form'!H155="POLL_50K (add on)*","",IF('Application Form'!H155="POLL_HD (add on)*","",IF('Application Form'!H155="MSTN_50K (add_on)*","",IF('Application Form'!H155="MSTN_HD (add on)*","",IF('Application Form'!H155="STORE","STORE",IF('Application Form'!H155="HE","HE",""))))))))))))))))))))</f>
        <v/>
      </c>
      <c r="G144" t="str">
        <f>IF(OR(RIGHT('Application Form'!H155,2)="PV",RIGHT('Application Form'!I155,2)="PV",RIGHT('Application Form'!J155,2)="PV"),"Yes","")</f>
        <v/>
      </c>
      <c r="H144" s="81" t="str">
        <f>IF(ISBLANK(IF(F144="SKSTD_BDL",'Application Form'!M155,IF('Office Use Only - DONT TOUCH!!!'!G144="Yes",'Application Form'!M155,""))),"",IF(F144="SKSTD_BDL",'Application Form'!M155,IF('Office Use Only - DONT TOUCH!!!'!G144="Yes",'Application Form'!M155,"")))</f>
        <v/>
      </c>
      <c r="K144" t="str">
        <f>IF(ISBLANK(IF(F144="SKSTD_BDL",'Application Form'!O155,IF('Office Use Only - DONT TOUCH!!!'!G144="Yes",'Application Form'!O155,""))),"",IF(F144="SKSTD_BDL",'Application Form'!O155,IF('Office Use Only - DONT TOUCH!!!'!G144="Yes",'Application Form'!O155,"")))</f>
        <v/>
      </c>
      <c r="N144" t="str">
        <f>IF(AND(F144="",'Application Form'!H155=""),"",IF(AND(F144="",'Application Form'!H155&lt;&gt;""),'Application Form'!H155,IF(AND(F144&lt;&gt;"",'Application Form'!I155=""),"",IF(AND(F144&lt;&gt;"",'Application Form'!I155&lt;&gt;""),IF('Application Form'!I155="SKSTD_BDL","SKSTD_BDL",IF('Application Form'!I155="MIP","MIP",IF('Application Form'!I155="MIP+PV","MIP",IF('Application Form'!I155="SEEKSIRE","SEEKSIRE",IF('Application Form'!I155="SEEKSIRE+PV","SEEKSIRE",IF('Application Form'!I155="GGP50K","GGP50K",IF('Application Form'!I155="GGP50K+PV","GGP50K",IF('Application Form'!I155="GGPHD (150K)","GGPHD (150K)",IF('Application Form'!I155="GGPHD+PV","GGPHD",IF('Application Form'!I155="PV","",IF('Application Form'!I155="POLL","",IF('Application Form'!I155="MSTN","MSTN",IF('Application Form'!I155="COAT","COAT",IF('Application Form'!I155="PI","PI",IF('Application Form'!I155="POLL_50K (add on)*","POLL_50K (add on)*",IF('Application Form'!I155="POLL_HD (add on)*","POLL_HD (add_on)*",IF('Application Form'!I155="MSTN_50K (add_on)*","MSTN_50K (add_on)*",IF('Application Form'!I155="MSTN_HD (add on)*","MSTN_HD (add on)*",IF('Application Form'!I155="STORE","STORE",IF('Application Form'!I155="HE","HE","")))))))))))))))))))),"ERROR"))))</f>
        <v/>
      </c>
      <c r="O144" t="str">
        <f>IF(AND(F144="",'Application Form'!H155=""),"",IF(AND(F144="",'Application Form'!H155&lt;&gt;"",'Application Form'!I155=""),"",IF(AND(F144&lt;&gt;"",'Application Form'!I155=""),"",IF(AND(F144&lt;&gt;"",'Application Form'!I155&lt;&gt;"",'Application Form'!J155=""),"",IF(AND(F144="",'Application Form'!H155&lt;&gt;"",'Application Form'!I155&lt;&gt;""),IF('Application Form'!I155="SKSTD_BDL","SKSTD_BDL",IF('Application Form'!I155="MIP","MIP",IF('Application Form'!I155="MIP+PV","MIP",IF('Application Form'!I155="SEEKSIRE","SEEKSIRE",IF('Application Form'!I155="SEEKSIRE+PV","SEEKSIRE",IF('Application Form'!I155="GGP50K","GGP50K",IF('Application Form'!I155="GGP50K+PV","GGP50K",IF('Application Form'!I155="GGPHD (150K)","GGPHD (150K)",IF('Application Form'!I155="GGPHD+PV","GGPHD",IF('Application Form'!I155="PV","",IF('Application Form'!I155="POLL","",IF('Application Form'!I155="MSTN","MSTN",IF('Application Form'!I155="COAT","COAT",IF('Application Form'!I155="PI","PI",IF('Application Form'!I155="POLL_50K (add on)*","POLL_50K (add on)*",IF('Application Form'!I155="POLL_HD (add on)*","POLL_HD (add_on)*",IF('Application Form'!I155="MSTN_50K (add_on)*","MSTN_50K (add_on)*",IF('Application Form'!I155="MSTN_HD (add on)*","MSTN_HD (add on)*",IF('Application Form'!I155="STORE","STORE",IF('Application Form'!I155="HE","HE","ERROR")))))))))))))))))))),IF(AND(F144&lt;&gt;"",'Application Form'!I155&lt;&gt;"",'Application Form'!J155&lt;&gt;""),IF('Application Form'!J155="SKSTD_BDL","SKSTD_BDL",IF('Application Form'!J155="MIP","MIP",IF('Application Form'!J155="MIP+PV","MIP",IF('Application Form'!J155="SEEKSIRE","SEEKSIRE",IF('Application Form'!J155="SEEKSIRE+PV","SEEKSIRE",IF('Application Form'!J155="GGP50K","GGP50K",IF('Application Form'!J155="GGP50K+PV","GGP50K",IF('Application Form'!J155="GGPHD (150K)","GGPHD (150K)",IF('Application Form'!J155="GGPHD+PV","GGPHD",IF('Application Form'!J155="PV","",IF('Application Form'!J155="POLL","",IF('Application Form'!J155="MSTN","MSTN",IF('Application Form'!J155="COAT","COAT",IF('Application Form'!J155="PI","PI",IF('Application Form'!J155="POLL_50K (add on)*","POLL_50K (add on)*",IF('Application Form'!J155="POLL_HD (add on)*","POLL_HD (add_on)*",IF('Application Form'!J155="MSTN_50K (add_on)*","MSTN_50K (add_on)*",IF('Application Form'!J155="MSTN_HD (add on)*","MSTN_HD (add on)*",IF('Application Form'!J155="STORE","STORE",IF('Application Form'!J155="HE","HE","")))))))))))))))))))),"ERROR"))))))</f>
        <v/>
      </c>
      <c r="P144" t="str">
        <f>IF(AND(F144="",O144&lt;&gt;""),IF('Application Form'!J155="SKSTD_BDL","SKSTD_BDL",IF('Application Form'!J155="MIP","MIP",IF('Application Form'!J155="MIP+PV","MIP",IF('Application Form'!J155="SEEKSIRE","SEEKSIRE",IF('Application Form'!J155="SEEKSIRE+PV","SEEKSIRE",IF('Application Form'!J155="GGP50K","GGP50K",IF('Application Form'!J155="GGP50K+PV","GGP50K",IF('Application Form'!J155="GGPHD (150K)","GGPHD (150K)",IF('Application Form'!J155="GGPHD+PV","GGPHD",IF('Application Form'!J155="PV","",IF('Application Form'!J155="POLL","",IF('Application Form'!J155="MSTN","MSTN",IF('Application Form'!J155="COAT","COAT",IF('Application Form'!J155="PI","PI",IF('Application Form'!J155="POLL_50K (add on)*","POLL_50K (add on)*",IF('Application Form'!J155="POLL_HD (add on)*","POLL_HD (add_on)*",IF('Application Form'!J155="MSTN_50K (add_on)*","MSTN_50K (add_on)*",IF('Application Form'!J155="MSTN_HD (add on)*","MSTN_HD (add on)*",IF('Application Form'!J155="STORE","STORE",IF('Application Form'!J155="HE","HE","")))))))))))))))))))),"")</f>
        <v/>
      </c>
    </row>
    <row r="145" spans="1:16" x14ac:dyDescent="0.25">
      <c r="A145" s="72">
        <f>'Application Form'!E156</f>
        <v>0</v>
      </c>
      <c r="B145" t="str">
        <f>IF('Application Form'!C156="Hair","H",IF('Application Form'!C156="Done","D",IF('Application Form'!C156="Semen","S",IF('Application Form'!C156="TSU","T",""))))</f>
        <v/>
      </c>
      <c r="C145" t="str">
        <f t="shared" si="2"/>
        <v>NAA</v>
      </c>
      <c r="F145" t="str">
        <f>IF('Application Form'!H156="SKSTD_BDL","SKSTD_BDL",IF('Application Form'!H156="MIP","MIP",IF('Application Form'!H156="MIP+PV","MIP",IF('Application Form'!H156="SEEKSIRE","SEEKSIRE",IF('Application Form'!H156="SEEKSIRE+PV","SEEKSIRE",IF('Application Form'!H156="GGP50K","GGP50K",IF('Application Form'!H156="GGP50K+PV","GGP50K",IF('Application Form'!H156="GGPHD (150K)","GGPHD (150K)",IF('Application Form'!H156="GGPHD+PV","GGPHD",IF('Application Form'!H156="PV","",IF('Application Form'!H156="POLL","",IF('Application Form'!H156="MSTN","",IF('Application Form'!H156="COAT","",IF('Application Form'!H156="PI","",IF('Application Form'!H156="POLL_50K (add on)*","",IF('Application Form'!H156="POLL_HD (add on)*","",IF('Application Form'!H156="MSTN_50K (add_on)*","",IF('Application Form'!H156="MSTN_HD (add on)*","",IF('Application Form'!H156="STORE","STORE",IF('Application Form'!H156="HE","HE",""))))))))))))))))))))</f>
        <v/>
      </c>
      <c r="G145" t="str">
        <f>IF(OR(RIGHT('Application Form'!H156,2)="PV",RIGHT('Application Form'!I156,2)="PV",RIGHT('Application Form'!J156,2)="PV"),"Yes","")</f>
        <v/>
      </c>
      <c r="H145" s="81" t="str">
        <f>IF(ISBLANK(IF(F145="SKSTD_BDL",'Application Form'!M156,IF('Office Use Only - DONT TOUCH!!!'!G145="Yes",'Application Form'!M156,""))),"",IF(F145="SKSTD_BDL",'Application Form'!M156,IF('Office Use Only - DONT TOUCH!!!'!G145="Yes",'Application Form'!M156,"")))</f>
        <v/>
      </c>
      <c r="K145" t="str">
        <f>IF(ISBLANK(IF(F145="SKSTD_BDL",'Application Form'!O156,IF('Office Use Only - DONT TOUCH!!!'!G145="Yes",'Application Form'!O156,""))),"",IF(F145="SKSTD_BDL",'Application Form'!O156,IF('Office Use Only - DONT TOUCH!!!'!G145="Yes",'Application Form'!O156,"")))</f>
        <v/>
      </c>
      <c r="N145" t="str">
        <f>IF(AND(F145="",'Application Form'!H156=""),"",IF(AND(F145="",'Application Form'!H156&lt;&gt;""),'Application Form'!H156,IF(AND(F145&lt;&gt;"",'Application Form'!I156=""),"",IF(AND(F145&lt;&gt;"",'Application Form'!I156&lt;&gt;""),IF('Application Form'!I156="SKSTD_BDL","SKSTD_BDL",IF('Application Form'!I156="MIP","MIP",IF('Application Form'!I156="MIP+PV","MIP",IF('Application Form'!I156="SEEKSIRE","SEEKSIRE",IF('Application Form'!I156="SEEKSIRE+PV","SEEKSIRE",IF('Application Form'!I156="GGP50K","GGP50K",IF('Application Form'!I156="GGP50K+PV","GGP50K",IF('Application Form'!I156="GGPHD (150K)","GGPHD (150K)",IF('Application Form'!I156="GGPHD+PV","GGPHD",IF('Application Form'!I156="PV","",IF('Application Form'!I156="POLL","",IF('Application Form'!I156="MSTN","MSTN",IF('Application Form'!I156="COAT","COAT",IF('Application Form'!I156="PI","PI",IF('Application Form'!I156="POLL_50K (add on)*","POLL_50K (add on)*",IF('Application Form'!I156="POLL_HD (add on)*","POLL_HD (add_on)*",IF('Application Form'!I156="MSTN_50K (add_on)*","MSTN_50K (add_on)*",IF('Application Form'!I156="MSTN_HD (add on)*","MSTN_HD (add on)*",IF('Application Form'!I156="STORE","STORE",IF('Application Form'!I156="HE","HE","")))))))))))))))))))),"ERROR"))))</f>
        <v/>
      </c>
      <c r="O145" t="str">
        <f>IF(AND(F145="",'Application Form'!H156=""),"",IF(AND(F145="",'Application Form'!H156&lt;&gt;"",'Application Form'!I156=""),"",IF(AND(F145&lt;&gt;"",'Application Form'!I156=""),"",IF(AND(F145&lt;&gt;"",'Application Form'!I156&lt;&gt;"",'Application Form'!J156=""),"",IF(AND(F145="",'Application Form'!H156&lt;&gt;"",'Application Form'!I156&lt;&gt;""),IF('Application Form'!I156="SKSTD_BDL","SKSTD_BDL",IF('Application Form'!I156="MIP","MIP",IF('Application Form'!I156="MIP+PV","MIP",IF('Application Form'!I156="SEEKSIRE","SEEKSIRE",IF('Application Form'!I156="SEEKSIRE+PV","SEEKSIRE",IF('Application Form'!I156="GGP50K","GGP50K",IF('Application Form'!I156="GGP50K+PV","GGP50K",IF('Application Form'!I156="GGPHD (150K)","GGPHD (150K)",IF('Application Form'!I156="GGPHD+PV","GGPHD",IF('Application Form'!I156="PV","",IF('Application Form'!I156="POLL","",IF('Application Form'!I156="MSTN","MSTN",IF('Application Form'!I156="COAT","COAT",IF('Application Form'!I156="PI","PI",IF('Application Form'!I156="POLL_50K (add on)*","POLL_50K (add on)*",IF('Application Form'!I156="POLL_HD (add on)*","POLL_HD (add_on)*",IF('Application Form'!I156="MSTN_50K (add_on)*","MSTN_50K (add_on)*",IF('Application Form'!I156="MSTN_HD (add on)*","MSTN_HD (add on)*",IF('Application Form'!I156="STORE","STORE",IF('Application Form'!I156="HE","HE","ERROR")))))))))))))))))))),IF(AND(F145&lt;&gt;"",'Application Form'!I156&lt;&gt;"",'Application Form'!J156&lt;&gt;""),IF('Application Form'!J156="SKSTD_BDL","SKSTD_BDL",IF('Application Form'!J156="MIP","MIP",IF('Application Form'!J156="MIP+PV","MIP",IF('Application Form'!J156="SEEKSIRE","SEEKSIRE",IF('Application Form'!J156="SEEKSIRE+PV","SEEKSIRE",IF('Application Form'!J156="GGP50K","GGP50K",IF('Application Form'!J156="GGP50K+PV","GGP50K",IF('Application Form'!J156="GGPHD (150K)","GGPHD (150K)",IF('Application Form'!J156="GGPHD+PV","GGPHD",IF('Application Form'!J156="PV","",IF('Application Form'!J156="POLL","",IF('Application Form'!J156="MSTN","MSTN",IF('Application Form'!J156="COAT","COAT",IF('Application Form'!J156="PI","PI",IF('Application Form'!J156="POLL_50K (add on)*","POLL_50K (add on)*",IF('Application Form'!J156="POLL_HD (add on)*","POLL_HD (add_on)*",IF('Application Form'!J156="MSTN_50K (add_on)*","MSTN_50K (add_on)*",IF('Application Form'!J156="MSTN_HD (add on)*","MSTN_HD (add on)*",IF('Application Form'!J156="STORE","STORE",IF('Application Form'!J156="HE","HE","")))))))))))))))))))),"ERROR"))))))</f>
        <v/>
      </c>
      <c r="P145" t="str">
        <f>IF(AND(F145="",O145&lt;&gt;""),IF('Application Form'!J156="SKSTD_BDL","SKSTD_BDL",IF('Application Form'!J156="MIP","MIP",IF('Application Form'!J156="MIP+PV","MIP",IF('Application Form'!J156="SEEKSIRE","SEEKSIRE",IF('Application Form'!J156="SEEKSIRE+PV","SEEKSIRE",IF('Application Form'!J156="GGP50K","GGP50K",IF('Application Form'!J156="GGP50K+PV","GGP50K",IF('Application Form'!J156="GGPHD (150K)","GGPHD (150K)",IF('Application Form'!J156="GGPHD+PV","GGPHD",IF('Application Form'!J156="PV","",IF('Application Form'!J156="POLL","",IF('Application Form'!J156="MSTN","MSTN",IF('Application Form'!J156="COAT","COAT",IF('Application Form'!J156="PI","PI",IF('Application Form'!J156="POLL_50K (add on)*","POLL_50K (add on)*",IF('Application Form'!J156="POLL_HD (add on)*","POLL_HD (add_on)*",IF('Application Form'!J156="MSTN_50K (add_on)*","MSTN_50K (add_on)*",IF('Application Form'!J156="MSTN_HD (add on)*","MSTN_HD (add on)*",IF('Application Form'!J156="STORE","STORE",IF('Application Form'!J156="HE","HE","")))))))))))))))))))),"")</f>
        <v/>
      </c>
    </row>
    <row r="146" spans="1:16" x14ac:dyDescent="0.25">
      <c r="A146" s="72">
        <f>'Application Form'!E157</f>
        <v>0</v>
      </c>
      <c r="B146" t="str">
        <f>IF('Application Form'!C157="Hair","H",IF('Application Form'!C157="Done","D",IF('Application Form'!C157="Semen","S",IF('Application Form'!C157="TSU","T",""))))</f>
        <v/>
      </c>
      <c r="C146" t="str">
        <f t="shared" si="2"/>
        <v>NAA</v>
      </c>
      <c r="F146" t="str">
        <f>IF('Application Form'!H157="SKSTD_BDL","SKSTD_BDL",IF('Application Form'!H157="MIP","MIP",IF('Application Form'!H157="MIP+PV","MIP",IF('Application Form'!H157="SEEKSIRE","SEEKSIRE",IF('Application Form'!H157="SEEKSIRE+PV","SEEKSIRE",IF('Application Form'!H157="GGP50K","GGP50K",IF('Application Form'!H157="GGP50K+PV","GGP50K",IF('Application Form'!H157="GGPHD (150K)","GGPHD (150K)",IF('Application Form'!H157="GGPHD+PV","GGPHD",IF('Application Form'!H157="PV","",IF('Application Form'!H157="POLL","",IF('Application Form'!H157="MSTN","",IF('Application Form'!H157="COAT","",IF('Application Form'!H157="PI","",IF('Application Form'!H157="POLL_50K (add on)*","",IF('Application Form'!H157="POLL_HD (add on)*","",IF('Application Form'!H157="MSTN_50K (add_on)*","",IF('Application Form'!H157="MSTN_HD (add on)*","",IF('Application Form'!H157="STORE","STORE",IF('Application Form'!H157="HE","HE",""))))))))))))))))))))</f>
        <v/>
      </c>
      <c r="G146" t="str">
        <f>IF(OR(RIGHT('Application Form'!H157,2)="PV",RIGHT('Application Form'!I157,2)="PV",RIGHT('Application Form'!J157,2)="PV"),"Yes","")</f>
        <v/>
      </c>
      <c r="H146" s="81" t="str">
        <f>IF(ISBLANK(IF(F146="SKSTD_BDL",'Application Form'!M157,IF('Office Use Only - DONT TOUCH!!!'!G146="Yes",'Application Form'!M157,""))),"",IF(F146="SKSTD_BDL",'Application Form'!M157,IF('Office Use Only - DONT TOUCH!!!'!G146="Yes",'Application Form'!M157,"")))</f>
        <v/>
      </c>
      <c r="K146" t="str">
        <f>IF(ISBLANK(IF(F146="SKSTD_BDL",'Application Form'!O157,IF('Office Use Only - DONT TOUCH!!!'!G146="Yes",'Application Form'!O157,""))),"",IF(F146="SKSTD_BDL",'Application Form'!O157,IF('Office Use Only - DONT TOUCH!!!'!G146="Yes",'Application Form'!O157,"")))</f>
        <v/>
      </c>
      <c r="N146" t="str">
        <f>IF(AND(F146="",'Application Form'!H157=""),"",IF(AND(F146="",'Application Form'!H157&lt;&gt;""),'Application Form'!H157,IF(AND(F146&lt;&gt;"",'Application Form'!I157=""),"",IF(AND(F146&lt;&gt;"",'Application Form'!I157&lt;&gt;""),IF('Application Form'!I157="SKSTD_BDL","SKSTD_BDL",IF('Application Form'!I157="MIP","MIP",IF('Application Form'!I157="MIP+PV","MIP",IF('Application Form'!I157="SEEKSIRE","SEEKSIRE",IF('Application Form'!I157="SEEKSIRE+PV","SEEKSIRE",IF('Application Form'!I157="GGP50K","GGP50K",IF('Application Form'!I157="GGP50K+PV","GGP50K",IF('Application Form'!I157="GGPHD (150K)","GGPHD (150K)",IF('Application Form'!I157="GGPHD+PV","GGPHD",IF('Application Form'!I157="PV","",IF('Application Form'!I157="POLL","",IF('Application Form'!I157="MSTN","MSTN",IF('Application Form'!I157="COAT","COAT",IF('Application Form'!I157="PI","PI",IF('Application Form'!I157="POLL_50K (add on)*","POLL_50K (add on)*",IF('Application Form'!I157="POLL_HD (add on)*","POLL_HD (add_on)*",IF('Application Form'!I157="MSTN_50K (add_on)*","MSTN_50K (add_on)*",IF('Application Form'!I157="MSTN_HD (add on)*","MSTN_HD (add on)*",IF('Application Form'!I157="STORE","STORE",IF('Application Form'!I157="HE","HE","")))))))))))))))))))),"ERROR"))))</f>
        <v/>
      </c>
      <c r="O146" t="str">
        <f>IF(AND(F146="",'Application Form'!H157=""),"",IF(AND(F146="",'Application Form'!H157&lt;&gt;"",'Application Form'!I157=""),"",IF(AND(F146&lt;&gt;"",'Application Form'!I157=""),"",IF(AND(F146&lt;&gt;"",'Application Form'!I157&lt;&gt;"",'Application Form'!J157=""),"",IF(AND(F146="",'Application Form'!H157&lt;&gt;"",'Application Form'!I157&lt;&gt;""),IF('Application Form'!I157="SKSTD_BDL","SKSTD_BDL",IF('Application Form'!I157="MIP","MIP",IF('Application Form'!I157="MIP+PV","MIP",IF('Application Form'!I157="SEEKSIRE","SEEKSIRE",IF('Application Form'!I157="SEEKSIRE+PV","SEEKSIRE",IF('Application Form'!I157="GGP50K","GGP50K",IF('Application Form'!I157="GGP50K+PV","GGP50K",IF('Application Form'!I157="GGPHD (150K)","GGPHD (150K)",IF('Application Form'!I157="GGPHD+PV","GGPHD",IF('Application Form'!I157="PV","",IF('Application Form'!I157="POLL","",IF('Application Form'!I157="MSTN","MSTN",IF('Application Form'!I157="COAT","COAT",IF('Application Form'!I157="PI","PI",IF('Application Form'!I157="POLL_50K (add on)*","POLL_50K (add on)*",IF('Application Form'!I157="POLL_HD (add on)*","POLL_HD (add_on)*",IF('Application Form'!I157="MSTN_50K (add_on)*","MSTN_50K (add_on)*",IF('Application Form'!I157="MSTN_HD (add on)*","MSTN_HD (add on)*",IF('Application Form'!I157="STORE","STORE",IF('Application Form'!I157="HE","HE","ERROR")))))))))))))))))))),IF(AND(F146&lt;&gt;"",'Application Form'!I157&lt;&gt;"",'Application Form'!J157&lt;&gt;""),IF('Application Form'!J157="SKSTD_BDL","SKSTD_BDL",IF('Application Form'!J157="MIP","MIP",IF('Application Form'!J157="MIP+PV","MIP",IF('Application Form'!J157="SEEKSIRE","SEEKSIRE",IF('Application Form'!J157="SEEKSIRE+PV","SEEKSIRE",IF('Application Form'!J157="GGP50K","GGP50K",IF('Application Form'!J157="GGP50K+PV","GGP50K",IF('Application Form'!J157="GGPHD (150K)","GGPHD (150K)",IF('Application Form'!J157="GGPHD+PV","GGPHD",IF('Application Form'!J157="PV","",IF('Application Form'!J157="POLL","",IF('Application Form'!J157="MSTN","MSTN",IF('Application Form'!J157="COAT","COAT",IF('Application Form'!J157="PI","PI",IF('Application Form'!J157="POLL_50K (add on)*","POLL_50K (add on)*",IF('Application Form'!J157="POLL_HD (add on)*","POLL_HD (add_on)*",IF('Application Form'!J157="MSTN_50K (add_on)*","MSTN_50K (add_on)*",IF('Application Form'!J157="MSTN_HD (add on)*","MSTN_HD (add on)*",IF('Application Form'!J157="STORE","STORE",IF('Application Form'!J157="HE","HE","")))))))))))))))))))),"ERROR"))))))</f>
        <v/>
      </c>
      <c r="P146" t="str">
        <f>IF(AND(F146="",O146&lt;&gt;""),IF('Application Form'!J157="SKSTD_BDL","SKSTD_BDL",IF('Application Form'!J157="MIP","MIP",IF('Application Form'!J157="MIP+PV","MIP",IF('Application Form'!J157="SEEKSIRE","SEEKSIRE",IF('Application Form'!J157="SEEKSIRE+PV","SEEKSIRE",IF('Application Form'!J157="GGP50K","GGP50K",IF('Application Form'!J157="GGP50K+PV","GGP50K",IF('Application Form'!J157="GGPHD (150K)","GGPHD (150K)",IF('Application Form'!J157="GGPHD+PV","GGPHD",IF('Application Form'!J157="PV","",IF('Application Form'!J157="POLL","",IF('Application Form'!J157="MSTN","MSTN",IF('Application Form'!J157="COAT","COAT",IF('Application Form'!J157="PI","PI",IF('Application Form'!J157="POLL_50K (add on)*","POLL_50K (add on)*",IF('Application Form'!J157="POLL_HD (add on)*","POLL_HD (add_on)*",IF('Application Form'!J157="MSTN_50K (add_on)*","MSTN_50K (add_on)*",IF('Application Form'!J157="MSTN_HD (add on)*","MSTN_HD (add on)*",IF('Application Form'!J157="STORE","STORE",IF('Application Form'!J157="HE","HE","")))))))))))))))))))),"")</f>
        <v/>
      </c>
    </row>
    <row r="147" spans="1:16" x14ac:dyDescent="0.25">
      <c r="A147" s="72">
        <f>'Application Form'!E158</f>
        <v>0</v>
      </c>
      <c r="B147" t="str">
        <f>IF('Application Form'!C158="Hair","H",IF('Application Form'!C158="Done","D",IF('Application Form'!C158="Semen","S",IF('Application Form'!C158="TSU","T",""))))</f>
        <v/>
      </c>
      <c r="C147" t="str">
        <f t="shared" si="2"/>
        <v>NAA</v>
      </c>
      <c r="F147" t="str">
        <f>IF('Application Form'!H158="SKSTD_BDL","SKSTD_BDL",IF('Application Form'!H158="MIP","MIP",IF('Application Form'!H158="MIP+PV","MIP",IF('Application Form'!H158="SEEKSIRE","SEEKSIRE",IF('Application Form'!H158="SEEKSIRE+PV","SEEKSIRE",IF('Application Form'!H158="GGP50K","GGP50K",IF('Application Form'!H158="GGP50K+PV","GGP50K",IF('Application Form'!H158="GGPHD (150K)","GGPHD (150K)",IF('Application Form'!H158="GGPHD+PV","GGPHD",IF('Application Form'!H158="PV","",IF('Application Form'!H158="POLL","",IF('Application Form'!H158="MSTN","",IF('Application Form'!H158="COAT","",IF('Application Form'!H158="PI","",IF('Application Form'!H158="POLL_50K (add on)*","",IF('Application Form'!H158="POLL_HD (add on)*","",IF('Application Form'!H158="MSTN_50K (add_on)*","",IF('Application Form'!H158="MSTN_HD (add on)*","",IF('Application Form'!H158="STORE","STORE",IF('Application Form'!H158="HE","HE",""))))))))))))))))))))</f>
        <v/>
      </c>
      <c r="G147" t="str">
        <f>IF(OR(RIGHT('Application Form'!H158,2)="PV",RIGHT('Application Form'!I158,2)="PV",RIGHT('Application Form'!J158,2)="PV"),"Yes","")</f>
        <v/>
      </c>
      <c r="H147" s="81" t="str">
        <f>IF(ISBLANK(IF(F147="SKSTD_BDL",'Application Form'!M158,IF('Office Use Only - DONT TOUCH!!!'!G147="Yes",'Application Form'!M158,""))),"",IF(F147="SKSTD_BDL",'Application Form'!M158,IF('Office Use Only - DONT TOUCH!!!'!G147="Yes",'Application Form'!M158,"")))</f>
        <v/>
      </c>
      <c r="K147" t="str">
        <f>IF(ISBLANK(IF(F147="SKSTD_BDL",'Application Form'!O158,IF('Office Use Only - DONT TOUCH!!!'!G147="Yes",'Application Form'!O158,""))),"",IF(F147="SKSTD_BDL",'Application Form'!O158,IF('Office Use Only - DONT TOUCH!!!'!G147="Yes",'Application Form'!O158,"")))</f>
        <v/>
      </c>
      <c r="N147" t="str">
        <f>IF(AND(F147="",'Application Form'!H158=""),"",IF(AND(F147="",'Application Form'!H158&lt;&gt;""),'Application Form'!H158,IF(AND(F147&lt;&gt;"",'Application Form'!I158=""),"",IF(AND(F147&lt;&gt;"",'Application Form'!I158&lt;&gt;""),IF('Application Form'!I158="SKSTD_BDL","SKSTD_BDL",IF('Application Form'!I158="MIP","MIP",IF('Application Form'!I158="MIP+PV","MIP",IF('Application Form'!I158="SEEKSIRE","SEEKSIRE",IF('Application Form'!I158="SEEKSIRE+PV","SEEKSIRE",IF('Application Form'!I158="GGP50K","GGP50K",IF('Application Form'!I158="GGP50K+PV","GGP50K",IF('Application Form'!I158="GGPHD (150K)","GGPHD (150K)",IF('Application Form'!I158="GGPHD+PV","GGPHD",IF('Application Form'!I158="PV","",IF('Application Form'!I158="POLL","",IF('Application Form'!I158="MSTN","MSTN",IF('Application Form'!I158="COAT","COAT",IF('Application Form'!I158="PI","PI",IF('Application Form'!I158="POLL_50K (add on)*","POLL_50K (add on)*",IF('Application Form'!I158="POLL_HD (add on)*","POLL_HD (add_on)*",IF('Application Form'!I158="MSTN_50K (add_on)*","MSTN_50K (add_on)*",IF('Application Form'!I158="MSTN_HD (add on)*","MSTN_HD (add on)*",IF('Application Form'!I158="STORE","STORE",IF('Application Form'!I158="HE","HE","")))))))))))))))))))),"ERROR"))))</f>
        <v/>
      </c>
      <c r="O147" t="str">
        <f>IF(AND(F147="",'Application Form'!H158=""),"",IF(AND(F147="",'Application Form'!H158&lt;&gt;"",'Application Form'!I158=""),"",IF(AND(F147&lt;&gt;"",'Application Form'!I158=""),"",IF(AND(F147&lt;&gt;"",'Application Form'!I158&lt;&gt;"",'Application Form'!J158=""),"",IF(AND(F147="",'Application Form'!H158&lt;&gt;"",'Application Form'!I158&lt;&gt;""),IF('Application Form'!I158="SKSTD_BDL","SKSTD_BDL",IF('Application Form'!I158="MIP","MIP",IF('Application Form'!I158="MIP+PV","MIP",IF('Application Form'!I158="SEEKSIRE","SEEKSIRE",IF('Application Form'!I158="SEEKSIRE+PV","SEEKSIRE",IF('Application Form'!I158="GGP50K","GGP50K",IF('Application Form'!I158="GGP50K+PV","GGP50K",IF('Application Form'!I158="GGPHD (150K)","GGPHD (150K)",IF('Application Form'!I158="GGPHD+PV","GGPHD",IF('Application Form'!I158="PV","",IF('Application Form'!I158="POLL","",IF('Application Form'!I158="MSTN","MSTN",IF('Application Form'!I158="COAT","COAT",IF('Application Form'!I158="PI","PI",IF('Application Form'!I158="POLL_50K (add on)*","POLL_50K (add on)*",IF('Application Form'!I158="POLL_HD (add on)*","POLL_HD (add_on)*",IF('Application Form'!I158="MSTN_50K (add_on)*","MSTN_50K (add_on)*",IF('Application Form'!I158="MSTN_HD (add on)*","MSTN_HD (add on)*",IF('Application Form'!I158="STORE","STORE",IF('Application Form'!I158="HE","HE","ERROR")))))))))))))))))))),IF(AND(F147&lt;&gt;"",'Application Form'!I158&lt;&gt;"",'Application Form'!J158&lt;&gt;""),IF('Application Form'!J158="SKSTD_BDL","SKSTD_BDL",IF('Application Form'!J158="MIP","MIP",IF('Application Form'!J158="MIP+PV","MIP",IF('Application Form'!J158="SEEKSIRE","SEEKSIRE",IF('Application Form'!J158="SEEKSIRE+PV","SEEKSIRE",IF('Application Form'!J158="GGP50K","GGP50K",IF('Application Form'!J158="GGP50K+PV","GGP50K",IF('Application Form'!J158="GGPHD (150K)","GGPHD (150K)",IF('Application Form'!J158="GGPHD+PV","GGPHD",IF('Application Form'!J158="PV","",IF('Application Form'!J158="POLL","",IF('Application Form'!J158="MSTN","MSTN",IF('Application Form'!J158="COAT","COAT",IF('Application Form'!J158="PI","PI",IF('Application Form'!J158="POLL_50K (add on)*","POLL_50K (add on)*",IF('Application Form'!J158="POLL_HD (add on)*","POLL_HD (add_on)*",IF('Application Form'!J158="MSTN_50K (add_on)*","MSTN_50K (add_on)*",IF('Application Form'!J158="MSTN_HD (add on)*","MSTN_HD (add on)*",IF('Application Form'!J158="STORE","STORE",IF('Application Form'!J158="HE","HE","")))))))))))))))))))),"ERROR"))))))</f>
        <v/>
      </c>
      <c r="P147" t="str">
        <f>IF(AND(F147="",O147&lt;&gt;""),IF('Application Form'!J158="SKSTD_BDL","SKSTD_BDL",IF('Application Form'!J158="MIP","MIP",IF('Application Form'!J158="MIP+PV","MIP",IF('Application Form'!J158="SEEKSIRE","SEEKSIRE",IF('Application Form'!J158="SEEKSIRE+PV","SEEKSIRE",IF('Application Form'!J158="GGP50K","GGP50K",IF('Application Form'!J158="GGP50K+PV","GGP50K",IF('Application Form'!J158="GGPHD (150K)","GGPHD (150K)",IF('Application Form'!J158="GGPHD+PV","GGPHD",IF('Application Form'!J158="PV","",IF('Application Form'!J158="POLL","",IF('Application Form'!J158="MSTN","MSTN",IF('Application Form'!J158="COAT","COAT",IF('Application Form'!J158="PI","PI",IF('Application Form'!J158="POLL_50K (add on)*","POLL_50K (add on)*",IF('Application Form'!J158="POLL_HD (add on)*","POLL_HD (add_on)*",IF('Application Form'!J158="MSTN_50K (add_on)*","MSTN_50K (add_on)*",IF('Application Form'!J158="MSTN_HD (add on)*","MSTN_HD (add on)*",IF('Application Form'!J158="STORE","STORE",IF('Application Form'!J158="HE","HE","")))))))))))))))))))),"")</f>
        <v/>
      </c>
    </row>
    <row r="148" spans="1:16" x14ac:dyDescent="0.25">
      <c r="A148" s="72">
        <f>'Application Form'!E159</f>
        <v>0</v>
      </c>
      <c r="B148" t="str">
        <f>IF('Application Form'!C159="Hair","H",IF('Application Form'!C159="Done","D",IF('Application Form'!C159="Semen","S",IF('Application Form'!C159="TSU","T",""))))</f>
        <v/>
      </c>
      <c r="C148" t="str">
        <f t="shared" si="2"/>
        <v>NAA</v>
      </c>
      <c r="F148" t="str">
        <f>IF('Application Form'!H159="SKSTD_BDL","SKSTD_BDL",IF('Application Form'!H159="MIP","MIP",IF('Application Form'!H159="MIP+PV","MIP",IF('Application Form'!H159="SEEKSIRE","SEEKSIRE",IF('Application Form'!H159="SEEKSIRE+PV","SEEKSIRE",IF('Application Form'!H159="GGP50K","GGP50K",IF('Application Form'!H159="GGP50K+PV","GGP50K",IF('Application Form'!H159="GGPHD (150K)","GGPHD (150K)",IF('Application Form'!H159="GGPHD+PV","GGPHD",IF('Application Form'!H159="PV","",IF('Application Form'!H159="POLL","",IF('Application Form'!H159="MSTN","",IF('Application Form'!H159="COAT","",IF('Application Form'!H159="PI","",IF('Application Form'!H159="POLL_50K (add on)*","",IF('Application Form'!H159="POLL_HD (add on)*","",IF('Application Form'!H159="MSTN_50K (add_on)*","",IF('Application Form'!H159="MSTN_HD (add on)*","",IF('Application Form'!H159="STORE","STORE",IF('Application Form'!H159="HE","HE",""))))))))))))))))))))</f>
        <v/>
      </c>
      <c r="G148" t="str">
        <f>IF(OR(RIGHT('Application Form'!H159,2)="PV",RIGHT('Application Form'!I159,2)="PV",RIGHT('Application Form'!J159,2)="PV"),"Yes","")</f>
        <v/>
      </c>
      <c r="H148" s="81" t="str">
        <f>IF(ISBLANK(IF(F148="SKSTD_BDL",'Application Form'!M159,IF('Office Use Only - DONT TOUCH!!!'!G148="Yes",'Application Form'!M159,""))),"",IF(F148="SKSTD_BDL",'Application Form'!M159,IF('Office Use Only - DONT TOUCH!!!'!G148="Yes",'Application Form'!M159,"")))</f>
        <v/>
      </c>
      <c r="K148" t="str">
        <f>IF(ISBLANK(IF(F148="SKSTD_BDL",'Application Form'!O159,IF('Office Use Only - DONT TOUCH!!!'!G148="Yes",'Application Form'!O159,""))),"",IF(F148="SKSTD_BDL",'Application Form'!O159,IF('Office Use Only - DONT TOUCH!!!'!G148="Yes",'Application Form'!O159,"")))</f>
        <v/>
      </c>
      <c r="N148" t="str">
        <f>IF(AND(F148="",'Application Form'!H159=""),"",IF(AND(F148="",'Application Form'!H159&lt;&gt;""),'Application Form'!H159,IF(AND(F148&lt;&gt;"",'Application Form'!I159=""),"",IF(AND(F148&lt;&gt;"",'Application Form'!I159&lt;&gt;""),IF('Application Form'!I159="SKSTD_BDL","SKSTD_BDL",IF('Application Form'!I159="MIP","MIP",IF('Application Form'!I159="MIP+PV","MIP",IF('Application Form'!I159="SEEKSIRE","SEEKSIRE",IF('Application Form'!I159="SEEKSIRE+PV","SEEKSIRE",IF('Application Form'!I159="GGP50K","GGP50K",IF('Application Form'!I159="GGP50K+PV","GGP50K",IF('Application Form'!I159="GGPHD (150K)","GGPHD (150K)",IF('Application Form'!I159="GGPHD+PV","GGPHD",IF('Application Form'!I159="PV","",IF('Application Form'!I159="POLL","",IF('Application Form'!I159="MSTN","MSTN",IF('Application Form'!I159="COAT","COAT",IF('Application Form'!I159="PI","PI",IF('Application Form'!I159="POLL_50K (add on)*","POLL_50K (add on)*",IF('Application Form'!I159="POLL_HD (add on)*","POLL_HD (add_on)*",IF('Application Form'!I159="MSTN_50K (add_on)*","MSTN_50K (add_on)*",IF('Application Form'!I159="MSTN_HD (add on)*","MSTN_HD (add on)*",IF('Application Form'!I159="STORE","STORE",IF('Application Form'!I159="HE","HE","")))))))))))))))))))),"ERROR"))))</f>
        <v/>
      </c>
      <c r="O148" t="str">
        <f>IF(AND(F148="",'Application Form'!H159=""),"",IF(AND(F148="",'Application Form'!H159&lt;&gt;"",'Application Form'!I159=""),"",IF(AND(F148&lt;&gt;"",'Application Form'!I159=""),"",IF(AND(F148&lt;&gt;"",'Application Form'!I159&lt;&gt;"",'Application Form'!J159=""),"",IF(AND(F148="",'Application Form'!H159&lt;&gt;"",'Application Form'!I159&lt;&gt;""),IF('Application Form'!I159="SKSTD_BDL","SKSTD_BDL",IF('Application Form'!I159="MIP","MIP",IF('Application Form'!I159="MIP+PV","MIP",IF('Application Form'!I159="SEEKSIRE","SEEKSIRE",IF('Application Form'!I159="SEEKSIRE+PV","SEEKSIRE",IF('Application Form'!I159="GGP50K","GGP50K",IF('Application Form'!I159="GGP50K+PV","GGP50K",IF('Application Form'!I159="GGPHD (150K)","GGPHD (150K)",IF('Application Form'!I159="GGPHD+PV","GGPHD",IF('Application Form'!I159="PV","",IF('Application Form'!I159="POLL","",IF('Application Form'!I159="MSTN","MSTN",IF('Application Form'!I159="COAT","COAT",IF('Application Form'!I159="PI","PI",IF('Application Form'!I159="POLL_50K (add on)*","POLL_50K (add on)*",IF('Application Form'!I159="POLL_HD (add on)*","POLL_HD (add_on)*",IF('Application Form'!I159="MSTN_50K (add_on)*","MSTN_50K (add_on)*",IF('Application Form'!I159="MSTN_HD (add on)*","MSTN_HD (add on)*",IF('Application Form'!I159="STORE","STORE",IF('Application Form'!I159="HE","HE","ERROR")))))))))))))))))))),IF(AND(F148&lt;&gt;"",'Application Form'!I159&lt;&gt;"",'Application Form'!J159&lt;&gt;""),IF('Application Form'!J159="SKSTD_BDL","SKSTD_BDL",IF('Application Form'!J159="MIP","MIP",IF('Application Form'!J159="MIP+PV","MIP",IF('Application Form'!J159="SEEKSIRE","SEEKSIRE",IF('Application Form'!J159="SEEKSIRE+PV","SEEKSIRE",IF('Application Form'!J159="GGP50K","GGP50K",IF('Application Form'!J159="GGP50K+PV","GGP50K",IF('Application Form'!J159="GGPHD (150K)","GGPHD (150K)",IF('Application Form'!J159="GGPHD+PV","GGPHD",IF('Application Form'!J159="PV","",IF('Application Form'!J159="POLL","",IF('Application Form'!J159="MSTN","MSTN",IF('Application Form'!J159="COAT","COAT",IF('Application Form'!J159="PI","PI",IF('Application Form'!J159="POLL_50K (add on)*","POLL_50K (add on)*",IF('Application Form'!J159="POLL_HD (add on)*","POLL_HD (add_on)*",IF('Application Form'!J159="MSTN_50K (add_on)*","MSTN_50K (add_on)*",IF('Application Form'!J159="MSTN_HD (add on)*","MSTN_HD (add on)*",IF('Application Form'!J159="STORE","STORE",IF('Application Form'!J159="HE","HE","")))))))))))))))))))),"ERROR"))))))</f>
        <v/>
      </c>
      <c r="P148" t="str">
        <f>IF(AND(F148="",O148&lt;&gt;""),IF('Application Form'!J159="SKSTD_BDL","SKSTD_BDL",IF('Application Form'!J159="MIP","MIP",IF('Application Form'!J159="MIP+PV","MIP",IF('Application Form'!J159="SEEKSIRE","SEEKSIRE",IF('Application Form'!J159="SEEKSIRE+PV","SEEKSIRE",IF('Application Form'!J159="GGP50K","GGP50K",IF('Application Form'!J159="GGP50K+PV","GGP50K",IF('Application Form'!J159="GGPHD (150K)","GGPHD (150K)",IF('Application Form'!J159="GGPHD+PV","GGPHD",IF('Application Form'!J159="PV","",IF('Application Form'!J159="POLL","",IF('Application Form'!J159="MSTN","MSTN",IF('Application Form'!J159="COAT","COAT",IF('Application Form'!J159="PI","PI",IF('Application Form'!J159="POLL_50K (add on)*","POLL_50K (add on)*",IF('Application Form'!J159="POLL_HD (add on)*","POLL_HD (add_on)*",IF('Application Form'!J159="MSTN_50K (add_on)*","MSTN_50K (add_on)*",IF('Application Form'!J159="MSTN_HD (add on)*","MSTN_HD (add on)*",IF('Application Form'!J159="STORE","STORE",IF('Application Form'!J159="HE","HE","")))))))))))))))))))),"")</f>
        <v/>
      </c>
    </row>
    <row r="149" spans="1:16" x14ac:dyDescent="0.25">
      <c r="A149" s="72">
        <f>'Application Form'!E160</f>
        <v>0</v>
      </c>
      <c r="B149" t="str">
        <f>IF('Application Form'!C160="Hair","H",IF('Application Form'!C160="Done","D",IF('Application Form'!C160="Semen","S",IF('Application Form'!C160="TSU","T",""))))</f>
        <v/>
      </c>
      <c r="C149" t="str">
        <f t="shared" si="2"/>
        <v>NAA</v>
      </c>
      <c r="F149" t="str">
        <f>IF('Application Form'!H160="SKSTD_BDL","SKSTD_BDL",IF('Application Form'!H160="MIP","MIP",IF('Application Form'!H160="MIP+PV","MIP",IF('Application Form'!H160="SEEKSIRE","SEEKSIRE",IF('Application Form'!H160="SEEKSIRE+PV","SEEKSIRE",IF('Application Form'!H160="GGP50K","GGP50K",IF('Application Form'!H160="GGP50K+PV","GGP50K",IF('Application Form'!H160="GGPHD (150K)","GGPHD (150K)",IF('Application Form'!H160="GGPHD+PV","GGPHD",IF('Application Form'!H160="PV","",IF('Application Form'!H160="POLL","",IF('Application Form'!H160="MSTN","",IF('Application Form'!H160="COAT","",IF('Application Form'!H160="PI","",IF('Application Form'!H160="POLL_50K (add on)*","",IF('Application Form'!H160="POLL_HD (add on)*","",IF('Application Form'!H160="MSTN_50K (add_on)*","",IF('Application Form'!H160="MSTN_HD (add on)*","",IF('Application Form'!H160="STORE","STORE",IF('Application Form'!H160="HE","HE",""))))))))))))))))))))</f>
        <v/>
      </c>
      <c r="G149" t="str">
        <f>IF(OR(RIGHT('Application Form'!H160,2)="PV",RIGHT('Application Form'!I160,2)="PV",RIGHT('Application Form'!J160,2)="PV"),"Yes","")</f>
        <v/>
      </c>
      <c r="H149" s="81" t="str">
        <f>IF(ISBLANK(IF(F149="SKSTD_BDL",'Application Form'!M160,IF('Office Use Only - DONT TOUCH!!!'!G149="Yes",'Application Form'!M160,""))),"",IF(F149="SKSTD_BDL",'Application Form'!M160,IF('Office Use Only - DONT TOUCH!!!'!G149="Yes",'Application Form'!M160,"")))</f>
        <v/>
      </c>
      <c r="K149" t="str">
        <f>IF(ISBLANK(IF(F149="SKSTD_BDL",'Application Form'!O160,IF('Office Use Only - DONT TOUCH!!!'!G149="Yes",'Application Form'!O160,""))),"",IF(F149="SKSTD_BDL",'Application Form'!O160,IF('Office Use Only - DONT TOUCH!!!'!G149="Yes",'Application Form'!O160,"")))</f>
        <v/>
      </c>
      <c r="N149" t="str">
        <f>IF(AND(F149="",'Application Form'!H160=""),"",IF(AND(F149="",'Application Form'!H160&lt;&gt;""),'Application Form'!H160,IF(AND(F149&lt;&gt;"",'Application Form'!I160=""),"",IF(AND(F149&lt;&gt;"",'Application Form'!I160&lt;&gt;""),IF('Application Form'!I160="SKSTD_BDL","SKSTD_BDL",IF('Application Form'!I160="MIP","MIP",IF('Application Form'!I160="MIP+PV","MIP",IF('Application Form'!I160="SEEKSIRE","SEEKSIRE",IF('Application Form'!I160="SEEKSIRE+PV","SEEKSIRE",IF('Application Form'!I160="GGP50K","GGP50K",IF('Application Form'!I160="GGP50K+PV","GGP50K",IF('Application Form'!I160="GGPHD (150K)","GGPHD (150K)",IF('Application Form'!I160="GGPHD+PV","GGPHD",IF('Application Form'!I160="PV","",IF('Application Form'!I160="POLL","",IF('Application Form'!I160="MSTN","MSTN",IF('Application Form'!I160="COAT","COAT",IF('Application Form'!I160="PI","PI",IF('Application Form'!I160="POLL_50K (add on)*","POLL_50K (add on)*",IF('Application Form'!I160="POLL_HD (add on)*","POLL_HD (add_on)*",IF('Application Form'!I160="MSTN_50K (add_on)*","MSTN_50K (add_on)*",IF('Application Form'!I160="MSTN_HD (add on)*","MSTN_HD (add on)*",IF('Application Form'!I160="STORE","STORE",IF('Application Form'!I160="HE","HE","")))))))))))))))))))),"ERROR"))))</f>
        <v/>
      </c>
      <c r="O149" t="str">
        <f>IF(AND(F149="",'Application Form'!H160=""),"",IF(AND(F149="",'Application Form'!H160&lt;&gt;"",'Application Form'!I160=""),"",IF(AND(F149&lt;&gt;"",'Application Form'!I160=""),"",IF(AND(F149&lt;&gt;"",'Application Form'!I160&lt;&gt;"",'Application Form'!J160=""),"",IF(AND(F149="",'Application Form'!H160&lt;&gt;"",'Application Form'!I160&lt;&gt;""),IF('Application Form'!I160="SKSTD_BDL","SKSTD_BDL",IF('Application Form'!I160="MIP","MIP",IF('Application Form'!I160="MIP+PV","MIP",IF('Application Form'!I160="SEEKSIRE","SEEKSIRE",IF('Application Form'!I160="SEEKSIRE+PV","SEEKSIRE",IF('Application Form'!I160="GGP50K","GGP50K",IF('Application Form'!I160="GGP50K+PV","GGP50K",IF('Application Form'!I160="GGPHD (150K)","GGPHD (150K)",IF('Application Form'!I160="GGPHD+PV","GGPHD",IF('Application Form'!I160="PV","",IF('Application Form'!I160="POLL","",IF('Application Form'!I160="MSTN","MSTN",IF('Application Form'!I160="COAT","COAT",IF('Application Form'!I160="PI","PI",IF('Application Form'!I160="POLL_50K (add on)*","POLL_50K (add on)*",IF('Application Form'!I160="POLL_HD (add on)*","POLL_HD (add_on)*",IF('Application Form'!I160="MSTN_50K (add_on)*","MSTN_50K (add_on)*",IF('Application Form'!I160="MSTN_HD (add on)*","MSTN_HD (add on)*",IF('Application Form'!I160="STORE","STORE",IF('Application Form'!I160="HE","HE","ERROR")))))))))))))))))))),IF(AND(F149&lt;&gt;"",'Application Form'!I160&lt;&gt;"",'Application Form'!J160&lt;&gt;""),IF('Application Form'!J160="SKSTD_BDL","SKSTD_BDL",IF('Application Form'!J160="MIP","MIP",IF('Application Form'!J160="MIP+PV","MIP",IF('Application Form'!J160="SEEKSIRE","SEEKSIRE",IF('Application Form'!J160="SEEKSIRE+PV","SEEKSIRE",IF('Application Form'!J160="GGP50K","GGP50K",IF('Application Form'!J160="GGP50K+PV","GGP50K",IF('Application Form'!J160="GGPHD (150K)","GGPHD (150K)",IF('Application Form'!J160="GGPHD+PV","GGPHD",IF('Application Form'!J160="PV","",IF('Application Form'!J160="POLL","",IF('Application Form'!J160="MSTN","MSTN",IF('Application Form'!J160="COAT","COAT",IF('Application Form'!J160="PI","PI",IF('Application Form'!J160="POLL_50K (add on)*","POLL_50K (add on)*",IF('Application Form'!J160="POLL_HD (add on)*","POLL_HD (add_on)*",IF('Application Form'!J160="MSTN_50K (add_on)*","MSTN_50K (add_on)*",IF('Application Form'!J160="MSTN_HD (add on)*","MSTN_HD (add on)*",IF('Application Form'!J160="STORE","STORE",IF('Application Form'!J160="HE","HE","")))))))))))))))))))),"ERROR"))))))</f>
        <v/>
      </c>
      <c r="P149" t="str">
        <f>IF(AND(F149="",O149&lt;&gt;""),IF('Application Form'!J160="SKSTD_BDL","SKSTD_BDL",IF('Application Form'!J160="MIP","MIP",IF('Application Form'!J160="MIP+PV","MIP",IF('Application Form'!J160="SEEKSIRE","SEEKSIRE",IF('Application Form'!J160="SEEKSIRE+PV","SEEKSIRE",IF('Application Form'!J160="GGP50K","GGP50K",IF('Application Form'!J160="GGP50K+PV","GGP50K",IF('Application Form'!J160="GGPHD (150K)","GGPHD (150K)",IF('Application Form'!J160="GGPHD+PV","GGPHD",IF('Application Form'!J160="PV","",IF('Application Form'!J160="POLL","",IF('Application Form'!J160="MSTN","MSTN",IF('Application Form'!J160="COAT","COAT",IF('Application Form'!J160="PI","PI",IF('Application Form'!J160="POLL_50K (add on)*","POLL_50K (add on)*",IF('Application Form'!J160="POLL_HD (add on)*","POLL_HD (add_on)*",IF('Application Form'!J160="MSTN_50K (add_on)*","MSTN_50K (add_on)*",IF('Application Form'!J160="MSTN_HD (add on)*","MSTN_HD (add on)*",IF('Application Form'!J160="STORE","STORE",IF('Application Form'!J160="HE","HE","")))))))))))))))))))),"")</f>
        <v/>
      </c>
    </row>
    <row r="150" spans="1:16" x14ac:dyDescent="0.25">
      <c r="A150" s="72">
        <f>'Application Form'!E161</f>
        <v>0</v>
      </c>
      <c r="B150" t="str">
        <f>IF('Application Form'!C161="Hair","H",IF('Application Form'!C161="Done","D",IF('Application Form'!C161="Semen","S",IF('Application Form'!C161="TSU","T",""))))</f>
        <v/>
      </c>
      <c r="C150" t="str">
        <f t="shared" si="2"/>
        <v>NAA</v>
      </c>
      <c r="F150" t="str">
        <f>IF('Application Form'!H161="SKSTD_BDL","SKSTD_BDL",IF('Application Form'!H161="MIP","MIP",IF('Application Form'!H161="MIP+PV","MIP",IF('Application Form'!H161="SEEKSIRE","SEEKSIRE",IF('Application Form'!H161="SEEKSIRE+PV","SEEKSIRE",IF('Application Form'!H161="GGP50K","GGP50K",IF('Application Form'!H161="GGP50K+PV","GGP50K",IF('Application Form'!H161="GGPHD (150K)","GGPHD (150K)",IF('Application Form'!H161="GGPHD+PV","GGPHD",IF('Application Form'!H161="PV","",IF('Application Form'!H161="POLL","",IF('Application Form'!H161="MSTN","",IF('Application Form'!H161="COAT","",IF('Application Form'!H161="PI","",IF('Application Form'!H161="POLL_50K (add on)*","",IF('Application Form'!H161="POLL_HD (add on)*","",IF('Application Form'!H161="MSTN_50K (add_on)*","",IF('Application Form'!H161="MSTN_HD (add on)*","",IF('Application Form'!H161="STORE","STORE",IF('Application Form'!H161="HE","HE",""))))))))))))))))))))</f>
        <v/>
      </c>
      <c r="G150" t="str">
        <f>IF(OR(RIGHT('Application Form'!H161,2)="PV",RIGHT('Application Form'!I161,2)="PV",RIGHT('Application Form'!J161,2)="PV"),"Yes","")</f>
        <v/>
      </c>
      <c r="H150" s="81" t="str">
        <f>IF(ISBLANK(IF(F150="SKSTD_BDL",'Application Form'!M161,IF('Office Use Only - DONT TOUCH!!!'!G150="Yes",'Application Form'!M161,""))),"",IF(F150="SKSTD_BDL",'Application Form'!M161,IF('Office Use Only - DONT TOUCH!!!'!G150="Yes",'Application Form'!M161,"")))</f>
        <v/>
      </c>
      <c r="K150" t="str">
        <f>IF(ISBLANK(IF(F150="SKSTD_BDL",'Application Form'!O161,IF('Office Use Only - DONT TOUCH!!!'!G150="Yes",'Application Form'!O161,""))),"",IF(F150="SKSTD_BDL",'Application Form'!O161,IF('Office Use Only - DONT TOUCH!!!'!G150="Yes",'Application Form'!O161,"")))</f>
        <v/>
      </c>
      <c r="N150" t="str">
        <f>IF(AND(F150="",'Application Form'!H161=""),"",IF(AND(F150="",'Application Form'!H161&lt;&gt;""),'Application Form'!H161,IF(AND(F150&lt;&gt;"",'Application Form'!I161=""),"",IF(AND(F150&lt;&gt;"",'Application Form'!I161&lt;&gt;""),IF('Application Form'!I161="SKSTD_BDL","SKSTD_BDL",IF('Application Form'!I161="MIP","MIP",IF('Application Form'!I161="MIP+PV","MIP",IF('Application Form'!I161="SEEKSIRE","SEEKSIRE",IF('Application Form'!I161="SEEKSIRE+PV","SEEKSIRE",IF('Application Form'!I161="GGP50K","GGP50K",IF('Application Form'!I161="GGP50K+PV","GGP50K",IF('Application Form'!I161="GGPHD (150K)","GGPHD (150K)",IF('Application Form'!I161="GGPHD+PV","GGPHD",IF('Application Form'!I161="PV","",IF('Application Form'!I161="POLL","",IF('Application Form'!I161="MSTN","MSTN",IF('Application Form'!I161="COAT","COAT",IF('Application Form'!I161="PI","PI",IF('Application Form'!I161="POLL_50K (add on)*","POLL_50K (add on)*",IF('Application Form'!I161="POLL_HD (add on)*","POLL_HD (add_on)*",IF('Application Form'!I161="MSTN_50K (add_on)*","MSTN_50K (add_on)*",IF('Application Form'!I161="MSTN_HD (add on)*","MSTN_HD (add on)*",IF('Application Form'!I161="STORE","STORE",IF('Application Form'!I161="HE","HE","")))))))))))))))))))),"ERROR"))))</f>
        <v/>
      </c>
      <c r="O150" t="str">
        <f>IF(AND(F150="",'Application Form'!H161=""),"",IF(AND(F150="",'Application Form'!H161&lt;&gt;"",'Application Form'!I161=""),"",IF(AND(F150&lt;&gt;"",'Application Form'!I161=""),"",IF(AND(F150&lt;&gt;"",'Application Form'!I161&lt;&gt;"",'Application Form'!J161=""),"",IF(AND(F150="",'Application Form'!H161&lt;&gt;"",'Application Form'!I161&lt;&gt;""),IF('Application Form'!I161="SKSTD_BDL","SKSTD_BDL",IF('Application Form'!I161="MIP","MIP",IF('Application Form'!I161="MIP+PV","MIP",IF('Application Form'!I161="SEEKSIRE","SEEKSIRE",IF('Application Form'!I161="SEEKSIRE+PV","SEEKSIRE",IF('Application Form'!I161="GGP50K","GGP50K",IF('Application Form'!I161="GGP50K+PV","GGP50K",IF('Application Form'!I161="GGPHD (150K)","GGPHD (150K)",IF('Application Form'!I161="GGPHD+PV","GGPHD",IF('Application Form'!I161="PV","",IF('Application Form'!I161="POLL","",IF('Application Form'!I161="MSTN","MSTN",IF('Application Form'!I161="COAT","COAT",IF('Application Form'!I161="PI","PI",IF('Application Form'!I161="POLL_50K (add on)*","POLL_50K (add on)*",IF('Application Form'!I161="POLL_HD (add on)*","POLL_HD (add_on)*",IF('Application Form'!I161="MSTN_50K (add_on)*","MSTN_50K (add_on)*",IF('Application Form'!I161="MSTN_HD (add on)*","MSTN_HD (add on)*",IF('Application Form'!I161="STORE","STORE",IF('Application Form'!I161="HE","HE","ERROR")))))))))))))))))))),IF(AND(F150&lt;&gt;"",'Application Form'!I161&lt;&gt;"",'Application Form'!J161&lt;&gt;""),IF('Application Form'!J161="SKSTD_BDL","SKSTD_BDL",IF('Application Form'!J161="MIP","MIP",IF('Application Form'!J161="MIP+PV","MIP",IF('Application Form'!J161="SEEKSIRE","SEEKSIRE",IF('Application Form'!J161="SEEKSIRE+PV","SEEKSIRE",IF('Application Form'!J161="GGP50K","GGP50K",IF('Application Form'!J161="GGP50K+PV","GGP50K",IF('Application Form'!J161="GGPHD (150K)","GGPHD (150K)",IF('Application Form'!J161="GGPHD+PV","GGPHD",IF('Application Form'!J161="PV","",IF('Application Form'!J161="POLL","",IF('Application Form'!J161="MSTN","MSTN",IF('Application Form'!J161="COAT","COAT",IF('Application Form'!J161="PI","PI",IF('Application Form'!J161="POLL_50K (add on)*","POLL_50K (add on)*",IF('Application Form'!J161="POLL_HD (add on)*","POLL_HD (add_on)*",IF('Application Form'!J161="MSTN_50K (add_on)*","MSTN_50K (add_on)*",IF('Application Form'!J161="MSTN_HD (add on)*","MSTN_HD (add on)*",IF('Application Form'!J161="STORE","STORE",IF('Application Form'!J161="HE","HE","")))))))))))))))))))),"ERROR"))))))</f>
        <v/>
      </c>
      <c r="P150" t="str">
        <f>IF(AND(F150="",O150&lt;&gt;""),IF('Application Form'!J161="SKSTD_BDL","SKSTD_BDL",IF('Application Form'!J161="MIP","MIP",IF('Application Form'!J161="MIP+PV","MIP",IF('Application Form'!J161="SEEKSIRE","SEEKSIRE",IF('Application Form'!J161="SEEKSIRE+PV","SEEKSIRE",IF('Application Form'!J161="GGP50K","GGP50K",IF('Application Form'!J161="GGP50K+PV","GGP50K",IF('Application Form'!J161="GGPHD (150K)","GGPHD (150K)",IF('Application Form'!J161="GGPHD+PV","GGPHD",IF('Application Form'!J161="PV","",IF('Application Form'!J161="POLL","",IF('Application Form'!J161="MSTN","MSTN",IF('Application Form'!J161="COAT","COAT",IF('Application Form'!J161="PI","PI",IF('Application Form'!J161="POLL_50K (add on)*","POLL_50K (add on)*",IF('Application Form'!J161="POLL_HD (add on)*","POLL_HD (add_on)*",IF('Application Form'!J161="MSTN_50K (add_on)*","MSTN_50K (add_on)*",IF('Application Form'!J161="MSTN_HD (add on)*","MSTN_HD (add on)*",IF('Application Form'!J161="STORE","STORE",IF('Application Form'!J161="HE","HE","")))))))))))))))))))),"")</f>
        <v/>
      </c>
    </row>
    <row r="151" spans="1:16" x14ac:dyDescent="0.25">
      <c r="A151" s="72">
        <f>'Application Form'!E162</f>
        <v>0</v>
      </c>
      <c r="B151" t="str">
        <f>IF('Application Form'!C162="Hair","H",IF('Application Form'!C162="Done","D",IF('Application Form'!C162="Semen","S",IF('Application Form'!C162="TSU","T",""))))</f>
        <v/>
      </c>
      <c r="C151" t="str">
        <f t="shared" si="2"/>
        <v>NAA</v>
      </c>
      <c r="F151" t="str">
        <f>IF('Application Form'!H162="SKSTD_BDL","SKSTD_BDL",IF('Application Form'!H162="MIP","MIP",IF('Application Form'!H162="MIP+PV","MIP",IF('Application Form'!H162="SEEKSIRE","SEEKSIRE",IF('Application Form'!H162="SEEKSIRE+PV","SEEKSIRE",IF('Application Form'!H162="GGP50K","GGP50K",IF('Application Form'!H162="GGP50K+PV","GGP50K",IF('Application Form'!H162="GGPHD (150K)","GGPHD (150K)",IF('Application Form'!H162="GGPHD+PV","GGPHD",IF('Application Form'!H162="PV","",IF('Application Form'!H162="POLL","",IF('Application Form'!H162="MSTN","",IF('Application Form'!H162="COAT","",IF('Application Form'!H162="PI","",IF('Application Form'!H162="POLL_50K (add on)*","",IF('Application Form'!H162="POLL_HD (add on)*","",IF('Application Form'!H162="MSTN_50K (add_on)*","",IF('Application Form'!H162="MSTN_HD (add on)*","",IF('Application Form'!H162="STORE","STORE",IF('Application Form'!H162="HE","HE",""))))))))))))))))))))</f>
        <v/>
      </c>
      <c r="G151" t="str">
        <f>IF(OR(RIGHT('Application Form'!H162,2)="PV",RIGHT('Application Form'!I162,2)="PV",RIGHT('Application Form'!J162,2)="PV"),"Yes","")</f>
        <v/>
      </c>
      <c r="H151" s="81" t="str">
        <f>IF(ISBLANK(IF(F151="SKSTD_BDL",'Application Form'!M162,IF('Office Use Only - DONT TOUCH!!!'!G151="Yes",'Application Form'!M162,""))),"",IF(F151="SKSTD_BDL",'Application Form'!M162,IF('Office Use Only - DONT TOUCH!!!'!G151="Yes",'Application Form'!M162,"")))</f>
        <v/>
      </c>
      <c r="K151" t="str">
        <f>IF(ISBLANK(IF(F151="SKSTD_BDL",'Application Form'!O162,IF('Office Use Only - DONT TOUCH!!!'!G151="Yes",'Application Form'!O162,""))),"",IF(F151="SKSTD_BDL",'Application Form'!O162,IF('Office Use Only - DONT TOUCH!!!'!G151="Yes",'Application Form'!O162,"")))</f>
        <v/>
      </c>
      <c r="N151" t="str">
        <f>IF(AND(F151="",'Application Form'!H162=""),"",IF(AND(F151="",'Application Form'!H162&lt;&gt;""),'Application Form'!H162,IF(AND(F151&lt;&gt;"",'Application Form'!I162=""),"",IF(AND(F151&lt;&gt;"",'Application Form'!I162&lt;&gt;""),IF('Application Form'!I162="SKSTD_BDL","SKSTD_BDL",IF('Application Form'!I162="MIP","MIP",IF('Application Form'!I162="MIP+PV","MIP",IF('Application Form'!I162="SEEKSIRE","SEEKSIRE",IF('Application Form'!I162="SEEKSIRE+PV","SEEKSIRE",IF('Application Form'!I162="GGP50K","GGP50K",IF('Application Form'!I162="GGP50K+PV","GGP50K",IF('Application Form'!I162="GGPHD (150K)","GGPHD (150K)",IF('Application Form'!I162="GGPHD+PV","GGPHD",IF('Application Form'!I162="PV","",IF('Application Form'!I162="POLL","",IF('Application Form'!I162="MSTN","MSTN",IF('Application Form'!I162="COAT","COAT",IF('Application Form'!I162="PI","PI",IF('Application Form'!I162="POLL_50K (add on)*","POLL_50K (add on)*",IF('Application Form'!I162="POLL_HD (add on)*","POLL_HD (add_on)*",IF('Application Form'!I162="MSTN_50K (add_on)*","MSTN_50K (add_on)*",IF('Application Form'!I162="MSTN_HD (add on)*","MSTN_HD (add on)*",IF('Application Form'!I162="STORE","STORE",IF('Application Form'!I162="HE","HE","")))))))))))))))))))),"ERROR"))))</f>
        <v/>
      </c>
      <c r="O151" t="str">
        <f>IF(AND(F151="",'Application Form'!H162=""),"",IF(AND(F151="",'Application Form'!H162&lt;&gt;"",'Application Form'!I162=""),"",IF(AND(F151&lt;&gt;"",'Application Form'!I162=""),"",IF(AND(F151&lt;&gt;"",'Application Form'!I162&lt;&gt;"",'Application Form'!J162=""),"",IF(AND(F151="",'Application Form'!H162&lt;&gt;"",'Application Form'!I162&lt;&gt;""),IF('Application Form'!I162="SKSTD_BDL","SKSTD_BDL",IF('Application Form'!I162="MIP","MIP",IF('Application Form'!I162="MIP+PV","MIP",IF('Application Form'!I162="SEEKSIRE","SEEKSIRE",IF('Application Form'!I162="SEEKSIRE+PV","SEEKSIRE",IF('Application Form'!I162="GGP50K","GGP50K",IF('Application Form'!I162="GGP50K+PV","GGP50K",IF('Application Form'!I162="GGPHD (150K)","GGPHD (150K)",IF('Application Form'!I162="GGPHD+PV","GGPHD",IF('Application Form'!I162="PV","",IF('Application Form'!I162="POLL","",IF('Application Form'!I162="MSTN","MSTN",IF('Application Form'!I162="COAT","COAT",IF('Application Form'!I162="PI","PI",IF('Application Form'!I162="POLL_50K (add on)*","POLL_50K (add on)*",IF('Application Form'!I162="POLL_HD (add on)*","POLL_HD (add_on)*",IF('Application Form'!I162="MSTN_50K (add_on)*","MSTN_50K (add_on)*",IF('Application Form'!I162="MSTN_HD (add on)*","MSTN_HD (add on)*",IF('Application Form'!I162="STORE","STORE",IF('Application Form'!I162="HE","HE","ERROR")))))))))))))))))))),IF(AND(F151&lt;&gt;"",'Application Form'!I162&lt;&gt;"",'Application Form'!J162&lt;&gt;""),IF('Application Form'!J162="SKSTD_BDL","SKSTD_BDL",IF('Application Form'!J162="MIP","MIP",IF('Application Form'!J162="MIP+PV","MIP",IF('Application Form'!J162="SEEKSIRE","SEEKSIRE",IF('Application Form'!J162="SEEKSIRE+PV","SEEKSIRE",IF('Application Form'!J162="GGP50K","GGP50K",IF('Application Form'!J162="GGP50K+PV","GGP50K",IF('Application Form'!J162="GGPHD (150K)","GGPHD (150K)",IF('Application Form'!J162="GGPHD+PV","GGPHD",IF('Application Form'!J162="PV","",IF('Application Form'!J162="POLL","",IF('Application Form'!J162="MSTN","MSTN",IF('Application Form'!J162="COAT","COAT",IF('Application Form'!J162="PI","PI",IF('Application Form'!J162="POLL_50K (add on)*","POLL_50K (add on)*",IF('Application Form'!J162="POLL_HD (add on)*","POLL_HD (add_on)*",IF('Application Form'!J162="MSTN_50K (add_on)*","MSTN_50K (add_on)*",IF('Application Form'!J162="MSTN_HD (add on)*","MSTN_HD (add on)*",IF('Application Form'!J162="STORE","STORE",IF('Application Form'!J162="HE","HE","")))))))))))))))))))),"ERROR"))))))</f>
        <v/>
      </c>
      <c r="P151" t="str">
        <f>IF(AND(F151="",O151&lt;&gt;""),IF('Application Form'!J162="SKSTD_BDL","SKSTD_BDL",IF('Application Form'!J162="MIP","MIP",IF('Application Form'!J162="MIP+PV","MIP",IF('Application Form'!J162="SEEKSIRE","SEEKSIRE",IF('Application Form'!J162="SEEKSIRE+PV","SEEKSIRE",IF('Application Form'!J162="GGP50K","GGP50K",IF('Application Form'!J162="GGP50K+PV","GGP50K",IF('Application Form'!J162="GGPHD (150K)","GGPHD (150K)",IF('Application Form'!J162="GGPHD+PV","GGPHD",IF('Application Form'!J162="PV","",IF('Application Form'!J162="POLL","",IF('Application Form'!J162="MSTN","MSTN",IF('Application Form'!J162="COAT","COAT",IF('Application Form'!J162="PI","PI",IF('Application Form'!J162="POLL_50K (add on)*","POLL_50K (add on)*",IF('Application Form'!J162="POLL_HD (add on)*","POLL_HD (add_on)*",IF('Application Form'!J162="MSTN_50K (add_on)*","MSTN_50K (add_on)*",IF('Application Form'!J162="MSTN_HD (add on)*","MSTN_HD (add on)*",IF('Application Form'!J162="STORE","STORE",IF('Application Form'!J162="HE","HE","")))))))))))))))))))),"")</f>
        <v/>
      </c>
    </row>
    <row r="152" spans="1:16" x14ac:dyDescent="0.25">
      <c r="A152" s="72">
        <f>'Application Form'!E163</f>
        <v>0</v>
      </c>
      <c r="B152" t="str">
        <f>IF('Application Form'!C163="Hair","H",IF('Application Form'!C163="Done","D",IF('Application Form'!C163="Semen","S",IF('Application Form'!C163="TSU","T",""))))</f>
        <v/>
      </c>
      <c r="C152" t="str">
        <f t="shared" si="2"/>
        <v>NAA</v>
      </c>
      <c r="F152" t="str">
        <f>IF('Application Form'!H163="SKSTD_BDL","SKSTD_BDL",IF('Application Form'!H163="MIP","MIP",IF('Application Form'!H163="MIP+PV","MIP",IF('Application Form'!H163="SEEKSIRE","SEEKSIRE",IF('Application Form'!H163="SEEKSIRE+PV","SEEKSIRE",IF('Application Form'!H163="GGP50K","GGP50K",IF('Application Form'!H163="GGP50K+PV","GGP50K",IF('Application Form'!H163="GGPHD (150K)","GGPHD (150K)",IF('Application Form'!H163="GGPHD+PV","GGPHD",IF('Application Form'!H163="PV","",IF('Application Form'!H163="POLL","",IF('Application Form'!H163="MSTN","",IF('Application Form'!H163="COAT","",IF('Application Form'!H163="PI","",IF('Application Form'!H163="POLL_50K (add on)*","",IF('Application Form'!H163="POLL_HD (add on)*","",IF('Application Form'!H163="MSTN_50K (add_on)*","",IF('Application Form'!H163="MSTN_HD (add on)*","",IF('Application Form'!H163="STORE","STORE",IF('Application Form'!H163="HE","HE",""))))))))))))))))))))</f>
        <v/>
      </c>
      <c r="G152" t="str">
        <f>IF(OR(RIGHT('Application Form'!H163,2)="PV",RIGHT('Application Form'!I163,2)="PV",RIGHT('Application Form'!J163,2)="PV"),"Yes","")</f>
        <v/>
      </c>
      <c r="H152" s="81" t="str">
        <f>IF(ISBLANK(IF(F152="SKSTD_BDL",'Application Form'!M163,IF('Office Use Only - DONT TOUCH!!!'!G152="Yes",'Application Form'!M163,""))),"",IF(F152="SKSTD_BDL",'Application Form'!M163,IF('Office Use Only - DONT TOUCH!!!'!G152="Yes",'Application Form'!M163,"")))</f>
        <v/>
      </c>
      <c r="K152" t="str">
        <f>IF(ISBLANK(IF(F152="SKSTD_BDL",'Application Form'!O163,IF('Office Use Only - DONT TOUCH!!!'!G152="Yes",'Application Form'!O163,""))),"",IF(F152="SKSTD_BDL",'Application Form'!O163,IF('Office Use Only - DONT TOUCH!!!'!G152="Yes",'Application Form'!O163,"")))</f>
        <v/>
      </c>
      <c r="N152" t="str">
        <f>IF(AND(F152="",'Application Form'!H163=""),"",IF(AND(F152="",'Application Form'!H163&lt;&gt;""),'Application Form'!H163,IF(AND(F152&lt;&gt;"",'Application Form'!I163=""),"",IF(AND(F152&lt;&gt;"",'Application Form'!I163&lt;&gt;""),IF('Application Form'!I163="SKSTD_BDL","SKSTD_BDL",IF('Application Form'!I163="MIP","MIP",IF('Application Form'!I163="MIP+PV","MIP",IF('Application Form'!I163="SEEKSIRE","SEEKSIRE",IF('Application Form'!I163="SEEKSIRE+PV","SEEKSIRE",IF('Application Form'!I163="GGP50K","GGP50K",IF('Application Form'!I163="GGP50K+PV","GGP50K",IF('Application Form'!I163="GGPHD (150K)","GGPHD (150K)",IF('Application Form'!I163="GGPHD+PV","GGPHD",IF('Application Form'!I163="PV","",IF('Application Form'!I163="POLL","",IF('Application Form'!I163="MSTN","MSTN",IF('Application Form'!I163="COAT","COAT",IF('Application Form'!I163="PI","PI",IF('Application Form'!I163="POLL_50K (add on)*","POLL_50K (add on)*",IF('Application Form'!I163="POLL_HD (add on)*","POLL_HD (add_on)*",IF('Application Form'!I163="MSTN_50K (add_on)*","MSTN_50K (add_on)*",IF('Application Form'!I163="MSTN_HD (add on)*","MSTN_HD (add on)*",IF('Application Form'!I163="STORE","STORE",IF('Application Form'!I163="HE","HE","")))))))))))))))))))),"ERROR"))))</f>
        <v/>
      </c>
      <c r="O152" t="str">
        <f>IF(AND(F152="",'Application Form'!H163=""),"",IF(AND(F152="",'Application Form'!H163&lt;&gt;"",'Application Form'!I163=""),"",IF(AND(F152&lt;&gt;"",'Application Form'!I163=""),"",IF(AND(F152&lt;&gt;"",'Application Form'!I163&lt;&gt;"",'Application Form'!J163=""),"",IF(AND(F152="",'Application Form'!H163&lt;&gt;"",'Application Form'!I163&lt;&gt;""),IF('Application Form'!I163="SKSTD_BDL","SKSTD_BDL",IF('Application Form'!I163="MIP","MIP",IF('Application Form'!I163="MIP+PV","MIP",IF('Application Form'!I163="SEEKSIRE","SEEKSIRE",IF('Application Form'!I163="SEEKSIRE+PV","SEEKSIRE",IF('Application Form'!I163="GGP50K","GGP50K",IF('Application Form'!I163="GGP50K+PV","GGP50K",IF('Application Form'!I163="GGPHD (150K)","GGPHD (150K)",IF('Application Form'!I163="GGPHD+PV","GGPHD",IF('Application Form'!I163="PV","",IF('Application Form'!I163="POLL","",IF('Application Form'!I163="MSTN","MSTN",IF('Application Form'!I163="COAT","COAT",IF('Application Form'!I163="PI","PI",IF('Application Form'!I163="POLL_50K (add on)*","POLL_50K (add on)*",IF('Application Form'!I163="POLL_HD (add on)*","POLL_HD (add_on)*",IF('Application Form'!I163="MSTN_50K (add_on)*","MSTN_50K (add_on)*",IF('Application Form'!I163="MSTN_HD (add on)*","MSTN_HD (add on)*",IF('Application Form'!I163="STORE","STORE",IF('Application Form'!I163="HE","HE","ERROR")))))))))))))))))))),IF(AND(F152&lt;&gt;"",'Application Form'!I163&lt;&gt;"",'Application Form'!J163&lt;&gt;""),IF('Application Form'!J163="SKSTD_BDL","SKSTD_BDL",IF('Application Form'!J163="MIP","MIP",IF('Application Form'!J163="MIP+PV","MIP",IF('Application Form'!J163="SEEKSIRE","SEEKSIRE",IF('Application Form'!J163="SEEKSIRE+PV","SEEKSIRE",IF('Application Form'!J163="GGP50K","GGP50K",IF('Application Form'!J163="GGP50K+PV","GGP50K",IF('Application Form'!J163="GGPHD (150K)","GGPHD (150K)",IF('Application Form'!J163="GGPHD+PV","GGPHD",IF('Application Form'!J163="PV","",IF('Application Form'!J163="POLL","",IF('Application Form'!J163="MSTN","MSTN",IF('Application Form'!J163="COAT","COAT",IF('Application Form'!J163="PI","PI",IF('Application Form'!J163="POLL_50K (add on)*","POLL_50K (add on)*",IF('Application Form'!J163="POLL_HD (add on)*","POLL_HD (add_on)*",IF('Application Form'!J163="MSTN_50K (add_on)*","MSTN_50K (add_on)*",IF('Application Form'!J163="MSTN_HD (add on)*","MSTN_HD (add on)*",IF('Application Form'!J163="STORE","STORE",IF('Application Form'!J163="HE","HE","")))))))))))))))))))),"ERROR"))))))</f>
        <v/>
      </c>
      <c r="P152" t="str">
        <f>IF(AND(F152="",O152&lt;&gt;""),IF('Application Form'!J163="SKSTD_BDL","SKSTD_BDL",IF('Application Form'!J163="MIP","MIP",IF('Application Form'!J163="MIP+PV","MIP",IF('Application Form'!J163="SEEKSIRE","SEEKSIRE",IF('Application Form'!J163="SEEKSIRE+PV","SEEKSIRE",IF('Application Form'!J163="GGP50K","GGP50K",IF('Application Form'!J163="GGP50K+PV","GGP50K",IF('Application Form'!J163="GGPHD (150K)","GGPHD (150K)",IF('Application Form'!J163="GGPHD+PV","GGPHD",IF('Application Form'!J163="PV","",IF('Application Form'!J163="POLL","",IF('Application Form'!J163="MSTN","MSTN",IF('Application Form'!J163="COAT","COAT",IF('Application Form'!J163="PI","PI",IF('Application Form'!J163="POLL_50K (add on)*","POLL_50K (add on)*",IF('Application Form'!J163="POLL_HD (add on)*","POLL_HD (add_on)*",IF('Application Form'!J163="MSTN_50K (add_on)*","MSTN_50K (add_on)*",IF('Application Form'!J163="MSTN_HD (add on)*","MSTN_HD (add on)*",IF('Application Form'!J163="STORE","STORE",IF('Application Form'!J163="HE","HE","")))))))))))))))))))),"")</f>
        <v/>
      </c>
    </row>
    <row r="153" spans="1:16" x14ac:dyDescent="0.25">
      <c r="A153" s="72">
        <f>'Application Form'!E164</f>
        <v>0</v>
      </c>
      <c r="B153" t="str">
        <f>IF('Application Form'!C164="Hair","H",IF('Application Form'!C164="Done","D",IF('Application Form'!C164="Semen","S",IF('Application Form'!C164="TSU","T",""))))</f>
        <v/>
      </c>
      <c r="C153" t="str">
        <f t="shared" si="2"/>
        <v>NAA</v>
      </c>
      <c r="F153" t="str">
        <f>IF('Application Form'!H164="SKSTD_BDL","SKSTD_BDL",IF('Application Form'!H164="MIP","MIP",IF('Application Form'!H164="MIP+PV","MIP",IF('Application Form'!H164="SEEKSIRE","SEEKSIRE",IF('Application Form'!H164="SEEKSIRE+PV","SEEKSIRE",IF('Application Form'!H164="GGP50K","GGP50K",IF('Application Form'!H164="GGP50K+PV","GGP50K",IF('Application Form'!H164="GGPHD (150K)","GGPHD (150K)",IF('Application Form'!H164="GGPHD+PV","GGPHD",IF('Application Form'!H164="PV","",IF('Application Form'!H164="POLL","",IF('Application Form'!H164="MSTN","",IF('Application Form'!H164="COAT","",IF('Application Form'!H164="PI","",IF('Application Form'!H164="POLL_50K (add on)*","",IF('Application Form'!H164="POLL_HD (add on)*","",IF('Application Form'!H164="MSTN_50K (add_on)*","",IF('Application Form'!H164="MSTN_HD (add on)*","",IF('Application Form'!H164="STORE","STORE",IF('Application Form'!H164="HE","HE",""))))))))))))))))))))</f>
        <v/>
      </c>
      <c r="G153" t="str">
        <f>IF(OR(RIGHT('Application Form'!H164,2)="PV",RIGHT('Application Form'!I164,2)="PV",RIGHT('Application Form'!J164,2)="PV"),"Yes","")</f>
        <v/>
      </c>
      <c r="H153" s="81" t="str">
        <f>IF(ISBLANK(IF(F153="SKSTD_BDL",'Application Form'!M164,IF('Office Use Only - DONT TOUCH!!!'!G153="Yes",'Application Form'!M164,""))),"",IF(F153="SKSTD_BDL",'Application Form'!M164,IF('Office Use Only - DONT TOUCH!!!'!G153="Yes",'Application Form'!M164,"")))</f>
        <v/>
      </c>
      <c r="K153" t="str">
        <f>IF(ISBLANK(IF(F153="SKSTD_BDL",'Application Form'!O164,IF('Office Use Only - DONT TOUCH!!!'!G153="Yes",'Application Form'!O164,""))),"",IF(F153="SKSTD_BDL",'Application Form'!O164,IF('Office Use Only - DONT TOUCH!!!'!G153="Yes",'Application Form'!O164,"")))</f>
        <v/>
      </c>
      <c r="N153" t="str">
        <f>IF(AND(F153="",'Application Form'!H164=""),"",IF(AND(F153="",'Application Form'!H164&lt;&gt;""),'Application Form'!H164,IF(AND(F153&lt;&gt;"",'Application Form'!I164=""),"",IF(AND(F153&lt;&gt;"",'Application Form'!I164&lt;&gt;""),IF('Application Form'!I164="SKSTD_BDL","SKSTD_BDL",IF('Application Form'!I164="MIP","MIP",IF('Application Form'!I164="MIP+PV","MIP",IF('Application Form'!I164="SEEKSIRE","SEEKSIRE",IF('Application Form'!I164="SEEKSIRE+PV","SEEKSIRE",IF('Application Form'!I164="GGP50K","GGP50K",IF('Application Form'!I164="GGP50K+PV","GGP50K",IF('Application Form'!I164="GGPHD (150K)","GGPHD (150K)",IF('Application Form'!I164="GGPHD+PV","GGPHD",IF('Application Form'!I164="PV","",IF('Application Form'!I164="POLL","",IF('Application Form'!I164="MSTN","MSTN",IF('Application Form'!I164="COAT","COAT",IF('Application Form'!I164="PI","PI",IF('Application Form'!I164="POLL_50K (add on)*","POLL_50K (add on)*",IF('Application Form'!I164="POLL_HD (add on)*","POLL_HD (add_on)*",IF('Application Form'!I164="MSTN_50K (add_on)*","MSTN_50K (add_on)*",IF('Application Form'!I164="MSTN_HD (add on)*","MSTN_HD (add on)*",IF('Application Form'!I164="STORE","STORE",IF('Application Form'!I164="HE","HE","")))))))))))))))))))),"ERROR"))))</f>
        <v/>
      </c>
      <c r="O153" t="str">
        <f>IF(AND(F153="",'Application Form'!H164=""),"",IF(AND(F153="",'Application Form'!H164&lt;&gt;"",'Application Form'!I164=""),"",IF(AND(F153&lt;&gt;"",'Application Form'!I164=""),"",IF(AND(F153&lt;&gt;"",'Application Form'!I164&lt;&gt;"",'Application Form'!J164=""),"",IF(AND(F153="",'Application Form'!H164&lt;&gt;"",'Application Form'!I164&lt;&gt;""),IF('Application Form'!I164="SKSTD_BDL","SKSTD_BDL",IF('Application Form'!I164="MIP","MIP",IF('Application Form'!I164="MIP+PV","MIP",IF('Application Form'!I164="SEEKSIRE","SEEKSIRE",IF('Application Form'!I164="SEEKSIRE+PV","SEEKSIRE",IF('Application Form'!I164="GGP50K","GGP50K",IF('Application Form'!I164="GGP50K+PV","GGP50K",IF('Application Form'!I164="GGPHD (150K)","GGPHD (150K)",IF('Application Form'!I164="GGPHD+PV","GGPHD",IF('Application Form'!I164="PV","",IF('Application Form'!I164="POLL","",IF('Application Form'!I164="MSTN","MSTN",IF('Application Form'!I164="COAT","COAT",IF('Application Form'!I164="PI","PI",IF('Application Form'!I164="POLL_50K (add on)*","POLL_50K (add on)*",IF('Application Form'!I164="POLL_HD (add on)*","POLL_HD (add_on)*",IF('Application Form'!I164="MSTN_50K (add_on)*","MSTN_50K (add_on)*",IF('Application Form'!I164="MSTN_HD (add on)*","MSTN_HD (add on)*",IF('Application Form'!I164="STORE","STORE",IF('Application Form'!I164="HE","HE","ERROR")))))))))))))))))))),IF(AND(F153&lt;&gt;"",'Application Form'!I164&lt;&gt;"",'Application Form'!J164&lt;&gt;""),IF('Application Form'!J164="SKSTD_BDL","SKSTD_BDL",IF('Application Form'!J164="MIP","MIP",IF('Application Form'!J164="MIP+PV","MIP",IF('Application Form'!J164="SEEKSIRE","SEEKSIRE",IF('Application Form'!J164="SEEKSIRE+PV","SEEKSIRE",IF('Application Form'!J164="GGP50K","GGP50K",IF('Application Form'!J164="GGP50K+PV","GGP50K",IF('Application Form'!J164="GGPHD (150K)","GGPHD (150K)",IF('Application Form'!J164="GGPHD+PV","GGPHD",IF('Application Form'!J164="PV","",IF('Application Form'!J164="POLL","",IF('Application Form'!J164="MSTN","MSTN",IF('Application Form'!J164="COAT","COAT",IF('Application Form'!J164="PI","PI",IF('Application Form'!J164="POLL_50K (add on)*","POLL_50K (add on)*",IF('Application Form'!J164="POLL_HD (add on)*","POLL_HD (add_on)*",IF('Application Form'!J164="MSTN_50K (add_on)*","MSTN_50K (add_on)*",IF('Application Form'!J164="MSTN_HD (add on)*","MSTN_HD (add on)*",IF('Application Form'!J164="STORE","STORE",IF('Application Form'!J164="HE","HE","")))))))))))))))))))),"ERROR"))))))</f>
        <v/>
      </c>
      <c r="P153" t="str">
        <f>IF(AND(F153="",O153&lt;&gt;""),IF('Application Form'!J164="SKSTD_BDL","SKSTD_BDL",IF('Application Form'!J164="MIP","MIP",IF('Application Form'!J164="MIP+PV","MIP",IF('Application Form'!J164="SEEKSIRE","SEEKSIRE",IF('Application Form'!J164="SEEKSIRE+PV","SEEKSIRE",IF('Application Form'!J164="GGP50K","GGP50K",IF('Application Form'!J164="GGP50K+PV","GGP50K",IF('Application Form'!J164="GGPHD (150K)","GGPHD (150K)",IF('Application Form'!J164="GGPHD+PV","GGPHD",IF('Application Form'!J164="PV","",IF('Application Form'!J164="POLL","",IF('Application Form'!J164="MSTN","MSTN",IF('Application Form'!J164="COAT","COAT",IF('Application Form'!J164="PI","PI",IF('Application Form'!J164="POLL_50K (add on)*","POLL_50K (add on)*",IF('Application Form'!J164="POLL_HD (add on)*","POLL_HD (add_on)*",IF('Application Form'!J164="MSTN_50K (add_on)*","MSTN_50K (add_on)*",IF('Application Form'!J164="MSTN_HD (add on)*","MSTN_HD (add on)*",IF('Application Form'!J164="STORE","STORE",IF('Application Form'!J164="HE","HE","")))))))))))))))))))),"")</f>
        <v/>
      </c>
    </row>
    <row r="154" spans="1:16" x14ac:dyDescent="0.25">
      <c r="A154" s="72">
        <f>'Application Form'!E165</f>
        <v>0</v>
      </c>
      <c r="B154" t="str">
        <f>IF('Application Form'!C165="Hair","H",IF('Application Form'!C165="Done","D",IF('Application Form'!C165="Semen","S",IF('Application Form'!C165="TSU","T",""))))</f>
        <v/>
      </c>
      <c r="C154" t="str">
        <f t="shared" si="2"/>
        <v>NAA</v>
      </c>
      <c r="F154" t="str">
        <f>IF('Application Form'!H165="SKSTD_BDL","SKSTD_BDL",IF('Application Form'!H165="MIP","MIP",IF('Application Form'!H165="MIP+PV","MIP",IF('Application Form'!H165="SEEKSIRE","SEEKSIRE",IF('Application Form'!H165="SEEKSIRE+PV","SEEKSIRE",IF('Application Form'!H165="GGP50K","GGP50K",IF('Application Form'!H165="GGP50K+PV","GGP50K",IF('Application Form'!H165="GGPHD (150K)","GGPHD (150K)",IF('Application Form'!H165="GGPHD+PV","GGPHD",IF('Application Form'!H165="PV","",IF('Application Form'!H165="POLL","",IF('Application Form'!H165="MSTN","",IF('Application Form'!H165="COAT","",IF('Application Form'!H165="PI","",IF('Application Form'!H165="POLL_50K (add on)*","",IF('Application Form'!H165="POLL_HD (add on)*","",IF('Application Form'!H165="MSTN_50K (add_on)*","",IF('Application Form'!H165="MSTN_HD (add on)*","",IF('Application Form'!H165="STORE","STORE",IF('Application Form'!H165="HE","HE",""))))))))))))))))))))</f>
        <v/>
      </c>
      <c r="G154" t="str">
        <f>IF(OR(RIGHT('Application Form'!H165,2)="PV",RIGHT('Application Form'!I165,2)="PV",RIGHT('Application Form'!J165,2)="PV"),"Yes","")</f>
        <v/>
      </c>
      <c r="H154" s="81" t="str">
        <f>IF(ISBLANK(IF(F154="SKSTD_BDL",'Application Form'!M165,IF('Office Use Only - DONT TOUCH!!!'!G154="Yes",'Application Form'!M165,""))),"",IF(F154="SKSTD_BDL",'Application Form'!M165,IF('Office Use Only - DONT TOUCH!!!'!G154="Yes",'Application Form'!M165,"")))</f>
        <v/>
      </c>
      <c r="K154" t="str">
        <f>IF(ISBLANK(IF(F154="SKSTD_BDL",'Application Form'!O165,IF('Office Use Only - DONT TOUCH!!!'!G154="Yes",'Application Form'!O165,""))),"",IF(F154="SKSTD_BDL",'Application Form'!O165,IF('Office Use Only - DONT TOUCH!!!'!G154="Yes",'Application Form'!O165,"")))</f>
        <v/>
      </c>
      <c r="N154" t="str">
        <f>IF(AND(F154="",'Application Form'!H165=""),"",IF(AND(F154="",'Application Form'!H165&lt;&gt;""),'Application Form'!H165,IF(AND(F154&lt;&gt;"",'Application Form'!I165=""),"",IF(AND(F154&lt;&gt;"",'Application Form'!I165&lt;&gt;""),IF('Application Form'!I165="SKSTD_BDL","SKSTD_BDL",IF('Application Form'!I165="MIP","MIP",IF('Application Form'!I165="MIP+PV","MIP",IF('Application Form'!I165="SEEKSIRE","SEEKSIRE",IF('Application Form'!I165="SEEKSIRE+PV","SEEKSIRE",IF('Application Form'!I165="GGP50K","GGP50K",IF('Application Form'!I165="GGP50K+PV","GGP50K",IF('Application Form'!I165="GGPHD (150K)","GGPHD (150K)",IF('Application Form'!I165="GGPHD+PV","GGPHD",IF('Application Form'!I165="PV","",IF('Application Form'!I165="POLL","",IF('Application Form'!I165="MSTN","MSTN",IF('Application Form'!I165="COAT","COAT",IF('Application Form'!I165="PI","PI",IF('Application Form'!I165="POLL_50K (add on)*","POLL_50K (add on)*",IF('Application Form'!I165="POLL_HD (add on)*","POLL_HD (add_on)*",IF('Application Form'!I165="MSTN_50K (add_on)*","MSTN_50K (add_on)*",IF('Application Form'!I165="MSTN_HD (add on)*","MSTN_HD (add on)*",IF('Application Form'!I165="STORE","STORE",IF('Application Form'!I165="HE","HE","")))))))))))))))))))),"ERROR"))))</f>
        <v/>
      </c>
      <c r="O154" t="str">
        <f>IF(AND(F154="",'Application Form'!H165=""),"",IF(AND(F154="",'Application Form'!H165&lt;&gt;"",'Application Form'!I165=""),"",IF(AND(F154&lt;&gt;"",'Application Form'!I165=""),"",IF(AND(F154&lt;&gt;"",'Application Form'!I165&lt;&gt;"",'Application Form'!J165=""),"",IF(AND(F154="",'Application Form'!H165&lt;&gt;"",'Application Form'!I165&lt;&gt;""),IF('Application Form'!I165="SKSTD_BDL","SKSTD_BDL",IF('Application Form'!I165="MIP","MIP",IF('Application Form'!I165="MIP+PV","MIP",IF('Application Form'!I165="SEEKSIRE","SEEKSIRE",IF('Application Form'!I165="SEEKSIRE+PV","SEEKSIRE",IF('Application Form'!I165="GGP50K","GGP50K",IF('Application Form'!I165="GGP50K+PV","GGP50K",IF('Application Form'!I165="GGPHD (150K)","GGPHD (150K)",IF('Application Form'!I165="GGPHD+PV","GGPHD",IF('Application Form'!I165="PV","",IF('Application Form'!I165="POLL","",IF('Application Form'!I165="MSTN","MSTN",IF('Application Form'!I165="COAT","COAT",IF('Application Form'!I165="PI","PI",IF('Application Form'!I165="POLL_50K (add on)*","POLL_50K (add on)*",IF('Application Form'!I165="POLL_HD (add on)*","POLL_HD (add_on)*",IF('Application Form'!I165="MSTN_50K (add_on)*","MSTN_50K (add_on)*",IF('Application Form'!I165="MSTN_HD (add on)*","MSTN_HD (add on)*",IF('Application Form'!I165="STORE","STORE",IF('Application Form'!I165="HE","HE","ERROR")))))))))))))))))))),IF(AND(F154&lt;&gt;"",'Application Form'!I165&lt;&gt;"",'Application Form'!J165&lt;&gt;""),IF('Application Form'!J165="SKSTD_BDL","SKSTD_BDL",IF('Application Form'!J165="MIP","MIP",IF('Application Form'!J165="MIP+PV","MIP",IF('Application Form'!J165="SEEKSIRE","SEEKSIRE",IF('Application Form'!J165="SEEKSIRE+PV","SEEKSIRE",IF('Application Form'!J165="GGP50K","GGP50K",IF('Application Form'!J165="GGP50K+PV","GGP50K",IF('Application Form'!J165="GGPHD (150K)","GGPHD (150K)",IF('Application Form'!J165="GGPHD+PV","GGPHD",IF('Application Form'!J165="PV","",IF('Application Form'!J165="POLL","",IF('Application Form'!J165="MSTN","MSTN",IF('Application Form'!J165="COAT","COAT",IF('Application Form'!J165="PI","PI",IF('Application Form'!J165="POLL_50K (add on)*","POLL_50K (add on)*",IF('Application Form'!J165="POLL_HD (add on)*","POLL_HD (add_on)*",IF('Application Form'!J165="MSTN_50K (add_on)*","MSTN_50K (add_on)*",IF('Application Form'!J165="MSTN_HD (add on)*","MSTN_HD (add on)*",IF('Application Form'!J165="STORE","STORE",IF('Application Form'!J165="HE","HE","")))))))))))))))))))),"ERROR"))))))</f>
        <v/>
      </c>
      <c r="P154" t="str">
        <f>IF(AND(F154="",O154&lt;&gt;""),IF('Application Form'!J165="SKSTD_BDL","SKSTD_BDL",IF('Application Form'!J165="MIP","MIP",IF('Application Form'!J165="MIP+PV","MIP",IF('Application Form'!J165="SEEKSIRE","SEEKSIRE",IF('Application Form'!J165="SEEKSIRE+PV","SEEKSIRE",IF('Application Form'!J165="GGP50K","GGP50K",IF('Application Form'!J165="GGP50K+PV","GGP50K",IF('Application Form'!J165="GGPHD (150K)","GGPHD (150K)",IF('Application Form'!J165="GGPHD+PV","GGPHD",IF('Application Form'!J165="PV","",IF('Application Form'!J165="POLL","",IF('Application Form'!J165="MSTN","MSTN",IF('Application Form'!J165="COAT","COAT",IF('Application Form'!J165="PI","PI",IF('Application Form'!J165="POLL_50K (add on)*","POLL_50K (add on)*",IF('Application Form'!J165="POLL_HD (add on)*","POLL_HD (add_on)*",IF('Application Form'!J165="MSTN_50K (add_on)*","MSTN_50K (add_on)*",IF('Application Form'!J165="MSTN_HD (add on)*","MSTN_HD (add on)*",IF('Application Form'!J165="STORE","STORE",IF('Application Form'!J165="HE","HE","")))))))))))))))))))),"")</f>
        <v/>
      </c>
    </row>
    <row r="155" spans="1:16" x14ac:dyDescent="0.25">
      <c r="A155" s="72">
        <f>'Application Form'!E166</f>
        <v>0</v>
      </c>
      <c r="B155" t="str">
        <f>IF('Application Form'!C166="Hair","H",IF('Application Form'!C166="Done","D",IF('Application Form'!C166="Semen","S",IF('Application Form'!C166="TSU","T",""))))</f>
        <v/>
      </c>
      <c r="C155" t="str">
        <f t="shared" si="2"/>
        <v>NAA</v>
      </c>
      <c r="F155" t="str">
        <f>IF('Application Form'!H166="SKSTD_BDL","SKSTD_BDL",IF('Application Form'!H166="MIP","MIP",IF('Application Form'!H166="MIP+PV","MIP",IF('Application Form'!H166="SEEKSIRE","SEEKSIRE",IF('Application Form'!H166="SEEKSIRE+PV","SEEKSIRE",IF('Application Form'!H166="GGP50K","GGP50K",IF('Application Form'!H166="GGP50K+PV","GGP50K",IF('Application Form'!H166="GGPHD (150K)","GGPHD (150K)",IF('Application Form'!H166="GGPHD+PV","GGPHD",IF('Application Form'!H166="PV","",IF('Application Form'!H166="POLL","",IF('Application Form'!H166="MSTN","",IF('Application Form'!H166="COAT","",IF('Application Form'!H166="PI","",IF('Application Form'!H166="POLL_50K (add on)*","",IF('Application Form'!H166="POLL_HD (add on)*","",IF('Application Form'!H166="MSTN_50K (add_on)*","",IF('Application Form'!H166="MSTN_HD (add on)*","",IF('Application Form'!H166="STORE","STORE",IF('Application Form'!H166="HE","HE",""))))))))))))))))))))</f>
        <v/>
      </c>
      <c r="G155" t="str">
        <f>IF(OR(RIGHT('Application Form'!H166,2)="PV",RIGHT('Application Form'!I166,2)="PV",RIGHT('Application Form'!J166,2)="PV"),"Yes","")</f>
        <v/>
      </c>
      <c r="H155" s="81" t="str">
        <f>IF(ISBLANK(IF(F155="SKSTD_BDL",'Application Form'!M166,IF('Office Use Only - DONT TOUCH!!!'!G155="Yes",'Application Form'!M166,""))),"",IF(F155="SKSTD_BDL",'Application Form'!M166,IF('Office Use Only - DONT TOUCH!!!'!G155="Yes",'Application Form'!M166,"")))</f>
        <v/>
      </c>
      <c r="K155" t="str">
        <f>IF(ISBLANK(IF(F155="SKSTD_BDL",'Application Form'!O166,IF('Office Use Only - DONT TOUCH!!!'!G155="Yes",'Application Form'!O166,""))),"",IF(F155="SKSTD_BDL",'Application Form'!O166,IF('Office Use Only - DONT TOUCH!!!'!G155="Yes",'Application Form'!O166,"")))</f>
        <v/>
      </c>
      <c r="N155" t="str">
        <f>IF(AND(F155="",'Application Form'!H166=""),"",IF(AND(F155="",'Application Form'!H166&lt;&gt;""),'Application Form'!H166,IF(AND(F155&lt;&gt;"",'Application Form'!I166=""),"",IF(AND(F155&lt;&gt;"",'Application Form'!I166&lt;&gt;""),IF('Application Form'!I166="SKSTD_BDL","SKSTD_BDL",IF('Application Form'!I166="MIP","MIP",IF('Application Form'!I166="MIP+PV","MIP",IF('Application Form'!I166="SEEKSIRE","SEEKSIRE",IF('Application Form'!I166="SEEKSIRE+PV","SEEKSIRE",IF('Application Form'!I166="GGP50K","GGP50K",IF('Application Form'!I166="GGP50K+PV","GGP50K",IF('Application Form'!I166="GGPHD (150K)","GGPHD (150K)",IF('Application Form'!I166="GGPHD+PV","GGPHD",IF('Application Form'!I166="PV","",IF('Application Form'!I166="POLL","",IF('Application Form'!I166="MSTN","MSTN",IF('Application Form'!I166="COAT","COAT",IF('Application Form'!I166="PI","PI",IF('Application Form'!I166="POLL_50K (add on)*","POLL_50K (add on)*",IF('Application Form'!I166="POLL_HD (add on)*","POLL_HD (add_on)*",IF('Application Form'!I166="MSTN_50K (add_on)*","MSTN_50K (add_on)*",IF('Application Form'!I166="MSTN_HD (add on)*","MSTN_HD (add on)*",IF('Application Form'!I166="STORE","STORE",IF('Application Form'!I166="HE","HE","")))))))))))))))))))),"ERROR"))))</f>
        <v/>
      </c>
      <c r="O155" t="str">
        <f>IF(AND(F155="",'Application Form'!H166=""),"",IF(AND(F155="",'Application Form'!H166&lt;&gt;"",'Application Form'!I166=""),"",IF(AND(F155&lt;&gt;"",'Application Form'!I166=""),"",IF(AND(F155&lt;&gt;"",'Application Form'!I166&lt;&gt;"",'Application Form'!J166=""),"",IF(AND(F155="",'Application Form'!H166&lt;&gt;"",'Application Form'!I166&lt;&gt;""),IF('Application Form'!I166="SKSTD_BDL","SKSTD_BDL",IF('Application Form'!I166="MIP","MIP",IF('Application Form'!I166="MIP+PV","MIP",IF('Application Form'!I166="SEEKSIRE","SEEKSIRE",IF('Application Form'!I166="SEEKSIRE+PV","SEEKSIRE",IF('Application Form'!I166="GGP50K","GGP50K",IF('Application Form'!I166="GGP50K+PV","GGP50K",IF('Application Form'!I166="GGPHD (150K)","GGPHD (150K)",IF('Application Form'!I166="GGPHD+PV","GGPHD",IF('Application Form'!I166="PV","",IF('Application Form'!I166="POLL","",IF('Application Form'!I166="MSTN","MSTN",IF('Application Form'!I166="COAT","COAT",IF('Application Form'!I166="PI","PI",IF('Application Form'!I166="POLL_50K (add on)*","POLL_50K (add on)*",IF('Application Form'!I166="POLL_HD (add on)*","POLL_HD (add_on)*",IF('Application Form'!I166="MSTN_50K (add_on)*","MSTN_50K (add_on)*",IF('Application Form'!I166="MSTN_HD (add on)*","MSTN_HD (add on)*",IF('Application Form'!I166="STORE","STORE",IF('Application Form'!I166="HE","HE","ERROR")))))))))))))))))))),IF(AND(F155&lt;&gt;"",'Application Form'!I166&lt;&gt;"",'Application Form'!J166&lt;&gt;""),IF('Application Form'!J166="SKSTD_BDL","SKSTD_BDL",IF('Application Form'!J166="MIP","MIP",IF('Application Form'!J166="MIP+PV","MIP",IF('Application Form'!J166="SEEKSIRE","SEEKSIRE",IF('Application Form'!J166="SEEKSIRE+PV","SEEKSIRE",IF('Application Form'!J166="GGP50K","GGP50K",IF('Application Form'!J166="GGP50K+PV","GGP50K",IF('Application Form'!J166="GGPHD (150K)","GGPHD (150K)",IF('Application Form'!J166="GGPHD+PV","GGPHD",IF('Application Form'!J166="PV","",IF('Application Form'!J166="POLL","",IF('Application Form'!J166="MSTN","MSTN",IF('Application Form'!J166="COAT","COAT",IF('Application Form'!J166="PI","PI",IF('Application Form'!J166="POLL_50K (add on)*","POLL_50K (add on)*",IF('Application Form'!J166="POLL_HD (add on)*","POLL_HD (add_on)*",IF('Application Form'!J166="MSTN_50K (add_on)*","MSTN_50K (add_on)*",IF('Application Form'!J166="MSTN_HD (add on)*","MSTN_HD (add on)*",IF('Application Form'!J166="STORE","STORE",IF('Application Form'!J166="HE","HE","")))))))))))))))))))),"ERROR"))))))</f>
        <v/>
      </c>
      <c r="P155" t="str">
        <f>IF(AND(F155="",O155&lt;&gt;""),IF('Application Form'!J166="SKSTD_BDL","SKSTD_BDL",IF('Application Form'!J166="MIP","MIP",IF('Application Form'!J166="MIP+PV","MIP",IF('Application Form'!J166="SEEKSIRE","SEEKSIRE",IF('Application Form'!J166="SEEKSIRE+PV","SEEKSIRE",IF('Application Form'!J166="GGP50K","GGP50K",IF('Application Form'!J166="GGP50K+PV","GGP50K",IF('Application Form'!J166="GGPHD (150K)","GGPHD (150K)",IF('Application Form'!J166="GGPHD+PV","GGPHD",IF('Application Form'!J166="PV","",IF('Application Form'!J166="POLL","",IF('Application Form'!J166="MSTN","MSTN",IF('Application Form'!J166="COAT","COAT",IF('Application Form'!J166="PI","PI",IF('Application Form'!J166="POLL_50K (add on)*","POLL_50K (add on)*",IF('Application Form'!J166="POLL_HD (add on)*","POLL_HD (add_on)*",IF('Application Form'!J166="MSTN_50K (add_on)*","MSTN_50K (add_on)*",IF('Application Form'!J166="MSTN_HD (add on)*","MSTN_HD (add on)*",IF('Application Form'!J166="STORE","STORE",IF('Application Form'!J166="HE","HE","")))))))))))))))))))),"")</f>
        <v/>
      </c>
    </row>
    <row r="156" spans="1:16" x14ac:dyDescent="0.25">
      <c r="A156" s="72">
        <f>'Application Form'!E167</f>
        <v>0</v>
      </c>
      <c r="B156" t="str">
        <f>IF('Application Form'!C167="Hair","H",IF('Application Form'!C167="Done","D",IF('Application Form'!C167="Semen","S",IF('Application Form'!C167="TSU","T",""))))</f>
        <v/>
      </c>
      <c r="C156" t="str">
        <f t="shared" si="2"/>
        <v>NAA</v>
      </c>
      <c r="F156" t="str">
        <f>IF('Application Form'!H167="SKSTD_BDL","SKSTD_BDL",IF('Application Form'!H167="MIP","MIP",IF('Application Form'!H167="MIP+PV","MIP",IF('Application Form'!H167="SEEKSIRE","SEEKSIRE",IF('Application Form'!H167="SEEKSIRE+PV","SEEKSIRE",IF('Application Form'!H167="GGP50K","GGP50K",IF('Application Form'!H167="GGP50K+PV","GGP50K",IF('Application Form'!H167="GGPHD (150K)","GGPHD (150K)",IF('Application Form'!H167="GGPHD+PV","GGPHD",IF('Application Form'!H167="PV","",IF('Application Form'!H167="POLL","",IF('Application Form'!H167="MSTN","",IF('Application Form'!H167="COAT","",IF('Application Form'!H167="PI","",IF('Application Form'!H167="POLL_50K (add on)*","",IF('Application Form'!H167="POLL_HD (add on)*","",IF('Application Form'!H167="MSTN_50K (add_on)*","",IF('Application Form'!H167="MSTN_HD (add on)*","",IF('Application Form'!H167="STORE","STORE",IF('Application Form'!H167="HE","HE",""))))))))))))))))))))</f>
        <v/>
      </c>
      <c r="G156" t="str">
        <f>IF(OR(RIGHT('Application Form'!H167,2)="PV",RIGHT('Application Form'!I167,2)="PV",RIGHT('Application Form'!J167,2)="PV"),"Yes","")</f>
        <v/>
      </c>
      <c r="H156" s="81" t="str">
        <f>IF(ISBLANK(IF(F156="SKSTD_BDL",'Application Form'!M167,IF('Office Use Only - DONT TOUCH!!!'!G156="Yes",'Application Form'!M167,""))),"",IF(F156="SKSTD_BDL",'Application Form'!M167,IF('Office Use Only - DONT TOUCH!!!'!G156="Yes",'Application Form'!M167,"")))</f>
        <v/>
      </c>
      <c r="K156" t="str">
        <f>IF(ISBLANK(IF(F156="SKSTD_BDL",'Application Form'!O167,IF('Office Use Only - DONT TOUCH!!!'!G156="Yes",'Application Form'!O167,""))),"",IF(F156="SKSTD_BDL",'Application Form'!O167,IF('Office Use Only - DONT TOUCH!!!'!G156="Yes",'Application Form'!O167,"")))</f>
        <v/>
      </c>
      <c r="N156" t="str">
        <f>IF(AND(F156="",'Application Form'!H167=""),"",IF(AND(F156="",'Application Form'!H167&lt;&gt;""),'Application Form'!H167,IF(AND(F156&lt;&gt;"",'Application Form'!I167=""),"",IF(AND(F156&lt;&gt;"",'Application Form'!I167&lt;&gt;""),IF('Application Form'!I167="SKSTD_BDL","SKSTD_BDL",IF('Application Form'!I167="MIP","MIP",IF('Application Form'!I167="MIP+PV","MIP",IF('Application Form'!I167="SEEKSIRE","SEEKSIRE",IF('Application Form'!I167="SEEKSIRE+PV","SEEKSIRE",IF('Application Form'!I167="GGP50K","GGP50K",IF('Application Form'!I167="GGP50K+PV","GGP50K",IF('Application Form'!I167="GGPHD (150K)","GGPHD (150K)",IF('Application Form'!I167="GGPHD+PV","GGPHD",IF('Application Form'!I167="PV","",IF('Application Form'!I167="POLL","",IF('Application Form'!I167="MSTN","MSTN",IF('Application Form'!I167="COAT","COAT",IF('Application Form'!I167="PI","PI",IF('Application Form'!I167="POLL_50K (add on)*","POLL_50K (add on)*",IF('Application Form'!I167="POLL_HD (add on)*","POLL_HD (add_on)*",IF('Application Form'!I167="MSTN_50K (add_on)*","MSTN_50K (add_on)*",IF('Application Form'!I167="MSTN_HD (add on)*","MSTN_HD (add on)*",IF('Application Form'!I167="STORE","STORE",IF('Application Form'!I167="HE","HE","")))))))))))))))))))),"ERROR"))))</f>
        <v/>
      </c>
      <c r="O156" t="str">
        <f>IF(AND(F156="",'Application Form'!H167=""),"",IF(AND(F156="",'Application Form'!H167&lt;&gt;"",'Application Form'!I167=""),"",IF(AND(F156&lt;&gt;"",'Application Form'!I167=""),"",IF(AND(F156&lt;&gt;"",'Application Form'!I167&lt;&gt;"",'Application Form'!J167=""),"",IF(AND(F156="",'Application Form'!H167&lt;&gt;"",'Application Form'!I167&lt;&gt;""),IF('Application Form'!I167="SKSTD_BDL","SKSTD_BDL",IF('Application Form'!I167="MIP","MIP",IF('Application Form'!I167="MIP+PV","MIP",IF('Application Form'!I167="SEEKSIRE","SEEKSIRE",IF('Application Form'!I167="SEEKSIRE+PV","SEEKSIRE",IF('Application Form'!I167="GGP50K","GGP50K",IF('Application Form'!I167="GGP50K+PV","GGP50K",IF('Application Form'!I167="GGPHD (150K)","GGPHD (150K)",IF('Application Form'!I167="GGPHD+PV","GGPHD",IF('Application Form'!I167="PV","",IF('Application Form'!I167="POLL","",IF('Application Form'!I167="MSTN","MSTN",IF('Application Form'!I167="COAT","COAT",IF('Application Form'!I167="PI","PI",IF('Application Form'!I167="POLL_50K (add on)*","POLL_50K (add on)*",IF('Application Form'!I167="POLL_HD (add on)*","POLL_HD (add_on)*",IF('Application Form'!I167="MSTN_50K (add_on)*","MSTN_50K (add_on)*",IF('Application Form'!I167="MSTN_HD (add on)*","MSTN_HD (add on)*",IF('Application Form'!I167="STORE","STORE",IF('Application Form'!I167="HE","HE","ERROR")))))))))))))))))))),IF(AND(F156&lt;&gt;"",'Application Form'!I167&lt;&gt;"",'Application Form'!J167&lt;&gt;""),IF('Application Form'!J167="SKSTD_BDL","SKSTD_BDL",IF('Application Form'!J167="MIP","MIP",IF('Application Form'!J167="MIP+PV","MIP",IF('Application Form'!J167="SEEKSIRE","SEEKSIRE",IF('Application Form'!J167="SEEKSIRE+PV","SEEKSIRE",IF('Application Form'!J167="GGP50K","GGP50K",IF('Application Form'!J167="GGP50K+PV","GGP50K",IF('Application Form'!J167="GGPHD (150K)","GGPHD (150K)",IF('Application Form'!J167="GGPHD+PV","GGPHD",IF('Application Form'!J167="PV","",IF('Application Form'!J167="POLL","",IF('Application Form'!J167="MSTN","MSTN",IF('Application Form'!J167="COAT","COAT",IF('Application Form'!J167="PI","PI",IF('Application Form'!J167="POLL_50K (add on)*","POLL_50K (add on)*",IF('Application Form'!J167="POLL_HD (add on)*","POLL_HD (add_on)*",IF('Application Form'!J167="MSTN_50K (add_on)*","MSTN_50K (add_on)*",IF('Application Form'!J167="MSTN_HD (add on)*","MSTN_HD (add on)*",IF('Application Form'!J167="STORE","STORE",IF('Application Form'!J167="HE","HE","")))))))))))))))))))),"ERROR"))))))</f>
        <v/>
      </c>
      <c r="P156" t="str">
        <f>IF(AND(F156="",O156&lt;&gt;""),IF('Application Form'!J167="SKSTD_BDL","SKSTD_BDL",IF('Application Form'!J167="MIP","MIP",IF('Application Form'!J167="MIP+PV","MIP",IF('Application Form'!J167="SEEKSIRE","SEEKSIRE",IF('Application Form'!J167="SEEKSIRE+PV","SEEKSIRE",IF('Application Form'!J167="GGP50K","GGP50K",IF('Application Form'!J167="GGP50K+PV","GGP50K",IF('Application Form'!J167="GGPHD (150K)","GGPHD (150K)",IF('Application Form'!J167="GGPHD+PV","GGPHD",IF('Application Form'!J167="PV","",IF('Application Form'!J167="POLL","",IF('Application Form'!J167="MSTN","MSTN",IF('Application Form'!J167="COAT","COAT",IF('Application Form'!J167="PI","PI",IF('Application Form'!J167="POLL_50K (add on)*","POLL_50K (add on)*",IF('Application Form'!J167="POLL_HD (add on)*","POLL_HD (add_on)*",IF('Application Form'!J167="MSTN_50K (add_on)*","MSTN_50K (add_on)*",IF('Application Form'!J167="MSTN_HD (add on)*","MSTN_HD (add on)*",IF('Application Form'!J167="STORE","STORE",IF('Application Form'!J167="HE","HE","")))))))))))))))))))),"")</f>
        <v/>
      </c>
    </row>
    <row r="157" spans="1:16" x14ac:dyDescent="0.25">
      <c r="A157" s="72">
        <f>'Application Form'!E168</f>
        <v>0</v>
      </c>
      <c r="B157" t="str">
        <f>IF('Application Form'!C168="Hair","H",IF('Application Form'!C168="Done","D",IF('Application Form'!C168="Semen","S",IF('Application Form'!C168="TSU","T",""))))</f>
        <v/>
      </c>
      <c r="C157" t="str">
        <f t="shared" si="2"/>
        <v>NAA</v>
      </c>
      <c r="F157" t="str">
        <f>IF('Application Form'!H168="SKSTD_BDL","SKSTD_BDL",IF('Application Form'!H168="MIP","MIP",IF('Application Form'!H168="MIP+PV","MIP",IF('Application Form'!H168="SEEKSIRE","SEEKSIRE",IF('Application Form'!H168="SEEKSIRE+PV","SEEKSIRE",IF('Application Form'!H168="GGP50K","GGP50K",IF('Application Form'!H168="GGP50K+PV","GGP50K",IF('Application Form'!H168="GGPHD (150K)","GGPHD (150K)",IF('Application Form'!H168="GGPHD+PV","GGPHD",IF('Application Form'!H168="PV","",IF('Application Form'!H168="POLL","",IF('Application Form'!H168="MSTN","",IF('Application Form'!H168="COAT","",IF('Application Form'!H168="PI","",IF('Application Form'!H168="POLL_50K (add on)*","",IF('Application Form'!H168="POLL_HD (add on)*","",IF('Application Form'!H168="MSTN_50K (add_on)*","",IF('Application Form'!H168="MSTN_HD (add on)*","",IF('Application Form'!H168="STORE","STORE",IF('Application Form'!H168="HE","HE",""))))))))))))))))))))</f>
        <v/>
      </c>
      <c r="G157" t="str">
        <f>IF(OR(RIGHT('Application Form'!H168,2)="PV",RIGHT('Application Form'!I168,2)="PV",RIGHT('Application Form'!J168,2)="PV"),"Yes","")</f>
        <v/>
      </c>
      <c r="H157" s="81" t="str">
        <f>IF(ISBLANK(IF(F157="SKSTD_BDL",'Application Form'!M168,IF('Office Use Only - DONT TOUCH!!!'!G157="Yes",'Application Form'!M168,""))),"",IF(F157="SKSTD_BDL",'Application Form'!M168,IF('Office Use Only - DONT TOUCH!!!'!G157="Yes",'Application Form'!M168,"")))</f>
        <v/>
      </c>
      <c r="K157" t="str">
        <f>IF(ISBLANK(IF(F157="SKSTD_BDL",'Application Form'!O168,IF('Office Use Only - DONT TOUCH!!!'!G157="Yes",'Application Form'!O168,""))),"",IF(F157="SKSTD_BDL",'Application Form'!O168,IF('Office Use Only - DONT TOUCH!!!'!G157="Yes",'Application Form'!O168,"")))</f>
        <v/>
      </c>
      <c r="N157" t="str">
        <f>IF(AND(F157="",'Application Form'!H168=""),"",IF(AND(F157="",'Application Form'!H168&lt;&gt;""),'Application Form'!H168,IF(AND(F157&lt;&gt;"",'Application Form'!I168=""),"",IF(AND(F157&lt;&gt;"",'Application Form'!I168&lt;&gt;""),IF('Application Form'!I168="SKSTD_BDL","SKSTD_BDL",IF('Application Form'!I168="MIP","MIP",IF('Application Form'!I168="MIP+PV","MIP",IF('Application Form'!I168="SEEKSIRE","SEEKSIRE",IF('Application Form'!I168="SEEKSIRE+PV","SEEKSIRE",IF('Application Form'!I168="GGP50K","GGP50K",IF('Application Form'!I168="GGP50K+PV","GGP50K",IF('Application Form'!I168="GGPHD (150K)","GGPHD (150K)",IF('Application Form'!I168="GGPHD+PV","GGPHD",IF('Application Form'!I168="PV","",IF('Application Form'!I168="POLL","",IF('Application Form'!I168="MSTN","MSTN",IF('Application Form'!I168="COAT","COAT",IF('Application Form'!I168="PI","PI",IF('Application Form'!I168="POLL_50K (add on)*","POLL_50K (add on)*",IF('Application Form'!I168="POLL_HD (add on)*","POLL_HD (add_on)*",IF('Application Form'!I168="MSTN_50K (add_on)*","MSTN_50K (add_on)*",IF('Application Form'!I168="MSTN_HD (add on)*","MSTN_HD (add on)*",IF('Application Form'!I168="STORE","STORE",IF('Application Form'!I168="HE","HE","")))))))))))))))))))),"ERROR"))))</f>
        <v/>
      </c>
      <c r="O157" t="str">
        <f>IF(AND(F157="",'Application Form'!H168=""),"",IF(AND(F157="",'Application Form'!H168&lt;&gt;"",'Application Form'!I168=""),"",IF(AND(F157&lt;&gt;"",'Application Form'!I168=""),"",IF(AND(F157&lt;&gt;"",'Application Form'!I168&lt;&gt;"",'Application Form'!J168=""),"",IF(AND(F157="",'Application Form'!H168&lt;&gt;"",'Application Form'!I168&lt;&gt;""),IF('Application Form'!I168="SKSTD_BDL","SKSTD_BDL",IF('Application Form'!I168="MIP","MIP",IF('Application Form'!I168="MIP+PV","MIP",IF('Application Form'!I168="SEEKSIRE","SEEKSIRE",IF('Application Form'!I168="SEEKSIRE+PV","SEEKSIRE",IF('Application Form'!I168="GGP50K","GGP50K",IF('Application Form'!I168="GGP50K+PV","GGP50K",IF('Application Form'!I168="GGPHD (150K)","GGPHD (150K)",IF('Application Form'!I168="GGPHD+PV","GGPHD",IF('Application Form'!I168="PV","",IF('Application Form'!I168="POLL","",IF('Application Form'!I168="MSTN","MSTN",IF('Application Form'!I168="COAT","COAT",IF('Application Form'!I168="PI","PI",IF('Application Form'!I168="POLL_50K (add on)*","POLL_50K (add on)*",IF('Application Form'!I168="POLL_HD (add on)*","POLL_HD (add_on)*",IF('Application Form'!I168="MSTN_50K (add_on)*","MSTN_50K (add_on)*",IF('Application Form'!I168="MSTN_HD (add on)*","MSTN_HD (add on)*",IF('Application Form'!I168="STORE","STORE",IF('Application Form'!I168="HE","HE","ERROR")))))))))))))))))))),IF(AND(F157&lt;&gt;"",'Application Form'!I168&lt;&gt;"",'Application Form'!J168&lt;&gt;""),IF('Application Form'!J168="SKSTD_BDL","SKSTD_BDL",IF('Application Form'!J168="MIP","MIP",IF('Application Form'!J168="MIP+PV","MIP",IF('Application Form'!J168="SEEKSIRE","SEEKSIRE",IF('Application Form'!J168="SEEKSIRE+PV","SEEKSIRE",IF('Application Form'!J168="GGP50K","GGP50K",IF('Application Form'!J168="GGP50K+PV","GGP50K",IF('Application Form'!J168="GGPHD (150K)","GGPHD (150K)",IF('Application Form'!J168="GGPHD+PV","GGPHD",IF('Application Form'!J168="PV","",IF('Application Form'!J168="POLL","",IF('Application Form'!J168="MSTN","MSTN",IF('Application Form'!J168="COAT","COAT",IF('Application Form'!J168="PI","PI",IF('Application Form'!J168="POLL_50K (add on)*","POLL_50K (add on)*",IF('Application Form'!J168="POLL_HD (add on)*","POLL_HD (add_on)*",IF('Application Form'!J168="MSTN_50K (add_on)*","MSTN_50K (add_on)*",IF('Application Form'!J168="MSTN_HD (add on)*","MSTN_HD (add on)*",IF('Application Form'!J168="STORE","STORE",IF('Application Form'!J168="HE","HE","")))))))))))))))))))),"ERROR"))))))</f>
        <v/>
      </c>
      <c r="P157" t="str">
        <f>IF(AND(F157="",O157&lt;&gt;""),IF('Application Form'!J168="SKSTD_BDL","SKSTD_BDL",IF('Application Form'!J168="MIP","MIP",IF('Application Form'!J168="MIP+PV","MIP",IF('Application Form'!J168="SEEKSIRE","SEEKSIRE",IF('Application Form'!J168="SEEKSIRE+PV","SEEKSIRE",IF('Application Form'!J168="GGP50K","GGP50K",IF('Application Form'!J168="GGP50K+PV","GGP50K",IF('Application Form'!J168="GGPHD (150K)","GGPHD (150K)",IF('Application Form'!J168="GGPHD+PV","GGPHD",IF('Application Form'!J168="PV","",IF('Application Form'!J168="POLL","",IF('Application Form'!J168="MSTN","MSTN",IF('Application Form'!J168="COAT","COAT",IF('Application Form'!J168="PI","PI",IF('Application Form'!J168="POLL_50K (add on)*","POLL_50K (add on)*",IF('Application Form'!J168="POLL_HD (add on)*","POLL_HD (add_on)*",IF('Application Form'!J168="MSTN_50K (add_on)*","MSTN_50K (add_on)*",IF('Application Form'!J168="MSTN_HD (add on)*","MSTN_HD (add on)*",IF('Application Form'!J168="STORE","STORE",IF('Application Form'!J168="HE","HE","")))))))))))))))))))),"")</f>
        <v/>
      </c>
    </row>
    <row r="158" spans="1:16" x14ac:dyDescent="0.25">
      <c r="A158" s="72">
        <f>'Application Form'!E169</f>
        <v>0</v>
      </c>
      <c r="B158" t="str">
        <f>IF('Application Form'!C169="Hair","H",IF('Application Form'!C169="Done","D",IF('Application Form'!C169="Semen","S",IF('Application Form'!C169="TSU","T",""))))</f>
        <v/>
      </c>
      <c r="C158" t="str">
        <f t="shared" si="2"/>
        <v>NAA</v>
      </c>
      <c r="F158" t="str">
        <f>IF('Application Form'!H169="SKSTD_BDL","SKSTD_BDL",IF('Application Form'!H169="MIP","MIP",IF('Application Form'!H169="MIP+PV","MIP",IF('Application Form'!H169="SEEKSIRE","SEEKSIRE",IF('Application Form'!H169="SEEKSIRE+PV","SEEKSIRE",IF('Application Form'!H169="GGP50K","GGP50K",IF('Application Form'!H169="GGP50K+PV","GGP50K",IF('Application Form'!H169="GGPHD (150K)","GGPHD (150K)",IF('Application Form'!H169="GGPHD+PV","GGPHD",IF('Application Form'!H169="PV","",IF('Application Form'!H169="POLL","",IF('Application Form'!H169="MSTN","",IF('Application Form'!H169="COAT","",IF('Application Form'!H169="PI","",IF('Application Form'!H169="POLL_50K (add on)*","",IF('Application Form'!H169="POLL_HD (add on)*","",IF('Application Form'!H169="MSTN_50K (add_on)*","",IF('Application Form'!H169="MSTN_HD (add on)*","",IF('Application Form'!H169="STORE","STORE",IF('Application Form'!H169="HE","HE",""))))))))))))))))))))</f>
        <v/>
      </c>
      <c r="G158" t="str">
        <f>IF(OR(RIGHT('Application Form'!H169,2)="PV",RIGHT('Application Form'!I169,2)="PV",RIGHT('Application Form'!J169,2)="PV"),"Yes","")</f>
        <v/>
      </c>
      <c r="H158" s="81" t="str">
        <f>IF(ISBLANK(IF(F158="SKSTD_BDL",'Application Form'!M169,IF('Office Use Only - DONT TOUCH!!!'!G158="Yes",'Application Form'!M169,""))),"",IF(F158="SKSTD_BDL",'Application Form'!M169,IF('Office Use Only - DONT TOUCH!!!'!G158="Yes",'Application Form'!M169,"")))</f>
        <v/>
      </c>
      <c r="K158" t="str">
        <f>IF(ISBLANK(IF(F158="SKSTD_BDL",'Application Form'!O169,IF('Office Use Only - DONT TOUCH!!!'!G158="Yes",'Application Form'!O169,""))),"",IF(F158="SKSTD_BDL",'Application Form'!O169,IF('Office Use Only - DONT TOUCH!!!'!G158="Yes",'Application Form'!O169,"")))</f>
        <v/>
      </c>
      <c r="N158" t="str">
        <f>IF(AND(F158="",'Application Form'!H169=""),"",IF(AND(F158="",'Application Form'!H169&lt;&gt;""),'Application Form'!H169,IF(AND(F158&lt;&gt;"",'Application Form'!I169=""),"",IF(AND(F158&lt;&gt;"",'Application Form'!I169&lt;&gt;""),IF('Application Form'!I169="SKSTD_BDL","SKSTD_BDL",IF('Application Form'!I169="MIP","MIP",IF('Application Form'!I169="MIP+PV","MIP",IF('Application Form'!I169="SEEKSIRE","SEEKSIRE",IF('Application Form'!I169="SEEKSIRE+PV","SEEKSIRE",IF('Application Form'!I169="GGP50K","GGP50K",IF('Application Form'!I169="GGP50K+PV","GGP50K",IF('Application Form'!I169="GGPHD (150K)","GGPHD (150K)",IF('Application Form'!I169="GGPHD+PV","GGPHD",IF('Application Form'!I169="PV","",IF('Application Form'!I169="POLL","",IF('Application Form'!I169="MSTN","MSTN",IF('Application Form'!I169="COAT","COAT",IF('Application Form'!I169="PI","PI",IF('Application Form'!I169="POLL_50K (add on)*","POLL_50K (add on)*",IF('Application Form'!I169="POLL_HD (add on)*","POLL_HD (add_on)*",IF('Application Form'!I169="MSTN_50K (add_on)*","MSTN_50K (add_on)*",IF('Application Form'!I169="MSTN_HD (add on)*","MSTN_HD (add on)*",IF('Application Form'!I169="STORE","STORE",IF('Application Form'!I169="HE","HE","")))))))))))))))))))),"ERROR"))))</f>
        <v/>
      </c>
      <c r="O158" t="str">
        <f>IF(AND(F158="",'Application Form'!H169=""),"",IF(AND(F158="",'Application Form'!H169&lt;&gt;"",'Application Form'!I169=""),"",IF(AND(F158&lt;&gt;"",'Application Form'!I169=""),"",IF(AND(F158&lt;&gt;"",'Application Form'!I169&lt;&gt;"",'Application Form'!J169=""),"",IF(AND(F158="",'Application Form'!H169&lt;&gt;"",'Application Form'!I169&lt;&gt;""),IF('Application Form'!I169="SKSTD_BDL","SKSTD_BDL",IF('Application Form'!I169="MIP","MIP",IF('Application Form'!I169="MIP+PV","MIP",IF('Application Form'!I169="SEEKSIRE","SEEKSIRE",IF('Application Form'!I169="SEEKSIRE+PV","SEEKSIRE",IF('Application Form'!I169="GGP50K","GGP50K",IF('Application Form'!I169="GGP50K+PV","GGP50K",IF('Application Form'!I169="GGPHD (150K)","GGPHD (150K)",IF('Application Form'!I169="GGPHD+PV","GGPHD",IF('Application Form'!I169="PV","",IF('Application Form'!I169="POLL","",IF('Application Form'!I169="MSTN","MSTN",IF('Application Form'!I169="COAT","COAT",IF('Application Form'!I169="PI","PI",IF('Application Form'!I169="POLL_50K (add on)*","POLL_50K (add on)*",IF('Application Form'!I169="POLL_HD (add on)*","POLL_HD (add_on)*",IF('Application Form'!I169="MSTN_50K (add_on)*","MSTN_50K (add_on)*",IF('Application Form'!I169="MSTN_HD (add on)*","MSTN_HD (add on)*",IF('Application Form'!I169="STORE","STORE",IF('Application Form'!I169="HE","HE","ERROR")))))))))))))))))))),IF(AND(F158&lt;&gt;"",'Application Form'!I169&lt;&gt;"",'Application Form'!J169&lt;&gt;""),IF('Application Form'!J169="SKSTD_BDL","SKSTD_BDL",IF('Application Form'!J169="MIP","MIP",IF('Application Form'!J169="MIP+PV","MIP",IF('Application Form'!J169="SEEKSIRE","SEEKSIRE",IF('Application Form'!J169="SEEKSIRE+PV","SEEKSIRE",IF('Application Form'!J169="GGP50K","GGP50K",IF('Application Form'!J169="GGP50K+PV","GGP50K",IF('Application Form'!J169="GGPHD (150K)","GGPHD (150K)",IF('Application Form'!J169="GGPHD+PV","GGPHD",IF('Application Form'!J169="PV","",IF('Application Form'!J169="POLL","",IF('Application Form'!J169="MSTN","MSTN",IF('Application Form'!J169="COAT","COAT",IF('Application Form'!J169="PI","PI",IF('Application Form'!J169="POLL_50K (add on)*","POLL_50K (add on)*",IF('Application Form'!J169="POLL_HD (add on)*","POLL_HD (add_on)*",IF('Application Form'!J169="MSTN_50K (add_on)*","MSTN_50K (add_on)*",IF('Application Form'!J169="MSTN_HD (add on)*","MSTN_HD (add on)*",IF('Application Form'!J169="STORE","STORE",IF('Application Form'!J169="HE","HE","")))))))))))))))))))),"ERROR"))))))</f>
        <v/>
      </c>
      <c r="P158" t="str">
        <f>IF(AND(F158="",O158&lt;&gt;""),IF('Application Form'!J169="SKSTD_BDL","SKSTD_BDL",IF('Application Form'!J169="MIP","MIP",IF('Application Form'!J169="MIP+PV","MIP",IF('Application Form'!J169="SEEKSIRE","SEEKSIRE",IF('Application Form'!J169="SEEKSIRE+PV","SEEKSIRE",IF('Application Form'!J169="GGP50K","GGP50K",IF('Application Form'!J169="GGP50K+PV","GGP50K",IF('Application Form'!J169="GGPHD (150K)","GGPHD (150K)",IF('Application Form'!J169="GGPHD+PV","GGPHD",IF('Application Form'!J169="PV","",IF('Application Form'!J169="POLL","",IF('Application Form'!J169="MSTN","MSTN",IF('Application Form'!J169="COAT","COAT",IF('Application Form'!J169="PI","PI",IF('Application Form'!J169="POLL_50K (add on)*","POLL_50K (add on)*",IF('Application Form'!J169="POLL_HD (add on)*","POLL_HD (add_on)*",IF('Application Form'!J169="MSTN_50K (add_on)*","MSTN_50K (add_on)*",IF('Application Form'!J169="MSTN_HD (add on)*","MSTN_HD (add on)*",IF('Application Form'!J169="STORE","STORE",IF('Application Form'!J169="HE","HE","")))))))))))))))))))),"")</f>
        <v/>
      </c>
    </row>
    <row r="159" spans="1:16" x14ac:dyDescent="0.25">
      <c r="A159" s="72">
        <f>'Application Form'!E170</f>
        <v>0</v>
      </c>
      <c r="B159" t="str">
        <f>IF('Application Form'!C170="Hair","H",IF('Application Form'!C170="Done","D",IF('Application Form'!C170="Semen","S",IF('Application Form'!C170="TSU","T",""))))</f>
        <v/>
      </c>
      <c r="C159" t="str">
        <f t="shared" si="2"/>
        <v>NAA</v>
      </c>
      <c r="F159" t="str">
        <f>IF('Application Form'!H170="SKSTD_BDL","SKSTD_BDL",IF('Application Form'!H170="MIP","MIP",IF('Application Form'!H170="MIP+PV","MIP",IF('Application Form'!H170="SEEKSIRE","SEEKSIRE",IF('Application Form'!H170="SEEKSIRE+PV","SEEKSIRE",IF('Application Form'!H170="GGP50K","GGP50K",IF('Application Form'!H170="GGP50K+PV","GGP50K",IF('Application Form'!H170="GGPHD (150K)","GGPHD (150K)",IF('Application Form'!H170="GGPHD+PV","GGPHD",IF('Application Form'!H170="PV","",IF('Application Form'!H170="POLL","",IF('Application Form'!H170="MSTN","",IF('Application Form'!H170="COAT","",IF('Application Form'!H170="PI","",IF('Application Form'!H170="POLL_50K (add on)*","",IF('Application Form'!H170="POLL_HD (add on)*","",IF('Application Form'!H170="MSTN_50K (add_on)*","",IF('Application Form'!H170="MSTN_HD (add on)*","",IF('Application Form'!H170="STORE","STORE",IF('Application Form'!H170="HE","HE",""))))))))))))))))))))</f>
        <v/>
      </c>
      <c r="G159" t="str">
        <f>IF(OR(RIGHT('Application Form'!H170,2)="PV",RIGHT('Application Form'!I170,2)="PV",RIGHT('Application Form'!J170,2)="PV"),"Yes","")</f>
        <v/>
      </c>
      <c r="H159" s="81" t="str">
        <f>IF(ISBLANK(IF(F159="SKSTD_BDL",'Application Form'!M170,IF('Office Use Only - DONT TOUCH!!!'!G159="Yes",'Application Form'!M170,""))),"",IF(F159="SKSTD_BDL",'Application Form'!M170,IF('Office Use Only - DONT TOUCH!!!'!G159="Yes",'Application Form'!M170,"")))</f>
        <v/>
      </c>
      <c r="K159" t="str">
        <f>IF(ISBLANK(IF(F159="SKSTD_BDL",'Application Form'!O170,IF('Office Use Only - DONT TOUCH!!!'!G159="Yes",'Application Form'!O170,""))),"",IF(F159="SKSTD_BDL",'Application Form'!O170,IF('Office Use Only - DONT TOUCH!!!'!G159="Yes",'Application Form'!O170,"")))</f>
        <v/>
      </c>
      <c r="N159" t="str">
        <f>IF(AND(F159="",'Application Form'!H170=""),"",IF(AND(F159="",'Application Form'!H170&lt;&gt;""),'Application Form'!H170,IF(AND(F159&lt;&gt;"",'Application Form'!I170=""),"",IF(AND(F159&lt;&gt;"",'Application Form'!I170&lt;&gt;""),IF('Application Form'!I170="SKSTD_BDL","SKSTD_BDL",IF('Application Form'!I170="MIP","MIP",IF('Application Form'!I170="MIP+PV","MIP",IF('Application Form'!I170="SEEKSIRE","SEEKSIRE",IF('Application Form'!I170="SEEKSIRE+PV","SEEKSIRE",IF('Application Form'!I170="GGP50K","GGP50K",IF('Application Form'!I170="GGP50K+PV","GGP50K",IF('Application Form'!I170="GGPHD (150K)","GGPHD (150K)",IF('Application Form'!I170="GGPHD+PV","GGPHD",IF('Application Form'!I170="PV","",IF('Application Form'!I170="POLL","",IF('Application Form'!I170="MSTN","MSTN",IF('Application Form'!I170="COAT","COAT",IF('Application Form'!I170="PI","PI",IF('Application Form'!I170="POLL_50K (add on)*","POLL_50K (add on)*",IF('Application Form'!I170="POLL_HD (add on)*","POLL_HD (add_on)*",IF('Application Form'!I170="MSTN_50K (add_on)*","MSTN_50K (add_on)*",IF('Application Form'!I170="MSTN_HD (add on)*","MSTN_HD (add on)*",IF('Application Form'!I170="STORE","STORE",IF('Application Form'!I170="HE","HE","")))))))))))))))))))),"ERROR"))))</f>
        <v/>
      </c>
      <c r="O159" t="str">
        <f>IF(AND(F159="",'Application Form'!H170=""),"",IF(AND(F159="",'Application Form'!H170&lt;&gt;"",'Application Form'!I170=""),"",IF(AND(F159&lt;&gt;"",'Application Form'!I170=""),"",IF(AND(F159&lt;&gt;"",'Application Form'!I170&lt;&gt;"",'Application Form'!J170=""),"",IF(AND(F159="",'Application Form'!H170&lt;&gt;"",'Application Form'!I170&lt;&gt;""),IF('Application Form'!I170="SKSTD_BDL","SKSTD_BDL",IF('Application Form'!I170="MIP","MIP",IF('Application Form'!I170="MIP+PV","MIP",IF('Application Form'!I170="SEEKSIRE","SEEKSIRE",IF('Application Form'!I170="SEEKSIRE+PV","SEEKSIRE",IF('Application Form'!I170="GGP50K","GGP50K",IF('Application Form'!I170="GGP50K+PV","GGP50K",IF('Application Form'!I170="GGPHD (150K)","GGPHD (150K)",IF('Application Form'!I170="GGPHD+PV","GGPHD",IF('Application Form'!I170="PV","",IF('Application Form'!I170="POLL","",IF('Application Form'!I170="MSTN","MSTN",IF('Application Form'!I170="COAT","COAT",IF('Application Form'!I170="PI","PI",IF('Application Form'!I170="POLL_50K (add on)*","POLL_50K (add on)*",IF('Application Form'!I170="POLL_HD (add on)*","POLL_HD (add_on)*",IF('Application Form'!I170="MSTN_50K (add_on)*","MSTN_50K (add_on)*",IF('Application Form'!I170="MSTN_HD (add on)*","MSTN_HD (add on)*",IF('Application Form'!I170="STORE","STORE",IF('Application Form'!I170="HE","HE","ERROR")))))))))))))))))))),IF(AND(F159&lt;&gt;"",'Application Form'!I170&lt;&gt;"",'Application Form'!J170&lt;&gt;""),IF('Application Form'!J170="SKSTD_BDL","SKSTD_BDL",IF('Application Form'!J170="MIP","MIP",IF('Application Form'!J170="MIP+PV","MIP",IF('Application Form'!J170="SEEKSIRE","SEEKSIRE",IF('Application Form'!J170="SEEKSIRE+PV","SEEKSIRE",IF('Application Form'!J170="GGP50K","GGP50K",IF('Application Form'!J170="GGP50K+PV","GGP50K",IF('Application Form'!J170="GGPHD (150K)","GGPHD (150K)",IF('Application Form'!J170="GGPHD+PV","GGPHD",IF('Application Form'!J170="PV","",IF('Application Form'!J170="POLL","",IF('Application Form'!J170="MSTN","MSTN",IF('Application Form'!J170="COAT","COAT",IF('Application Form'!J170="PI","PI",IF('Application Form'!J170="POLL_50K (add on)*","POLL_50K (add on)*",IF('Application Form'!J170="POLL_HD (add on)*","POLL_HD (add_on)*",IF('Application Form'!J170="MSTN_50K (add_on)*","MSTN_50K (add_on)*",IF('Application Form'!J170="MSTN_HD (add on)*","MSTN_HD (add on)*",IF('Application Form'!J170="STORE","STORE",IF('Application Form'!J170="HE","HE","")))))))))))))))))))),"ERROR"))))))</f>
        <v/>
      </c>
      <c r="P159" t="str">
        <f>IF(AND(F159="",O159&lt;&gt;""),IF('Application Form'!J170="SKSTD_BDL","SKSTD_BDL",IF('Application Form'!J170="MIP","MIP",IF('Application Form'!J170="MIP+PV","MIP",IF('Application Form'!J170="SEEKSIRE","SEEKSIRE",IF('Application Form'!J170="SEEKSIRE+PV","SEEKSIRE",IF('Application Form'!J170="GGP50K","GGP50K",IF('Application Form'!J170="GGP50K+PV","GGP50K",IF('Application Form'!J170="GGPHD (150K)","GGPHD (150K)",IF('Application Form'!J170="GGPHD+PV","GGPHD",IF('Application Form'!J170="PV","",IF('Application Form'!J170="POLL","",IF('Application Form'!J170="MSTN","MSTN",IF('Application Form'!J170="COAT","COAT",IF('Application Form'!J170="PI","PI",IF('Application Form'!J170="POLL_50K (add on)*","POLL_50K (add on)*",IF('Application Form'!J170="POLL_HD (add on)*","POLL_HD (add_on)*",IF('Application Form'!J170="MSTN_50K (add_on)*","MSTN_50K (add_on)*",IF('Application Form'!J170="MSTN_HD (add on)*","MSTN_HD (add on)*",IF('Application Form'!J170="STORE","STORE",IF('Application Form'!J170="HE","HE","")))))))))))))))))))),"")</f>
        <v/>
      </c>
    </row>
    <row r="160" spans="1:16" x14ac:dyDescent="0.25">
      <c r="A160" s="72">
        <f>'Application Form'!E171</f>
        <v>0</v>
      </c>
      <c r="B160" t="str">
        <f>IF('Application Form'!C171="Hair","H",IF('Application Form'!C171="Done","D",IF('Application Form'!C171="Semen","S",IF('Application Form'!C171="TSU","T",""))))</f>
        <v/>
      </c>
      <c r="C160" t="str">
        <f t="shared" si="2"/>
        <v>NAA</v>
      </c>
      <c r="F160" t="str">
        <f>IF('Application Form'!H171="SKSTD_BDL","SKSTD_BDL",IF('Application Form'!H171="MIP","MIP",IF('Application Form'!H171="MIP+PV","MIP",IF('Application Form'!H171="SEEKSIRE","SEEKSIRE",IF('Application Form'!H171="SEEKSIRE+PV","SEEKSIRE",IF('Application Form'!H171="GGP50K","GGP50K",IF('Application Form'!H171="GGP50K+PV","GGP50K",IF('Application Form'!H171="GGPHD (150K)","GGPHD (150K)",IF('Application Form'!H171="GGPHD+PV","GGPHD",IF('Application Form'!H171="PV","",IF('Application Form'!H171="POLL","",IF('Application Form'!H171="MSTN","",IF('Application Form'!H171="COAT","",IF('Application Form'!H171="PI","",IF('Application Form'!H171="POLL_50K (add on)*","",IF('Application Form'!H171="POLL_HD (add on)*","",IF('Application Form'!H171="MSTN_50K (add_on)*","",IF('Application Form'!H171="MSTN_HD (add on)*","",IF('Application Form'!H171="STORE","STORE",IF('Application Form'!H171="HE","HE",""))))))))))))))))))))</f>
        <v/>
      </c>
      <c r="G160" t="str">
        <f>IF(OR(RIGHT('Application Form'!H171,2)="PV",RIGHT('Application Form'!I171,2)="PV",RIGHT('Application Form'!J171,2)="PV"),"Yes","")</f>
        <v/>
      </c>
      <c r="H160" s="81" t="str">
        <f>IF(ISBLANK(IF(F160="SKSTD_BDL",'Application Form'!M171,IF('Office Use Only - DONT TOUCH!!!'!G160="Yes",'Application Form'!M171,""))),"",IF(F160="SKSTD_BDL",'Application Form'!M171,IF('Office Use Only - DONT TOUCH!!!'!G160="Yes",'Application Form'!M171,"")))</f>
        <v/>
      </c>
      <c r="K160" t="str">
        <f>IF(ISBLANK(IF(F160="SKSTD_BDL",'Application Form'!O171,IF('Office Use Only - DONT TOUCH!!!'!G160="Yes",'Application Form'!O171,""))),"",IF(F160="SKSTD_BDL",'Application Form'!O171,IF('Office Use Only - DONT TOUCH!!!'!G160="Yes",'Application Form'!O171,"")))</f>
        <v/>
      </c>
      <c r="N160" t="str">
        <f>IF(AND(F160="",'Application Form'!H171=""),"",IF(AND(F160="",'Application Form'!H171&lt;&gt;""),'Application Form'!H171,IF(AND(F160&lt;&gt;"",'Application Form'!I171=""),"",IF(AND(F160&lt;&gt;"",'Application Form'!I171&lt;&gt;""),IF('Application Form'!I171="SKSTD_BDL","SKSTD_BDL",IF('Application Form'!I171="MIP","MIP",IF('Application Form'!I171="MIP+PV","MIP",IF('Application Form'!I171="SEEKSIRE","SEEKSIRE",IF('Application Form'!I171="SEEKSIRE+PV","SEEKSIRE",IF('Application Form'!I171="GGP50K","GGP50K",IF('Application Form'!I171="GGP50K+PV","GGP50K",IF('Application Form'!I171="GGPHD (150K)","GGPHD (150K)",IF('Application Form'!I171="GGPHD+PV","GGPHD",IF('Application Form'!I171="PV","",IF('Application Form'!I171="POLL","",IF('Application Form'!I171="MSTN","MSTN",IF('Application Form'!I171="COAT","COAT",IF('Application Form'!I171="PI","PI",IF('Application Form'!I171="POLL_50K (add on)*","POLL_50K (add on)*",IF('Application Form'!I171="POLL_HD (add on)*","POLL_HD (add_on)*",IF('Application Form'!I171="MSTN_50K (add_on)*","MSTN_50K (add_on)*",IF('Application Form'!I171="MSTN_HD (add on)*","MSTN_HD (add on)*",IF('Application Form'!I171="STORE","STORE",IF('Application Form'!I171="HE","HE","")))))))))))))))))))),"ERROR"))))</f>
        <v/>
      </c>
      <c r="O160" t="str">
        <f>IF(AND(F160="",'Application Form'!H171=""),"",IF(AND(F160="",'Application Form'!H171&lt;&gt;"",'Application Form'!I171=""),"",IF(AND(F160&lt;&gt;"",'Application Form'!I171=""),"",IF(AND(F160&lt;&gt;"",'Application Form'!I171&lt;&gt;"",'Application Form'!J171=""),"",IF(AND(F160="",'Application Form'!H171&lt;&gt;"",'Application Form'!I171&lt;&gt;""),IF('Application Form'!I171="SKSTD_BDL","SKSTD_BDL",IF('Application Form'!I171="MIP","MIP",IF('Application Form'!I171="MIP+PV","MIP",IF('Application Form'!I171="SEEKSIRE","SEEKSIRE",IF('Application Form'!I171="SEEKSIRE+PV","SEEKSIRE",IF('Application Form'!I171="GGP50K","GGP50K",IF('Application Form'!I171="GGP50K+PV","GGP50K",IF('Application Form'!I171="GGPHD (150K)","GGPHD (150K)",IF('Application Form'!I171="GGPHD+PV","GGPHD",IF('Application Form'!I171="PV","",IF('Application Form'!I171="POLL","",IF('Application Form'!I171="MSTN","MSTN",IF('Application Form'!I171="COAT","COAT",IF('Application Form'!I171="PI","PI",IF('Application Form'!I171="POLL_50K (add on)*","POLL_50K (add on)*",IF('Application Form'!I171="POLL_HD (add on)*","POLL_HD (add_on)*",IF('Application Form'!I171="MSTN_50K (add_on)*","MSTN_50K (add_on)*",IF('Application Form'!I171="MSTN_HD (add on)*","MSTN_HD (add on)*",IF('Application Form'!I171="STORE","STORE",IF('Application Form'!I171="HE","HE","ERROR")))))))))))))))))))),IF(AND(F160&lt;&gt;"",'Application Form'!I171&lt;&gt;"",'Application Form'!J171&lt;&gt;""),IF('Application Form'!J171="SKSTD_BDL","SKSTD_BDL",IF('Application Form'!J171="MIP","MIP",IF('Application Form'!J171="MIP+PV","MIP",IF('Application Form'!J171="SEEKSIRE","SEEKSIRE",IF('Application Form'!J171="SEEKSIRE+PV","SEEKSIRE",IF('Application Form'!J171="GGP50K","GGP50K",IF('Application Form'!J171="GGP50K+PV","GGP50K",IF('Application Form'!J171="GGPHD (150K)","GGPHD (150K)",IF('Application Form'!J171="GGPHD+PV","GGPHD",IF('Application Form'!J171="PV","",IF('Application Form'!J171="POLL","",IF('Application Form'!J171="MSTN","MSTN",IF('Application Form'!J171="COAT","COAT",IF('Application Form'!J171="PI","PI",IF('Application Form'!J171="POLL_50K (add on)*","POLL_50K (add on)*",IF('Application Form'!J171="POLL_HD (add on)*","POLL_HD (add_on)*",IF('Application Form'!J171="MSTN_50K (add_on)*","MSTN_50K (add_on)*",IF('Application Form'!J171="MSTN_HD (add on)*","MSTN_HD (add on)*",IF('Application Form'!J171="STORE","STORE",IF('Application Form'!J171="HE","HE","")))))))))))))))))))),"ERROR"))))))</f>
        <v/>
      </c>
      <c r="P160" t="str">
        <f>IF(AND(F160="",O160&lt;&gt;""),IF('Application Form'!J171="SKSTD_BDL","SKSTD_BDL",IF('Application Form'!J171="MIP","MIP",IF('Application Form'!J171="MIP+PV","MIP",IF('Application Form'!J171="SEEKSIRE","SEEKSIRE",IF('Application Form'!J171="SEEKSIRE+PV","SEEKSIRE",IF('Application Form'!J171="GGP50K","GGP50K",IF('Application Form'!J171="GGP50K+PV","GGP50K",IF('Application Form'!J171="GGPHD (150K)","GGPHD (150K)",IF('Application Form'!J171="GGPHD+PV","GGPHD",IF('Application Form'!J171="PV","",IF('Application Form'!J171="POLL","",IF('Application Form'!J171="MSTN","MSTN",IF('Application Form'!J171="COAT","COAT",IF('Application Form'!J171="PI","PI",IF('Application Form'!J171="POLL_50K (add on)*","POLL_50K (add on)*",IF('Application Form'!J171="POLL_HD (add on)*","POLL_HD (add_on)*",IF('Application Form'!J171="MSTN_50K (add_on)*","MSTN_50K (add_on)*",IF('Application Form'!J171="MSTN_HD (add on)*","MSTN_HD (add on)*",IF('Application Form'!J171="STORE","STORE",IF('Application Form'!J171="HE","HE","")))))))))))))))))))),"")</f>
        <v/>
      </c>
    </row>
    <row r="161" spans="1:16" x14ac:dyDescent="0.25">
      <c r="A161" s="72">
        <f>'Application Form'!E172</f>
        <v>0</v>
      </c>
      <c r="B161" t="str">
        <f>IF('Application Form'!C172="Hair","H",IF('Application Form'!C172="Done","D",IF('Application Form'!C172="Semen","S",IF('Application Form'!C172="TSU","T",""))))</f>
        <v/>
      </c>
      <c r="C161" t="str">
        <f t="shared" si="2"/>
        <v>NAA</v>
      </c>
      <c r="F161" t="str">
        <f>IF('Application Form'!H172="SKSTD_BDL","SKSTD_BDL",IF('Application Form'!H172="MIP","MIP",IF('Application Form'!H172="MIP+PV","MIP",IF('Application Form'!H172="SEEKSIRE","SEEKSIRE",IF('Application Form'!H172="SEEKSIRE+PV","SEEKSIRE",IF('Application Form'!H172="GGP50K","GGP50K",IF('Application Form'!H172="GGP50K+PV","GGP50K",IF('Application Form'!H172="GGPHD (150K)","GGPHD (150K)",IF('Application Form'!H172="GGPHD+PV","GGPHD",IF('Application Form'!H172="PV","",IF('Application Form'!H172="POLL","",IF('Application Form'!H172="MSTN","",IF('Application Form'!H172="COAT","",IF('Application Form'!H172="PI","",IF('Application Form'!H172="POLL_50K (add on)*","",IF('Application Form'!H172="POLL_HD (add on)*","",IF('Application Form'!H172="MSTN_50K (add_on)*","",IF('Application Form'!H172="MSTN_HD (add on)*","",IF('Application Form'!H172="STORE","STORE",IF('Application Form'!H172="HE","HE",""))))))))))))))))))))</f>
        <v/>
      </c>
      <c r="G161" t="str">
        <f>IF(OR(RIGHT('Application Form'!H172,2)="PV",RIGHT('Application Form'!I172,2)="PV",RIGHT('Application Form'!J172,2)="PV"),"Yes","")</f>
        <v/>
      </c>
      <c r="H161" s="81" t="str">
        <f>IF(ISBLANK(IF(F161="SKSTD_BDL",'Application Form'!M172,IF('Office Use Only - DONT TOUCH!!!'!G161="Yes",'Application Form'!M172,""))),"",IF(F161="SKSTD_BDL",'Application Form'!M172,IF('Office Use Only - DONT TOUCH!!!'!G161="Yes",'Application Form'!M172,"")))</f>
        <v/>
      </c>
      <c r="K161" t="str">
        <f>IF(ISBLANK(IF(F161="SKSTD_BDL",'Application Form'!O172,IF('Office Use Only - DONT TOUCH!!!'!G161="Yes",'Application Form'!O172,""))),"",IF(F161="SKSTD_BDL",'Application Form'!O172,IF('Office Use Only - DONT TOUCH!!!'!G161="Yes",'Application Form'!O172,"")))</f>
        <v/>
      </c>
      <c r="N161" t="str">
        <f>IF(AND(F161="",'Application Form'!H172=""),"",IF(AND(F161="",'Application Form'!H172&lt;&gt;""),'Application Form'!H172,IF(AND(F161&lt;&gt;"",'Application Form'!I172=""),"",IF(AND(F161&lt;&gt;"",'Application Form'!I172&lt;&gt;""),IF('Application Form'!I172="SKSTD_BDL","SKSTD_BDL",IF('Application Form'!I172="MIP","MIP",IF('Application Form'!I172="MIP+PV","MIP",IF('Application Form'!I172="SEEKSIRE","SEEKSIRE",IF('Application Form'!I172="SEEKSIRE+PV","SEEKSIRE",IF('Application Form'!I172="GGP50K","GGP50K",IF('Application Form'!I172="GGP50K+PV","GGP50K",IF('Application Form'!I172="GGPHD (150K)","GGPHD (150K)",IF('Application Form'!I172="GGPHD+PV","GGPHD",IF('Application Form'!I172="PV","",IF('Application Form'!I172="POLL","",IF('Application Form'!I172="MSTN","MSTN",IF('Application Form'!I172="COAT","COAT",IF('Application Form'!I172="PI","PI",IF('Application Form'!I172="POLL_50K (add on)*","POLL_50K (add on)*",IF('Application Form'!I172="POLL_HD (add on)*","POLL_HD (add_on)*",IF('Application Form'!I172="MSTN_50K (add_on)*","MSTN_50K (add_on)*",IF('Application Form'!I172="MSTN_HD (add on)*","MSTN_HD (add on)*",IF('Application Form'!I172="STORE","STORE",IF('Application Form'!I172="HE","HE","")))))))))))))))))))),"ERROR"))))</f>
        <v/>
      </c>
      <c r="O161" t="str">
        <f>IF(AND(F161="",'Application Form'!H172=""),"",IF(AND(F161="",'Application Form'!H172&lt;&gt;"",'Application Form'!I172=""),"",IF(AND(F161&lt;&gt;"",'Application Form'!I172=""),"",IF(AND(F161&lt;&gt;"",'Application Form'!I172&lt;&gt;"",'Application Form'!J172=""),"",IF(AND(F161="",'Application Form'!H172&lt;&gt;"",'Application Form'!I172&lt;&gt;""),IF('Application Form'!I172="SKSTD_BDL","SKSTD_BDL",IF('Application Form'!I172="MIP","MIP",IF('Application Form'!I172="MIP+PV","MIP",IF('Application Form'!I172="SEEKSIRE","SEEKSIRE",IF('Application Form'!I172="SEEKSIRE+PV","SEEKSIRE",IF('Application Form'!I172="GGP50K","GGP50K",IF('Application Form'!I172="GGP50K+PV","GGP50K",IF('Application Form'!I172="GGPHD (150K)","GGPHD (150K)",IF('Application Form'!I172="GGPHD+PV","GGPHD",IF('Application Form'!I172="PV","",IF('Application Form'!I172="POLL","",IF('Application Form'!I172="MSTN","MSTN",IF('Application Form'!I172="COAT","COAT",IF('Application Form'!I172="PI","PI",IF('Application Form'!I172="POLL_50K (add on)*","POLL_50K (add on)*",IF('Application Form'!I172="POLL_HD (add on)*","POLL_HD (add_on)*",IF('Application Form'!I172="MSTN_50K (add_on)*","MSTN_50K (add_on)*",IF('Application Form'!I172="MSTN_HD (add on)*","MSTN_HD (add on)*",IF('Application Form'!I172="STORE","STORE",IF('Application Form'!I172="HE","HE","ERROR")))))))))))))))))))),IF(AND(F161&lt;&gt;"",'Application Form'!I172&lt;&gt;"",'Application Form'!J172&lt;&gt;""),IF('Application Form'!J172="SKSTD_BDL","SKSTD_BDL",IF('Application Form'!J172="MIP","MIP",IF('Application Form'!J172="MIP+PV","MIP",IF('Application Form'!J172="SEEKSIRE","SEEKSIRE",IF('Application Form'!J172="SEEKSIRE+PV","SEEKSIRE",IF('Application Form'!J172="GGP50K","GGP50K",IF('Application Form'!J172="GGP50K+PV","GGP50K",IF('Application Form'!J172="GGPHD (150K)","GGPHD (150K)",IF('Application Form'!J172="GGPHD+PV","GGPHD",IF('Application Form'!J172="PV","",IF('Application Form'!J172="POLL","",IF('Application Form'!J172="MSTN","MSTN",IF('Application Form'!J172="COAT","COAT",IF('Application Form'!J172="PI","PI",IF('Application Form'!J172="POLL_50K (add on)*","POLL_50K (add on)*",IF('Application Form'!J172="POLL_HD (add on)*","POLL_HD (add_on)*",IF('Application Form'!J172="MSTN_50K (add_on)*","MSTN_50K (add_on)*",IF('Application Form'!J172="MSTN_HD (add on)*","MSTN_HD (add on)*",IF('Application Form'!J172="STORE","STORE",IF('Application Form'!J172="HE","HE","")))))))))))))))))))),"ERROR"))))))</f>
        <v/>
      </c>
      <c r="P161" t="str">
        <f>IF(AND(F161="",O161&lt;&gt;""),IF('Application Form'!J172="SKSTD_BDL","SKSTD_BDL",IF('Application Form'!J172="MIP","MIP",IF('Application Form'!J172="MIP+PV","MIP",IF('Application Form'!J172="SEEKSIRE","SEEKSIRE",IF('Application Form'!J172="SEEKSIRE+PV","SEEKSIRE",IF('Application Form'!J172="GGP50K","GGP50K",IF('Application Form'!J172="GGP50K+PV","GGP50K",IF('Application Form'!J172="GGPHD (150K)","GGPHD (150K)",IF('Application Form'!J172="GGPHD+PV","GGPHD",IF('Application Form'!J172="PV","",IF('Application Form'!J172="POLL","",IF('Application Form'!J172="MSTN","MSTN",IF('Application Form'!J172="COAT","COAT",IF('Application Form'!J172="PI","PI",IF('Application Form'!J172="POLL_50K (add on)*","POLL_50K (add on)*",IF('Application Form'!J172="POLL_HD (add on)*","POLL_HD (add_on)*",IF('Application Form'!J172="MSTN_50K (add_on)*","MSTN_50K (add_on)*",IF('Application Form'!J172="MSTN_HD (add on)*","MSTN_HD (add on)*",IF('Application Form'!J172="STORE","STORE",IF('Application Form'!J172="HE","HE","")))))))))))))))))))),"")</f>
        <v/>
      </c>
    </row>
    <row r="162" spans="1:16" x14ac:dyDescent="0.25">
      <c r="A162" s="72">
        <f>'Application Form'!E173</f>
        <v>0</v>
      </c>
      <c r="B162" t="str">
        <f>IF('Application Form'!C173="Hair","H",IF('Application Form'!C173="Done","D",IF('Application Form'!C173="Semen","S",IF('Application Form'!C173="TSU","T",""))))</f>
        <v/>
      </c>
      <c r="C162" t="str">
        <f t="shared" si="2"/>
        <v>NAA</v>
      </c>
      <c r="F162" t="str">
        <f>IF('Application Form'!H173="SKSTD_BDL","SKSTD_BDL",IF('Application Form'!H173="MIP","MIP",IF('Application Form'!H173="MIP+PV","MIP",IF('Application Form'!H173="SEEKSIRE","SEEKSIRE",IF('Application Form'!H173="SEEKSIRE+PV","SEEKSIRE",IF('Application Form'!H173="GGP50K","GGP50K",IF('Application Form'!H173="GGP50K+PV","GGP50K",IF('Application Form'!H173="GGPHD (150K)","GGPHD (150K)",IF('Application Form'!H173="GGPHD+PV","GGPHD",IF('Application Form'!H173="PV","",IF('Application Form'!H173="POLL","",IF('Application Form'!H173="MSTN","",IF('Application Form'!H173="COAT","",IF('Application Form'!H173="PI","",IF('Application Form'!H173="POLL_50K (add on)*","",IF('Application Form'!H173="POLL_HD (add on)*","",IF('Application Form'!H173="MSTN_50K (add_on)*","",IF('Application Form'!H173="MSTN_HD (add on)*","",IF('Application Form'!H173="STORE","STORE",IF('Application Form'!H173="HE","HE",""))))))))))))))))))))</f>
        <v/>
      </c>
      <c r="G162" t="str">
        <f>IF(OR(RIGHT('Application Form'!H173,2)="PV",RIGHT('Application Form'!I173,2)="PV",RIGHT('Application Form'!J173,2)="PV"),"Yes","")</f>
        <v/>
      </c>
      <c r="H162" s="81" t="str">
        <f>IF(ISBLANK(IF(F162="SKSTD_BDL",'Application Form'!M173,IF('Office Use Only - DONT TOUCH!!!'!G162="Yes",'Application Form'!M173,""))),"",IF(F162="SKSTD_BDL",'Application Form'!M173,IF('Office Use Only - DONT TOUCH!!!'!G162="Yes",'Application Form'!M173,"")))</f>
        <v/>
      </c>
      <c r="K162" t="str">
        <f>IF(ISBLANK(IF(F162="SKSTD_BDL",'Application Form'!O173,IF('Office Use Only - DONT TOUCH!!!'!G162="Yes",'Application Form'!O173,""))),"",IF(F162="SKSTD_BDL",'Application Form'!O173,IF('Office Use Only - DONT TOUCH!!!'!G162="Yes",'Application Form'!O173,"")))</f>
        <v/>
      </c>
      <c r="N162" t="str">
        <f>IF(AND(F162="",'Application Form'!H173=""),"",IF(AND(F162="",'Application Form'!H173&lt;&gt;""),'Application Form'!H173,IF(AND(F162&lt;&gt;"",'Application Form'!I173=""),"",IF(AND(F162&lt;&gt;"",'Application Form'!I173&lt;&gt;""),IF('Application Form'!I173="SKSTD_BDL","SKSTD_BDL",IF('Application Form'!I173="MIP","MIP",IF('Application Form'!I173="MIP+PV","MIP",IF('Application Form'!I173="SEEKSIRE","SEEKSIRE",IF('Application Form'!I173="SEEKSIRE+PV","SEEKSIRE",IF('Application Form'!I173="GGP50K","GGP50K",IF('Application Form'!I173="GGP50K+PV","GGP50K",IF('Application Form'!I173="GGPHD (150K)","GGPHD (150K)",IF('Application Form'!I173="GGPHD+PV","GGPHD",IF('Application Form'!I173="PV","",IF('Application Form'!I173="POLL","",IF('Application Form'!I173="MSTN","MSTN",IF('Application Form'!I173="COAT","COAT",IF('Application Form'!I173="PI","PI",IF('Application Form'!I173="POLL_50K (add on)*","POLL_50K (add on)*",IF('Application Form'!I173="POLL_HD (add on)*","POLL_HD (add_on)*",IF('Application Form'!I173="MSTN_50K (add_on)*","MSTN_50K (add_on)*",IF('Application Form'!I173="MSTN_HD (add on)*","MSTN_HD (add on)*",IF('Application Form'!I173="STORE","STORE",IF('Application Form'!I173="HE","HE","")))))))))))))))))))),"ERROR"))))</f>
        <v/>
      </c>
      <c r="O162" t="str">
        <f>IF(AND(F162="",'Application Form'!H173=""),"",IF(AND(F162="",'Application Form'!H173&lt;&gt;"",'Application Form'!I173=""),"",IF(AND(F162&lt;&gt;"",'Application Form'!I173=""),"",IF(AND(F162&lt;&gt;"",'Application Form'!I173&lt;&gt;"",'Application Form'!J173=""),"",IF(AND(F162="",'Application Form'!H173&lt;&gt;"",'Application Form'!I173&lt;&gt;""),IF('Application Form'!I173="SKSTD_BDL","SKSTD_BDL",IF('Application Form'!I173="MIP","MIP",IF('Application Form'!I173="MIP+PV","MIP",IF('Application Form'!I173="SEEKSIRE","SEEKSIRE",IF('Application Form'!I173="SEEKSIRE+PV","SEEKSIRE",IF('Application Form'!I173="GGP50K","GGP50K",IF('Application Form'!I173="GGP50K+PV","GGP50K",IF('Application Form'!I173="GGPHD (150K)","GGPHD (150K)",IF('Application Form'!I173="GGPHD+PV","GGPHD",IF('Application Form'!I173="PV","",IF('Application Form'!I173="POLL","",IF('Application Form'!I173="MSTN","MSTN",IF('Application Form'!I173="COAT","COAT",IF('Application Form'!I173="PI","PI",IF('Application Form'!I173="POLL_50K (add on)*","POLL_50K (add on)*",IF('Application Form'!I173="POLL_HD (add on)*","POLL_HD (add_on)*",IF('Application Form'!I173="MSTN_50K (add_on)*","MSTN_50K (add_on)*",IF('Application Form'!I173="MSTN_HD (add on)*","MSTN_HD (add on)*",IF('Application Form'!I173="STORE","STORE",IF('Application Form'!I173="HE","HE","ERROR")))))))))))))))))))),IF(AND(F162&lt;&gt;"",'Application Form'!I173&lt;&gt;"",'Application Form'!J173&lt;&gt;""),IF('Application Form'!J173="SKSTD_BDL","SKSTD_BDL",IF('Application Form'!J173="MIP","MIP",IF('Application Form'!J173="MIP+PV","MIP",IF('Application Form'!J173="SEEKSIRE","SEEKSIRE",IF('Application Form'!J173="SEEKSIRE+PV","SEEKSIRE",IF('Application Form'!J173="GGP50K","GGP50K",IF('Application Form'!J173="GGP50K+PV","GGP50K",IF('Application Form'!J173="GGPHD (150K)","GGPHD (150K)",IF('Application Form'!J173="GGPHD+PV","GGPHD",IF('Application Form'!J173="PV","",IF('Application Form'!J173="POLL","",IF('Application Form'!J173="MSTN","MSTN",IF('Application Form'!J173="COAT","COAT",IF('Application Form'!J173="PI","PI",IF('Application Form'!J173="POLL_50K (add on)*","POLL_50K (add on)*",IF('Application Form'!J173="POLL_HD (add on)*","POLL_HD (add_on)*",IF('Application Form'!J173="MSTN_50K (add_on)*","MSTN_50K (add_on)*",IF('Application Form'!J173="MSTN_HD (add on)*","MSTN_HD (add on)*",IF('Application Form'!J173="STORE","STORE",IF('Application Form'!J173="HE","HE","")))))))))))))))))))),"ERROR"))))))</f>
        <v/>
      </c>
      <c r="P162" t="str">
        <f>IF(AND(F162="",O162&lt;&gt;""),IF('Application Form'!J173="SKSTD_BDL","SKSTD_BDL",IF('Application Form'!J173="MIP","MIP",IF('Application Form'!J173="MIP+PV","MIP",IF('Application Form'!J173="SEEKSIRE","SEEKSIRE",IF('Application Form'!J173="SEEKSIRE+PV","SEEKSIRE",IF('Application Form'!J173="GGP50K","GGP50K",IF('Application Form'!J173="GGP50K+PV","GGP50K",IF('Application Form'!J173="GGPHD (150K)","GGPHD (150K)",IF('Application Form'!J173="GGPHD+PV","GGPHD",IF('Application Form'!J173="PV","",IF('Application Form'!J173="POLL","",IF('Application Form'!J173="MSTN","MSTN",IF('Application Form'!J173="COAT","COAT",IF('Application Form'!J173="PI","PI",IF('Application Form'!J173="POLL_50K (add on)*","POLL_50K (add on)*",IF('Application Form'!J173="POLL_HD (add on)*","POLL_HD (add_on)*",IF('Application Form'!J173="MSTN_50K (add_on)*","MSTN_50K (add_on)*",IF('Application Form'!J173="MSTN_HD (add on)*","MSTN_HD (add on)*",IF('Application Form'!J173="STORE","STORE",IF('Application Form'!J173="HE","HE","")))))))))))))))))))),"")</f>
        <v/>
      </c>
    </row>
    <row r="163" spans="1:16" x14ac:dyDescent="0.25">
      <c r="A163" s="72">
        <f>'Application Form'!E174</f>
        <v>0</v>
      </c>
      <c r="B163" t="str">
        <f>IF('Application Form'!C174="Hair","H",IF('Application Form'!C174="Done","D",IF('Application Form'!C174="Semen","S",IF('Application Form'!C174="TSU","T",""))))</f>
        <v/>
      </c>
      <c r="C163" t="str">
        <f t="shared" si="2"/>
        <v>NAA</v>
      </c>
      <c r="F163" t="str">
        <f>IF('Application Form'!H174="SKSTD_BDL","SKSTD_BDL",IF('Application Form'!H174="MIP","MIP",IF('Application Form'!H174="MIP+PV","MIP",IF('Application Form'!H174="SEEKSIRE","SEEKSIRE",IF('Application Form'!H174="SEEKSIRE+PV","SEEKSIRE",IF('Application Form'!H174="GGP50K","GGP50K",IF('Application Form'!H174="GGP50K+PV","GGP50K",IF('Application Form'!H174="GGPHD (150K)","GGPHD (150K)",IF('Application Form'!H174="GGPHD+PV","GGPHD",IF('Application Form'!H174="PV","",IF('Application Form'!H174="POLL","",IF('Application Form'!H174="MSTN","",IF('Application Form'!H174="COAT","",IF('Application Form'!H174="PI","",IF('Application Form'!H174="POLL_50K (add on)*","",IF('Application Form'!H174="POLL_HD (add on)*","",IF('Application Form'!H174="MSTN_50K (add_on)*","",IF('Application Form'!H174="MSTN_HD (add on)*","",IF('Application Form'!H174="STORE","STORE",IF('Application Form'!H174="HE","HE",""))))))))))))))))))))</f>
        <v/>
      </c>
      <c r="G163" t="str">
        <f>IF(OR(RIGHT('Application Form'!H174,2)="PV",RIGHT('Application Form'!I174,2)="PV",RIGHT('Application Form'!J174,2)="PV"),"Yes","")</f>
        <v/>
      </c>
      <c r="H163" s="81" t="str">
        <f>IF(ISBLANK(IF(F163="SKSTD_BDL",'Application Form'!M174,IF('Office Use Only - DONT TOUCH!!!'!G163="Yes",'Application Form'!M174,""))),"",IF(F163="SKSTD_BDL",'Application Form'!M174,IF('Office Use Only - DONT TOUCH!!!'!G163="Yes",'Application Form'!M174,"")))</f>
        <v/>
      </c>
      <c r="K163" t="str">
        <f>IF(ISBLANK(IF(F163="SKSTD_BDL",'Application Form'!O174,IF('Office Use Only - DONT TOUCH!!!'!G163="Yes",'Application Form'!O174,""))),"",IF(F163="SKSTD_BDL",'Application Form'!O174,IF('Office Use Only - DONT TOUCH!!!'!G163="Yes",'Application Form'!O174,"")))</f>
        <v/>
      </c>
      <c r="N163" t="str">
        <f>IF(AND(F163="",'Application Form'!H174=""),"",IF(AND(F163="",'Application Form'!H174&lt;&gt;""),'Application Form'!H174,IF(AND(F163&lt;&gt;"",'Application Form'!I174=""),"",IF(AND(F163&lt;&gt;"",'Application Form'!I174&lt;&gt;""),IF('Application Form'!I174="SKSTD_BDL","SKSTD_BDL",IF('Application Form'!I174="MIP","MIP",IF('Application Form'!I174="MIP+PV","MIP",IF('Application Form'!I174="SEEKSIRE","SEEKSIRE",IF('Application Form'!I174="SEEKSIRE+PV","SEEKSIRE",IF('Application Form'!I174="GGP50K","GGP50K",IF('Application Form'!I174="GGP50K+PV","GGP50K",IF('Application Form'!I174="GGPHD (150K)","GGPHD (150K)",IF('Application Form'!I174="GGPHD+PV","GGPHD",IF('Application Form'!I174="PV","",IF('Application Form'!I174="POLL","",IF('Application Form'!I174="MSTN","MSTN",IF('Application Form'!I174="COAT","COAT",IF('Application Form'!I174="PI","PI",IF('Application Form'!I174="POLL_50K (add on)*","POLL_50K (add on)*",IF('Application Form'!I174="POLL_HD (add on)*","POLL_HD (add_on)*",IF('Application Form'!I174="MSTN_50K (add_on)*","MSTN_50K (add_on)*",IF('Application Form'!I174="MSTN_HD (add on)*","MSTN_HD (add on)*",IF('Application Form'!I174="STORE","STORE",IF('Application Form'!I174="HE","HE","")))))))))))))))))))),"ERROR"))))</f>
        <v/>
      </c>
      <c r="O163" t="str">
        <f>IF(AND(F163="",'Application Form'!H174=""),"",IF(AND(F163="",'Application Form'!H174&lt;&gt;"",'Application Form'!I174=""),"",IF(AND(F163&lt;&gt;"",'Application Form'!I174=""),"",IF(AND(F163&lt;&gt;"",'Application Form'!I174&lt;&gt;"",'Application Form'!J174=""),"",IF(AND(F163="",'Application Form'!H174&lt;&gt;"",'Application Form'!I174&lt;&gt;""),IF('Application Form'!I174="SKSTD_BDL","SKSTD_BDL",IF('Application Form'!I174="MIP","MIP",IF('Application Form'!I174="MIP+PV","MIP",IF('Application Form'!I174="SEEKSIRE","SEEKSIRE",IF('Application Form'!I174="SEEKSIRE+PV","SEEKSIRE",IF('Application Form'!I174="GGP50K","GGP50K",IF('Application Form'!I174="GGP50K+PV","GGP50K",IF('Application Form'!I174="GGPHD (150K)","GGPHD (150K)",IF('Application Form'!I174="GGPHD+PV","GGPHD",IF('Application Form'!I174="PV","",IF('Application Form'!I174="POLL","",IF('Application Form'!I174="MSTN","MSTN",IF('Application Form'!I174="COAT","COAT",IF('Application Form'!I174="PI","PI",IF('Application Form'!I174="POLL_50K (add on)*","POLL_50K (add on)*",IF('Application Form'!I174="POLL_HD (add on)*","POLL_HD (add_on)*",IF('Application Form'!I174="MSTN_50K (add_on)*","MSTN_50K (add_on)*",IF('Application Form'!I174="MSTN_HD (add on)*","MSTN_HD (add on)*",IF('Application Form'!I174="STORE","STORE",IF('Application Form'!I174="HE","HE","ERROR")))))))))))))))))))),IF(AND(F163&lt;&gt;"",'Application Form'!I174&lt;&gt;"",'Application Form'!J174&lt;&gt;""),IF('Application Form'!J174="SKSTD_BDL","SKSTD_BDL",IF('Application Form'!J174="MIP","MIP",IF('Application Form'!J174="MIP+PV","MIP",IF('Application Form'!J174="SEEKSIRE","SEEKSIRE",IF('Application Form'!J174="SEEKSIRE+PV","SEEKSIRE",IF('Application Form'!J174="GGP50K","GGP50K",IF('Application Form'!J174="GGP50K+PV","GGP50K",IF('Application Form'!J174="GGPHD (150K)","GGPHD (150K)",IF('Application Form'!J174="GGPHD+PV","GGPHD",IF('Application Form'!J174="PV","",IF('Application Form'!J174="POLL","",IF('Application Form'!J174="MSTN","MSTN",IF('Application Form'!J174="COAT","COAT",IF('Application Form'!J174="PI","PI",IF('Application Form'!J174="POLL_50K (add on)*","POLL_50K (add on)*",IF('Application Form'!J174="POLL_HD (add on)*","POLL_HD (add_on)*",IF('Application Form'!J174="MSTN_50K (add_on)*","MSTN_50K (add_on)*",IF('Application Form'!J174="MSTN_HD (add on)*","MSTN_HD (add on)*",IF('Application Form'!J174="STORE","STORE",IF('Application Form'!J174="HE","HE","")))))))))))))))))))),"ERROR"))))))</f>
        <v/>
      </c>
      <c r="P163" t="str">
        <f>IF(AND(F163="",O163&lt;&gt;""),IF('Application Form'!J174="SKSTD_BDL","SKSTD_BDL",IF('Application Form'!J174="MIP","MIP",IF('Application Form'!J174="MIP+PV","MIP",IF('Application Form'!J174="SEEKSIRE","SEEKSIRE",IF('Application Form'!J174="SEEKSIRE+PV","SEEKSIRE",IF('Application Form'!J174="GGP50K","GGP50K",IF('Application Form'!J174="GGP50K+PV","GGP50K",IF('Application Form'!J174="GGPHD (150K)","GGPHD (150K)",IF('Application Form'!J174="GGPHD+PV","GGPHD",IF('Application Form'!J174="PV","",IF('Application Form'!J174="POLL","",IF('Application Form'!J174="MSTN","MSTN",IF('Application Form'!J174="COAT","COAT",IF('Application Form'!J174="PI","PI",IF('Application Form'!J174="POLL_50K (add on)*","POLL_50K (add on)*",IF('Application Form'!J174="POLL_HD (add on)*","POLL_HD (add_on)*",IF('Application Form'!J174="MSTN_50K (add_on)*","MSTN_50K (add_on)*",IF('Application Form'!J174="MSTN_HD (add on)*","MSTN_HD (add on)*",IF('Application Form'!J174="STORE","STORE",IF('Application Form'!J174="HE","HE","")))))))))))))))))))),"")</f>
        <v/>
      </c>
    </row>
    <row r="164" spans="1:16" x14ac:dyDescent="0.25">
      <c r="A164" s="72">
        <f>'Application Form'!E175</f>
        <v>0</v>
      </c>
      <c r="B164" t="str">
        <f>IF('Application Form'!C175="Hair","H",IF('Application Form'!C175="Done","D",IF('Application Form'!C175="Semen","S",IF('Application Form'!C175="TSU","T",""))))</f>
        <v/>
      </c>
      <c r="C164" t="str">
        <f t="shared" si="2"/>
        <v>NAA</v>
      </c>
      <c r="F164" t="str">
        <f>IF('Application Form'!H175="SKSTD_BDL","SKSTD_BDL",IF('Application Form'!H175="MIP","MIP",IF('Application Form'!H175="MIP+PV","MIP",IF('Application Form'!H175="SEEKSIRE","SEEKSIRE",IF('Application Form'!H175="SEEKSIRE+PV","SEEKSIRE",IF('Application Form'!H175="GGP50K","GGP50K",IF('Application Form'!H175="GGP50K+PV","GGP50K",IF('Application Form'!H175="GGPHD (150K)","GGPHD (150K)",IF('Application Form'!H175="GGPHD+PV","GGPHD",IF('Application Form'!H175="PV","",IF('Application Form'!H175="POLL","",IF('Application Form'!H175="MSTN","",IF('Application Form'!H175="COAT","",IF('Application Form'!H175="PI","",IF('Application Form'!H175="POLL_50K (add on)*","",IF('Application Form'!H175="POLL_HD (add on)*","",IF('Application Form'!H175="MSTN_50K (add_on)*","",IF('Application Form'!H175="MSTN_HD (add on)*","",IF('Application Form'!H175="STORE","STORE",IF('Application Form'!H175="HE","HE",""))))))))))))))))))))</f>
        <v/>
      </c>
      <c r="G164" t="str">
        <f>IF(OR(RIGHT('Application Form'!H175,2)="PV",RIGHT('Application Form'!I175,2)="PV",RIGHT('Application Form'!J175,2)="PV"),"Yes","")</f>
        <v/>
      </c>
      <c r="H164" s="81" t="str">
        <f>IF(ISBLANK(IF(F164="SKSTD_BDL",'Application Form'!M175,IF('Office Use Only - DONT TOUCH!!!'!G164="Yes",'Application Form'!M175,""))),"",IF(F164="SKSTD_BDL",'Application Form'!M175,IF('Office Use Only - DONT TOUCH!!!'!G164="Yes",'Application Form'!M175,"")))</f>
        <v/>
      </c>
      <c r="K164" t="str">
        <f>IF(ISBLANK(IF(F164="SKSTD_BDL",'Application Form'!O175,IF('Office Use Only - DONT TOUCH!!!'!G164="Yes",'Application Form'!O175,""))),"",IF(F164="SKSTD_BDL",'Application Form'!O175,IF('Office Use Only - DONT TOUCH!!!'!G164="Yes",'Application Form'!O175,"")))</f>
        <v/>
      </c>
      <c r="N164" t="str">
        <f>IF(AND(F164="",'Application Form'!H175=""),"",IF(AND(F164="",'Application Form'!H175&lt;&gt;""),'Application Form'!H175,IF(AND(F164&lt;&gt;"",'Application Form'!I175=""),"",IF(AND(F164&lt;&gt;"",'Application Form'!I175&lt;&gt;""),IF('Application Form'!I175="SKSTD_BDL","SKSTD_BDL",IF('Application Form'!I175="MIP","MIP",IF('Application Form'!I175="MIP+PV","MIP",IF('Application Form'!I175="SEEKSIRE","SEEKSIRE",IF('Application Form'!I175="SEEKSIRE+PV","SEEKSIRE",IF('Application Form'!I175="GGP50K","GGP50K",IF('Application Form'!I175="GGP50K+PV","GGP50K",IF('Application Form'!I175="GGPHD (150K)","GGPHD (150K)",IF('Application Form'!I175="GGPHD+PV","GGPHD",IF('Application Form'!I175="PV","",IF('Application Form'!I175="POLL","",IF('Application Form'!I175="MSTN","MSTN",IF('Application Form'!I175="COAT","COAT",IF('Application Form'!I175="PI","PI",IF('Application Form'!I175="POLL_50K (add on)*","POLL_50K (add on)*",IF('Application Form'!I175="POLL_HD (add on)*","POLL_HD (add_on)*",IF('Application Form'!I175="MSTN_50K (add_on)*","MSTN_50K (add_on)*",IF('Application Form'!I175="MSTN_HD (add on)*","MSTN_HD (add on)*",IF('Application Form'!I175="STORE","STORE",IF('Application Form'!I175="HE","HE","")))))))))))))))))))),"ERROR"))))</f>
        <v/>
      </c>
      <c r="O164" t="str">
        <f>IF(AND(F164="",'Application Form'!H175=""),"",IF(AND(F164="",'Application Form'!H175&lt;&gt;"",'Application Form'!I175=""),"",IF(AND(F164&lt;&gt;"",'Application Form'!I175=""),"",IF(AND(F164&lt;&gt;"",'Application Form'!I175&lt;&gt;"",'Application Form'!J175=""),"",IF(AND(F164="",'Application Form'!H175&lt;&gt;"",'Application Form'!I175&lt;&gt;""),IF('Application Form'!I175="SKSTD_BDL","SKSTD_BDL",IF('Application Form'!I175="MIP","MIP",IF('Application Form'!I175="MIP+PV","MIP",IF('Application Form'!I175="SEEKSIRE","SEEKSIRE",IF('Application Form'!I175="SEEKSIRE+PV","SEEKSIRE",IF('Application Form'!I175="GGP50K","GGP50K",IF('Application Form'!I175="GGP50K+PV","GGP50K",IF('Application Form'!I175="GGPHD (150K)","GGPHD (150K)",IF('Application Form'!I175="GGPHD+PV","GGPHD",IF('Application Form'!I175="PV","",IF('Application Form'!I175="POLL","",IF('Application Form'!I175="MSTN","MSTN",IF('Application Form'!I175="COAT","COAT",IF('Application Form'!I175="PI","PI",IF('Application Form'!I175="POLL_50K (add on)*","POLL_50K (add on)*",IF('Application Form'!I175="POLL_HD (add on)*","POLL_HD (add_on)*",IF('Application Form'!I175="MSTN_50K (add_on)*","MSTN_50K (add_on)*",IF('Application Form'!I175="MSTN_HD (add on)*","MSTN_HD (add on)*",IF('Application Form'!I175="STORE","STORE",IF('Application Form'!I175="HE","HE","ERROR")))))))))))))))))))),IF(AND(F164&lt;&gt;"",'Application Form'!I175&lt;&gt;"",'Application Form'!J175&lt;&gt;""),IF('Application Form'!J175="SKSTD_BDL","SKSTD_BDL",IF('Application Form'!J175="MIP","MIP",IF('Application Form'!J175="MIP+PV","MIP",IF('Application Form'!J175="SEEKSIRE","SEEKSIRE",IF('Application Form'!J175="SEEKSIRE+PV","SEEKSIRE",IF('Application Form'!J175="GGP50K","GGP50K",IF('Application Form'!J175="GGP50K+PV","GGP50K",IF('Application Form'!J175="GGPHD (150K)","GGPHD (150K)",IF('Application Form'!J175="GGPHD+PV","GGPHD",IF('Application Form'!J175="PV","",IF('Application Form'!J175="POLL","",IF('Application Form'!J175="MSTN","MSTN",IF('Application Form'!J175="COAT","COAT",IF('Application Form'!J175="PI","PI",IF('Application Form'!J175="POLL_50K (add on)*","POLL_50K (add on)*",IF('Application Form'!J175="POLL_HD (add on)*","POLL_HD (add_on)*",IF('Application Form'!J175="MSTN_50K (add_on)*","MSTN_50K (add_on)*",IF('Application Form'!J175="MSTN_HD (add on)*","MSTN_HD (add on)*",IF('Application Form'!J175="STORE","STORE",IF('Application Form'!J175="HE","HE","")))))))))))))))))))),"ERROR"))))))</f>
        <v/>
      </c>
      <c r="P164" t="str">
        <f>IF(AND(F164="",O164&lt;&gt;""),IF('Application Form'!J175="SKSTD_BDL","SKSTD_BDL",IF('Application Form'!J175="MIP","MIP",IF('Application Form'!J175="MIP+PV","MIP",IF('Application Form'!J175="SEEKSIRE","SEEKSIRE",IF('Application Form'!J175="SEEKSIRE+PV","SEEKSIRE",IF('Application Form'!J175="GGP50K","GGP50K",IF('Application Form'!J175="GGP50K+PV","GGP50K",IF('Application Form'!J175="GGPHD (150K)","GGPHD (150K)",IF('Application Form'!J175="GGPHD+PV","GGPHD",IF('Application Form'!J175="PV","",IF('Application Form'!J175="POLL","",IF('Application Form'!J175="MSTN","MSTN",IF('Application Form'!J175="COAT","COAT",IF('Application Form'!J175="PI","PI",IF('Application Form'!J175="POLL_50K (add on)*","POLL_50K (add on)*",IF('Application Form'!J175="POLL_HD (add on)*","POLL_HD (add_on)*",IF('Application Form'!J175="MSTN_50K (add_on)*","MSTN_50K (add_on)*",IF('Application Form'!J175="MSTN_HD (add on)*","MSTN_HD (add on)*",IF('Application Form'!J175="STORE","STORE",IF('Application Form'!J175="HE","HE","")))))))))))))))))))),"")</f>
        <v/>
      </c>
    </row>
    <row r="165" spans="1:16" x14ac:dyDescent="0.25">
      <c r="A165" s="72">
        <f>'Application Form'!E176</f>
        <v>0</v>
      </c>
      <c r="B165" t="str">
        <f>IF('Application Form'!C176="Hair","H",IF('Application Form'!C176="Done","D",IF('Application Form'!C176="Semen","S",IF('Application Form'!C176="TSU","T",""))))</f>
        <v/>
      </c>
      <c r="C165" t="str">
        <f t="shared" si="2"/>
        <v>NAA</v>
      </c>
      <c r="F165" t="str">
        <f>IF('Application Form'!H176="SKSTD_BDL","SKSTD_BDL",IF('Application Form'!H176="MIP","MIP",IF('Application Form'!H176="MIP+PV","MIP",IF('Application Form'!H176="SEEKSIRE","SEEKSIRE",IF('Application Form'!H176="SEEKSIRE+PV","SEEKSIRE",IF('Application Form'!H176="GGP50K","GGP50K",IF('Application Form'!H176="GGP50K+PV","GGP50K",IF('Application Form'!H176="GGPHD (150K)","GGPHD (150K)",IF('Application Form'!H176="GGPHD+PV","GGPHD",IF('Application Form'!H176="PV","",IF('Application Form'!H176="POLL","",IF('Application Form'!H176="MSTN","",IF('Application Form'!H176="COAT","",IF('Application Form'!H176="PI","",IF('Application Form'!H176="POLL_50K (add on)*","",IF('Application Form'!H176="POLL_HD (add on)*","",IF('Application Form'!H176="MSTN_50K (add_on)*","",IF('Application Form'!H176="MSTN_HD (add on)*","",IF('Application Form'!H176="STORE","STORE",IF('Application Form'!H176="HE","HE",""))))))))))))))))))))</f>
        <v/>
      </c>
      <c r="G165" t="str">
        <f>IF(OR(RIGHT('Application Form'!H176,2)="PV",RIGHT('Application Form'!I176,2)="PV",RIGHT('Application Form'!J176,2)="PV"),"Yes","")</f>
        <v/>
      </c>
      <c r="H165" s="81" t="str">
        <f>IF(ISBLANK(IF(F165="SKSTD_BDL",'Application Form'!M176,IF('Office Use Only - DONT TOUCH!!!'!G165="Yes",'Application Form'!M176,""))),"",IF(F165="SKSTD_BDL",'Application Form'!M176,IF('Office Use Only - DONT TOUCH!!!'!G165="Yes",'Application Form'!M176,"")))</f>
        <v/>
      </c>
      <c r="K165" t="str">
        <f>IF(ISBLANK(IF(F165="SKSTD_BDL",'Application Form'!O176,IF('Office Use Only - DONT TOUCH!!!'!G165="Yes",'Application Form'!O176,""))),"",IF(F165="SKSTD_BDL",'Application Form'!O176,IF('Office Use Only - DONT TOUCH!!!'!G165="Yes",'Application Form'!O176,"")))</f>
        <v/>
      </c>
      <c r="N165" t="str">
        <f>IF(AND(F165="",'Application Form'!H176=""),"",IF(AND(F165="",'Application Form'!H176&lt;&gt;""),'Application Form'!H176,IF(AND(F165&lt;&gt;"",'Application Form'!I176=""),"",IF(AND(F165&lt;&gt;"",'Application Form'!I176&lt;&gt;""),IF('Application Form'!I176="SKSTD_BDL","SKSTD_BDL",IF('Application Form'!I176="MIP","MIP",IF('Application Form'!I176="MIP+PV","MIP",IF('Application Form'!I176="SEEKSIRE","SEEKSIRE",IF('Application Form'!I176="SEEKSIRE+PV","SEEKSIRE",IF('Application Form'!I176="GGP50K","GGP50K",IF('Application Form'!I176="GGP50K+PV","GGP50K",IF('Application Form'!I176="GGPHD (150K)","GGPHD (150K)",IF('Application Form'!I176="GGPHD+PV","GGPHD",IF('Application Form'!I176="PV","",IF('Application Form'!I176="POLL","",IF('Application Form'!I176="MSTN","MSTN",IF('Application Form'!I176="COAT","COAT",IF('Application Form'!I176="PI","PI",IF('Application Form'!I176="POLL_50K (add on)*","POLL_50K (add on)*",IF('Application Form'!I176="POLL_HD (add on)*","POLL_HD (add_on)*",IF('Application Form'!I176="MSTN_50K (add_on)*","MSTN_50K (add_on)*",IF('Application Form'!I176="MSTN_HD (add on)*","MSTN_HD (add on)*",IF('Application Form'!I176="STORE","STORE",IF('Application Form'!I176="HE","HE","")))))))))))))))))))),"ERROR"))))</f>
        <v/>
      </c>
      <c r="O165" t="str">
        <f>IF(AND(F165="",'Application Form'!H176=""),"",IF(AND(F165="",'Application Form'!H176&lt;&gt;"",'Application Form'!I176=""),"",IF(AND(F165&lt;&gt;"",'Application Form'!I176=""),"",IF(AND(F165&lt;&gt;"",'Application Form'!I176&lt;&gt;"",'Application Form'!J176=""),"",IF(AND(F165="",'Application Form'!H176&lt;&gt;"",'Application Form'!I176&lt;&gt;""),IF('Application Form'!I176="SKSTD_BDL","SKSTD_BDL",IF('Application Form'!I176="MIP","MIP",IF('Application Form'!I176="MIP+PV","MIP",IF('Application Form'!I176="SEEKSIRE","SEEKSIRE",IF('Application Form'!I176="SEEKSIRE+PV","SEEKSIRE",IF('Application Form'!I176="GGP50K","GGP50K",IF('Application Form'!I176="GGP50K+PV","GGP50K",IF('Application Form'!I176="GGPHD (150K)","GGPHD (150K)",IF('Application Form'!I176="GGPHD+PV","GGPHD",IF('Application Form'!I176="PV","",IF('Application Form'!I176="POLL","",IF('Application Form'!I176="MSTN","MSTN",IF('Application Form'!I176="COAT","COAT",IF('Application Form'!I176="PI","PI",IF('Application Form'!I176="POLL_50K (add on)*","POLL_50K (add on)*",IF('Application Form'!I176="POLL_HD (add on)*","POLL_HD (add_on)*",IF('Application Form'!I176="MSTN_50K (add_on)*","MSTN_50K (add_on)*",IF('Application Form'!I176="MSTN_HD (add on)*","MSTN_HD (add on)*",IF('Application Form'!I176="STORE","STORE",IF('Application Form'!I176="HE","HE","ERROR")))))))))))))))))))),IF(AND(F165&lt;&gt;"",'Application Form'!I176&lt;&gt;"",'Application Form'!J176&lt;&gt;""),IF('Application Form'!J176="SKSTD_BDL","SKSTD_BDL",IF('Application Form'!J176="MIP","MIP",IF('Application Form'!J176="MIP+PV","MIP",IF('Application Form'!J176="SEEKSIRE","SEEKSIRE",IF('Application Form'!J176="SEEKSIRE+PV","SEEKSIRE",IF('Application Form'!J176="GGP50K","GGP50K",IF('Application Form'!J176="GGP50K+PV","GGP50K",IF('Application Form'!J176="GGPHD (150K)","GGPHD (150K)",IF('Application Form'!J176="GGPHD+PV","GGPHD",IF('Application Form'!J176="PV","",IF('Application Form'!J176="POLL","",IF('Application Form'!J176="MSTN","MSTN",IF('Application Form'!J176="COAT","COAT",IF('Application Form'!J176="PI","PI",IF('Application Form'!J176="POLL_50K (add on)*","POLL_50K (add on)*",IF('Application Form'!J176="POLL_HD (add on)*","POLL_HD (add_on)*",IF('Application Form'!J176="MSTN_50K (add_on)*","MSTN_50K (add_on)*",IF('Application Form'!J176="MSTN_HD (add on)*","MSTN_HD (add on)*",IF('Application Form'!J176="STORE","STORE",IF('Application Form'!J176="HE","HE","")))))))))))))))))))),"ERROR"))))))</f>
        <v/>
      </c>
      <c r="P165" t="str">
        <f>IF(AND(F165="",O165&lt;&gt;""),IF('Application Form'!J176="SKSTD_BDL","SKSTD_BDL",IF('Application Form'!J176="MIP","MIP",IF('Application Form'!J176="MIP+PV","MIP",IF('Application Form'!J176="SEEKSIRE","SEEKSIRE",IF('Application Form'!J176="SEEKSIRE+PV","SEEKSIRE",IF('Application Form'!J176="GGP50K","GGP50K",IF('Application Form'!J176="GGP50K+PV","GGP50K",IF('Application Form'!J176="GGPHD (150K)","GGPHD (150K)",IF('Application Form'!J176="GGPHD+PV","GGPHD",IF('Application Form'!J176="PV","",IF('Application Form'!J176="POLL","",IF('Application Form'!J176="MSTN","MSTN",IF('Application Form'!J176="COAT","COAT",IF('Application Form'!J176="PI","PI",IF('Application Form'!J176="POLL_50K (add on)*","POLL_50K (add on)*",IF('Application Form'!J176="POLL_HD (add on)*","POLL_HD (add_on)*",IF('Application Form'!J176="MSTN_50K (add_on)*","MSTN_50K (add_on)*",IF('Application Form'!J176="MSTN_HD (add on)*","MSTN_HD (add on)*",IF('Application Form'!J176="STORE","STORE",IF('Application Form'!J176="HE","HE","")))))))))))))))))))),"")</f>
        <v/>
      </c>
    </row>
    <row r="166" spans="1:16" x14ac:dyDescent="0.25">
      <c r="A166" s="72">
        <f>'Application Form'!E177</f>
        <v>0</v>
      </c>
      <c r="B166" t="str">
        <f>IF('Application Form'!C177="Hair","H",IF('Application Form'!C177="Done","D",IF('Application Form'!C177="Semen","S",IF('Application Form'!C177="TSU","T",""))))</f>
        <v/>
      </c>
      <c r="C166" t="str">
        <f t="shared" si="2"/>
        <v>NAA</v>
      </c>
      <c r="F166" t="str">
        <f>IF('Application Form'!H177="SKSTD_BDL","SKSTD_BDL",IF('Application Form'!H177="MIP","MIP",IF('Application Form'!H177="MIP+PV","MIP",IF('Application Form'!H177="SEEKSIRE","SEEKSIRE",IF('Application Form'!H177="SEEKSIRE+PV","SEEKSIRE",IF('Application Form'!H177="GGP50K","GGP50K",IF('Application Form'!H177="GGP50K+PV","GGP50K",IF('Application Form'!H177="GGPHD (150K)","GGPHD (150K)",IF('Application Form'!H177="GGPHD+PV","GGPHD",IF('Application Form'!H177="PV","",IF('Application Form'!H177="POLL","",IF('Application Form'!H177="MSTN","",IF('Application Form'!H177="COAT","",IF('Application Form'!H177="PI","",IF('Application Form'!H177="POLL_50K (add on)*","",IF('Application Form'!H177="POLL_HD (add on)*","",IF('Application Form'!H177="MSTN_50K (add_on)*","",IF('Application Form'!H177="MSTN_HD (add on)*","",IF('Application Form'!H177="STORE","STORE",IF('Application Form'!H177="HE","HE",""))))))))))))))))))))</f>
        <v/>
      </c>
      <c r="G166" t="str">
        <f>IF(OR(RIGHT('Application Form'!H177,2)="PV",RIGHT('Application Form'!I177,2)="PV",RIGHT('Application Form'!J177,2)="PV"),"Yes","")</f>
        <v/>
      </c>
      <c r="H166" s="81" t="str">
        <f>IF(ISBLANK(IF(F166="SKSTD_BDL",'Application Form'!M177,IF('Office Use Only - DONT TOUCH!!!'!G166="Yes",'Application Form'!M177,""))),"",IF(F166="SKSTD_BDL",'Application Form'!M177,IF('Office Use Only - DONT TOUCH!!!'!G166="Yes",'Application Form'!M177,"")))</f>
        <v/>
      </c>
      <c r="K166" t="str">
        <f>IF(ISBLANK(IF(F166="SKSTD_BDL",'Application Form'!O177,IF('Office Use Only - DONT TOUCH!!!'!G166="Yes",'Application Form'!O177,""))),"",IF(F166="SKSTD_BDL",'Application Form'!O177,IF('Office Use Only - DONT TOUCH!!!'!G166="Yes",'Application Form'!O177,"")))</f>
        <v/>
      </c>
      <c r="N166" t="str">
        <f>IF(AND(F166="",'Application Form'!H177=""),"",IF(AND(F166="",'Application Form'!H177&lt;&gt;""),'Application Form'!H177,IF(AND(F166&lt;&gt;"",'Application Form'!I177=""),"",IF(AND(F166&lt;&gt;"",'Application Form'!I177&lt;&gt;""),IF('Application Form'!I177="SKSTD_BDL","SKSTD_BDL",IF('Application Form'!I177="MIP","MIP",IF('Application Form'!I177="MIP+PV","MIP",IF('Application Form'!I177="SEEKSIRE","SEEKSIRE",IF('Application Form'!I177="SEEKSIRE+PV","SEEKSIRE",IF('Application Form'!I177="GGP50K","GGP50K",IF('Application Form'!I177="GGP50K+PV","GGP50K",IF('Application Form'!I177="GGPHD (150K)","GGPHD (150K)",IF('Application Form'!I177="GGPHD+PV","GGPHD",IF('Application Form'!I177="PV","",IF('Application Form'!I177="POLL","",IF('Application Form'!I177="MSTN","MSTN",IF('Application Form'!I177="COAT","COAT",IF('Application Form'!I177="PI","PI",IF('Application Form'!I177="POLL_50K (add on)*","POLL_50K (add on)*",IF('Application Form'!I177="POLL_HD (add on)*","POLL_HD (add_on)*",IF('Application Form'!I177="MSTN_50K (add_on)*","MSTN_50K (add_on)*",IF('Application Form'!I177="MSTN_HD (add on)*","MSTN_HD (add on)*",IF('Application Form'!I177="STORE","STORE",IF('Application Form'!I177="HE","HE","")))))))))))))))))))),"ERROR"))))</f>
        <v/>
      </c>
      <c r="O166" t="str">
        <f>IF(AND(F166="",'Application Form'!H177=""),"",IF(AND(F166="",'Application Form'!H177&lt;&gt;"",'Application Form'!I177=""),"",IF(AND(F166&lt;&gt;"",'Application Form'!I177=""),"",IF(AND(F166&lt;&gt;"",'Application Form'!I177&lt;&gt;"",'Application Form'!J177=""),"",IF(AND(F166="",'Application Form'!H177&lt;&gt;"",'Application Form'!I177&lt;&gt;""),IF('Application Form'!I177="SKSTD_BDL","SKSTD_BDL",IF('Application Form'!I177="MIP","MIP",IF('Application Form'!I177="MIP+PV","MIP",IF('Application Form'!I177="SEEKSIRE","SEEKSIRE",IF('Application Form'!I177="SEEKSIRE+PV","SEEKSIRE",IF('Application Form'!I177="GGP50K","GGP50K",IF('Application Form'!I177="GGP50K+PV","GGP50K",IF('Application Form'!I177="GGPHD (150K)","GGPHD (150K)",IF('Application Form'!I177="GGPHD+PV","GGPHD",IF('Application Form'!I177="PV","",IF('Application Form'!I177="POLL","",IF('Application Form'!I177="MSTN","MSTN",IF('Application Form'!I177="COAT","COAT",IF('Application Form'!I177="PI","PI",IF('Application Form'!I177="POLL_50K (add on)*","POLL_50K (add on)*",IF('Application Form'!I177="POLL_HD (add on)*","POLL_HD (add_on)*",IF('Application Form'!I177="MSTN_50K (add_on)*","MSTN_50K (add_on)*",IF('Application Form'!I177="MSTN_HD (add on)*","MSTN_HD (add on)*",IF('Application Form'!I177="STORE","STORE",IF('Application Form'!I177="HE","HE","ERROR")))))))))))))))))))),IF(AND(F166&lt;&gt;"",'Application Form'!I177&lt;&gt;"",'Application Form'!J177&lt;&gt;""),IF('Application Form'!J177="SKSTD_BDL","SKSTD_BDL",IF('Application Form'!J177="MIP","MIP",IF('Application Form'!J177="MIP+PV","MIP",IF('Application Form'!J177="SEEKSIRE","SEEKSIRE",IF('Application Form'!J177="SEEKSIRE+PV","SEEKSIRE",IF('Application Form'!J177="GGP50K","GGP50K",IF('Application Form'!J177="GGP50K+PV","GGP50K",IF('Application Form'!J177="GGPHD (150K)","GGPHD (150K)",IF('Application Form'!J177="GGPHD+PV","GGPHD",IF('Application Form'!J177="PV","",IF('Application Form'!J177="POLL","",IF('Application Form'!J177="MSTN","MSTN",IF('Application Form'!J177="COAT","COAT",IF('Application Form'!J177="PI","PI",IF('Application Form'!J177="POLL_50K (add on)*","POLL_50K (add on)*",IF('Application Form'!J177="POLL_HD (add on)*","POLL_HD (add_on)*",IF('Application Form'!J177="MSTN_50K (add_on)*","MSTN_50K (add_on)*",IF('Application Form'!J177="MSTN_HD (add on)*","MSTN_HD (add on)*",IF('Application Form'!J177="STORE","STORE",IF('Application Form'!J177="HE","HE","")))))))))))))))))))),"ERROR"))))))</f>
        <v/>
      </c>
      <c r="P166" t="str">
        <f>IF(AND(F166="",O166&lt;&gt;""),IF('Application Form'!J177="SKSTD_BDL","SKSTD_BDL",IF('Application Form'!J177="MIP","MIP",IF('Application Form'!J177="MIP+PV","MIP",IF('Application Form'!J177="SEEKSIRE","SEEKSIRE",IF('Application Form'!J177="SEEKSIRE+PV","SEEKSIRE",IF('Application Form'!J177="GGP50K","GGP50K",IF('Application Form'!J177="GGP50K+PV","GGP50K",IF('Application Form'!J177="GGPHD (150K)","GGPHD (150K)",IF('Application Form'!J177="GGPHD+PV","GGPHD",IF('Application Form'!J177="PV","",IF('Application Form'!J177="POLL","",IF('Application Form'!J177="MSTN","MSTN",IF('Application Form'!J177="COAT","COAT",IF('Application Form'!J177="PI","PI",IF('Application Form'!J177="POLL_50K (add on)*","POLL_50K (add on)*",IF('Application Form'!J177="POLL_HD (add on)*","POLL_HD (add_on)*",IF('Application Form'!J177="MSTN_50K (add_on)*","MSTN_50K (add_on)*",IF('Application Form'!J177="MSTN_HD (add on)*","MSTN_HD (add on)*",IF('Application Form'!J177="STORE","STORE",IF('Application Form'!J177="HE","HE","")))))))))))))))))))),"")</f>
        <v/>
      </c>
    </row>
    <row r="167" spans="1:16" x14ac:dyDescent="0.25">
      <c r="A167" s="72">
        <f>'Application Form'!E178</f>
        <v>0</v>
      </c>
      <c r="B167" t="str">
        <f>IF('Application Form'!C178="Hair","H",IF('Application Form'!C178="Done","D",IF('Application Form'!C178="Semen","S",IF('Application Form'!C178="TSU","T",""))))</f>
        <v/>
      </c>
      <c r="C167" t="str">
        <f t="shared" si="2"/>
        <v>NAA</v>
      </c>
      <c r="F167" t="str">
        <f>IF('Application Form'!H178="SKSTD_BDL","SKSTD_BDL",IF('Application Form'!H178="MIP","MIP",IF('Application Form'!H178="MIP+PV","MIP",IF('Application Form'!H178="SEEKSIRE","SEEKSIRE",IF('Application Form'!H178="SEEKSIRE+PV","SEEKSIRE",IF('Application Form'!H178="GGP50K","GGP50K",IF('Application Form'!H178="GGP50K+PV","GGP50K",IF('Application Form'!H178="GGPHD (150K)","GGPHD (150K)",IF('Application Form'!H178="GGPHD+PV","GGPHD",IF('Application Form'!H178="PV","",IF('Application Form'!H178="POLL","",IF('Application Form'!H178="MSTN","",IF('Application Form'!H178="COAT","",IF('Application Form'!H178="PI","",IF('Application Form'!H178="POLL_50K (add on)*","",IF('Application Form'!H178="POLL_HD (add on)*","",IF('Application Form'!H178="MSTN_50K (add_on)*","",IF('Application Form'!H178="MSTN_HD (add on)*","",IF('Application Form'!H178="STORE","STORE",IF('Application Form'!H178="HE","HE",""))))))))))))))))))))</f>
        <v/>
      </c>
      <c r="G167" t="str">
        <f>IF(OR(RIGHT('Application Form'!H178,2)="PV",RIGHT('Application Form'!I178,2)="PV",RIGHT('Application Form'!J178,2)="PV"),"Yes","")</f>
        <v/>
      </c>
      <c r="H167" s="81" t="str">
        <f>IF(ISBLANK(IF(F167="SKSTD_BDL",'Application Form'!M178,IF('Office Use Only - DONT TOUCH!!!'!G167="Yes",'Application Form'!M178,""))),"",IF(F167="SKSTD_BDL",'Application Form'!M178,IF('Office Use Only - DONT TOUCH!!!'!G167="Yes",'Application Form'!M178,"")))</f>
        <v/>
      </c>
      <c r="K167" t="str">
        <f>IF(ISBLANK(IF(F167="SKSTD_BDL",'Application Form'!O178,IF('Office Use Only - DONT TOUCH!!!'!G167="Yes",'Application Form'!O178,""))),"",IF(F167="SKSTD_BDL",'Application Form'!O178,IF('Office Use Only - DONT TOUCH!!!'!G167="Yes",'Application Form'!O178,"")))</f>
        <v/>
      </c>
      <c r="N167" t="str">
        <f>IF(AND(F167="",'Application Form'!H178=""),"",IF(AND(F167="",'Application Form'!H178&lt;&gt;""),'Application Form'!H178,IF(AND(F167&lt;&gt;"",'Application Form'!I178=""),"",IF(AND(F167&lt;&gt;"",'Application Form'!I178&lt;&gt;""),IF('Application Form'!I178="SKSTD_BDL","SKSTD_BDL",IF('Application Form'!I178="MIP","MIP",IF('Application Form'!I178="MIP+PV","MIP",IF('Application Form'!I178="SEEKSIRE","SEEKSIRE",IF('Application Form'!I178="SEEKSIRE+PV","SEEKSIRE",IF('Application Form'!I178="GGP50K","GGP50K",IF('Application Form'!I178="GGP50K+PV","GGP50K",IF('Application Form'!I178="GGPHD (150K)","GGPHD (150K)",IF('Application Form'!I178="GGPHD+PV","GGPHD",IF('Application Form'!I178="PV","",IF('Application Form'!I178="POLL","",IF('Application Form'!I178="MSTN","MSTN",IF('Application Form'!I178="COAT","COAT",IF('Application Form'!I178="PI","PI",IF('Application Form'!I178="POLL_50K (add on)*","POLL_50K (add on)*",IF('Application Form'!I178="POLL_HD (add on)*","POLL_HD (add_on)*",IF('Application Form'!I178="MSTN_50K (add_on)*","MSTN_50K (add_on)*",IF('Application Form'!I178="MSTN_HD (add on)*","MSTN_HD (add on)*",IF('Application Form'!I178="STORE","STORE",IF('Application Form'!I178="HE","HE","")))))))))))))))))))),"ERROR"))))</f>
        <v/>
      </c>
      <c r="O167" t="str">
        <f>IF(AND(F167="",'Application Form'!H178=""),"",IF(AND(F167="",'Application Form'!H178&lt;&gt;"",'Application Form'!I178=""),"",IF(AND(F167&lt;&gt;"",'Application Form'!I178=""),"",IF(AND(F167&lt;&gt;"",'Application Form'!I178&lt;&gt;"",'Application Form'!J178=""),"",IF(AND(F167="",'Application Form'!H178&lt;&gt;"",'Application Form'!I178&lt;&gt;""),IF('Application Form'!I178="SKSTD_BDL","SKSTD_BDL",IF('Application Form'!I178="MIP","MIP",IF('Application Form'!I178="MIP+PV","MIP",IF('Application Form'!I178="SEEKSIRE","SEEKSIRE",IF('Application Form'!I178="SEEKSIRE+PV","SEEKSIRE",IF('Application Form'!I178="GGP50K","GGP50K",IF('Application Form'!I178="GGP50K+PV","GGP50K",IF('Application Form'!I178="GGPHD (150K)","GGPHD (150K)",IF('Application Form'!I178="GGPHD+PV","GGPHD",IF('Application Form'!I178="PV","",IF('Application Form'!I178="POLL","",IF('Application Form'!I178="MSTN","MSTN",IF('Application Form'!I178="COAT","COAT",IF('Application Form'!I178="PI","PI",IF('Application Form'!I178="POLL_50K (add on)*","POLL_50K (add on)*",IF('Application Form'!I178="POLL_HD (add on)*","POLL_HD (add_on)*",IF('Application Form'!I178="MSTN_50K (add_on)*","MSTN_50K (add_on)*",IF('Application Form'!I178="MSTN_HD (add on)*","MSTN_HD (add on)*",IF('Application Form'!I178="STORE","STORE",IF('Application Form'!I178="HE","HE","ERROR")))))))))))))))))))),IF(AND(F167&lt;&gt;"",'Application Form'!I178&lt;&gt;"",'Application Form'!J178&lt;&gt;""),IF('Application Form'!J178="SKSTD_BDL","SKSTD_BDL",IF('Application Form'!J178="MIP","MIP",IF('Application Form'!J178="MIP+PV","MIP",IF('Application Form'!J178="SEEKSIRE","SEEKSIRE",IF('Application Form'!J178="SEEKSIRE+PV","SEEKSIRE",IF('Application Form'!J178="GGP50K","GGP50K",IF('Application Form'!J178="GGP50K+PV","GGP50K",IF('Application Form'!J178="GGPHD (150K)","GGPHD (150K)",IF('Application Form'!J178="GGPHD+PV","GGPHD",IF('Application Form'!J178="PV","",IF('Application Form'!J178="POLL","",IF('Application Form'!J178="MSTN","MSTN",IF('Application Form'!J178="COAT","COAT",IF('Application Form'!J178="PI","PI",IF('Application Form'!J178="POLL_50K (add on)*","POLL_50K (add on)*",IF('Application Form'!J178="POLL_HD (add on)*","POLL_HD (add_on)*",IF('Application Form'!J178="MSTN_50K (add_on)*","MSTN_50K (add_on)*",IF('Application Form'!J178="MSTN_HD (add on)*","MSTN_HD (add on)*",IF('Application Form'!J178="STORE","STORE",IF('Application Form'!J178="HE","HE","")))))))))))))))))))),"ERROR"))))))</f>
        <v/>
      </c>
      <c r="P167" t="str">
        <f>IF(AND(F167="",O167&lt;&gt;""),IF('Application Form'!J178="SKSTD_BDL","SKSTD_BDL",IF('Application Form'!J178="MIP","MIP",IF('Application Form'!J178="MIP+PV","MIP",IF('Application Form'!J178="SEEKSIRE","SEEKSIRE",IF('Application Form'!J178="SEEKSIRE+PV","SEEKSIRE",IF('Application Form'!J178="GGP50K","GGP50K",IF('Application Form'!J178="GGP50K+PV","GGP50K",IF('Application Form'!J178="GGPHD (150K)","GGPHD (150K)",IF('Application Form'!J178="GGPHD+PV","GGPHD",IF('Application Form'!J178="PV","",IF('Application Form'!J178="POLL","",IF('Application Form'!J178="MSTN","MSTN",IF('Application Form'!J178="COAT","COAT",IF('Application Form'!J178="PI","PI",IF('Application Form'!J178="POLL_50K (add on)*","POLL_50K (add on)*",IF('Application Form'!J178="POLL_HD (add on)*","POLL_HD (add_on)*",IF('Application Form'!J178="MSTN_50K (add_on)*","MSTN_50K (add_on)*",IF('Application Form'!J178="MSTN_HD (add on)*","MSTN_HD (add on)*",IF('Application Form'!J178="STORE","STORE",IF('Application Form'!J178="HE","HE","")))))))))))))))))))),"")</f>
        <v/>
      </c>
    </row>
    <row r="168" spans="1:16" x14ac:dyDescent="0.25">
      <c r="A168" s="72">
        <f>'Application Form'!E179</f>
        <v>0</v>
      </c>
      <c r="B168" t="str">
        <f>IF('Application Form'!C179="Hair","H",IF('Application Form'!C179="Done","D",IF('Application Form'!C179="Semen","S",IF('Application Form'!C179="TSU","T",""))))</f>
        <v/>
      </c>
      <c r="C168" t="str">
        <f t="shared" si="2"/>
        <v>NAA</v>
      </c>
      <c r="F168" t="str">
        <f>IF('Application Form'!H179="SKSTD_BDL","SKSTD_BDL",IF('Application Form'!H179="MIP","MIP",IF('Application Form'!H179="MIP+PV","MIP",IF('Application Form'!H179="SEEKSIRE","SEEKSIRE",IF('Application Form'!H179="SEEKSIRE+PV","SEEKSIRE",IF('Application Form'!H179="GGP50K","GGP50K",IF('Application Form'!H179="GGP50K+PV","GGP50K",IF('Application Form'!H179="GGPHD (150K)","GGPHD (150K)",IF('Application Form'!H179="GGPHD+PV","GGPHD",IF('Application Form'!H179="PV","",IF('Application Form'!H179="POLL","",IF('Application Form'!H179="MSTN","",IF('Application Form'!H179="COAT","",IF('Application Form'!H179="PI","",IF('Application Form'!H179="POLL_50K (add on)*","",IF('Application Form'!H179="POLL_HD (add on)*","",IF('Application Form'!H179="MSTN_50K (add_on)*","",IF('Application Form'!H179="MSTN_HD (add on)*","",IF('Application Form'!H179="STORE","STORE",IF('Application Form'!H179="HE","HE",""))))))))))))))))))))</f>
        <v/>
      </c>
      <c r="G168" t="str">
        <f>IF(OR(RIGHT('Application Form'!H179,2)="PV",RIGHT('Application Form'!I179,2)="PV",RIGHT('Application Form'!J179,2)="PV"),"Yes","")</f>
        <v/>
      </c>
      <c r="H168" s="81" t="str">
        <f>IF(ISBLANK(IF(F168="SKSTD_BDL",'Application Form'!M179,IF('Office Use Only - DONT TOUCH!!!'!G168="Yes",'Application Form'!M179,""))),"",IF(F168="SKSTD_BDL",'Application Form'!M179,IF('Office Use Only - DONT TOUCH!!!'!G168="Yes",'Application Form'!M179,"")))</f>
        <v/>
      </c>
      <c r="K168" t="str">
        <f>IF(ISBLANK(IF(F168="SKSTD_BDL",'Application Form'!O179,IF('Office Use Only - DONT TOUCH!!!'!G168="Yes",'Application Form'!O179,""))),"",IF(F168="SKSTD_BDL",'Application Form'!O179,IF('Office Use Only - DONT TOUCH!!!'!G168="Yes",'Application Form'!O179,"")))</f>
        <v/>
      </c>
      <c r="N168" t="str">
        <f>IF(AND(F168="",'Application Form'!H179=""),"",IF(AND(F168="",'Application Form'!H179&lt;&gt;""),'Application Form'!H179,IF(AND(F168&lt;&gt;"",'Application Form'!I179=""),"",IF(AND(F168&lt;&gt;"",'Application Form'!I179&lt;&gt;""),IF('Application Form'!I179="SKSTD_BDL","SKSTD_BDL",IF('Application Form'!I179="MIP","MIP",IF('Application Form'!I179="MIP+PV","MIP",IF('Application Form'!I179="SEEKSIRE","SEEKSIRE",IF('Application Form'!I179="SEEKSIRE+PV","SEEKSIRE",IF('Application Form'!I179="GGP50K","GGP50K",IF('Application Form'!I179="GGP50K+PV","GGP50K",IF('Application Form'!I179="GGPHD (150K)","GGPHD (150K)",IF('Application Form'!I179="GGPHD+PV","GGPHD",IF('Application Form'!I179="PV","",IF('Application Form'!I179="POLL","",IF('Application Form'!I179="MSTN","MSTN",IF('Application Form'!I179="COAT","COAT",IF('Application Form'!I179="PI","PI",IF('Application Form'!I179="POLL_50K (add on)*","POLL_50K (add on)*",IF('Application Form'!I179="POLL_HD (add on)*","POLL_HD (add_on)*",IF('Application Form'!I179="MSTN_50K (add_on)*","MSTN_50K (add_on)*",IF('Application Form'!I179="MSTN_HD (add on)*","MSTN_HD (add on)*",IF('Application Form'!I179="STORE","STORE",IF('Application Form'!I179="HE","HE","")))))))))))))))))))),"ERROR"))))</f>
        <v/>
      </c>
      <c r="O168" t="str">
        <f>IF(AND(F168="",'Application Form'!H179=""),"",IF(AND(F168="",'Application Form'!H179&lt;&gt;"",'Application Form'!I179=""),"",IF(AND(F168&lt;&gt;"",'Application Form'!I179=""),"",IF(AND(F168&lt;&gt;"",'Application Form'!I179&lt;&gt;"",'Application Form'!J179=""),"",IF(AND(F168="",'Application Form'!H179&lt;&gt;"",'Application Form'!I179&lt;&gt;""),IF('Application Form'!I179="SKSTD_BDL","SKSTD_BDL",IF('Application Form'!I179="MIP","MIP",IF('Application Form'!I179="MIP+PV","MIP",IF('Application Form'!I179="SEEKSIRE","SEEKSIRE",IF('Application Form'!I179="SEEKSIRE+PV","SEEKSIRE",IF('Application Form'!I179="GGP50K","GGP50K",IF('Application Form'!I179="GGP50K+PV","GGP50K",IF('Application Form'!I179="GGPHD (150K)","GGPHD (150K)",IF('Application Form'!I179="GGPHD+PV","GGPHD",IF('Application Form'!I179="PV","",IF('Application Form'!I179="POLL","",IF('Application Form'!I179="MSTN","MSTN",IF('Application Form'!I179="COAT","COAT",IF('Application Form'!I179="PI","PI",IF('Application Form'!I179="POLL_50K (add on)*","POLL_50K (add on)*",IF('Application Form'!I179="POLL_HD (add on)*","POLL_HD (add_on)*",IF('Application Form'!I179="MSTN_50K (add_on)*","MSTN_50K (add_on)*",IF('Application Form'!I179="MSTN_HD (add on)*","MSTN_HD (add on)*",IF('Application Form'!I179="STORE","STORE",IF('Application Form'!I179="HE","HE","ERROR")))))))))))))))))))),IF(AND(F168&lt;&gt;"",'Application Form'!I179&lt;&gt;"",'Application Form'!J179&lt;&gt;""),IF('Application Form'!J179="SKSTD_BDL","SKSTD_BDL",IF('Application Form'!J179="MIP","MIP",IF('Application Form'!J179="MIP+PV","MIP",IF('Application Form'!J179="SEEKSIRE","SEEKSIRE",IF('Application Form'!J179="SEEKSIRE+PV","SEEKSIRE",IF('Application Form'!J179="GGP50K","GGP50K",IF('Application Form'!J179="GGP50K+PV","GGP50K",IF('Application Form'!J179="GGPHD (150K)","GGPHD (150K)",IF('Application Form'!J179="GGPHD+PV","GGPHD",IF('Application Form'!J179="PV","",IF('Application Form'!J179="POLL","",IF('Application Form'!J179="MSTN","MSTN",IF('Application Form'!J179="COAT","COAT",IF('Application Form'!J179="PI","PI",IF('Application Form'!J179="POLL_50K (add on)*","POLL_50K (add on)*",IF('Application Form'!J179="POLL_HD (add on)*","POLL_HD (add_on)*",IF('Application Form'!J179="MSTN_50K (add_on)*","MSTN_50K (add_on)*",IF('Application Form'!J179="MSTN_HD (add on)*","MSTN_HD (add on)*",IF('Application Form'!J179="STORE","STORE",IF('Application Form'!J179="HE","HE","")))))))))))))))))))),"ERROR"))))))</f>
        <v/>
      </c>
      <c r="P168" t="str">
        <f>IF(AND(F168="",O168&lt;&gt;""),IF('Application Form'!J179="SKSTD_BDL","SKSTD_BDL",IF('Application Form'!J179="MIP","MIP",IF('Application Form'!J179="MIP+PV","MIP",IF('Application Form'!J179="SEEKSIRE","SEEKSIRE",IF('Application Form'!J179="SEEKSIRE+PV","SEEKSIRE",IF('Application Form'!J179="GGP50K","GGP50K",IF('Application Form'!J179="GGP50K+PV","GGP50K",IF('Application Form'!J179="GGPHD (150K)","GGPHD (150K)",IF('Application Form'!J179="GGPHD+PV","GGPHD",IF('Application Form'!J179="PV","",IF('Application Form'!J179="POLL","",IF('Application Form'!J179="MSTN","MSTN",IF('Application Form'!J179="COAT","COAT",IF('Application Form'!J179="PI","PI",IF('Application Form'!J179="POLL_50K (add on)*","POLL_50K (add on)*",IF('Application Form'!J179="POLL_HD (add on)*","POLL_HD (add_on)*",IF('Application Form'!J179="MSTN_50K (add_on)*","MSTN_50K (add_on)*",IF('Application Form'!J179="MSTN_HD (add on)*","MSTN_HD (add on)*",IF('Application Form'!J179="STORE","STORE",IF('Application Form'!J179="HE","HE","")))))))))))))))))))),"")</f>
        <v/>
      </c>
    </row>
    <row r="169" spans="1:16" x14ac:dyDescent="0.25">
      <c r="A169" s="72">
        <f>'Application Form'!E180</f>
        <v>0</v>
      </c>
      <c r="B169" t="str">
        <f>IF('Application Form'!C180="Hair","H",IF('Application Form'!C180="Done","D",IF('Application Form'!C180="Semen","S",IF('Application Form'!C180="TSU","T",""))))</f>
        <v/>
      </c>
      <c r="C169" t="str">
        <f t="shared" si="2"/>
        <v>NAA</v>
      </c>
      <c r="F169" t="str">
        <f>IF('Application Form'!H180="SKSTD_BDL","SKSTD_BDL",IF('Application Form'!H180="MIP","MIP",IF('Application Form'!H180="MIP+PV","MIP",IF('Application Form'!H180="SEEKSIRE","SEEKSIRE",IF('Application Form'!H180="SEEKSIRE+PV","SEEKSIRE",IF('Application Form'!H180="GGP50K","GGP50K",IF('Application Form'!H180="GGP50K+PV","GGP50K",IF('Application Form'!H180="GGPHD (150K)","GGPHD (150K)",IF('Application Form'!H180="GGPHD+PV","GGPHD",IF('Application Form'!H180="PV","",IF('Application Form'!H180="POLL","",IF('Application Form'!H180="MSTN","",IF('Application Form'!H180="COAT","",IF('Application Form'!H180="PI","",IF('Application Form'!H180="POLL_50K (add on)*","",IF('Application Form'!H180="POLL_HD (add on)*","",IF('Application Form'!H180="MSTN_50K (add_on)*","",IF('Application Form'!H180="MSTN_HD (add on)*","",IF('Application Form'!H180="STORE","STORE",IF('Application Form'!H180="HE","HE",""))))))))))))))))))))</f>
        <v/>
      </c>
      <c r="G169" t="str">
        <f>IF(OR(RIGHT('Application Form'!H180,2)="PV",RIGHT('Application Form'!I180,2)="PV",RIGHT('Application Form'!J180,2)="PV"),"Yes","")</f>
        <v/>
      </c>
      <c r="H169" s="81" t="str">
        <f>IF(ISBLANK(IF(F169="SKSTD_BDL",'Application Form'!M180,IF('Office Use Only - DONT TOUCH!!!'!G169="Yes",'Application Form'!M180,""))),"",IF(F169="SKSTD_BDL",'Application Form'!M180,IF('Office Use Only - DONT TOUCH!!!'!G169="Yes",'Application Form'!M180,"")))</f>
        <v/>
      </c>
      <c r="K169" t="str">
        <f>IF(ISBLANK(IF(F169="SKSTD_BDL",'Application Form'!O180,IF('Office Use Only - DONT TOUCH!!!'!G169="Yes",'Application Form'!O180,""))),"",IF(F169="SKSTD_BDL",'Application Form'!O180,IF('Office Use Only - DONT TOUCH!!!'!G169="Yes",'Application Form'!O180,"")))</f>
        <v/>
      </c>
      <c r="N169" t="str">
        <f>IF(AND(F169="",'Application Form'!H180=""),"",IF(AND(F169="",'Application Form'!H180&lt;&gt;""),'Application Form'!H180,IF(AND(F169&lt;&gt;"",'Application Form'!I180=""),"",IF(AND(F169&lt;&gt;"",'Application Form'!I180&lt;&gt;""),IF('Application Form'!I180="SKSTD_BDL","SKSTD_BDL",IF('Application Form'!I180="MIP","MIP",IF('Application Form'!I180="MIP+PV","MIP",IF('Application Form'!I180="SEEKSIRE","SEEKSIRE",IF('Application Form'!I180="SEEKSIRE+PV","SEEKSIRE",IF('Application Form'!I180="GGP50K","GGP50K",IF('Application Form'!I180="GGP50K+PV","GGP50K",IF('Application Form'!I180="GGPHD (150K)","GGPHD (150K)",IF('Application Form'!I180="GGPHD+PV","GGPHD",IF('Application Form'!I180="PV","",IF('Application Form'!I180="POLL","",IF('Application Form'!I180="MSTN","MSTN",IF('Application Form'!I180="COAT","COAT",IF('Application Form'!I180="PI","PI",IF('Application Form'!I180="POLL_50K (add on)*","POLL_50K (add on)*",IF('Application Form'!I180="POLL_HD (add on)*","POLL_HD (add_on)*",IF('Application Form'!I180="MSTN_50K (add_on)*","MSTN_50K (add_on)*",IF('Application Form'!I180="MSTN_HD (add on)*","MSTN_HD (add on)*",IF('Application Form'!I180="STORE","STORE",IF('Application Form'!I180="HE","HE","")))))))))))))))))))),"ERROR"))))</f>
        <v/>
      </c>
      <c r="O169" t="str">
        <f>IF(AND(F169="",'Application Form'!H180=""),"",IF(AND(F169="",'Application Form'!H180&lt;&gt;"",'Application Form'!I180=""),"",IF(AND(F169&lt;&gt;"",'Application Form'!I180=""),"",IF(AND(F169&lt;&gt;"",'Application Form'!I180&lt;&gt;"",'Application Form'!J180=""),"",IF(AND(F169="",'Application Form'!H180&lt;&gt;"",'Application Form'!I180&lt;&gt;""),IF('Application Form'!I180="SKSTD_BDL","SKSTD_BDL",IF('Application Form'!I180="MIP","MIP",IF('Application Form'!I180="MIP+PV","MIP",IF('Application Form'!I180="SEEKSIRE","SEEKSIRE",IF('Application Form'!I180="SEEKSIRE+PV","SEEKSIRE",IF('Application Form'!I180="GGP50K","GGP50K",IF('Application Form'!I180="GGP50K+PV","GGP50K",IF('Application Form'!I180="GGPHD (150K)","GGPHD (150K)",IF('Application Form'!I180="GGPHD+PV","GGPHD",IF('Application Form'!I180="PV","",IF('Application Form'!I180="POLL","",IF('Application Form'!I180="MSTN","MSTN",IF('Application Form'!I180="COAT","COAT",IF('Application Form'!I180="PI","PI",IF('Application Form'!I180="POLL_50K (add on)*","POLL_50K (add on)*",IF('Application Form'!I180="POLL_HD (add on)*","POLL_HD (add_on)*",IF('Application Form'!I180="MSTN_50K (add_on)*","MSTN_50K (add_on)*",IF('Application Form'!I180="MSTN_HD (add on)*","MSTN_HD (add on)*",IF('Application Form'!I180="STORE","STORE",IF('Application Form'!I180="HE","HE","ERROR")))))))))))))))))))),IF(AND(F169&lt;&gt;"",'Application Form'!I180&lt;&gt;"",'Application Form'!J180&lt;&gt;""),IF('Application Form'!J180="SKSTD_BDL","SKSTD_BDL",IF('Application Form'!J180="MIP","MIP",IF('Application Form'!J180="MIP+PV","MIP",IF('Application Form'!J180="SEEKSIRE","SEEKSIRE",IF('Application Form'!J180="SEEKSIRE+PV","SEEKSIRE",IF('Application Form'!J180="GGP50K","GGP50K",IF('Application Form'!J180="GGP50K+PV","GGP50K",IF('Application Form'!J180="GGPHD (150K)","GGPHD (150K)",IF('Application Form'!J180="GGPHD+PV","GGPHD",IF('Application Form'!J180="PV","",IF('Application Form'!J180="POLL","",IF('Application Form'!J180="MSTN","MSTN",IF('Application Form'!J180="COAT","COAT",IF('Application Form'!J180="PI","PI",IF('Application Form'!J180="POLL_50K (add on)*","POLL_50K (add on)*",IF('Application Form'!J180="POLL_HD (add on)*","POLL_HD (add_on)*",IF('Application Form'!J180="MSTN_50K (add_on)*","MSTN_50K (add_on)*",IF('Application Form'!J180="MSTN_HD (add on)*","MSTN_HD (add on)*",IF('Application Form'!J180="STORE","STORE",IF('Application Form'!J180="HE","HE","")))))))))))))))))))),"ERROR"))))))</f>
        <v/>
      </c>
      <c r="P169" t="str">
        <f>IF(AND(F169="",O169&lt;&gt;""),IF('Application Form'!J180="SKSTD_BDL","SKSTD_BDL",IF('Application Form'!J180="MIP","MIP",IF('Application Form'!J180="MIP+PV","MIP",IF('Application Form'!J180="SEEKSIRE","SEEKSIRE",IF('Application Form'!J180="SEEKSIRE+PV","SEEKSIRE",IF('Application Form'!J180="GGP50K","GGP50K",IF('Application Form'!J180="GGP50K+PV","GGP50K",IF('Application Form'!J180="GGPHD (150K)","GGPHD (150K)",IF('Application Form'!J180="GGPHD+PV","GGPHD",IF('Application Form'!J180="PV","",IF('Application Form'!J180="POLL","",IF('Application Form'!J180="MSTN","MSTN",IF('Application Form'!J180="COAT","COAT",IF('Application Form'!J180="PI","PI",IF('Application Form'!J180="POLL_50K (add on)*","POLL_50K (add on)*",IF('Application Form'!J180="POLL_HD (add on)*","POLL_HD (add_on)*",IF('Application Form'!J180="MSTN_50K (add_on)*","MSTN_50K (add_on)*",IF('Application Form'!J180="MSTN_HD (add on)*","MSTN_HD (add on)*",IF('Application Form'!J180="STORE","STORE",IF('Application Form'!J180="HE","HE","")))))))))))))))))))),"")</f>
        <v/>
      </c>
    </row>
    <row r="170" spans="1:16" x14ac:dyDescent="0.25">
      <c r="A170" s="72">
        <f>'Application Form'!E181</f>
        <v>0</v>
      </c>
      <c r="B170" t="str">
        <f>IF('Application Form'!C181="Hair","H",IF('Application Form'!C181="Done","D",IF('Application Form'!C181="Semen","S",IF('Application Form'!C181="TSU","T",""))))</f>
        <v/>
      </c>
      <c r="C170" t="str">
        <f t="shared" si="2"/>
        <v>NAA</v>
      </c>
      <c r="F170" t="str">
        <f>IF('Application Form'!H181="SKSTD_BDL","SKSTD_BDL",IF('Application Form'!H181="MIP","MIP",IF('Application Form'!H181="MIP+PV","MIP",IF('Application Form'!H181="SEEKSIRE","SEEKSIRE",IF('Application Form'!H181="SEEKSIRE+PV","SEEKSIRE",IF('Application Form'!H181="GGP50K","GGP50K",IF('Application Form'!H181="GGP50K+PV","GGP50K",IF('Application Form'!H181="GGPHD (150K)","GGPHD (150K)",IF('Application Form'!H181="GGPHD+PV","GGPHD",IF('Application Form'!H181="PV","",IF('Application Form'!H181="POLL","",IF('Application Form'!H181="MSTN","",IF('Application Form'!H181="COAT","",IF('Application Form'!H181="PI","",IF('Application Form'!H181="POLL_50K (add on)*","",IF('Application Form'!H181="POLL_HD (add on)*","",IF('Application Form'!H181="MSTN_50K (add_on)*","",IF('Application Form'!H181="MSTN_HD (add on)*","",IF('Application Form'!H181="STORE","STORE",IF('Application Form'!H181="HE","HE",""))))))))))))))))))))</f>
        <v/>
      </c>
      <c r="G170" t="str">
        <f>IF(OR(RIGHT('Application Form'!H181,2)="PV",RIGHT('Application Form'!I181,2)="PV",RIGHT('Application Form'!J181,2)="PV"),"Yes","")</f>
        <v/>
      </c>
      <c r="H170" s="81" t="str">
        <f>IF(ISBLANK(IF(F170="SKSTD_BDL",'Application Form'!M181,IF('Office Use Only - DONT TOUCH!!!'!G170="Yes",'Application Form'!M181,""))),"",IF(F170="SKSTD_BDL",'Application Form'!M181,IF('Office Use Only - DONT TOUCH!!!'!G170="Yes",'Application Form'!M181,"")))</f>
        <v/>
      </c>
      <c r="K170" t="str">
        <f>IF(ISBLANK(IF(F170="SKSTD_BDL",'Application Form'!O181,IF('Office Use Only - DONT TOUCH!!!'!G170="Yes",'Application Form'!O181,""))),"",IF(F170="SKSTD_BDL",'Application Form'!O181,IF('Office Use Only - DONT TOUCH!!!'!G170="Yes",'Application Form'!O181,"")))</f>
        <v/>
      </c>
      <c r="N170" t="str">
        <f>IF(AND(F170="",'Application Form'!H181=""),"",IF(AND(F170="",'Application Form'!H181&lt;&gt;""),'Application Form'!H181,IF(AND(F170&lt;&gt;"",'Application Form'!I181=""),"",IF(AND(F170&lt;&gt;"",'Application Form'!I181&lt;&gt;""),IF('Application Form'!I181="SKSTD_BDL","SKSTD_BDL",IF('Application Form'!I181="MIP","MIP",IF('Application Form'!I181="MIP+PV","MIP",IF('Application Form'!I181="SEEKSIRE","SEEKSIRE",IF('Application Form'!I181="SEEKSIRE+PV","SEEKSIRE",IF('Application Form'!I181="GGP50K","GGP50K",IF('Application Form'!I181="GGP50K+PV","GGP50K",IF('Application Form'!I181="GGPHD (150K)","GGPHD (150K)",IF('Application Form'!I181="GGPHD+PV","GGPHD",IF('Application Form'!I181="PV","",IF('Application Form'!I181="POLL","",IF('Application Form'!I181="MSTN","MSTN",IF('Application Form'!I181="COAT","COAT",IF('Application Form'!I181="PI","PI",IF('Application Form'!I181="POLL_50K (add on)*","POLL_50K (add on)*",IF('Application Form'!I181="POLL_HD (add on)*","POLL_HD (add_on)*",IF('Application Form'!I181="MSTN_50K (add_on)*","MSTN_50K (add_on)*",IF('Application Form'!I181="MSTN_HD (add on)*","MSTN_HD (add on)*",IF('Application Form'!I181="STORE","STORE",IF('Application Form'!I181="HE","HE","")))))))))))))))))))),"ERROR"))))</f>
        <v/>
      </c>
      <c r="O170" t="str">
        <f>IF(AND(F170="",'Application Form'!H181=""),"",IF(AND(F170="",'Application Form'!H181&lt;&gt;"",'Application Form'!I181=""),"",IF(AND(F170&lt;&gt;"",'Application Form'!I181=""),"",IF(AND(F170&lt;&gt;"",'Application Form'!I181&lt;&gt;"",'Application Form'!J181=""),"",IF(AND(F170="",'Application Form'!H181&lt;&gt;"",'Application Form'!I181&lt;&gt;""),IF('Application Form'!I181="SKSTD_BDL","SKSTD_BDL",IF('Application Form'!I181="MIP","MIP",IF('Application Form'!I181="MIP+PV","MIP",IF('Application Form'!I181="SEEKSIRE","SEEKSIRE",IF('Application Form'!I181="SEEKSIRE+PV","SEEKSIRE",IF('Application Form'!I181="GGP50K","GGP50K",IF('Application Form'!I181="GGP50K+PV","GGP50K",IF('Application Form'!I181="GGPHD (150K)","GGPHD (150K)",IF('Application Form'!I181="GGPHD+PV","GGPHD",IF('Application Form'!I181="PV","",IF('Application Form'!I181="POLL","",IF('Application Form'!I181="MSTN","MSTN",IF('Application Form'!I181="COAT","COAT",IF('Application Form'!I181="PI","PI",IF('Application Form'!I181="POLL_50K (add on)*","POLL_50K (add on)*",IF('Application Form'!I181="POLL_HD (add on)*","POLL_HD (add_on)*",IF('Application Form'!I181="MSTN_50K (add_on)*","MSTN_50K (add_on)*",IF('Application Form'!I181="MSTN_HD (add on)*","MSTN_HD (add on)*",IF('Application Form'!I181="STORE","STORE",IF('Application Form'!I181="HE","HE","ERROR")))))))))))))))))))),IF(AND(F170&lt;&gt;"",'Application Form'!I181&lt;&gt;"",'Application Form'!J181&lt;&gt;""),IF('Application Form'!J181="SKSTD_BDL","SKSTD_BDL",IF('Application Form'!J181="MIP","MIP",IF('Application Form'!J181="MIP+PV","MIP",IF('Application Form'!J181="SEEKSIRE","SEEKSIRE",IF('Application Form'!J181="SEEKSIRE+PV","SEEKSIRE",IF('Application Form'!J181="GGP50K","GGP50K",IF('Application Form'!J181="GGP50K+PV","GGP50K",IF('Application Form'!J181="GGPHD (150K)","GGPHD (150K)",IF('Application Form'!J181="GGPHD+PV","GGPHD",IF('Application Form'!J181="PV","",IF('Application Form'!J181="POLL","",IF('Application Form'!J181="MSTN","MSTN",IF('Application Form'!J181="COAT","COAT",IF('Application Form'!J181="PI","PI",IF('Application Form'!J181="POLL_50K (add on)*","POLL_50K (add on)*",IF('Application Form'!J181="POLL_HD (add on)*","POLL_HD (add_on)*",IF('Application Form'!J181="MSTN_50K (add_on)*","MSTN_50K (add_on)*",IF('Application Form'!J181="MSTN_HD (add on)*","MSTN_HD (add on)*",IF('Application Form'!J181="STORE","STORE",IF('Application Form'!J181="HE","HE","")))))))))))))))))))),"ERROR"))))))</f>
        <v/>
      </c>
      <c r="P170" t="str">
        <f>IF(AND(F170="",O170&lt;&gt;""),IF('Application Form'!J181="SKSTD_BDL","SKSTD_BDL",IF('Application Form'!J181="MIP","MIP",IF('Application Form'!J181="MIP+PV","MIP",IF('Application Form'!J181="SEEKSIRE","SEEKSIRE",IF('Application Form'!J181="SEEKSIRE+PV","SEEKSIRE",IF('Application Form'!J181="GGP50K","GGP50K",IF('Application Form'!J181="GGP50K+PV","GGP50K",IF('Application Form'!J181="GGPHD (150K)","GGPHD (150K)",IF('Application Form'!J181="GGPHD+PV","GGPHD",IF('Application Form'!J181="PV","",IF('Application Form'!J181="POLL","",IF('Application Form'!J181="MSTN","MSTN",IF('Application Form'!J181="COAT","COAT",IF('Application Form'!J181="PI","PI",IF('Application Form'!J181="POLL_50K (add on)*","POLL_50K (add on)*",IF('Application Form'!J181="POLL_HD (add on)*","POLL_HD (add_on)*",IF('Application Form'!J181="MSTN_50K (add_on)*","MSTN_50K (add_on)*",IF('Application Form'!J181="MSTN_HD (add on)*","MSTN_HD (add on)*",IF('Application Form'!J181="STORE","STORE",IF('Application Form'!J181="HE","HE","")))))))))))))))))))),"")</f>
        <v/>
      </c>
    </row>
    <row r="171" spans="1:16" x14ac:dyDescent="0.25">
      <c r="A171" s="72">
        <f>'Application Form'!E182</f>
        <v>0</v>
      </c>
      <c r="B171" t="str">
        <f>IF('Application Form'!C182="Hair","H",IF('Application Form'!C182="Done","D",IF('Application Form'!C182="Semen","S",IF('Application Form'!C182="TSU","T",""))))</f>
        <v/>
      </c>
      <c r="C171" t="str">
        <f t="shared" si="2"/>
        <v>NAA</v>
      </c>
      <c r="F171" t="str">
        <f>IF('Application Form'!H182="SKSTD_BDL","SKSTD_BDL",IF('Application Form'!H182="MIP","MIP",IF('Application Form'!H182="MIP+PV","MIP",IF('Application Form'!H182="SEEKSIRE","SEEKSIRE",IF('Application Form'!H182="SEEKSIRE+PV","SEEKSIRE",IF('Application Form'!H182="GGP50K","GGP50K",IF('Application Form'!H182="GGP50K+PV","GGP50K",IF('Application Form'!H182="GGPHD (150K)","GGPHD (150K)",IF('Application Form'!H182="GGPHD+PV","GGPHD",IF('Application Form'!H182="PV","",IF('Application Form'!H182="POLL","",IF('Application Form'!H182="MSTN","",IF('Application Form'!H182="COAT","",IF('Application Form'!H182="PI","",IF('Application Form'!H182="POLL_50K (add on)*","",IF('Application Form'!H182="POLL_HD (add on)*","",IF('Application Form'!H182="MSTN_50K (add_on)*","",IF('Application Form'!H182="MSTN_HD (add on)*","",IF('Application Form'!H182="STORE","STORE",IF('Application Form'!H182="HE","HE",""))))))))))))))))))))</f>
        <v/>
      </c>
      <c r="G171" t="str">
        <f>IF(OR(RIGHT('Application Form'!H182,2)="PV",RIGHT('Application Form'!I182,2)="PV",RIGHT('Application Form'!J182,2)="PV"),"Yes","")</f>
        <v/>
      </c>
      <c r="H171" s="81" t="str">
        <f>IF(ISBLANK(IF(F171="SKSTD_BDL",'Application Form'!M182,IF('Office Use Only - DONT TOUCH!!!'!G171="Yes",'Application Form'!M182,""))),"",IF(F171="SKSTD_BDL",'Application Form'!M182,IF('Office Use Only - DONT TOUCH!!!'!G171="Yes",'Application Form'!M182,"")))</f>
        <v/>
      </c>
      <c r="K171" t="str">
        <f>IF(ISBLANK(IF(F171="SKSTD_BDL",'Application Form'!O182,IF('Office Use Only - DONT TOUCH!!!'!G171="Yes",'Application Form'!O182,""))),"",IF(F171="SKSTD_BDL",'Application Form'!O182,IF('Office Use Only - DONT TOUCH!!!'!G171="Yes",'Application Form'!O182,"")))</f>
        <v/>
      </c>
      <c r="N171" t="str">
        <f>IF(AND(F171="",'Application Form'!H182=""),"",IF(AND(F171="",'Application Form'!H182&lt;&gt;""),'Application Form'!H182,IF(AND(F171&lt;&gt;"",'Application Form'!I182=""),"",IF(AND(F171&lt;&gt;"",'Application Form'!I182&lt;&gt;""),IF('Application Form'!I182="SKSTD_BDL","SKSTD_BDL",IF('Application Form'!I182="MIP","MIP",IF('Application Form'!I182="MIP+PV","MIP",IF('Application Form'!I182="SEEKSIRE","SEEKSIRE",IF('Application Form'!I182="SEEKSIRE+PV","SEEKSIRE",IF('Application Form'!I182="GGP50K","GGP50K",IF('Application Form'!I182="GGP50K+PV","GGP50K",IF('Application Form'!I182="GGPHD (150K)","GGPHD (150K)",IF('Application Form'!I182="GGPHD+PV","GGPHD",IF('Application Form'!I182="PV","",IF('Application Form'!I182="POLL","",IF('Application Form'!I182="MSTN","MSTN",IF('Application Form'!I182="COAT","COAT",IF('Application Form'!I182="PI","PI",IF('Application Form'!I182="POLL_50K (add on)*","POLL_50K (add on)*",IF('Application Form'!I182="POLL_HD (add on)*","POLL_HD (add_on)*",IF('Application Form'!I182="MSTN_50K (add_on)*","MSTN_50K (add_on)*",IF('Application Form'!I182="MSTN_HD (add on)*","MSTN_HD (add on)*",IF('Application Form'!I182="STORE","STORE",IF('Application Form'!I182="HE","HE","")))))))))))))))))))),"ERROR"))))</f>
        <v/>
      </c>
      <c r="O171" t="str">
        <f>IF(AND(F171="",'Application Form'!H182=""),"",IF(AND(F171="",'Application Form'!H182&lt;&gt;"",'Application Form'!I182=""),"",IF(AND(F171&lt;&gt;"",'Application Form'!I182=""),"",IF(AND(F171&lt;&gt;"",'Application Form'!I182&lt;&gt;"",'Application Form'!J182=""),"",IF(AND(F171="",'Application Form'!H182&lt;&gt;"",'Application Form'!I182&lt;&gt;""),IF('Application Form'!I182="SKSTD_BDL","SKSTD_BDL",IF('Application Form'!I182="MIP","MIP",IF('Application Form'!I182="MIP+PV","MIP",IF('Application Form'!I182="SEEKSIRE","SEEKSIRE",IF('Application Form'!I182="SEEKSIRE+PV","SEEKSIRE",IF('Application Form'!I182="GGP50K","GGP50K",IF('Application Form'!I182="GGP50K+PV","GGP50K",IF('Application Form'!I182="GGPHD (150K)","GGPHD (150K)",IF('Application Form'!I182="GGPHD+PV","GGPHD",IF('Application Form'!I182="PV","",IF('Application Form'!I182="POLL","",IF('Application Form'!I182="MSTN","MSTN",IF('Application Form'!I182="COAT","COAT",IF('Application Form'!I182="PI","PI",IF('Application Form'!I182="POLL_50K (add on)*","POLL_50K (add on)*",IF('Application Form'!I182="POLL_HD (add on)*","POLL_HD (add_on)*",IF('Application Form'!I182="MSTN_50K (add_on)*","MSTN_50K (add_on)*",IF('Application Form'!I182="MSTN_HD (add on)*","MSTN_HD (add on)*",IF('Application Form'!I182="STORE","STORE",IF('Application Form'!I182="HE","HE","ERROR")))))))))))))))))))),IF(AND(F171&lt;&gt;"",'Application Form'!I182&lt;&gt;"",'Application Form'!J182&lt;&gt;""),IF('Application Form'!J182="SKSTD_BDL","SKSTD_BDL",IF('Application Form'!J182="MIP","MIP",IF('Application Form'!J182="MIP+PV","MIP",IF('Application Form'!J182="SEEKSIRE","SEEKSIRE",IF('Application Form'!J182="SEEKSIRE+PV","SEEKSIRE",IF('Application Form'!J182="GGP50K","GGP50K",IF('Application Form'!J182="GGP50K+PV","GGP50K",IF('Application Form'!J182="GGPHD (150K)","GGPHD (150K)",IF('Application Form'!J182="GGPHD+PV","GGPHD",IF('Application Form'!J182="PV","",IF('Application Form'!J182="POLL","",IF('Application Form'!J182="MSTN","MSTN",IF('Application Form'!J182="COAT","COAT",IF('Application Form'!J182="PI","PI",IF('Application Form'!J182="POLL_50K (add on)*","POLL_50K (add on)*",IF('Application Form'!J182="POLL_HD (add on)*","POLL_HD (add_on)*",IF('Application Form'!J182="MSTN_50K (add_on)*","MSTN_50K (add_on)*",IF('Application Form'!J182="MSTN_HD (add on)*","MSTN_HD (add on)*",IF('Application Form'!J182="STORE","STORE",IF('Application Form'!J182="HE","HE","")))))))))))))))))))),"ERROR"))))))</f>
        <v/>
      </c>
      <c r="P171" t="str">
        <f>IF(AND(F171="",O171&lt;&gt;""),IF('Application Form'!J182="SKSTD_BDL","SKSTD_BDL",IF('Application Form'!J182="MIP","MIP",IF('Application Form'!J182="MIP+PV","MIP",IF('Application Form'!J182="SEEKSIRE","SEEKSIRE",IF('Application Form'!J182="SEEKSIRE+PV","SEEKSIRE",IF('Application Form'!J182="GGP50K","GGP50K",IF('Application Form'!J182="GGP50K+PV","GGP50K",IF('Application Form'!J182="GGPHD (150K)","GGPHD (150K)",IF('Application Form'!J182="GGPHD+PV","GGPHD",IF('Application Form'!J182="PV","",IF('Application Form'!J182="POLL","",IF('Application Form'!J182="MSTN","MSTN",IF('Application Form'!J182="COAT","COAT",IF('Application Form'!J182="PI","PI",IF('Application Form'!J182="POLL_50K (add on)*","POLL_50K (add on)*",IF('Application Form'!J182="POLL_HD (add on)*","POLL_HD (add_on)*",IF('Application Form'!J182="MSTN_50K (add_on)*","MSTN_50K (add_on)*",IF('Application Form'!J182="MSTN_HD (add on)*","MSTN_HD (add on)*",IF('Application Form'!J182="STORE","STORE",IF('Application Form'!J182="HE","HE","")))))))))))))))))))),"")</f>
        <v/>
      </c>
    </row>
    <row r="172" spans="1:16" x14ac:dyDescent="0.25">
      <c r="A172" s="72">
        <f>'Application Form'!E183</f>
        <v>0</v>
      </c>
      <c r="B172" t="str">
        <f>IF('Application Form'!C183="Hair","H",IF('Application Form'!C183="Done","D",IF('Application Form'!C183="Semen","S",IF('Application Form'!C183="TSU","T",""))))</f>
        <v/>
      </c>
      <c r="C172" t="str">
        <f t="shared" si="2"/>
        <v>NAA</v>
      </c>
      <c r="F172" t="str">
        <f>IF('Application Form'!H183="SKSTD_BDL","SKSTD_BDL",IF('Application Form'!H183="MIP","MIP",IF('Application Form'!H183="MIP+PV","MIP",IF('Application Form'!H183="SEEKSIRE","SEEKSIRE",IF('Application Form'!H183="SEEKSIRE+PV","SEEKSIRE",IF('Application Form'!H183="GGP50K","GGP50K",IF('Application Form'!H183="GGP50K+PV","GGP50K",IF('Application Form'!H183="GGPHD (150K)","GGPHD (150K)",IF('Application Form'!H183="GGPHD+PV","GGPHD",IF('Application Form'!H183="PV","",IF('Application Form'!H183="POLL","",IF('Application Form'!H183="MSTN","",IF('Application Form'!H183="COAT","",IF('Application Form'!H183="PI","",IF('Application Form'!H183="POLL_50K (add on)*","",IF('Application Form'!H183="POLL_HD (add on)*","",IF('Application Form'!H183="MSTN_50K (add_on)*","",IF('Application Form'!H183="MSTN_HD (add on)*","",IF('Application Form'!H183="STORE","STORE",IF('Application Form'!H183="HE","HE",""))))))))))))))))))))</f>
        <v/>
      </c>
      <c r="G172" t="str">
        <f>IF(OR(RIGHT('Application Form'!H183,2)="PV",RIGHT('Application Form'!I183,2)="PV",RIGHT('Application Form'!J183,2)="PV"),"Yes","")</f>
        <v/>
      </c>
      <c r="H172" s="81" t="str">
        <f>IF(ISBLANK(IF(F172="SKSTD_BDL",'Application Form'!M183,IF('Office Use Only - DONT TOUCH!!!'!G172="Yes",'Application Form'!M183,""))),"",IF(F172="SKSTD_BDL",'Application Form'!M183,IF('Office Use Only - DONT TOUCH!!!'!G172="Yes",'Application Form'!M183,"")))</f>
        <v/>
      </c>
      <c r="K172" t="str">
        <f>IF(ISBLANK(IF(F172="SKSTD_BDL",'Application Form'!O183,IF('Office Use Only - DONT TOUCH!!!'!G172="Yes",'Application Form'!O183,""))),"",IF(F172="SKSTD_BDL",'Application Form'!O183,IF('Office Use Only - DONT TOUCH!!!'!G172="Yes",'Application Form'!O183,"")))</f>
        <v/>
      </c>
      <c r="N172" t="str">
        <f>IF(AND(F172="",'Application Form'!H183=""),"",IF(AND(F172="",'Application Form'!H183&lt;&gt;""),'Application Form'!H183,IF(AND(F172&lt;&gt;"",'Application Form'!I183=""),"",IF(AND(F172&lt;&gt;"",'Application Form'!I183&lt;&gt;""),IF('Application Form'!I183="SKSTD_BDL","SKSTD_BDL",IF('Application Form'!I183="MIP","MIP",IF('Application Form'!I183="MIP+PV","MIP",IF('Application Form'!I183="SEEKSIRE","SEEKSIRE",IF('Application Form'!I183="SEEKSIRE+PV","SEEKSIRE",IF('Application Form'!I183="GGP50K","GGP50K",IF('Application Form'!I183="GGP50K+PV","GGP50K",IF('Application Form'!I183="GGPHD (150K)","GGPHD (150K)",IF('Application Form'!I183="GGPHD+PV","GGPHD",IF('Application Form'!I183="PV","",IF('Application Form'!I183="POLL","",IF('Application Form'!I183="MSTN","MSTN",IF('Application Form'!I183="COAT","COAT",IF('Application Form'!I183="PI","PI",IF('Application Form'!I183="POLL_50K (add on)*","POLL_50K (add on)*",IF('Application Form'!I183="POLL_HD (add on)*","POLL_HD (add_on)*",IF('Application Form'!I183="MSTN_50K (add_on)*","MSTN_50K (add_on)*",IF('Application Form'!I183="MSTN_HD (add on)*","MSTN_HD (add on)*",IF('Application Form'!I183="STORE","STORE",IF('Application Form'!I183="HE","HE","")))))))))))))))))))),"ERROR"))))</f>
        <v/>
      </c>
      <c r="O172" t="str">
        <f>IF(AND(F172="",'Application Form'!H183=""),"",IF(AND(F172="",'Application Form'!H183&lt;&gt;"",'Application Form'!I183=""),"",IF(AND(F172&lt;&gt;"",'Application Form'!I183=""),"",IF(AND(F172&lt;&gt;"",'Application Form'!I183&lt;&gt;"",'Application Form'!J183=""),"",IF(AND(F172="",'Application Form'!H183&lt;&gt;"",'Application Form'!I183&lt;&gt;""),IF('Application Form'!I183="SKSTD_BDL","SKSTD_BDL",IF('Application Form'!I183="MIP","MIP",IF('Application Form'!I183="MIP+PV","MIP",IF('Application Form'!I183="SEEKSIRE","SEEKSIRE",IF('Application Form'!I183="SEEKSIRE+PV","SEEKSIRE",IF('Application Form'!I183="GGP50K","GGP50K",IF('Application Form'!I183="GGP50K+PV","GGP50K",IF('Application Form'!I183="GGPHD (150K)","GGPHD (150K)",IF('Application Form'!I183="GGPHD+PV","GGPHD",IF('Application Form'!I183="PV","",IF('Application Form'!I183="POLL","",IF('Application Form'!I183="MSTN","MSTN",IF('Application Form'!I183="COAT","COAT",IF('Application Form'!I183="PI","PI",IF('Application Form'!I183="POLL_50K (add on)*","POLL_50K (add on)*",IF('Application Form'!I183="POLL_HD (add on)*","POLL_HD (add_on)*",IF('Application Form'!I183="MSTN_50K (add_on)*","MSTN_50K (add_on)*",IF('Application Form'!I183="MSTN_HD (add on)*","MSTN_HD (add on)*",IF('Application Form'!I183="STORE","STORE",IF('Application Form'!I183="HE","HE","ERROR")))))))))))))))))))),IF(AND(F172&lt;&gt;"",'Application Form'!I183&lt;&gt;"",'Application Form'!J183&lt;&gt;""),IF('Application Form'!J183="SKSTD_BDL","SKSTD_BDL",IF('Application Form'!J183="MIP","MIP",IF('Application Form'!J183="MIP+PV","MIP",IF('Application Form'!J183="SEEKSIRE","SEEKSIRE",IF('Application Form'!J183="SEEKSIRE+PV","SEEKSIRE",IF('Application Form'!J183="GGP50K","GGP50K",IF('Application Form'!J183="GGP50K+PV","GGP50K",IF('Application Form'!J183="GGPHD (150K)","GGPHD (150K)",IF('Application Form'!J183="GGPHD+PV","GGPHD",IF('Application Form'!J183="PV","",IF('Application Form'!J183="POLL","",IF('Application Form'!J183="MSTN","MSTN",IF('Application Form'!J183="COAT","COAT",IF('Application Form'!J183="PI","PI",IF('Application Form'!J183="POLL_50K (add on)*","POLL_50K (add on)*",IF('Application Form'!J183="POLL_HD (add on)*","POLL_HD (add_on)*",IF('Application Form'!J183="MSTN_50K (add_on)*","MSTN_50K (add_on)*",IF('Application Form'!J183="MSTN_HD (add on)*","MSTN_HD (add on)*",IF('Application Form'!J183="STORE","STORE",IF('Application Form'!J183="HE","HE","")))))))))))))))))))),"ERROR"))))))</f>
        <v/>
      </c>
      <c r="P172" t="str">
        <f>IF(AND(F172="",O172&lt;&gt;""),IF('Application Form'!J183="SKSTD_BDL","SKSTD_BDL",IF('Application Form'!J183="MIP","MIP",IF('Application Form'!J183="MIP+PV","MIP",IF('Application Form'!J183="SEEKSIRE","SEEKSIRE",IF('Application Form'!J183="SEEKSIRE+PV","SEEKSIRE",IF('Application Form'!J183="GGP50K","GGP50K",IF('Application Form'!J183="GGP50K+PV","GGP50K",IF('Application Form'!J183="GGPHD (150K)","GGPHD (150K)",IF('Application Form'!J183="GGPHD+PV","GGPHD",IF('Application Form'!J183="PV","",IF('Application Form'!J183="POLL","",IF('Application Form'!J183="MSTN","MSTN",IF('Application Form'!J183="COAT","COAT",IF('Application Form'!J183="PI","PI",IF('Application Form'!J183="POLL_50K (add on)*","POLL_50K (add on)*",IF('Application Form'!J183="POLL_HD (add on)*","POLL_HD (add_on)*",IF('Application Form'!J183="MSTN_50K (add_on)*","MSTN_50K (add_on)*",IF('Application Form'!J183="MSTN_HD (add on)*","MSTN_HD (add on)*",IF('Application Form'!J183="STORE","STORE",IF('Application Form'!J183="HE","HE","")))))))))))))))))))),"")</f>
        <v/>
      </c>
    </row>
    <row r="173" spans="1:16" x14ac:dyDescent="0.25">
      <c r="A173" s="72">
        <f>'Application Form'!E184</f>
        <v>0</v>
      </c>
      <c r="B173" t="str">
        <f>IF('Application Form'!C184="Hair","H",IF('Application Form'!C184="Done","D",IF('Application Form'!C184="Semen","S",IF('Application Form'!C184="TSU","T",""))))</f>
        <v/>
      </c>
      <c r="C173" t="str">
        <f t="shared" si="2"/>
        <v>NAA</v>
      </c>
      <c r="F173" t="str">
        <f>IF('Application Form'!H184="SKSTD_BDL","SKSTD_BDL",IF('Application Form'!H184="MIP","MIP",IF('Application Form'!H184="MIP+PV","MIP",IF('Application Form'!H184="SEEKSIRE","SEEKSIRE",IF('Application Form'!H184="SEEKSIRE+PV","SEEKSIRE",IF('Application Form'!H184="GGP50K","GGP50K",IF('Application Form'!H184="GGP50K+PV","GGP50K",IF('Application Form'!H184="GGPHD (150K)","GGPHD (150K)",IF('Application Form'!H184="GGPHD+PV","GGPHD",IF('Application Form'!H184="PV","",IF('Application Form'!H184="POLL","",IF('Application Form'!H184="MSTN","",IF('Application Form'!H184="COAT","",IF('Application Form'!H184="PI","",IF('Application Form'!H184="POLL_50K (add on)*","",IF('Application Form'!H184="POLL_HD (add on)*","",IF('Application Form'!H184="MSTN_50K (add_on)*","",IF('Application Form'!H184="MSTN_HD (add on)*","",IF('Application Form'!H184="STORE","STORE",IF('Application Form'!H184="HE","HE",""))))))))))))))))))))</f>
        <v/>
      </c>
      <c r="G173" t="str">
        <f>IF(OR(RIGHT('Application Form'!H184,2)="PV",RIGHT('Application Form'!I184,2)="PV",RIGHT('Application Form'!J184,2)="PV"),"Yes","")</f>
        <v/>
      </c>
      <c r="H173" s="81" t="str">
        <f>IF(ISBLANK(IF(F173="SKSTD_BDL",'Application Form'!M184,IF('Office Use Only - DONT TOUCH!!!'!G173="Yes",'Application Form'!M184,""))),"",IF(F173="SKSTD_BDL",'Application Form'!M184,IF('Office Use Only - DONT TOUCH!!!'!G173="Yes",'Application Form'!M184,"")))</f>
        <v/>
      </c>
      <c r="K173" t="str">
        <f>IF(ISBLANK(IF(F173="SKSTD_BDL",'Application Form'!O184,IF('Office Use Only - DONT TOUCH!!!'!G173="Yes",'Application Form'!O184,""))),"",IF(F173="SKSTD_BDL",'Application Form'!O184,IF('Office Use Only - DONT TOUCH!!!'!G173="Yes",'Application Form'!O184,"")))</f>
        <v/>
      </c>
      <c r="N173" t="str">
        <f>IF(AND(F173="",'Application Form'!H184=""),"",IF(AND(F173="",'Application Form'!H184&lt;&gt;""),'Application Form'!H184,IF(AND(F173&lt;&gt;"",'Application Form'!I184=""),"",IF(AND(F173&lt;&gt;"",'Application Form'!I184&lt;&gt;""),IF('Application Form'!I184="SKSTD_BDL","SKSTD_BDL",IF('Application Form'!I184="MIP","MIP",IF('Application Form'!I184="MIP+PV","MIP",IF('Application Form'!I184="SEEKSIRE","SEEKSIRE",IF('Application Form'!I184="SEEKSIRE+PV","SEEKSIRE",IF('Application Form'!I184="GGP50K","GGP50K",IF('Application Form'!I184="GGP50K+PV","GGP50K",IF('Application Form'!I184="GGPHD (150K)","GGPHD (150K)",IF('Application Form'!I184="GGPHD+PV","GGPHD",IF('Application Form'!I184="PV","",IF('Application Form'!I184="POLL","",IF('Application Form'!I184="MSTN","MSTN",IF('Application Form'!I184="COAT","COAT",IF('Application Form'!I184="PI","PI",IF('Application Form'!I184="POLL_50K (add on)*","POLL_50K (add on)*",IF('Application Form'!I184="POLL_HD (add on)*","POLL_HD (add_on)*",IF('Application Form'!I184="MSTN_50K (add_on)*","MSTN_50K (add_on)*",IF('Application Form'!I184="MSTN_HD (add on)*","MSTN_HD (add on)*",IF('Application Form'!I184="STORE","STORE",IF('Application Form'!I184="HE","HE","")))))))))))))))))))),"ERROR"))))</f>
        <v/>
      </c>
      <c r="O173" t="str">
        <f>IF(AND(F173="",'Application Form'!H184=""),"",IF(AND(F173="",'Application Form'!H184&lt;&gt;"",'Application Form'!I184=""),"",IF(AND(F173&lt;&gt;"",'Application Form'!I184=""),"",IF(AND(F173&lt;&gt;"",'Application Form'!I184&lt;&gt;"",'Application Form'!J184=""),"",IF(AND(F173="",'Application Form'!H184&lt;&gt;"",'Application Form'!I184&lt;&gt;""),IF('Application Form'!I184="SKSTD_BDL","SKSTD_BDL",IF('Application Form'!I184="MIP","MIP",IF('Application Form'!I184="MIP+PV","MIP",IF('Application Form'!I184="SEEKSIRE","SEEKSIRE",IF('Application Form'!I184="SEEKSIRE+PV","SEEKSIRE",IF('Application Form'!I184="GGP50K","GGP50K",IF('Application Form'!I184="GGP50K+PV","GGP50K",IF('Application Form'!I184="GGPHD (150K)","GGPHD (150K)",IF('Application Form'!I184="GGPHD+PV","GGPHD",IF('Application Form'!I184="PV","",IF('Application Form'!I184="POLL","",IF('Application Form'!I184="MSTN","MSTN",IF('Application Form'!I184="COAT","COAT",IF('Application Form'!I184="PI","PI",IF('Application Form'!I184="POLL_50K (add on)*","POLL_50K (add on)*",IF('Application Form'!I184="POLL_HD (add on)*","POLL_HD (add_on)*",IF('Application Form'!I184="MSTN_50K (add_on)*","MSTN_50K (add_on)*",IF('Application Form'!I184="MSTN_HD (add on)*","MSTN_HD (add on)*",IF('Application Form'!I184="STORE","STORE",IF('Application Form'!I184="HE","HE","ERROR")))))))))))))))))))),IF(AND(F173&lt;&gt;"",'Application Form'!I184&lt;&gt;"",'Application Form'!J184&lt;&gt;""),IF('Application Form'!J184="SKSTD_BDL","SKSTD_BDL",IF('Application Form'!J184="MIP","MIP",IF('Application Form'!J184="MIP+PV","MIP",IF('Application Form'!J184="SEEKSIRE","SEEKSIRE",IF('Application Form'!J184="SEEKSIRE+PV","SEEKSIRE",IF('Application Form'!J184="GGP50K","GGP50K",IF('Application Form'!J184="GGP50K+PV","GGP50K",IF('Application Form'!J184="GGPHD (150K)","GGPHD (150K)",IF('Application Form'!J184="GGPHD+PV","GGPHD",IF('Application Form'!J184="PV","",IF('Application Form'!J184="POLL","",IF('Application Form'!J184="MSTN","MSTN",IF('Application Form'!J184="COAT","COAT",IF('Application Form'!J184="PI","PI",IF('Application Form'!J184="POLL_50K (add on)*","POLL_50K (add on)*",IF('Application Form'!J184="POLL_HD (add on)*","POLL_HD (add_on)*",IF('Application Form'!J184="MSTN_50K (add_on)*","MSTN_50K (add_on)*",IF('Application Form'!J184="MSTN_HD (add on)*","MSTN_HD (add on)*",IF('Application Form'!J184="STORE","STORE",IF('Application Form'!J184="HE","HE","")))))))))))))))))))),"ERROR"))))))</f>
        <v/>
      </c>
      <c r="P173" t="str">
        <f>IF(AND(F173="",O173&lt;&gt;""),IF('Application Form'!J184="SKSTD_BDL","SKSTD_BDL",IF('Application Form'!J184="MIP","MIP",IF('Application Form'!J184="MIP+PV","MIP",IF('Application Form'!J184="SEEKSIRE","SEEKSIRE",IF('Application Form'!J184="SEEKSIRE+PV","SEEKSIRE",IF('Application Form'!J184="GGP50K","GGP50K",IF('Application Form'!J184="GGP50K+PV","GGP50K",IF('Application Form'!J184="GGPHD (150K)","GGPHD (150K)",IF('Application Form'!J184="GGPHD+PV","GGPHD",IF('Application Form'!J184="PV","",IF('Application Form'!J184="POLL","",IF('Application Form'!J184="MSTN","MSTN",IF('Application Form'!J184="COAT","COAT",IF('Application Form'!J184="PI","PI",IF('Application Form'!J184="POLL_50K (add on)*","POLL_50K (add on)*",IF('Application Form'!J184="POLL_HD (add on)*","POLL_HD (add_on)*",IF('Application Form'!J184="MSTN_50K (add_on)*","MSTN_50K (add_on)*",IF('Application Form'!J184="MSTN_HD (add on)*","MSTN_HD (add on)*",IF('Application Form'!J184="STORE","STORE",IF('Application Form'!J184="HE","HE","")))))))))))))))))))),"")</f>
        <v/>
      </c>
    </row>
    <row r="174" spans="1:16" x14ac:dyDescent="0.25">
      <c r="A174" s="72">
        <f>'Application Form'!E185</f>
        <v>0</v>
      </c>
      <c r="B174" t="str">
        <f>IF('Application Form'!C185="Hair","H",IF('Application Form'!C185="Done","D",IF('Application Form'!C185="Semen","S",IF('Application Form'!C185="TSU","T",""))))</f>
        <v/>
      </c>
      <c r="C174" t="str">
        <f t="shared" si="2"/>
        <v>NAA</v>
      </c>
      <c r="F174" t="str">
        <f>IF('Application Form'!H185="SKSTD_BDL","SKSTD_BDL",IF('Application Form'!H185="MIP","MIP",IF('Application Form'!H185="MIP+PV","MIP",IF('Application Form'!H185="SEEKSIRE","SEEKSIRE",IF('Application Form'!H185="SEEKSIRE+PV","SEEKSIRE",IF('Application Form'!H185="GGP50K","GGP50K",IF('Application Form'!H185="GGP50K+PV","GGP50K",IF('Application Form'!H185="GGPHD (150K)","GGPHD (150K)",IF('Application Form'!H185="GGPHD+PV","GGPHD",IF('Application Form'!H185="PV","",IF('Application Form'!H185="POLL","",IF('Application Form'!H185="MSTN","",IF('Application Form'!H185="COAT","",IF('Application Form'!H185="PI","",IF('Application Form'!H185="POLL_50K (add on)*","",IF('Application Form'!H185="POLL_HD (add on)*","",IF('Application Form'!H185="MSTN_50K (add_on)*","",IF('Application Form'!H185="MSTN_HD (add on)*","",IF('Application Form'!H185="STORE","STORE",IF('Application Form'!H185="HE","HE",""))))))))))))))))))))</f>
        <v/>
      </c>
      <c r="G174" t="str">
        <f>IF(OR(RIGHT('Application Form'!H185,2)="PV",RIGHT('Application Form'!I185,2)="PV",RIGHT('Application Form'!J185,2)="PV"),"Yes","")</f>
        <v/>
      </c>
      <c r="H174" s="81" t="str">
        <f>IF(ISBLANK(IF(F174="SKSTD_BDL",'Application Form'!M185,IF('Office Use Only - DONT TOUCH!!!'!G174="Yes",'Application Form'!M185,""))),"",IF(F174="SKSTD_BDL",'Application Form'!M185,IF('Office Use Only - DONT TOUCH!!!'!G174="Yes",'Application Form'!M185,"")))</f>
        <v/>
      </c>
      <c r="K174" t="str">
        <f>IF(ISBLANK(IF(F174="SKSTD_BDL",'Application Form'!O185,IF('Office Use Only - DONT TOUCH!!!'!G174="Yes",'Application Form'!O185,""))),"",IF(F174="SKSTD_BDL",'Application Form'!O185,IF('Office Use Only - DONT TOUCH!!!'!G174="Yes",'Application Form'!O185,"")))</f>
        <v/>
      </c>
      <c r="N174" t="str">
        <f>IF(AND(F174="",'Application Form'!H185=""),"",IF(AND(F174="",'Application Form'!H185&lt;&gt;""),'Application Form'!H185,IF(AND(F174&lt;&gt;"",'Application Form'!I185=""),"",IF(AND(F174&lt;&gt;"",'Application Form'!I185&lt;&gt;""),IF('Application Form'!I185="SKSTD_BDL","SKSTD_BDL",IF('Application Form'!I185="MIP","MIP",IF('Application Form'!I185="MIP+PV","MIP",IF('Application Form'!I185="SEEKSIRE","SEEKSIRE",IF('Application Form'!I185="SEEKSIRE+PV","SEEKSIRE",IF('Application Form'!I185="GGP50K","GGP50K",IF('Application Form'!I185="GGP50K+PV","GGP50K",IF('Application Form'!I185="GGPHD (150K)","GGPHD (150K)",IF('Application Form'!I185="GGPHD+PV","GGPHD",IF('Application Form'!I185="PV","",IF('Application Form'!I185="POLL","",IF('Application Form'!I185="MSTN","MSTN",IF('Application Form'!I185="COAT","COAT",IF('Application Form'!I185="PI","PI",IF('Application Form'!I185="POLL_50K (add on)*","POLL_50K (add on)*",IF('Application Form'!I185="POLL_HD (add on)*","POLL_HD (add_on)*",IF('Application Form'!I185="MSTN_50K (add_on)*","MSTN_50K (add_on)*",IF('Application Form'!I185="MSTN_HD (add on)*","MSTN_HD (add on)*",IF('Application Form'!I185="STORE","STORE",IF('Application Form'!I185="HE","HE","")))))))))))))))))))),"ERROR"))))</f>
        <v/>
      </c>
      <c r="O174" t="str">
        <f>IF(AND(F174="",'Application Form'!H185=""),"",IF(AND(F174="",'Application Form'!H185&lt;&gt;"",'Application Form'!I185=""),"",IF(AND(F174&lt;&gt;"",'Application Form'!I185=""),"",IF(AND(F174&lt;&gt;"",'Application Form'!I185&lt;&gt;"",'Application Form'!J185=""),"",IF(AND(F174="",'Application Form'!H185&lt;&gt;"",'Application Form'!I185&lt;&gt;""),IF('Application Form'!I185="SKSTD_BDL","SKSTD_BDL",IF('Application Form'!I185="MIP","MIP",IF('Application Form'!I185="MIP+PV","MIP",IF('Application Form'!I185="SEEKSIRE","SEEKSIRE",IF('Application Form'!I185="SEEKSIRE+PV","SEEKSIRE",IF('Application Form'!I185="GGP50K","GGP50K",IF('Application Form'!I185="GGP50K+PV","GGP50K",IF('Application Form'!I185="GGPHD (150K)","GGPHD (150K)",IF('Application Form'!I185="GGPHD+PV","GGPHD",IF('Application Form'!I185="PV","",IF('Application Form'!I185="POLL","",IF('Application Form'!I185="MSTN","MSTN",IF('Application Form'!I185="COAT","COAT",IF('Application Form'!I185="PI","PI",IF('Application Form'!I185="POLL_50K (add on)*","POLL_50K (add on)*",IF('Application Form'!I185="POLL_HD (add on)*","POLL_HD (add_on)*",IF('Application Form'!I185="MSTN_50K (add_on)*","MSTN_50K (add_on)*",IF('Application Form'!I185="MSTN_HD (add on)*","MSTN_HD (add on)*",IF('Application Form'!I185="STORE","STORE",IF('Application Form'!I185="HE","HE","ERROR")))))))))))))))))))),IF(AND(F174&lt;&gt;"",'Application Form'!I185&lt;&gt;"",'Application Form'!J185&lt;&gt;""),IF('Application Form'!J185="SKSTD_BDL","SKSTD_BDL",IF('Application Form'!J185="MIP","MIP",IF('Application Form'!J185="MIP+PV","MIP",IF('Application Form'!J185="SEEKSIRE","SEEKSIRE",IF('Application Form'!J185="SEEKSIRE+PV","SEEKSIRE",IF('Application Form'!J185="GGP50K","GGP50K",IF('Application Form'!J185="GGP50K+PV","GGP50K",IF('Application Form'!J185="GGPHD (150K)","GGPHD (150K)",IF('Application Form'!J185="GGPHD+PV","GGPHD",IF('Application Form'!J185="PV","",IF('Application Form'!J185="POLL","",IF('Application Form'!J185="MSTN","MSTN",IF('Application Form'!J185="COAT","COAT",IF('Application Form'!J185="PI","PI",IF('Application Form'!J185="POLL_50K (add on)*","POLL_50K (add on)*",IF('Application Form'!J185="POLL_HD (add on)*","POLL_HD (add_on)*",IF('Application Form'!J185="MSTN_50K (add_on)*","MSTN_50K (add_on)*",IF('Application Form'!J185="MSTN_HD (add on)*","MSTN_HD (add on)*",IF('Application Form'!J185="STORE","STORE",IF('Application Form'!J185="HE","HE","")))))))))))))))))))),"ERROR"))))))</f>
        <v/>
      </c>
      <c r="P174" t="str">
        <f>IF(AND(F174="",O174&lt;&gt;""),IF('Application Form'!J185="SKSTD_BDL","SKSTD_BDL",IF('Application Form'!J185="MIP","MIP",IF('Application Form'!J185="MIP+PV","MIP",IF('Application Form'!J185="SEEKSIRE","SEEKSIRE",IF('Application Form'!J185="SEEKSIRE+PV","SEEKSIRE",IF('Application Form'!J185="GGP50K","GGP50K",IF('Application Form'!J185="GGP50K+PV","GGP50K",IF('Application Form'!J185="GGPHD (150K)","GGPHD (150K)",IF('Application Form'!J185="GGPHD+PV","GGPHD",IF('Application Form'!J185="PV","",IF('Application Form'!J185="POLL","",IF('Application Form'!J185="MSTN","MSTN",IF('Application Form'!J185="COAT","COAT",IF('Application Form'!J185="PI","PI",IF('Application Form'!J185="POLL_50K (add on)*","POLL_50K (add on)*",IF('Application Form'!J185="POLL_HD (add on)*","POLL_HD (add_on)*",IF('Application Form'!J185="MSTN_50K (add_on)*","MSTN_50K (add_on)*",IF('Application Form'!J185="MSTN_HD (add on)*","MSTN_HD (add on)*",IF('Application Form'!J185="STORE","STORE",IF('Application Form'!J185="HE","HE","")))))))))))))))))))),"")</f>
        <v/>
      </c>
    </row>
    <row r="175" spans="1:16" x14ac:dyDescent="0.25">
      <c r="A175" s="72">
        <f>'Application Form'!E186</f>
        <v>0</v>
      </c>
      <c r="B175" t="str">
        <f>IF('Application Form'!C186="Hair","H",IF('Application Form'!C186="Done","D",IF('Application Form'!C186="Semen","S",IF('Application Form'!C186="TSU","T",""))))</f>
        <v/>
      </c>
      <c r="C175" t="str">
        <f t="shared" si="2"/>
        <v>NAA</v>
      </c>
      <c r="F175" t="str">
        <f>IF('Application Form'!H186="SKSTD_BDL","SKSTD_BDL",IF('Application Form'!H186="MIP","MIP",IF('Application Form'!H186="MIP+PV","MIP",IF('Application Form'!H186="SEEKSIRE","SEEKSIRE",IF('Application Form'!H186="SEEKSIRE+PV","SEEKSIRE",IF('Application Form'!H186="GGP50K","GGP50K",IF('Application Form'!H186="GGP50K+PV","GGP50K",IF('Application Form'!H186="GGPHD (150K)","GGPHD (150K)",IF('Application Form'!H186="GGPHD+PV","GGPHD",IF('Application Form'!H186="PV","",IF('Application Form'!H186="POLL","",IF('Application Form'!H186="MSTN","",IF('Application Form'!H186="COAT","",IF('Application Form'!H186="PI","",IF('Application Form'!H186="POLL_50K (add on)*","",IF('Application Form'!H186="POLL_HD (add on)*","",IF('Application Form'!H186="MSTN_50K (add_on)*","",IF('Application Form'!H186="MSTN_HD (add on)*","",IF('Application Form'!H186="STORE","STORE",IF('Application Form'!H186="HE","HE",""))))))))))))))))))))</f>
        <v/>
      </c>
      <c r="G175" t="str">
        <f>IF(OR(RIGHT('Application Form'!H186,2)="PV",RIGHT('Application Form'!I186,2)="PV",RIGHT('Application Form'!J186,2)="PV"),"Yes","")</f>
        <v/>
      </c>
      <c r="H175" s="81" t="str">
        <f>IF(ISBLANK(IF(F175="SKSTD_BDL",'Application Form'!M186,IF('Office Use Only - DONT TOUCH!!!'!G175="Yes",'Application Form'!M186,""))),"",IF(F175="SKSTD_BDL",'Application Form'!M186,IF('Office Use Only - DONT TOUCH!!!'!G175="Yes",'Application Form'!M186,"")))</f>
        <v/>
      </c>
      <c r="K175" t="str">
        <f>IF(ISBLANK(IF(F175="SKSTD_BDL",'Application Form'!O186,IF('Office Use Only - DONT TOUCH!!!'!G175="Yes",'Application Form'!O186,""))),"",IF(F175="SKSTD_BDL",'Application Form'!O186,IF('Office Use Only - DONT TOUCH!!!'!G175="Yes",'Application Form'!O186,"")))</f>
        <v/>
      </c>
      <c r="N175" t="str">
        <f>IF(AND(F175="",'Application Form'!H186=""),"",IF(AND(F175="",'Application Form'!H186&lt;&gt;""),'Application Form'!H186,IF(AND(F175&lt;&gt;"",'Application Form'!I186=""),"",IF(AND(F175&lt;&gt;"",'Application Form'!I186&lt;&gt;""),IF('Application Form'!I186="SKSTD_BDL","SKSTD_BDL",IF('Application Form'!I186="MIP","MIP",IF('Application Form'!I186="MIP+PV","MIP",IF('Application Form'!I186="SEEKSIRE","SEEKSIRE",IF('Application Form'!I186="SEEKSIRE+PV","SEEKSIRE",IF('Application Form'!I186="GGP50K","GGP50K",IF('Application Form'!I186="GGP50K+PV","GGP50K",IF('Application Form'!I186="GGPHD (150K)","GGPHD (150K)",IF('Application Form'!I186="GGPHD+PV","GGPHD",IF('Application Form'!I186="PV","",IF('Application Form'!I186="POLL","",IF('Application Form'!I186="MSTN","MSTN",IF('Application Form'!I186="COAT","COAT",IF('Application Form'!I186="PI","PI",IF('Application Form'!I186="POLL_50K (add on)*","POLL_50K (add on)*",IF('Application Form'!I186="POLL_HD (add on)*","POLL_HD (add_on)*",IF('Application Form'!I186="MSTN_50K (add_on)*","MSTN_50K (add_on)*",IF('Application Form'!I186="MSTN_HD (add on)*","MSTN_HD (add on)*",IF('Application Form'!I186="STORE","STORE",IF('Application Form'!I186="HE","HE","")))))))))))))))))))),"ERROR"))))</f>
        <v/>
      </c>
      <c r="O175" t="str">
        <f>IF(AND(F175="",'Application Form'!H186=""),"",IF(AND(F175="",'Application Form'!H186&lt;&gt;"",'Application Form'!I186=""),"",IF(AND(F175&lt;&gt;"",'Application Form'!I186=""),"",IF(AND(F175&lt;&gt;"",'Application Form'!I186&lt;&gt;"",'Application Form'!J186=""),"",IF(AND(F175="",'Application Form'!H186&lt;&gt;"",'Application Form'!I186&lt;&gt;""),IF('Application Form'!I186="SKSTD_BDL","SKSTD_BDL",IF('Application Form'!I186="MIP","MIP",IF('Application Form'!I186="MIP+PV","MIP",IF('Application Form'!I186="SEEKSIRE","SEEKSIRE",IF('Application Form'!I186="SEEKSIRE+PV","SEEKSIRE",IF('Application Form'!I186="GGP50K","GGP50K",IF('Application Form'!I186="GGP50K+PV","GGP50K",IF('Application Form'!I186="GGPHD (150K)","GGPHD (150K)",IF('Application Form'!I186="GGPHD+PV","GGPHD",IF('Application Form'!I186="PV","",IF('Application Form'!I186="POLL","",IF('Application Form'!I186="MSTN","MSTN",IF('Application Form'!I186="COAT","COAT",IF('Application Form'!I186="PI","PI",IF('Application Form'!I186="POLL_50K (add on)*","POLL_50K (add on)*",IF('Application Form'!I186="POLL_HD (add on)*","POLL_HD (add_on)*",IF('Application Form'!I186="MSTN_50K (add_on)*","MSTN_50K (add_on)*",IF('Application Form'!I186="MSTN_HD (add on)*","MSTN_HD (add on)*",IF('Application Form'!I186="STORE","STORE",IF('Application Form'!I186="HE","HE","ERROR")))))))))))))))))))),IF(AND(F175&lt;&gt;"",'Application Form'!I186&lt;&gt;"",'Application Form'!J186&lt;&gt;""),IF('Application Form'!J186="SKSTD_BDL","SKSTD_BDL",IF('Application Form'!J186="MIP","MIP",IF('Application Form'!J186="MIP+PV","MIP",IF('Application Form'!J186="SEEKSIRE","SEEKSIRE",IF('Application Form'!J186="SEEKSIRE+PV","SEEKSIRE",IF('Application Form'!J186="GGP50K","GGP50K",IF('Application Form'!J186="GGP50K+PV","GGP50K",IF('Application Form'!J186="GGPHD (150K)","GGPHD (150K)",IF('Application Form'!J186="GGPHD+PV","GGPHD",IF('Application Form'!J186="PV","",IF('Application Form'!J186="POLL","",IF('Application Form'!J186="MSTN","MSTN",IF('Application Form'!J186="COAT","COAT",IF('Application Form'!J186="PI","PI",IF('Application Form'!J186="POLL_50K (add on)*","POLL_50K (add on)*",IF('Application Form'!J186="POLL_HD (add on)*","POLL_HD (add_on)*",IF('Application Form'!J186="MSTN_50K (add_on)*","MSTN_50K (add_on)*",IF('Application Form'!J186="MSTN_HD (add on)*","MSTN_HD (add on)*",IF('Application Form'!J186="STORE","STORE",IF('Application Form'!J186="HE","HE","")))))))))))))))))))),"ERROR"))))))</f>
        <v/>
      </c>
      <c r="P175" t="str">
        <f>IF(AND(F175="",O175&lt;&gt;""),IF('Application Form'!J186="SKSTD_BDL","SKSTD_BDL",IF('Application Form'!J186="MIP","MIP",IF('Application Form'!J186="MIP+PV","MIP",IF('Application Form'!J186="SEEKSIRE","SEEKSIRE",IF('Application Form'!J186="SEEKSIRE+PV","SEEKSIRE",IF('Application Form'!J186="GGP50K","GGP50K",IF('Application Form'!J186="GGP50K+PV","GGP50K",IF('Application Form'!J186="GGPHD (150K)","GGPHD (150K)",IF('Application Form'!J186="GGPHD+PV","GGPHD",IF('Application Form'!J186="PV","",IF('Application Form'!J186="POLL","",IF('Application Form'!J186="MSTN","MSTN",IF('Application Form'!J186="COAT","COAT",IF('Application Form'!J186="PI","PI",IF('Application Form'!J186="POLL_50K (add on)*","POLL_50K (add on)*",IF('Application Form'!J186="POLL_HD (add on)*","POLL_HD (add_on)*",IF('Application Form'!J186="MSTN_50K (add_on)*","MSTN_50K (add_on)*",IF('Application Form'!J186="MSTN_HD (add on)*","MSTN_HD (add on)*",IF('Application Form'!J186="STORE","STORE",IF('Application Form'!J186="HE","HE","")))))))))))))))))))),"")</f>
        <v/>
      </c>
    </row>
    <row r="176" spans="1:16" x14ac:dyDescent="0.25">
      <c r="A176" s="72">
        <f>'Application Form'!E187</f>
        <v>0</v>
      </c>
      <c r="B176" t="str">
        <f>IF('Application Form'!C187="Hair","H",IF('Application Form'!C187="Done","D",IF('Application Form'!C187="Semen","S",IF('Application Form'!C187="TSU","T",""))))</f>
        <v/>
      </c>
      <c r="C176" t="str">
        <f t="shared" si="2"/>
        <v>NAA</v>
      </c>
      <c r="F176" t="str">
        <f>IF('Application Form'!H187="SKSTD_BDL","SKSTD_BDL",IF('Application Form'!H187="MIP","MIP",IF('Application Form'!H187="MIP+PV","MIP",IF('Application Form'!H187="SEEKSIRE","SEEKSIRE",IF('Application Form'!H187="SEEKSIRE+PV","SEEKSIRE",IF('Application Form'!H187="GGP50K","GGP50K",IF('Application Form'!H187="GGP50K+PV","GGP50K",IF('Application Form'!H187="GGPHD (150K)","GGPHD (150K)",IF('Application Form'!H187="GGPHD+PV","GGPHD",IF('Application Form'!H187="PV","",IF('Application Form'!H187="POLL","",IF('Application Form'!H187="MSTN","",IF('Application Form'!H187="COAT","",IF('Application Form'!H187="PI","",IF('Application Form'!H187="POLL_50K (add on)*","",IF('Application Form'!H187="POLL_HD (add on)*","",IF('Application Form'!H187="MSTN_50K (add_on)*","",IF('Application Form'!H187="MSTN_HD (add on)*","",IF('Application Form'!H187="STORE","STORE",IF('Application Form'!H187="HE","HE",""))))))))))))))))))))</f>
        <v/>
      </c>
      <c r="G176" t="str">
        <f>IF(OR(RIGHT('Application Form'!H187,2)="PV",RIGHT('Application Form'!I187,2)="PV",RIGHT('Application Form'!J187,2)="PV"),"Yes","")</f>
        <v/>
      </c>
      <c r="H176" s="81" t="str">
        <f>IF(ISBLANK(IF(F176="SKSTD_BDL",'Application Form'!M187,IF('Office Use Only - DONT TOUCH!!!'!G176="Yes",'Application Form'!M187,""))),"",IF(F176="SKSTD_BDL",'Application Form'!M187,IF('Office Use Only - DONT TOUCH!!!'!G176="Yes",'Application Form'!M187,"")))</f>
        <v/>
      </c>
      <c r="K176" t="str">
        <f>IF(ISBLANK(IF(F176="SKSTD_BDL",'Application Form'!O187,IF('Office Use Only - DONT TOUCH!!!'!G176="Yes",'Application Form'!O187,""))),"",IF(F176="SKSTD_BDL",'Application Form'!O187,IF('Office Use Only - DONT TOUCH!!!'!G176="Yes",'Application Form'!O187,"")))</f>
        <v/>
      </c>
      <c r="N176" t="str">
        <f>IF(AND(F176="",'Application Form'!H187=""),"",IF(AND(F176="",'Application Form'!H187&lt;&gt;""),'Application Form'!H187,IF(AND(F176&lt;&gt;"",'Application Form'!I187=""),"",IF(AND(F176&lt;&gt;"",'Application Form'!I187&lt;&gt;""),IF('Application Form'!I187="SKSTD_BDL","SKSTD_BDL",IF('Application Form'!I187="MIP","MIP",IF('Application Form'!I187="MIP+PV","MIP",IF('Application Form'!I187="SEEKSIRE","SEEKSIRE",IF('Application Form'!I187="SEEKSIRE+PV","SEEKSIRE",IF('Application Form'!I187="GGP50K","GGP50K",IF('Application Form'!I187="GGP50K+PV","GGP50K",IF('Application Form'!I187="GGPHD (150K)","GGPHD (150K)",IF('Application Form'!I187="GGPHD+PV","GGPHD",IF('Application Form'!I187="PV","",IF('Application Form'!I187="POLL","",IF('Application Form'!I187="MSTN","MSTN",IF('Application Form'!I187="COAT","COAT",IF('Application Form'!I187="PI","PI",IF('Application Form'!I187="POLL_50K (add on)*","POLL_50K (add on)*",IF('Application Form'!I187="POLL_HD (add on)*","POLL_HD (add_on)*",IF('Application Form'!I187="MSTN_50K (add_on)*","MSTN_50K (add_on)*",IF('Application Form'!I187="MSTN_HD (add on)*","MSTN_HD (add on)*",IF('Application Form'!I187="STORE","STORE",IF('Application Form'!I187="HE","HE","")))))))))))))))))))),"ERROR"))))</f>
        <v/>
      </c>
      <c r="O176" t="str">
        <f>IF(AND(F176="",'Application Form'!H187=""),"",IF(AND(F176="",'Application Form'!H187&lt;&gt;"",'Application Form'!I187=""),"",IF(AND(F176&lt;&gt;"",'Application Form'!I187=""),"",IF(AND(F176&lt;&gt;"",'Application Form'!I187&lt;&gt;"",'Application Form'!J187=""),"",IF(AND(F176="",'Application Form'!H187&lt;&gt;"",'Application Form'!I187&lt;&gt;""),IF('Application Form'!I187="SKSTD_BDL","SKSTD_BDL",IF('Application Form'!I187="MIP","MIP",IF('Application Form'!I187="MIP+PV","MIP",IF('Application Form'!I187="SEEKSIRE","SEEKSIRE",IF('Application Form'!I187="SEEKSIRE+PV","SEEKSIRE",IF('Application Form'!I187="GGP50K","GGP50K",IF('Application Form'!I187="GGP50K+PV","GGP50K",IF('Application Form'!I187="GGPHD (150K)","GGPHD (150K)",IF('Application Form'!I187="GGPHD+PV","GGPHD",IF('Application Form'!I187="PV","",IF('Application Form'!I187="POLL","",IF('Application Form'!I187="MSTN","MSTN",IF('Application Form'!I187="COAT","COAT",IF('Application Form'!I187="PI","PI",IF('Application Form'!I187="POLL_50K (add on)*","POLL_50K (add on)*",IF('Application Form'!I187="POLL_HD (add on)*","POLL_HD (add_on)*",IF('Application Form'!I187="MSTN_50K (add_on)*","MSTN_50K (add_on)*",IF('Application Form'!I187="MSTN_HD (add on)*","MSTN_HD (add on)*",IF('Application Form'!I187="STORE","STORE",IF('Application Form'!I187="HE","HE","ERROR")))))))))))))))))))),IF(AND(F176&lt;&gt;"",'Application Form'!I187&lt;&gt;"",'Application Form'!J187&lt;&gt;""),IF('Application Form'!J187="SKSTD_BDL","SKSTD_BDL",IF('Application Form'!J187="MIP","MIP",IF('Application Form'!J187="MIP+PV","MIP",IF('Application Form'!J187="SEEKSIRE","SEEKSIRE",IF('Application Form'!J187="SEEKSIRE+PV","SEEKSIRE",IF('Application Form'!J187="GGP50K","GGP50K",IF('Application Form'!J187="GGP50K+PV","GGP50K",IF('Application Form'!J187="GGPHD (150K)","GGPHD (150K)",IF('Application Form'!J187="GGPHD+PV","GGPHD",IF('Application Form'!J187="PV","",IF('Application Form'!J187="POLL","",IF('Application Form'!J187="MSTN","MSTN",IF('Application Form'!J187="COAT","COAT",IF('Application Form'!J187="PI","PI",IF('Application Form'!J187="POLL_50K (add on)*","POLL_50K (add on)*",IF('Application Form'!J187="POLL_HD (add on)*","POLL_HD (add_on)*",IF('Application Form'!J187="MSTN_50K (add_on)*","MSTN_50K (add_on)*",IF('Application Form'!J187="MSTN_HD (add on)*","MSTN_HD (add on)*",IF('Application Form'!J187="STORE","STORE",IF('Application Form'!J187="HE","HE","")))))))))))))))))))),"ERROR"))))))</f>
        <v/>
      </c>
      <c r="P176" t="str">
        <f>IF(AND(F176="",O176&lt;&gt;""),IF('Application Form'!J187="SKSTD_BDL","SKSTD_BDL",IF('Application Form'!J187="MIP","MIP",IF('Application Form'!J187="MIP+PV","MIP",IF('Application Form'!J187="SEEKSIRE","SEEKSIRE",IF('Application Form'!J187="SEEKSIRE+PV","SEEKSIRE",IF('Application Form'!J187="GGP50K","GGP50K",IF('Application Form'!J187="GGP50K+PV","GGP50K",IF('Application Form'!J187="GGPHD (150K)","GGPHD (150K)",IF('Application Form'!J187="GGPHD+PV","GGPHD",IF('Application Form'!J187="PV","",IF('Application Form'!J187="POLL","",IF('Application Form'!J187="MSTN","MSTN",IF('Application Form'!J187="COAT","COAT",IF('Application Form'!J187="PI","PI",IF('Application Form'!J187="POLL_50K (add on)*","POLL_50K (add on)*",IF('Application Form'!J187="POLL_HD (add on)*","POLL_HD (add_on)*",IF('Application Form'!J187="MSTN_50K (add_on)*","MSTN_50K (add_on)*",IF('Application Form'!J187="MSTN_HD (add on)*","MSTN_HD (add on)*",IF('Application Form'!J187="STORE","STORE",IF('Application Form'!J187="HE","HE","")))))))))))))))))))),"")</f>
        <v/>
      </c>
    </row>
    <row r="177" spans="1:16" x14ac:dyDescent="0.25">
      <c r="A177" s="72">
        <f>'Application Form'!E188</f>
        <v>0</v>
      </c>
      <c r="B177" t="str">
        <f>IF('Application Form'!C188="Hair","H",IF('Application Form'!C188="Done","D",IF('Application Form'!C188="Semen","S",IF('Application Form'!C188="TSU","T",""))))</f>
        <v/>
      </c>
      <c r="C177" t="str">
        <f t="shared" si="2"/>
        <v>NAA</v>
      </c>
      <c r="F177" t="str">
        <f>IF('Application Form'!H188="SKSTD_BDL","SKSTD_BDL",IF('Application Form'!H188="MIP","MIP",IF('Application Form'!H188="MIP+PV","MIP",IF('Application Form'!H188="SEEKSIRE","SEEKSIRE",IF('Application Form'!H188="SEEKSIRE+PV","SEEKSIRE",IF('Application Form'!H188="GGP50K","GGP50K",IF('Application Form'!H188="GGP50K+PV","GGP50K",IF('Application Form'!H188="GGPHD (150K)","GGPHD (150K)",IF('Application Form'!H188="GGPHD+PV","GGPHD",IF('Application Form'!H188="PV","",IF('Application Form'!H188="POLL","",IF('Application Form'!H188="MSTN","",IF('Application Form'!H188="COAT","",IF('Application Form'!H188="PI","",IF('Application Form'!H188="POLL_50K (add on)*","",IF('Application Form'!H188="POLL_HD (add on)*","",IF('Application Form'!H188="MSTN_50K (add_on)*","",IF('Application Form'!H188="MSTN_HD (add on)*","",IF('Application Form'!H188="STORE","STORE",IF('Application Form'!H188="HE","HE",""))))))))))))))))))))</f>
        <v/>
      </c>
      <c r="G177" t="str">
        <f>IF(OR(RIGHT('Application Form'!H188,2)="PV",RIGHT('Application Form'!I188,2)="PV",RIGHT('Application Form'!J188,2)="PV"),"Yes","")</f>
        <v/>
      </c>
      <c r="H177" s="81" t="str">
        <f>IF(ISBLANK(IF(F177="SKSTD_BDL",'Application Form'!M188,IF('Office Use Only - DONT TOUCH!!!'!G177="Yes",'Application Form'!M188,""))),"",IF(F177="SKSTD_BDL",'Application Form'!M188,IF('Office Use Only - DONT TOUCH!!!'!G177="Yes",'Application Form'!M188,"")))</f>
        <v/>
      </c>
      <c r="K177" t="str">
        <f>IF(ISBLANK(IF(F177="SKSTD_BDL",'Application Form'!O188,IF('Office Use Only - DONT TOUCH!!!'!G177="Yes",'Application Form'!O188,""))),"",IF(F177="SKSTD_BDL",'Application Form'!O188,IF('Office Use Only - DONT TOUCH!!!'!G177="Yes",'Application Form'!O188,"")))</f>
        <v/>
      </c>
      <c r="N177" t="str">
        <f>IF(AND(F177="",'Application Form'!H188=""),"",IF(AND(F177="",'Application Form'!H188&lt;&gt;""),'Application Form'!H188,IF(AND(F177&lt;&gt;"",'Application Form'!I188=""),"",IF(AND(F177&lt;&gt;"",'Application Form'!I188&lt;&gt;""),IF('Application Form'!I188="SKSTD_BDL","SKSTD_BDL",IF('Application Form'!I188="MIP","MIP",IF('Application Form'!I188="MIP+PV","MIP",IF('Application Form'!I188="SEEKSIRE","SEEKSIRE",IF('Application Form'!I188="SEEKSIRE+PV","SEEKSIRE",IF('Application Form'!I188="GGP50K","GGP50K",IF('Application Form'!I188="GGP50K+PV","GGP50K",IF('Application Form'!I188="GGPHD (150K)","GGPHD (150K)",IF('Application Form'!I188="GGPHD+PV","GGPHD",IF('Application Form'!I188="PV","",IF('Application Form'!I188="POLL","",IF('Application Form'!I188="MSTN","MSTN",IF('Application Form'!I188="COAT","COAT",IF('Application Form'!I188="PI","PI",IF('Application Form'!I188="POLL_50K (add on)*","POLL_50K (add on)*",IF('Application Form'!I188="POLL_HD (add on)*","POLL_HD (add_on)*",IF('Application Form'!I188="MSTN_50K (add_on)*","MSTN_50K (add_on)*",IF('Application Form'!I188="MSTN_HD (add on)*","MSTN_HD (add on)*",IF('Application Form'!I188="STORE","STORE",IF('Application Form'!I188="HE","HE","")))))))))))))))))))),"ERROR"))))</f>
        <v/>
      </c>
      <c r="O177" t="str">
        <f>IF(AND(F177="",'Application Form'!H188=""),"",IF(AND(F177="",'Application Form'!H188&lt;&gt;"",'Application Form'!I188=""),"",IF(AND(F177&lt;&gt;"",'Application Form'!I188=""),"",IF(AND(F177&lt;&gt;"",'Application Form'!I188&lt;&gt;"",'Application Form'!J188=""),"",IF(AND(F177="",'Application Form'!H188&lt;&gt;"",'Application Form'!I188&lt;&gt;""),IF('Application Form'!I188="SKSTD_BDL","SKSTD_BDL",IF('Application Form'!I188="MIP","MIP",IF('Application Form'!I188="MIP+PV","MIP",IF('Application Form'!I188="SEEKSIRE","SEEKSIRE",IF('Application Form'!I188="SEEKSIRE+PV","SEEKSIRE",IF('Application Form'!I188="GGP50K","GGP50K",IF('Application Form'!I188="GGP50K+PV","GGP50K",IF('Application Form'!I188="GGPHD (150K)","GGPHD (150K)",IF('Application Form'!I188="GGPHD+PV","GGPHD",IF('Application Form'!I188="PV","",IF('Application Form'!I188="POLL","",IF('Application Form'!I188="MSTN","MSTN",IF('Application Form'!I188="COAT","COAT",IF('Application Form'!I188="PI","PI",IF('Application Form'!I188="POLL_50K (add on)*","POLL_50K (add on)*",IF('Application Form'!I188="POLL_HD (add on)*","POLL_HD (add_on)*",IF('Application Form'!I188="MSTN_50K (add_on)*","MSTN_50K (add_on)*",IF('Application Form'!I188="MSTN_HD (add on)*","MSTN_HD (add on)*",IF('Application Form'!I188="STORE","STORE",IF('Application Form'!I188="HE","HE","ERROR")))))))))))))))))))),IF(AND(F177&lt;&gt;"",'Application Form'!I188&lt;&gt;"",'Application Form'!J188&lt;&gt;""),IF('Application Form'!J188="SKSTD_BDL","SKSTD_BDL",IF('Application Form'!J188="MIP","MIP",IF('Application Form'!J188="MIP+PV","MIP",IF('Application Form'!J188="SEEKSIRE","SEEKSIRE",IF('Application Form'!J188="SEEKSIRE+PV","SEEKSIRE",IF('Application Form'!J188="GGP50K","GGP50K",IF('Application Form'!J188="GGP50K+PV","GGP50K",IF('Application Form'!J188="GGPHD (150K)","GGPHD (150K)",IF('Application Form'!J188="GGPHD+PV","GGPHD",IF('Application Form'!J188="PV","",IF('Application Form'!J188="POLL","",IF('Application Form'!J188="MSTN","MSTN",IF('Application Form'!J188="COAT","COAT",IF('Application Form'!J188="PI","PI",IF('Application Form'!J188="POLL_50K (add on)*","POLL_50K (add on)*",IF('Application Form'!J188="POLL_HD (add on)*","POLL_HD (add_on)*",IF('Application Form'!J188="MSTN_50K (add_on)*","MSTN_50K (add_on)*",IF('Application Form'!J188="MSTN_HD (add on)*","MSTN_HD (add on)*",IF('Application Form'!J188="STORE","STORE",IF('Application Form'!J188="HE","HE","")))))))))))))))))))),"ERROR"))))))</f>
        <v/>
      </c>
      <c r="P177" t="str">
        <f>IF(AND(F177="",O177&lt;&gt;""),IF('Application Form'!J188="SKSTD_BDL","SKSTD_BDL",IF('Application Form'!J188="MIP","MIP",IF('Application Form'!J188="MIP+PV","MIP",IF('Application Form'!J188="SEEKSIRE","SEEKSIRE",IF('Application Form'!J188="SEEKSIRE+PV","SEEKSIRE",IF('Application Form'!J188="GGP50K","GGP50K",IF('Application Form'!J188="GGP50K+PV","GGP50K",IF('Application Form'!J188="GGPHD (150K)","GGPHD (150K)",IF('Application Form'!J188="GGPHD+PV","GGPHD",IF('Application Form'!J188="PV","",IF('Application Form'!J188="POLL","",IF('Application Form'!J188="MSTN","MSTN",IF('Application Form'!J188="COAT","COAT",IF('Application Form'!J188="PI","PI",IF('Application Form'!J188="POLL_50K (add on)*","POLL_50K (add on)*",IF('Application Form'!J188="POLL_HD (add on)*","POLL_HD (add_on)*",IF('Application Form'!J188="MSTN_50K (add_on)*","MSTN_50K (add_on)*",IF('Application Form'!J188="MSTN_HD (add on)*","MSTN_HD (add on)*",IF('Application Form'!J188="STORE","STORE",IF('Application Form'!J188="HE","HE","")))))))))))))))))))),"")</f>
        <v/>
      </c>
    </row>
    <row r="178" spans="1:16" x14ac:dyDescent="0.25">
      <c r="A178" s="72">
        <f>'Application Form'!E189</f>
        <v>0</v>
      </c>
      <c r="B178" t="str">
        <f>IF('Application Form'!C189="Hair","H",IF('Application Form'!C189="Done","D",IF('Application Form'!C189="Semen","S",IF('Application Form'!C189="TSU","T",""))))</f>
        <v/>
      </c>
      <c r="C178" t="str">
        <f t="shared" si="2"/>
        <v>NAA</v>
      </c>
      <c r="F178" t="str">
        <f>IF('Application Form'!H189="SKSTD_BDL","SKSTD_BDL",IF('Application Form'!H189="MIP","MIP",IF('Application Form'!H189="MIP+PV","MIP",IF('Application Form'!H189="SEEKSIRE","SEEKSIRE",IF('Application Form'!H189="SEEKSIRE+PV","SEEKSIRE",IF('Application Form'!H189="GGP50K","GGP50K",IF('Application Form'!H189="GGP50K+PV","GGP50K",IF('Application Form'!H189="GGPHD (150K)","GGPHD (150K)",IF('Application Form'!H189="GGPHD+PV","GGPHD",IF('Application Form'!H189="PV","",IF('Application Form'!H189="POLL","",IF('Application Form'!H189="MSTN","",IF('Application Form'!H189="COAT","",IF('Application Form'!H189="PI","",IF('Application Form'!H189="POLL_50K (add on)*","",IF('Application Form'!H189="POLL_HD (add on)*","",IF('Application Form'!H189="MSTN_50K (add_on)*","",IF('Application Form'!H189="MSTN_HD (add on)*","",IF('Application Form'!H189="STORE","STORE",IF('Application Form'!H189="HE","HE",""))))))))))))))))))))</f>
        <v/>
      </c>
      <c r="G178" t="str">
        <f>IF(OR(RIGHT('Application Form'!H189,2)="PV",RIGHT('Application Form'!I189,2)="PV",RIGHT('Application Form'!J189,2)="PV"),"Yes","")</f>
        <v/>
      </c>
      <c r="H178" s="81" t="str">
        <f>IF(ISBLANK(IF(F178="SKSTD_BDL",'Application Form'!M189,IF('Office Use Only - DONT TOUCH!!!'!G178="Yes",'Application Form'!M189,""))),"",IF(F178="SKSTD_BDL",'Application Form'!M189,IF('Office Use Only - DONT TOUCH!!!'!G178="Yes",'Application Form'!M189,"")))</f>
        <v/>
      </c>
      <c r="K178" t="str">
        <f>IF(ISBLANK(IF(F178="SKSTD_BDL",'Application Form'!O189,IF('Office Use Only - DONT TOUCH!!!'!G178="Yes",'Application Form'!O189,""))),"",IF(F178="SKSTD_BDL",'Application Form'!O189,IF('Office Use Only - DONT TOUCH!!!'!G178="Yes",'Application Form'!O189,"")))</f>
        <v/>
      </c>
      <c r="N178" t="str">
        <f>IF(AND(F178="",'Application Form'!H189=""),"",IF(AND(F178="",'Application Form'!H189&lt;&gt;""),'Application Form'!H189,IF(AND(F178&lt;&gt;"",'Application Form'!I189=""),"",IF(AND(F178&lt;&gt;"",'Application Form'!I189&lt;&gt;""),IF('Application Form'!I189="SKSTD_BDL","SKSTD_BDL",IF('Application Form'!I189="MIP","MIP",IF('Application Form'!I189="MIP+PV","MIP",IF('Application Form'!I189="SEEKSIRE","SEEKSIRE",IF('Application Form'!I189="SEEKSIRE+PV","SEEKSIRE",IF('Application Form'!I189="GGP50K","GGP50K",IF('Application Form'!I189="GGP50K+PV","GGP50K",IF('Application Form'!I189="GGPHD (150K)","GGPHD (150K)",IF('Application Form'!I189="GGPHD+PV","GGPHD",IF('Application Form'!I189="PV","",IF('Application Form'!I189="POLL","",IF('Application Form'!I189="MSTN","MSTN",IF('Application Form'!I189="COAT","COAT",IF('Application Form'!I189="PI","PI",IF('Application Form'!I189="POLL_50K (add on)*","POLL_50K (add on)*",IF('Application Form'!I189="POLL_HD (add on)*","POLL_HD (add_on)*",IF('Application Form'!I189="MSTN_50K (add_on)*","MSTN_50K (add_on)*",IF('Application Form'!I189="MSTN_HD (add on)*","MSTN_HD (add on)*",IF('Application Form'!I189="STORE","STORE",IF('Application Form'!I189="HE","HE","")))))))))))))))))))),"ERROR"))))</f>
        <v/>
      </c>
      <c r="O178" t="str">
        <f>IF(AND(F178="",'Application Form'!H189=""),"",IF(AND(F178="",'Application Form'!H189&lt;&gt;"",'Application Form'!I189=""),"",IF(AND(F178&lt;&gt;"",'Application Form'!I189=""),"",IF(AND(F178&lt;&gt;"",'Application Form'!I189&lt;&gt;"",'Application Form'!J189=""),"",IF(AND(F178="",'Application Form'!H189&lt;&gt;"",'Application Form'!I189&lt;&gt;""),IF('Application Form'!I189="SKSTD_BDL","SKSTD_BDL",IF('Application Form'!I189="MIP","MIP",IF('Application Form'!I189="MIP+PV","MIP",IF('Application Form'!I189="SEEKSIRE","SEEKSIRE",IF('Application Form'!I189="SEEKSIRE+PV","SEEKSIRE",IF('Application Form'!I189="GGP50K","GGP50K",IF('Application Form'!I189="GGP50K+PV","GGP50K",IF('Application Form'!I189="GGPHD (150K)","GGPHD (150K)",IF('Application Form'!I189="GGPHD+PV","GGPHD",IF('Application Form'!I189="PV","",IF('Application Form'!I189="POLL","",IF('Application Form'!I189="MSTN","MSTN",IF('Application Form'!I189="COAT","COAT",IF('Application Form'!I189="PI","PI",IF('Application Form'!I189="POLL_50K (add on)*","POLL_50K (add on)*",IF('Application Form'!I189="POLL_HD (add on)*","POLL_HD (add_on)*",IF('Application Form'!I189="MSTN_50K (add_on)*","MSTN_50K (add_on)*",IF('Application Form'!I189="MSTN_HD (add on)*","MSTN_HD (add on)*",IF('Application Form'!I189="STORE","STORE",IF('Application Form'!I189="HE","HE","ERROR")))))))))))))))))))),IF(AND(F178&lt;&gt;"",'Application Form'!I189&lt;&gt;"",'Application Form'!J189&lt;&gt;""),IF('Application Form'!J189="SKSTD_BDL","SKSTD_BDL",IF('Application Form'!J189="MIP","MIP",IF('Application Form'!J189="MIP+PV","MIP",IF('Application Form'!J189="SEEKSIRE","SEEKSIRE",IF('Application Form'!J189="SEEKSIRE+PV","SEEKSIRE",IF('Application Form'!J189="GGP50K","GGP50K",IF('Application Form'!J189="GGP50K+PV","GGP50K",IF('Application Form'!J189="GGPHD (150K)","GGPHD (150K)",IF('Application Form'!J189="GGPHD+PV","GGPHD",IF('Application Form'!J189="PV","",IF('Application Form'!J189="POLL","",IF('Application Form'!J189="MSTN","MSTN",IF('Application Form'!J189="COAT","COAT",IF('Application Form'!J189="PI","PI",IF('Application Form'!J189="POLL_50K (add on)*","POLL_50K (add on)*",IF('Application Form'!J189="POLL_HD (add on)*","POLL_HD (add_on)*",IF('Application Form'!J189="MSTN_50K (add_on)*","MSTN_50K (add_on)*",IF('Application Form'!J189="MSTN_HD (add on)*","MSTN_HD (add on)*",IF('Application Form'!J189="STORE","STORE",IF('Application Form'!J189="HE","HE","")))))))))))))))))))),"ERROR"))))))</f>
        <v/>
      </c>
      <c r="P178" t="str">
        <f>IF(AND(F178="",O178&lt;&gt;""),IF('Application Form'!J189="SKSTD_BDL","SKSTD_BDL",IF('Application Form'!J189="MIP","MIP",IF('Application Form'!J189="MIP+PV","MIP",IF('Application Form'!J189="SEEKSIRE","SEEKSIRE",IF('Application Form'!J189="SEEKSIRE+PV","SEEKSIRE",IF('Application Form'!J189="GGP50K","GGP50K",IF('Application Form'!J189="GGP50K+PV","GGP50K",IF('Application Form'!J189="GGPHD (150K)","GGPHD (150K)",IF('Application Form'!J189="GGPHD+PV","GGPHD",IF('Application Form'!J189="PV","",IF('Application Form'!J189="POLL","",IF('Application Form'!J189="MSTN","MSTN",IF('Application Form'!J189="COAT","COAT",IF('Application Form'!J189="PI","PI",IF('Application Form'!J189="POLL_50K (add on)*","POLL_50K (add on)*",IF('Application Form'!J189="POLL_HD (add on)*","POLL_HD (add_on)*",IF('Application Form'!J189="MSTN_50K (add_on)*","MSTN_50K (add_on)*",IF('Application Form'!J189="MSTN_HD (add on)*","MSTN_HD (add on)*",IF('Application Form'!J189="STORE","STORE",IF('Application Form'!J189="HE","HE","")))))))))))))))))))),"")</f>
        <v/>
      </c>
    </row>
    <row r="179" spans="1:16" x14ac:dyDescent="0.25">
      <c r="A179" s="72">
        <f>'Application Form'!E190</f>
        <v>0</v>
      </c>
      <c r="B179" t="str">
        <f>IF('Application Form'!C190="Hair","H",IF('Application Form'!C190="Done","D",IF('Application Form'!C190="Semen","S",IF('Application Form'!C190="TSU","T",""))))</f>
        <v/>
      </c>
      <c r="C179" t="str">
        <f t="shared" si="2"/>
        <v>NAA</v>
      </c>
      <c r="F179" t="str">
        <f>IF('Application Form'!H190="SKSTD_BDL","SKSTD_BDL",IF('Application Form'!H190="MIP","MIP",IF('Application Form'!H190="MIP+PV","MIP",IF('Application Form'!H190="SEEKSIRE","SEEKSIRE",IF('Application Form'!H190="SEEKSIRE+PV","SEEKSIRE",IF('Application Form'!H190="GGP50K","GGP50K",IF('Application Form'!H190="GGP50K+PV","GGP50K",IF('Application Form'!H190="GGPHD (150K)","GGPHD (150K)",IF('Application Form'!H190="GGPHD+PV","GGPHD",IF('Application Form'!H190="PV","",IF('Application Form'!H190="POLL","",IF('Application Form'!H190="MSTN","",IF('Application Form'!H190="COAT","",IF('Application Form'!H190="PI","",IF('Application Form'!H190="POLL_50K (add on)*","",IF('Application Form'!H190="POLL_HD (add on)*","",IF('Application Form'!H190="MSTN_50K (add_on)*","",IF('Application Form'!H190="MSTN_HD (add on)*","",IF('Application Form'!H190="STORE","STORE",IF('Application Form'!H190="HE","HE",""))))))))))))))))))))</f>
        <v/>
      </c>
      <c r="G179" t="str">
        <f>IF(OR(RIGHT('Application Form'!H190,2)="PV",RIGHT('Application Form'!I190,2)="PV",RIGHT('Application Form'!J190,2)="PV"),"Yes","")</f>
        <v/>
      </c>
      <c r="H179" s="81" t="str">
        <f>IF(ISBLANK(IF(F179="SKSTD_BDL",'Application Form'!M190,IF('Office Use Only - DONT TOUCH!!!'!G179="Yes",'Application Form'!M190,""))),"",IF(F179="SKSTD_BDL",'Application Form'!M190,IF('Office Use Only - DONT TOUCH!!!'!G179="Yes",'Application Form'!M190,"")))</f>
        <v/>
      </c>
      <c r="K179" t="str">
        <f>IF(ISBLANK(IF(F179="SKSTD_BDL",'Application Form'!O190,IF('Office Use Only - DONT TOUCH!!!'!G179="Yes",'Application Form'!O190,""))),"",IF(F179="SKSTD_BDL",'Application Form'!O190,IF('Office Use Only - DONT TOUCH!!!'!G179="Yes",'Application Form'!O190,"")))</f>
        <v/>
      </c>
      <c r="N179" t="str">
        <f>IF(AND(F179="",'Application Form'!H190=""),"",IF(AND(F179="",'Application Form'!H190&lt;&gt;""),'Application Form'!H190,IF(AND(F179&lt;&gt;"",'Application Form'!I190=""),"",IF(AND(F179&lt;&gt;"",'Application Form'!I190&lt;&gt;""),IF('Application Form'!I190="SKSTD_BDL","SKSTD_BDL",IF('Application Form'!I190="MIP","MIP",IF('Application Form'!I190="MIP+PV","MIP",IF('Application Form'!I190="SEEKSIRE","SEEKSIRE",IF('Application Form'!I190="SEEKSIRE+PV","SEEKSIRE",IF('Application Form'!I190="GGP50K","GGP50K",IF('Application Form'!I190="GGP50K+PV","GGP50K",IF('Application Form'!I190="GGPHD (150K)","GGPHD (150K)",IF('Application Form'!I190="GGPHD+PV","GGPHD",IF('Application Form'!I190="PV","",IF('Application Form'!I190="POLL","",IF('Application Form'!I190="MSTN","MSTN",IF('Application Form'!I190="COAT","COAT",IF('Application Form'!I190="PI","PI",IF('Application Form'!I190="POLL_50K (add on)*","POLL_50K (add on)*",IF('Application Form'!I190="POLL_HD (add on)*","POLL_HD (add_on)*",IF('Application Form'!I190="MSTN_50K (add_on)*","MSTN_50K (add_on)*",IF('Application Form'!I190="MSTN_HD (add on)*","MSTN_HD (add on)*",IF('Application Form'!I190="STORE","STORE",IF('Application Form'!I190="HE","HE","")))))))))))))))))))),"ERROR"))))</f>
        <v/>
      </c>
      <c r="O179" t="str">
        <f>IF(AND(F179="",'Application Form'!H190=""),"",IF(AND(F179="",'Application Form'!H190&lt;&gt;"",'Application Form'!I190=""),"",IF(AND(F179&lt;&gt;"",'Application Form'!I190=""),"",IF(AND(F179&lt;&gt;"",'Application Form'!I190&lt;&gt;"",'Application Form'!J190=""),"",IF(AND(F179="",'Application Form'!H190&lt;&gt;"",'Application Form'!I190&lt;&gt;""),IF('Application Form'!I190="SKSTD_BDL","SKSTD_BDL",IF('Application Form'!I190="MIP","MIP",IF('Application Form'!I190="MIP+PV","MIP",IF('Application Form'!I190="SEEKSIRE","SEEKSIRE",IF('Application Form'!I190="SEEKSIRE+PV","SEEKSIRE",IF('Application Form'!I190="GGP50K","GGP50K",IF('Application Form'!I190="GGP50K+PV","GGP50K",IF('Application Form'!I190="GGPHD (150K)","GGPHD (150K)",IF('Application Form'!I190="GGPHD+PV","GGPHD",IF('Application Form'!I190="PV","",IF('Application Form'!I190="POLL","",IF('Application Form'!I190="MSTN","MSTN",IF('Application Form'!I190="COAT","COAT",IF('Application Form'!I190="PI","PI",IF('Application Form'!I190="POLL_50K (add on)*","POLL_50K (add on)*",IF('Application Form'!I190="POLL_HD (add on)*","POLL_HD (add_on)*",IF('Application Form'!I190="MSTN_50K (add_on)*","MSTN_50K (add_on)*",IF('Application Form'!I190="MSTN_HD (add on)*","MSTN_HD (add on)*",IF('Application Form'!I190="STORE","STORE",IF('Application Form'!I190="HE","HE","ERROR")))))))))))))))))))),IF(AND(F179&lt;&gt;"",'Application Form'!I190&lt;&gt;"",'Application Form'!J190&lt;&gt;""),IF('Application Form'!J190="SKSTD_BDL","SKSTD_BDL",IF('Application Form'!J190="MIP","MIP",IF('Application Form'!J190="MIP+PV","MIP",IF('Application Form'!J190="SEEKSIRE","SEEKSIRE",IF('Application Form'!J190="SEEKSIRE+PV","SEEKSIRE",IF('Application Form'!J190="GGP50K","GGP50K",IF('Application Form'!J190="GGP50K+PV","GGP50K",IF('Application Form'!J190="GGPHD (150K)","GGPHD (150K)",IF('Application Form'!J190="GGPHD+PV","GGPHD",IF('Application Form'!J190="PV","",IF('Application Form'!J190="POLL","",IF('Application Form'!J190="MSTN","MSTN",IF('Application Form'!J190="COAT","COAT",IF('Application Form'!J190="PI","PI",IF('Application Form'!J190="POLL_50K (add on)*","POLL_50K (add on)*",IF('Application Form'!J190="POLL_HD (add on)*","POLL_HD (add_on)*",IF('Application Form'!J190="MSTN_50K (add_on)*","MSTN_50K (add_on)*",IF('Application Form'!J190="MSTN_HD (add on)*","MSTN_HD (add on)*",IF('Application Form'!J190="STORE","STORE",IF('Application Form'!J190="HE","HE","")))))))))))))))))))),"ERROR"))))))</f>
        <v/>
      </c>
      <c r="P179" t="str">
        <f>IF(AND(F179="",O179&lt;&gt;""),IF('Application Form'!J190="SKSTD_BDL","SKSTD_BDL",IF('Application Form'!J190="MIP","MIP",IF('Application Form'!J190="MIP+PV","MIP",IF('Application Form'!J190="SEEKSIRE","SEEKSIRE",IF('Application Form'!J190="SEEKSIRE+PV","SEEKSIRE",IF('Application Form'!J190="GGP50K","GGP50K",IF('Application Form'!J190="GGP50K+PV","GGP50K",IF('Application Form'!J190="GGPHD (150K)","GGPHD (150K)",IF('Application Form'!J190="GGPHD+PV","GGPHD",IF('Application Form'!J190="PV","",IF('Application Form'!J190="POLL","",IF('Application Form'!J190="MSTN","MSTN",IF('Application Form'!J190="COAT","COAT",IF('Application Form'!J190="PI","PI",IF('Application Form'!J190="POLL_50K (add on)*","POLL_50K (add on)*",IF('Application Form'!J190="POLL_HD (add on)*","POLL_HD (add_on)*",IF('Application Form'!J190="MSTN_50K (add_on)*","MSTN_50K (add_on)*",IF('Application Form'!J190="MSTN_HD (add on)*","MSTN_HD (add on)*",IF('Application Form'!J190="STORE","STORE",IF('Application Form'!J190="HE","HE","")))))))))))))))))))),"")</f>
        <v/>
      </c>
    </row>
    <row r="180" spans="1:16" x14ac:dyDescent="0.25">
      <c r="A180" s="72">
        <f>'Application Form'!E191</f>
        <v>0</v>
      </c>
      <c r="B180" t="str">
        <f>IF('Application Form'!C191="Hair","H",IF('Application Form'!C191="Done","D",IF('Application Form'!C191="Semen","S",IF('Application Form'!C191="TSU","T",""))))</f>
        <v/>
      </c>
      <c r="C180" t="str">
        <f t="shared" si="2"/>
        <v>NAA</v>
      </c>
      <c r="F180" t="str">
        <f>IF('Application Form'!H191="SKSTD_BDL","SKSTD_BDL",IF('Application Form'!H191="MIP","MIP",IF('Application Form'!H191="MIP+PV","MIP",IF('Application Form'!H191="SEEKSIRE","SEEKSIRE",IF('Application Form'!H191="SEEKSIRE+PV","SEEKSIRE",IF('Application Form'!H191="GGP50K","GGP50K",IF('Application Form'!H191="GGP50K+PV","GGP50K",IF('Application Form'!H191="GGPHD (150K)","GGPHD (150K)",IF('Application Form'!H191="GGPHD+PV","GGPHD",IF('Application Form'!H191="PV","",IF('Application Form'!H191="POLL","",IF('Application Form'!H191="MSTN","",IF('Application Form'!H191="COAT","",IF('Application Form'!H191="PI","",IF('Application Form'!H191="POLL_50K (add on)*","",IF('Application Form'!H191="POLL_HD (add on)*","",IF('Application Form'!H191="MSTN_50K (add_on)*","",IF('Application Form'!H191="MSTN_HD (add on)*","",IF('Application Form'!H191="STORE","STORE",IF('Application Form'!H191="HE","HE",""))))))))))))))))))))</f>
        <v/>
      </c>
      <c r="G180" t="str">
        <f>IF(OR(RIGHT('Application Form'!H191,2)="PV",RIGHT('Application Form'!I191,2)="PV",RIGHT('Application Form'!J191,2)="PV"),"Yes","")</f>
        <v/>
      </c>
      <c r="H180" s="81" t="str">
        <f>IF(ISBLANK(IF(F180="SKSTD_BDL",'Application Form'!M191,IF('Office Use Only - DONT TOUCH!!!'!G180="Yes",'Application Form'!M191,""))),"",IF(F180="SKSTD_BDL",'Application Form'!M191,IF('Office Use Only - DONT TOUCH!!!'!G180="Yes",'Application Form'!M191,"")))</f>
        <v/>
      </c>
      <c r="K180" t="str">
        <f>IF(ISBLANK(IF(F180="SKSTD_BDL",'Application Form'!O191,IF('Office Use Only - DONT TOUCH!!!'!G180="Yes",'Application Form'!O191,""))),"",IF(F180="SKSTD_BDL",'Application Form'!O191,IF('Office Use Only - DONT TOUCH!!!'!G180="Yes",'Application Form'!O191,"")))</f>
        <v/>
      </c>
      <c r="N180" t="str">
        <f>IF(AND(F180="",'Application Form'!H191=""),"",IF(AND(F180="",'Application Form'!H191&lt;&gt;""),'Application Form'!H191,IF(AND(F180&lt;&gt;"",'Application Form'!I191=""),"",IF(AND(F180&lt;&gt;"",'Application Form'!I191&lt;&gt;""),IF('Application Form'!I191="SKSTD_BDL","SKSTD_BDL",IF('Application Form'!I191="MIP","MIP",IF('Application Form'!I191="MIP+PV","MIP",IF('Application Form'!I191="SEEKSIRE","SEEKSIRE",IF('Application Form'!I191="SEEKSIRE+PV","SEEKSIRE",IF('Application Form'!I191="GGP50K","GGP50K",IF('Application Form'!I191="GGP50K+PV","GGP50K",IF('Application Form'!I191="GGPHD (150K)","GGPHD (150K)",IF('Application Form'!I191="GGPHD+PV","GGPHD",IF('Application Form'!I191="PV","",IF('Application Form'!I191="POLL","",IF('Application Form'!I191="MSTN","MSTN",IF('Application Form'!I191="COAT","COAT",IF('Application Form'!I191="PI","PI",IF('Application Form'!I191="POLL_50K (add on)*","POLL_50K (add on)*",IF('Application Form'!I191="POLL_HD (add on)*","POLL_HD (add_on)*",IF('Application Form'!I191="MSTN_50K (add_on)*","MSTN_50K (add_on)*",IF('Application Form'!I191="MSTN_HD (add on)*","MSTN_HD (add on)*",IF('Application Form'!I191="STORE","STORE",IF('Application Form'!I191="HE","HE","")))))))))))))))))))),"ERROR"))))</f>
        <v/>
      </c>
      <c r="O180" t="str">
        <f>IF(AND(F180="",'Application Form'!H191=""),"",IF(AND(F180="",'Application Form'!H191&lt;&gt;"",'Application Form'!I191=""),"",IF(AND(F180&lt;&gt;"",'Application Form'!I191=""),"",IF(AND(F180&lt;&gt;"",'Application Form'!I191&lt;&gt;"",'Application Form'!J191=""),"",IF(AND(F180="",'Application Form'!H191&lt;&gt;"",'Application Form'!I191&lt;&gt;""),IF('Application Form'!I191="SKSTD_BDL","SKSTD_BDL",IF('Application Form'!I191="MIP","MIP",IF('Application Form'!I191="MIP+PV","MIP",IF('Application Form'!I191="SEEKSIRE","SEEKSIRE",IF('Application Form'!I191="SEEKSIRE+PV","SEEKSIRE",IF('Application Form'!I191="GGP50K","GGP50K",IF('Application Form'!I191="GGP50K+PV","GGP50K",IF('Application Form'!I191="GGPHD (150K)","GGPHD (150K)",IF('Application Form'!I191="GGPHD+PV","GGPHD",IF('Application Form'!I191="PV","",IF('Application Form'!I191="POLL","",IF('Application Form'!I191="MSTN","MSTN",IF('Application Form'!I191="COAT","COAT",IF('Application Form'!I191="PI","PI",IF('Application Form'!I191="POLL_50K (add on)*","POLL_50K (add on)*",IF('Application Form'!I191="POLL_HD (add on)*","POLL_HD (add_on)*",IF('Application Form'!I191="MSTN_50K (add_on)*","MSTN_50K (add_on)*",IF('Application Form'!I191="MSTN_HD (add on)*","MSTN_HD (add on)*",IF('Application Form'!I191="STORE","STORE",IF('Application Form'!I191="HE","HE","ERROR")))))))))))))))))))),IF(AND(F180&lt;&gt;"",'Application Form'!I191&lt;&gt;"",'Application Form'!J191&lt;&gt;""),IF('Application Form'!J191="SKSTD_BDL","SKSTD_BDL",IF('Application Form'!J191="MIP","MIP",IF('Application Form'!J191="MIP+PV","MIP",IF('Application Form'!J191="SEEKSIRE","SEEKSIRE",IF('Application Form'!J191="SEEKSIRE+PV","SEEKSIRE",IF('Application Form'!J191="GGP50K","GGP50K",IF('Application Form'!J191="GGP50K+PV","GGP50K",IF('Application Form'!J191="GGPHD (150K)","GGPHD (150K)",IF('Application Form'!J191="GGPHD+PV","GGPHD",IF('Application Form'!J191="PV","",IF('Application Form'!J191="POLL","",IF('Application Form'!J191="MSTN","MSTN",IF('Application Form'!J191="COAT","COAT",IF('Application Form'!J191="PI","PI",IF('Application Form'!J191="POLL_50K (add on)*","POLL_50K (add on)*",IF('Application Form'!J191="POLL_HD (add on)*","POLL_HD (add_on)*",IF('Application Form'!J191="MSTN_50K (add_on)*","MSTN_50K (add_on)*",IF('Application Form'!J191="MSTN_HD (add on)*","MSTN_HD (add on)*",IF('Application Form'!J191="STORE","STORE",IF('Application Form'!J191="HE","HE","")))))))))))))))))))),"ERROR"))))))</f>
        <v/>
      </c>
      <c r="P180" t="str">
        <f>IF(AND(F180="",O180&lt;&gt;""),IF('Application Form'!J191="SKSTD_BDL","SKSTD_BDL",IF('Application Form'!J191="MIP","MIP",IF('Application Form'!J191="MIP+PV","MIP",IF('Application Form'!J191="SEEKSIRE","SEEKSIRE",IF('Application Form'!J191="SEEKSIRE+PV","SEEKSIRE",IF('Application Form'!J191="GGP50K","GGP50K",IF('Application Form'!J191="GGP50K+PV","GGP50K",IF('Application Form'!J191="GGPHD (150K)","GGPHD (150K)",IF('Application Form'!J191="GGPHD+PV","GGPHD",IF('Application Form'!J191="PV","",IF('Application Form'!J191="POLL","",IF('Application Form'!J191="MSTN","MSTN",IF('Application Form'!J191="COAT","COAT",IF('Application Form'!J191="PI","PI",IF('Application Form'!J191="POLL_50K (add on)*","POLL_50K (add on)*",IF('Application Form'!J191="POLL_HD (add on)*","POLL_HD (add_on)*",IF('Application Form'!J191="MSTN_50K (add_on)*","MSTN_50K (add_on)*",IF('Application Form'!J191="MSTN_HD (add on)*","MSTN_HD (add on)*",IF('Application Form'!J191="STORE","STORE",IF('Application Form'!J191="HE","HE","")))))))))))))))))))),"")</f>
        <v/>
      </c>
    </row>
    <row r="181" spans="1:16" x14ac:dyDescent="0.25">
      <c r="A181" s="72">
        <f>'Application Form'!E192</f>
        <v>0</v>
      </c>
      <c r="B181" t="str">
        <f>IF('Application Form'!C192="Hair","H",IF('Application Form'!C192="Done","D",IF('Application Form'!C192="Semen","S",IF('Application Form'!C192="TSU","T",""))))</f>
        <v/>
      </c>
      <c r="C181" t="str">
        <f t="shared" si="2"/>
        <v>NAA</v>
      </c>
      <c r="F181" t="str">
        <f>IF('Application Form'!H192="SKSTD_BDL","SKSTD_BDL",IF('Application Form'!H192="MIP","MIP",IF('Application Form'!H192="MIP+PV","MIP",IF('Application Form'!H192="SEEKSIRE","SEEKSIRE",IF('Application Form'!H192="SEEKSIRE+PV","SEEKSIRE",IF('Application Form'!H192="GGP50K","GGP50K",IF('Application Form'!H192="GGP50K+PV","GGP50K",IF('Application Form'!H192="GGPHD (150K)","GGPHD (150K)",IF('Application Form'!H192="GGPHD+PV","GGPHD",IF('Application Form'!H192="PV","",IF('Application Form'!H192="POLL","",IF('Application Form'!H192="MSTN","",IF('Application Form'!H192="COAT","",IF('Application Form'!H192="PI","",IF('Application Form'!H192="POLL_50K (add on)*","",IF('Application Form'!H192="POLL_HD (add on)*","",IF('Application Form'!H192="MSTN_50K (add_on)*","",IF('Application Form'!H192="MSTN_HD (add on)*","",IF('Application Form'!H192="STORE","STORE",IF('Application Form'!H192="HE","HE",""))))))))))))))))))))</f>
        <v/>
      </c>
      <c r="G181" t="str">
        <f>IF(OR(RIGHT('Application Form'!H192,2)="PV",RIGHT('Application Form'!I192,2)="PV",RIGHT('Application Form'!J192,2)="PV"),"Yes","")</f>
        <v/>
      </c>
      <c r="H181" s="81" t="str">
        <f>IF(ISBLANK(IF(F181="SKSTD_BDL",'Application Form'!M192,IF('Office Use Only - DONT TOUCH!!!'!G181="Yes",'Application Form'!M192,""))),"",IF(F181="SKSTD_BDL",'Application Form'!M192,IF('Office Use Only - DONT TOUCH!!!'!G181="Yes",'Application Form'!M192,"")))</f>
        <v/>
      </c>
      <c r="K181" t="str">
        <f>IF(ISBLANK(IF(F181="SKSTD_BDL",'Application Form'!O192,IF('Office Use Only - DONT TOUCH!!!'!G181="Yes",'Application Form'!O192,""))),"",IF(F181="SKSTD_BDL",'Application Form'!O192,IF('Office Use Only - DONT TOUCH!!!'!G181="Yes",'Application Form'!O192,"")))</f>
        <v/>
      </c>
      <c r="N181" t="str">
        <f>IF(AND(F181="",'Application Form'!H192=""),"",IF(AND(F181="",'Application Form'!H192&lt;&gt;""),'Application Form'!H192,IF(AND(F181&lt;&gt;"",'Application Form'!I192=""),"",IF(AND(F181&lt;&gt;"",'Application Form'!I192&lt;&gt;""),IF('Application Form'!I192="SKSTD_BDL","SKSTD_BDL",IF('Application Form'!I192="MIP","MIP",IF('Application Form'!I192="MIP+PV","MIP",IF('Application Form'!I192="SEEKSIRE","SEEKSIRE",IF('Application Form'!I192="SEEKSIRE+PV","SEEKSIRE",IF('Application Form'!I192="GGP50K","GGP50K",IF('Application Form'!I192="GGP50K+PV","GGP50K",IF('Application Form'!I192="GGPHD (150K)","GGPHD (150K)",IF('Application Form'!I192="GGPHD+PV","GGPHD",IF('Application Form'!I192="PV","",IF('Application Form'!I192="POLL","",IF('Application Form'!I192="MSTN","MSTN",IF('Application Form'!I192="COAT","COAT",IF('Application Form'!I192="PI","PI",IF('Application Form'!I192="POLL_50K (add on)*","POLL_50K (add on)*",IF('Application Form'!I192="POLL_HD (add on)*","POLL_HD (add_on)*",IF('Application Form'!I192="MSTN_50K (add_on)*","MSTN_50K (add_on)*",IF('Application Form'!I192="MSTN_HD (add on)*","MSTN_HD (add on)*",IF('Application Form'!I192="STORE","STORE",IF('Application Form'!I192="HE","HE","")))))))))))))))))))),"ERROR"))))</f>
        <v/>
      </c>
      <c r="O181" t="str">
        <f>IF(AND(F181="",'Application Form'!H192=""),"",IF(AND(F181="",'Application Form'!H192&lt;&gt;"",'Application Form'!I192=""),"",IF(AND(F181&lt;&gt;"",'Application Form'!I192=""),"",IF(AND(F181&lt;&gt;"",'Application Form'!I192&lt;&gt;"",'Application Form'!J192=""),"",IF(AND(F181="",'Application Form'!H192&lt;&gt;"",'Application Form'!I192&lt;&gt;""),IF('Application Form'!I192="SKSTD_BDL","SKSTD_BDL",IF('Application Form'!I192="MIP","MIP",IF('Application Form'!I192="MIP+PV","MIP",IF('Application Form'!I192="SEEKSIRE","SEEKSIRE",IF('Application Form'!I192="SEEKSIRE+PV","SEEKSIRE",IF('Application Form'!I192="GGP50K","GGP50K",IF('Application Form'!I192="GGP50K+PV","GGP50K",IF('Application Form'!I192="GGPHD (150K)","GGPHD (150K)",IF('Application Form'!I192="GGPHD+PV","GGPHD",IF('Application Form'!I192="PV","",IF('Application Form'!I192="POLL","",IF('Application Form'!I192="MSTN","MSTN",IF('Application Form'!I192="COAT","COAT",IF('Application Form'!I192="PI","PI",IF('Application Form'!I192="POLL_50K (add on)*","POLL_50K (add on)*",IF('Application Form'!I192="POLL_HD (add on)*","POLL_HD (add_on)*",IF('Application Form'!I192="MSTN_50K (add_on)*","MSTN_50K (add_on)*",IF('Application Form'!I192="MSTN_HD (add on)*","MSTN_HD (add on)*",IF('Application Form'!I192="STORE","STORE",IF('Application Form'!I192="HE","HE","ERROR")))))))))))))))))))),IF(AND(F181&lt;&gt;"",'Application Form'!I192&lt;&gt;"",'Application Form'!J192&lt;&gt;""),IF('Application Form'!J192="SKSTD_BDL","SKSTD_BDL",IF('Application Form'!J192="MIP","MIP",IF('Application Form'!J192="MIP+PV","MIP",IF('Application Form'!J192="SEEKSIRE","SEEKSIRE",IF('Application Form'!J192="SEEKSIRE+PV","SEEKSIRE",IF('Application Form'!J192="GGP50K","GGP50K",IF('Application Form'!J192="GGP50K+PV","GGP50K",IF('Application Form'!J192="GGPHD (150K)","GGPHD (150K)",IF('Application Form'!J192="GGPHD+PV","GGPHD",IF('Application Form'!J192="PV","",IF('Application Form'!J192="POLL","",IF('Application Form'!J192="MSTN","MSTN",IF('Application Form'!J192="COAT","COAT",IF('Application Form'!J192="PI","PI",IF('Application Form'!J192="POLL_50K (add on)*","POLL_50K (add on)*",IF('Application Form'!J192="POLL_HD (add on)*","POLL_HD (add_on)*",IF('Application Form'!J192="MSTN_50K (add_on)*","MSTN_50K (add_on)*",IF('Application Form'!J192="MSTN_HD (add on)*","MSTN_HD (add on)*",IF('Application Form'!J192="STORE","STORE",IF('Application Form'!J192="HE","HE","")))))))))))))))))))),"ERROR"))))))</f>
        <v/>
      </c>
      <c r="P181" t="str">
        <f>IF(AND(F181="",O181&lt;&gt;""),IF('Application Form'!J192="SKSTD_BDL","SKSTD_BDL",IF('Application Form'!J192="MIP","MIP",IF('Application Form'!J192="MIP+PV","MIP",IF('Application Form'!J192="SEEKSIRE","SEEKSIRE",IF('Application Form'!J192="SEEKSIRE+PV","SEEKSIRE",IF('Application Form'!J192="GGP50K","GGP50K",IF('Application Form'!J192="GGP50K+PV","GGP50K",IF('Application Form'!J192="GGPHD (150K)","GGPHD (150K)",IF('Application Form'!J192="GGPHD+PV","GGPHD",IF('Application Form'!J192="PV","",IF('Application Form'!J192="POLL","",IF('Application Form'!J192="MSTN","MSTN",IF('Application Form'!J192="COAT","COAT",IF('Application Form'!J192="PI","PI",IF('Application Form'!J192="POLL_50K (add on)*","POLL_50K (add on)*",IF('Application Form'!J192="POLL_HD (add on)*","POLL_HD (add_on)*",IF('Application Form'!J192="MSTN_50K (add_on)*","MSTN_50K (add_on)*",IF('Application Form'!J192="MSTN_HD (add on)*","MSTN_HD (add on)*",IF('Application Form'!J192="STORE","STORE",IF('Application Form'!J192="HE","HE","")))))))))))))))))))),"")</f>
        <v/>
      </c>
    </row>
    <row r="182" spans="1:16" x14ac:dyDescent="0.25">
      <c r="A182" s="72">
        <f>'Application Form'!E193</f>
        <v>0</v>
      </c>
      <c r="B182" t="str">
        <f>IF('Application Form'!C193="Hair","H",IF('Application Form'!C193="Done","D",IF('Application Form'!C193="Semen","S",IF('Application Form'!C193="TSU","T",""))))</f>
        <v/>
      </c>
      <c r="C182" t="str">
        <f t="shared" si="2"/>
        <v>NAA</v>
      </c>
      <c r="F182" t="str">
        <f>IF('Application Form'!H193="SKSTD_BDL","SKSTD_BDL",IF('Application Form'!H193="MIP","MIP",IF('Application Form'!H193="MIP+PV","MIP",IF('Application Form'!H193="SEEKSIRE","SEEKSIRE",IF('Application Form'!H193="SEEKSIRE+PV","SEEKSIRE",IF('Application Form'!H193="GGP50K","GGP50K",IF('Application Form'!H193="GGP50K+PV","GGP50K",IF('Application Form'!H193="GGPHD (150K)","GGPHD (150K)",IF('Application Form'!H193="GGPHD+PV","GGPHD",IF('Application Form'!H193="PV","",IF('Application Form'!H193="POLL","",IF('Application Form'!H193="MSTN","",IF('Application Form'!H193="COAT","",IF('Application Form'!H193="PI","",IF('Application Form'!H193="POLL_50K (add on)*","",IF('Application Form'!H193="POLL_HD (add on)*","",IF('Application Form'!H193="MSTN_50K (add_on)*","",IF('Application Form'!H193="MSTN_HD (add on)*","",IF('Application Form'!H193="STORE","STORE",IF('Application Form'!H193="HE","HE",""))))))))))))))))))))</f>
        <v/>
      </c>
      <c r="G182" t="str">
        <f>IF(OR(RIGHT('Application Form'!H193,2)="PV",RIGHT('Application Form'!I193,2)="PV",RIGHT('Application Form'!J193,2)="PV"),"Yes","")</f>
        <v/>
      </c>
      <c r="H182" s="81" t="str">
        <f>IF(ISBLANK(IF(F182="SKSTD_BDL",'Application Form'!M193,IF('Office Use Only - DONT TOUCH!!!'!G182="Yes",'Application Form'!M193,""))),"",IF(F182="SKSTD_BDL",'Application Form'!M193,IF('Office Use Only - DONT TOUCH!!!'!G182="Yes",'Application Form'!M193,"")))</f>
        <v/>
      </c>
      <c r="K182" t="str">
        <f>IF(ISBLANK(IF(F182="SKSTD_BDL",'Application Form'!O193,IF('Office Use Only - DONT TOUCH!!!'!G182="Yes",'Application Form'!O193,""))),"",IF(F182="SKSTD_BDL",'Application Form'!O193,IF('Office Use Only - DONT TOUCH!!!'!G182="Yes",'Application Form'!O193,"")))</f>
        <v/>
      </c>
      <c r="N182" t="str">
        <f>IF(AND(F182="",'Application Form'!H193=""),"",IF(AND(F182="",'Application Form'!H193&lt;&gt;""),'Application Form'!H193,IF(AND(F182&lt;&gt;"",'Application Form'!I193=""),"",IF(AND(F182&lt;&gt;"",'Application Form'!I193&lt;&gt;""),IF('Application Form'!I193="SKSTD_BDL","SKSTD_BDL",IF('Application Form'!I193="MIP","MIP",IF('Application Form'!I193="MIP+PV","MIP",IF('Application Form'!I193="SEEKSIRE","SEEKSIRE",IF('Application Form'!I193="SEEKSIRE+PV","SEEKSIRE",IF('Application Form'!I193="GGP50K","GGP50K",IF('Application Form'!I193="GGP50K+PV","GGP50K",IF('Application Form'!I193="GGPHD (150K)","GGPHD (150K)",IF('Application Form'!I193="GGPHD+PV","GGPHD",IF('Application Form'!I193="PV","",IF('Application Form'!I193="POLL","",IF('Application Form'!I193="MSTN","MSTN",IF('Application Form'!I193="COAT","COAT",IF('Application Form'!I193="PI","PI",IF('Application Form'!I193="POLL_50K (add on)*","POLL_50K (add on)*",IF('Application Form'!I193="POLL_HD (add on)*","POLL_HD (add_on)*",IF('Application Form'!I193="MSTN_50K (add_on)*","MSTN_50K (add_on)*",IF('Application Form'!I193="MSTN_HD (add on)*","MSTN_HD (add on)*",IF('Application Form'!I193="STORE","STORE",IF('Application Form'!I193="HE","HE","")))))))))))))))))))),"ERROR"))))</f>
        <v/>
      </c>
      <c r="O182" t="str">
        <f>IF(AND(F182="",'Application Form'!H193=""),"",IF(AND(F182="",'Application Form'!H193&lt;&gt;"",'Application Form'!I193=""),"",IF(AND(F182&lt;&gt;"",'Application Form'!I193=""),"",IF(AND(F182&lt;&gt;"",'Application Form'!I193&lt;&gt;"",'Application Form'!J193=""),"",IF(AND(F182="",'Application Form'!H193&lt;&gt;"",'Application Form'!I193&lt;&gt;""),IF('Application Form'!I193="SKSTD_BDL","SKSTD_BDL",IF('Application Form'!I193="MIP","MIP",IF('Application Form'!I193="MIP+PV","MIP",IF('Application Form'!I193="SEEKSIRE","SEEKSIRE",IF('Application Form'!I193="SEEKSIRE+PV","SEEKSIRE",IF('Application Form'!I193="GGP50K","GGP50K",IF('Application Form'!I193="GGP50K+PV","GGP50K",IF('Application Form'!I193="GGPHD (150K)","GGPHD (150K)",IF('Application Form'!I193="GGPHD+PV","GGPHD",IF('Application Form'!I193="PV","",IF('Application Form'!I193="POLL","",IF('Application Form'!I193="MSTN","MSTN",IF('Application Form'!I193="COAT","COAT",IF('Application Form'!I193="PI","PI",IF('Application Form'!I193="POLL_50K (add on)*","POLL_50K (add on)*",IF('Application Form'!I193="POLL_HD (add on)*","POLL_HD (add_on)*",IF('Application Form'!I193="MSTN_50K (add_on)*","MSTN_50K (add_on)*",IF('Application Form'!I193="MSTN_HD (add on)*","MSTN_HD (add on)*",IF('Application Form'!I193="STORE","STORE",IF('Application Form'!I193="HE","HE","ERROR")))))))))))))))))))),IF(AND(F182&lt;&gt;"",'Application Form'!I193&lt;&gt;"",'Application Form'!J193&lt;&gt;""),IF('Application Form'!J193="SKSTD_BDL","SKSTD_BDL",IF('Application Form'!J193="MIP","MIP",IF('Application Form'!J193="MIP+PV","MIP",IF('Application Form'!J193="SEEKSIRE","SEEKSIRE",IF('Application Form'!J193="SEEKSIRE+PV","SEEKSIRE",IF('Application Form'!J193="GGP50K","GGP50K",IF('Application Form'!J193="GGP50K+PV","GGP50K",IF('Application Form'!J193="GGPHD (150K)","GGPHD (150K)",IF('Application Form'!J193="GGPHD+PV","GGPHD",IF('Application Form'!J193="PV","",IF('Application Form'!J193="POLL","",IF('Application Form'!J193="MSTN","MSTN",IF('Application Form'!J193="COAT","COAT",IF('Application Form'!J193="PI","PI",IF('Application Form'!J193="POLL_50K (add on)*","POLL_50K (add on)*",IF('Application Form'!J193="POLL_HD (add on)*","POLL_HD (add_on)*",IF('Application Form'!J193="MSTN_50K (add_on)*","MSTN_50K (add_on)*",IF('Application Form'!J193="MSTN_HD (add on)*","MSTN_HD (add on)*",IF('Application Form'!J193="STORE","STORE",IF('Application Form'!J193="HE","HE","")))))))))))))))))))),"ERROR"))))))</f>
        <v/>
      </c>
      <c r="P182" t="str">
        <f>IF(AND(F182="",O182&lt;&gt;""),IF('Application Form'!J193="SKSTD_BDL","SKSTD_BDL",IF('Application Form'!J193="MIP","MIP",IF('Application Form'!J193="MIP+PV","MIP",IF('Application Form'!J193="SEEKSIRE","SEEKSIRE",IF('Application Form'!J193="SEEKSIRE+PV","SEEKSIRE",IF('Application Form'!J193="GGP50K","GGP50K",IF('Application Form'!J193="GGP50K+PV","GGP50K",IF('Application Form'!J193="GGPHD (150K)","GGPHD (150K)",IF('Application Form'!J193="GGPHD+PV","GGPHD",IF('Application Form'!J193="PV","",IF('Application Form'!J193="POLL","",IF('Application Form'!J193="MSTN","MSTN",IF('Application Form'!J193="COAT","COAT",IF('Application Form'!J193="PI","PI",IF('Application Form'!J193="POLL_50K (add on)*","POLL_50K (add on)*",IF('Application Form'!J193="POLL_HD (add on)*","POLL_HD (add_on)*",IF('Application Form'!J193="MSTN_50K (add_on)*","MSTN_50K (add_on)*",IF('Application Form'!J193="MSTN_HD (add on)*","MSTN_HD (add on)*",IF('Application Form'!J193="STORE","STORE",IF('Application Form'!J193="HE","HE","")))))))))))))))))))),"")</f>
        <v/>
      </c>
    </row>
    <row r="183" spans="1:16" x14ac:dyDescent="0.25">
      <c r="A183" s="72">
        <f>'Application Form'!E194</f>
        <v>0</v>
      </c>
      <c r="B183" t="str">
        <f>IF('Application Form'!C194="Hair","H",IF('Application Form'!C194="Done","D",IF('Application Form'!C194="Semen","S",IF('Application Form'!C194="TSU","T",""))))</f>
        <v/>
      </c>
      <c r="C183" t="str">
        <f t="shared" si="2"/>
        <v>NAA</v>
      </c>
      <c r="F183" t="str">
        <f>IF('Application Form'!H194="SKSTD_BDL","SKSTD_BDL",IF('Application Form'!H194="MIP","MIP",IF('Application Form'!H194="MIP+PV","MIP",IF('Application Form'!H194="SEEKSIRE","SEEKSIRE",IF('Application Form'!H194="SEEKSIRE+PV","SEEKSIRE",IF('Application Form'!H194="GGP50K","GGP50K",IF('Application Form'!H194="GGP50K+PV","GGP50K",IF('Application Form'!H194="GGPHD (150K)","GGPHD (150K)",IF('Application Form'!H194="GGPHD+PV","GGPHD",IF('Application Form'!H194="PV","",IF('Application Form'!H194="POLL","",IF('Application Form'!H194="MSTN","",IF('Application Form'!H194="COAT","",IF('Application Form'!H194="PI","",IF('Application Form'!H194="POLL_50K (add on)*","",IF('Application Form'!H194="POLL_HD (add on)*","",IF('Application Form'!H194="MSTN_50K (add_on)*","",IF('Application Form'!H194="MSTN_HD (add on)*","",IF('Application Form'!H194="STORE","STORE",IF('Application Form'!H194="HE","HE",""))))))))))))))))))))</f>
        <v/>
      </c>
      <c r="G183" t="str">
        <f>IF(OR(RIGHT('Application Form'!H194,2)="PV",RIGHT('Application Form'!I194,2)="PV",RIGHT('Application Form'!J194,2)="PV"),"Yes","")</f>
        <v/>
      </c>
      <c r="H183" s="81" t="str">
        <f>IF(ISBLANK(IF(F183="SKSTD_BDL",'Application Form'!M194,IF('Office Use Only - DONT TOUCH!!!'!G183="Yes",'Application Form'!M194,""))),"",IF(F183="SKSTD_BDL",'Application Form'!M194,IF('Office Use Only - DONT TOUCH!!!'!G183="Yes",'Application Form'!M194,"")))</f>
        <v/>
      </c>
      <c r="K183" t="str">
        <f>IF(ISBLANK(IF(F183="SKSTD_BDL",'Application Form'!O194,IF('Office Use Only - DONT TOUCH!!!'!G183="Yes",'Application Form'!O194,""))),"",IF(F183="SKSTD_BDL",'Application Form'!O194,IF('Office Use Only - DONT TOUCH!!!'!G183="Yes",'Application Form'!O194,"")))</f>
        <v/>
      </c>
      <c r="N183" t="str">
        <f>IF(AND(F183="",'Application Form'!H194=""),"",IF(AND(F183="",'Application Form'!H194&lt;&gt;""),'Application Form'!H194,IF(AND(F183&lt;&gt;"",'Application Form'!I194=""),"",IF(AND(F183&lt;&gt;"",'Application Form'!I194&lt;&gt;""),IF('Application Form'!I194="SKSTD_BDL","SKSTD_BDL",IF('Application Form'!I194="MIP","MIP",IF('Application Form'!I194="MIP+PV","MIP",IF('Application Form'!I194="SEEKSIRE","SEEKSIRE",IF('Application Form'!I194="SEEKSIRE+PV","SEEKSIRE",IF('Application Form'!I194="GGP50K","GGP50K",IF('Application Form'!I194="GGP50K+PV","GGP50K",IF('Application Form'!I194="GGPHD (150K)","GGPHD (150K)",IF('Application Form'!I194="GGPHD+PV","GGPHD",IF('Application Form'!I194="PV","",IF('Application Form'!I194="POLL","",IF('Application Form'!I194="MSTN","MSTN",IF('Application Form'!I194="COAT","COAT",IF('Application Form'!I194="PI","PI",IF('Application Form'!I194="POLL_50K (add on)*","POLL_50K (add on)*",IF('Application Form'!I194="POLL_HD (add on)*","POLL_HD (add_on)*",IF('Application Form'!I194="MSTN_50K (add_on)*","MSTN_50K (add_on)*",IF('Application Form'!I194="MSTN_HD (add on)*","MSTN_HD (add on)*",IF('Application Form'!I194="STORE","STORE",IF('Application Form'!I194="HE","HE","")))))))))))))))))))),"ERROR"))))</f>
        <v/>
      </c>
      <c r="O183" t="str">
        <f>IF(AND(F183="",'Application Form'!H194=""),"",IF(AND(F183="",'Application Form'!H194&lt;&gt;"",'Application Form'!I194=""),"",IF(AND(F183&lt;&gt;"",'Application Form'!I194=""),"",IF(AND(F183&lt;&gt;"",'Application Form'!I194&lt;&gt;"",'Application Form'!J194=""),"",IF(AND(F183="",'Application Form'!H194&lt;&gt;"",'Application Form'!I194&lt;&gt;""),IF('Application Form'!I194="SKSTD_BDL","SKSTD_BDL",IF('Application Form'!I194="MIP","MIP",IF('Application Form'!I194="MIP+PV","MIP",IF('Application Form'!I194="SEEKSIRE","SEEKSIRE",IF('Application Form'!I194="SEEKSIRE+PV","SEEKSIRE",IF('Application Form'!I194="GGP50K","GGP50K",IF('Application Form'!I194="GGP50K+PV","GGP50K",IF('Application Form'!I194="GGPHD (150K)","GGPHD (150K)",IF('Application Form'!I194="GGPHD+PV","GGPHD",IF('Application Form'!I194="PV","",IF('Application Form'!I194="POLL","",IF('Application Form'!I194="MSTN","MSTN",IF('Application Form'!I194="COAT","COAT",IF('Application Form'!I194="PI","PI",IF('Application Form'!I194="POLL_50K (add on)*","POLL_50K (add on)*",IF('Application Form'!I194="POLL_HD (add on)*","POLL_HD (add_on)*",IF('Application Form'!I194="MSTN_50K (add_on)*","MSTN_50K (add_on)*",IF('Application Form'!I194="MSTN_HD (add on)*","MSTN_HD (add on)*",IF('Application Form'!I194="STORE","STORE",IF('Application Form'!I194="HE","HE","ERROR")))))))))))))))))))),IF(AND(F183&lt;&gt;"",'Application Form'!I194&lt;&gt;"",'Application Form'!J194&lt;&gt;""),IF('Application Form'!J194="SKSTD_BDL","SKSTD_BDL",IF('Application Form'!J194="MIP","MIP",IF('Application Form'!J194="MIP+PV","MIP",IF('Application Form'!J194="SEEKSIRE","SEEKSIRE",IF('Application Form'!J194="SEEKSIRE+PV","SEEKSIRE",IF('Application Form'!J194="GGP50K","GGP50K",IF('Application Form'!J194="GGP50K+PV","GGP50K",IF('Application Form'!J194="GGPHD (150K)","GGPHD (150K)",IF('Application Form'!J194="GGPHD+PV","GGPHD",IF('Application Form'!J194="PV","",IF('Application Form'!J194="POLL","",IF('Application Form'!J194="MSTN","MSTN",IF('Application Form'!J194="COAT","COAT",IF('Application Form'!J194="PI","PI",IF('Application Form'!J194="POLL_50K (add on)*","POLL_50K (add on)*",IF('Application Form'!J194="POLL_HD (add on)*","POLL_HD (add_on)*",IF('Application Form'!J194="MSTN_50K (add_on)*","MSTN_50K (add_on)*",IF('Application Form'!J194="MSTN_HD (add on)*","MSTN_HD (add on)*",IF('Application Form'!J194="STORE","STORE",IF('Application Form'!J194="HE","HE","")))))))))))))))))))),"ERROR"))))))</f>
        <v/>
      </c>
      <c r="P183" t="str">
        <f>IF(AND(F183="",O183&lt;&gt;""),IF('Application Form'!J194="SKSTD_BDL","SKSTD_BDL",IF('Application Form'!J194="MIP","MIP",IF('Application Form'!J194="MIP+PV","MIP",IF('Application Form'!J194="SEEKSIRE","SEEKSIRE",IF('Application Form'!J194="SEEKSIRE+PV","SEEKSIRE",IF('Application Form'!J194="GGP50K","GGP50K",IF('Application Form'!J194="GGP50K+PV","GGP50K",IF('Application Form'!J194="GGPHD (150K)","GGPHD (150K)",IF('Application Form'!J194="GGPHD+PV","GGPHD",IF('Application Form'!J194="PV","",IF('Application Form'!J194="POLL","",IF('Application Form'!J194="MSTN","MSTN",IF('Application Form'!J194="COAT","COAT",IF('Application Form'!J194="PI","PI",IF('Application Form'!J194="POLL_50K (add on)*","POLL_50K (add on)*",IF('Application Form'!J194="POLL_HD (add on)*","POLL_HD (add_on)*",IF('Application Form'!J194="MSTN_50K (add_on)*","MSTN_50K (add_on)*",IF('Application Form'!J194="MSTN_HD (add on)*","MSTN_HD (add on)*",IF('Application Form'!J194="STORE","STORE",IF('Application Form'!J194="HE","HE","")))))))))))))))))))),"")</f>
        <v/>
      </c>
    </row>
    <row r="184" spans="1:16" x14ac:dyDescent="0.25">
      <c r="A184" s="72">
        <f>'Application Form'!E195</f>
        <v>0</v>
      </c>
      <c r="B184" t="str">
        <f>IF('Application Form'!C195="Hair","H",IF('Application Form'!C195="Done","D",IF('Application Form'!C195="Semen","S",IF('Application Form'!C195="TSU","T",""))))</f>
        <v/>
      </c>
      <c r="C184" t="str">
        <f t="shared" si="2"/>
        <v>NAA</v>
      </c>
      <c r="F184" t="str">
        <f>IF('Application Form'!H195="SKSTD_BDL","SKSTD_BDL",IF('Application Form'!H195="MIP","MIP",IF('Application Form'!H195="MIP+PV","MIP",IF('Application Form'!H195="SEEKSIRE","SEEKSIRE",IF('Application Form'!H195="SEEKSIRE+PV","SEEKSIRE",IF('Application Form'!H195="GGP50K","GGP50K",IF('Application Form'!H195="GGP50K+PV","GGP50K",IF('Application Form'!H195="GGPHD (150K)","GGPHD (150K)",IF('Application Form'!H195="GGPHD+PV","GGPHD",IF('Application Form'!H195="PV","",IF('Application Form'!H195="POLL","",IF('Application Form'!H195="MSTN","",IF('Application Form'!H195="COAT","",IF('Application Form'!H195="PI","",IF('Application Form'!H195="POLL_50K (add on)*","",IF('Application Form'!H195="POLL_HD (add on)*","",IF('Application Form'!H195="MSTN_50K (add_on)*","",IF('Application Form'!H195="MSTN_HD (add on)*","",IF('Application Form'!H195="STORE","STORE",IF('Application Form'!H195="HE","HE",""))))))))))))))))))))</f>
        <v/>
      </c>
      <c r="G184" t="str">
        <f>IF(OR(RIGHT('Application Form'!H195,2)="PV",RIGHT('Application Form'!I195,2)="PV",RIGHT('Application Form'!J195,2)="PV"),"Yes","")</f>
        <v/>
      </c>
      <c r="H184" s="81" t="str">
        <f>IF(ISBLANK(IF(F184="SKSTD_BDL",'Application Form'!M195,IF('Office Use Only - DONT TOUCH!!!'!G184="Yes",'Application Form'!M195,""))),"",IF(F184="SKSTD_BDL",'Application Form'!M195,IF('Office Use Only - DONT TOUCH!!!'!G184="Yes",'Application Form'!M195,"")))</f>
        <v/>
      </c>
      <c r="K184" t="str">
        <f>IF(ISBLANK(IF(F184="SKSTD_BDL",'Application Form'!O195,IF('Office Use Only - DONT TOUCH!!!'!G184="Yes",'Application Form'!O195,""))),"",IF(F184="SKSTD_BDL",'Application Form'!O195,IF('Office Use Only - DONT TOUCH!!!'!G184="Yes",'Application Form'!O195,"")))</f>
        <v/>
      </c>
      <c r="N184" t="str">
        <f>IF(AND(F184="",'Application Form'!H195=""),"",IF(AND(F184="",'Application Form'!H195&lt;&gt;""),'Application Form'!H195,IF(AND(F184&lt;&gt;"",'Application Form'!I195=""),"",IF(AND(F184&lt;&gt;"",'Application Form'!I195&lt;&gt;""),IF('Application Form'!I195="SKSTD_BDL","SKSTD_BDL",IF('Application Form'!I195="MIP","MIP",IF('Application Form'!I195="MIP+PV","MIP",IF('Application Form'!I195="SEEKSIRE","SEEKSIRE",IF('Application Form'!I195="SEEKSIRE+PV","SEEKSIRE",IF('Application Form'!I195="GGP50K","GGP50K",IF('Application Form'!I195="GGP50K+PV","GGP50K",IF('Application Form'!I195="GGPHD (150K)","GGPHD (150K)",IF('Application Form'!I195="GGPHD+PV","GGPHD",IF('Application Form'!I195="PV","",IF('Application Form'!I195="POLL","",IF('Application Form'!I195="MSTN","MSTN",IF('Application Form'!I195="COAT","COAT",IF('Application Form'!I195="PI","PI",IF('Application Form'!I195="POLL_50K (add on)*","POLL_50K (add on)*",IF('Application Form'!I195="POLL_HD (add on)*","POLL_HD (add_on)*",IF('Application Form'!I195="MSTN_50K (add_on)*","MSTN_50K (add_on)*",IF('Application Form'!I195="MSTN_HD (add on)*","MSTN_HD (add on)*",IF('Application Form'!I195="STORE","STORE",IF('Application Form'!I195="HE","HE","")))))))))))))))))))),"ERROR"))))</f>
        <v/>
      </c>
      <c r="O184" t="str">
        <f>IF(AND(F184="",'Application Form'!H195=""),"",IF(AND(F184="",'Application Form'!H195&lt;&gt;"",'Application Form'!I195=""),"",IF(AND(F184&lt;&gt;"",'Application Form'!I195=""),"",IF(AND(F184&lt;&gt;"",'Application Form'!I195&lt;&gt;"",'Application Form'!J195=""),"",IF(AND(F184="",'Application Form'!H195&lt;&gt;"",'Application Form'!I195&lt;&gt;""),IF('Application Form'!I195="SKSTD_BDL","SKSTD_BDL",IF('Application Form'!I195="MIP","MIP",IF('Application Form'!I195="MIP+PV","MIP",IF('Application Form'!I195="SEEKSIRE","SEEKSIRE",IF('Application Form'!I195="SEEKSIRE+PV","SEEKSIRE",IF('Application Form'!I195="GGP50K","GGP50K",IF('Application Form'!I195="GGP50K+PV","GGP50K",IF('Application Form'!I195="GGPHD (150K)","GGPHD (150K)",IF('Application Form'!I195="GGPHD+PV","GGPHD",IF('Application Form'!I195="PV","",IF('Application Form'!I195="POLL","",IF('Application Form'!I195="MSTN","MSTN",IF('Application Form'!I195="COAT","COAT",IF('Application Form'!I195="PI","PI",IF('Application Form'!I195="POLL_50K (add on)*","POLL_50K (add on)*",IF('Application Form'!I195="POLL_HD (add on)*","POLL_HD (add_on)*",IF('Application Form'!I195="MSTN_50K (add_on)*","MSTN_50K (add_on)*",IF('Application Form'!I195="MSTN_HD (add on)*","MSTN_HD (add on)*",IF('Application Form'!I195="STORE","STORE",IF('Application Form'!I195="HE","HE","ERROR")))))))))))))))))))),IF(AND(F184&lt;&gt;"",'Application Form'!I195&lt;&gt;"",'Application Form'!J195&lt;&gt;""),IF('Application Form'!J195="SKSTD_BDL","SKSTD_BDL",IF('Application Form'!J195="MIP","MIP",IF('Application Form'!J195="MIP+PV","MIP",IF('Application Form'!J195="SEEKSIRE","SEEKSIRE",IF('Application Form'!J195="SEEKSIRE+PV","SEEKSIRE",IF('Application Form'!J195="GGP50K","GGP50K",IF('Application Form'!J195="GGP50K+PV","GGP50K",IF('Application Form'!J195="GGPHD (150K)","GGPHD (150K)",IF('Application Form'!J195="GGPHD+PV","GGPHD",IF('Application Form'!J195="PV","",IF('Application Form'!J195="POLL","",IF('Application Form'!J195="MSTN","MSTN",IF('Application Form'!J195="COAT","COAT",IF('Application Form'!J195="PI","PI",IF('Application Form'!J195="POLL_50K (add on)*","POLL_50K (add on)*",IF('Application Form'!J195="POLL_HD (add on)*","POLL_HD (add_on)*",IF('Application Form'!J195="MSTN_50K (add_on)*","MSTN_50K (add_on)*",IF('Application Form'!J195="MSTN_HD (add on)*","MSTN_HD (add on)*",IF('Application Form'!J195="STORE","STORE",IF('Application Form'!J195="HE","HE","")))))))))))))))))))),"ERROR"))))))</f>
        <v/>
      </c>
      <c r="P184" t="str">
        <f>IF(AND(F184="",O184&lt;&gt;""),IF('Application Form'!J195="SKSTD_BDL","SKSTD_BDL",IF('Application Form'!J195="MIP","MIP",IF('Application Form'!J195="MIP+PV","MIP",IF('Application Form'!J195="SEEKSIRE","SEEKSIRE",IF('Application Form'!J195="SEEKSIRE+PV","SEEKSIRE",IF('Application Form'!J195="GGP50K","GGP50K",IF('Application Form'!J195="GGP50K+PV","GGP50K",IF('Application Form'!J195="GGPHD (150K)","GGPHD (150K)",IF('Application Form'!J195="GGPHD+PV","GGPHD",IF('Application Form'!J195="PV","",IF('Application Form'!J195="POLL","",IF('Application Form'!J195="MSTN","MSTN",IF('Application Form'!J195="COAT","COAT",IF('Application Form'!J195="PI","PI",IF('Application Form'!J195="POLL_50K (add on)*","POLL_50K (add on)*",IF('Application Form'!J195="POLL_HD (add on)*","POLL_HD (add_on)*",IF('Application Form'!J195="MSTN_50K (add_on)*","MSTN_50K (add_on)*",IF('Application Form'!J195="MSTN_HD (add on)*","MSTN_HD (add on)*",IF('Application Form'!J195="STORE","STORE",IF('Application Form'!J195="HE","HE","")))))))))))))))))))),"")</f>
        <v/>
      </c>
    </row>
    <row r="185" spans="1:16" x14ac:dyDescent="0.25">
      <c r="A185" s="72">
        <f>'Application Form'!E196</f>
        <v>0</v>
      </c>
      <c r="B185" t="str">
        <f>IF('Application Form'!C196="Hair","H",IF('Application Form'!C196="Done","D",IF('Application Form'!C196="Semen","S",IF('Application Form'!C196="TSU","T",""))))</f>
        <v/>
      </c>
      <c r="C185" t="str">
        <f t="shared" si="2"/>
        <v>NAA</v>
      </c>
      <c r="F185" t="str">
        <f>IF('Application Form'!H196="SKSTD_BDL","SKSTD_BDL",IF('Application Form'!H196="MIP","MIP",IF('Application Form'!H196="MIP+PV","MIP",IF('Application Form'!H196="SEEKSIRE","SEEKSIRE",IF('Application Form'!H196="SEEKSIRE+PV","SEEKSIRE",IF('Application Form'!H196="GGP50K","GGP50K",IF('Application Form'!H196="GGP50K+PV","GGP50K",IF('Application Form'!H196="GGPHD (150K)","GGPHD (150K)",IF('Application Form'!H196="GGPHD+PV","GGPHD",IF('Application Form'!H196="PV","",IF('Application Form'!H196="POLL","",IF('Application Form'!H196="MSTN","",IF('Application Form'!H196="COAT","",IF('Application Form'!H196="PI","",IF('Application Form'!H196="POLL_50K (add on)*","",IF('Application Form'!H196="POLL_HD (add on)*","",IF('Application Form'!H196="MSTN_50K (add_on)*","",IF('Application Form'!H196="MSTN_HD (add on)*","",IF('Application Form'!H196="STORE","STORE",IF('Application Form'!H196="HE","HE",""))))))))))))))))))))</f>
        <v/>
      </c>
      <c r="G185" t="str">
        <f>IF(OR(RIGHT('Application Form'!H196,2)="PV",RIGHT('Application Form'!I196,2)="PV",RIGHT('Application Form'!J196,2)="PV"),"Yes","")</f>
        <v/>
      </c>
      <c r="H185" s="81" t="str">
        <f>IF(ISBLANK(IF(F185="SKSTD_BDL",'Application Form'!M196,IF('Office Use Only - DONT TOUCH!!!'!G185="Yes",'Application Form'!M196,""))),"",IF(F185="SKSTD_BDL",'Application Form'!M196,IF('Office Use Only - DONT TOUCH!!!'!G185="Yes",'Application Form'!M196,"")))</f>
        <v/>
      </c>
      <c r="K185" t="str">
        <f>IF(ISBLANK(IF(F185="SKSTD_BDL",'Application Form'!O196,IF('Office Use Only - DONT TOUCH!!!'!G185="Yes",'Application Form'!O196,""))),"",IF(F185="SKSTD_BDL",'Application Form'!O196,IF('Office Use Only - DONT TOUCH!!!'!G185="Yes",'Application Form'!O196,"")))</f>
        <v/>
      </c>
      <c r="N185" t="str">
        <f>IF(AND(F185="",'Application Form'!H196=""),"",IF(AND(F185="",'Application Form'!H196&lt;&gt;""),'Application Form'!H196,IF(AND(F185&lt;&gt;"",'Application Form'!I196=""),"",IF(AND(F185&lt;&gt;"",'Application Form'!I196&lt;&gt;""),IF('Application Form'!I196="SKSTD_BDL","SKSTD_BDL",IF('Application Form'!I196="MIP","MIP",IF('Application Form'!I196="MIP+PV","MIP",IF('Application Form'!I196="SEEKSIRE","SEEKSIRE",IF('Application Form'!I196="SEEKSIRE+PV","SEEKSIRE",IF('Application Form'!I196="GGP50K","GGP50K",IF('Application Form'!I196="GGP50K+PV","GGP50K",IF('Application Form'!I196="GGPHD (150K)","GGPHD (150K)",IF('Application Form'!I196="GGPHD+PV","GGPHD",IF('Application Form'!I196="PV","",IF('Application Form'!I196="POLL","",IF('Application Form'!I196="MSTN","MSTN",IF('Application Form'!I196="COAT","COAT",IF('Application Form'!I196="PI","PI",IF('Application Form'!I196="POLL_50K (add on)*","POLL_50K (add on)*",IF('Application Form'!I196="POLL_HD (add on)*","POLL_HD (add_on)*",IF('Application Form'!I196="MSTN_50K (add_on)*","MSTN_50K (add_on)*",IF('Application Form'!I196="MSTN_HD (add on)*","MSTN_HD (add on)*",IF('Application Form'!I196="STORE","STORE",IF('Application Form'!I196="HE","HE","")))))))))))))))))))),"ERROR"))))</f>
        <v/>
      </c>
      <c r="O185" t="str">
        <f>IF(AND(F185="",'Application Form'!H196=""),"",IF(AND(F185="",'Application Form'!H196&lt;&gt;"",'Application Form'!I196=""),"",IF(AND(F185&lt;&gt;"",'Application Form'!I196=""),"",IF(AND(F185&lt;&gt;"",'Application Form'!I196&lt;&gt;"",'Application Form'!J196=""),"",IF(AND(F185="",'Application Form'!H196&lt;&gt;"",'Application Form'!I196&lt;&gt;""),IF('Application Form'!I196="SKSTD_BDL","SKSTD_BDL",IF('Application Form'!I196="MIP","MIP",IF('Application Form'!I196="MIP+PV","MIP",IF('Application Form'!I196="SEEKSIRE","SEEKSIRE",IF('Application Form'!I196="SEEKSIRE+PV","SEEKSIRE",IF('Application Form'!I196="GGP50K","GGP50K",IF('Application Form'!I196="GGP50K+PV","GGP50K",IF('Application Form'!I196="GGPHD (150K)","GGPHD (150K)",IF('Application Form'!I196="GGPHD+PV","GGPHD",IF('Application Form'!I196="PV","",IF('Application Form'!I196="POLL","",IF('Application Form'!I196="MSTN","MSTN",IF('Application Form'!I196="COAT","COAT",IF('Application Form'!I196="PI","PI",IF('Application Form'!I196="POLL_50K (add on)*","POLL_50K (add on)*",IF('Application Form'!I196="POLL_HD (add on)*","POLL_HD (add_on)*",IF('Application Form'!I196="MSTN_50K (add_on)*","MSTN_50K (add_on)*",IF('Application Form'!I196="MSTN_HD (add on)*","MSTN_HD (add on)*",IF('Application Form'!I196="STORE","STORE",IF('Application Form'!I196="HE","HE","ERROR")))))))))))))))))))),IF(AND(F185&lt;&gt;"",'Application Form'!I196&lt;&gt;"",'Application Form'!J196&lt;&gt;""),IF('Application Form'!J196="SKSTD_BDL","SKSTD_BDL",IF('Application Form'!J196="MIP","MIP",IF('Application Form'!J196="MIP+PV","MIP",IF('Application Form'!J196="SEEKSIRE","SEEKSIRE",IF('Application Form'!J196="SEEKSIRE+PV","SEEKSIRE",IF('Application Form'!J196="GGP50K","GGP50K",IF('Application Form'!J196="GGP50K+PV","GGP50K",IF('Application Form'!J196="GGPHD (150K)","GGPHD (150K)",IF('Application Form'!J196="GGPHD+PV","GGPHD",IF('Application Form'!J196="PV","",IF('Application Form'!J196="POLL","",IF('Application Form'!J196="MSTN","MSTN",IF('Application Form'!J196="COAT","COAT",IF('Application Form'!J196="PI","PI",IF('Application Form'!J196="POLL_50K (add on)*","POLL_50K (add on)*",IF('Application Form'!J196="POLL_HD (add on)*","POLL_HD (add_on)*",IF('Application Form'!J196="MSTN_50K (add_on)*","MSTN_50K (add_on)*",IF('Application Form'!J196="MSTN_HD (add on)*","MSTN_HD (add on)*",IF('Application Form'!J196="STORE","STORE",IF('Application Form'!J196="HE","HE","")))))))))))))))))))),"ERROR"))))))</f>
        <v/>
      </c>
      <c r="P185" t="str">
        <f>IF(AND(F185="",O185&lt;&gt;""),IF('Application Form'!J196="SKSTD_BDL","SKSTD_BDL",IF('Application Form'!J196="MIP","MIP",IF('Application Form'!J196="MIP+PV","MIP",IF('Application Form'!J196="SEEKSIRE","SEEKSIRE",IF('Application Form'!J196="SEEKSIRE+PV","SEEKSIRE",IF('Application Form'!J196="GGP50K","GGP50K",IF('Application Form'!J196="GGP50K+PV","GGP50K",IF('Application Form'!J196="GGPHD (150K)","GGPHD (150K)",IF('Application Form'!J196="GGPHD+PV","GGPHD",IF('Application Form'!J196="PV","",IF('Application Form'!J196="POLL","",IF('Application Form'!J196="MSTN","MSTN",IF('Application Form'!J196="COAT","COAT",IF('Application Form'!J196="PI","PI",IF('Application Form'!J196="POLL_50K (add on)*","POLL_50K (add on)*",IF('Application Form'!J196="POLL_HD (add on)*","POLL_HD (add_on)*",IF('Application Form'!J196="MSTN_50K (add_on)*","MSTN_50K (add_on)*",IF('Application Form'!J196="MSTN_HD (add on)*","MSTN_HD (add on)*",IF('Application Form'!J196="STORE","STORE",IF('Application Form'!J196="HE","HE","")))))))))))))))))))),"")</f>
        <v/>
      </c>
    </row>
    <row r="186" spans="1:16" x14ac:dyDescent="0.25">
      <c r="A186" s="72">
        <f>'Application Form'!E197</f>
        <v>0</v>
      </c>
      <c r="B186" t="str">
        <f>IF('Application Form'!C197="Hair","H",IF('Application Form'!C197="Done","D",IF('Application Form'!C197="Semen","S",IF('Application Form'!C197="TSU","T",""))))</f>
        <v/>
      </c>
      <c r="C186" t="str">
        <f t="shared" si="2"/>
        <v>NAA</v>
      </c>
      <c r="F186" t="str">
        <f>IF('Application Form'!H197="SKSTD_BDL","SKSTD_BDL",IF('Application Form'!H197="MIP","MIP",IF('Application Form'!H197="MIP+PV","MIP",IF('Application Form'!H197="SEEKSIRE","SEEKSIRE",IF('Application Form'!H197="SEEKSIRE+PV","SEEKSIRE",IF('Application Form'!H197="GGP50K","GGP50K",IF('Application Form'!H197="GGP50K+PV","GGP50K",IF('Application Form'!H197="GGPHD (150K)","GGPHD (150K)",IF('Application Form'!H197="GGPHD+PV","GGPHD",IF('Application Form'!H197="PV","",IF('Application Form'!H197="POLL","",IF('Application Form'!H197="MSTN","",IF('Application Form'!H197="COAT","",IF('Application Form'!H197="PI","",IF('Application Form'!H197="POLL_50K (add on)*","",IF('Application Form'!H197="POLL_HD (add on)*","",IF('Application Form'!H197="MSTN_50K (add_on)*","",IF('Application Form'!H197="MSTN_HD (add on)*","",IF('Application Form'!H197="STORE","STORE",IF('Application Form'!H197="HE","HE",""))))))))))))))))))))</f>
        <v/>
      </c>
      <c r="G186" t="str">
        <f>IF(OR(RIGHT('Application Form'!H197,2)="PV",RIGHT('Application Form'!I197,2)="PV",RIGHT('Application Form'!J197,2)="PV"),"Yes","")</f>
        <v/>
      </c>
      <c r="H186" s="81" t="str">
        <f>IF(ISBLANK(IF(F186="SKSTD_BDL",'Application Form'!M197,IF('Office Use Only - DONT TOUCH!!!'!G186="Yes",'Application Form'!M197,""))),"",IF(F186="SKSTD_BDL",'Application Form'!M197,IF('Office Use Only - DONT TOUCH!!!'!G186="Yes",'Application Form'!M197,"")))</f>
        <v/>
      </c>
      <c r="K186" t="str">
        <f>IF(ISBLANK(IF(F186="SKSTD_BDL",'Application Form'!O197,IF('Office Use Only - DONT TOUCH!!!'!G186="Yes",'Application Form'!O197,""))),"",IF(F186="SKSTD_BDL",'Application Form'!O197,IF('Office Use Only - DONT TOUCH!!!'!G186="Yes",'Application Form'!O197,"")))</f>
        <v/>
      </c>
      <c r="N186" t="str">
        <f>IF(AND(F186="",'Application Form'!H197=""),"",IF(AND(F186="",'Application Form'!H197&lt;&gt;""),'Application Form'!H197,IF(AND(F186&lt;&gt;"",'Application Form'!I197=""),"",IF(AND(F186&lt;&gt;"",'Application Form'!I197&lt;&gt;""),IF('Application Form'!I197="SKSTD_BDL","SKSTD_BDL",IF('Application Form'!I197="MIP","MIP",IF('Application Form'!I197="MIP+PV","MIP",IF('Application Form'!I197="SEEKSIRE","SEEKSIRE",IF('Application Form'!I197="SEEKSIRE+PV","SEEKSIRE",IF('Application Form'!I197="GGP50K","GGP50K",IF('Application Form'!I197="GGP50K+PV","GGP50K",IF('Application Form'!I197="GGPHD (150K)","GGPHD (150K)",IF('Application Form'!I197="GGPHD+PV","GGPHD",IF('Application Form'!I197="PV","",IF('Application Form'!I197="POLL","",IF('Application Form'!I197="MSTN","MSTN",IF('Application Form'!I197="COAT","COAT",IF('Application Form'!I197="PI","PI",IF('Application Form'!I197="POLL_50K (add on)*","POLL_50K (add on)*",IF('Application Form'!I197="POLL_HD (add on)*","POLL_HD (add_on)*",IF('Application Form'!I197="MSTN_50K (add_on)*","MSTN_50K (add_on)*",IF('Application Form'!I197="MSTN_HD (add on)*","MSTN_HD (add on)*",IF('Application Form'!I197="STORE","STORE",IF('Application Form'!I197="HE","HE","")))))))))))))))))))),"ERROR"))))</f>
        <v/>
      </c>
      <c r="O186" t="str">
        <f>IF(AND(F186="",'Application Form'!H197=""),"",IF(AND(F186="",'Application Form'!H197&lt;&gt;"",'Application Form'!I197=""),"",IF(AND(F186&lt;&gt;"",'Application Form'!I197=""),"",IF(AND(F186&lt;&gt;"",'Application Form'!I197&lt;&gt;"",'Application Form'!J197=""),"",IF(AND(F186="",'Application Form'!H197&lt;&gt;"",'Application Form'!I197&lt;&gt;""),IF('Application Form'!I197="SKSTD_BDL","SKSTD_BDL",IF('Application Form'!I197="MIP","MIP",IF('Application Form'!I197="MIP+PV","MIP",IF('Application Form'!I197="SEEKSIRE","SEEKSIRE",IF('Application Form'!I197="SEEKSIRE+PV","SEEKSIRE",IF('Application Form'!I197="GGP50K","GGP50K",IF('Application Form'!I197="GGP50K+PV","GGP50K",IF('Application Form'!I197="GGPHD (150K)","GGPHD (150K)",IF('Application Form'!I197="GGPHD+PV","GGPHD",IF('Application Form'!I197="PV","",IF('Application Form'!I197="POLL","",IF('Application Form'!I197="MSTN","MSTN",IF('Application Form'!I197="COAT","COAT",IF('Application Form'!I197="PI","PI",IF('Application Form'!I197="POLL_50K (add on)*","POLL_50K (add on)*",IF('Application Form'!I197="POLL_HD (add on)*","POLL_HD (add_on)*",IF('Application Form'!I197="MSTN_50K (add_on)*","MSTN_50K (add_on)*",IF('Application Form'!I197="MSTN_HD (add on)*","MSTN_HD (add on)*",IF('Application Form'!I197="STORE","STORE",IF('Application Form'!I197="HE","HE","ERROR")))))))))))))))))))),IF(AND(F186&lt;&gt;"",'Application Form'!I197&lt;&gt;"",'Application Form'!J197&lt;&gt;""),IF('Application Form'!J197="SKSTD_BDL","SKSTD_BDL",IF('Application Form'!J197="MIP","MIP",IF('Application Form'!J197="MIP+PV","MIP",IF('Application Form'!J197="SEEKSIRE","SEEKSIRE",IF('Application Form'!J197="SEEKSIRE+PV","SEEKSIRE",IF('Application Form'!J197="GGP50K","GGP50K",IF('Application Form'!J197="GGP50K+PV","GGP50K",IF('Application Form'!J197="GGPHD (150K)","GGPHD (150K)",IF('Application Form'!J197="GGPHD+PV","GGPHD",IF('Application Form'!J197="PV","",IF('Application Form'!J197="POLL","",IF('Application Form'!J197="MSTN","MSTN",IF('Application Form'!J197="COAT","COAT",IF('Application Form'!J197="PI","PI",IF('Application Form'!J197="POLL_50K (add on)*","POLL_50K (add on)*",IF('Application Form'!J197="POLL_HD (add on)*","POLL_HD (add_on)*",IF('Application Form'!J197="MSTN_50K (add_on)*","MSTN_50K (add_on)*",IF('Application Form'!J197="MSTN_HD (add on)*","MSTN_HD (add on)*",IF('Application Form'!J197="STORE","STORE",IF('Application Form'!J197="HE","HE","")))))))))))))))))))),"ERROR"))))))</f>
        <v/>
      </c>
      <c r="P186" t="str">
        <f>IF(AND(F186="",O186&lt;&gt;""),IF('Application Form'!J197="SKSTD_BDL","SKSTD_BDL",IF('Application Form'!J197="MIP","MIP",IF('Application Form'!J197="MIP+PV","MIP",IF('Application Form'!J197="SEEKSIRE","SEEKSIRE",IF('Application Form'!J197="SEEKSIRE+PV","SEEKSIRE",IF('Application Form'!J197="GGP50K","GGP50K",IF('Application Form'!J197="GGP50K+PV","GGP50K",IF('Application Form'!J197="GGPHD (150K)","GGPHD (150K)",IF('Application Form'!J197="GGPHD+PV","GGPHD",IF('Application Form'!J197="PV","",IF('Application Form'!J197="POLL","",IF('Application Form'!J197="MSTN","MSTN",IF('Application Form'!J197="COAT","COAT",IF('Application Form'!J197="PI","PI",IF('Application Form'!J197="POLL_50K (add on)*","POLL_50K (add on)*",IF('Application Form'!J197="POLL_HD (add on)*","POLL_HD (add_on)*",IF('Application Form'!J197="MSTN_50K (add_on)*","MSTN_50K (add_on)*",IF('Application Form'!J197="MSTN_HD (add on)*","MSTN_HD (add on)*",IF('Application Form'!J197="STORE","STORE",IF('Application Form'!J197="HE","HE","")))))))))))))))))))),"")</f>
        <v/>
      </c>
    </row>
    <row r="187" spans="1:16" x14ac:dyDescent="0.25">
      <c r="A187" s="72">
        <f>'Application Form'!E198</f>
        <v>0</v>
      </c>
      <c r="B187" t="str">
        <f>IF('Application Form'!C198="Hair","H",IF('Application Form'!C198="Done","D",IF('Application Form'!C198="Semen","S",IF('Application Form'!C198="TSU","T",""))))</f>
        <v/>
      </c>
      <c r="C187" t="str">
        <f t="shared" si="2"/>
        <v>NAA</v>
      </c>
      <c r="F187" t="str">
        <f>IF('Application Form'!H198="SKSTD_BDL","SKSTD_BDL",IF('Application Form'!H198="MIP","MIP",IF('Application Form'!H198="MIP+PV","MIP",IF('Application Form'!H198="SEEKSIRE","SEEKSIRE",IF('Application Form'!H198="SEEKSIRE+PV","SEEKSIRE",IF('Application Form'!H198="GGP50K","GGP50K",IF('Application Form'!H198="GGP50K+PV","GGP50K",IF('Application Form'!H198="GGPHD (150K)","GGPHD (150K)",IF('Application Form'!H198="GGPHD+PV","GGPHD",IF('Application Form'!H198="PV","",IF('Application Form'!H198="POLL","",IF('Application Form'!H198="MSTN","",IF('Application Form'!H198="COAT","",IF('Application Form'!H198="PI","",IF('Application Form'!H198="POLL_50K (add on)*","",IF('Application Form'!H198="POLL_HD (add on)*","",IF('Application Form'!H198="MSTN_50K (add_on)*","",IF('Application Form'!H198="MSTN_HD (add on)*","",IF('Application Form'!H198="STORE","STORE",IF('Application Form'!H198="HE","HE",""))))))))))))))))))))</f>
        <v/>
      </c>
      <c r="G187" t="str">
        <f>IF(OR(RIGHT('Application Form'!H198,2)="PV",RIGHT('Application Form'!I198,2)="PV",RIGHT('Application Form'!J198,2)="PV"),"Yes","")</f>
        <v/>
      </c>
      <c r="H187" s="81" t="str">
        <f>IF(ISBLANK(IF(F187="SKSTD_BDL",'Application Form'!M198,IF('Office Use Only - DONT TOUCH!!!'!G187="Yes",'Application Form'!M198,""))),"",IF(F187="SKSTD_BDL",'Application Form'!M198,IF('Office Use Only - DONT TOUCH!!!'!G187="Yes",'Application Form'!M198,"")))</f>
        <v/>
      </c>
      <c r="K187" t="str">
        <f>IF(ISBLANK(IF(F187="SKSTD_BDL",'Application Form'!O198,IF('Office Use Only - DONT TOUCH!!!'!G187="Yes",'Application Form'!O198,""))),"",IF(F187="SKSTD_BDL",'Application Form'!O198,IF('Office Use Only - DONT TOUCH!!!'!G187="Yes",'Application Form'!O198,"")))</f>
        <v/>
      </c>
      <c r="N187" t="str">
        <f>IF(AND(F187="",'Application Form'!H198=""),"",IF(AND(F187="",'Application Form'!H198&lt;&gt;""),'Application Form'!H198,IF(AND(F187&lt;&gt;"",'Application Form'!I198=""),"",IF(AND(F187&lt;&gt;"",'Application Form'!I198&lt;&gt;""),IF('Application Form'!I198="SKSTD_BDL","SKSTD_BDL",IF('Application Form'!I198="MIP","MIP",IF('Application Form'!I198="MIP+PV","MIP",IF('Application Form'!I198="SEEKSIRE","SEEKSIRE",IF('Application Form'!I198="SEEKSIRE+PV","SEEKSIRE",IF('Application Form'!I198="GGP50K","GGP50K",IF('Application Form'!I198="GGP50K+PV","GGP50K",IF('Application Form'!I198="GGPHD (150K)","GGPHD (150K)",IF('Application Form'!I198="GGPHD+PV","GGPHD",IF('Application Form'!I198="PV","",IF('Application Form'!I198="POLL","",IF('Application Form'!I198="MSTN","MSTN",IF('Application Form'!I198="COAT","COAT",IF('Application Form'!I198="PI","PI",IF('Application Form'!I198="POLL_50K (add on)*","POLL_50K (add on)*",IF('Application Form'!I198="POLL_HD (add on)*","POLL_HD (add_on)*",IF('Application Form'!I198="MSTN_50K (add_on)*","MSTN_50K (add_on)*",IF('Application Form'!I198="MSTN_HD (add on)*","MSTN_HD (add on)*",IF('Application Form'!I198="STORE","STORE",IF('Application Form'!I198="HE","HE","")))))))))))))))))))),"ERROR"))))</f>
        <v/>
      </c>
      <c r="O187" t="str">
        <f>IF(AND(F187="",'Application Form'!H198=""),"",IF(AND(F187="",'Application Form'!H198&lt;&gt;"",'Application Form'!I198=""),"",IF(AND(F187&lt;&gt;"",'Application Form'!I198=""),"",IF(AND(F187&lt;&gt;"",'Application Form'!I198&lt;&gt;"",'Application Form'!J198=""),"",IF(AND(F187="",'Application Form'!H198&lt;&gt;"",'Application Form'!I198&lt;&gt;""),IF('Application Form'!I198="SKSTD_BDL","SKSTD_BDL",IF('Application Form'!I198="MIP","MIP",IF('Application Form'!I198="MIP+PV","MIP",IF('Application Form'!I198="SEEKSIRE","SEEKSIRE",IF('Application Form'!I198="SEEKSIRE+PV","SEEKSIRE",IF('Application Form'!I198="GGP50K","GGP50K",IF('Application Form'!I198="GGP50K+PV","GGP50K",IF('Application Form'!I198="GGPHD (150K)","GGPHD (150K)",IF('Application Form'!I198="GGPHD+PV","GGPHD",IF('Application Form'!I198="PV","",IF('Application Form'!I198="POLL","",IF('Application Form'!I198="MSTN","MSTN",IF('Application Form'!I198="COAT","COAT",IF('Application Form'!I198="PI","PI",IF('Application Form'!I198="POLL_50K (add on)*","POLL_50K (add on)*",IF('Application Form'!I198="POLL_HD (add on)*","POLL_HD (add_on)*",IF('Application Form'!I198="MSTN_50K (add_on)*","MSTN_50K (add_on)*",IF('Application Form'!I198="MSTN_HD (add on)*","MSTN_HD (add on)*",IF('Application Form'!I198="STORE","STORE",IF('Application Form'!I198="HE","HE","ERROR")))))))))))))))))))),IF(AND(F187&lt;&gt;"",'Application Form'!I198&lt;&gt;"",'Application Form'!J198&lt;&gt;""),IF('Application Form'!J198="SKSTD_BDL","SKSTD_BDL",IF('Application Form'!J198="MIP","MIP",IF('Application Form'!J198="MIP+PV","MIP",IF('Application Form'!J198="SEEKSIRE","SEEKSIRE",IF('Application Form'!J198="SEEKSIRE+PV","SEEKSIRE",IF('Application Form'!J198="GGP50K","GGP50K",IF('Application Form'!J198="GGP50K+PV","GGP50K",IF('Application Form'!J198="GGPHD (150K)","GGPHD (150K)",IF('Application Form'!J198="GGPHD+PV","GGPHD",IF('Application Form'!J198="PV","",IF('Application Form'!J198="POLL","",IF('Application Form'!J198="MSTN","MSTN",IF('Application Form'!J198="COAT","COAT",IF('Application Form'!J198="PI","PI",IF('Application Form'!J198="POLL_50K (add on)*","POLL_50K (add on)*",IF('Application Form'!J198="POLL_HD (add on)*","POLL_HD (add_on)*",IF('Application Form'!J198="MSTN_50K (add_on)*","MSTN_50K (add_on)*",IF('Application Form'!J198="MSTN_HD (add on)*","MSTN_HD (add on)*",IF('Application Form'!J198="STORE","STORE",IF('Application Form'!J198="HE","HE","")))))))))))))))))))),"ERROR"))))))</f>
        <v/>
      </c>
      <c r="P187" t="str">
        <f>IF(AND(F187="",O187&lt;&gt;""),IF('Application Form'!J198="SKSTD_BDL","SKSTD_BDL",IF('Application Form'!J198="MIP","MIP",IF('Application Form'!J198="MIP+PV","MIP",IF('Application Form'!J198="SEEKSIRE","SEEKSIRE",IF('Application Form'!J198="SEEKSIRE+PV","SEEKSIRE",IF('Application Form'!J198="GGP50K","GGP50K",IF('Application Form'!J198="GGP50K+PV","GGP50K",IF('Application Form'!J198="GGPHD (150K)","GGPHD (150K)",IF('Application Form'!J198="GGPHD+PV","GGPHD",IF('Application Form'!J198="PV","",IF('Application Form'!J198="POLL","",IF('Application Form'!J198="MSTN","MSTN",IF('Application Form'!J198="COAT","COAT",IF('Application Form'!J198="PI","PI",IF('Application Form'!J198="POLL_50K (add on)*","POLL_50K (add on)*",IF('Application Form'!J198="POLL_HD (add on)*","POLL_HD (add_on)*",IF('Application Form'!J198="MSTN_50K (add_on)*","MSTN_50K (add_on)*",IF('Application Form'!J198="MSTN_HD (add on)*","MSTN_HD (add on)*",IF('Application Form'!J198="STORE","STORE",IF('Application Form'!J198="HE","HE","")))))))))))))))))))),"")</f>
        <v/>
      </c>
    </row>
    <row r="188" spans="1:16" x14ac:dyDescent="0.25">
      <c r="A188" s="72">
        <f>'Application Form'!E199</f>
        <v>0</v>
      </c>
      <c r="B188" t="str">
        <f>IF('Application Form'!C199="Hair","H",IF('Application Form'!C199="Done","D",IF('Application Form'!C199="Semen","S",IF('Application Form'!C199="TSU","T",""))))</f>
        <v/>
      </c>
      <c r="C188" t="str">
        <f t="shared" si="2"/>
        <v>NAA</v>
      </c>
      <c r="F188" t="str">
        <f>IF('Application Form'!H199="SKSTD_BDL","SKSTD_BDL",IF('Application Form'!H199="MIP","MIP",IF('Application Form'!H199="MIP+PV","MIP",IF('Application Form'!H199="SEEKSIRE","SEEKSIRE",IF('Application Form'!H199="SEEKSIRE+PV","SEEKSIRE",IF('Application Form'!H199="GGP50K","GGP50K",IF('Application Form'!H199="GGP50K+PV","GGP50K",IF('Application Form'!H199="GGPHD (150K)","GGPHD (150K)",IF('Application Form'!H199="GGPHD+PV","GGPHD",IF('Application Form'!H199="PV","",IF('Application Form'!H199="POLL","",IF('Application Form'!H199="MSTN","",IF('Application Form'!H199="COAT","",IF('Application Form'!H199="PI","",IF('Application Form'!H199="POLL_50K (add on)*","",IF('Application Form'!H199="POLL_HD (add on)*","",IF('Application Form'!H199="MSTN_50K (add_on)*","",IF('Application Form'!H199="MSTN_HD (add on)*","",IF('Application Form'!H199="STORE","STORE",IF('Application Form'!H199="HE","HE",""))))))))))))))))))))</f>
        <v/>
      </c>
      <c r="G188" t="str">
        <f>IF(OR(RIGHT('Application Form'!H199,2)="PV",RIGHT('Application Form'!I199,2)="PV",RIGHT('Application Form'!J199,2)="PV"),"Yes","")</f>
        <v/>
      </c>
      <c r="H188" s="81" t="str">
        <f>IF(ISBLANK(IF(F188="SKSTD_BDL",'Application Form'!M199,IF('Office Use Only - DONT TOUCH!!!'!G188="Yes",'Application Form'!M199,""))),"",IF(F188="SKSTD_BDL",'Application Form'!M199,IF('Office Use Only - DONT TOUCH!!!'!G188="Yes",'Application Form'!M199,"")))</f>
        <v/>
      </c>
      <c r="K188" t="str">
        <f>IF(ISBLANK(IF(F188="SKSTD_BDL",'Application Form'!O199,IF('Office Use Only - DONT TOUCH!!!'!G188="Yes",'Application Form'!O199,""))),"",IF(F188="SKSTD_BDL",'Application Form'!O199,IF('Office Use Only - DONT TOUCH!!!'!G188="Yes",'Application Form'!O199,"")))</f>
        <v/>
      </c>
      <c r="N188" t="str">
        <f>IF(AND(F188="",'Application Form'!H199=""),"",IF(AND(F188="",'Application Form'!H199&lt;&gt;""),'Application Form'!H199,IF(AND(F188&lt;&gt;"",'Application Form'!I199=""),"",IF(AND(F188&lt;&gt;"",'Application Form'!I199&lt;&gt;""),IF('Application Form'!I199="SKSTD_BDL","SKSTD_BDL",IF('Application Form'!I199="MIP","MIP",IF('Application Form'!I199="MIP+PV","MIP",IF('Application Form'!I199="SEEKSIRE","SEEKSIRE",IF('Application Form'!I199="SEEKSIRE+PV","SEEKSIRE",IF('Application Form'!I199="GGP50K","GGP50K",IF('Application Form'!I199="GGP50K+PV","GGP50K",IF('Application Form'!I199="GGPHD (150K)","GGPHD (150K)",IF('Application Form'!I199="GGPHD+PV","GGPHD",IF('Application Form'!I199="PV","",IF('Application Form'!I199="POLL","",IF('Application Form'!I199="MSTN","MSTN",IF('Application Form'!I199="COAT","COAT",IF('Application Form'!I199="PI","PI",IF('Application Form'!I199="POLL_50K (add on)*","POLL_50K (add on)*",IF('Application Form'!I199="POLL_HD (add on)*","POLL_HD (add_on)*",IF('Application Form'!I199="MSTN_50K (add_on)*","MSTN_50K (add_on)*",IF('Application Form'!I199="MSTN_HD (add on)*","MSTN_HD (add on)*",IF('Application Form'!I199="STORE","STORE",IF('Application Form'!I199="HE","HE","")))))))))))))))))))),"ERROR"))))</f>
        <v/>
      </c>
      <c r="O188" t="str">
        <f>IF(AND(F188="",'Application Form'!H199=""),"",IF(AND(F188="",'Application Form'!H199&lt;&gt;"",'Application Form'!I199=""),"",IF(AND(F188&lt;&gt;"",'Application Form'!I199=""),"",IF(AND(F188&lt;&gt;"",'Application Form'!I199&lt;&gt;"",'Application Form'!J199=""),"",IF(AND(F188="",'Application Form'!H199&lt;&gt;"",'Application Form'!I199&lt;&gt;""),IF('Application Form'!I199="SKSTD_BDL","SKSTD_BDL",IF('Application Form'!I199="MIP","MIP",IF('Application Form'!I199="MIP+PV","MIP",IF('Application Form'!I199="SEEKSIRE","SEEKSIRE",IF('Application Form'!I199="SEEKSIRE+PV","SEEKSIRE",IF('Application Form'!I199="GGP50K","GGP50K",IF('Application Form'!I199="GGP50K+PV","GGP50K",IF('Application Form'!I199="GGPHD (150K)","GGPHD (150K)",IF('Application Form'!I199="GGPHD+PV","GGPHD",IF('Application Form'!I199="PV","",IF('Application Form'!I199="POLL","",IF('Application Form'!I199="MSTN","MSTN",IF('Application Form'!I199="COAT","COAT",IF('Application Form'!I199="PI","PI",IF('Application Form'!I199="POLL_50K (add on)*","POLL_50K (add on)*",IF('Application Form'!I199="POLL_HD (add on)*","POLL_HD (add_on)*",IF('Application Form'!I199="MSTN_50K (add_on)*","MSTN_50K (add_on)*",IF('Application Form'!I199="MSTN_HD (add on)*","MSTN_HD (add on)*",IF('Application Form'!I199="STORE","STORE",IF('Application Form'!I199="HE","HE","ERROR")))))))))))))))))))),IF(AND(F188&lt;&gt;"",'Application Form'!I199&lt;&gt;"",'Application Form'!J199&lt;&gt;""),IF('Application Form'!J199="SKSTD_BDL","SKSTD_BDL",IF('Application Form'!J199="MIP","MIP",IF('Application Form'!J199="MIP+PV","MIP",IF('Application Form'!J199="SEEKSIRE","SEEKSIRE",IF('Application Form'!J199="SEEKSIRE+PV","SEEKSIRE",IF('Application Form'!J199="GGP50K","GGP50K",IF('Application Form'!J199="GGP50K+PV","GGP50K",IF('Application Form'!J199="GGPHD (150K)","GGPHD (150K)",IF('Application Form'!J199="GGPHD+PV","GGPHD",IF('Application Form'!J199="PV","",IF('Application Form'!J199="POLL","",IF('Application Form'!J199="MSTN","MSTN",IF('Application Form'!J199="COAT","COAT",IF('Application Form'!J199="PI","PI",IF('Application Form'!J199="POLL_50K (add on)*","POLL_50K (add on)*",IF('Application Form'!J199="POLL_HD (add on)*","POLL_HD (add_on)*",IF('Application Form'!J199="MSTN_50K (add_on)*","MSTN_50K (add_on)*",IF('Application Form'!J199="MSTN_HD (add on)*","MSTN_HD (add on)*",IF('Application Form'!J199="STORE","STORE",IF('Application Form'!J199="HE","HE","")))))))))))))))))))),"ERROR"))))))</f>
        <v/>
      </c>
      <c r="P188" t="str">
        <f>IF(AND(F188="",O188&lt;&gt;""),IF('Application Form'!J199="SKSTD_BDL","SKSTD_BDL",IF('Application Form'!J199="MIP","MIP",IF('Application Form'!J199="MIP+PV","MIP",IF('Application Form'!J199="SEEKSIRE","SEEKSIRE",IF('Application Form'!J199="SEEKSIRE+PV","SEEKSIRE",IF('Application Form'!J199="GGP50K","GGP50K",IF('Application Form'!J199="GGP50K+PV","GGP50K",IF('Application Form'!J199="GGPHD (150K)","GGPHD (150K)",IF('Application Form'!J199="GGPHD+PV","GGPHD",IF('Application Form'!J199="PV","",IF('Application Form'!J199="POLL","",IF('Application Form'!J199="MSTN","MSTN",IF('Application Form'!J199="COAT","COAT",IF('Application Form'!J199="PI","PI",IF('Application Form'!J199="POLL_50K (add on)*","POLL_50K (add on)*",IF('Application Form'!J199="POLL_HD (add on)*","POLL_HD (add_on)*",IF('Application Form'!J199="MSTN_50K (add_on)*","MSTN_50K (add_on)*",IF('Application Form'!J199="MSTN_HD (add on)*","MSTN_HD (add on)*",IF('Application Form'!J199="STORE","STORE",IF('Application Form'!J199="HE","HE","")))))))))))))))))))),"")</f>
        <v/>
      </c>
    </row>
    <row r="189" spans="1:16" x14ac:dyDescent="0.25">
      <c r="A189" s="72">
        <f>'Application Form'!E200</f>
        <v>0</v>
      </c>
      <c r="B189" t="str">
        <f>IF('Application Form'!C200="Hair","H",IF('Application Form'!C200="Done","D",IF('Application Form'!C200="Semen","S",IF('Application Form'!C200="TSU","T",""))))</f>
        <v/>
      </c>
      <c r="C189" t="str">
        <f t="shared" si="2"/>
        <v>NAA</v>
      </c>
      <c r="F189" t="str">
        <f>IF('Application Form'!H200="SKSTD_BDL","SKSTD_BDL",IF('Application Form'!H200="MIP","MIP",IF('Application Form'!H200="MIP+PV","MIP",IF('Application Form'!H200="SEEKSIRE","SEEKSIRE",IF('Application Form'!H200="SEEKSIRE+PV","SEEKSIRE",IF('Application Form'!H200="GGP50K","GGP50K",IF('Application Form'!H200="GGP50K+PV","GGP50K",IF('Application Form'!H200="GGPHD (150K)","GGPHD (150K)",IF('Application Form'!H200="GGPHD+PV","GGPHD",IF('Application Form'!H200="PV","",IF('Application Form'!H200="POLL","",IF('Application Form'!H200="MSTN","",IF('Application Form'!H200="COAT","",IF('Application Form'!H200="PI","",IF('Application Form'!H200="POLL_50K (add on)*","",IF('Application Form'!H200="POLL_HD (add on)*","",IF('Application Form'!H200="MSTN_50K (add_on)*","",IF('Application Form'!H200="MSTN_HD (add on)*","",IF('Application Form'!H200="STORE","STORE",IF('Application Form'!H200="HE","HE",""))))))))))))))))))))</f>
        <v/>
      </c>
      <c r="G189" t="str">
        <f>IF(OR(RIGHT('Application Form'!H200,2)="PV",RIGHT('Application Form'!I200,2)="PV",RIGHT('Application Form'!J200,2)="PV"),"Yes","")</f>
        <v/>
      </c>
      <c r="H189" s="81" t="str">
        <f>IF(ISBLANK(IF(F189="SKSTD_BDL",'Application Form'!M200,IF('Office Use Only - DONT TOUCH!!!'!G189="Yes",'Application Form'!M200,""))),"",IF(F189="SKSTD_BDL",'Application Form'!M200,IF('Office Use Only - DONT TOUCH!!!'!G189="Yes",'Application Form'!M200,"")))</f>
        <v/>
      </c>
      <c r="K189" t="str">
        <f>IF(ISBLANK(IF(F189="SKSTD_BDL",'Application Form'!O200,IF('Office Use Only - DONT TOUCH!!!'!G189="Yes",'Application Form'!O200,""))),"",IF(F189="SKSTD_BDL",'Application Form'!O200,IF('Office Use Only - DONT TOUCH!!!'!G189="Yes",'Application Form'!O200,"")))</f>
        <v/>
      </c>
      <c r="N189" t="str">
        <f>IF(AND(F189="",'Application Form'!H200=""),"",IF(AND(F189="",'Application Form'!H200&lt;&gt;""),'Application Form'!H200,IF(AND(F189&lt;&gt;"",'Application Form'!I200=""),"",IF(AND(F189&lt;&gt;"",'Application Form'!I200&lt;&gt;""),IF('Application Form'!I200="SKSTD_BDL","SKSTD_BDL",IF('Application Form'!I200="MIP","MIP",IF('Application Form'!I200="MIP+PV","MIP",IF('Application Form'!I200="SEEKSIRE","SEEKSIRE",IF('Application Form'!I200="SEEKSIRE+PV","SEEKSIRE",IF('Application Form'!I200="GGP50K","GGP50K",IF('Application Form'!I200="GGP50K+PV","GGP50K",IF('Application Form'!I200="GGPHD (150K)","GGPHD (150K)",IF('Application Form'!I200="GGPHD+PV","GGPHD",IF('Application Form'!I200="PV","",IF('Application Form'!I200="POLL","",IF('Application Form'!I200="MSTN","MSTN",IF('Application Form'!I200="COAT","COAT",IF('Application Form'!I200="PI","PI",IF('Application Form'!I200="POLL_50K (add on)*","POLL_50K (add on)*",IF('Application Form'!I200="POLL_HD (add on)*","POLL_HD (add_on)*",IF('Application Form'!I200="MSTN_50K (add_on)*","MSTN_50K (add_on)*",IF('Application Form'!I200="MSTN_HD (add on)*","MSTN_HD (add on)*",IF('Application Form'!I200="STORE","STORE",IF('Application Form'!I200="HE","HE","")))))))))))))))))))),"ERROR"))))</f>
        <v/>
      </c>
      <c r="O189" t="str">
        <f>IF(AND(F189="",'Application Form'!H200=""),"",IF(AND(F189="",'Application Form'!H200&lt;&gt;"",'Application Form'!I200=""),"",IF(AND(F189&lt;&gt;"",'Application Form'!I200=""),"",IF(AND(F189&lt;&gt;"",'Application Form'!I200&lt;&gt;"",'Application Form'!J200=""),"",IF(AND(F189="",'Application Form'!H200&lt;&gt;"",'Application Form'!I200&lt;&gt;""),IF('Application Form'!I200="SKSTD_BDL","SKSTD_BDL",IF('Application Form'!I200="MIP","MIP",IF('Application Form'!I200="MIP+PV","MIP",IF('Application Form'!I200="SEEKSIRE","SEEKSIRE",IF('Application Form'!I200="SEEKSIRE+PV","SEEKSIRE",IF('Application Form'!I200="GGP50K","GGP50K",IF('Application Form'!I200="GGP50K+PV","GGP50K",IF('Application Form'!I200="GGPHD (150K)","GGPHD (150K)",IF('Application Form'!I200="GGPHD+PV","GGPHD",IF('Application Form'!I200="PV","",IF('Application Form'!I200="POLL","",IF('Application Form'!I200="MSTN","MSTN",IF('Application Form'!I200="COAT","COAT",IF('Application Form'!I200="PI","PI",IF('Application Form'!I200="POLL_50K (add on)*","POLL_50K (add on)*",IF('Application Form'!I200="POLL_HD (add on)*","POLL_HD (add_on)*",IF('Application Form'!I200="MSTN_50K (add_on)*","MSTN_50K (add_on)*",IF('Application Form'!I200="MSTN_HD (add on)*","MSTN_HD (add on)*",IF('Application Form'!I200="STORE","STORE",IF('Application Form'!I200="HE","HE","ERROR")))))))))))))))))))),IF(AND(F189&lt;&gt;"",'Application Form'!I200&lt;&gt;"",'Application Form'!J200&lt;&gt;""),IF('Application Form'!J200="SKSTD_BDL","SKSTD_BDL",IF('Application Form'!J200="MIP","MIP",IF('Application Form'!J200="MIP+PV","MIP",IF('Application Form'!J200="SEEKSIRE","SEEKSIRE",IF('Application Form'!J200="SEEKSIRE+PV","SEEKSIRE",IF('Application Form'!J200="GGP50K","GGP50K",IF('Application Form'!J200="GGP50K+PV","GGP50K",IF('Application Form'!J200="GGPHD (150K)","GGPHD (150K)",IF('Application Form'!J200="GGPHD+PV","GGPHD",IF('Application Form'!J200="PV","",IF('Application Form'!J200="POLL","",IF('Application Form'!J200="MSTN","MSTN",IF('Application Form'!J200="COAT","COAT",IF('Application Form'!J200="PI","PI",IF('Application Form'!J200="POLL_50K (add on)*","POLL_50K (add on)*",IF('Application Form'!J200="POLL_HD (add on)*","POLL_HD (add_on)*",IF('Application Form'!J200="MSTN_50K (add_on)*","MSTN_50K (add_on)*",IF('Application Form'!J200="MSTN_HD (add on)*","MSTN_HD (add on)*",IF('Application Form'!J200="STORE","STORE",IF('Application Form'!J200="HE","HE","")))))))))))))))))))),"ERROR"))))))</f>
        <v/>
      </c>
      <c r="P189" t="str">
        <f>IF(AND(F189="",O189&lt;&gt;""),IF('Application Form'!J200="SKSTD_BDL","SKSTD_BDL",IF('Application Form'!J200="MIP","MIP",IF('Application Form'!J200="MIP+PV","MIP",IF('Application Form'!J200="SEEKSIRE","SEEKSIRE",IF('Application Form'!J200="SEEKSIRE+PV","SEEKSIRE",IF('Application Form'!J200="GGP50K","GGP50K",IF('Application Form'!J200="GGP50K+PV","GGP50K",IF('Application Form'!J200="GGPHD (150K)","GGPHD (150K)",IF('Application Form'!J200="GGPHD+PV","GGPHD",IF('Application Form'!J200="PV","",IF('Application Form'!J200="POLL","",IF('Application Form'!J200="MSTN","MSTN",IF('Application Form'!J200="COAT","COAT",IF('Application Form'!J200="PI","PI",IF('Application Form'!J200="POLL_50K (add on)*","POLL_50K (add on)*",IF('Application Form'!J200="POLL_HD (add on)*","POLL_HD (add_on)*",IF('Application Form'!J200="MSTN_50K (add_on)*","MSTN_50K (add_on)*",IF('Application Form'!J200="MSTN_HD (add on)*","MSTN_HD (add on)*",IF('Application Form'!J200="STORE","STORE",IF('Application Form'!J200="HE","HE","")))))))))))))))))))),"")</f>
        <v/>
      </c>
    </row>
    <row r="190" spans="1:16" x14ac:dyDescent="0.25">
      <c r="A190" s="72">
        <f>'Application Form'!E201</f>
        <v>0</v>
      </c>
      <c r="B190" t="str">
        <f>IF('Application Form'!C201="Hair","H",IF('Application Form'!C201="Done","D",IF('Application Form'!C201="Semen","S",IF('Application Form'!C201="TSU","T",""))))</f>
        <v/>
      </c>
      <c r="C190" t="str">
        <f t="shared" si="2"/>
        <v>NAA</v>
      </c>
      <c r="F190" t="str">
        <f>IF('Application Form'!H201="SKSTD_BDL","SKSTD_BDL",IF('Application Form'!H201="MIP","MIP",IF('Application Form'!H201="MIP+PV","MIP",IF('Application Form'!H201="SEEKSIRE","SEEKSIRE",IF('Application Form'!H201="SEEKSIRE+PV","SEEKSIRE",IF('Application Form'!H201="GGP50K","GGP50K",IF('Application Form'!H201="GGP50K+PV","GGP50K",IF('Application Form'!H201="GGPHD (150K)","GGPHD (150K)",IF('Application Form'!H201="GGPHD+PV","GGPHD",IF('Application Form'!H201="PV","",IF('Application Form'!H201="POLL","",IF('Application Form'!H201="MSTN","",IF('Application Form'!H201="COAT","",IF('Application Form'!H201="PI","",IF('Application Form'!H201="POLL_50K (add on)*","",IF('Application Form'!H201="POLL_HD (add on)*","",IF('Application Form'!H201="MSTN_50K (add_on)*","",IF('Application Form'!H201="MSTN_HD (add on)*","",IF('Application Form'!H201="STORE","STORE",IF('Application Form'!H201="HE","HE",""))))))))))))))))))))</f>
        <v/>
      </c>
      <c r="G190" t="str">
        <f>IF(OR(RIGHT('Application Form'!H201,2)="PV",RIGHT('Application Form'!I201,2)="PV",RIGHT('Application Form'!J201,2)="PV"),"Yes","")</f>
        <v/>
      </c>
      <c r="H190" s="81" t="str">
        <f>IF(ISBLANK(IF(F190="SKSTD_BDL",'Application Form'!M201,IF('Office Use Only - DONT TOUCH!!!'!G190="Yes",'Application Form'!M201,""))),"",IF(F190="SKSTD_BDL",'Application Form'!M201,IF('Office Use Only - DONT TOUCH!!!'!G190="Yes",'Application Form'!M201,"")))</f>
        <v/>
      </c>
      <c r="K190" t="str">
        <f>IF(ISBLANK(IF(F190="SKSTD_BDL",'Application Form'!O201,IF('Office Use Only - DONT TOUCH!!!'!G190="Yes",'Application Form'!O201,""))),"",IF(F190="SKSTD_BDL",'Application Form'!O201,IF('Office Use Only - DONT TOUCH!!!'!G190="Yes",'Application Form'!O201,"")))</f>
        <v/>
      </c>
      <c r="N190" t="str">
        <f>IF(AND(F190="",'Application Form'!H201=""),"",IF(AND(F190="",'Application Form'!H201&lt;&gt;""),'Application Form'!H201,IF(AND(F190&lt;&gt;"",'Application Form'!I201=""),"",IF(AND(F190&lt;&gt;"",'Application Form'!I201&lt;&gt;""),IF('Application Form'!I201="SKSTD_BDL","SKSTD_BDL",IF('Application Form'!I201="MIP","MIP",IF('Application Form'!I201="MIP+PV","MIP",IF('Application Form'!I201="SEEKSIRE","SEEKSIRE",IF('Application Form'!I201="SEEKSIRE+PV","SEEKSIRE",IF('Application Form'!I201="GGP50K","GGP50K",IF('Application Form'!I201="GGP50K+PV","GGP50K",IF('Application Form'!I201="GGPHD (150K)","GGPHD (150K)",IF('Application Form'!I201="GGPHD+PV","GGPHD",IF('Application Form'!I201="PV","",IF('Application Form'!I201="POLL","",IF('Application Form'!I201="MSTN","MSTN",IF('Application Form'!I201="COAT","COAT",IF('Application Form'!I201="PI","PI",IF('Application Form'!I201="POLL_50K (add on)*","POLL_50K (add on)*",IF('Application Form'!I201="POLL_HD (add on)*","POLL_HD (add_on)*",IF('Application Form'!I201="MSTN_50K (add_on)*","MSTN_50K (add_on)*",IF('Application Form'!I201="MSTN_HD (add on)*","MSTN_HD (add on)*",IF('Application Form'!I201="STORE","STORE",IF('Application Form'!I201="HE","HE","")))))))))))))))))))),"ERROR"))))</f>
        <v/>
      </c>
      <c r="O190" t="str">
        <f>IF(AND(F190="",'Application Form'!H201=""),"",IF(AND(F190="",'Application Form'!H201&lt;&gt;"",'Application Form'!I201=""),"",IF(AND(F190&lt;&gt;"",'Application Form'!I201=""),"",IF(AND(F190&lt;&gt;"",'Application Form'!I201&lt;&gt;"",'Application Form'!J201=""),"",IF(AND(F190="",'Application Form'!H201&lt;&gt;"",'Application Form'!I201&lt;&gt;""),IF('Application Form'!I201="SKSTD_BDL","SKSTD_BDL",IF('Application Form'!I201="MIP","MIP",IF('Application Form'!I201="MIP+PV","MIP",IF('Application Form'!I201="SEEKSIRE","SEEKSIRE",IF('Application Form'!I201="SEEKSIRE+PV","SEEKSIRE",IF('Application Form'!I201="GGP50K","GGP50K",IF('Application Form'!I201="GGP50K+PV","GGP50K",IF('Application Form'!I201="GGPHD (150K)","GGPHD (150K)",IF('Application Form'!I201="GGPHD+PV","GGPHD",IF('Application Form'!I201="PV","",IF('Application Form'!I201="POLL","",IF('Application Form'!I201="MSTN","MSTN",IF('Application Form'!I201="COAT","COAT",IF('Application Form'!I201="PI","PI",IF('Application Form'!I201="POLL_50K (add on)*","POLL_50K (add on)*",IF('Application Form'!I201="POLL_HD (add on)*","POLL_HD (add_on)*",IF('Application Form'!I201="MSTN_50K (add_on)*","MSTN_50K (add_on)*",IF('Application Form'!I201="MSTN_HD (add on)*","MSTN_HD (add on)*",IF('Application Form'!I201="STORE","STORE",IF('Application Form'!I201="HE","HE","ERROR")))))))))))))))))))),IF(AND(F190&lt;&gt;"",'Application Form'!I201&lt;&gt;"",'Application Form'!J201&lt;&gt;""),IF('Application Form'!J201="SKSTD_BDL","SKSTD_BDL",IF('Application Form'!J201="MIP","MIP",IF('Application Form'!J201="MIP+PV","MIP",IF('Application Form'!J201="SEEKSIRE","SEEKSIRE",IF('Application Form'!J201="SEEKSIRE+PV","SEEKSIRE",IF('Application Form'!J201="GGP50K","GGP50K",IF('Application Form'!J201="GGP50K+PV","GGP50K",IF('Application Form'!J201="GGPHD (150K)","GGPHD (150K)",IF('Application Form'!J201="GGPHD+PV","GGPHD",IF('Application Form'!J201="PV","",IF('Application Form'!J201="POLL","",IF('Application Form'!J201="MSTN","MSTN",IF('Application Form'!J201="COAT","COAT",IF('Application Form'!J201="PI","PI",IF('Application Form'!J201="POLL_50K (add on)*","POLL_50K (add on)*",IF('Application Form'!J201="POLL_HD (add on)*","POLL_HD (add_on)*",IF('Application Form'!J201="MSTN_50K (add_on)*","MSTN_50K (add_on)*",IF('Application Form'!J201="MSTN_HD (add on)*","MSTN_HD (add on)*",IF('Application Form'!J201="STORE","STORE",IF('Application Form'!J201="HE","HE","")))))))))))))))))))),"ERROR"))))))</f>
        <v/>
      </c>
      <c r="P190" t="str">
        <f>IF(AND(F190="",O190&lt;&gt;""),IF('Application Form'!J201="SKSTD_BDL","SKSTD_BDL",IF('Application Form'!J201="MIP","MIP",IF('Application Form'!J201="MIP+PV","MIP",IF('Application Form'!J201="SEEKSIRE","SEEKSIRE",IF('Application Form'!J201="SEEKSIRE+PV","SEEKSIRE",IF('Application Form'!J201="GGP50K","GGP50K",IF('Application Form'!J201="GGP50K+PV","GGP50K",IF('Application Form'!J201="GGPHD (150K)","GGPHD (150K)",IF('Application Form'!J201="GGPHD+PV","GGPHD",IF('Application Form'!J201="PV","",IF('Application Form'!J201="POLL","",IF('Application Form'!J201="MSTN","MSTN",IF('Application Form'!J201="COAT","COAT",IF('Application Form'!J201="PI","PI",IF('Application Form'!J201="POLL_50K (add on)*","POLL_50K (add on)*",IF('Application Form'!J201="POLL_HD (add on)*","POLL_HD (add_on)*",IF('Application Form'!J201="MSTN_50K (add_on)*","MSTN_50K (add_on)*",IF('Application Form'!J201="MSTN_HD (add on)*","MSTN_HD (add on)*",IF('Application Form'!J201="STORE","STORE",IF('Application Form'!J201="HE","HE","")))))))))))))))))))),"")</f>
        <v/>
      </c>
    </row>
    <row r="191" spans="1:16" x14ac:dyDescent="0.25">
      <c r="A191" s="72">
        <f>'Application Form'!E202</f>
        <v>0</v>
      </c>
      <c r="B191" t="str">
        <f>IF('Application Form'!C202="Hair","H",IF('Application Form'!C202="Done","D",IF('Application Form'!C202="Semen","S",IF('Application Form'!C202="TSU","T",""))))</f>
        <v/>
      </c>
      <c r="C191" t="str">
        <f t="shared" si="2"/>
        <v>NAA</v>
      </c>
      <c r="F191" t="str">
        <f>IF('Application Form'!H202="SKSTD_BDL","SKSTD_BDL",IF('Application Form'!H202="MIP","MIP",IF('Application Form'!H202="MIP+PV","MIP",IF('Application Form'!H202="SEEKSIRE","SEEKSIRE",IF('Application Form'!H202="SEEKSIRE+PV","SEEKSIRE",IF('Application Form'!H202="GGP50K","GGP50K",IF('Application Form'!H202="GGP50K+PV","GGP50K",IF('Application Form'!H202="GGPHD (150K)","GGPHD (150K)",IF('Application Form'!H202="GGPHD+PV","GGPHD",IF('Application Form'!H202="PV","",IF('Application Form'!H202="POLL","",IF('Application Form'!H202="MSTN","",IF('Application Form'!H202="COAT","",IF('Application Form'!H202="PI","",IF('Application Form'!H202="POLL_50K (add on)*","",IF('Application Form'!H202="POLL_HD (add on)*","",IF('Application Form'!H202="MSTN_50K (add_on)*","",IF('Application Form'!H202="MSTN_HD (add on)*","",IF('Application Form'!H202="STORE","STORE",IF('Application Form'!H202="HE","HE",""))))))))))))))))))))</f>
        <v/>
      </c>
      <c r="G191" t="str">
        <f>IF(OR(RIGHT('Application Form'!H202,2)="PV",RIGHT('Application Form'!I202,2)="PV",RIGHT('Application Form'!J202,2)="PV"),"Yes","")</f>
        <v/>
      </c>
      <c r="H191" s="81" t="str">
        <f>IF(ISBLANK(IF(F191="SKSTD_BDL",'Application Form'!M202,IF('Office Use Only - DONT TOUCH!!!'!G191="Yes",'Application Form'!M202,""))),"",IF(F191="SKSTD_BDL",'Application Form'!M202,IF('Office Use Only - DONT TOUCH!!!'!G191="Yes",'Application Form'!M202,"")))</f>
        <v/>
      </c>
      <c r="K191" t="str">
        <f>IF(ISBLANK(IF(F191="SKSTD_BDL",'Application Form'!O202,IF('Office Use Only - DONT TOUCH!!!'!G191="Yes",'Application Form'!O202,""))),"",IF(F191="SKSTD_BDL",'Application Form'!O202,IF('Office Use Only - DONT TOUCH!!!'!G191="Yes",'Application Form'!O202,"")))</f>
        <v/>
      </c>
      <c r="N191" t="str">
        <f>IF(AND(F191="",'Application Form'!H202=""),"",IF(AND(F191="",'Application Form'!H202&lt;&gt;""),'Application Form'!H202,IF(AND(F191&lt;&gt;"",'Application Form'!I202=""),"",IF(AND(F191&lt;&gt;"",'Application Form'!I202&lt;&gt;""),IF('Application Form'!I202="SKSTD_BDL","SKSTD_BDL",IF('Application Form'!I202="MIP","MIP",IF('Application Form'!I202="MIP+PV","MIP",IF('Application Form'!I202="SEEKSIRE","SEEKSIRE",IF('Application Form'!I202="SEEKSIRE+PV","SEEKSIRE",IF('Application Form'!I202="GGP50K","GGP50K",IF('Application Form'!I202="GGP50K+PV","GGP50K",IF('Application Form'!I202="GGPHD (150K)","GGPHD (150K)",IF('Application Form'!I202="GGPHD+PV","GGPHD",IF('Application Form'!I202="PV","",IF('Application Form'!I202="POLL","",IF('Application Form'!I202="MSTN","MSTN",IF('Application Form'!I202="COAT","COAT",IF('Application Form'!I202="PI","PI",IF('Application Form'!I202="POLL_50K (add on)*","POLL_50K (add on)*",IF('Application Form'!I202="POLL_HD (add on)*","POLL_HD (add_on)*",IF('Application Form'!I202="MSTN_50K (add_on)*","MSTN_50K (add_on)*",IF('Application Form'!I202="MSTN_HD (add on)*","MSTN_HD (add on)*",IF('Application Form'!I202="STORE","STORE",IF('Application Form'!I202="HE","HE","")))))))))))))))))))),"ERROR"))))</f>
        <v/>
      </c>
      <c r="O191" t="str">
        <f>IF(AND(F191="",'Application Form'!H202=""),"",IF(AND(F191="",'Application Form'!H202&lt;&gt;"",'Application Form'!I202=""),"",IF(AND(F191&lt;&gt;"",'Application Form'!I202=""),"",IF(AND(F191&lt;&gt;"",'Application Form'!I202&lt;&gt;"",'Application Form'!J202=""),"",IF(AND(F191="",'Application Form'!H202&lt;&gt;"",'Application Form'!I202&lt;&gt;""),IF('Application Form'!I202="SKSTD_BDL","SKSTD_BDL",IF('Application Form'!I202="MIP","MIP",IF('Application Form'!I202="MIP+PV","MIP",IF('Application Form'!I202="SEEKSIRE","SEEKSIRE",IF('Application Form'!I202="SEEKSIRE+PV","SEEKSIRE",IF('Application Form'!I202="GGP50K","GGP50K",IF('Application Form'!I202="GGP50K+PV","GGP50K",IF('Application Form'!I202="GGPHD (150K)","GGPHD (150K)",IF('Application Form'!I202="GGPHD+PV","GGPHD",IF('Application Form'!I202="PV","",IF('Application Form'!I202="POLL","",IF('Application Form'!I202="MSTN","MSTN",IF('Application Form'!I202="COAT","COAT",IF('Application Form'!I202="PI","PI",IF('Application Form'!I202="POLL_50K (add on)*","POLL_50K (add on)*",IF('Application Form'!I202="POLL_HD (add on)*","POLL_HD (add_on)*",IF('Application Form'!I202="MSTN_50K (add_on)*","MSTN_50K (add_on)*",IF('Application Form'!I202="MSTN_HD (add on)*","MSTN_HD (add on)*",IF('Application Form'!I202="STORE","STORE",IF('Application Form'!I202="HE","HE","ERROR")))))))))))))))))))),IF(AND(F191&lt;&gt;"",'Application Form'!I202&lt;&gt;"",'Application Form'!J202&lt;&gt;""),IF('Application Form'!J202="SKSTD_BDL","SKSTD_BDL",IF('Application Form'!J202="MIP","MIP",IF('Application Form'!J202="MIP+PV","MIP",IF('Application Form'!J202="SEEKSIRE","SEEKSIRE",IF('Application Form'!J202="SEEKSIRE+PV","SEEKSIRE",IF('Application Form'!J202="GGP50K","GGP50K",IF('Application Form'!J202="GGP50K+PV","GGP50K",IF('Application Form'!J202="GGPHD (150K)","GGPHD (150K)",IF('Application Form'!J202="GGPHD+PV","GGPHD",IF('Application Form'!J202="PV","",IF('Application Form'!J202="POLL","",IF('Application Form'!J202="MSTN","MSTN",IF('Application Form'!J202="COAT","COAT",IF('Application Form'!J202="PI","PI",IF('Application Form'!J202="POLL_50K (add on)*","POLL_50K (add on)*",IF('Application Form'!J202="POLL_HD (add on)*","POLL_HD (add_on)*",IF('Application Form'!J202="MSTN_50K (add_on)*","MSTN_50K (add_on)*",IF('Application Form'!J202="MSTN_HD (add on)*","MSTN_HD (add on)*",IF('Application Form'!J202="STORE","STORE",IF('Application Form'!J202="HE","HE","")))))))))))))))))))),"ERROR"))))))</f>
        <v/>
      </c>
      <c r="P191" t="str">
        <f>IF(AND(F191="",O191&lt;&gt;""),IF('Application Form'!J202="SKSTD_BDL","SKSTD_BDL",IF('Application Form'!J202="MIP","MIP",IF('Application Form'!J202="MIP+PV","MIP",IF('Application Form'!J202="SEEKSIRE","SEEKSIRE",IF('Application Form'!J202="SEEKSIRE+PV","SEEKSIRE",IF('Application Form'!J202="GGP50K","GGP50K",IF('Application Form'!J202="GGP50K+PV","GGP50K",IF('Application Form'!J202="GGPHD (150K)","GGPHD (150K)",IF('Application Form'!J202="GGPHD+PV","GGPHD",IF('Application Form'!J202="PV","",IF('Application Form'!J202="POLL","",IF('Application Form'!J202="MSTN","MSTN",IF('Application Form'!J202="COAT","COAT",IF('Application Form'!J202="PI","PI",IF('Application Form'!J202="POLL_50K (add on)*","POLL_50K (add on)*",IF('Application Form'!J202="POLL_HD (add on)*","POLL_HD (add_on)*",IF('Application Form'!J202="MSTN_50K (add_on)*","MSTN_50K (add_on)*",IF('Application Form'!J202="MSTN_HD (add on)*","MSTN_HD (add on)*",IF('Application Form'!J202="STORE","STORE",IF('Application Form'!J202="HE","HE","")))))))))))))))))))),"")</f>
        <v/>
      </c>
    </row>
    <row r="192" spans="1:16" x14ac:dyDescent="0.25">
      <c r="A192" s="72">
        <f>'Application Form'!E203</f>
        <v>0</v>
      </c>
      <c r="B192" t="str">
        <f>IF('Application Form'!C203="Hair","H",IF('Application Form'!C203="Done","D",IF('Application Form'!C203="Semen","S",IF('Application Form'!C203="TSU","T",""))))</f>
        <v/>
      </c>
      <c r="C192" t="str">
        <f t="shared" si="2"/>
        <v>NAA</v>
      </c>
      <c r="F192" t="str">
        <f>IF('Application Form'!H203="SKSTD_BDL","SKSTD_BDL",IF('Application Form'!H203="MIP","MIP",IF('Application Form'!H203="MIP+PV","MIP",IF('Application Form'!H203="SEEKSIRE","SEEKSIRE",IF('Application Form'!H203="SEEKSIRE+PV","SEEKSIRE",IF('Application Form'!H203="GGP50K","GGP50K",IF('Application Form'!H203="GGP50K+PV","GGP50K",IF('Application Form'!H203="GGPHD (150K)","GGPHD (150K)",IF('Application Form'!H203="GGPHD+PV","GGPHD",IF('Application Form'!H203="PV","",IF('Application Form'!H203="POLL","",IF('Application Form'!H203="MSTN","",IF('Application Form'!H203="COAT","",IF('Application Form'!H203="PI","",IF('Application Form'!H203="POLL_50K (add on)*","",IF('Application Form'!H203="POLL_HD (add on)*","",IF('Application Form'!H203="MSTN_50K (add_on)*","",IF('Application Form'!H203="MSTN_HD (add on)*","",IF('Application Form'!H203="STORE","STORE",IF('Application Form'!H203="HE","HE",""))))))))))))))))))))</f>
        <v/>
      </c>
      <c r="G192" t="str">
        <f>IF(OR(RIGHT('Application Form'!H203,2)="PV",RIGHT('Application Form'!I203,2)="PV",RIGHT('Application Form'!J203,2)="PV"),"Yes","")</f>
        <v/>
      </c>
      <c r="H192" s="81" t="str">
        <f>IF(ISBLANK(IF(F192="SKSTD_BDL",'Application Form'!M203,IF('Office Use Only - DONT TOUCH!!!'!G192="Yes",'Application Form'!M203,""))),"",IF(F192="SKSTD_BDL",'Application Form'!M203,IF('Office Use Only - DONT TOUCH!!!'!G192="Yes",'Application Form'!M203,"")))</f>
        <v/>
      </c>
      <c r="K192" t="str">
        <f>IF(ISBLANK(IF(F192="SKSTD_BDL",'Application Form'!O203,IF('Office Use Only - DONT TOUCH!!!'!G192="Yes",'Application Form'!O203,""))),"",IF(F192="SKSTD_BDL",'Application Form'!O203,IF('Office Use Only - DONT TOUCH!!!'!G192="Yes",'Application Form'!O203,"")))</f>
        <v/>
      </c>
      <c r="N192" t="str">
        <f>IF(AND(F192="",'Application Form'!H203=""),"",IF(AND(F192="",'Application Form'!H203&lt;&gt;""),'Application Form'!H203,IF(AND(F192&lt;&gt;"",'Application Form'!I203=""),"",IF(AND(F192&lt;&gt;"",'Application Form'!I203&lt;&gt;""),IF('Application Form'!I203="SKSTD_BDL","SKSTD_BDL",IF('Application Form'!I203="MIP","MIP",IF('Application Form'!I203="MIP+PV","MIP",IF('Application Form'!I203="SEEKSIRE","SEEKSIRE",IF('Application Form'!I203="SEEKSIRE+PV","SEEKSIRE",IF('Application Form'!I203="GGP50K","GGP50K",IF('Application Form'!I203="GGP50K+PV","GGP50K",IF('Application Form'!I203="GGPHD (150K)","GGPHD (150K)",IF('Application Form'!I203="GGPHD+PV","GGPHD",IF('Application Form'!I203="PV","",IF('Application Form'!I203="POLL","",IF('Application Form'!I203="MSTN","MSTN",IF('Application Form'!I203="COAT","COAT",IF('Application Form'!I203="PI","PI",IF('Application Form'!I203="POLL_50K (add on)*","POLL_50K (add on)*",IF('Application Form'!I203="POLL_HD (add on)*","POLL_HD (add_on)*",IF('Application Form'!I203="MSTN_50K (add_on)*","MSTN_50K (add_on)*",IF('Application Form'!I203="MSTN_HD (add on)*","MSTN_HD (add on)*",IF('Application Form'!I203="STORE","STORE",IF('Application Form'!I203="HE","HE","")))))))))))))))))))),"ERROR"))))</f>
        <v/>
      </c>
      <c r="O192" t="str">
        <f>IF(AND(F192="",'Application Form'!H203=""),"",IF(AND(F192="",'Application Form'!H203&lt;&gt;"",'Application Form'!I203=""),"",IF(AND(F192&lt;&gt;"",'Application Form'!I203=""),"",IF(AND(F192&lt;&gt;"",'Application Form'!I203&lt;&gt;"",'Application Form'!J203=""),"",IF(AND(F192="",'Application Form'!H203&lt;&gt;"",'Application Form'!I203&lt;&gt;""),IF('Application Form'!I203="SKSTD_BDL","SKSTD_BDL",IF('Application Form'!I203="MIP","MIP",IF('Application Form'!I203="MIP+PV","MIP",IF('Application Form'!I203="SEEKSIRE","SEEKSIRE",IF('Application Form'!I203="SEEKSIRE+PV","SEEKSIRE",IF('Application Form'!I203="GGP50K","GGP50K",IF('Application Form'!I203="GGP50K+PV","GGP50K",IF('Application Form'!I203="GGPHD (150K)","GGPHD (150K)",IF('Application Form'!I203="GGPHD+PV","GGPHD",IF('Application Form'!I203="PV","",IF('Application Form'!I203="POLL","",IF('Application Form'!I203="MSTN","MSTN",IF('Application Form'!I203="COAT","COAT",IF('Application Form'!I203="PI","PI",IF('Application Form'!I203="POLL_50K (add on)*","POLL_50K (add on)*",IF('Application Form'!I203="POLL_HD (add on)*","POLL_HD (add_on)*",IF('Application Form'!I203="MSTN_50K (add_on)*","MSTN_50K (add_on)*",IF('Application Form'!I203="MSTN_HD (add on)*","MSTN_HD (add on)*",IF('Application Form'!I203="STORE","STORE",IF('Application Form'!I203="HE","HE","ERROR")))))))))))))))))))),IF(AND(F192&lt;&gt;"",'Application Form'!I203&lt;&gt;"",'Application Form'!J203&lt;&gt;""),IF('Application Form'!J203="SKSTD_BDL","SKSTD_BDL",IF('Application Form'!J203="MIP","MIP",IF('Application Form'!J203="MIP+PV","MIP",IF('Application Form'!J203="SEEKSIRE","SEEKSIRE",IF('Application Form'!J203="SEEKSIRE+PV","SEEKSIRE",IF('Application Form'!J203="GGP50K","GGP50K",IF('Application Form'!J203="GGP50K+PV","GGP50K",IF('Application Form'!J203="GGPHD (150K)","GGPHD (150K)",IF('Application Form'!J203="GGPHD+PV","GGPHD",IF('Application Form'!J203="PV","",IF('Application Form'!J203="POLL","",IF('Application Form'!J203="MSTN","MSTN",IF('Application Form'!J203="COAT","COAT",IF('Application Form'!J203="PI","PI",IF('Application Form'!J203="POLL_50K (add on)*","POLL_50K (add on)*",IF('Application Form'!J203="POLL_HD (add on)*","POLL_HD (add_on)*",IF('Application Form'!J203="MSTN_50K (add_on)*","MSTN_50K (add_on)*",IF('Application Form'!J203="MSTN_HD (add on)*","MSTN_HD (add on)*",IF('Application Form'!J203="STORE","STORE",IF('Application Form'!J203="HE","HE","")))))))))))))))))))),"ERROR"))))))</f>
        <v/>
      </c>
      <c r="P192" t="str">
        <f>IF(AND(F192="",O192&lt;&gt;""),IF('Application Form'!J203="SKSTD_BDL","SKSTD_BDL",IF('Application Form'!J203="MIP","MIP",IF('Application Form'!J203="MIP+PV","MIP",IF('Application Form'!J203="SEEKSIRE","SEEKSIRE",IF('Application Form'!J203="SEEKSIRE+PV","SEEKSIRE",IF('Application Form'!J203="GGP50K","GGP50K",IF('Application Form'!J203="GGP50K+PV","GGP50K",IF('Application Form'!J203="GGPHD (150K)","GGPHD (150K)",IF('Application Form'!J203="GGPHD+PV","GGPHD",IF('Application Form'!J203="PV","",IF('Application Form'!J203="POLL","",IF('Application Form'!J203="MSTN","MSTN",IF('Application Form'!J203="COAT","COAT",IF('Application Form'!J203="PI","PI",IF('Application Form'!J203="POLL_50K (add on)*","POLL_50K (add on)*",IF('Application Form'!J203="POLL_HD (add on)*","POLL_HD (add_on)*",IF('Application Form'!J203="MSTN_50K (add_on)*","MSTN_50K (add_on)*",IF('Application Form'!J203="MSTN_HD (add on)*","MSTN_HD (add on)*",IF('Application Form'!J203="STORE","STORE",IF('Application Form'!J203="HE","HE","")))))))))))))))))))),"")</f>
        <v/>
      </c>
    </row>
    <row r="193" spans="1:16" x14ac:dyDescent="0.25">
      <c r="A193" s="72">
        <f>'Application Form'!E204</f>
        <v>0</v>
      </c>
      <c r="B193" t="str">
        <f>IF('Application Form'!C204="Hair","H",IF('Application Form'!C204="Done","D",IF('Application Form'!C204="Semen","S",IF('Application Form'!C204="TSU","T",""))))</f>
        <v/>
      </c>
      <c r="C193" t="str">
        <f t="shared" si="2"/>
        <v>NAA</v>
      </c>
      <c r="F193" t="str">
        <f>IF('Application Form'!H204="SKSTD_BDL","SKSTD_BDL",IF('Application Form'!H204="MIP","MIP",IF('Application Form'!H204="MIP+PV","MIP",IF('Application Form'!H204="SEEKSIRE","SEEKSIRE",IF('Application Form'!H204="SEEKSIRE+PV","SEEKSIRE",IF('Application Form'!H204="GGP50K","GGP50K",IF('Application Form'!H204="GGP50K+PV","GGP50K",IF('Application Form'!H204="GGPHD (150K)","GGPHD (150K)",IF('Application Form'!H204="GGPHD+PV","GGPHD",IF('Application Form'!H204="PV","",IF('Application Form'!H204="POLL","",IF('Application Form'!H204="MSTN","",IF('Application Form'!H204="COAT","",IF('Application Form'!H204="PI","",IF('Application Form'!H204="POLL_50K (add on)*","",IF('Application Form'!H204="POLL_HD (add on)*","",IF('Application Form'!H204="MSTN_50K (add_on)*","",IF('Application Form'!H204="MSTN_HD (add on)*","",IF('Application Form'!H204="STORE","STORE",IF('Application Form'!H204="HE","HE",""))))))))))))))))))))</f>
        <v/>
      </c>
      <c r="G193" t="str">
        <f>IF(OR(RIGHT('Application Form'!H204,2)="PV",RIGHT('Application Form'!I204,2)="PV",RIGHT('Application Form'!J204,2)="PV"),"Yes","")</f>
        <v/>
      </c>
      <c r="H193" s="81" t="str">
        <f>IF(ISBLANK(IF(F193="SKSTD_BDL",'Application Form'!M204,IF('Office Use Only - DONT TOUCH!!!'!G193="Yes",'Application Form'!M204,""))),"",IF(F193="SKSTD_BDL",'Application Form'!M204,IF('Office Use Only - DONT TOUCH!!!'!G193="Yes",'Application Form'!M204,"")))</f>
        <v/>
      </c>
      <c r="K193" t="str">
        <f>IF(ISBLANK(IF(F193="SKSTD_BDL",'Application Form'!O204,IF('Office Use Only - DONT TOUCH!!!'!G193="Yes",'Application Form'!O204,""))),"",IF(F193="SKSTD_BDL",'Application Form'!O204,IF('Office Use Only - DONT TOUCH!!!'!G193="Yes",'Application Form'!O204,"")))</f>
        <v/>
      </c>
      <c r="N193" t="str">
        <f>IF(AND(F193="",'Application Form'!H204=""),"",IF(AND(F193="",'Application Form'!H204&lt;&gt;""),'Application Form'!H204,IF(AND(F193&lt;&gt;"",'Application Form'!I204=""),"",IF(AND(F193&lt;&gt;"",'Application Form'!I204&lt;&gt;""),IF('Application Form'!I204="SKSTD_BDL","SKSTD_BDL",IF('Application Form'!I204="MIP","MIP",IF('Application Form'!I204="MIP+PV","MIP",IF('Application Form'!I204="SEEKSIRE","SEEKSIRE",IF('Application Form'!I204="SEEKSIRE+PV","SEEKSIRE",IF('Application Form'!I204="GGP50K","GGP50K",IF('Application Form'!I204="GGP50K+PV","GGP50K",IF('Application Form'!I204="GGPHD (150K)","GGPHD (150K)",IF('Application Form'!I204="GGPHD+PV","GGPHD",IF('Application Form'!I204="PV","",IF('Application Form'!I204="POLL","",IF('Application Form'!I204="MSTN","MSTN",IF('Application Form'!I204="COAT","COAT",IF('Application Form'!I204="PI","PI",IF('Application Form'!I204="POLL_50K (add on)*","POLL_50K (add on)*",IF('Application Form'!I204="POLL_HD (add on)*","POLL_HD (add_on)*",IF('Application Form'!I204="MSTN_50K (add_on)*","MSTN_50K (add_on)*",IF('Application Form'!I204="MSTN_HD (add on)*","MSTN_HD (add on)*",IF('Application Form'!I204="STORE","STORE",IF('Application Form'!I204="HE","HE","")))))))))))))))))))),"ERROR"))))</f>
        <v/>
      </c>
      <c r="O193" t="str">
        <f>IF(AND(F193="",'Application Form'!H204=""),"",IF(AND(F193="",'Application Form'!H204&lt;&gt;"",'Application Form'!I204=""),"",IF(AND(F193&lt;&gt;"",'Application Form'!I204=""),"",IF(AND(F193&lt;&gt;"",'Application Form'!I204&lt;&gt;"",'Application Form'!J204=""),"",IF(AND(F193="",'Application Form'!H204&lt;&gt;"",'Application Form'!I204&lt;&gt;""),IF('Application Form'!I204="SKSTD_BDL","SKSTD_BDL",IF('Application Form'!I204="MIP","MIP",IF('Application Form'!I204="MIP+PV","MIP",IF('Application Form'!I204="SEEKSIRE","SEEKSIRE",IF('Application Form'!I204="SEEKSIRE+PV","SEEKSIRE",IF('Application Form'!I204="GGP50K","GGP50K",IF('Application Form'!I204="GGP50K+PV","GGP50K",IF('Application Form'!I204="GGPHD (150K)","GGPHD (150K)",IF('Application Form'!I204="GGPHD+PV","GGPHD",IF('Application Form'!I204="PV","",IF('Application Form'!I204="POLL","",IF('Application Form'!I204="MSTN","MSTN",IF('Application Form'!I204="COAT","COAT",IF('Application Form'!I204="PI","PI",IF('Application Form'!I204="POLL_50K (add on)*","POLL_50K (add on)*",IF('Application Form'!I204="POLL_HD (add on)*","POLL_HD (add_on)*",IF('Application Form'!I204="MSTN_50K (add_on)*","MSTN_50K (add_on)*",IF('Application Form'!I204="MSTN_HD (add on)*","MSTN_HD (add on)*",IF('Application Form'!I204="STORE","STORE",IF('Application Form'!I204="HE","HE","ERROR")))))))))))))))))))),IF(AND(F193&lt;&gt;"",'Application Form'!I204&lt;&gt;"",'Application Form'!J204&lt;&gt;""),IF('Application Form'!J204="SKSTD_BDL","SKSTD_BDL",IF('Application Form'!J204="MIP","MIP",IF('Application Form'!J204="MIP+PV","MIP",IF('Application Form'!J204="SEEKSIRE","SEEKSIRE",IF('Application Form'!J204="SEEKSIRE+PV","SEEKSIRE",IF('Application Form'!J204="GGP50K","GGP50K",IF('Application Form'!J204="GGP50K+PV","GGP50K",IF('Application Form'!J204="GGPHD (150K)","GGPHD (150K)",IF('Application Form'!J204="GGPHD+PV","GGPHD",IF('Application Form'!J204="PV","",IF('Application Form'!J204="POLL","",IF('Application Form'!J204="MSTN","MSTN",IF('Application Form'!J204="COAT","COAT",IF('Application Form'!J204="PI","PI",IF('Application Form'!J204="POLL_50K (add on)*","POLL_50K (add on)*",IF('Application Form'!J204="POLL_HD (add on)*","POLL_HD (add_on)*",IF('Application Form'!J204="MSTN_50K (add_on)*","MSTN_50K (add_on)*",IF('Application Form'!J204="MSTN_HD (add on)*","MSTN_HD (add on)*",IF('Application Form'!J204="STORE","STORE",IF('Application Form'!J204="HE","HE","")))))))))))))))))))),"ERROR"))))))</f>
        <v/>
      </c>
      <c r="P193" t="str">
        <f>IF(AND(F193="",O193&lt;&gt;""),IF('Application Form'!J204="SKSTD_BDL","SKSTD_BDL",IF('Application Form'!J204="MIP","MIP",IF('Application Form'!J204="MIP+PV","MIP",IF('Application Form'!J204="SEEKSIRE","SEEKSIRE",IF('Application Form'!J204="SEEKSIRE+PV","SEEKSIRE",IF('Application Form'!J204="GGP50K","GGP50K",IF('Application Form'!J204="GGP50K+PV","GGP50K",IF('Application Form'!J204="GGPHD (150K)","GGPHD (150K)",IF('Application Form'!J204="GGPHD+PV","GGPHD",IF('Application Form'!J204="PV","",IF('Application Form'!J204="POLL","",IF('Application Form'!J204="MSTN","MSTN",IF('Application Form'!J204="COAT","COAT",IF('Application Form'!J204="PI","PI",IF('Application Form'!J204="POLL_50K (add on)*","POLL_50K (add on)*",IF('Application Form'!J204="POLL_HD (add on)*","POLL_HD (add_on)*",IF('Application Form'!J204="MSTN_50K (add_on)*","MSTN_50K (add_on)*",IF('Application Form'!J204="MSTN_HD (add on)*","MSTN_HD (add on)*",IF('Application Form'!J204="STORE","STORE",IF('Application Form'!J204="HE","HE","")))))))))))))))))))),"")</f>
        <v/>
      </c>
    </row>
    <row r="194" spans="1:16" x14ac:dyDescent="0.25">
      <c r="A194" s="72">
        <f>'Application Form'!E205</f>
        <v>0</v>
      </c>
      <c r="B194" t="str">
        <f>IF('Application Form'!C205="Hair","H",IF('Application Form'!C205="Done","D",IF('Application Form'!C205="Semen","S",IF('Application Form'!C205="TSU","T",""))))</f>
        <v/>
      </c>
      <c r="C194" t="str">
        <f t="shared" si="2"/>
        <v>NAA</v>
      </c>
      <c r="F194" t="str">
        <f>IF('Application Form'!H205="SKSTD_BDL","SKSTD_BDL",IF('Application Form'!H205="MIP","MIP",IF('Application Form'!H205="MIP+PV","MIP",IF('Application Form'!H205="SEEKSIRE","SEEKSIRE",IF('Application Form'!H205="SEEKSIRE+PV","SEEKSIRE",IF('Application Form'!H205="GGP50K","GGP50K",IF('Application Form'!H205="GGP50K+PV","GGP50K",IF('Application Form'!H205="GGPHD (150K)","GGPHD (150K)",IF('Application Form'!H205="GGPHD+PV","GGPHD",IF('Application Form'!H205="PV","",IF('Application Form'!H205="POLL","",IF('Application Form'!H205="MSTN","",IF('Application Form'!H205="COAT","",IF('Application Form'!H205="PI","",IF('Application Form'!H205="POLL_50K (add on)*","",IF('Application Form'!H205="POLL_HD (add on)*","",IF('Application Form'!H205="MSTN_50K (add_on)*","",IF('Application Form'!H205="MSTN_HD (add on)*","",IF('Application Form'!H205="STORE","STORE",IF('Application Form'!H205="HE","HE",""))))))))))))))))))))</f>
        <v/>
      </c>
      <c r="G194" t="str">
        <f>IF(OR(RIGHT('Application Form'!H205,2)="PV",RIGHT('Application Form'!I205,2)="PV",RIGHT('Application Form'!J205,2)="PV"),"Yes","")</f>
        <v/>
      </c>
      <c r="H194" s="81" t="str">
        <f>IF(ISBLANK(IF(F194="SKSTD_BDL",'Application Form'!M205,IF('Office Use Only - DONT TOUCH!!!'!G194="Yes",'Application Form'!M205,""))),"",IF(F194="SKSTD_BDL",'Application Form'!M205,IF('Office Use Only - DONT TOUCH!!!'!G194="Yes",'Application Form'!M205,"")))</f>
        <v/>
      </c>
      <c r="K194" t="str">
        <f>IF(ISBLANK(IF(F194="SKSTD_BDL",'Application Form'!O205,IF('Office Use Only - DONT TOUCH!!!'!G194="Yes",'Application Form'!O205,""))),"",IF(F194="SKSTD_BDL",'Application Form'!O205,IF('Office Use Only - DONT TOUCH!!!'!G194="Yes",'Application Form'!O205,"")))</f>
        <v/>
      </c>
      <c r="N194" t="str">
        <f>IF(AND(F194="",'Application Form'!H205=""),"",IF(AND(F194="",'Application Form'!H205&lt;&gt;""),'Application Form'!H205,IF(AND(F194&lt;&gt;"",'Application Form'!I205=""),"",IF(AND(F194&lt;&gt;"",'Application Form'!I205&lt;&gt;""),IF('Application Form'!I205="SKSTD_BDL","SKSTD_BDL",IF('Application Form'!I205="MIP","MIP",IF('Application Form'!I205="MIP+PV","MIP",IF('Application Form'!I205="SEEKSIRE","SEEKSIRE",IF('Application Form'!I205="SEEKSIRE+PV","SEEKSIRE",IF('Application Form'!I205="GGP50K","GGP50K",IF('Application Form'!I205="GGP50K+PV","GGP50K",IF('Application Form'!I205="GGPHD (150K)","GGPHD (150K)",IF('Application Form'!I205="GGPHD+PV","GGPHD",IF('Application Form'!I205="PV","",IF('Application Form'!I205="POLL","",IF('Application Form'!I205="MSTN","MSTN",IF('Application Form'!I205="COAT","COAT",IF('Application Form'!I205="PI","PI",IF('Application Form'!I205="POLL_50K (add on)*","POLL_50K (add on)*",IF('Application Form'!I205="POLL_HD (add on)*","POLL_HD (add_on)*",IF('Application Form'!I205="MSTN_50K (add_on)*","MSTN_50K (add_on)*",IF('Application Form'!I205="MSTN_HD (add on)*","MSTN_HD (add on)*",IF('Application Form'!I205="STORE","STORE",IF('Application Form'!I205="HE","HE","")))))))))))))))))))),"ERROR"))))</f>
        <v/>
      </c>
      <c r="O194" t="str">
        <f>IF(AND(F194="",'Application Form'!H205=""),"",IF(AND(F194="",'Application Form'!H205&lt;&gt;"",'Application Form'!I205=""),"",IF(AND(F194&lt;&gt;"",'Application Form'!I205=""),"",IF(AND(F194&lt;&gt;"",'Application Form'!I205&lt;&gt;"",'Application Form'!J205=""),"",IF(AND(F194="",'Application Form'!H205&lt;&gt;"",'Application Form'!I205&lt;&gt;""),IF('Application Form'!I205="SKSTD_BDL","SKSTD_BDL",IF('Application Form'!I205="MIP","MIP",IF('Application Form'!I205="MIP+PV","MIP",IF('Application Form'!I205="SEEKSIRE","SEEKSIRE",IF('Application Form'!I205="SEEKSIRE+PV","SEEKSIRE",IF('Application Form'!I205="GGP50K","GGP50K",IF('Application Form'!I205="GGP50K+PV","GGP50K",IF('Application Form'!I205="GGPHD (150K)","GGPHD (150K)",IF('Application Form'!I205="GGPHD+PV","GGPHD",IF('Application Form'!I205="PV","",IF('Application Form'!I205="POLL","",IF('Application Form'!I205="MSTN","MSTN",IF('Application Form'!I205="COAT","COAT",IF('Application Form'!I205="PI","PI",IF('Application Form'!I205="POLL_50K (add on)*","POLL_50K (add on)*",IF('Application Form'!I205="POLL_HD (add on)*","POLL_HD (add_on)*",IF('Application Form'!I205="MSTN_50K (add_on)*","MSTN_50K (add_on)*",IF('Application Form'!I205="MSTN_HD (add on)*","MSTN_HD (add on)*",IF('Application Form'!I205="STORE","STORE",IF('Application Form'!I205="HE","HE","ERROR")))))))))))))))))))),IF(AND(F194&lt;&gt;"",'Application Form'!I205&lt;&gt;"",'Application Form'!J205&lt;&gt;""),IF('Application Form'!J205="SKSTD_BDL","SKSTD_BDL",IF('Application Form'!J205="MIP","MIP",IF('Application Form'!J205="MIP+PV","MIP",IF('Application Form'!J205="SEEKSIRE","SEEKSIRE",IF('Application Form'!J205="SEEKSIRE+PV","SEEKSIRE",IF('Application Form'!J205="GGP50K","GGP50K",IF('Application Form'!J205="GGP50K+PV","GGP50K",IF('Application Form'!J205="GGPHD (150K)","GGPHD (150K)",IF('Application Form'!J205="GGPHD+PV","GGPHD",IF('Application Form'!J205="PV","",IF('Application Form'!J205="POLL","",IF('Application Form'!J205="MSTN","MSTN",IF('Application Form'!J205="COAT","COAT",IF('Application Form'!J205="PI","PI",IF('Application Form'!J205="POLL_50K (add on)*","POLL_50K (add on)*",IF('Application Form'!J205="POLL_HD (add on)*","POLL_HD (add_on)*",IF('Application Form'!J205="MSTN_50K (add_on)*","MSTN_50K (add_on)*",IF('Application Form'!J205="MSTN_HD (add on)*","MSTN_HD (add on)*",IF('Application Form'!J205="STORE","STORE",IF('Application Form'!J205="HE","HE","")))))))))))))))))))),"ERROR"))))))</f>
        <v/>
      </c>
      <c r="P194" t="str">
        <f>IF(AND(F194="",O194&lt;&gt;""),IF('Application Form'!J205="SKSTD_BDL","SKSTD_BDL",IF('Application Form'!J205="MIP","MIP",IF('Application Form'!J205="MIP+PV","MIP",IF('Application Form'!J205="SEEKSIRE","SEEKSIRE",IF('Application Form'!J205="SEEKSIRE+PV","SEEKSIRE",IF('Application Form'!J205="GGP50K","GGP50K",IF('Application Form'!J205="GGP50K+PV","GGP50K",IF('Application Form'!J205="GGPHD (150K)","GGPHD (150K)",IF('Application Form'!J205="GGPHD+PV","GGPHD",IF('Application Form'!J205="PV","",IF('Application Form'!J205="POLL","",IF('Application Form'!J205="MSTN","MSTN",IF('Application Form'!J205="COAT","COAT",IF('Application Form'!J205="PI","PI",IF('Application Form'!J205="POLL_50K (add on)*","POLL_50K (add on)*",IF('Application Form'!J205="POLL_HD (add on)*","POLL_HD (add_on)*",IF('Application Form'!J205="MSTN_50K (add_on)*","MSTN_50K (add_on)*",IF('Application Form'!J205="MSTN_HD (add on)*","MSTN_HD (add on)*",IF('Application Form'!J205="STORE","STORE",IF('Application Form'!J205="HE","HE","")))))))))))))))))))),"")</f>
        <v/>
      </c>
    </row>
    <row r="195" spans="1:16" x14ac:dyDescent="0.25">
      <c r="A195" s="72">
        <f>'Application Form'!E206</f>
        <v>0</v>
      </c>
      <c r="B195" t="str">
        <f>IF('Application Form'!C206="Hair","H",IF('Application Form'!C206="Done","D",IF('Application Form'!C206="Semen","S",IF('Application Form'!C206="TSU","T",""))))</f>
        <v/>
      </c>
      <c r="C195" t="str">
        <f t="shared" ref="C195:C258" si="3">IF(A195&lt;&gt;"","NAA","")</f>
        <v>NAA</v>
      </c>
      <c r="F195" t="str">
        <f>IF('Application Form'!H206="SKSTD_BDL","SKSTD_BDL",IF('Application Form'!H206="MIP","MIP",IF('Application Form'!H206="MIP+PV","MIP",IF('Application Form'!H206="SEEKSIRE","SEEKSIRE",IF('Application Form'!H206="SEEKSIRE+PV","SEEKSIRE",IF('Application Form'!H206="GGP50K","GGP50K",IF('Application Form'!H206="GGP50K+PV","GGP50K",IF('Application Form'!H206="GGPHD (150K)","GGPHD (150K)",IF('Application Form'!H206="GGPHD+PV","GGPHD",IF('Application Form'!H206="PV","",IF('Application Form'!H206="POLL","",IF('Application Form'!H206="MSTN","",IF('Application Form'!H206="COAT","",IF('Application Form'!H206="PI","",IF('Application Form'!H206="POLL_50K (add on)*","",IF('Application Form'!H206="POLL_HD (add on)*","",IF('Application Form'!H206="MSTN_50K (add_on)*","",IF('Application Form'!H206="MSTN_HD (add on)*","",IF('Application Form'!H206="STORE","STORE",IF('Application Form'!H206="HE","HE",""))))))))))))))))))))</f>
        <v/>
      </c>
      <c r="G195" t="str">
        <f>IF(OR(RIGHT('Application Form'!H206,2)="PV",RIGHT('Application Form'!I206,2)="PV",RIGHT('Application Form'!J206,2)="PV"),"Yes","")</f>
        <v/>
      </c>
      <c r="H195" s="81" t="str">
        <f>IF(ISBLANK(IF(F195="SKSTD_BDL",'Application Form'!M206,IF('Office Use Only - DONT TOUCH!!!'!G195="Yes",'Application Form'!M206,""))),"",IF(F195="SKSTD_BDL",'Application Form'!M206,IF('Office Use Only - DONT TOUCH!!!'!G195="Yes",'Application Form'!M206,"")))</f>
        <v/>
      </c>
      <c r="K195" t="str">
        <f>IF(ISBLANK(IF(F195="SKSTD_BDL",'Application Form'!O206,IF('Office Use Only - DONT TOUCH!!!'!G195="Yes",'Application Form'!O206,""))),"",IF(F195="SKSTD_BDL",'Application Form'!O206,IF('Office Use Only - DONT TOUCH!!!'!G195="Yes",'Application Form'!O206,"")))</f>
        <v/>
      </c>
      <c r="N195" t="str">
        <f>IF(AND(F195="",'Application Form'!H206=""),"",IF(AND(F195="",'Application Form'!H206&lt;&gt;""),'Application Form'!H206,IF(AND(F195&lt;&gt;"",'Application Form'!I206=""),"",IF(AND(F195&lt;&gt;"",'Application Form'!I206&lt;&gt;""),IF('Application Form'!I206="SKSTD_BDL","SKSTD_BDL",IF('Application Form'!I206="MIP","MIP",IF('Application Form'!I206="MIP+PV","MIP",IF('Application Form'!I206="SEEKSIRE","SEEKSIRE",IF('Application Form'!I206="SEEKSIRE+PV","SEEKSIRE",IF('Application Form'!I206="GGP50K","GGP50K",IF('Application Form'!I206="GGP50K+PV","GGP50K",IF('Application Form'!I206="GGPHD (150K)","GGPHD (150K)",IF('Application Form'!I206="GGPHD+PV","GGPHD",IF('Application Form'!I206="PV","",IF('Application Form'!I206="POLL","",IF('Application Form'!I206="MSTN","MSTN",IF('Application Form'!I206="COAT","COAT",IF('Application Form'!I206="PI","PI",IF('Application Form'!I206="POLL_50K (add on)*","POLL_50K (add on)*",IF('Application Form'!I206="POLL_HD (add on)*","POLL_HD (add_on)*",IF('Application Form'!I206="MSTN_50K (add_on)*","MSTN_50K (add_on)*",IF('Application Form'!I206="MSTN_HD (add on)*","MSTN_HD (add on)*",IF('Application Form'!I206="STORE","STORE",IF('Application Form'!I206="HE","HE","")))))))))))))))))))),"ERROR"))))</f>
        <v/>
      </c>
      <c r="O195" t="str">
        <f>IF(AND(F195="",'Application Form'!H206=""),"",IF(AND(F195="",'Application Form'!H206&lt;&gt;"",'Application Form'!I206=""),"",IF(AND(F195&lt;&gt;"",'Application Form'!I206=""),"",IF(AND(F195&lt;&gt;"",'Application Form'!I206&lt;&gt;"",'Application Form'!J206=""),"",IF(AND(F195="",'Application Form'!H206&lt;&gt;"",'Application Form'!I206&lt;&gt;""),IF('Application Form'!I206="SKSTD_BDL","SKSTD_BDL",IF('Application Form'!I206="MIP","MIP",IF('Application Form'!I206="MIP+PV","MIP",IF('Application Form'!I206="SEEKSIRE","SEEKSIRE",IF('Application Form'!I206="SEEKSIRE+PV","SEEKSIRE",IF('Application Form'!I206="GGP50K","GGP50K",IF('Application Form'!I206="GGP50K+PV","GGP50K",IF('Application Form'!I206="GGPHD (150K)","GGPHD (150K)",IF('Application Form'!I206="GGPHD+PV","GGPHD",IF('Application Form'!I206="PV","",IF('Application Form'!I206="POLL","",IF('Application Form'!I206="MSTN","MSTN",IF('Application Form'!I206="COAT","COAT",IF('Application Form'!I206="PI","PI",IF('Application Form'!I206="POLL_50K (add on)*","POLL_50K (add on)*",IF('Application Form'!I206="POLL_HD (add on)*","POLL_HD (add_on)*",IF('Application Form'!I206="MSTN_50K (add_on)*","MSTN_50K (add_on)*",IF('Application Form'!I206="MSTN_HD (add on)*","MSTN_HD (add on)*",IF('Application Form'!I206="STORE","STORE",IF('Application Form'!I206="HE","HE","ERROR")))))))))))))))))))),IF(AND(F195&lt;&gt;"",'Application Form'!I206&lt;&gt;"",'Application Form'!J206&lt;&gt;""),IF('Application Form'!J206="SKSTD_BDL","SKSTD_BDL",IF('Application Form'!J206="MIP","MIP",IF('Application Form'!J206="MIP+PV","MIP",IF('Application Form'!J206="SEEKSIRE","SEEKSIRE",IF('Application Form'!J206="SEEKSIRE+PV","SEEKSIRE",IF('Application Form'!J206="GGP50K","GGP50K",IF('Application Form'!J206="GGP50K+PV","GGP50K",IF('Application Form'!J206="GGPHD (150K)","GGPHD (150K)",IF('Application Form'!J206="GGPHD+PV","GGPHD",IF('Application Form'!J206="PV","",IF('Application Form'!J206="POLL","",IF('Application Form'!J206="MSTN","MSTN",IF('Application Form'!J206="COAT","COAT",IF('Application Form'!J206="PI","PI",IF('Application Form'!J206="POLL_50K (add on)*","POLL_50K (add on)*",IF('Application Form'!J206="POLL_HD (add on)*","POLL_HD (add_on)*",IF('Application Form'!J206="MSTN_50K (add_on)*","MSTN_50K (add_on)*",IF('Application Form'!J206="MSTN_HD (add on)*","MSTN_HD (add on)*",IF('Application Form'!J206="STORE","STORE",IF('Application Form'!J206="HE","HE","")))))))))))))))))))),"ERROR"))))))</f>
        <v/>
      </c>
      <c r="P195" t="str">
        <f>IF(AND(F195="",O195&lt;&gt;""),IF('Application Form'!J206="SKSTD_BDL","SKSTD_BDL",IF('Application Form'!J206="MIP","MIP",IF('Application Form'!J206="MIP+PV","MIP",IF('Application Form'!J206="SEEKSIRE","SEEKSIRE",IF('Application Form'!J206="SEEKSIRE+PV","SEEKSIRE",IF('Application Form'!J206="GGP50K","GGP50K",IF('Application Form'!J206="GGP50K+PV","GGP50K",IF('Application Form'!J206="GGPHD (150K)","GGPHD (150K)",IF('Application Form'!J206="GGPHD+PV","GGPHD",IF('Application Form'!J206="PV","",IF('Application Form'!J206="POLL","",IF('Application Form'!J206="MSTN","MSTN",IF('Application Form'!J206="COAT","COAT",IF('Application Form'!J206="PI","PI",IF('Application Form'!J206="POLL_50K (add on)*","POLL_50K (add on)*",IF('Application Form'!J206="POLL_HD (add on)*","POLL_HD (add_on)*",IF('Application Form'!J206="MSTN_50K (add_on)*","MSTN_50K (add_on)*",IF('Application Form'!J206="MSTN_HD (add on)*","MSTN_HD (add on)*",IF('Application Form'!J206="STORE","STORE",IF('Application Form'!J206="HE","HE","")))))))))))))))))))),"")</f>
        <v/>
      </c>
    </row>
    <row r="196" spans="1:16" x14ac:dyDescent="0.25">
      <c r="A196" s="72">
        <f>'Application Form'!E207</f>
        <v>0</v>
      </c>
      <c r="B196" t="str">
        <f>IF('Application Form'!C207="Hair","H",IF('Application Form'!C207="Done","D",IF('Application Form'!C207="Semen","S",IF('Application Form'!C207="TSU","T",""))))</f>
        <v/>
      </c>
      <c r="C196" t="str">
        <f t="shared" si="3"/>
        <v>NAA</v>
      </c>
      <c r="F196" t="str">
        <f>IF('Application Form'!H207="SKSTD_BDL","SKSTD_BDL",IF('Application Form'!H207="MIP","MIP",IF('Application Form'!H207="MIP+PV","MIP",IF('Application Form'!H207="SEEKSIRE","SEEKSIRE",IF('Application Form'!H207="SEEKSIRE+PV","SEEKSIRE",IF('Application Form'!H207="GGP50K","GGP50K",IF('Application Form'!H207="GGP50K+PV","GGP50K",IF('Application Form'!H207="GGPHD (150K)","GGPHD (150K)",IF('Application Form'!H207="GGPHD+PV","GGPHD",IF('Application Form'!H207="PV","",IF('Application Form'!H207="POLL","",IF('Application Form'!H207="MSTN","",IF('Application Form'!H207="COAT","",IF('Application Form'!H207="PI","",IF('Application Form'!H207="POLL_50K (add on)*","",IF('Application Form'!H207="POLL_HD (add on)*","",IF('Application Form'!H207="MSTN_50K (add_on)*","",IF('Application Form'!H207="MSTN_HD (add on)*","",IF('Application Form'!H207="STORE","STORE",IF('Application Form'!H207="HE","HE",""))))))))))))))))))))</f>
        <v/>
      </c>
      <c r="G196" t="str">
        <f>IF(OR(RIGHT('Application Form'!H207,2)="PV",RIGHT('Application Form'!I207,2)="PV",RIGHT('Application Form'!J207,2)="PV"),"Yes","")</f>
        <v/>
      </c>
      <c r="H196" s="81" t="str">
        <f>IF(ISBLANK(IF(F196="SKSTD_BDL",'Application Form'!M207,IF('Office Use Only - DONT TOUCH!!!'!G196="Yes",'Application Form'!M207,""))),"",IF(F196="SKSTD_BDL",'Application Form'!M207,IF('Office Use Only - DONT TOUCH!!!'!G196="Yes",'Application Form'!M207,"")))</f>
        <v/>
      </c>
      <c r="K196" t="str">
        <f>IF(ISBLANK(IF(F196="SKSTD_BDL",'Application Form'!O207,IF('Office Use Only - DONT TOUCH!!!'!G196="Yes",'Application Form'!O207,""))),"",IF(F196="SKSTD_BDL",'Application Form'!O207,IF('Office Use Only - DONT TOUCH!!!'!G196="Yes",'Application Form'!O207,"")))</f>
        <v/>
      </c>
      <c r="N196" t="str">
        <f>IF(AND(F196="",'Application Form'!H207=""),"",IF(AND(F196="",'Application Form'!H207&lt;&gt;""),'Application Form'!H207,IF(AND(F196&lt;&gt;"",'Application Form'!I207=""),"",IF(AND(F196&lt;&gt;"",'Application Form'!I207&lt;&gt;""),IF('Application Form'!I207="SKSTD_BDL","SKSTD_BDL",IF('Application Form'!I207="MIP","MIP",IF('Application Form'!I207="MIP+PV","MIP",IF('Application Form'!I207="SEEKSIRE","SEEKSIRE",IF('Application Form'!I207="SEEKSIRE+PV","SEEKSIRE",IF('Application Form'!I207="GGP50K","GGP50K",IF('Application Form'!I207="GGP50K+PV","GGP50K",IF('Application Form'!I207="GGPHD (150K)","GGPHD (150K)",IF('Application Form'!I207="GGPHD+PV","GGPHD",IF('Application Form'!I207="PV","",IF('Application Form'!I207="POLL","",IF('Application Form'!I207="MSTN","MSTN",IF('Application Form'!I207="COAT","COAT",IF('Application Form'!I207="PI","PI",IF('Application Form'!I207="POLL_50K (add on)*","POLL_50K (add on)*",IF('Application Form'!I207="POLL_HD (add on)*","POLL_HD (add_on)*",IF('Application Form'!I207="MSTN_50K (add_on)*","MSTN_50K (add_on)*",IF('Application Form'!I207="MSTN_HD (add on)*","MSTN_HD (add on)*",IF('Application Form'!I207="STORE","STORE",IF('Application Form'!I207="HE","HE","")))))))))))))))))))),"ERROR"))))</f>
        <v/>
      </c>
      <c r="O196" t="str">
        <f>IF(AND(F196="",'Application Form'!H207=""),"",IF(AND(F196="",'Application Form'!H207&lt;&gt;"",'Application Form'!I207=""),"",IF(AND(F196&lt;&gt;"",'Application Form'!I207=""),"",IF(AND(F196&lt;&gt;"",'Application Form'!I207&lt;&gt;"",'Application Form'!J207=""),"",IF(AND(F196="",'Application Form'!H207&lt;&gt;"",'Application Form'!I207&lt;&gt;""),IF('Application Form'!I207="SKSTD_BDL","SKSTD_BDL",IF('Application Form'!I207="MIP","MIP",IF('Application Form'!I207="MIP+PV","MIP",IF('Application Form'!I207="SEEKSIRE","SEEKSIRE",IF('Application Form'!I207="SEEKSIRE+PV","SEEKSIRE",IF('Application Form'!I207="GGP50K","GGP50K",IF('Application Form'!I207="GGP50K+PV","GGP50K",IF('Application Form'!I207="GGPHD (150K)","GGPHD (150K)",IF('Application Form'!I207="GGPHD+PV","GGPHD",IF('Application Form'!I207="PV","",IF('Application Form'!I207="POLL","",IF('Application Form'!I207="MSTN","MSTN",IF('Application Form'!I207="COAT","COAT",IF('Application Form'!I207="PI","PI",IF('Application Form'!I207="POLL_50K (add on)*","POLL_50K (add on)*",IF('Application Form'!I207="POLL_HD (add on)*","POLL_HD (add_on)*",IF('Application Form'!I207="MSTN_50K (add_on)*","MSTN_50K (add_on)*",IF('Application Form'!I207="MSTN_HD (add on)*","MSTN_HD (add on)*",IF('Application Form'!I207="STORE","STORE",IF('Application Form'!I207="HE","HE","ERROR")))))))))))))))))))),IF(AND(F196&lt;&gt;"",'Application Form'!I207&lt;&gt;"",'Application Form'!J207&lt;&gt;""),IF('Application Form'!J207="SKSTD_BDL","SKSTD_BDL",IF('Application Form'!J207="MIP","MIP",IF('Application Form'!J207="MIP+PV","MIP",IF('Application Form'!J207="SEEKSIRE","SEEKSIRE",IF('Application Form'!J207="SEEKSIRE+PV","SEEKSIRE",IF('Application Form'!J207="GGP50K","GGP50K",IF('Application Form'!J207="GGP50K+PV","GGP50K",IF('Application Form'!J207="GGPHD (150K)","GGPHD (150K)",IF('Application Form'!J207="GGPHD+PV","GGPHD",IF('Application Form'!J207="PV","",IF('Application Form'!J207="POLL","",IF('Application Form'!J207="MSTN","MSTN",IF('Application Form'!J207="COAT","COAT",IF('Application Form'!J207="PI","PI",IF('Application Form'!J207="POLL_50K (add on)*","POLL_50K (add on)*",IF('Application Form'!J207="POLL_HD (add on)*","POLL_HD (add_on)*",IF('Application Form'!J207="MSTN_50K (add_on)*","MSTN_50K (add_on)*",IF('Application Form'!J207="MSTN_HD (add on)*","MSTN_HD (add on)*",IF('Application Form'!J207="STORE","STORE",IF('Application Form'!J207="HE","HE","")))))))))))))))))))),"ERROR"))))))</f>
        <v/>
      </c>
      <c r="P196" t="str">
        <f>IF(AND(F196="",O196&lt;&gt;""),IF('Application Form'!J207="SKSTD_BDL","SKSTD_BDL",IF('Application Form'!J207="MIP","MIP",IF('Application Form'!J207="MIP+PV","MIP",IF('Application Form'!J207="SEEKSIRE","SEEKSIRE",IF('Application Form'!J207="SEEKSIRE+PV","SEEKSIRE",IF('Application Form'!J207="GGP50K","GGP50K",IF('Application Form'!J207="GGP50K+PV","GGP50K",IF('Application Form'!J207="GGPHD (150K)","GGPHD (150K)",IF('Application Form'!J207="GGPHD+PV","GGPHD",IF('Application Form'!J207="PV","",IF('Application Form'!J207="POLL","",IF('Application Form'!J207="MSTN","MSTN",IF('Application Form'!J207="COAT","COAT",IF('Application Form'!J207="PI","PI",IF('Application Form'!J207="POLL_50K (add on)*","POLL_50K (add on)*",IF('Application Form'!J207="POLL_HD (add on)*","POLL_HD (add_on)*",IF('Application Form'!J207="MSTN_50K (add_on)*","MSTN_50K (add_on)*",IF('Application Form'!J207="MSTN_HD (add on)*","MSTN_HD (add on)*",IF('Application Form'!J207="STORE","STORE",IF('Application Form'!J207="HE","HE","")))))))))))))))))))),"")</f>
        <v/>
      </c>
    </row>
    <row r="197" spans="1:16" x14ac:dyDescent="0.25">
      <c r="A197" s="72">
        <f>'Application Form'!E208</f>
        <v>0</v>
      </c>
      <c r="B197" t="str">
        <f>IF('Application Form'!C208="Hair","H",IF('Application Form'!C208="Done","D",IF('Application Form'!C208="Semen","S",IF('Application Form'!C208="TSU","T",""))))</f>
        <v/>
      </c>
      <c r="C197" t="str">
        <f t="shared" si="3"/>
        <v>NAA</v>
      </c>
      <c r="F197" t="str">
        <f>IF('Application Form'!H208="SKSTD_BDL","SKSTD_BDL",IF('Application Form'!H208="MIP","MIP",IF('Application Form'!H208="MIP+PV","MIP",IF('Application Form'!H208="SEEKSIRE","SEEKSIRE",IF('Application Form'!H208="SEEKSIRE+PV","SEEKSIRE",IF('Application Form'!H208="GGP50K","GGP50K",IF('Application Form'!H208="GGP50K+PV","GGP50K",IF('Application Form'!H208="GGPHD (150K)","GGPHD (150K)",IF('Application Form'!H208="GGPHD+PV","GGPHD",IF('Application Form'!H208="PV","",IF('Application Form'!H208="POLL","",IF('Application Form'!H208="MSTN","",IF('Application Form'!H208="COAT","",IF('Application Form'!H208="PI","",IF('Application Form'!H208="POLL_50K (add on)*","",IF('Application Form'!H208="POLL_HD (add on)*","",IF('Application Form'!H208="MSTN_50K (add_on)*","",IF('Application Form'!H208="MSTN_HD (add on)*","",IF('Application Form'!H208="STORE","STORE",IF('Application Form'!H208="HE","HE",""))))))))))))))))))))</f>
        <v/>
      </c>
      <c r="G197" t="str">
        <f>IF(OR(RIGHT('Application Form'!H208,2)="PV",RIGHT('Application Form'!I208,2)="PV",RIGHT('Application Form'!J208,2)="PV"),"Yes","")</f>
        <v/>
      </c>
      <c r="H197" s="81" t="str">
        <f>IF(ISBLANK(IF(F197="SKSTD_BDL",'Application Form'!M208,IF('Office Use Only - DONT TOUCH!!!'!G197="Yes",'Application Form'!M208,""))),"",IF(F197="SKSTD_BDL",'Application Form'!M208,IF('Office Use Only - DONT TOUCH!!!'!G197="Yes",'Application Form'!M208,"")))</f>
        <v/>
      </c>
      <c r="K197" t="str">
        <f>IF(ISBLANK(IF(F197="SKSTD_BDL",'Application Form'!O208,IF('Office Use Only - DONT TOUCH!!!'!G197="Yes",'Application Form'!O208,""))),"",IF(F197="SKSTD_BDL",'Application Form'!O208,IF('Office Use Only - DONT TOUCH!!!'!G197="Yes",'Application Form'!O208,"")))</f>
        <v/>
      </c>
      <c r="N197" t="str">
        <f>IF(AND(F197="",'Application Form'!H208=""),"",IF(AND(F197="",'Application Form'!H208&lt;&gt;""),'Application Form'!H208,IF(AND(F197&lt;&gt;"",'Application Form'!I208=""),"",IF(AND(F197&lt;&gt;"",'Application Form'!I208&lt;&gt;""),IF('Application Form'!I208="SKSTD_BDL","SKSTD_BDL",IF('Application Form'!I208="MIP","MIP",IF('Application Form'!I208="MIP+PV","MIP",IF('Application Form'!I208="SEEKSIRE","SEEKSIRE",IF('Application Form'!I208="SEEKSIRE+PV","SEEKSIRE",IF('Application Form'!I208="GGP50K","GGP50K",IF('Application Form'!I208="GGP50K+PV","GGP50K",IF('Application Form'!I208="GGPHD (150K)","GGPHD (150K)",IF('Application Form'!I208="GGPHD+PV","GGPHD",IF('Application Form'!I208="PV","",IF('Application Form'!I208="POLL","",IF('Application Form'!I208="MSTN","MSTN",IF('Application Form'!I208="COAT","COAT",IF('Application Form'!I208="PI","PI",IF('Application Form'!I208="POLL_50K (add on)*","POLL_50K (add on)*",IF('Application Form'!I208="POLL_HD (add on)*","POLL_HD (add_on)*",IF('Application Form'!I208="MSTN_50K (add_on)*","MSTN_50K (add_on)*",IF('Application Form'!I208="MSTN_HD (add on)*","MSTN_HD (add on)*",IF('Application Form'!I208="STORE","STORE",IF('Application Form'!I208="HE","HE","")))))))))))))))))))),"ERROR"))))</f>
        <v/>
      </c>
      <c r="O197" t="str">
        <f>IF(AND(F197="",'Application Form'!H208=""),"",IF(AND(F197="",'Application Form'!H208&lt;&gt;"",'Application Form'!I208=""),"",IF(AND(F197&lt;&gt;"",'Application Form'!I208=""),"",IF(AND(F197&lt;&gt;"",'Application Form'!I208&lt;&gt;"",'Application Form'!J208=""),"",IF(AND(F197="",'Application Form'!H208&lt;&gt;"",'Application Form'!I208&lt;&gt;""),IF('Application Form'!I208="SKSTD_BDL","SKSTD_BDL",IF('Application Form'!I208="MIP","MIP",IF('Application Form'!I208="MIP+PV","MIP",IF('Application Form'!I208="SEEKSIRE","SEEKSIRE",IF('Application Form'!I208="SEEKSIRE+PV","SEEKSIRE",IF('Application Form'!I208="GGP50K","GGP50K",IF('Application Form'!I208="GGP50K+PV","GGP50K",IF('Application Form'!I208="GGPHD (150K)","GGPHD (150K)",IF('Application Form'!I208="GGPHD+PV","GGPHD",IF('Application Form'!I208="PV","",IF('Application Form'!I208="POLL","",IF('Application Form'!I208="MSTN","MSTN",IF('Application Form'!I208="COAT","COAT",IF('Application Form'!I208="PI","PI",IF('Application Form'!I208="POLL_50K (add on)*","POLL_50K (add on)*",IF('Application Form'!I208="POLL_HD (add on)*","POLL_HD (add_on)*",IF('Application Form'!I208="MSTN_50K (add_on)*","MSTN_50K (add_on)*",IF('Application Form'!I208="MSTN_HD (add on)*","MSTN_HD (add on)*",IF('Application Form'!I208="STORE","STORE",IF('Application Form'!I208="HE","HE","ERROR")))))))))))))))))))),IF(AND(F197&lt;&gt;"",'Application Form'!I208&lt;&gt;"",'Application Form'!J208&lt;&gt;""),IF('Application Form'!J208="SKSTD_BDL","SKSTD_BDL",IF('Application Form'!J208="MIP","MIP",IF('Application Form'!J208="MIP+PV","MIP",IF('Application Form'!J208="SEEKSIRE","SEEKSIRE",IF('Application Form'!J208="SEEKSIRE+PV","SEEKSIRE",IF('Application Form'!J208="GGP50K","GGP50K",IF('Application Form'!J208="GGP50K+PV","GGP50K",IF('Application Form'!J208="GGPHD (150K)","GGPHD (150K)",IF('Application Form'!J208="GGPHD+PV","GGPHD",IF('Application Form'!J208="PV","",IF('Application Form'!J208="POLL","",IF('Application Form'!J208="MSTN","MSTN",IF('Application Form'!J208="COAT","COAT",IF('Application Form'!J208="PI","PI",IF('Application Form'!J208="POLL_50K (add on)*","POLL_50K (add on)*",IF('Application Form'!J208="POLL_HD (add on)*","POLL_HD (add_on)*",IF('Application Form'!J208="MSTN_50K (add_on)*","MSTN_50K (add_on)*",IF('Application Form'!J208="MSTN_HD (add on)*","MSTN_HD (add on)*",IF('Application Form'!J208="STORE","STORE",IF('Application Form'!J208="HE","HE","")))))))))))))))))))),"ERROR"))))))</f>
        <v/>
      </c>
      <c r="P197" t="str">
        <f>IF(AND(F197="",O197&lt;&gt;""),IF('Application Form'!J208="SKSTD_BDL","SKSTD_BDL",IF('Application Form'!J208="MIP","MIP",IF('Application Form'!J208="MIP+PV","MIP",IF('Application Form'!J208="SEEKSIRE","SEEKSIRE",IF('Application Form'!J208="SEEKSIRE+PV","SEEKSIRE",IF('Application Form'!J208="GGP50K","GGP50K",IF('Application Form'!J208="GGP50K+PV","GGP50K",IF('Application Form'!J208="GGPHD (150K)","GGPHD (150K)",IF('Application Form'!J208="GGPHD+PV","GGPHD",IF('Application Form'!J208="PV","",IF('Application Form'!J208="POLL","",IF('Application Form'!J208="MSTN","MSTN",IF('Application Form'!J208="COAT","COAT",IF('Application Form'!J208="PI","PI",IF('Application Form'!J208="POLL_50K (add on)*","POLL_50K (add on)*",IF('Application Form'!J208="POLL_HD (add on)*","POLL_HD (add_on)*",IF('Application Form'!J208="MSTN_50K (add_on)*","MSTN_50K (add_on)*",IF('Application Form'!J208="MSTN_HD (add on)*","MSTN_HD (add on)*",IF('Application Form'!J208="STORE","STORE",IF('Application Form'!J208="HE","HE","")))))))))))))))))))),"")</f>
        <v/>
      </c>
    </row>
    <row r="198" spans="1:16" x14ac:dyDescent="0.25">
      <c r="A198" s="72">
        <f>'Application Form'!E209</f>
        <v>0</v>
      </c>
      <c r="B198" t="str">
        <f>IF('Application Form'!C209="Hair","H",IF('Application Form'!C209="Done","D",IF('Application Form'!C209="Semen","S",IF('Application Form'!C209="TSU","T",""))))</f>
        <v/>
      </c>
      <c r="C198" t="str">
        <f t="shared" si="3"/>
        <v>NAA</v>
      </c>
      <c r="F198" t="str">
        <f>IF('Application Form'!H209="SKSTD_BDL","SKSTD_BDL",IF('Application Form'!H209="MIP","MIP",IF('Application Form'!H209="MIP+PV","MIP",IF('Application Form'!H209="SEEKSIRE","SEEKSIRE",IF('Application Form'!H209="SEEKSIRE+PV","SEEKSIRE",IF('Application Form'!H209="GGP50K","GGP50K",IF('Application Form'!H209="GGP50K+PV","GGP50K",IF('Application Form'!H209="GGPHD (150K)","GGPHD (150K)",IF('Application Form'!H209="GGPHD+PV","GGPHD",IF('Application Form'!H209="PV","",IF('Application Form'!H209="POLL","",IF('Application Form'!H209="MSTN","",IF('Application Form'!H209="COAT","",IF('Application Form'!H209="PI","",IF('Application Form'!H209="POLL_50K (add on)*","",IF('Application Form'!H209="POLL_HD (add on)*","",IF('Application Form'!H209="MSTN_50K (add_on)*","",IF('Application Form'!H209="MSTN_HD (add on)*","",IF('Application Form'!H209="STORE","STORE",IF('Application Form'!H209="HE","HE",""))))))))))))))))))))</f>
        <v/>
      </c>
      <c r="G198" t="str">
        <f>IF(OR(RIGHT('Application Form'!H209,2)="PV",RIGHT('Application Form'!I209,2)="PV",RIGHT('Application Form'!J209,2)="PV"),"Yes","")</f>
        <v/>
      </c>
      <c r="H198" s="81" t="str">
        <f>IF(ISBLANK(IF(F198="SKSTD_BDL",'Application Form'!M209,IF('Office Use Only - DONT TOUCH!!!'!G198="Yes",'Application Form'!M209,""))),"",IF(F198="SKSTD_BDL",'Application Form'!M209,IF('Office Use Only - DONT TOUCH!!!'!G198="Yes",'Application Form'!M209,"")))</f>
        <v/>
      </c>
      <c r="K198" t="str">
        <f>IF(ISBLANK(IF(F198="SKSTD_BDL",'Application Form'!O209,IF('Office Use Only - DONT TOUCH!!!'!G198="Yes",'Application Form'!O209,""))),"",IF(F198="SKSTD_BDL",'Application Form'!O209,IF('Office Use Only - DONT TOUCH!!!'!G198="Yes",'Application Form'!O209,"")))</f>
        <v/>
      </c>
      <c r="N198" t="str">
        <f>IF(AND(F198="",'Application Form'!H209=""),"",IF(AND(F198="",'Application Form'!H209&lt;&gt;""),'Application Form'!H209,IF(AND(F198&lt;&gt;"",'Application Form'!I209=""),"",IF(AND(F198&lt;&gt;"",'Application Form'!I209&lt;&gt;""),IF('Application Form'!I209="SKSTD_BDL","SKSTD_BDL",IF('Application Form'!I209="MIP","MIP",IF('Application Form'!I209="MIP+PV","MIP",IF('Application Form'!I209="SEEKSIRE","SEEKSIRE",IF('Application Form'!I209="SEEKSIRE+PV","SEEKSIRE",IF('Application Form'!I209="GGP50K","GGP50K",IF('Application Form'!I209="GGP50K+PV","GGP50K",IF('Application Form'!I209="GGPHD (150K)","GGPHD (150K)",IF('Application Form'!I209="GGPHD+PV","GGPHD",IF('Application Form'!I209="PV","",IF('Application Form'!I209="POLL","",IF('Application Form'!I209="MSTN","MSTN",IF('Application Form'!I209="COAT","COAT",IF('Application Form'!I209="PI","PI",IF('Application Form'!I209="POLL_50K (add on)*","POLL_50K (add on)*",IF('Application Form'!I209="POLL_HD (add on)*","POLL_HD (add_on)*",IF('Application Form'!I209="MSTN_50K (add_on)*","MSTN_50K (add_on)*",IF('Application Form'!I209="MSTN_HD (add on)*","MSTN_HD (add on)*",IF('Application Form'!I209="STORE","STORE",IF('Application Form'!I209="HE","HE","")))))))))))))))))))),"ERROR"))))</f>
        <v/>
      </c>
      <c r="O198" t="str">
        <f>IF(AND(F198="",'Application Form'!H209=""),"",IF(AND(F198="",'Application Form'!H209&lt;&gt;"",'Application Form'!I209=""),"",IF(AND(F198&lt;&gt;"",'Application Form'!I209=""),"",IF(AND(F198&lt;&gt;"",'Application Form'!I209&lt;&gt;"",'Application Form'!J209=""),"",IF(AND(F198="",'Application Form'!H209&lt;&gt;"",'Application Form'!I209&lt;&gt;""),IF('Application Form'!I209="SKSTD_BDL","SKSTD_BDL",IF('Application Form'!I209="MIP","MIP",IF('Application Form'!I209="MIP+PV","MIP",IF('Application Form'!I209="SEEKSIRE","SEEKSIRE",IF('Application Form'!I209="SEEKSIRE+PV","SEEKSIRE",IF('Application Form'!I209="GGP50K","GGP50K",IF('Application Form'!I209="GGP50K+PV","GGP50K",IF('Application Form'!I209="GGPHD (150K)","GGPHD (150K)",IF('Application Form'!I209="GGPHD+PV","GGPHD",IF('Application Form'!I209="PV","",IF('Application Form'!I209="POLL","",IF('Application Form'!I209="MSTN","MSTN",IF('Application Form'!I209="COAT","COAT",IF('Application Form'!I209="PI","PI",IF('Application Form'!I209="POLL_50K (add on)*","POLL_50K (add on)*",IF('Application Form'!I209="POLL_HD (add on)*","POLL_HD (add_on)*",IF('Application Form'!I209="MSTN_50K (add_on)*","MSTN_50K (add_on)*",IF('Application Form'!I209="MSTN_HD (add on)*","MSTN_HD (add on)*",IF('Application Form'!I209="STORE","STORE",IF('Application Form'!I209="HE","HE","ERROR")))))))))))))))))))),IF(AND(F198&lt;&gt;"",'Application Form'!I209&lt;&gt;"",'Application Form'!J209&lt;&gt;""),IF('Application Form'!J209="SKSTD_BDL","SKSTD_BDL",IF('Application Form'!J209="MIP","MIP",IF('Application Form'!J209="MIP+PV","MIP",IF('Application Form'!J209="SEEKSIRE","SEEKSIRE",IF('Application Form'!J209="SEEKSIRE+PV","SEEKSIRE",IF('Application Form'!J209="GGP50K","GGP50K",IF('Application Form'!J209="GGP50K+PV","GGP50K",IF('Application Form'!J209="GGPHD (150K)","GGPHD (150K)",IF('Application Form'!J209="GGPHD+PV","GGPHD",IF('Application Form'!J209="PV","",IF('Application Form'!J209="POLL","",IF('Application Form'!J209="MSTN","MSTN",IF('Application Form'!J209="COAT","COAT",IF('Application Form'!J209="PI","PI",IF('Application Form'!J209="POLL_50K (add on)*","POLL_50K (add on)*",IF('Application Form'!J209="POLL_HD (add on)*","POLL_HD (add_on)*",IF('Application Form'!J209="MSTN_50K (add_on)*","MSTN_50K (add_on)*",IF('Application Form'!J209="MSTN_HD (add on)*","MSTN_HD (add on)*",IF('Application Form'!J209="STORE","STORE",IF('Application Form'!J209="HE","HE","")))))))))))))))))))),"ERROR"))))))</f>
        <v/>
      </c>
      <c r="P198" t="str">
        <f>IF(AND(F198="",O198&lt;&gt;""),IF('Application Form'!J209="SKSTD_BDL","SKSTD_BDL",IF('Application Form'!J209="MIP","MIP",IF('Application Form'!J209="MIP+PV","MIP",IF('Application Form'!J209="SEEKSIRE","SEEKSIRE",IF('Application Form'!J209="SEEKSIRE+PV","SEEKSIRE",IF('Application Form'!J209="GGP50K","GGP50K",IF('Application Form'!J209="GGP50K+PV","GGP50K",IF('Application Form'!J209="GGPHD (150K)","GGPHD (150K)",IF('Application Form'!J209="GGPHD+PV","GGPHD",IF('Application Form'!J209="PV","",IF('Application Form'!J209="POLL","",IF('Application Form'!J209="MSTN","MSTN",IF('Application Form'!J209="COAT","COAT",IF('Application Form'!J209="PI","PI",IF('Application Form'!J209="POLL_50K (add on)*","POLL_50K (add on)*",IF('Application Form'!J209="POLL_HD (add on)*","POLL_HD (add_on)*",IF('Application Form'!J209="MSTN_50K (add_on)*","MSTN_50K (add_on)*",IF('Application Form'!J209="MSTN_HD (add on)*","MSTN_HD (add on)*",IF('Application Form'!J209="STORE","STORE",IF('Application Form'!J209="HE","HE","")))))))))))))))))))),"")</f>
        <v/>
      </c>
    </row>
    <row r="199" spans="1:16" x14ac:dyDescent="0.25">
      <c r="A199" s="72">
        <f>'Application Form'!E210</f>
        <v>0</v>
      </c>
      <c r="B199" t="str">
        <f>IF('Application Form'!C210="Hair","H",IF('Application Form'!C210="Done","D",IF('Application Form'!C210="Semen","S",IF('Application Form'!C210="TSU","T",""))))</f>
        <v/>
      </c>
      <c r="C199" t="str">
        <f t="shared" si="3"/>
        <v>NAA</v>
      </c>
      <c r="F199" t="str">
        <f>IF('Application Form'!H210="SKSTD_BDL","SKSTD_BDL",IF('Application Form'!H210="MIP","MIP",IF('Application Form'!H210="MIP+PV","MIP",IF('Application Form'!H210="SEEKSIRE","SEEKSIRE",IF('Application Form'!H210="SEEKSIRE+PV","SEEKSIRE",IF('Application Form'!H210="GGP50K","GGP50K",IF('Application Form'!H210="GGP50K+PV","GGP50K",IF('Application Form'!H210="GGPHD (150K)","GGPHD (150K)",IF('Application Form'!H210="GGPHD+PV","GGPHD",IF('Application Form'!H210="PV","",IF('Application Form'!H210="POLL","",IF('Application Form'!H210="MSTN","",IF('Application Form'!H210="COAT","",IF('Application Form'!H210="PI","",IF('Application Form'!H210="POLL_50K (add on)*","",IF('Application Form'!H210="POLL_HD (add on)*","",IF('Application Form'!H210="MSTN_50K (add_on)*","",IF('Application Form'!H210="MSTN_HD (add on)*","",IF('Application Form'!H210="STORE","STORE",IF('Application Form'!H210="HE","HE",""))))))))))))))))))))</f>
        <v/>
      </c>
      <c r="G199" t="str">
        <f>IF(OR(RIGHT('Application Form'!H210,2)="PV",RIGHT('Application Form'!I210,2)="PV",RIGHT('Application Form'!J210,2)="PV"),"Yes","")</f>
        <v/>
      </c>
      <c r="H199" s="81" t="str">
        <f>IF(ISBLANK(IF(F199="SKSTD_BDL",'Application Form'!M210,IF('Office Use Only - DONT TOUCH!!!'!G199="Yes",'Application Form'!M210,""))),"",IF(F199="SKSTD_BDL",'Application Form'!M210,IF('Office Use Only - DONT TOUCH!!!'!G199="Yes",'Application Form'!M210,"")))</f>
        <v/>
      </c>
      <c r="K199" t="str">
        <f>IF(ISBLANK(IF(F199="SKSTD_BDL",'Application Form'!O210,IF('Office Use Only - DONT TOUCH!!!'!G199="Yes",'Application Form'!O210,""))),"",IF(F199="SKSTD_BDL",'Application Form'!O210,IF('Office Use Only - DONT TOUCH!!!'!G199="Yes",'Application Form'!O210,"")))</f>
        <v/>
      </c>
      <c r="N199" t="str">
        <f>IF(AND(F199="",'Application Form'!H210=""),"",IF(AND(F199="",'Application Form'!H210&lt;&gt;""),'Application Form'!H210,IF(AND(F199&lt;&gt;"",'Application Form'!I210=""),"",IF(AND(F199&lt;&gt;"",'Application Form'!I210&lt;&gt;""),IF('Application Form'!I210="SKSTD_BDL","SKSTD_BDL",IF('Application Form'!I210="MIP","MIP",IF('Application Form'!I210="MIP+PV","MIP",IF('Application Form'!I210="SEEKSIRE","SEEKSIRE",IF('Application Form'!I210="SEEKSIRE+PV","SEEKSIRE",IF('Application Form'!I210="GGP50K","GGP50K",IF('Application Form'!I210="GGP50K+PV","GGP50K",IF('Application Form'!I210="GGPHD (150K)","GGPHD (150K)",IF('Application Form'!I210="GGPHD+PV","GGPHD",IF('Application Form'!I210="PV","",IF('Application Form'!I210="POLL","",IF('Application Form'!I210="MSTN","MSTN",IF('Application Form'!I210="COAT","COAT",IF('Application Form'!I210="PI","PI",IF('Application Form'!I210="POLL_50K (add on)*","POLL_50K (add on)*",IF('Application Form'!I210="POLL_HD (add on)*","POLL_HD (add_on)*",IF('Application Form'!I210="MSTN_50K (add_on)*","MSTN_50K (add_on)*",IF('Application Form'!I210="MSTN_HD (add on)*","MSTN_HD (add on)*",IF('Application Form'!I210="STORE","STORE",IF('Application Form'!I210="HE","HE","")))))))))))))))))))),"ERROR"))))</f>
        <v/>
      </c>
      <c r="O199" t="str">
        <f>IF(AND(F199="",'Application Form'!H210=""),"",IF(AND(F199="",'Application Form'!H210&lt;&gt;"",'Application Form'!I210=""),"",IF(AND(F199&lt;&gt;"",'Application Form'!I210=""),"",IF(AND(F199&lt;&gt;"",'Application Form'!I210&lt;&gt;"",'Application Form'!J210=""),"",IF(AND(F199="",'Application Form'!H210&lt;&gt;"",'Application Form'!I210&lt;&gt;""),IF('Application Form'!I210="SKSTD_BDL","SKSTD_BDL",IF('Application Form'!I210="MIP","MIP",IF('Application Form'!I210="MIP+PV","MIP",IF('Application Form'!I210="SEEKSIRE","SEEKSIRE",IF('Application Form'!I210="SEEKSIRE+PV","SEEKSIRE",IF('Application Form'!I210="GGP50K","GGP50K",IF('Application Form'!I210="GGP50K+PV","GGP50K",IF('Application Form'!I210="GGPHD (150K)","GGPHD (150K)",IF('Application Form'!I210="GGPHD+PV","GGPHD",IF('Application Form'!I210="PV","",IF('Application Form'!I210="POLL","",IF('Application Form'!I210="MSTN","MSTN",IF('Application Form'!I210="COAT","COAT",IF('Application Form'!I210="PI","PI",IF('Application Form'!I210="POLL_50K (add on)*","POLL_50K (add on)*",IF('Application Form'!I210="POLL_HD (add on)*","POLL_HD (add_on)*",IF('Application Form'!I210="MSTN_50K (add_on)*","MSTN_50K (add_on)*",IF('Application Form'!I210="MSTN_HD (add on)*","MSTN_HD (add on)*",IF('Application Form'!I210="STORE","STORE",IF('Application Form'!I210="HE","HE","ERROR")))))))))))))))))))),IF(AND(F199&lt;&gt;"",'Application Form'!I210&lt;&gt;"",'Application Form'!J210&lt;&gt;""),IF('Application Form'!J210="SKSTD_BDL","SKSTD_BDL",IF('Application Form'!J210="MIP","MIP",IF('Application Form'!J210="MIP+PV","MIP",IF('Application Form'!J210="SEEKSIRE","SEEKSIRE",IF('Application Form'!J210="SEEKSIRE+PV","SEEKSIRE",IF('Application Form'!J210="GGP50K","GGP50K",IF('Application Form'!J210="GGP50K+PV","GGP50K",IF('Application Form'!J210="GGPHD (150K)","GGPHD (150K)",IF('Application Form'!J210="GGPHD+PV","GGPHD",IF('Application Form'!J210="PV","",IF('Application Form'!J210="POLL","",IF('Application Form'!J210="MSTN","MSTN",IF('Application Form'!J210="COAT","COAT",IF('Application Form'!J210="PI","PI",IF('Application Form'!J210="POLL_50K (add on)*","POLL_50K (add on)*",IF('Application Form'!J210="POLL_HD (add on)*","POLL_HD (add_on)*",IF('Application Form'!J210="MSTN_50K (add_on)*","MSTN_50K (add_on)*",IF('Application Form'!J210="MSTN_HD (add on)*","MSTN_HD (add on)*",IF('Application Form'!J210="STORE","STORE",IF('Application Form'!J210="HE","HE","")))))))))))))))))))),"ERROR"))))))</f>
        <v/>
      </c>
      <c r="P199" t="str">
        <f>IF(AND(F199="",O199&lt;&gt;""),IF('Application Form'!J210="SKSTD_BDL","SKSTD_BDL",IF('Application Form'!J210="MIP","MIP",IF('Application Form'!J210="MIP+PV","MIP",IF('Application Form'!J210="SEEKSIRE","SEEKSIRE",IF('Application Form'!J210="SEEKSIRE+PV","SEEKSIRE",IF('Application Form'!J210="GGP50K","GGP50K",IF('Application Form'!J210="GGP50K+PV","GGP50K",IF('Application Form'!J210="GGPHD (150K)","GGPHD (150K)",IF('Application Form'!J210="GGPHD+PV","GGPHD",IF('Application Form'!J210="PV","",IF('Application Form'!J210="POLL","",IF('Application Form'!J210="MSTN","MSTN",IF('Application Form'!J210="COAT","COAT",IF('Application Form'!J210="PI","PI",IF('Application Form'!J210="POLL_50K (add on)*","POLL_50K (add on)*",IF('Application Form'!J210="POLL_HD (add on)*","POLL_HD (add_on)*",IF('Application Form'!J210="MSTN_50K (add_on)*","MSTN_50K (add_on)*",IF('Application Form'!J210="MSTN_HD (add on)*","MSTN_HD (add on)*",IF('Application Form'!J210="STORE","STORE",IF('Application Form'!J210="HE","HE","")))))))))))))))))))),"")</f>
        <v/>
      </c>
    </row>
    <row r="200" spans="1:16" x14ac:dyDescent="0.25">
      <c r="A200" s="72">
        <f>'Application Form'!E211</f>
        <v>0</v>
      </c>
      <c r="B200" t="str">
        <f>IF('Application Form'!C211="Hair","H",IF('Application Form'!C211="Done","D",IF('Application Form'!C211="Semen","S",IF('Application Form'!C211="TSU","T",""))))</f>
        <v/>
      </c>
      <c r="C200" t="str">
        <f t="shared" si="3"/>
        <v>NAA</v>
      </c>
      <c r="F200" t="str">
        <f>IF('Application Form'!H211="SKSTD_BDL","SKSTD_BDL",IF('Application Form'!H211="MIP","MIP",IF('Application Form'!H211="MIP+PV","MIP",IF('Application Form'!H211="SEEKSIRE","SEEKSIRE",IF('Application Form'!H211="SEEKSIRE+PV","SEEKSIRE",IF('Application Form'!H211="GGP50K","GGP50K",IF('Application Form'!H211="GGP50K+PV","GGP50K",IF('Application Form'!H211="GGPHD (150K)","GGPHD (150K)",IF('Application Form'!H211="GGPHD+PV","GGPHD",IF('Application Form'!H211="PV","",IF('Application Form'!H211="POLL","",IF('Application Form'!H211="MSTN","",IF('Application Form'!H211="COAT","",IF('Application Form'!H211="PI","",IF('Application Form'!H211="POLL_50K (add on)*","",IF('Application Form'!H211="POLL_HD (add on)*","",IF('Application Form'!H211="MSTN_50K (add_on)*","",IF('Application Form'!H211="MSTN_HD (add on)*","",IF('Application Form'!H211="STORE","STORE",IF('Application Form'!H211="HE","HE",""))))))))))))))))))))</f>
        <v/>
      </c>
      <c r="G200" t="str">
        <f>IF(OR(RIGHT('Application Form'!H211,2)="PV",RIGHT('Application Form'!I211,2)="PV",RIGHT('Application Form'!J211,2)="PV"),"Yes","")</f>
        <v/>
      </c>
      <c r="H200" s="81" t="str">
        <f>IF(ISBLANK(IF(F200="SKSTD_BDL",'Application Form'!M211,IF('Office Use Only - DONT TOUCH!!!'!G200="Yes",'Application Form'!M211,""))),"",IF(F200="SKSTD_BDL",'Application Form'!M211,IF('Office Use Only - DONT TOUCH!!!'!G200="Yes",'Application Form'!M211,"")))</f>
        <v/>
      </c>
      <c r="K200" t="str">
        <f>IF(ISBLANK(IF(F200="SKSTD_BDL",'Application Form'!O211,IF('Office Use Only - DONT TOUCH!!!'!G200="Yes",'Application Form'!O211,""))),"",IF(F200="SKSTD_BDL",'Application Form'!O211,IF('Office Use Only - DONT TOUCH!!!'!G200="Yes",'Application Form'!O211,"")))</f>
        <v/>
      </c>
      <c r="N200" t="str">
        <f>IF(AND(F200="",'Application Form'!H211=""),"",IF(AND(F200="",'Application Form'!H211&lt;&gt;""),'Application Form'!H211,IF(AND(F200&lt;&gt;"",'Application Form'!I211=""),"",IF(AND(F200&lt;&gt;"",'Application Form'!I211&lt;&gt;""),IF('Application Form'!I211="SKSTD_BDL","SKSTD_BDL",IF('Application Form'!I211="MIP","MIP",IF('Application Form'!I211="MIP+PV","MIP",IF('Application Form'!I211="SEEKSIRE","SEEKSIRE",IF('Application Form'!I211="SEEKSIRE+PV","SEEKSIRE",IF('Application Form'!I211="GGP50K","GGP50K",IF('Application Form'!I211="GGP50K+PV","GGP50K",IF('Application Form'!I211="GGPHD (150K)","GGPHD (150K)",IF('Application Form'!I211="GGPHD+PV","GGPHD",IF('Application Form'!I211="PV","",IF('Application Form'!I211="POLL","",IF('Application Form'!I211="MSTN","MSTN",IF('Application Form'!I211="COAT","COAT",IF('Application Form'!I211="PI","PI",IF('Application Form'!I211="POLL_50K (add on)*","POLL_50K (add on)*",IF('Application Form'!I211="POLL_HD (add on)*","POLL_HD (add_on)*",IF('Application Form'!I211="MSTN_50K (add_on)*","MSTN_50K (add_on)*",IF('Application Form'!I211="MSTN_HD (add on)*","MSTN_HD (add on)*",IF('Application Form'!I211="STORE","STORE",IF('Application Form'!I211="HE","HE","")))))))))))))))))))),"ERROR"))))</f>
        <v/>
      </c>
      <c r="O200" t="str">
        <f>IF(AND(F200="",'Application Form'!H211=""),"",IF(AND(F200="",'Application Form'!H211&lt;&gt;"",'Application Form'!I211=""),"",IF(AND(F200&lt;&gt;"",'Application Form'!I211=""),"",IF(AND(F200&lt;&gt;"",'Application Form'!I211&lt;&gt;"",'Application Form'!J211=""),"",IF(AND(F200="",'Application Form'!H211&lt;&gt;"",'Application Form'!I211&lt;&gt;""),IF('Application Form'!I211="SKSTD_BDL","SKSTD_BDL",IF('Application Form'!I211="MIP","MIP",IF('Application Form'!I211="MIP+PV","MIP",IF('Application Form'!I211="SEEKSIRE","SEEKSIRE",IF('Application Form'!I211="SEEKSIRE+PV","SEEKSIRE",IF('Application Form'!I211="GGP50K","GGP50K",IF('Application Form'!I211="GGP50K+PV","GGP50K",IF('Application Form'!I211="GGPHD (150K)","GGPHD (150K)",IF('Application Form'!I211="GGPHD+PV","GGPHD",IF('Application Form'!I211="PV","",IF('Application Form'!I211="POLL","",IF('Application Form'!I211="MSTN","MSTN",IF('Application Form'!I211="COAT","COAT",IF('Application Form'!I211="PI","PI",IF('Application Form'!I211="POLL_50K (add on)*","POLL_50K (add on)*",IF('Application Form'!I211="POLL_HD (add on)*","POLL_HD (add_on)*",IF('Application Form'!I211="MSTN_50K (add_on)*","MSTN_50K (add_on)*",IF('Application Form'!I211="MSTN_HD (add on)*","MSTN_HD (add on)*",IF('Application Form'!I211="STORE","STORE",IF('Application Form'!I211="HE","HE","ERROR")))))))))))))))))))),IF(AND(F200&lt;&gt;"",'Application Form'!I211&lt;&gt;"",'Application Form'!J211&lt;&gt;""),IF('Application Form'!J211="SKSTD_BDL","SKSTD_BDL",IF('Application Form'!J211="MIP","MIP",IF('Application Form'!J211="MIP+PV","MIP",IF('Application Form'!J211="SEEKSIRE","SEEKSIRE",IF('Application Form'!J211="SEEKSIRE+PV","SEEKSIRE",IF('Application Form'!J211="GGP50K","GGP50K",IF('Application Form'!J211="GGP50K+PV","GGP50K",IF('Application Form'!J211="GGPHD (150K)","GGPHD (150K)",IF('Application Form'!J211="GGPHD+PV","GGPHD",IF('Application Form'!J211="PV","",IF('Application Form'!J211="POLL","",IF('Application Form'!J211="MSTN","MSTN",IF('Application Form'!J211="COAT","COAT",IF('Application Form'!J211="PI","PI",IF('Application Form'!J211="POLL_50K (add on)*","POLL_50K (add on)*",IF('Application Form'!J211="POLL_HD (add on)*","POLL_HD (add_on)*",IF('Application Form'!J211="MSTN_50K (add_on)*","MSTN_50K (add_on)*",IF('Application Form'!J211="MSTN_HD (add on)*","MSTN_HD (add on)*",IF('Application Form'!J211="STORE","STORE",IF('Application Form'!J211="HE","HE","")))))))))))))))))))),"ERROR"))))))</f>
        <v/>
      </c>
      <c r="P200" t="str">
        <f>IF(AND(F200="",O200&lt;&gt;""),IF('Application Form'!J211="SKSTD_BDL","SKSTD_BDL",IF('Application Form'!J211="MIP","MIP",IF('Application Form'!J211="MIP+PV","MIP",IF('Application Form'!J211="SEEKSIRE","SEEKSIRE",IF('Application Form'!J211="SEEKSIRE+PV","SEEKSIRE",IF('Application Form'!J211="GGP50K","GGP50K",IF('Application Form'!J211="GGP50K+PV","GGP50K",IF('Application Form'!J211="GGPHD (150K)","GGPHD (150K)",IF('Application Form'!J211="GGPHD+PV","GGPHD",IF('Application Form'!J211="PV","",IF('Application Form'!J211="POLL","",IF('Application Form'!J211="MSTN","MSTN",IF('Application Form'!J211="COAT","COAT",IF('Application Form'!J211="PI","PI",IF('Application Form'!J211="POLL_50K (add on)*","POLL_50K (add on)*",IF('Application Form'!J211="POLL_HD (add on)*","POLL_HD (add_on)*",IF('Application Form'!J211="MSTN_50K (add_on)*","MSTN_50K (add_on)*",IF('Application Form'!J211="MSTN_HD (add on)*","MSTN_HD (add on)*",IF('Application Form'!J211="STORE","STORE",IF('Application Form'!J211="HE","HE","")))))))))))))))))))),"")</f>
        <v/>
      </c>
    </row>
    <row r="201" spans="1:16" x14ac:dyDescent="0.25">
      <c r="A201" s="72">
        <f>'Application Form'!E212</f>
        <v>0</v>
      </c>
      <c r="B201" t="str">
        <f>IF('Application Form'!C212="Hair","H",IF('Application Form'!C212="Done","D",IF('Application Form'!C212="Semen","S",IF('Application Form'!C212="TSU","T",""))))</f>
        <v/>
      </c>
      <c r="C201" t="str">
        <f t="shared" si="3"/>
        <v>NAA</v>
      </c>
      <c r="F201" t="str">
        <f>IF('Application Form'!H212="SKSTD_BDL","SKSTD_BDL",IF('Application Form'!H212="MIP","MIP",IF('Application Form'!H212="MIP+PV","MIP",IF('Application Form'!H212="SEEKSIRE","SEEKSIRE",IF('Application Form'!H212="SEEKSIRE+PV","SEEKSIRE",IF('Application Form'!H212="GGP50K","GGP50K",IF('Application Form'!H212="GGP50K+PV","GGP50K",IF('Application Form'!H212="GGPHD (150K)","GGPHD (150K)",IF('Application Form'!H212="GGPHD+PV","GGPHD",IF('Application Form'!H212="PV","",IF('Application Form'!H212="POLL","",IF('Application Form'!H212="MSTN","",IF('Application Form'!H212="COAT","",IF('Application Form'!H212="PI","",IF('Application Form'!H212="POLL_50K (add on)*","",IF('Application Form'!H212="POLL_HD (add on)*","",IF('Application Form'!H212="MSTN_50K (add_on)*","",IF('Application Form'!H212="MSTN_HD (add on)*","",IF('Application Form'!H212="STORE","STORE",IF('Application Form'!H212="HE","HE",""))))))))))))))))))))</f>
        <v/>
      </c>
      <c r="G201" t="str">
        <f>IF(OR(RIGHT('Application Form'!H212,2)="PV",RIGHT('Application Form'!I212,2)="PV",RIGHT('Application Form'!J212,2)="PV"),"Yes","")</f>
        <v/>
      </c>
      <c r="H201" s="81" t="str">
        <f>IF(ISBLANK(IF(F201="SKSTD_BDL",'Application Form'!M212,IF('Office Use Only - DONT TOUCH!!!'!G201="Yes",'Application Form'!M212,""))),"",IF(F201="SKSTD_BDL",'Application Form'!M212,IF('Office Use Only - DONT TOUCH!!!'!G201="Yes",'Application Form'!M212,"")))</f>
        <v/>
      </c>
      <c r="K201" t="str">
        <f>IF(ISBLANK(IF(F201="SKSTD_BDL",'Application Form'!O212,IF('Office Use Only - DONT TOUCH!!!'!G201="Yes",'Application Form'!O212,""))),"",IF(F201="SKSTD_BDL",'Application Form'!O212,IF('Office Use Only - DONT TOUCH!!!'!G201="Yes",'Application Form'!O212,"")))</f>
        <v/>
      </c>
      <c r="N201" t="str">
        <f>IF(AND(F201="",'Application Form'!H212=""),"",IF(AND(F201="",'Application Form'!H212&lt;&gt;""),'Application Form'!H212,IF(AND(F201&lt;&gt;"",'Application Form'!I212=""),"",IF(AND(F201&lt;&gt;"",'Application Form'!I212&lt;&gt;""),IF('Application Form'!I212="SKSTD_BDL","SKSTD_BDL",IF('Application Form'!I212="MIP","MIP",IF('Application Form'!I212="MIP+PV","MIP",IF('Application Form'!I212="SEEKSIRE","SEEKSIRE",IF('Application Form'!I212="SEEKSIRE+PV","SEEKSIRE",IF('Application Form'!I212="GGP50K","GGP50K",IF('Application Form'!I212="GGP50K+PV","GGP50K",IF('Application Form'!I212="GGPHD (150K)","GGPHD (150K)",IF('Application Form'!I212="GGPHD+PV","GGPHD",IF('Application Form'!I212="PV","",IF('Application Form'!I212="POLL","",IF('Application Form'!I212="MSTN","MSTN",IF('Application Form'!I212="COAT","COAT",IF('Application Form'!I212="PI","PI",IF('Application Form'!I212="POLL_50K (add on)*","POLL_50K (add on)*",IF('Application Form'!I212="POLL_HD (add on)*","POLL_HD (add_on)*",IF('Application Form'!I212="MSTN_50K (add_on)*","MSTN_50K (add_on)*",IF('Application Form'!I212="MSTN_HD (add on)*","MSTN_HD (add on)*",IF('Application Form'!I212="STORE","STORE",IF('Application Form'!I212="HE","HE","")))))))))))))))))))),"ERROR"))))</f>
        <v/>
      </c>
      <c r="O201" t="str">
        <f>IF(AND(F201="",'Application Form'!H212=""),"",IF(AND(F201="",'Application Form'!H212&lt;&gt;"",'Application Form'!I212=""),"",IF(AND(F201&lt;&gt;"",'Application Form'!I212=""),"",IF(AND(F201&lt;&gt;"",'Application Form'!I212&lt;&gt;"",'Application Form'!J212=""),"",IF(AND(F201="",'Application Form'!H212&lt;&gt;"",'Application Form'!I212&lt;&gt;""),IF('Application Form'!I212="SKSTD_BDL","SKSTD_BDL",IF('Application Form'!I212="MIP","MIP",IF('Application Form'!I212="MIP+PV","MIP",IF('Application Form'!I212="SEEKSIRE","SEEKSIRE",IF('Application Form'!I212="SEEKSIRE+PV","SEEKSIRE",IF('Application Form'!I212="GGP50K","GGP50K",IF('Application Form'!I212="GGP50K+PV","GGP50K",IF('Application Form'!I212="GGPHD (150K)","GGPHD (150K)",IF('Application Form'!I212="GGPHD+PV","GGPHD",IF('Application Form'!I212="PV","",IF('Application Form'!I212="POLL","",IF('Application Form'!I212="MSTN","MSTN",IF('Application Form'!I212="COAT","COAT",IF('Application Form'!I212="PI","PI",IF('Application Form'!I212="POLL_50K (add on)*","POLL_50K (add on)*",IF('Application Form'!I212="POLL_HD (add on)*","POLL_HD (add_on)*",IF('Application Form'!I212="MSTN_50K (add_on)*","MSTN_50K (add_on)*",IF('Application Form'!I212="MSTN_HD (add on)*","MSTN_HD (add on)*",IF('Application Form'!I212="STORE","STORE",IF('Application Form'!I212="HE","HE","ERROR")))))))))))))))))))),IF(AND(F201&lt;&gt;"",'Application Form'!I212&lt;&gt;"",'Application Form'!J212&lt;&gt;""),IF('Application Form'!J212="SKSTD_BDL","SKSTD_BDL",IF('Application Form'!J212="MIP","MIP",IF('Application Form'!J212="MIP+PV","MIP",IF('Application Form'!J212="SEEKSIRE","SEEKSIRE",IF('Application Form'!J212="SEEKSIRE+PV","SEEKSIRE",IF('Application Form'!J212="GGP50K","GGP50K",IF('Application Form'!J212="GGP50K+PV","GGP50K",IF('Application Form'!J212="GGPHD (150K)","GGPHD (150K)",IF('Application Form'!J212="GGPHD+PV","GGPHD",IF('Application Form'!J212="PV","",IF('Application Form'!J212="POLL","",IF('Application Form'!J212="MSTN","MSTN",IF('Application Form'!J212="COAT","COAT",IF('Application Form'!J212="PI","PI",IF('Application Form'!J212="POLL_50K (add on)*","POLL_50K (add on)*",IF('Application Form'!J212="POLL_HD (add on)*","POLL_HD (add_on)*",IF('Application Form'!J212="MSTN_50K (add_on)*","MSTN_50K (add_on)*",IF('Application Form'!J212="MSTN_HD (add on)*","MSTN_HD (add on)*",IF('Application Form'!J212="STORE","STORE",IF('Application Form'!J212="HE","HE","")))))))))))))))))))),"ERROR"))))))</f>
        <v/>
      </c>
      <c r="P201" t="str">
        <f>IF(AND(F201="",O201&lt;&gt;""),IF('Application Form'!J212="SKSTD_BDL","SKSTD_BDL",IF('Application Form'!J212="MIP","MIP",IF('Application Form'!J212="MIP+PV","MIP",IF('Application Form'!J212="SEEKSIRE","SEEKSIRE",IF('Application Form'!J212="SEEKSIRE+PV","SEEKSIRE",IF('Application Form'!J212="GGP50K","GGP50K",IF('Application Form'!J212="GGP50K+PV","GGP50K",IF('Application Form'!J212="GGPHD (150K)","GGPHD (150K)",IF('Application Form'!J212="GGPHD+PV","GGPHD",IF('Application Form'!J212="PV","",IF('Application Form'!J212="POLL","",IF('Application Form'!J212="MSTN","MSTN",IF('Application Form'!J212="COAT","COAT",IF('Application Form'!J212="PI","PI",IF('Application Form'!J212="POLL_50K (add on)*","POLL_50K (add on)*",IF('Application Form'!J212="POLL_HD (add on)*","POLL_HD (add_on)*",IF('Application Form'!J212="MSTN_50K (add_on)*","MSTN_50K (add_on)*",IF('Application Form'!J212="MSTN_HD (add on)*","MSTN_HD (add on)*",IF('Application Form'!J212="STORE","STORE",IF('Application Form'!J212="HE","HE","")))))))))))))))))))),"")</f>
        <v/>
      </c>
    </row>
    <row r="202" spans="1:16" x14ac:dyDescent="0.25">
      <c r="A202" s="72">
        <f>'Application Form'!E213</f>
        <v>0</v>
      </c>
      <c r="B202" t="str">
        <f>IF('Application Form'!C213="Hair","H",IF('Application Form'!C213="Done","D",IF('Application Form'!C213="Semen","S",IF('Application Form'!C213="TSU","T",""))))</f>
        <v/>
      </c>
      <c r="C202" t="str">
        <f t="shared" si="3"/>
        <v>NAA</v>
      </c>
      <c r="F202" t="str">
        <f>IF('Application Form'!H213="SKSTD_BDL","SKSTD_BDL",IF('Application Form'!H213="MIP","MIP",IF('Application Form'!H213="MIP+PV","MIP",IF('Application Form'!H213="SEEKSIRE","SEEKSIRE",IF('Application Form'!H213="SEEKSIRE+PV","SEEKSIRE",IF('Application Form'!H213="GGP50K","GGP50K",IF('Application Form'!H213="GGP50K+PV","GGP50K",IF('Application Form'!H213="GGPHD (150K)","GGPHD (150K)",IF('Application Form'!H213="GGPHD+PV","GGPHD",IF('Application Form'!H213="PV","",IF('Application Form'!H213="POLL","",IF('Application Form'!H213="MSTN","",IF('Application Form'!H213="COAT","",IF('Application Form'!H213="PI","",IF('Application Form'!H213="POLL_50K (add on)*","",IF('Application Form'!H213="POLL_HD (add on)*","",IF('Application Form'!H213="MSTN_50K (add_on)*","",IF('Application Form'!H213="MSTN_HD (add on)*","",IF('Application Form'!H213="STORE","STORE",IF('Application Form'!H213="HE","HE",""))))))))))))))))))))</f>
        <v/>
      </c>
      <c r="G202" t="str">
        <f>IF(OR(RIGHT('Application Form'!H213,2)="PV",RIGHT('Application Form'!I213,2)="PV",RIGHT('Application Form'!J213,2)="PV"),"Yes","")</f>
        <v/>
      </c>
      <c r="H202" s="81" t="str">
        <f>IF(ISBLANK(IF(F202="SKSTD_BDL",'Application Form'!M213,IF('Office Use Only - DONT TOUCH!!!'!G202="Yes",'Application Form'!M213,""))),"",IF(F202="SKSTD_BDL",'Application Form'!M213,IF('Office Use Only - DONT TOUCH!!!'!G202="Yes",'Application Form'!M213,"")))</f>
        <v/>
      </c>
      <c r="K202" t="str">
        <f>IF(ISBLANK(IF(F202="SKSTD_BDL",'Application Form'!O213,IF('Office Use Only - DONT TOUCH!!!'!G202="Yes",'Application Form'!O213,""))),"",IF(F202="SKSTD_BDL",'Application Form'!O213,IF('Office Use Only - DONT TOUCH!!!'!G202="Yes",'Application Form'!O213,"")))</f>
        <v/>
      </c>
      <c r="N202" t="str">
        <f>IF(AND(F202="",'Application Form'!H213=""),"",IF(AND(F202="",'Application Form'!H213&lt;&gt;""),'Application Form'!H213,IF(AND(F202&lt;&gt;"",'Application Form'!I213=""),"",IF(AND(F202&lt;&gt;"",'Application Form'!I213&lt;&gt;""),IF('Application Form'!I213="SKSTD_BDL","SKSTD_BDL",IF('Application Form'!I213="MIP","MIP",IF('Application Form'!I213="MIP+PV","MIP",IF('Application Form'!I213="SEEKSIRE","SEEKSIRE",IF('Application Form'!I213="SEEKSIRE+PV","SEEKSIRE",IF('Application Form'!I213="GGP50K","GGP50K",IF('Application Form'!I213="GGP50K+PV","GGP50K",IF('Application Form'!I213="GGPHD (150K)","GGPHD (150K)",IF('Application Form'!I213="GGPHD+PV","GGPHD",IF('Application Form'!I213="PV","",IF('Application Form'!I213="POLL","",IF('Application Form'!I213="MSTN","MSTN",IF('Application Form'!I213="COAT","COAT",IF('Application Form'!I213="PI","PI",IF('Application Form'!I213="POLL_50K (add on)*","POLL_50K (add on)*",IF('Application Form'!I213="POLL_HD (add on)*","POLL_HD (add_on)*",IF('Application Form'!I213="MSTN_50K (add_on)*","MSTN_50K (add_on)*",IF('Application Form'!I213="MSTN_HD (add on)*","MSTN_HD (add on)*",IF('Application Form'!I213="STORE","STORE",IF('Application Form'!I213="HE","HE","")))))))))))))))))))),"ERROR"))))</f>
        <v/>
      </c>
      <c r="O202" t="str">
        <f>IF(AND(F202="",'Application Form'!H213=""),"",IF(AND(F202="",'Application Form'!H213&lt;&gt;"",'Application Form'!I213=""),"",IF(AND(F202&lt;&gt;"",'Application Form'!I213=""),"",IF(AND(F202&lt;&gt;"",'Application Form'!I213&lt;&gt;"",'Application Form'!J213=""),"",IF(AND(F202="",'Application Form'!H213&lt;&gt;"",'Application Form'!I213&lt;&gt;""),IF('Application Form'!I213="SKSTD_BDL","SKSTD_BDL",IF('Application Form'!I213="MIP","MIP",IF('Application Form'!I213="MIP+PV","MIP",IF('Application Form'!I213="SEEKSIRE","SEEKSIRE",IF('Application Form'!I213="SEEKSIRE+PV","SEEKSIRE",IF('Application Form'!I213="GGP50K","GGP50K",IF('Application Form'!I213="GGP50K+PV","GGP50K",IF('Application Form'!I213="GGPHD (150K)","GGPHD (150K)",IF('Application Form'!I213="GGPHD+PV","GGPHD",IF('Application Form'!I213="PV","",IF('Application Form'!I213="POLL","",IF('Application Form'!I213="MSTN","MSTN",IF('Application Form'!I213="COAT","COAT",IF('Application Form'!I213="PI","PI",IF('Application Form'!I213="POLL_50K (add on)*","POLL_50K (add on)*",IF('Application Form'!I213="POLL_HD (add on)*","POLL_HD (add_on)*",IF('Application Form'!I213="MSTN_50K (add_on)*","MSTN_50K (add_on)*",IF('Application Form'!I213="MSTN_HD (add on)*","MSTN_HD (add on)*",IF('Application Form'!I213="STORE","STORE",IF('Application Form'!I213="HE","HE","ERROR")))))))))))))))))))),IF(AND(F202&lt;&gt;"",'Application Form'!I213&lt;&gt;"",'Application Form'!J213&lt;&gt;""),IF('Application Form'!J213="SKSTD_BDL","SKSTD_BDL",IF('Application Form'!J213="MIP","MIP",IF('Application Form'!J213="MIP+PV","MIP",IF('Application Form'!J213="SEEKSIRE","SEEKSIRE",IF('Application Form'!J213="SEEKSIRE+PV","SEEKSIRE",IF('Application Form'!J213="GGP50K","GGP50K",IF('Application Form'!J213="GGP50K+PV","GGP50K",IF('Application Form'!J213="GGPHD (150K)","GGPHD (150K)",IF('Application Form'!J213="GGPHD+PV","GGPHD",IF('Application Form'!J213="PV","",IF('Application Form'!J213="POLL","",IF('Application Form'!J213="MSTN","MSTN",IF('Application Form'!J213="COAT","COAT",IF('Application Form'!J213="PI","PI",IF('Application Form'!J213="POLL_50K (add on)*","POLL_50K (add on)*",IF('Application Form'!J213="POLL_HD (add on)*","POLL_HD (add_on)*",IF('Application Form'!J213="MSTN_50K (add_on)*","MSTN_50K (add_on)*",IF('Application Form'!J213="MSTN_HD (add on)*","MSTN_HD (add on)*",IF('Application Form'!J213="STORE","STORE",IF('Application Form'!J213="HE","HE","")))))))))))))))))))),"ERROR"))))))</f>
        <v/>
      </c>
      <c r="P202" t="str">
        <f>IF(AND(F202="",O202&lt;&gt;""),IF('Application Form'!J213="SKSTD_BDL","SKSTD_BDL",IF('Application Form'!J213="MIP","MIP",IF('Application Form'!J213="MIP+PV","MIP",IF('Application Form'!J213="SEEKSIRE","SEEKSIRE",IF('Application Form'!J213="SEEKSIRE+PV","SEEKSIRE",IF('Application Form'!J213="GGP50K","GGP50K",IF('Application Form'!J213="GGP50K+PV","GGP50K",IF('Application Form'!J213="GGPHD (150K)","GGPHD (150K)",IF('Application Form'!J213="GGPHD+PV","GGPHD",IF('Application Form'!J213="PV","",IF('Application Form'!J213="POLL","",IF('Application Form'!J213="MSTN","MSTN",IF('Application Form'!J213="COAT","COAT",IF('Application Form'!J213="PI","PI",IF('Application Form'!J213="POLL_50K (add on)*","POLL_50K (add on)*",IF('Application Form'!J213="POLL_HD (add on)*","POLL_HD (add_on)*",IF('Application Form'!J213="MSTN_50K (add_on)*","MSTN_50K (add_on)*",IF('Application Form'!J213="MSTN_HD (add on)*","MSTN_HD (add on)*",IF('Application Form'!J213="STORE","STORE",IF('Application Form'!J213="HE","HE","")))))))))))))))))))),"")</f>
        <v/>
      </c>
    </row>
    <row r="203" spans="1:16" x14ac:dyDescent="0.25">
      <c r="A203" s="72">
        <f>'Application Form'!E214</f>
        <v>0</v>
      </c>
      <c r="B203" t="str">
        <f>IF('Application Form'!C214="Hair","H",IF('Application Form'!C214="Done","D",IF('Application Form'!C214="Semen","S",IF('Application Form'!C214="TSU","T",""))))</f>
        <v/>
      </c>
      <c r="C203" t="str">
        <f t="shared" si="3"/>
        <v>NAA</v>
      </c>
      <c r="F203" t="str">
        <f>IF('Application Form'!H214="SKSTD_BDL","SKSTD_BDL",IF('Application Form'!H214="MIP","MIP",IF('Application Form'!H214="MIP+PV","MIP",IF('Application Form'!H214="SEEKSIRE","SEEKSIRE",IF('Application Form'!H214="SEEKSIRE+PV","SEEKSIRE",IF('Application Form'!H214="GGP50K","GGP50K",IF('Application Form'!H214="GGP50K+PV","GGP50K",IF('Application Form'!H214="GGPHD (150K)","GGPHD (150K)",IF('Application Form'!H214="GGPHD+PV","GGPHD",IF('Application Form'!H214="PV","",IF('Application Form'!H214="POLL","",IF('Application Form'!H214="MSTN","",IF('Application Form'!H214="COAT","",IF('Application Form'!H214="PI","",IF('Application Form'!H214="POLL_50K (add on)*","",IF('Application Form'!H214="POLL_HD (add on)*","",IF('Application Form'!H214="MSTN_50K (add_on)*","",IF('Application Form'!H214="MSTN_HD (add on)*","",IF('Application Form'!H214="STORE","STORE",IF('Application Form'!H214="HE","HE",""))))))))))))))))))))</f>
        <v/>
      </c>
      <c r="G203" t="str">
        <f>IF(OR(RIGHT('Application Form'!H214,2)="PV",RIGHT('Application Form'!I214,2)="PV",RIGHT('Application Form'!J214,2)="PV"),"Yes","")</f>
        <v/>
      </c>
      <c r="H203" s="81" t="str">
        <f>IF(ISBLANK(IF(F203="SKSTD_BDL",'Application Form'!M214,IF('Office Use Only - DONT TOUCH!!!'!G203="Yes",'Application Form'!M214,""))),"",IF(F203="SKSTD_BDL",'Application Form'!M214,IF('Office Use Only - DONT TOUCH!!!'!G203="Yes",'Application Form'!M214,"")))</f>
        <v/>
      </c>
      <c r="K203" t="str">
        <f>IF(ISBLANK(IF(F203="SKSTD_BDL",'Application Form'!O214,IF('Office Use Only - DONT TOUCH!!!'!G203="Yes",'Application Form'!O214,""))),"",IF(F203="SKSTD_BDL",'Application Form'!O214,IF('Office Use Only - DONT TOUCH!!!'!G203="Yes",'Application Form'!O214,"")))</f>
        <v/>
      </c>
      <c r="N203" t="str">
        <f>IF(AND(F203="",'Application Form'!H214=""),"",IF(AND(F203="",'Application Form'!H214&lt;&gt;""),'Application Form'!H214,IF(AND(F203&lt;&gt;"",'Application Form'!I214=""),"",IF(AND(F203&lt;&gt;"",'Application Form'!I214&lt;&gt;""),IF('Application Form'!I214="SKSTD_BDL","SKSTD_BDL",IF('Application Form'!I214="MIP","MIP",IF('Application Form'!I214="MIP+PV","MIP",IF('Application Form'!I214="SEEKSIRE","SEEKSIRE",IF('Application Form'!I214="SEEKSIRE+PV","SEEKSIRE",IF('Application Form'!I214="GGP50K","GGP50K",IF('Application Form'!I214="GGP50K+PV","GGP50K",IF('Application Form'!I214="GGPHD (150K)","GGPHD (150K)",IF('Application Form'!I214="GGPHD+PV","GGPHD",IF('Application Form'!I214="PV","",IF('Application Form'!I214="POLL","",IF('Application Form'!I214="MSTN","MSTN",IF('Application Form'!I214="COAT","COAT",IF('Application Form'!I214="PI","PI",IF('Application Form'!I214="POLL_50K (add on)*","POLL_50K (add on)*",IF('Application Form'!I214="POLL_HD (add on)*","POLL_HD (add_on)*",IF('Application Form'!I214="MSTN_50K (add_on)*","MSTN_50K (add_on)*",IF('Application Form'!I214="MSTN_HD (add on)*","MSTN_HD (add on)*",IF('Application Form'!I214="STORE","STORE",IF('Application Form'!I214="HE","HE","")))))))))))))))))))),"ERROR"))))</f>
        <v/>
      </c>
      <c r="O203" t="str">
        <f>IF(AND(F203="",'Application Form'!H214=""),"",IF(AND(F203="",'Application Form'!H214&lt;&gt;"",'Application Form'!I214=""),"",IF(AND(F203&lt;&gt;"",'Application Form'!I214=""),"",IF(AND(F203&lt;&gt;"",'Application Form'!I214&lt;&gt;"",'Application Form'!J214=""),"",IF(AND(F203="",'Application Form'!H214&lt;&gt;"",'Application Form'!I214&lt;&gt;""),IF('Application Form'!I214="SKSTD_BDL","SKSTD_BDL",IF('Application Form'!I214="MIP","MIP",IF('Application Form'!I214="MIP+PV","MIP",IF('Application Form'!I214="SEEKSIRE","SEEKSIRE",IF('Application Form'!I214="SEEKSIRE+PV","SEEKSIRE",IF('Application Form'!I214="GGP50K","GGP50K",IF('Application Form'!I214="GGP50K+PV","GGP50K",IF('Application Form'!I214="GGPHD (150K)","GGPHD (150K)",IF('Application Form'!I214="GGPHD+PV","GGPHD",IF('Application Form'!I214="PV","",IF('Application Form'!I214="POLL","",IF('Application Form'!I214="MSTN","MSTN",IF('Application Form'!I214="COAT","COAT",IF('Application Form'!I214="PI","PI",IF('Application Form'!I214="POLL_50K (add on)*","POLL_50K (add on)*",IF('Application Form'!I214="POLL_HD (add on)*","POLL_HD (add_on)*",IF('Application Form'!I214="MSTN_50K (add_on)*","MSTN_50K (add_on)*",IF('Application Form'!I214="MSTN_HD (add on)*","MSTN_HD (add on)*",IF('Application Form'!I214="STORE","STORE",IF('Application Form'!I214="HE","HE","ERROR")))))))))))))))))))),IF(AND(F203&lt;&gt;"",'Application Form'!I214&lt;&gt;"",'Application Form'!J214&lt;&gt;""),IF('Application Form'!J214="SKSTD_BDL","SKSTD_BDL",IF('Application Form'!J214="MIP","MIP",IF('Application Form'!J214="MIP+PV","MIP",IF('Application Form'!J214="SEEKSIRE","SEEKSIRE",IF('Application Form'!J214="SEEKSIRE+PV","SEEKSIRE",IF('Application Form'!J214="GGP50K","GGP50K",IF('Application Form'!J214="GGP50K+PV","GGP50K",IF('Application Form'!J214="GGPHD (150K)","GGPHD (150K)",IF('Application Form'!J214="GGPHD+PV","GGPHD",IF('Application Form'!J214="PV","",IF('Application Form'!J214="POLL","",IF('Application Form'!J214="MSTN","MSTN",IF('Application Form'!J214="COAT","COAT",IF('Application Form'!J214="PI","PI",IF('Application Form'!J214="POLL_50K (add on)*","POLL_50K (add on)*",IF('Application Form'!J214="POLL_HD (add on)*","POLL_HD (add_on)*",IF('Application Form'!J214="MSTN_50K (add_on)*","MSTN_50K (add_on)*",IF('Application Form'!J214="MSTN_HD (add on)*","MSTN_HD (add on)*",IF('Application Form'!J214="STORE","STORE",IF('Application Form'!J214="HE","HE","")))))))))))))))))))),"ERROR"))))))</f>
        <v/>
      </c>
      <c r="P203" t="str">
        <f>IF(AND(F203="",O203&lt;&gt;""),IF('Application Form'!J214="SKSTD_BDL","SKSTD_BDL",IF('Application Form'!J214="MIP","MIP",IF('Application Form'!J214="MIP+PV","MIP",IF('Application Form'!J214="SEEKSIRE","SEEKSIRE",IF('Application Form'!J214="SEEKSIRE+PV","SEEKSIRE",IF('Application Form'!J214="GGP50K","GGP50K",IF('Application Form'!J214="GGP50K+PV","GGP50K",IF('Application Form'!J214="GGPHD (150K)","GGPHD (150K)",IF('Application Form'!J214="GGPHD+PV","GGPHD",IF('Application Form'!J214="PV","",IF('Application Form'!J214="POLL","",IF('Application Form'!J214="MSTN","MSTN",IF('Application Form'!J214="COAT","COAT",IF('Application Form'!J214="PI","PI",IF('Application Form'!J214="POLL_50K (add on)*","POLL_50K (add on)*",IF('Application Form'!J214="POLL_HD (add on)*","POLL_HD (add_on)*",IF('Application Form'!J214="MSTN_50K (add_on)*","MSTN_50K (add_on)*",IF('Application Form'!J214="MSTN_HD (add on)*","MSTN_HD (add on)*",IF('Application Form'!J214="STORE","STORE",IF('Application Form'!J214="HE","HE","")))))))))))))))))))),"")</f>
        <v/>
      </c>
    </row>
    <row r="204" spans="1:16" x14ac:dyDescent="0.25">
      <c r="A204" s="72">
        <f>'Application Form'!E215</f>
        <v>0</v>
      </c>
      <c r="B204" t="str">
        <f>IF('Application Form'!C215="Hair","H",IF('Application Form'!C215="Done","D",IF('Application Form'!C215="Semen","S",IF('Application Form'!C215="TSU","T",""))))</f>
        <v/>
      </c>
      <c r="C204" t="str">
        <f t="shared" si="3"/>
        <v>NAA</v>
      </c>
      <c r="F204" t="str">
        <f>IF('Application Form'!H215="SKSTD_BDL","SKSTD_BDL",IF('Application Form'!H215="MIP","MIP",IF('Application Form'!H215="MIP+PV","MIP",IF('Application Form'!H215="SEEKSIRE","SEEKSIRE",IF('Application Form'!H215="SEEKSIRE+PV","SEEKSIRE",IF('Application Form'!H215="GGP50K","GGP50K",IF('Application Form'!H215="GGP50K+PV","GGP50K",IF('Application Form'!H215="GGPHD (150K)","GGPHD (150K)",IF('Application Form'!H215="GGPHD+PV","GGPHD",IF('Application Form'!H215="PV","",IF('Application Form'!H215="POLL","",IF('Application Form'!H215="MSTN","",IF('Application Form'!H215="COAT","",IF('Application Form'!H215="PI","",IF('Application Form'!H215="POLL_50K (add on)*","",IF('Application Form'!H215="POLL_HD (add on)*","",IF('Application Form'!H215="MSTN_50K (add_on)*","",IF('Application Form'!H215="MSTN_HD (add on)*","",IF('Application Form'!H215="STORE","STORE",IF('Application Form'!H215="HE","HE",""))))))))))))))))))))</f>
        <v/>
      </c>
      <c r="G204" t="str">
        <f>IF(OR(RIGHT('Application Form'!H215,2)="PV",RIGHT('Application Form'!I215,2)="PV",RIGHT('Application Form'!J215,2)="PV"),"Yes","")</f>
        <v/>
      </c>
      <c r="H204" s="81" t="str">
        <f>IF(ISBLANK(IF(F204="SKSTD_BDL",'Application Form'!M215,IF('Office Use Only - DONT TOUCH!!!'!G204="Yes",'Application Form'!M215,""))),"",IF(F204="SKSTD_BDL",'Application Form'!M215,IF('Office Use Only - DONT TOUCH!!!'!G204="Yes",'Application Form'!M215,"")))</f>
        <v/>
      </c>
      <c r="K204" t="str">
        <f>IF(ISBLANK(IF(F204="SKSTD_BDL",'Application Form'!O215,IF('Office Use Only - DONT TOUCH!!!'!G204="Yes",'Application Form'!O215,""))),"",IF(F204="SKSTD_BDL",'Application Form'!O215,IF('Office Use Only - DONT TOUCH!!!'!G204="Yes",'Application Form'!O215,"")))</f>
        <v/>
      </c>
      <c r="N204" t="str">
        <f>IF(AND(F204="",'Application Form'!H215=""),"",IF(AND(F204="",'Application Form'!H215&lt;&gt;""),'Application Form'!H215,IF(AND(F204&lt;&gt;"",'Application Form'!I215=""),"",IF(AND(F204&lt;&gt;"",'Application Form'!I215&lt;&gt;""),IF('Application Form'!I215="SKSTD_BDL","SKSTD_BDL",IF('Application Form'!I215="MIP","MIP",IF('Application Form'!I215="MIP+PV","MIP",IF('Application Form'!I215="SEEKSIRE","SEEKSIRE",IF('Application Form'!I215="SEEKSIRE+PV","SEEKSIRE",IF('Application Form'!I215="GGP50K","GGP50K",IF('Application Form'!I215="GGP50K+PV","GGP50K",IF('Application Form'!I215="GGPHD (150K)","GGPHD (150K)",IF('Application Form'!I215="GGPHD+PV","GGPHD",IF('Application Form'!I215="PV","",IF('Application Form'!I215="POLL","",IF('Application Form'!I215="MSTN","MSTN",IF('Application Form'!I215="COAT","COAT",IF('Application Form'!I215="PI","PI",IF('Application Form'!I215="POLL_50K (add on)*","POLL_50K (add on)*",IF('Application Form'!I215="POLL_HD (add on)*","POLL_HD (add_on)*",IF('Application Form'!I215="MSTN_50K (add_on)*","MSTN_50K (add_on)*",IF('Application Form'!I215="MSTN_HD (add on)*","MSTN_HD (add on)*",IF('Application Form'!I215="STORE","STORE",IF('Application Form'!I215="HE","HE","")))))))))))))))))))),"ERROR"))))</f>
        <v/>
      </c>
      <c r="O204" t="str">
        <f>IF(AND(F204="",'Application Form'!H215=""),"",IF(AND(F204="",'Application Form'!H215&lt;&gt;"",'Application Form'!I215=""),"",IF(AND(F204&lt;&gt;"",'Application Form'!I215=""),"",IF(AND(F204&lt;&gt;"",'Application Form'!I215&lt;&gt;"",'Application Form'!J215=""),"",IF(AND(F204="",'Application Form'!H215&lt;&gt;"",'Application Form'!I215&lt;&gt;""),IF('Application Form'!I215="SKSTD_BDL","SKSTD_BDL",IF('Application Form'!I215="MIP","MIP",IF('Application Form'!I215="MIP+PV","MIP",IF('Application Form'!I215="SEEKSIRE","SEEKSIRE",IF('Application Form'!I215="SEEKSIRE+PV","SEEKSIRE",IF('Application Form'!I215="GGP50K","GGP50K",IF('Application Form'!I215="GGP50K+PV","GGP50K",IF('Application Form'!I215="GGPHD (150K)","GGPHD (150K)",IF('Application Form'!I215="GGPHD+PV","GGPHD",IF('Application Form'!I215="PV","",IF('Application Form'!I215="POLL","",IF('Application Form'!I215="MSTN","MSTN",IF('Application Form'!I215="COAT","COAT",IF('Application Form'!I215="PI","PI",IF('Application Form'!I215="POLL_50K (add on)*","POLL_50K (add on)*",IF('Application Form'!I215="POLL_HD (add on)*","POLL_HD (add_on)*",IF('Application Form'!I215="MSTN_50K (add_on)*","MSTN_50K (add_on)*",IF('Application Form'!I215="MSTN_HD (add on)*","MSTN_HD (add on)*",IF('Application Form'!I215="STORE","STORE",IF('Application Form'!I215="HE","HE","ERROR")))))))))))))))))))),IF(AND(F204&lt;&gt;"",'Application Form'!I215&lt;&gt;"",'Application Form'!J215&lt;&gt;""),IF('Application Form'!J215="SKSTD_BDL","SKSTD_BDL",IF('Application Form'!J215="MIP","MIP",IF('Application Form'!J215="MIP+PV","MIP",IF('Application Form'!J215="SEEKSIRE","SEEKSIRE",IF('Application Form'!J215="SEEKSIRE+PV","SEEKSIRE",IF('Application Form'!J215="GGP50K","GGP50K",IF('Application Form'!J215="GGP50K+PV","GGP50K",IF('Application Form'!J215="GGPHD (150K)","GGPHD (150K)",IF('Application Form'!J215="GGPHD+PV","GGPHD",IF('Application Form'!J215="PV","",IF('Application Form'!J215="POLL","",IF('Application Form'!J215="MSTN","MSTN",IF('Application Form'!J215="COAT","COAT",IF('Application Form'!J215="PI","PI",IF('Application Form'!J215="POLL_50K (add on)*","POLL_50K (add on)*",IF('Application Form'!J215="POLL_HD (add on)*","POLL_HD (add_on)*",IF('Application Form'!J215="MSTN_50K (add_on)*","MSTN_50K (add_on)*",IF('Application Form'!J215="MSTN_HD (add on)*","MSTN_HD (add on)*",IF('Application Form'!J215="STORE","STORE",IF('Application Form'!J215="HE","HE","")))))))))))))))))))),"ERROR"))))))</f>
        <v/>
      </c>
      <c r="P204" t="str">
        <f>IF(AND(F204="",O204&lt;&gt;""),IF('Application Form'!J215="SKSTD_BDL","SKSTD_BDL",IF('Application Form'!J215="MIP","MIP",IF('Application Form'!J215="MIP+PV","MIP",IF('Application Form'!J215="SEEKSIRE","SEEKSIRE",IF('Application Form'!J215="SEEKSIRE+PV","SEEKSIRE",IF('Application Form'!J215="GGP50K","GGP50K",IF('Application Form'!J215="GGP50K+PV","GGP50K",IF('Application Form'!J215="GGPHD (150K)","GGPHD (150K)",IF('Application Form'!J215="GGPHD+PV","GGPHD",IF('Application Form'!J215="PV","",IF('Application Form'!J215="POLL","",IF('Application Form'!J215="MSTN","MSTN",IF('Application Form'!J215="COAT","COAT",IF('Application Form'!J215="PI","PI",IF('Application Form'!J215="POLL_50K (add on)*","POLL_50K (add on)*",IF('Application Form'!J215="POLL_HD (add on)*","POLL_HD (add_on)*",IF('Application Form'!J215="MSTN_50K (add_on)*","MSTN_50K (add_on)*",IF('Application Form'!J215="MSTN_HD (add on)*","MSTN_HD (add on)*",IF('Application Form'!J215="STORE","STORE",IF('Application Form'!J215="HE","HE","")))))))))))))))))))),"")</f>
        <v/>
      </c>
    </row>
    <row r="205" spans="1:16" x14ac:dyDescent="0.25">
      <c r="A205" s="72">
        <f>'Application Form'!E216</f>
        <v>0</v>
      </c>
      <c r="B205" t="str">
        <f>IF('Application Form'!C216="Hair","H",IF('Application Form'!C216="Done","D",IF('Application Form'!C216="Semen","S",IF('Application Form'!C216="TSU","T",""))))</f>
        <v/>
      </c>
      <c r="C205" t="str">
        <f t="shared" si="3"/>
        <v>NAA</v>
      </c>
      <c r="F205" t="str">
        <f>IF('Application Form'!H216="SKSTD_BDL","SKSTD_BDL",IF('Application Form'!H216="MIP","MIP",IF('Application Form'!H216="MIP+PV","MIP",IF('Application Form'!H216="SEEKSIRE","SEEKSIRE",IF('Application Form'!H216="SEEKSIRE+PV","SEEKSIRE",IF('Application Form'!H216="GGP50K","GGP50K",IF('Application Form'!H216="GGP50K+PV","GGP50K",IF('Application Form'!H216="GGPHD (150K)","GGPHD (150K)",IF('Application Form'!H216="GGPHD+PV","GGPHD",IF('Application Form'!H216="PV","",IF('Application Form'!H216="POLL","",IF('Application Form'!H216="MSTN","",IF('Application Form'!H216="COAT","",IF('Application Form'!H216="PI","",IF('Application Form'!H216="POLL_50K (add on)*","",IF('Application Form'!H216="POLL_HD (add on)*","",IF('Application Form'!H216="MSTN_50K (add_on)*","",IF('Application Form'!H216="MSTN_HD (add on)*","",IF('Application Form'!H216="STORE","STORE",IF('Application Form'!H216="HE","HE",""))))))))))))))))))))</f>
        <v/>
      </c>
      <c r="G205" t="str">
        <f>IF(OR(RIGHT('Application Form'!H216,2)="PV",RIGHT('Application Form'!I216,2)="PV",RIGHT('Application Form'!J216,2)="PV"),"Yes","")</f>
        <v/>
      </c>
      <c r="H205" s="81" t="str">
        <f>IF(ISBLANK(IF(F205="SKSTD_BDL",'Application Form'!M216,IF('Office Use Only - DONT TOUCH!!!'!G205="Yes",'Application Form'!M216,""))),"",IF(F205="SKSTD_BDL",'Application Form'!M216,IF('Office Use Only - DONT TOUCH!!!'!G205="Yes",'Application Form'!M216,"")))</f>
        <v/>
      </c>
      <c r="K205" t="str">
        <f>IF(ISBLANK(IF(F205="SKSTD_BDL",'Application Form'!O216,IF('Office Use Only - DONT TOUCH!!!'!G205="Yes",'Application Form'!O216,""))),"",IF(F205="SKSTD_BDL",'Application Form'!O216,IF('Office Use Only - DONT TOUCH!!!'!G205="Yes",'Application Form'!O216,"")))</f>
        <v/>
      </c>
      <c r="N205" t="str">
        <f>IF(AND(F205="",'Application Form'!H216=""),"",IF(AND(F205="",'Application Form'!H216&lt;&gt;""),'Application Form'!H216,IF(AND(F205&lt;&gt;"",'Application Form'!I216=""),"",IF(AND(F205&lt;&gt;"",'Application Form'!I216&lt;&gt;""),IF('Application Form'!I216="SKSTD_BDL","SKSTD_BDL",IF('Application Form'!I216="MIP","MIP",IF('Application Form'!I216="MIP+PV","MIP",IF('Application Form'!I216="SEEKSIRE","SEEKSIRE",IF('Application Form'!I216="SEEKSIRE+PV","SEEKSIRE",IF('Application Form'!I216="GGP50K","GGP50K",IF('Application Form'!I216="GGP50K+PV","GGP50K",IF('Application Form'!I216="GGPHD (150K)","GGPHD (150K)",IF('Application Form'!I216="GGPHD+PV","GGPHD",IF('Application Form'!I216="PV","",IF('Application Form'!I216="POLL","",IF('Application Form'!I216="MSTN","MSTN",IF('Application Form'!I216="COAT","COAT",IF('Application Form'!I216="PI","PI",IF('Application Form'!I216="POLL_50K (add on)*","POLL_50K (add on)*",IF('Application Form'!I216="POLL_HD (add on)*","POLL_HD (add_on)*",IF('Application Form'!I216="MSTN_50K (add_on)*","MSTN_50K (add_on)*",IF('Application Form'!I216="MSTN_HD (add on)*","MSTN_HD (add on)*",IF('Application Form'!I216="STORE","STORE",IF('Application Form'!I216="HE","HE","")))))))))))))))))))),"ERROR"))))</f>
        <v/>
      </c>
      <c r="O205" t="str">
        <f>IF(AND(F205="",'Application Form'!H216=""),"",IF(AND(F205="",'Application Form'!H216&lt;&gt;"",'Application Form'!I216=""),"",IF(AND(F205&lt;&gt;"",'Application Form'!I216=""),"",IF(AND(F205&lt;&gt;"",'Application Form'!I216&lt;&gt;"",'Application Form'!J216=""),"",IF(AND(F205="",'Application Form'!H216&lt;&gt;"",'Application Form'!I216&lt;&gt;""),IF('Application Form'!I216="SKSTD_BDL","SKSTD_BDL",IF('Application Form'!I216="MIP","MIP",IF('Application Form'!I216="MIP+PV","MIP",IF('Application Form'!I216="SEEKSIRE","SEEKSIRE",IF('Application Form'!I216="SEEKSIRE+PV","SEEKSIRE",IF('Application Form'!I216="GGP50K","GGP50K",IF('Application Form'!I216="GGP50K+PV","GGP50K",IF('Application Form'!I216="GGPHD (150K)","GGPHD (150K)",IF('Application Form'!I216="GGPHD+PV","GGPHD",IF('Application Form'!I216="PV","",IF('Application Form'!I216="POLL","",IF('Application Form'!I216="MSTN","MSTN",IF('Application Form'!I216="COAT","COAT",IF('Application Form'!I216="PI","PI",IF('Application Form'!I216="POLL_50K (add on)*","POLL_50K (add on)*",IF('Application Form'!I216="POLL_HD (add on)*","POLL_HD (add_on)*",IF('Application Form'!I216="MSTN_50K (add_on)*","MSTN_50K (add_on)*",IF('Application Form'!I216="MSTN_HD (add on)*","MSTN_HD (add on)*",IF('Application Form'!I216="STORE","STORE",IF('Application Form'!I216="HE","HE","ERROR")))))))))))))))))))),IF(AND(F205&lt;&gt;"",'Application Form'!I216&lt;&gt;"",'Application Form'!J216&lt;&gt;""),IF('Application Form'!J216="SKSTD_BDL","SKSTD_BDL",IF('Application Form'!J216="MIP","MIP",IF('Application Form'!J216="MIP+PV","MIP",IF('Application Form'!J216="SEEKSIRE","SEEKSIRE",IF('Application Form'!J216="SEEKSIRE+PV","SEEKSIRE",IF('Application Form'!J216="GGP50K","GGP50K",IF('Application Form'!J216="GGP50K+PV","GGP50K",IF('Application Form'!J216="GGPHD (150K)","GGPHD (150K)",IF('Application Form'!J216="GGPHD+PV","GGPHD",IF('Application Form'!J216="PV","",IF('Application Form'!J216="POLL","",IF('Application Form'!J216="MSTN","MSTN",IF('Application Form'!J216="COAT","COAT",IF('Application Form'!J216="PI","PI",IF('Application Form'!J216="POLL_50K (add on)*","POLL_50K (add on)*",IF('Application Form'!J216="POLL_HD (add on)*","POLL_HD (add_on)*",IF('Application Form'!J216="MSTN_50K (add_on)*","MSTN_50K (add_on)*",IF('Application Form'!J216="MSTN_HD (add on)*","MSTN_HD (add on)*",IF('Application Form'!J216="STORE","STORE",IF('Application Form'!J216="HE","HE","")))))))))))))))))))),"ERROR"))))))</f>
        <v/>
      </c>
      <c r="P205" t="str">
        <f>IF(AND(F205="",O205&lt;&gt;""),IF('Application Form'!J216="SKSTD_BDL","SKSTD_BDL",IF('Application Form'!J216="MIP","MIP",IF('Application Form'!J216="MIP+PV","MIP",IF('Application Form'!J216="SEEKSIRE","SEEKSIRE",IF('Application Form'!J216="SEEKSIRE+PV","SEEKSIRE",IF('Application Form'!J216="GGP50K","GGP50K",IF('Application Form'!J216="GGP50K+PV","GGP50K",IF('Application Form'!J216="GGPHD (150K)","GGPHD (150K)",IF('Application Form'!J216="GGPHD+PV","GGPHD",IF('Application Form'!J216="PV","",IF('Application Form'!J216="POLL","",IF('Application Form'!J216="MSTN","MSTN",IF('Application Form'!J216="COAT","COAT",IF('Application Form'!J216="PI","PI",IF('Application Form'!J216="POLL_50K (add on)*","POLL_50K (add on)*",IF('Application Form'!J216="POLL_HD (add on)*","POLL_HD (add_on)*",IF('Application Form'!J216="MSTN_50K (add_on)*","MSTN_50K (add_on)*",IF('Application Form'!J216="MSTN_HD (add on)*","MSTN_HD (add on)*",IF('Application Form'!J216="STORE","STORE",IF('Application Form'!J216="HE","HE","")))))))))))))))))))),"")</f>
        <v/>
      </c>
    </row>
    <row r="206" spans="1:16" x14ac:dyDescent="0.25">
      <c r="A206" s="72">
        <f>'Application Form'!E217</f>
        <v>0</v>
      </c>
      <c r="B206" t="str">
        <f>IF('Application Form'!C217="Hair","H",IF('Application Form'!C217="Done","D",IF('Application Form'!C217="Semen","S",IF('Application Form'!C217="TSU","T",""))))</f>
        <v/>
      </c>
      <c r="C206" t="str">
        <f t="shared" si="3"/>
        <v>NAA</v>
      </c>
      <c r="F206" t="str">
        <f>IF('Application Form'!H217="SKSTD_BDL","SKSTD_BDL",IF('Application Form'!H217="MIP","MIP",IF('Application Form'!H217="MIP+PV","MIP",IF('Application Form'!H217="SEEKSIRE","SEEKSIRE",IF('Application Form'!H217="SEEKSIRE+PV","SEEKSIRE",IF('Application Form'!H217="GGP50K","GGP50K",IF('Application Form'!H217="GGP50K+PV","GGP50K",IF('Application Form'!H217="GGPHD (150K)","GGPHD (150K)",IF('Application Form'!H217="GGPHD+PV","GGPHD",IF('Application Form'!H217="PV","",IF('Application Form'!H217="POLL","",IF('Application Form'!H217="MSTN","",IF('Application Form'!H217="COAT","",IF('Application Form'!H217="PI","",IF('Application Form'!H217="POLL_50K (add on)*","",IF('Application Form'!H217="POLL_HD (add on)*","",IF('Application Form'!H217="MSTN_50K (add_on)*","",IF('Application Form'!H217="MSTN_HD (add on)*","",IF('Application Form'!H217="STORE","STORE",IF('Application Form'!H217="HE","HE",""))))))))))))))))))))</f>
        <v/>
      </c>
      <c r="G206" t="str">
        <f>IF(OR(RIGHT('Application Form'!H217,2)="PV",RIGHT('Application Form'!I217,2)="PV",RIGHT('Application Form'!J217,2)="PV"),"Yes","")</f>
        <v/>
      </c>
      <c r="H206" s="81" t="str">
        <f>IF(ISBLANK(IF(F206="SKSTD_BDL",'Application Form'!M217,IF('Office Use Only - DONT TOUCH!!!'!G206="Yes",'Application Form'!M217,""))),"",IF(F206="SKSTD_BDL",'Application Form'!M217,IF('Office Use Only - DONT TOUCH!!!'!G206="Yes",'Application Form'!M217,"")))</f>
        <v/>
      </c>
      <c r="K206" t="str">
        <f>IF(ISBLANK(IF(F206="SKSTD_BDL",'Application Form'!O217,IF('Office Use Only - DONT TOUCH!!!'!G206="Yes",'Application Form'!O217,""))),"",IF(F206="SKSTD_BDL",'Application Form'!O217,IF('Office Use Only - DONT TOUCH!!!'!G206="Yes",'Application Form'!O217,"")))</f>
        <v/>
      </c>
      <c r="N206" t="str">
        <f>IF(AND(F206="",'Application Form'!H217=""),"",IF(AND(F206="",'Application Form'!H217&lt;&gt;""),'Application Form'!H217,IF(AND(F206&lt;&gt;"",'Application Form'!I217=""),"",IF(AND(F206&lt;&gt;"",'Application Form'!I217&lt;&gt;""),IF('Application Form'!I217="SKSTD_BDL","SKSTD_BDL",IF('Application Form'!I217="MIP","MIP",IF('Application Form'!I217="MIP+PV","MIP",IF('Application Form'!I217="SEEKSIRE","SEEKSIRE",IF('Application Form'!I217="SEEKSIRE+PV","SEEKSIRE",IF('Application Form'!I217="GGP50K","GGP50K",IF('Application Form'!I217="GGP50K+PV","GGP50K",IF('Application Form'!I217="GGPHD (150K)","GGPHD (150K)",IF('Application Form'!I217="GGPHD+PV","GGPHD",IF('Application Form'!I217="PV","",IF('Application Form'!I217="POLL","",IF('Application Form'!I217="MSTN","MSTN",IF('Application Form'!I217="COAT","COAT",IF('Application Form'!I217="PI","PI",IF('Application Form'!I217="POLL_50K (add on)*","POLL_50K (add on)*",IF('Application Form'!I217="POLL_HD (add on)*","POLL_HD (add_on)*",IF('Application Form'!I217="MSTN_50K (add_on)*","MSTN_50K (add_on)*",IF('Application Form'!I217="MSTN_HD (add on)*","MSTN_HD (add on)*",IF('Application Form'!I217="STORE","STORE",IF('Application Form'!I217="HE","HE","")))))))))))))))))))),"ERROR"))))</f>
        <v/>
      </c>
      <c r="O206" t="str">
        <f>IF(AND(F206="",'Application Form'!H217=""),"",IF(AND(F206="",'Application Form'!H217&lt;&gt;"",'Application Form'!I217=""),"",IF(AND(F206&lt;&gt;"",'Application Form'!I217=""),"",IF(AND(F206&lt;&gt;"",'Application Form'!I217&lt;&gt;"",'Application Form'!J217=""),"",IF(AND(F206="",'Application Form'!H217&lt;&gt;"",'Application Form'!I217&lt;&gt;""),IF('Application Form'!I217="SKSTD_BDL","SKSTD_BDL",IF('Application Form'!I217="MIP","MIP",IF('Application Form'!I217="MIP+PV","MIP",IF('Application Form'!I217="SEEKSIRE","SEEKSIRE",IF('Application Form'!I217="SEEKSIRE+PV","SEEKSIRE",IF('Application Form'!I217="GGP50K","GGP50K",IF('Application Form'!I217="GGP50K+PV","GGP50K",IF('Application Form'!I217="GGPHD (150K)","GGPHD (150K)",IF('Application Form'!I217="GGPHD+PV","GGPHD",IF('Application Form'!I217="PV","",IF('Application Form'!I217="POLL","",IF('Application Form'!I217="MSTN","MSTN",IF('Application Form'!I217="COAT","COAT",IF('Application Form'!I217="PI","PI",IF('Application Form'!I217="POLL_50K (add on)*","POLL_50K (add on)*",IF('Application Form'!I217="POLL_HD (add on)*","POLL_HD (add_on)*",IF('Application Form'!I217="MSTN_50K (add_on)*","MSTN_50K (add_on)*",IF('Application Form'!I217="MSTN_HD (add on)*","MSTN_HD (add on)*",IF('Application Form'!I217="STORE","STORE",IF('Application Form'!I217="HE","HE","ERROR")))))))))))))))))))),IF(AND(F206&lt;&gt;"",'Application Form'!I217&lt;&gt;"",'Application Form'!J217&lt;&gt;""),IF('Application Form'!J217="SKSTD_BDL","SKSTD_BDL",IF('Application Form'!J217="MIP","MIP",IF('Application Form'!J217="MIP+PV","MIP",IF('Application Form'!J217="SEEKSIRE","SEEKSIRE",IF('Application Form'!J217="SEEKSIRE+PV","SEEKSIRE",IF('Application Form'!J217="GGP50K","GGP50K",IF('Application Form'!J217="GGP50K+PV","GGP50K",IF('Application Form'!J217="GGPHD (150K)","GGPHD (150K)",IF('Application Form'!J217="GGPHD+PV","GGPHD",IF('Application Form'!J217="PV","",IF('Application Form'!J217="POLL","",IF('Application Form'!J217="MSTN","MSTN",IF('Application Form'!J217="COAT","COAT",IF('Application Form'!J217="PI","PI",IF('Application Form'!J217="POLL_50K (add on)*","POLL_50K (add on)*",IF('Application Form'!J217="POLL_HD (add on)*","POLL_HD (add_on)*",IF('Application Form'!J217="MSTN_50K (add_on)*","MSTN_50K (add_on)*",IF('Application Form'!J217="MSTN_HD (add on)*","MSTN_HD (add on)*",IF('Application Form'!J217="STORE","STORE",IF('Application Form'!J217="HE","HE","")))))))))))))))))))),"ERROR"))))))</f>
        <v/>
      </c>
      <c r="P206" t="str">
        <f>IF(AND(F206="",O206&lt;&gt;""),IF('Application Form'!J217="SKSTD_BDL","SKSTD_BDL",IF('Application Form'!J217="MIP","MIP",IF('Application Form'!J217="MIP+PV","MIP",IF('Application Form'!J217="SEEKSIRE","SEEKSIRE",IF('Application Form'!J217="SEEKSIRE+PV","SEEKSIRE",IF('Application Form'!J217="GGP50K","GGP50K",IF('Application Form'!J217="GGP50K+PV","GGP50K",IF('Application Form'!J217="GGPHD (150K)","GGPHD (150K)",IF('Application Form'!J217="GGPHD+PV","GGPHD",IF('Application Form'!J217="PV","",IF('Application Form'!J217="POLL","",IF('Application Form'!J217="MSTN","MSTN",IF('Application Form'!J217="COAT","COAT",IF('Application Form'!J217="PI","PI",IF('Application Form'!J217="POLL_50K (add on)*","POLL_50K (add on)*",IF('Application Form'!J217="POLL_HD (add on)*","POLL_HD (add_on)*",IF('Application Form'!J217="MSTN_50K (add_on)*","MSTN_50K (add_on)*",IF('Application Form'!J217="MSTN_HD (add on)*","MSTN_HD (add on)*",IF('Application Form'!J217="STORE","STORE",IF('Application Form'!J217="HE","HE","")))))))))))))))))))),"")</f>
        <v/>
      </c>
    </row>
    <row r="207" spans="1:16" x14ac:dyDescent="0.25">
      <c r="A207" s="72">
        <f>'Application Form'!E218</f>
        <v>0</v>
      </c>
      <c r="B207" t="str">
        <f>IF('Application Form'!C218="Hair","H",IF('Application Form'!C218="Done","D",IF('Application Form'!C218="Semen","S",IF('Application Form'!C218="TSU","T",""))))</f>
        <v/>
      </c>
      <c r="C207" t="str">
        <f t="shared" si="3"/>
        <v>NAA</v>
      </c>
      <c r="F207" t="str">
        <f>IF('Application Form'!H218="SKSTD_BDL","SKSTD_BDL",IF('Application Form'!H218="MIP","MIP",IF('Application Form'!H218="MIP+PV","MIP",IF('Application Form'!H218="SEEKSIRE","SEEKSIRE",IF('Application Form'!H218="SEEKSIRE+PV","SEEKSIRE",IF('Application Form'!H218="GGP50K","GGP50K",IF('Application Form'!H218="GGP50K+PV","GGP50K",IF('Application Form'!H218="GGPHD (150K)","GGPHD (150K)",IF('Application Form'!H218="GGPHD+PV","GGPHD",IF('Application Form'!H218="PV","",IF('Application Form'!H218="POLL","",IF('Application Form'!H218="MSTN","",IF('Application Form'!H218="COAT","",IF('Application Form'!H218="PI","",IF('Application Form'!H218="POLL_50K (add on)*","",IF('Application Form'!H218="POLL_HD (add on)*","",IF('Application Form'!H218="MSTN_50K (add_on)*","",IF('Application Form'!H218="MSTN_HD (add on)*","",IF('Application Form'!H218="STORE","STORE",IF('Application Form'!H218="HE","HE",""))))))))))))))))))))</f>
        <v/>
      </c>
      <c r="G207" t="str">
        <f>IF(OR(RIGHT('Application Form'!H218,2)="PV",RIGHT('Application Form'!I218,2)="PV",RIGHT('Application Form'!J218,2)="PV"),"Yes","")</f>
        <v/>
      </c>
      <c r="H207" s="81" t="str">
        <f>IF(ISBLANK(IF(F207="SKSTD_BDL",'Application Form'!M218,IF('Office Use Only - DONT TOUCH!!!'!G207="Yes",'Application Form'!M218,""))),"",IF(F207="SKSTD_BDL",'Application Form'!M218,IF('Office Use Only - DONT TOUCH!!!'!G207="Yes",'Application Form'!M218,"")))</f>
        <v/>
      </c>
      <c r="K207" t="str">
        <f>IF(ISBLANK(IF(F207="SKSTD_BDL",'Application Form'!O218,IF('Office Use Only - DONT TOUCH!!!'!G207="Yes",'Application Form'!O218,""))),"",IF(F207="SKSTD_BDL",'Application Form'!O218,IF('Office Use Only - DONT TOUCH!!!'!G207="Yes",'Application Form'!O218,"")))</f>
        <v/>
      </c>
      <c r="N207" t="str">
        <f>IF(AND(F207="",'Application Form'!H218=""),"",IF(AND(F207="",'Application Form'!H218&lt;&gt;""),'Application Form'!H218,IF(AND(F207&lt;&gt;"",'Application Form'!I218=""),"",IF(AND(F207&lt;&gt;"",'Application Form'!I218&lt;&gt;""),IF('Application Form'!I218="SKSTD_BDL","SKSTD_BDL",IF('Application Form'!I218="MIP","MIP",IF('Application Form'!I218="MIP+PV","MIP",IF('Application Form'!I218="SEEKSIRE","SEEKSIRE",IF('Application Form'!I218="SEEKSIRE+PV","SEEKSIRE",IF('Application Form'!I218="GGP50K","GGP50K",IF('Application Form'!I218="GGP50K+PV","GGP50K",IF('Application Form'!I218="GGPHD (150K)","GGPHD (150K)",IF('Application Form'!I218="GGPHD+PV","GGPHD",IF('Application Form'!I218="PV","",IF('Application Form'!I218="POLL","",IF('Application Form'!I218="MSTN","MSTN",IF('Application Form'!I218="COAT","COAT",IF('Application Form'!I218="PI","PI",IF('Application Form'!I218="POLL_50K (add on)*","POLL_50K (add on)*",IF('Application Form'!I218="POLL_HD (add on)*","POLL_HD (add_on)*",IF('Application Form'!I218="MSTN_50K (add_on)*","MSTN_50K (add_on)*",IF('Application Form'!I218="MSTN_HD (add on)*","MSTN_HD (add on)*",IF('Application Form'!I218="STORE","STORE",IF('Application Form'!I218="HE","HE","")))))))))))))))))))),"ERROR"))))</f>
        <v/>
      </c>
      <c r="O207" t="str">
        <f>IF(AND(F207="",'Application Form'!H218=""),"",IF(AND(F207="",'Application Form'!H218&lt;&gt;"",'Application Form'!I218=""),"",IF(AND(F207&lt;&gt;"",'Application Form'!I218=""),"",IF(AND(F207&lt;&gt;"",'Application Form'!I218&lt;&gt;"",'Application Form'!J218=""),"",IF(AND(F207="",'Application Form'!H218&lt;&gt;"",'Application Form'!I218&lt;&gt;""),IF('Application Form'!I218="SKSTD_BDL","SKSTD_BDL",IF('Application Form'!I218="MIP","MIP",IF('Application Form'!I218="MIP+PV","MIP",IF('Application Form'!I218="SEEKSIRE","SEEKSIRE",IF('Application Form'!I218="SEEKSIRE+PV","SEEKSIRE",IF('Application Form'!I218="GGP50K","GGP50K",IF('Application Form'!I218="GGP50K+PV","GGP50K",IF('Application Form'!I218="GGPHD (150K)","GGPHD (150K)",IF('Application Form'!I218="GGPHD+PV","GGPHD",IF('Application Form'!I218="PV","",IF('Application Form'!I218="POLL","",IF('Application Form'!I218="MSTN","MSTN",IF('Application Form'!I218="COAT","COAT",IF('Application Form'!I218="PI","PI",IF('Application Form'!I218="POLL_50K (add on)*","POLL_50K (add on)*",IF('Application Form'!I218="POLL_HD (add on)*","POLL_HD (add_on)*",IF('Application Form'!I218="MSTN_50K (add_on)*","MSTN_50K (add_on)*",IF('Application Form'!I218="MSTN_HD (add on)*","MSTN_HD (add on)*",IF('Application Form'!I218="STORE","STORE",IF('Application Form'!I218="HE","HE","ERROR")))))))))))))))))))),IF(AND(F207&lt;&gt;"",'Application Form'!I218&lt;&gt;"",'Application Form'!J218&lt;&gt;""),IF('Application Form'!J218="SKSTD_BDL","SKSTD_BDL",IF('Application Form'!J218="MIP","MIP",IF('Application Form'!J218="MIP+PV","MIP",IF('Application Form'!J218="SEEKSIRE","SEEKSIRE",IF('Application Form'!J218="SEEKSIRE+PV","SEEKSIRE",IF('Application Form'!J218="GGP50K","GGP50K",IF('Application Form'!J218="GGP50K+PV","GGP50K",IF('Application Form'!J218="GGPHD (150K)","GGPHD (150K)",IF('Application Form'!J218="GGPHD+PV","GGPHD",IF('Application Form'!J218="PV","",IF('Application Form'!J218="POLL","",IF('Application Form'!J218="MSTN","MSTN",IF('Application Form'!J218="COAT","COAT",IF('Application Form'!J218="PI","PI",IF('Application Form'!J218="POLL_50K (add on)*","POLL_50K (add on)*",IF('Application Form'!J218="POLL_HD (add on)*","POLL_HD (add_on)*",IF('Application Form'!J218="MSTN_50K (add_on)*","MSTN_50K (add_on)*",IF('Application Form'!J218="MSTN_HD (add on)*","MSTN_HD (add on)*",IF('Application Form'!J218="STORE","STORE",IF('Application Form'!J218="HE","HE","")))))))))))))))))))),"ERROR"))))))</f>
        <v/>
      </c>
      <c r="P207" t="str">
        <f>IF(AND(F207="",O207&lt;&gt;""),IF('Application Form'!J218="SKSTD_BDL","SKSTD_BDL",IF('Application Form'!J218="MIP","MIP",IF('Application Form'!J218="MIP+PV","MIP",IF('Application Form'!J218="SEEKSIRE","SEEKSIRE",IF('Application Form'!J218="SEEKSIRE+PV","SEEKSIRE",IF('Application Form'!J218="GGP50K","GGP50K",IF('Application Form'!J218="GGP50K+PV","GGP50K",IF('Application Form'!J218="GGPHD (150K)","GGPHD (150K)",IF('Application Form'!J218="GGPHD+PV","GGPHD",IF('Application Form'!J218="PV","",IF('Application Form'!J218="POLL","",IF('Application Form'!J218="MSTN","MSTN",IF('Application Form'!J218="COAT","COAT",IF('Application Form'!J218="PI","PI",IF('Application Form'!J218="POLL_50K (add on)*","POLL_50K (add on)*",IF('Application Form'!J218="POLL_HD (add on)*","POLL_HD (add_on)*",IF('Application Form'!J218="MSTN_50K (add_on)*","MSTN_50K (add_on)*",IF('Application Form'!J218="MSTN_HD (add on)*","MSTN_HD (add on)*",IF('Application Form'!J218="STORE","STORE",IF('Application Form'!J218="HE","HE","")))))))))))))))))))),"")</f>
        <v/>
      </c>
    </row>
    <row r="208" spans="1:16" x14ac:dyDescent="0.25">
      <c r="A208" s="72">
        <f>'Application Form'!E219</f>
        <v>0</v>
      </c>
      <c r="B208" t="str">
        <f>IF('Application Form'!C219="Hair","H",IF('Application Form'!C219="Done","D",IF('Application Form'!C219="Semen","S",IF('Application Form'!C219="TSU","T",""))))</f>
        <v/>
      </c>
      <c r="C208" t="str">
        <f t="shared" si="3"/>
        <v>NAA</v>
      </c>
      <c r="F208" t="str">
        <f>IF('Application Form'!H219="SKSTD_BDL","SKSTD_BDL",IF('Application Form'!H219="MIP","MIP",IF('Application Form'!H219="MIP+PV","MIP",IF('Application Form'!H219="SEEKSIRE","SEEKSIRE",IF('Application Form'!H219="SEEKSIRE+PV","SEEKSIRE",IF('Application Form'!H219="GGP50K","GGP50K",IF('Application Form'!H219="GGP50K+PV","GGP50K",IF('Application Form'!H219="GGPHD (150K)","GGPHD (150K)",IF('Application Form'!H219="GGPHD+PV","GGPHD",IF('Application Form'!H219="PV","",IF('Application Form'!H219="POLL","",IF('Application Form'!H219="MSTN","",IF('Application Form'!H219="COAT","",IF('Application Form'!H219="PI","",IF('Application Form'!H219="POLL_50K (add on)*","",IF('Application Form'!H219="POLL_HD (add on)*","",IF('Application Form'!H219="MSTN_50K (add_on)*","",IF('Application Form'!H219="MSTN_HD (add on)*","",IF('Application Form'!H219="STORE","STORE",IF('Application Form'!H219="HE","HE",""))))))))))))))))))))</f>
        <v/>
      </c>
      <c r="G208" t="str">
        <f>IF(OR(RIGHT('Application Form'!H219,2)="PV",RIGHT('Application Form'!I219,2)="PV",RIGHT('Application Form'!J219,2)="PV"),"Yes","")</f>
        <v/>
      </c>
      <c r="H208" s="81" t="str">
        <f>IF(ISBLANK(IF(F208="SKSTD_BDL",'Application Form'!M219,IF('Office Use Only - DONT TOUCH!!!'!G208="Yes",'Application Form'!M219,""))),"",IF(F208="SKSTD_BDL",'Application Form'!M219,IF('Office Use Only - DONT TOUCH!!!'!G208="Yes",'Application Form'!M219,"")))</f>
        <v/>
      </c>
      <c r="K208" t="str">
        <f>IF(ISBLANK(IF(F208="SKSTD_BDL",'Application Form'!O219,IF('Office Use Only - DONT TOUCH!!!'!G208="Yes",'Application Form'!O219,""))),"",IF(F208="SKSTD_BDL",'Application Form'!O219,IF('Office Use Only - DONT TOUCH!!!'!G208="Yes",'Application Form'!O219,"")))</f>
        <v/>
      </c>
      <c r="N208" t="str">
        <f>IF(AND(F208="",'Application Form'!H219=""),"",IF(AND(F208="",'Application Form'!H219&lt;&gt;""),'Application Form'!H219,IF(AND(F208&lt;&gt;"",'Application Form'!I219=""),"",IF(AND(F208&lt;&gt;"",'Application Form'!I219&lt;&gt;""),IF('Application Form'!I219="SKSTD_BDL","SKSTD_BDL",IF('Application Form'!I219="MIP","MIP",IF('Application Form'!I219="MIP+PV","MIP",IF('Application Form'!I219="SEEKSIRE","SEEKSIRE",IF('Application Form'!I219="SEEKSIRE+PV","SEEKSIRE",IF('Application Form'!I219="GGP50K","GGP50K",IF('Application Form'!I219="GGP50K+PV","GGP50K",IF('Application Form'!I219="GGPHD (150K)","GGPHD (150K)",IF('Application Form'!I219="GGPHD+PV","GGPHD",IF('Application Form'!I219="PV","",IF('Application Form'!I219="POLL","",IF('Application Form'!I219="MSTN","MSTN",IF('Application Form'!I219="COAT","COAT",IF('Application Form'!I219="PI","PI",IF('Application Form'!I219="POLL_50K (add on)*","POLL_50K (add on)*",IF('Application Form'!I219="POLL_HD (add on)*","POLL_HD (add_on)*",IF('Application Form'!I219="MSTN_50K (add_on)*","MSTN_50K (add_on)*",IF('Application Form'!I219="MSTN_HD (add on)*","MSTN_HD (add on)*",IF('Application Form'!I219="STORE","STORE",IF('Application Form'!I219="HE","HE","")))))))))))))))))))),"ERROR"))))</f>
        <v/>
      </c>
      <c r="O208" t="str">
        <f>IF(AND(F208="",'Application Form'!H219=""),"",IF(AND(F208="",'Application Form'!H219&lt;&gt;"",'Application Form'!I219=""),"",IF(AND(F208&lt;&gt;"",'Application Form'!I219=""),"",IF(AND(F208&lt;&gt;"",'Application Form'!I219&lt;&gt;"",'Application Form'!J219=""),"",IF(AND(F208="",'Application Form'!H219&lt;&gt;"",'Application Form'!I219&lt;&gt;""),IF('Application Form'!I219="SKSTD_BDL","SKSTD_BDL",IF('Application Form'!I219="MIP","MIP",IF('Application Form'!I219="MIP+PV","MIP",IF('Application Form'!I219="SEEKSIRE","SEEKSIRE",IF('Application Form'!I219="SEEKSIRE+PV","SEEKSIRE",IF('Application Form'!I219="GGP50K","GGP50K",IF('Application Form'!I219="GGP50K+PV","GGP50K",IF('Application Form'!I219="GGPHD (150K)","GGPHD (150K)",IF('Application Form'!I219="GGPHD+PV","GGPHD",IF('Application Form'!I219="PV","",IF('Application Form'!I219="POLL","",IF('Application Form'!I219="MSTN","MSTN",IF('Application Form'!I219="COAT","COAT",IF('Application Form'!I219="PI","PI",IF('Application Form'!I219="POLL_50K (add on)*","POLL_50K (add on)*",IF('Application Form'!I219="POLL_HD (add on)*","POLL_HD (add_on)*",IF('Application Form'!I219="MSTN_50K (add_on)*","MSTN_50K (add_on)*",IF('Application Form'!I219="MSTN_HD (add on)*","MSTN_HD (add on)*",IF('Application Form'!I219="STORE","STORE",IF('Application Form'!I219="HE","HE","ERROR")))))))))))))))))))),IF(AND(F208&lt;&gt;"",'Application Form'!I219&lt;&gt;"",'Application Form'!J219&lt;&gt;""),IF('Application Form'!J219="SKSTD_BDL","SKSTD_BDL",IF('Application Form'!J219="MIP","MIP",IF('Application Form'!J219="MIP+PV","MIP",IF('Application Form'!J219="SEEKSIRE","SEEKSIRE",IF('Application Form'!J219="SEEKSIRE+PV","SEEKSIRE",IF('Application Form'!J219="GGP50K","GGP50K",IF('Application Form'!J219="GGP50K+PV","GGP50K",IF('Application Form'!J219="GGPHD (150K)","GGPHD (150K)",IF('Application Form'!J219="GGPHD+PV","GGPHD",IF('Application Form'!J219="PV","",IF('Application Form'!J219="POLL","",IF('Application Form'!J219="MSTN","MSTN",IF('Application Form'!J219="COAT","COAT",IF('Application Form'!J219="PI","PI",IF('Application Form'!J219="POLL_50K (add on)*","POLL_50K (add on)*",IF('Application Form'!J219="POLL_HD (add on)*","POLL_HD (add_on)*",IF('Application Form'!J219="MSTN_50K (add_on)*","MSTN_50K (add_on)*",IF('Application Form'!J219="MSTN_HD (add on)*","MSTN_HD (add on)*",IF('Application Form'!J219="STORE","STORE",IF('Application Form'!J219="HE","HE","")))))))))))))))))))),"ERROR"))))))</f>
        <v/>
      </c>
      <c r="P208" t="str">
        <f>IF(AND(F208="",O208&lt;&gt;""),IF('Application Form'!J219="SKSTD_BDL","SKSTD_BDL",IF('Application Form'!J219="MIP","MIP",IF('Application Form'!J219="MIP+PV","MIP",IF('Application Form'!J219="SEEKSIRE","SEEKSIRE",IF('Application Form'!J219="SEEKSIRE+PV","SEEKSIRE",IF('Application Form'!J219="GGP50K","GGP50K",IF('Application Form'!J219="GGP50K+PV","GGP50K",IF('Application Form'!J219="GGPHD (150K)","GGPHD (150K)",IF('Application Form'!J219="GGPHD+PV","GGPHD",IF('Application Form'!J219="PV","",IF('Application Form'!J219="POLL","",IF('Application Form'!J219="MSTN","MSTN",IF('Application Form'!J219="COAT","COAT",IF('Application Form'!J219="PI","PI",IF('Application Form'!J219="POLL_50K (add on)*","POLL_50K (add on)*",IF('Application Form'!J219="POLL_HD (add on)*","POLL_HD (add_on)*",IF('Application Form'!J219="MSTN_50K (add_on)*","MSTN_50K (add_on)*",IF('Application Form'!J219="MSTN_HD (add on)*","MSTN_HD (add on)*",IF('Application Form'!J219="STORE","STORE",IF('Application Form'!J219="HE","HE","")))))))))))))))))))),"")</f>
        <v/>
      </c>
    </row>
    <row r="209" spans="1:16" x14ac:dyDescent="0.25">
      <c r="A209" s="72">
        <f>'Application Form'!E220</f>
        <v>0</v>
      </c>
      <c r="B209" t="str">
        <f>IF('Application Form'!C220="Hair","H",IF('Application Form'!C220="Done","D",IF('Application Form'!C220="Semen","S",IF('Application Form'!C220="TSU","T",""))))</f>
        <v/>
      </c>
      <c r="C209" t="str">
        <f t="shared" si="3"/>
        <v>NAA</v>
      </c>
      <c r="F209" t="str">
        <f>IF('Application Form'!H220="SKSTD_BDL","SKSTD_BDL",IF('Application Form'!H220="MIP","MIP",IF('Application Form'!H220="MIP+PV","MIP",IF('Application Form'!H220="SEEKSIRE","SEEKSIRE",IF('Application Form'!H220="SEEKSIRE+PV","SEEKSIRE",IF('Application Form'!H220="GGP50K","GGP50K",IF('Application Form'!H220="GGP50K+PV","GGP50K",IF('Application Form'!H220="GGPHD (150K)","GGPHD (150K)",IF('Application Form'!H220="GGPHD+PV","GGPHD",IF('Application Form'!H220="PV","",IF('Application Form'!H220="POLL","",IF('Application Form'!H220="MSTN","",IF('Application Form'!H220="COAT","",IF('Application Form'!H220="PI","",IF('Application Form'!H220="POLL_50K (add on)*","",IF('Application Form'!H220="POLL_HD (add on)*","",IF('Application Form'!H220="MSTN_50K (add_on)*","",IF('Application Form'!H220="MSTN_HD (add on)*","",IF('Application Form'!H220="STORE","STORE",IF('Application Form'!H220="HE","HE",""))))))))))))))))))))</f>
        <v/>
      </c>
      <c r="G209" t="str">
        <f>IF(OR(RIGHT('Application Form'!H220,2)="PV",RIGHT('Application Form'!I220,2)="PV",RIGHT('Application Form'!J220,2)="PV"),"Yes","")</f>
        <v/>
      </c>
      <c r="H209" s="81" t="str">
        <f>IF(ISBLANK(IF(F209="SKSTD_BDL",'Application Form'!M220,IF('Office Use Only - DONT TOUCH!!!'!G209="Yes",'Application Form'!M220,""))),"",IF(F209="SKSTD_BDL",'Application Form'!M220,IF('Office Use Only - DONT TOUCH!!!'!G209="Yes",'Application Form'!M220,"")))</f>
        <v/>
      </c>
      <c r="K209" t="str">
        <f>IF(ISBLANK(IF(F209="SKSTD_BDL",'Application Form'!O220,IF('Office Use Only - DONT TOUCH!!!'!G209="Yes",'Application Form'!O220,""))),"",IF(F209="SKSTD_BDL",'Application Form'!O220,IF('Office Use Only - DONT TOUCH!!!'!G209="Yes",'Application Form'!O220,"")))</f>
        <v/>
      </c>
      <c r="N209" t="str">
        <f>IF(AND(F209="",'Application Form'!H220=""),"",IF(AND(F209="",'Application Form'!H220&lt;&gt;""),'Application Form'!H220,IF(AND(F209&lt;&gt;"",'Application Form'!I220=""),"",IF(AND(F209&lt;&gt;"",'Application Form'!I220&lt;&gt;""),IF('Application Form'!I220="SKSTD_BDL","SKSTD_BDL",IF('Application Form'!I220="MIP","MIP",IF('Application Form'!I220="MIP+PV","MIP",IF('Application Form'!I220="SEEKSIRE","SEEKSIRE",IF('Application Form'!I220="SEEKSIRE+PV","SEEKSIRE",IF('Application Form'!I220="GGP50K","GGP50K",IF('Application Form'!I220="GGP50K+PV","GGP50K",IF('Application Form'!I220="GGPHD (150K)","GGPHD (150K)",IF('Application Form'!I220="GGPHD+PV","GGPHD",IF('Application Form'!I220="PV","",IF('Application Form'!I220="POLL","",IF('Application Form'!I220="MSTN","MSTN",IF('Application Form'!I220="COAT","COAT",IF('Application Form'!I220="PI","PI",IF('Application Form'!I220="POLL_50K (add on)*","POLL_50K (add on)*",IF('Application Form'!I220="POLL_HD (add on)*","POLL_HD (add_on)*",IF('Application Form'!I220="MSTN_50K (add_on)*","MSTN_50K (add_on)*",IF('Application Form'!I220="MSTN_HD (add on)*","MSTN_HD (add on)*",IF('Application Form'!I220="STORE","STORE",IF('Application Form'!I220="HE","HE","")))))))))))))))))))),"ERROR"))))</f>
        <v/>
      </c>
      <c r="O209" t="str">
        <f>IF(AND(F209="",'Application Form'!H220=""),"",IF(AND(F209="",'Application Form'!H220&lt;&gt;"",'Application Form'!I220=""),"",IF(AND(F209&lt;&gt;"",'Application Form'!I220=""),"",IF(AND(F209&lt;&gt;"",'Application Form'!I220&lt;&gt;"",'Application Form'!J220=""),"",IF(AND(F209="",'Application Form'!H220&lt;&gt;"",'Application Form'!I220&lt;&gt;""),IF('Application Form'!I220="SKSTD_BDL","SKSTD_BDL",IF('Application Form'!I220="MIP","MIP",IF('Application Form'!I220="MIP+PV","MIP",IF('Application Form'!I220="SEEKSIRE","SEEKSIRE",IF('Application Form'!I220="SEEKSIRE+PV","SEEKSIRE",IF('Application Form'!I220="GGP50K","GGP50K",IF('Application Form'!I220="GGP50K+PV","GGP50K",IF('Application Form'!I220="GGPHD (150K)","GGPHD (150K)",IF('Application Form'!I220="GGPHD+PV","GGPHD",IF('Application Form'!I220="PV","",IF('Application Form'!I220="POLL","",IF('Application Form'!I220="MSTN","MSTN",IF('Application Form'!I220="COAT","COAT",IF('Application Form'!I220="PI","PI",IF('Application Form'!I220="POLL_50K (add on)*","POLL_50K (add on)*",IF('Application Form'!I220="POLL_HD (add on)*","POLL_HD (add_on)*",IF('Application Form'!I220="MSTN_50K (add_on)*","MSTN_50K (add_on)*",IF('Application Form'!I220="MSTN_HD (add on)*","MSTN_HD (add on)*",IF('Application Form'!I220="STORE","STORE",IF('Application Form'!I220="HE","HE","ERROR")))))))))))))))))))),IF(AND(F209&lt;&gt;"",'Application Form'!I220&lt;&gt;"",'Application Form'!J220&lt;&gt;""),IF('Application Form'!J220="SKSTD_BDL","SKSTD_BDL",IF('Application Form'!J220="MIP","MIP",IF('Application Form'!J220="MIP+PV","MIP",IF('Application Form'!J220="SEEKSIRE","SEEKSIRE",IF('Application Form'!J220="SEEKSIRE+PV","SEEKSIRE",IF('Application Form'!J220="GGP50K","GGP50K",IF('Application Form'!J220="GGP50K+PV","GGP50K",IF('Application Form'!J220="GGPHD (150K)","GGPHD (150K)",IF('Application Form'!J220="GGPHD+PV","GGPHD",IF('Application Form'!J220="PV","",IF('Application Form'!J220="POLL","",IF('Application Form'!J220="MSTN","MSTN",IF('Application Form'!J220="COAT","COAT",IF('Application Form'!J220="PI","PI",IF('Application Form'!J220="POLL_50K (add on)*","POLL_50K (add on)*",IF('Application Form'!J220="POLL_HD (add on)*","POLL_HD (add_on)*",IF('Application Form'!J220="MSTN_50K (add_on)*","MSTN_50K (add_on)*",IF('Application Form'!J220="MSTN_HD (add on)*","MSTN_HD (add on)*",IF('Application Form'!J220="STORE","STORE",IF('Application Form'!J220="HE","HE","")))))))))))))))))))),"ERROR"))))))</f>
        <v/>
      </c>
      <c r="P209" t="str">
        <f>IF(AND(F209="",O209&lt;&gt;""),IF('Application Form'!J220="SKSTD_BDL","SKSTD_BDL",IF('Application Form'!J220="MIP","MIP",IF('Application Form'!J220="MIP+PV","MIP",IF('Application Form'!J220="SEEKSIRE","SEEKSIRE",IF('Application Form'!J220="SEEKSIRE+PV","SEEKSIRE",IF('Application Form'!J220="GGP50K","GGP50K",IF('Application Form'!J220="GGP50K+PV","GGP50K",IF('Application Form'!J220="GGPHD (150K)","GGPHD (150K)",IF('Application Form'!J220="GGPHD+PV","GGPHD",IF('Application Form'!J220="PV","",IF('Application Form'!J220="POLL","",IF('Application Form'!J220="MSTN","MSTN",IF('Application Form'!J220="COAT","COAT",IF('Application Form'!J220="PI","PI",IF('Application Form'!J220="POLL_50K (add on)*","POLL_50K (add on)*",IF('Application Form'!J220="POLL_HD (add on)*","POLL_HD (add_on)*",IF('Application Form'!J220="MSTN_50K (add_on)*","MSTN_50K (add_on)*",IF('Application Form'!J220="MSTN_HD (add on)*","MSTN_HD (add on)*",IF('Application Form'!J220="STORE","STORE",IF('Application Form'!J220="HE","HE","")))))))))))))))))))),"")</f>
        <v/>
      </c>
    </row>
    <row r="210" spans="1:16" x14ac:dyDescent="0.25">
      <c r="A210" s="72">
        <f>'Application Form'!E221</f>
        <v>0</v>
      </c>
      <c r="B210" t="str">
        <f>IF('Application Form'!C221="Hair","H",IF('Application Form'!C221="Done","D",IF('Application Form'!C221="Semen","S",IF('Application Form'!C221="TSU","T",""))))</f>
        <v/>
      </c>
      <c r="C210" t="str">
        <f t="shared" si="3"/>
        <v>NAA</v>
      </c>
      <c r="F210" t="str">
        <f>IF('Application Form'!H221="SKSTD_BDL","SKSTD_BDL",IF('Application Form'!H221="MIP","MIP",IF('Application Form'!H221="MIP+PV","MIP",IF('Application Form'!H221="SEEKSIRE","SEEKSIRE",IF('Application Form'!H221="SEEKSIRE+PV","SEEKSIRE",IF('Application Form'!H221="GGP50K","GGP50K",IF('Application Form'!H221="GGP50K+PV","GGP50K",IF('Application Form'!H221="GGPHD (150K)","GGPHD (150K)",IF('Application Form'!H221="GGPHD+PV","GGPHD",IF('Application Form'!H221="PV","",IF('Application Form'!H221="POLL","",IF('Application Form'!H221="MSTN","",IF('Application Form'!H221="COAT","",IF('Application Form'!H221="PI","",IF('Application Form'!H221="POLL_50K (add on)*","",IF('Application Form'!H221="POLL_HD (add on)*","",IF('Application Form'!H221="MSTN_50K (add_on)*","",IF('Application Form'!H221="MSTN_HD (add on)*","",IF('Application Form'!H221="STORE","STORE",IF('Application Form'!H221="HE","HE",""))))))))))))))))))))</f>
        <v/>
      </c>
      <c r="G210" t="str">
        <f>IF(OR(RIGHT('Application Form'!H221,2)="PV",RIGHT('Application Form'!I221,2)="PV",RIGHT('Application Form'!J221,2)="PV"),"Yes","")</f>
        <v/>
      </c>
      <c r="H210" s="81" t="str">
        <f>IF(ISBLANK(IF(F210="SKSTD_BDL",'Application Form'!M221,IF('Office Use Only - DONT TOUCH!!!'!G210="Yes",'Application Form'!M221,""))),"",IF(F210="SKSTD_BDL",'Application Form'!M221,IF('Office Use Only - DONT TOUCH!!!'!G210="Yes",'Application Form'!M221,"")))</f>
        <v/>
      </c>
      <c r="K210" t="str">
        <f>IF(ISBLANK(IF(F210="SKSTD_BDL",'Application Form'!O221,IF('Office Use Only - DONT TOUCH!!!'!G210="Yes",'Application Form'!O221,""))),"",IF(F210="SKSTD_BDL",'Application Form'!O221,IF('Office Use Only - DONT TOUCH!!!'!G210="Yes",'Application Form'!O221,"")))</f>
        <v/>
      </c>
      <c r="N210" t="str">
        <f>IF(AND(F210="",'Application Form'!H221=""),"",IF(AND(F210="",'Application Form'!H221&lt;&gt;""),'Application Form'!H221,IF(AND(F210&lt;&gt;"",'Application Form'!I221=""),"",IF(AND(F210&lt;&gt;"",'Application Form'!I221&lt;&gt;""),IF('Application Form'!I221="SKSTD_BDL","SKSTD_BDL",IF('Application Form'!I221="MIP","MIP",IF('Application Form'!I221="MIP+PV","MIP",IF('Application Form'!I221="SEEKSIRE","SEEKSIRE",IF('Application Form'!I221="SEEKSIRE+PV","SEEKSIRE",IF('Application Form'!I221="GGP50K","GGP50K",IF('Application Form'!I221="GGP50K+PV","GGP50K",IF('Application Form'!I221="GGPHD (150K)","GGPHD (150K)",IF('Application Form'!I221="GGPHD+PV","GGPHD",IF('Application Form'!I221="PV","",IF('Application Form'!I221="POLL","",IF('Application Form'!I221="MSTN","MSTN",IF('Application Form'!I221="COAT","COAT",IF('Application Form'!I221="PI","PI",IF('Application Form'!I221="POLL_50K (add on)*","POLL_50K (add on)*",IF('Application Form'!I221="POLL_HD (add on)*","POLL_HD (add_on)*",IF('Application Form'!I221="MSTN_50K (add_on)*","MSTN_50K (add_on)*",IF('Application Form'!I221="MSTN_HD (add on)*","MSTN_HD (add on)*",IF('Application Form'!I221="STORE","STORE",IF('Application Form'!I221="HE","HE","")))))))))))))))))))),"ERROR"))))</f>
        <v/>
      </c>
      <c r="O210" t="str">
        <f>IF(AND(F210="",'Application Form'!H221=""),"",IF(AND(F210="",'Application Form'!H221&lt;&gt;"",'Application Form'!I221=""),"",IF(AND(F210&lt;&gt;"",'Application Form'!I221=""),"",IF(AND(F210&lt;&gt;"",'Application Form'!I221&lt;&gt;"",'Application Form'!J221=""),"",IF(AND(F210="",'Application Form'!H221&lt;&gt;"",'Application Form'!I221&lt;&gt;""),IF('Application Form'!I221="SKSTD_BDL","SKSTD_BDL",IF('Application Form'!I221="MIP","MIP",IF('Application Form'!I221="MIP+PV","MIP",IF('Application Form'!I221="SEEKSIRE","SEEKSIRE",IF('Application Form'!I221="SEEKSIRE+PV","SEEKSIRE",IF('Application Form'!I221="GGP50K","GGP50K",IF('Application Form'!I221="GGP50K+PV","GGP50K",IF('Application Form'!I221="GGPHD (150K)","GGPHD (150K)",IF('Application Form'!I221="GGPHD+PV","GGPHD",IF('Application Form'!I221="PV","",IF('Application Form'!I221="POLL","",IF('Application Form'!I221="MSTN","MSTN",IF('Application Form'!I221="COAT","COAT",IF('Application Form'!I221="PI","PI",IF('Application Form'!I221="POLL_50K (add on)*","POLL_50K (add on)*",IF('Application Form'!I221="POLL_HD (add on)*","POLL_HD (add_on)*",IF('Application Form'!I221="MSTN_50K (add_on)*","MSTN_50K (add_on)*",IF('Application Form'!I221="MSTN_HD (add on)*","MSTN_HD (add on)*",IF('Application Form'!I221="STORE","STORE",IF('Application Form'!I221="HE","HE","ERROR")))))))))))))))))))),IF(AND(F210&lt;&gt;"",'Application Form'!I221&lt;&gt;"",'Application Form'!J221&lt;&gt;""),IF('Application Form'!J221="SKSTD_BDL","SKSTD_BDL",IF('Application Form'!J221="MIP","MIP",IF('Application Form'!J221="MIP+PV","MIP",IF('Application Form'!J221="SEEKSIRE","SEEKSIRE",IF('Application Form'!J221="SEEKSIRE+PV","SEEKSIRE",IF('Application Form'!J221="GGP50K","GGP50K",IF('Application Form'!J221="GGP50K+PV","GGP50K",IF('Application Form'!J221="GGPHD (150K)","GGPHD (150K)",IF('Application Form'!J221="GGPHD+PV","GGPHD",IF('Application Form'!J221="PV","",IF('Application Form'!J221="POLL","",IF('Application Form'!J221="MSTN","MSTN",IF('Application Form'!J221="COAT","COAT",IF('Application Form'!J221="PI","PI",IF('Application Form'!J221="POLL_50K (add on)*","POLL_50K (add on)*",IF('Application Form'!J221="POLL_HD (add on)*","POLL_HD (add_on)*",IF('Application Form'!J221="MSTN_50K (add_on)*","MSTN_50K (add_on)*",IF('Application Form'!J221="MSTN_HD (add on)*","MSTN_HD (add on)*",IF('Application Form'!J221="STORE","STORE",IF('Application Form'!J221="HE","HE","")))))))))))))))))))),"ERROR"))))))</f>
        <v/>
      </c>
      <c r="P210" t="str">
        <f>IF(AND(F210="",O210&lt;&gt;""),IF('Application Form'!J221="SKSTD_BDL","SKSTD_BDL",IF('Application Form'!J221="MIP","MIP",IF('Application Form'!J221="MIP+PV","MIP",IF('Application Form'!J221="SEEKSIRE","SEEKSIRE",IF('Application Form'!J221="SEEKSIRE+PV","SEEKSIRE",IF('Application Form'!J221="GGP50K","GGP50K",IF('Application Form'!J221="GGP50K+PV","GGP50K",IF('Application Form'!J221="GGPHD (150K)","GGPHD (150K)",IF('Application Form'!J221="GGPHD+PV","GGPHD",IF('Application Form'!J221="PV","",IF('Application Form'!J221="POLL","",IF('Application Form'!J221="MSTN","MSTN",IF('Application Form'!J221="COAT","COAT",IF('Application Form'!J221="PI","PI",IF('Application Form'!J221="POLL_50K (add on)*","POLL_50K (add on)*",IF('Application Form'!J221="POLL_HD (add on)*","POLL_HD (add_on)*",IF('Application Form'!J221="MSTN_50K (add_on)*","MSTN_50K (add_on)*",IF('Application Form'!J221="MSTN_HD (add on)*","MSTN_HD (add on)*",IF('Application Form'!J221="STORE","STORE",IF('Application Form'!J221="HE","HE","")))))))))))))))))))),"")</f>
        <v/>
      </c>
    </row>
    <row r="211" spans="1:16" x14ac:dyDescent="0.25">
      <c r="A211" s="72">
        <f>'Application Form'!E222</f>
        <v>0</v>
      </c>
      <c r="B211" t="str">
        <f>IF('Application Form'!C222="Hair","H",IF('Application Form'!C222="Done","D",IF('Application Form'!C222="Semen","S",IF('Application Form'!C222="TSU","T",""))))</f>
        <v/>
      </c>
      <c r="C211" t="str">
        <f t="shared" si="3"/>
        <v>NAA</v>
      </c>
      <c r="F211" t="str">
        <f>IF('Application Form'!H222="SKSTD_BDL","SKSTD_BDL",IF('Application Form'!H222="MIP","MIP",IF('Application Form'!H222="MIP+PV","MIP",IF('Application Form'!H222="SEEKSIRE","SEEKSIRE",IF('Application Form'!H222="SEEKSIRE+PV","SEEKSIRE",IF('Application Form'!H222="GGP50K","GGP50K",IF('Application Form'!H222="GGP50K+PV","GGP50K",IF('Application Form'!H222="GGPHD (150K)","GGPHD (150K)",IF('Application Form'!H222="GGPHD+PV","GGPHD",IF('Application Form'!H222="PV","",IF('Application Form'!H222="POLL","",IF('Application Form'!H222="MSTN","",IF('Application Form'!H222="COAT","",IF('Application Form'!H222="PI","",IF('Application Form'!H222="POLL_50K (add on)*","",IF('Application Form'!H222="POLL_HD (add on)*","",IF('Application Form'!H222="MSTN_50K (add_on)*","",IF('Application Form'!H222="MSTN_HD (add on)*","",IF('Application Form'!H222="STORE","STORE",IF('Application Form'!H222="HE","HE",""))))))))))))))))))))</f>
        <v/>
      </c>
      <c r="G211" t="str">
        <f>IF(OR(RIGHT('Application Form'!H222,2)="PV",RIGHT('Application Form'!I222,2)="PV",RIGHT('Application Form'!J222,2)="PV"),"Yes","")</f>
        <v/>
      </c>
      <c r="H211" s="81" t="str">
        <f>IF(ISBLANK(IF(F211="SKSTD_BDL",'Application Form'!M222,IF('Office Use Only - DONT TOUCH!!!'!G211="Yes",'Application Form'!M222,""))),"",IF(F211="SKSTD_BDL",'Application Form'!M222,IF('Office Use Only - DONT TOUCH!!!'!G211="Yes",'Application Form'!M222,"")))</f>
        <v/>
      </c>
      <c r="K211" t="str">
        <f>IF(ISBLANK(IF(F211="SKSTD_BDL",'Application Form'!O222,IF('Office Use Only - DONT TOUCH!!!'!G211="Yes",'Application Form'!O222,""))),"",IF(F211="SKSTD_BDL",'Application Form'!O222,IF('Office Use Only - DONT TOUCH!!!'!G211="Yes",'Application Form'!O222,"")))</f>
        <v/>
      </c>
      <c r="N211" t="str">
        <f>IF(AND(F211="",'Application Form'!H222=""),"",IF(AND(F211="",'Application Form'!H222&lt;&gt;""),'Application Form'!H222,IF(AND(F211&lt;&gt;"",'Application Form'!I222=""),"",IF(AND(F211&lt;&gt;"",'Application Form'!I222&lt;&gt;""),IF('Application Form'!I222="SKSTD_BDL","SKSTD_BDL",IF('Application Form'!I222="MIP","MIP",IF('Application Form'!I222="MIP+PV","MIP",IF('Application Form'!I222="SEEKSIRE","SEEKSIRE",IF('Application Form'!I222="SEEKSIRE+PV","SEEKSIRE",IF('Application Form'!I222="GGP50K","GGP50K",IF('Application Form'!I222="GGP50K+PV","GGP50K",IF('Application Form'!I222="GGPHD (150K)","GGPHD (150K)",IF('Application Form'!I222="GGPHD+PV","GGPHD",IF('Application Form'!I222="PV","",IF('Application Form'!I222="POLL","",IF('Application Form'!I222="MSTN","MSTN",IF('Application Form'!I222="COAT","COAT",IF('Application Form'!I222="PI","PI",IF('Application Form'!I222="POLL_50K (add on)*","POLL_50K (add on)*",IF('Application Form'!I222="POLL_HD (add on)*","POLL_HD (add_on)*",IF('Application Form'!I222="MSTN_50K (add_on)*","MSTN_50K (add_on)*",IF('Application Form'!I222="MSTN_HD (add on)*","MSTN_HD (add on)*",IF('Application Form'!I222="STORE","STORE",IF('Application Form'!I222="HE","HE","")))))))))))))))))))),"ERROR"))))</f>
        <v/>
      </c>
      <c r="O211" t="str">
        <f>IF(AND(F211="",'Application Form'!H222=""),"",IF(AND(F211="",'Application Form'!H222&lt;&gt;"",'Application Form'!I222=""),"",IF(AND(F211&lt;&gt;"",'Application Form'!I222=""),"",IF(AND(F211&lt;&gt;"",'Application Form'!I222&lt;&gt;"",'Application Form'!J222=""),"",IF(AND(F211="",'Application Form'!H222&lt;&gt;"",'Application Form'!I222&lt;&gt;""),IF('Application Form'!I222="SKSTD_BDL","SKSTD_BDL",IF('Application Form'!I222="MIP","MIP",IF('Application Form'!I222="MIP+PV","MIP",IF('Application Form'!I222="SEEKSIRE","SEEKSIRE",IF('Application Form'!I222="SEEKSIRE+PV","SEEKSIRE",IF('Application Form'!I222="GGP50K","GGP50K",IF('Application Form'!I222="GGP50K+PV","GGP50K",IF('Application Form'!I222="GGPHD (150K)","GGPHD (150K)",IF('Application Form'!I222="GGPHD+PV","GGPHD",IF('Application Form'!I222="PV","",IF('Application Form'!I222="POLL","",IF('Application Form'!I222="MSTN","MSTN",IF('Application Form'!I222="COAT","COAT",IF('Application Form'!I222="PI","PI",IF('Application Form'!I222="POLL_50K (add on)*","POLL_50K (add on)*",IF('Application Form'!I222="POLL_HD (add on)*","POLL_HD (add_on)*",IF('Application Form'!I222="MSTN_50K (add_on)*","MSTN_50K (add_on)*",IF('Application Form'!I222="MSTN_HD (add on)*","MSTN_HD (add on)*",IF('Application Form'!I222="STORE","STORE",IF('Application Form'!I222="HE","HE","ERROR")))))))))))))))))))),IF(AND(F211&lt;&gt;"",'Application Form'!I222&lt;&gt;"",'Application Form'!J222&lt;&gt;""),IF('Application Form'!J222="SKSTD_BDL","SKSTD_BDL",IF('Application Form'!J222="MIP","MIP",IF('Application Form'!J222="MIP+PV","MIP",IF('Application Form'!J222="SEEKSIRE","SEEKSIRE",IF('Application Form'!J222="SEEKSIRE+PV","SEEKSIRE",IF('Application Form'!J222="GGP50K","GGP50K",IF('Application Form'!J222="GGP50K+PV","GGP50K",IF('Application Form'!J222="GGPHD (150K)","GGPHD (150K)",IF('Application Form'!J222="GGPHD+PV","GGPHD",IF('Application Form'!J222="PV","",IF('Application Form'!J222="POLL","",IF('Application Form'!J222="MSTN","MSTN",IF('Application Form'!J222="COAT","COAT",IF('Application Form'!J222="PI","PI",IF('Application Form'!J222="POLL_50K (add on)*","POLL_50K (add on)*",IF('Application Form'!J222="POLL_HD (add on)*","POLL_HD (add_on)*",IF('Application Form'!J222="MSTN_50K (add_on)*","MSTN_50K (add_on)*",IF('Application Form'!J222="MSTN_HD (add on)*","MSTN_HD (add on)*",IF('Application Form'!J222="STORE","STORE",IF('Application Form'!J222="HE","HE","")))))))))))))))))))),"ERROR"))))))</f>
        <v/>
      </c>
      <c r="P211" t="str">
        <f>IF(AND(F211="",O211&lt;&gt;""),IF('Application Form'!J222="SKSTD_BDL","SKSTD_BDL",IF('Application Form'!J222="MIP","MIP",IF('Application Form'!J222="MIP+PV","MIP",IF('Application Form'!J222="SEEKSIRE","SEEKSIRE",IF('Application Form'!J222="SEEKSIRE+PV","SEEKSIRE",IF('Application Form'!J222="GGP50K","GGP50K",IF('Application Form'!J222="GGP50K+PV","GGP50K",IF('Application Form'!J222="GGPHD (150K)","GGPHD (150K)",IF('Application Form'!J222="GGPHD+PV","GGPHD",IF('Application Form'!J222="PV","",IF('Application Form'!J222="POLL","",IF('Application Form'!J222="MSTN","MSTN",IF('Application Form'!J222="COAT","COAT",IF('Application Form'!J222="PI","PI",IF('Application Form'!J222="POLL_50K (add on)*","POLL_50K (add on)*",IF('Application Form'!J222="POLL_HD (add on)*","POLL_HD (add_on)*",IF('Application Form'!J222="MSTN_50K (add_on)*","MSTN_50K (add_on)*",IF('Application Form'!J222="MSTN_HD (add on)*","MSTN_HD (add on)*",IF('Application Form'!J222="STORE","STORE",IF('Application Form'!J222="HE","HE","")))))))))))))))))))),"")</f>
        <v/>
      </c>
    </row>
    <row r="212" spans="1:16" x14ac:dyDescent="0.25">
      <c r="A212" s="72">
        <f>'Application Form'!E223</f>
        <v>0</v>
      </c>
      <c r="B212" t="str">
        <f>IF('Application Form'!C223="Hair","H",IF('Application Form'!C223="Done","D",IF('Application Form'!C223="Semen","S",IF('Application Form'!C223="TSU","T",""))))</f>
        <v/>
      </c>
      <c r="C212" t="str">
        <f t="shared" si="3"/>
        <v>NAA</v>
      </c>
      <c r="F212" t="str">
        <f>IF('Application Form'!H223="SKSTD_BDL","SKSTD_BDL",IF('Application Form'!H223="MIP","MIP",IF('Application Form'!H223="MIP+PV","MIP",IF('Application Form'!H223="SEEKSIRE","SEEKSIRE",IF('Application Form'!H223="SEEKSIRE+PV","SEEKSIRE",IF('Application Form'!H223="GGP50K","GGP50K",IF('Application Form'!H223="GGP50K+PV","GGP50K",IF('Application Form'!H223="GGPHD (150K)","GGPHD (150K)",IF('Application Form'!H223="GGPHD+PV","GGPHD",IF('Application Form'!H223="PV","",IF('Application Form'!H223="POLL","",IF('Application Form'!H223="MSTN","",IF('Application Form'!H223="COAT","",IF('Application Form'!H223="PI","",IF('Application Form'!H223="POLL_50K (add on)*","",IF('Application Form'!H223="POLL_HD (add on)*","",IF('Application Form'!H223="MSTN_50K (add_on)*","",IF('Application Form'!H223="MSTN_HD (add on)*","",IF('Application Form'!H223="STORE","STORE",IF('Application Form'!H223="HE","HE",""))))))))))))))))))))</f>
        <v/>
      </c>
      <c r="G212" t="str">
        <f>IF(OR(RIGHT('Application Form'!H223,2)="PV",RIGHT('Application Form'!I223,2)="PV",RIGHT('Application Form'!J223,2)="PV"),"Yes","")</f>
        <v/>
      </c>
      <c r="H212" s="81" t="str">
        <f>IF(ISBLANK(IF(F212="SKSTD_BDL",'Application Form'!M223,IF('Office Use Only - DONT TOUCH!!!'!G212="Yes",'Application Form'!M223,""))),"",IF(F212="SKSTD_BDL",'Application Form'!M223,IF('Office Use Only - DONT TOUCH!!!'!G212="Yes",'Application Form'!M223,"")))</f>
        <v/>
      </c>
      <c r="K212" t="str">
        <f>IF(ISBLANK(IF(F212="SKSTD_BDL",'Application Form'!O223,IF('Office Use Only - DONT TOUCH!!!'!G212="Yes",'Application Form'!O223,""))),"",IF(F212="SKSTD_BDL",'Application Form'!O223,IF('Office Use Only - DONT TOUCH!!!'!G212="Yes",'Application Form'!O223,"")))</f>
        <v/>
      </c>
      <c r="N212" t="str">
        <f>IF(AND(F212="",'Application Form'!H223=""),"",IF(AND(F212="",'Application Form'!H223&lt;&gt;""),'Application Form'!H223,IF(AND(F212&lt;&gt;"",'Application Form'!I223=""),"",IF(AND(F212&lt;&gt;"",'Application Form'!I223&lt;&gt;""),IF('Application Form'!I223="SKSTD_BDL","SKSTD_BDL",IF('Application Form'!I223="MIP","MIP",IF('Application Form'!I223="MIP+PV","MIP",IF('Application Form'!I223="SEEKSIRE","SEEKSIRE",IF('Application Form'!I223="SEEKSIRE+PV","SEEKSIRE",IF('Application Form'!I223="GGP50K","GGP50K",IF('Application Form'!I223="GGP50K+PV","GGP50K",IF('Application Form'!I223="GGPHD (150K)","GGPHD (150K)",IF('Application Form'!I223="GGPHD+PV","GGPHD",IF('Application Form'!I223="PV","",IF('Application Form'!I223="POLL","",IF('Application Form'!I223="MSTN","MSTN",IF('Application Form'!I223="COAT","COAT",IF('Application Form'!I223="PI","PI",IF('Application Form'!I223="POLL_50K (add on)*","POLL_50K (add on)*",IF('Application Form'!I223="POLL_HD (add on)*","POLL_HD (add_on)*",IF('Application Form'!I223="MSTN_50K (add_on)*","MSTN_50K (add_on)*",IF('Application Form'!I223="MSTN_HD (add on)*","MSTN_HD (add on)*",IF('Application Form'!I223="STORE","STORE",IF('Application Form'!I223="HE","HE","")))))))))))))))))))),"ERROR"))))</f>
        <v/>
      </c>
      <c r="O212" t="str">
        <f>IF(AND(F212="",'Application Form'!H223=""),"",IF(AND(F212="",'Application Form'!H223&lt;&gt;"",'Application Form'!I223=""),"",IF(AND(F212&lt;&gt;"",'Application Form'!I223=""),"",IF(AND(F212&lt;&gt;"",'Application Form'!I223&lt;&gt;"",'Application Form'!J223=""),"",IF(AND(F212="",'Application Form'!H223&lt;&gt;"",'Application Form'!I223&lt;&gt;""),IF('Application Form'!I223="SKSTD_BDL","SKSTD_BDL",IF('Application Form'!I223="MIP","MIP",IF('Application Form'!I223="MIP+PV","MIP",IF('Application Form'!I223="SEEKSIRE","SEEKSIRE",IF('Application Form'!I223="SEEKSIRE+PV","SEEKSIRE",IF('Application Form'!I223="GGP50K","GGP50K",IF('Application Form'!I223="GGP50K+PV","GGP50K",IF('Application Form'!I223="GGPHD (150K)","GGPHD (150K)",IF('Application Form'!I223="GGPHD+PV","GGPHD",IF('Application Form'!I223="PV","",IF('Application Form'!I223="POLL","",IF('Application Form'!I223="MSTN","MSTN",IF('Application Form'!I223="COAT","COAT",IF('Application Form'!I223="PI","PI",IF('Application Form'!I223="POLL_50K (add on)*","POLL_50K (add on)*",IF('Application Form'!I223="POLL_HD (add on)*","POLL_HD (add_on)*",IF('Application Form'!I223="MSTN_50K (add_on)*","MSTN_50K (add_on)*",IF('Application Form'!I223="MSTN_HD (add on)*","MSTN_HD (add on)*",IF('Application Form'!I223="STORE","STORE",IF('Application Form'!I223="HE","HE","ERROR")))))))))))))))))))),IF(AND(F212&lt;&gt;"",'Application Form'!I223&lt;&gt;"",'Application Form'!J223&lt;&gt;""),IF('Application Form'!J223="SKSTD_BDL","SKSTD_BDL",IF('Application Form'!J223="MIP","MIP",IF('Application Form'!J223="MIP+PV","MIP",IF('Application Form'!J223="SEEKSIRE","SEEKSIRE",IF('Application Form'!J223="SEEKSIRE+PV","SEEKSIRE",IF('Application Form'!J223="GGP50K","GGP50K",IF('Application Form'!J223="GGP50K+PV","GGP50K",IF('Application Form'!J223="GGPHD (150K)","GGPHD (150K)",IF('Application Form'!J223="GGPHD+PV","GGPHD",IF('Application Form'!J223="PV","",IF('Application Form'!J223="POLL","",IF('Application Form'!J223="MSTN","MSTN",IF('Application Form'!J223="COAT","COAT",IF('Application Form'!J223="PI","PI",IF('Application Form'!J223="POLL_50K (add on)*","POLL_50K (add on)*",IF('Application Form'!J223="POLL_HD (add on)*","POLL_HD (add_on)*",IF('Application Form'!J223="MSTN_50K (add_on)*","MSTN_50K (add_on)*",IF('Application Form'!J223="MSTN_HD (add on)*","MSTN_HD (add on)*",IF('Application Form'!J223="STORE","STORE",IF('Application Form'!J223="HE","HE","")))))))))))))))))))),"ERROR"))))))</f>
        <v/>
      </c>
      <c r="P212" t="str">
        <f>IF(AND(F212="",O212&lt;&gt;""),IF('Application Form'!J223="SKSTD_BDL","SKSTD_BDL",IF('Application Form'!J223="MIP","MIP",IF('Application Form'!J223="MIP+PV","MIP",IF('Application Form'!J223="SEEKSIRE","SEEKSIRE",IF('Application Form'!J223="SEEKSIRE+PV","SEEKSIRE",IF('Application Form'!J223="GGP50K","GGP50K",IF('Application Form'!J223="GGP50K+PV","GGP50K",IF('Application Form'!J223="GGPHD (150K)","GGPHD (150K)",IF('Application Form'!J223="GGPHD+PV","GGPHD",IF('Application Form'!J223="PV","",IF('Application Form'!J223="POLL","",IF('Application Form'!J223="MSTN","MSTN",IF('Application Form'!J223="COAT","COAT",IF('Application Form'!J223="PI","PI",IF('Application Form'!J223="POLL_50K (add on)*","POLL_50K (add on)*",IF('Application Form'!J223="POLL_HD (add on)*","POLL_HD (add_on)*",IF('Application Form'!J223="MSTN_50K (add_on)*","MSTN_50K (add_on)*",IF('Application Form'!J223="MSTN_HD (add on)*","MSTN_HD (add on)*",IF('Application Form'!J223="STORE","STORE",IF('Application Form'!J223="HE","HE","")))))))))))))))))))),"")</f>
        <v/>
      </c>
    </row>
    <row r="213" spans="1:16" x14ac:dyDescent="0.25">
      <c r="A213" s="72">
        <f>'Application Form'!E224</f>
        <v>0</v>
      </c>
      <c r="B213" t="str">
        <f>IF('Application Form'!C224="Hair","H",IF('Application Form'!C224="Done","D",IF('Application Form'!C224="Semen","S",IF('Application Form'!C224="TSU","T",""))))</f>
        <v/>
      </c>
      <c r="C213" t="str">
        <f t="shared" si="3"/>
        <v>NAA</v>
      </c>
      <c r="F213" t="str">
        <f>IF('Application Form'!H224="SKSTD_BDL","SKSTD_BDL",IF('Application Form'!H224="MIP","MIP",IF('Application Form'!H224="MIP+PV","MIP",IF('Application Form'!H224="SEEKSIRE","SEEKSIRE",IF('Application Form'!H224="SEEKSIRE+PV","SEEKSIRE",IF('Application Form'!H224="GGP50K","GGP50K",IF('Application Form'!H224="GGP50K+PV","GGP50K",IF('Application Form'!H224="GGPHD (150K)","GGPHD (150K)",IF('Application Form'!H224="GGPHD+PV","GGPHD",IF('Application Form'!H224="PV","",IF('Application Form'!H224="POLL","",IF('Application Form'!H224="MSTN","",IF('Application Form'!H224="COAT","",IF('Application Form'!H224="PI","",IF('Application Form'!H224="POLL_50K (add on)*","",IF('Application Form'!H224="POLL_HD (add on)*","",IF('Application Form'!H224="MSTN_50K (add_on)*","",IF('Application Form'!H224="MSTN_HD (add on)*","",IF('Application Form'!H224="STORE","STORE",IF('Application Form'!H224="HE","HE",""))))))))))))))))))))</f>
        <v/>
      </c>
      <c r="G213" t="str">
        <f>IF(OR(RIGHT('Application Form'!H224,2)="PV",RIGHT('Application Form'!I224,2)="PV",RIGHT('Application Form'!J224,2)="PV"),"Yes","")</f>
        <v/>
      </c>
      <c r="H213" s="81" t="str">
        <f>IF(ISBLANK(IF(F213="SKSTD_BDL",'Application Form'!M224,IF('Office Use Only - DONT TOUCH!!!'!G213="Yes",'Application Form'!M224,""))),"",IF(F213="SKSTD_BDL",'Application Form'!M224,IF('Office Use Only - DONT TOUCH!!!'!G213="Yes",'Application Form'!M224,"")))</f>
        <v/>
      </c>
      <c r="K213" t="str">
        <f>IF(ISBLANK(IF(F213="SKSTD_BDL",'Application Form'!O224,IF('Office Use Only - DONT TOUCH!!!'!G213="Yes",'Application Form'!O224,""))),"",IF(F213="SKSTD_BDL",'Application Form'!O224,IF('Office Use Only - DONT TOUCH!!!'!G213="Yes",'Application Form'!O224,"")))</f>
        <v/>
      </c>
      <c r="N213" t="str">
        <f>IF(AND(F213="",'Application Form'!H224=""),"",IF(AND(F213="",'Application Form'!H224&lt;&gt;""),'Application Form'!H224,IF(AND(F213&lt;&gt;"",'Application Form'!I224=""),"",IF(AND(F213&lt;&gt;"",'Application Form'!I224&lt;&gt;""),IF('Application Form'!I224="SKSTD_BDL","SKSTD_BDL",IF('Application Form'!I224="MIP","MIP",IF('Application Form'!I224="MIP+PV","MIP",IF('Application Form'!I224="SEEKSIRE","SEEKSIRE",IF('Application Form'!I224="SEEKSIRE+PV","SEEKSIRE",IF('Application Form'!I224="GGP50K","GGP50K",IF('Application Form'!I224="GGP50K+PV","GGP50K",IF('Application Form'!I224="GGPHD (150K)","GGPHD (150K)",IF('Application Form'!I224="GGPHD+PV","GGPHD",IF('Application Form'!I224="PV","",IF('Application Form'!I224="POLL","",IF('Application Form'!I224="MSTN","MSTN",IF('Application Form'!I224="COAT","COAT",IF('Application Form'!I224="PI","PI",IF('Application Form'!I224="POLL_50K (add on)*","POLL_50K (add on)*",IF('Application Form'!I224="POLL_HD (add on)*","POLL_HD (add_on)*",IF('Application Form'!I224="MSTN_50K (add_on)*","MSTN_50K (add_on)*",IF('Application Form'!I224="MSTN_HD (add on)*","MSTN_HD (add on)*",IF('Application Form'!I224="STORE","STORE",IF('Application Form'!I224="HE","HE","")))))))))))))))))))),"ERROR"))))</f>
        <v/>
      </c>
      <c r="O213" t="str">
        <f>IF(AND(F213="",'Application Form'!H224=""),"",IF(AND(F213="",'Application Form'!H224&lt;&gt;"",'Application Form'!I224=""),"",IF(AND(F213&lt;&gt;"",'Application Form'!I224=""),"",IF(AND(F213&lt;&gt;"",'Application Form'!I224&lt;&gt;"",'Application Form'!J224=""),"",IF(AND(F213="",'Application Form'!H224&lt;&gt;"",'Application Form'!I224&lt;&gt;""),IF('Application Form'!I224="SKSTD_BDL","SKSTD_BDL",IF('Application Form'!I224="MIP","MIP",IF('Application Form'!I224="MIP+PV","MIP",IF('Application Form'!I224="SEEKSIRE","SEEKSIRE",IF('Application Form'!I224="SEEKSIRE+PV","SEEKSIRE",IF('Application Form'!I224="GGP50K","GGP50K",IF('Application Form'!I224="GGP50K+PV","GGP50K",IF('Application Form'!I224="GGPHD (150K)","GGPHD (150K)",IF('Application Form'!I224="GGPHD+PV","GGPHD",IF('Application Form'!I224="PV","",IF('Application Form'!I224="POLL","",IF('Application Form'!I224="MSTN","MSTN",IF('Application Form'!I224="COAT","COAT",IF('Application Form'!I224="PI","PI",IF('Application Form'!I224="POLL_50K (add on)*","POLL_50K (add on)*",IF('Application Form'!I224="POLL_HD (add on)*","POLL_HD (add_on)*",IF('Application Form'!I224="MSTN_50K (add_on)*","MSTN_50K (add_on)*",IF('Application Form'!I224="MSTN_HD (add on)*","MSTN_HD (add on)*",IF('Application Form'!I224="STORE","STORE",IF('Application Form'!I224="HE","HE","ERROR")))))))))))))))))))),IF(AND(F213&lt;&gt;"",'Application Form'!I224&lt;&gt;"",'Application Form'!J224&lt;&gt;""),IF('Application Form'!J224="SKSTD_BDL","SKSTD_BDL",IF('Application Form'!J224="MIP","MIP",IF('Application Form'!J224="MIP+PV","MIP",IF('Application Form'!J224="SEEKSIRE","SEEKSIRE",IF('Application Form'!J224="SEEKSIRE+PV","SEEKSIRE",IF('Application Form'!J224="GGP50K","GGP50K",IF('Application Form'!J224="GGP50K+PV","GGP50K",IF('Application Form'!J224="GGPHD (150K)","GGPHD (150K)",IF('Application Form'!J224="GGPHD+PV","GGPHD",IF('Application Form'!J224="PV","",IF('Application Form'!J224="POLL","",IF('Application Form'!J224="MSTN","MSTN",IF('Application Form'!J224="COAT","COAT",IF('Application Form'!J224="PI","PI",IF('Application Form'!J224="POLL_50K (add on)*","POLL_50K (add on)*",IF('Application Form'!J224="POLL_HD (add on)*","POLL_HD (add_on)*",IF('Application Form'!J224="MSTN_50K (add_on)*","MSTN_50K (add_on)*",IF('Application Form'!J224="MSTN_HD (add on)*","MSTN_HD (add on)*",IF('Application Form'!J224="STORE","STORE",IF('Application Form'!J224="HE","HE","")))))))))))))))))))),"ERROR"))))))</f>
        <v/>
      </c>
      <c r="P213" t="str">
        <f>IF(AND(F213="",O213&lt;&gt;""),IF('Application Form'!J224="SKSTD_BDL","SKSTD_BDL",IF('Application Form'!J224="MIP","MIP",IF('Application Form'!J224="MIP+PV","MIP",IF('Application Form'!J224="SEEKSIRE","SEEKSIRE",IF('Application Form'!J224="SEEKSIRE+PV","SEEKSIRE",IF('Application Form'!J224="GGP50K","GGP50K",IF('Application Form'!J224="GGP50K+PV","GGP50K",IF('Application Form'!J224="GGPHD (150K)","GGPHD (150K)",IF('Application Form'!J224="GGPHD+PV","GGPHD",IF('Application Form'!J224="PV","",IF('Application Form'!J224="POLL","",IF('Application Form'!J224="MSTN","MSTN",IF('Application Form'!J224="COAT","COAT",IF('Application Form'!J224="PI","PI",IF('Application Form'!J224="POLL_50K (add on)*","POLL_50K (add on)*",IF('Application Form'!J224="POLL_HD (add on)*","POLL_HD (add_on)*",IF('Application Form'!J224="MSTN_50K (add_on)*","MSTN_50K (add_on)*",IF('Application Form'!J224="MSTN_HD (add on)*","MSTN_HD (add on)*",IF('Application Form'!J224="STORE","STORE",IF('Application Form'!J224="HE","HE","")))))))))))))))))))),"")</f>
        <v/>
      </c>
    </row>
    <row r="214" spans="1:16" x14ac:dyDescent="0.25">
      <c r="A214" s="72">
        <f>'Application Form'!E225</f>
        <v>0</v>
      </c>
      <c r="B214" t="str">
        <f>IF('Application Form'!C225="Hair","H",IF('Application Form'!C225="Done","D",IF('Application Form'!C225="Semen","S",IF('Application Form'!C225="TSU","T",""))))</f>
        <v/>
      </c>
      <c r="C214" t="str">
        <f t="shared" si="3"/>
        <v>NAA</v>
      </c>
      <c r="F214" t="str">
        <f>IF('Application Form'!H225="SKSTD_BDL","SKSTD_BDL",IF('Application Form'!H225="MIP","MIP",IF('Application Form'!H225="MIP+PV","MIP",IF('Application Form'!H225="SEEKSIRE","SEEKSIRE",IF('Application Form'!H225="SEEKSIRE+PV","SEEKSIRE",IF('Application Form'!H225="GGP50K","GGP50K",IF('Application Form'!H225="GGP50K+PV","GGP50K",IF('Application Form'!H225="GGPHD (150K)","GGPHD (150K)",IF('Application Form'!H225="GGPHD+PV","GGPHD",IF('Application Form'!H225="PV","",IF('Application Form'!H225="POLL","",IF('Application Form'!H225="MSTN","",IF('Application Form'!H225="COAT","",IF('Application Form'!H225="PI","",IF('Application Form'!H225="POLL_50K (add on)*","",IF('Application Form'!H225="POLL_HD (add on)*","",IF('Application Form'!H225="MSTN_50K (add_on)*","",IF('Application Form'!H225="MSTN_HD (add on)*","",IF('Application Form'!H225="STORE","STORE",IF('Application Form'!H225="HE","HE",""))))))))))))))))))))</f>
        <v/>
      </c>
      <c r="G214" t="str">
        <f>IF(OR(RIGHT('Application Form'!H225,2)="PV",RIGHT('Application Form'!I225,2)="PV",RIGHT('Application Form'!J225,2)="PV"),"Yes","")</f>
        <v/>
      </c>
      <c r="H214" s="81" t="str">
        <f>IF(ISBLANK(IF(F214="SKSTD_BDL",'Application Form'!M225,IF('Office Use Only - DONT TOUCH!!!'!G214="Yes",'Application Form'!M225,""))),"",IF(F214="SKSTD_BDL",'Application Form'!M225,IF('Office Use Only - DONT TOUCH!!!'!G214="Yes",'Application Form'!M225,"")))</f>
        <v/>
      </c>
      <c r="K214" t="str">
        <f>IF(ISBLANK(IF(F214="SKSTD_BDL",'Application Form'!O225,IF('Office Use Only - DONT TOUCH!!!'!G214="Yes",'Application Form'!O225,""))),"",IF(F214="SKSTD_BDL",'Application Form'!O225,IF('Office Use Only - DONT TOUCH!!!'!G214="Yes",'Application Form'!O225,"")))</f>
        <v/>
      </c>
      <c r="N214" t="str">
        <f>IF(AND(F214="",'Application Form'!H225=""),"",IF(AND(F214="",'Application Form'!H225&lt;&gt;""),'Application Form'!H225,IF(AND(F214&lt;&gt;"",'Application Form'!I225=""),"",IF(AND(F214&lt;&gt;"",'Application Form'!I225&lt;&gt;""),IF('Application Form'!I225="SKSTD_BDL","SKSTD_BDL",IF('Application Form'!I225="MIP","MIP",IF('Application Form'!I225="MIP+PV","MIP",IF('Application Form'!I225="SEEKSIRE","SEEKSIRE",IF('Application Form'!I225="SEEKSIRE+PV","SEEKSIRE",IF('Application Form'!I225="GGP50K","GGP50K",IF('Application Form'!I225="GGP50K+PV","GGP50K",IF('Application Form'!I225="GGPHD (150K)","GGPHD (150K)",IF('Application Form'!I225="GGPHD+PV","GGPHD",IF('Application Form'!I225="PV","",IF('Application Form'!I225="POLL","",IF('Application Form'!I225="MSTN","MSTN",IF('Application Form'!I225="COAT","COAT",IF('Application Form'!I225="PI","PI",IF('Application Form'!I225="POLL_50K (add on)*","POLL_50K (add on)*",IF('Application Form'!I225="POLL_HD (add on)*","POLL_HD (add_on)*",IF('Application Form'!I225="MSTN_50K (add_on)*","MSTN_50K (add_on)*",IF('Application Form'!I225="MSTN_HD (add on)*","MSTN_HD (add on)*",IF('Application Form'!I225="STORE","STORE",IF('Application Form'!I225="HE","HE","")))))))))))))))))))),"ERROR"))))</f>
        <v/>
      </c>
      <c r="O214" t="str">
        <f>IF(AND(F214="",'Application Form'!H225=""),"",IF(AND(F214="",'Application Form'!H225&lt;&gt;"",'Application Form'!I225=""),"",IF(AND(F214&lt;&gt;"",'Application Form'!I225=""),"",IF(AND(F214&lt;&gt;"",'Application Form'!I225&lt;&gt;"",'Application Form'!J225=""),"",IF(AND(F214="",'Application Form'!H225&lt;&gt;"",'Application Form'!I225&lt;&gt;""),IF('Application Form'!I225="SKSTD_BDL","SKSTD_BDL",IF('Application Form'!I225="MIP","MIP",IF('Application Form'!I225="MIP+PV","MIP",IF('Application Form'!I225="SEEKSIRE","SEEKSIRE",IF('Application Form'!I225="SEEKSIRE+PV","SEEKSIRE",IF('Application Form'!I225="GGP50K","GGP50K",IF('Application Form'!I225="GGP50K+PV","GGP50K",IF('Application Form'!I225="GGPHD (150K)","GGPHD (150K)",IF('Application Form'!I225="GGPHD+PV","GGPHD",IF('Application Form'!I225="PV","",IF('Application Form'!I225="POLL","",IF('Application Form'!I225="MSTN","MSTN",IF('Application Form'!I225="COAT","COAT",IF('Application Form'!I225="PI","PI",IF('Application Form'!I225="POLL_50K (add on)*","POLL_50K (add on)*",IF('Application Form'!I225="POLL_HD (add on)*","POLL_HD (add_on)*",IF('Application Form'!I225="MSTN_50K (add_on)*","MSTN_50K (add_on)*",IF('Application Form'!I225="MSTN_HD (add on)*","MSTN_HD (add on)*",IF('Application Form'!I225="STORE","STORE",IF('Application Form'!I225="HE","HE","ERROR")))))))))))))))))))),IF(AND(F214&lt;&gt;"",'Application Form'!I225&lt;&gt;"",'Application Form'!J225&lt;&gt;""),IF('Application Form'!J225="SKSTD_BDL","SKSTD_BDL",IF('Application Form'!J225="MIP","MIP",IF('Application Form'!J225="MIP+PV","MIP",IF('Application Form'!J225="SEEKSIRE","SEEKSIRE",IF('Application Form'!J225="SEEKSIRE+PV","SEEKSIRE",IF('Application Form'!J225="GGP50K","GGP50K",IF('Application Form'!J225="GGP50K+PV","GGP50K",IF('Application Form'!J225="GGPHD (150K)","GGPHD (150K)",IF('Application Form'!J225="GGPHD+PV","GGPHD",IF('Application Form'!J225="PV","",IF('Application Form'!J225="POLL","",IF('Application Form'!J225="MSTN","MSTN",IF('Application Form'!J225="COAT","COAT",IF('Application Form'!J225="PI","PI",IF('Application Form'!J225="POLL_50K (add on)*","POLL_50K (add on)*",IF('Application Form'!J225="POLL_HD (add on)*","POLL_HD (add_on)*",IF('Application Form'!J225="MSTN_50K (add_on)*","MSTN_50K (add_on)*",IF('Application Form'!J225="MSTN_HD (add on)*","MSTN_HD (add on)*",IF('Application Form'!J225="STORE","STORE",IF('Application Form'!J225="HE","HE","")))))))))))))))))))),"ERROR"))))))</f>
        <v/>
      </c>
      <c r="P214" t="str">
        <f>IF(AND(F214="",O214&lt;&gt;""),IF('Application Form'!J225="SKSTD_BDL","SKSTD_BDL",IF('Application Form'!J225="MIP","MIP",IF('Application Form'!J225="MIP+PV","MIP",IF('Application Form'!J225="SEEKSIRE","SEEKSIRE",IF('Application Form'!J225="SEEKSIRE+PV","SEEKSIRE",IF('Application Form'!J225="GGP50K","GGP50K",IF('Application Form'!J225="GGP50K+PV","GGP50K",IF('Application Form'!J225="GGPHD (150K)","GGPHD (150K)",IF('Application Form'!J225="GGPHD+PV","GGPHD",IF('Application Form'!J225="PV","",IF('Application Form'!J225="POLL","",IF('Application Form'!J225="MSTN","MSTN",IF('Application Form'!J225="COAT","COAT",IF('Application Form'!J225="PI","PI",IF('Application Form'!J225="POLL_50K (add on)*","POLL_50K (add on)*",IF('Application Form'!J225="POLL_HD (add on)*","POLL_HD (add_on)*",IF('Application Form'!J225="MSTN_50K (add_on)*","MSTN_50K (add_on)*",IF('Application Form'!J225="MSTN_HD (add on)*","MSTN_HD (add on)*",IF('Application Form'!J225="STORE","STORE",IF('Application Form'!J225="HE","HE","")))))))))))))))))))),"")</f>
        <v/>
      </c>
    </row>
    <row r="215" spans="1:16" x14ac:dyDescent="0.25">
      <c r="A215" s="72">
        <f>'Application Form'!E226</f>
        <v>0</v>
      </c>
      <c r="B215" t="str">
        <f>IF('Application Form'!C226="Hair","H",IF('Application Form'!C226="Done","D",IF('Application Form'!C226="Semen","S",IF('Application Form'!C226="TSU","T",""))))</f>
        <v/>
      </c>
      <c r="C215" t="str">
        <f t="shared" si="3"/>
        <v>NAA</v>
      </c>
      <c r="F215" t="str">
        <f>IF('Application Form'!H226="SKSTD_BDL","SKSTD_BDL",IF('Application Form'!H226="MIP","MIP",IF('Application Form'!H226="MIP+PV","MIP",IF('Application Form'!H226="SEEKSIRE","SEEKSIRE",IF('Application Form'!H226="SEEKSIRE+PV","SEEKSIRE",IF('Application Form'!H226="GGP50K","GGP50K",IF('Application Form'!H226="GGP50K+PV","GGP50K",IF('Application Form'!H226="GGPHD (150K)","GGPHD (150K)",IF('Application Form'!H226="GGPHD+PV","GGPHD",IF('Application Form'!H226="PV","",IF('Application Form'!H226="POLL","",IF('Application Form'!H226="MSTN","",IF('Application Form'!H226="COAT","",IF('Application Form'!H226="PI","",IF('Application Form'!H226="POLL_50K (add on)*","",IF('Application Form'!H226="POLL_HD (add on)*","",IF('Application Form'!H226="MSTN_50K (add_on)*","",IF('Application Form'!H226="MSTN_HD (add on)*","",IF('Application Form'!H226="STORE","STORE",IF('Application Form'!H226="HE","HE",""))))))))))))))))))))</f>
        <v/>
      </c>
      <c r="G215" t="str">
        <f>IF(OR(RIGHT('Application Form'!H226,2)="PV",RIGHT('Application Form'!I226,2)="PV",RIGHT('Application Form'!J226,2)="PV"),"Yes","")</f>
        <v/>
      </c>
      <c r="H215" s="81" t="str">
        <f>IF(ISBLANK(IF(F215="SKSTD_BDL",'Application Form'!M226,IF('Office Use Only - DONT TOUCH!!!'!G215="Yes",'Application Form'!M226,""))),"",IF(F215="SKSTD_BDL",'Application Form'!M226,IF('Office Use Only - DONT TOUCH!!!'!G215="Yes",'Application Form'!M226,"")))</f>
        <v/>
      </c>
      <c r="K215" t="str">
        <f>IF(ISBLANK(IF(F215="SKSTD_BDL",'Application Form'!O226,IF('Office Use Only - DONT TOUCH!!!'!G215="Yes",'Application Form'!O226,""))),"",IF(F215="SKSTD_BDL",'Application Form'!O226,IF('Office Use Only - DONT TOUCH!!!'!G215="Yes",'Application Form'!O226,"")))</f>
        <v/>
      </c>
      <c r="N215" t="str">
        <f>IF(AND(F215="",'Application Form'!H226=""),"",IF(AND(F215="",'Application Form'!H226&lt;&gt;""),'Application Form'!H226,IF(AND(F215&lt;&gt;"",'Application Form'!I226=""),"",IF(AND(F215&lt;&gt;"",'Application Form'!I226&lt;&gt;""),IF('Application Form'!I226="SKSTD_BDL","SKSTD_BDL",IF('Application Form'!I226="MIP","MIP",IF('Application Form'!I226="MIP+PV","MIP",IF('Application Form'!I226="SEEKSIRE","SEEKSIRE",IF('Application Form'!I226="SEEKSIRE+PV","SEEKSIRE",IF('Application Form'!I226="GGP50K","GGP50K",IF('Application Form'!I226="GGP50K+PV","GGP50K",IF('Application Form'!I226="GGPHD (150K)","GGPHD (150K)",IF('Application Form'!I226="GGPHD+PV","GGPHD",IF('Application Form'!I226="PV","",IF('Application Form'!I226="POLL","",IF('Application Form'!I226="MSTN","MSTN",IF('Application Form'!I226="COAT","COAT",IF('Application Form'!I226="PI","PI",IF('Application Form'!I226="POLL_50K (add on)*","POLL_50K (add on)*",IF('Application Form'!I226="POLL_HD (add on)*","POLL_HD (add_on)*",IF('Application Form'!I226="MSTN_50K (add_on)*","MSTN_50K (add_on)*",IF('Application Form'!I226="MSTN_HD (add on)*","MSTN_HD (add on)*",IF('Application Form'!I226="STORE","STORE",IF('Application Form'!I226="HE","HE","")))))))))))))))))))),"ERROR"))))</f>
        <v/>
      </c>
      <c r="O215" t="str">
        <f>IF(AND(F215="",'Application Form'!H226=""),"",IF(AND(F215="",'Application Form'!H226&lt;&gt;"",'Application Form'!I226=""),"",IF(AND(F215&lt;&gt;"",'Application Form'!I226=""),"",IF(AND(F215&lt;&gt;"",'Application Form'!I226&lt;&gt;"",'Application Form'!J226=""),"",IF(AND(F215="",'Application Form'!H226&lt;&gt;"",'Application Form'!I226&lt;&gt;""),IF('Application Form'!I226="SKSTD_BDL","SKSTD_BDL",IF('Application Form'!I226="MIP","MIP",IF('Application Form'!I226="MIP+PV","MIP",IF('Application Form'!I226="SEEKSIRE","SEEKSIRE",IF('Application Form'!I226="SEEKSIRE+PV","SEEKSIRE",IF('Application Form'!I226="GGP50K","GGP50K",IF('Application Form'!I226="GGP50K+PV","GGP50K",IF('Application Form'!I226="GGPHD (150K)","GGPHD (150K)",IF('Application Form'!I226="GGPHD+PV","GGPHD",IF('Application Form'!I226="PV","",IF('Application Form'!I226="POLL","",IF('Application Form'!I226="MSTN","MSTN",IF('Application Form'!I226="COAT","COAT",IF('Application Form'!I226="PI","PI",IF('Application Form'!I226="POLL_50K (add on)*","POLL_50K (add on)*",IF('Application Form'!I226="POLL_HD (add on)*","POLL_HD (add_on)*",IF('Application Form'!I226="MSTN_50K (add_on)*","MSTN_50K (add_on)*",IF('Application Form'!I226="MSTN_HD (add on)*","MSTN_HD (add on)*",IF('Application Form'!I226="STORE","STORE",IF('Application Form'!I226="HE","HE","ERROR")))))))))))))))))))),IF(AND(F215&lt;&gt;"",'Application Form'!I226&lt;&gt;"",'Application Form'!J226&lt;&gt;""),IF('Application Form'!J226="SKSTD_BDL","SKSTD_BDL",IF('Application Form'!J226="MIP","MIP",IF('Application Form'!J226="MIP+PV","MIP",IF('Application Form'!J226="SEEKSIRE","SEEKSIRE",IF('Application Form'!J226="SEEKSIRE+PV","SEEKSIRE",IF('Application Form'!J226="GGP50K","GGP50K",IF('Application Form'!J226="GGP50K+PV","GGP50K",IF('Application Form'!J226="GGPHD (150K)","GGPHD (150K)",IF('Application Form'!J226="GGPHD+PV","GGPHD",IF('Application Form'!J226="PV","",IF('Application Form'!J226="POLL","",IF('Application Form'!J226="MSTN","MSTN",IF('Application Form'!J226="COAT","COAT",IF('Application Form'!J226="PI","PI",IF('Application Form'!J226="POLL_50K (add on)*","POLL_50K (add on)*",IF('Application Form'!J226="POLL_HD (add on)*","POLL_HD (add_on)*",IF('Application Form'!J226="MSTN_50K (add_on)*","MSTN_50K (add_on)*",IF('Application Form'!J226="MSTN_HD (add on)*","MSTN_HD (add on)*",IF('Application Form'!J226="STORE","STORE",IF('Application Form'!J226="HE","HE","")))))))))))))))))))),"ERROR"))))))</f>
        <v/>
      </c>
      <c r="P215" t="str">
        <f>IF(AND(F215="",O215&lt;&gt;""),IF('Application Form'!J226="SKSTD_BDL","SKSTD_BDL",IF('Application Form'!J226="MIP","MIP",IF('Application Form'!J226="MIP+PV","MIP",IF('Application Form'!J226="SEEKSIRE","SEEKSIRE",IF('Application Form'!J226="SEEKSIRE+PV","SEEKSIRE",IF('Application Form'!J226="GGP50K","GGP50K",IF('Application Form'!J226="GGP50K+PV","GGP50K",IF('Application Form'!J226="GGPHD (150K)","GGPHD (150K)",IF('Application Form'!J226="GGPHD+PV","GGPHD",IF('Application Form'!J226="PV","",IF('Application Form'!J226="POLL","",IF('Application Form'!J226="MSTN","MSTN",IF('Application Form'!J226="COAT","COAT",IF('Application Form'!J226="PI","PI",IF('Application Form'!J226="POLL_50K (add on)*","POLL_50K (add on)*",IF('Application Form'!J226="POLL_HD (add on)*","POLL_HD (add_on)*",IF('Application Form'!J226="MSTN_50K (add_on)*","MSTN_50K (add_on)*",IF('Application Form'!J226="MSTN_HD (add on)*","MSTN_HD (add on)*",IF('Application Form'!J226="STORE","STORE",IF('Application Form'!J226="HE","HE","")))))))))))))))))))),"")</f>
        <v/>
      </c>
    </row>
    <row r="216" spans="1:16" x14ac:dyDescent="0.25">
      <c r="A216" s="72">
        <f>'Application Form'!E227</f>
        <v>0</v>
      </c>
      <c r="B216" t="str">
        <f>IF('Application Form'!C227="Hair","H",IF('Application Form'!C227="Done","D",IF('Application Form'!C227="Semen","S",IF('Application Form'!C227="TSU","T",""))))</f>
        <v/>
      </c>
      <c r="C216" t="str">
        <f t="shared" si="3"/>
        <v>NAA</v>
      </c>
      <c r="F216" t="str">
        <f>IF('Application Form'!H227="SKSTD_BDL","SKSTD_BDL",IF('Application Form'!H227="MIP","MIP",IF('Application Form'!H227="MIP+PV","MIP",IF('Application Form'!H227="SEEKSIRE","SEEKSIRE",IF('Application Form'!H227="SEEKSIRE+PV","SEEKSIRE",IF('Application Form'!H227="GGP50K","GGP50K",IF('Application Form'!H227="GGP50K+PV","GGP50K",IF('Application Form'!H227="GGPHD (150K)","GGPHD (150K)",IF('Application Form'!H227="GGPHD+PV","GGPHD",IF('Application Form'!H227="PV","",IF('Application Form'!H227="POLL","",IF('Application Form'!H227="MSTN","",IF('Application Form'!H227="COAT","",IF('Application Form'!H227="PI","",IF('Application Form'!H227="POLL_50K (add on)*","",IF('Application Form'!H227="POLL_HD (add on)*","",IF('Application Form'!H227="MSTN_50K (add_on)*","",IF('Application Form'!H227="MSTN_HD (add on)*","",IF('Application Form'!H227="STORE","STORE",IF('Application Form'!H227="HE","HE",""))))))))))))))))))))</f>
        <v/>
      </c>
      <c r="G216" t="str">
        <f>IF(OR(RIGHT('Application Form'!H227,2)="PV",RIGHT('Application Form'!I227,2)="PV",RIGHT('Application Form'!J227,2)="PV"),"Yes","")</f>
        <v/>
      </c>
      <c r="H216" s="81" t="str">
        <f>IF(ISBLANK(IF(F216="SKSTD_BDL",'Application Form'!M227,IF('Office Use Only - DONT TOUCH!!!'!G216="Yes",'Application Form'!M227,""))),"",IF(F216="SKSTD_BDL",'Application Form'!M227,IF('Office Use Only - DONT TOUCH!!!'!G216="Yes",'Application Form'!M227,"")))</f>
        <v/>
      </c>
      <c r="K216" t="str">
        <f>IF(ISBLANK(IF(F216="SKSTD_BDL",'Application Form'!O227,IF('Office Use Only - DONT TOUCH!!!'!G216="Yes",'Application Form'!O227,""))),"",IF(F216="SKSTD_BDL",'Application Form'!O227,IF('Office Use Only - DONT TOUCH!!!'!G216="Yes",'Application Form'!O227,"")))</f>
        <v/>
      </c>
      <c r="N216" t="str">
        <f>IF(AND(F216="",'Application Form'!H227=""),"",IF(AND(F216="",'Application Form'!H227&lt;&gt;""),'Application Form'!H227,IF(AND(F216&lt;&gt;"",'Application Form'!I227=""),"",IF(AND(F216&lt;&gt;"",'Application Form'!I227&lt;&gt;""),IF('Application Form'!I227="SKSTD_BDL","SKSTD_BDL",IF('Application Form'!I227="MIP","MIP",IF('Application Form'!I227="MIP+PV","MIP",IF('Application Form'!I227="SEEKSIRE","SEEKSIRE",IF('Application Form'!I227="SEEKSIRE+PV","SEEKSIRE",IF('Application Form'!I227="GGP50K","GGP50K",IF('Application Form'!I227="GGP50K+PV","GGP50K",IF('Application Form'!I227="GGPHD (150K)","GGPHD (150K)",IF('Application Form'!I227="GGPHD+PV","GGPHD",IF('Application Form'!I227="PV","",IF('Application Form'!I227="POLL","",IF('Application Form'!I227="MSTN","MSTN",IF('Application Form'!I227="COAT","COAT",IF('Application Form'!I227="PI","PI",IF('Application Form'!I227="POLL_50K (add on)*","POLL_50K (add on)*",IF('Application Form'!I227="POLL_HD (add on)*","POLL_HD (add_on)*",IF('Application Form'!I227="MSTN_50K (add_on)*","MSTN_50K (add_on)*",IF('Application Form'!I227="MSTN_HD (add on)*","MSTN_HD (add on)*",IF('Application Form'!I227="STORE","STORE",IF('Application Form'!I227="HE","HE","")))))))))))))))))))),"ERROR"))))</f>
        <v/>
      </c>
      <c r="O216" t="str">
        <f>IF(AND(F216="",'Application Form'!H227=""),"",IF(AND(F216="",'Application Form'!H227&lt;&gt;"",'Application Form'!I227=""),"",IF(AND(F216&lt;&gt;"",'Application Form'!I227=""),"",IF(AND(F216&lt;&gt;"",'Application Form'!I227&lt;&gt;"",'Application Form'!J227=""),"",IF(AND(F216="",'Application Form'!H227&lt;&gt;"",'Application Form'!I227&lt;&gt;""),IF('Application Form'!I227="SKSTD_BDL","SKSTD_BDL",IF('Application Form'!I227="MIP","MIP",IF('Application Form'!I227="MIP+PV","MIP",IF('Application Form'!I227="SEEKSIRE","SEEKSIRE",IF('Application Form'!I227="SEEKSIRE+PV","SEEKSIRE",IF('Application Form'!I227="GGP50K","GGP50K",IF('Application Form'!I227="GGP50K+PV","GGP50K",IF('Application Form'!I227="GGPHD (150K)","GGPHD (150K)",IF('Application Form'!I227="GGPHD+PV","GGPHD",IF('Application Form'!I227="PV","",IF('Application Form'!I227="POLL","",IF('Application Form'!I227="MSTN","MSTN",IF('Application Form'!I227="COAT","COAT",IF('Application Form'!I227="PI","PI",IF('Application Form'!I227="POLL_50K (add on)*","POLL_50K (add on)*",IF('Application Form'!I227="POLL_HD (add on)*","POLL_HD (add_on)*",IF('Application Form'!I227="MSTN_50K (add_on)*","MSTN_50K (add_on)*",IF('Application Form'!I227="MSTN_HD (add on)*","MSTN_HD (add on)*",IF('Application Form'!I227="STORE","STORE",IF('Application Form'!I227="HE","HE","ERROR")))))))))))))))))))),IF(AND(F216&lt;&gt;"",'Application Form'!I227&lt;&gt;"",'Application Form'!J227&lt;&gt;""),IF('Application Form'!J227="SKSTD_BDL","SKSTD_BDL",IF('Application Form'!J227="MIP","MIP",IF('Application Form'!J227="MIP+PV","MIP",IF('Application Form'!J227="SEEKSIRE","SEEKSIRE",IF('Application Form'!J227="SEEKSIRE+PV","SEEKSIRE",IF('Application Form'!J227="GGP50K","GGP50K",IF('Application Form'!J227="GGP50K+PV","GGP50K",IF('Application Form'!J227="GGPHD (150K)","GGPHD (150K)",IF('Application Form'!J227="GGPHD+PV","GGPHD",IF('Application Form'!J227="PV","",IF('Application Form'!J227="POLL","",IF('Application Form'!J227="MSTN","MSTN",IF('Application Form'!J227="COAT","COAT",IF('Application Form'!J227="PI","PI",IF('Application Form'!J227="POLL_50K (add on)*","POLL_50K (add on)*",IF('Application Form'!J227="POLL_HD (add on)*","POLL_HD (add_on)*",IF('Application Form'!J227="MSTN_50K (add_on)*","MSTN_50K (add_on)*",IF('Application Form'!J227="MSTN_HD (add on)*","MSTN_HD (add on)*",IF('Application Form'!J227="STORE","STORE",IF('Application Form'!J227="HE","HE","")))))))))))))))))))),"ERROR"))))))</f>
        <v/>
      </c>
      <c r="P216" t="str">
        <f>IF(AND(F216="",O216&lt;&gt;""),IF('Application Form'!J227="SKSTD_BDL","SKSTD_BDL",IF('Application Form'!J227="MIP","MIP",IF('Application Form'!J227="MIP+PV","MIP",IF('Application Form'!J227="SEEKSIRE","SEEKSIRE",IF('Application Form'!J227="SEEKSIRE+PV","SEEKSIRE",IF('Application Form'!J227="GGP50K","GGP50K",IF('Application Form'!J227="GGP50K+PV","GGP50K",IF('Application Form'!J227="GGPHD (150K)","GGPHD (150K)",IF('Application Form'!J227="GGPHD+PV","GGPHD",IF('Application Form'!J227="PV","",IF('Application Form'!J227="POLL","",IF('Application Form'!J227="MSTN","MSTN",IF('Application Form'!J227="COAT","COAT",IF('Application Form'!J227="PI","PI",IF('Application Form'!J227="POLL_50K (add on)*","POLL_50K (add on)*",IF('Application Form'!J227="POLL_HD (add on)*","POLL_HD (add_on)*",IF('Application Form'!J227="MSTN_50K (add_on)*","MSTN_50K (add_on)*",IF('Application Form'!J227="MSTN_HD (add on)*","MSTN_HD (add on)*",IF('Application Form'!J227="STORE","STORE",IF('Application Form'!J227="HE","HE","")))))))))))))))))))),"")</f>
        <v/>
      </c>
    </row>
    <row r="217" spans="1:16" x14ac:dyDescent="0.25">
      <c r="A217" s="72">
        <f>'Application Form'!E228</f>
        <v>0</v>
      </c>
      <c r="B217" t="str">
        <f>IF('Application Form'!C228="Hair","H",IF('Application Form'!C228="Done","D",IF('Application Form'!C228="Semen","S",IF('Application Form'!C228="TSU","T",""))))</f>
        <v/>
      </c>
      <c r="C217" t="str">
        <f t="shared" si="3"/>
        <v>NAA</v>
      </c>
      <c r="F217" t="str">
        <f>IF('Application Form'!H228="SKSTD_BDL","SKSTD_BDL",IF('Application Form'!H228="MIP","MIP",IF('Application Form'!H228="MIP+PV","MIP",IF('Application Form'!H228="SEEKSIRE","SEEKSIRE",IF('Application Form'!H228="SEEKSIRE+PV","SEEKSIRE",IF('Application Form'!H228="GGP50K","GGP50K",IF('Application Form'!H228="GGP50K+PV","GGP50K",IF('Application Form'!H228="GGPHD (150K)","GGPHD (150K)",IF('Application Form'!H228="GGPHD+PV","GGPHD",IF('Application Form'!H228="PV","",IF('Application Form'!H228="POLL","",IF('Application Form'!H228="MSTN","",IF('Application Form'!H228="COAT","",IF('Application Form'!H228="PI","",IF('Application Form'!H228="POLL_50K (add on)*","",IF('Application Form'!H228="POLL_HD (add on)*","",IF('Application Form'!H228="MSTN_50K (add_on)*","",IF('Application Form'!H228="MSTN_HD (add on)*","",IF('Application Form'!H228="STORE","STORE",IF('Application Form'!H228="HE","HE",""))))))))))))))))))))</f>
        <v/>
      </c>
      <c r="G217" t="str">
        <f>IF(OR(RIGHT('Application Form'!H228,2)="PV",RIGHT('Application Form'!I228,2)="PV",RIGHT('Application Form'!J228,2)="PV"),"Yes","")</f>
        <v/>
      </c>
      <c r="H217" s="81" t="str">
        <f>IF(ISBLANK(IF(F217="SKSTD_BDL",'Application Form'!M228,IF('Office Use Only - DONT TOUCH!!!'!G217="Yes",'Application Form'!M228,""))),"",IF(F217="SKSTD_BDL",'Application Form'!M228,IF('Office Use Only - DONT TOUCH!!!'!G217="Yes",'Application Form'!M228,"")))</f>
        <v/>
      </c>
      <c r="K217" t="str">
        <f>IF(ISBLANK(IF(F217="SKSTD_BDL",'Application Form'!O228,IF('Office Use Only - DONT TOUCH!!!'!G217="Yes",'Application Form'!O228,""))),"",IF(F217="SKSTD_BDL",'Application Form'!O228,IF('Office Use Only - DONT TOUCH!!!'!G217="Yes",'Application Form'!O228,"")))</f>
        <v/>
      </c>
      <c r="N217" t="str">
        <f>IF(AND(F217="",'Application Form'!H228=""),"",IF(AND(F217="",'Application Form'!H228&lt;&gt;""),'Application Form'!H228,IF(AND(F217&lt;&gt;"",'Application Form'!I228=""),"",IF(AND(F217&lt;&gt;"",'Application Form'!I228&lt;&gt;""),IF('Application Form'!I228="SKSTD_BDL","SKSTD_BDL",IF('Application Form'!I228="MIP","MIP",IF('Application Form'!I228="MIP+PV","MIP",IF('Application Form'!I228="SEEKSIRE","SEEKSIRE",IF('Application Form'!I228="SEEKSIRE+PV","SEEKSIRE",IF('Application Form'!I228="GGP50K","GGP50K",IF('Application Form'!I228="GGP50K+PV","GGP50K",IF('Application Form'!I228="GGPHD (150K)","GGPHD (150K)",IF('Application Form'!I228="GGPHD+PV","GGPHD",IF('Application Form'!I228="PV","",IF('Application Form'!I228="POLL","",IF('Application Form'!I228="MSTN","MSTN",IF('Application Form'!I228="COAT","COAT",IF('Application Form'!I228="PI","PI",IF('Application Form'!I228="POLL_50K (add on)*","POLL_50K (add on)*",IF('Application Form'!I228="POLL_HD (add on)*","POLL_HD (add_on)*",IF('Application Form'!I228="MSTN_50K (add_on)*","MSTN_50K (add_on)*",IF('Application Form'!I228="MSTN_HD (add on)*","MSTN_HD (add on)*",IF('Application Form'!I228="STORE","STORE",IF('Application Form'!I228="HE","HE","")))))))))))))))))))),"ERROR"))))</f>
        <v/>
      </c>
      <c r="O217" t="str">
        <f>IF(AND(F217="",'Application Form'!H228=""),"",IF(AND(F217="",'Application Form'!H228&lt;&gt;"",'Application Form'!I228=""),"",IF(AND(F217&lt;&gt;"",'Application Form'!I228=""),"",IF(AND(F217&lt;&gt;"",'Application Form'!I228&lt;&gt;"",'Application Form'!J228=""),"",IF(AND(F217="",'Application Form'!H228&lt;&gt;"",'Application Form'!I228&lt;&gt;""),IF('Application Form'!I228="SKSTD_BDL","SKSTD_BDL",IF('Application Form'!I228="MIP","MIP",IF('Application Form'!I228="MIP+PV","MIP",IF('Application Form'!I228="SEEKSIRE","SEEKSIRE",IF('Application Form'!I228="SEEKSIRE+PV","SEEKSIRE",IF('Application Form'!I228="GGP50K","GGP50K",IF('Application Form'!I228="GGP50K+PV","GGP50K",IF('Application Form'!I228="GGPHD (150K)","GGPHD (150K)",IF('Application Form'!I228="GGPHD+PV","GGPHD",IF('Application Form'!I228="PV","",IF('Application Form'!I228="POLL","",IF('Application Form'!I228="MSTN","MSTN",IF('Application Form'!I228="COAT","COAT",IF('Application Form'!I228="PI","PI",IF('Application Form'!I228="POLL_50K (add on)*","POLL_50K (add on)*",IF('Application Form'!I228="POLL_HD (add on)*","POLL_HD (add_on)*",IF('Application Form'!I228="MSTN_50K (add_on)*","MSTN_50K (add_on)*",IF('Application Form'!I228="MSTN_HD (add on)*","MSTN_HD (add on)*",IF('Application Form'!I228="STORE","STORE",IF('Application Form'!I228="HE","HE","ERROR")))))))))))))))))))),IF(AND(F217&lt;&gt;"",'Application Form'!I228&lt;&gt;"",'Application Form'!J228&lt;&gt;""),IF('Application Form'!J228="SKSTD_BDL","SKSTD_BDL",IF('Application Form'!J228="MIP","MIP",IF('Application Form'!J228="MIP+PV","MIP",IF('Application Form'!J228="SEEKSIRE","SEEKSIRE",IF('Application Form'!J228="SEEKSIRE+PV","SEEKSIRE",IF('Application Form'!J228="GGP50K","GGP50K",IF('Application Form'!J228="GGP50K+PV","GGP50K",IF('Application Form'!J228="GGPHD (150K)","GGPHD (150K)",IF('Application Form'!J228="GGPHD+PV","GGPHD",IF('Application Form'!J228="PV","",IF('Application Form'!J228="POLL","",IF('Application Form'!J228="MSTN","MSTN",IF('Application Form'!J228="COAT","COAT",IF('Application Form'!J228="PI","PI",IF('Application Form'!J228="POLL_50K (add on)*","POLL_50K (add on)*",IF('Application Form'!J228="POLL_HD (add on)*","POLL_HD (add_on)*",IF('Application Form'!J228="MSTN_50K (add_on)*","MSTN_50K (add_on)*",IF('Application Form'!J228="MSTN_HD (add on)*","MSTN_HD (add on)*",IF('Application Form'!J228="STORE","STORE",IF('Application Form'!J228="HE","HE","")))))))))))))))))))),"ERROR"))))))</f>
        <v/>
      </c>
      <c r="P217" t="str">
        <f>IF(AND(F217="",O217&lt;&gt;""),IF('Application Form'!J228="SKSTD_BDL","SKSTD_BDL",IF('Application Form'!J228="MIP","MIP",IF('Application Form'!J228="MIP+PV","MIP",IF('Application Form'!J228="SEEKSIRE","SEEKSIRE",IF('Application Form'!J228="SEEKSIRE+PV","SEEKSIRE",IF('Application Form'!J228="GGP50K","GGP50K",IF('Application Form'!J228="GGP50K+PV","GGP50K",IF('Application Form'!J228="GGPHD (150K)","GGPHD (150K)",IF('Application Form'!J228="GGPHD+PV","GGPHD",IF('Application Form'!J228="PV","",IF('Application Form'!J228="POLL","",IF('Application Form'!J228="MSTN","MSTN",IF('Application Form'!J228="COAT","COAT",IF('Application Form'!J228="PI","PI",IF('Application Form'!J228="POLL_50K (add on)*","POLL_50K (add on)*",IF('Application Form'!J228="POLL_HD (add on)*","POLL_HD (add_on)*",IF('Application Form'!J228="MSTN_50K (add_on)*","MSTN_50K (add_on)*",IF('Application Form'!J228="MSTN_HD (add on)*","MSTN_HD (add on)*",IF('Application Form'!J228="STORE","STORE",IF('Application Form'!J228="HE","HE","")))))))))))))))))))),"")</f>
        <v/>
      </c>
    </row>
    <row r="218" spans="1:16" x14ac:dyDescent="0.25">
      <c r="A218" s="72">
        <f>'Application Form'!E229</f>
        <v>0</v>
      </c>
      <c r="B218" t="str">
        <f>IF('Application Form'!C229="Hair","H",IF('Application Form'!C229="Done","D",IF('Application Form'!C229="Semen","S",IF('Application Form'!C229="TSU","T",""))))</f>
        <v/>
      </c>
      <c r="C218" t="str">
        <f t="shared" si="3"/>
        <v>NAA</v>
      </c>
      <c r="F218" t="str">
        <f>IF('Application Form'!H229="SKSTD_BDL","SKSTD_BDL",IF('Application Form'!H229="MIP","MIP",IF('Application Form'!H229="MIP+PV","MIP",IF('Application Form'!H229="SEEKSIRE","SEEKSIRE",IF('Application Form'!H229="SEEKSIRE+PV","SEEKSIRE",IF('Application Form'!H229="GGP50K","GGP50K",IF('Application Form'!H229="GGP50K+PV","GGP50K",IF('Application Form'!H229="GGPHD (150K)","GGPHD (150K)",IF('Application Form'!H229="GGPHD+PV","GGPHD",IF('Application Form'!H229="PV","",IF('Application Form'!H229="POLL","",IF('Application Form'!H229="MSTN","",IF('Application Form'!H229="COAT","",IF('Application Form'!H229="PI","",IF('Application Form'!H229="POLL_50K (add on)*","",IF('Application Form'!H229="POLL_HD (add on)*","",IF('Application Form'!H229="MSTN_50K (add_on)*","",IF('Application Form'!H229="MSTN_HD (add on)*","",IF('Application Form'!H229="STORE","STORE",IF('Application Form'!H229="HE","HE",""))))))))))))))))))))</f>
        <v/>
      </c>
      <c r="G218" t="str">
        <f>IF(OR(RIGHT('Application Form'!H229,2)="PV",RIGHT('Application Form'!I229,2)="PV",RIGHT('Application Form'!J229,2)="PV"),"Yes","")</f>
        <v/>
      </c>
      <c r="H218" s="81" t="str">
        <f>IF(ISBLANK(IF(F218="SKSTD_BDL",'Application Form'!M229,IF('Office Use Only - DONT TOUCH!!!'!G218="Yes",'Application Form'!M229,""))),"",IF(F218="SKSTD_BDL",'Application Form'!M229,IF('Office Use Only - DONT TOUCH!!!'!G218="Yes",'Application Form'!M229,"")))</f>
        <v/>
      </c>
      <c r="K218" t="str">
        <f>IF(ISBLANK(IF(F218="SKSTD_BDL",'Application Form'!O229,IF('Office Use Only - DONT TOUCH!!!'!G218="Yes",'Application Form'!O229,""))),"",IF(F218="SKSTD_BDL",'Application Form'!O229,IF('Office Use Only - DONT TOUCH!!!'!G218="Yes",'Application Form'!O229,"")))</f>
        <v/>
      </c>
      <c r="N218" t="str">
        <f>IF(AND(F218="",'Application Form'!H229=""),"",IF(AND(F218="",'Application Form'!H229&lt;&gt;""),'Application Form'!H229,IF(AND(F218&lt;&gt;"",'Application Form'!I229=""),"",IF(AND(F218&lt;&gt;"",'Application Form'!I229&lt;&gt;""),IF('Application Form'!I229="SKSTD_BDL","SKSTD_BDL",IF('Application Form'!I229="MIP","MIP",IF('Application Form'!I229="MIP+PV","MIP",IF('Application Form'!I229="SEEKSIRE","SEEKSIRE",IF('Application Form'!I229="SEEKSIRE+PV","SEEKSIRE",IF('Application Form'!I229="GGP50K","GGP50K",IF('Application Form'!I229="GGP50K+PV","GGP50K",IF('Application Form'!I229="GGPHD (150K)","GGPHD (150K)",IF('Application Form'!I229="GGPHD+PV","GGPHD",IF('Application Form'!I229="PV","",IF('Application Form'!I229="POLL","",IF('Application Form'!I229="MSTN","MSTN",IF('Application Form'!I229="COAT","COAT",IF('Application Form'!I229="PI","PI",IF('Application Form'!I229="POLL_50K (add on)*","POLL_50K (add on)*",IF('Application Form'!I229="POLL_HD (add on)*","POLL_HD (add_on)*",IF('Application Form'!I229="MSTN_50K (add_on)*","MSTN_50K (add_on)*",IF('Application Form'!I229="MSTN_HD (add on)*","MSTN_HD (add on)*",IF('Application Form'!I229="STORE","STORE",IF('Application Form'!I229="HE","HE","")))))))))))))))))))),"ERROR"))))</f>
        <v/>
      </c>
      <c r="O218" t="str">
        <f>IF(AND(F218="",'Application Form'!H229=""),"",IF(AND(F218="",'Application Form'!H229&lt;&gt;"",'Application Form'!I229=""),"",IF(AND(F218&lt;&gt;"",'Application Form'!I229=""),"",IF(AND(F218&lt;&gt;"",'Application Form'!I229&lt;&gt;"",'Application Form'!J229=""),"",IF(AND(F218="",'Application Form'!H229&lt;&gt;"",'Application Form'!I229&lt;&gt;""),IF('Application Form'!I229="SKSTD_BDL","SKSTD_BDL",IF('Application Form'!I229="MIP","MIP",IF('Application Form'!I229="MIP+PV","MIP",IF('Application Form'!I229="SEEKSIRE","SEEKSIRE",IF('Application Form'!I229="SEEKSIRE+PV","SEEKSIRE",IF('Application Form'!I229="GGP50K","GGP50K",IF('Application Form'!I229="GGP50K+PV","GGP50K",IF('Application Form'!I229="GGPHD (150K)","GGPHD (150K)",IF('Application Form'!I229="GGPHD+PV","GGPHD",IF('Application Form'!I229="PV","",IF('Application Form'!I229="POLL","",IF('Application Form'!I229="MSTN","MSTN",IF('Application Form'!I229="COAT","COAT",IF('Application Form'!I229="PI","PI",IF('Application Form'!I229="POLL_50K (add on)*","POLL_50K (add on)*",IF('Application Form'!I229="POLL_HD (add on)*","POLL_HD (add_on)*",IF('Application Form'!I229="MSTN_50K (add_on)*","MSTN_50K (add_on)*",IF('Application Form'!I229="MSTN_HD (add on)*","MSTN_HD (add on)*",IF('Application Form'!I229="STORE","STORE",IF('Application Form'!I229="HE","HE","ERROR")))))))))))))))))))),IF(AND(F218&lt;&gt;"",'Application Form'!I229&lt;&gt;"",'Application Form'!J229&lt;&gt;""),IF('Application Form'!J229="SKSTD_BDL","SKSTD_BDL",IF('Application Form'!J229="MIP","MIP",IF('Application Form'!J229="MIP+PV","MIP",IF('Application Form'!J229="SEEKSIRE","SEEKSIRE",IF('Application Form'!J229="SEEKSIRE+PV","SEEKSIRE",IF('Application Form'!J229="GGP50K","GGP50K",IF('Application Form'!J229="GGP50K+PV","GGP50K",IF('Application Form'!J229="GGPHD (150K)","GGPHD (150K)",IF('Application Form'!J229="GGPHD+PV","GGPHD",IF('Application Form'!J229="PV","",IF('Application Form'!J229="POLL","",IF('Application Form'!J229="MSTN","MSTN",IF('Application Form'!J229="COAT","COAT",IF('Application Form'!J229="PI","PI",IF('Application Form'!J229="POLL_50K (add on)*","POLL_50K (add on)*",IF('Application Form'!J229="POLL_HD (add on)*","POLL_HD (add_on)*",IF('Application Form'!J229="MSTN_50K (add_on)*","MSTN_50K (add_on)*",IF('Application Form'!J229="MSTN_HD (add on)*","MSTN_HD (add on)*",IF('Application Form'!J229="STORE","STORE",IF('Application Form'!J229="HE","HE","")))))))))))))))))))),"ERROR"))))))</f>
        <v/>
      </c>
      <c r="P218" t="str">
        <f>IF(AND(F218="",O218&lt;&gt;""),IF('Application Form'!J229="SKSTD_BDL","SKSTD_BDL",IF('Application Form'!J229="MIP","MIP",IF('Application Form'!J229="MIP+PV","MIP",IF('Application Form'!J229="SEEKSIRE","SEEKSIRE",IF('Application Form'!J229="SEEKSIRE+PV","SEEKSIRE",IF('Application Form'!J229="GGP50K","GGP50K",IF('Application Form'!J229="GGP50K+PV","GGP50K",IF('Application Form'!J229="GGPHD (150K)","GGPHD (150K)",IF('Application Form'!J229="GGPHD+PV","GGPHD",IF('Application Form'!J229="PV","",IF('Application Form'!J229="POLL","",IF('Application Form'!J229="MSTN","MSTN",IF('Application Form'!J229="COAT","COAT",IF('Application Form'!J229="PI","PI",IF('Application Form'!J229="POLL_50K (add on)*","POLL_50K (add on)*",IF('Application Form'!J229="POLL_HD (add on)*","POLL_HD (add_on)*",IF('Application Form'!J229="MSTN_50K (add_on)*","MSTN_50K (add_on)*",IF('Application Form'!J229="MSTN_HD (add on)*","MSTN_HD (add on)*",IF('Application Form'!J229="STORE","STORE",IF('Application Form'!J229="HE","HE","")))))))))))))))))))),"")</f>
        <v/>
      </c>
    </row>
    <row r="219" spans="1:16" x14ac:dyDescent="0.25">
      <c r="A219" s="72">
        <f>'Application Form'!E230</f>
        <v>0</v>
      </c>
      <c r="B219" t="str">
        <f>IF('Application Form'!C230="Hair","H",IF('Application Form'!C230="Done","D",IF('Application Form'!C230="Semen","S",IF('Application Form'!C230="TSU","T",""))))</f>
        <v/>
      </c>
      <c r="C219" t="str">
        <f t="shared" si="3"/>
        <v>NAA</v>
      </c>
      <c r="F219" t="str">
        <f>IF('Application Form'!H230="SKSTD_BDL","SKSTD_BDL",IF('Application Form'!H230="MIP","MIP",IF('Application Form'!H230="MIP+PV","MIP",IF('Application Form'!H230="SEEKSIRE","SEEKSIRE",IF('Application Form'!H230="SEEKSIRE+PV","SEEKSIRE",IF('Application Form'!H230="GGP50K","GGP50K",IF('Application Form'!H230="GGP50K+PV","GGP50K",IF('Application Form'!H230="GGPHD (150K)","GGPHD (150K)",IF('Application Form'!H230="GGPHD+PV","GGPHD",IF('Application Form'!H230="PV","",IF('Application Form'!H230="POLL","",IF('Application Form'!H230="MSTN","",IF('Application Form'!H230="COAT","",IF('Application Form'!H230="PI","",IF('Application Form'!H230="POLL_50K (add on)*","",IF('Application Form'!H230="POLL_HD (add on)*","",IF('Application Form'!H230="MSTN_50K (add_on)*","",IF('Application Form'!H230="MSTN_HD (add on)*","",IF('Application Form'!H230="STORE","STORE",IF('Application Form'!H230="HE","HE",""))))))))))))))))))))</f>
        <v/>
      </c>
      <c r="G219" t="str">
        <f>IF(OR(RIGHT('Application Form'!H230,2)="PV",RIGHT('Application Form'!I230,2)="PV",RIGHT('Application Form'!J230,2)="PV"),"Yes","")</f>
        <v/>
      </c>
      <c r="H219" s="81" t="str">
        <f>IF(ISBLANK(IF(F219="SKSTD_BDL",'Application Form'!M230,IF('Office Use Only - DONT TOUCH!!!'!G219="Yes",'Application Form'!M230,""))),"",IF(F219="SKSTD_BDL",'Application Form'!M230,IF('Office Use Only - DONT TOUCH!!!'!G219="Yes",'Application Form'!M230,"")))</f>
        <v/>
      </c>
      <c r="K219" t="str">
        <f>IF(ISBLANK(IF(F219="SKSTD_BDL",'Application Form'!O230,IF('Office Use Only - DONT TOUCH!!!'!G219="Yes",'Application Form'!O230,""))),"",IF(F219="SKSTD_BDL",'Application Form'!O230,IF('Office Use Only - DONT TOUCH!!!'!G219="Yes",'Application Form'!O230,"")))</f>
        <v/>
      </c>
      <c r="N219" t="str">
        <f>IF(AND(F219="",'Application Form'!H230=""),"",IF(AND(F219="",'Application Form'!H230&lt;&gt;""),'Application Form'!H230,IF(AND(F219&lt;&gt;"",'Application Form'!I230=""),"",IF(AND(F219&lt;&gt;"",'Application Form'!I230&lt;&gt;""),IF('Application Form'!I230="SKSTD_BDL","SKSTD_BDL",IF('Application Form'!I230="MIP","MIP",IF('Application Form'!I230="MIP+PV","MIP",IF('Application Form'!I230="SEEKSIRE","SEEKSIRE",IF('Application Form'!I230="SEEKSIRE+PV","SEEKSIRE",IF('Application Form'!I230="GGP50K","GGP50K",IF('Application Form'!I230="GGP50K+PV","GGP50K",IF('Application Form'!I230="GGPHD (150K)","GGPHD (150K)",IF('Application Form'!I230="GGPHD+PV","GGPHD",IF('Application Form'!I230="PV","",IF('Application Form'!I230="POLL","",IF('Application Form'!I230="MSTN","MSTN",IF('Application Form'!I230="COAT","COAT",IF('Application Form'!I230="PI","PI",IF('Application Form'!I230="POLL_50K (add on)*","POLL_50K (add on)*",IF('Application Form'!I230="POLL_HD (add on)*","POLL_HD (add_on)*",IF('Application Form'!I230="MSTN_50K (add_on)*","MSTN_50K (add_on)*",IF('Application Form'!I230="MSTN_HD (add on)*","MSTN_HD (add on)*",IF('Application Form'!I230="STORE","STORE",IF('Application Form'!I230="HE","HE","")))))))))))))))))))),"ERROR"))))</f>
        <v/>
      </c>
      <c r="O219" t="str">
        <f>IF(AND(F219="",'Application Form'!H230=""),"",IF(AND(F219="",'Application Form'!H230&lt;&gt;"",'Application Form'!I230=""),"",IF(AND(F219&lt;&gt;"",'Application Form'!I230=""),"",IF(AND(F219&lt;&gt;"",'Application Form'!I230&lt;&gt;"",'Application Form'!J230=""),"",IF(AND(F219="",'Application Form'!H230&lt;&gt;"",'Application Form'!I230&lt;&gt;""),IF('Application Form'!I230="SKSTD_BDL","SKSTD_BDL",IF('Application Form'!I230="MIP","MIP",IF('Application Form'!I230="MIP+PV","MIP",IF('Application Form'!I230="SEEKSIRE","SEEKSIRE",IF('Application Form'!I230="SEEKSIRE+PV","SEEKSIRE",IF('Application Form'!I230="GGP50K","GGP50K",IF('Application Form'!I230="GGP50K+PV","GGP50K",IF('Application Form'!I230="GGPHD (150K)","GGPHD (150K)",IF('Application Form'!I230="GGPHD+PV","GGPHD",IF('Application Form'!I230="PV","",IF('Application Form'!I230="POLL","",IF('Application Form'!I230="MSTN","MSTN",IF('Application Form'!I230="COAT","COAT",IF('Application Form'!I230="PI","PI",IF('Application Form'!I230="POLL_50K (add on)*","POLL_50K (add on)*",IF('Application Form'!I230="POLL_HD (add on)*","POLL_HD (add_on)*",IF('Application Form'!I230="MSTN_50K (add_on)*","MSTN_50K (add_on)*",IF('Application Form'!I230="MSTN_HD (add on)*","MSTN_HD (add on)*",IF('Application Form'!I230="STORE","STORE",IF('Application Form'!I230="HE","HE","ERROR")))))))))))))))))))),IF(AND(F219&lt;&gt;"",'Application Form'!I230&lt;&gt;"",'Application Form'!J230&lt;&gt;""),IF('Application Form'!J230="SKSTD_BDL","SKSTD_BDL",IF('Application Form'!J230="MIP","MIP",IF('Application Form'!J230="MIP+PV","MIP",IF('Application Form'!J230="SEEKSIRE","SEEKSIRE",IF('Application Form'!J230="SEEKSIRE+PV","SEEKSIRE",IF('Application Form'!J230="GGP50K","GGP50K",IF('Application Form'!J230="GGP50K+PV","GGP50K",IF('Application Form'!J230="GGPHD (150K)","GGPHD (150K)",IF('Application Form'!J230="GGPHD+PV","GGPHD",IF('Application Form'!J230="PV","",IF('Application Form'!J230="POLL","",IF('Application Form'!J230="MSTN","MSTN",IF('Application Form'!J230="COAT","COAT",IF('Application Form'!J230="PI","PI",IF('Application Form'!J230="POLL_50K (add on)*","POLL_50K (add on)*",IF('Application Form'!J230="POLL_HD (add on)*","POLL_HD (add_on)*",IF('Application Form'!J230="MSTN_50K (add_on)*","MSTN_50K (add_on)*",IF('Application Form'!J230="MSTN_HD (add on)*","MSTN_HD (add on)*",IF('Application Form'!J230="STORE","STORE",IF('Application Form'!J230="HE","HE","")))))))))))))))))))),"ERROR"))))))</f>
        <v/>
      </c>
      <c r="P219" t="str">
        <f>IF(AND(F219="",O219&lt;&gt;""),IF('Application Form'!J230="SKSTD_BDL","SKSTD_BDL",IF('Application Form'!J230="MIP","MIP",IF('Application Form'!J230="MIP+PV","MIP",IF('Application Form'!J230="SEEKSIRE","SEEKSIRE",IF('Application Form'!J230="SEEKSIRE+PV","SEEKSIRE",IF('Application Form'!J230="GGP50K","GGP50K",IF('Application Form'!J230="GGP50K+PV","GGP50K",IF('Application Form'!J230="GGPHD (150K)","GGPHD (150K)",IF('Application Form'!J230="GGPHD+PV","GGPHD",IF('Application Form'!J230="PV","",IF('Application Form'!J230="POLL","",IF('Application Form'!J230="MSTN","MSTN",IF('Application Form'!J230="COAT","COAT",IF('Application Form'!J230="PI","PI",IF('Application Form'!J230="POLL_50K (add on)*","POLL_50K (add on)*",IF('Application Form'!J230="POLL_HD (add on)*","POLL_HD (add_on)*",IF('Application Form'!J230="MSTN_50K (add_on)*","MSTN_50K (add_on)*",IF('Application Form'!J230="MSTN_HD (add on)*","MSTN_HD (add on)*",IF('Application Form'!J230="STORE","STORE",IF('Application Form'!J230="HE","HE","")))))))))))))))))))),"")</f>
        <v/>
      </c>
    </row>
    <row r="220" spans="1:16" x14ac:dyDescent="0.25">
      <c r="A220" s="72">
        <f>'Application Form'!E231</f>
        <v>0</v>
      </c>
      <c r="B220" t="str">
        <f>IF('Application Form'!C231="Hair","H",IF('Application Form'!C231="Done","D",IF('Application Form'!C231="Semen","S",IF('Application Form'!C231="TSU","T",""))))</f>
        <v/>
      </c>
      <c r="C220" t="str">
        <f t="shared" si="3"/>
        <v>NAA</v>
      </c>
      <c r="F220" t="str">
        <f>IF('Application Form'!H231="SKSTD_BDL","SKSTD_BDL",IF('Application Form'!H231="MIP","MIP",IF('Application Form'!H231="MIP+PV","MIP",IF('Application Form'!H231="SEEKSIRE","SEEKSIRE",IF('Application Form'!H231="SEEKSIRE+PV","SEEKSIRE",IF('Application Form'!H231="GGP50K","GGP50K",IF('Application Form'!H231="GGP50K+PV","GGP50K",IF('Application Form'!H231="GGPHD (150K)","GGPHD (150K)",IF('Application Form'!H231="GGPHD+PV","GGPHD",IF('Application Form'!H231="PV","",IF('Application Form'!H231="POLL","",IF('Application Form'!H231="MSTN","",IF('Application Form'!H231="COAT","",IF('Application Form'!H231="PI","",IF('Application Form'!H231="POLL_50K (add on)*","",IF('Application Form'!H231="POLL_HD (add on)*","",IF('Application Form'!H231="MSTN_50K (add_on)*","",IF('Application Form'!H231="MSTN_HD (add on)*","",IF('Application Form'!H231="STORE","STORE",IF('Application Form'!H231="HE","HE",""))))))))))))))))))))</f>
        <v/>
      </c>
      <c r="G220" t="str">
        <f>IF(OR(RIGHT('Application Form'!H231,2)="PV",RIGHT('Application Form'!I231,2)="PV",RIGHT('Application Form'!J231,2)="PV"),"Yes","")</f>
        <v/>
      </c>
      <c r="H220" s="81" t="str">
        <f>IF(ISBLANK(IF(F220="SKSTD_BDL",'Application Form'!M231,IF('Office Use Only - DONT TOUCH!!!'!G220="Yes",'Application Form'!M231,""))),"",IF(F220="SKSTD_BDL",'Application Form'!M231,IF('Office Use Only - DONT TOUCH!!!'!G220="Yes",'Application Form'!M231,"")))</f>
        <v/>
      </c>
      <c r="K220" t="str">
        <f>IF(ISBLANK(IF(F220="SKSTD_BDL",'Application Form'!O231,IF('Office Use Only - DONT TOUCH!!!'!G220="Yes",'Application Form'!O231,""))),"",IF(F220="SKSTD_BDL",'Application Form'!O231,IF('Office Use Only - DONT TOUCH!!!'!G220="Yes",'Application Form'!O231,"")))</f>
        <v/>
      </c>
      <c r="N220" t="str">
        <f>IF(AND(F220="",'Application Form'!H231=""),"",IF(AND(F220="",'Application Form'!H231&lt;&gt;""),'Application Form'!H231,IF(AND(F220&lt;&gt;"",'Application Form'!I231=""),"",IF(AND(F220&lt;&gt;"",'Application Form'!I231&lt;&gt;""),IF('Application Form'!I231="SKSTD_BDL","SKSTD_BDL",IF('Application Form'!I231="MIP","MIP",IF('Application Form'!I231="MIP+PV","MIP",IF('Application Form'!I231="SEEKSIRE","SEEKSIRE",IF('Application Form'!I231="SEEKSIRE+PV","SEEKSIRE",IF('Application Form'!I231="GGP50K","GGP50K",IF('Application Form'!I231="GGP50K+PV","GGP50K",IF('Application Form'!I231="GGPHD (150K)","GGPHD (150K)",IF('Application Form'!I231="GGPHD+PV","GGPHD",IF('Application Form'!I231="PV","",IF('Application Form'!I231="POLL","",IF('Application Form'!I231="MSTN","MSTN",IF('Application Form'!I231="COAT","COAT",IF('Application Form'!I231="PI","PI",IF('Application Form'!I231="POLL_50K (add on)*","POLL_50K (add on)*",IF('Application Form'!I231="POLL_HD (add on)*","POLL_HD (add_on)*",IF('Application Form'!I231="MSTN_50K (add_on)*","MSTN_50K (add_on)*",IF('Application Form'!I231="MSTN_HD (add on)*","MSTN_HD (add on)*",IF('Application Form'!I231="STORE","STORE",IF('Application Form'!I231="HE","HE","")))))))))))))))))))),"ERROR"))))</f>
        <v/>
      </c>
      <c r="O220" t="str">
        <f>IF(AND(F220="",'Application Form'!H231=""),"",IF(AND(F220="",'Application Form'!H231&lt;&gt;"",'Application Form'!I231=""),"",IF(AND(F220&lt;&gt;"",'Application Form'!I231=""),"",IF(AND(F220&lt;&gt;"",'Application Form'!I231&lt;&gt;"",'Application Form'!J231=""),"",IF(AND(F220="",'Application Form'!H231&lt;&gt;"",'Application Form'!I231&lt;&gt;""),IF('Application Form'!I231="SKSTD_BDL","SKSTD_BDL",IF('Application Form'!I231="MIP","MIP",IF('Application Form'!I231="MIP+PV","MIP",IF('Application Form'!I231="SEEKSIRE","SEEKSIRE",IF('Application Form'!I231="SEEKSIRE+PV","SEEKSIRE",IF('Application Form'!I231="GGP50K","GGP50K",IF('Application Form'!I231="GGP50K+PV","GGP50K",IF('Application Form'!I231="GGPHD (150K)","GGPHD (150K)",IF('Application Form'!I231="GGPHD+PV","GGPHD",IF('Application Form'!I231="PV","",IF('Application Form'!I231="POLL","",IF('Application Form'!I231="MSTN","MSTN",IF('Application Form'!I231="COAT","COAT",IF('Application Form'!I231="PI","PI",IF('Application Form'!I231="POLL_50K (add on)*","POLL_50K (add on)*",IF('Application Form'!I231="POLL_HD (add on)*","POLL_HD (add_on)*",IF('Application Form'!I231="MSTN_50K (add_on)*","MSTN_50K (add_on)*",IF('Application Form'!I231="MSTN_HD (add on)*","MSTN_HD (add on)*",IF('Application Form'!I231="STORE","STORE",IF('Application Form'!I231="HE","HE","ERROR")))))))))))))))))))),IF(AND(F220&lt;&gt;"",'Application Form'!I231&lt;&gt;"",'Application Form'!J231&lt;&gt;""),IF('Application Form'!J231="SKSTD_BDL","SKSTD_BDL",IF('Application Form'!J231="MIP","MIP",IF('Application Form'!J231="MIP+PV","MIP",IF('Application Form'!J231="SEEKSIRE","SEEKSIRE",IF('Application Form'!J231="SEEKSIRE+PV","SEEKSIRE",IF('Application Form'!J231="GGP50K","GGP50K",IF('Application Form'!J231="GGP50K+PV","GGP50K",IF('Application Form'!J231="GGPHD (150K)","GGPHD (150K)",IF('Application Form'!J231="GGPHD+PV","GGPHD",IF('Application Form'!J231="PV","",IF('Application Form'!J231="POLL","",IF('Application Form'!J231="MSTN","MSTN",IF('Application Form'!J231="COAT","COAT",IF('Application Form'!J231="PI","PI",IF('Application Form'!J231="POLL_50K (add on)*","POLL_50K (add on)*",IF('Application Form'!J231="POLL_HD (add on)*","POLL_HD (add_on)*",IF('Application Form'!J231="MSTN_50K (add_on)*","MSTN_50K (add_on)*",IF('Application Form'!J231="MSTN_HD (add on)*","MSTN_HD (add on)*",IF('Application Form'!J231="STORE","STORE",IF('Application Form'!J231="HE","HE","")))))))))))))))))))),"ERROR"))))))</f>
        <v/>
      </c>
      <c r="P220" t="str">
        <f>IF(AND(F220="",O220&lt;&gt;""),IF('Application Form'!J231="SKSTD_BDL","SKSTD_BDL",IF('Application Form'!J231="MIP","MIP",IF('Application Form'!J231="MIP+PV","MIP",IF('Application Form'!J231="SEEKSIRE","SEEKSIRE",IF('Application Form'!J231="SEEKSIRE+PV","SEEKSIRE",IF('Application Form'!J231="GGP50K","GGP50K",IF('Application Form'!J231="GGP50K+PV","GGP50K",IF('Application Form'!J231="GGPHD (150K)","GGPHD (150K)",IF('Application Form'!J231="GGPHD+PV","GGPHD",IF('Application Form'!J231="PV","",IF('Application Form'!J231="POLL","",IF('Application Form'!J231="MSTN","MSTN",IF('Application Form'!J231="COAT","COAT",IF('Application Form'!J231="PI","PI",IF('Application Form'!J231="POLL_50K (add on)*","POLL_50K (add on)*",IF('Application Form'!J231="POLL_HD (add on)*","POLL_HD (add_on)*",IF('Application Form'!J231="MSTN_50K (add_on)*","MSTN_50K (add_on)*",IF('Application Form'!J231="MSTN_HD (add on)*","MSTN_HD (add on)*",IF('Application Form'!J231="STORE","STORE",IF('Application Form'!J231="HE","HE","")))))))))))))))))))),"")</f>
        <v/>
      </c>
    </row>
    <row r="221" spans="1:16" x14ac:dyDescent="0.25">
      <c r="A221" s="72">
        <f>'Application Form'!E232</f>
        <v>0</v>
      </c>
      <c r="B221" t="str">
        <f>IF('Application Form'!C232="Hair","H",IF('Application Form'!C232="Done","D",IF('Application Form'!C232="Semen","S",IF('Application Form'!C232="TSU","T",""))))</f>
        <v/>
      </c>
      <c r="C221" t="str">
        <f t="shared" si="3"/>
        <v>NAA</v>
      </c>
      <c r="F221" t="str">
        <f>IF('Application Form'!H232="SKSTD_BDL","SKSTD_BDL",IF('Application Form'!H232="MIP","MIP",IF('Application Form'!H232="MIP+PV","MIP",IF('Application Form'!H232="SEEKSIRE","SEEKSIRE",IF('Application Form'!H232="SEEKSIRE+PV","SEEKSIRE",IF('Application Form'!H232="GGP50K","GGP50K",IF('Application Form'!H232="GGP50K+PV","GGP50K",IF('Application Form'!H232="GGPHD (150K)","GGPHD (150K)",IF('Application Form'!H232="GGPHD+PV","GGPHD",IF('Application Form'!H232="PV","",IF('Application Form'!H232="POLL","",IF('Application Form'!H232="MSTN","",IF('Application Form'!H232="COAT","",IF('Application Form'!H232="PI","",IF('Application Form'!H232="POLL_50K (add on)*","",IF('Application Form'!H232="POLL_HD (add on)*","",IF('Application Form'!H232="MSTN_50K (add_on)*","",IF('Application Form'!H232="MSTN_HD (add on)*","",IF('Application Form'!H232="STORE","STORE",IF('Application Form'!H232="HE","HE",""))))))))))))))))))))</f>
        <v/>
      </c>
      <c r="G221" t="str">
        <f>IF(OR(RIGHT('Application Form'!H232,2)="PV",RIGHT('Application Form'!I232,2)="PV",RIGHT('Application Form'!J232,2)="PV"),"Yes","")</f>
        <v/>
      </c>
      <c r="H221" s="81" t="str">
        <f>IF(ISBLANK(IF(F221="SKSTD_BDL",'Application Form'!M232,IF('Office Use Only - DONT TOUCH!!!'!G221="Yes",'Application Form'!M232,""))),"",IF(F221="SKSTD_BDL",'Application Form'!M232,IF('Office Use Only - DONT TOUCH!!!'!G221="Yes",'Application Form'!M232,"")))</f>
        <v/>
      </c>
      <c r="K221" t="str">
        <f>IF(ISBLANK(IF(F221="SKSTD_BDL",'Application Form'!O232,IF('Office Use Only - DONT TOUCH!!!'!G221="Yes",'Application Form'!O232,""))),"",IF(F221="SKSTD_BDL",'Application Form'!O232,IF('Office Use Only - DONT TOUCH!!!'!G221="Yes",'Application Form'!O232,"")))</f>
        <v/>
      </c>
      <c r="N221" t="str">
        <f>IF(AND(F221="",'Application Form'!H232=""),"",IF(AND(F221="",'Application Form'!H232&lt;&gt;""),'Application Form'!H232,IF(AND(F221&lt;&gt;"",'Application Form'!I232=""),"",IF(AND(F221&lt;&gt;"",'Application Form'!I232&lt;&gt;""),IF('Application Form'!I232="SKSTD_BDL","SKSTD_BDL",IF('Application Form'!I232="MIP","MIP",IF('Application Form'!I232="MIP+PV","MIP",IF('Application Form'!I232="SEEKSIRE","SEEKSIRE",IF('Application Form'!I232="SEEKSIRE+PV","SEEKSIRE",IF('Application Form'!I232="GGP50K","GGP50K",IF('Application Form'!I232="GGP50K+PV","GGP50K",IF('Application Form'!I232="GGPHD (150K)","GGPHD (150K)",IF('Application Form'!I232="GGPHD+PV","GGPHD",IF('Application Form'!I232="PV","",IF('Application Form'!I232="POLL","",IF('Application Form'!I232="MSTN","MSTN",IF('Application Form'!I232="COAT","COAT",IF('Application Form'!I232="PI","PI",IF('Application Form'!I232="POLL_50K (add on)*","POLL_50K (add on)*",IF('Application Form'!I232="POLL_HD (add on)*","POLL_HD (add_on)*",IF('Application Form'!I232="MSTN_50K (add_on)*","MSTN_50K (add_on)*",IF('Application Form'!I232="MSTN_HD (add on)*","MSTN_HD (add on)*",IF('Application Form'!I232="STORE","STORE",IF('Application Form'!I232="HE","HE","")))))))))))))))))))),"ERROR"))))</f>
        <v/>
      </c>
      <c r="O221" t="str">
        <f>IF(AND(F221="",'Application Form'!H232=""),"",IF(AND(F221="",'Application Form'!H232&lt;&gt;"",'Application Form'!I232=""),"",IF(AND(F221&lt;&gt;"",'Application Form'!I232=""),"",IF(AND(F221&lt;&gt;"",'Application Form'!I232&lt;&gt;"",'Application Form'!J232=""),"",IF(AND(F221="",'Application Form'!H232&lt;&gt;"",'Application Form'!I232&lt;&gt;""),IF('Application Form'!I232="SKSTD_BDL","SKSTD_BDL",IF('Application Form'!I232="MIP","MIP",IF('Application Form'!I232="MIP+PV","MIP",IF('Application Form'!I232="SEEKSIRE","SEEKSIRE",IF('Application Form'!I232="SEEKSIRE+PV","SEEKSIRE",IF('Application Form'!I232="GGP50K","GGP50K",IF('Application Form'!I232="GGP50K+PV","GGP50K",IF('Application Form'!I232="GGPHD (150K)","GGPHD (150K)",IF('Application Form'!I232="GGPHD+PV","GGPHD",IF('Application Form'!I232="PV","",IF('Application Form'!I232="POLL","",IF('Application Form'!I232="MSTN","MSTN",IF('Application Form'!I232="COAT","COAT",IF('Application Form'!I232="PI","PI",IF('Application Form'!I232="POLL_50K (add on)*","POLL_50K (add on)*",IF('Application Form'!I232="POLL_HD (add on)*","POLL_HD (add_on)*",IF('Application Form'!I232="MSTN_50K (add_on)*","MSTN_50K (add_on)*",IF('Application Form'!I232="MSTN_HD (add on)*","MSTN_HD (add on)*",IF('Application Form'!I232="STORE","STORE",IF('Application Form'!I232="HE","HE","ERROR")))))))))))))))))))),IF(AND(F221&lt;&gt;"",'Application Form'!I232&lt;&gt;"",'Application Form'!J232&lt;&gt;""),IF('Application Form'!J232="SKSTD_BDL","SKSTD_BDL",IF('Application Form'!J232="MIP","MIP",IF('Application Form'!J232="MIP+PV","MIP",IF('Application Form'!J232="SEEKSIRE","SEEKSIRE",IF('Application Form'!J232="SEEKSIRE+PV","SEEKSIRE",IF('Application Form'!J232="GGP50K","GGP50K",IF('Application Form'!J232="GGP50K+PV","GGP50K",IF('Application Form'!J232="GGPHD (150K)","GGPHD (150K)",IF('Application Form'!J232="GGPHD+PV","GGPHD",IF('Application Form'!J232="PV","",IF('Application Form'!J232="POLL","",IF('Application Form'!J232="MSTN","MSTN",IF('Application Form'!J232="COAT","COAT",IF('Application Form'!J232="PI","PI",IF('Application Form'!J232="POLL_50K (add on)*","POLL_50K (add on)*",IF('Application Form'!J232="POLL_HD (add on)*","POLL_HD (add_on)*",IF('Application Form'!J232="MSTN_50K (add_on)*","MSTN_50K (add_on)*",IF('Application Form'!J232="MSTN_HD (add on)*","MSTN_HD (add on)*",IF('Application Form'!J232="STORE","STORE",IF('Application Form'!J232="HE","HE","")))))))))))))))))))),"ERROR"))))))</f>
        <v/>
      </c>
      <c r="P221" t="str">
        <f>IF(AND(F221="",O221&lt;&gt;""),IF('Application Form'!J232="SKSTD_BDL","SKSTD_BDL",IF('Application Form'!J232="MIP","MIP",IF('Application Form'!J232="MIP+PV","MIP",IF('Application Form'!J232="SEEKSIRE","SEEKSIRE",IF('Application Form'!J232="SEEKSIRE+PV","SEEKSIRE",IF('Application Form'!J232="GGP50K","GGP50K",IF('Application Form'!J232="GGP50K+PV","GGP50K",IF('Application Form'!J232="GGPHD (150K)","GGPHD (150K)",IF('Application Form'!J232="GGPHD+PV","GGPHD",IF('Application Form'!J232="PV","",IF('Application Form'!J232="POLL","",IF('Application Form'!J232="MSTN","MSTN",IF('Application Form'!J232="COAT","COAT",IF('Application Form'!J232="PI","PI",IF('Application Form'!J232="POLL_50K (add on)*","POLL_50K (add on)*",IF('Application Form'!J232="POLL_HD (add on)*","POLL_HD (add_on)*",IF('Application Form'!J232="MSTN_50K (add_on)*","MSTN_50K (add_on)*",IF('Application Form'!J232="MSTN_HD (add on)*","MSTN_HD (add on)*",IF('Application Form'!J232="STORE","STORE",IF('Application Form'!J232="HE","HE","")))))))))))))))))))),"")</f>
        <v/>
      </c>
    </row>
    <row r="222" spans="1:16" x14ac:dyDescent="0.25">
      <c r="A222" s="72">
        <f>'Application Form'!E233</f>
        <v>0</v>
      </c>
      <c r="B222" t="str">
        <f>IF('Application Form'!C233="Hair","H",IF('Application Form'!C233="Done","D",IF('Application Form'!C233="Semen","S",IF('Application Form'!C233="TSU","T",""))))</f>
        <v/>
      </c>
      <c r="C222" t="str">
        <f t="shared" si="3"/>
        <v>NAA</v>
      </c>
      <c r="F222" t="str">
        <f>IF('Application Form'!H233="SKSTD_BDL","SKSTD_BDL",IF('Application Form'!H233="MIP","MIP",IF('Application Form'!H233="MIP+PV","MIP",IF('Application Form'!H233="SEEKSIRE","SEEKSIRE",IF('Application Form'!H233="SEEKSIRE+PV","SEEKSIRE",IF('Application Form'!H233="GGP50K","GGP50K",IF('Application Form'!H233="GGP50K+PV","GGP50K",IF('Application Form'!H233="GGPHD (150K)","GGPHD (150K)",IF('Application Form'!H233="GGPHD+PV","GGPHD",IF('Application Form'!H233="PV","",IF('Application Form'!H233="POLL","",IF('Application Form'!H233="MSTN","",IF('Application Form'!H233="COAT","",IF('Application Form'!H233="PI","",IF('Application Form'!H233="POLL_50K (add on)*","",IF('Application Form'!H233="POLL_HD (add on)*","",IF('Application Form'!H233="MSTN_50K (add_on)*","",IF('Application Form'!H233="MSTN_HD (add on)*","",IF('Application Form'!H233="STORE","STORE",IF('Application Form'!H233="HE","HE",""))))))))))))))))))))</f>
        <v/>
      </c>
      <c r="G222" t="str">
        <f>IF(OR(RIGHT('Application Form'!H233,2)="PV",RIGHT('Application Form'!I233,2)="PV",RIGHT('Application Form'!J233,2)="PV"),"Yes","")</f>
        <v/>
      </c>
      <c r="H222" s="81" t="str">
        <f>IF(ISBLANK(IF(F222="SKSTD_BDL",'Application Form'!M233,IF('Office Use Only - DONT TOUCH!!!'!G222="Yes",'Application Form'!M233,""))),"",IF(F222="SKSTD_BDL",'Application Form'!M233,IF('Office Use Only - DONT TOUCH!!!'!G222="Yes",'Application Form'!M233,"")))</f>
        <v/>
      </c>
      <c r="K222" t="str">
        <f>IF(ISBLANK(IF(F222="SKSTD_BDL",'Application Form'!O233,IF('Office Use Only - DONT TOUCH!!!'!G222="Yes",'Application Form'!O233,""))),"",IF(F222="SKSTD_BDL",'Application Form'!O233,IF('Office Use Only - DONT TOUCH!!!'!G222="Yes",'Application Form'!O233,"")))</f>
        <v/>
      </c>
      <c r="N222" t="str">
        <f>IF(AND(F222="",'Application Form'!H233=""),"",IF(AND(F222="",'Application Form'!H233&lt;&gt;""),'Application Form'!H233,IF(AND(F222&lt;&gt;"",'Application Form'!I233=""),"",IF(AND(F222&lt;&gt;"",'Application Form'!I233&lt;&gt;""),IF('Application Form'!I233="SKSTD_BDL","SKSTD_BDL",IF('Application Form'!I233="MIP","MIP",IF('Application Form'!I233="MIP+PV","MIP",IF('Application Form'!I233="SEEKSIRE","SEEKSIRE",IF('Application Form'!I233="SEEKSIRE+PV","SEEKSIRE",IF('Application Form'!I233="GGP50K","GGP50K",IF('Application Form'!I233="GGP50K+PV","GGP50K",IF('Application Form'!I233="GGPHD (150K)","GGPHD (150K)",IF('Application Form'!I233="GGPHD+PV","GGPHD",IF('Application Form'!I233="PV","",IF('Application Form'!I233="POLL","",IF('Application Form'!I233="MSTN","MSTN",IF('Application Form'!I233="COAT","COAT",IF('Application Form'!I233="PI","PI",IF('Application Form'!I233="POLL_50K (add on)*","POLL_50K (add on)*",IF('Application Form'!I233="POLL_HD (add on)*","POLL_HD (add_on)*",IF('Application Form'!I233="MSTN_50K (add_on)*","MSTN_50K (add_on)*",IF('Application Form'!I233="MSTN_HD (add on)*","MSTN_HD (add on)*",IF('Application Form'!I233="STORE","STORE",IF('Application Form'!I233="HE","HE","")))))))))))))))))))),"ERROR"))))</f>
        <v/>
      </c>
      <c r="O222" t="str">
        <f>IF(AND(F222="",'Application Form'!H233=""),"",IF(AND(F222="",'Application Form'!H233&lt;&gt;"",'Application Form'!I233=""),"",IF(AND(F222&lt;&gt;"",'Application Form'!I233=""),"",IF(AND(F222&lt;&gt;"",'Application Form'!I233&lt;&gt;"",'Application Form'!J233=""),"",IF(AND(F222="",'Application Form'!H233&lt;&gt;"",'Application Form'!I233&lt;&gt;""),IF('Application Form'!I233="SKSTD_BDL","SKSTD_BDL",IF('Application Form'!I233="MIP","MIP",IF('Application Form'!I233="MIP+PV","MIP",IF('Application Form'!I233="SEEKSIRE","SEEKSIRE",IF('Application Form'!I233="SEEKSIRE+PV","SEEKSIRE",IF('Application Form'!I233="GGP50K","GGP50K",IF('Application Form'!I233="GGP50K+PV","GGP50K",IF('Application Form'!I233="GGPHD (150K)","GGPHD (150K)",IF('Application Form'!I233="GGPHD+PV","GGPHD",IF('Application Form'!I233="PV","",IF('Application Form'!I233="POLL","",IF('Application Form'!I233="MSTN","MSTN",IF('Application Form'!I233="COAT","COAT",IF('Application Form'!I233="PI","PI",IF('Application Form'!I233="POLL_50K (add on)*","POLL_50K (add on)*",IF('Application Form'!I233="POLL_HD (add on)*","POLL_HD (add_on)*",IF('Application Form'!I233="MSTN_50K (add_on)*","MSTN_50K (add_on)*",IF('Application Form'!I233="MSTN_HD (add on)*","MSTN_HD (add on)*",IF('Application Form'!I233="STORE","STORE",IF('Application Form'!I233="HE","HE","ERROR")))))))))))))))))))),IF(AND(F222&lt;&gt;"",'Application Form'!I233&lt;&gt;"",'Application Form'!J233&lt;&gt;""),IF('Application Form'!J233="SKSTD_BDL","SKSTD_BDL",IF('Application Form'!J233="MIP","MIP",IF('Application Form'!J233="MIP+PV","MIP",IF('Application Form'!J233="SEEKSIRE","SEEKSIRE",IF('Application Form'!J233="SEEKSIRE+PV","SEEKSIRE",IF('Application Form'!J233="GGP50K","GGP50K",IF('Application Form'!J233="GGP50K+PV","GGP50K",IF('Application Form'!J233="GGPHD (150K)","GGPHD (150K)",IF('Application Form'!J233="GGPHD+PV","GGPHD",IF('Application Form'!J233="PV","",IF('Application Form'!J233="POLL","",IF('Application Form'!J233="MSTN","MSTN",IF('Application Form'!J233="COAT","COAT",IF('Application Form'!J233="PI","PI",IF('Application Form'!J233="POLL_50K (add on)*","POLL_50K (add on)*",IF('Application Form'!J233="POLL_HD (add on)*","POLL_HD (add_on)*",IF('Application Form'!J233="MSTN_50K (add_on)*","MSTN_50K (add_on)*",IF('Application Form'!J233="MSTN_HD (add on)*","MSTN_HD (add on)*",IF('Application Form'!J233="STORE","STORE",IF('Application Form'!J233="HE","HE","")))))))))))))))))))),"ERROR"))))))</f>
        <v/>
      </c>
      <c r="P222" t="str">
        <f>IF(AND(F222="",O222&lt;&gt;""),IF('Application Form'!J233="SKSTD_BDL","SKSTD_BDL",IF('Application Form'!J233="MIP","MIP",IF('Application Form'!J233="MIP+PV","MIP",IF('Application Form'!J233="SEEKSIRE","SEEKSIRE",IF('Application Form'!J233="SEEKSIRE+PV","SEEKSIRE",IF('Application Form'!J233="GGP50K","GGP50K",IF('Application Form'!J233="GGP50K+PV","GGP50K",IF('Application Form'!J233="GGPHD (150K)","GGPHD (150K)",IF('Application Form'!J233="GGPHD+PV","GGPHD",IF('Application Form'!J233="PV","",IF('Application Form'!J233="POLL","",IF('Application Form'!J233="MSTN","MSTN",IF('Application Form'!J233="COAT","COAT",IF('Application Form'!J233="PI","PI",IF('Application Form'!J233="POLL_50K (add on)*","POLL_50K (add on)*",IF('Application Form'!J233="POLL_HD (add on)*","POLL_HD (add_on)*",IF('Application Form'!J233="MSTN_50K (add_on)*","MSTN_50K (add_on)*",IF('Application Form'!J233="MSTN_HD (add on)*","MSTN_HD (add on)*",IF('Application Form'!J233="STORE","STORE",IF('Application Form'!J233="HE","HE","")))))))))))))))))))),"")</f>
        <v/>
      </c>
    </row>
    <row r="223" spans="1:16" x14ac:dyDescent="0.25">
      <c r="A223" s="72">
        <f>'Application Form'!E234</f>
        <v>0</v>
      </c>
      <c r="B223" t="str">
        <f>IF('Application Form'!C234="Hair","H",IF('Application Form'!C234="Done","D",IF('Application Form'!C234="Semen","S",IF('Application Form'!C234="TSU","T",""))))</f>
        <v/>
      </c>
      <c r="C223" t="str">
        <f t="shared" si="3"/>
        <v>NAA</v>
      </c>
      <c r="F223" t="str">
        <f>IF('Application Form'!H234="SKSTD_BDL","SKSTD_BDL",IF('Application Form'!H234="MIP","MIP",IF('Application Form'!H234="MIP+PV","MIP",IF('Application Form'!H234="SEEKSIRE","SEEKSIRE",IF('Application Form'!H234="SEEKSIRE+PV","SEEKSIRE",IF('Application Form'!H234="GGP50K","GGP50K",IF('Application Form'!H234="GGP50K+PV","GGP50K",IF('Application Form'!H234="GGPHD (150K)","GGPHD (150K)",IF('Application Form'!H234="GGPHD+PV","GGPHD",IF('Application Form'!H234="PV","",IF('Application Form'!H234="POLL","",IF('Application Form'!H234="MSTN","",IF('Application Form'!H234="COAT","",IF('Application Form'!H234="PI","",IF('Application Form'!H234="POLL_50K (add on)*","",IF('Application Form'!H234="POLL_HD (add on)*","",IF('Application Form'!H234="MSTN_50K (add_on)*","",IF('Application Form'!H234="MSTN_HD (add on)*","",IF('Application Form'!H234="STORE","STORE",IF('Application Form'!H234="HE","HE",""))))))))))))))))))))</f>
        <v/>
      </c>
      <c r="G223" t="str">
        <f>IF(OR(RIGHT('Application Form'!H234,2)="PV",RIGHT('Application Form'!I234,2)="PV",RIGHT('Application Form'!J234,2)="PV"),"Yes","")</f>
        <v/>
      </c>
      <c r="H223" s="81" t="str">
        <f>IF(ISBLANK(IF(F223="SKSTD_BDL",'Application Form'!M234,IF('Office Use Only - DONT TOUCH!!!'!G223="Yes",'Application Form'!M234,""))),"",IF(F223="SKSTD_BDL",'Application Form'!M234,IF('Office Use Only - DONT TOUCH!!!'!G223="Yes",'Application Form'!M234,"")))</f>
        <v/>
      </c>
      <c r="K223" t="str">
        <f>IF(ISBLANK(IF(F223="SKSTD_BDL",'Application Form'!O234,IF('Office Use Only - DONT TOUCH!!!'!G223="Yes",'Application Form'!O234,""))),"",IF(F223="SKSTD_BDL",'Application Form'!O234,IF('Office Use Only - DONT TOUCH!!!'!G223="Yes",'Application Form'!O234,"")))</f>
        <v/>
      </c>
      <c r="N223" t="str">
        <f>IF(AND(F223="",'Application Form'!H234=""),"",IF(AND(F223="",'Application Form'!H234&lt;&gt;""),'Application Form'!H234,IF(AND(F223&lt;&gt;"",'Application Form'!I234=""),"",IF(AND(F223&lt;&gt;"",'Application Form'!I234&lt;&gt;""),IF('Application Form'!I234="SKSTD_BDL","SKSTD_BDL",IF('Application Form'!I234="MIP","MIP",IF('Application Form'!I234="MIP+PV","MIP",IF('Application Form'!I234="SEEKSIRE","SEEKSIRE",IF('Application Form'!I234="SEEKSIRE+PV","SEEKSIRE",IF('Application Form'!I234="GGP50K","GGP50K",IF('Application Form'!I234="GGP50K+PV","GGP50K",IF('Application Form'!I234="GGPHD (150K)","GGPHD (150K)",IF('Application Form'!I234="GGPHD+PV","GGPHD",IF('Application Form'!I234="PV","",IF('Application Form'!I234="POLL","",IF('Application Form'!I234="MSTN","MSTN",IF('Application Form'!I234="COAT","COAT",IF('Application Form'!I234="PI","PI",IF('Application Form'!I234="POLL_50K (add on)*","POLL_50K (add on)*",IF('Application Form'!I234="POLL_HD (add on)*","POLL_HD (add_on)*",IF('Application Form'!I234="MSTN_50K (add_on)*","MSTN_50K (add_on)*",IF('Application Form'!I234="MSTN_HD (add on)*","MSTN_HD (add on)*",IF('Application Form'!I234="STORE","STORE",IF('Application Form'!I234="HE","HE","")))))))))))))))))))),"ERROR"))))</f>
        <v/>
      </c>
      <c r="O223" t="str">
        <f>IF(AND(F223="",'Application Form'!H234=""),"",IF(AND(F223="",'Application Form'!H234&lt;&gt;"",'Application Form'!I234=""),"",IF(AND(F223&lt;&gt;"",'Application Form'!I234=""),"",IF(AND(F223&lt;&gt;"",'Application Form'!I234&lt;&gt;"",'Application Form'!J234=""),"",IF(AND(F223="",'Application Form'!H234&lt;&gt;"",'Application Form'!I234&lt;&gt;""),IF('Application Form'!I234="SKSTD_BDL","SKSTD_BDL",IF('Application Form'!I234="MIP","MIP",IF('Application Form'!I234="MIP+PV","MIP",IF('Application Form'!I234="SEEKSIRE","SEEKSIRE",IF('Application Form'!I234="SEEKSIRE+PV","SEEKSIRE",IF('Application Form'!I234="GGP50K","GGP50K",IF('Application Form'!I234="GGP50K+PV","GGP50K",IF('Application Form'!I234="GGPHD (150K)","GGPHD (150K)",IF('Application Form'!I234="GGPHD+PV","GGPHD",IF('Application Form'!I234="PV","",IF('Application Form'!I234="POLL","",IF('Application Form'!I234="MSTN","MSTN",IF('Application Form'!I234="COAT","COAT",IF('Application Form'!I234="PI","PI",IF('Application Form'!I234="POLL_50K (add on)*","POLL_50K (add on)*",IF('Application Form'!I234="POLL_HD (add on)*","POLL_HD (add_on)*",IF('Application Form'!I234="MSTN_50K (add_on)*","MSTN_50K (add_on)*",IF('Application Form'!I234="MSTN_HD (add on)*","MSTN_HD (add on)*",IF('Application Form'!I234="STORE","STORE",IF('Application Form'!I234="HE","HE","ERROR")))))))))))))))))))),IF(AND(F223&lt;&gt;"",'Application Form'!I234&lt;&gt;"",'Application Form'!J234&lt;&gt;""),IF('Application Form'!J234="SKSTD_BDL","SKSTD_BDL",IF('Application Form'!J234="MIP","MIP",IF('Application Form'!J234="MIP+PV","MIP",IF('Application Form'!J234="SEEKSIRE","SEEKSIRE",IF('Application Form'!J234="SEEKSIRE+PV","SEEKSIRE",IF('Application Form'!J234="GGP50K","GGP50K",IF('Application Form'!J234="GGP50K+PV","GGP50K",IF('Application Form'!J234="GGPHD (150K)","GGPHD (150K)",IF('Application Form'!J234="GGPHD+PV","GGPHD",IF('Application Form'!J234="PV","",IF('Application Form'!J234="POLL","",IF('Application Form'!J234="MSTN","MSTN",IF('Application Form'!J234="COAT","COAT",IF('Application Form'!J234="PI","PI",IF('Application Form'!J234="POLL_50K (add on)*","POLL_50K (add on)*",IF('Application Form'!J234="POLL_HD (add on)*","POLL_HD (add_on)*",IF('Application Form'!J234="MSTN_50K (add_on)*","MSTN_50K (add_on)*",IF('Application Form'!J234="MSTN_HD (add on)*","MSTN_HD (add on)*",IF('Application Form'!J234="STORE","STORE",IF('Application Form'!J234="HE","HE","")))))))))))))))))))),"ERROR"))))))</f>
        <v/>
      </c>
      <c r="P223" t="str">
        <f>IF(AND(F223="",O223&lt;&gt;""),IF('Application Form'!J234="SKSTD_BDL","SKSTD_BDL",IF('Application Form'!J234="MIP","MIP",IF('Application Form'!J234="MIP+PV","MIP",IF('Application Form'!J234="SEEKSIRE","SEEKSIRE",IF('Application Form'!J234="SEEKSIRE+PV","SEEKSIRE",IF('Application Form'!J234="GGP50K","GGP50K",IF('Application Form'!J234="GGP50K+PV","GGP50K",IF('Application Form'!J234="GGPHD (150K)","GGPHD (150K)",IF('Application Form'!J234="GGPHD+PV","GGPHD",IF('Application Form'!J234="PV","",IF('Application Form'!J234="POLL","",IF('Application Form'!J234="MSTN","MSTN",IF('Application Form'!J234="COAT","COAT",IF('Application Form'!J234="PI","PI",IF('Application Form'!J234="POLL_50K (add on)*","POLL_50K (add on)*",IF('Application Form'!J234="POLL_HD (add on)*","POLL_HD (add_on)*",IF('Application Form'!J234="MSTN_50K (add_on)*","MSTN_50K (add_on)*",IF('Application Form'!J234="MSTN_HD (add on)*","MSTN_HD (add on)*",IF('Application Form'!J234="STORE","STORE",IF('Application Form'!J234="HE","HE","")))))))))))))))))))),"")</f>
        <v/>
      </c>
    </row>
    <row r="224" spans="1:16" x14ac:dyDescent="0.25">
      <c r="A224" s="72">
        <f>'Application Form'!E235</f>
        <v>0</v>
      </c>
      <c r="B224" t="str">
        <f>IF('Application Form'!C235="Hair","H",IF('Application Form'!C235="Done","D",IF('Application Form'!C235="Semen","S",IF('Application Form'!C235="TSU","T",""))))</f>
        <v/>
      </c>
      <c r="C224" t="str">
        <f t="shared" si="3"/>
        <v>NAA</v>
      </c>
      <c r="F224" t="str">
        <f>IF('Application Form'!H235="SKSTD_BDL","SKSTD_BDL",IF('Application Form'!H235="MIP","MIP",IF('Application Form'!H235="MIP+PV","MIP",IF('Application Form'!H235="SEEKSIRE","SEEKSIRE",IF('Application Form'!H235="SEEKSIRE+PV","SEEKSIRE",IF('Application Form'!H235="GGP50K","GGP50K",IF('Application Form'!H235="GGP50K+PV","GGP50K",IF('Application Form'!H235="GGPHD (150K)","GGPHD (150K)",IF('Application Form'!H235="GGPHD+PV","GGPHD",IF('Application Form'!H235="PV","",IF('Application Form'!H235="POLL","",IF('Application Form'!H235="MSTN","",IF('Application Form'!H235="COAT","",IF('Application Form'!H235="PI","",IF('Application Form'!H235="POLL_50K (add on)*","",IF('Application Form'!H235="POLL_HD (add on)*","",IF('Application Form'!H235="MSTN_50K (add_on)*","",IF('Application Form'!H235="MSTN_HD (add on)*","",IF('Application Form'!H235="STORE","STORE",IF('Application Form'!H235="HE","HE",""))))))))))))))))))))</f>
        <v/>
      </c>
      <c r="G224" t="str">
        <f>IF(OR(RIGHT('Application Form'!H235,2)="PV",RIGHT('Application Form'!I235,2)="PV",RIGHT('Application Form'!J235,2)="PV"),"Yes","")</f>
        <v/>
      </c>
      <c r="H224" s="81" t="str">
        <f>IF(ISBLANK(IF(F224="SKSTD_BDL",'Application Form'!M235,IF('Office Use Only - DONT TOUCH!!!'!G224="Yes",'Application Form'!M235,""))),"",IF(F224="SKSTD_BDL",'Application Form'!M235,IF('Office Use Only - DONT TOUCH!!!'!G224="Yes",'Application Form'!M235,"")))</f>
        <v/>
      </c>
      <c r="K224" t="str">
        <f>IF(ISBLANK(IF(F224="SKSTD_BDL",'Application Form'!O235,IF('Office Use Only - DONT TOUCH!!!'!G224="Yes",'Application Form'!O235,""))),"",IF(F224="SKSTD_BDL",'Application Form'!O235,IF('Office Use Only - DONT TOUCH!!!'!G224="Yes",'Application Form'!O235,"")))</f>
        <v/>
      </c>
      <c r="N224" t="str">
        <f>IF(AND(F224="",'Application Form'!H235=""),"",IF(AND(F224="",'Application Form'!H235&lt;&gt;""),'Application Form'!H235,IF(AND(F224&lt;&gt;"",'Application Form'!I235=""),"",IF(AND(F224&lt;&gt;"",'Application Form'!I235&lt;&gt;""),IF('Application Form'!I235="SKSTD_BDL","SKSTD_BDL",IF('Application Form'!I235="MIP","MIP",IF('Application Form'!I235="MIP+PV","MIP",IF('Application Form'!I235="SEEKSIRE","SEEKSIRE",IF('Application Form'!I235="SEEKSIRE+PV","SEEKSIRE",IF('Application Form'!I235="GGP50K","GGP50K",IF('Application Form'!I235="GGP50K+PV","GGP50K",IF('Application Form'!I235="GGPHD (150K)","GGPHD (150K)",IF('Application Form'!I235="GGPHD+PV","GGPHD",IF('Application Form'!I235="PV","",IF('Application Form'!I235="POLL","",IF('Application Form'!I235="MSTN","MSTN",IF('Application Form'!I235="COAT","COAT",IF('Application Form'!I235="PI","PI",IF('Application Form'!I235="POLL_50K (add on)*","POLL_50K (add on)*",IF('Application Form'!I235="POLL_HD (add on)*","POLL_HD (add_on)*",IF('Application Form'!I235="MSTN_50K (add_on)*","MSTN_50K (add_on)*",IF('Application Form'!I235="MSTN_HD (add on)*","MSTN_HD (add on)*",IF('Application Form'!I235="STORE","STORE",IF('Application Form'!I235="HE","HE","")))))))))))))))))))),"ERROR"))))</f>
        <v/>
      </c>
      <c r="O224" t="str">
        <f>IF(AND(F224="",'Application Form'!H235=""),"",IF(AND(F224="",'Application Form'!H235&lt;&gt;"",'Application Form'!I235=""),"",IF(AND(F224&lt;&gt;"",'Application Form'!I235=""),"",IF(AND(F224&lt;&gt;"",'Application Form'!I235&lt;&gt;"",'Application Form'!J235=""),"",IF(AND(F224="",'Application Form'!H235&lt;&gt;"",'Application Form'!I235&lt;&gt;""),IF('Application Form'!I235="SKSTD_BDL","SKSTD_BDL",IF('Application Form'!I235="MIP","MIP",IF('Application Form'!I235="MIP+PV","MIP",IF('Application Form'!I235="SEEKSIRE","SEEKSIRE",IF('Application Form'!I235="SEEKSIRE+PV","SEEKSIRE",IF('Application Form'!I235="GGP50K","GGP50K",IF('Application Form'!I235="GGP50K+PV","GGP50K",IF('Application Form'!I235="GGPHD (150K)","GGPHD (150K)",IF('Application Form'!I235="GGPHD+PV","GGPHD",IF('Application Form'!I235="PV","",IF('Application Form'!I235="POLL","",IF('Application Form'!I235="MSTN","MSTN",IF('Application Form'!I235="COAT","COAT",IF('Application Form'!I235="PI","PI",IF('Application Form'!I235="POLL_50K (add on)*","POLL_50K (add on)*",IF('Application Form'!I235="POLL_HD (add on)*","POLL_HD (add_on)*",IF('Application Form'!I235="MSTN_50K (add_on)*","MSTN_50K (add_on)*",IF('Application Form'!I235="MSTN_HD (add on)*","MSTN_HD (add on)*",IF('Application Form'!I235="STORE","STORE",IF('Application Form'!I235="HE","HE","ERROR")))))))))))))))))))),IF(AND(F224&lt;&gt;"",'Application Form'!I235&lt;&gt;"",'Application Form'!J235&lt;&gt;""),IF('Application Form'!J235="SKSTD_BDL","SKSTD_BDL",IF('Application Form'!J235="MIP","MIP",IF('Application Form'!J235="MIP+PV","MIP",IF('Application Form'!J235="SEEKSIRE","SEEKSIRE",IF('Application Form'!J235="SEEKSIRE+PV","SEEKSIRE",IF('Application Form'!J235="GGP50K","GGP50K",IF('Application Form'!J235="GGP50K+PV","GGP50K",IF('Application Form'!J235="GGPHD (150K)","GGPHD (150K)",IF('Application Form'!J235="GGPHD+PV","GGPHD",IF('Application Form'!J235="PV","",IF('Application Form'!J235="POLL","",IF('Application Form'!J235="MSTN","MSTN",IF('Application Form'!J235="COAT","COAT",IF('Application Form'!J235="PI","PI",IF('Application Form'!J235="POLL_50K (add on)*","POLL_50K (add on)*",IF('Application Form'!J235="POLL_HD (add on)*","POLL_HD (add_on)*",IF('Application Form'!J235="MSTN_50K (add_on)*","MSTN_50K (add_on)*",IF('Application Form'!J235="MSTN_HD (add on)*","MSTN_HD (add on)*",IF('Application Form'!J235="STORE","STORE",IF('Application Form'!J235="HE","HE","")))))))))))))))))))),"ERROR"))))))</f>
        <v/>
      </c>
      <c r="P224" t="str">
        <f>IF(AND(F224="",O224&lt;&gt;""),IF('Application Form'!J235="SKSTD_BDL","SKSTD_BDL",IF('Application Form'!J235="MIP","MIP",IF('Application Form'!J235="MIP+PV","MIP",IF('Application Form'!J235="SEEKSIRE","SEEKSIRE",IF('Application Form'!J235="SEEKSIRE+PV","SEEKSIRE",IF('Application Form'!J235="GGP50K","GGP50K",IF('Application Form'!J235="GGP50K+PV","GGP50K",IF('Application Form'!J235="GGPHD (150K)","GGPHD (150K)",IF('Application Form'!J235="GGPHD+PV","GGPHD",IF('Application Form'!J235="PV","",IF('Application Form'!J235="POLL","",IF('Application Form'!J235="MSTN","MSTN",IF('Application Form'!J235="COAT","COAT",IF('Application Form'!J235="PI","PI",IF('Application Form'!J235="POLL_50K (add on)*","POLL_50K (add on)*",IF('Application Form'!J235="POLL_HD (add on)*","POLL_HD (add_on)*",IF('Application Form'!J235="MSTN_50K (add_on)*","MSTN_50K (add_on)*",IF('Application Form'!J235="MSTN_HD (add on)*","MSTN_HD (add on)*",IF('Application Form'!J235="STORE","STORE",IF('Application Form'!J235="HE","HE","")))))))))))))))))))),"")</f>
        <v/>
      </c>
    </row>
    <row r="225" spans="1:16" x14ac:dyDescent="0.25">
      <c r="A225" s="72">
        <f>'Application Form'!E236</f>
        <v>0</v>
      </c>
      <c r="B225" t="str">
        <f>IF('Application Form'!C236="Hair","H",IF('Application Form'!C236="Done","D",IF('Application Form'!C236="Semen","S",IF('Application Form'!C236="TSU","T",""))))</f>
        <v/>
      </c>
      <c r="C225" t="str">
        <f t="shared" si="3"/>
        <v>NAA</v>
      </c>
      <c r="F225" t="str">
        <f>IF('Application Form'!H236="SKSTD_BDL","SKSTD_BDL",IF('Application Form'!H236="MIP","MIP",IF('Application Form'!H236="MIP+PV","MIP",IF('Application Form'!H236="SEEKSIRE","SEEKSIRE",IF('Application Form'!H236="SEEKSIRE+PV","SEEKSIRE",IF('Application Form'!H236="GGP50K","GGP50K",IF('Application Form'!H236="GGP50K+PV","GGP50K",IF('Application Form'!H236="GGPHD (150K)","GGPHD (150K)",IF('Application Form'!H236="GGPHD+PV","GGPHD",IF('Application Form'!H236="PV","",IF('Application Form'!H236="POLL","",IF('Application Form'!H236="MSTN","",IF('Application Form'!H236="COAT","",IF('Application Form'!H236="PI","",IF('Application Form'!H236="POLL_50K (add on)*","",IF('Application Form'!H236="POLL_HD (add on)*","",IF('Application Form'!H236="MSTN_50K (add_on)*","",IF('Application Form'!H236="MSTN_HD (add on)*","",IF('Application Form'!H236="STORE","STORE",IF('Application Form'!H236="HE","HE",""))))))))))))))))))))</f>
        <v/>
      </c>
      <c r="G225" t="str">
        <f>IF(OR(RIGHT('Application Form'!H236,2)="PV",RIGHT('Application Form'!I236,2)="PV",RIGHT('Application Form'!J236,2)="PV"),"Yes","")</f>
        <v/>
      </c>
      <c r="H225" s="81" t="str">
        <f>IF(ISBLANK(IF(F225="SKSTD_BDL",'Application Form'!M236,IF('Office Use Only - DONT TOUCH!!!'!G225="Yes",'Application Form'!M236,""))),"",IF(F225="SKSTD_BDL",'Application Form'!M236,IF('Office Use Only - DONT TOUCH!!!'!G225="Yes",'Application Form'!M236,"")))</f>
        <v/>
      </c>
      <c r="K225" t="str">
        <f>IF(ISBLANK(IF(F225="SKSTD_BDL",'Application Form'!O236,IF('Office Use Only - DONT TOUCH!!!'!G225="Yes",'Application Form'!O236,""))),"",IF(F225="SKSTD_BDL",'Application Form'!O236,IF('Office Use Only - DONT TOUCH!!!'!G225="Yes",'Application Form'!O236,"")))</f>
        <v/>
      </c>
      <c r="N225" t="str">
        <f>IF(AND(F225="",'Application Form'!H236=""),"",IF(AND(F225="",'Application Form'!H236&lt;&gt;""),'Application Form'!H236,IF(AND(F225&lt;&gt;"",'Application Form'!I236=""),"",IF(AND(F225&lt;&gt;"",'Application Form'!I236&lt;&gt;""),IF('Application Form'!I236="SKSTD_BDL","SKSTD_BDL",IF('Application Form'!I236="MIP","MIP",IF('Application Form'!I236="MIP+PV","MIP",IF('Application Form'!I236="SEEKSIRE","SEEKSIRE",IF('Application Form'!I236="SEEKSIRE+PV","SEEKSIRE",IF('Application Form'!I236="GGP50K","GGP50K",IF('Application Form'!I236="GGP50K+PV","GGP50K",IF('Application Form'!I236="GGPHD (150K)","GGPHD (150K)",IF('Application Form'!I236="GGPHD+PV","GGPHD",IF('Application Form'!I236="PV","",IF('Application Form'!I236="POLL","",IF('Application Form'!I236="MSTN","MSTN",IF('Application Form'!I236="COAT","COAT",IF('Application Form'!I236="PI","PI",IF('Application Form'!I236="POLL_50K (add on)*","POLL_50K (add on)*",IF('Application Form'!I236="POLL_HD (add on)*","POLL_HD (add_on)*",IF('Application Form'!I236="MSTN_50K (add_on)*","MSTN_50K (add_on)*",IF('Application Form'!I236="MSTN_HD (add on)*","MSTN_HD (add on)*",IF('Application Form'!I236="STORE","STORE",IF('Application Form'!I236="HE","HE","")))))))))))))))))))),"ERROR"))))</f>
        <v/>
      </c>
      <c r="O225" t="str">
        <f>IF(AND(F225="",'Application Form'!H236=""),"",IF(AND(F225="",'Application Form'!H236&lt;&gt;"",'Application Form'!I236=""),"",IF(AND(F225&lt;&gt;"",'Application Form'!I236=""),"",IF(AND(F225&lt;&gt;"",'Application Form'!I236&lt;&gt;"",'Application Form'!J236=""),"",IF(AND(F225="",'Application Form'!H236&lt;&gt;"",'Application Form'!I236&lt;&gt;""),IF('Application Form'!I236="SKSTD_BDL","SKSTD_BDL",IF('Application Form'!I236="MIP","MIP",IF('Application Form'!I236="MIP+PV","MIP",IF('Application Form'!I236="SEEKSIRE","SEEKSIRE",IF('Application Form'!I236="SEEKSIRE+PV","SEEKSIRE",IF('Application Form'!I236="GGP50K","GGP50K",IF('Application Form'!I236="GGP50K+PV","GGP50K",IF('Application Form'!I236="GGPHD (150K)","GGPHD (150K)",IF('Application Form'!I236="GGPHD+PV","GGPHD",IF('Application Form'!I236="PV","",IF('Application Form'!I236="POLL","",IF('Application Form'!I236="MSTN","MSTN",IF('Application Form'!I236="COAT","COAT",IF('Application Form'!I236="PI","PI",IF('Application Form'!I236="POLL_50K (add on)*","POLL_50K (add on)*",IF('Application Form'!I236="POLL_HD (add on)*","POLL_HD (add_on)*",IF('Application Form'!I236="MSTN_50K (add_on)*","MSTN_50K (add_on)*",IF('Application Form'!I236="MSTN_HD (add on)*","MSTN_HD (add on)*",IF('Application Form'!I236="STORE","STORE",IF('Application Form'!I236="HE","HE","ERROR")))))))))))))))))))),IF(AND(F225&lt;&gt;"",'Application Form'!I236&lt;&gt;"",'Application Form'!J236&lt;&gt;""),IF('Application Form'!J236="SKSTD_BDL","SKSTD_BDL",IF('Application Form'!J236="MIP","MIP",IF('Application Form'!J236="MIP+PV","MIP",IF('Application Form'!J236="SEEKSIRE","SEEKSIRE",IF('Application Form'!J236="SEEKSIRE+PV","SEEKSIRE",IF('Application Form'!J236="GGP50K","GGP50K",IF('Application Form'!J236="GGP50K+PV","GGP50K",IF('Application Form'!J236="GGPHD (150K)","GGPHD (150K)",IF('Application Form'!J236="GGPHD+PV","GGPHD",IF('Application Form'!J236="PV","",IF('Application Form'!J236="POLL","",IF('Application Form'!J236="MSTN","MSTN",IF('Application Form'!J236="COAT","COAT",IF('Application Form'!J236="PI","PI",IF('Application Form'!J236="POLL_50K (add on)*","POLL_50K (add on)*",IF('Application Form'!J236="POLL_HD (add on)*","POLL_HD (add_on)*",IF('Application Form'!J236="MSTN_50K (add_on)*","MSTN_50K (add_on)*",IF('Application Form'!J236="MSTN_HD (add on)*","MSTN_HD (add on)*",IF('Application Form'!J236="STORE","STORE",IF('Application Form'!J236="HE","HE","")))))))))))))))))))),"ERROR"))))))</f>
        <v/>
      </c>
      <c r="P225" t="str">
        <f>IF(AND(F225="",O225&lt;&gt;""),IF('Application Form'!J236="SKSTD_BDL","SKSTD_BDL",IF('Application Form'!J236="MIP","MIP",IF('Application Form'!J236="MIP+PV","MIP",IF('Application Form'!J236="SEEKSIRE","SEEKSIRE",IF('Application Form'!J236="SEEKSIRE+PV","SEEKSIRE",IF('Application Form'!J236="GGP50K","GGP50K",IF('Application Form'!J236="GGP50K+PV","GGP50K",IF('Application Form'!J236="GGPHD (150K)","GGPHD (150K)",IF('Application Form'!J236="GGPHD+PV","GGPHD",IF('Application Form'!J236="PV","",IF('Application Form'!J236="POLL","",IF('Application Form'!J236="MSTN","MSTN",IF('Application Form'!J236="COAT","COAT",IF('Application Form'!J236="PI","PI",IF('Application Form'!J236="POLL_50K (add on)*","POLL_50K (add on)*",IF('Application Form'!J236="POLL_HD (add on)*","POLL_HD (add_on)*",IF('Application Form'!J236="MSTN_50K (add_on)*","MSTN_50K (add_on)*",IF('Application Form'!J236="MSTN_HD (add on)*","MSTN_HD (add on)*",IF('Application Form'!J236="STORE","STORE",IF('Application Form'!J236="HE","HE","")))))))))))))))))))),"")</f>
        <v/>
      </c>
    </row>
    <row r="226" spans="1:16" x14ac:dyDescent="0.25">
      <c r="A226" s="72">
        <f>'Application Form'!E237</f>
        <v>0</v>
      </c>
      <c r="B226" t="str">
        <f>IF('Application Form'!C237="Hair","H",IF('Application Form'!C237="Done","D",IF('Application Form'!C237="Semen","S",IF('Application Form'!C237="TSU","T",""))))</f>
        <v/>
      </c>
      <c r="C226" t="str">
        <f t="shared" si="3"/>
        <v>NAA</v>
      </c>
      <c r="F226" t="str">
        <f>IF('Application Form'!H237="SKSTD_BDL","SKSTD_BDL",IF('Application Form'!H237="MIP","MIP",IF('Application Form'!H237="MIP+PV","MIP",IF('Application Form'!H237="SEEKSIRE","SEEKSIRE",IF('Application Form'!H237="SEEKSIRE+PV","SEEKSIRE",IF('Application Form'!H237="GGP50K","GGP50K",IF('Application Form'!H237="GGP50K+PV","GGP50K",IF('Application Form'!H237="GGPHD (150K)","GGPHD (150K)",IF('Application Form'!H237="GGPHD+PV","GGPHD",IF('Application Form'!H237="PV","",IF('Application Form'!H237="POLL","",IF('Application Form'!H237="MSTN","",IF('Application Form'!H237="COAT","",IF('Application Form'!H237="PI","",IF('Application Form'!H237="POLL_50K (add on)*","",IF('Application Form'!H237="POLL_HD (add on)*","",IF('Application Form'!H237="MSTN_50K (add_on)*","",IF('Application Form'!H237="MSTN_HD (add on)*","",IF('Application Form'!H237="STORE","STORE",IF('Application Form'!H237="HE","HE",""))))))))))))))))))))</f>
        <v/>
      </c>
      <c r="G226" t="str">
        <f>IF(OR(RIGHT('Application Form'!H237,2)="PV",RIGHT('Application Form'!I237,2)="PV",RIGHT('Application Form'!J237,2)="PV"),"Yes","")</f>
        <v/>
      </c>
      <c r="H226" s="81" t="str">
        <f>IF(ISBLANK(IF(F226="SKSTD_BDL",'Application Form'!M237,IF('Office Use Only - DONT TOUCH!!!'!G226="Yes",'Application Form'!M237,""))),"",IF(F226="SKSTD_BDL",'Application Form'!M237,IF('Office Use Only - DONT TOUCH!!!'!G226="Yes",'Application Form'!M237,"")))</f>
        <v/>
      </c>
      <c r="K226" t="str">
        <f>IF(ISBLANK(IF(F226="SKSTD_BDL",'Application Form'!O237,IF('Office Use Only - DONT TOUCH!!!'!G226="Yes",'Application Form'!O237,""))),"",IF(F226="SKSTD_BDL",'Application Form'!O237,IF('Office Use Only - DONT TOUCH!!!'!G226="Yes",'Application Form'!O237,"")))</f>
        <v/>
      </c>
      <c r="N226" t="str">
        <f>IF(AND(F226="",'Application Form'!H237=""),"",IF(AND(F226="",'Application Form'!H237&lt;&gt;""),'Application Form'!H237,IF(AND(F226&lt;&gt;"",'Application Form'!I237=""),"",IF(AND(F226&lt;&gt;"",'Application Form'!I237&lt;&gt;""),IF('Application Form'!I237="SKSTD_BDL","SKSTD_BDL",IF('Application Form'!I237="MIP","MIP",IF('Application Form'!I237="MIP+PV","MIP",IF('Application Form'!I237="SEEKSIRE","SEEKSIRE",IF('Application Form'!I237="SEEKSIRE+PV","SEEKSIRE",IF('Application Form'!I237="GGP50K","GGP50K",IF('Application Form'!I237="GGP50K+PV","GGP50K",IF('Application Form'!I237="GGPHD (150K)","GGPHD (150K)",IF('Application Form'!I237="GGPHD+PV","GGPHD",IF('Application Form'!I237="PV","",IF('Application Form'!I237="POLL","",IF('Application Form'!I237="MSTN","MSTN",IF('Application Form'!I237="COAT","COAT",IF('Application Form'!I237="PI","PI",IF('Application Form'!I237="POLL_50K (add on)*","POLL_50K (add on)*",IF('Application Form'!I237="POLL_HD (add on)*","POLL_HD (add_on)*",IF('Application Form'!I237="MSTN_50K (add_on)*","MSTN_50K (add_on)*",IF('Application Form'!I237="MSTN_HD (add on)*","MSTN_HD (add on)*",IF('Application Form'!I237="STORE","STORE",IF('Application Form'!I237="HE","HE","")))))))))))))))))))),"ERROR"))))</f>
        <v/>
      </c>
      <c r="O226" t="str">
        <f>IF(AND(F226="",'Application Form'!H237=""),"",IF(AND(F226="",'Application Form'!H237&lt;&gt;"",'Application Form'!I237=""),"",IF(AND(F226&lt;&gt;"",'Application Form'!I237=""),"",IF(AND(F226&lt;&gt;"",'Application Form'!I237&lt;&gt;"",'Application Form'!J237=""),"",IF(AND(F226="",'Application Form'!H237&lt;&gt;"",'Application Form'!I237&lt;&gt;""),IF('Application Form'!I237="SKSTD_BDL","SKSTD_BDL",IF('Application Form'!I237="MIP","MIP",IF('Application Form'!I237="MIP+PV","MIP",IF('Application Form'!I237="SEEKSIRE","SEEKSIRE",IF('Application Form'!I237="SEEKSIRE+PV","SEEKSIRE",IF('Application Form'!I237="GGP50K","GGP50K",IF('Application Form'!I237="GGP50K+PV","GGP50K",IF('Application Form'!I237="GGPHD (150K)","GGPHD (150K)",IF('Application Form'!I237="GGPHD+PV","GGPHD",IF('Application Form'!I237="PV","",IF('Application Form'!I237="POLL","",IF('Application Form'!I237="MSTN","MSTN",IF('Application Form'!I237="COAT","COAT",IF('Application Form'!I237="PI","PI",IF('Application Form'!I237="POLL_50K (add on)*","POLL_50K (add on)*",IF('Application Form'!I237="POLL_HD (add on)*","POLL_HD (add_on)*",IF('Application Form'!I237="MSTN_50K (add_on)*","MSTN_50K (add_on)*",IF('Application Form'!I237="MSTN_HD (add on)*","MSTN_HD (add on)*",IF('Application Form'!I237="STORE","STORE",IF('Application Form'!I237="HE","HE","ERROR")))))))))))))))))))),IF(AND(F226&lt;&gt;"",'Application Form'!I237&lt;&gt;"",'Application Form'!J237&lt;&gt;""),IF('Application Form'!J237="SKSTD_BDL","SKSTD_BDL",IF('Application Form'!J237="MIP","MIP",IF('Application Form'!J237="MIP+PV","MIP",IF('Application Form'!J237="SEEKSIRE","SEEKSIRE",IF('Application Form'!J237="SEEKSIRE+PV","SEEKSIRE",IF('Application Form'!J237="GGP50K","GGP50K",IF('Application Form'!J237="GGP50K+PV","GGP50K",IF('Application Form'!J237="GGPHD (150K)","GGPHD (150K)",IF('Application Form'!J237="GGPHD+PV","GGPHD",IF('Application Form'!J237="PV","",IF('Application Form'!J237="POLL","",IF('Application Form'!J237="MSTN","MSTN",IF('Application Form'!J237="COAT","COAT",IF('Application Form'!J237="PI","PI",IF('Application Form'!J237="POLL_50K (add on)*","POLL_50K (add on)*",IF('Application Form'!J237="POLL_HD (add on)*","POLL_HD (add_on)*",IF('Application Form'!J237="MSTN_50K (add_on)*","MSTN_50K (add_on)*",IF('Application Form'!J237="MSTN_HD (add on)*","MSTN_HD (add on)*",IF('Application Form'!J237="STORE","STORE",IF('Application Form'!J237="HE","HE","")))))))))))))))))))),"ERROR"))))))</f>
        <v/>
      </c>
      <c r="P226" t="str">
        <f>IF(AND(F226="",O226&lt;&gt;""),IF('Application Form'!J237="SKSTD_BDL","SKSTD_BDL",IF('Application Form'!J237="MIP","MIP",IF('Application Form'!J237="MIP+PV","MIP",IF('Application Form'!J237="SEEKSIRE","SEEKSIRE",IF('Application Form'!J237="SEEKSIRE+PV","SEEKSIRE",IF('Application Form'!J237="GGP50K","GGP50K",IF('Application Form'!J237="GGP50K+PV","GGP50K",IF('Application Form'!J237="GGPHD (150K)","GGPHD (150K)",IF('Application Form'!J237="GGPHD+PV","GGPHD",IF('Application Form'!J237="PV","",IF('Application Form'!J237="POLL","",IF('Application Form'!J237="MSTN","MSTN",IF('Application Form'!J237="COAT","COAT",IF('Application Form'!J237="PI","PI",IF('Application Form'!J237="POLL_50K (add on)*","POLL_50K (add on)*",IF('Application Form'!J237="POLL_HD (add on)*","POLL_HD (add_on)*",IF('Application Form'!J237="MSTN_50K (add_on)*","MSTN_50K (add_on)*",IF('Application Form'!J237="MSTN_HD (add on)*","MSTN_HD (add on)*",IF('Application Form'!J237="STORE","STORE",IF('Application Form'!J237="HE","HE","")))))))))))))))))))),"")</f>
        <v/>
      </c>
    </row>
    <row r="227" spans="1:16" x14ac:dyDescent="0.25">
      <c r="A227" s="72">
        <f>'Application Form'!E238</f>
        <v>0</v>
      </c>
      <c r="B227" t="str">
        <f>IF('Application Form'!C238="Hair","H",IF('Application Form'!C238="Done","D",IF('Application Form'!C238="Semen","S",IF('Application Form'!C238="TSU","T",""))))</f>
        <v/>
      </c>
      <c r="C227" t="str">
        <f t="shared" si="3"/>
        <v>NAA</v>
      </c>
      <c r="F227" t="str">
        <f>IF('Application Form'!H238="SKSTD_BDL","SKSTD_BDL",IF('Application Form'!H238="MIP","MIP",IF('Application Form'!H238="MIP+PV","MIP",IF('Application Form'!H238="SEEKSIRE","SEEKSIRE",IF('Application Form'!H238="SEEKSIRE+PV","SEEKSIRE",IF('Application Form'!H238="GGP50K","GGP50K",IF('Application Form'!H238="GGP50K+PV","GGP50K",IF('Application Form'!H238="GGPHD (150K)","GGPHD (150K)",IF('Application Form'!H238="GGPHD+PV","GGPHD",IF('Application Form'!H238="PV","",IF('Application Form'!H238="POLL","",IF('Application Form'!H238="MSTN","",IF('Application Form'!H238="COAT","",IF('Application Form'!H238="PI","",IF('Application Form'!H238="POLL_50K (add on)*","",IF('Application Form'!H238="POLL_HD (add on)*","",IF('Application Form'!H238="MSTN_50K (add_on)*","",IF('Application Form'!H238="MSTN_HD (add on)*","",IF('Application Form'!H238="STORE","STORE",IF('Application Form'!H238="HE","HE",""))))))))))))))))))))</f>
        <v/>
      </c>
      <c r="G227" t="str">
        <f>IF(OR(RIGHT('Application Form'!H238,2)="PV",RIGHT('Application Form'!I238,2)="PV",RIGHT('Application Form'!J238,2)="PV"),"Yes","")</f>
        <v/>
      </c>
      <c r="H227" s="81" t="str">
        <f>IF(ISBLANK(IF(F227="SKSTD_BDL",'Application Form'!M238,IF('Office Use Only - DONT TOUCH!!!'!G227="Yes",'Application Form'!M238,""))),"",IF(F227="SKSTD_BDL",'Application Form'!M238,IF('Office Use Only - DONT TOUCH!!!'!G227="Yes",'Application Form'!M238,"")))</f>
        <v/>
      </c>
      <c r="K227" t="str">
        <f>IF(ISBLANK(IF(F227="SKSTD_BDL",'Application Form'!O238,IF('Office Use Only - DONT TOUCH!!!'!G227="Yes",'Application Form'!O238,""))),"",IF(F227="SKSTD_BDL",'Application Form'!O238,IF('Office Use Only - DONT TOUCH!!!'!G227="Yes",'Application Form'!O238,"")))</f>
        <v/>
      </c>
      <c r="N227" t="str">
        <f>IF(AND(F227="",'Application Form'!H238=""),"",IF(AND(F227="",'Application Form'!H238&lt;&gt;""),'Application Form'!H238,IF(AND(F227&lt;&gt;"",'Application Form'!I238=""),"",IF(AND(F227&lt;&gt;"",'Application Form'!I238&lt;&gt;""),IF('Application Form'!I238="SKSTD_BDL","SKSTD_BDL",IF('Application Form'!I238="MIP","MIP",IF('Application Form'!I238="MIP+PV","MIP",IF('Application Form'!I238="SEEKSIRE","SEEKSIRE",IF('Application Form'!I238="SEEKSIRE+PV","SEEKSIRE",IF('Application Form'!I238="GGP50K","GGP50K",IF('Application Form'!I238="GGP50K+PV","GGP50K",IF('Application Form'!I238="GGPHD (150K)","GGPHD (150K)",IF('Application Form'!I238="GGPHD+PV","GGPHD",IF('Application Form'!I238="PV","",IF('Application Form'!I238="POLL","",IF('Application Form'!I238="MSTN","MSTN",IF('Application Form'!I238="COAT","COAT",IF('Application Form'!I238="PI","PI",IF('Application Form'!I238="POLL_50K (add on)*","POLL_50K (add on)*",IF('Application Form'!I238="POLL_HD (add on)*","POLL_HD (add_on)*",IF('Application Form'!I238="MSTN_50K (add_on)*","MSTN_50K (add_on)*",IF('Application Form'!I238="MSTN_HD (add on)*","MSTN_HD (add on)*",IF('Application Form'!I238="STORE","STORE",IF('Application Form'!I238="HE","HE","")))))))))))))))))))),"ERROR"))))</f>
        <v/>
      </c>
      <c r="O227" t="str">
        <f>IF(AND(F227="",'Application Form'!H238=""),"",IF(AND(F227="",'Application Form'!H238&lt;&gt;"",'Application Form'!I238=""),"",IF(AND(F227&lt;&gt;"",'Application Form'!I238=""),"",IF(AND(F227&lt;&gt;"",'Application Form'!I238&lt;&gt;"",'Application Form'!J238=""),"",IF(AND(F227="",'Application Form'!H238&lt;&gt;"",'Application Form'!I238&lt;&gt;""),IF('Application Form'!I238="SKSTD_BDL","SKSTD_BDL",IF('Application Form'!I238="MIP","MIP",IF('Application Form'!I238="MIP+PV","MIP",IF('Application Form'!I238="SEEKSIRE","SEEKSIRE",IF('Application Form'!I238="SEEKSIRE+PV","SEEKSIRE",IF('Application Form'!I238="GGP50K","GGP50K",IF('Application Form'!I238="GGP50K+PV","GGP50K",IF('Application Form'!I238="GGPHD (150K)","GGPHD (150K)",IF('Application Form'!I238="GGPHD+PV","GGPHD",IF('Application Form'!I238="PV","",IF('Application Form'!I238="POLL","",IF('Application Form'!I238="MSTN","MSTN",IF('Application Form'!I238="COAT","COAT",IF('Application Form'!I238="PI","PI",IF('Application Form'!I238="POLL_50K (add on)*","POLL_50K (add on)*",IF('Application Form'!I238="POLL_HD (add on)*","POLL_HD (add_on)*",IF('Application Form'!I238="MSTN_50K (add_on)*","MSTN_50K (add_on)*",IF('Application Form'!I238="MSTN_HD (add on)*","MSTN_HD (add on)*",IF('Application Form'!I238="STORE","STORE",IF('Application Form'!I238="HE","HE","ERROR")))))))))))))))))))),IF(AND(F227&lt;&gt;"",'Application Form'!I238&lt;&gt;"",'Application Form'!J238&lt;&gt;""),IF('Application Form'!J238="SKSTD_BDL","SKSTD_BDL",IF('Application Form'!J238="MIP","MIP",IF('Application Form'!J238="MIP+PV","MIP",IF('Application Form'!J238="SEEKSIRE","SEEKSIRE",IF('Application Form'!J238="SEEKSIRE+PV","SEEKSIRE",IF('Application Form'!J238="GGP50K","GGP50K",IF('Application Form'!J238="GGP50K+PV","GGP50K",IF('Application Form'!J238="GGPHD (150K)","GGPHD (150K)",IF('Application Form'!J238="GGPHD+PV","GGPHD",IF('Application Form'!J238="PV","",IF('Application Form'!J238="POLL","",IF('Application Form'!J238="MSTN","MSTN",IF('Application Form'!J238="COAT","COAT",IF('Application Form'!J238="PI","PI",IF('Application Form'!J238="POLL_50K (add on)*","POLL_50K (add on)*",IF('Application Form'!J238="POLL_HD (add on)*","POLL_HD (add_on)*",IF('Application Form'!J238="MSTN_50K (add_on)*","MSTN_50K (add_on)*",IF('Application Form'!J238="MSTN_HD (add on)*","MSTN_HD (add on)*",IF('Application Form'!J238="STORE","STORE",IF('Application Form'!J238="HE","HE","")))))))))))))))))))),"ERROR"))))))</f>
        <v/>
      </c>
      <c r="P227" t="str">
        <f>IF(AND(F227="",O227&lt;&gt;""),IF('Application Form'!J238="SKSTD_BDL","SKSTD_BDL",IF('Application Form'!J238="MIP","MIP",IF('Application Form'!J238="MIP+PV","MIP",IF('Application Form'!J238="SEEKSIRE","SEEKSIRE",IF('Application Form'!J238="SEEKSIRE+PV","SEEKSIRE",IF('Application Form'!J238="GGP50K","GGP50K",IF('Application Form'!J238="GGP50K+PV","GGP50K",IF('Application Form'!J238="GGPHD (150K)","GGPHD (150K)",IF('Application Form'!J238="GGPHD+PV","GGPHD",IF('Application Form'!J238="PV","",IF('Application Form'!J238="POLL","",IF('Application Form'!J238="MSTN","MSTN",IF('Application Form'!J238="COAT","COAT",IF('Application Form'!J238="PI","PI",IF('Application Form'!J238="POLL_50K (add on)*","POLL_50K (add on)*",IF('Application Form'!J238="POLL_HD (add on)*","POLL_HD (add_on)*",IF('Application Form'!J238="MSTN_50K (add_on)*","MSTN_50K (add_on)*",IF('Application Form'!J238="MSTN_HD (add on)*","MSTN_HD (add on)*",IF('Application Form'!J238="STORE","STORE",IF('Application Form'!J238="HE","HE","")))))))))))))))))))),"")</f>
        <v/>
      </c>
    </row>
    <row r="228" spans="1:16" x14ac:dyDescent="0.25">
      <c r="A228" s="72">
        <f>'Application Form'!E239</f>
        <v>0</v>
      </c>
      <c r="B228" t="str">
        <f>IF('Application Form'!C239="Hair","H",IF('Application Form'!C239="Done","D",IF('Application Form'!C239="Semen","S",IF('Application Form'!C239="TSU","T",""))))</f>
        <v/>
      </c>
      <c r="C228" t="str">
        <f t="shared" si="3"/>
        <v>NAA</v>
      </c>
      <c r="F228" t="str">
        <f>IF('Application Form'!H239="SKSTD_BDL","SKSTD_BDL",IF('Application Form'!H239="MIP","MIP",IF('Application Form'!H239="MIP+PV","MIP",IF('Application Form'!H239="SEEKSIRE","SEEKSIRE",IF('Application Form'!H239="SEEKSIRE+PV","SEEKSIRE",IF('Application Form'!H239="GGP50K","GGP50K",IF('Application Form'!H239="GGP50K+PV","GGP50K",IF('Application Form'!H239="GGPHD (150K)","GGPHD (150K)",IF('Application Form'!H239="GGPHD+PV","GGPHD",IF('Application Form'!H239="PV","",IF('Application Form'!H239="POLL","",IF('Application Form'!H239="MSTN","",IF('Application Form'!H239="COAT","",IF('Application Form'!H239="PI","",IF('Application Form'!H239="POLL_50K (add on)*","",IF('Application Form'!H239="POLL_HD (add on)*","",IF('Application Form'!H239="MSTN_50K (add_on)*","",IF('Application Form'!H239="MSTN_HD (add on)*","",IF('Application Form'!H239="STORE","STORE",IF('Application Form'!H239="HE","HE",""))))))))))))))))))))</f>
        <v/>
      </c>
      <c r="G228" t="str">
        <f>IF(OR(RIGHT('Application Form'!H239,2)="PV",RIGHT('Application Form'!I239,2)="PV",RIGHT('Application Form'!J239,2)="PV"),"Yes","")</f>
        <v/>
      </c>
      <c r="H228" s="81" t="str">
        <f>IF(ISBLANK(IF(F228="SKSTD_BDL",'Application Form'!M239,IF('Office Use Only - DONT TOUCH!!!'!G228="Yes",'Application Form'!M239,""))),"",IF(F228="SKSTD_BDL",'Application Form'!M239,IF('Office Use Only - DONT TOUCH!!!'!G228="Yes",'Application Form'!M239,"")))</f>
        <v/>
      </c>
      <c r="K228" t="str">
        <f>IF(ISBLANK(IF(F228="SKSTD_BDL",'Application Form'!O239,IF('Office Use Only - DONT TOUCH!!!'!G228="Yes",'Application Form'!O239,""))),"",IF(F228="SKSTD_BDL",'Application Form'!O239,IF('Office Use Only - DONT TOUCH!!!'!G228="Yes",'Application Form'!O239,"")))</f>
        <v/>
      </c>
      <c r="N228" t="str">
        <f>IF(AND(F228="",'Application Form'!H239=""),"",IF(AND(F228="",'Application Form'!H239&lt;&gt;""),'Application Form'!H239,IF(AND(F228&lt;&gt;"",'Application Form'!I239=""),"",IF(AND(F228&lt;&gt;"",'Application Form'!I239&lt;&gt;""),IF('Application Form'!I239="SKSTD_BDL","SKSTD_BDL",IF('Application Form'!I239="MIP","MIP",IF('Application Form'!I239="MIP+PV","MIP",IF('Application Form'!I239="SEEKSIRE","SEEKSIRE",IF('Application Form'!I239="SEEKSIRE+PV","SEEKSIRE",IF('Application Form'!I239="GGP50K","GGP50K",IF('Application Form'!I239="GGP50K+PV","GGP50K",IF('Application Form'!I239="GGPHD (150K)","GGPHD (150K)",IF('Application Form'!I239="GGPHD+PV","GGPHD",IF('Application Form'!I239="PV","",IF('Application Form'!I239="POLL","",IF('Application Form'!I239="MSTN","MSTN",IF('Application Form'!I239="COAT","COAT",IF('Application Form'!I239="PI","PI",IF('Application Form'!I239="POLL_50K (add on)*","POLL_50K (add on)*",IF('Application Form'!I239="POLL_HD (add on)*","POLL_HD (add_on)*",IF('Application Form'!I239="MSTN_50K (add_on)*","MSTN_50K (add_on)*",IF('Application Form'!I239="MSTN_HD (add on)*","MSTN_HD (add on)*",IF('Application Form'!I239="STORE","STORE",IF('Application Form'!I239="HE","HE","")))))))))))))))))))),"ERROR"))))</f>
        <v/>
      </c>
      <c r="O228" t="str">
        <f>IF(AND(F228="",'Application Form'!H239=""),"",IF(AND(F228="",'Application Form'!H239&lt;&gt;"",'Application Form'!I239=""),"",IF(AND(F228&lt;&gt;"",'Application Form'!I239=""),"",IF(AND(F228&lt;&gt;"",'Application Form'!I239&lt;&gt;"",'Application Form'!J239=""),"",IF(AND(F228="",'Application Form'!H239&lt;&gt;"",'Application Form'!I239&lt;&gt;""),IF('Application Form'!I239="SKSTD_BDL","SKSTD_BDL",IF('Application Form'!I239="MIP","MIP",IF('Application Form'!I239="MIP+PV","MIP",IF('Application Form'!I239="SEEKSIRE","SEEKSIRE",IF('Application Form'!I239="SEEKSIRE+PV","SEEKSIRE",IF('Application Form'!I239="GGP50K","GGP50K",IF('Application Form'!I239="GGP50K+PV","GGP50K",IF('Application Form'!I239="GGPHD (150K)","GGPHD (150K)",IF('Application Form'!I239="GGPHD+PV","GGPHD",IF('Application Form'!I239="PV","",IF('Application Form'!I239="POLL","",IF('Application Form'!I239="MSTN","MSTN",IF('Application Form'!I239="COAT","COAT",IF('Application Form'!I239="PI","PI",IF('Application Form'!I239="POLL_50K (add on)*","POLL_50K (add on)*",IF('Application Form'!I239="POLL_HD (add on)*","POLL_HD (add_on)*",IF('Application Form'!I239="MSTN_50K (add_on)*","MSTN_50K (add_on)*",IF('Application Form'!I239="MSTN_HD (add on)*","MSTN_HD (add on)*",IF('Application Form'!I239="STORE","STORE",IF('Application Form'!I239="HE","HE","ERROR")))))))))))))))))))),IF(AND(F228&lt;&gt;"",'Application Form'!I239&lt;&gt;"",'Application Form'!J239&lt;&gt;""),IF('Application Form'!J239="SKSTD_BDL","SKSTD_BDL",IF('Application Form'!J239="MIP","MIP",IF('Application Form'!J239="MIP+PV","MIP",IF('Application Form'!J239="SEEKSIRE","SEEKSIRE",IF('Application Form'!J239="SEEKSIRE+PV","SEEKSIRE",IF('Application Form'!J239="GGP50K","GGP50K",IF('Application Form'!J239="GGP50K+PV","GGP50K",IF('Application Form'!J239="GGPHD (150K)","GGPHD (150K)",IF('Application Form'!J239="GGPHD+PV","GGPHD",IF('Application Form'!J239="PV","",IF('Application Form'!J239="POLL","",IF('Application Form'!J239="MSTN","MSTN",IF('Application Form'!J239="COAT","COAT",IF('Application Form'!J239="PI","PI",IF('Application Form'!J239="POLL_50K (add on)*","POLL_50K (add on)*",IF('Application Form'!J239="POLL_HD (add on)*","POLL_HD (add_on)*",IF('Application Form'!J239="MSTN_50K (add_on)*","MSTN_50K (add_on)*",IF('Application Form'!J239="MSTN_HD (add on)*","MSTN_HD (add on)*",IF('Application Form'!J239="STORE","STORE",IF('Application Form'!J239="HE","HE","")))))))))))))))))))),"ERROR"))))))</f>
        <v/>
      </c>
      <c r="P228" t="str">
        <f>IF(AND(F228="",O228&lt;&gt;""),IF('Application Form'!J239="SKSTD_BDL","SKSTD_BDL",IF('Application Form'!J239="MIP","MIP",IF('Application Form'!J239="MIP+PV","MIP",IF('Application Form'!J239="SEEKSIRE","SEEKSIRE",IF('Application Form'!J239="SEEKSIRE+PV","SEEKSIRE",IF('Application Form'!J239="GGP50K","GGP50K",IF('Application Form'!J239="GGP50K+PV","GGP50K",IF('Application Form'!J239="GGPHD (150K)","GGPHD (150K)",IF('Application Form'!J239="GGPHD+PV","GGPHD",IF('Application Form'!J239="PV","",IF('Application Form'!J239="POLL","",IF('Application Form'!J239="MSTN","MSTN",IF('Application Form'!J239="COAT","COAT",IF('Application Form'!J239="PI","PI",IF('Application Form'!J239="POLL_50K (add on)*","POLL_50K (add on)*",IF('Application Form'!J239="POLL_HD (add on)*","POLL_HD (add_on)*",IF('Application Form'!J239="MSTN_50K (add_on)*","MSTN_50K (add_on)*",IF('Application Form'!J239="MSTN_HD (add on)*","MSTN_HD (add on)*",IF('Application Form'!J239="STORE","STORE",IF('Application Form'!J239="HE","HE","")))))))))))))))))))),"")</f>
        <v/>
      </c>
    </row>
    <row r="229" spans="1:16" x14ac:dyDescent="0.25">
      <c r="A229" s="72">
        <f>'Application Form'!E240</f>
        <v>0</v>
      </c>
      <c r="B229" t="str">
        <f>IF('Application Form'!C240="Hair","H",IF('Application Form'!C240="Done","D",IF('Application Form'!C240="Semen","S",IF('Application Form'!C240="TSU","T",""))))</f>
        <v/>
      </c>
      <c r="C229" t="str">
        <f t="shared" si="3"/>
        <v>NAA</v>
      </c>
      <c r="F229" t="str">
        <f>IF('Application Form'!H240="SKSTD_BDL","SKSTD_BDL",IF('Application Form'!H240="MIP","MIP",IF('Application Form'!H240="MIP+PV","MIP",IF('Application Form'!H240="SEEKSIRE","SEEKSIRE",IF('Application Form'!H240="SEEKSIRE+PV","SEEKSIRE",IF('Application Form'!H240="GGP50K","GGP50K",IF('Application Form'!H240="GGP50K+PV","GGP50K",IF('Application Form'!H240="GGPHD (150K)","GGPHD (150K)",IF('Application Form'!H240="GGPHD+PV","GGPHD",IF('Application Form'!H240="PV","",IF('Application Form'!H240="POLL","",IF('Application Form'!H240="MSTN","",IF('Application Form'!H240="COAT","",IF('Application Form'!H240="PI","",IF('Application Form'!H240="POLL_50K (add on)*","",IF('Application Form'!H240="POLL_HD (add on)*","",IF('Application Form'!H240="MSTN_50K (add_on)*","",IF('Application Form'!H240="MSTN_HD (add on)*","",IF('Application Form'!H240="STORE","STORE",IF('Application Form'!H240="HE","HE",""))))))))))))))))))))</f>
        <v/>
      </c>
      <c r="G229" t="str">
        <f>IF(OR(RIGHT('Application Form'!H240,2)="PV",RIGHT('Application Form'!I240,2)="PV",RIGHT('Application Form'!J240,2)="PV"),"Yes","")</f>
        <v/>
      </c>
      <c r="H229" s="81" t="str">
        <f>IF(ISBLANK(IF(F229="SKSTD_BDL",'Application Form'!M240,IF('Office Use Only - DONT TOUCH!!!'!G229="Yes",'Application Form'!M240,""))),"",IF(F229="SKSTD_BDL",'Application Form'!M240,IF('Office Use Only - DONT TOUCH!!!'!G229="Yes",'Application Form'!M240,"")))</f>
        <v/>
      </c>
      <c r="K229" t="str">
        <f>IF(ISBLANK(IF(F229="SKSTD_BDL",'Application Form'!O240,IF('Office Use Only - DONT TOUCH!!!'!G229="Yes",'Application Form'!O240,""))),"",IF(F229="SKSTD_BDL",'Application Form'!O240,IF('Office Use Only - DONT TOUCH!!!'!G229="Yes",'Application Form'!O240,"")))</f>
        <v/>
      </c>
      <c r="N229" t="str">
        <f>IF(AND(F229="",'Application Form'!H240=""),"",IF(AND(F229="",'Application Form'!H240&lt;&gt;""),'Application Form'!H240,IF(AND(F229&lt;&gt;"",'Application Form'!I240=""),"",IF(AND(F229&lt;&gt;"",'Application Form'!I240&lt;&gt;""),IF('Application Form'!I240="SKSTD_BDL","SKSTD_BDL",IF('Application Form'!I240="MIP","MIP",IF('Application Form'!I240="MIP+PV","MIP",IF('Application Form'!I240="SEEKSIRE","SEEKSIRE",IF('Application Form'!I240="SEEKSIRE+PV","SEEKSIRE",IF('Application Form'!I240="GGP50K","GGP50K",IF('Application Form'!I240="GGP50K+PV","GGP50K",IF('Application Form'!I240="GGPHD (150K)","GGPHD (150K)",IF('Application Form'!I240="GGPHD+PV","GGPHD",IF('Application Form'!I240="PV","",IF('Application Form'!I240="POLL","",IF('Application Form'!I240="MSTN","MSTN",IF('Application Form'!I240="COAT","COAT",IF('Application Form'!I240="PI","PI",IF('Application Form'!I240="POLL_50K (add on)*","POLL_50K (add on)*",IF('Application Form'!I240="POLL_HD (add on)*","POLL_HD (add_on)*",IF('Application Form'!I240="MSTN_50K (add_on)*","MSTN_50K (add_on)*",IF('Application Form'!I240="MSTN_HD (add on)*","MSTN_HD (add on)*",IF('Application Form'!I240="STORE","STORE",IF('Application Form'!I240="HE","HE","")))))))))))))))))))),"ERROR"))))</f>
        <v/>
      </c>
      <c r="O229" t="str">
        <f>IF(AND(F229="",'Application Form'!H240=""),"",IF(AND(F229="",'Application Form'!H240&lt;&gt;"",'Application Form'!I240=""),"",IF(AND(F229&lt;&gt;"",'Application Form'!I240=""),"",IF(AND(F229&lt;&gt;"",'Application Form'!I240&lt;&gt;"",'Application Form'!J240=""),"",IF(AND(F229="",'Application Form'!H240&lt;&gt;"",'Application Form'!I240&lt;&gt;""),IF('Application Form'!I240="SKSTD_BDL","SKSTD_BDL",IF('Application Form'!I240="MIP","MIP",IF('Application Form'!I240="MIP+PV","MIP",IF('Application Form'!I240="SEEKSIRE","SEEKSIRE",IF('Application Form'!I240="SEEKSIRE+PV","SEEKSIRE",IF('Application Form'!I240="GGP50K","GGP50K",IF('Application Form'!I240="GGP50K+PV","GGP50K",IF('Application Form'!I240="GGPHD (150K)","GGPHD (150K)",IF('Application Form'!I240="GGPHD+PV","GGPHD",IF('Application Form'!I240="PV","",IF('Application Form'!I240="POLL","",IF('Application Form'!I240="MSTN","MSTN",IF('Application Form'!I240="COAT","COAT",IF('Application Form'!I240="PI","PI",IF('Application Form'!I240="POLL_50K (add on)*","POLL_50K (add on)*",IF('Application Form'!I240="POLL_HD (add on)*","POLL_HD (add_on)*",IF('Application Form'!I240="MSTN_50K (add_on)*","MSTN_50K (add_on)*",IF('Application Form'!I240="MSTN_HD (add on)*","MSTN_HD (add on)*",IF('Application Form'!I240="STORE","STORE",IF('Application Form'!I240="HE","HE","ERROR")))))))))))))))))))),IF(AND(F229&lt;&gt;"",'Application Form'!I240&lt;&gt;"",'Application Form'!J240&lt;&gt;""),IF('Application Form'!J240="SKSTD_BDL","SKSTD_BDL",IF('Application Form'!J240="MIP","MIP",IF('Application Form'!J240="MIP+PV","MIP",IF('Application Form'!J240="SEEKSIRE","SEEKSIRE",IF('Application Form'!J240="SEEKSIRE+PV","SEEKSIRE",IF('Application Form'!J240="GGP50K","GGP50K",IF('Application Form'!J240="GGP50K+PV","GGP50K",IF('Application Form'!J240="GGPHD (150K)","GGPHD (150K)",IF('Application Form'!J240="GGPHD+PV","GGPHD",IF('Application Form'!J240="PV","",IF('Application Form'!J240="POLL","",IF('Application Form'!J240="MSTN","MSTN",IF('Application Form'!J240="COAT","COAT",IF('Application Form'!J240="PI","PI",IF('Application Form'!J240="POLL_50K (add on)*","POLL_50K (add on)*",IF('Application Form'!J240="POLL_HD (add on)*","POLL_HD (add_on)*",IF('Application Form'!J240="MSTN_50K (add_on)*","MSTN_50K (add_on)*",IF('Application Form'!J240="MSTN_HD (add on)*","MSTN_HD (add on)*",IF('Application Form'!J240="STORE","STORE",IF('Application Form'!J240="HE","HE","")))))))))))))))))))),"ERROR"))))))</f>
        <v/>
      </c>
      <c r="P229" t="str">
        <f>IF(AND(F229="",O229&lt;&gt;""),IF('Application Form'!J240="SKSTD_BDL","SKSTD_BDL",IF('Application Form'!J240="MIP","MIP",IF('Application Form'!J240="MIP+PV","MIP",IF('Application Form'!J240="SEEKSIRE","SEEKSIRE",IF('Application Form'!J240="SEEKSIRE+PV","SEEKSIRE",IF('Application Form'!J240="GGP50K","GGP50K",IF('Application Form'!J240="GGP50K+PV","GGP50K",IF('Application Form'!J240="GGPHD (150K)","GGPHD (150K)",IF('Application Form'!J240="GGPHD+PV","GGPHD",IF('Application Form'!J240="PV","",IF('Application Form'!J240="POLL","",IF('Application Form'!J240="MSTN","MSTN",IF('Application Form'!J240="COAT","COAT",IF('Application Form'!J240="PI","PI",IF('Application Form'!J240="POLL_50K (add on)*","POLL_50K (add on)*",IF('Application Form'!J240="POLL_HD (add on)*","POLL_HD (add_on)*",IF('Application Form'!J240="MSTN_50K (add_on)*","MSTN_50K (add_on)*",IF('Application Form'!J240="MSTN_HD (add on)*","MSTN_HD (add on)*",IF('Application Form'!J240="STORE","STORE",IF('Application Form'!J240="HE","HE","")))))))))))))))))))),"")</f>
        <v/>
      </c>
    </row>
    <row r="230" spans="1:16" x14ac:dyDescent="0.25">
      <c r="A230" s="72">
        <f>'Application Form'!E241</f>
        <v>0</v>
      </c>
      <c r="B230" t="str">
        <f>IF('Application Form'!C241="Hair","H",IF('Application Form'!C241="Done","D",IF('Application Form'!C241="Semen","S",IF('Application Form'!C241="TSU","T",""))))</f>
        <v/>
      </c>
      <c r="C230" t="str">
        <f t="shared" si="3"/>
        <v>NAA</v>
      </c>
      <c r="F230" t="str">
        <f>IF('Application Form'!H241="SKSTD_BDL","SKSTD_BDL",IF('Application Form'!H241="MIP","MIP",IF('Application Form'!H241="MIP+PV","MIP",IF('Application Form'!H241="SEEKSIRE","SEEKSIRE",IF('Application Form'!H241="SEEKSIRE+PV","SEEKSIRE",IF('Application Form'!H241="GGP50K","GGP50K",IF('Application Form'!H241="GGP50K+PV","GGP50K",IF('Application Form'!H241="GGPHD (150K)","GGPHD (150K)",IF('Application Form'!H241="GGPHD+PV","GGPHD",IF('Application Form'!H241="PV","",IF('Application Form'!H241="POLL","",IF('Application Form'!H241="MSTN","",IF('Application Form'!H241="COAT","",IF('Application Form'!H241="PI","",IF('Application Form'!H241="POLL_50K (add on)*","",IF('Application Form'!H241="POLL_HD (add on)*","",IF('Application Form'!H241="MSTN_50K (add_on)*","",IF('Application Form'!H241="MSTN_HD (add on)*","",IF('Application Form'!H241="STORE","STORE",IF('Application Form'!H241="HE","HE",""))))))))))))))))))))</f>
        <v/>
      </c>
      <c r="G230" t="str">
        <f>IF(OR(RIGHT('Application Form'!H241,2)="PV",RIGHT('Application Form'!I241,2)="PV",RIGHT('Application Form'!J241,2)="PV"),"Yes","")</f>
        <v/>
      </c>
      <c r="H230" s="81" t="str">
        <f>IF(ISBLANK(IF(F230="SKSTD_BDL",'Application Form'!M241,IF('Office Use Only - DONT TOUCH!!!'!G230="Yes",'Application Form'!M241,""))),"",IF(F230="SKSTD_BDL",'Application Form'!M241,IF('Office Use Only - DONT TOUCH!!!'!G230="Yes",'Application Form'!M241,"")))</f>
        <v/>
      </c>
      <c r="K230" t="str">
        <f>IF(ISBLANK(IF(F230="SKSTD_BDL",'Application Form'!O241,IF('Office Use Only - DONT TOUCH!!!'!G230="Yes",'Application Form'!O241,""))),"",IF(F230="SKSTD_BDL",'Application Form'!O241,IF('Office Use Only - DONT TOUCH!!!'!G230="Yes",'Application Form'!O241,"")))</f>
        <v/>
      </c>
      <c r="N230" t="str">
        <f>IF(AND(F230="",'Application Form'!H241=""),"",IF(AND(F230="",'Application Form'!H241&lt;&gt;""),'Application Form'!H241,IF(AND(F230&lt;&gt;"",'Application Form'!I241=""),"",IF(AND(F230&lt;&gt;"",'Application Form'!I241&lt;&gt;""),IF('Application Form'!I241="SKSTD_BDL","SKSTD_BDL",IF('Application Form'!I241="MIP","MIP",IF('Application Form'!I241="MIP+PV","MIP",IF('Application Form'!I241="SEEKSIRE","SEEKSIRE",IF('Application Form'!I241="SEEKSIRE+PV","SEEKSIRE",IF('Application Form'!I241="GGP50K","GGP50K",IF('Application Form'!I241="GGP50K+PV","GGP50K",IF('Application Form'!I241="GGPHD (150K)","GGPHD (150K)",IF('Application Form'!I241="GGPHD+PV","GGPHD",IF('Application Form'!I241="PV","",IF('Application Form'!I241="POLL","",IF('Application Form'!I241="MSTN","MSTN",IF('Application Form'!I241="COAT","COAT",IF('Application Form'!I241="PI","PI",IF('Application Form'!I241="POLL_50K (add on)*","POLL_50K (add on)*",IF('Application Form'!I241="POLL_HD (add on)*","POLL_HD (add_on)*",IF('Application Form'!I241="MSTN_50K (add_on)*","MSTN_50K (add_on)*",IF('Application Form'!I241="MSTN_HD (add on)*","MSTN_HD (add on)*",IF('Application Form'!I241="STORE","STORE",IF('Application Form'!I241="HE","HE","")))))))))))))))))))),"ERROR"))))</f>
        <v/>
      </c>
      <c r="O230" t="str">
        <f>IF(AND(F230="",'Application Form'!H241=""),"",IF(AND(F230="",'Application Form'!H241&lt;&gt;"",'Application Form'!I241=""),"",IF(AND(F230&lt;&gt;"",'Application Form'!I241=""),"",IF(AND(F230&lt;&gt;"",'Application Form'!I241&lt;&gt;"",'Application Form'!J241=""),"",IF(AND(F230="",'Application Form'!H241&lt;&gt;"",'Application Form'!I241&lt;&gt;""),IF('Application Form'!I241="SKSTD_BDL","SKSTD_BDL",IF('Application Form'!I241="MIP","MIP",IF('Application Form'!I241="MIP+PV","MIP",IF('Application Form'!I241="SEEKSIRE","SEEKSIRE",IF('Application Form'!I241="SEEKSIRE+PV","SEEKSIRE",IF('Application Form'!I241="GGP50K","GGP50K",IF('Application Form'!I241="GGP50K+PV","GGP50K",IF('Application Form'!I241="GGPHD (150K)","GGPHD (150K)",IF('Application Form'!I241="GGPHD+PV","GGPHD",IF('Application Form'!I241="PV","",IF('Application Form'!I241="POLL","",IF('Application Form'!I241="MSTN","MSTN",IF('Application Form'!I241="COAT","COAT",IF('Application Form'!I241="PI","PI",IF('Application Form'!I241="POLL_50K (add on)*","POLL_50K (add on)*",IF('Application Form'!I241="POLL_HD (add on)*","POLL_HD (add_on)*",IF('Application Form'!I241="MSTN_50K (add_on)*","MSTN_50K (add_on)*",IF('Application Form'!I241="MSTN_HD (add on)*","MSTN_HD (add on)*",IF('Application Form'!I241="STORE","STORE",IF('Application Form'!I241="HE","HE","ERROR")))))))))))))))))))),IF(AND(F230&lt;&gt;"",'Application Form'!I241&lt;&gt;"",'Application Form'!J241&lt;&gt;""),IF('Application Form'!J241="SKSTD_BDL","SKSTD_BDL",IF('Application Form'!J241="MIP","MIP",IF('Application Form'!J241="MIP+PV","MIP",IF('Application Form'!J241="SEEKSIRE","SEEKSIRE",IF('Application Form'!J241="SEEKSIRE+PV","SEEKSIRE",IF('Application Form'!J241="GGP50K","GGP50K",IF('Application Form'!J241="GGP50K+PV","GGP50K",IF('Application Form'!J241="GGPHD (150K)","GGPHD (150K)",IF('Application Form'!J241="GGPHD+PV","GGPHD",IF('Application Form'!J241="PV","",IF('Application Form'!J241="POLL","",IF('Application Form'!J241="MSTN","MSTN",IF('Application Form'!J241="COAT","COAT",IF('Application Form'!J241="PI","PI",IF('Application Form'!J241="POLL_50K (add on)*","POLL_50K (add on)*",IF('Application Form'!J241="POLL_HD (add on)*","POLL_HD (add_on)*",IF('Application Form'!J241="MSTN_50K (add_on)*","MSTN_50K (add_on)*",IF('Application Form'!J241="MSTN_HD (add on)*","MSTN_HD (add on)*",IF('Application Form'!J241="STORE","STORE",IF('Application Form'!J241="HE","HE","")))))))))))))))))))),"ERROR"))))))</f>
        <v/>
      </c>
      <c r="P230" t="str">
        <f>IF(AND(F230="",O230&lt;&gt;""),IF('Application Form'!J241="SKSTD_BDL","SKSTD_BDL",IF('Application Form'!J241="MIP","MIP",IF('Application Form'!J241="MIP+PV","MIP",IF('Application Form'!J241="SEEKSIRE","SEEKSIRE",IF('Application Form'!J241="SEEKSIRE+PV","SEEKSIRE",IF('Application Form'!J241="GGP50K","GGP50K",IF('Application Form'!J241="GGP50K+PV","GGP50K",IF('Application Form'!J241="GGPHD (150K)","GGPHD (150K)",IF('Application Form'!J241="GGPHD+PV","GGPHD",IF('Application Form'!J241="PV","",IF('Application Form'!J241="POLL","",IF('Application Form'!J241="MSTN","MSTN",IF('Application Form'!J241="COAT","COAT",IF('Application Form'!J241="PI","PI",IF('Application Form'!J241="POLL_50K (add on)*","POLL_50K (add on)*",IF('Application Form'!J241="POLL_HD (add on)*","POLL_HD (add_on)*",IF('Application Form'!J241="MSTN_50K (add_on)*","MSTN_50K (add_on)*",IF('Application Form'!J241="MSTN_HD (add on)*","MSTN_HD (add on)*",IF('Application Form'!J241="STORE","STORE",IF('Application Form'!J241="HE","HE","")))))))))))))))))))),"")</f>
        <v/>
      </c>
    </row>
    <row r="231" spans="1:16" x14ac:dyDescent="0.25">
      <c r="A231" s="72">
        <f>'Application Form'!E242</f>
        <v>0</v>
      </c>
      <c r="B231" t="str">
        <f>IF('Application Form'!C242="Hair","H",IF('Application Form'!C242="Done","D",IF('Application Form'!C242="Semen","S",IF('Application Form'!C242="TSU","T",""))))</f>
        <v/>
      </c>
      <c r="C231" t="str">
        <f t="shared" si="3"/>
        <v>NAA</v>
      </c>
      <c r="F231" t="str">
        <f>IF('Application Form'!H242="SKSTD_BDL","SKSTD_BDL",IF('Application Form'!H242="MIP","MIP",IF('Application Form'!H242="MIP+PV","MIP",IF('Application Form'!H242="SEEKSIRE","SEEKSIRE",IF('Application Form'!H242="SEEKSIRE+PV","SEEKSIRE",IF('Application Form'!H242="GGP50K","GGP50K",IF('Application Form'!H242="GGP50K+PV","GGP50K",IF('Application Form'!H242="GGPHD (150K)","GGPHD (150K)",IF('Application Form'!H242="GGPHD+PV","GGPHD",IF('Application Form'!H242="PV","",IF('Application Form'!H242="POLL","",IF('Application Form'!H242="MSTN","",IF('Application Form'!H242="COAT","",IF('Application Form'!H242="PI","",IF('Application Form'!H242="POLL_50K (add on)*","",IF('Application Form'!H242="POLL_HD (add on)*","",IF('Application Form'!H242="MSTN_50K (add_on)*","",IF('Application Form'!H242="MSTN_HD (add on)*","",IF('Application Form'!H242="STORE","STORE",IF('Application Form'!H242="HE","HE",""))))))))))))))))))))</f>
        <v/>
      </c>
      <c r="G231" t="str">
        <f>IF(OR(RIGHT('Application Form'!H242,2)="PV",RIGHT('Application Form'!I242,2)="PV",RIGHT('Application Form'!J242,2)="PV"),"Yes","")</f>
        <v/>
      </c>
      <c r="H231" s="81" t="str">
        <f>IF(ISBLANK(IF(F231="SKSTD_BDL",'Application Form'!M242,IF('Office Use Only - DONT TOUCH!!!'!G231="Yes",'Application Form'!M242,""))),"",IF(F231="SKSTD_BDL",'Application Form'!M242,IF('Office Use Only - DONT TOUCH!!!'!G231="Yes",'Application Form'!M242,"")))</f>
        <v/>
      </c>
      <c r="K231" t="str">
        <f>IF(ISBLANK(IF(F231="SKSTD_BDL",'Application Form'!O242,IF('Office Use Only - DONT TOUCH!!!'!G231="Yes",'Application Form'!O242,""))),"",IF(F231="SKSTD_BDL",'Application Form'!O242,IF('Office Use Only - DONT TOUCH!!!'!G231="Yes",'Application Form'!O242,"")))</f>
        <v/>
      </c>
      <c r="N231" t="str">
        <f>IF(AND(F231="",'Application Form'!H242=""),"",IF(AND(F231="",'Application Form'!H242&lt;&gt;""),'Application Form'!H242,IF(AND(F231&lt;&gt;"",'Application Form'!I242=""),"",IF(AND(F231&lt;&gt;"",'Application Form'!I242&lt;&gt;""),IF('Application Form'!I242="SKSTD_BDL","SKSTD_BDL",IF('Application Form'!I242="MIP","MIP",IF('Application Form'!I242="MIP+PV","MIP",IF('Application Form'!I242="SEEKSIRE","SEEKSIRE",IF('Application Form'!I242="SEEKSIRE+PV","SEEKSIRE",IF('Application Form'!I242="GGP50K","GGP50K",IF('Application Form'!I242="GGP50K+PV","GGP50K",IF('Application Form'!I242="GGPHD (150K)","GGPHD (150K)",IF('Application Form'!I242="GGPHD+PV","GGPHD",IF('Application Form'!I242="PV","",IF('Application Form'!I242="POLL","",IF('Application Form'!I242="MSTN","MSTN",IF('Application Form'!I242="COAT","COAT",IF('Application Form'!I242="PI","PI",IF('Application Form'!I242="POLL_50K (add on)*","POLL_50K (add on)*",IF('Application Form'!I242="POLL_HD (add on)*","POLL_HD (add_on)*",IF('Application Form'!I242="MSTN_50K (add_on)*","MSTN_50K (add_on)*",IF('Application Form'!I242="MSTN_HD (add on)*","MSTN_HD (add on)*",IF('Application Form'!I242="STORE","STORE",IF('Application Form'!I242="HE","HE","")))))))))))))))))))),"ERROR"))))</f>
        <v/>
      </c>
      <c r="O231" t="str">
        <f>IF(AND(F231="",'Application Form'!H242=""),"",IF(AND(F231="",'Application Form'!H242&lt;&gt;"",'Application Form'!I242=""),"",IF(AND(F231&lt;&gt;"",'Application Form'!I242=""),"",IF(AND(F231&lt;&gt;"",'Application Form'!I242&lt;&gt;"",'Application Form'!J242=""),"",IF(AND(F231="",'Application Form'!H242&lt;&gt;"",'Application Form'!I242&lt;&gt;""),IF('Application Form'!I242="SKSTD_BDL","SKSTD_BDL",IF('Application Form'!I242="MIP","MIP",IF('Application Form'!I242="MIP+PV","MIP",IF('Application Form'!I242="SEEKSIRE","SEEKSIRE",IF('Application Form'!I242="SEEKSIRE+PV","SEEKSIRE",IF('Application Form'!I242="GGP50K","GGP50K",IF('Application Form'!I242="GGP50K+PV","GGP50K",IF('Application Form'!I242="GGPHD (150K)","GGPHD (150K)",IF('Application Form'!I242="GGPHD+PV","GGPHD",IF('Application Form'!I242="PV","",IF('Application Form'!I242="POLL","",IF('Application Form'!I242="MSTN","MSTN",IF('Application Form'!I242="COAT","COAT",IF('Application Form'!I242="PI","PI",IF('Application Form'!I242="POLL_50K (add on)*","POLL_50K (add on)*",IF('Application Form'!I242="POLL_HD (add on)*","POLL_HD (add_on)*",IF('Application Form'!I242="MSTN_50K (add_on)*","MSTN_50K (add_on)*",IF('Application Form'!I242="MSTN_HD (add on)*","MSTN_HD (add on)*",IF('Application Form'!I242="STORE","STORE",IF('Application Form'!I242="HE","HE","ERROR")))))))))))))))))))),IF(AND(F231&lt;&gt;"",'Application Form'!I242&lt;&gt;"",'Application Form'!J242&lt;&gt;""),IF('Application Form'!J242="SKSTD_BDL","SKSTD_BDL",IF('Application Form'!J242="MIP","MIP",IF('Application Form'!J242="MIP+PV","MIP",IF('Application Form'!J242="SEEKSIRE","SEEKSIRE",IF('Application Form'!J242="SEEKSIRE+PV","SEEKSIRE",IF('Application Form'!J242="GGP50K","GGP50K",IF('Application Form'!J242="GGP50K+PV","GGP50K",IF('Application Form'!J242="GGPHD (150K)","GGPHD (150K)",IF('Application Form'!J242="GGPHD+PV","GGPHD",IF('Application Form'!J242="PV","",IF('Application Form'!J242="POLL","",IF('Application Form'!J242="MSTN","MSTN",IF('Application Form'!J242="COAT","COAT",IF('Application Form'!J242="PI","PI",IF('Application Form'!J242="POLL_50K (add on)*","POLL_50K (add on)*",IF('Application Form'!J242="POLL_HD (add on)*","POLL_HD (add_on)*",IF('Application Form'!J242="MSTN_50K (add_on)*","MSTN_50K (add_on)*",IF('Application Form'!J242="MSTN_HD (add on)*","MSTN_HD (add on)*",IF('Application Form'!J242="STORE","STORE",IF('Application Form'!J242="HE","HE","")))))))))))))))))))),"ERROR"))))))</f>
        <v/>
      </c>
      <c r="P231" t="str">
        <f>IF(AND(F231="",O231&lt;&gt;""),IF('Application Form'!J242="SKSTD_BDL","SKSTD_BDL",IF('Application Form'!J242="MIP","MIP",IF('Application Form'!J242="MIP+PV","MIP",IF('Application Form'!J242="SEEKSIRE","SEEKSIRE",IF('Application Form'!J242="SEEKSIRE+PV","SEEKSIRE",IF('Application Form'!J242="GGP50K","GGP50K",IF('Application Form'!J242="GGP50K+PV","GGP50K",IF('Application Form'!J242="GGPHD (150K)","GGPHD (150K)",IF('Application Form'!J242="GGPHD+PV","GGPHD",IF('Application Form'!J242="PV","",IF('Application Form'!J242="POLL","",IF('Application Form'!J242="MSTN","MSTN",IF('Application Form'!J242="COAT","COAT",IF('Application Form'!J242="PI","PI",IF('Application Form'!J242="POLL_50K (add on)*","POLL_50K (add on)*",IF('Application Form'!J242="POLL_HD (add on)*","POLL_HD (add_on)*",IF('Application Form'!J242="MSTN_50K (add_on)*","MSTN_50K (add_on)*",IF('Application Form'!J242="MSTN_HD (add on)*","MSTN_HD (add on)*",IF('Application Form'!J242="STORE","STORE",IF('Application Form'!J242="HE","HE","")))))))))))))))))))),"")</f>
        <v/>
      </c>
    </row>
    <row r="232" spans="1:16" x14ac:dyDescent="0.25">
      <c r="A232" s="72">
        <f>'Application Form'!E243</f>
        <v>0</v>
      </c>
      <c r="B232" t="str">
        <f>IF('Application Form'!C243="Hair","H",IF('Application Form'!C243="Done","D",IF('Application Form'!C243="Semen","S",IF('Application Form'!C243="TSU","T",""))))</f>
        <v/>
      </c>
      <c r="C232" t="str">
        <f t="shared" si="3"/>
        <v>NAA</v>
      </c>
      <c r="F232" t="str">
        <f>IF('Application Form'!H243="SKSTD_BDL","SKSTD_BDL",IF('Application Form'!H243="MIP","MIP",IF('Application Form'!H243="MIP+PV","MIP",IF('Application Form'!H243="SEEKSIRE","SEEKSIRE",IF('Application Form'!H243="SEEKSIRE+PV","SEEKSIRE",IF('Application Form'!H243="GGP50K","GGP50K",IF('Application Form'!H243="GGP50K+PV","GGP50K",IF('Application Form'!H243="GGPHD (150K)","GGPHD (150K)",IF('Application Form'!H243="GGPHD+PV","GGPHD",IF('Application Form'!H243="PV","",IF('Application Form'!H243="POLL","",IF('Application Form'!H243="MSTN","",IF('Application Form'!H243="COAT","",IF('Application Form'!H243="PI","",IF('Application Form'!H243="POLL_50K (add on)*","",IF('Application Form'!H243="POLL_HD (add on)*","",IF('Application Form'!H243="MSTN_50K (add_on)*","",IF('Application Form'!H243="MSTN_HD (add on)*","",IF('Application Form'!H243="STORE","STORE",IF('Application Form'!H243="HE","HE",""))))))))))))))))))))</f>
        <v/>
      </c>
      <c r="G232" t="str">
        <f>IF(OR(RIGHT('Application Form'!H243,2)="PV",RIGHT('Application Form'!I243,2)="PV",RIGHT('Application Form'!J243,2)="PV"),"Yes","")</f>
        <v/>
      </c>
      <c r="H232" s="81" t="str">
        <f>IF(ISBLANK(IF(F232="SKSTD_BDL",'Application Form'!M243,IF('Office Use Only - DONT TOUCH!!!'!G232="Yes",'Application Form'!M243,""))),"",IF(F232="SKSTD_BDL",'Application Form'!M243,IF('Office Use Only - DONT TOUCH!!!'!G232="Yes",'Application Form'!M243,"")))</f>
        <v/>
      </c>
      <c r="K232" t="str">
        <f>IF(ISBLANK(IF(F232="SKSTD_BDL",'Application Form'!O243,IF('Office Use Only - DONT TOUCH!!!'!G232="Yes",'Application Form'!O243,""))),"",IF(F232="SKSTD_BDL",'Application Form'!O243,IF('Office Use Only - DONT TOUCH!!!'!G232="Yes",'Application Form'!O243,"")))</f>
        <v/>
      </c>
      <c r="N232" t="str">
        <f>IF(AND(F232="",'Application Form'!H243=""),"",IF(AND(F232="",'Application Form'!H243&lt;&gt;""),'Application Form'!H243,IF(AND(F232&lt;&gt;"",'Application Form'!I243=""),"",IF(AND(F232&lt;&gt;"",'Application Form'!I243&lt;&gt;""),IF('Application Form'!I243="SKSTD_BDL","SKSTD_BDL",IF('Application Form'!I243="MIP","MIP",IF('Application Form'!I243="MIP+PV","MIP",IF('Application Form'!I243="SEEKSIRE","SEEKSIRE",IF('Application Form'!I243="SEEKSIRE+PV","SEEKSIRE",IF('Application Form'!I243="GGP50K","GGP50K",IF('Application Form'!I243="GGP50K+PV","GGP50K",IF('Application Form'!I243="GGPHD (150K)","GGPHD (150K)",IF('Application Form'!I243="GGPHD+PV","GGPHD",IF('Application Form'!I243="PV","",IF('Application Form'!I243="POLL","",IF('Application Form'!I243="MSTN","MSTN",IF('Application Form'!I243="COAT","COAT",IF('Application Form'!I243="PI","PI",IF('Application Form'!I243="POLL_50K (add on)*","POLL_50K (add on)*",IF('Application Form'!I243="POLL_HD (add on)*","POLL_HD (add_on)*",IF('Application Form'!I243="MSTN_50K (add_on)*","MSTN_50K (add_on)*",IF('Application Form'!I243="MSTN_HD (add on)*","MSTN_HD (add on)*",IF('Application Form'!I243="STORE","STORE",IF('Application Form'!I243="HE","HE","")))))))))))))))))))),"ERROR"))))</f>
        <v/>
      </c>
      <c r="O232" t="str">
        <f>IF(AND(F232="",'Application Form'!H243=""),"",IF(AND(F232="",'Application Form'!H243&lt;&gt;"",'Application Form'!I243=""),"",IF(AND(F232&lt;&gt;"",'Application Form'!I243=""),"",IF(AND(F232&lt;&gt;"",'Application Form'!I243&lt;&gt;"",'Application Form'!J243=""),"",IF(AND(F232="",'Application Form'!H243&lt;&gt;"",'Application Form'!I243&lt;&gt;""),IF('Application Form'!I243="SKSTD_BDL","SKSTD_BDL",IF('Application Form'!I243="MIP","MIP",IF('Application Form'!I243="MIP+PV","MIP",IF('Application Form'!I243="SEEKSIRE","SEEKSIRE",IF('Application Form'!I243="SEEKSIRE+PV","SEEKSIRE",IF('Application Form'!I243="GGP50K","GGP50K",IF('Application Form'!I243="GGP50K+PV","GGP50K",IF('Application Form'!I243="GGPHD (150K)","GGPHD (150K)",IF('Application Form'!I243="GGPHD+PV","GGPHD",IF('Application Form'!I243="PV","",IF('Application Form'!I243="POLL","",IF('Application Form'!I243="MSTN","MSTN",IF('Application Form'!I243="COAT","COAT",IF('Application Form'!I243="PI","PI",IF('Application Form'!I243="POLL_50K (add on)*","POLL_50K (add on)*",IF('Application Form'!I243="POLL_HD (add on)*","POLL_HD (add_on)*",IF('Application Form'!I243="MSTN_50K (add_on)*","MSTN_50K (add_on)*",IF('Application Form'!I243="MSTN_HD (add on)*","MSTN_HD (add on)*",IF('Application Form'!I243="STORE","STORE",IF('Application Form'!I243="HE","HE","ERROR")))))))))))))))))))),IF(AND(F232&lt;&gt;"",'Application Form'!I243&lt;&gt;"",'Application Form'!J243&lt;&gt;""),IF('Application Form'!J243="SKSTD_BDL","SKSTD_BDL",IF('Application Form'!J243="MIP","MIP",IF('Application Form'!J243="MIP+PV","MIP",IF('Application Form'!J243="SEEKSIRE","SEEKSIRE",IF('Application Form'!J243="SEEKSIRE+PV","SEEKSIRE",IF('Application Form'!J243="GGP50K","GGP50K",IF('Application Form'!J243="GGP50K+PV","GGP50K",IF('Application Form'!J243="GGPHD (150K)","GGPHD (150K)",IF('Application Form'!J243="GGPHD+PV","GGPHD",IF('Application Form'!J243="PV","",IF('Application Form'!J243="POLL","",IF('Application Form'!J243="MSTN","MSTN",IF('Application Form'!J243="COAT","COAT",IF('Application Form'!J243="PI","PI",IF('Application Form'!J243="POLL_50K (add on)*","POLL_50K (add on)*",IF('Application Form'!J243="POLL_HD (add on)*","POLL_HD (add_on)*",IF('Application Form'!J243="MSTN_50K (add_on)*","MSTN_50K (add_on)*",IF('Application Form'!J243="MSTN_HD (add on)*","MSTN_HD (add on)*",IF('Application Form'!J243="STORE","STORE",IF('Application Form'!J243="HE","HE","")))))))))))))))))))),"ERROR"))))))</f>
        <v/>
      </c>
      <c r="P232" t="str">
        <f>IF(AND(F232="",O232&lt;&gt;""),IF('Application Form'!J243="SKSTD_BDL","SKSTD_BDL",IF('Application Form'!J243="MIP","MIP",IF('Application Form'!J243="MIP+PV","MIP",IF('Application Form'!J243="SEEKSIRE","SEEKSIRE",IF('Application Form'!J243="SEEKSIRE+PV","SEEKSIRE",IF('Application Form'!J243="GGP50K","GGP50K",IF('Application Form'!J243="GGP50K+PV","GGP50K",IF('Application Form'!J243="GGPHD (150K)","GGPHD (150K)",IF('Application Form'!J243="GGPHD+PV","GGPHD",IF('Application Form'!J243="PV","",IF('Application Form'!J243="POLL","",IF('Application Form'!J243="MSTN","MSTN",IF('Application Form'!J243="COAT","COAT",IF('Application Form'!J243="PI","PI",IF('Application Form'!J243="POLL_50K (add on)*","POLL_50K (add on)*",IF('Application Form'!J243="POLL_HD (add on)*","POLL_HD (add_on)*",IF('Application Form'!J243="MSTN_50K (add_on)*","MSTN_50K (add_on)*",IF('Application Form'!J243="MSTN_HD (add on)*","MSTN_HD (add on)*",IF('Application Form'!J243="STORE","STORE",IF('Application Form'!J243="HE","HE","")))))))))))))))))))),"")</f>
        <v/>
      </c>
    </row>
    <row r="233" spans="1:16" x14ac:dyDescent="0.25">
      <c r="A233" s="72">
        <f>'Application Form'!E244</f>
        <v>0</v>
      </c>
      <c r="B233" t="str">
        <f>IF('Application Form'!C244="Hair","H",IF('Application Form'!C244="Done","D",IF('Application Form'!C244="Semen","S",IF('Application Form'!C244="TSU","T",""))))</f>
        <v/>
      </c>
      <c r="C233" t="str">
        <f t="shared" si="3"/>
        <v>NAA</v>
      </c>
      <c r="F233" t="str">
        <f>IF('Application Form'!H244="SKSTD_BDL","SKSTD_BDL",IF('Application Form'!H244="MIP","MIP",IF('Application Form'!H244="MIP+PV","MIP",IF('Application Form'!H244="SEEKSIRE","SEEKSIRE",IF('Application Form'!H244="SEEKSIRE+PV","SEEKSIRE",IF('Application Form'!H244="GGP50K","GGP50K",IF('Application Form'!H244="GGP50K+PV","GGP50K",IF('Application Form'!H244="GGPHD (150K)","GGPHD (150K)",IF('Application Form'!H244="GGPHD+PV","GGPHD",IF('Application Form'!H244="PV","",IF('Application Form'!H244="POLL","",IF('Application Form'!H244="MSTN","",IF('Application Form'!H244="COAT","",IF('Application Form'!H244="PI","",IF('Application Form'!H244="POLL_50K (add on)*","",IF('Application Form'!H244="POLL_HD (add on)*","",IF('Application Form'!H244="MSTN_50K (add_on)*","",IF('Application Form'!H244="MSTN_HD (add on)*","",IF('Application Form'!H244="STORE","STORE",IF('Application Form'!H244="HE","HE",""))))))))))))))))))))</f>
        <v/>
      </c>
      <c r="G233" t="str">
        <f>IF(OR(RIGHT('Application Form'!H244,2)="PV",RIGHT('Application Form'!I244,2)="PV",RIGHT('Application Form'!J244,2)="PV"),"Yes","")</f>
        <v/>
      </c>
      <c r="H233" s="81" t="str">
        <f>IF(ISBLANK(IF(F233="SKSTD_BDL",'Application Form'!M244,IF('Office Use Only - DONT TOUCH!!!'!G233="Yes",'Application Form'!M244,""))),"",IF(F233="SKSTD_BDL",'Application Form'!M244,IF('Office Use Only - DONT TOUCH!!!'!G233="Yes",'Application Form'!M244,"")))</f>
        <v/>
      </c>
      <c r="K233" t="str">
        <f>IF(ISBLANK(IF(F233="SKSTD_BDL",'Application Form'!O244,IF('Office Use Only - DONT TOUCH!!!'!G233="Yes",'Application Form'!O244,""))),"",IF(F233="SKSTD_BDL",'Application Form'!O244,IF('Office Use Only - DONT TOUCH!!!'!G233="Yes",'Application Form'!O244,"")))</f>
        <v/>
      </c>
      <c r="N233" t="str">
        <f>IF(AND(F233="",'Application Form'!H244=""),"",IF(AND(F233="",'Application Form'!H244&lt;&gt;""),'Application Form'!H244,IF(AND(F233&lt;&gt;"",'Application Form'!I244=""),"",IF(AND(F233&lt;&gt;"",'Application Form'!I244&lt;&gt;""),IF('Application Form'!I244="SKSTD_BDL","SKSTD_BDL",IF('Application Form'!I244="MIP","MIP",IF('Application Form'!I244="MIP+PV","MIP",IF('Application Form'!I244="SEEKSIRE","SEEKSIRE",IF('Application Form'!I244="SEEKSIRE+PV","SEEKSIRE",IF('Application Form'!I244="GGP50K","GGP50K",IF('Application Form'!I244="GGP50K+PV","GGP50K",IF('Application Form'!I244="GGPHD (150K)","GGPHD (150K)",IF('Application Form'!I244="GGPHD+PV","GGPHD",IF('Application Form'!I244="PV","",IF('Application Form'!I244="POLL","",IF('Application Form'!I244="MSTN","MSTN",IF('Application Form'!I244="COAT","COAT",IF('Application Form'!I244="PI","PI",IF('Application Form'!I244="POLL_50K (add on)*","POLL_50K (add on)*",IF('Application Form'!I244="POLL_HD (add on)*","POLL_HD (add_on)*",IF('Application Form'!I244="MSTN_50K (add_on)*","MSTN_50K (add_on)*",IF('Application Form'!I244="MSTN_HD (add on)*","MSTN_HD (add on)*",IF('Application Form'!I244="STORE","STORE",IF('Application Form'!I244="HE","HE","")))))))))))))))))))),"ERROR"))))</f>
        <v/>
      </c>
      <c r="O233" t="str">
        <f>IF(AND(F233="",'Application Form'!H244=""),"",IF(AND(F233="",'Application Form'!H244&lt;&gt;"",'Application Form'!I244=""),"",IF(AND(F233&lt;&gt;"",'Application Form'!I244=""),"",IF(AND(F233&lt;&gt;"",'Application Form'!I244&lt;&gt;"",'Application Form'!J244=""),"",IF(AND(F233="",'Application Form'!H244&lt;&gt;"",'Application Form'!I244&lt;&gt;""),IF('Application Form'!I244="SKSTD_BDL","SKSTD_BDL",IF('Application Form'!I244="MIP","MIP",IF('Application Form'!I244="MIP+PV","MIP",IF('Application Form'!I244="SEEKSIRE","SEEKSIRE",IF('Application Form'!I244="SEEKSIRE+PV","SEEKSIRE",IF('Application Form'!I244="GGP50K","GGP50K",IF('Application Form'!I244="GGP50K+PV","GGP50K",IF('Application Form'!I244="GGPHD (150K)","GGPHD (150K)",IF('Application Form'!I244="GGPHD+PV","GGPHD",IF('Application Form'!I244="PV","",IF('Application Form'!I244="POLL","",IF('Application Form'!I244="MSTN","MSTN",IF('Application Form'!I244="COAT","COAT",IF('Application Form'!I244="PI","PI",IF('Application Form'!I244="POLL_50K (add on)*","POLL_50K (add on)*",IF('Application Form'!I244="POLL_HD (add on)*","POLL_HD (add_on)*",IF('Application Form'!I244="MSTN_50K (add_on)*","MSTN_50K (add_on)*",IF('Application Form'!I244="MSTN_HD (add on)*","MSTN_HD (add on)*",IF('Application Form'!I244="STORE","STORE",IF('Application Form'!I244="HE","HE","ERROR")))))))))))))))))))),IF(AND(F233&lt;&gt;"",'Application Form'!I244&lt;&gt;"",'Application Form'!J244&lt;&gt;""),IF('Application Form'!J244="SKSTD_BDL","SKSTD_BDL",IF('Application Form'!J244="MIP","MIP",IF('Application Form'!J244="MIP+PV","MIP",IF('Application Form'!J244="SEEKSIRE","SEEKSIRE",IF('Application Form'!J244="SEEKSIRE+PV","SEEKSIRE",IF('Application Form'!J244="GGP50K","GGP50K",IF('Application Form'!J244="GGP50K+PV","GGP50K",IF('Application Form'!J244="GGPHD (150K)","GGPHD (150K)",IF('Application Form'!J244="GGPHD+PV","GGPHD",IF('Application Form'!J244="PV","",IF('Application Form'!J244="POLL","",IF('Application Form'!J244="MSTN","MSTN",IF('Application Form'!J244="COAT","COAT",IF('Application Form'!J244="PI","PI",IF('Application Form'!J244="POLL_50K (add on)*","POLL_50K (add on)*",IF('Application Form'!J244="POLL_HD (add on)*","POLL_HD (add_on)*",IF('Application Form'!J244="MSTN_50K (add_on)*","MSTN_50K (add_on)*",IF('Application Form'!J244="MSTN_HD (add on)*","MSTN_HD (add on)*",IF('Application Form'!J244="STORE","STORE",IF('Application Form'!J244="HE","HE","")))))))))))))))))))),"ERROR"))))))</f>
        <v/>
      </c>
      <c r="P233" t="str">
        <f>IF(AND(F233="",O233&lt;&gt;""),IF('Application Form'!J244="SKSTD_BDL","SKSTD_BDL",IF('Application Form'!J244="MIP","MIP",IF('Application Form'!J244="MIP+PV","MIP",IF('Application Form'!J244="SEEKSIRE","SEEKSIRE",IF('Application Form'!J244="SEEKSIRE+PV","SEEKSIRE",IF('Application Form'!J244="GGP50K","GGP50K",IF('Application Form'!J244="GGP50K+PV","GGP50K",IF('Application Form'!J244="GGPHD (150K)","GGPHD (150K)",IF('Application Form'!J244="GGPHD+PV","GGPHD",IF('Application Form'!J244="PV","",IF('Application Form'!J244="POLL","",IF('Application Form'!J244="MSTN","MSTN",IF('Application Form'!J244="COAT","COAT",IF('Application Form'!J244="PI","PI",IF('Application Form'!J244="POLL_50K (add on)*","POLL_50K (add on)*",IF('Application Form'!J244="POLL_HD (add on)*","POLL_HD (add_on)*",IF('Application Form'!J244="MSTN_50K (add_on)*","MSTN_50K (add_on)*",IF('Application Form'!J244="MSTN_HD (add on)*","MSTN_HD (add on)*",IF('Application Form'!J244="STORE","STORE",IF('Application Form'!J244="HE","HE","")))))))))))))))))))),"")</f>
        <v/>
      </c>
    </row>
    <row r="234" spans="1:16" x14ac:dyDescent="0.25">
      <c r="A234" s="72">
        <f>'Application Form'!E245</f>
        <v>0</v>
      </c>
      <c r="B234" t="str">
        <f>IF('Application Form'!C245="Hair","H",IF('Application Form'!C245="Done","D",IF('Application Form'!C245="Semen","S",IF('Application Form'!C245="TSU","T",""))))</f>
        <v/>
      </c>
      <c r="C234" t="str">
        <f t="shared" si="3"/>
        <v>NAA</v>
      </c>
      <c r="F234" t="str">
        <f>IF('Application Form'!H245="SKSTD_BDL","SKSTD_BDL",IF('Application Form'!H245="MIP","MIP",IF('Application Form'!H245="MIP+PV","MIP",IF('Application Form'!H245="SEEKSIRE","SEEKSIRE",IF('Application Form'!H245="SEEKSIRE+PV","SEEKSIRE",IF('Application Form'!H245="GGP50K","GGP50K",IF('Application Form'!H245="GGP50K+PV","GGP50K",IF('Application Form'!H245="GGPHD (150K)","GGPHD (150K)",IF('Application Form'!H245="GGPHD+PV","GGPHD",IF('Application Form'!H245="PV","",IF('Application Form'!H245="POLL","",IF('Application Form'!H245="MSTN","",IF('Application Form'!H245="COAT","",IF('Application Form'!H245="PI","",IF('Application Form'!H245="POLL_50K (add on)*","",IF('Application Form'!H245="POLL_HD (add on)*","",IF('Application Form'!H245="MSTN_50K (add_on)*","",IF('Application Form'!H245="MSTN_HD (add on)*","",IF('Application Form'!H245="STORE","STORE",IF('Application Form'!H245="HE","HE",""))))))))))))))))))))</f>
        <v/>
      </c>
      <c r="G234" t="str">
        <f>IF(OR(RIGHT('Application Form'!H245,2)="PV",RIGHT('Application Form'!I245,2)="PV",RIGHT('Application Form'!J245,2)="PV"),"Yes","")</f>
        <v/>
      </c>
      <c r="H234" s="81" t="str">
        <f>IF(ISBLANK(IF(F234="SKSTD_BDL",'Application Form'!M245,IF('Office Use Only - DONT TOUCH!!!'!G234="Yes",'Application Form'!M245,""))),"",IF(F234="SKSTD_BDL",'Application Form'!M245,IF('Office Use Only - DONT TOUCH!!!'!G234="Yes",'Application Form'!M245,"")))</f>
        <v/>
      </c>
      <c r="K234" t="str">
        <f>IF(ISBLANK(IF(F234="SKSTD_BDL",'Application Form'!O245,IF('Office Use Only - DONT TOUCH!!!'!G234="Yes",'Application Form'!O245,""))),"",IF(F234="SKSTD_BDL",'Application Form'!O245,IF('Office Use Only - DONT TOUCH!!!'!G234="Yes",'Application Form'!O245,"")))</f>
        <v/>
      </c>
      <c r="N234" t="str">
        <f>IF(AND(F234="",'Application Form'!H245=""),"",IF(AND(F234="",'Application Form'!H245&lt;&gt;""),'Application Form'!H245,IF(AND(F234&lt;&gt;"",'Application Form'!I245=""),"",IF(AND(F234&lt;&gt;"",'Application Form'!I245&lt;&gt;""),IF('Application Form'!I245="SKSTD_BDL","SKSTD_BDL",IF('Application Form'!I245="MIP","MIP",IF('Application Form'!I245="MIP+PV","MIP",IF('Application Form'!I245="SEEKSIRE","SEEKSIRE",IF('Application Form'!I245="SEEKSIRE+PV","SEEKSIRE",IF('Application Form'!I245="GGP50K","GGP50K",IF('Application Form'!I245="GGP50K+PV","GGP50K",IF('Application Form'!I245="GGPHD (150K)","GGPHD (150K)",IF('Application Form'!I245="GGPHD+PV","GGPHD",IF('Application Form'!I245="PV","",IF('Application Form'!I245="POLL","",IF('Application Form'!I245="MSTN","MSTN",IF('Application Form'!I245="COAT","COAT",IF('Application Form'!I245="PI","PI",IF('Application Form'!I245="POLL_50K (add on)*","POLL_50K (add on)*",IF('Application Form'!I245="POLL_HD (add on)*","POLL_HD (add_on)*",IF('Application Form'!I245="MSTN_50K (add_on)*","MSTN_50K (add_on)*",IF('Application Form'!I245="MSTN_HD (add on)*","MSTN_HD (add on)*",IF('Application Form'!I245="STORE","STORE",IF('Application Form'!I245="HE","HE","")))))))))))))))))))),"ERROR"))))</f>
        <v/>
      </c>
      <c r="O234" t="str">
        <f>IF(AND(F234="",'Application Form'!H245=""),"",IF(AND(F234="",'Application Form'!H245&lt;&gt;"",'Application Form'!I245=""),"",IF(AND(F234&lt;&gt;"",'Application Form'!I245=""),"",IF(AND(F234&lt;&gt;"",'Application Form'!I245&lt;&gt;"",'Application Form'!J245=""),"",IF(AND(F234="",'Application Form'!H245&lt;&gt;"",'Application Form'!I245&lt;&gt;""),IF('Application Form'!I245="SKSTD_BDL","SKSTD_BDL",IF('Application Form'!I245="MIP","MIP",IF('Application Form'!I245="MIP+PV","MIP",IF('Application Form'!I245="SEEKSIRE","SEEKSIRE",IF('Application Form'!I245="SEEKSIRE+PV","SEEKSIRE",IF('Application Form'!I245="GGP50K","GGP50K",IF('Application Form'!I245="GGP50K+PV","GGP50K",IF('Application Form'!I245="GGPHD (150K)","GGPHD (150K)",IF('Application Form'!I245="GGPHD+PV","GGPHD",IF('Application Form'!I245="PV","",IF('Application Form'!I245="POLL","",IF('Application Form'!I245="MSTN","MSTN",IF('Application Form'!I245="COAT","COAT",IF('Application Form'!I245="PI","PI",IF('Application Form'!I245="POLL_50K (add on)*","POLL_50K (add on)*",IF('Application Form'!I245="POLL_HD (add on)*","POLL_HD (add_on)*",IF('Application Form'!I245="MSTN_50K (add_on)*","MSTN_50K (add_on)*",IF('Application Form'!I245="MSTN_HD (add on)*","MSTN_HD (add on)*",IF('Application Form'!I245="STORE","STORE",IF('Application Form'!I245="HE","HE","ERROR")))))))))))))))))))),IF(AND(F234&lt;&gt;"",'Application Form'!I245&lt;&gt;"",'Application Form'!J245&lt;&gt;""),IF('Application Form'!J245="SKSTD_BDL","SKSTD_BDL",IF('Application Form'!J245="MIP","MIP",IF('Application Form'!J245="MIP+PV","MIP",IF('Application Form'!J245="SEEKSIRE","SEEKSIRE",IF('Application Form'!J245="SEEKSIRE+PV","SEEKSIRE",IF('Application Form'!J245="GGP50K","GGP50K",IF('Application Form'!J245="GGP50K+PV","GGP50K",IF('Application Form'!J245="GGPHD (150K)","GGPHD (150K)",IF('Application Form'!J245="GGPHD+PV","GGPHD",IF('Application Form'!J245="PV","",IF('Application Form'!J245="POLL","",IF('Application Form'!J245="MSTN","MSTN",IF('Application Form'!J245="COAT","COAT",IF('Application Form'!J245="PI","PI",IF('Application Form'!J245="POLL_50K (add on)*","POLL_50K (add on)*",IF('Application Form'!J245="POLL_HD (add on)*","POLL_HD (add_on)*",IF('Application Form'!J245="MSTN_50K (add_on)*","MSTN_50K (add_on)*",IF('Application Form'!J245="MSTN_HD (add on)*","MSTN_HD (add on)*",IF('Application Form'!J245="STORE","STORE",IF('Application Form'!J245="HE","HE","")))))))))))))))))))),"ERROR"))))))</f>
        <v/>
      </c>
      <c r="P234" t="str">
        <f>IF(AND(F234="",O234&lt;&gt;""),IF('Application Form'!J245="SKSTD_BDL","SKSTD_BDL",IF('Application Form'!J245="MIP","MIP",IF('Application Form'!J245="MIP+PV","MIP",IF('Application Form'!J245="SEEKSIRE","SEEKSIRE",IF('Application Form'!J245="SEEKSIRE+PV","SEEKSIRE",IF('Application Form'!J245="GGP50K","GGP50K",IF('Application Form'!J245="GGP50K+PV","GGP50K",IF('Application Form'!J245="GGPHD (150K)","GGPHD (150K)",IF('Application Form'!J245="GGPHD+PV","GGPHD",IF('Application Form'!J245="PV","",IF('Application Form'!J245="POLL","",IF('Application Form'!J245="MSTN","MSTN",IF('Application Form'!J245="COAT","COAT",IF('Application Form'!J245="PI","PI",IF('Application Form'!J245="POLL_50K (add on)*","POLL_50K (add on)*",IF('Application Form'!J245="POLL_HD (add on)*","POLL_HD (add_on)*",IF('Application Form'!J245="MSTN_50K (add_on)*","MSTN_50K (add_on)*",IF('Application Form'!J245="MSTN_HD (add on)*","MSTN_HD (add on)*",IF('Application Form'!J245="STORE","STORE",IF('Application Form'!J245="HE","HE","")))))))))))))))))))),"")</f>
        <v/>
      </c>
    </row>
    <row r="235" spans="1:16" x14ac:dyDescent="0.25">
      <c r="A235" s="72">
        <f>'Application Form'!E246</f>
        <v>0</v>
      </c>
      <c r="B235" t="str">
        <f>IF('Application Form'!C246="Hair","H",IF('Application Form'!C246="Done","D",IF('Application Form'!C246="Semen","S",IF('Application Form'!C246="TSU","T",""))))</f>
        <v/>
      </c>
      <c r="C235" t="str">
        <f t="shared" si="3"/>
        <v>NAA</v>
      </c>
      <c r="F235" t="str">
        <f>IF('Application Form'!H246="SKSTD_BDL","SKSTD_BDL",IF('Application Form'!H246="MIP","MIP",IF('Application Form'!H246="MIP+PV","MIP",IF('Application Form'!H246="SEEKSIRE","SEEKSIRE",IF('Application Form'!H246="SEEKSIRE+PV","SEEKSIRE",IF('Application Form'!H246="GGP50K","GGP50K",IF('Application Form'!H246="GGP50K+PV","GGP50K",IF('Application Form'!H246="GGPHD (150K)","GGPHD (150K)",IF('Application Form'!H246="GGPHD+PV","GGPHD",IF('Application Form'!H246="PV","",IF('Application Form'!H246="POLL","",IF('Application Form'!H246="MSTN","",IF('Application Form'!H246="COAT","",IF('Application Form'!H246="PI","",IF('Application Form'!H246="POLL_50K (add on)*","",IF('Application Form'!H246="POLL_HD (add on)*","",IF('Application Form'!H246="MSTN_50K (add_on)*","",IF('Application Form'!H246="MSTN_HD (add on)*","",IF('Application Form'!H246="STORE","STORE",IF('Application Form'!H246="HE","HE",""))))))))))))))))))))</f>
        <v/>
      </c>
      <c r="G235" t="str">
        <f>IF(OR(RIGHT('Application Form'!H246,2)="PV",RIGHT('Application Form'!I246,2)="PV",RIGHT('Application Form'!J246,2)="PV"),"Yes","")</f>
        <v/>
      </c>
      <c r="H235" s="81" t="str">
        <f>IF(ISBLANK(IF(F235="SKSTD_BDL",'Application Form'!M246,IF('Office Use Only - DONT TOUCH!!!'!G235="Yes",'Application Form'!M246,""))),"",IF(F235="SKSTD_BDL",'Application Form'!M246,IF('Office Use Only - DONT TOUCH!!!'!G235="Yes",'Application Form'!M246,"")))</f>
        <v/>
      </c>
      <c r="K235" t="str">
        <f>IF(ISBLANK(IF(F235="SKSTD_BDL",'Application Form'!O246,IF('Office Use Only - DONT TOUCH!!!'!G235="Yes",'Application Form'!O246,""))),"",IF(F235="SKSTD_BDL",'Application Form'!O246,IF('Office Use Only - DONT TOUCH!!!'!G235="Yes",'Application Form'!O246,"")))</f>
        <v/>
      </c>
      <c r="N235" t="str">
        <f>IF(AND(F235="",'Application Form'!H246=""),"",IF(AND(F235="",'Application Form'!H246&lt;&gt;""),'Application Form'!H246,IF(AND(F235&lt;&gt;"",'Application Form'!I246=""),"",IF(AND(F235&lt;&gt;"",'Application Form'!I246&lt;&gt;""),IF('Application Form'!I246="SKSTD_BDL","SKSTD_BDL",IF('Application Form'!I246="MIP","MIP",IF('Application Form'!I246="MIP+PV","MIP",IF('Application Form'!I246="SEEKSIRE","SEEKSIRE",IF('Application Form'!I246="SEEKSIRE+PV","SEEKSIRE",IF('Application Form'!I246="GGP50K","GGP50K",IF('Application Form'!I246="GGP50K+PV","GGP50K",IF('Application Form'!I246="GGPHD (150K)","GGPHD (150K)",IF('Application Form'!I246="GGPHD+PV","GGPHD",IF('Application Form'!I246="PV","",IF('Application Form'!I246="POLL","",IF('Application Form'!I246="MSTN","MSTN",IF('Application Form'!I246="COAT","COAT",IF('Application Form'!I246="PI","PI",IF('Application Form'!I246="POLL_50K (add on)*","POLL_50K (add on)*",IF('Application Form'!I246="POLL_HD (add on)*","POLL_HD (add_on)*",IF('Application Form'!I246="MSTN_50K (add_on)*","MSTN_50K (add_on)*",IF('Application Form'!I246="MSTN_HD (add on)*","MSTN_HD (add on)*",IF('Application Form'!I246="STORE","STORE",IF('Application Form'!I246="HE","HE","")))))))))))))))))))),"ERROR"))))</f>
        <v/>
      </c>
      <c r="O235" t="str">
        <f>IF(AND(F235="",'Application Form'!H246=""),"",IF(AND(F235="",'Application Form'!H246&lt;&gt;"",'Application Form'!I246=""),"",IF(AND(F235&lt;&gt;"",'Application Form'!I246=""),"",IF(AND(F235&lt;&gt;"",'Application Form'!I246&lt;&gt;"",'Application Form'!J246=""),"",IF(AND(F235="",'Application Form'!H246&lt;&gt;"",'Application Form'!I246&lt;&gt;""),IF('Application Form'!I246="SKSTD_BDL","SKSTD_BDL",IF('Application Form'!I246="MIP","MIP",IF('Application Form'!I246="MIP+PV","MIP",IF('Application Form'!I246="SEEKSIRE","SEEKSIRE",IF('Application Form'!I246="SEEKSIRE+PV","SEEKSIRE",IF('Application Form'!I246="GGP50K","GGP50K",IF('Application Form'!I246="GGP50K+PV","GGP50K",IF('Application Form'!I246="GGPHD (150K)","GGPHD (150K)",IF('Application Form'!I246="GGPHD+PV","GGPHD",IF('Application Form'!I246="PV","",IF('Application Form'!I246="POLL","",IF('Application Form'!I246="MSTN","MSTN",IF('Application Form'!I246="COAT","COAT",IF('Application Form'!I246="PI","PI",IF('Application Form'!I246="POLL_50K (add on)*","POLL_50K (add on)*",IF('Application Form'!I246="POLL_HD (add on)*","POLL_HD (add_on)*",IF('Application Form'!I246="MSTN_50K (add_on)*","MSTN_50K (add_on)*",IF('Application Form'!I246="MSTN_HD (add on)*","MSTN_HD (add on)*",IF('Application Form'!I246="STORE","STORE",IF('Application Form'!I246="HE","HE","ERROR")))))))))))))))))))),IF(AND(F235&lt;&gt;"",'Application Form'!I246&lt;&gt;"",'Application Form'!J246&lt;&gt;""),IF('Application Form'!J246="SKSTD_BDL","SKSTD_BDL",IF('Application Form'!J246="MIP","MIP",IF('Application Form'!J246="MIP+PV","MIP",IF('Application Form'!J246="SEEKSIRE","SEEKSIRE",IF('Application Form'!J246="SEEKSIRE+PV","SEEKSIRE",IF('Application Form'!J246="GGP50K","GGP50K",IF('Application Form'!J246="GGP50K+PV","GGP50K",IF('Application Form'!J246="GGPHD (150K)","GGPHD (150K)",IF('Application Form'!J246="GGPHD+PV","GGPHD",IF('Application Form'!J246="PV","",IF('Application Form'!J246="POLL","",IF('Application Form'!J246="MSTN","MSTN",IF('Application Form'!J246="COAT","COAT",IF('Application Form'!J246="PI","PI",IF('Application Form'!J246="POLL_50K (add on)*","POLL_50K (add on)*",IF('Application Form'!J246="POLL_HD (add on)*","POLL_HD (add_on)*",IF('Application Form'!J246="MSTN_50K (add_on)*","MSTN_50K (add_on)*",IF('Application Form'!J246="MSTN_HD (add on)*","MSTN_HD (add on)*",IF('Application Form'!J246="STORE","STORE",IF('Application Form'!J246="HE","HE","")))))))))))))))))))),"ERROR"))))))</f>
        <v/>
      </c>
      <c r="P235" t="str">
        <f>IF(AND(F235="",O235&lt;&gt;""),IF('Application Form'!J246="SKSTD_BDL","SKSTD_BDL",IF('Application Form'!J246="MIP","MIP",IF('Application Form'!J246="MIP+PV","MIP",IF('Application Form'!J246="SEEKSIRE","SEEKSIRE",IF('Application Form'!J246="SEEKSIRE+PV","SEEKSIRE",IF('Application Form'!J246="GGP50K","GGP50K",IF('Application Form'!J246="GGP50K+PV","GGP50K",IF('Application Form'!J246="GGPHD (150K)","GGPHD (150K)",IF('Application Form'!J246="GGPHD+PV","GGPHD",IF('Application Form'!J246="PV","",IF('Application Form'!J246="POLL","",IF('Application Form'!J246="MSTN","MSTN",IF('Application Form'!J246="COAT","COAT",IF('Application Form'!J246="PI","PI",IF('Application Form'!J246="POLL_50K (add on)*","POLL_50K (add on)*",IF('Application Form'!J246="POLL_HD (add on)*","POLL_HD (add_on)*",IF('Application Form'!J246="MSTN_50K (add_on)*","MSTN_50K (add_on)*",IF('Application Form'!J246="MSTN_HD (add on)*","MSTN_HD (add on)*",IF('Application Form'!J246="STORE","STORE",IF('Application Form'!J246="HE","HE","")))))))))))))))))))),"")</f>
        <v/>
      </c>
    </row>
    <row r="236" spans="1:16" x14ac:dyDescent="0.25">
      <c r="A236" s="72">
        <f>'Application Form'!E247</f>
        <v>0</v>
      </c>
      <c r="B236" t="str">
        <f>IF('Application Form'!C247="Hair","H",IF('Application Form'!C247="Done","D",IF('Application Form'!C247="Semen","S",IF('Application Form'!C247="TSU","T",""))))</f>
        <v/>
      </c>
      <c r="C236" t="str">
        <f t="shared" si="3"/>
        <v>NAA</v>
      </c>
      <c r="F236" t="str">
        <f>IF('Application Form'!H247="SKSTD_BDL","SKSTD_BDL",IF('Application Form'!H247="MIP","MIP",IF('Application Form'!H247="MIP+PV","MIP",IF('Application Form'!H247="SEEKSIRE","SEEKSIRE",IF('Application Form'!H247="SEEKSIRE+PV","SEEKSIRE",IF('Application Form'!H247="GGP50K","GGP50K",IF('Application Form'!H247="GGP50K+PV","GGP50K",IF('Application Form'!H247="GGPHD (150K)","GGPHD (150K)",IF('Application Form'!H247="GGPHD+PV","GGPHD",IF('Application Form'!H247="PV","",IF('Application Form'!H247="POLL","",IF('Application Form'!H247="MSTN","",IF('Application Form'!H247="COAT","",IF('Application Form'!H247="PI","",IF('Application Form'!H247="POLL_50K (add on)*","",IF('Application Form'!H247="POLL_HD (add on)*","",IF('Application Form'!H247="MSTN_50K (add_on)*","",IF('Application Form'!H247="MSTN_HD (add on)*","",IF('Application Form'!H247="STORE","STORE",IF('Application Form'!H247="HE","HE",""))))))))))))))))))))</f>
        <v/>
      </c>
      <c r="G236" t="str">
        <f>IF(OR(RIGHT('Application Form'!H247,2)="PV",RIGHT('Application Form'!I247,2)="PV",RIGHT('Application Form'!J247,2)="PV"),"Yes","")</f>
        <v/>
      </c>
      <c r="H236" s="81" t="str">
        <f>IF(ISBLANK(IF(F236="SKSTD_BDL",'Application Form'!M247,IF('Office Use Only - DONT TOUCH!!!'!G236="Yes",'Application Form'!M247,""))),"",IF(F236="SKSTD_BDL",'Application Form'!M247,IF('Office Use Only - DONT TOUCH!!!'!G236="Yes",'Application Form'!M247,"")))</f>
        <v/>
      </c>
      <c r="K236" t="str">
        <f>IF(ISBLANK(IF(F236="SKSTD_BDL",'Application Form'!O247,IF('Office Use Only - DONT TOUCH!!!'!G236="Yes",'Application Form'!O247,""))),"",IF(F236="SKSTD_BDL",'Application Form'!O247,IF('Office Use Only - DONT TOUCH!!!'!G236="Yes",'Application Form'!O247,"")))</f>
        <v/>
      </c>
      <c r="N236" t="str">
        <f>IF(AND(F236="",'Application Form'!H247=""),"",IF(AND(F236="",'Application Form'!H247&lt;&gt;""),'Application Form'!H247,IF(AND(F236&lt;&gt;"",'Application Form'!I247=""),"",IF(AND(F236&lt;&gt;"",'Application Form'!I247&lt;&gt;""),IF('Application Form'!I247="SKSTD_BDL","SKSTD_BDL",IF('Application Form'!I247="MIP","MIP",IF('Application Form'!I247="MIP+PV","MIP",IF('Application Form'!I247="SEEKSIRE","SEEKSIRE",IF('Application Form'!I247="SEEKSIRE+PV","SEEKSIRE",IF('Application Form'!I247="GGP50K","GGP50K",IF('Application Form'!I247="GGP50K+PV","GGP50K",IF('Application Form'!I247="GGPHD (150K)","GGPHD (150K)",IF('Application Form'!I247="GGPHD+PV","GGPHD",IF('Application Form'!I247="PV","",IF('Application Form'!I247="POLL","",IF('Application Form'!I247="MSTN","MSTN",IF('Application Form'!I247="COAT","COAT",IF('Application Form'!I247="PI","PI",IF('Application Form'!I247="POLL_50K (add on)*","POLL_50K (add on)*",IF('Application Form'!I247="POLL_HD (add on)*","POLL_HD (add_on)*",IF('Application Form'!I247="MSTN_50K (add_on)*","MSTN_50K (add_on)*",IF('Application Form'!I247="MSTN_HD (add on)*","MSTN_HD (add on)*",IF('Application Form'!I247="STORE","STORE",IF('Application Form'!I247="HE","HE","")))))))))))))))))))),"ERROR"))))</f>
        <v/>
      </c>
      <c r="O236" t="str">
        <f>IF(AND(F236="",'Application Form'!H247=""),"",IF(AND(F236="",'Application Form'!H247&lt;&gt;"",'Application Form'!I247=""),"",IF(AND(F236&lt;&gt;"",'Application Form'!I247=""),"",IF(AND(F236&lt;&gt;"",'Application Form'!I247&lt;&gt;"",'Application Form'!J247=""),"",IF(AND(F236="",'Application Form'!H247&lt;&gt;"",'Application Form'!I247&lt;&gt;""),IF('Application Form'!I247="SKSTD_BDL","SKSTD_BDL",IF('Application Form'!I247="MIP","MIP",IF('Application Form'!I247="MIP+PV","MIP",IF('Application Form'!I247="SEEKSIRE","SEEKSIRE",IF('Application Form'!I247="SEEKSIRE+PV","SEEKSIRE",IF('Application Form'!I247="GGP50K","GGP50K",IF('Application Form'!I247="GGP50K+PV","GGP50K",IF('Application Form'!I247="GGPHD (150K)","GGPHD (150K)",IF('Application Form'!I247="GGPHD+PV","GGPHD",IF('Application Form'!I247="PV","",IF('Application Form'!I247="POLL","",IF('Application Form'!I247="MSTN","MSTN",IF('Application Form'!I247="COAT","COAT",IF('Application Form'!I247="PI","PI",IF('Application Form'!I247="POLL_50K (add on)*","POLL_50K (add on)*",IF('Application Form'!I247="POLL_HD (add on)*","POLL_HD (add_on)*",IF('Application Form'!I247="MSTN_50K (add_on)*","MSTN_50K (add_on)*",IF('Application Form'!I247="MSTN_HD (add on)*","MSTN_HD (add on)*",IF('Application Form'!I247="STORE","STORE",IF('Application Form'!I247="HE","HE","ERROR")))))))))))))))))))),IF(AND(F236&lt;&gt;"",'Application Form'!I247&lt;&gt;"",'Application Form'!J247&lt;&gt;""),IF('Application Form'!J247="SKSTD_BDL","SKSTD_BDL",IF('Application Form'!J247="MIP","MIP",IF('Application Form'!J247="MIP+PV","MIP",IF('Application Form'!J247="SEEKSIRE","SEEKSIRE",IF('Application Form'!J247="SEEKSIRE+PV","SEEKSIRE",IF('Application Form'!J247="GGP50K","GGP50K",IF('Application Form'!J247="GGP50K+PV","GGP50K",IF('Application Form'!J247="GGPHD (150K)","GGPHD (150K)",IF('Application Form'!J247="GGPHD+PV","GGPHD",IF('Application Form'!J247="PV","",IF('Application Form'!J247="POLL","",IF('Application Form'!J247="MSTN","MSTN",IF('Application Form'!J247="COAT","COAT",IF('Application Form'!J247="PI","PI",IF('Application Form'!J247="POLL_50K (add on)*","POLL_50K (add on)*",IF('Application Form'!J247="POLL_HD (add on)*","POLL_HD (add_on)*",IF('Application Form'!J247="MSTN_50K (add_on)*","MSTN_50K (add_on)*",IF('Application Form'!J247="MSTN_HD (add on)*","MSTN_HD (add on)*",IF('Application Form'!J247="STORE","STORE",IF('Application Form'!J247="HE","HE","")))))))))))))))))))),"ERROR"))))))</f>
        <v/>
      </c>
      <c r="P236" t="str">
        <f>IF(AND(F236="",O236&lt;&gt;""),IF('Application Form'!J247="SKSTD_BDL","SKSTD_BDL",IF('Application Form'!J247="MIP","MIP",IF('Application Form'!J247="MIP+PV","MIP",IF('Application Form'!J247="SEEKSIRE","SEEKSIRE",IF('Application Form'!J247="SEEKSIRE+PV","SEEKSIRE",IF('Application Form'!J247="GGP50K","GGP50K",IF('Application Form'!J247="GGP50K+PV","GGP50K",IF('Application Form'!J247="GGPHD (150K)","GGPHD (150K)",IF('Application Form'!J247="GGPHD+PV","GGPHD",IF('Application Form'!J247="PV","",IF('Application Form'!J247="POLL","",IF('Application Form'!J247="MSTN","MSTN",IF('Application Form'!J247="COAT","COAT",IF('Application Form'!J247="PI","PI",IF('Application Form'!J247="POLL_50K (add on)*","POLL_50K (add on)*",IF('Application Form'!J247="POLL_HD (add on)*","POLL_HD (add_on)*",IF('Application Form'!J247="MSTN_50K (add_on)*","MSTN_50K (add_on)*",IF('Application Form'!J247="MSTN_HD (add on)*","MSTN_HD (add on)*",IF('Application Form'!J247="STORE","STORE",IF('Application Form'!J247="HE","HE","")))))))))))))))))))),"")</f>
        <v/>
      </c>
    </row>
    <row r="237" spans="1:16" x14ac:dyDescent="0.25">
      <c r="A237" s="72">
        <f>'Application Form'!E248</f>
        <v>0</v>
      </c>
      <c r="B237" t="str">
        <f>IF('Application Form'!C248="Hair","H",IF('Application Form'!C248="Done","D",IF('Application Form'!C248="Semen","S",IF('Application Form'!C248="TSU","T",""))))</f>
        <v/>
      </c>
      <c r="C237" t="str">
        <f t="shared" si="3"/>
        <v>NAA</v>
      </c>
      <c r="F237" t="str">
        <f>IF('Application Form'!H248="SKSTD_BDL","SKSTD_BDL",IF('Application Form'!H248="MIP","MIP",IF('Application Form'!H248="MIP+PV","MIP",IF('Application Form'!H248="SEEKSIRE","SEEKSIRE",IF('Application Form'!H248="SEEKSIRE+PV","SEEKSIRE",IF('Application Form'!H248="GGP50K","GGP50K",IF('Application Form'!H248="GGP50K+PV","GGP50K",IF('Application Form'!H248="GGPHD (150K)","GGPHD (150K)",IF('Application Form'!H248="GGPHD+PV","GGPHD",IF('Application Form'!H248="PV","",IF('Application Form'!H248="POLL","",IF('Application Form'!H248="MSTN","",IF('Application Form'!H248="COAT","",IF('Application Form'!H248="PI","",IF('Application Form'!H248="POLL_50K (add on)*","",IF('Application Form'!H248="POLL_HD (add on)*","",IF('Application Form'!H248="MSTN_50K (add_on)*","",IF('Application Form'!H248="MSTN_HD (add on)*","",IF('Application Form'!H248="STORE","STORE",IF('Application Form'!H248="HE","HE",""))))))))))))))))))))</f>
        <v/>
      </c>
      <c r="G237" t="str">
        <f>IF(OR(RIGHT('Application Form'!H248,2)="PV",RIGHT('Application Form'!I248,2)="PV",RIGHT('Application Form'!J248,2)="PV"),"Yes","")</f>
        <v/>
      </c>
      <c r="H237" s="81" t="str">
        <f>IF(ISBLANK(IF(F237="SKSTD_BDL",'Application Form'!M248,IF('Office Use Only - DONT TOUCH!!!'!G237="Yes",'Application Form'!M248,""))),"",IF(F237="SKSTD_BDL",'Application Form'!M248,IF('Office Use Only - DONT TOUCH!!!'!G237="Yes",'Application Form'!M248,"")))</f>
        <v/>
      </c>
      <c r="K237" t="str">
        <f>IF(ISBLANK(IF(F237="SKSTD_BDL",'Application Form'!O248,IF('Office Use Only - DONT TOUCH!!!'!G237="Yes",'Application Form'!O248,""))),"",IF(F237="SKSTD_BDL",'Application Form'!O248,IF('Office Use Only - DONT TOUCH!!!'!G237="Yes",'Application Form'!O248,"")))</f>
        <v/>
      </c>
      <c r="N237" t="str">
        <f>IF(AND(F237="",'Application Form'!H248=""),"",IF(AND(F237="",'Application Form'!H248&lt;&gt;""),'Application Form'!H248,IF(AND(F237&lt;&gt;"",'Application Form'!I248=""),"",IF(AND(F237&lt;&gt;"",'Application Form'!I248&lt;&gt;""),IF('Application Form'!I248="SKSTD_BDL","SKSTD_BDL",IF('Application Form'!I248="MIP","MIP",IF('Application Form'!I248="MIP+PV","MIP",IF('Application Form'!I248="SEEKSIRE","SEEKSIRE",IF('Application Form'!I248="SEEKSIRE+PV","SEEKSIRE",IF('Application Form'!I248="GGP50K","GGP50K",IF('Application Form'!I248="GGP50K+PV","GGP50K",IF('Application Form'!I248="GGPHD (150K)","GGPHD (150K)",IF('Application Form'!I248="GGPHD+PV","GGPHD",IF('Application Form'!I248="PV","",IF('Application Form'!I248="POLL","",IF('Application Form'!I248="MSTN","MSTN",IF('Application Form'!I248="COAT","COAT",IF('Application Form'!I248="PI","PI",IF('Application Form'!I248="POLL_50K (add on)*","POLL_50K (add on)*",IF('Application Form'!I248="POLL_HD (add on)*","POLL_HD (add_on)*",IF('Application Form'!I248="MSTN_50K (add_on)*","MSTN_50K (add_on)*",IF('Application Form'!I248="MSTN_HD (add on)*","MSTN_HD (add on)*",IF('Application Form'!I248="STORE","STORE",IF('Application Form'!I248="HE","HE","")))))))))))))))))))),"ERROR"))))</f>
        <v/>
      </c>
      <c r="O237" t="str">
        <f>IF(AND(F237="",'Application Form'!H248=""),"",IF(AND(F237="",'Application Form'!H248&lt;&gt;"",'Application Form'!I248=""),"",IF(AND(F237&lt;&gt;"",'Application Form'!I248=""),"",IF(AND(F237&lt;&gt;"",'Application Form'!I248&lt;&gt;"",'Application Form'!J248=""),"",IF(AND(F237="",'Application Form'!H248&lt;&gt;"",'Application Form'!I248&lt;&gt;""),IF('Application Form'!I248="SKSTD_BDL","SKSTD_BDL",IF('Application Form'!I248="MIP","MIP",IF('Application Form'!I248="MIP+PV","MIP",IF('Application Form'!I248="SEEKSIRE","SEEKSIRE",IF('Application Form'!I248="SEEKSIRE+PV","SEEKSIRE",IF('Application Form'!I248="GGP50K","GGP50K",IF('Application Form'!I248="GGP50K+PV","GGP50K",IF('Application Form'!I248="GGPHD (150K)","GGPHD (150K)",IF('Application Form'!I248="GGPHD+PV","GGPHD",IF('Application Form'!I248="PV","",IF('Application Form'!I248="POLL","",IF('Application Form'!I248="MSTN","MSTN",IF('Application Form'!I248="COAT","COAT",IF('Application Form'!I248="PI","PI",IF('Application Form'!I248="POLL_50K (add on)*","POLL_50K (add on)*",IF('Application Form'!I248="POLL_HD (add on)*","POLL_HD (add_on)*",IF('Application Form'!I248="MSTN_50K (add_on)*","MSTN_50K (add_on)*",IF('Application Form'!I248="MSTN_HD (add on)*","MSTN_HD (add on)*",IF('Application Form'!I248="STORE","STORE",IF('Application Form'!I248="HE","HE","ERROR")))))))))))))))))))),IF(AND(F237&lt;&gt;"",'Application Form'!I248&lt;&gt;"",'Application Form'!J248&lt;&gt;""),IF('Application Form'!J248="SKSTD_BDL","SKSTD_BDL",IF('Application Form'!J248="MIP","MIP",IF('Application Form'!J248="MIP+PV","MIP",IF('Application Form'!J248="SEEKSIRE","SEEKSIRE",IF('Application Form'!J248="SEEKSIRE+PV","SEEKSIRE",IF('Application Form'!J248="GGP50K","GGP50K",IF('Application Form'!J248="GGP50K+PV","GGP50K",IF('Application Form'!J248="GGPHD (150K)","GGPHD (150K)",IF('Application Form'!J248="GGPHD+PV","GGPHD",IF('Application Form'!J248="PV","",IF('Application Form'!J248="POLL","",IF('Application Form'!J248="MSTN","MSTN",IF('Application Form'!J248="COAT","COAT",IF('Application Form'!J248="PI","PI",IF('Application Form'!J248="POLL_50K (add on)*","POLL_50K (add on)*",IF('Application Form'!J248="POLL_HD (add on)*","POLL_HD (add_on)*",IF('Application Form'!J248="MSTN_50K (add_on)*","MSTN_50K (add_on)*",IF('Application Form'!J248="MSTN_HD (add on)*","MSTN_HD (add on)*",IF('Application Form'!J248="STORE","STORE",IF('Application Form'!J248="HE","HE","")))))))))))))))))))),"ERROR"))))))</f>
        <v/>
      </c>
      <c r="P237" t="str">
        <f>IF(AND(F237="",O237&lt;&gt;""),IF('Application Form'!J248="SKSTD_BDL","SKSTD_BDL",IF('Application Form'!J248="MIP","MIP",IF('Application Form'!J248="MIP+PV","MIP",IF('Application Form'!J248="SEEKSIRE","SEEKSIRE",IF('Application Form'!J248="SEEKSIRE+PV","SEEKSIRE",IF('Application Form'!J248="GGP50K","GGP50K",IF('Application Form'!J248="GGP50K+PV","GGP50K",IF('Application Form'!J248="GGPHD (150K)","GGPHD (150K)",IF('Application Form'!J248="GGPHD+PV","GGPHD",IF('Application Form'!J248="PV","",IF('Application Form'!J248="POLL","",IF('Application Form'!J248="MSTN","MSTN",IF('Application Form'!J248="COAT","COAT",IF('Application Form'!J248="PI","PI",IF('Application Form'!J248="POLL_50K (add on)*","POLL_50K (add on)*",IF('Application Form'!J248="POLL_HD (add on)*","POLL_HD (add_on)*",IF('Application Form'!J248="MSTN_50K (add_on)*","MSTN_50K (add_on)*",IF('Application Form'!J248="MSTN_HD (add on)*","MSTN_HD (add on)*",IF('Application Form'!J248="STORE","STORE",IF('Application Form'!J248="HE","HE","")))))))))))))))))))),"")</f>
        <v/>
      </c>
    </row>
    <row r="238" spans="1:16" x14ac:dyDescent="0.25">
      <c r="A238" s="72">
        <f>'Application Form'!E249</f>
        <v>0</v>
      </c>
      <c r="B238" t="str">
        <f>IF('Application Form'!C249="Hair","H",IF('Application Form'!C249="Done","D",IF('Application Form'!C249="Semen","S",IF('Application Form'!C249="TSU","T",""))))</f>
        <v/>
      </c>
      <c r="C238" t="str">
        <f t="shared" si="3"/>
        <v>NAA</v>
      </c>
      <c r="F238" t="str">
        <f>IF('Application Form'!H249="SKSTD_BDL","SKSTD_BDL",IF('Application Form'!H249="MIP","MIP",IF('Application Form'!H249="MIP+PV","MIP",IF('Application Form'!H249="SEEKSIRE","SEEKSIRE",IF('Application Form'!H249="SEEKSIRE+PV","SEEKSIRE",IF('Application Form'!H249="GGP50K","GGP50K",IF('Application Form'!H249="GGP50K+PV","GGP50K",IF('Application Form'!H249="GGPHD (150K)","GGPHD (150K)",IF('Application Form'!H249="GGPHD+PV","GGPHD",IF('Application Form'!H249="PV","",IF('Application Form'!H249="POLL","",IF('Application Form'!H249="MSTN","",IF('Application Form'!H249="COAT","",IF('Application Form'!H249="PI","",IF('Application Form'!H249="POLL_50K (add on)*","",IF('Application Form'!H249="POLL_HD (add on)*","",IF('Application Form'!H249="MSTN_50K (add_on)*","",IF('Application Form'!H249="MSTN_HD (add on)*","",IF('Application Form'!H249="STORE","STORE",IF('Application Form'!H249="HE","HE",""))))))))))))))))))))</f>
        <v/>
      </c>
      <c r="G238" t="str">
        <f>IF(OR(RIGHT('Application Form'!H249,2)="PV",RIGHT('Application Form'!I249,2)="PV",RIGHT('Application Form'!J249,2)="PV"),"Yes","")</f>
        <v/>
      </c>
      <c r="H238" s="81" t="str">
        <f>IF(ISBLANK(IF(F238="SKSTD_BDL",'Application Form'!M249,IF('Office Use Only - DONT TOUCH!!!'!G238="Yes",'Application Form'!M249,""))),"",IF(F238="SKSTD_BDL",'Application Form'!M249,IF('Office Use Only - DONT TOUCH!!!'!G238="Yes",'Application Form'!M249,"")))</f>
        <v/>
      </c>
      <c r="K238" t="str">
        <f>IF(ISBLANK(IF(F238="SKSTD_BDL",'Application Form'!O249,IF('Office Use Only - DONT TOUCH!!!'!G238="Yes",'Application Form'!O249,""))),"",IF(F238="SKSTD_BDL",'Application Form'!O249,IF('Office Use Only - DONT TOUCH!!!'!G238="Yes",'Application Form'!O249,"")))</f>
        <v/>
      </c>
      <c r="N238" t="str">
        <f>IF(AND(F238="",'Application Form'!H249=""),"",IF(AND(F238="",'Application Form'!H249&lt;&gt;""),'Application Form'!H249,IF(AND(F238&lt;&gt;"",'Application Form'!I249=""),"",IF(AND(F238&lt;&gt;"",'Application Form'!I249&lt;&gt;""),IF('Application Form'!I249="SKSTD_BDL","SKSTD_BDL",IF('Application Form'!I249="MIP","MIP",IF('Application Form'!I249="MIP+PV","MIP",IF('Application Form'!I249="SEEKSIRE","SEEKSIRE",IF('Application Form'!I249="SEEKSIRE+PV","SEEKSIRE",IF('Application Form'!I249="GGP50K","GGP50K",IF('Application Form'!I249="GGP50K+PV","GGP50K",IF('Application Form'!I249="GGPHD (150K)","GGPHD (150K)",IF('Application Form'!I249="GGPHD+PV","GGPHD",IF('Application Form'!I249="PV","",IF('Application Form'!I249="POLL","",IF('Application Form'!I249="MSTN","MSTN",IF('Application Form'!I249="COAT","COAT",IF('Application Form'!I249="PI","PI",IF('Application Form'!I249="POLL_50K (add on)*","POLL_50K (add on)*",IF('Application Form'!I249="POLL_HD (add on)*","POLL_HD (add_on)*",IF('Application Form'!I249="MSTN_50K (add_on)*","MSTN_50K (add_on)*",IF('Application Form'!I249="MSTN_HD (add on)*","MSTN_HD (add on)*",IF('Application Form'!I249="STORE","STORE",IF('Application Form'!I249="HE","HE","")))))))))))))))))))),"ERROR"))))</f>
        <v/>
      </c>
      <c r="O238" t="str">
        <f>IF(AND(F238="",'Application Form'!H249=""),"",IF(AND(F238="",'Application Form'!H249&lt;&gt;"",'Application Form'!I249=""),"",IF(AND(F238&lt;&gt;"",'Application Form'!I249=""),"",IF(AND(F238&lt;&gt;"",'Application Form'!I249&lt;&gt;"",'Application Form'!J249=""),"",IF(AND(F238="",'Application Form'!H249&lt;&gt;"",'Application Form'!I249&lt;&gt;""),IF('Application Form'!I249="SKSTD_BDL","SKSTD_BDL",IF('Application Form'!I249="MIP","MIP",IF('Application Form'!I249="MIP+PV","MIP",IF('Application Form'!I249="SEEKSIRE","SEEKSIRE",IF('Application Form'!I249="SEEKSIRE+PV","SEEKSIRE",IF('Application Form'!I249="GGP50K","GGP50K",IF('Application Form'!I249="GGP50K+PV","GGP50K",IF('Application Form'!I249="GGPHD (150K)","GGPHD (150K)",IF('Application Form'!I249="GGPHD+PV","GGPHD",IF('Application Form'!I249="PV","",IF('Application Form'!I249="POLL","",IF('Application Form'!I249="MSTN","MSTN",IF('Application Form'!I249="COAT","COAT",IF('Application Form'!I249="PI","PI",IF('Application Form'!I249="POLL_50K (add on)*","POLL_50K (add on)*",IF('Application Form'!I249="POLL_HD (add on)*","POLL_HD (add_on)*",IF('Application Form'!I249="MSTN_50K (add_on)*","MSTN_50K (add_on)*",IF('Application Form'!I249="MSTN_HD (add on)*","MSTN_HD (add on)*",IF('Application Form'!I249="STORE","STORE",IF('Application Form'!I249="HE","HE","ERROR")))))))))))))))))))),IF(AND(F238&lt;&gt;"",'Application Form'!I249&lt;&gt;"",'Application Form'!J249&lt;&gt;""),IF('Application Form'!J249="SKSTD_BDL","SKSTD_BDL",IF('Application Form'!J249="MIP","MIP",IF('Application Form'!J249="MIP+PV","MIP",IF('Application Form'!J249="SEEKSIRE","SEEKSIRE",IF('Application Form'!J249="SEEKSIRE+PV","SEEKSIRE",IF('Application Form'!J249="GGP50K","GGP50K",IF('Application Form'!J249="GGP50K+PV","GGP50K",IF('Application Form'!J249="GGPHD (150K)","GGPHD (150K)",IF('Application Form'!J249="GGPHD+PV","GGPHD",IF('Application Form'!J249="PV","",IF('Application Form'!J249="POLL","",IF('Application Form'!J249="MSTN","MSTN",IF('Application Form'!J249="COAT","COAT",IF('Application Form'!J249="PI","PI",IF('Application Form'!J249="POLL_50K (add on)*","POLL_50K (add on)*",IF('Application Form'!J249="POLL_HD (add on)*","POLL_HD (add_on)*",IF('Application Form'!J249="MSTN_50K (add_on)*","MSTN_50K (add_on)*",IF('Application Form'!J249="MSTN_HD (add on)*","MSTN_HD (add on)*",IF('Application Form'!J249="STORE","STORE",IF('Application Form'!J249="HE","HE","")))))))))))))))))))),"ERROR"))))))</f>
        <v/>
      </c>
      <c r="P238" t="str">
        <f>IF(AND(F238="",O238&lt;&gt;""),IF('Application Form'!J249="SKSTD_BDL","SKSTD_BDL",IF('Application Form'!J249="MIP","MIP",IF('Application Form'!J249="MIP+PV","MIP",IF('Application Form'!J249="SEEKSIRE","SEEKSIRE",IF('Application Form'!J249="SEEKSIRE+PV","SEEKSIRE",IF('Application Form'!J249="GGP50K","GGP50K",IF('Application Form'!J249="GGP50K+PV","GGP50K",IF('Application Form'!J249="GGPHD (150K)","GGPHD (150K)",IF('Application Form'!J249="GGPHD+PV","GGPHD",IF('Application Form'!J249="PV","",IF('Application Form'!J249="POLL","",IF('Application Form'!J249="MSTN","MSTN",IF('Application Form'!J249="COAT","COAT",IF('Application Form'!J249="PI","PI",IF('Application Form'!J249="POLL_50K (add on)*","POLL_50K (add on)*",IF('Application Form'!J249="POLL_HD (add on)*","POLL_HD (add_on)*",IF('Application Form'!J249="MSTN_50K (add_on)*","MSTN_50K (add_on)*",IF('Application Form'!J249="MSTN_HD (add on)*","MSTN_HD (add on)*",IF('Application Form'!J249="STORE","STORE",IF('Application Form'!J249="HE","HE","")))))))))))))))))))),"")</f>
        <v/>
      </c>
    </row>
    <row r="239" spans="1:16" x14ac:dyDescent="0.25">
      <c r="A239" s="72">
        <f>'Application Form'!E250</f>
        <v>0</v>
      </c>
      <c r="B239" t="str">
        <f>IF('Application Form'!C250="Hair","H",IF('Application Form'!C250="Done","D",IF('Application Form'!C250="Semen","S",IF('Application Form'!C250="TSU","T",""))))</f>
        <v/>
      </c>
      <c r="C239" t="str">
        <f t="shared" si="3"/>
        <v>NAA</v>
      </c>
      <c r="F239" t="str">
        <f>IF('Application Form'!H250="SKSTD_BDL","SKSTD_BDL",IF('Application Form'!H250="MIP","MIP",IF('Application Form'!H250="MIP+PV","MIP",IF('Application Form'!H250="SEEKSIRE","SEEKSIRE",IF('Application Form'!H250="SEEKSIRE+PV","SEEKSIRE",IF('Application Form'!H250="GGP50K","GGP50K",IF('Application Form'!H250="GGP50K+PV","GGP50K",IF('Application Form'!H250="GGPHD (150K)","GGPHD (150K)",IF('Application Form'!H250="GGPHD+PV","GGPHD",IF('Application Form'!H250="PV","",IF('Application Form'!H250="POLL","",IF('Application Form'!H250="MSTN","",IF('Application Form'!H250="COAT","",IF('Application Form'!H250="PI","",IF('Application Form'!H250="POLL_50K (add on)*","",IF('Application Form'!H250="POLL_HD (add on)*","",IF('Application Form'!H250="MSTN_50K (add_on)*","",IF('Application Form'!H250="MSTN_HD (add on)*","",IF('Application Form'!H250="STORE","STORE",IF('Application Form'!H250="HE","HE",""))))))))))))))))))))</f>
        <v/>
      </c>
      <c r="G239" t="str">
        <f>IF(OR(RIGHT('Application Form'!H250,2)="PV",RIGHT('Application Form'!I250,2)="PV",RIGHT('Application Form'!J250,2)="PV"),"Yes","")</f>
        <v/>
      </c>
      <c r="H239" s="81" t="str">
        <f>IF(ISBLANK(IF(F239="SKSTD_BDL",'Application Form'!M250,IF('Office Use Only - DONT TOUCH!!!'!G239="Yes",'Application Form'!M250,""))),"",IF(F239="SKSTD_BDL",'Application Form'!M250,IF('Office Use Only - DONT TOUCH!!!'!G239="Yes",'Application Form'!M250,"")))</f>
        <v/>
      </c>
      <c r="K239" t="str">
        <f>IF(ISBLANK(IF(F239="SKSTD_BDL",'Application Form'!O250,IF('Office Use Only - DONT TOUCH!!!'!G239="Yes",'Application Form'!O250,""))),"",IF(F239="SKSTD_BDL",'Application Form'!O250,IF('Office Use Only - DONT TOUCH!!!'!G239="Yes",'Application Form'!O250,"")))</f>
        <v/>
      </c>
      <c r="N239" t="str">
        <f>IF(AND(F239="",'Application Form'!H250=""),"",IF(AND(F239="",'Application Form'!H250&lt;&gt;""),'Application Form'!H250,IF(AND(F239&lt;&gt;"",'Application Form'!I250=""),"",IF(AND(F239&lt;&gt;"",'Application Form'!I250&lt;&gt;""),IF('Application Form'!I250="SKSTD_BDL","SKSTD_BDL",IF('Application Form'!I250="MIP","MIP",IF('Application Form'!I250="MIP+PV","MIP",IF('Application Form'!I250="SEEKSIRE","SEEKSIRE",IF('Application Form'!I250="SEEKSIRE+PV","SEEKSIRE",IF('Application Form'!I250="GGP50K","GGP50K",IF('Application Form'!I250="GGP50K+PV","GGP50K",IF('Application Form'!I250="GGPHD (150K)","GGPHD (150K)",IF('Application Form'!I250="GGPHD+PV","GGPHD",IF('Application Form'!I250="PV","",IF('Application Form'!I250="POLL","",IF('Application Form'!I250="MSTN","MSTN",IF('Application Form'!I250="COAT","COAT",IF('Application Form'!I250="PI","PI",IF('Application Form'!I250="POLL_50K (add on)*","POLL_50K (add on)*",IF('Application Form'!I250="POLL_HD (add on)*","POLL_HD (add_on)*",IF('Application Form'!I250="MSTN_50K (add_on)*","MSTN_50K (add_on)*",IF('Application Form'!I250="MSTN_HD (add on)*","MSTN_HD (add on)*",IF('Application Form'!I250="STORE","STORE",IF('Application Form'!I250="HE","HE","")))))))))))))))))))),"ERROR"))))</f>
        <v/>
      </c>
      <c r="O239" t="str">
        <f>IF(AND(F239="",'Application Form'!H250=""),"",IF(AND(F239="",'Application Form'!H250&lt;&gt;"",'Application Form'!I250=""),"",IF(AND(F239&lt;&gt;"",'Application Form'!I250=""),"",IF(AND(F239&lt;&gt;"",'Application Form'!I250&lt;&gt;"",'Application Form'!J250=""),"",IF(AND(F239="",'Application Form'!H250&lt;&gt;"",'Application Form'!I250&lt;&gt;""),IF('Application Form'!I250="SKSTD_BDL","SKSTD_BDL",IF('Application Form'!I250="MIP","MIP",IF('Application Form'!I250="MIP+PV","MIP",IF('Application Form'!I250="SEEKSIRE","SEEKSIRE",IF('Application Form'!I250="SEEKSIRE+PV","SEEKSIRE",IF('Application Form'!I250="GGP50K","GGP50K",IF('Application Form'!I250="GGP50K+PV","GGP50K",IF('Application Form'!I250="GGPHD (150K)","GGPHD (150K)",IF('Application Form'!I250="GGPHD+PV","GGPHD",IF('Application Form'!I250="PV","",IF('Application Form'!I250="POLL","",IF('Application Form'!I250="MSTN","MSTN",IF('Application Form'!I250="COAT","COAT",IF('Application Form'!I250="PI","PI",IF('Application Form'!I250="POLL_50K (add on)*","POLL_50K (add on)*",IF('Application Form'!I250="POLL_HD (add on)*","POLL_HD (add_on)*",IF('Application Form'!I250="MSTN_50K (add_on)*","MSTN_50K (add_on)*",IF('Application Form'!I250="MSTN_HD (add on)*","MSTN_HD (add on)*",IF('Application Form'!I250="STORE","STORE",IF('Application Form'!I250="HE","HE","ERROR")))))))))))))))))))),IF(AND(F239&lt;&gt;"",'Application Form'!I250&lt;&gt;"",'Application Form'!J250&lt;&gt;""),IF('Application Form'!J250="SKSTD_BDL","SKSTD_BDL",IF('Application Form'!J250="MIP","MIP",IF('Application Form'!J250="MIP+PV","MIP",IF('Application Form'!J250="SEEKSIRE","SEEKSIRE",IF('Application Form'!J250="SEEKSIRE+PV","SEEKSIRE",IF('Application Form'!J250="GGP50K","GGP50K",IF('Application Form'!J250="GGP50K+PV","GGP50K",IF('Application Form'!J250="GGPHD (150K)","GGPHD (150K)",IF('Application Form'!J250="GGPHD+PV","GGPHD",IF('Application Form'!J250="PV","",IF('Application Form'!J250="POLL","",IF('Application Form'!J250="MSTN","MSTN",IF('Application Form'!J250="COAT","COAT",IF('Application Form'!J250="PI","PI",IF('Application Form'!J250="POLL_50K (add on)*","POLL_50K (add on)*",IF('Application Form'!J250="POLL_HD (add on)*","POLL_HD (add_on)*",IF('Application Form'!J250="MSTN_50K (add_on)*","MSTN_50K (add_on)*",IF('Application Form'!J250="MSTN_HD (add on)*","MSTN_HD (add on)*",IF('Application Form'!J250="STORE","STORE",IF('Application Form'!J250="HE","HE","")))))))))))))))))))),"ERROR"))))))</f>
        <v/>
      </c>
      <c r="P239" t="str">
        <f>IF(AND(F239="",O239&lt;&gt;""),IF('Application Form'!J250="SKSTD_BDL","SKSTD_BDL",IF('Application Form'!J250="MIP","MIP",IF('Application Form'!J250="MIP+PV","MIP",IF('Application Form'!J250="SEEKSIRE","SEEKSIRE",IF('Application Form'!J250="SEEKSIRE+PV","SEEKSIRE",IF('Application Form'!J250="GGP50K","GGP50K",IF('Application Form'!J250="GGP50K+PV","GGP50K",IF('Application Form'!J250="GGPHD (150K)","GGPHD (150K)",IF('Application Form'!J250="GGPHD+PV","GGPHD",IF('Application Form'!J250="PV","",IF('Application Form'!J250="POLL","",IF('Application Form'!J250="MSTN","MSTN",IF('Application Form'!J250="COAT","COAT",IF('Application Form'!J250="PI","PI",IF('Application Form'!J250="POLL_50K (add on)*","POLL_50K (add on)*",IF('Application Form'!J250="POLL_HD (add on)*","POLL_HD (add_on)*",IF('Application Form'!J250="MSTN_50K (add_on)*","MSTN_50K (add_on)*",IF('Application Form'!J250="MSTN_HD (add on)*","MSTN_HD (add on)*",IF('Application Form'!J250="STORE","STORE",IF('Application Form'!J250="HE","HE","")))))))))))))))))))),"")</f>
        <v/>
      </c>
    </row>
    <row r="240" spans="1:16" x14ac:dyDescent="0.25">
      <c r="A240" s="72">
        <f>'Application Form'!E251</f>
        <v>0</v>
      </c>
      <c r="B240" t="str">
        <f>IF('Application Form'!C251="Hair","H",IF('Application Form'!C251="Done","D",IF('Application Form'!C251="Semen","S",IF('Application Form'!C251="TSU","T",""))))</f>
        <v/>
      </c>
      <c r="C240" t="str">
        <f t="shared" si="3"/>
        <v>NAA</v>
      </c>
      <c r="F240" t="str">
        <f>IF('Application Form'!H251="SKSTD_BDL","SKSTD_BDL",IF('Application Form'!H251="MIP","MIP",IF('Application Form'!H251="MIP+PV","MIP",IF('Application Form'!H251="SEEKSIRE","SEEKSIRE",IF('Application Form'!H251="SEEKSIRE+PV","SEEKSIRE",IF('Application Form'!H251="GGP50K","GGP50K",IF('Application Form'!H251="GGP50K+PV","GGP50K",IF('Application Form'!H251="GGPHD (150K)","GGPHD (150K)",IF('Application Form'!H251="GGPHD+PV","GGPHD",IF('Application Form'!H251="PV","",IF('Application Form'!H251="POLL","",IF('Application Form'!H251="MSTN","",IF('Application Form'!H251="COAT","",IF('Application Form'!H251="PI","",IF('Application Form'!H251="POLL_50K (add on)*","",IF('Application Form'!H251="POLL_HD (add on)*","",IF('Application Form'!H251="MSTN_50K (add_on)*","",IF('Application Form'!H251="MSTN_HD (add on)*","",IF('Application Form'!H251="STORE","STORE",IF('Application Form'!H251="HE","HE",""))))))))))))))))))))</f>
        <v/>
      </c>
      <c r="G240" t="str">
        <f>IF(OR(RIGHT('Application Form'!H251,2)="PV",RIGHT('Application Form'!I251,2)="PV",RIGHT('Application Form'!J251,2)="PV"),"Yes","")</f>
        <v/>
      </c>
      <c r="H240" s="81" t="str">
        <f>IF(ISBLANK(IF(F240="SKSTD_BDL",'Application Form'!M251,IF('Office Use Only - DONT TOUCH!!!'!G240="Yes",'Application Form'!M251,""))),"",IF(F240="SKSTD_BDL",'Application Form'!M251,IF('Office Use Only - DONT TOUCH!!!'!G240="Yes",'Application Form'!M251,"")))</f>
        <v/>
      </c>
      <c r="K240" t="str">
        <f>IF(ISBLANK(IF(F240="SKSTD_BDL",'Application Form'!O251,IF('Office Use Only - DONT TOUCH!!!'!G240="Yes",'Application Form'!O251,""))),"",IF(F240="SKSTD_BDL",'Application Form'!O251,IF('Office Use Only - DONT TOUCH!!!'!G240="Yes",'Application Form'!O251,"")))</f>
        <v/>
      </c>
      <c r="N240" t="str">
        <f>IF(AND(F240="",'Application Form'!H251=""),"",IF(AND(F240="",'Application Form'!H251&lt;&gt;""),'Application Form'!H251,IF(AND(F240&lt;&gt;"",'Application Form'!I251=""),"",IF(AND(F240&lt;&gt;"",'Application Form'!I251&lt;&gt;""),IF('Application Form'!I251="SKSTD_BDL","SKSTD_BDL",IF('Application Form'!I251="MIP","MIP",IF('Application Form'!I251="MIP+PV","MIP",IF('Application Form'!I251="SEEKSIRE","SEEKSIRE",IF('Application Form'!I251="SEEKSIRE+PV","SEEKSIRE",IF('Application Form'!I251="GGP50K","GGP50K",IF('Application Form'!I251="GGP50K+PV","GGP50K",IF('Application Form'!I251="GGPHD (150K)","GGPHD (150K)",IF('Application Form'!I251="GGPHD+PV","GGPHD",IF('Application Form'!I251="PV","",IF('Application Form'!I251="POLL","",IF('Application Form'!I251="MSTN","MSTN",IF('Application Form'!I251="COAT","COAT",IF('Application Form'!I251="PI","PI",IF('Application Form'!I251="POLL_50K (add on)*","POLL_50K (add on)*",IF('Application Form'!I251="POLL_HD (add on)*","POLL_HD (add_on)*",IF('Application Form'!I251="MSTN_50K (add_on)*","MSTN_50K (add_on)*",IF('Application Form'!I251="MSTN_HD (add on)*","MSTN_HD (add on)*",IF('Application Form'!I251="STORE","STORE",IF('Application Form'!I251="HE","HE","")))))))))))))))))))),"ERROR"))))</f>
        <v/>
      </c>
      <c r="O240" t="str">
        <f>IF(AND(F240="",'Application Form'!H251=""),"",IF(AND(F240="",'Application Form'!H251&lt;&gt;"",'Application Form'!I251=""),"",IF(AND(F240&lt;&gt;"",'Application Form'!I251=""),"",IF(AND(F240&lt;&gt;"",'Application Form'!I251&lt;&gt;"",'Application Form'!J251=""),"",IF(AND(F240="",'Application Form'!H251&lt;&gt;"",'Application Form'!I251&lt;&gt;""),IF('Application Form'!I251="SKSTD_BDL","SKSTD_BDL",IF('Application Form'!I251="MIP","MIP",IF('Application Form'!I251="MIP+PV","MIP",IF('Application Form'!I251="SEEKSIRE","SEEKSIRE",IF('Application Form'!I251="SEEKSIRE+PV","SEEKSIRE",IF('Application Form'!I251="GGP50K","GGP50K",IF('Application Form'!I251="GGP50K+PV","GGP50K",IF('Application Form'!I251="GGPHD (150K)","GGPHD (150K)",IF('Application Form'!I251="GGPHD+PV","GGPHD",IF('Application Form'!I251="PV","",IF('Application Form'!I251="POLL","",IF('Application Form'!I251="MSTN","MSTN",IF('Application Form'!I251="COAT","COAT",IF('Application Form'!I251="PI","PI",IF('Application Form'!I251="POLL_50K (add on)*","POLL_50K (add on)*",IF('Application Form'!I251="POLL_HD (add on)*","POLL_HD (add_on)*",IF('Application Form'!I251="MSTN_50K (add_on)*","MSTN_50K (add_on)*",IF('Application Form'!I251="MSTN_HD (add on)*","MSTN_HD (add on)*",IF('Application Form'!I251="STORE","STORE",IF('Application Form'!I251="HE","HE","ERROR")))))))))))))))))))),IF(AND(F240&lt;&gt;"",'Application Form'!I251&lt;&gt;"",'Application Form'!J251&lt;&gt;""),IF('Application Form'!J251="SKSTD_BDL","SKSTD_BDL",IF('Application Form'!J251="MIP","MIP",IF('Application Form'!J251="MIP+PV","MIP",IF('Application Form'!J251="SEEKSIRE","SEEKSIRE",IF('Application Form'!J251="SEEKSIRE+PV","SEEKSIRE",IF('Application Form'!J251="GGP50K","GGP50K",IF('Application Form'!J251="GGP50K+PV","GGP50K",IF('Application Form'!J251="GGPHD (150K)","GGPHD (150K)",IF('Application Form'!J251="GGPHD+PV","GGPHD",IF('Application Form'!J251="PV","",IF('Application Form'!J251="POLL","",IF('Application Form'!J251="MSTN","MSTN",IF('Application Form'!J251="COAT","COAT",IF('Application Form'!J251="PI","PI",IF('Application Form'!J251="POLL_50K (add on)*","POLL_50K (add on)*",IF('Application Form'!J251="POLL_HD (add on)*","POLL_HD (add_on)*",IF('Application Form'!J251="MSTN_50K (add_on)*","MSTN_50K (add_on)*",IF('Application Form'!J251="MSTN_HD (add on)*","MSTN_HD (add on)*",IF('Application Form'!J251="STORE","STORE",IF('Application Form'!J251="HE","HE","")))))))))))))))))))),"ERROR"))))))</f>
        <v/>
      </c>
      <c r="P240" t="str">
        <f>IF(AND(F240="",O240&lt;&gt;""),IF('Application Form'!J251="SKSTD_BDL","SKSTD_BDL",IF('Application Form'!J251="MIP","MIP",IF('Application Form'!J251="MIP+PV","MIP",IF('Application Form'!J251="SEEKSIRE","SEEKSIRE",IF('Application Form'!J251="SEEKSIRE+PV","SEEKSIRE",IF('Application Form'!J251="GGP50K","GGP50K",IF('Application Form'!J251="GGP50K+PV","GGP50K",IF('Application Form'!J251="GGPHD (150K)","GGPHD (150K)",IF('Application Form'!J251="GGPHD+PV","GGPHD",IF('Application Form'!J251="PV","",IF('Application Form'!J251="POLL","",IF('Application Form'!J251="MSTN","MSTN",IF('Application Form'!J251="COAT","COAT",IF('Application Form'!J251="PI","PI",IF('Application Form'!J251="POLL_50K (add on)*","POLL_50K (add on)*",IF('Application Form'!J251="POLL_HD (add on)*","POLL_HD (add_on)*",IF('Application Form'!J251="MSTN_50K (add_on)*","MSTN_50K (add_on)*",IF('Application Form'!J251="MSTN_HD (add on)*","MSTN_HD (add on)*",IF('Application Form'!J251="STORE","STORE",IF('Application Form'!J251="HE","HE","")))))))))))))))))))),"")</f>
        <v/>
      </c>
    </row>
    <row r="241" spans="1:16" x14ac:dyDescent="0.25">
      <c r="A241" s="72">
        <f>'Application Form'!E252</f>
        <v>0</v>
      </c>
      <c r="B241" t="str">
        <f>IF('Application Form'!C252="Hair","H",IF('Application Form'!C252="Done","D",IF('Application Form'!C252="Semen","S",IF('Application Form'!C252="TSU","T",""))))</f>
        <v/>
      </c>
      <c r="C241" t="str">
        <f t="shared" si="3"/>
        <v>NAA</v>
      </c>
      <c r="F241" t="str">
        <f>IF('Application Form'!H252="SKSTD_BDL","SKSTD_BDL",IF('Application Form'!H252="MIP","MIP",IF('Application Form'!H252="MIP+PV","MIP",IF('Application Form'!H252="SEEKSIRE","SEEKSIRE",IF('Application Form'!H252="SEEKSIRE+PV","SEEKSIRE",IF('Application Form'!H252="GGP50K","GGP50K",IF('Application Form'!H252="GGP50K+PV","GGP50K",IF('Application Form'!H252="GGPHD (150K)","GGPHD (150K)",IF('Application Form'!H252="GGPHD+PV","GGPHD",IF('Application Form'!H252="PV","",IF('Application Form'!H252="POLL","",IF('Application Form'!H252="MSTN","",IF('Application Form'!H252="COAT","",IF('Application Form'!H252="PI","",IF('Application Form'!H252="POLL_50K (add on)*","",IF('Application Form'!H252="POLL_HD (add on)*","",IF('Application Form'!H252="MSTN_50K (add_on)*","",IF('Application Form'!H252="MSTN_HD (add on)*","",IF('Application Form'!H252="STORE","STORE",IF('Application Form'!H252="HE","HE",""))))))))))))))))))))</f>
        <v/>
      </c>
      <c r="G241" t="str">
        <f>IF(OR(RIGHT('Application Form'!H252,2)="PV",RIGHT('Application Form'!I252,2)="PV",RIGHT('Application Form'!J252,2)="PV"),"Yes","")</f>
        <v/>
      </c>
      <c r="H241" s="81" t="str">
        <f>IF(ISBLANK(IF(F241="SKSTD_BDL",'Application Form'!M252,IF('Office Use Only - DONT TOUCH!!!'!G241="Yes",'Application Form'!M252,""))),"",IF(F241="SKSTD_BDL",'Application Form'!M252,IF('Office Use Only - DONT TOUCH!!!'!G241="Yes",'Application Form'!M252,"")))</f>
        <v/>
      </c>
      <c r="K241" t="str">
        <f>IF(ISBLANK(IF(F241="SKSTD_BDL",'Application Form'!O252,IF('Office Use Only - DONT TOUCH!!!'!G241="Yes",'Application Form'!O252,""))),"",IF(F241="SKSTD_BDL",'Application Form'!O252,IF('Office Use Only - DONT TOUCH!!!'!G241="Yes",'Application Form'!O252,"")))</f>
        <v/>
      </c>
      <c r="N241" t="str">
        <f>IF(AND(F241="",'Application Form'!H252=""),"",IF(AND(F241="",'Application Form'!H252&lt;&gt;""),'Application Form'!H252,IF(AND(F241&lt;&gt;"",'Application Form'!I252=""),"",IF(AND(F241&lt;&gt;"",'Application Form'!I252&lt;&gt;""),IF('Application Form'!I252="SKSTD_BDL","SKSTD_BDL",IF('Application Form'!I252="MIP","MIP",IF('Application Form'!I252="MIP+PV","MIP",IF('Application Form'!I252="SEEKSIRE","SEEKSIRE",IF('Application Form'!I252="SEEKSIRE+PV","SEEKSIRE",IF('Application Form'!I252="GGP50K","GGP50K",IF('Application Form'!I252="GGP50K+PV","GGP50K",IF('Application Form'!I252="GGPHD (150K)","GGPHD (150K)",IF('Application Form'!I252="GGPHD+PV","GGPHD",IF('Application Form'!I252="PV","",IF('Application Form'!I252="POLL","",IF('Application Form'!I252="MSTN","MSTN",IF('Application Form'!I252="COAT","COAT",IF('Application Form'!I252="PI","PI",IF('Application Form'!I252="POLL_50K (add on)*","POLL_50K (add on)*",IF('Application Form'!I252="POLL_HD (add on)*","POLL_HD (add_on)*",IF('Application Form'!I252="MSTN_50K (add_on)*","MSTN_50K (add_on)*",IF('Application Form'!I252="MSTN_HD (add on)*","MSTN_HD (add on)*",IF('Application Form'!I252="STORE","STORE",IF('Application Form'!I252="HE","HE","")))))))))))))))))))),"ERROR"))))</f>
        <v/>
      </c>
      <c r="O241" t="str">
        <f>IF(AND(F241="",'Application Form'!H252=""),"",IF(AND(F241="",'Application Form'!H252&lt;&gt;"",'Application Form'!I252=""),"",IF(AND(F241&lt;&gt;"",'Application Form'!I252=""),"",IF(AND(F241&lt;&gt;"",'Application Form'!I252&lt;&gt;"",'Application Form'!J252=""),"",IF(AND(F241="",'Application Form'!H252&lt;&gt;"",'Application Form'!I252&lt;&gt;""),IF('Application Form'!I252="SKSTD_BDL","SKSTD_BDL",IF('Application Form'!I252="MIP","MIP",IF('Application Form'!I252="MIP+PV","MIP",IF('Application Form'!I252="SEEKSIRE","SEEKSIRE",IF('Application Form'!I252="SEEKSIRE+PV","SEEKSIRE",IF('Application Form'!I252="GGP50K","GGP50K",IF('Application Form'!I252="GGP50K+PV","GGP50K",IF('Application Form'!I252="GGPHD (150K)","GGPHD (150K)",IF('Application Form'!I252="GGPHD+PV","GGPHD",IF('Application Form'!I252="PV","",IF('Application Form'!I252="POLL","",IF('Application Form'!I252="MSTN","MSTN",IF('Application Form'!I252="COAT","COAT",IF('Application Form'!I252="PI","PI",IF('Application Form'!I252="POLL_50K (add on)*","POLL_50K (add on)*",IF('Application Form'!I252="POLL_HD (add on)*","POLL_HD (add_on)*",IF('Application Form'!I252="MSTN_50K (add_on)*","MSTN_50K (add_on)*",IF('Application Form'!I252="MSTN_HD (add on)*","MSTN_HD (add on)*",IF('Application Form'!I252="STORE","STORE",IF('Application Form'!I252="HE","HE","ERROR")))))))))))))))))))),IF(AND(F241&lt;&gt;"",'Application Form'!I252&lt;&gt;"",'Application Form'!J252&lt;&gt;""),IF('Application Form'!J252="SKSTD_BDL","SKSTD_BDL",IF('Application Form'!J252="MIP","MIP",IF('Application Form'!J252="MIP+PV","MIP",IF('Application Form'!J252="SEEKSIRE","SEEKSIRE",IF('Application Form'!J252="SEEKSIRE+PV","SEEKSIRE",IF('Application Form'!J252="GGP50K","GGP50K",IF('Application Form'!J252="GGP50K+PV","GGP50K",IF('Application Form'!J252="GGPHD (150K)","GGPHD (150K)",IF('Application Form'!J252="GGPHD+PV","GGPHD",IF('Application Form'!J252="PV","",IF('Application Form'!J252="POLL","",IF('Application Form'!J252="MSTN","MSTN",IF('Application Form'!J252="COAT","COAT",IF('Application Form'!J252="PI","PI",IF('Application Form'!J252="POLL_50K (add on)*","POLL_50K (add on)*",IF('Application Form'!J252="POLL_HD (add on)*","POLL_HD (add_on)*",IF('Application Form'!J252="MSTN_50K (add_on)*","MSTN_50K (add_on)*",IF('Application Form'!J252="MSTN_HD (add on)*","MSTN_HD (add on)*",IF('Application Form'!J252="STORE","STORE",IF('Application Form'!J252="HE","HE","")))))))))))))))))))),"ERROR"))))))</f>
        <v/>
      </c>
      <c r="P241" t="str">
        <f>IF(AND(F241="",O241&lt;&gt;""),IF('Application Form'!J252="SKSTD_BDL","SKSTD_BDL",IF('Application Form'!J252="MIP","MIP",IF('Application Form'!J252="MIP+PV","MIP",IF('Application Form'!J252="SEEKSIRE","SEEKSIRE",IF('Application Form'!J252="SEEKSIRE+PV","SEEKSIRE",IF('Application Form'!J252="GGP50K","GGP50K",IF('Application Form'!J252="GGP50K+PV","GGP50K",IF('Application Form'!J252="GGPHD (150K)","GGPHD (150K)",IF('Application Form'!J252="GGPHD+PV","GGPHD",IF('Application Form'!J252="PV","",IF('Application Form'!J252="POLL","",IF('Application Form'!J252="MSTN","MSTN",IF('Application Form'!J252="COAT","COAT",IF('Application Form'!J252="PI","PI",IF('Application Form'!J252="POLL_50K (add on)*","POLL_50K (add on)*",IF('Application Form'!J252="POLL_HD (add on)*","POLL_HD (add_on)*",IF('Application Form'!J252="MSTN_50K (add_on)*","MSTN_50K (add_on)*",IF('Application Form'!J252="MSTN_HD (add on)*","MSTN_HD (add on)*",IF('Application Form'!J252="STORE","STORE",IF('Application Form'!J252="HE","HE","")))))))))))))))))))),"")</f>
        <v/>
      </c>
    </row>
    <row r="242" spans="1:16" x14ac:dyDescent="0.25">
      <c r="A242" s="72">
        <f>'Application Form'!E253</f>
        <v>0</v>
      </c>
      <c r="B242" t="str">
        <f>IF('Application Form'!C253="Hair","H",IF('Application Form'!C253="Done","D",IF('Application Form'!C253="Semen","S",IF('Application Form'!C253="TSU","T",""))))</f>
        <v/>
      </c>
      <c r="C242" t="str">
        <f t="shared" si="3"/>
        <v>NAA</v>
      </c>
      <c r="F242" t="str">
        <f>IF('Application Form'!H253="SKSTD_BDL","SKSTD_BDL",IF('Application Form'!H253="MIP","MIP",IF('Application Form'!H253="MIP+PV","MIP",IF('Application Form'!H253="SEEKSIRE","SEEKSIRE",IF('Application Form'!H253="SEEKSIRE+PV","SEEKSIRE",IF('Application Form'!H253="GGP50K","GGP50K",IF('Application Form'!H253="GGP50K+PV","GGP50K",IF('Application Form'!H253="GGPHD (150K)","GGPHD (150K)",IF('Application Form'!H253="GGPHD+PV","GGPHD",IF('Application Form'!H253="PV","",IF('Application Form'!H253="POLL","",IF('Application Form'!H253="MSTN","",IF('Application Form'!H253="COAT","",IF('Application Form'!H253="PI","",IF('Application Form'!H253="POLL_50K (add on)*","",IF('Application Form'!H253="POLL_HD (add on)*","",IF('Application Form'!H253="MSTN_50K (add_on)*","",IF('Application Form'!H253="MSTN_HD (add on)*","",IF('Application Form'!H253="STORE","STORE",IF('Application Form'!H253="HE","HE",""))))))))))))))))))))</f>
        <v/>
      </c>
      <c r="G242" t="str">
        <f>IF(OR(RIGHT('Application Form'!H253,2)="PV",RIGHT('Application Form'!I253,2)="PV",RIGHT('Application Form'!J253,2)="PV"),"Yes","")</f>
        <v/>
      </c>
      <c r="H242" s="81" t="str">
        <f>IF(ISBLANK(IF(F242="SKSTD_BDL",'Application Form'!M253,IF('Office Use Only - DONT TOUCH!!!'!G242="Yes",'Application Form'!M253,""))),"",IF(F242="SKSTD_BDL",'Application Form'!M253,IF('Office Use Only - DONT TOUCH!!!'!G242="Yes",'Application Form'!M253,"")))</f>
        <v/>
      </c>
      <c r="K242" t="str">
        <f>IF(ISBLANK(IF(F242="SKSTD_BDL",'Application Form'!O253,IF('Office Use Only - DONT TOUCH!!!'!G242="Yes",'Application Form'!O253,""))),"",IF(F242="SKSTD_BDL",'Application Form'!O253,IF('Office Use Only - DONT TOUCH!!!'!G242="Yes",'Application Form'!O253,"")))</f>
        <v/>
      </c>
      <c r="N242" t="str">
        <f>IF(AND(F242="",'Application Form'!H253=""),"",IF(AND(F242="",'Application Form'!H253&lt;&gt;""),'Application Form'!H253,IF(AND(F242&lt;&gt;"",'Application Form'!I253=""),"",IF(AND(F242&lt;&gt;"",'Application Form'!I253&lt;&gt;""),IF('Application Form'!I253="SKSTD_BDL","SKSTD_BDL",IF('Application Form'!I253="MIP","MIP",IF('Application Form'!I253="MIP+PV","MIP",IF('Application Form'!I253="SEEKSIRE","SEEKSIRE",IF('Application Form'!I253="SEEKSIRE+PV","SEEKSIRE",IF('Application Form'!I253="GGP50K","GGP50K",IF('Application Form'!I253="GGP50K+PV","GGP50K",IF('Application Form'!I253="GGPHD (150K)","GGPHD (150K)",IF('Application Form'!I253="GGPHD+PV","GGPHD",IF('Application Form'!I253="PV","",IF('Application Form'!I253="POLL","",IF('Application Form'!I253="MSTN","MSTN",IF('Application Form'!I253="COAT","COAT",IF('Application Form'!I253="PI","PI",IF('Application Form'!I253="POLL_50K (add on)*","POLL_50K (add on)*",IF('Application Form'!I253="POLL_HD (add on)*","POLL_HD (add_on)*",IF('Application Form'!I253="MSTN_50K (add_on)*","MSTN_50K (add_on)*",IF('Application Form'!I253="MSTN_HD (add on)*","MSTN_HD (add on)*",IF('Application Form'!I253="STORE","STORE",IF('Application Form'!I253="HE","HE","")))))))))))))))))))),"ERROR"))))</f>
        <v/>
      </c>
      <c r="O242" t="str">
        <f>IF(AND(F242="",'Application Form'!H253=""),"",IF(AND(F242="",'Application Form'!H253&lt;&gt;"",'Application Form'!I253=""),"",IF(AND(F242&lt;&gt;"",'Application Form'!I253=""),"",IF(AND(F242&lt;&gt;"",'Application Form'!I253&lt;&gt;"",'Application Form'!J253=""),"",IF(AND(F242="",'Application Form'!H253&lt;&gt;"",'Application Form'!I253&lt;&gt;""),IF('Application Form'!I253="SKSTD_BDL","SKSTD_BDL",IF('Application Form'!I253="MIP","MIP",IF('Application Form'!I253="MIP+PV","MIP",IF('Application Form'!I253="SEEKSIRE","SEEKSIRE",IF('Application Form'!I253="SEEKSIRE+PV","SEEKSIRE",IF('Application Form'!I253="GGP50K","GGP50K",IF('Application Form'!I253="GGP50K+PV","GGP50K",IF('Application Form'!I253="GGPHD (150K)","GGPHD (150K)",IF('Application Form'!I253="GGPHD+PV","GGPHD",IF('Application Form'!I253="PV","",IF('Application Form'!I253="POLL","",IF('Application Form'!I253="MSTN","MSTN",IF('Application Form'!I253="COAT","COAT",IF('Application Form'!I253="PI","PI",IF('Application Form'!I253="POLL_50K (add on)*","POLL_50K (add on)*",IF('Application Form'!I253="POLL_HD (add on)*","POLL_HD (add_on)*",IF('Application Form'!I253="MSTN_50K (add_on)*","MSTN_50K (add_on)*",IF('Application Form'!I253="MSTN_HD (add on)*","MSTN_HD (add on)*",IF('Application Form'!I253="STORE","STORE",IF('Application Form'!I253="HE","HE","ERROR")))))))))))))))))))),IF(AND(F242&lt;&gt;"",'Application Form'!I253&lt;&gt;"",'Application Form'!J253&lt;&gt;""),IF('Application Form'!J253="SKSTD_BDL","SKSTD_BDL",IF('Application Form'!J253="MIP","MIP",IF('Application Form'!J253="MIP+PV","MIP",IF('Application Form'!J253="SEEKSIRE","SEEKSIRE",IF('Application Form'!J253="SEEKSIRE+PV","SEEKSIRE",IF('Application Form'!J253="GGP50K","GGP50K",IF('Application Form'!J253="GGP50K+PV","GGP50K",IF('Application Form'!J253="GGPHD (150K)","GGPHD (150K)",IF('Application Form'!J253="GGPHD+PV","GGPHD",IF('Application Form'!J253="PV","",IF('Application Form'!J253="POLL","",IF('Application Form'!J253="MSTN","MSTN",IF('Application Form'!J253="COAT","COAT",IF('Application Form'!J253="PI","PI",IF('Application Form'!J253="POLL_50K (add on)*","POLL_50K (add on)*",IF('Application Form'!J253="POLL_HD (add on)*","POLL_HD (add_on)*",IF('Application Form'!J253="MSTN_50K (add_on)*","MSTN_50K (add_on)*",IF('Application Form'!J253="MSTN_HD (add on)*","MSTN_HD (add on)*",IF('Application Form'!J253="STORE","STORE",IF('Application Form'!J253="HE","HE","")))))))))))))))))))),"ERROR"))))))</f>
        <v/>
      </c>
      <c r="P242" t="str">
        <f>IF(AND(F242="",O242&lt;&gt;""),IF('Application Form'!J253="SKSTD_BDL","SKSTD_BDL",IF('Application Form'!J253="MIP","MIP",IF('Application Form'!J253="MIP+PV","MIP",IF('Application Form'!J253="SEEKSIRE","SEEKSIRE",IF('Application Form'!J253="SEEKSIRE+PV","SEEKSIRE",IF('Application Form'!J253="GGP50K","GGP50K",IF('Application Form'!J253="GGP50K+PV","GGP50K",IF('Application Form'!J253="GGPHD (150K)","GGPHD (150K)",IF('Application Form'!J253="GGPHD+PV","GGPHD",IF('Application Form'!J253="PV","",IF('Application Form'!J253="POLL","",IF('Application Form'!J253="MSTN","MSTN",IF('Application Form'!J253="COAT","COAT",IF('Application Form'!J253="PI","PI",IF('Application Form'!J253="POLL_50K (add on)*","POLL_50K (add on)*",IF('Application Form'!J253="POLL_HD (add on)*","POLL_HD (add_on)*",IF('Application Form'!J253="MSTN_50K (add_on)*","MSTN_50K (add_on)*",IF('Application Form'!J253="MSTN_HD (add on)*","MSTN_HD (add on)*",IF('Application Form'!J253="STORE","STORE",IF('Application Form'!J253="HE","HE","")))))))))))))))))))),"")</f>
        <v/>
      </c>
    </row>
    <row r="243" spans="1:16" x14ac:dyDescent="0.25">
      <c r="A243" s="72">
        <f>'Application Form'!E254</f>
        <v>0</v>
      </c>
      <c r="B243" t="str">
        <f>IF('Application Form'!C254="Hair","H",IF('Application Form'!C254="Done","D",IF('Application Form'!C254="Semen","S",IF('Application Form'!C254="TSU","T",""))))</f>
        <v/>
      </c>
      <c r="C243" t="str">
        <f t="shared" si="3"/>
        <v>NAA</v>
      </c>
      <c r="F243" t="str">
        <f>IF('Application Form'!H254="SKSTD_BDL","SKSTD_BDL",IF('Application Form'!H254="MIP","MIP",IF('Application Form'!H254="MIP+PV","MIP",IF('Application Form'!H254="SEEKSIRE","SEEKSIRE",IF('Application Form'!H254="SEEKSIRE+PV","SEEKSIRE",IF('Application Form'!H254="GGP50K","GGP50K",IF('Application Form'!H254="GGP50K+PV","GGP50K",IF('Application Form'!H254="GGPHD (150K)","GGPHD (150K)",IF('Application Form'!H254="GGPHD+PV","GGPHD",IF('Application Form'!H254="PV","",IF('Application Form'!H254="POLL","",IF('Application Form'!H254="MSTN","",IF('Application Form'!H254="COAT","",IF('Application Form'!H254="PI","",IF('Application Form'!H254="POLL_50K (add on)*","",IF('Application Form'!H254="POLL_HD (add on)*","",IF('Application Form'!H254="MSTN_50K (add_on)*","",IF('Application Form'!H254="MSTN_HD (add on)*","",IF('Application Form'!H254="STORE","STORE",IF('Application Form'!H254="HE","HE",""))))))))))))))))))))</f>
        <v/>
      </c>
      <c r="G243" t="str">
        <f>IF(OR(RIGHT('Application Form'!H254,2)="PV",RIGHT('Application Form'!I254,2)="PV",RIGHT('Application Form'!J254,2)="PV"),"Yes","")</f>
        <v/>
      </c>
      <c r="H243" s="81" t="str">
        <f>IF(ISBLANK(IF(F243="SKSTD_BDL",'Application Form'!M254,IF('Office Use Only - DONT TOUCH!!!'!G243="Yes",'Application Form'!M254,""))),"",IF(F243="SKSTD_BDL",'Application Form'!M254,IF('Office Use Only - DONT TOUCH!!!'!G243="Yes",'Application Form'!M254,"")))</f>
        <v/>
      </c>
      <c r="K243" t="str">
        <f>IF(ISBLANK(IF(F243="SKSTD_BDL",'Application Form'!O254,IF('Office Use Only - DONT TOUCH!!!'!G243="Yes",'Application Form'!O254,""))),"",IF(F243="SKSTD_BDL",'Application Form'!O254,IF('Office Use Only - DONT TOUCH!!!'!G243="Yes",'Application Form'!O254,"")))</f>
        <v/>
      </c>
      <c r="N243" t="str">
        <f>IF(AND(F243="",'Application Form'!H254=""),"",IF(AND(F243="",'Application Form'!H254&lt;&gt;""),'Application Form'!H254,IF(AND(F243&lt;&gt;"",'Application Form'!I254=""),"",IF(AND(F243&lt;&gt;"",'Application Form'!I254&lt;&gt;""),IF('Application Form'!I254="SKSTD_BDL","SKSTD_BDL",IF('Application Form'!I254="MIP","MIP",IF('Application Form'!I254="MIP+PV","MIP",IF('Application Form'!I254="SEEKSIRE","SEEKSIRE",IF('Application Form'!I254="SEEKSIRE+PV","SEEKSIRE",IF('Application Form'!I254="GGP50K","GGP50K",IF('Application Form'!I254="GGP50K+PV","GGP50K",IF('Application Form'!I254="GGPHD (150K)","GGPHD (150K)",IF('Application Form'!I254="GGPHD+PV","GGPHD",IF('Application Form'!I254="PV","",IF('Application Form'!I254="POLL","",IF('Application Form'!I254="MSTN","MSTN",IF('Application Form'!I254="COAT","COAT",IF('Application Form'!I254="PI","PI",IF('Application Form'!I254="POLL_50K (add on)*","POLL_50K (add on)*",IF('Application Form'!I254="POLL_HD (add on)*","POLL_HD (add_on)*",IF('Application Form'!I254="MSTN_50K (add_on)*","MSTN_50K (add_on)*",IF('Application Form'!I254="MSTN_HD (add on)*","MSTN_HD (add on)*",IF('Application Form'!I254="STORE","STORE",IF('Application Form'!I254="HE","HE","")))))))))))))))))))),"ERROR"))))</f>
        <v/>
      </c>
      <c r="O243" t="str">
        <f>IF(AND(F243="",'Application Form'!H254=""),"",IF(AND(F243="",'Application Form'!H254&lt;&gt;"",'Application Form'!I254=""),"",IF(AND(F243&lt;&gt;"",'Application Form'!I254=""),"",IF(AND(F243&lt;&gt;"",'Application Form'!I254&lt;&gt;"",'Application Form'!J254=""),"",IF(AND(F243="",'Application Form'!H254&lt;&gt;"",'Application Form'!I254&lt;&gt;""),IF('Application Form'!I254="SKSTD_BDL","SKSTD_BDL",IF('Application Form'!I254="MIP","MIP",IF('Application Form'!I254="MIP+PV","MIP",IF('Application Form'!I254="SEEKSIRE","SEEKSIRE",IF('Application Form'!I254="SEEKSIRE+PV","SEEKSIRE",IF('Application Form'!I254="GGP50K","GGP50K",IF('Application Form'!I254="GGP50K+PV","GGP50K",IF('Application Form'!I254="GGPHD (150K)","GGPHD (150K)",IF('Application Form'!I254="GGPHD+PV","GGPHD",IF('Application Form'!I254="PV","",IF('Application Form'!I254="POLL","",IF('Application Form'!I254="MSTN","MSTN",IF('Application Form'!I254="COAT","COAT",IF('Application Form'!I254="PI","PI",IF('Application Form'!I254="POLL_50K (add on)*","POLL_50K (add on)*",IF('Application Form'!I254="POLL_HD (add on)*","POLL_HD (add_on)*",IF('Application Form'!I254="MSTN_50K (add_on)*","MSTN_50K (add_on)*",IF('Application Form'!I254="MSTN_HD (add on)*","MSTN_HD (add on)*",IF('Application Form'!I254="STORE","STORE",IF('Application Form'!I254="HE","HE","ERROR")))))))))))))))))))),IF(AND(F243&lt;&gt;"",'Application Form'!I254&lt;&gt;"",'Application Form'!J254&lt;&gt;""),IF('Application Form'!J254="SKSTD_BDL","SKSTD_BDL",IF('Application Form'!J254="MIP","MIP",IF('Application Form'!J254="MIP+PV","MIP",IF('Application Form'!J254="SEEKSIRE","SEEKSIRE",IF('Application Form'!J254="SEEKSIRE+PV","SEEKSIRE",IF('Application Form'!J254="GGP50K","GGP50K",IF('Application Form'!J254="GGP50K+PV","GGP50K",IF('Application Form'!J254="GGPHD (150K)","GGPHD (150K)",IF('Application Form'!J254="GGPHD+PV","GGPHD",IF('Application Form'!J254="PV","",IF('Application Form'!J254="POLL","",IF('Application Form'!J254="MSTN","MSTN",IF('Application Form'!J254="COAT","COAT",IF('Application Form'!J254="PI","PI",IF('Application Form'!J254="POLL_50K (add on)*","POLL_50K (add on)*",IF('Application Form'!J254="POLL_HD (add on)*","POLL_HD (add_on)*",IF('Application Form'!J254="MSTN_50K (add_on)*","MSTN_50K (add_on)*",IF('Application Form'!J254="MSTN_HD (add on)*","MSTN_HD (add on)*",IF('Application Form'!J254="STORE","STORE",IF('Application Form'!J254="HE","HE","")))))))))))))))))))),"ERROR"))))))</f>
        <v/>
      </c>
      <c r="P243" t="str">
        <f>IF(AND(F243="",O243&lt;&gt;""),IF('Application Form'!J254="SKSTD_BDL","SKSTD_BDL",IF('Application Form'!J254="MIP","MIP",IF('Application Form'!J254="MIP+PV","MIP",IF('Application Form'!J254="SEEKSIRE","SEEKSIRE",IF('Application Form'!J254="SEEKSIRE+PV","SEEKSIRE",IF('Application Form'!J254="GGP50K","GGP50K",IF('Application Form'!J254="GGP50K+PV","GGP50K",IF('Application Form'!J254="GGPHD (150K)","GGPHD (150K)",IF('Application Form'!J254="GGPHD+PV","GGPHD",IF('Application Form'!J254="PV","",IF('Application Form'!J254="POLL","",IF('Application Form'!J254="MSTN","MSTN",IF('Application Form'!J254="COAT","COAT",IF('Application Form'!J254="PI","PI",IF('Application Form'!J254="POLL_50K (add on)*","POLL_50K (add on)*",IF('Application Form'!J254="POLL_HD (add on)*","POLL_HD (add_on)*",IF('Application Form'!J254="MSTN_50K (add_on)*","MSTN_50K (add_on)*",IF('Application Form'!J254="MSTN_HD (add on)*","MSTN_HD (add on)*",IF('Application Form'!J254="STORE","STORE",IF('Application Form'!J254="HE","HE","")))))))))))))))))))),"")</f>
        <v/>
      </c>
    </row>
    <row r="244" spans="1:16" x14ac:dyDescent="0.25">
      <c r="A244" s="72">
        <f>'Application Form'!E255</f>
        <v>0</v>
      </c>
      <c r="B244" t="str">
        <f>IF('Application Form'!C255="Hair","H",IF('Application Form'!C255="Done","D",IF('Application Form'!C255="Semen","S",IF('Application Form'!C255="TSU","T",""))))</f>
        <v/>
      </c>
      <c r="C244" t="str">
        <f t="shared" si="3"/>
        <v>NAA</v>
      </c>
      <c r="F244" t="str">
        <f>IF('Application Form'!H255="SKSTD_BDL","SKSTD_BDL",IF('Application Form'!H255="MIP","MIP",IF('Application Form'!H255="MIP+PV","MIP",IF('Application Form'!H255="SEEKSIRE","SEEKSIRE",IF('Application Form'!H255="SEEKSIRE+PV","SEEKSIRE",IF('Application Form'!H255="GGP50K","GGP50K",IF('Application Form'!H255="GGP50K+PV","GGP50K",IF('Application Form'!H255="GGPHD (150K)","GGPHD (150K)",IF('Application Form'!H255="GGPHD+PV","GGPHD",IF('Application Form'!H255="PV","",IF('Application Form'!H255="POLL","",IF('Application Form'!H255="MSTN","",IF('Application Form'!H255="COAT","",IF('Application Form'!H255="PI","",IF('Application Form'!H255="POLL_50K (add on)*","",IF('Application Form'!H255="POLL_HD (add on)*","",IF('Application Form'!H255="MSTN_50K (add_on)*","",IF('Application Form'!H255="MSTN_HD (add on)*","",IF('Application Form'!H255="STORE","STORE",IF('Application Form'!H255="HE","HE",""))))))))))))))))))))</f>
        <v/>
      </c>
      <c r="G244" t="str">
        <f>IF(OR(RIGHT('Application Form'!H255,2)="PV",RIGHT('Application Form'!I255,2)="PV",RIGHT('Application Form'!J255,2)="PV"),"Yes","")</f>
        <v/>
      </c>
      <c r="H244" s="81" t="str">
        <f>IF(ISBLANK(IF(F244="SKSTD_BDL",'Application Form'!M255,IF('Office Use Only - DONT TOUCH!!!'!G244="Yes",'Application Form'!M255,""))),"",IF(F244="SKSTD_BDL",'Application Form'!M255,IF('Office Use Only - DONT TOUCH!!!'!G244="Yes",'Application Form'!M255,"")))</f>
        <v/>
      </c>
      <c r="K244" t="str">
        <f>IF(ISBLANK(IF(F244="SKSTD_BDL",'Application Form'!O255,IF('Office Use Only - DONT TOUCH!!!'!G244="Yes",'Application Form'!O255,""))),"",IF(F244="SKSTD_BDL",'Application Form'!O255,IF('Office Use Only - DONT TOUCH!!!'!G244="Yes",'Application Form'!O255,"")))</f>
        <v/>
      </c>
      <c r="N244" t="str">
        <f>IF(AND(F244="",'Application Form'!H255=""),"",IF(AND(F244="",'Application Form'!H255&lt;&gt;""),'Application Form'!H255,IF(AND(F244&lt;&gt;"",'Application Form'!I255=""),"",IF(AND(F244&lt;&gt;"",'Application Form'!I255&lt;&gt;""),IF('Application Form'!I255="SKSTD_BDL","SKSTD_BDL",IF('Application Form'!I255="MIP","MIP",IF('Application Form'!I255="MIP+PV","MIP",IF('Application Form'!I255="SEEKSIRE","SEEKSIRE",IF('Application Form'!I255="SEEKSIRE+PV","SEEKSIRE",IF('Application Form'!I255="GGP50K","GGP50K",IF('Application Form'!I255="GGP50K+PV","GGP50K",IF('Application Form'!I255="GGPHD (150K)","GGPHD (150K)",IF('Application Form'!I255="GGPHD+PV","GGPHD",IF('Application Form'!I255="PV","",IF('Application Form'!I255="POLL","",IF('Application Form'!I255="MSTN","MSTN",IF('Application Form'!I255="COAT","COAT",IF('Application Form'!I255="PI","PI",IF('Application Form'!I255="POLL_50K (add on)*","POLL_50K (add on)*",IF('Application Form'!I255="POLL_HD (add on)*","POLL_HD (add_on)*",IF('Application Form'!I255="MSTN_50K (add_on)*","MSTN_50K (add_on)*",IF('Application Form'!I255="MSTN_HD (add on)*","MSTN_HD (add on)*",IF('Application Form'!I255="STORE","STORE",IF('Application Form'!I255="HE","HE","")))))))))))))))))))),"ERROR"))))</f>
        <v/>
      </c>
      <c r="O244" t="str">
        <f>IF(AND(F244="",'Application Form'!H255=""),"",IF(AND(F244="",'Application Form'!H255&lt;&gt;"",'Application Form'!I255=""),"",IF(AND(F244&lt;&gt;"",'Application Form'!I255=""),"",IF(AND(F244&lt;&gt;"",'Application Form'!I255&lt;&gt;"",'Application Form'!J255=""),"",IF(AND(F244="",'Application Form'!H255&lt;&gt;"",'Application Form'!I255&lt;&gt;""),IF('Application Form'!I255="SKSTD_BDL","SKSTD_BDL",IF('Application Form'!I255="MIP","MIP",IF('Application Form'!I255="MIP+PV","MIP",IF('Application Form'!I255="SEEKSIRE","SEEKSIRE",IF('Application Form'!I255="SEEKSIRE+PV","SEEKSIRE",IF('Application Form'!I255="GGP50K","GGP50K",IF('Application Form'!I255="GGP50K+PV","GGP50K",IF('Application Form'!I255="GGPHD (150K)","GGPHD (150K)",IF('Application Form'!I255="GGPHD+PV","GGPHD",IF('Application Form'!I255="PV","",IF('Application Form'!I255="POLL","",IF('Application Form'!I255="MSTN","MSTN",IF('Application Form'!I255="COAT","COAT",IF('Application Form'!I255="PI","PI",IF('Application Form'!I255="POLL_50K (add on)*","POLL_50K (add on)*",IF('Application Form'!I255="POLL_HD (add on)*","POLL_HD (add_on)*",IF('Application Form'!I255="MSTN_50K (add_on)*","MSTN_50K (add_on)*",IF('Application Form'!I255="MSTN_HD (add on)*","MSTN_HD (add on)*",IF('Application Form'!I255="STORE","STORE",IF('Application Form'!I255="HE","HE","ERROR")))))))))))))))))))),IF(AND(F244&lt;&gt;"",'Application Form'!I255&lt;&gt;"",'Application Form'!J255&lt;&gt;""),IF('Application Form'!J255="SKSTD_BDL","SKSTD_BDL",IF('Application Form'!J255="MIP","MIP",IF('Application Form'!J255="MIP+PV","MIP",IF('Application Form'!J255="SEEKSIRE","SEEKSIRE",IF('Application Form'!J255="SEEKSIRE+PV","SEEKSIRE",IF('Application Form'!J255="GGP50K","GGP50K",IF('Application Form'!J255="GGP50K+PV","GGP50K",IF('Application Form'!J255="GGPHD (150K)","GGPHD (150K)",IF('Application Form'!J255="GGPHD+PV","GGPHD",IF('Application Form'!J255="PV","",IF('Application Form'!J255="POLL","",IF('Application Form'!J255="MSTN","MSTN",IF('Application Form'!J255="COAT","COAT",IF('Application Form'!J255="PI","PI",IF('Application Form'!J255="POLL_50K (add on)*","POLL_50K (add on)*",IF('Application Form'!J255="POLL_HD (add on)*","POLL_HD (add_on)*",IF('Application Form'!J255="MSTN_50K (add_on)*","MSTN_50K (add_on)*",IF('Application Form'!J255="MSTN_HD (add on)*","MSTN_HD (add on)*",IF('Application Form'!J255="STORE","STORE",IF('Application Form'!J255="HE","HE","")))))))))))))))))))),"ERROR"))))))</f>
        <v/>
      </c>
      <c r="P244" t="str">
        <f>IF(AND(F244="",O244&lt;&gt;""),IF('Application Form'!J255="SKSTD_BDL","SKSTD_BDL",IF('Application Form'!J255="MIP","MIP",IF('Application Form'!J255="MIP+PV","MIP",IF('Application Form'!J255="SEEKSIRE","SEEKSIRE",IF('Application Form'!J255="SEEKSIRE+PV","SEEKSIRE",IF('Application Form'!J255="GGP50K","GGP50K",IF('Application Form'!J255="GGP50K+PV","GGP50K",IF('Application Form'!J255="GGPHD (150K)","GGPHD (150K)",IF('Application Form'!J255="GGPHD+PV","GGPHD",IF('Application Form'!J255="PV","",IF('Application Form'!J255="POLL","",IF('Application Form'!J255="MSTN","MSTN",IF('Application Form'!J255="COAT","COAT",IF('Application Form'!J255="PI","PI",IF('Application Form'!J255="POLL_50K (add on)*","POLL_50K (add on)*",IF('Application Form'!J255="POLL_HD (add on)*","POLL_HD (add_on)*",IF('Application Form'!J255="MSTN_50K (add_on)*","MSTN_50K (add_on)*",IF('Application Form'!J255="MSTN_HD (add on)*","MSTN_HD (add on)*",IF('Application Form'!J255="STORE","STORE",IF('Application Form'!J255="HE","HE","")))))))))))))))))))),"")</f>
        <v/>
      </c>
    </row>
    <row r="245" spans="1:16" x14ac:dyDescent="0.25">
      <c r="A245" s="72">
        <f>'Application Form'!E256</f>
        <v>0</v>
      </c>
      <c r="B245" t="str">
        <f>IF('Application Form'!C256="Hair","H",IF('Application Form'!C256="Done","D",IF('Application Form'!C256="Semen","S",IF('Application Form'!C256="TSU","T",""))))</f>
        <v/>
      </c>
      <c r="C245" t="str">
        <f t="shared" si="3"/>
        <v>NAA</v>
      </c>
      <c r="F245" t="str">
        <f>IF('Application Form'!H256="SKSTD_BDL","SKSTD_BDL",IF('Application Form'!H256="MIP","MIP",IF('Application Form'!H256="MIP+PV","MIP",IF('Application Form'!H256="SEEKSIRE","SEEKSIRE",IF('Application Form'!H256="SEEKSIRE+PV","SEEKSIRE",IF('Application Form'!H256="GGP50K","GGP50K",IF('Application Form'!H256="GGP50K+PV","GGP50K",IF('Application Form'!H256="GGPHD (150K)","GGPHD (150K)",IF('Application Form'!H256="GGPHD+PV","GGPHD",IF('Application Form'!H256="PV","",IF('Application Form'!H256="POLL","",IF('Application Form'!H256="MSTN","",IF('Application Form'!H256="COAT","",IF('Application Form'!H256="PI","",IF('Application Form'!H256="POLL_50K (add on)*","",IF('Application Form'!H256="POLL_HD (add on)*","",IF('Application Form'!H256="MSTN_50K (add_on)*","",IF('Application Form'!H256="MSTN_HD (add on)*","",IF('Application Form'!H256="STORE","STORE",IF('Application Form'!H256="HE","HE",""))))))))))))))))))))</f>
        <v/>
      </c>
      <c r="G245" t="str">
        <f>IF(OR(RIGHT('Application Form'!H256,2)="PV",RIGHT('Application Form'!I256,2)="PV",RIGHT('Application Form'!J256,2)="PV"),"Yes","")</f>
        <v/>
      </c>
      <c r="H245" s="81" t="str">
        <f>IF(ISBLANK(IF(F245="SKSTD_BDL",'Application Form'!M256,IF('Office Use Only - DONT TOUCH!!!'!G245="Yes",'Application Form'!M256,""))),"",IF(F245="SKSTD_BDL",'Application Form'!M256,IF('Office Use Only - DONT TOUCH!!!'!G245="Yes",'Application Form'!M256,"")))</f>
        <v/>
      </c>
      <c r="K245" t="str">
        <f>IF(ISBLANK(IF(F245="SKSTD_BDL",'Application Form'!O256,IF('Office Use Only - DONT TOUCH!!!'!G245="Yes",'Application Form'!O256,""))),"",IF(F245="SKSTD_BDL",'Application Form'!O256,IF('Office Use Only - DONT TOUCH!!!'!G245="Yes",'Application Form'!O256,"")))</f>
        <v/>
      </c>
      <c r="N245" t="str">
        <f>IF(AND(F245="",'Application Form'!H256=""),"",IF(AND(F245="",'Application Form'!H256&lt;&gt;""),'Application Form'!H256,IF(AND(F245&lt;&gt;"",'Application Form'!I256=""),"",IF(AND(F245&lt;&gt;"",'Application Form'!I256&lt;&gt;""),IF('Application Form'!I256="SKSTD_BDL","SKSTD_BDL",IF('Application Form'!I256="MIP","MIP",IF('Application Form'!I256="MIP+PV","MIP",IF('Application Form'!I256="SEEKSIRE","SEEKSIRE",IF('Application Form'!I256="SEEKSIRE+PV","SEEKSIRE",IF('Application Form'!I256="GGP50K","GGP50K",IF('Application Form'!I256="GGP50K+PV","GGP50K",IF('Application Form'!I256="GGPHD (150K)","GGPHD (150K)",IF('Application Form'!I256="GGPHD+PV","GGPHD",IF('Application Form'!I256="PV","",IF('Application Form'!I256="POLL","",IF('Application Form'!I256="MSTN","MSTN",IF('Application Form'!I256="COAT","COAT",IF('Application Form'!I256="PI","PI",IF('Application Form'!I256="POLL_50K (add on)*","POLL_50K (add on)*",IF('Application Form'!I256="POLL_HD (add on)*","POLL_HD (add_on)*",IF('Application Form'!I256="MSTN_50K (add_on)*","MSTN_50K (add_on)*",IF('Application Form'!I256="MSTN_HD (add on)*","MSTN_HD (add on)*",IF('Application Form'!I256="STORE","STORE",IF('Application Form'!I256="HE","HE","")))))))))))))))))))),"ERROR"))))</f>
        <v/>
      </c>
      <c r="O245" t="str">
        <f>IF(AND(F245="",'Application Form'!H256=""),"",IF(AND(F245="",'Application Form'!H256&lt;&gt;"",'Application Form'!I256=""),"",IF(AND(F245&lt;&gt;"",'Application Form'!I256=""),"",IF(AND(F245&lt;&gt;"",'Application Form'!I256&lt;&gt;"",'Application Form'!J256=""),"",IF(AND(F245="",'Application Form'!H256&lt;&gt;"",'Application Form'!I256&lt;&gt;""),IF('Application Form'!I256="SKSTD_BDL","SKSTD_BDL",IF('Application Form'!I256="MIP","MIP",IF('Application Form'!I256="MIP+PV","MIP",IF('Application Form'!I256="SEEKSIRE","SEEKSIRE",IF('Application Form'!I256="SEEKSIRE+PV","SEEKSIRE",IF('Application Form'!I256="GGP50K","GGP50K",IF('Application Form'!I256="GGP50K+PV","GGP50K",IF('Application Form'!I256="GGPHD (150K)","GGPHD (150K)",IF('Application Form'!I256="GGPHD+PV","GGPHD",IF('Application Form'!I256="PV","",IF('Application Form'!I256="POLL","",IF('Application Form'!I256="MSTN","MSTN",IF('Application Form'!I256="COAT","COAT",IF('Application Form'!I256="PI","PI",IF('Application Form'!I256="POLL_50K (add on)*","POLL_50K (add on)*",IF('Application Form'!I256="POLL_HD (add on)*","POLL_HD (add_on)*",IF('Application Form'!I256="MSTN_50K (add_on)*","MSTN_50K (add_on)*",IF('Application Form'!I256="MSTN_HD (add on)*","MSTN_HD (add on)*",IF('Application Form'!I256="STORE","STORE",IF('Application Form'!I256="HE","HE","ERROR")))))))))))))))))))),IF(AND(F245&lt;&gt;"",'Application Form'!I256&lt;&gt;"",'Application Form'!J256&lt;&gt;""),IF('Application Form'!J256="SKSTD_BDL","SKSTD_BDL",IF('Application Form'!J256="MIP","MIP",IF('Application Form'!J256="MIP+PV","MIP",IF('Application Form'!J256="SEEKSIRE","SEEKSIRE",IF('Application Form'!J256="SEEKSIRE+PV","SEEKSIRE",IF('Application Form'!J256="GGP50K","GGP50K",IF('Application Form'!J256="GGP50K+PV","GGP50K",IF('Application Form'!J256="GGPHD (150K)","GGPHD (150K)",IF('Application Form'!J256="GGPHD+PV","GGPHD",IF('Application Form'!J256="PV","",IF('Application Form'!J256="POLL","",IF('Application Form'!J256="MSTN","MSTN",IF('Application Form'!J256="COAT","COAT",IF('Application Form'!J256="PI","PI",IF('Application Form'!J256="POLL_50K (add on)*","POLL_50K (add on)*",IF('Application Form'!J256="POLL_HD (add on)*","POLL_HD (add_on)*",IF('Application Form'!J256="MSTN_50K (add_on)*","MSTN_50K (add_on)*",IF('Application Form'!J256="MSTN_HD (add on)*","MSTN_HD (add on)*",IF('Application Form'!J256="STORE","STORE",IF('Application Form'!J256="HE","HE","")))))))))))))))))))),"ERROR"))))))</f>
        <v/>
      </c>
      <c r="P245" t="str">
        <f>IF(AND(F245="",O245&lt;&gt;""),IF('Application Form'!J256="SKSTD_BDL","SKSTD_BDL",IF('Application Form'!J256="MIP","MIP",IF('Application Form'!J256="MIP+PV","MIP",IF('Application Form'!J256="SEEKSIRE","SEEKSIRE",IF('Application Form'!J256="SEEKSIRE+PV","SEEKSIRE",IF('Application Form'!J256="GGP50K","GGP50K",IF('Application Form'!J256="GGP50K+PV","GGP50K",IF('Application Form'!J256="GGPHD (150K)","GGPHD (150K)",IF('Application Form'!J256="GGPHD+PV","GGPHD",IF('Application Form'!J256="PV","",IF('Application Form'!J256="POLL","",IF('Application Form'!J256="MSTN","MSTN",IF('Application Form'!J256="COAT","COAT",IF('Application Form'!J256="PI","PI",IF('Application Form'!J256="POLL_50K (add on)*","POLL_50K (add on)*",IF('Application Form'!J256="POLL_HD (add on)*","POLL_HD (add_on)*",IF('Application Form'!J256="MSTN_50K (add_on)*","MSTN_50K (add_on)*",IF('Application Form'!J256="MSTN_HD (add on)*","MSTN_HD (add on)*",IF('Application Form'!J256="STORE","STORE",IF('Application Form'!J256="HE","HE","")))))))))))))))))))),"")</f>
        <v/>
      </c>
    </row>
    <row r="246" spans="1:16" x14ac:dyDescent="0.25">
      <c r="A246" s="72">
        <f>'Application Form'!E257</f>
        <v>0</v>
      </c>
      <c r="B246" t="str">
        <f>IF('Application Form'!C257="Hair","H",IF('Application Form'!C257="Done","D",IF('Application Form'!C257="Semen","S",IF('Application Form'!C257="TSU","T",""))))</f>
        <v/>
      </c>
      <c r="C246" t="str">
        <f t="shared" si="3"/>
        <v>NAA</v>
      </c>
      <c r="F246" t="str">
        <f>IF('Application Form'!H257="SKSTD_BDL","SKSTD_BDL",IF('Application Form'!H257="MIP","MIP",IF('Application Form'!H257="MIP+PV","MIP",IF('Application Form'!H257="SEEKSIRE","SEEKSIRE",IF('Application Form'!H257="SEEKSIRE+PV","SEEKSIRE",IF('Application Form'!H257="GGP50K","GGP50K",IF('Application Form'!H257="GGP50K+PV","GGP50K",IF('Application Form'!H257="GGPHD (150K)","GGPHD (150K)",IF('Application Form'!H257="GGPHD+PV","GGPHD",IF('Application Form'!H257="PV","",IF('Application Form'!H257="POLL","",IF('Application Form'!H257="MSTN","",IF('Application Form'!H257="COAT","",IF('Application Form'!H257="PI","",IF('Application Form'!H257="POLL_50K (add on)*","",IF('Application Form'!H257="POLL_HD (add on)*","",IF('Application Form'!H257="MSTN_50K (add_on)*","",IF('Application Form'!H257="MSTN_HD (add on)*","",IF('Application Form'!H257="STORE","STORE",IF('Application Form'!H257="HE","HE",""))))))))))))))))))))</f>
        <v/>
      </c>
      <c r="G246" t="str">
        <f>IF(OR(RIGHT('Application Form'!H257,2)="PV",RIGHT('Application Form'!I257,2)="PV",RIGHT('Application Form'!J257,2)="PV"),"Yes","")</f>
        <v/>
      </c>
      <c r="H246" s="81" t="str">
        <f>IF(ISBLANK(IF(F246="SKSTD_BDL",'Application Form'!M257,IF('Office Use Only - DONT TOUCH!!!'!G246="Yes",'Application Form'!M257,""))),"",IF(F246="SKSTD_BDL",'Application Form'!M257,IF('Office Use Only - DONT TOUCH!!!'!G246="Yes",'Application Form'!M257,"")))</f>
        <v/>
      </c>
      <c r="K246" t="str">
        <f>IF(ISBLANK(IF(F246="SKSTD_BDL",'Application Form'!O257,IF('Office Use Only - DONT TOUCH!!!'!G246="Yes",'Application Form'!O257,""))),"",IF(F246="SKSTD_BDL",'Application Form'!O257,IF('Office Use Only - DONT TOUCH!!!'!G246="Yes",'Application Form'!O257,"")))</f>
        <v/>
      </c>
      <c r="N246" t="str">
        <f>IF(AND(F246="",'Application Form'!H257=""),"",IF(AND(F246="",'Application Form'!H257&lt;&gt;""),'Application Form'!H257,IF(AND(F246&lt;&gt;"",'Application Form'!I257=""),"",IF(AND(F246&lt;&gt;"",'Application Form'!I257&lt;&gt;""),IF('Application Form'!I257="SKSTD_BDL","SKSTD_BDL",IF('Application Form'!I257="MIP","MIP",IF('Application Form'!I257="MIP+PV","MIP",IF('Application Form'!I257="SEEKSIRE","SEEKSIRE",IF('Application Form'!I257="SEEKSIRE+PV","SEEKSIRE",IF('Application Form'!I257="GGP50K","GGP50K",IF('Application Form'!I257="GGP50K+PV","GGP50K",IF('Application Form'!I257="GGPHD (150K)","GGPHD (150K)",IF('Application Form'!I257="GGPHD+PV","GGPHD",IF('Application Form'!I257="PV","",IF('Application Form'!I257="POLL","",IF('Application Form'!I257="MSTN","MSTN",IF('Application Form'!I257="COAT","COAT",IF('Application Form'!I257="PI","PI",IF('Application Form'!I257="POLL_50K (add on)*","POLL_50K (add on)*",IF('Application Form'!I257="POLL_HD (add on)*","POLL_HD (add_on)*",IF('Application Form'!I257="MSTN_50K (add_on)*","MSTN_50K (add_on)*",IF('Application Form'!I257="MSTN_HD (add on)*","MSTN_HD (add on)*",IF('Application Form'!I257="STORE","STORE",IF('Application Form'!I257="HE","HE","")))))))))))))))))))),"ERROR"))))</f>
        <v/>
      </c>
      <c r="O246" t="str">
        <f>IF(AND(F246="",'Application Form'!H257=""),"",IF(AND(F246="",'Application Form'!H257&lt;&gt;"",'Application Form'!I257=""),"",IF(AND(F246&lt;&gt;"",'Application Form'!I257=""),"",IF(AND(F246&lt;&gt;"",'Application Form'!I257&lt;&gt;"",'Application Form'!J257=""),"",IF(AND(F246="",'Application Form'!H257&lt;&gt;"",'Application Form'!I257&lt;&gt;""),IF('Application Form'!I257="SKSTD_BDL","SKSTD_BDL",IF('Application Form'!I257="MIP","MIP",IF('Application Form'!I257="MIP+PV","MIP",IF('Application Form'!I257="SEEKSIRE","SEEKSIRE",IF('Application Form'!I257="SEEKSIRE+PV","SEEKSIRE",IF('Application Form'!I257="GGP50K","GGP50K",IF('Application Form'!I257="GGP50K+PV","GGP50K",IF('Application Form'!I257="GGPHD (150K)","GGPHD (150K)",IF('Application Form'!I257="GGPHD+PV","GGPHD",IF('Application Form'!I257="PV","",IF('Application Form'!I257="POLL","",IF('Application Form'!I257="MSTN","MSTN",IF('Application Form'!I257="COAT","COAT",IF('Application Form'!I257="PI","PI",IF('Application Form'!I257="POLL_50K (add on)*","POLL_50K (add on)*",IF('Application Form'!I257="POLL_HD (add on)*","POLL_HD (add_on)*",IF('Application Form'!I257="MSTN_50K (add_on)*","MSTN_50K (add_on)*",IF('Application Form'!I257="MSTN_HD (add on)*","MSTN_HD (add on)*",IF('Application Form'!I257="STORE","STORE",IF('Application Form'!I257="HE","HE","ERROR")))))))))))))))))))),IF(AND(F246&lt;&gt;"",'Application Form'!I257&lt;&gt;"",'Application Form'!J257&lt;&gt;""),IF('Application Form'!J257="SKSTD_BDL","SKSTD_BDL",IF('Application Form'!J257="MIP","MIP",IF('Application Form'!J257="MIP+PV","MIP",IF('Application Form'!J257="SEEKSIRE","SEEKSIRE",IF('Application Form'!J257="SEEKSIRE+PV","SEEKSIRE",IF('Application Form'!J257="GGP50K","GGP50K",IF('Application Form'!J257="GGP50K+PV","GGP50K",IF('Application Form'!J257="GGPHD (150K)","GGPHD (150K)",IF('Application Form'!J257="GGPHD+PV","GGPHD",IF('Application Form'!J257="PV","",IF('Application Form'!J257="POLL","",IF('Application Form'!J257="MSTN","MSTN",IF('Application Form'!J257="COAT","COAT",IF('Application Form'!J257="PI","PI",IF('Application Form'!J257="POLL_50K (add on)*","POLL_50K (add on)*",IF('Application Form'!J257="POLL_HD (add on)*","POLL_HD (add_on)*",IF('Application Form'!J257="MSTN_50K (add_on)*","MSTN_50K (add_on)*",IF('Application Form'!J257="MSTN_HD (add on)*","MSTN_HD (add on)*",IF('Application Form'!J257="STORE","STORE",IF('Application Form'!J257="HE","HE","")))))))))))))))))))),"ERROR"))))))</f>
        <v/>
      </c>
      <c r="P246" t="str">
        <f>IF(AND(F246="",O246&lt;&gt;""),IF('Application Form'!J257="SKSTD_BDL","SKSTD_BDL",IF('Application Form'!J257="MIP","MIP",IF('Application Form'!J257="MIP+PV","MIP",IF('Application Form'!J257="SEEKSIRE","SEEKSIRE",IF('Application Form'!J257="SEEKSIRE+PV","SEEKSIRE",IF('Application Form'!J257="GGP50K","GGP50K",IF('Application Form'!J257="GGP50K+PV","GGP50K",IF('Application Form'!J257="GGPHD (150K)","GGPHD (150K)",IF('Application Form'!J257="GGPHD+PV","GGPHD",IF('Application Form'!J257="PV","",IF('Application Form'!J257="POLL","",IF('Application Form'!J257="MSTN","MSTN",IF('Application Form'!J257="COAT","COAT",IF('Application Form'!J257="PI","PI",IF('Application Form'!J257="POLL_50K (add on)*","POLL_50K (add on)*",IF('Application Form'!J257="POLL_HD (add on)*","POLL_HD (add_on)*",IF('Application Form'!J257="MSTN_50K (add_on)*","MSTN_50K (add_on)*",IF('Application Form'!J257="MSTN_HD (add on)*","MSTN_HD (add on)*",IF('Application Form'!J257="STORE","STORE",IF('Application Form'!J257="HE","HE","")))))))))))))))))))),"")</f>
        <v/>
      </c>
    </row>
    <row r="247" spans="1:16" x14ac:dyDescent="0.25">
      <c r="A247" s="72">
        <f>'Application Form'!E258</f>
        <v>0</v>
      </c>
      <c r="B247" t="str">
        <f>IF('Application Form'!C258="Hair","H",IF('Application Form'!C258="Done","D",IF('Application Form'!C258="Semen","S",IF('Application Form'!C258="TSU","T",""))))</f>
        <v/>
      </c>
      <c r="C247" t="str">
        <f t="shared" si="3"/>
        <v>NAA</v>
      </c>
      <c r="F247" t="str">
        <f>IF('Application Form'!H258="SKSTD_BDL","SKSTD_BDL",IF('Application Form'!H258="MIP","MIP",IF('Application Form'!H258="MIP+PV","MIP",IF('Application Form'!H258="SEEKSIRE","SEEKSIRE",IF('Application Form'!H258="SEEKSIRE+PV","SEEKSIRE",IF('Application Form'!H258="GGP50K","GGP50K",IF('Application Form'!H258="GGP50K+PV","GGP50K",IF('Application Form'!H258="GGPHD (150K)","GGPHD (150K)",IF('Application Form'!H258="GGPHD+PV","GGPHD",IF('Application Form'!H258="PV","",IF('Application Form'!H258="POLL","",IF('Application Form'!H258="MSTN","",IF('Application Form'!H258="COAT","",IF('Application Form'!H258="PI","",IF('Application Form'!H258="POLL_50K (add on)*","",IF('Application Form'!H258="POLL_HD (add on)*","",IF('Application Form'!H258="MSTN_50K (add_on)*","",IF('Application Form'!H258="MSTN_HD (add on)*","",IF('Application Form'!H258="STORE","STORE",IF('Application Form'!H258="HE","HE",""))))))))))))))))))))</f>
        <v/>
      </c>
      <c r="G247" t="str">
        <f>IF(OR(RIGHT('Application Form'!H258,2)="PV",RIGHT('Application Form'!I258,2)="PV",RIGHT('Application Form'!J258,2)="PV"),"Yes","")</f>
        <v/>
      </c>
      <c r="H247" s="81" t="str">
        <f>IF(ISBLANK(IF(F247="SKSTD_BDL",'Application Form'!M258,IF('Office Use Only - DONT TOUCH!!!'!G247="Yes",'Application Form'!M258,""))),"",IF(F247="SKSTD_BDL",'Application Form'!M258,IF('Office Use Only - DONT TOUCH!!!'!G247="Yes",'Application Form'!M258,"")))</f>
        <v/>
      </c>
      <c r="K247" t="str">
        <f>IF(ISBLANK(IF(F247="SKSTD_BDL",'Application Form'!O258,IF('Office Use Only - DONT TOUCH!!!'!G247="Yes",'Application Form'!O258,""))),"",IF(F247="SKSTD_BDL",'Application Form'!O258,IF('Office Use Only - DONT TOUCH!!!'!G247="Yes",'Application Form'!O258,"")))</f>
        <v/>
      </c>
      <c r="N247" t="str">
        <f>IF(AND(F247="",'Application Form'!H258=""),"",IF(AND(F247="",'Application Form'!H258&lt;&gt;""),'Application Form'!H258,IF(AND(F247&lt;&gt;"",'Application Form'!I258=""),"",IF(AND(F247&lt;&gt;"",'Application Form'!I258&lt;&gt;""),IF('Application Form'!I258="SKSTD_BDL","SKSTD_BDL",IF('Application Form'!I258="MIP","MIP",IF('Application Form'!I258="MIP+PV","MIP",IF('Application Form'!I258="SEEKSIRE","SEEKSIRE",IF('Application Form'!I258="SEEKSIRE+PV","SEEKSIRE",IF('Application Form'!I258="GGP50K","GGP50K",IF('Application Form'!I258="GGP50K+PV","GGP50K",IF('Application Form'!I258="GGPHD (150K)","GGPHD (150K)",IF('Application Form'!I258="GGPHD+PV","GGPHD",IF('Application Form'!I258="PV","",IF('Application Form'!I258="POLL","",IF('Application Form'!I258="MSTN","MSTN",IF('Application Form'!I258="COAT","COAT",IF('Application Form'!I258="PI","PI",IF('Application Form'!I258="POLL_50K (add on)*","POLL_50K (add on)*",IF('Application Form'!I258="POLL_HD (add on)*","POLL_HD (add_on)*",IF('Application Form'!I258="MSTN_50K (add_on)*","MSTN_50K (add_on)*",IF('Application Form'!I258="MSTN_HD (add on)*","MSTN_HD (add on)*",IF('Application Form'!I258="STORE","STORE",IF('Application Form'!I258="HE","HE","")))))))))))))))))))),"ERROR"))))</f>
        <v/>
      </c>
      <c r="O247" t="str">
        <f>IF(AND(F247="",'Application Form'!H258=""),"",IF(AND(F247="",'Application Form'!H258&lt;&gt;"",'Application Form'!I258=""),"",IF(AND(F247&lt;&gt;"",'Application Form'!I258=""),"",IF(AND(F247&lt;&gt;"",'Application Form'!I258&lt;&gt;"",'Application Form'!J258=""),"",IF(AND(F247="",'Application Form'!H258&lt;&gt;"",'Application Form'!I258&lt;&gt;""),IF('Application Form'!I258="SKSTD_BDL","SKSTD_BDL",IF('Application Form'!I258="MIP","MIP",IF('Application Form'!I258="MIP+PV","MIP",IF('Application Form'!I258="SEEKSIRE","SEEKSIRE",IF('Application Form'!I258="SEEKSIRE+PV","SEEKSIRE",IF('Application Form'!I258="GGP50K","GGP50K",IF('Application Form'!I258="GGP50K+PV","GGP50K",IF('Application Form'!I258="GGPHD (150K)","GGPHD (150K)",IF('Application Form'!I258="GGPHD+PV","GGPHD",IF('Application Form'!I258="PV","",IF('Application Form'!I258="POLL","",IF('Application Form'!I258="MSTN","MSTN",IF('Application Form'!I258="COAT","COAT",IF('Application Form'!I258="PI","PI",IF('Application Form'!I258="POLL_50K (add on)*","POLL_50K (add on)*",IF('Application Form'!I258="POLL_HD (add on)*","POLL_HD (add_on)*",IF('Application Form'!I258="MSTN_50K (add_on)*","MSTN_50K (add_on)*",IF('Application Form'!I258="MSTN_HD (add on)*","MSTN_HD (add on)*",IF('Application Form'!I258="STORE","STORE",IF('Application Form'!I258="HE","HE","ERROR")))))))))))))))))))),IF(AND(F247&lt;&gt;"",'Application Form'!I258&lt;&gt;"",'Application Form'!J258&lt;&gt;""),IF('Application Form'!J258="SKSTD_BDL","SKSTD_BDL",IF('Application Form'!J258="MIP","MIP",IF('Application Form'!J258="MIP+PV","MIP",IF('Application Form'!J258="SEEKSIRE","SEEKSIRE",IF('Application Form'!J258="SEEKSIRE+PV","SEEKSIRE",IF('Application Form'!J258="GGP50K","GGP50K",IF('Application Form'!J258="GGP50K+PV","GGP50K",IF('Application Form'!J258="GGPHD (150K)","GGPHD (150K)",IF('Application Form'!J258="GGPHD+PV","GGPHD",IF('Application Form'!J258="PV","",IF('Application Form'!J258="POLL","",IF('Application Form'!J258="MSTN","MSTN",IF('Application Form'!J258="COAT","COAT",IF('Application Form'!J258="PI","PI",IF('Application Form'!J258="POLL_50K (add on)*","POLL_50K (add on)*",IF('Application Form'!J258="POLL_HD (add on)*","POLL_HD (add_on)*",IF('Application Form'!J258="MSTN_50K (add_on)*","MSTN_50K (add_on)*",IF('Application Form'!J258="MSTN_HD (add on)*","MSTN_HD (add on)*",IF('Application Form'!J258="STORE","STORE",IF('Application Form'!J258="HE","HE","")))))))))))))))))))),"ERROR"))))))</f>
        <v/>
      </c>
      <c r="P247" t="str">
        <f>IF(AND(F247="",O247&lt;&gt;""),IF('Application Form'!J258="SKSTD_BDL","SKSTD_BDL",IF('Application Form'!J258="MIP","MIP",IF('Application Form'!J258="MIP+PV","MIP",IF('Application Form'!J258="SEEKSIRE","SEEKSIRE",IF('Application Form'!J258="SEEKSIRE+PV","SEEKSIRE",IF('Application Form'!J258="GGP50K","GGP50K",IF('Application Form'!J258="GGP50K+PV","GGP50K",IF('Application Form'!J258="GGPHD (150K)","GGPHD (150K)",IF('Application Form'!J258="GGPHD+PV","GGPHD",IF('Application Form'!J258="PV","",IF('Application Form'!J258="POLL","",IF('Application Form'!J258="MSTN","MSTN",IF('Application Form'!J258="COAT","COAT",IF('Application Form'!J258="PI","PI",IF('Application Form'!J258="POLL_50K (add on)*","POLL_50K (add on)*",IF('Application Form'!J258="POLL_HD (add on)*","POLL_HD (add_on)*",IF('Application Form'!J258="MSTN_50K (add_on)*","MSTN_50K (add_on)*",IF('Application Form'!J258="MSTN_HD (add on)*","MSTN_HD (add on)*",IF('Application Form'!J258="STORE","STORE",IF('Application Form'!J258="HE","HE","")))))))))))))))))))),"")</f>
        <v/>
      </c>
    </row>
    <row r="248" spans="1:16" x14ac:dyDescent="0.25">
      <c r="A248" s="72">
        <f>'Application Form'!E259</f>
        <v>0</v>
      </c>
      <c r="B248" t="str">
        <f>IF('Application Form'!C259="Hair","H",IF('Application Form'!C259="Done","D",IF('Application Form'!C259="Semen","S",IF('Application Form'!C259="TSU","T",""))))</f>
        <v/>
      </c>
      <c r="C248" t="str">
        <f t="shared" si="3"/>
        <v>NAA</v>
      </c>
      <c r="F248" t="str">
        <f>IF('Application Form'!H259="SKSTD_BDL","SKSTD_BDL",IF('Application Form'!H259="MIP","MIP",IF('Application Form'!H259="MIP+PV","MIP",IF('Application Form'!H259="SEEKSIRE","SEEKSIRE",IF('Application Form'!H259="SEEKSIRE+PV","SEEKSIRE",IF('Application Form'!H259="GGP50K","GGP50K",IF('Application Form'!H259="GGP50K+PV","GGP50K",IF('Application Form'!H259="GGPHD (150K)","GGPHD (150K)",IF('Application Form'!H259="GGPHD+PV","GGPHD",IF('Application Form'!H259="PV","",IF('Application Form'!H259="POLL","",IF('Application Form'!H259="MSTN","",IF('Application Form'!H259="COAT","",IF('Application Form'!H259="PI","",IF('Application Form'!H259="POLL_50K (add on)*","",IF('Application Form'!H259="POLL_HD (add on)*","",IF('Application Form'!H259="MSTN_50K (add_on)*","",IF('Application Form'!H259="MSTN_HD (add on)*","",IF('Application Form'!H259="STORE","STORE",IF('Application Form'!H259="HE","HE",""))))))))))))))))))))</f>
        <v/>
      </c>
      <c r="G248" t="str">
        <f>IF(OR(RIGHT('Application Form'!H259,2)="PV",RIGHT('Application Form'!I259,2)="PV",RIGHT('Application Form'!J259,2)="PV"),"Yes","")</f>
        <v/>
      </c>
      <c r="H248" s="81" t="str">
        <f>IF(ISBLANK(IF(F248="SKSTD_BDL",'Application Form'!M259,IF('Office Use Only - DONT TOUCH!!!'!G248="Yes",'Application Form'!M259,""))),"",IF(F248="SKSTD_BDL",'Application Form'!M259,IF('Office Use Only - DONT TOUCH!!!'!G248="Yes",'Application Form'!M259,"")))</f>
        <v/>
      </c>
      <c r="K248" t="str">
        <f>IF(ISBLANK(IF(F248="SKSTD_BDL",'Application Form'!O259,IF('Office Use Only - DONT TOUCH!!!'!G248="Yes",'Application Form'!O259,""))),"",IF(F248="SKSTD_BDL",'Application Form'!O259,IF('Office Use Only - DONT TOUCH!!!'!G248="Yes",'Application Form'!O259,"")))</f>
        <v/>
      </c>
      <c r="N248" t="str">
        <f>IF(AND(F248="",'Application Form'!H259=""),"",IF(AND(F248="",'Application Form'!H259&lt;&gt;""),'Application Form'!H259,IF(AND(F248&lt;&gt;"",'Application Form'!I259=""),"",IF(AND(F248&lt;&gt;"",'Application Form'!I259&lt;&gt;""),IF('Application Form'!I259="SKSTD_BDL","SKSTD_BDL",IF('Application Form'!I259="MIP","MIP",IF('Application Form'!I259="MIP+PV","MIP",IF('Application Form'!I259="SEEKSIRE","SEEKSIRE",IF('Application Form'!I259="SEEKSIRE+PV","SEEKSIRE",IF('Application Form'!I259="GGP50K","GGP50K",IF('Application Form'!I259="GGP50K+PV","GGP50K",IF('Application Form'!I259="GGPHD (150K)","GGPHD (150K)",IF('Application Form'!I259="GGPHD+PV","GGPHD",IF('Application Form'!I259="PV","",IF('Application Form'!I259="POLL","",IF('Application Form'!I259="MSTN","MSTN",IF('Application Form'!I259="COAT","COAT",IF('Application Form'!I259="PI","PI",IF('Application Form'!I259="POLL_50K (add on)*","POLL_50K (add on)*",IF('Application Form'!I259="POLL_HD (add on)*","POLL_HD (add_on)*",IF('Application Form'!I259="MSTN_50K (add_on)*","MSTN_50K (add_on)*",IF('Application Form'!I259="MSTN_HD (add on)*","MSTN_HD (add on)*",IF('Application Form'!I259="STORE","STORE",IF('Application Form'!I259="HE","HE","")))))))))))))))))))),"ERROR"))))</f>
        <v/>
      </c>
      <c r="O248" t="str">
        <f>IF(AND(F248="",'Application Form'!H259=""),"",IF(AND(F248="",'Application Form'!H259&lt;&gt;"",'Application Form'!I259=""),"",IF(AND(F248&lt;&gt;"",'Application Form'!I259=""),"",IF(AND(F248&lt;&gt;"",'Application Form'!I259&lt;&gt;"",'Application Form'!J259=""),"",IF(AND(F248="",'Application Form'!H259&lt;&gt;"",'Application Form'!I259&lt;&gt;""),IF('Application Form'!I259="SKSTD_BDL","SKSTD_BDL",IF('Application Form'!I259="MIP","MIP",IF('Application Form'!I259="MIP+PV","MIP",IF('Application Form'!I259="SEEKSIRE","SEEKSIRE",IF('Application Form'!I259="SEEKSIRE+PV","SEEKSIRE",IF('Application Form'!I259="GGP50K","GGP50K",IF('Application Form'!I259="GGP50K+PV","GGP50K",IF('Application Form'!I259="GGPHD (150K)","GGPHD (150K)",IF('Application Form'!I259="GGPHD+PV","GGPHD",IF('Application Form'!I259="PV","",IF('Application Form'!I259="POLL","",IF('Application Form'!I259="MSTN","MSTN",IF('Application Form'!I259="COAT","COAT",IF('Application Form'!I259="PI","PI",IF('Application Form'!I259="POLL_50K (add on)*","POLL_50K (add on)*",IF('Application Form'!I259="POLL_HD (add on)*","POLL_HD (add_on)*",IF('Application Form'!I259="MSTN_50K (add_on)*","MSTN_50K (add_on)*",IF('Application Form'!I259="MSTN_HD (add on)*","MSTN_HD (add on)*",IF('Application Form'!I259="STORE","STORE",IF('Application Form'!I259="HE","HE","ERROR")))))))))))))))))))),IF(AND(F248&lt;&gt;"",'Application Form'!I259&lt;&gt;"",'Application Form'!J259&lt;&gt;""),IF('Application Form'!J259="SKSTD_BDL","SKSTD_BDL",IF('Application Form'!J259="MIP","MIP",IF('Application Form'!J259="MIP+PV","MIP",IF('Application Form'!J259="SEEKSIRE","SEEKSIRE",IF('Application Form'!J259="SEEKSIRE+PV","SEEKSIRE",IF('Application Form'!J259="GGP50K","GGP50K",IF('Application Form'!J259="GGP50K+PV","GGP50K",IF('Application Form'!J259="GGPHD (150K)","GGPHD (150K)",IF('Application Form'!J259="GGPHD+PV","GGPHD",IF('Application Form'!J259="PV","",IF('Application Form'!J259="POLL","",IF('Application Form'!J259="MSTN","MSTN",IF('Application Form'!J259="COAT","COAT",IF('Application Form'!J259="PI","PI",IF('Application Form'!J259="POLL_50K (add on)*","POLL_50K (add on)*",IF('Application Form'!J259="POLL_HD (add on)*","POLL_HD (add_on)*",IF('Application Form'!J259="MSTN_50K (add_on)*","MSTN_50K (add_on)*",IF('Application Form'!J259="MSTN_HD (add on)*","MSTN_HD (add on)*",IF('Application Form'!J259="STORE","STORE",IF('Application Form'!J259="HE","HE","")))))))))))))))))))),"ERROR"))))))</f>
        <v/>
      </c>
      <c r="P248" t="str">
        <f>IF(AND(F248="",O248&lt;&gt;""),IF('Application Form'!J259="SKSTD_BDL","SKSTD_BDL",IF('Application Form'!J259="MIP","MIP",IF('Application Form'!J259="MIP+PV","MIP",IF('Application Form'!J259="SEEKSIRE","SEEKSIRE",IF('Application Form'!J259="SEEKSIRE+PV","SEEKSIRE",IF('Application Form'!J259="GGP50K","GGP50K",IF('Application Form'!J259="GGP50K+PV","GGP50K",IF('Application Form'!J259="GGPHD (150K)","GGPHD (150K)",IF('Application Form'!J259="GGPHD+PV","GGPHD",IF('Application Form'!J259="PV","",IF('Application Form'!J259="POLL","",IF('Application Form'!J259="MSTN","MSTN",IF('Application Form'!J259="COAT","COAT",IF('Application Form'!J259="PI","PI",IF('Application Form'!J259="POLL_50K (add on)*","POLL_50K (add on)*",IF('Application Form'!J259="POLL_HD (add on)*","POLL_HD (add_on)*",IF('Application Form'!J259="MSTN_50K (add_on)*","MSTN_50K (add_on)*",IF('Application Form'!J259="MSTN_HD (add on)*","MSTN_HD (add on)*",IF('Application Form'!J259="STORE","STORE",IF('Application Form'!J259="HE","HE","")))))))))))))))))))),"")</f>
        <v/>
      </c>
    </row>
    <row r="249" spans="1:16" x14ac:dyDescent="0.25">
      <c r="A249" s="72">
        <f>'Application Form'!E260</f>
        <v>0</v>
      </c>
      <c r="B249" t="str">
        <f>IF('Application Form'!C260="Hair","H",IF('Application Form'!C260="Done","D",IF('Application Form'!C260="Semen","S",IF('Application Form'!C260="TSU","T",""))))</f>
        <v/>
      </c>
      <c r="C249" t="str">
        <f t="shared" si="3"/>
        <v>NAA</v>
      </c>
      <c r="F249" t="str">
        <f>IF('Application Form'!H260="SKSTD_BDL","SKSTD_BDL",IF('Application Form'!H260="MIP","MIP",IF('Application Form'!H260="MIP+PV","MIP",IF('Application Form'!H260="SEEKSIRE","SEEKSIRE",IF('Application Form'!H260="SEEKSIRE+PV","SEEKSIRE",IF('Application Form'!H260="GGP50K","GGP50K",IF('Application Form'!H260="GGP50K+PV","GGP50K",IF('Application Form'!H260="GGPHD (150K)","GGPHD (150K)",IF('Application Form'!H260="GGPHD+PV","GGPHD",IF('Application Form'!H260="PV","",IF('Application Form'!H260="POLL","",IF('Application Form'!H260="MSTN","",IF('Application Form'!H260="COAT","",IF('Application Form'!H260="PI","",IF('Application Form'!H260="POLL_50K (add on)*","",IF('Application Form'!H260="POLL_HD (add on)*","",IF('Application Form'!H260="MSTN_50K (add_on)*","",IF('Application Form'!H260="MSTN_HD (add on)*","",IF('Application Form'!H260="STORE","STORE",IF('Application Form'!H260="HE","HE",""))))))))))))))))))))</f>
        <v/>
      </c>
      <c r="G249" t="str">
        <f>IF(OR(RIGHT('Application Form'!H260,2)="PV",RIGHT('Application Form'!I260,2)="PV",RIGHT('Application Form'!J260,2)="PV"),"Yes","")</f>
        <v/>
      </c>
      <c r="H249" s="81" t="str">
        <f>IF(ISBLANK(IF(F249="SKSTD_BDL",'Application Form'!M260,IF('Office Use Only - DONT TOUCH!!!'!G249="Yes",'Application Form'!M260,""))),"",IF(F249="SKSTD_BDL",'Application Form'!M260,IF('Office Use Only - DONT TOUCH!!!'!G249="Yes",'Application Form'!M260,"")))</f>
        <v/>
      </c>
      <c r="K249" t="str">
        <f>IF(ISBLANK(IF(F249="SKSTD_BDL",'Application Form'!O260,IF('Office Use Only - DONT TOUCH!!!'!G249="Yes",'Application Form'!O260,""))),"",IF(F249="SKSTD_BDL",'Application Form'!O260,IF('Office Use Only - DONT TOUCH!!!'!G249="Yes",'Application Form'!O260,"")))</f>
        <v/>
      </c>
      <c r="N249" t="str">
        <f>IF(AND(F249="",'Application Form'!H260=""),"",IF(AND(F249="",'Application Form'!H260&lt;&gt;""),'Application Form'!H260,IF(AND(F249&lt;&gt;"",'Application Form'!I260=""),"",IF(AND(F249&lt;&gt;"",'Application Form'!I260&lt;&gt;""),IF('Application Form'!I260="SKSTD_BDL","SKSTD_BDL",IF('Application Form'!I260="MIP","MIP",IF('Application Form'!I260="MIP+PV","MIP",IF('Application Form'!I260="SEEKSIRE","SEEKSIRE",IF('Application Form'!I260="SEEKSIRE+PV","SEEKSIRE",IF('Application Form'!I260="GGP50K","GGP50K",IF('Application Form'!I260="GGP50K+PV","GGP50K",IF('Application Form'!I260="GGPHD (150K)","GGPHD (150K)",IF('Application Form'!I260="GGPHD+PV","GGPHD",IF('Application Form'!I260="PV","",IF('Application Form'!I260="POLL","",IF('Application Form'!I260="MSTN","MSTN",IF('Application Form'!I260="COAT","COAT",IF('Application Form'!I260="PI","PI",IF('Application Form'!I260="POLL_50K (add on)*","POLL_50K (add on)*",IF('Application Form'!I260="POLL_HD (add on)*","POLL_HD (add_on)*",IF('Application Form'!I260="MSTN_50K (add_on)*","MSTN_50K (add_on)*",IF('Application Form'!I260="MSTN_HD (add on)*","MSTN_HD (add on)*",IF('Application Form'!I260="STORE","STORE",IF('Application Form'!I260="HE","HE","")))))))))))))))))))),"ERROR"))))</f>
        <v/>
      </c>
      <c r="O249" t="str">
        <f>IF(AND(F249="",'Application Form'!H260=""),"",IF(AND(F249="",'Application Form'!H260&lt;&gt;"",'Application Form'!I260=""),"",IF(AND(F249&lt;&gt;"",'Application Form'!I260=""),"",IF(AND(F249&lt;&gt;"",'Application Form'!I260&lt;&gt;"",'Application Form'!J260=""),"",IF(AND(F249="",'Application Form'!H260&lt;&gt;"",'Application Form'!I260&lt;&gt;""),IF('Application Form'!I260="SKSTD_BDL","SKSTD_BDL",IF('Application Form'!I260="MIP","MIP",IF('Application Form'!I260="MIP+PV","MIP",IF('Application Form'!I260="SEEKSIRE","SEEKSIRE",IF('Application Form'!I260="SEEKSIRE+PV","SEEKSIRE",IF('Application Form'!I260="GGP50K","GGP50K",IF('Application Form'!I260="GGP50K+PV","GGP50K",IF('Application Form'!I260="GGPHD (150K)","GGPHD (150K)",IF('Application Form'!I260="GGPHD+PV","GGPHD",IF('Application Form'!I260="PV","",IF('Application Form'!I260="POLL","",IF('Application Form'!I260="MSTN","MSTN",IF('Application Form'!I260="COAT","COAT",IF('Application Form'!I260="PI","PI",IF('Application Form'!I260="POLL_50K (add on)*","POLL_50K (add on)*",IF('Application Form'!I260="POLL_HD (add on)*","POLL_HD (add_on)*",IF('Application Form'!I260="MSTN_50K (add_on)*","MSTN_50K (add_on)*",IF('Application Form'!I260="MSTN_HD (add on)*","MSTN_HD (add on)*",IF('Application Form'!I260="STORE","STORE",IF('Application Form'!I260="HE","HE","ERROR")))))))))))))))))))),IF(AND(F249&lt;&gt;"",'Application Form'!I260&lt;&gt;"",'Application Form'!J260&lt;&gt;""),IF('Application Form'!J260="SKSTD_BDL","SKSTD_BDL",IF('Application Form'!J260="MIP","MIP",IF('Application Form'!J260="MIP+PV","MIP",IF('Application Form'!J260="SEEKSIRE","SEEKSIRE",IF('Application Form'!J260="SEEKSIRE+PV","SEEKSIRE",IF('Application Form'!J260="GGP50K","GGP50K",IF('Application Form'!J260="GGP50K+PV","GGP50K",IF('Application Form'!J260="GGPHD (150K)","GGPHD (150K)",IF('Application Form'!J260="GGPHD+PV","GGPHD",IF('Application Form'!J260="PV","",IF('Application Form'!J260="POLL","",IF('Application Form'!J260="MSTN","MSTN",IF('Application Form'!J260="COAT","COAT",IF('Application Form'!J260="PI","PI",IF('Application Form'!J260="POLL_50K (add on)*","POLL_50K (add on)*",IF('Application Form'!J260="POLL_HD (add on)*","POLL_HD (add_on)*",IF('Application Form'!J260="MSTN_50K (add_on)*","MSTN_50K (add_on)*",IF('Application Form'!J260="MSTN_HD (add on)*","MSTN_HD (add on)*",IF('Application Form'!J260="STORE","STORE",IF('Application Form'!J260="HE","HE","")))))))))))))))))))),"ERROR"))))))</f>
        <v/>
      </c>
      <c r="P249" t="str">
        <f>IF(AND(F249="",O249&lt;&gt;""),IF('Application Form'!J260="SKSTD_BDL","SKSTD_BDL",IF('Application Form'!J260="MIP","MIP",IF('Application Form'!J260="MIP+PV","MIP",IF('Application Form'!J260="SEEKSIRE","SEEKSIRE",IF('Application Form'!J260="SEEKSIRE+PV","SEEKSIRE",IF('Application Form'!J260="GGP50K","GGP50K",IF('Application Form'!J260="GGP50K+PV","GGP50K",IF('Application Form'!J260="GGPHD (150K)","GGPHD (150K)",IF('Application Form'!J260="GGPHD+PV","GGPHD",IF('Application Form'!J260="PV","",IF('Application Form'!J260="POLL","",IF('Application Form'!J260="MSTN","MSTN",IF('Application Form'!J260="COAT","COAT",IF('Application Form'!J260="PI","PI",IF('Application Form'!J260="POLL_50K (add on)*","POLL_50K (add on)*",IF('Application Form'!J260="POLL_HD (add on)*","POLL_HD (add_on)*",IF('Application Form'!J260="MSTN_50K (add_on)*","MSTN_50K (add_on)*",IF('Application Form'!J260="MSTN_HD (add on)*","MSTN_HD (add on)*",IF('Application Form'!J260="STORE","STORE",IF('Application Form'!J260="HE","HE","")))))))))))))))))))),"")</f>
        <v/>
      </c>
    </row>
    <row r="250" spans="1:16" x14ac:dyDescent="0.25">
      <c r="A250" s="72">
        <f>'Application Form'!E261</f>
        <v>0</v>
      </c>
      <c r="B250" t="str">
        <f>IF('Application Form'!C261="Hair","H",IF('Application Form'!C261="Done","D",IF('Application Form'!C261="Semen","S",IF('Application Form'!C261="TSU","T",""))))</f>
        <v/>
      </c>
      <c r="C250" t="str">
        <f t="shared" si="3"/>
        <v>NAA</v>
      </c>
      <c r="F250" t="str">
        <f>IF('Application Form'!H261="SKSTD_BDL","SKSTD_BDL",IF('Application Form'!H261="MIP","MIP",IF('Application Form'!H261="MIP+PV","MIP",IF('Application Form'!H261="SEEKSIRE","SEEKSIRE",IF('Application Form'!H261="SEEKSIRE+PV","SEEKSIRE",IF('Application Form'!H261="GGP50K","GGP50K",IF('Application Form'!H261="GGP50K+PV","GGP50K",IF('Application Form'!H261="GGPHD (150K)","GGPHD (150K)",IF('Application Form'!H261="GGPHD+PV","GGPHD",IF('Application Form'!H261="PV","",IF('Application Form'!H261="POLL","",IF('Application Form'!H261="MSTN","",IF('Application Form'!H261="COAT","",IF('Application Form'!H261="PI","",IF('Application Form'!H261="POLL_50K (add on)*","",IF('Application Form'!H261="POLL_HD (add on)*","",IF('Application Form'!H261="MSTN_50K (add_on)*","",IF('Application Form'!H261="MSTN_HD (add on)*","",IF('Application Form'!H261="STORE","STORE",IF('Application Form'!H261="HE","HE",""))))))))))))))))))))</f>
        <v/>
      </c>
      <c r="G250" t="str">
        <f>IF(OR(RIGHT('Application Form'!H261,2)="PV",RIGHT('Application Form'!I261,2)="PV",RIGHT('Application Form'!J261,2)="PV"),"Yes","")</f>
        <v/>
      </c>
      <c r="H250" s="81" t="str">
        <f>IF(ISBLANK(IF(F250="SKSTD_BDL",'Application Form'!M261,IF('Office Use Only - DONT TOUCH!!!'!G250="Yes",'Application Form'!M261,""))),"",IF(F250="SKSTD_BDL",'Application Form'!M261,IF('Office Use Only - DONT TOUCH!!!'!G250="Yes",'Application Form'!M261,"")))</f>
        <v/>
      </c>
      <c r="K250" t="str">
        <f>IF(ISBLANK(IF(F250="SKSTD_BDL",'Application Form'!O261,IF('Office Use Only - DONT TOUCH!!!'!G250="Yes",'Application Form'!O261,""))),"",IF(F250="SKSTD_BDL",'Application Form'!O261,IF('Office Use Only - DONT TOUCH!!!'!G250="Yes",'Application Form'!O261,"")))</f>
        <v/>
      </c>
      <c r="N250" t="str">
        <f>IF(AND(F250="",'Application Form'!H261=""),"",IF(AND(F250="",'Application Form'!H261&lt;&gt;""),'Application Form'!H261,IF(AND(F250&lt;&gt;"",'Application Form'!I261=""),"",IF(AND(F250&lt;&gt;"",'Application Form'!I261&lt;&gt;""),IF('Application Form'!I261="SKSTD_BDL","SKSTD_BDL",IF('Application Form'!I261="MIP","MIP",IF('Application Form'!I261="MIP+PV","MIP",IF('Application Form'!I261="SEEKSIRE","SEEKSIRE",IF('Application Form'!I261="SEEKSIRE+PV","SEEKSIRE",IF('Application Form'!I261="GGP50K","GGP50K",IF('Application Form'!I261="GGP50K+PV","GGP50K",IF('Application Form'!I261="GGPHD (150K)","GGPHD (150K)",IF('Application Form'!I261="GGPHD+PV","GGPHD",IF('Application Form'!I261="PV","",IF('Application Form'!I261="POLL","",IF('Application Form'!I261="MSTN","MSTN",IF('Application Form'!I261="COAT","COAT",IF('Application Form'!I261="PI","PI",IF('Application Form'!I261="POLL_50K (add on)*","POLL_50K (add on)*",IF('Application Form'!I261="POLL_HD (add on)*","POLL_HD (add_on)*",IF('Application Form'!I261="MSTN_50K (add_on)*","MSTN_50K (add_on)*",IF('Application Form'!I261="MSTN_HD (add on)*","MSTN_HD (add on)*",IF('Application Form'!I261="STORE","STORE",IF('Application Form'!I261="HE","HE","")))))))))))))))))))),"ERROR"))))</f>
        <v/>
      </c>
      <c r="O250" t="str">
        <f>IF(AND(F250="",'Application Form'!H261=""),"",IF(AND(F250="",'Application Form'!H261&lt;&gt;"",'Application Form'!I261=""),"",IF(AND(F250&lt;&gt;"",'Application Form'!I261=""),"",IF(AND(F250&lt;&gt;"",'Application Form'!I261&lt;&gt;"",'Application Form'!J261=""),"",IF(AND(F250="",'Application Form'!H261&lt;&gt;"",'Application Form'!I261&lt;&gt;""),IF('Application Form'!I261="SKSTD_BDL","SKSTD_BDL",IF('Application Form'!I261="MIP","MIP",IF('Application Form'!I261="MIP+PV","MIP",IF('Application Form'!I261="SEEKSIRE","SEEKSIRE",IF('Application Form'!I261="SEEKSIRE+PV","SEEKSIRE",IF('Application Form'!I261="GGP50K","GGP50K",IF('Application Form'!I261="GGP50K+PV","GGP50K",IF('Application Form'!I261="GGPHD (150K)","GGPHD (150K)",IF('Application Form'!I261="GGPHD+PV","GGPHD",IF('Application Form'!I261="PV","",IF('Application Form'!I261="POLL","",IF('Application Form'!I261="MSTN","MSTN",IF('Application Form'!I261="COAT","COAT",IF('Application Form'!I261="PI","PI",IF('Application Form'!I261="POLL_50K (add on)*","POLL_50K (add on)*",IF('Application Form'!I261="POLL_HD (add on)*","POLL_HD (add_on)*",IF('Application Form'!I261="MSTN_50K (add_on)*","MSTN_50K (add_on)*",IF('Application Form'!I261="MSTN_HD (add on)*","MSTN_HD (add on)*",IF('Application Form'!I261="STORE","STORE",IF('Application Form'!I261="HE","HE","ERROR")))))))))))))))))))),IF(AND(F250&lt;&gt;"",'Application Form'!I261&lt;&gt;"",'Application Form'!J261&lt;&gt;""),IF('Application Form'!J261="SKSTD_BDL","SKSTD_BDL",IF('Application Form'!J261="MIP","MIP",IF('Application Form'!J261="MIP+PV","MIP",IF('Application Form'!J261="SEEKSIRE","SEEKSIRE",IF('Application Form'!J261="SEEKSIRE+PV","SEEKSIRE",IF('Application Form'!J261="GGP50K","GGP50K",IF('Application Form'!J261="GGP50K+PV","GGP50K",IF('Application Form'!J261="GGPHD (150K)","GGPHD (150K)",IF('Application Form'!J261="GGPHD+PV","GGPHD",IF('Application Form'!J261="PV","",IF('Application Form'!J261="POLL","",IF('Application Form'!J261="MSTN","MSTN",IF('Application Form'!J261="COAT","COAT",IF('Application Form'!J261="PI","PI",IF('Application Form'!J261="POLL_50K (add on)*","POLL_50K (add on)*",IF('Application Form'!J261="POLL_HD (add on)*","POLL_HD (add_on)*",IF('Application Form'!J261="MSTN_50K (add_on)*","MSTN_50K (add_on)*",IF('Application Form'!J261="MSTN_HD (add on)*","MSTN_HD (add on)*",IF('Application Form'!J261="STORE","STORE",IF('Application Form'!J261="HE","HE","")))))))))))))))))))),"ERROR"))))))</f>
        <v/>
      </c>
      <c r="P250" t="str">
        <f>IF(AND(F250="",O250&lt;&gt;""),IF('Application Form'!J261="SKSTD_BDL","SKSTD_BDL",IF('Application Form'!J261="MIP","MIP",IF('Application Form'!J261="MIP+PV","MIP",IF('Application Form'!J261="SEEKSIRE","SEEKSIRE",IF('Application Form'!J261="SEEKSIRE+PV","SEEKSIRE",IF('Application Form'!J261="GGP50K","GGP50K",IF('Application Form'!J261="GGP50K+PV","GGP50K",IF('Application Form'!J261="GGPHD (150K)","GGPHD (150K)",IF('Application Form'!J261="GGPHD+PV","GGPHD",IF('Application Form'!J261="PV","",IF('Application Form'!J261="POLL","",IF('Application Form'!J261="MSTN","MSTN",IF('Application Form'!J261="COAT","COAT",IF('Application Form'!J261="PI","PI",IF('Application Form'!J261="POLL_50K (add on)*","POLL_50K (add on)*",IF('Application Form'!J261="POLL_HD (add on)*","POLL_HD (add_on)*",IF('Application Form'!J261="MSTN_50K (add_on)*","MSTN_50K (add_on)*",IF('Application Form'!J261="MSTN_HD (add on)*","MSTN_HD (add on)*",IF('Application Form'!J261="STORE","STORE",IF('Application Form'!J261="HE","HE","")))))))))))))))))))),"")</f>
        <v/>
      </c>
    </row>
    <row r="251" spans="1:16" x14ac:dyDescent="0.25">
      <c r="A251" s="72">
        <f>'Application Form'!E262</f>
        <v>0</v>
      </c>
      <c r="B251" t="str">
        <f>IF('Application Form'!C262="Hair","H",IF('Application Form'!C262="Done","D",IF('Application Form'!C262="Semen","S",IF('Application Form'!C262="TSU","T",""))))</f>
        <v/>
      </c>
      <c r="C251" t="str">
        <f t="shared" si="3"/>
        <v>NAA</v>
      </c>
      <c r="F251" t="str">
        <f>IF('Application Form'!H262="SKSTD_BDL","SKSTD_BDL",IF('Application Form'!H262="MIP","MIP",IF('Application Form'!H262="MIP+PV","MIP",IF('Application Form'!H262="SEEKSIRE","SEEKSIRE",IF('Application Form'!H262="SEEKSIRE+PV","SEEKSIRE",IF('Application Form'!H262="GGP50K","GGP50K",IF('Application Form'!H262="GGP50K+PV","GGP50K",IF('Application Form'!H262="GGPHD (150K)","GGPHD (150K)",IF('Application Form'!H262="GGPHD+PV","GGPHD",IF('Application Form'!H262="PV","",IF('Application Form'!H262="POLL","",IF('Application Form'!H262="MSTN","",IF('Application Form'!H262="COAT","",IF('Application Form'!H262="PI","",IF('Application Form'!H262="POLL_50K (add on)*","",IF('Application Form'!H262="POLL_HD (add on)*","",IF('Application Form'!H262="MSTN_50K (add_on)*","",IF('Application Form'!H262="MSTN_HD (add on)*","",IF('Application Form'!H262="STORE","STORE",IF('Application Form'!H262="HE","HE",""))))))))))))))))))))</f>
        <v/>
      </c>
      <c r="G251" t="str">
        <f>IF(OR(RIGHT('Application Form'!H262,2)="PV",RIGHT('Application Form'!I262,2)="PV",RIGHT('Application Form'!J262,2)="PV"),"Yes","")</f>
        <v/>
      </c>
      <c r="H251" s="81" t="str">
        <f>IF(ISBLANK(IF(F251="SKSTD_BDL",'Application Form'!M262,IF('Office Use Only - DONT TOUCH!!!'!G251="Yes",'Application Form'!M262,""))),"",IF(F251="SKSTD_BDL",'Application Form'!M262,IF('Office Use Only - DONT TOUCH!!!'!G251="Yes",'Application Form'!M262,"")))</f>
        <v/>
      </c>
      <c r="K251" t="str">
        <f>IF(ISBLANK(IF(F251="SKSTD_BDL",'Application Form'!O262,IF('Office Use Only - DONT TOUCH!!!'!G251="Yes",'Application Form'!O262,""))),"",IF(F251="SKSTD_BDL",'Application Form'!O262,IF('Office Use Only - DONT TOUCH!!!'!G251="Yes",'Application Form'!O262,"")))</f>
        <v/>
      </c>
      <c r="N251" t="str">
        <f>IF(AND(F251="",'Application Form'!H262=""),"",IF(AND(F251="",'Application Form'!H262&lt;&gt;""),'Application Form'!H262,IF(AND(F251&lt;&gt;"",'Application Form'!I262=""),"",IF(AND(F251&lt;&gt;"",'Application Form'!I262&lt;&gt;""),IF('Application Form'!I262="SKSTD_BDL","SKSTD_BDL",IF('Application Form'!I262="MIP","MIP",IF('Application Form'!I262="MIP+PV","MIP",IF('Application Form'!I262="SEEKSIRE","SEEKSIRE",IF('Application Form'!I262="SEEKSIRE+PV","SEEKSIRE",IF('Application Form'!I262="GGP50K","GGP50K",IF('Application Form'!I262="GGP50K+PV","GGP50K",IF('Application Form'!I262="GGPHD (150K)","GGPHD (150K)",IF('Application Form'!I262="GGPHD+PV","GGPHD",IF('Application Form'!I262="PV","",IF('Application Form'!I262="POLL","",IF('Application Form'!I262="MSTN","MSTN",IF('Application Form'!I262="COAT","COAT",IF('Application Form'!I262="PI","PI",IF('Application Form'!I262="POLL_50K (add on)*","POLL_50K (add on)*",IF('Application Form'!I262="POLL_HD (add on)*","POLL_HD (add_on)*",IF('Application Form'!I262="MSTN_50K (add_on)*","MSTN_50K (add_on)*",IF('Application Form'!I262="MSTN_HD (add on)*","MSTN_HD (add on)*",IF('Application Form'!I262="STORE","STORE",IF('Application Form'!I262="HE","HE","")))))))))))))))))))),"ERROR"))))</f>
        <v/>
      </c>
      <c r="O251" t="str">
        <f>IF(AND(F251="",'Application Form'!H262=""),"",IF(AND(F251="",'Application Form'!H262&lt;&gt;"",'Application Form'!I262=""),"",IF(AND(F251&lt;&gt;"",'Application Form'!I262=""),"",IF(AND(F251&lt;&gt;"",'Application Form'!I262&lt;&gt;"",'Application Form'!J262=""),"",IF(AND(F251="",'Application Form'!H262&lt;&gt;"",'Application Form'!I262&lt;&gt;""),IF('Application Form'!I262="SKSTD_BDL","SKSTD_BDL",IF('Application Form'!I262="MIP","MIP",IF('Application Form'!I262="MIP+PV","MIP",IF('Application Form'!I262="SEEKSIRE","SEEKSIRE",IF('Application Form'!I262="SEEKSIRE+PV","SEEKSIRE",IF('Application Form'!I262="GGP50K","GGP50K",IF('Application Form'!I262="GGP50K+PV","GGP50K",IF('Application Form'!I262="GGPHD (150K)","GGPHD (150K)",IF('Application Form'!I262="GGPHD+PV","GGPHD",IF('Application Form'!I262="PV","",IF('Application Form'!I262="POLL","",IF('Application Form'!I262="MSTN","MSTN",IF('Application Form'!I262="COAT","COAT",IF('Application Form'!I262="PI","PI",IF('Application Form'!I262="POLL_50K (add on)*","POLL_50K (add on)*",IF('Application Form'!I262="POLL_HD (add on)*","POLL_HD (add_on)*",IF('Application Form'!I262="MSTN_50K (add_on)*","MSTN_50K (add_on)*",IF('Application Form'!I262="MSTN_HD (add on)*","MSTN_HD (add on)*",IF('Application Form'!I262="STORE","STORE",IF('Application Form'!I262="HE","HE","ERROR")))))))))))))))))))),IF(AND(F251&lt;&gt;"",'Application Form'!I262&lt;&gt;"",'Application Form'!J262&lt;&gt;""),IF('Application Form'!J262="SKSTD_BDL","SKSTD_BDL",IF('Application Form'!J262="MIP","MIP",IF('Application Form'!J262="MIP+PV","MIP",IF('Application Form'!J262="SEEKSIRE","SEEKSIRE",IF('Application Form'!J262="SEEKSIRE+PV","SEEKSIRE",IF('Application Form'!J262="GGP50K","GGP50K",IF('Application Form'!J262="GGP50K+PV","GGP50K",IF('Application Form'!J262="GGPHD (150K)","GGPHD (150K)",IF('Application Form'!J262="GGPHD+PV","GGPHD",IF('Application Form'!J262="PV","",IF('Application Form'!J262="POLL","",IF('Application Form'!J262="MSTN","MSTN",IF('Application Form'!J262="COAT","COAT",IF('Application Form'!J262="PI","PI",IF('Application Form'!J262="POLL_50K (add on)*","POLL_50K (add on)*",IF('Application Form'!J262="POLL_HD (add on)*","POLL_HD (add_on)*",IF('Application Form'!J262="MSTN_50K (add_on)*","MSTN_50K (add_on)*",IF('Application Form'!J262="MSTN_HD (add on)*","MSTN_HD (add on)*",IF('Application Form'!J262="STORE","STORE",IF('Application Form'!J262="HE","HE","")))))))))))))))))))),"ERROR"))))))</f>
        <v/>
      </c>
      <c r="P251" t="str">
        <f>IF(AND(F251="",O251&lt;&gt;""),IF('Application Form'!J262="SKSTD_BDL","SKSTD_BDL",IF('Application Form'!J262="MIP","MIP",IF('Application Form'!J262="MIP+PV","MIP",IF('Application Form'!J262="SEEKSIRE","SEEKSIRE",IF('Application Form'!J262="SEEKSIRE+PV","SEEKSIRE",IF('Application Form'!J262="GGP50K","GGP50K",IF('Application Form'!J262="GGP50K+PV","GGP50K",IF('Application Form'!J262="GGPHD (150K)","GGPHD (150K)",IF('Application Form'!J262="GGPHD+PV","GGPHD",IF('Application Form'!J262="PV","",IF('Application Form'!J262="POLL","",IF('Application Form'!J262="MSTN","MSTN",IF('Application Form'!J262="COAT","COAT",IF('Application Form'!J262="PI","PI",IF('Application Form'!J262="POLL_50K (add on)*","POLL_50K (add on)*",IF('Application Form'!J262="POLL_HD (add on)*","POLL_HD (add_on)*",IF('Application Form'!J262="MSTN_50K (add_on)*","MSTN_50K (add_on)*",IF('Application Form'!J262="MSTN_HD (add on)*","MSTN_HD (add on)*",IF('Application Form'!J262="STORE","STORE",IF('Application Form'!J262="HE","HE","")))))))))))))))))))),"")</f>
        <v/>
      </c>
    </row>
    <row r="252" spans="1:16" x14ac:dyDescent="0.25">
      <c r="A252" s="72">
        <f>'Application Form'!E263</f>
        <v>0</v>
      </c>
      <c r="B252" t="str">
        <f>IF('Application Form'!C263="Hair","H",IF('Application Form'!C263="Done","D",IF('Application Form'!C263="Semen","S",IF('Application Form'!C263="TSU","T",""))))</f>
        <v/>
      </c>
      <c r="C252" t="str">
        <f t="shared" si="3"/>
        <v>NAA</v>
      </c>
      <c r="F252" t="str">
        <f>IF('Application Form'!H263="SKSTD_BDL","SKSTD_BDL",IF('Application Form'!H263="MIP","MIP",IF('Application Form'!H263="MIP+PV","MIP",IF('Application Form'!H263="SEEKSIRE","SEEKSIRE",IF('Application Form'!H263="SEEKSIRE+PV","SEEKSIRE",IF('Application Form'!H263="GGP50K","GGP50K",IF('Application Form'!H263="GGP50K+PV","GGP50K",IF('Application Form'!H263="GGPHD (150K)","GGPHD (150K)",IF('Application Form'!H263="GGPHD+PV","GGPHD",IF('Application Form'!H263="PV","",IF('Application Form'!H263="POLL","",IF('Application Form'!H263="MSTN","",IF('Application Form'!H263="COAT","",IF('Application Form'!H263="PI","",IF('Application Form'!H263="POLL_50K (add on)*","",IF('Application Form'!H263="POLL_HD (add on)*","",IF('Application Form'!H263="MSTN_50K (add_on)*","",IF('Application Form'!H263="MSTN_HD (add on)*","",IF('Application Form'!H263="STORE","STORE",IF('Application Form'!H263="HE","HE",""))))))))))))))))))))</f>
        <v/>
      </c>
      <c r="G252" t="str">
        <f>IF(OR(RIGHT('Application Form'!H263,2)="PV",RIGHT('Application Form'!I263,2)="PV",RIGHT('Application Form'!J263,2)="PV"),"Yes","")</f>
        <v/>
      </c>
      <c r="H252" s="81" t="str">
        <f>IF(ISBLANK(IF(F252="SKSTD_BDL",'Application Form'!M263,IF('Office Use Only - DONT TOUCH!!!'!G252="Yes",'Application Form'!M263,""))),"",IF(F252="SKSTD_BDL",'Application Form'!M263,IF('Office Use Only - DONT TOUCH!!!'!G252="Yes",'Application Form'!M263,"")))</f>
        <v/>
      </c>
      <c r="K252" t="str">
        <f>IF(ISBLANK(IF(F252="SKSTD_BDL",'Application Form'!O263,IF('Office Use Only - DONT TOUCH!!!'!G252="Yes",'Application Form'!O263,""))),"",IF(F252="SKSTD_BDL",'Application Form'!O263,IF('Office Use Only - DONT TOUCH!!!'!G252="Yes",'Application Form'!O263,"")))</f>
        <v/>
      </c>
      <c r="N252" t="str">
        <f>IF(AND(F252="",'Application Form'!H263=""),"",IF(AND(F252="",'Application Form'!H263&lt;&gt;""),'Application Form'!H263,IF(AND(F252&lt;&gt;"",'Application Form'!I263=""),"",IF(AND(F252&lt;&gt;"",'Application Form'!I263&lt;&gt;""),IF('Application Form'!I263="SKSTD_BDL","SKSTD_BDL",IF('Application Form'!I263="MIP","MIP",IF('Application Form'!I263="MIP+PV","MIP",IF('Application Form'!I263="SEEKSIRE","SEEKSIRE",IF('Application Form'!I263="SEEKSIRE+PV","SEEKSIRE",IF('Application Form'!I263="GGP50K","GGP50K",IF('Application Form'!I263="GGP50K+PV","GGP50K",IF('Application Form'!I263="GGPHD (150K)","GGPHD (150K)",IF('Application Form'!I263="GGPHD+PV","GGPHD",IF('Application Form'!I263="PV","",IF('Application Form'!I263="POLL","",IF('Application Form'!I263="MSTN","MSTN",IF('Application Form'!I263="COAT","COAT",IF('Application Form'!I263="PI","PI",IF('Application Form'!I263="POLL_50K (add on)*","POLL_50K (add on)*",IF('Application Form'!I263="POLL_HD (add on)*","POLL_HD (add_on)*",IF('Application Form'!I263="MSTN_50K (add_on)*","MSTN_50K (add_on)*",IF('Application Form'!I263="MSTN_HD (add on)*","MSTN_HD (add on)*",IF('Application Form'!I263="STORE","STORE",IF('Application Form'!I263="HE","HE","")))))))))))))))))))),"ERROR"))))</f>
        <v/>
      </c>
      <c r="O252" t="str">
        <f>IF(AND(F252="",'Application Form'!H263=""),"",IF(AND(F252="",'Application Form'!H263&lt;&gt;"",'Application Form'!I263=""),"",IF(AND(F252&lt;&gt;"",'Application Form'!I263=""),"",IF(AND(F252&lt;&gt;"",'Application Form'!I263&lt;&gt;"",'Application Form'!J263=""),"",IF(AND(F252="",'Application Form'!H263&lt;&gt;"",'Application Form'!I263&lt;&gt;""),IF('Application Form'!I263="SKSTD_BDL","SKSTD_BDL",IF('Application Form'!I263="MIP","MIP",IF('Application Form'!I263="MIP+PV","MIP",IF('Application Form'!I263="SEEKSIRE","SEEKSIRE",IF('Application Form'!I263="SEEKSIRE+PV","SEEKSIRE",IF('Application Form'!I263="GGP50K","GGP50K",IF('Application Form'!I263="GGP50K+PV","GGP50K",IF('Application Form'!I263="GGPHD (150K)","GGPHD (150K)",IF('Application Form'!I263="GGPHD+PV","GGPHD",IF('Application Form'!I263="PV","",IF('Application Form'!I263="POLL","",IF('Application Form'!I263="MSTN","MSTN",IF('Application Form'!I263="COAT","COAT",IF('Application Form'!I263="PI","PI",IF('Application Form'!I263="POLL_50K (add on)*","POLL_50K (add on)*",IF('Application Form'!I263="POLL_HD (add on)*","POLL_HD (add_on)*",IF('Application Form'!I263="MSTN_50K (add_on)*","MSTN_50K (add_on)*",IF('Application Form'!I263="MSTN_HD (add on)*","MSTN_HD (add on)*",IF('Application Form'!I263="STORE","STORE",IF('Application Form'!I263="HE","HE","ERROR")))))))))))))))))))),IF(AND(F252&lt;&gt;"",'Application Form'!I263&lt;&gt;"",'Application Form'!J263&lt;&gt;""),IF('Application Form'!J263="SKSTD_BDL","SKSTD_BDL",IF('Application Form'!J263="MIP","MIP",IF('Application Form'!J263="MIP+PV","MIP",IF('Application Form'!J263="SEEKSIRE","SEEKSIRE",IF('Application Form'!J263="SEEKSIRE+PV","SEEKSIRE",IF('Application Form'!J263="GGP50K","GGP50K",IF('Application Form'!J263="GGP50K+PV","GGP50K",IF('Application Form'!J263="GGPHD (150K)","GGPHD (150K)",IF('Application Form'!J263="GGPHD+PV","GGPHD",IF('Application Form'!J263="PV","",IF('Application Form'!J263="POLL","",IF('Application Form'!J263="MSTN","MSTN",IF('Application Form'!J263="COAT","COAT",IF('Application Form'!J263="PI","PI",IF('Application Form'!J263="POLL_50K (add on)*","POLL_50K (add on)*",IF('Application Form'!J263="POLL_HD (add on)*","POLL_HD (add_on)*",IF('Application Form'!J263="MSTN_50K (add_on)*","MSTN_50K (add_on)*",IF('Application Form'!J263="MSTN_HD (add on)*","MSTN_HD (add on)*",IF('Application Form'!J263="STORE","STORE",IF('Application Form'!J263="HE","HE","")))))))))))))))))))),"ERROR"))))))</f>
        <v/>
      </c>
      <c r="P252" t="str">
        <f>IF(AND(F252="",O252&lt;&gt;""),IF('Application Form'!J263="SKSTD_BDL","SKSTD_BDL",IF('Application Form'!J263="MIP","MIP",IF('Application Form'!J263="MIP+PV","MIP",IF('Application Form'!J263="SEEKSIRE","SEEKSIRE",IF('Application Form'!J263="SEEKSIRE+PV","SEEKSIRE",IF('Application Form'!J263="GGP50K","GGP50K",IF('Application Form'!J263="GGP50K+PV","GGP50K",IF('Application Form'!J263="GGPHD (150K)","GGPHD (150K)",IF('Application Form'!J263="GGPHD+PV","GGPHD",IF('Application Form'!J263="PV","",IF('Application Form'!J263="POLL","",IF('Application Form'!J263="MSTN","MSTN",IF('Application Form'!J263="COAT","COAT",IF('Application Form'!J263="PI","PI",IF('Application Form'!J263="POLL_50K (add on)*","POLL_50K (add on)*",IF('Application Form'!J263="POLL_HD (add on)*","POLL_HD (add_on)*",IF('Application Form'!J263="MSTN_50K (add_on)*","MSTN_50K (add_on)*",IF('Application Form'!J263="MSTN_HD (add on)*","MSTN_HD (add on)*",IF('Application Form'!J263="STORE","STORE",IF('Application Form'!J263="HE","HE","")))))))))))))))))))),"")</f>
        <v/>
      </c>
    </row>
    <row r="253" spans="1:16" x14ac:dyDescent="0.25">
      <c r="A253" s="72">
        <f>'Application Form'!E264</f>
        <v>0</v>
      </c>
      <c r="B253" t="str">
        <f>IF('Application Form'!C264="Hair","H",IF('Application Form'!C264="Done","D",IF('Application Form'!C264="Semen","S",IF('Application Form'!C264="TSU","T",""))))</f>
        <v/>
      </c>
      <c r="C253" t="str">
        <f t="shared" si="3"/>
        <v>NAA</v>
      </c>
      <c r="F253" t="str">
        <f>IF('Application Form'!H264="SKSTD_BDL","SKSTD_BDL",IF('Application Form'!H264="MIP","MIP",IF('Application Form'!H264="MIP+PV","MIP",IF('Application Form'!H264="SEEKSIRE","SEEKSIRE",IF('Application Form'!H264="SEEKSIRE+PV","SEEKSIRE",IF('Application Form'!H264="GGP50K","GGP50K",IF('Application Form'!H264="GGP50K+PV","GGP50K",IF('Application Form'!H264="GGPHD (150K)","GGPHD (150K)",IF('Application Form'!H264="GGPHD+PV","GGPHD",IF('Application Form'!H264="PV","",IF('Application Form'!H264="POLL","",IF('Application Form'!H264="MSTN","",IF('Application Form'!H264="COAT","",IF('Application Form'!H264="PI","",IF('Application Form'!H264="POLL_50K (add on)*","",IF('Application Form'!H264="POLL_HD (add on)*","",IF('Application Form'!H264="MSTN_50K (add_on)*","",IF('Application Form'!H264="MSTN_HD (add on)*","",IF('Application Form'!H264="STORE","STORE",IF('Application Form'!H264="HE","HE",""))))))))))))))))))))</f>
        <v/>
      </c>
      <c r="G253" t="str">
        <f>IF(OR(RIGHT('Application Form'!H264,2)="PV",RIGHT('Application Form'!I264,2)="PV",RIGHT('Application Form'!J264,2)="PV"),"Yes","")</f>
        <v/>
      </c>
      <c r="H253" s="81" t="str">
        <f>IF(ISBLANK(IF(F253="SKSTD_BDL",'Application Form'!M264,IF('Office Use Only - DONT TOUCH!!!'!G253="Yes",'Application Form'!M264,""))),"",IF(F253="SKSTD_BDL",'Application Form'!M264,IF('Office Use Only - DONT TOUCH!!!'!G253="Yes",'Application Form'!M264,"")))</f>
        <v/>
      </c>
      <c r="K253" t="str">
        <f>IF(ISBLANK(IF(F253="SKSTD_BDL",'Application Form'!O264,IF('Office Use Only - DONT TOUCH!!!'!G253="Yes",'Application Form'!O264,""))),"",IF(F253="SKSTD_BDL",'Application Form'!O264,IF('Office Use Only - DONT TOUCH!!!'!G253="Yes",'Application Form'!O264,"")))</f>
        <v/>
      </c>
      <c r="N253" t="str">
        <f>IF(AND(F253="",'Application Form'!H264=""),"",IF(AND(F253="",'Application Form'!H264&lt;&gt;""),'Application Form'!H264,IF(AND(F253&lt;&gt;"",'Application Form'!I264=""),"",IF(AND(F253&lt;&gt;"",'Application Form'!I264&lt;&gt;""),IF('Application Form'!I264="SKSTD_BDL","SKSTD_BDL",IF('Application Form'!I264="MIP","MIP",IF('Application Form'!I264="MIP+PV","MIP",IF('Application Form'!I264="SEEKSIRE","SEEKSIRE",IF('Application Form'!I264="SEEKSIRE+PV","SEEKSIRE",IF('Application Form'!I264="GGP50K","GGP50K",IF('Application Form'!I264="GGP50K+PV","GGP50K",IF('Application Form'!I264="GGPHD (150K)","GGPHD (150K)",IF('Application Form'!I264="GGPHD+PV","GGPHD",IF('Application Form'!I264="PV","",IF('Application Form'!I264="POLL","",IF('Application Form'!I264="MSTN","MSTN",IF('Application Form'!I264="COAT","COAT",IF('Application Form'!I264="PI","PI",IF('Application Form'!I264="POLL_50K (add on)*","POLL_50K (add on)*",IF('Application Form'!I264="POLL_HD (add on)*","POLL_HD (add_on)*",IF('Application Form'!I264="MSTN_50K (add_on)*","MSTN_50K (add_on)*",IF('Application Form'!I264="MSTN_HD (add on)*","MSTN_HD (add on)*",IF('Application Form'!I264="STORE","STORE",IF('Application Form'!I264="HE","HE","")))))))))))))))))))),"ERROR"))))</f>
        <v/>
      </c>
      <c r="O253" t="str">
        <f>IF(AND(F253="",'Application Form'!H264=""),"",IF(AND(F253="",'Application Form'!H264&lt;&gt;"",'Application Form'!I264=""),"",IF(AND(F253&lt;&gt;"",'Application Form'!I264=""),"",IF(AND(F253&lt;&gt;"",'Application Form'!I264&lt;&gt;"",'Application Form'!J264=""),"",IF(AND(F253="",'Application Form'!H264&lt;&gt;"",'Application Form'!I264&lt;&gt;""),IF('Application Form'!I264="SKSTD_BDL","SKSTD_BDL",IF('Application Form'!I264="MIP","MIP",IF('Application Form'!I264="MIP+PV","MIP",IF('Application Form'!I264="SEEKSIRE","SEEKSIRE",IF('Application Form'!I264="SEEKSIRE+PV","SEEKSIRE",IF('Application Form'!I264="GGP50K","GGP50K",IF('Application Form'!I264="GGP50K+PV","GGP50K",IF('Application Form'!I264="GGPHD (150K)","GGPHD (150K)",IF('Application Form'!I264="GGPHD+PV","GGPHD",IF('Application Form'!I264="PV","",IF('Application Form'!I264="POLL","",IF('Application Form'!I264="MSTN","MSTN",IF('Application Form'!I264="COAT","COAT",IF('Application Form'!I264="PI","PI",IF('Application Form'!I264="POLL_50K (add on)*","POLL_50K (add on)*",IF('Application Form'!I264="POLL_HD (add on)*","POLL_HD (add_on)*",IF('Application Form'!I264="MSTN_50K (add_on)*","MSTN_50K (add_on)*",IF('Application Form'!I264="MSTN_HD (add on)*","MSTN_HD (add on)*",IF('Application Form'!I264="STORE","STORE",IF('Application Form'!I264="HE","HE","ERROR")))))))))))))))))))),IF(AND(F253&lt;&gt;"",'Application Form'!I264&lt;&gt;"",'Application Form'!J264&lt;&gt;""),IF('Application Form'!J264="SKSTD_BDL","SKSTD_BDL",IF('Application Form'!J264="MIP","MIP",IF('Application Form'!J264="MIP+PV","MIP",IF('Application Form'!J264="SEEKSIRE","SEEKSIRE",IF('Application Form'!J264="SEEKSIRE+PV","SEEKSIRE",IF('Application Form'!J264="GGP50K","GGP50K",IF('Application Form'!J264="GGP50K+PV","GGP50K",IF('Application Form'!J264="GGPHD (150K)","GGPHD (150K)",IF('Application Form'!J264="GGPHD+PV","GGPHD",IF('Application Form'!J264="PV","",IF('Application Form'!J264="POLL","",IF('Application Form'!J264="MSTN","MSTN",IF('Application Form'!J264="COAT","COAT",IF('Application Form'!J264="PI","PI",IF('Application Form'!J264="POLL_50K (add on)*","POLL_50K (add on)*",IF('Application Form'!J264="POLL_HD (add on)*","POLL_HD (add_on)*",IF('Application Form'!J264="MSTN_50K (add_on)*","MSTN_50K (add_on)*",IF('Application Form'!J264="MSTN_HD (add on)*","MSTN_HD (add on)*",IF('Application Form'!J264="STORE","STORE",IF('Application Form'!J264="HE","HE","")))))))))))))))))))),"ERROR"))))))</f>
        <v/>
      </c>
      <c r="P253" t="str">
        <f>IF(AND(F253="",O253&lt;&gt;""),IF('Application Form'!J264="SKSTD_BDL","SKSTD_BDL",IF('Application Form'!J264="MIP","MIP",IF('Application Form'!J264="MIP+PV","MIP",IF('Application Form'!J264="SEEKSIRE","SEEKSIRE",IF('Application Form'!J264="SEEKSIRE+PV","SEEKSIRE",IF('Application Form'!J264="GGP50K","GGP50K",IF('Application Form'!J264="GGP50K+PV","GGP50K",IF('Application Form'!J264="GGPHD (150K)","GGPHD (150K)",IF('Application Form'!J264="GGPHD+PV","GGPHD",IF('Application Form'!J264="PV","",IF('Application Form'!J264="POLL","",IF('Application Form'!J264="MSTN","MSTN",IF('Application Form'!J264="COAT","COAT",IF('Application Form'!J264="PI","PI",IF('Application Form'!J264="POLL_50K (add on)*","POLL_50K (add on)*",IF('Application Form'!J264="POLL_HD (add on)*","POLL_HD (add_on)*",IF('Application Form'!J264="MSTN_50K (add_on)*","MSTN_50K (add_on)*",IF('Application Form'!J264="MSTN_HD (add on)*","MSTN_HD (add on)*",IF('Application Form'!J264="STORE","STORE",IF('Application Form'!J264="HE","HE","")))))))))))))))))))),"")</f>
        <v/>
      </c>
    </row>
    <row r="254" spans="1:16" x14ac:dyDescent="0.25">
      <c r="A254" s="72">
        <f>'Application Form'!E265</f>
        <v>0</v>
      </c>
      <c r="B254" t="str">
        <f>IF('Application Form'!C265="Hair","H",IF('Application Form'!C265="Done","D",IF('Application Form'!C265="Semen","S",IF('Application Form'!C265="TSU","T",""))))</f>
        <v/>
      </c>
      <c r="C254" t="str">
        <f t="shared" si="3"/>
        <v>NAA</v>
      </c>
      <c r="F254" t="str">
        <f>IF('Application Form'!H265="SKSTD_BDL","SKSTD_BDL",IF('Application Form'!H265="MIP","MIP",IF('Application Form'!H265="MIP+PV","MIP",IF('Application Form'!H265="SEEKSIRE","SEEKSIRE",IF('Application Form'!H265="SEEKSIRE+PV","SEEKSIRE",IF('Application Form'!H265="GGP50K","GGP50K",IF('Application Form'!H265="GGP50K+PV","GGP50K",IF('Application Form'!H265="GGPHD (150K)","GGPHD (150K)",IF('Application Form'!H265="GGPHD+PV","GGPHD",IF('Application Form'!H265="PV","",IF('Application Form'!H265="POLL","",IF('Application Form'!H265="MSTN","",IF('Application Form'!H265="COAT","",IF('Application Form'!H265="PI","",IF('Application Form'!H265="POLL_50K (add on)*","",IF('Application Form'!H265="POLL_HD (add on)*","",IF('Application Form'!H265="MSTN_50K (add_on)*","",IF('Application Form'!H265="MSTN_HD (add on)*","",IF('Application Form'!H265="STORE","STORE",IF('Application Form'!H265="HE","HE",""))))))))))))))))))))</f>
        <v/>
      </c>
      <c r="G254" t="str">
        <f>IF(OR(RIGHT('Application Form'!H265,2)="PV",RIGHT('Application Form'!I265,2)="PV",RIGHT('Application Form'!J265,2)="PV"),"Yes","")</f>
        <v/>
      </c>
      <c r="H254" s="81" t="str">
        <f>IF(ISBLANK(IF(F254="SKSTD_BDL",'Application Form'!M265,IF('Office Use Only - DONT TOUCH!!!'!G254="Yes",'Application Form'!M265,""))),"",IF(F254="SKSTD_BDL",'Application Form'!M265,IF('Office Use Only - DONT TOUCH!!!'!G254="Yes",'Application Form'!M265,"")))</f>
        <v/>
      </c>
      <c r="K254" t="str">
        <f>IF(ISBLANK(IF(F254="SKSTD_BDL",'Application Form'!O265,IF('Office Use Only - DONT TOUCH!!!'!G254="Yes",'Application Form'!O265,""))),"",IF(F254="SKSTD_BDL",'Application Form'!O265,IF('Office Use Only - DONT TOUCH!!!'!G254="Yes",'Application Form'!O265,"")))</f>
        <v/>
      </c>
      <c r="N254" t="str">
        <f>IF(AND(F254="",'Application Form'!H265=""),"",IF(AND(F254="",'Application Form'!H265&lt;&gt;""),'Application Form'!H265,IF(AND(F254&lt;&gt;"",'Application Form'!I265=""),"",IF(AND(F254&lt;&gt;"",'Application Form'!I265&lt;&gt;""),IF('Application Form'!I265="SKSTD_BDL","SKSTD_BDL",IF('Application Form'!I265="MIP","MIP",IF('Application Form'!I265="MIP+PV","MIP",IF('Application Form'!I265="SEEKSIRE","SEEKSIRE",IF('Application Form'!I265="SEEKSIRE+PV","SEEKSIRE",IF('Application Form'!I265="GGP50K","GGP50K",IF('Application Form'!I265="GGP50K+PV","GGP50K",IF('Application Form'!I265="GGPHD (150K)","GGPHD (150K)",IF('Application Form'!I265="GGPHD+PV","GGPHD",IF('Application Form'!I265="PV","",IF('Application Form'!I265="POLL","",IF('Application Form'!I265="MSTN","MSTN",IF('Application Form'!I265="COAT","COAT",IF('Application Form'!I265="PI","PI",IF('Application Form'!I265="POLL_50K (add on)*","POLL_50K (add on)*",IF('Application Form'!I265="POLL_HD (add on)*","POLL_HD (add_on)*",IF('Application Form'!I265="MSTN_50K (add_on)*","MSTN_50K (add_on)*",IF('Application Form'!I265="MSTN_HD (add on)*","MSTN_HD (add on)*",IF('Application Form'!I265="STORE","STORE",IF('Application Form'!I265="HE","HE","")))))))))))))))))))),"ERROR"))))</f>
        <v/>
      </c>
      <c r="O254" t="str">
        <f>IF(AND(F254="",'Application Form'!H265=""),"",IF(AND(F254="",'Application Form'!H265&lt;&gt;"",'Application Form'!I265=""),"",IF(AND(F254&lt;&gt;"",'Application Form'!I265=""),"",IF(AND(F254&lt;&gt;"",'Application Form'!I265&lt;&gt;"",'Application Form'!J265=""),"",IF(AND(F254="",'Application Form'!H265&lt;&gt;"",'Application Form'!I265&lt;&gt;""),IF('Application Form'!I265="SKSTD_BDL","SKSTD_BDL",IF('Application Form'!I265="MIP","MIP",IF('Application Form'!I265="MIP+PV","MIP",IF('Application Form'!I265="SEEKSIRE","SEEKSIRE",IF('Application Form'!I265="SEEKSIRE+PV","SEEKSIRE",IF('Application Form'!I265="GGP50K","GGP50K",IF('Application Form'!I265="GGP50K+PV","GGP50K",IF('Application Form'!I265="GGPHD (150K)","GGPHD (150K)",IF('Application Form'!I265="GGPHD+PV","GGPHD",IF('Application Form'!I265="PV","",IF('Application Form'!I265="POLL","",IF('Application Form'!I265="MSTN","MSTN",IF('Application Form'!I265="COAT","COAT",IF('Application Form'!I265="PI","PI",IF('Application Form'!I265="POLL_50K (add on)*","POLL_50K (add on)*",IF('Application Form'!I265="POLL_HD (add on)*","POLL_HD (add_on)*",IF('Application Form'!I265="MSTN_50K (add_on)*","MSTN_50K (add_on)*",IF('Application Form'!I265="MSTN_HD (add on)*","MSTN_HD (add on)*",IF('Application Form'!I265="STORE","STORE",IF('Application Form'!I265="HE","HE","ERROR")))))))))))))))))))),IF(AND(F254&lt;&gt;"",'Application Form'!I265&lt;&gt;"",'Application Form'!J265&lt;&gt;""),IF('Application Form'!J265="SKSTD_BDL","SKSTD_BDL",IF('Application Form'!J265="MIP","MIP",IF('Application Form'!J265="MIP+PV","MIP",IF('Application Form'!J265="SEEKSIRE","SEEKSIRE",IF('Application Form'!J265="SEEKSIRE+PV","SEEKSIRE",IF('Application Form'!J265="GGP50K","GGP50K",IF('Application Form'!J265="GGP50K+PV","GGP50K",IF('Application Form'!J265="GGPHD (150K)","GGPHD (150K)",IF('Application Form'!J265="GGPHD+PV","GGPHD",IF('Application Form'!J265="PV","",IF('Application Form'!J265="POLL","",IF('Application Form'!J265="MSTN","MSTN",IF('Application Form'!J265="COAT","COAT",IF('Application Form'!J265="PI","PI",IF('Application Form'!J265="POLL_50K (add on)*","POLL_50K (add on)*",IF('Application Form'!J265="POLL_HD (add on)*","POLL_HD (add_on)*",IF('Application Form'!J265="MSTN_50K (add_on)*","MSTN_50K (add_on)*",IF('Application Form'!J265="MSTN_HD (add on)*","MSTN_HD (add on)*",IF('Application Form'!J265="STORE","STORE",IF('Application Form'!J265="HE","HE","")))))))))))))))))))),"ERROR"))))))</f>
        <v/>
      </c>
      <c r="P254" t="str">
        <f>IF(AND(F254="",O254&lt;&gt;""),IF('Application Form'!J265="SKSTD_BDL","SKSTD_BDL",IF('Application Form'!J265="MIP","MIP",IF('Application Form'!J265="MIP+PV","MIP",IF('Application Form'!J265="SEEKSIRE","SEEKSIRE",IF('Application Form'!J265="SEEKSIRE+PV","SEEKSIRE",IF('Application Form'!J265="GGP50K","GGP50K",IF('Application Form'!J265="GGP50K+PV","GGP50K",IF('Application Form'!J265="GGPHD (150K)","GGPHD (150K)",IF('Application Form'!J265="GGPHD+PV","GGPHD",IF('Application Form'!J265="PV","",IF('Application Form'!J265="POLL","",IF('Application Form'!J265="MSTN","MSTN",IF('Application Form'!J265="COAT","COAT",IF('Application Form'!J265="PI","PI",IF('Application Form'!J265="POLL_50K (add on)*","POLL_50K (add on)*",IF('Application Form'!J265="POLL_HD (add on)*","POLL_HD (add_on)*",IF('Application Form'!J265="MSTN_50K (add_on)*","MSTN_50K (add_on)*",IF('Application Form'!J265="MSTN_HD (add on)*","MSTN_HD (add on)*",IF('Application Form'!J265="STORE","STORE",IF('Application Form'!J265="HE","HE","")))))))))))))))))))),"")</f>
        <v/>
      </c>
    </row>
    <row r="255" spans="1:16" x14ac:dyDescent="0.25">
      <c r="A255" s="72">
        <f>'Application Form'!E266</f>
        <v>0</v>
      </c>
      <c r="B255" t="str">
        <f>IF('Application Form'!C266="Hair","H",IF('Application Form'!C266="Done","D",IF('Application Form'!C266="Semen","S",IF('Application Form'!C266="TSU","T",""))))</f>
        <v/>
      </c>
      <c r="C255" t="str">
        <f t="shared" si="3"/>
        <v>NAA</v>
      </c>
      <c r="F255" t="str">
        <f>IF('Application Form'!H266="SKSTD_BDL","SKSTD_BDL",IF('Application Form'!H266="MIP","MIP",IF('Application Form'!H266="MIP+PV","MIP",IF('Application Form'!H266="SEEKSIRE","SEEKSIRE",IF('Application Form'!H266="SEEKSIRE+PV","SEEKSIRE",IF('Application Form'!H266="GGP50K","GGP50K",IF('Application Form'!H266="GGP50K+PV","GGP50K",IF('Application Form'!H266="GGPHD (150K)","GGPHD (150K)",IF('Application Form'!H266="GGPHD+PV","GGPHD",IF('Application Form'!H266="PV","",IF('Application Form'!H266="POLL","",IF('Application Form'!H266="MSTN","",IF('Application Form'!H266="COAT","",IF('Application Form'!H266="PI","",IF('Application Form'!H266="POLL_50K (add on)*","",IF('Application Form'!H266="POLL_HD (add on)*","",IF('Application Form'!H266="MSTN_50K (add_on)*","",IF('Application Form'!H266="MSTN_HD (add on)*","",IF('Application Form'!H266="STORE","STORE",IF('Application Form'!H266="HE","HE",""))))))))))))))))))))</f>
        <v/>
      </c>
      <c r="G255" t="str">
        <f>IF(OR(RIGHT('Application Form'!H266,2)="PV",RIGHT('Application Form'!I266,2)="PV",RIGHT('Application Form'!J266,2)="PV"),"Yes","")</f>
        <v/>
      </c>
      <c r="H255" s="81" t="str">
        <f>IF(ISBLANK(IF(F255="SKSTD_BDL",'Application Form'!M266,IF('Office Use Only - DONT TOUCH!!!'!G255="Yes",'Application Form'!M266,""))),"",IF(F255="SKSTD_BDL",'Application Form'!M266,IF('Office Use Only - DONT TOUCH!!!'!G255="Yes",'Application Form'!M266,"")))</f>
        <v/>
      </c>
      <c r="K255" t="str">
        <f>IF(ISBLANK(IF(F255="SKSTD_BDL",'Application Form'!O266,IF('Office Use Only - DONT TOUCH!!!'!G255="Yes",'Application Form'!O266,""))),"",IF(F255="SKSTD_BDL",'Application Form'!O266,IF('Office Use Only - DONT TOUCH!!!'!G255="Yes",'Application Form'!O266,"")))</f>
        <v/>
      </c>
      <c r="N255" t="str">
        <f>IF(AND(F255="",'Application Form'!H266=""),"",IF(AND(F255="",'Application Form'!H266&lt;&gt;""),'Application Form'!H266,IF(AND(F255&lt;&gt;"",'Application Form'!I266=""),"",IF(AND(F255&lt;&gt;"",'Application Form'!I266&lt;&gt;""),IF('Application Form'!I266="SKSTD_BDL","SKSTD_BDL",IF('Application Form'!I266="MIP","MIP",IF('Application Form'!I266="MIP+PV","MIP",IF('Application Form'!I266="SEEKSIRE","SEEKSIRE",IF('Application Form'!I266="SEEKSIRE+PV","SEEKSIRE",IF('Application Form'!I266="GGP50K","GGP50K",IF('Application Form'!I266="GGP50K+PV","GGP50K",IF('Application Form'!I266="GGPHD (150K)","GGPHD (150K)",IF('Application Form'!I266="GGPHD+PV","GGPHD",IF('Application Form'!I266="PV","",IF('Application Form'!I266="POLL","",IF('Application Form'!I266="MSTN","MSTN",IF('Application Form'!I266="COAT","COAT",IF('Application Form'!I266="PI","PI",IF('Application Form'!I266="POLL_50K (add on)*","POLL_50K (add on)*",IF('Application Form'!I266="POLL_HD (add on)*","POLL_HD (add_on)*",IF('Application Form'!I266="MSTN_50K (add_on)*","MSTN_50K (add_on)*",IF('Application Form'!I266="MSTN_HD (add on)*","MSTN_HD (add on)*",IF('Application Form'!I266="STORE","STORE",IF('Application Form'!I266="HE","HE","")))))))))))))))))))),"ERROR"))))</f>
        <v/>
      </c>
      <c r="O255" t="str">
        <f>IF(AND(F255="",'Application Form'!H266=""),"",IF(AND(F255="",'Application Form'!H266&lt;&gt;"",'Application Form'!I266=""),"",IF(AND(F255&lt;&gt;"",'Application Form'!I266=""),"",IF(AND(F255&lt;&gt;"",'Application Form'!I266&lt;&gt;"",'Application Form'!J266=""),"",IF(AND(F255="",'Application Form'!H266&lt;&gt;"",'Application Form'!I266&lt;&gt;""),IF('Application Form'!I266="SKSTD_BDL","SKSTD_BDL",IF('Application Form'!I266="MIP","MIP",IF('Application Form'!I266="MIP+PV","MIP",IF('Application Form'!I266="SEEKSIRE","SEEKSIRE",IF('Application Form'!I266="SEEKSIRE+PV","SEEKSIRE",IF('Application Form'!I266="GGP50K","GGP50K",IF('Application Form'!I266="GGP50K+PV","GGP50K",IF('Application Form'!I266="GGPHD (150K)","GGPHD (150K)",IF('Application Form'!I266="GGPHD+PV","GGPHD",IF('Application Form'!I266="PV","",IF('Application Form'!I266="POLL","",IF('Application Form'!I266="MSTN","MSTN",IF('Application Form'!I266="COAT","COAT",IF('Application Form'!I266="PI","PI",IF('Application Form'!I266="POLL_50K (add on)*","POLL_50K (add on)*",IF('Application Form'!I266="POLL_HD (add on)*","POLL_HD (add_on)*",IF('Application Form'!I266="MSTN_50K (add_on)*","MSTN_50K (add_on)*",IF('Application Form'!I266="MSTN_HD (add on)*","MSTN_HD (add on)*",IF('Application Form'!I266="STORE","STORE",IF('Application Form'!I266="HE","HE","ERROR")))))))))))))))))))),IF(AND(F255&lt;&gt;"",'Application Form'!I266&lt;&gt;"",'Application Form'!J266&lt;&gt;""),IF('Application Form'!J266="SKSTD_BDL","SKSTD_BDL",IF('Application Form'!J266="MIP","MIP",IF('Application Form'!J266="MIP+PV","MIP",IF('Application Form'!J266="SEEKSIRE","SEEKSIRE",IF('Application Form'!J266="SEEKSIRE+PV","SEEKSIRE",IF('Application Form'!J266="GGP50K","GGP50K",IF('Application Form'!J266="GGP50K+PV","GGP50K",IF('Application Form'!J266="GGPHD (150K)","GGPHD (150K)",IF('Application Form'!J266="GGPHD+PV","GGPHD",IF('Application Form'!J266="PV","",IF('Application Form'!J266="POLL","",IF('Application Form'!J266="MSTN","MSTN",IF('Application Form'!J266="COAT","COAT",IF('Application Form'!J266="PI","PI",IF('Application Form'!J266="POLL_50K (add on)*","POLL_50K (add on)*",IF('Application Form'!J266="POLL_HD (add on)*","POLL_HD (add_on)*",IF('Application Form'!J266="MSTN_50K (add_on)*","MSTN_50K (add_on)*",IF('Application Form'!J266="MSTN_HD (add on)*","MSTN_HD (add on)*",IF('Application Form'!J266="STORE","STORE",IF('Application Form'!J266="HE","HE","")))))))))))))))))))),"ERROR"))))))</f>
        <v/>
      </c>
      <c r="P255" t="str">
        <f>IF(AND(F255="",O255&lt;&gt;""),IF('Application Form'!J266="SKSTD_BDL","SKSTD_BDL",IF('Application Form'!J266="MIP","MIP",IF('Application Form'!J266="MIP+PV","MIP",IF('Application Form'!J266="SEEKSIRE","SEEKSIRE",IF('Application Form'!J266="SEEKSIRE+PV","SEEKSIRE",IF('Application Form'!J266="GGP50K","GGP50K",IF('Application Form'!J266="GGP50K+PV","GGP50K",IF('Application Form'!J266="GGPHD (150K)","GGPHD (150K)",IF('Application Form'!J266="GGPHD+PV","GGPHD",IF('Application Form'!J266="PV","",IF('Application Form'!J266="POLL","",IF('Application Form'!J266="MSTN","MSTN",IF('Application Form'!J266="COAT","COAT",IF('Application Form'!J266="PI","PI",IF('Application Form'!J266="POLL_50K (add on)*","POLL_50K (add on)*",IF('Application Form'!J266="POLL_HD (add on)*","POLL_HD (add_on)*",IF('Application Form'!J266="MSTN_50K (add_on)*","MSTN_50K (add_on)*",IF('Application Form'!J266="MSTN_HD (add on)*","MSTN_HD (add on)*",IF('Application Form'!J266="STORE","STORE",IF('Application Form'!J266="HE","HE","")))))))))))))))))))),"")</f>
        <v/>
      </c>
    </row>
    <row r="256" spans="1:16" x14ac:dyDescent="0.25">
      <c r="A256" s="72">
        <f>'Application Form'!E267</f>
        <v>0</v>
      </c>
      <c r="B256" t="str">
        <f>IF('Application Form'!C267="Hair","H",IF('Application Form'!C267="Done","D",IF('Application Form'!C267="Semen","S",IF('Application Form'!C267="TSU","T",""))))</f>
        <v/>
      </c>
      <c r="C256" t="str">
        <f t="shared" si="3"/>
        <v>NAA</v>
      </c>
      <c r="F256" t="str">
        <f>IF('Application Form'!H267="SKSTD_BDL","SKSTD_BDL",IF('Application Form'!H267="MIP","MIP",IF('Application Form'!H267="MIP+PV","MIP",IF('Application Form'!H267="SEEKSIRE","SEEKSIRE",IF('Application Form'!H267="SEEKSIRE+PV","SEEKSIRE",IF('Application Form'!H267="GGP50K","GGP50K",IF('Application Form'!H267="GGP50K+PV","GGP50K",IF('Application Form'!H267="GGPHD (150K)","GGPHD (150K)",IF('Application Form'!H267="GGPHD+PV","GGPHD",IF('Application Form'!H267="PV","",IF('Application Form'!H267="POLL","",IF('Application Form'!H267="MSTN","",IF('Application Form'!H267="COAT","",IF('Application Form'!H267="PI","",IF('Application Form'!H267="POLL_50K (add on)*","",IF('Application Form'!H267="POLL_HD (add on)*","",IF('Application Form'!H267="MSTN_50K (add_on)*","",IF('Application Form'!H267="MSTN_HD (add on)*","",IF('Application Form'!H267="STORE","STORE",IF('Application Form'!H267="HE","HE",""))))))))))))))))))))</f>
        <v/>
      </c>
      <c r="G256" t="str">
        <f>IF(OR(RIGHT('Application Form'!H267,2)="PV",RIGHT('Application Form'!I267,2)="PV",RIGHT('Application Form'!J267,2)="PV"),"Yes","")</f>
        <v/>
      </c>
      <c r="H256" s="81" t="str">
        <f>IF(ISBLANK(IF(F256="SKSTD_BDL",'Application Form'!M267,IF('Office Use Only - DONT TOUCH!!!'!G256="Yes",'Application Form'!M267,""))),"",IF(F256="SKSTD_BDL",'Application Form'!M267,IF('Office Use Only - DONT TOUCH!!!'!G256="Yes",'Application Form'!M267,"")))</f>
        <v/>
      </c>
      <c r="K256" t="str">
        <f>IF(ISBLANK(IF(F256="SKSTD_BDL",'Application Form'!O267,IF('Office Use Only - DONT TOUCH!!!'!G256="Yes",'Application Form'!O267,""))),"",IF(F256="SKSTD_BDL",'Application Form'!O267,IF('Office Use Only - DONT TOUCH!!!'!G256="Yes",'Application Form'!O267,"")))</f>
        <v/>
      </c>
      <c r="N256" t="str">
        <f>IF(AND(F256="",'Application Form'!H267=""),"",IF(AND(F256="",'Application Form'!H267&lt;&gt;""),'Application Form'!H267,IF(AND(F256&lt;&gt;"",'Application Form'!I267=""),"",IF(AND(F256&lt;&gt;"",'Application Form'!I267&lt;&gt;""),IF('Application Form'!I267="SKSTD_BDL","SKSTD_BDL",IF('Application Form'!I267="MIP","MIP",IF('Application Form'!I267="MIP+PV","MIP",IF('Application Form'!I267="SEEKSIRE","SEEKSIRE",IF('Application Form'!I267="SEEKSIRE+PV","SEEKSIRE",IF('Application Form'!I267="GGP50K","GGP50K",IF('Application Form'!I267="GGP50K+PV","GGP50K",IF('Application Form'!I267="GGPHD (150K)","GGPHD (150K)",IF('Application Form'!I267="GGPHD+PV","GGPHD",IF('Application Form'!I267="PV","",IF('Application Form'!I267="POLL","",IF('Application Form'!I267="MSTN","MSTN",IF('Application Form'!I267="COAT","COAT",IF('Application Form'!I267="PI","PI",IF('Application Form'!I267="POLL_50K (add on)*","POLL_50K (add on)*",IF('Application Form'!I267="POLL_HD (add on)*","POLL_HD (add_on)*",IF('Application Form'!I267="MSTN_50K (add_on)*","MSTN_50K (add_on)*",IF('Application Form'!I267="MSTN_HD (add on)*","MSTN_HD (add on)*",IF('Application Form'!I267="STORE","STORE",IF('Application Form'!I267="HE","HE","")))))))))))))))))))),"ERROR"))))</f>
        <v/>
      </c>
      <c r="O256" t="str">
        <f>IF(AND(F256="",'Application Form'!H267=""),"",IF(AND(F256="",'Application Form'!H267&lt;&gt;"",'Application Form'!I267=""),"",IF(AND(F256&lt;&gt;"",'Application Form'!I267=""),"",IF(AND(F256&lt;&gt;"",'Application Form'!I267&lt;&gt;"",'Application Form'!J267=""),"",IF(AND(F256="",'Application Form'!H267&lt;&gt;"",'Application Form'!I267&lt;&gt;""),IF('Application Form'!I267="SKSTD_BDL","SKSTD_BDL",IF('Application Form'!I267="MIP","MIP",IF('Application Form'!I267="MIP+PV","MIP",IF('Application Form'!I267="SEEKSIRE","SEEKSIRE",IF('Application Form'!I267="SEEKSIRE+PV","SEEKSIRE",IF('Application Form'!I267="GGP50K","GGP50K",IF('Application Form'!I267="GGP50K+PV","GGP50K",IF('Application Form'!I267="GGPHD (150K)","GGPHD (150K)",IF('Application Form'!I267="GGPHD+PV","GGPHD",IF('Application Form'!I267="PV","",IF('Application Form'!I267="POLL","",IF('Application Form'!I267="MSTN","MSTN",IF('Application Form'!I267="COAT","COAT",IF('Application Form'!I267="PI","PI",IF('Application Form'!I267="POLL_50K (add on)*","POLL_50K (add on)*",IF('Application Form'!I267="POLL_HD (add on)*","POLL_HD (add_on)*",IF('Application Form'!I267="MSTN_50K (add_on)*","MSTN_50K (add_on)*",IF('Application Form'!I267="MSTN_HD (add on)*","MSTN_HD (add on)*",IF('Application Form'!I267="STORE","STORE",IF('Application Form'!I267="HE","HE","ERROR")))))))))))))))))))),IF(AND(F256&lt;&gt;"",'Application Form'!I267&lt;&gt;"",'Application Form'!J267&lt;&gt;""),IF('Application Form'!J267="SKSTD_BDL","SKSTD_BDL",IF('Application Form'!J267="MIP","MIP",IF('Application Form'!J267="MIP+PV","MIP",IF('Application Form'!J267="SEEKSIRE","SEEKSIRE",IF('Application Form'!J267="SEEKSIRE+PV","SEEKSIRE",IF('Application Form'!J267="GGP50K","GGP50K",IF('Application Form'!J267="GGP50K+PV","GGP50K",IF('Application Form'!J267="GGPHD (150K)","GGPHD (150K)",IF('Application Form'!J267="GGPHD+PV","GGPHD",IF('Application Form'!J267="PV","",IF('Application Form'!J267="POLL","",IF('Application Form'!J267="MSTN","MSTN",IF('Application Form'!J267="COAT","COAT",IF('Application Form'!J267="PI","PI",IF('Application Form'!J267="POLL_50K (add on)*","POLL_50K (add on)*",IF('Application Form'!J267="POLL_HD (add on)*","POLL_HD (add_on)*",IF('Application Form'!J267="MSTN_50K (add_on)*","MSTN_50K (add_on)*",IF('Application Form'!J267="MSTN_HD (add on)*","MSTN_HD (add on)*",IF('Application Form'!J267="STORE","STORE",IF('Application Form'!J267="HE","HE","")))))))))))))))))))),"ERROR"))))))</f>
        <v/>
      </c>
      <c r="P256" t="str">
        <f>IF(AND(F256="",O256&lt;&gt;""),IF('Application Form'!J267="SKSTD_BDL","SKSTD_BDL",IF('Application Form'!J267="MIP","MIP",IF('Application Form'!J267="MIP+PV","MIP",IF('Application Form'!J267="SEEKSIRE","SEEKSIRE",IF('Application Form'!J267="SEEKSIRE+PV","SEEKSIRE",IF('Application Form'!J267="GGP50K","GGP50K",IF('Application Form'!J267="GGP50K+PV","GGP50K",IF('Application Form'!J267="GGPHD (150K)","GGPHD (150K)",IF('Application Form'!J267="GGPHD+PV","GGPHD",IF('Application Form'!J267="PV","",IF('Application Form'!J267="POLL","",IF('Application Form'!J267="MSTN","MSTN",IF('Application Form'!J267="COAT","COAT",IF('Application Form'!J267="PI","PI",IF('Application Form'!J267="POLL_50K (add on)*","POLL_50K (add on)*",IF('Application Form'!J267="POLL_HD (add on)*","POLL_HD (add_on)*",IF('Application Form'!J267="MSTN_50K (add_on)*","MSTN_50K (add_on)*",IF('Application Form'!J267="MSTN_HD (add on)*","MSTN_HD (add on)*",IF('Application Form'!J267="STORE","STORE",IF('Application Form'!J267="HE","HE","")))))))))))))))))))),"")</f>
        <v/>
      </c>
    </row>
    <row r="257" spans="1:16" x14ac:dyDescent="0.25">
      <c r="A257" s="72">
        <f>'Application Form'!E268</f>
        <v>0</v>
      </c>
      <c r="B257" t="str">
        <f>IF('Application Form'!C268="Hair","H",IF('Application Form'!C268="Done","D",IF('Application Form'!C268="Semen","S",IF('Application Form'!C268="TSU","T",""))))</f>
        <v/>
      </c>
      <c r="C257" t="str">
        <f t="shared" si="3"/>
        <v>NAA</v>
      </c>
      <c r="F257" t="str">
        <f>IF('Application Form'!H268="SKSTD_BDL","SKSTD_BDL",IF('Application Form'!H268="MIP","MIP",IF('Application Form'!H268="MIP+PV","MIP",IF('Application Form'!H268="SEEKSIRE","SEEKSIRE",IF('Application Form'!H268="SEEKSIRE+PV","SEEKSIRE",IF('Application Form'!H268="GGP50K","GGP50K",IF('Application Form'!H268="GGP50K+PV","GGP50K",IF('Application Form'!H268="GGPHD (150K)","GGPHD (150K)",IF('Application Form'!H268="GGPHD+PV","GGPHD",IF('Application Form'!H268="PV","",IF('Application Form'!H268="POLL","",IF('Application Form'!H268="MSTN","",IF('Application Form'!H268="COAT","",IF('Application Form'!H268="PI","",IF('Application Form'!H268="POLL_50K (add on)*","",IF('Application Form'!H268="POLL_HD (add on)*","",IF('Application Form'!H268="MSTN_50K (add_on)*","",IF('Application Form'!H268="MSTN_HD (add on)*","",IF('Application Form'!H268="STORE","STORE",IF('Application Form'!H268="HE","HE",""))))))))))))))))))))</f>
        <v/>
      </c>
      <c r="G257" t="str">
        <f>IF(OR(RIGHT('Application Form'!H268,2)="PV",RIGHT('Application Form'!I268,2)="PV",RIGHT('Application Form'!J268,2)="PV"),"Yes","")</f>
        <v/>
      </c>
      <c r="H257" s="81" t="str">
        <f>IF(ISBLANK(IF(F257="SKSTD_BDL",'Application Form'!M268,IF('Office Use Only - DONT TOUCH!!!'!G257="Yes",'Application Form'!M268,""))),"",IF(F257="SKSTD_BDL",'Application Form'!M268,IF('Office Use Only - DONT TOUCH!!!'!G257="Yes",'Application Form'!M268,"")))</f>
        <v/>
      </c>
      <c r="K257" t="str">
        <f>IF(ISBLANK(IF(F257="SKSTD_BDL",'Application Form'!O268,IF('Office Use Only - DONT TOUCH!!!'!G257="Yes",'Application Form'!O268,""))),"",IF(F257="SKSTD_BDL",'Application Form'!O268,IF('Office Use Only - DONT TOUCH!!!'!G257="Yes",'Application Form'!O268,"")))</f>
        <v/>
      </c>
      <c r="N257" t="str">
        <f>IF(AND(F257="",'Application Form'!H268=""),"",IF(AND(F257="",'Application Form'!H268&lt;&gt;""),'Application Form'!H268,IF(AND(F257&lt;&gt;"",'Application Form'!I268=""),"",IF(AND(F257&lt;&gt;"",'Application Form'!I268&lt;&gt;""),IF('Application Form'!I268="SKSTD_BDL","SKSTD_BDL",IF('Application Form'!I268="MIP","MIP",IF('Application Form'!I268="MIP+PV","MIP",IF('Application Form'!I268="SEEKSIRE","SEEKSIRE",IF('Application Form'!I268="SEEKSIRE+PV","SEEKSIRE",IF('Application Form'!I268="GGP50K","GGP50K",IF('Application Form'!I268="GGP50K+PV","GGP50K",IF('Application Form'!I268="GGPHD (150K)","GGPHD (150K)",IF('Application Form'!I268="GGPHD+PV","GGPHD",IF('Application Form'!I268="PV","",IF('Application Form'!I268="POLL","",IF('Application Form'!I268="MSTN","MSTN",IF('Application Form'!I268="COAT","COAT",IF('Application Form'!I268="PI","PI",IF('Application Form'!I268="POLL_50K (add on)*","POLL_50K (add on)*",IF('Application Form'!I268="POLL_HD (add on)*","POLL_HD (add_on)*",IF('Application Form'!I268="MSTN_50K (add_on)*","MSTN_50K (add_on)*",IF('Application Form'!I268="MSTN_HD (add on)*","MSTN_HD (add on)*",IF('Application Form'!I268="STORE","STORE",IF('Application Form'!I268="HE","HE","")))))))))))))))))))),"ERROR"))))</f>
        <v/>
      </c>
      <c r="O257" t="str">
        <f>IF(AND(F257="",'Application Form'!H268=""),"",IF(AND(F257="",'Application Form'!H268&lt;&gt;"",'Application Form'!I268=""),"",IF(AND(F257&lt;&gt;"",'Application Form'!I268=""),"",IF(AND(F257&lt;&gt;"",'Application Form'!I268&lt;&gt;"",'Application Form'!J268=""),"",IF(AND(F257="",'Application Form'!H268&lt;&gt;"",'Application Form'!I268&lt;&gt;""),IF('Application Form'!I268="SKSTD_BDL","SKSTD_BDL",IF('Application Form'!I268="MIP","MIP",IF('Application Form'!I268="MIP+PV","MIP",IF('Application Form'!I268="SEEKSIRE","SEEKSIRE",IF('Application Form'!I268="SEEKSIRE+PV","SEEKSIRE",IF('Application Form'!I268="GGP50K","GGP50K",IF('Application Form'!I268="GGP50K+PV","GGP50K",IF('Application Form'!I268="GGPHD (150K)","GGPHD (150K)",IF('Application Form'!I268="GGPHD+PV","GGPHD",IF('Application Form'!I268="PV","",IF('Application Form'!I268="POLL","",IF('Application Form'!I268="MSTN","MSTN",IF('Application Form'!I268="COAT","COAT",IF('Application Form'!I268="PI","PI",IF('Application Form'!I268="POLL_50K (add on)*","POLL_50K (add on)*",IF('Application Form'!I268="POLL_HD (add on)*","POLL_HD (add_on)*",IF('Application Form'!I268="MSTN_50K (add_on)*","MSTN_50K (add_on)*",IF('Application Form'!I268="MSTN_HD (add on)*","MSTN_HD (add on)*",IF('Application Form'!I268="STORE","STORE",IF('Application Form'!I268="HE","HE","ERROR")))))))))))))))))))),IF(AND(F257&lt;&gt;"",'Application Form'!I268&lt;&gt;"",'Application Form'!J268&lt;&gt;""),IF('Application Form'!J268="SKSTD_BDL","SKSTD_BDL",IF('Application Form'!J268="MIP","MIP",IF('Application Form'!J268="MIP+PV","MIP",IF('Application Form'!J268="SEEKSIRE","SEEKSIRE",IF('Application Form'!J268="SEEKSIRE+PV","SEEKSIRE",IF('Application Form'!J268="GGP50K","GGP50K",IF('Application Form'!J268="GGP50K+PV","GGP50K",IF('Application Form'!J268="GGPHD (150K)","GGPHD (150K)",IF('Application Form'!J268="GGPHD+PV","GGPHD",IF('Application Form'!J268="PV","",IF('Application Form'!J268="POLL","",IF('Application Form'!J268="MSTN","MSTN",IF('Application Form'!J268="COAT","COAT",IF('Application Form'!J268="PI","PI",IF('Application Form'!J268="POLL_50K (add on)*","POLL_50K (add on)*",IF('Application Form'!J268="POLL_HD (add on)*","POLL_HD (add_on)*",IF('Application Form'!J268="MSTN_50K (add_on)*","MSTN_50K (add_on)*",IF('Application Form'!J268="MSTN_HD (add on)*","MSTN_HD (add on)*",IF('Application Form'!J268="STORE","STORE",IF('Application Form'!J268="HE","HE","")))))))))))))))))))),"ERROR"))))))</f>
        <v/>
      </c>
      <c r="P257" t="str">
        <f>IF(AND(F257="",O257&lt;&gt;""),IF('Application Form'!J268="SKSTD_BDL","SKSTD_BDL",IF('Application Form'!J268="MIP","MIP",IF('Application Form'!J268="MIP+PV","MIP",IF('Application Form'!J268="SEEKSIRE","SEEKSIRE",IF('Application Form'!J268="SEEKSIRE+PV","SEEKSIRE",IF('Application Form'!J268="GGP50K","GGP50K",IF('Application Form'!J268="GGP50K+PV","GGP50K",IF('Application Form'!J268="GGPHD (150K)","GGPHD (150K)",IF('Application Form'!J268="GGPHD+PV","GGPHD",IF('Application Form'!J268="PV","",IF('Application Form'!J268="POLL","",IF('Application Form'!J268="MSTN","MSTN",IF('Application Form'!J268="COAT","COAT",IF('Application Form'!J268="PI","PI",IF('Application Form'!J268="POLL_50K (add on)*","POLL_50K (add on)*",IF('Application Form'!J268="POLL_HD (add on)*","POLL_HD (add_on)*",IF('Application Form'!J268="MSTN_50K (add_on)*","MSTN_50K (add_on)*",IF('Application Form'!J268="MSTN_HD (add on)*","MSTN_HD (add on)*",IF('Application Form'!J268="STORE","STORE",IF('Application Form'!J268="HE","HE","")))))))))))))))))))),"")</f>
        <v/>
      </c>
    </row>
    <row r="258" spans="1:16" x14ac:dyDescent="0.25">
      <c r="A258" s="72">
        <f>'Application Form'!E269</f>
        <v>0</v>
      </c>
      <c r="B258" t="str">
        <f>IF('Application Form'!C269="Hair","H",IF('Application Form'!C269="Done","D",IF('Application Form'!C269="Semen","S",IF('Application Form'!C269="TSU","T",""))))</f>
        <v/>
      </c>
      <c r="C258" t="str">
        <f t="shared" si="3"/>
        <v>NAA</v>
      </c>
      <c r="F258" t="str">
        <f>IF('Application Form'!H269="SKSTD_BDL","SKSTD_BDL",IF('Application Form'!H269="MIP","MIP",IF('Application Form'!H269="MIP+PV","MIP",IF('Application Form'!H269="SEEKSIRE","SEEKSIRE",IF('Application Form'!H269="SEEKSIRE+PV","SEEKSIRE",IF('Application Form'!H269="GGP50K","GGP50K",IF('Application Form'!H269="GGP50K+PV","GGP50K",IF('Application Form'!H269="GGPHD (150K)","GGPHD (150K)",IF('Application Form'!H269="GGPHD+PV","GGPHD",IF('Application Form'!H269="PV","",IF('Application Form'!H269="POLL","",IF('Application Form'!H269="MSTN","",IF('Application Form'!H269="COAT","",IF('Application Form'!H269="PI","",IF('Application Form'!H269="POLL_50K (add on)*","",IF('Application Form'!H269="POLL_HD (add on)*","",IF('Application Form'!H269="MSTN_50K (add_on)*","",IF('Application Form'!H269="MSTN_HD (add on)*","",IF('Application Form'!H269="STORE","STORE",IF('Application Form'!H269="HE","HE",""))))))))))))))))))))</f>
        <v/>
      </c>
      <c r="G258" t="str">
        <f>IF(OR(RIGHT('Application Form'!H269,2)="PV",RIGHT('Application Form'!I269,2)="PV",RIGHT('Application Form'!J269,2)="PV"),"Yes","")</f>
        <v/>
      </c>
      <c r="H258" s="81" t="str">
        <f>IF(ISBLANK(IF(F258="SKSTD_BDL",'Application Form'!M269,IF('Office Use Only - DONT TOUCH!!!'!G258="Yes",'Application Form'!M269,""))),"",IF(F258="SKSTD_BDL",'Application Form'!M269,IF('Office Use Only - DONT TOUCH!!!'!G258="Yes",'Application Form'!M269,"")))</f>
        <v/>
      </c>
      <c r="K258" t="str">
        <f>IF(ISBLANK(IF(F258="SKSTD_BDL",'Application Form'!O269,IF('Office Use Only - DONT TOUCH!!!'!G258="Yes",'Application Form'!O269,""))),"",IF(F258="SKSTD_BDL",'Application Form'!O269,IF('Office Use Only - DONT TOUCH!!!'!G258="Yes",'Application Form'!O269,"")))</f>
        <v/>
      </c>
      <c r="N258" t="str">
        <f>IF(AND(F258="",'Application Form'!H269=""),"",IF(AND(F258="",'Application Form'!H269&lt;&gt;""),'Application Form'!H269,IF(AND(F258&lt;&gt;"",'Application Form'!I269=""),"",IF(AND(F258&lt;&gt;"",'Application Form'!I269&lt;&gt;""),IF('Application Form'!I269="SKSTD_BDL","SKSTD_BDL",IF('Application Form'!I269="MIP","MIP",IF('Application Form'!I269="MIP+PV","MIP",IF('Application Form'!I269="SEEKSIRE","SEEKSIRE",IF('Application Form'!I269="SEEKSIRE+PV","SEEKSIRE",IF('Application Form'!I269="GGP50K","GGP50K",IF('Application Form'!I269="GGP50K+PV","GGP50K",IF('Application Form'!I269="GGPHD (150K)","GGPHD (150K)",IF('Application Form'!I269="GGPHD+PV","GGPHD",IF('Application Form'!I269="PV","",IF('Application Form'!I269="POLL","",IF('Application Form'!I269="MSTN","MSTN",IF('Application Form'!I269="COAT","COAT",IF('Application Form'!I269="PI","PI",IF('Application Form'!I269="POLL_50K (add on)*","POLL_50K (add on)*",IF('Application Form'!I269="POLL_HD (add on)*","POLL_HD (add_on)*",IF('Application Form'!I269="MSTN_50K (add_on)*","MSTN_50K (add_on)*",IF('Application Form'!I269="MSTN_HD (add on)*","MSTN_HD (add on)*",IF('Application Form'!I269="STORE","STORE",IF('Application Form'!I269="HE","HE","")))))))))))))))))))),"ERROR"))))</f>
        <v/>
      </c>
      <c r="O258" t="str">
        <f>IF(AND(F258="",'Application Form'!H269=""),"",IF(AND(F258="",'Application Form'!H269&lt;&gt;"",'Application Form'!I269=""),"",IF(AND(F258&lt;&gt;"",'Application Form'!I269=""),"",IF(AND(F258&lt;&gt;"",'Application Form'!I269&lt;&gt;"",'Application Form'!J269=""),"",IF(AND(F258="",'Application Form'!H269&lt;&gt;"",'Application Form'!I269&lt;&gt;""),IF('Application Form'!I269="SKSTD_BDL","SKSTD_BDL",IF('Application Form'!I269="MIP","MIP",IF('Application Form'!I269="MIP+PV","MIP",IF('Application Form'!I269="SEEKSIRE","SEEKSIRE",IF('Application Form'!I269="SEEKSIRE+PV","SEEKSIRE",IF('Application Form'!I269="GGP50K","GGP50K",IF('Application Form'!I269="GGP50K+PV","GGP50K",IF('Application Form'!I269="GGPHD (150K)","GGPHD (150K)",IF('Application Form'!I269="GGPHD+PV","GGPHD",IF('Application Form'!I269="PV","",IF('Application Form'!I269="POLL","",IF('Application Form'!I269="MSTN","MSTN",IF('Application Form'!I269="COAT","COAT",IF('Application Form'!I269="PI","PI",IF('Application Form'!I269="POLL_50K (add on)*","POLL_50K (add on)*",IF('Application Form'!I269="POLL_HD (add on)*","POLL_HD (add_on)*",IF('Application Form'!I269="MSTN_50K (add_on)*","MSTN_50K (add_on)*",IF('Application Form'!I269="MSTN_HD (add on)*","MSTN_HD (add on)*",IF('Application Form'!I269="STORE","STORE",IF('Application Form'!I269="HE","HE","ERROR")))))))))))))))))))),IF(AND(F258&lt;&gt;"",'Application Form'!I269&lt;&gt;"",'Application Form'!J269&lt;&gt;""),IF('Application Form'!J269="SKSTD_BDL","SKSTD_BDL",IF('Application Form'!J269="MIP","MIP",IF('Application Form'!J269="MIP+PV","MIP",IF('Application Form'!J269="SEEKSIRE","SEEKSIRE",IF('Application Form'!J269="SEEKSIRE+PV","SEEKSIRE",IF('Application Form'!J269="GGP50K","GGP50K",IF('Application Form'!J269="GGP50K+PV","GGP50K",IF('Application Form'!J269="GGPHD (150K)","GGPHD (150K)",IF('Application Form'!J269="GGPHD+PV","GGPHD",IF('Application Form'!J269="PV","",IF('Application Form'!J269="POLL","",IF('Application Form'!J269="MSTN","MSTN",IF('Application Form'!J269="COAT","COAT",IF('Application Form'!J269="PI","PI",IF('Application Form'!J269="POLL_50K (add on)*","POLL_50K (add on)*",IF('Application Form'!J269="POLL_HD (add on)*","POLL_HD (add_on)*",IF('Application Form'!J269="MSTN_50K (add_on)*","MSTN_50K (add_on)*",IF('Application Form'!J269="MSTN_HD (add on)*","MSTN_HD (add on)*",IF('Application Form'!J269="STORE","STORE",IF('Application Form'!J269="HE","HE","")))))))))))))))))))),"ERROR"))))))</f>
        <v/>
      </c>
      <c r="P258" t="str">
        <f>IF(AND(F258="",O258&lt;&gt;""),IF('Application Form'!J269="SKSTD_BDL","SKSTD_BDL",IF('Application Form'!J269="MIP","MIP",IF('Application Form'!J269="MIP+PV","MIP",IF('Application Form'!J269="SEEKSIRE","SEEKSIRE",IF('Application Form'!J269="SEEKSIRE+PV","SEEKSIRE",IF('Application Form'!J269="GGP50K","GGP50K",IF('Application Form'!J269="GGP50K+PV","GGP50K",IF('Application Form'!J269="GGPHD (150K)","GGPHD (150K)",IF('Application Form'!J269="GGPHD+PV","GGPHD",IF('Application Form'!J269="PV","",IF('Application Form'!J269="POLL","",IF('Application Form'!J269="MSTN","MSTN",IF('Application Form'!J269="COAT","COAT",IF('Application Form'!J269="PI","PI",IF('Application Form'!J269="POLL_50K (add on)*","POLL_50K (add on)*",IF('Application Form'!J269="POLL_HD (add on)*","POLL_HD (add_on)*",IF('Application Form'!J269="MSTN_50K (add_on)*","MSTN_50K (add_on)*",IF('Application Form'!J269="MSTN_HD (add on)*","MSTN_HD (add on)*",IF('Application Form'!J269="STORE","STORE",IF('Application Form'!J269="HE","HE","")))))))))))))))))))),"")</f>
        <v/>
      </c>
    </row>
    <row r="259" spans="1:16" x14ac:dyDescent="0.25">
      <c r="A259" s="72">
        <f>'Application Form'!E270</f>
        <v>0</v>
      </c>
      <c r="B259" t="str">
        <f>IF('Application Form'!C270="Hair","H",IF('Application Form'!C270="Done","D",IF('Application Form'!C270="Semen","S",IF('Application Form'!C270="TSU","T",""))))</f>
        <v/>
      </c>
      <c r="C259" t="str">
        <f t="shared" ref="C259:C322" si="4">IF(A259&lt;&gt;"","NAA","")</f>
        <v>NAA</v>
      </c>
      <c r="F259" t="str">
        <f>IF('Application Form'!H270="SKSTD_BDL","SKSTD_BDL",IF('Application Form'!H270="MIP","MIP",IF('Application Form'!H270="MIP+PV","MIP",IF('Application Form'!H270="SEEKSIRE","SEEKSIRE",IF('Application Form'!H270="SEEKSIRE+PV","SEEKSIRE",IF('Application Form'!H270="GGP50K","GGP50K",IF('Application Form'!H270="GGP50K+PV","GGP50K",IF('Application Form'!H270="GGPHD (150K)","GGPHD (150K)",IF('Application Form'!H270="GGPHD+PV","GGPHD",IF('Application Form'!H270="PV","",IF('Application Form'!H270="POLL","",IF('Application Form'!H270="MSTN","",IF('Application Form'!H270="COAT","",IF('Application Form'!H270="PI","",IF('Application Form'!H270="POLL_50K (add on)*","",IF('Application Form'!H270="POLL_HD (add on)*","",IF('Application Form'!H270="MSTN_50K (add_on)*","",IF('Application Form'!H270="MSTN_HD (add on)*","",IF('Application Form'!H270="STORE","STORE",IF('Application Form'!H270="HE","HE",""))))))))))))))))))))</f>
        <v/>
      </c>
      <c r="G259" t="str">
        <f>IF(OR(RIGHT('Application Form'!H270,2)="PV",RIGHT('Application Form'!I270,2)="PV",RIGHT('Application Form'!J270,2)="PV"),"Yes","")</f>
        <v/>
      </c>
      <c r="H259" s="81" t="str">
        <f>IF(ISBLANK(IF(F259="SKSTD_BDL",'Application Form'!M270,IF('Office Use Only - DONT TOUCH!!!'!G259="Yes",'Application Form'!M270,""))),"",IF(F259="SKSTD_BDL",'Application Form'!M270,IF('Office Use Only - DONT TOUCH!!!'!G259="Yes",'Application Form'!M270,"")))</f>
        <v/>
      </c>
      <c r="K259" t="str">
        <f>IF(ISBLANK(IF(F259="SKSTD_BDL",'Application Form'!O270,IF('Office Use Only - DONT TOUCH!!!'!G259="Yes",'Application Form'!O270,""))),"",IF(F259="SKSTD_BDL",'Application Form'!O270,IF('Office Use Only - DONT TOUCH!!!'!G259="Yes",'Application Form'!O270,"")))</f>
        <v/>
      </c>
      <c r="N259" t="str">
        <f>IF(AND(F259="",'Application Form'!H270=""),"",IF(AND(F259="",'Application Form'!H270&lt;&gt;""),'Application Form'!H270,IF(AND(F259&lt;&gt;"",'Application Form'!I270=""),"",IF(AND(F259&lt;&gt;"",'Application Form'!I270&lt;&gt;""),IF('Application Form'!I270="SKSTD_BDL","SKSTD_BDL",IF('Application Form'!I270="MIP","MIP",IF('Application Form'!I270="MIP+PV","MIP",IF('Application Form'!I270="SEEKSIRE","SEEKSIRE",IF('Application Form'!I270="SEEKSIRE+PV","SEEKSIRE",IF('Application Form'!I270="GGP50K","GGP50K",IF('Application Form'!I270="GGP50K+PV","GGP50K",IF('Application Form'!I270="GGPHD (150K)","GGPHD (150K)",IF('Application Form'!I270="GGPHD+PV","GGPHD",IF('Application Form'!I270="PV","",IF('Application Form'!I270="POLL","",IF('Application Form'!I270="MSTN","MSTN",IF('Application Form'!I270="COAT","COAT",IF('Application Form'!I270="PI","PI",IF('Application Form'!I270="POLL_50K (add on)*","POLL_50K (add on)*",IF('Application Form'!I270="POLL_HD (add on)*","POLL_HD (add_on)*",IF('Application Form'!I270="MSTN_50K (add_on)*","MSTN_50K (add_on)*",IF('Application Form'!I270="MSTN_HD (add on)*","MSTN_HD (add on)*",IF('Application Form'!I270="STORE","STORE",IF('Application Form'!I270="HE","HE","")))))))))))))))))))),"ERROR"))))</f>
        <v/>
      </c>
      <c r="O259" t="str">
        <f>IF(AND(F259="",'Application Form'!H270=""),"",IF(AND(F259="",'Application Form'!H270&lt;&gt;"",'Application Form'!I270=""),"",IF(AND(F259&lt;&gt;"",'Application Form'!I270=""),"",IF(AND(F259&lt;&gt;"",'Application Form'!I270&lt;&gt;"",'Application Form'!J270=""),"",IF(AND(F259="",'Application Form'!H270&lt;&gt;"",'Application Form'!I270&lt;&gt;""),IF('Application Form'!I270="SKSTD_BDL","SKSTD_BDL",IF('Application Form'!I270="MIP","MIP",IF('Application Form'!I270="MIP+PV","MIP",IF('Application Form'!I270="SEEKSIRE","SEEKSIRE",IF('Application Form'!I270="SEEKSIRE+PV","SEEKSIRE",IF('Application Form'!I270="GGP50K","GGP50K",IF('Application Form'!I270="GGP50K+PV","GGP50K",IF('Application Form'!I270="GGPHD (150K)","GGPHD (150K)",IF('Application Form'!I270="GGPHD+PV","GGPHD",IF('Application Form'!I270="PV","",IF('Application Form'!I270="POLL","",IF('Application Form'!I270="MSTN","MSTN",IF('Application Form'!I270="COAT","COAT",IF('Application Form'!I270="PI","PI",IF('Application Form'!I270="POLL_50K (add on)*","POLL_50K (add on)*",IF('Application Form'!I270="POLL_HD (add on)*","POLL_HD (add_on)*",IF('Application Form'!I270="MSTN_50K (add_on)*","MSTN_50K (add_on)*",IF('Application Form'!I270="MSTN_HD (add on)*","MSTN_HD (add on)*",IF('Application Form'!I270="STORE","STORE",IF('Application Form'!I270="HE","HE","ERROR")))))))))))))))))))),IF(AND(F259&lt;&gt;"",'Application Form'!I270&lt;&gt;"",'Application Form'!J270&lt;&gt;""),IF('Application Form'!J270="SKSTD_BDL","SKSTD_BDL",IF('Application Form'!J270="MIP","MIP",IF('Application Form'!J270="MIP+PV","MIP",IF('Application Form'!J270="SEEKSIRE","SEEKSIRE",IF('Application Form'!J270="SEEKSIRE+PV","SEEKSIRE",IF('Application Form'!J270="GGP50K","GGP50K",IF('Application Form'!J270="GGP50K+PV","GGP50K",IF('Application Form'!J270="GGPHD (150K)","GGPHD (150K)",IF('Application Form'!J270="GGPHD+PV","GGPHD",IF('Application Form'!J270="PV","",IF('Application Form'!J270="POLL","",IF('Application Form'!J270="MSTN","MSTN",IF('Application Form'!J270="COAT","COAT",IF('Application Form'!J270="PI","PI",IF('Application Form'!J270="POLL_50K (add on)*","POLL_50K (add on)*",IF('Application Form'!J270="POLL_HD (add on)*","POLL_HD (add_on)*",IF('Application Form'!J270="MSTN_50K (add_on)*","MSTN_50K (add_on)*",IF('Application Form'!J270="MSTN_HD (add on)*","MSTN_HD (add on)*",IF('Application Form'!J270="STORE","STORE",IF('Application Form'!J270="HE","HE","")))))))))))))))))))),"ERROR"))))))</f>
        <v/>
      </c>
      <c r="P259" t="str">
        <f>IF(AND(F259="",O259&lt;&gt;""),IF('Application Form'!J270="SKSTD_BDL","SKSTD_BDL",IF('Application Form'!J270="MIP","MIP",IF('Application Form'!J270="MIP+PV","MIP",IF('Application Form'!J270="SEEKSIRE","SEEKSIRE",IF('Application Form'!J270="SEEKSIRE+PV","SEEKSIRE",IF('Application Form'!J270="GGP50K","GGP50K",IF('Application Form'!J270="GGP50K+PV","GGP50K",IF('Application Form'!J270="GGPHD (150K)","GGPHD (150K)",IF('Application Form'!J270="GGPHD+PV","GGPHD",IF('Application Form'!J270="PV","",IF('Application Form'!J270="POLL","",IF('Application Form'!J270="MSTN","MSTN",IF('Application Form'!J270="COAT","COAT",IF('Application Form'!J270="PI","PI",IF('Application Form'!J270="POLL_50K (add on)*","POLL_50K (add on)*",IF('Application Form'!J270="POLL_HD (add on)*","POLL_HD (add_on)*",IF('Application Form'!J270="MSTN_50K (add_on)*","MSTN_50K (add_on)*",IF('Application Form'!J270="MSTN_HD (add on)*","MSTN_HD (add on)*",IF('Application Form'!J270="STORE","STORE",IF('Application Form'!J270="HE","HE","")))))))))))))))))))),"")</f>
        <v/>
      </c>
    </row>
    <row r="260" spans="1:16" x14ac:dyDescent="0.25">
      <c r="A260" s="72">
        <f>'Application Form'!E271</f>
        <v>0</v>
      </c>
      <c r="B260" t="str">
        <f>IF('Application Form'!C271="Hair","H",IF('Application Form'!C271="Done","D",IF('Application Form'!C271="Semen","S",IF('Application Form'!C271="TSU","T",""))))</f>
        <v/>
      </c>
      <c r="C260" t="str">
        <f t="shared" si="4"/>
        <v>NAA</v>
      </c>
      <c r="F260" t="str">
        <f>IF('Application Form'!H271="SKSTD_BDL","SKSTD_BDL",IF('Application Form'!H271="MIP","MIP",IF('Application Form'!H271="MIP+PV","MIP",IF('Application Form'!H271="SEEKSIRE","SEEKSIRE",IF('Application Form'!H271="SEEKSIRE+PV","SEEKSIRE",IF('Application Form'!H271="GGP50K","GGP50K",IF('Application Form'!H271="GGP50K+PV","GGP50K",IF('Application Form'!H271="GGPHD (150K)","GGPHD (150K)",IF('Application Form'!H271="GGPHD+PV","GGPHD",IF('Application Form'!H271="PV","",IF('Application Form'!H271="POLL","",IF('Application Form'!H271="MSTN","",IF('Application Form'!H271="COAT","",IF('Application Form'!H271="PI","",IF('Application Form'!H271="POLL_50K (add on)*","",IF('Application Form'!H271="POLL_HD (add on)*","",IF('Application Form'!H271="MSTN_50K (add_on)*","",IF('Application Form'!H271="MSTN_HD (add on)*","",IF('Application Form'!H271="STORE","STORE",IF('Application Form'!H271="HE","HE",""))))))))))))))))))))</f>
        <v/>
      </c>
      <c r="G260" t="str">
        <f>IF(OR(RIGHT('Application Form'!H271,2)="PV",RIGHT('Application Form'!I271,2)="PV",RIGHT('Application Form'!J271,2)="PV"),"Yes","")</f>
        <v/>
      </c>
      <c r="H260" s="81" t="str">
        <f>IF(ISBLANK(IF(F260="SKSTD_BDL",'Application Form'!M271,IF('Office Use Only - DONT TOUCH!!!'!G260="Yes",'Application Form'!M271,""))),"",IF(F260="SKSTD_BDL",'Application Form'!M271,IF('Office Use Only - DONT TOUCH!!!'!G260="Yes",'Application Form'!M271,"")))</f>
        <v/>
      </c>
      <c r="K260" t="str">
        <f>IF(ISBLANK(IF(F260="SKSTD_BDL",'Application Form'!O271,IF('Office Use Only - DONT TOUCH!!!'!G260="Yes",'Application Form'!O271,""))),"",IF(F260="SKSTD_BDL",'Application Form'!O271,IF('Office Use Only - DONT TOUCH!!!'!G260="Yes",'Application Form'!O271,"")))</f>
        <v/>
      </c>
      <c r="N260" t="str">
        <f>IF(AND(F260="",'Application Form'!H271=""),"",IF(AND(F260="",'Application Form'!H271&lt;&gt;""),'Application Form'!H271,IF(AND(F260&lt;&gt;"",'Application Form'!I271=""),"",IF(AND(F260&lt;&gt;"",'Application Form'!I271&lt;&gt;""),IF('Application Form'!I271="SKSTD_BDL","SKSTD_BDL",IF('Application Form'!I271="MIP","MIP",IF('Application Form'!I271="MIP+PV","MIP",IF('Application Form'!I271="SEEKSIRE","SEEKSIRE",IF('Application Form'!I271="SEEKSIRE+PV","SEEKSIRE",IF('Application Form'!I271="GGP50K","GGP50K",IF('Application Form'!I271="GGP50K+PV","GGP50K",IF('Application Form'!I271="GGPHD (150K)","GGPHD (150K)",IF('Application Form'!I271="GGPHD+PV","GGPHD",IF('Application Form'!I271="PV","",IF('Application Form'!I271="POLL","",IF('Application Form'!I271="MSTN","MSTN",IF('Application Form'!I271="COAT","COAT",IF('Application Form'!I271="PI","PI",IF('Application Form'!I271="POLL_50K (add on)*","POLL_50K (add on)*",IF('Application Form'!I271="POLL_HD (add on)*","POLL_HD (add_on)*",IF('Application Form'!I271="MSTN_50K (add_on)*","MSTN_50K (add_on)*",IF('Application Form'!I271="MSTN_HD (add on)*","MSTN_HD (add on)*",IF('Application Form'!I271="STORE","STORE",IF('Application Form'!I271="HE","HE","")))))))))))))))))))),"ERROR"))))</f>
        <v/>
      </c>
      <c r="O260" t="str">
        <f>IF(AND(F260="",'Application Form'!H271=""),"",IF(AND(F260="",'Application Form'!H271&lt;&gt;"",'Application Form'!I271=""),"",IF(AND(F260&lt;&gt;"",'Application Form'!I271=""),"",IF(AND(F260&lt;&gt;"",'Application Form'!I271&lt;&gt;"",'Application Form'!J271=""),"",IF(AND(F260="",'Application Form'!H271&lt;&gt;"",'Application Form'!I271&lt;&gt;""),IF('Application Form'!I271="SKSTD_BDL","SKSTD_BDL",IF('Application Form'!I271="MIP","MIP",IF('Application Form'!I271="MIP+PV","MIP",IF('Application Form'!I271="SEEKSIRE","SEEKSIRE",IF('Application Form'!I271="SEEKSIRE+PV","SEEKSIRE",IF('Application Form'!I271="GGP50K","GGP50K",IF('Application Form'!I271="GGP50K+PV","GGP50K",IF('Application Form'!I271="GGPHD (150K)","GGPHD (150K)",IF('Application Form'!I271="GGPHD+PV","GGPHD",IF('Application Form'!I271="PV","",IF('Application Form'!I271="POLL","",IF('Application Form'!I271="MSTN","MSTN",IF('Application Form'!I271="COAT","COAT",IF('Application Form'!I271="PI","PI",IF('Application Form'!I271="POLL_50K (add on)*","POLL_50K (add on)*",IF('Application Form'!I271="POLL_HD (add on)*","POLL_HD (add_on)*",IF('Application Form'!I271="MSTN_50K (add_on)*","MSTN_50K (add_on)*",IF('Application Form'!I271="MSTN_HD (add on)*","MSTN_HD (add on)*",IF('Application Form'!I271="STORE","STORE",IF('Application Form'!I271="HE","HE","ERROR")))))))))))))))))))),IF(AND(F260&lt;&gt;"",'Application Form'!I271&lt;&gt;"",'Application Form'!J271&lt;&gt;""),IF('Application Form'!J271="SKSTD_BDL","SKSTD_BDL",IF('Application Form'!J271="MIP","MIP",IF('Application Form'!J271="MIP+PV","MIP",IF('Application Form'!J271="SEEKSIRE","SEEKSIRE",IF('Application Form'!J271="SEEKSIRE+PV","SEEKSIRE",IF('Application Form'!J271="GGP50K","GGP50K",IF('Application Form'!J271="GGP50K+PV","GGP50K",IF('Application Form'!J271="GGPHD (150K)","GGPHD (150K)",IF('Application Form'!J271="GGPHD+PV","GGPHD",IF('Application Form'!J271="PV","",IF('Application Form'!J271="POLL","",IF('Application Form'!J271="MSTN","MSTN",IF('Application Form'!J271="COAT","COAT",IF('Application Form'!J271="PI","PI",IF('Application Form'!J271="POLL_50K (add on)*","POLL_50K (add on)*",IF('Application Form'!J271="POLL_HD (add on)*","POLL_HD (add_on)*",IF('Application Form'!J271="MSTN_50K (add_on)*","MSTN_50K (add_on)*",IF('Application Form'!J271="MSTN_HD (add on)*","MSTN_HD (add on)*",IF('Application Form'!J271="STORE","STORE",IF('Application Form'!J271="HE","HE","")))))))))))))))))))),"ERROR"))))))</f>
        <v/>
      </c>
      <c r="P260" t="str">
        <f>IF(AND(F260="",O260&lt;&gt;""),IF('Application Form'!J271="SKSTD_BDL","SKSTD_BDL",IF('Application Form'!J271="MIP","MIP",IF('Application Form'!J271="MIP+PV","MIP",IF('Application Form'!J271="SEEKSIRE","SEEKSIRE",IF('Application Form'!J271="SEEKSIRE+PV","SEEKSIRE",IF('Application Form'!J271="GGP50K","GGP50K",IF('Application Form'!J271="GGP50K+PV","GGP50K",IF('Application Form'!J271="GGPHD (150K)","GGPHD (150K)",IF('Application Form'!J271="GGPHD+PV","GGPHD",IF('Application Form'!J271="PV","",IF('Application Form'!J271="POLL","",IF('Application Form'!J271="MSTN","MSTN",IF('Application Form'!J271="COAT","COAT",IF('Application Form'!J271="PI","PI",IF('Application Form'!J271="POLL_50K (add on)*","POLL_50K (add on)*",IF('Application Form'!J271="POLL_HD (add on)*","POLL_HD (add_on)*",IF('Application Form'!J271="MSTN_50K (add_on)*","MSTN_50K (add_on)*",IF('Application Form'!J271="MSTN_HD (add on)*","MSTN_HD (add on)*",IF('Application Form'!J271="STORE","STORE",IF('Application Form'!J271="HE","HE","")))))))))))))))))))),"")</f>
        <v/>
      </c>
    </row>
    <row r="261" spans="1:16" x14ac:dyDescent="0.25">
      <c r="A261" s="72">
        <f>'Application Form'!E272</f>
        <v>0</v>
      </c>
      <c r="B261" t="str">
        <f>IF('Application Form'!C272="Hair","H",IF('Application Form'!C272="Done","D",IF('Application Form'!C272="Semen","S",IF('Application Form'!C272="TSU","T",""))))</f>
        <v/>
      </c>
      <c r="C261" t="str">
        <f t="shared" si="4"/>
        <v>NAA</v>
      </c>
      <c r="F261" t="str">
        <f>IF('Application Form'!H272="SKSTD_BDL","SKSTD_BDL",IF('Application Form'!H272="MIP","MIP",IF('Application Form'!H272="MIP+PV","MIP",IF('Application Form'!H272="SEEKSIRE","SEEKSIRE",IF('Application Form'!H272="SEEKSIRE+PV","SEEKSIRE",IF('Application Form'!H272="GGP50K","GGP50K",IF('Application Form'!H272="GGP50K+PV","GGP50K",IF('Application Form'!H272="GGPHD (150K)","GGPHD (150K)",IF('Application Form'!H272="GGPHD+PV","GGPHD",IF('Application Form'!H272="PV","",IF('Application Form'!H272="POLL","",IF('Application Form'!H272="MSTN","",IF('Application Form'!H272="COAT","",IF('Application Form'!H272="PI","",IF('Application Form'!H272="POLL_50K (add on)*","",IF('Application Form'!H272="POLL_HD (add on)*","",IF('Application Form'!H272="MSTN_50K (add_on)*","",IF('Application Form'!H272="MSTN_HD (add on)*","",IF('Application Form'!H272="STORE","STORE",IF('Application Form'!H272="HE","HE",""))))))))))))))))))))</f>
        <v/>
      </c>
      <c r="G261" t="str">
        <f>IF(OR(RIGHT('Application Form'!H272,2)="PV",RIGHT('Application Form'!I272,2)="PV",RIGHT('Application Form'!J272,2)="PV"),"Yes","")</f>
        <v/>
      </c>
      <c r="H261" s="81" t="str">
        <f>IF(ISBLANK(IF(F261="SKSTD_BDL",'Application Form'!M272,IF('Office Use Only - DONT TOUCH!!!'!G261="Yes",'Application Form'!M272,""))),"",IF(F261="SKSTD_BDL",'Application Form'!M272,IF('Office Use Only - DONT TOUCH!!!'!G261="Yes",'Application Form'!M272,"")))</f>
        <v/>
      </c>
      <c r="K261" t="str">
        <f>IF(ISBLANK(IF(F261="SKSTD_BDL",'Application Form'!O272,IF('Office Use Only - DONT TOUCH!!!'!G261="Yes",'Application Form'!O272,""))),"",IF(F261="SKSTD_BDL",'Application Form'!O272,IF('Office Use Only - DONT TOUCH!!!'!G261="Yes",'Application Form'!O272,"")))</f>
        <v/>
      </c>
      <c r="N261" t="str">
        <f>IF(AND(F261="",'Application Form'!H272=""),"",IF(AND(F261="",'Application Form'!H272&lt;&gt;""),'Application Form'!H272,IF(AND(F261&lt;&gt;"",'Application Form'!I272=""),"",IF(AND(F261&lt;&gt;"",'Application Form'!I272&lt;&gt;""),IF('Application Form'!I272="SKSTD_BDL","SKSTD_BDL",IF('Application Form'!I272="MIP","MIP",IF('Application Form'!I272="MIP+PV","MIP",IF('Application Form'!I272="SEEKSIRE","SEEKSIRE",IF('Application Form'!I272="SEEKSIRE+PV","SEEKSIRE",IF('Application Form'!I272="GGP50K","GGP50K",IF('Application Form'!I272="GGP50K+PV","GGP50K",IF('Application Form'!I272="GGPHD (150K)","GGPHD (150K)",IF('Application Form'!I272="GGPHD+PV","GGPHD",IF('Application Form'!I272="PV","",IF('Application Form'!I272="POLL","",IF('Application Form'!I272="MSTN","MSTN",IF('Application Form'!I272="COAT","COAT",IF('Application Form'!I272="PI","PI",IF('Application Form'!I272="POLL_50K (add on)*","POLL_50K (add on)*",IF('Application Form'!I272="POLL_HD (add on)*","POLL_HD (add_on)*",IF('Application Form'!I272="MSTN_50K (add_on)*","MSTN_50K (add_on)*",IF('Application Form'!I272="MSTN_HD (add on)*","MSTN_HD (add on)*",IF('Application Form'!I272="STORE","STORE",IF('Application Form'!I272="HE","HE","")))))))))))))))))))),"ERROR"))))</f>
        <v/>
      </c>
      <c r="O261" t="str">
        <f>IF(AND(F261="",'Application Form'!H272=""),"",IF(AND(F261="",'Application Form'!H272&lt;&gt;"",'Application Form'!I272=""),"",IF(AND(F261&lt;&gt;"",'Application Form'!I272=""),"",IF(AND(F261&lt;&gt;"",'Application Form'!I272&lt;&gt;"",'Application Form'!J272=""),"",IF(AND(F261="",'Application Form'!H272&lt;&gt;"",'Application Form'!I272&lt;&gt;""),IF('Application Form'!I272="SKSTD_BDL","SKSTD_BDL",IF('Application Form'!I272="MIP","MIP",IF('Application Form'!I272="MIP+PV","MIP",IF('Application Form'!I272="SEEKSIRE","SEEKSIRE",IF('Application Form'!I272="SEEKSIRE+PV","SEEKSIRE",IF('Application Form'!I272="GGP50K","GGP50K",IF('Application Form'!I272="GGP50K+PV","GGP50K",IF('Application Form'!I272="GGPHD (150K)","GGPHD (150K)",IF('Application Form'!I272="GGPHD+PV","GGPHD",IF('Application Form'!I272="PV","",IF('Application Form'!I272="POLL","",IF('Application Form'!I272="MSTN","MSTN",IF('Application Form'!I272="COAT","COAT",IF('Application Form'!I272="PI","PI",IF('Application Form'!I272="POLL_50K (add on)*","POLL_50K (add on)*",IF('Application Form'!I272="POLL_HD (add on)*","POLL_HD (add_on)*",IF('Application Form'!I272="MSTN_50K (add_on)*","MSTN_50K (add_on)*",IF('Application Form'!I272="MSTN_HD (add on)*","MSTN_HD (add on)*",IF('Application Form'!I272="STORE","STORE",IF('Application Form'!I272="HE","HE","ERROR")))))))))))))))))))),IF(AND(F261&lt;&gt;"",'Application Form'!I272&lt;&gt;"",'Application Form'!J272&lt;&gt;""),IF('Application Form'!J272="SKSTD_BDL","SKSTD_BDL",IF('Application Form'!J272="MIP","MIP",IF('Application Form'!J272="MIP+PV","MIP",IF('Application Form'!J272="SEEKSIRE","SEEKSIRE",IF('Application Form'!J272="SEEKSIRE+PV","SEEKSIRE",IF('Application Form'!J272="GGP50K","GGP50K",IF('Application Form'!J272="GGP50K+PV","GGP50K",IF('Application Form'!J272="GGPHD (150K)","GGPHD (150K)",IF('Application Form'!J272="GGPHD+PV","GGPHD",IF('Application Form'!J272="PV","",IF('Application Form'!J272="POLL","",IF('Application Form'!J272="MSTN","MSTN",IF('Application Form'!J272="COAT","COAT",IF('Application Form'!J272="PI","PI",IF('Application Form'!J272="POLL_50K (add on)*","POLL_50K (add on)*",IF('Application Form'!J272="POLL_HD (add on)*","POLL_HD (add_on)*",IF('Application Form'!J272="MSTN_50K (add_on)*","MSTN_50K (add_on)*",IF('Application Form'!J272="MSTN_HD (add on)*","MSTN_HD (add on)*",IF('Application Form'!J272="STORE","STORE",IF('Application Form'!J272="HE","HE","")))))))))))))))))))),"ERROR"))))))</f>
        <v/>
      </c>
      <c r="P261" t="str">
        <f>IF(AND(F261="",O261&lt;&gt;""),IF('Application Form'!J272="SKSTD_BDL","SKSTD_BDL",IF('Application Form'!J272="MIP","MIP",IF('Application Form'!J272="MIP+PV","MIP",IF('Application Form'!J272="SEEKSIRE","SEEKSIRE",IF('Application Form'!J272="SEEKSIRE+PV","SEEKSIRE",IF('Application Form'!J272="GGP50K","GGP50K",IF('Application Form'!J272="GGP50K+PV","GGP50K",IF('Application Form'!J272="GGPHD (150K)","GGPHD (150K)",IF('Application Form'!J272="GGPHD+PV","GGPHD",IF('Application Form'!J272="PV","",IF('Application Form'!J272="POLL","",IF('Application Form'!J272="MSTN","MSTN",IF('Application Form'!J272="COAT","COAT",IF('Application Form'!J272="PI","PI",IF('Application Form'!J272="POLL_50K (add on)*","POLL_50K (add on)*",IF('Application Form'!J272="POLL_HD (add on)*","POLL_HD (add_on)*",IF('Application Form'!J272="MSTN_50K (add_on)*","MSTN_50K (add_on)*",IF('Application Form'!J272="MSTN_HD (add on)*","MSTN_HD (add on)*",IF('Application Form'!J272="STORE","STORE",IF('Application Form'!J272="HE","HE","")))))))))))))))))))),"")</f>
        <v/>
      </c>
    </row>
    <row r="262" spans="1:16" x14ac:dyDescent="0.25">
      <c r="A262" s="72">
        <f>'Application Form'!E273</f>
        <v>0</v>
      </c>
      <c r="B262" t="str">
        <f>IF('Application Form'!C273="Hair","H",IF('Application Form'!C273="Done","D",IF('Application Form'!C273="Semen","S",IF('Application Form'!C273="TSU","T",""))))</f>
        <v/>
      </c>
      <c r="C262" t="str">
        <f t="shared" si="4"/>
        <v>NAA</v>
      </c>
      <c r="F262" t="str">
        <f>IF('Application Form'!H273="SKSTD_BDL","SKSTD_BDL",IF('Application Form'!H273="MIP","MIP",IF('Application Form'!H273="MIP+PV","MIP",IF('Application Form'!H273="SEEKSIRE","SEEKSIRE",IF('Application Form'!H273="SEEKSIRE+PV","SEEKSIRE",IF('Application Form'!H273="GGP50K","GGP50K",IF('Application Form'!H273="GGP50K+PV","GGP50K",IF('Application Form'!H273="GGPHD (150K)","GGPHD (150K)",IF('Application Form'!H273="GGPHD+PV","GGPHD",IF('Application Form'!H273="PV","",IF('Application Form'!H273="POLL","",IF('Application Form'!H273="MSTN","",IF('Application Form'!H273="COAT","",IF('Application Form'!H273="PI","",IF('Application Form'!H273="POLL_50K (add on)*","",IF('Application Form'!H273="POLL_HD (add on)*","",IF('Application Form'!H273="MSTN_50K (add_on)*","",IF('Application Form'!H273="MSTN_HD (add on)*","",IF('Application Form'!H273="STORE","STORE",IF('Application Form'!H273="HE","HE",""))))))))))))))))))))</f>
        <v/>
      </c>
      <c r="G262" t="str">
        <f>IF(OR(RIGHT('Application Form'!H273,2)="PV",RIGHT('Application Form'!I273,2)="PV",RIGHT('Application Form'!J273,2)="PV"),"Yes","")</f>
        <v/>
      </c>
      <c r="H262" s="81" t="str">
        <f>IF(ISBLANK(IF(F262="SKSTD_BDL",'Application Form'!M273,IF('Office Use Only - DONT TOUCH!!!'!G262="Yes",'Application Form'!M273,""))),"",IF(F262="SKSTD_BDL",'Application Form'!M273,IF('Office Use Only - DONT TOUCH!!!'!G262="Yes",'Application Form'!M273,"")))</f>
        <v/>
      </c>
      <c r="K262" t="str">
        <f>IF(ISBLANK(IF(F262="SKSTD_BDL",'Application Form'!O273,IF('Office Use Only - DONT TOUCH!!!'!G262="Yes",'Application Form'!O273,""))),"",IF(F262="SKSTD_BDL",'Application Form'!O273,IF('Office Use Only - DONT TOUCH!!!'!G262="Yes",'Application Form'!O273,"")))</f>
        <v/>
      </c>
      <c r="N262" t="str">
        <f>IF(AND(F262="",'Application Form'!H273=""),"",IF(AND(F262="",'Application Form'!H273&lt;&gt;""),'Application Form'!H273,IF(AND(F262&lt;&gt;"",'Application Form'!I273=""),"",IF(AND(F262&lt;&gt;"",'Application Form'!I273&lt;&gt;""),IF('Application Form'!I273="SKSTD_BDL","SKSTD_BDL",IF('Application Form'!I273="MIP","MIP",IF('Application Form'!I273="MIP+PV","MIP",IF('Application Form'!I273="SEEKSIRE","SEEKSIRE",IF('Application Form'!I273="SEEKSIRE+PV","SEEKSIRE",IF('Application Form'!I273="GGP50K","GGP50K",IF('Application Form'!I273="GGP50K+PV","GGP50K",IF('Application Form'!I273="GGPHD (150K)","GGPHD (150K)",IF('Application Form'!I273="GGPHD+PV","GGPHD",IF('Application Form'!I273="PV","",IF('Application Form'!I273="POLL","",IF('Application Form'!I273="MSTN","MSTN",IF('Application Form'!I273="COAT","COAT",IF('Application Form'!I273="PI","PI",IF('Application Form'!I273="POLL_50K (add on)*","POLL_50K (add on)*",IF('Application Form'!I273="POLL_HD (add on)*","POLL_HD (add_on)*",IF('Application Form'!I273="MSTN_50K (add_on)*","MSTN_50K (add_on)*",IF('Application Form'!I273="MSTN_HD (add on)*","MSTN_HD (add on)*",IF('Application Form'!I273="STORE","STORE",IF('Application Form'!I273="HE","HE","")))))))))))))))))))),"ERROR"))))</f>
        <v/>
      </c>
      <c r="O262" t="str">
        <f>IF(AND(F262="",'Application Form'!H273=""),"",IF(AND(F262="",'Application Form'!H273&lt;&gt;"",'Application Form'!I273=""),"",IF(AND(F262&lt;&gt;"",'Application Form'!I273=""),"",IF(AND(F262&lt;&gt;"",'Application Form'!I273&lt;&gt;"",'Application Form'!J273=""),"",IF(AND(F262="",'Application Form'!H273&lt;&gt;"",'Application Form'!I273&lt;&gt;""),IF('Application Form'!I273="SKSTD_BDL","SKSTD_BDL",IF('Application Form'!I273="MIP","MIP",IF('Application Form'!I273="MIP+PV","MIP",IF('Application Form'!I273="SEEKSIRE","SEEKSIRE",IF('Application Form'!I273="SEEKSIRE+PV","SEEKSIRE",IF('Application Form'!I273="GGP50K","GGP50K",IF('Application Form'!I273="GGP50K+PV","GGP50K",IF('Application Form'!I273="GGPHD (150K)","GGPHD (150K)",IF('Application Form'!I273="GGPHD+PV","GGPHD",IF('Application Form'!I273="PV","",IF('Application Form'!I273="POLL","",IF('Application Form'!I273="MSTN","MSTN",IF('Application Form'!I273="COAT","COAT",IF('Application Form'!I273="PI","PI",IF('Application Form'!I273="POLL_50K (add on)*","POLL_50K (add on)*",IF('Application Form'!I273="POLL_HD (add on)*","POLL_HD (add_on)*",IF('Application Form'!I273="MSTN_50K (add_on)*","MSTN_50K (add_on)*",IF('Application Form'!I273="MSTN_HD (add on)*","MSTN_HD (add on)*",IF('Application Form'!I273="STORE","STORE",IF('Application Form'!I273="HE","HE","ERROR")))))))))))))))))))),IF(AND(F262&lt;&gt;"",'Application Form'!I273&lt;&gt;"",'Application Form'!J273&lt;&gt;""),IF('Application Form'!J273="SKSTD_BDL","SKSTD_BDL",IF('Application Form'!J273="MIP","MIP",IF('Application Form'!J273="MIP+PV","MIP",IF('Application Form'!J273="SEEKSIRE","SEEKSIRE",IF('Application Form'!J273="SEEKSIRE+PV","SEEKSIRE",IF('Application Form'!J273="GGP50K","GGP50K",IF('Application Form'!J273="GGP50K+PV","GGP50K",IF('Application Form'!J273="GGPHD (150K)","GGPHD (150K)",IF('Application Form'!J273="GGPHD+PV","GGPHD",IF('Application Form'!J273="PV","",IF('Application Form'!J273="POLL","",IF('Application Form'!J273="MSTN","MSTN",IF('Application Form'!J273="COAT","COAT",IF('Application Form'!J273="PI","PI",IF('Application Form'!J273="POLL_50K (add on)*","POLL_50K (add on)*",IF('Application Form'!J273="POLL_HD (add on)*","POLL_HD (add_on)*",IF('Application Form'!J273="MSTN_50K (add_on)*","MSTN_50K (add_on)*",IF('Application Form'!J273="MSTN_HD (add on)*","MSTN_HD (add on)*",IF('Application Form'!J273="STORE","STORE",IF('Application Form'!J273="HE","HE","")))))))))))))))))))),"ERROR"))))))</f>
        <v/>
      </c>
      <c r="P262" t="str">
        <f>IF(AND(F262="",O262&lt;&gt;""),IF('Application Form'!J273="SKSTD_BDL","SKSTD_BDL",IF('Application Form'!J273="MIP","MIP",IF('Application Form'!J273="MIP+PV","MIP",IF('Application Form'!J273="SEEKSIRE","SEEKSIRE",IF('Application Form'!J273="SEEKSIRE+PV","SEEKSIRE",IF('Application Form'!J273="GGP50K","GGP50K",IF('Application Form'!J273="GGP50K+PV","GGP50K",IF('Application Form'!J273="GGPHD (150K)","GGPHD (150K)",IF('Application Form'!J273="GGPHD+PV","GGPHD",IF('Application Form'!J273="PV","",IF('Application Form'!J273="POLL","",IF('Application Form'!J273="MSTN","MSTN",IF('Application Form'!J273="COAT","COAT",IF('Application Form'!J273="PI","PI",IF('Application Form'!J273="POLL_50K (add on)*","POLL_50K (add on)*",IF('Application Form'!J273="POLL_HD (add on)*","POLL_HD (add_on)*",IF('Application Form'!J273="MSTN_50K (add_on)*","MSTN_50K (add_on)*",IF('Application Form'!J273="MSTN_HD (add on)*","MSTN_HD (add on)*",IF('Application Form'!J273="STORE","STORE",IF('Application Form'!J273="HE","HE","")))))))))))))))))))),"")</f>
        <v/>
      </c>
    </row>
    <row r="263" spans="1:16" x14ac:dyDescent="0.25">
      <c r="A263" s="72">
        <f>'Application Form'!E274</f>
        <v>0</v>
      </c>
      <c r="B263" t="str">
        <f>IF('Application Form'!C274="Hair","H",IF('Application Form'!C274="Done","D",IF('Application Form'!C274="Semen","S",IF('Application Form'!C274="TSU","T",""))))</f>
        <v/>
      </c>
      <c r="C263" t="str">
        <f t="shared" si="4"/>
        <v>NAA</v>
      </c>
      <c r="F263" t="str">
        <f>IF('Application Form'!H274="SKSTD_BDL","SKSTD_BDL",IF('Application Form'!H274="MIP","MIP",IF('Application Form'!H274="MIP+PV","MIP",IF('Application Form'!H274="SEEKSIRE","SEEKSIRE",IF('Application Form'!H274="SEEKSIRE+PV","SEEKSIRE",IF('Application Form'!H274="GGP50K","GGP50K",IF('Application Form'!H274="GGP50K+PV","GGP50K",IF('Application Form'!H274="GGPHD (150K)","GGPHD (150K)",IF('Application Form'!H274="GGPHD+PV","GGPHD",IF('Application Form'!H274="PV","",IF('Application Form'!H274="POLL","",IF('Application Form'!H274="MSTN","",IF('Application Form'!H274="COAT","",IF('Application Form'!H274="PI","",IF('Application Form'!H274="POLL_50K (add on)*","",IF('Application Form'!H274="POLL_HD (add on)*","",IF('Application Form'!H274="MSTN_50K (add_on)*","",IF('Application Form'!H274="MSTN_HD (add on)*","",IF('Application Form'!H274="STORE","STORE",IF('Application Form'!H274="HE","HE",""))))))))))))))))))))</f>
        <v/>
      </c>
      <c r="G263" t="str">
        <f>IF(OR(RIGHT('Application Form'!H274,2)="PV",RIGHT('Application Form'!I274,2)="PV",RIGHT('Application Form'!J274,2)="PV"),"Yes","")</f>
        <v/>
      </c>
      <c r="H263" s="81" t="str">
        <f>IF(ISBLANK(IF(F263="SKSTD_BDL",'Application Form'!M274,IF('Office Use Only - DONT TOUCH!!!'!G263="Yes",'Application Form'!M274,""))),"",IF(F263="SKSTD_BDL",'Application Form'!M274,IF('Office Use Only - DONT TOUCH!!!'!G263="Yes",'Application Form'!M274,"")))</f>
        <v/>
      </c>
      <c r="K263" t="str">
        <f>IF(ISBLANK(IF(F263="SKSTD_BDL",'Application Form'!O274,IF('Office Use Only - DONT TOUCH!!!'!G263="Yes",'Application Form'!O274,""))),"",IF(F263="SKSTD_BDL",'Application Form'!O274,IF('Office Use Only - DONT TOUCH!!!'!G263="Yes",'Application Form'!O274,"")))</f>
        <v/>
      </c>
      <c r="N263" t="str">
        <f>IF(AND(F263="",'Application Form'!H274=""),"",IF(AND(F263="",'Application Form'!H274&lt;&gt;""),'Application Form'!H274,IF(AND(F263&lt;&gt;"",'Application Form'!I274=""),"",IF(AND(F263&lt;&gt;"",'Application Form'!I274&lt;&gt;""),IF('Application Form'!I274="SKSTD_BDL","SKSTD_BDL",IF('Application Form'!I274="MIP","MIP",IF('Application Form'!I274="MIP+PV","MIP",IF('Application Form'!I274="SEEKSIRE","SEEKSIRE",IF('Application Form'!I274="SEEKSIRE+PV","SEEKSIRE",IF('Application Form'!I274="GGP50K","GGP50K",IF('Application Form'!I274="GGP50K+PV","GGP50K",IF('Application Form'!I274="GGPHD (150K)","GGPHD (150K)",IF('Application Form'!I274="GGPHD+PV","GGPHD",IF('Application Form'!I274="PV","",IF('Application Form'!I274="POLL","",IF('Application Form'!I274="MSTN","MSTN",IF('Application Form'!I274="COAT","COAT",IF('Application Form'!I274="PI","PI",IF('Application Form'!I274="POLL_50K (add on)*","POLL_50K (add on)*",IF('Application Form'!I274="POLL_HD (add on)*","POLL_HD (add_on)*",IF('Application Form'!I274="MSTN_50K (add_on)*","MSTN_50K (add_on)*",IF('Application Form'!I274="MSTN_HD (add on)*","MSTN_HD (add on)*",IF('Application Form'!I274="STORE","STORE",IF('Application Form'!I274="HE","HE","")))))))))))))))))))),"ERROR"))))</f>
        <v/>
      </c>
      <c r="O263" t="str">
        <f>IF(AND(F263="",'Application Form'!H274=""),"",IF(AND(F263="",'Application Form'!H274&lt;&gt;"",'Application Form'!I274=""),"",IF(AND(F263&lt;&gt;"",'Application Form'!I274=""),"",IF(AND(F263&lt;&gt;"",'Application Form'!I274&lt;&gt;"",'Application Form'!J274=""),"",IF(AND(F263="",'Application Form'!H274&lt;&gt;"",'Application Form'!I274&lt;&gt;""),IF('Application Form'!I274="SKSTD_BDL","SKSTD_BDL",IF('Application Form'!I274="MIP","MIP",IF('Application Form'!I274="MIP+PV","MIP",IF('Application Form'!I274="SEEKSIRE","SEEKSIRE",IF('Application Form'!I274="SEEKSIRE+PV","SEEKSIRE",IF('Application Form'!I274="GGP50K","GGP50K",IF('Application Form'!I274="GGP50K+PV","GGP50K",IF('Application Form'!I274="GGPHD (150K)","GGPHD (150K)",IF('Application Form'!I274="GGPHD+PV","GGPHD",IF('Application Form'!I274="PV","",IF('Application Form'!I274="POLL","",IF('Application Form'!I274="MSTN","MSTN",IF('Application Form'!I274="COAT","COAT",IF('Application Form'!I274="PI","PI",IF('Application Form'!I274="POLL_50K (add on)*","POLL_50K (add on)*",IF('Application Form'!I274="POLL_HD (add on)*","POLL_HD (add_on)*",IF('Application Form'!I274="MSTN_50K (add_on)*","MSTN_50K (add_on)*",IF('Application Form'!I274="MSTN_HD (add on)*","MSTN_HD (add on)*",IF('Application Form'!I274="STORE","STORE",IF('Application Form'!I274="HE","HE","ERROR")))))))))))))))))))),IF(AND(F263&lt;&gt;"",'Application Form'!I274&lt;&gt;"",'Application Form'!J274&lt;&gt;""),IF('Application Form'!J274="SKSTD_BDL","SKSTD_BDL",IF('Application Form'!J274="MIP","MIP",IF('Application Form'!J274="MIP+PV","MIP",IF('Application Form'!J274="SEEKSIRE","SEEKSIRE",IF('Application Form'!J274="SEEKSIRE+PV","SEEKSIRE",IF('Application Form'!J274="GGP50K","GGP50K",IF('Application Form'!J274="GGP50K+PV","GGP50K",IF('Application Form'!J274="GGPHD (150K)","GGPHD (150K)",IF('Application Form'!J274="GGPHD+PV","GGPHD",IF('Application Form'!J274="PV","",IF('Application Form'!J274="POLL","",IF('Application Form'!J274="MSTN","MSTN",IF('Application Form'!J274="COAT","COAT",IF('Application Form'!J274="PI","PI",IF('Application Form'!J274="POLL_50K (add on)*","POLL_50K (add on)*",IF('Application Form'!J274="POLL_HD (add on)*","POLL_HD (add_on)*",IF('Application Form'!J274="MSTN_50K (add_on)*","MSTN_50K (add_on)*",IF('Application Form'!J274="MSTN_HD (add on)*","MSTN_HD (add on)*",IF('Application Form'!J274="STORE","STORE",IF('Application Form'!J274="HE","HE","")))))))))))))))))))),"ERROR"))))))</f>
        <v/>
      </c>
      <c r="P263" t="str">
        <f>IF(AND(F263="",O263&lt;&gt;""),IF('Application Form'!J274="SKSTD_BDL","SKSTD_BDL",IF('Application Form'!J274="MIP","MIP",IF('Application Form'!J274="MIP+PV","MIP",IF('Application Form'!J274="SEEKSIRE","SEEKSIRE",IF('Application Form'!J274="SEEKSIRE+PV","SEEKSIRE",IF('Application Form'!J274="GGP50K","GGP50K",IF('Application Form'!J274="GGP50K+PV","GGP50K",IF('Application Form'!J274="GGPHD (150K)","GGPHD (150K)",IF('Application Form'!J274="GGPHD+PV","GGPHD",IF('Application Form'!J274="PV","",IF('Application Form'!J274="POLL","",IF('Application Form'!J274="MSTN","MSTN",IF('Application Form'!J274="COAT","COAT",IF('Application Form'!J274="PI","PI",IF('Application Form'!J274="POLL_50K (add on)*","POLL_50K (add on)*",IF('Application Form'!J274="POLL_HD (add on)*","POLL_HD (add_on)*",IF('Application Form'!J274="MSTN_50K (add_on)*","MSTN_50K (add_on)*",IF('Application Form'!J274="MSTN_HD (add on)*","MSTN_HD (add on)*",IF('Application Form'!J274="STORE","STORE",IF('Application Form'!J274="HE","HE","")))))))))))))))))))),"")</f>
        <v/>
      </c>
    </row>
    <row r="264" spans="1:16" x14ac:dyDescent="0.25">
      <c r="A264" s="72">
        <f>'Application Form'!E275</f>
        <v>0</v>
      </c>
      <c r="B264" t="str">
        <f>IF('Application Form'!C275="Hair","H",IF('Application Form'!C275="Done","D",IF('Application Form'!C275="Semen","S",IF('Application Form'!C275="TSU","T",""))))</f>
        <v/>
      </c>
      <c r="C264" t="str">
        <f t="shared" si="4"/>
        <v>NAA</v>
      </c>
      <c r="F264" t="str">
        <f>IF('Application Form'!H275="SKSTD_BDL","SKSTD_BDL",IF('Application Form'!H275="MIP","MIP",IF('Application Form'!H275="MIP+PV","MIP",IF('Application Form'!H275="SEEKSIRE","SEEKSIRE",IF('Application Form'!H275="SEEKSIRE+PV","SEEKSIRE",IF('Application Form'!H275="GGP50K","GGP50K",IF('Application Form'!H275="GGP50K+PV","GGP50K",IF('Application Form'!H275="GGPHD (150K)","GGPHD (150K)",IF('Application Form'!H275="GGPHD+PV","GGPHD",IF('Application Form'!H275="PV","",IF('Application Form'!H275="POLL","",IF('Application Form'!H275="MSTN","",IF('Application Form'!H275="COAT","",IF('Application Form'!H275="PI","",IF('Application Form'!H275="POLL_50K (add on)*","",IF('Application Form'!H275="POLL_HD (add on)*","",IF('Application Form'!H275="MSTN_50K (add_on)*","",IF('Application Form'!H275="MSTN_HD (add on)*","",IF('Application Form'!H275="STORE","STORE",IF('Application Form'!H275="HE","HE",""))))))))))))))))))))</f>
        <v/>
      </c>
      <c r="G264" t="str">
        <f>IF(OR(RIGHT('Application Form'!H275,2)="PV",RIGHT('Application Form'!I275,2)="PV",RIGHT('Application Form'!J275,2)="PV"),"Yes","")</f>
        <v/>
      </c>
      <c r="H264" s="81" t="str">
        <f>IF(ISBLANK(IF(F264="SKSTD_BDL",'Application Form'!M275,IF('Office Use Only - DONT TOUCH!!!'!G264="Yes",'Application Form'!M275,""))),"",IF(F264="SKSTD_BDL",'Application Form'!M275,IF('Office Use Only - DONT TOUCH!!!'!G264="Yes",'Application Form'!M275,"")))</f>
        <v/>
      </c>
      <c r="K264" t="str">
        <f>IF(ISBLANK(IF(F264="SKSTD_BDL",'Application Form'!O275,IF('Office Use Only - DONT TOUCH!!!'!G264="Yes",'Application Form'!O275,""))),"",IF(F264="SKSTD_BDL",'Application Form'!O275,IF('Office Use Only - DONT TOUCH!!!'!G264="Yes",'Application Form'!O275,"")))</f>
        <v/>
      </c>
      <c r="N264" t="str">
        <f>IF(AND(F264="",'Application Form'!H275=""),"",IF(AND(F264="",'Application Form'!H275&lt;&gt;""),'Application Form'!H275,IF(AND(F264&lt;&gt;"",'Application Form'!I275=""),"",IF(AND(F264&lt;&gt;"",'Application Form'!I275&lt;&gt;""),IF('Application Form'!I275="SKSTD_BDL","SKSTD_BDL",IF('Application Form'!I275="MIP","MIP",IF('Application Form'!I275="MIP+PV","MIP",IF('Application Form'!I275="SEEKSIRE","SEEKSIRE",IF('Application Form'!I275="SEEKSIRE+PV","SEEKSIRE",IF('Application Form'!I275="GGP50K","GGP50K",IF('Application Form'!I275="GGP50K+PV","GGP50K",IF('Application Form'!I275="GGPHD (150K)","GGPHD (150K)",IF('Application Form'!I275="GGPHD+PV","GGPHD",IF('Application Form'!I275="PV","",IF('Application Form'!I275="POLL","",IF('Application Form'!I275="MSTN","MSTN",IF('Application Form'!I275="COAT","COAT",IF('Application Form'!I275="PI","PI",IF('Application Form'!I275="POLL_50K (add on)*","POLL_50K (add on)*",IF('Application Form'!I275="POLL_HD (add on)*","POLL_HD (add_on)*",IF('Application Form'!I275="MSTN_50K (add_on)*","MSTN_50K (add_on)*",IF('Application Form'!I275="MSTN_HD (add on)*","MSTN_HD (add on)*",IF('Application Form'!I275="STORE","STORE",IF('Application Form'!I275="HE","HE","")))))))))))))))))))),"ERROR"))))</f>
        <v/>
      </c>
      <c r="O264" t="str">
        <f>IF(AND(F264="",'Application Form'!H275=""),"",IF(AND(F264="",'Application Form'!H275&lt;&gt;"",'Application Form'!I275=""),"",IF(AND(F264&lt;&gt;"",'Application Form'!I275=""),"",IF(AND(F264&lt;&gt;"",'Application Form'!I275&lt;&gt;"",'Application Form'!J275=""),"",IF(AND(F264="",'Application Form'!H275&lt;&gt;"",'Application Form'!I275&lt;&gt;""),IF('Application Form'!I275="SKSTD_BDL","SKSTD_BDL",IF('Application Form'!I275="MIP","MIP",IF('Application Form'!I275="MIP+PV","MIP",IF('Application Form'!I275="SEEKSIRE","SEEKSIRE",IF('Application Form'!I275="SEEKSIRE+PV","SEEKSIRE",IF('Application Form'!I275="GGP50K","GGP50K",IF('Application Form'!I275="GGP50K+PV","GGP50K",IF('Application Form'!I275="GGPHD (150K)","GGPHD (150K)",IF('Application Form'!I275="GGPHD+PV","GGPHD",IF('Application Form'!I275="PV","",IF('Application Form'!I275="POLL","",IF('Application Form'!I275="MSTN","MSTN",IF('Application Form'!I275="COAT","COAT",IF('Application Form'!I275="PI","PI",IF('Application Form'!I275="POLL_50K (add on)*","POLL_50K (add on)*",IF('Application Form'!I275="POLL_HD (add on)*","POLL_HD (add_on)*",IF('Application Form'!I275="MSTN_50K (add_on)*","MSTN_50K (add_on)*",IF('Application Form'!I275="MSTN_HD (add on)*","MSTN_HD (add on)*",IF('Application Form'!I275="STORE","STORE",IF('Application Form'!I275="HE","HE","ERROR")))))))))))))))))))),IF(AND(F264&lt;&gt;"",'Application Form'!I275&lt;&gt;"",'Application Form'!J275&lt;&gt;""),IF('Application Form'!J275="SKSTD_BDL","SKSTD_BDL",IF('Application Form'!J275="MIP","MIP",IF('Application Form'!J275="MIP+PV","MIP",IF('Application Form'!J275="SEEKSIRE","SEEKSIRE",IF('Application Form'!J275="SEEKSIRE+PV","SEEKSIRE",IF('Application Form'!J275="GGP50K","GGP50K",IF('Application Form'!J275="GGP50K+PV","GGP50K",IF('Application Form'!J275="GGPHD (150K)","GGPHD (150K)",IF('Application Form'!J275="GGPHD+PV","GGPHD",IF('Application Form'!J275="PV","",IF('Application Form'!J275="POLL","",IF('Application Form'!J275="MSTN","MSTN",IF('Application Form'!J275="COAT","COAT",IF('Application Form'!J275="PI","PI",IF('Application Form'!J275="POLL_50K (add on)*","POLL_50K (add on)*",IF('Application Form'!J275="POLL_HD (add on)*","POLL_HD (add_on)*",IF('Application Form'!J275="MSTN_50K (add_on)*","MSTN_50K (add_on)*",IF('Application Form'!J275="MSTN_HD (add on)*","MSTN_HD (add on)*",IF('Application Form'!J275="STORE","STORE",IF('Application Form'!J275="HE","HE","")))))))))))))))))))),"ERROR"))))))</f>
        <v/>
      </c>
      <c r="P264" t="str">
        <f>IF(AND(F264="",O264&lt;&gt;""),IF('Application Form'!J275="SKSTD_BDL","SKSTD_BDL",IF('Application Form'!J275="MIP","MIP",IF('Application Form'!J275="MIP+PV","MIP",IF('Application Form'!J275="SEEKSIRE","SEEKSIRE",IF('Application Form'!J275="SEEKSIRE+PV","SEEKSIRE",IF('Application Form'!J275="GGP50K","GGP50K",IF('Application Form'!J275="GGP50K+PV","GGP50K",IF('Application Form'!J275="GGPHD (150K)","GGPHD (150K)",IF('Application Form'!J275="GGPHD+PV","GGPHD",IF('Application Form'!J275="PV","",IF('Application Form'!J275="POLL","",IF('Application Form'!J275="MSTN","MSTN",IF('Application Form'!J275="COAT","COAT",IF('Application Form'!J275="PI","PI",IF('Application Form'!J275="POLL_50K (add on)*","POLL_50K (add on)*",IF('Application Form'!J275="POLL_HD (add on)*","POLL_HD (add_on)*",IF('Application Form'!J275="MSTN_50K (add_on)*","MSTN_50K (add_on)*",IF('Application Form'!J275="MSTN_HD (add on)*","MSTN_HD (add on)*",IF('Application Form'!J275="STORE","STORE",IF('Application Form'!J275="HE","HE","")))))))))))))))))))),"")</f>
        <v/>
      </c>
    </row>
    <row r="265" spans="1:16" x14ac:dyDescent="0.25">
      <c r="A265" s="72">
        <f>'Application Form'!E276</f>
        <v>0</v>
      </c>
      <c r="B265" t="str">
        <f>IF('Application Form'!C276="Hair","H",IF('Application Form'!C276="Done","D",IF('Application Form'!C276="Semen","S",IF('Application Form'!C276="TSU","T",""))))</f>
        <v/>
      </c>
      <c r="C265" t="str">
        <f t="shared" si="4"/>
        <v>NAA</v>
      </c>
      <c r="F265" t="str">
        <f>IF('Application Form'!H276="SKSTD_BDL","SKSTD_BDL",IF('Application Form'!H276="MIP","MIP",IF('Application Form'!H276="MIP+PV","MIP",IF('Application Form'!H276="SEEKSIRE","SEEKSIRE",IF('Application Form'!H276="SEEKSIRE+PV","SEEKSIRE",IF('Application Form'!H276="GGP50K","GGP50K",IF('Application Form'!H276="GGP50K+PV","GGP50K",IF('Application Form'!H276="GGPHD (150K)","GGPHD (150K)",IF('Application Form'!H276="GGPHD+PV","GGPHD",IF('Application Form'!H276="PV","",IF('Application Form'!H276="POLL","",IF('Application Form'!H276="MSTN","",IF('Application Form'!H276="COAT","",IF('Application Form'!H276="PI","",IF('Application Form'!H276="POLL_50K (add on)*","",IF('Application Form'!H276="POLL_HD (add on)*","",IF('Application Form'!H276="MSTN_50K (add_on)*","",IF('Application Form'!H276="MSTN_HD (add on)*","",IF('Application Form'!H276="STORE","STORE",IF('Application Form'!H276="HE","HE",""))))))))))))))))))))</f>
        <v/>
      </c>
      <c r="G265" t="str">
        <f>IF(OR(RIGHT('Application Form'!H276,2)="PV",RIGHT('Application Form'!I276,2)="PV",RIGHT('Application Form'!J276,2)="PV"),"Yes","")</f>
        <v/>
      </c>
      <c r="H265" s="81" t="str">
        <f>IF(ISBLANK(IF(F265="SKSTD_BDL",'Application Form'!M276,IF('Office Use Only - DONT TOUCH!!!'!G265="Yes",'Application Form'!M276,""))),"",IF(F265="SKSTD_BDL",'Application Form'!M276,IF('Office Use Only - DONT TOUCH!!!'!G265="Yes",'Application Form'!M276,"")))</f>
        <v/>
      </c>
      <c r="K265" t="str">
        <f>IF(ISBLANK(IF(F265="SKSTD_BDL",'Application Form'!O276,IF('Office Use Only - DONT TOUCH!!!'!G265="Yes",'Application Form'!O276,""))),"",IF(F265="SKSTD_BDL",'Application Form'!O276,IF('Office Use Only - DONT TOUCH!!!'!G265="Yes",'Application Form'!O276,"")))</f>
        <v/>
      </c>
      <c r="N265" t="str">
        <f>IF(AND(F265="",'Application Form'!H276=""),"",IF(AND(F265="",'Application Form'!H276&lt;&gt;""),'Application Form'!H276,IF(AND(F265&lt;&gt;"",'Application Form'!I276=""),"",IF(AND(F265&lt;&gt;"",'Application Form'!I276&lt;&gt;""),IF('Application Form'!I276="SKSTD_BDL","SKSTD_BDL",IF('Application Form'!I276="MIP","MIP",IF('Application Form'!I276="MIP+PV","MIP",IF('Application Form'!I276="SEEKSIRE","SEEKSIRE",IF('Application Form'!I276="SEEKSIRE+PV","SEEKSIRE",IF('Application Form'!I276="GGP50K","GGP50K",IF('Application Form'!I276="GGP50K+PV","GGP50K",IF('Application Form'!I276="GGPHD (150K)","GGPHD (150K)",IF('Application Form'!I276="GGPHD+PV","GGPHD",IF('Application Form'!I276="PV","",IF('Application Form'!I276="POLL","",IF('Application Form'!I276="MSTN","MSTN",IF('Application Form'!I276="COAT","COAT",IF('Application Form'!I276="PI","PI",IF('Application Form'!I276="POLL_50K (add on)*","POLL_50K (add on)*",IF('Application Form'!I276="POLL_HD (add on)*","POLL_HD (add_on)*",IF('Application Form'!I276="MSTN_50K (add_on)*","MSTN_50K (add_on)*",IF('Application Form'!I276="MSTN_HD (add on)*","MSTN_HD (add on)*",IF('Application Form'!I276="STORE","STORE",IF('Application Form'!I276="HE","HE","")))))))))))))))))))),"ERROR"))))</f>
        <v/>
      </c>
      <c r="O265" t="str">
        <f>IF(AND(F265="",'Application Form'!H276=""),"",IF(AND(F265="",'Application Form'!H276&lt;&gt;"",'Application Form'!I276=""),"",IF(AND(F265&lt;&gt;"",'Application Form'!I276=""),"",IF(AND(F265&lt;&gt;"",'Application Form'!I276&lt;&gt;"",'Application Form'!J276=""),"",IF(AND(F265="",'Application Form'!H276&lt;&gt;"",'Application Form'!I276&lt;&gt;""),IF('Application Form'!I276="SKSTD_BDL","SKSTD_BDL",IF('Application Form'!I276="MIP","MIP",IF('Application Form'!I276="MIP+PV","MIP",IF('Application Form'!I276="SEEKSIRE","SEEKSIRE",IF('Application Form'!I276="SEEKSIRE+PV","SEEKSIRE",IF('Application Form'!I276="GGP50K","GGP50K",IF('Application Form'!I276="GGP50K+PV","GGP50K",IF('Application Form'!I276="GGPHD (150K)","GGPHD (150K)",IF('Application Form'!I276="GGPHD+PV","GGPHD",IF('Application Form'!I276="PV","",IF('Application Form'!I276="POLL","",IF('Application Form'!I276="MSTN","MSTN",IF('Application Form'!I276="COAT","COAT",IF('Application Form'!I276="PI","PI",IF('Application Form'!I276="POLL_50K (add on)*","POLL_50K (add on)*",IF('Application Form'!I276="POLL_HD (add on)*","POLL_HD (add_on)*",IF('Application Form'!I276="MSTN_50K (add_on)*","MSTN_50K (add_on)*",IF('Application Form'!I276="MSTN_HD (add on)*","MSTN_HD (add on)*",IF('Application Form'!I276="STORE","STORE",IF('Application Form'!I276="HE","HE","ERROR")))))))))))))))))))),IF(AND(F265&lt;&gt;"",'Application Form'!I276&lt;&gt;"",'Application Form'!J276&lt;&gt;""),IF('Application Form'!J276="SKSTD_BDL","SKSTD_BDL",IF('Application Form'!J276="MIP","MIP",IF('Application Form'!J276="MIP+PV","MIP",IF('Application Form'!J276="SEEKSIRE","SEEKSIRE",IF('Application Form'!J276="SEEKSIRE+PV","SEEKSIRE",IF('Application Form'!J276="GGP50K","GGP50K",IF('Application Form'!J276="GGP50K+PV","GGP50K",IF('Application Form'!J276="GGPHD (150K)","GGPHD (150K)",IF('Application Form'!J276="GGPHD+PV","GGPHD",IF('Application Form'!J276="PV","",IF('Application Form'!J276="POLL","",IF('Application Form'!J276="MSTN","MSTN",IF('Application Form'!J276="COAT","COAT",IF('Application Form'!J276="PI","PI",IF('Application Form'!J276="POLL_50K (add on)*","POLL_50K (add on)*",IF('Application Form'!J276="POLL_HD (add on)*","POLL_HD (add_on)*",IF('Application Form'!J276="MSTN_50K (add_on)*","MSTN_50K (add_on)*",IF('Application Form'!J276="MSTN_HD (add on)*","MSTN_HD (add on)*",IF('Application Form'!J276="STORE","STORE",IF('Application Form'!J276="HE","HE","")))))))))))))))))))),"ERROR"))))))</f>
        <v/>
      </c>
      <c r="P265" t="str">
        <f>IF(AND(F265="",O265&lt;&gt;""),IF('Application Form'!J276="SKSTD_BDL","SKSTD_BDL",IF('Application Form'!J276="MIP","MIP",IF('Application Form'!J276="MIP+PV","MIP",IF('Application Form'!J276="SEEKSIRE","SEEKSIRE",IF('Application Form'!J276="SEEKSIRE+PV","SEEKSIRE",IF('Application Form'!J276="GGP50K","GGP50K",IF('Application Form'!J276="GGP50K+PV","GGP50K",IF('Application Form'!J276="GGPHD (150K)","GGPHD (150K)",IF('Application Form'!J276="GGPHD+PV","GGPHD",IF('Application Form'!J276="PV","",IF('Application Form'!J276="POLL","",IF('Application Form'!J276="MSTN","MSTN",IF('Application Form'!J276="COAT","COAT",IF('Application Form'!J276="PI","PI",IF('Application Form'!J276="POLL_50K (add on)*","POLL_50K (add on)*",IF('Application Form'!J276="POLL_HD (add on)*","POLL_HD (add_on)*",IF('Application Form'!J276="MSTN_50K (add_on)*","MSTN_50K (add_on)*",IF('Application Form'!J276="MSTN_HD (add on)*","MSTN_HD (add on)*",IF('Application Form'!J276="STORE","STORE",IF('Application Form'!J276="HE","HE","")))))))))))))))))))),"")</f>
        <v/>
      </c>
    </row>
    <row r="266" spans="1:16" x14ac:dyDescent="0.25">
      <c r="A266" s="72">
        <f>'Application Form'!E277</f>
        <v>0</v>
      </c>
      <c r="B266" t="str">
        <f>IF('Application Form'!C277="Hair","H",IF('Application Form'!C277="Done","D",IF('Application Form'!C277="Semen","S",IF('Application Form'!C277="TSU","T",""))))</f>
        <v/>
      </c>
      <c r="C266" t="str">
        <f t="shared" si="4"/>
        <v>NAA</v>
      </c>
      <c r="F266" t="str">
        <f>IF('Application Form'!H277="SKSTD_BDL","SKSTD_BDL",IF('Application Form'!H277="MIP","MIP",IF('Application Form'!H277="MIP+PV","MIP",IF('Application Form'!H277="SEEKSIRE","SEEKSIRE",IF('Application Form'!H277="SEEKSIRE+PV","SEEKSIRE",IF('Application Form'!H277="GGP50K","GGP50K",IF('Application Form'!H277="GGP50K+PV","GGP50K",IF('Application Form'!H277="GGPHD (150K)","GGPHD (150K)",IF('Application Form'!H277="GGPHD+PV","GGPHD",IF('Application Form'!H277="PV","",IF('Application Form'!H277="POLL","",IF('Application Form'!H277="MSTN","",IF('Application Form'!H277="COAT","",IF('Application Form'!H277="PI","",IF('Application Form'!H277="POLL_50K (add on)*","",IF('Application Form'!H277="POLL_HD (add on)*","",IF('Application Form'!H277="MSTN_50K (add_on)*","",IF('Application Form'!H277="MSTN_HD (add on)*","",IF('Application Form'!H277="STORE","STORE",IF('Application Form'!H277="HE","HE",""))))))))))))))))))))</f>
        <v/>
      </c>
      <c r="G266" t="str">
        <f>IF(OR(RIGHT('Application Form'!H277,2)="PV",RIGHT('Application Form'!I277,2)="PV",RIGHT('Application Form'!J277,2)="PV"),"Yes","")</f>
        <v/>
      </c>
      <c r="H266" s="81" t="str">
        <f>IF(ISBLANK(IF(F266="SKSTD_BDL",'Application Form'!M277,IF('Office Use Only - DONT TOUCH!!!'!G266="Yes",'Application Form'!M277,""))),"",IF(F266="SKSTD_BDL",'Application Form'!M277,IF('Office Use Only - DONT TOUCH!!!'!G266="Yes",'Application Form'!M277,"")))</f>
        <v/>
      </c>
      <c r="K266" t="str">
        <f>IF(ISBLANK(IF(F266="SKSTD_BDL",'Application Form'!O277,IF('Office Use Only - DONT TOUCH!!!'!G266="Yes",'Application Form'!O277,""))),"",IF(F266="SKSTD_BDL",'Application Form'!O277,IF('Office Use Only - DONT TOUCH!!!'!G266="Yes",'Application Form'!O277,"")))</f>
        <v/>
      </c>
      <c r="N266" t="str">
        <f>IF(AND(F266="",'Application Form'!H277=""),"",IF(AND(F266="",'Application Form'!H277&lt;&gt;""),'Application Form'!H277,IF(AND(F266&lt;&gt;"",'Application Form'!I277=""),"",IF(AND(F266&lt;&gt;"",'Application Form'!I277&lt;&gt;""),IF('Application Form'!I277="SKSTD_BDL","SKSTD_BDL",IF('Application Form'!I277="MIP","MIP",IF('Application Form'!I277="MIP+PV","MIP",IF('Application Form'!I277="SEEKSIRE","SEEKSIRE",IF('Application Form'!I277="SEEKSIRE+PV","SEEKSIRE",IF('Application Form'!I277="GGP50K","GGP50K",IF('Application Form'!I277="GGP50K+PV","GGP50K",IF('Application Form'!I277="GGPHD (150K)","GGPHD (150K)",IF('Application Form'!I277="GGPHD+PV","GGPHD",IF('Application Form'!I277="PV","",IF('Application Form'!I277="POLL","",IF('Application Form'!I277="MSTN","MSTN",IF('Application Form'!I277="COAT","COAT",IF('Application Form'!I277="PI","PI",IF('Application Form'!I277="POLL_50K (add on)*","POLL_50K (add on)*",IF('Application Form'!I277="POLL_HD (add on)*","POLL_HD (add_on)*",IF('Application Form'!I277="MSTN_50K (add_on)*","MSTN_50K (add_on)*",IF('Application Form'!I277="MSTN_HD (add on)*","MSTN_HD (add on)*",IF('Application Form'!I277="STORE","STORE",IF('Application Form'!I277="HE","HE","")))))))))))))))))))),"ERROR"))))</f>
        <v/>
      </c>
      <c r="O266" t="str">
        <f>IF(AND(F266="",'Application Form'!H277=""),"",IF(AND(F266="",'Application Form'!H277&lt;&gt;"",'Application Form'!I277=""),"",IF(AND(F266&lt;&gt;"",'Application Form'!I277=""),"",IF(AND(F266&lt;&gt;"",'Application Form'!I277&lt;&gt;"",'Application Form'!J277=""),"",IF(AND(F266="",'Application Form'!H277&lt;&gt;"",'Application Form'!I277&lt;&gt;""),IF('Application Form'!I277="SKSTD_BDL","SKSTD_BDL",IF('Application Form'!I277="MIP","MIP",IF('Application Form'!I277="MIP+PV","MIP",IF('Application Form'!I277="SEEKSIRE","SEEKSIRE",IF('Application Form'!I277="SEEKSIRE+PV","SEEKSIRE",IF('Application Form'!I277="GGP50K","GGP50K",IF('Application Form'!I277="GGP50K+PV","GGP50K",IF('Application Form'!I277="GGPHD (150K)","GGPHD (150K)",IF('Application Form'!I277="GGPHD+PV","GGPHD",IF('Application Form'!I277="PV","",IF('Application Form'!I277="POLL","",IF('Application Form'!I277="MSTN","MSTN",IF('Application Form'!I277="COAT","COAT",IF('Application Form'!I277="PI","PI",IF('Application Form'!I277="POLL_50K (add on)*","POLL_50K (add on)*",IF('Application Form'!I277="POLL_HD (add on)*","POLL_HD (add_on)*",IF('Application Form'!I277="MSTN_50K (add_on)*","MSTN_50K (add_on)*",IF('Application Form'!I277="MSTN_HD (add on)*","MSTN_HD (add on)*",IF('Application Form'!I277="STORE","STORE",IF('Application Form'!I277="HE","HE","ERROR")))))))))))))))))))),IF(AND(F266&lt;&gt;"",'Application Form'!I277&lt;&gt;"",'Application Form'!J277&lt;&gt;""),IF('Application Form'!J277="SKSTD_BDL","SKSTD_BDL",IF('Application Form'!J277="MIP","MIP",IF('Application Form'!J277="MIP+PV","MIP",IF('Application Form'!J277="SEEKSIRE","SEEKSIRE",IF('Application Form'!J277="SEEKSIRE+PV","SEEKSIRE",IF('Application Form'!J277="GGP50K","GGP50K",IF('Application Form'!J277="GGP50K+PV","GGP50K",IF('Application Form'!J277="GGPHD (150K)","GGPHD (150K)",IF('Application Form'!J277="GGPHD+PV","GGPHD",IF('Application Form'!J277="PV","",IF('Application Form'!J277="POLL","",IF('Application Form'!J277="MSTN","MSTN",IF('Application Form'!J277="COAT","COAT",IF('Application Form'!J277="PI","PI",IF('Application Form'!J277="POLL_50K (add on)*","POLL_50K (add on)*",IF('Application Form'!J277="POLL_HD (add on)*","POLL_HD (add_on)*",IF('Application Form'!J277="MSTN_50K (add_on)*","MSTN_50K (add_on)*",IF('Application Form'!J277="MSTN_HD (add on)*","MSTN_HD (add on)*",IF('Application Form'!J277="STORE","STORE",IF('Application Form'!J277="HE","HE","")))))))))))))))))))),"ERROR"))))))</f>
        <v/>
      </c>
      <c r="P266" t="str">
        <f>IF(AND(F266="",O266&lt;&gt;""),IF('Application Form'!J277="SKSTD_BDL","SKSTD_BDL",IF('Application Form'!J277="MIP","MIP",IF('Application Form'!J277="MIP+PV","MIP",IF('Application Form'!J277="SEEKSIRE","SEEKSIRE",IF('Application Form'!J277="SEEKSIRE+PV","SEEKSIRE",IF('Application Form'!J277="GGP50K","GGP50K",IF('Application Form'!J277="GGP50K+PV","GGP50K",IF('Application Form'!J277="GGPHD (150K)","GGPHD (150K)",IF('Application Form'!J277="GGPHD+PV","GGPHD",IF('Application Form'!J277="PV","",IF('Application Form'!J277="POLL","",IF('Application Form'!J277="MSTN","MSTN",IF('Application Form'!J277="COAT","COAT",IF('Application Form'!J277="PI","PI",IF('Application Form'!J277="POLL_50K (add on)*","POLL_50K (add on)*",IF('Application Form'!J277="POLL_HD (add on)*","POLL_HD (add_on)*",IF('Application Form'!J277="MSTN_50K (add_on)*","MSTN_50K (add_on)*",IF('Application Form'!J277="MSTN_HD (add on)*","MSTN_HD (add on)*",IF('Application Form'!J277="STORE","STORE",IF('Application Form'!J277="HE","HE","")))))))))))))))))))),"")</f>
        <v/>
      </c>
    </row>
    <row r="267" spans="1:16" x14ac:dyDescent="0.25">
      <c r="A267" s="72">
        <f>'Application Form'!E278</f>
        <v>0</v>
      </c>
      <c r="B267" t="str">
        <f>IF('Application Form'!C278="Hair","H",IF('Application Form'!C278="Done","D",IF('Application Form'!C278="Semen","S",IF('Application Form'!C278="TSU","T",""))))</f>
        <v/>
      </c>
      <c r="C267" t="str">
        <f t="shared" si="4"/>
        <v>NAA</v>
      </c>
      <c r="F267" t="str">
        <f>IF('Application Form'!H278="SKSTD_BDL","SKSTD_BDL",IF('Application Form'!H278="MIP","MIP",IF('Application Form'!H278="MIP+PV","MIP",IF('Application Form'!H278="SEEKSIRE","SEEKSIRE",IF('Application Form'!H278="SEEKSIRE+PV","SEEKSIRE",IF('Application Form'!H278="GGP50K","GGP50K",IF('Application Form'!H278="GGP50K+PV","GGP50K",IF('Application Form'!H278="GGPHD (150K)","GGPHD (150K)",IF('Application Form'!H278="GGPHD+PV","GGPHD",IF('Application Form'!H278="PV","",IF('Application Form'!H278="POLL","",IF('Application Form'!H278="MSTN","",IF('Application Form'!H278="COAT","",IF('Application Form'!H278="PI","",IF('Application Form'!H278="POLL_50K (add on)*","",IF('Application Form'!H278="POLL_HD (add on)*","",IF('Application Form'!H278="MSTN_50K (add_on)*","",IF('Application Form'!H278="MSTN_HD (add on)*","",IF('Application Form'!H278="STORE","STORE",IF('Application Form'!H278="HE","HE",""))))))))))))))))))))</f>
        <v/>
      </c>
      <c r="G267" t="str">
        <f>IF(OR(RIGHT('Application Form'!H278,2)="PV",RIGHT('Application Form'!I278,2)="PV",RIGHT('Application Form'!J278,2)="PV"),"Yes","")</f>
        <v/>
      </c>
      <c r="H267" s="81" t="str">
        <f>IF(ISBLANK(IF(F267="SKSTD_BDL",'Application Form'!M278,IF('Office Use Only - DONT TOUCH!!!'!G267="Yes",'Application Form'!M278,""))),"",IF(F267="SKSTD_BDL",'Application Form'!M278,IF('Office Use Only - DONT TOUCH!!!'!G267="Yes",'Application Form'!M278,"")))</f>
        <v/>
      </c>
      <c r="K267" t="str">
        <f>IF(ISBLANK(IF(F267="SKSTD_BDL",'Application Form'!O278,IF('Office Use Only - DONT TOUCH!!!'!G267="Yes",'Application Form'!O278,""))),"",IF(F267="SKSTD_BDL",'Application Form'!O278,IF('Office Use Only - DONT TOUCH!!!'!G267="Yes",'Application Form'!O278,"")))</f>
        <v/>
      </c>
      <c r="N267" t="str">
        <f>IF(AND(F267="",'Application Form'!H278=""),"",IF(AND(F267="",'Application Form'!H278&lt;&gt;""),'Application Form'!H278,IF(AND(F267&lt;&gt;"",'Application Form'!I278=""),"",IF(AND(F267&lt;&gt;"",'Application Form'!I278&lt;&gt;""),IF('Application Form'!I278="SKSTD_BDL","SKSTD_BDL",IF('Application Form'!I278="MIP","MIP",IF('Application Form'!I278="MIP+PV","MIP",IF('Application Form'!I278="SEEKSIRE","SEEKSIRE",IF('Application Form'!I278="SEEKSIRE+PV","SEEKSIRE",IF('Application Form'!I278="GGP50K","GGP50K",IF('Application Form'!I278="GGP50K+PV","GGP50K",IF('Application Form'!I278="GGPHD (150K)","GGPHD (150K)",IF('Application Form'!I278="GGPHD+PV","GGPHD",IF('Application Form'!I278="PV","",IF('Application Form'!I278="POLL","",IF('Application Form'!I278="MSTN","MSTN",IF('Application Form'!I278="COAT","COAT",IF('Application Form'!I278="PI","PI",IF('Application Form'!I278="POLL_50K (add on)*","POLL_50K (add on)*",IF('Application Form'!I278="POLL_HD (add on)*","POLL_HD (add_on)*",IF('Application Form'!I278="MSTN_50K (add_on)*","MSTN_50K (add_on)*",IF('Application Form'!I278="MSTN_HD (add on)*","MSTN_HD (add on)*",IF('Application Form'!I278="STORE","STORE",IF('Application Form'!I278="HE","HE","")))))))))))))))))))),"ERROR"))))</f>
        <v/>
      </c>
      <c r="O267" t="str">
        <f>IF(AND(F267="",'Application Form'!H278=""),"",IF(AND(F267="",'Application Form'!H278&lt;&gt;"",'Application Form'!I278=""),"",IF(AND(F267&lt;&gt;"",'Application Form'!I278=""),"",IF(AND(F267&lt;&gt;"",'Application Form'!I278&lt;&gt;"",'Application Form'!J278=""),"",IF(AND(F267="",'Application Form'!H278&lt;&gt;"",'Application Form'!I278&lt;&gt;""),IF('Application Form'!I278="SKSTD_BDL","SKSTD_BDL",IF('Application Form'!I278="MIP","MIP",IF('Application Form'!I278="MIP+PV","MIP",IF('Application Form'!I278="SEEKSIRE","SEEKSIRE",IF('Application Form'!I278="SEEKSIRE+PV","SEEKSIRE",IF('Application Form'!I278="GGP50K","GGP50K",IF('Application Form'!I278="GGP50K+PV","GGP50K",IF('Application Form'!I278="GGPHD (150K)","GGPHD (150K)",IF('Application Form'!I278="GGPHD+PV","GGPHD",IF('Application Form'!I278="PV","",IF('Application Form'!I278="POLL","",IF('Application Form'!I278="MSTN","MSTN",IF('Application Form'!I278="COAT","COAT",IF('Application Form'!I278="PI","PI",IF('Application Form'!I278="POLL_50K (add on)*","POLL_50K (add on)*",IF('Application Form'!I278="POLL_HD (add on)*","POLL_HD (add_on)*",IF('Application Form'!I278="MSTN_50K (add_on)*","MSTN_50K (add_on)*",IF('Application Form'!I278="MSTN_HD (add on)*","MSTN_HD (add on)*",IF('Application Form'!I278="STORE","STORE",IF('Application Form'!I278="HE","HE","ERROR")))))))))))))))))))),IF(AND(F267&lt;&gt;"",'Application Form'!I278&lt;&gt;"",'Application Form'!J278&lt;&gt;""),IF('Application Form'!J278="SKSTD_BDL","SKSTD_BDL",IF('Application Form'!J278="MIP","MIP",IF('Application Form'!J278="MIP+PV","MIP",IF('Application Form'!J278="SEEKSIRE","SEEKSIRE",IF('Application Form'!J278="SEEKSIRE+PV","SEEKSIRE",IF('Application Form'!J278="GGP50K","GGP50K",IF('Application Form'!J278="GGP50K+PV","GGP50K",IF('Application Form'!J278="GGPHD (150K)","GGPHD (150K)",IF('Application Form'!J278="GGPHD+PV","GGPHD",IF('Application Form'!J278="PV","",IF('Application Form'!J278="POLL","",IF('Application Form'!J278="MSTN","MSTN",IF('Application Form'!J278="COAT","COAT",IF('Application Form'!J278="PI","PI",IF('Application Form'!J278="POLL_50K (add on)*","POLL_50K (add on)*",IF('Application Form'!J278="POLL_HD (add on)*","POLL_HD (add_on)*",IF('Application Form'!J278="MSTN_50K (add_on)*","MSTN_50K (add_on)*",IF('Application Form'!J278="MSTN_HD (add on)*","MSTN_HD (add on)*",IF('Application Form'!J278="STORE","STORE",IF('Application Form'!J278="HE","HE","")))))))))))))))))))),"ERROR"))))))</f>
        <v/>
      </c>
      <c r="P267" t="str">
        <f>IF(AND(F267="",O267&lt;&gt;""),IF('Application Form'!J278="SKSTD_BDL","SKSTD_BDL",IF('Application Form'!J278="MIP","MIP",IF('Application Form'!J278="MIP+PV","MIP",IF('Application Form'!J278="SEEKSIRE","SEEKSIRE",IF('Application Form'!J278="SEEKSIRE+PV","SEEKSIRE",IF('Application Form'!J278="GGP50K","GGP50K",IF('Application Form'!J278="GGP50K+PV","GGP50K",IF('Application Form'!J278="GGPHD (150K)","GGPHD (150K)",IF('Application Form'!J278="GGPHD+PV","GGPHD",IF('Application Form'!J278="PV","",IF('Application Form'!J278="POLL","",IF('Application Form'!J278="MSTN","MSTN",IF('Application Form'!J278="COAT","COAT",IF('Application Form'!J278="PI","PI",IF('Application Form'!J278="POLL_50K (add on)*","POLL_50K (add on)*",IF('Application Form'!J278="POLL_HD (add on)*","POLL_HD (add_on)*",IF('Application Form'!J278="MSTN_50K (add_on)*","MSTN_50K (add_on)*",IF('Application Form'!J278="MSTN_HD (add on)*","MSTN_HD (add on)*",IF('Application Form'!J278="STORE","STORE",IF('Application Form'!J278="HE","HE","")))))))))))))))))))),"")</f>
        <v/>
      </c>
    </row>
    <row r="268" spans="1:16" x14ac:dyDescent="0.25">
      <c r="A268" s="72">
        <f>'Application Form'!E279</f>
        <v>0</v>
      </c>
      <c r="B268" t="str">
        <f>IF('Application Form'!C279="Hair","H",IF('Application Form'!C279="Done","D",IF('Application Form'!C279="Semen","S",IF('Application Form'!C279="TSU","T",""))))</f>
        <v/>
      </c>
      <c r="C268" t="str">
        <f t="shared" si="4"/>
        <v>NAA</v>
      </c>
      <c r="F268" t="str">
        <f>IF('Application Form'!H279="SKSTD_BDL","SKSTD_BDL",IF('Application Form'!H279="MIP","MIP",IF('Application Form'!H279="MIP+PV","MIP",IF('Application Form'!H279="SEEKSIRE","SEEKSIRE",IF('Application Form'!H279="SEEKSIRE+PV","SEEKSIRE",IF('Application Form'!H279="GGP50K","GGP50K",IF('Application Form'!H279="GGP50K+PV","GGP50K",IF('Application Form'!H279="GGPHD (150K)","GGPHD (150K)",IF('Application Form'!H279="GGPHD+PV","GGPHD",IF('Application Form'!H279="PV","",IF('Application Form'!H279="POLL","",IF('Application Form'!H279="MSTN","",IF('Application Form'!H279="COAT","",IF('Application Form'!H279="PI","",IF('Application Form'!H279="POLL_50K (add on)*","",IF('Application Form'!H279="POLL_HD (add on)*","",IF('Application Form'!H279="MSTN_50K (add_on)*","",IF('Application Form'!H279="MSTN_HD (add on)*","",IF('Application Form'!H279="STORE","STORE",IF('Application Form'!H279="HE","HE",""))))))))))))))))))))</f>
        <v/>
      </c>
      <c r="G268" t="str">
        <f>IF(OR(RIGHT('Application Form'!H279,2)="PV",RIGHT('Application Form'!I279,2)="PV",RIGHT('Application Form'!J279,2)="PV"),"Yes","")</f>
        <v/>
      </c>
      <c r="H268" s="81" t="str">
        <f>IF(ISBLANK(IF(F268="SKSTD_BDL",'Application Form'!M279,IF('Office Use Only - DONT TOUCH!!!'!G268="Yes",'Application Form'!M279,""))),"",IF(F268="SKSTD_BDL",'Application Form'!M279,IF('Office Use Only - DONT TOUCH!!!'!G268="Yes",'Application Form'!M279,"")))</f>
        <v/>
      </c>
      <c r="K268" t="str">
        <f>IF(ISBLANK(IF(F268="SKSTD_BDL",'Application Form'!O279,IF('Office Use Only - DONT TOUCH!!!'!G268="Yes",'Application Form'!O279,""))),"",IF(F268="SKSTD_BDL",'Application Form'!O279,IF('Office Use Only - DONT TOUCH!!!'!G268="Yes",'Application Form'!O279,"")))</f>
        <v/>
      </c>
      <c r="N268" t="str">
        <f>IF(AND(F268="",'Application Form'!H279=""),"",IF(AND(F268="",'Application Form'!H279&lt;&gt;""),'Application Form'!H279,IF(AND(F268&lt;&gt;"",'Application Form'!I279=""),"",IF(AND(F268&lt;&gt;"",'Application Form'!I279&lt;&gt;""),IF('Application Form'!I279="SKSTD_BDL","SKSTD_BDL",IF('Application Form'!I279="MIP","MIP",IF('Application Form'!I279="MIP+PV","MIP",IF('Application Form'!I279="SEEKSIRE","SEEKSIRE",IF('Application Form'!I279="SEEKSIRE+PV","SEEKSIRE",IF('Application Form'!I279="GGP50K","GGP50K",IF('Application Form'!I279="GGP50K+PV","GGP50K",IF('Application Form'!I279="GGPHD (150K)","GGPHD (150K)",IF('Application Form'!I279="GGPHD+PV","GGPHD",IF('Application Form'!I279="PV","",IF('Application Form'!I279="POLL","",IF('Application Form'!I279="MSTN","MSTN",IF('Application Form'!I279="COAT","COAT",IF('Application Form'!I279="PI","PI",IF('Application Form'!I279="POLL_50K (add on)*","POLL_50K (add on)*",IF('Application Form'!I279="POLL_HD (add on)*","POLL_HD (add_on)*",IF('Application Form'!I279="MSTN_50K (add_on)*","MSTN_50K (add_on)*",IF('Application Form'!I279="MSTN_HD (add on)*","MSTN_HD (add on)*",IF('Application Form'!I279="STORE","STORE",IF('Application Form'!I279="HE","HE","")))))))))))))))))))),"ERROR"))))</f>
        <v/>
      </c>
      <c r="O268" t="str">
        <f>IF(AND(F268="",'Application Form'!H279=""),"",IF(AND(F268="",'Application Form'!H279&lt;&gt;"",'Application Form'!I279=""),"",IF(AND(F268&lt;&gt;"",'Application Form'!I279=""),"",IF(AND(F268&lt;&gt;"",'Application Form'!I279&lt;&gt;"",'Application Form'!J279=""),"",IF(AND(F268="",'Application Form'!H279&lt;&gt;"",'Application Form'!I279&lt;&gt;""),IF('Application Form'!I279="SKSTD_BDL","SKSTD_BDL",IF('Application Form'!I279="MIP","MIP",IF('Application Form'!I279="MIP+PV","MIP",IF('Application Form'!I279="SEEKSIRE","SEEKSIRE",IF('Application Form'!I279="SEEKSIRE+PV","SEEKSIRE",IF('Application Form'!I279="GGP50K","GGP50K",IF('Application Form'!I279="GGP50K+PV","GGP50K",IF('Application Form'!I279="GGPHD (150K)","GGPHD (150K)",IF('Application Form'!I279="GGPHD+PV","GGPHD",IF('Application Form'!I279="PV","",IF('Application Form'!I279="POLL","",IF('Application Form'!I279="MSTN","MSTN",IF('Application Form'!I279="COAT","COAT",IF('Application Form'!I279="PI","PI",IF('Application Form'!I279="POLL_50K (add on)*","POLL_50K (add on)*",IF('Application Form'!I279="POLL_HD (add on)*","POLL_HD (add_on)*",IF('Application Form'!I279="MSTN_50K (add_on)*","MSTN_50K (add_on)*",IF('Application Form'!I279="MSTN_HD (add on)*","MSTN_HD (add on)*",IF('Application Form'!I279="STORE","STORE",IF('Application Form'!I279="HE","HE","ERROR")))))))))))))))))))),IF(AND(F268&lt;&gt;"",'Application Form'!I279&lt;&gt;"",'Application Form'!J279&lt;&gt;""),IF('Application Form'!J279="SKSTD_BDL","SKSTD_BDL",IF('Application Form'!J279="MIP","MIP",IF('Application Form'!J279="MIP+PV","MIP",IF('Application Form'!J279="SEEKSIRE","SEEKSIRE",IF('Application Form'!J279="SEEKSIRE+PV","SEEKSIRE",IF('Application Form'!J279="GGP50K","GGP50K",IF('Application Form'!J279="GGP50K+PV","GGP50K",IF('Application Form'!J279="GGPHD (150K)","GGPHD (150K)",IF('Application Form'!J279="GGPHD+PV","GGPHD",IF('Application Form'!J279="PV","",IF('Application Form'!J279="POLL","",IF('Application Form'!J279="MSTN","MSTN",IF('Application Form'!J279="COAT","COAT",IF('Application Form'!J279="PI","PI",IF('Application Form'!J279="POLL_50K (add on)*","POLL_50K (add on)*",IF('Application Form'!J279="POLL_HD (add on)*","POLL_HD (add_on)*",IF('Application Form'!J279="MSTN_50K (add_on)*","MSTN_50K (add_on)*",IF('Application Form'!J279="MSTN_HD (add on)*","MSTN_HD (add on)*",IF('Application Form'!J279="STORE","STORE",IF('Application Form'!J279="HE","HE","")))))))))))))))))))),"ERROR"))))))</f>
        <v/>
      </c>
      <c r="P268" t="str">
        <f>IF(AND(F268="",O268&lt;&gt;""),IF('Application Form'!J279="SKSTD_BDL","SKSTD_BDL",IF('Application Form'!J279="MIP","MIP",IF('Application Form'!J279="MIP+PV","MIP",IF('Application Form'!J279="SEEKSIRE","SEEKSIRE",IF('Application Form'!J279="SEEKSIRE+PV","SEEKSIRE",IF('Application Form'!J279="GGP50K","GGP50K",IF('Application Form'!J279="GGP50K+PV","GGP50K",IF('Application Form'!J279="GGPHD (150K)","GGPHD (150K)",IF('Application Form'!J279="GGPHD+PV","GGPHD",IF('Application Form'!J279="PV","",IF('Application Form'!J279="POLL","",IF('Application Form'!J279="MSTN","MSTN",IF('Application Form'!J279="COAT","COAT",IF('Application Form'!J279="PI","PI",IF('Application Form'!J279="POLL_50K (add on)*","POLL_50K (add on)*",IF('Application Form'!J279="POLL_HD (add on)*","POLL_HD (add_on)*",IF('Application Form'!J279="MSTN_50K (add_on)*","MSTN_50K (add_on)*",IF('Application Form'!J279="MSTN_HD (add on)*","MSTN_HD (add on)*",IF('Application Form'!J279="STORE","STORE",IF('Application Form'!J279="HE","HE","")))))))))))))))))))),"")</f>
        <v/>
      </c>
    </row>
    <row r="269" spans="1:16" x14ac:dyDescent="0.25">
      <c r="A269" s="72">
        <f>'Application Form'!E280</f>
        <v>0</v>
      </c>
      <c r="B269" t="str">
        <f>IF('Application Form'!C280="Hair","H",IF('Application Form'!C280="Done","D",IF('Application Form'!C280="Semen","S",IF('Application Form'!C280="TSU","T",""))))</f>
        <v/>
      </c>
      <c r="C269" t="str">
        <f t="shared" si="4"/>
        <v>NAA</v>
      </c>
      <c r="F269" t="str">
        <f>IF('Application Form'!H280="SKSTD_BDL","SKSTD_BDL",IF('Application Form'!H280="MIP","MIP",IF('Application Form'!H280="MIP+PV","MIP",IF('Application Form'!H280="SEEKSIRE","SEEKSIRE",IF('Application Form'!H280="SEEKSIRE+PV","SEEKSIRE",IF('Application Form'!H280="GGP50K","GGP50K",IF('Application Form'!H280="GGP50K+PV","GGP50K",IF('Application Form'!H280="GGPHD (150K)","GGPHD (150K)",IF('Application Form'!H280="GGPHD+PV","GGPHD",IF('Application Form'!H280="PV","",IF('Application Form'!H280="POLL","",IF('Application Form'!H280="MSTN","",IF('Application Form'!H280="COAT","",IF('Application Form'!H280="PI","",IF('Application Form'!H280="POLL_50K (add on)*","",IF('Application Form'!H280="POLL_HD (add on)*","",IF('Application Form'!H280="MSTN_50K (add_on)*","",IF('Application Form'!H280="MSTN_HD (add on)*","",IF('Application Form'!H280="STORE","STORE",IF('Application Form'!H280="HE","HE",""))))))))))))))))))))</f>
        <v/>
      </c>
      <c r="G269" t="str">
        <f>IF(OR(RIGHT('Application Form'!H280,2)="PV",RIGHT('Application Form'!I280,2)="PV",RIGHT('Application Form'!J280,2)="PV"),"Yes","")</f>
        <v/>
      </c>
      <c r="H269" s="81" t="str">
        <f>IF(ISBLANK(IF(F269="SKSTD_BDL",'Application Form'!M280,IF('Office Use Only - DONT TOUCH!!!'!G269="Yes",'Application Form'!M280,""))),"",IF(F269="SKSTD_BDL",'Application Form'!M280,IF('Office Use Only - DONT TOUCH!!!'!G269="Yes",'Application Form'!M280,"")))</f>
        <v/>
      </c>
      <c r="K269" t="str">
        <f>IF(ISBLANK(IF(F269="SKSTD_BDL",'Application Form'!O280,IF('Office Use Only - DONT TOUCH!!!'!G269="Yes",'Application Form'!O280,""))),"",IF(F269="SKSTD_BDL",'Application Form'!O280,IF('Office Use Only - DONT TOUCH!!!'!G269="Yes",'Application Form'!O280,"")))</f>
        <v/>
      </c>
      <c r="N269" t="str">
        <f>IF(AND(F269="",'Application Form'!H280=""),"",IF(AND(F269="",'Application Form'!H280&lt;&gt;""),'Application Form'!H280,IF(AND(F269&lt;&gt;"",'Application Form'!I280=""),"",IF(AND(F269&lt;&gt;"",'Application Form'!I280&lt;&gt;""),IF('Application Form'!I280="SKSTD_BDL","SKSTD_BDL",IF('Application Form'!I280="MIP","MIP",IF('Application Form'!I280="MIP+PV","MIP",IF('Application Form'!I280="SEEKSIRE","SEEKSIRE",IF('Application Form'!I280="SEEKSIRE+PV","SEEKSIRE",IF('Application Form'!I280="GGP50K","GGP50K",IF('Application Form'!I280="GGP50K+PV","GGP50K",IF('Application Form'!I280="GGPHD (150K)","GGPHD (150K)",IF('Application Form'!I280="GGPHD+PV","GGPHD",IF('Application Form'!I280="PV","",IF('Application Form'!I280="POLL","",IF('Application Form'!I280="MSTN","MSTN",IF('Application Form'!I280="COAT","COAT",IF('Application Form'!I280="PI","PI",IF('Application Form'!I280="POLL_50K (add on)*","POLL_50K (add on)*",IF('Application Form'!I280="POLL_HD (add on)*","POLL_HD (add_on)*",IF('Application Form'!I280="MSTN_50K (add_on)*","MSTN_50K (add_on)*",IF('Application Form'!I280="MSTN_HD (add on)*","MSTN_HD (add on)*",IF('Application Form'!I280="STORE","STORE",IF('Application Form'!I280="HE","HE","")))))))))))))))))))),"ERROR"))))</f>
        <v/>
      </c>
      <c r="O269" t="str">
        <f>IF(AND(F269="",'Application Form'!H280=""),"",IF(AND(F269="",'Application Form'!H280&lt;&gt;"",'Application Form'!I280=""),"",IF(AND(F269&lt;&gt;"",'Application Form'!I280=""),"",IF(AND(F269&lt;&gt;"",'Application Form'!I280&lt;&gt;"",'Application Form'!J280=""),"",IF(AND(F269="",'Application Form'!H280&lt;&gt;"",'Application Form'!I280&lt;&gt;""),IF('Application Form'!I280="SKSTD_BDL","SKSTD_BDL",IF('Application Form'!I280="MIP","MIP",IF('Application Form'!I280="MIP+PV","MIP",IF('Application Form'!I280="SEEKSIRE","SEEKSIRE",IF('Application Form'!I280="SEEKSIRE+PV","SEEKSIRE",IF('Application Form'!I280="GGP50K","GGP50K",IF('Application Form'!I280="GGP50K+PV","GGP50K",IF('Application Form'!I280="GGPHD (150K)","GGPHD (150K)",IF('Application Form'!I280="GGPHD+PV","GGPHD",IF('Application Form'!I280="PV","",IF('Application Form'!I280="POLL","",IF('Application Form'!I280="MSTN","MSTN",IF('Application Form'!I280="COAT","COAT",IF('Application Form'!I280="PI","PI",IF('Application Form'!I280="POLL_50K (add on)*","POLL_50K (add on)*",IF('Application Form'!I280="POLL_HD (add on)*","POLL_HD (add_on)*",IF('Application Form'!I280="MSTN_50K (add_on)*","MSTN_50K (add_on)*",IF('Application Form'!I280="MSTN_HD (add on)*","MSTN_HD (add on)*",IF('Application Form'!I280="STORE","STORE",IF('Application Form'!I280="HE","HE","ERROR")))))))))))))))))))),IF(AND(F269&lt;&gt;"",'Application Form'!I280&lt;&gt;"",'Application Form'!J280&lt;&gt;""),IF('Application Form'!J280="SKSTD_BDL","SKSTD_BDL",IF('Application Form'!J280="MIP","MIP",IF('Application Form'!J280="MIP+PV","MIP",IF('Application Form'!J280="SEEKSIRE","SEEKSIRE",IF('Application Form'!J280="SEEKSIRE+PV","SEEKSIRE",IF('Application Form'!J280="GGP50K","GGP50K",IF('Application Form'!J280="GGP50K+PV","GGP50K",IF('Application Form'!J280="GGPHD (150K)","GGPHD (150K)",IF('Application Form'!J280="GGPHD+PV","GGPHD",IF('Application Form'!J280="PV","",IF('Application Form'!J280="POLL","",IF('Application Form'!J280="MSTN","MSTN",IF('Application Form'!J280="COAT","COAT",IF('Application Form'!J280="PI","PI",IF('Application Form'!J280="POLL_50K (add on)*","POLL_50K (add on)*",IF('Application Form'!J280="POLL_HD (add on)*","POLL_HD (add_on)*",IF('Application Form'!J280="MSTN_50K (add_on)*","MSTN_50K (add_on)*",IF('Application Form'!J280="MSTN_HD (add on)*","MSTN_HD (add on)*",IF('Application Form'!J280="STORE","STORE",IF('Application Form'!J280="HE","HE","")))))))))))))))))))),"ERROR"))))))</f>
        <v/>
      </c>
      <c r="P269" t="str">
        <f>IF(AND(F269="",O269&lt;&gt;""),IF('Application Form'!J280="SKSTD_BDL","SKSTD_BDL",IF('Application Form'!J280="MIP","MIP",IF('Application Form'!J280="MIP+PV","MIP",IF('Application Form'!J280="SEEKSIRE","SEEKSIRE",IF('Application Form'!J280="SEEKSIRE+PV","SEEKSIRE",IF('Application Form'!J280="GGP50K","GGP50K",IF('Application Form'!J280="GGP50K+PV","GGP50K",IF('Application Form'!J280="GGPHD (150K)","GGPHD (150K)",IF('Application Form'!J280="GGPHD+PV","GGPHD",IF('Application Form'!J280="PV","",IF('Application Form'!J280="POLL","",IF('Application Form'!J280="MSTN","MSTN",IF('Application Form'!J280="COAT","COAT",IF('Application Form'!J280="PI","PI",IF('Application Form'!J280="POLL_50K (add on)*","POLL_50K (add on)*",IF('Application Form'!J280="POLL_HD (add on)*","POLL_HD (add_on)*",IF('Application Form'!J280="MSTN_50K (add_on)*","MSTN_50K (add_on)*",IF('Application Form'!J280="MSTN_HD (add on)*","MSTN_HD (add on)*",IF('Application Form'!J280="STORE","STORE",IF('Application Form'!J280="HE","HE","")))))))))))))))))))),"")</f>
        <v/>
      </c>
    </row>
    <row r="270" spans="1:16" x14ac:dyDescent="0.25">
      <c r="A270" s="72">
        <f>'Application Form'!E281</f>
        <v>0</v>
      </c>
      <c r="B270" t="str">
        <f>IF('Application Form'!C281="Hair","H",IF('Application Form'!C281="Done","D",IF('Application Form'!C281="Semen","S",IF('Application Form'!C281="TSU","T",""))))</f>
        <v/>
      </c>
      <c r="C270" t="str">
        <f t="shared" si="4"/>
        <v>NAA</v>
      </c>
      <c r="F270" t="str">
        <f>IF('Application Form'!H281="SKSTD_BDL","SKSTD_BDL",IF('Application Form'!H281="MIP","MIP",IF('Application Form'!H281="MIP+PV","MIP",IF('Application Form'!H281="SEEKSIRE","SEEKSIRE",IF('Application Form'!H281="SEEKSIRE+PV","SEEKSIRE",IF('Application Form'!H281="GGP50K","GGP50K",IF('Application Form'!H281="GGP50K+PV","GGP50K",IF('Application Form'!H281="GGPHD (150K)","GGPHD (150K)",IF('Application Form'!H281="GGPHD+PV","GGPHD",IF('Application Form'!H281="PV","",IF('Application Form'!H281="POLL","",IF('Application Form'!H281="MSTN","",IF('Application Form'!H281="COAT","",IF('Application Form'!H281="PI","",IF('Application Form'!H281="POLL_50K (add on)*","",IF('Application Form'!H281="POLL_HD (add on)*","",IF('Application Form'!H281="MSTN_50K (add_on)*","",IF('Application Form'!H281="MSTN_HD (add on)*","",IF('Application Form'!H281="STORE","STORE",IF('Application Form'!H281="HE","HE",""))))))))))))))))))))</f>
        <v/>
      </c>
      <c r="G270" t="str">
        <f>IF(OR(RIGHT('Application Form'!H281,2)="PV",RIGHT('Application Form'!I281,2)="PV",RIGHT('Application Form'!J281,2)="PV"),"Yes","")</f>
        <v/>
      </c>
      <c r="H270" s="81" t="str">
        <f>IF(ISBLANK(IF(F270="SKSTD_BDL",'Application Form'!M281,IF('Office Use Only - DONT TOUCH!!!'!G270="Yes",'Application Form'!M281,""))),"",IF(F270="SKSTD_BDL",'Application Form'!M281,IF('Office Use Only - DONT TOUCH!!!'!G270="Yes",'Application Form'!M281,"")))</f>
        <v/>
      </c>
      <c r="K270" t="str">
        <f>IF(ISBLANK(IF(F270="SKSTD_BDL",'Application Form'!O281,IF('Office Use Only - DONT TOUCH!!!'!G270="Yes",'Application Form'!O281,""))),"",IF(F270="SKSTD_BDL",'Application Form'!O281,IF('Office Use Only - DONT TOUCH!!!'!G270="Yes",'Application Form'!O281,"")))</f>
        <v/>
      </c>
      <c r="N270" t="str">
        <f>IF(AND(F270="",'Application Form'!H281=""),"",IF(AND(F270="",'Application Form'!H281&lt;&gt;""),'Application Form'!H281,IF(AND(F270&lt;&gt;"",'Application Form'!I281=""),"",IF(AND(F270&lt;&gt;"",'Application Form'!I281&lt;&gt;""),IF('Application Form'!I281="SKSTD_BDL","SKSTD_BDL",IF('Application Form'!I281="MIP","MIP",IF('Application Form'!I281="MIP+PV","MIP",IF('Application Form'!I281="SEEKSIRE","SEEKSIRE",IF('Application Form'!I281="SEEKSIRE+PV","SEEKSIRE",IF('Application Form'!I281="GGP50K","GGP50K",IF('Application Form'!I281="GGP50K+PV","GGP50K",IF('Application Form'!I281="GGPHD (150K)","GGPHD (150K)",IF('Application Form'!I281="GGPHD+PV","GGPHD",IF('Application Form'!I281="PV","",IF('Application Form'!I281="POLL","",IF('Application Form'!I281="MSTN","MSTN",IF('Application Form'!I281="COAT","COAT",IF('Application Form'!I281="PI","PI",IF('Application Form'!I281="POLL_50K (add on)*","POLL_50K (add on)*",IF('Application Form'!I281="POLL_HD (add on)*","POLL_HD (add_on)*",IF('Application Form'!I281="MSTN_50K (add_on)*","MSTN_50K (add_on)*",IF('Application Form'!I281="MSTN_HD (add on)*","MSTN_HD (add on)*",IF('Application Form'!I281="STORE","STORE",IF('Application Form'!I281="HE","HE","")))))))))))))))))))),"ERROR"))))</f>
        <v/>
      </c>
      <c r="O270" t="str">
        <f>IF(AND(F270="",'Application Form'!H281=""),"",IF(AND(F270="",'Application Form'!H281&lt;&gt;"",'Application Form'!I281=""),"",IF(AND(F270&lt;&gt;"",'Application Form'!I281=""),"",IF(AND(F270&lt;&gt;"",'Application Form'!I281&lt;&gt;"",'Application Form'!J281=""),"",IF(AND(F270="",'Application Form'!H281&lt;&gt;"",'Application Form'!I281&lt;&gt;""),IF('Application Form'!I281="SKSTD_BDL","SKSTD_BDL",IF('Application Form'!I281="MIP","MIP",IF('Application Form'!I281="MIP+PV","MIP",IF('Application Form'!I281="SEEKSIRE","SEEKSIRE",IF('Application Form'!I281="SEEKSIRE+PV","SEEKSIRE",IF('Application Form'!I281="GGP50K","GGP50K",IF('Application Form'!I281="GGP50K+PV","GGP50K",IF('Application Form'!I281="GGPHD (150K)","GGPHD (150K)",IF('Application Form'!I281="GGPHD+PV","GGPHD",IF('Application Form'!I281="PV","",IF('Application Form'!I281="POLL","",IF('Application Form'!I281="MSTN","MSTN",IF('Application Form'!I281="COAT","COAT",IF('Application Form'!I281="PI","PI",IF('Application Form'!I281="POLL_50K (add on)*","POLL_50K (add on)*",IF('Application Form'!I281="POLL_HD (add on)*","POLL_HD (add_on)*",IF('Application Form'!I281="MSTN_50K (add_on)*","MSTN_50K (add_on)*",IF('Application Form'!I281="MSTN_HD (add on)*","MSTN_HD (add on)*",IF('Application Form'!I281="STORE","STORE",IF('Application Form'!I281="HE","HE","ERROR")))))))))))))))))))),IF(AND(F270&lt;&gt;"",'Application Form'!I281&lt;&gt;"",'Application Form'!J281&lt;&gt;""),IF('Application Form'!J281="SKSTD_BDL","SKSTD_BDL",IF('Application Form'!J281="MIP","MIP",IF('Application Form'!J281="MIP+PV","MIP",IF('Application Form'!J281="SEEKSIRE","SEEKSIRE",IF('Application Form'!J281="SEEKSIRE+PV","SEEKSIRE",IF('Application Form'!J281="GGP50K","GGP50K",IF('Application Form'!J281="GGP50K+PV","GGP50K",IF('Application Form'!J281="GGPHD (150K)","GGPHD (150K)",IF('Application Form'!J281="GGPHD+PV","GGPHD",IF('Application Form'!J281="PV","",IF('Application Form'!J281="POLL","",IF('Application Form'!J281="MSTN","MSTN",IF('Application Form'!J281="COAT","COAT",IF('Application Form'!J281="PI","PI",IF('Application Form'!J281="POLL_50K (add on)*","POLL_50K (add on)*",IF('Application Form'!J281="POLL_HD (add on)*","POLL_HD (add_on)*",IF('Application Form'!J281="MSTN_50K (add_on)*","MSTN_50K (add_on)*",IF('Application Form'!J281="MSTN_HD (add on)*","MSTN_HD (add on)*",IF('Application Form'!J281="STORE","STORE",IF('Application Form'!J281="HE","HE","")))))))))))))))))))),"ERROR"))))))</f>
        <v/>
      </c>
      <c r="P270" t="str">
        <f>IF(AND(F270="",O270&lt;&gt;""),IF('Application Form'!J281="SKSTD_BDL","SKSTD_BDL",IF('Application Form'!J281="MIP","MIP",IF('Application Form'!J281="MIP+PV","MIP",IF('Application Form'!J281="SEEKSIRE","SEEKSIRE",IF('Application Form'!J281="SEEKSIRE+PV","SEEKSIRE",IF('Application Form'!J281="GGP50K","GGP50K",IF('Application Form'!J281="GGP50K+PV","GGP50K",IF('Application Form'!J281="GGPHD (150K)","GGPHD (150K)",IF('Application Form'!J281="GGPHD+PV","GGPHD",IF('Application Form'!J281="PV","",IF('Application Form'!J281="POLL","",IF('Application Form'!J281="MSTN","MSTN",IF('Application Form'!J281="COAT","COAT",IF('Application Form'!J281="PI","PI",IF('Application Form'!J281="POLL_50K (add on)*","POLL_50K (add on)*",IF('Application Form'!J281="POLL_HD (add on)*","POLL_HD (add_on)*",IF('Application Form'!J281="MSTN_50K (add_on)*","MSTN_50K (add_on)*",IF('Application Form'!J281="MSTN_HD (add on)*","MSTN_HD (add on)*",IF('Application Form'!J281="STORE","STORE",IF('Application Form'!J281="HE","HE","")))))))))))))))))))),"")</f>
        <v/>
      </c>
    </row>
    <row r="271" spans="1:16" x14ac:dyDescent="0.25">
      <c r="A271" s="72">
        <f>'Application Form'!E282</f>
        <v>0</v>
      </c>
      <c r="B271" t="str">
        <f>IF('Application Form'!C282="Hair","H",IF('Application Form'!C282="Done","D",IF('Application Form'!C282="Semen","S",IF('Application Form'!C282="TSU","T",""))))</f>
        <v/>
      </c>
      <c r="C271" t="str">
        <f t="shared" si="4"/>
        <v>NAA</v>
      </c>
      <c r="F271" t="str">
        <f>IF('Application Form'!H282="SKSTD_BDL","SKSTD_BDL",IF('Application Form'!H282="MIP","MIP",IF('Application Form'!H282="MIP+PV","MIP",IF('Application Form'!H282="SEEKSIRE","SEEKSIRE",IF('Application Form'!H282="SEEKSIRE+PV","SEEKSIRE",IF('Application Form'!H282="GGP50K","GGP50K",IF('Application Form'!H282="GGP50K+PV","GGP50K",IF('Application Form'!H282="GGPHD (150K)","GGPHD (150K)",IF('Application Form'!H282="GGPHD+PV","GGPHD",IF('Application Form'!H282="PV","",IF('Application Form'!H282="POLL","",IF('Application Form'!H282="MSTN","",IF('Application Form'!H282="COAT","",IF('Application Form'!H282="PI","",IF('Application Form'!H282="POLL_50K (add on)*","",IF('Application Form'!H282="POLL_HD (add on)*","",IF('Application Form'!H282="MSTN_50K (add_on)*","",IF('Application Form'!H282="MSTN_HD (add on)*","",IF('Application Form'!H282="STORE","STORE",IF('Application Form'!H282="HE","HE",""))))))))))))))))))))</f>
        <v/>
      </c>
      <c r="G271" t="str">
        <f>IF(OR(RIGHT('Application Form'!H282,2)="PV",RIGHT('Application Form'!I282,2)="PV",RIGHT('Application Form'!J282,2)="PV"),"Yes","")</f>
        <v/>
      </c>
      <c r="H271" s="81" t="str">
        <f>IF(ISBLANK(IF(F271="SKSTD_BDL",'Application Form'!M282,IF('Office Use Only - DONT TOUCH!!!'!G271="Yes",'Application Form'!M282,""))),"",IF(F271="SKSTD_BDL",'Application Form'!M282,IF('Office Use Only - DONT TOUCH!!!'!G271="Yes",'Application Form'!M282,"")))</f>
        <v/>
      </c>
      <c r="K271" t="str">
        <f>IF(ISBLANK(IF(F271="SKSTD_BDL",'Application Form'!O282,IF('Office Use Only - DONT TOUCH!!!'!G271="Yes",'Application Form'!O282,""))),"",IF(F271="SKSTD_BDL",'Application Form'!O282,IF('Office Use Only - DONT TOUCH!!!'!G271="Yes",'Application Form'!O282,"")))</f>
        <v/>
      </c>
      <c r="N271" t="str">
        <f>IF(AND(F271="",'Application Form'!H282=""),"",IF(AND(F271="",'Application Form'!H282&lt;&gt;""),'Application Form'!H282,IF(AND(F271&lt;&gt;"",'Application Form'!I282=""),"",IF(AND(F271&lt;&gt;"",'Application Form'!I282&lt;&gt;""),IF('Application Form'!I282="SKSTD_BDL","SKSTD_BDL",IF('Application Form'!I282="MIP","MIP",IF('Application Form'!I282="MIP+PV","MIP",IF('Application Form'!I282="SEEKSIRE","SEEKSIRE",IF('Application Form'!I282="SEEKSIRE+PV","SEEKSIRE",IF('Application Form'!I282="GGP50K","GGP50K",IF('Application Form'!I282="GGP50K+PV","GGP50K",IF('Application Form'!I282="GGPHD (150K)","GGPHD (150K)",IF('Application Form'!I282="GGPHD+PV","GGPHD",IF('Application Form'!I282="PV","",IF('Application Form'!I282="POLL","",IF('Application Form'!I282="MSTN","MSTN",IF('Application Form'!I282="COAT","COAT",IF('Application Form'!I282="PI","PI",IF('Application Form'!I282="POLL_50K (add on)*","POLL_50K (add on)*",IF('Application Form'!I282="POLL_HD (add on)*","POLL_HD (add_on)*",IF('Application Form'!I282="MSTN_50K (add_on)*","MSTN_50K (add_on)*",IF('Application Form'!I282="MSTN_HD (add on)*","MSTN_HD (add on)*",IF('Application Form'!I282="STORE","STORE",IF('Application Form'!I282="HE","HE","")))))))))))))))))))),"ERROR"))))</f>
        <v/>
      </c>
      <c r="O271" t="str">
        <f>IF(AND(F271="",'Application Form'!H282=""),"",IF(AND(F271="",'Application Form'!H282&lt;&gt;"",'Application Form'!I282=""),"",IF(AND(F271&lt;&gt;"",'Application Form'!I282=""),"",IF(AND(F271&lt;&gt;"",'Application Form'!I282&lt;&gt;"",'Application Form'!J282=""),"",IF(AND(F271="",'Application Form'!H282&lt;&gt;"",'Application Form'!I282&lt;&gt;""),IF('Application Form'!I282="SKSTD_BDL","SKSTD_BDL",IF('Application Form'!I282="MIP","MIP",IF('Application Form'!I282="MIP+PV","MIP",IF('Application Form'!I282="SEEKSIRE","SEEKSIRE",IF('Application Form'!I282="SEEKSIRE+PV","SEEKSIRE",IF('Application Form'!I282="GGP50K","GGP50K",IF('Application Form'!I282="GGP50K+PV","GGP50K",IF('Application Form'!I282="GGPHD (150K)","GGPHD (150K)",IF('Application Form'!I282="GGPHD+PV","GGPHD",IF('Application Form'!I282="PV","",IF('Application Form'!I282="POLL","",IF('Application Form'!I282="MSTN","MSTN",IF('Application Form'!I282="COAT","COAT",IF('Application Form'!I282="PI","PI",IF('Application Form'!I282="POLL_50K (add on)*","POLL_50K (add on)*",IF('Application Form'!I282="POLL_HD (add on)*","POLL_HD (add_on)*",IF('Application Form'!I282="MSTN_50K (add_on)*","MSTN_50K (add_on)*",IF('Application Form'!I282="MSTN_HD (add on)*","MSTN_HD (add on)*",IF('Application Form'!I282="STORE","STORE",IF('Application Form'!I282="HE","HE","ERROR")))))))))))))))))))),IF(AND(F271&lt;&gt;"",'Application Form'!I282&lt;&gt;"",'Application Form'!J282&lt;&gt;""),IF('Application Form'!J282="SKSTD_BDL","SKSTD_BDL",IF('Application Form'!J282="MIP","MIP",IF('Application Form'!J282="MIP+PV","MIP",IF('Application Form'!J282="SEEKSIRE","SEEKSIRE",IF('Application Form'!J282="SEEKSIRE+PV","SEEKSIRE",IF('Application Form'!J282="GGP50K","GGP50K",IF('Application Form'!J282="GGP50K+PV","GGP50K",IF('Application Form'!J282="GGPHD (150K)","GGPHD (150K)",IF('Application Form'!J282="GGPHD+PV","GGPHD",IF('Application Form'!J282="PV","",IF('Application Form'!J282="POLL","",IF('Application Form'!J282="MSTN","MSTN",IF('Application Form'!J282="COAT","COAT",IF('Application Form'!J282="PI","PI",IF('Application Form'!J282="POLL_50K (add on)*","POLL_50K (add on)*",IF('Application Form'!J282="POLL_HD (add on)*","POLL_HD (add_on)*",IF('Application Form'!J282="MSTN_50K (add_on)*","MSTN_50K (add_on)*",IF('Application Form'!J282="MSTN_HD (add on)*","MSTN_HD (add on)*",IF('Application Form'!J282="STORE","STORE",IF('Application Form'!J282="HE","HE","")))))))))))))))))))),"ERROR"))))))</f>
        <v/>
      </c>
      <c r="P271" t="str">
        <f>IF(AND(F271="",O271&lt;&gt;""),IF('Application Form'!J282="SKSTD_BDL","SKSTD_BDL",IF('Application Form'!J282="MIP","MIP",IF('Application Form'!J282="MIP+PV","MIP",IF('Application Form'!J282="SEEKSIRE","SEEKSIRE",IF('Application Form'!J282="SEEKSIRE+PV","SEEKSIRE",IF('Application Form'!J282="GGP50K","GGP50K",IF('Application Form'!J282="GGP50K+PV","GGP50K",IF('Application Form'!J282="GGPHD (150K)","GGPHD (150K)",IF('Application Form'!J282="GGPHD+PV","GGPHD",IF('Application Form'!J282="PV","",IF('Application Form'!J282="POLL","",IF('Application Form'!J282="MSTN","MSTN",IF('Application Form'!J282="COAT","COAT",IF('Application Form'!J282="PI","PI",IF('Application Form'!J282="POLL_50K (add on)*","POLL_50K (add on)*",IF('Application Form'!J282="POLL_HD (add on)*","POLL_HD (add_on)*",IF('Application Form'!J282="MSTN_50K (add_on)*","MSTN_50K (add_on)*",IF('Application Form'!J282="MSTN_HD (add on)*","MSTN_HD (add on)*",IF('Application Form'!J282="STORE","STORE",IF('Application Form'!J282="HE","HE","")))))))))))))))))))),"")</f>
        <v/>
      </c>
    </row>
    <row r="272" spans="1:16" x14ac:dyDescent="0.25">
      <c r="A272" s="72">
        <f>'Application Form'!E283</f>
        <v>0</v>
      </c>
      <c r="B272" t="str">
        <f>IF('Application Form'!C283="Hair","H",IF('Application Form'!C283="Done","D",IF('Application Form'!C283="Semen","S",IF('Application Form'!C283="TSU","T",""))))</f>
        <v/>
      </c>
      <c r="C272" t="str">
        <f t="shared" si="4"/>
        <v>NAA</v>
      </c>
      <c r="F272" t="str">
        <f>IF('Application Form'!H283="SKSTD_BDL","SKSTD_BDL",IF('Application Form'!H283="MIP","MIP",IF('Application Form'!H283="MIP+PV","MIP",IF('Application Form'!H283="SEEKSIRE","SEEKSIRE",IF('Application Form'!H283="SEEKSIRE+PV","SEEKSIRE",IF('Application Form'!H283="GGP50K","GGP50K",IF('Application Form'!H283="GGP50K+PV","GGP50K",IF('Application Form'!H283="GGPHD (150K)","GGPHD (150K)",IF('Application Form'!H283="GGPHD+PV","GGPHD",IF('Application Form'!H283="PV","",IF('Application Form'!H283="POLL","",IF('Application Form'!H283="MSTN","",IF('Application Form'!H283="COAT","",IF('Application Form'!H283="PI","",IF('Application Form'!H283="POLL_50K (add on)*","",IF('Application Form'!H283="POLL_HD (add on)*","",IF('Application Form'!H283="MSTN_50K (add_on)*","",IF('Application Form'!H283="MSTN_HD (add on)*","",IF('Application Form'!H283="STORE","STORE",IF('Application Form'!H283="HE","HE",""))))))))))))))))))))</f>
        <v/>
      </c>
      <c r="G272" t="str">
        <f>IF(OR(RIGHT('Application Form'!H283,2)="PV",RIGHT('Application Form'!I283,2)="PV",RIGHT('Application Form'!J283,2)="PV"),"Yes","")</f>
        <v/>
      </c>
      <c r="H272" s="81" t="str">
        <f>IF(ISBLANK(IF(F272="SKSTD_BDL",'Application Form'!M283,IF('Office Use Only - DONT TOUCH!!!'!G272="Yes",'Application Form'!M283,""))),"",IF(F272="SKSTD_BDL",'Application Form'!M283,IF('Office Use Only - DONT TOUCH!!!'!G272="Yes",'Application Form'!M283,"")))</f>
        <v/>
      </c>
      <c r="K272" t="str">
        <f>IF(ISBLANK(IF(F272="SKSTD_BDL",'Application Form'!O283,IF('Office Use Only - DONT TOUCH!!!'!G272="Yes",'Application Form'!O283,""))),"",IF(F272="SKSTD_BDL",'Application Form'!O283,IF('Office Use Only - DONT TOUCH!!!'!G272="Yes",'Application Form'!O283,"")))</f>
        <v/>
      </c>
      <c r="N272" t="str">
        <f>IF(AND(F272="",'Application Form'!H283=""),"",IF(AND(F272="",'Application Form'!H283&lt;&gt;""),'Application Form'!H283,IF(AND(F272&lt;&gt;"",'Application Form'!I283=""),"",IF(AND(F272&lt;&gt;"",'Application Form'!I283&lt;&gt;""),IF('Application Form'!I283="SKSTD_BDL","SKSTD_BDL",IF('Application Form'!I283="MIP","MIP",IF('Application Form'!I283="MIP+PV","MIP",IF('Application Form'!I283="SEEKSIRE","SEEKSIRE",IF('Application Form'!I283="SEEKSIRE+PV","SEEKSIRE",IF('Application Form'!I283="GGP50K","GGP50K",IF('Application Form'!I283="GGP50K+PV","GGP50K",IF('Application Form'!I283="GGPHD (150K)","GGPHD (150K)",IF('Application Form'!I283="GGPHD+PV","GGPHD",IF('Application Form'!I283="PV","",IF('Application Form'!I283="POLL","",IF('Application Form'!I283="MSTN","MSTN",IF('Application Form'!I283="COAT","COAT",IF('Application Form'!I283="PI","PI",IF('Application Form'!I283="POLL_50K (add on)*","POLL_50K (add on)*",IF('Application Form'!I283="POLL_HD (add on)*","POLL_HD (add_on)*",IF('Application Form'!I283="MSTN_50K (add_on)*","MSTN_50K (add_on)*",IF('Application Form'!I283="MSTN_HD (add on)*","MSTN_HD (add on)*",IF('Application Form'!I283="STORE","STORE",IF('Application Form'!I283="HE","HE","")))))))))))))))))))),"ERROR"))))</f>
        <v/>
      </c>
      <c r="O272" t="str">
        <f>IF(AND(F272="",'Application Form'!H283=""),"",IF(AND(F272="",'Application Form'!H283&lt;&gt;"",'Application Form'!I283=""),"",IF(AND(F272&lt;&gt;"",'Application Form'!I283=""),"",IF(AND(F272&lt;&gt;"",'Application Form'!I283&lt;&gt;"",'Application Form'!J283=""),"",IF(AND(F272="",'Application Form'!H283&lt;&gt;"",'Application Form'!I283&lt;&gt;""),IF('Application Form'!I283="SKSTD_BDL","SKSTD_BDL",IF('Application Form'!I283="MIP","MIP",IF('Application Form'!I283="MIP+PV","MIP",IF('Application Form'!I283="SEEKSIRE","SEEKSIRE",IF('Application Form'!I283="SEEKSIRE+PV","SEEKSIRE",IF('Application Form'!I283="GGP50K","GGP50K",IF('Application Form'!I283="GGP50K+PV","GGP50K",IF('Application Form'!I283="GGPHD (150K)","GGPHD (150K)",IF('Application Form'!I283="GGPHD+PV","GGPHD",IF('Application Form'!I283="PV","",IF('Application Form'!I283="POLL","",IF('Application Form'!I283="MSTN","MSTN",IF('Application Form'!I283="COAT","COAT",IF('Application Form'!I283="PI","PI",IF('Application Form'!I283="POLL_50K (add on)*","POLL_50K (add on)*",IF('Application Form'!I283="POLL_HD (add on)*","POLL_HD (add_on)*",IF('Application Form'!I283="MSTN_50K (add_on)*","MSTN_50K (add_on)*",IF('Application Form'!I283="MSTN_HD (add on)*","MSTN_HD (add on)*",IF('Application Form'!I283="STORE","STORE",IF('Application Form'!I283="HE","HE","ERROR")))))))))))))))))))),IF(AND(F272&lt;&gt;"",'Application Form'!I283&lt;&gt;"",'Application Form'!J283&lt;&gt;""),IF('Application Form'!J283="SKSTD_BDL","SKSTD_BDL",IF('Application Form'!J283="MIP","MIP",IF('Application Form'!J283="MIP+PV","MIP",IF('Application Form'!J283="SEEKSIRE","SEEKSIRE",IF('Application Form'!J283="SEEKSIRE+PV","SEEKSIRE",IF('Application Form'!J283="GGP50K","GGP50K",IF('Application Form'!J283="GGP50K+PV","GGP50K",IF('Application Form'!J283="GGPHD (150K)","GGPHD (150K)",IF('Application Form'!J283="GGPHD+PV","GGPHD",IF('Application Form'!J283="PV","",IF('Application Form'!J283="POLL","",IF('Application Form'!J283="MSTN","MSTN",IF('Application Form'!J283="COAT","COAT",IF('Application Form'!J283="PI","PI",IF('Application Form'!J283="POLL_50K (add on)*","POLL_50K (add on)*",IF('Application Form'!J283="POLL_HD (add on)*","POLL_HD (add_on)*",IF('Application Form'!J283="MSTN_50K (add_on)*","MSTN_50K (add_on)*",IF('Application Form'!J283="MSTN_HD (add on)*","MSTN_HD (add on)*",IF('Application Form'!J283="STORE","STORE",IF('Application Form'!J283="HE","HE","")))))))))))))))))))),"ERROR"))))))</f>
        <v/>
      </c>
      <c r="P272" t="str">
        <f>IF(AND(F272="",O272&lt;&gt;""),IF('Application Form'!J283="SKSTD_BDL","SKSTD_BDL",IF('Application Form'!J283="MIP","MIP",IF('Application Form'!J283="MIP+PV","MIP",IF('Application Form'!J283="SEEKSIRE","SEEKSIRE",IF('Application Form'!J283="SEEKSIRE+PV","SEEKSIRE",IF('Application Form'!J283="GGP50K","GGP50K",IF('Application Form'!J283="GGP50K+PV","GGP50K",IF('Application Form'!J283="GGPHD (150K)","GGPHD (150K)",IF('Application Form'!J283="GGPHD+PV","GGPHD",IF('Application Form'!J283="PV","",IF('Application Form'!J283="POLL","",IF('Application Form'!J283="MSTN","MSTN",IF('Application Form'!J283="COAT","COAT",IF('Application Form'!J283="PI","PI",IF('Application Form'!J283="POLL_50K (add on)*","POLL_50K (add on)*",IF('Application Form'!J283="POLL_HD (add on)*","POLL_HD (add_on)*",IF('Application Form'!J283="MSTN_50K (add_on)*","MSTN_50K (add_on)*",IF('Application Form'!J283="MSTN_HD (add on)*","MSTN_HD (add on)*",IF('Application Form'!J283="STORE","STORE",IF('Application Form'!J283="HE","HE","")))))))))))))))))))),"")</f>
        <v/>
      </c>
    </row>
    <row r="273" spans="1:16" x14ac:dyDescent="0.25">
      <c r="A273" s="72">
        <f>'Application Form'!E284</f>
        <v>0</v>
      </c>
      <c r="B273" t="str">
        <f>IF('Application Form'!C284="Hair","H",IF('Application Form'!C284="Done","D",IF('Application Form'!C284="Semen","S",IF('Application Form'!C284="TSU","T",""))))</f>
        <v/>
      </c>
      <c r="C273" t="str">
        <f t="shared" si="4"/>
        <v>NAA</v>
      </c>
      <c r="F273" t="str">
        <f>IF('Application Form'!H284="SKSTD_BDL","SKSTD_BDL",IF('Application Form'!H284="MIP","MIP",IF('Application Form'!H284="MIP+PV","MIP",IF('Application Form'!H284="SEEKSIRE","SEEKSIRE",IF('Application Form'!H284="SEEKSIRE+PV","SEEKSIRE",IF('Application Form'!H284="GGP50K","GGP50K",IF('Application Form'!H284="GGP50K+PV","GGP50K",IF('Application Form'!H284="GGPHD (150K)","GGPHD (150K)",IF('Application Form'!H284="GGPHD+PV","GGPHD",IF('Application Form'!H284="PV","",IF('Application Form'!H284="POLL","",IF('Application Form'!H284="MSTN","",IF('Application Form'!H284="COAT","",IF('Application Form'!H284="PI","",IF('Application Form'!H284="POLL_50K (add on)*","",IF('Application Form'!H284="POLL_HD (add on)*","",IF('Application Form'!H284="MSTN_50K (add_on)*","",IF('Application Form'!H284="MSTN_HD (add on)*","",IF('Application Form'!H284="STORE","STORE",IF('Application Form'!H284="HE","HE",""))))))))))))))))))))</f>
        <v/>
      </c>
      <c r="G273" t="str">
        <f>IF(OR(RIGHT('Application Form'!H284,2)="PV",RIGHT('Application Form'!I284,2)="PV",RIGHT('Application Form'!J284,2)="PV"),"Yes","")</f>
        <v/>
      </c>
      <c r="H273" s="81" t="str">
        <f>IF(ISBLANK(IF(F273="SKSTD_BDL",'Application Form'!M284,IF('Office Use Only - DONT TOUCH!!!'!G273="Yes",'Application Form'!M284,""))),"",IF(F273="SKSTD_BDL",'Application Form'!M284,IF('Office Use Only - DONT TOUCH!!!'!G273="Yes",'Application Form'!M284,"")))</f>
        <v/>
      </c>
      <c r="K273" t="str">
        <f>IF(ISBLANK(IF(F273="SKSTD_BDL",'Application Form'!O284,IF('Office Use Only - DONT TOUCH!!!'!G273="Yes",'Application Form'!O284,""))),"",IF(F273="SKSTD_BDL",'Application Form'!O284,IF('Office Use Only - DONT TOUCH!!!'!G273="Yes",'Application Form'!O284,"")))</f>
        <v/>
      </c>
      <c r="N273" t="str">
        <f>IF(AND(F273="",'Application Form'!H284=""),"",IF(AND(F273="",'Application Form'!H284&lt;&gt;""),'Application Form'!H284,IF(AND(F273&lt;&gt;"",'Application Form'!I284=""),"",IF(AND(F273&lt;&gt;"",'Application Form'!I284&lt;&gt;""),IF('Application Form'!I284="SKSTD_BDL","SKSTD_BDL",IF('Application Form'!I284="MIP","MIP",IF('Application Form'!I284="MIP+PV","MIP",IF('Application Form'!I284="SEEKSIRE","SEEKSIRE",IF('Application Form'!I284="SEEKSIRE+PV","SEEKSIRE",IF('Application Form'!I284="GGP50K","GGP50K",IF('Application Form'!I284="GGP50K+PV","GGP50K",IF('Application Form'!I284="GGPHD (150K)","GGPHD (150K)",IF('Application Form'!I284="GGPHD+PV","GGPHD",IF('Application Form'!I284="PV","",IF('Application Form'!I284="POLL","",IF('Application Form'!I284="MSTN","MSTN",IF('Application Form'!I284="COAT","COAT",IF('Application Form'!I284="PI","PI",IF('Application Form'!I284="POLL_50K (add on)*","POLL_50K (add on)*",IF('Application Form'!I284="POLL_HD (add on)*","POLL_HD (add_on)*",IF('Application Form'!I284="MSTN_50K (add_on)*","MSTN_50K (add_on)*",IF('Application Form'!I284="MSTN_HD (add on)*","MSTN_HD (add on)*",IF('Application Form'!I284="STORE","STORE",IF('Application Form'!I284="HE","HE","")))))))))))))))))))),"ERROR"))))</f>
        <v/>
      </c>
      <c r="O273" t="str">
        <f>IF(AND(F273="",'Application Form'!H284=""),"",IF(AND(F273="",'Application Form'!H284&lt;&gt;"",'Application Form'!I284=""),"",IF(AND(F273&lt;&gt;"",'Application Form'!I284=""),"",IF(AND(F273&lt;&gt;"",'Application Form'!I284&lt;&gt;"",'Application Form'!J284=""),"",IF(AND(F273="",'Application Form'!H284&lt;&gt;"",'Application Form'!I284&lt;&gt;""),IF('Application Form'!I284="SKSTD_BDL","SKSTD_BDL",IF('Application Form'!I284="MIP","MIP",IF('Application Form'!I284="MIP+PV","MIP",IF('Application Form'!I284="SEEKSIRE","SEEKSIRE",IF('Application Form'!I284="SEEKSIRE+PV","SEEKSIRE",IF('Application Form'!I284="GGP50K","GGP50K",IF('Application Form'!I284="GGP50K+PV","GGP50K",IF('Application Form'!I284="GGPHD (150K)","GGPHD (150K)",IF('Application Form'!I284="GGPHD+PV","GGPHD",IF('Application Form'!I284="PV","",IF('Application Form'!I284="POLL","",IF('Application Form'!I284="MSTN","MSTN",IF('Application Form'!I284="COAT","COAT",IF('Application Form'!I284="PI","PI",IF('Application Form'!I284="POLL_50K (add on)*","POLL_50K (add on)*",IF('Application Form'!I284="POLL_HD (add on)*","POLL_HD (add_on)*",IF('Application Form'!I284="MSTN_50K (add_on)*","MSTN_50K (add_on)*",IF('Application Form'!I284="MSTN_HD (add on)*","MSTN_HD (add on)*",IF('Application Form'!I284="STORE","STORE",IF('Application Form'!I284="HE","HE","ERROR")))))))))))))))))))),IF(AND(F273&lt;&gt;"",'Application Form'!I284&lt;&gt;"",'Application Form'!J284&lt;&gt;""),IF('Application Form'!J284="SKSTD_BDL","SKSTD_BDL",IF('Application Form'!J284="MIP","MIP",IF('Application Form'!J284="MIP+PV","MIP",IF('Application Form'!J284="SEEKSIRE","SEEKSIRE",IF('Application Form'!J284="SEEKSIRE+PV","SEEKSIRE",IF('Application Form'!J284="GGP50K","GGP50K",IF('Application Form'!J284="GGP50K+PV","GGP50K",IF('Application Form'!J284="GGPHD (150K)","GGPHD (150K)",IF('Application Form'!J284="GGPHD+PV","GGPHD",IF('Application Form'!J284="PV","",IF('Application Form'!J284="POLL","",IF('Application Form'!J284="MSTN","MSTN",IF('Application Form'!J284="COAT","COAT",IF('Application Form'!J284="PI","PI",IF('Application Form'!J284="POLL_50K (add on)*","POLL_50K (add on)*",IF('Application Form'!J284="POLL_HD (add on)*","POLL_HD (add_on)*",IF('Application Form'!J284="MSTN_50K (add_on)*","MSTN_50K (add_on)*",IF('Application Form'!J284="MSTN_HD (add on)*","MSTN_HD (add on)*",IF('Application Form'!J284="STORE","STORE",IF('Application Form'!J284="HE","HE","")))))))))))))))))))),"ERROR"))))))</f>
        <v/>
      </c>
      <c r="P273" t="str">
        <f>IF(AND(F273="",O273&lt;&gt;""),IF('Application Form'!J284="SKSTD_BDL","SKSTD_BDL",IF('Application Form'!J284="MIP","MIP",IF('Application Form'!J284="MIP+PV","MIP",IF('Application Form'!J284="SEEKSIRE","SEEKSIRE",IF('Application Form'!J284="SEEKSIRE+PV","SEEKSIRE",IF('Application Form'!J284="GGP50K","GGP50K",IF('Application Form'!J284="GGP50K+PV","GGP50K",IF('Application Form'!J284="GGPHD (150K)","GGPHD (150K)",IF('Application Form'!J284="GGPHD+PV","GGPHD",IF('Application Form'!J284="PV","",IF('Application Form'!J284="POLL","",IF('Application Form'!J284="MSTN","MSTN",IF('Application Form'!J284="COAT","COAT",IF('Application Form'!J284="PI","PI",IF('Application Form'!J284="POLL_50K (add on)*","POLL_50K (add on)*",IF('Application Form'!J284="POLL_HD (add on)*","POLL_HD (add_on)*",IF('Application Form'!J284="MSTN_50K (add_on)*","MSTN_50K (add_on)*",IF('Application Form'!J284="MSTN_HD (add on)*","MSTN_HD (add on)*",IF('Application Form'!J284="STORE","STORE",IF('Application Form'!J284="HE","HE","")))))))))))))))))))),"")</f>
        <v/>
      </c>
    </row>
    <row r="274" spans="1:16" x14ac:dyDescent="0.25">
      <c r="A274" s="72">
        <f>'Application Form'!E285</f>
        <v>0</v>
      </c>
      <c r="B274" t="str">
        <f>IF('Application Form'!C285="Hair","H",IF('Application Form'!C285="Done","D",IF('Application Form'!C285="Semen","S",IF('Application Form'!C285="TSU","T",""))))</f>
        <v/>
      </c>
      <c r="C274" t="str">
        <f t="shared" si="4"/>
        <v>NAA</v>
      </c>
      <c r="F274" t="str">
        <f>IF('Application Form'!H285="SKSTD_BDL","SKSTD_BDL",IF('Application Form'!H285="MIP","MIP",IF('Application Form'!H285="MIP+PV","MIP",IF('Application Form'!H285="SEEKSIRE","SEEKSIRE",IF('Application Form'!H285="SEEKSIRE+PV","SEEKSIRE",IF('Application Form'!H285="GGP50K","GGP50K",IF('Application Form'!H285="GGP50K+PV","GGP50K",IF('Application Form'!H285="GGPHD (150K)","GGPHD (150K)",IF('Application Form'!H285="GGPHD+PV","GGPHD",IF('Application Form'!H285="PV","",IF('Application Form'!H285="POLL","",IF('Application Form'!H285="MSTN","",IF('Application Form'!H285="COAT","",IF('Application Form'!H285="PI","",IF('Application Form'!H285="POLL_50K (add on)*","",IF('Application Form'!H285="POLL_HD (add on)*","",IF('Application Form'!H285="MSTN_50K (add_on)*","",IF('Application Form'!H285="MSTN_HD (add on)*","",IF('Application Form'!H285="STORE","STORE",IF('Application Form'!H285="HE","HE",""))))))))))))))))))))</f>
        <v/>
      </c>
      <c r="G274" t="str">
        <f>IF(OR(RIGHT('Application Form'!H285,2)="PV",RIGHT('Application Form'!I285,2)="PV",RIGHT('Application Form'!J285,2)="PV"),"Yes","")</f>
        <v/>
      </c>
      <c r="H274" s="81" t="str">
        <f>IF(ISBLANK(IF(F274="SKSTD_BDL",'Application Form'!M285,IF('Office Use Only - DONT TOUCH!!!'!G274="Yes",'Application Form'!M285,""))),"",IF(F274="SKSTD_BDL",'Application Form'!M285,IF('Office Use Only - DONT TOUCH!!!'!G274="Yes",'Application Form'!M285,"")))</f>
        <v/>
      </c>
      <c r="K274" t="str">
        <f>IF(ISBLANK(IF(F274="SKSTD_BDL",'Application Form'!O285,IF('Office Use Only - DONT TOUCH!!!'!G274="Yes",'Application Form'!O285,""))),"",IF(F274="SKSTD_BDL",'Application Form'!O285,IF('Office Use Only - DONT TOUCH!!!'!G274="Yes",'Application Form'!O285,"")))</f>
        <v/>
      </c>
      <c r="N274" t="str">
        <f>IF(AND(F274="",'Application Form'!H285=""),"",IF(AND(F274="",'Application Form'!H285&lt;&gt;""),'Application Form'!H285,IF(AND(F274&lt;&gt;"",'Application Form'!I285=""),"",IF(AND(F274&lt;&gt;"",'Application Form'!I285&lt;&gt;""),IF('Application Form'!I285="SKSTD_BDL","SKSTD_BDL",IF('Application Form'!I285="MIP","MIP",IF('Application Form'!I285="MIP+PV","MIP",IF('Application Form'!I285="SEEKSIRE","SEEKSIRE",IF('Application Form'!I285="SEEKSIRE+PV","SEEKSIRE",IF('Application Form'!I285="GGP50K","GGP50K",IF('Application Form'!I285="GGP50K+PV","GGP50K",IF('Application Form'!I285="GGPHD (150K)","GGPHD (150K)",IF('Application Form'!I285="GGPHD+PV","GGPHD",IF('Application Form'!I285="PV","",IF('Application Form'!I285="POLL","",IF('Application Form'!I285="MSTN","MSTN",IF('Application Form'!I285="COAT","COAT",IF('Application Form'!I285="PI","PI",IF('Application Form'!I285="POLL_50K (add on)*","POLL_50K (add on)*",IF('Application Form'!I285="POLL_HD (add on)*","POLL_HD (add_on)*",IF('Application Form'!I285="MSTN_50K (add_on)*","MSTN_50K (add_on)*",IF('Application Form'!I285="MSTN_HD (add on)*","MSTN_HD (add on)*",IF('Application Form'!I285="STORE","STORE",IF('Application Form'!I285="HE","HE","")))))))))))))))))))),"ERROR"))))</f>
        <v/>
      </c>
      <c r="O274" t="str">
        <f>IF(AND(F274="",'Application Form'!H285=""),"",IF(AND(F274="",'Application Form'!H285&lt;&gt;"",'Application Form'!I285=""),"",IF(AND(F274&lt;&gt;"",'Application Form'!I285=""),"",IF(AND(F274&lt;&gt;"",'Application Form'!I285&lt;&gt;"",'Application Form'!J285=""),"",IF(AND(F274="",'Application Form'!H285&lt;&gt;"",'Application Form'!I285&lt;&gt;""),IF('Application Form'!I285="SKSTD_BDL","SKSTD_BDL",IF('Application Form'!I285="MIP","MIP",IF('Application Form'!I285="MIP+PV","MIP",IF('Application Form'!I285="SEEKSIRE","SEEKSIRE",IF('Application Form'!I285="SEEKSIRE+PV","SEEKSIRE",IF('Application Form'!I285="GGP50K","GGP50K",IF('Application Form'!I285="GGP50K+PV","GGP50K",IF('Application Form'!I285="GGPHD (150K)","GGPHD (150K)",IF('Application Form'!I285="GGPHD+PV","GGPHD",IF('Application Form'!I285="PV","",IF('Application Form'!I285="POLL","",IF('Application Form'!I285="MSTN","MSTN",IF('Application Form'!I285="COAT","COAT",IF('Application Form'!I285="PI","PI",IF('Application Form'!I285="POLL_50K (add on)*","POLL_50K (add on)*",IF('Application Form'!I285="POLL_HD (add on)*","POLL_HD (add_on)*",IF('Application Form'!I285="MSTN_50K (add_on)*","MSTN_50K (add_on)*",IF('Application Form'!I285="MSTN_HD (add on)*","MSTN_HD (add on)*",IF('Application Form'!I285="STORE","STORE",IF('Application Form'!I285="HE","HE","ERROR")))))))))))))))))))),IF(AND(F274&lt;&gt;"",'Application Form'!I285&lt;&gt;"",'Application Form'!J285&lt;&gt;""),IF('Application Form'!J285="SKSTD_BDL","SKSTD_BDL",IF('Application Form'!J285="MIP","MIP",IF('Application Form'!J285="MIP+PV","MIP",IF('Application Form'!J285="SEEKSIRE","SEEKSIRE",IF('Application Form'!J285="SEEKSIRE+PV","SEEKSIRE",IF('Application Form'!J285="GGP50K","GGP50K",IF('Application Form'!J285="GGP50K+PV","GGP50K",IF('Application Form'!J285="GGPHD (150K)","GGPHD (150K)",IF('Application Form'!J285="GGPHD+PV","GGPHD",IF('Application Form'!J285="PV","",IF('Application Form'!J285="POLL","",IF('Application Form'!J285="MSTN","MSTN",IF('Application Form'!J285="COAT","COAT",IF('Application Form'!J285="PI","PI",IF('Application Form'!J285="POLL_50K (add on)*","POLL_50K (add on)*",IF('Application Form'!J285="POLL_HD (add on)*","POLL_HD (add_on)*",IF('Application Form'!J285="MSTN_50K (add_on)*","MSTN_50K (add_on)*",IF('Application Form'!J285="MSTN_HD (add on)*","MSTN_HD (add on)*",IF('Application Form'!J285="STORE","STORE",IF('Application Form'!J285="HE","HE","")))))))))))))))))))),"ERROR"))))))</f>
        <v/>
      </c>
      <c r="P274" t="str">
        <f>IF(AND(F274="",O274&lt;&gt;""),IF('Application Form'!J285="SKSTD_BDL","SKSTD_BDL",IF('Application Form'!J285="MIP","MIP",IF('Application Form'!J285="MIP+PV","MIP",IF('Application Form'!J285="SEEKSIRE","SEEKSIRE",IF('Application Form'!J285="SEEKSIRE+PV","SEEKSIRE",IF('Application Form'!J285="GGP50K","GGP50K",IF('Application Form'!J285="GGP50K+PV","GGP50K",IF('Application Form'!J285="GGPHD (150K)","GGPHD (150K)",IF('Application Form'!J285="GGPHD+PV","GGPHD",IF('Application Form'!J285="PV","",IF('Application Form'!J285="POLL","",IF('Application Form'!J285="MSTN","MSTN",IF('Application Form'!J285="COAT","COAT",IF('Application Form'!J285="PI","PI",IF('Application Form'!J285="POLL_50K (add on)*","POLL_50K (add on)*",IF('Application Form'!J285="POLL_HD (add on)*","POLL_HD (add_on)*",IF('Application Form'!J285="MSTN_50K (add_on)*","MSTN_50K (add_on)*",IF('Application Form'!J285="MSTN_HD (add on)*","MSTN_HD (add on)*",IF('Application Form'!J285="STORE","STORE",IF('Application Form'!J285="HE","HE","")))))))))))))))))))),"")</f>
        <v/>
      </c>
    </row>
    <row r="275" spans="1:16" x14ac:dyDescent="0.25">
      <c r="A275" s="72">
        <f>'Application Form'!E286</f>
        <v>0</v>
      </c>
      <c r="B275" t="str">
        <f>IF('Application Form'!C286="Hair","H",IF('Application Form'!C286="Done","D",IF('Application Form'!C286="Semen","S",IF('Application Form'!C286="TSU","T",""))))</f>
        <v/>
      </c>
      <c r="C275" t="str">
        <f t="shared" si="4"/>
        <v>NAA</v>
      </c>
      <c r="F275" t="str">
        <f>IF('Application Form'!H286="SKSTD_BDL","SKSTD_BDL",IF('Application Form'!H286="MIP","MIP",IF('Application Form'!H286="MIP+PV","MIP",IF('Application Form'!H286="SEEKSIRE","SEEKSIRE",IF('Application Form'!H286="SEEKSIRE+PV","SEEKSIRE",IF('Application Form'!H286="GGP50K","GGP50K",IF('Application Form'!H286="GGP50K+PV","GGP50K",IF('Application Form'!H286="GGPHD (150K)","GGPHD (150K)",IF('Application Form'!H286="GGPHD+PV","GGPHD",IF('Application Form'!H286="PV","",IF('Application Form'!H286="POLL","",IF('Application Form'!H286="MSTN","",IF('Application Form'!H286="COAT","",IF('Application Form'!H286="PI","",IF('Application Form'!H286="POLL_50K (add on)*","",IF('Application Form'!H286="POLL_HD (add on)*","",IF('Application Form'!H286="MSTN_50K (add_on)*","",IF('Application Form'!H286="MSTN_HD (add on)*","",IF('Application Form'!H286="STORE","STORE",IF('Application Form'!H286="HE","HE",""))))))))))))))))))))</f>
        <v/>
      </c>
      <c r="G275" t="str">
        <f>IF(OR(RIGHT('Application Form'!H286,2)="PV",RIGHT('Application Form'!I286,2)="PV",RIGHT('Application Form'!J286,2)="PV"),"Yes","")</f>
        <v/>
      </c>
      <c r="H275" s="81" t="str">
        <f>IF(ISBLANK(IF(F275="SKSTD_BDL",'Application Form'!M286,IF('Office Use Only - DONT TOUCH!!!'!G275="Yes",'Application Form'!M286,""))),"",IF(F275="SKSTD_BDL",'Application Form'!M286,IF('Office Use Only - DONT TOUCH!!!'!G275="Yes",'Application Form'!M286,"")))</f>
        <v/>
      </c>
      <c r="K275" t="str">
        <f>IF(ISBLANK(IF(F275="SKSTD_BDL",'Application Form'!O286,IF('Office Use Only - DONT TOUCH!!!'!G275="Yes",'Application Form'!O286,""))),"",IF(F275="SKSTD_BDL",'Application Form'!O286,IF('Office Use Only - DONT TOUCH!!!'!G275="Yes",'Application Form'!O286,"")))</f>
        <v/>
      </c>
      <c r="N275" t="str">
        <f>IF(AND(F275="",'Application Form'!H286=""),"",IF(AND(F275="",'Application Form'!H286&lt;&gt;""),'Application Form'!H286,IF(AND(F275&lt;&gt;"",'Application Form'!I286=""),"",IF(AND(F275&lt;&gt;"",'Application Form'!I286&lt;&gt;""),IF('Application Form'!I286="SKSTD_BDL","SKSTD_BDL",IF('Application Form'!I286="MIP","MIP",IF('Application Form'!I286="MIP+PV","MIP",IF('Application Form'!I286="SEEKSIRE","SEEKSIRE",IF('Application Form'!I286="SEEKSIRE+PV","SEEKSIRE",IF('Application Form'!I286="GGP50K","GGP50K",IF('Application Form'!I286="GGP50K+PV","GGP50K",IF('Application Form'!I286="GGPHD (150K)","GGPHD (150K)",IF('Application Form'!I286="GGPHD+PV","GGPHD",IF('Application Form'!I286="PV","",IF('Application Form'!I286="POLL","",IF('Application Form'!I286="MSTN","MSTN",IF('Application Form'!I286="COAT","COAT",IF('Application Form'!I286="PI","PI",IF('Application Form'!I286="POLL_50K (add on)*","POLL_50K (add on)*",IF('Application Form'!I286="POLL_HD (add on)*","POLL_HD (add_on)*",IF('Application Form'!I286="MSTN_50K (add_on)*","MSTN_50K (add_on)*",IF('Application Form'!I286="MSTN_HD (add on)*","MSTN_HD (add on)*",IF('Application Form'!I286="STORE","STORE",IF('Application Form'!I286="HE","HE","")))))))))))))))))))),"ERROR"))))</f>
        <v/>
      </c>
      <c r="O275" t="str">
        <f>IF(AND(F275="",'Application Form'!H286=""),"",IF(AND(F275="",'Application Form'!H286&lt;&gt;"",'Application Form'!I286=""),"",IF(AND(F275&lt;&gt;"",'Application Form'!I286=""),"",IF(AND(F275&lt;&gt;"",'Application Form'!I286&lt;&gt;"",'Application Form'!J286=""),"",IF(AND(F275="",'Application Form'!H286&lt;&gt;"",'Application Form'!I286&lt;&gt;""),IF('Application Form'!I286="SKSTD_BDL","SKSTD_BDL",IF('Application Form'!I286="MIP","MIP",IF('Application Form'!I286="MIP+PV","MIP",IF('Application Form'!I286="SEEKSIRE","SEEKSIRE",IF('Application Form'!I286="SEEKSIRE+PV","SEEKSIRE",IF('Application Form'!I286="GGP50K","GGP50K",IF('Application Form'!I286="GGP50K+PV","GGP50K",IF('Application Form'!I286="GGPHD (150K)","GGPHD (150K)",IF('Application Form'!I286="GGPHD+PV","GGPHD",IF('Application Form'!I286="PV","",IF('Application Form'!I286="POLL","",IF('Application Form'!I286="MSTN","MSTN",IF('Application Form'!I286="COAT","COAT",IF('Application Form'!I286="PI","PI",IF('Application Form'!I286="POLL_50K (add on)*","POLL_50K (add on)*",IF('Application Form'!I286="POLL_HD (add on)*","POLL_HD (add_on)*",IF('Application Form'!I286="MSTN_50K (add_on)*","MSTN_50K (add_on)*",IF('Application Form'!I286="MSTN_HD (add on)*","MSTN_HD (add on)*",IF('Application Form'!I286="STORE","STORE",IF('Application Form'!I286="HE","HE","ERROR")))))))))))))))))))),IF(AND(F275&lt;&gt;"",'Application Form'!I286&lt;&gt;"",'Application Form'!J286&lt;&gt;""),IF('Application Form'!J286="SKSTD_BDL","SKSTD_BDL",IF('Application Form'!J286="MIP","MIP",IF('Application Form'!J286="MIP+PV","MIP",IF('Application Form'!J286="SEEKSIRE","SEEKSIRE",IF('Application Form'!J286="SEEKSIRE+PV","SEEKSIRE",IF('Application Form'!J286="GGP50K","GGP50K",IF('Application Form'!J286="GGP50K+PV","GGP50K",IF('Application Form'!J286="GGPHD (150K)","GGPHD (150K)",IF('Application Form'!J286="GGPHD+PV","GGPHD",IF('Application Form'!J286="PV","",IF('Application Form'!J286="POLL","",IF('Application Form'!J286="MSTN","MSTN",IF('Application Form'!J286="COAT","COAT",IF('Application Form'!J286="PI","PI",IF('Application Form'!J286="POLL_50K (add on)*","POLL_50K (add on)*",IF('Application Form'!J286="POLL_HD (add on)*","POLL_HD (add_on)*",IF('Application Form'!J286="MSTN_50K (add_on)*","MSTN_50K (add_on)*",IF('Application Form'!J286="MSTN_HD (add on)*","MSTN_HD (add on)*",IF('Application Form'!J286="STORE","STORE",IF('Application Form'!J286="HE","HE","")))))))))))))))))))),"ERROR"))))))</f>
        <v/>
      </c>
      <c r="P275" t="str">
        <f>IF(AND(F275="",O275&lt;&gt;""),IF('Application Form'!J286="SKSTD_BDL","SKSTD_BDL",IF('Application Form'!J286="MIP","MIP",IF('Application Form'!J286="MIP+PV","MIP",IF('Application Form'!J286="SEEKSIRE","SEEKSIRE",IF('Application Form'!J286="SEEKSIRE+PV","SEEKSIRE",IF('Application Form'!J286="GGP50K","GGP50K",IF('Application Form'!J286="GGP50K+PV","GGP50K",IF('Application Form'!J286="GGPHD (150K)","GGPHD (150K)",IF('Application Form'!J286="GGPHD+PV","GGPHD",IF('Application Form'!J286="PV","",IF('Application Form'!J286="POLL","",IF('Application Form'!J286="MSTN","MSTN",IF('Application Form'!J286="COAT","COAT",IF('Application Form'!J286="PI","PI",IF('Application Form'!J286="POLL_50K (add on)*","POLL_50K (add on)*",IF('Application Form'!J286="POLL_HD (add on)*","POLL_HD (add_on)*",IF('Application Form'!J286="MSTN_50K (add_on)*","MSTN_50K (add_on)*",IF('Application Form'!J286="MSTN_HD (add on)*","MSTN_HD (add on)*",IF('Application Form'!J286="STORE","STORE",IF('Application Form'!J286="HE","HE","")))))))))))))))))))),"")</f>
        <v/>
      </c>
    </row>
    <row r="276" spans="1:16" x14ac:dyDescent="0.25">
      <c r="A276" s="72">
        <f>'Application Form'!E287</f>
        <v>0</v>
      </c>
      <c r="B276" t="str">
        <f>IF('Application Form'!C287="Hair","H",IF('Application Form'!C287="Done","D",IF('Application Form'!C287="Semen","S",IF('Application Form'!C287="TSU","T",""))))</f>
        <v/>
      </c>
      <c r="C276" t="str">
        <f t="shared" si="4"/>
        <v>NAA</v>
      </c>
      <c r="F276" t="str">
        <f>IF('Application Form'!H287="SKSTD_BDL","SKSTD_BDL",IF('Application Form'!H287="MIP","MIP",IF('Application Form'!H287="MIP+PV","MIP",IF('Application Form'!H287="SEEKSIRE","SEEKSIRE",IF('Application Form'!H287="SEEKSIRE+PV","SEEKSIRE",IF('Application Form'!H287="GGP50K","GGP50K",IF('Application Form'!H287="GGP50K+PV","GGP50K",IF('Application Form'!H287="GGPHD (150K)","GGPHD (150K)",IF('Application Form'!H287="GGPHD+PV","GGPHD",IF('Application Form'!H287="PV","",IF('Application Form'!H287="POLL","",IF('Application Form'!H287="MSTN","",IF('Application Form'!H287="COAT","",IF('Application Form'!H287="PI","",IF('Application Form'!H287="POLL_50K (add on)*","",IF('Application Form'!H287="POLL_HD (add on)*","",IF('Application Form'!H287="MSTN_50K (add_on)*","",IF('Application Form'!H287="MSTN_HD (add on)*","",IF('Application Form'!H287="STORE","STORE",IF('Application Form'!H287="HE","HE",""))))))))))))))))))))</f>
        <v/>
      </c>
      <c r="G276" t="str">
        <f>IF(OR(RIGHT('Application Form'!H287,2)="PV",RIGHT('Application Form'!I287,2)="PV",RIGHT('Application Form'!J287,2)="PV"),"Yes","")</f>
        <v/>
      </c>
      <c r="H276" s="81" t="str">
        <f>IF(ISBLANK(IF(F276="SKSTD_BDL",'Application Form'!M287,IF('Office Use Only - DONT TOUCH!!!'!G276="Yes",'Application Form'!M287,""))),"",IF(F276="SKSTD_BDL",'Application Form'!M287,IF('Office Use Only - DONT TOUCH!!!'!G276="Yes",'Application Form'!M287,"")))</f>
        <v/>
      </c>
      <c r="K276" t="str">
        <f>IF(ISBLANK(IF(F276="SKSTD_BDL",'Application Form'!O287,IF('Office Use Only - DONT TOUCH!!!'!G276="Yes",'Application Form'!O287,""))),"",IF(F276="SKSTD_BDL",'Application Form'!O287,IF('Office Use Only - DONT TOUCH!!!'!G276="Yes",'Application Form'!O287,"")))</f>
        <v/>
      </c>
      <c r="N276" t="str">
        <f>IF(AND(F276="",'Application Form'!H287=""),"",IF(AND(F276="",'Application Form'!H287&lt;&gt;""),'Application Form'!H287,IF(AND(F276&lt;&gt;"",'Application Form'!I287=""),"",IF(AND(F276&lt;&gt;"",'Application Form'!I287&lt;&gt;""),IF('Application Form'!I287="SKSTD_BDL","SKSTD_BDL",IF('Application Form'!I287="MIP","MIP",IF('Application Form'!I287="MIP+PV","MIP",IF('Application Form'!I287="SEEKSIRE","SEEKSIRE",IF('Application Form'!I287="SEEKSIRE+PV","SEEKSIRE",IF('Application Form'!I287="GGP50K","GGP50K",IF('Application Form'!I287="GGP50K+PV","GGP50K",IF('Application Form'!I287="GGPHD (150K)","GGPHD (150K)",IF('Application Form'!I287="GGPHD+PV","GGPHD",IF('Application Form'!I287="PV","",IF('Application Form'!I287="POLL","",IF('Application Form'!I287="MSTN","MSTN",IF('Application Form'!I287="COAT","COAT",IF('Application Form'!I287="PI","PI",IF('Application Form'!I287="POLL_50K (add on)*","POLL_50K (add on)*",IF('Application Form'!I287="POLL_HD (add on)*","POLL_HD (add_on)*",IF('Application Form'!I287="MSTN_50K (add_on)*","MSTN_50K (add_on)*",IF('Application Form'!I287="MSTN_HD (add on)*","MSTN_HD (add on)*",IF('Application Form'!I287="STORE","STORE",IF('Application Form'!I287="HE","HE","")))))))))))))))))))),"ERROR"))))</f>
        <v/>
      </c>
      <c r="O276" t="str">
        <f>IF(AND(F276="",'Application Form'!H287=""),"",IF(AND(F276="",'Application Form'!H287&lt;&gt;"",'Application Form'!I287=""),"",IF(AND(F276&lt;&gt;"",'Application Form'!I287=""),"",IF(AND(F276&lt;&gt;"",'Application Form'!I287&lt;&gt;"",'Application Form'!J287=""),"",IF(AND(F276="",'Application Form'!H287&lt;&gt;"",'Application Form'!I287&lt;&gt;""),IF('Application Form'!I287="SKSTD_BDL","SKSTD_BDL",IF('Application Form'!I287="MIP","MIP",IF('Application Form'!I287="MIP+PV","MIP",IF('Application Form'!I287="SEEKSIRE","SEEKSIRE",IF('Application Form'!I287="SEEKSIRE+PV","SEEKSIRE",IF('Application Form'!I287="GGP50K","GGP50K",IF('Application Form'!I287="GGP50K+PV","GGP50K",IF('Application Form'!I287="GGPHD (150K)","GGPHD (150K)",IF('Application Form'!I287="GGPHD+PV","GGPHD",IF('Application Form'!I287="PV","",IF('Application Form'!I287="POLL","",IF('Application Form'!I287="MSTN","MSTN",IF('Application Form'!I287="COAT","COAT",IF('Application Form'!I287="PI","PI",IF('Application Form'!I287="POLL_50K (add on)*","POLL_50K (add on)*",IF('Application Form'!I287="POLL_HD (add on)*","POLL_HD (add_on)*",IF('Application Form'!I287="MSTN_50K (add_on)*","MSTN_50K (add_on)*",IF('Application Form'!I287="MSTN_HD (add on)*","MSTN_HD (add on)*",IF('Application Form'!I287="STORE","STORE",IF('Application Form'!I287="HE","HE","ERROR")))))))))))))))))))),IF(AND(F276&lt;&gt;"",'Application Form'!I287&lt;&gt;"",'Application Form'!J287&lt;&gt;""),IF('Application Form'!J287="SKSTD_BDL","SKSTD_BDL",IF('Application Form'!J287="MIP","MIP",IF('Application Form'!J287="MIP+PV","MIP",IF('Application Form'!J287="SEEKSIRE","SEEKSIRE",IF('Application Form'!J287="SEEKSIRE+PV","SEEKSIRE",IF('Application Form'!J287="GGP50K","GGP50K",IF('Application Form'!J287="GGP50K+PV","GGP50K",IF('Application Form'!J287="GGPHD (150K)","GGPHD (150K)",IF('Application Form'!J287="GGPHD+PV","GGPHD",IF('Application Form'!J287="PV","",IF('Application Form'!J287="POLL","",IF('Application Form'!J287="MSTN","MSTN",IF('Application Form'!J287="COAT","COAT",IF('Application Form'!J287="PI","PI",IF('Application Form'!J287="POLL_50K (add on)*","POLL_50K (add on)*",IF('Application Form'!J287="POLL_HD (add on)*","POLL_HD (add_on)*",IF('Application Form'!J287="MSTN_50K (add_on)*","MSTN_50K (add_on)*",IF('Application Form'!J287="MSTN_HD (add on)*","MSTN_HD (add on)*",IF('Application Form'!J287="STORE","STORE",IF('Application Form'!J287="HE","HE","")))))))))))))))))))),"ERROR"))))))</f>
        <v/>
      </c>
      <c r="P276" t="str">
        <f>IF(AND(F276="",O276&lt;&gt;""),IF('Application Form'!J287="SKSTD_BDL","SKSTD_BDL",IF('Application Form'!J287="MIP","MIP",IF('Application Form'!J287="MIP+PV","MIP",IF('Application Form'!J287="SEEKSIRE","SEEKSIRE",IF('Application Form'!J287="SEEKSIRE+PV","SEEKSIRE",IF('Application Form'!J287="GGP50K","GGP50K",IF('Application Form'!J287="GGP50K+PV","GGP50K",IF('Application Form'!J287="GGPHD (150K)","GGPHD (150K)",IF('Application Form'!J287="GGPHD+PV","GGPHD",IF('Application Form'!J287="PV","",IF('Application Form'!J287="POLL","",IF('Application Form'!J287="MSTN","MSTN",IF('Application Form'!J287="COAT","COAT",IF('Application Form'!J287="PI","PI",IF('Application Form'!J287="POLL_50K (add on)*","POLL_50K (add on)*",IF('Application Form'!J287="POLL_HD (add on)*","POLL_HD (add_on)*",IF('Application Form'!J287="MSTN_50K (add_on)*","MSTN_50K (add_on)*",IF('Application Form'!J287="MSTN_HD (add on)*","MSTN_HD (add on)*",IF('Application Form'!J287="STORE","STORE",IF('Application Form'!J287="HE","HE","")))))))))))))))))))),"")</f>
        <v/>
      </c>
    </row>
    <row r="277" spans="1:16" x14ac:dyDescent="0.25">
      <c r="A277" s="72">
        <f>'Application Form'!E288</f>
        <v>0</v>
      </c>
      <c r="B277" t="str">
        <f>IF('Application Form'!C288="Hair","H",IF('Application Form'!C288="Done","D",IF('Application Form'!C288="Semen","S",IF('Application Form'!C288="TSU","T",""))))</f>
        <v/>
      </c>
      <c r="C277" t="str">
        <f t="shared" si="4"/>
        <v>NAA</v>
      </c>
      <c r="F277" t="str">
        <f>IF('Application Form'!H288="SKSTD_BDL","SKSTD_BDL",IF('Application Form'!H288="MIP","MIP",IF('Application Form'!H288="MIP+PV","MIP",IF('Application Form'!H288="SEEKSIRE","SEEKSIRE",IF('Application Form'!H288="SEEKSIRE+PV","SEEKSIRE",IF('Application Form'!H288="GGP50K","GGP50K",IF('Application Form'!H288="GGP50K+PV","GGP50K",IF('Application Form'!H288="GGPHD (150K)","GGPHD (150K)",IF('Application Form'!H288="GGPHD+PV","GGPHD",IF('Application Form'!H288="PV","",IF('Application Form'!H288="POLL","",IF('Application Form'!H288="MSTN","",IF('Application Form'!H288="COAT","",IF('Application Form'!H288="PI","",IF('Application Form'!H288="POLL_50K (add on)*","",IF('Application Form'!H288="POLL_HD (add on)*","",IF('Application Form'!H288="MSTN_50K (add_on)*","",IF('Application Form'!H288="MSTN_HD (add on)*","",IF('Application Form'!H288="STORE","STORE",IF('Application Form'!H288="HE","HE",""))))))))))))))))))))</f>
        <v/>
      </c>
      <c r="G277" t="str">
        <f>IF(OR(RIGHT('Application Form'!H288,2)="PV",RIGHT('Application Form'!I288,2)="PV",RIGHT('Application Form'!J288,2)="PV"),"Yes","")</f>
        <v/>
      </c>
      <c r="H277" s="81" t="str">
        <f>IF(ISBLANK(IF(F277="SKSTD_BDL",'Application Form'!M288,IF('Office Use Only - DONT TOUCH!!!'!G277="Yes",'Application Form'!M288,""))),"",IF(F277="SKSTD_BDL",'Application Form'!M288,IF('Office Use Only - DONT TOUCH!!!'!G277="Yes",'Application Form'!M288,"")))</f>
        <v/>
      </c>
      <c r="K277" t="str">
        <f>IF(ISBLANK(IF(F277="SKSTD_BDL",'Application Form'!O288,IF('Office Use Only - DONT TOUCH!!!'!G277="Yes",'Application Form'!O288,""))),"",IF(F277="SKSTD_BDL",'Application Form'!O288,IF('Office Use Only - DONT TOUCH!!!'!G277="Yes",'Application Form'!O288,"")))</f>
        <v/>
      </c>
      <c r="N277" t="str">
        <f>IF(AND(F277="",'Application Form'!H288=""),"",IF(AND(F277="",'Application Form'!H288&lt;&gt;""),'Application Form'!H288,IF(AND(F277&lt;&gt;"",'Application Form'!I288=""),"",IF(AND(F277&lt;&gt;"",'Application Form'!I288&lt;&gt;""),IF('Application Form'!I288="SKSTD_BDL","SKSTD_BDL",IF('Application Form'!I288="MIP","MIP",IF('Application Form'!I288="MIP+PV","MIP",IF('Application Form'!I288="SEEKSIRE","SEEKSIRE",IF('Application Form'!I288="SEEKSIRE+PV","SEEKSIRE",IF('Application Form'!I288="GGP50K","GGP50K",IF('Application Form'!I288="GGP50K+PV","GGP50K",IF('Application Form'!I288="GGPHD (150K)","GGPHD (150K)",IF('Application Form'!I288="GGPHD+PV","GGPHD",IF('Application Form'!I288="PV","",IF('Application Form'!I288="POLL","",IF('Application Form'!I288="MSTN","MSTN",IF('Application Form'!I288="COAT","COAT",IF('Application Form'!I288="PI","PI",IF('Application Form'!I288="POLL_50K (add on)*","POLL_50K (add on)*",IF('Application Form'!I288="POLL_HD (add on)*","POLL_HD (add_on)*",IF('Application Form'!I288="MSTN_50K (add_on)*","MSTN_50K (add_on)*",IF('Application Form'!I288="MSTN_HD (add on)*","MSTN_HD (add on)*",IF('Application Form'!I288="STORE","STORE",IF('Application Form'!I288="HE","HE","")))))))))))))))))))),"ERROR"))))</f>
        <v/>
      </c>
      <c r="O277" t="str">
        <f>IF(AND(F277="",'Application Form'!H288=""),"",IF(AND(F277="",'Application Form'!H288&lt;&gt;"",'Application Form'!I288=""),"",IF(AND(F277&lt;&gt;"",'Application Form'!I288=""),"",IF(AND(F277&lt;&gt;"",'Application Form'!I288&lt;&gt;"",'Application Form'!J288=""),"",IF(AND(F277="",'Application Form'!H288&lt;&gt;"",'Application Form'!I288&lt;&gt;""),IF('Application Form'!I288="SKSTD_BDL","SKSTD_BDL",IF('Application Form'!I288="MIP","MIP",IF('Application Form'!I288="MIP+PV","MIP",IF('Application Form'!I288="SEEKSIRE","SEEKSIRE",IF('Application Form'!I288="SEEKSIRE+PV","SEEKSIRE",IF('Application Form'!I288="GGP50K","GGP50K",IF('Application Form'!I288="GGP50K+PV","GGP50K",IF('Application Form'!I288="GGPHD (150K)","GGPHD (150K)",IF('Application Form'!I288="GGPHD+PV","GGPHD",IF('Application Form'!I288="PV","",IF('Application Form'!I288="POLL","",IF('Application Form'!I288="MSTN","MSTN",IF('Application Form'!I288="COAT","COAT",IF('Application Form'!I288="PI","PI",IF('Application Form'!I288="POLL_50K (add on)*","POLL_50K (add on)*",IF('Application Form'!I288="POLL_HD (add on)*","POLL_HD (add_on)*",IF('Application Form'!I288="MSTN_50K (add_on)*","MSTN_50K (add_on)*",IF('Application Form'!I288="MSTN_HD (add on)*","MSTN_HD (add on)*",IF('Application Form'!I288="STORE","STORE",IF('Application Form'!I288="HE","HE","ERROR")))))))))))))))))))),IF(AND(F277&lt;&gt;"",'Application Form'!I288&lt;&gt;"",'Application Form'!J288&lt;&gt;""),IF('Application Form'!J288="SKSTD_BDL","SKSTD_BDL",IF('Application Form'!J288="MIP","MIP",IF('Application Form'!J288="MIP+PV","MIP",IF('Application Form'!J288="SEEKSIRE","SEEKSIRE",IF('Application Form'!J288="SEEKSIRE+PV","SEEKSIRE",IF('Application Form'!J288="GGP50K","GGP50K",IF('Application Form'!J288="GGP50K+PV","GGP50K",IF('Application Form'!J288="GGPHD (150K)","GGPHD (150K)",IF('Application Form'!J288="GGPHD+PV","GGPHD",IF('Application Form'!J288="PV","",IF('Application Form'!J288="POLL","",IF('Application Form'!J288="MSTN","MSTN",IF('Application Form'!J288="COAT","COAT",IF('Application Form'!J288="PI","PI",IF('Application Form'!J288="POLL_50K (add on)*","POLL_50K (add on)*",IF('Application Form'!J288="POLL_HD (add on)*","POLL_HD (add_on)*",IF('Application Form'!J288="MSTN_50K (add_on)*","MSTN_50K (add_on)*",IF('Application Form'!J288="MSTN_HD (add on)*","MSTN_HD (add on)*",IF('Application Form'!J288="STORE","STORE",IF('Application Form'!J288="HE","HE","")))))))))))))))))))),"ERROR"))))))</f>
        <v/>
      </c>
      <c r="P277" t="str">
        <f>IF(AND(F277="",O277&lt;&gt;""),IF('Application Form'!J288="SKSTD_BDL","SKSTD_BDL",IF('Application Form'!J288="MIP","MIP",IF('Application Form'!J288="MIP+PV","MIP",IF('Application Form'!J288="SEEKSIRE","SEEKSIRE",IF('Application Form'!J288="SEEKSIRE+PV","SEEKSIRE",IF('Application Form'!J288="GGP50K","GGP50K",IF('Application Form'!J288="GGP50K+PV","GGP50K",IF('Application Form'!J288="GGPHD (150K)","GGPHD (150K)",IF('Application Form'!J288="GGPHD+PV","GGPHD",IF('Application Form'!J288="PV","",IF('Application Form'!J288="POLL","",IF('Application Form'!J288="MSTN","MSTN",IF('Application Form'!J288="COAT","COAT",IF('Application Form'!J288="PI","PI",IF('Application Form'!J288="POLL_50K (add on)*","POLL_50K (add on)*",IF('Application Form'!J288="POLL_HD (add on)*","POLL_HD (add_on)*",IF('Application Form'!J288="MSTN_50K (add_on)*","MSTN_50K (add_on)*",IF('Application Form'!J288="MSTN_HD (add on)*","MSTN_HD (add on)*",IF('Application Form'!J288="STORE","STORE",IF('Application Form'!J288="HE","HE","")))))))))))))))))))),"")</f>
        <v/>
      </c>
    </row>
    <row r="278" spans="1:16" x14ac:dyDescent="0.25">
      <c r="A278" s="72">
        <f>'Application Form'!E289</f>
        <v>0</v>
      </c>
      <c r="B278" t="str">
        <f>IF('Application Form'!C289="Hair","H",IF('Application Form'!C289="Done","D",IF('Application Form'!C289="Semen","S",IF('Application Form'!C289="TSU","T",""))))</f>
        <v/>
      </c>
      <c r="C278" t="str">
        <f t="shared" si="4"/>
        <v>NAA</v>
      </c>
      <c r="F278" t="str">
        <f>IF('Application Form'!H289="SKSTD_BDL","SKSTD_BDL",IF('Application Form'!H289="MIP","MIP",IF('Application Form'!H289="MIP+PV","MIP",IF('Application Form'!H289="SEEKSIRE","SEEKSIRE",IF('Application Form'!H289="SEEKSIRE+PV","SEEKSIRE",IF('Application Form'!H289="GGP50K","GGP50K",IF('Application Form'!H289="GGP50K+PV","GGP50K",IF('Application Form'!H289="GGPHD (150K)","GGPHD (150K)",IF('Application Form'!H289="GGPHD+PV","GGPHD",IF('Application Form'!H289="PV","",IF('Application Form'!H289="POLL","",IF('Application Form'!H289="MSTN","",IF('Application Form'!H289="COAT","",IF('Application Form'!H289="PI","",IF('Application Form'!H289="POLL_50K (add on)*","",IF('Application Form'!H289="POLL_HD (add on)*","",IF('Application Form'!H289="MSTN_50K (add_on)*","",IF('Application Form'!H289="MSTN_HD (add on)*","",IF('Application Form'!H289="STORE","STORE",IF('Application Form'!H289="HE","HE",""))))))))))))))))))))</f>
        <v/>
      </c>
      <c r="G278" t="str">
        <f>IF(OR(RIGHT('Application Form'!H289,2)="PV",RIGHT('Application Form'!I289,2)="PV",RIGHT('Application Form'!J289,2)="PV"),"Yes","")</f>
        <v/>
      </c>
      <c r="H278" s="81" t="str">
        <f>IF(ISBLANK(IF(F278="SKSTD_BDL",'Application Form'!M289,IF('Office Use Only - DONT TOUCH!!!'!G278="Yes",'Application Form'!M289,""))),"",IF(F278="SKSTD_BDL",'Application Form'!M289,IF('Office Use Only - DONT TOUCH!!!'!G278="Yes",'Application Form'!M289,"")))</f>
        <v/>
      </c>
      <c r="K278" t="str">
        <f>IF(ISBLANK(IF(F278="SKSTD_BDL",'Application Form'!O289,IF('Office Use Only - DONT TOUCH!!!'!G278="Yes",'Application Form'!O289,""))),"",IF(F278="SKSTD_BDL",'Application Form'!O289,IF('Office Use Only - DONT TOUCH!!!'!G278="Yes",'Application Form'!O289,"")))</f>
        <v/>
      </c>
      <c r="N278" t="str">
        <f>IF(AND(F278="",'Application Form'!H289=""),"",IF(AND(F278="",'Application Form'!H289&lt;&gt;""),'Application Form'!H289,IF(AND(F278&lt;&gt;"",'Application Form'!I289=""),"",IF(AND(F278&lt;&gt;"",'Application Form'!I289&lt;&gt;""),IF('Application Form'!I289="SKSTD_BDL","SKSTD_BDL",IF('Application Form'!I289="MIP","MIP",IF('Application Form'!I289="MIP+PV","MIP",IF('Application Form'!I289="SEEKSIRE","SEEKSIRE",IF('Application Form'!I289="SEEKSIRE+PV","SEEKSIRE",IF('Application Form'!I289="GGP50K","GGP50K",IF('Application Form'!I289="GGP50K+PV","GGP50K",IF('Application Form'!I289="GGPHD (150K)","GGPHD (150K)",IF('Application Form'!I289="GGPHD+PV","GGPHD",IF('Application Form'!I289="PV","",IF('Application Form'!I289="POLL","",IF('Application Form'!I289="MSTN","MSTN",IF('Application Form'!I289="COAT","COAT",IF('Application Form'!I289="PI","PI",IF('Application Form'!I289="POLL_50K (add on)*","POLL_50K (add on)*",IF('Application Form'!I289="POLL_HD (add on)*","POLL_HD (add_on)*",IF('Application Form'!I289="MSTN_50K (add_on)*","MSTN_50K (add_on)*",IF('Application Form'!I289="MSTN_HD (add on)*","MSTN_HD (add on)*",IF('Application Form'!I289="STORE","STORE",IF('Application Form'!I289="HE","HE","")))))))))))))))))))),"ERROR"))))</f>
        <v/>
      </c>
      <c r="O278" t="str">
        <f>IF(AND(F278="",'Application Form'!H289=""),"",IF(AND(F278="",'Application Form'!H289&lt;&gt;"",'Application Form'!I289=""),"",IF(AND(F278&lt;&gt;"",'Application Form'!I289=""),"",IF(AND(F278&lt;&gt;"",'Application Form'!I289&lt;&gt;"",'Application Form'!J289=""),"",IF(AND(F278="",'Application Form'!H289&lt;&gt;"",'Application Form'!I289&lt;&gt;""),IF('Application Form'!I289="SKSTD_BDL","SKSTD_BDL",IF('Application Form'!I289="MIP","MIP",IF('Application Form'!I289="MIP+PV","MIP",IF('Application Form'!I289="SEEKSIRE","SEEKSIRE",IF('Application Form'!I289="SEEKSIRE+PV","SEEKSIRE",IF('Application Form'!I289="GGP50K","GGP50K",IF('Application Form'!I289="GGP50K+PV","GGP50K",IF('Application Form'!I289="GGPHD (150K)","GGPHD (150K)",IF('Application Form'!I289="GGPHD+PV","GGPHD",IF('Application Form'!I289="PV","",IF('Application Form'!I289="POLL","",IF('Application Form'!I289="MSTN","MSTN",IF('Application Form'!I289="COAT","COAT",IF('Application Form'!I289="PI","PI",IF('Application Form'!I289="POLL_50K (add on)*","POLL_50K (add on)*",IF('Application Form'!I289="POLL_HD (add on)*","POLL_HD (add_on)*",IF('Application Form'!I289="MSTN_50K (add_on)*","MSTN_50K (add_on)*",IF('Application Form'!I289="MSTN_HD (add on)*","MSTN_HD (add on)*",IF('Application Form'!I289="STORE","STORE",IF('Application Form'!I289="HE","HE","ERROR")))))))))))))))))))),IF(AND(F278&lt;&gt;"",'Application Form'!I289&lt;&gt;"",'Application Form'!J289&lt;&gt;""),IF('Application Form'!J289="SKSTD_BDL","SKSTD_BDL",IF('Application Form'!J289="MIP","MIP",IF('Application Form'!J289="MIP+PV","MIP",IF('Application Form'!J289="SEEKSIRE","SEEKSIRE",IF('Application Form'!J289="SEEKSIRE+PV","SEEKSIRE",IF('Application Form'!J289="GGP50K","GGP50K",IF('Application Form'!J289="GGP50K+PV","GGP50K",IF('Application Form'!J289="GGPHD (150K)","GGPHD (150K)",IF('Application Form'!J289="GGPHD+PV","GGPHD",IF('Application Form'!J289="PV","",IF('Application Form'!J289="POLL","",IF('Application Form'!J289="MSTN","MSTN",IF('Application Form'!J289="COAT","COAT",IF('Application Form'!J289="PI","PI",IF('Application Form'!J289="POLL_50K (add on)*","POLL_50K (add on)*",IF('Application Form'!J289="POLL_HD (add on)*","POLL_HD (add_on)*",IF('Application Form'!J289="MSTN_50K (add_on)*","MSTN_50K (add_on)*",IF('Application Form'!J289="MSTN_HD (add on)*","MSTN_HD (add on)*",IF('Application Form'!J289="STORE","STORE",IF('Application Form'!J289="HE","HE","")))))))))))))))))))),"ERROR"))))))</f>
        <v/>
      </c>
      <c r="P278" t="str">
        <f>IF(AND(F278="",O278&lt;&gt;""),IF('Application Form'!J289="SKSTD_BDL","SKSTD_BDL",IF('Application Form'!J289="MIP","MIP",IF('Application Form'!J289="MIP+PV","MIP",IF('Application Form'!J289="SEEKSIRE","SEEKSIRE",IF('Application Form'!J289="SEEKSIRE+PV","SEEKSIRE",IF('Application Form'!J289="GGP50K","GGP50K",IF('Application Form'!J289="GGP50K+PV","GGP50K",IF('Application Form'!J289="GGPHD (150K)","GGPHD (150K)",IF('Application Form'!J289="GGPHD+PV","GGPHD",IF('Application Form'!J289="PV","",IF('Application Form'!J289="POLL","",IF('Application Form'!J289="MSTN","MSTN",IF('Application Form'!J289="COAT","COAT",IF('Application Form'!J289="PI","PI",IF('Application Form'!J289="POLL_50K (add on)*","POLL_50K (add on)*",IF('Application Form'!J289="POLL_HD (add on)*","POLL_HD (add_on)*",IF('Application Form'!J289="MSTN_50K (add_on)*","MSTN_50K (add_on)*",IF('Application Form'!J289="MSTN_HD (add on)*","MSTN_HD (add on)*",IF('Application Form'!J289="STORE","STORE",IF('Application Form'!J289="HE","HE","")))))))))))))))))))),"")</f>
        <v/>
      </c>
    </row>
    <row r="279" spans="1:16" x14ac:dyDescent="0.25">
      <c r="A279" s="72">
        <f>'Application Form'!E290</f>
        <v>0</v>
      </c>
      <c r="B279" t="str">
        <f>IF('Application Form'!C290="Hair","H",IF('Application Form'!C290="Done","D",IF('Application Form'!C290="Semen","S",IF('Application Form'!C290="TSU","T",""))))</f>
        <v/>
      </c>
      <c r="C279" t="str">
        <f t="shared" si="4"/>
        <v>NAA</v>
      </c>
      <c r="F279" t="str">
        <f>IF('Application Form'!H290="SKSTD_BDL","SKSTD_BDL",IF('Application Form'!H290="MIP","MIP",IF('Application Form'!H290="MIP+PV","MIP",IF('Application Form'!H290="SEEKSIRE","SEEKSIRE",IF('Application Form'!H290="SEEKSIRE+PV","SEEKSIRE",IF('Application Form'!H290="GGP50K","GGP50K",IF('Application Form'!H290="GGP50K+PV","GGP50K",IF('Application Form'!H290="GGPHD (150K)","GGPHD (150K)",IF('Application Form'!H290="GGPHD+PV","GGPHD",IF('Application Form'!H290="PV","",IF('Application Form'!H290="POLL","",IF('Application Form'!H290="MSTN","",IF('Application Form'!H290="COAT","",IF('Application Form'!H290="PI","",IF('Application Form'!H290="POLL_50K (add on)*","",IF('Application Form'!H290="POLL_HD (add on)*","",IF('Application Form'!H290="MSTN_50K (add_on)*","",IF('Application Form'!H290="MSTN_HD (add on)*","",IF('Application Form'!H290="STORE","STORE",IF('Application Form'!H290="HE","HE",""))))))))))))))))))))</f>
        <v/>
      </c>
      <c r="G279" t="str">
        <f>IF(OR(RIGHT('Application Form'!H290,2)="PV",RIGHT('Application Form'!I290,2)="PV",RIGHT('Application Form'!J290,2)="PV"),"Yes","")</f>
        <v/>
      </c>
      <c r="H279" s="81" t="str">
        <f>IF(ISBLANK(IF(F279="SKSTD_BDL",'Application Form'!M290,IF('Office Use Only - DONT TOUCH!!!'!G279="Yes",'Application Form'!M290,""))),"",IF(F279="SKSTD_BDL",'Application Form'!M290,IF('Office Use Only - DONT TOUCH!!!'!G279="Yes",'Application Form'!M290,"")))</f>
        <v/>
      </c>
      <c r="K279" t="str">
        <f>IF(ISBLANK(IF(F279="SKSTD_BDL",'Application Form'!O290,IF('Office Use Only - DONT TOUCH!!!'!G279="Yes",'Application Form'!O290,""))),"",IF(F279="SKSTD_BDL",'Application Form'!O290,IF('Office Use Only - DONT TOUCH!!!'!G279="Yes",'Application Form'!O290,"")))</f>
        <v/>
      </c>
      <c r="N279" t="str">
        <f>IF(AND(F279="",'Application Form'!H290=""),"",IF(AND(F279="",'Application Form'!H290&lt;&gt;""),'Application Form'!H290,IF(AND(F279&lt;&gt;"",'Application Form'!I290=""),"",IF(AND(F279&lt;&gt;"",'Application Form'!I290&lt;&gt;""),IF('Application Form'!I290="SKSTD_BDL","SKSTD_BDL",IF('Application Form'!I290="MIP","MIP",IF('Application Form'!I290="MIP+PV","MIP",IF('Application Form'!I290="SEEKSIRE","SEEKSIRE",IF('Application Form'!I290="SEEKSIRE+PV","SEEKSIRE",IF('Application Form'!I290="GGP50K","GGP50K",IF('Application Form'!I290="GGP50K+PV","GGP50K",IF('Application Form'!I290="GGPHD (150K)","GGPHD (150K)",IF('Application Form'!I290="GGPHD+PV","GGPHD",IF('Application Form'!I290="PV","",IF('Application Form'!I290="POLL","",IF('Application Form'!I290="MSTN","MSTN",IF('Application Form'!I290="COAT","COAT",IF('Application Form'!I290="PI","PI",IF('Application Form'!I290="POLL_50K (add on)*","POLL_50K (add on)*",IF('Application Form'!I290="POLL_HD (add on)*","POLL_HD (add_on)*",IF('Application Form'!I290="MSTN_50K (add_on)*","MSTN_50K (add_on)*",IF('Application Form'!I290="MSTN_HD (add on)*","MSTN_HD (add on)*",IF('Application Form'!I290="STORE","STORE",IF('Application Form'!I290="HE","HE","")))))))))))))))))))),"ERROR"))))</f>
        <v/>
      </c>
      <c r="O279" t="str">
        <f>IF(AND(F279="",'Application Form'!H290=""),"",IF(AND(F279="",'Application Form'!H290&lt;&gt;"",'Application Form'!I290=""),"",IF(AND(F279&lt;&gt;"",'Application Form'!I290=""),"",IF(AND(F279&lt;&gt;"",'Application Form'!I290&lt;&gt;"",'Application Form'!J290=""),"",IF(AND(F279="",'Application Form'!H290&lt;&gt;"",'Application Form'!I290&lt;&gt;""),IF('Application Form'!I290="SKSTD_BDL","SKSTD_BDL",IF('Application Form'!I290="MIP","MIP",IF('Application Form'!I290="MIP+PV","MIP",IF('Application Form'!I290="SEEKSIRE","SEEKSIRE",IF('Application Form'!I290="SEEKSIRE+PV","SEEKSIRE",IF('Application Form'!I290="GGP50K","GGP50K",IF('Application Form'!I290="GGP50K+PV","GGP50K",IF('Application Form'!I290="GGPHD (150K)","GGPHD (150K)",IF('Application Form'!I290="GGPHD+PV","GGPHD",IF('Application Form'!I290="PV","",IF('Application Form'!I290="POLL","",IF('Application Form'!I290="MSTN","MSTN",IF('Application Form'!I290="COAT","COAT",IF('Application Form'!I290="PI","PI",IF('Application Form'!I290="POLL_50K (add on)*","POLL_50K (add on)*",IF('Application Form'!I290="POLL_HD (add on)*","POLL_HD (add_on)*",IF('Application Form'!I290="MSTN_50K (add_on)*","MSTN_50K (add_on)*",IF('Application Form'!I290="MSTN_HD (add on)*","MSTN_HD (add on)*",IF('Application Form'!I290="STORE","STORE",IF('Application Form'!I290="HE","HE","ERROR")))))))))))))))))))),IF(AND(F279&lt;&gt;"",'Application Form'!I290&lt;&gt;"",'Application Form'!J290&lt;&gt;""),IF('Application Form'!J290="SKSTD_BDL","SKSTD_BDL",IF('Application Form'!J290="MIP","MIP",IF('Application Form'!J290="MIP+PV","MIP",IF('Application Form'!J290="SEEKSIRE","SEEKSIRE",IF('Application Form'!J290="SEEKSIRE+PV","SEEKSIRE",IF('Application Form'!J290="GGP50K","GGP50K",IF('Application Form'!J290="GGP50K+PV","GGP50K",IF('Application Form'!J290="GGPHD (150K)","GGPHD (150K)",IF('Application Form'!J290="GGPHD+PV","GGPHD",IF('Application Form'!J290="PV","",IF('Application Form'!J290="POLL","",IF('Application Form'!J290="MSTN","MSTN",IF('Application Form'!J290="COAT","COAT",IF('Application Form'!J290="PI","PI",IF('Application Form'!J290="POLL_50K (add on)*","POLL_50K (add on)*",IF('Application Form'!J290="POLL_HD (add on)*","POLL_HD (add_on)*",IF('Application Form'!J290="MSTN_50K (add_on)*","MSTN_50K (add_on)*",IF('Application Form'!J290="MSTN_HD (add on)*","MSTN_HD (add on)*",IF('Application Form'!J290="STORE","STORE",IF('Application Form'!J290="HE","HE","")))))))))))))))))))),"ERROR"))))))</f>
        <v/>
      </c>
      <c r="P279" t="str">
        <f>IF(AND(F279="",O279&lt;&gt;""),IF('Application Form'!J290="SKSTD_BDL","SKSTD_BDL",IF('Application Form'!J290="MIP","MIP",IF('Application Form'!J290="MIP+PV","MIP",IF('Application Form'!J290="SEEKSIRE","SEEKSIRE",IF('Application Form'!J290="SEEKSIRE+PV","SEEKSIRE",IF('Application Form'!J290="GGP50K","GGP50K",IF('Application Form'!J290="GGP50K+PV","GGP50K",IF('Application Form'!J290="GGPHD (150K)","GGPHD (150K)",IF('Application Form'!J290="GGPHD+PV","GGPHD",IF('Application Form'!J290="PV","",IF('Application Form'!J290="POLL","",IF('Application Form'!J290="MSTN","MSTN",IF('Application Form'!J290="COAT","COAT",IF('Application Form'!J290="PI","PI",IF('Application Form'!J290="POLL_50K (add on)*","POLL_50K (add on)*",IF('Application Form'!J290="POLL_HD (add on)*","POLL_HD (add_on)*",IF('Application Form'!J290="MSTN_50K (add_on)*","MSTN_50K (add_on)*",IF('Application Form'!J290="MSTN_HD (add on)*","MSTN_HD (add on)*",IF('Application Form'!J290="STORE","STORE",IF('Application Form'!J290="HE","HE","")))))))))))))))))))),"")</f>
        <v/>
      </c>
    </row>
    <row r="280" spans="1:16" x14ac:dyDescent="0.25">
      <c r="A280" s="72">
        <f>'Application Form'!E291</f>
        <v>0</v>
      </c>
      <c r="B280" t="str">
        <f>IF('Application Form'!C291="Hair","H",IF('Application Form'!C291="Done","D",IF('Application Form'!C291="Semen","S",IF('Application Form'!C291="TSU","T",""))))</f>
        <v/>
      </c>
      <c r="C280" t="str">
        <f t="shared" si="4"/>
        <v>NAA</v>
      </c>
      <c r="F280" t="str">
        <f>IF('Application Form'!H291="SKSTD_BDL","SKSTD_BDL",IF('Application Form'!H291="MIP","MIP",IF('Application Form'!H291="MIP+PV","MIP",IF('Application Form'!H291="SEEKSIRE","SEEKSIRE",IF('Application Form'!H291="SEEKSIRE+PV","SEEKSIRE",IF('Application Form'!H291="GGP50K","GGP50K",IF('Application Form'!H291="GGP50K+PV","GGP50K",IF('Application Form'!H291="GGPHD (150K)","GGPHD (150K)",IF('Application Form'!H291="GGPHD+PV","GGPHD",IF('Application Form'!H291="PV","",IF('Application Form'!H291="POLL","",IF('Application Form'!H291="MSTN","",IF('Application Form'!H291="COAT","",IF('Application Form'!H291="PI","",IF('Application Form'!H291="POLL_50K (add on)*","",IF('Application Form'!H291="POLL_HD (add on)*","",IF('Application Form'!H291="MSTN_50K (add_on)*","",IF('Application Form'!H291="MSTN_HD (add on)*","",IF('Application Form'!H291="STORE","STORE",IF('Application Form'!H291="HE","HE",""))))))))))))))))))))</f>
        <v/>
      </c>
      <c r="G280" t="str">
        <f>IF(OR(RIGHT('Application Form'!H291,2)="PV",RIGHT('Application Form'!I291,2)="PV",RIGHT('Application Form'!J291,2)="PV"),"Yes","")</f>
        <v/>
      </c>
      <c r="H280" s="81" t="str">
        <f>IF(ISBLANK(IF(F280="SKSTD_BDL",'Application Form'!M291,IF('Office Use Only - DONT TOUCH!!!'!G280="Yes",'Application Form'!M291,""))),"",IF(F280="SKSTD_BDL",'Application Form'!M291,IF('Office Use Only - DONT TOUCH!!!'!G280="Yes",'Application Form'!M291,"")))</f>
        <v/>
      </c>
      <c r="K280" t="str">
        <f>IF(ISBLANK(IF(F280="SKSTD_BDL",'Application Form'!O291,IF('Office Use Only - DONT TOUCH!!!'!G280="Yes",'Application Form'!O291,""))),"",IF(F280="SKSTD_BDL",'Application Form'!O291,IF('Office Use Only - DONT TOUCH!!!'!G280="Yes",'Application Form'!O291,"")))</f>
        <v/>
      </c>
      <c r="N280" t="str">
        <f>IF(AND(F280="",'Application Form'!H291=""),"",IF(AND(F280="",'Application Form'!H291&lt;&gt;""),'Application Form'!H291,IF(AND(F280&lt;&gt;"",'Application Form'!I291=""),"",IF(AND(F280&lt;&gt;"",'Application Form'!I291&lt;&gt;""),IF('Application Form'!I291="SKSTD_BDL","SKSTD_BDL",IF('Application Form'!I291="MIP","MIP",IF('Application Form'!I291="MIP+PV","MIP",IF('Application Form'!I291="SEEKSIRE","SEEKSIRE",IF('Application Form'!I291="SEEKSIRE+PV","SEEKSIRE",IF('Application Form'!I291="GGP50K","GGP50K",IF('Application Form'!I291="GGP50K+PV","GGP50K",IF('Application Form'!I291="GGPHD (150K)","GGPHD (150K)",IF('Application Form'!I291="GGPHD+PV","GGPHD",IF('Application Form'!I291="PV","",IF('Application Form'!I291="POLL","",IF('Application Form'!I291="MSTN","MSTN",IF('Application Form'!I291="COAT","COAT",IF('Application Form'!I291="PI","PI",IF('Application Form'!I291="POLL_50K (add on)*","POLL_50K (add on)*",IF('Application Form'!I291="POLL_HD (add on)*","POLL_HD (add_on)*",IF('Application Form'!I291="MSTN_50K (add_on)*","MSTN_50K (add_on)*",IF('Application Form'!I291="MSTN_HD (add on)*","MSTN_HD (add on)*",IF('Application Form'!I291="STORE","STORE",IF('Application Form'!I291="HE","HE","")))))))))))))))))))),"ERROR"))))</f>
        <v/>
      </c>
      <c r="O280" t="str">
        <f>IF(AND(F280="",'Application Form'!H291=""),"",IF(AND(F280="",'Application Form'!H291&lt;&gt;"",'Application Form'!I291=""),"",IF(AND(F280&lt;&gt;"",'Application Form'!I291=""),"",IF(AND(F280&lt;&gt;"",'Application Form'!I291&lt;&gt;"",'Application Form'!J291=""),"",IF(AND(F280="",'Application Form'!H291&lt;&gt;"",'Application Form'!I291&lt;&gt;""),IF('Application Form'!I291="SKSTD_BDL","SKSTD_BDL",IF('Application Form'!I291="MIP","MIP",IF('Application Form'!I291="MIP+PV","MIP",IF('Application Form'!I291="SEEKSIRE","SEEKSIRE",IF('Application Form'!I291="SEEKSIRE+PV","SEEKSIRE",IF('Application Form'!I291="GGP50K","GGP50K",IF('Application Form'!I291="GGP50K+PV","GGP50K",IF('Application Form'!I291="GGPHD (150K)","GGPHD (150K)",IF('Application Form'!I291="GGPHD+PV","GGPHD",IF('Application Form'!I291="PV","",IF('Application Form'!I291="POLL","",IF('Application Form'!I291="MSTN","MSTN",IF('Application Form'!I291="COAT","COAT",IF('Application Form'!I291="PI","PI",IF('Application Form'!I291="POLL_50K (add on)*","POLL_50K (add on)*",IF('Application Form'!I291="POLL_HD (add on)*","POLL_HD (add_on)*",IF('Application Form'!I291="MSTN_50K (add_on)*","MSTN_50K (add_on)*",IF('Application Form'!I291="MSTN_HD (add on)*","MSTN_HD (add on)*",IF('Application Form'!I291="STORE","STORE",IF('Application Form'!I291="HE","HE","ERROR")))))))))))))))))))),IF(AND(F280&lt;&gt;"",'Application Form'!I291&lt;&gt;"",'Application Form'!J291&lt;&gt;""),IF('Application Form'!J291="SKSTD_BDL","SKSTD_BDL",IF('Application Form'!J291="MIP","MIP",IF('Application Form'!J291="MIP+PV","MIP",IF('Application Form'!J291="SEEKSIRE","SEEKSIRE",IF('Application Form'!J291="SEEKSIRE+PV","SEEKSIRE",IF('Application Form'!J291="GGP50K","GGP50K",IF('Application Form'!J291="GGP50K+PV","GGP50K",IF('Application Form'!J291="GGPHD (150K)","GGPHD (150K)",IF('Application Form'!J291="GGPHD+PV","GGPHD",IF('Application Form'!J291="PV","",IF('Application Form'!J291="POLL","",IF('Application Form'!J291="MSTN","MSTN",IF('Application Form'!J291="COAT","COAT",IF('Application Form'!J291="PI","PI",IF('Application Form'!J291="POLL_50K (add on)*","POLL_50K (add on)*",IF('Application Form'!J291="POLL_HD (add on)*","POLL_HD (add_on)*",IF('Application Form'!J291="MSTN_50K (add_on)*","MSTN_50K (add_on)*",IF('Application Form'!J291="MSTN_HD (add on)*","MSTN_HD (add on)*",IF('Application Form'!J291="STORE","STORE",IF('Application Form'!J291="HE","HE","")))))))))))))))))))),"ERROR"))))))</f>
        <v/>
      </c>
      <c r="P280" t="str">
        <f>IF(AND(F280="",O280&lt;&gt;""),IF('Application Form'!J291="SKSTD_BDL","SKSTD_BDL",IF('Application Form'!J291="MIP","MIP",IF('Application Form'!J291="MIP+PV","MIP",IF('Application Form'!J291="SEEKSIRE","SEEKSIRE",IF('Application Form'!J291="SEEKSIRE+PV","SEEKSIRE",IF('Application Form'!J291="GGP50K","GGP50K",IF('Application Form'!J291="GGP50K+PV","GGP50K",IF('Application Form'!J291="GGPHD (150K)","GGPHD (150K)",IF('Application Form'!J291="GGPHD+PV","GGPHD",IF('Application Form'!J291="PV","",IF('Application Form'!J291="POLL","",IF('Application Form'!J291="MSTN","MSTN",IF('Application Form'!J291="COAT","COAT",IF('Application Form'!J291="PI","PI",IF('Application Form'!J291="POLL_50K (add on)*","POLL_50K (add on)*",IF('Application Form'!J291="POLL_HD (add on)*","POLL_HD (add_on)*",IF('Application Form'!J291="MSTN_50K (add_on)*","MSTN_50K (add_on)*",IF('Application Form'!J291="MSTN_HD (add on)*","MSTN_HD (add on)*",IF('Application Form'!J291="STORE","STORE",IF('Application Form'!J291="HE","HE","")))))))))))))))))))),"")</f>
        <v/>
      </c>
    </row>
    <row r="281" spans="1:16" x14ac:dyDescent="0.25">
      <c r="A281" s="72">
        <f>'Application Form'!E292</f>
        <v>0</v>
      </c>
      <c r="B281" t="str">
        <f>IF('Application Form'!C292="Hair","H",IF('Application Form'!C292="Done","D",IF('Application Form'!C292="Semen","S",IF('Application Form'!C292="TSU","T",""))))</f>
        <v/>
      </c>
      <c r="C281" t="str">
        <f t="shared" si="4"/>
        <v>NAA</v>
      </c>
      <c r="F281" t="str">
        <f>IF('Application Form'!H292="SKSTD_BDL","SKSTD_BDL",IF('Application Form'!H292="MIP","MIP",IF('Application Form'!H292="MIP+PV","MIP",IF('Application Form'!H292="SEEKSIRE","SEEKSIRE",IF('Application Form'!H292="SEEKSIRE+PV","SEEKSIRE",IF('Application Form'!H292="GGP50K","GGP50K",IF('Application Form'!H292="GGP50K+PV","GGP50K",IF('Application Form'!H292="GGPHD (150K)","GGPHD (150K)",IF('Application Form'!H292="GGPHD+PV","GGPHD",IF('Application Form'!H292="PV","",IF('Application Form'!H292="POLL","",IF('Application Form'!H292="MSTN","",IF('Application Form'!H292="COAT","",IF('Application Form'!H292="PI","",IF('Application Form'!H292="POLL_50K (add on)*","",IF('Application Form'!H292="POLL_HD (add on)*","",IF('Application Form'!H292="MSTN_50K (add_on)*","",IF('Application Form'!H292="MSTN_HD (add on)*","",IF('Application Form'!H292="STORE","STORE",IF('Application Form'!H292="HE","HE",""))))))))))))))))))))</f>
        <v/>
      </c>
      <c r="G281" t="str">
        <f>IF(OR(RIGHT('Application Form'!H292,2)="PV",RIGHT('Application Form'!I292,2)="PV",RIGHT('Application Form'!J292,2)="PV"),"Yes","")</f>
        <v/>
      </c>
      <c r="H281" s="81" t="str">
        <f>IF(ISBLANK(IF(F281="SKSTD_BDL",'Application Form'!M292,IF('Office Use Only - DONT TOUCH!!!'!G281="Yes",'Application Form'!M292,""))),"",IF(F281="SKSTD_BDL",'Application Form'!M292,IF('Office Use Only - DONT TOUCH!!!'!G281="Yes",'Application Form'!M292,"")))</f>
        <v/>
      </c>
      <c r="K281" t="str">
        <f>IF(ISBLANK(IF(F281="SKSTD_BDL",'Application Form'!O292,IF('Office Use Only - DONT TOUCH!!!'!G281="Yes",'Application Form'!O292,""))),"",IF(F281="SKSTD_BDL",'Application Form'!O292,IF('Office Use Only - DONT TOUCH!!!'!G281="Yes",'Application Form'!O292,"")))</f>
        <v/>
      </c>
      <c r="N281" t="str">
        <f>IF(AND(F281="",'Application Form'!H292=""),"",IF(AND(F281="",'Application Form'!H292&lt;&gt;""),'Application Form'!H292,IF(AND(F281&lt;&gt;"",'Application Form'!I292=""),"",IF(AND(F281&lt;&gt;"",'Application Form'!I292&lt;&gt;""),IF('Application Form'!I292="SKSTD_BDL","SKSTD_BDL",IF('Application Form'!I292="MIP","MIP",IF('Application Form'!I292="MIP+PV","MIP",IF('Application Form'!I292="SEEKSIRE","SEEKSIRE",IF('Application Form'!I292="SEEKSIRE+PV","SEEKSIRE",IF('Application Form'!I292="GGP50K","GGP50K",IF('Application Form'!I292="GGP50K+PV","GGP50K",IF('Application Form'!I292="GGPHD (150K)","GGPHD (150K)",IF('Application Form'!I292="GGPHD+PV","GGPHD",IF('Application Form'!I292="PV","",IF('Application Form'!I292="POLL","",IF('Application Form'!I292="MSTN","MSTN",IF('Application Form'!I292="COAT","COAT",IF('Application Form'!I292="PI","PI",IF('Application Form'!I292="POLL_50K (add on)*","POLL_50K (add on)*",IF('Application Form'!I292="POLL_HD (add on)*","POLL_HD (add_on)*",IF('Application Form'!I292="MSTN_50K (add_on)*","MSTN_50K (add_on)*",IF('Application Form'!I292="MSTN_HD (add on)*","MSTN_HD (add on)*",IF('Application Form'!I292="STORE","STORE",IF('Application Form'!I292="HE","HE","")))))))))))))))))))),"ERROR"))))</f>
        <v/>
      </c>
      <c r="O281" t="str">
        <f>IF(AND(F281="",'Application Form'!H292=""),"",IF(AND(F281="",'Application Form'!H292&lt;&gt;"",'Application Form'!I292=""),"",IF(AND(F281&lt;&gt;"",'Application Form'!I292=""),"",IF(AND(F281&lt;&gt;"",'Application Form'!I292&lt;&gt;"",'Application Form'!J292=""),"",IF(AND(F281="",'Application Form'!H292&lt;&gt;"",'Application Form'!I292&lt;&gt;""),IF('Application Form'!I292="SKSTD_BDL","SKSTD_BDL",IF('Application Form'!I292="MIP","MIP",IF('Application Form'!I292="MIP+PV","MIP",IF('Application Form'!I292="SEEKSIRE","SEEKSIRE",IF('Application Form'!I292="SEEKSIRE+PV","SEEKSIRE",IF('Application Form'!I292="GGP50K","GGP50K",IF('Application Form'!I292="GGP50K+PV","GGP50K",IF('Application Form'!I292="GGPHD (150K)","GGPHD (150K)",IF('Application Form'!I292="GGPHD+PV","GGPHD",IF('Application Form'!I292="PV","",IF('Application Form'!I292="POLL","",IF('Application Form'!I292="MSTN","MSTN",IF('Application Form'!I292="COAT","COAT",IF('Application Form'!I292="PI","PI",IF('Application Form'!I292="POLL_50K (add on)*","POLL_50K (add on)*",IF('Application Form'!I292="POLL_HD (add on)*","POLL_HD (add_on)*",IF('Application Form'!I292="MSTN_50K (add_on)*","MSTN_50K (add_on)*",IF('Application Form'!I292="MSTN_HD (add on)*","MSTN_HD (add on)*",IF('Application Form'!I292="STORE","STORE",IF('Application Form'!I292="HE","HE","ERROR")))))))))))))))))))),IF(AND(F281&lt;&gt;"",'Application Form'!I292&lt;&gt;"",'Application Form'!J292&lt;&gt;""),IF('Application Form'!J292="SKSTD_BDL","SKSTD_BDL",IF('Application Form'!J292="MIP","MIP",IF('Application Form'!J292="MIP+PV","MIP",IF('Application Form'!J292="SEEKSIRE","SEEKSIRE",IF('Application Form'!J292="SEEKSIRE+PV","SEEKSIRE",IF('Application Form'!J292="GGP50K","GGP50K",IF('Application Form'!J292="GGP50K+PV","GGP50K",IF('Application Form'!J292="GGPHD (150K)","GGPHD (150K)",IF('Application Form'!J292="GGPHD+PV","GGPHD",IF('Application Form'!J292="PV","",IF('Application Form'!J292="POLL","",IF('Application Form'!J292="MSTN","MSTN",IF('Application Form'!J292="COAT","COAT",IF('Application Form'!J292="PI","PI",IF('Application Form'!J292="POLL_50K (add on)*","POLL_50K (add on)*",IF('Application Form'!J292="POLL_HD (add on)*","POLL_HD (add_on)*",IF('Application Form'!J292="MSTN_50K (add_on)*","MSTN_50K (add_on)*",IF('Application Form'!J292="MSTN_HD (add on)*","MSTN_HD (add on)*",IF('Application Form'!J292="STORE","STORE",IF('Application Form'!J292="HE","HE","")))))))))))))))))))),"ERROR"))))))</f>
        <v/>
      </c>
      <c r="P281" t="str">
        <f>IF(AND(F281="",O281&lt;&gt;""),IF('Application Form'!J292="SKSTD_BDL","SKSTD_BDL",IF('Application Form'!J292="MIP","MIP",IF('Application Form'!J292="MIP+PV","MIP",IF('Application Form'!J292="SEEKSIRE","SEEKSIRE",IF('Application Form'!J292="SEEKSIRE+PV","SEEKSIRE",IF('Application Form'!J292="GGP50K","GGP50K",IF('Application Form'!J292="GGP50K+PV","GGP50K",IF('Application Form'!J292="GGPHD (150K)","GGPHD (150K)",IF('Application Form'!J292="GGPHD+PV","GGPHD",IF('Application Form'!J292="PV","",IF('Application Form'!J292="POLL","",IF('Application Form'!J292="MSTN","MSTN",IF('Application Form'!J292="COAT","COAT",IF('Application Form'!J292="PI","PI",IF('Application Form'!J292="POLL_50K (add on)*","POLL_50K (add on)*",IF('Application Form'!J292="POLL_HD (add on)*","POLL_HD (add_on)*",IF('Application Form'!J292="MSTN_50K (add_on)*","MSTN_50K (add_on)*",IF('Application Form'!J292="MSTN_HD (add on)*","MSTN_HD (add on)*",IF('Application Form'!J292="STORE","STORE",IF('Application Form'!J292="HE","HE","")))))))))))))))))))),"")</f>
        <v/>
      </c>
    </row>
    <row r="282" spans="1:16" x14ac:dyDescent="0.25">
      <c r="A282" s="72">
        <f>'Application Form'!E293</f>
        <v>0</v>
      </c>
      <c r="B282" t="str">
        <f>IF('Application Form'!C293="Hair","H",IF('Application Form'!C293="Done","D",IF('Application Form'!C293="Semen","S",IF('Application Form'!C293="TSU","T",""))))</f>
        <v/>
      </c>
      <c r="C282" t="str">
        <f t="shared" si="4"/>
        <v>NAA</v>
      </c>
      <c r="F282" t="str">
        <f>IF('Application Form'!H293="SKSTD_BDL","SKSTD_BDL",IF('Application Form'!H293="MIP","MIP",IF('Application Form'!H293="MIP+PV","MIP",IF('Application Form'!H293="SEEKSIRE","SEEKSIRE",IF('Application Form'!H293="SEEKSIRE+PV","SEEKSIRE",IF('Application Form'!H293="GGP50K","GGP50K",IF('Application Form'!H293="GGP50K+PV","GGP50K",IF('Application Form'!H293="GGPHD (150K)","GGPHD (150K)",IF('Application Form'!H293="GGPHD+PV","GGPHD",IF('Application Form'!H293="PV","",IF('Application Form'!H293="POLL","",IF('Application Form'!H293="MSTN","",IF('Application Form'!H293="COAT","",IF('Application Form'!H293="PI","",IF('Application Form'!H293="POLL_50K (add on)*","",IF('Application Form'!H293="POLL_HD (add on)*","",IF('Application Form'!H293="MSTN_50K (add_on)*","",IF('Application Form'!H293="MSTN_HD (add on)*","",IF('Application Form'!H293="STORE","STORE",IF('Application Form'!H293="HE","HE",""))))))))))))))))))))</f>
        <v/>
      </c>
      <c r="G282" t="str">
        <f>IF(OR(RIGHT('Application Form'!H293,2)="PV",RIGHT('Application Form'!I293,2)="PV",RIGHT('Application Form'!J293,2)="PV"),"Yes","")</f>
        <v/>
      </c>
      <c r="H282" s="81" t="str">
        <f>IF(ISBLANK(IF(F282="SKSTD_BDL",'Application Form'!M293,IF('Office Use Only - DONT TOUCH!!!'!G282="Yes",'Application Form'!M293,""))),"",IF(F282="SKSTD_BDL",'Application Form'!M293,IF('Office Use Only - DONT TOUCH!!!'!G282="Yes",'Application Form'!M293,"")))</f>
        <v/>
      </c>
      <c r="K282" t="str">
        <f>IF(ISBLANK(IF(F282="SKSTD_BDL",'Application Form'!O293,IF('Office Use Only - DONT TOUCH!!!'!G282="Yes",'Application Form'!O293,""))),"",IF(F282="SKSTD_BDL",'Application Form'!O293,IF('Office Use Only - DONT TOUCH!!!'!G282="Yes",'Application Form'!O293,"")))</f>
        <v/>
      </c>
      <c r="N282" t="str">
        <f>IF(AND(F282="",'Application Form'!H293=""),"",IF(AND(F282="",'Application Form'!H293&lt;&gt;""),'Application Form'!H293,IF(AND(F282&lt;&gt;"",'Application Form'!I293=""),"",IF(AND(F282&lt;&gt;"",'Application Form'!I293&lt;&gt;""),IF('Application Form'!I293="SKSTD_BDL","SKSTD_BDL",IF('Application Form'!I293="MIP","MIP",IF('Application Form'!I293="MIP+PV","MIP",IF('Application Form'!I293="SEEKSIRE","SEEKSIRE",IF('Application Form'!I293="SEEKSIRE+PV","SEEKSIRE",IF('Application Form'!I293="GGP50K","GGP50K",IF('Application Form'!I293="GGP50K+PV","GGP50K",IF('Application Form'!I293="GGPHD (150K)","GGPHD (150K)",IF('Application Form'!I293="GGPHD+PV","GGPHD",IF('Application Form'!I293="PV","",IF('Application Form'!I293="POLL","",IF('Application Form'!I293="MSTN","MSTN",IF('Application Form'!I293="COAT","COAT",IF('Application Form'!I293="PI","PI",IF('Application Form'!I293="POLL_50K (add on)*","POLL_50K (add on)*",IF('Application Form'!I293="POLL_HD (add on)*","POLL_HD (add_on)*",IF('Application Form'!I293="MSTN_50K (add_on)*","MSTN_50K (add_on)*",IF('Application Form'!I293="MSTN_HD (add on)*","MSTN_HD (add on)*",IF('Application Form'!I293="STORE","STORE",IF('Application Form'!I293="HE","HE","")))))))))))))))))))),"ERROR"))))</f>
        <v/>
      </c>
      <c r="O282" t="str">
        <f>IF(AND(F282="",'Application Form'!H293=""),"",IF(AND(F282="",'Application Form'!H293&lt;&gt;"",'Application Form'!I293=""),"",IF(AND(F282&lt;&gt;"",'Application Form'!I293=""),"",IF(AND(F282&lt;&gt;"",'Application Form'!I293&lt;&gt;"",'Application Form'!J293=""),"",IF(AND(F282="",'Application Form'!H293&lt;&gt;"",'Application Form'!I293&lt;&gt;""),IF('Application Form'!I293="SKSTD_BDL","SKSTD_BDL",IF('Application Form'!I293="MIP","MIP",IF('Application Form'!I293="MIP+PV","MIP",IF('Application Form'!I293="SEEKSIRE","SEEKSIRE",IF('Application Form'!I293="SEEKSIRE+PV","SEEKSIRE",IF('Application Form'!I293="GGP50K","GGP50K",IF('Application Form'!I293="GGP50K+PV","GGP50K",IF('Application Form'!I293="GGPHD (150K)","GGPHD (150K)",IF('Application Form'!I293="GGPHD+PV","GGPHD",IF('Application Form'!I293="PV","",IF('Application Form'!I293="POLL","",IF('Application Form'!I293="MSTN","MSTN",IF('Application Form'!I293="COAT","COAT",IF('Application Form'!I293="PI","PI",IF('Application Form'!I293="POLL_50K (add on)*","POLL_50K (add on)*",IF('Application Form'!I293="POLL_HD (add on)*","POLL_HD (add_on)*",IF('Application Form'!I293="MSTN_50K (add_on)*","MSTN_50K (add_on)*",IF('Application Form'!I293="MSTN_HD (add on)*","MSTN_HD (add on)*",IF('Application Form'!I293="STORE","STORE",IF('Application Form'!I293="HE","HE","ERROR")))))))))))))))))))),IF(AND(F282&lt;&gt;"",'Application Form'!I293&lt;&gt;"",'Application Form'!J293&lt;&gt;""),IF('Application Form'!J293="SKSTD_BDL","SKSTD_BDL",IF('Application Form'!J293="MIP","MIP",IF('Application Form'!J293="MIP+PV","MIP",IF('Application Form'!J293="SEEKSIRE","SEEKSIRE",IF('Application Form'!J293="SEEKSIRE+PV","SEEKSIRE",IF('Application Form'!J293="GGP50K","GGP50K",IF('Application Form'!J293="GGP50K+PV","GGP50K",IF('Application Form'!J293="GGPHD (150K)","GGPHD (150K)",IF('Application Form'!J293="GGPHD+PV","GGPHD",IF('Application Form'!J293="PV","",IF('Application Form'!J293="POLL","",IF('Application Form'!J293="MSTN","MSTN",IF('Application Form'!J293="COAT","COAT",IF('Application Form'!J293="PI","PI",IF('Application Form'!J293="POLL_50K (add on)*","POLL_50K (add on)*",IF('Application Form'!J293="POLL_HD (add on)*","POLL_HD (add_on)*",IF('Application Form'!J293="MSTN_50K (add_on)*","MSTN_50K (add_on)*",IF('Application Form'!J293="MSTN_HD (add on)*","MSTN_HD (add on)*",IF('Application Form'!J293="STORE","STORE",IF('Application Form'!J293="HE","HE","")))))))))))))))))))),"ERROR"))))))</f>
        <v/>
      </c>
      <c r="P282" t="str">
        <f>IF(AND(F282="",O282&lt;&gt;""),IF('Application Form'!J293="SKSTD_BDL","SKSTD_BDL",IF('Application Form'!J293="MIP","MIP",IF('Application Form'!J293="MIP+PV","MIP",IF('Application Form'!J293="SEEKSIRE","SEEKSIRE",IF('Application Form'!J293="SEEKSIRE+PV","SEEKSIRE",IF('Application Form'!J293="GGP50K","GGP50K",IF('Application Form'!J293="GGP50K+PV","GGP50K",IF('Application Form'!J293="GGPHD (150K)","GGPHD (150K)",IF('Application Form'!J293="GGPHD+PV","GGPHD",IF('Application Form'!J293="PV","",IF('Application Form'!J293="POLL","",IF('Application Form'!J293="MSTN","MSTN",IF('Application Form'!J293="COAT","COAT",IF('Application Form'!J293="PI","PI",IF('Application Form'!J293="POLL_50K (add on)*","POLL_50K (add on)*",IF('Application Form'!J293="POLL_HD (add on)*","POLL_HD (add_on)*",IF('Application Form'!J293="MSTN_50K (add_on)*","MSTN_50K (add_on)*",IF('Application Form'!J293="MSTN_HD (add on)*","MSTN_HD (add on)*",IF('Application Form'!J293="STORE","STORE",IF('Application Form'!J293="HE","HE","")))))))))))))))))))),"")</f>
        <v/>
      </c>
    </row>
    <row r="283" spans="1:16" x14ac:dyDescent="0.25">
      <c r="A283" s="72">
        <f>'Application Form'!E294</f>
        <v>0</v>
      </c>
      <c r="B283" t="str">
        <f>IF('Application Form'!C294="Hair","H",IF('Application Form'!C294="Done","D",IF('Application Form'!C294="Semen","S",IF('Application Form'!C294="TSU","T",""))))</f>
        <v/>
      </c>
      <c r="C283" t="str">
        <f t="shared" si="4"/>
        <v>NAA</v>
      </c>
      <c r="F283" t="str">
        <f>IF('Application Form'!H294="SKSTD_BDL","SKSTD_BDL",IF('Application Form'!H294="MIP","MIP",IF('Application Form'!H294="MIP+PV","MIP",IF('Application Form'!H294="SEEKSIRE","SEEKSIRE",IF('Application Form'!H294="SEEKSIRE+PV","SEEKSIRE",IF('Application Form'!H294="GGP50K","GGP50K",IF('Application Form'!H294="GGP50K+PV","GGP50K",IF('Application Form'!H294="GGPHD (150K)","GGPHD (150K)",IF('Application Form'!H294="GGPHD+PV","GGPHD",IF('Application Form'!H294="PV","",IF('Application Form'!H294="POLL","",IF('Application Form'!H294="MSTN","",IF('Application Form'!H294="COAT","",IF('Application Form'!H294="PI","",IF('Application Form'!H294="POLL_50K (add on)*","",IF('Application Form'!H294="POLL_HD (add on)*","",IF('Application Form'!H294="MSTN_50K (add_on)*","",IF('Application Form'!H294="MSTN_HD (add on)*","",IF('Application Form'!H294="STORE","STORE",IF('Application Form'!H294="HE","HE",""))))))))))))))))))))</f>
        <v/>
      </c>
      <c r="G283" t="str">
        <f>IF(OR(RIGHT('Application Form'!H294,2)="PV",RIGHT('Application Form'!I294,2)="PV",RIGHT('Application Form'!J294,2)="PV"),"Yes","")</f>
        <v/>
      </c>
      <c r="H283" s="81" t="str">
        <f>IF(ISBLANK(IF(F283="SKSTD_BDL",'Application Form'!M294,IF('Office Use Only - DONT TOUCH!!!'!G283="Yes",'Application Form'!M294,""))),"",IF(F283="SKSTD_BDL",'Application Form'!M294,IF('Office Use Only - DONT TOUCH!!!'!G283="Yes",'Application Form'!M294,"")))</f>
        <v/>
      </c>
      <c r="K283" t="str">
        <f>IF(ISBLANK(IF(F283="SKSTD_BDL",'Application Form'!O294,IF('Office Use Only - DONT TOUCH!!!'!G283="Yes",'Application Form'!O294,""))),"",IF(F283="SKSTD_BDL",'Application Form'!O294,IF('Office Use Only - DONT TOUCH!!!'!G283="Yes",'Application Form'!O294,"")))</f>
        <v/>
      </c>
      <c r="N283" t="str">
        <f>IF(AND(F283="",'Application Form'!H294=""),"",IF(AND(F283="",'Application Form'!H294&lt;&gt;""),'Application Form'!H294,IF(AND(F283&lt;&gt;"",'Application Form'!I294=""),"",IF(AND(F283&lt;&gt;"",'Application Form'!I294&lt;&gt;""),IF('Application Form'!I294="SKSTD_BDL","SKSTD_BDL",IF('Application Form'!I294="MIP","MIP",IF('Application Form'!I294="MIP+PV","MIP",IF('Application Form'!I294="SEEKSIRE","SEEKSIRE",IF('Application Form'!I294="SEEKSIRE+PV","SEEKSIRE",IF('Application Form'!I294="GGP50K","GGP50K",IF('Application Form'!I294="GGP50K+PV","GGP50K",IF('Application Form'!I294="GGPHD (150K)","GGPHD (150K)",IF('Application Form'!I294="GGPHD+PV","GGPHD",IF('Application Form'!I294="PV","",IF('Application Form'!I294="POLL","",IF('Application Form'!I294="MSTN","MSTN",IF('Application Form'!I294="COAT","COAT",IF('Application Form'!I294="PI","PI",IF('Application Form'!I294="POLL_50K (add on)*","POLL_50K (add on)*",IF('Application Form'!I294="POLL_HD (add on)*","POLL_HD (add_on)*",IF('Application Form'!I294="MSTN_50K (add_on)*","MSTN_50K (add_on)*",IF('Application Form'!I294="MSTN_HD (add on)*","MSTN_HD (add on)*",IF('Application Form'!I294="STORE","STORE",IF('Application Form'!I294="HE","HE","")))))))))))))))))))),"ERROR"))))</f>
        <v/>
      </c>
      <c r="O283" t="str">
        <f>IF(AND(F283="",'Application Form'!H294=""),"",IF(AND(F283="",'Application Form'!H294&lt;&gt;"",'Application Form'!I294=""),"",IF(AND(F283&lt;&gt;"",'Application Form'!I294=""),"",IF(AND(F283&lt;&gt;"",'Application Form'!I294&lt;&gt;"",'Application Form'!J294=""),"",IF(AND(F283="",'Application Form'!H294&lt;&gt;"",'Application Form'!I294&lt;&gt;""),IF('Application Form'!I294="SKSTD_BDL","SKSTD_BDL",IF('Application Form'!I294="MIP","MIP",IF('Application Form'!I294="MIP+PV","MIP",IF('Application Form'!I294="SEEKSIRE","SEEKSIRE",IF('Application Form'!I294="SEEKSIRE+PV","SEEKSIRE",IF('Application Form'!I294="GGP50K","GGP50K",IF('Application Form'!I294="GGP50K+PV","GGP50K",IF('Application Form'!I294="GGPHD (150K)","GGPHD (150K)",IF('Application Form'!I294="GGPHD+PV","GGPHD",IF('Application Form'!I294="PV","",IF('Application Form'!I294="POLL","",IF('Application Form'!I294="MSTN","MSTN",IF('Application Form'!I294="COAT","COAT",IF('Application Form'!I294="PI","PI",IF('Application Form'!I294="POLL_50K (add on)*","POLL_50K (add on)*",IF('Application Form'!I294="POLL_HD (add on)*","POLL_HD (add_on)*",IF('Application Form'!I294="MSTN_50K (add_on)*","MSTN_50K (add_on)*",IF('Application Form'!I294="MSTN_HD (add on)*","MSTN_HD (add on)*",IF('Application Form'!I294="STORE","STORE",IF('Application Form'!I294="HE","HE","ERROR")))))))))))))))))))),IF(AND(F283&lt;&gt;"",'Application Form'!I294&lt;&gt;"",'Application Form'!J294&lt;&gt;""),IF('Application Form'!J294="SKSTD_BDL","SKSTD_BDL",IF('Application Form'!J294="MIP","MIP",IF('Application Form'!J294="MIP+PV","MIP",IF('Application Form'!J294="SEEKSIRE","SEEKSIRE",IF('Application Form'!J294="SEEKSIRE+PV","SEEKSIRE",IF('Application Form'!J294="GGP50K","GGP50K",IF('Application Form'!J294="GGP50K+PV","GGP50K",IF('Application Form'!J294="GGPHD (150K)","GGPHD (150K)",IF('Application Form'!J294="GGPHD+PV","GGPHD",IF('Application Form'!J294="PV","",IF('Application Form'!J294="POLL","",IF('Application Form'!J294="MSTN","MSTN",IF('Application Form'!J294="COAT","COAT",IF('Application Form'!J294="PI","PI",IF('Application Form'!J294="POLL_50K (add on)*","POLL_50K (add on)*",IF('Application Form'!J294="POLL_HD (add on)*","POLL_HD (add_on)*",IF('Application Form'!J294="MSTN_50K (add_on)*","MSTN_50K (add_on)*",IF('Application Form'!J294="MSTN_HD (add on)*","MSTN_HD (add on)*",IF('Application Form'!J294="STORE","STORE",IF('Application Form'!J294="HE","HE","")))))))))))))))))))),"ERROR"))))))</f>
        <v/>
      </c>
      <c r="P283" t="str">
        <f>IF(AND(F283="",O283&lt;&gt;""),IF('Application Form'!J294="SKSTD_BDL","SKSTD_BDL",IF('Application Form'!J294="MIP","MIP",IF('Application Form'!J294="MIP+PV","MIP",IF('Application Form'!J294="SEEKSIRE","SEEKSIRE",IF('Application Form'!J294="SEEKSIRE+PV","SEEKSIRE",IF('Application Form'!J294="GGP50K","GGP50K",IF('Application Form'!J294="GGP50K+PV","GGP50K",IF('Application Form'!J294="GGPHD (150K)","GGPHD (150K)",IF('Application Form'!J294="GGPHD+PV","GGPHD",IF('Application Form'!J294="PV","",IF('Application Form'!J294="POLL","",IF('Application Form'!J294="MSTN","MSTN",IF('Application Form'!J294="COAT","COAT",IF('Application Form'!J294="PI","PI",IF('Application Form'!J294="POLL_50K (add on)*","POLL_50K (add on)*",IF('Application Form'!J294="POLL_HD (add on)*","POLL_HD (add_on)*",IF('Application Form'!J294="MSTN_50K (add_on)*","MSTN_50K (add_on)*",IF('Application Form'!J294="MSTN_HD (add on)*","MSTN_HD (add on)*",IF('Application Form'!J294="STORE","STORE",IF('Application Form'!J294="HE","HE","")))))))))))))))))))),"")</f>
        <v/>
      </c>
    </row>
    <row r="284" spans="1:16" x14ac:dyDescent="0.25">
      <c r="A284" s="72">
        <f>'Application Form'!E295</f>
        <v>0</v>
      </c>
      <c r="B284" t="str">
        <f>IF('Application Form'!C295="Hair","H",IF('Application Form'!C295="Done","D",IF('Application Form'!C295="Semen","S",IF('Application Form'!C295="TSU","T",""))))</f>
        <v/>
      </c>
      <c r="C284" t="str">
        <f t="shared" si="4"/>
        <v>NAA</v>
      </c>
      <c r="F284" t="str">
        <f>IF('Application Form'!H295="SKSTD_BDL","SKSTD_BDL",IF('Application Form'!H295="MIP","MIP",IF('Application Form'!H295="MIP+PV","MIP",IF('Application Form'!H295="SEEKSIRE","SEEKSIRE",IF('Application Form'!H295="SEEKSIRE+PV","SEEKSIRE",IF('Application Form'!H295="GGP50K","GGP50K",IF('Application Form'!H295="GGP50K+PV","GGP50K",IF('Application Form'!H295="GGPHD (150K)","GGPHD (150K)",IF('Application Form'!H295="GGPHD+PV","GGPHD",IF('Application Form'!H295="PV","",IF('Application Form'!H295="POLL","",IF('Application Form'!H295="MSTN","",IF('Application Form'!H295="COAT","",IF('Application Form'!H295="PI","",IF('Application Form'!H295="POLL_50K (add on)*","",IF('Application Form'!H295="POLL_HD (add on)*","",IF('Application Form'!H295="MSTN_50K (add_on)*","",IF('Application Form'!H295="MSTN_HD (add on)*","",IF('Application Form'!H295="STORE","STORE",IF('Application Form'!H295="HE","HE",""))))))))))))))))))))</f>
        <v/>
      </c>
      <c r="G284" t="str">
        <f>IF(OR(RIGHT('Application Form'!H295,2)="PV",RIGHT('Application Form'!I295,2)="PV",RIGHT('Application Form'!J295,2)="PV"),"Yes","")</f>
        <v/>
      </c>
      <c r="H284" s="81" t="str">
        <f>IF(ISBLANK(IF(F284="SKSTD_BDL",'Application Form'!M295,IF('Office Use Only - DONT TOUCH!!!'!G284="Yes",'Application Form'!M295,""))),"",IF(F284="SKSTD_BDL",'Application Form'!M295,IF('Office Use Only - DONT TOUCH!!!'!G284="Yes",'Application Form'!M295,"")))</f>
        <v/>
      </c>
      <c r="K284" t="str">
        <f>IF(ISBLANK(IF(F284="SKSTD_BDL",'Application Form'!O295,IF('Office Use Only - DONT TOUCH!!!'!G284="Yes",'Application Form'!O295,""))),"",IF(F284="SKSTD_BDL",'Application Form'!O295,IF('Office Use Only - DONT TOUCH!!!'!G284="Yes",'Application Form'!O295,"")))</f>
        <v/>
      </c>
      <c r="N284" t="str">
        <f>IF(AND(F284="",'Application Form'!H295=""),"",IF(AND(F284="",'Application Form'!H295&lt;&gt;""),'Application Form'!H295,IF(AND(F284&lt;&gt;"",'Application Form'!I295=""),"",IF(AND(F284&lt;&gt;"",'Application Form'!I295&lt;&gt;""),IF('Application Form'!I295="SKSTD_BDL","SKSTD_BDL",IF('Application Form'!I295="MIP","MIP",IF('Application Form'!I295="MIP+PV","MIP",IF('Application Form'!I295="SEEKSIRE","SEEKSIRE",IF('Application Form'!I295="SEEKSIRE+PV","SEEKSIRE",IF('Application Form'!I295="GGP50K","GGP50K",IF('Application Form'!I295="GGP50K+PV","GGP50K",IF('Application Form'!I295="GGPHD (150K)","GGPHD (150K)",IF('Application Form'!I295="GGPHD+PV","GGPHD",IF('Application Form'!I295="PV","",IF('Application Form'!I295="POLL","",IF('Application Form'!I295="MSTN","MSTN",IF('Application Form'!I295="COAT","COAT",IF('Application Form'!I295="PI","PI",IF('Application Form'!I295="POLL_50K (add on)*","POLL_50K (add on)*",IF('Application Form'!I295="POLL_HD (add on)*","POLL_HD (add_on)*",IF('Application Form'!I295="MSTN_50K (add_on)*","MSTN_50K (add_on)*",IF('Application Form'!I295="MSTN_HD (add on)*","MSTN_HD (add on)*",IF('Application Form'!I295="STORE","STORE",IF('Application Form'!I295="HE","HE","")))))))))))))))))))),"ERROR"))))</f>
        <v/>
      </c>
      <c r="O284" t="str">
        <f>IF(AND(F284="",'Application Form'!H295=""),"",IF(AND(F284="",'Application Form'!H295&lt;&gt;"",'Application Form'!I295=""),"",IF(AND(F284&lt;&gt;"",'Application Form'!I295=""),"",IF(AND(F284&lt;&gt;"",'Application Form'!I295&lt;&gt;"",'Application Form'!J295=""),"",IF(AND(F284="",'Application Form'!H295&lt;&gt;"",'Application Form'!I295&lt;&gt;""),IF('Application Form'!I295="SKSTD_BDL","SKSTD_BDL",IF('Application Form'!I295="MIP","MIP",IF('Application Form'!I295="MIP+PV","MIP",IF('Application Form'!I295="SEEKSIRE","SEEKSIRE",IF('Application Form'!I295="SEEKSIRE+PV","SEEKSIRE",IF('Application Form'!I295="GGP50K","GGP50K",IF('Application Form'!I295="GGP50K+PV","GGP50K",IF('Application Form'!I295="GGPHD (150K)","GGPHD (150K)",IF('Application Form'!I295="GGPHD+PV","GGPHD",IF('Application Form'!I295="PV","",IF('Application Form'!I295="POLL","",IF('Application Form'!I295="MSTN","MSTN",IF('Application Form'!I295="COAT","COAT",IF('Application Form'!I295="PI","PI",IF('Application Form'!I295="POLL_50K (add on)*","POLL_50K (add on)*",IF('Application Form'!I295="POLL_HD (add on)*","POLL_HD (add_on)*",IF('Application Form'!I295="MSTN_50K (add_on)*","MSTN_50K (add_on)*",IF('Application Form'!I295="MSTN_HD (add on)*","MSTN_HD (add on)*",IF('Application Form'!I295="STORE","STORE",IF('Application Form'!I295="HE","HE","ERROR")))))))))))))))))))),IF(AND(F284&lt;&gt;"",'Application Form'!I295&lt;&gt;"",'Application Form'!J295&lt;&gt;""),IF('Application Form'!J295="SKSTD_BDL","SKSTD_BDL",IF('Application Form'!J295="MIP","MIP",IF('Application Form'!J295="MIP+PV","MIP",IF('Application Form'!J295="SEEKSIRE","SEEKSIRE",IF('Application Form'!J295="SEEKSIRE+PV","SEEKSIRE",IF('Application Form'!J295="GGP50K","GGP50K",IF('Application Form'!J295="GGP50K+PV","GGP50K",IF('Application Form'!J295="GGPHD (150K)","GGPHD (150K)",IF('Application Form'!J295="GGPHD+PV","GGPHD",IF('Application Form'!J295="PV","",IF('Application Form'!J295="POLL","",IF('Application Form'!J295="MSTN","MSTN",IF('Application Form'!J295="COAT","COAT",IF('Application Form'!J295="PI","PI",IF('Application Form'!J295="POLL_50K (add on)*","POLL_50K (add on)*",IF('Application Form'!J295="POLL_HD (add on)*","POLL_HD (add_on)*",IF('Application Form'!J295="MSTN_50K (add_on)*","MSTN_50K (add_on)*",IF('Application Form'!J295="MSTN_HD (add on)*","MSTN_HD (add on)*",IF('Application Form'!J295="STORE","STORE",IF('Application Form'!J295="HE","HE","")))))))))))))))))))),"ERROR"))))))</f>
        <v/>
      </c>
      <c r="P284" t="str">
        <f>IF(AND(F284="",O284&lt;&gt;""),IF('Application Form'!J295="SKSTD_BDL","SKSTD_BDL",IF('Application Form'!J295="MIP","MIP",IF('Application Form'!J295="MIP+PV","MIP",IF('Application Form'!J295="SEEKSIRE","SEEKSIRE",IF('Application Form'!J295="SEEKSIRE+PV","SEEKSIRE",IF('Application Form'!J295="GGP50K","GGP50K",IF('Application Form'!J295="GGP50K+PV","GGP50K",IF('Application Form'!J295="GGPHD (150K)","GGPHD (150K)",IF('Application Form'!J295="GGPHD+PV","GGPHD",IF('Application Form'!J295="PV","",IF('Application Form'!J295="POLL","",IF('Application Form'!J295="MSTN","MSTN",IF('Application Form'!J295="COAT","COAT",IF('Application Form'!J295="PI","PI",IF('Application Form'!J295="POLL_50K (add on)*","POLL_50K (add on)*",IF('Application Form'!J295="POLL_HD (add on)*","POLL_HD (add_on)*",IF('Application Form'!J295="MSTN_50K (add_on)*","MSTN_50K (add_on)*",IF('Application Form'!J295="MSTN_HD (add on)*","MSTN_HD (add on)*",IF('Application Form'!J295="STORE","STORE",IF('Application Form'!J295="HE","HE","")))))))))))))))))))),"")</f>
        <v/>
      </c>
    </row>
    <row r="285" spans="1:16" x14ac:dyDescent="0.25">
      <c r="A285" s="72">
        <f>'Application Form'!E296</f>
        <v>0</v>
      </c>
      <c r="B285" t="str">
        <f>IF('Application Form'!C296="Hair","H",IF('Application Form'!C296="Done","D",IF('Application Form'!C296="Semen","S",IF('Application Form'!C296="TSU","T",""))))</f>
        <v/>
      </c>
      <c r="C285" t="str">
        <f t="shared" si="4"/>
        <v>NAA</v>
      </c>
      <c r="F285" t="str">
        <f>IF('Application Form'!H296="SKSTD_BDL","SKSTD_BDL",IF('Application Form'!H296="MIP","MIP",IF('Application Form'!H296="MIP+PV","MIP",IF('Application Form'!H296="SEEKSIRE","SEEKSIRE",IF('Application Form'!H296="SEEKSIRE+PV","SEEKSIRE",IF('Application Form'!H296="GGP50K","GGP50K",IF('Application Form'!H296="GGP50K+PV","GGP50K",IF('Application Form'!H296="GGPHD (150K)","GGPHD (150K)",IF('Application Form'!H296="GGPHD+PV","GGPHD",IF('Application Form'!H296="PV","",IF('Application Form'!H296="POLL","",IF('Application Form'!H296="MSTN","",IF('Application Form'!H296="COAT","",IF('Application Form'!H296="PI","",IF('Application Form'!H296="POLL_50K (add on)*","",IF('Application Form'!H296="POLL_HD (add on)*","",IF('Application Form'!H296="MSTN_50K (add_on)*","",IF('Application Form'!H296="MSTN_HD (add on)*","",IF('Application Form'!H296="STORE","STORE",IF('Application Form'!H296="HE","HE",""))))))))))))))))))))</f>
        <v/>
      </c>
      <c r="G285" t="str">
        <f>IF(OR(RIGHT('Application Form'!H296,2)="PV",RIGHT('Application Form'!I296,2)="PV",RIGHT('Application Form'!J296,2)="PV"),"Yes","")</f>
        <v/>
      </c>
      <c r="H285" s="81" t="str">
        <f>IF(ISBLANK(IF(F285="SKSTD_BDL",'Application Form'!M296,IF('Office Use Only - DONT TOUCH!!!'!G285="Yes",'Application Form'!M296,""))),"",IF(F285="SKSTD_BDL",'Application Form'!M296,IF('Office Use Only - DONT TOUCH!!!'!G285="Yes",'Application Form'!M296,"")))</f>
        <v/>
      </c>
      <c r="K285" t="str">
        <f>IF(ISBLANK(IF(F285="SKSTD_BDL",'Application Form'!O296,IF('Office Use Only - DONT TOUCH!!!'!G285="Yes",'Application Form'!O296,""))),"",IF(F285="SKSTD_BDL",'Application Form'!O296,IF('Office Use Only - DONT TOUCH!!!'!G285="Yes",'Application Form'!O296,"")))</f>
        <v/>
      </c>
      <c r="N285" t="str">
        <f>IF(AND(F285="",'Application Form'!H296=""),"",IF(AND(F285="",'Application Form'!H296&lt;&gt;""),'Application Form'!H296,IF(AND(F285&lt;&gt;"",'Application Form'!I296=""),"",IF(AND(F285&lt;&gt;"",'Application Form'!I296&lt;&gt;""),IF('Application Form'!I296="SKSTD_BDL","SKSTD_BDL",IF('Application Form'!I296="MIP","MIP",IF('Application Form'!I296="MIP+PV","MIP",IF('Application Form'!I296="SEEKSIRE","SEEKSIRE",IF('Application Form'!I296="SEEKSIRE+PV","SEEKSIRE",IF('Application Form'!I296="GGP50K","GGP50K",IF('Application Form'!I296="GGP50K+PV","GGP50K",IF('Application Form'!I296="GGPHD (150K)","GGPHD (150K)",IF('Application Form'!I296="GGPHD+PV","GGPHD",IF('Application Form'!I296="PV","",IF('Application Form'!I296="POLL","",IF('Application Form'!I296="MSTN","MSTN",IF('Application Form'!I296="COAT","COAT",IF('Application Form'!I296="PI","PI",IF('Application Form'!I296="POLL_50K (add on)*","POLL_50K (add on)*",IF('Application Form'!I296="POLL_HD (add on)*","POLL_HD (add_on)*",IF('Application Form'!I296="MSTN_50K (add_on)*","MSTN_50K (add_on)*",IF('Application Form'!I296="MSTN_HD (add on)*","MSTN_HD (add on)*",IF('Application Form'!I296="STORE","STORE",IF('Application Form'!I296="HE","HE","")))))))))))))))))))),"ERROR"))))</f>
        <v/>
      </c>
      <c r="O285" t="str">
        <f>IF(AND(F285="",'Application Form'!H296=""),"",IF(AND(F285="",'Application Form'!H296&lt;&gt;"",'Application Form'!I296=""),"",IF(AND(F285&lt;&gt;"",'Application Form'!I296=""),"",IF(AND(F285&lt;&gt;"",'Application Form'!I296&lt;&gt;"",'Application Form'!J296=""),"",IF(AND(F285="",'Application Form'!H296&lt;&gt;"",'Application Form'!I296&lt;&gt;""),IF('Application Form'!I296="SKSTD_BDL","SKSTD_BDL",IF('Application Form'!I296="MIP","MIP",IF('Application Form'!I296="MIP+PV","MIP",IF('Application Form'!I296="SEEKSIRE","SEEKSIRE",IF('Application Form'!I296="SEEKSIRE+PV","SEEKSIRE",IF('Application Form'!I296="GGP50K","GGP50K",IF('Application Form'!I296="GGP50K+PV","GGP50K",IF('Application Form'!I296="GGPHD (150K)","GGPHD (150K)",IF('Application Form'!I296="GGPHD+PV","GGPHD",IF('Application Form'!I296="PV","",IF('Application Form'!I296="POLL","",IF('Application Form'!I296="MSTN","MSTN",IF('Application Form'!I296="COAT","COAT",IF('Application Form'!I296="PI","PI",IF('Application Form'!I296="POLL_50K (add on)*","POLL_50K (add on)*",IF('Application Form'!I296="POLL_HD (add on)*","POLL_HD (add_on)*",IF('Application Form'!I296="MSTN_50K (add_on)*","MSTN_50K (add_on)*",IF('Application Form'!I296="MSTN_HD (add on)*","MSTN_HD (add on)*",IF('Application Form'!I296="STORE","STORE",IF('Application Form'!I296="HE","HE","ERROR")))))))))))))))))))),IF(AND(F285&lt;&gt;"",'Application Form'!I296&lt;&gt;"",'Application Form'!J296&lt;&gt;""),IF('Application Form'!J296="SKSTD_BDL","SKSTD_BDL",IF('Application Form'!J296="MIP","MIP",IF('Application Form'!J296="MIP+PV","MIP",IF('Application Form'!J296="SEEKSIRE","SEEKSIRE",IF('Application Form'!J296="SEEKSIRE+PV","SEEKSIRE",IF('Application Form'!J296="GGP50K","GGP50K",IF('Application Form'!J296="GGP50K+PV","GGP50K",IF('Application Form'!J296="GGPHD (150K)","GGPHD (150K)",IF('Application Form'!J296="GGPHD+PV","GGPHD",IF('Application Form'!J296="PV","",IF('Application Form'!J296="POLL","",IF('Application Form'!J296="MSTN","MSTN",IF('Application Form'!J296="COAT","COAT",IF('Application Form'!J296="PI","PI",IF('Application Form'!J296="POLL_50K (add on)*","POLL_50K (add on)*",IF('Application Form'!J296="POLL_HD (add on)*","POLL_HD (add_on)*",IF('Application Form'!J296="MSTN_50K (add_on)*","MSTN_50K (add_on)*",IF('Application Form'!J296="MSTN_HD (add on)*","MSTN_HD (add on)*",IF('Application Form'!J296="STORE","STORE",IF('Application Form'!J296="HE","HE","")))))))))))))))))))),"ERROR"))))))</f>
        <v/>
      </c>
      <c r="P285" t="str">
        <f>IF(AND(F285="",O285&lt;&gt;""),IF('Application Form'!J296="SKSTD_BDL","SKSTD_BDL",IF('Application Form'!J296="MIP","MIP",IF('Application Form'!J296="MIP+PV","MIP",IF('Application Form'!J296="SEEKSIRE","SEEKSIRE",IF('Application Form'!J296="SEEKSIRE+PV","SEEKSIRE",IF('Application Form'!J296="GGP50K","GGP50K",IF('Application Form'!J296="GGP50K+PV","GGP50K",IF('Application Form'!J296="GGPHD (150K)","GGPHD (150K)",IF('Application Form'!J296="GGPHD+PV","GGPHD",IF('Application Form'!J296="PV","",IF('Application Form'!J296="POLL","",IF('Application Form'!J296="MSTN","MSTN",IF('Application Form'!J296="COAT","COAT",IF('Application Form'!J296="PI","PI",IF('Application Form'!J296="POLL_50K (add on)*","POLL_50K (add on)*",IF('Application Form'!J296="POLL_HD (add on)*","POLL_HD (add_on)*",IF('Application Form'!J296="MSTN_50K (add_on)*","MSTN_50K (add_on)*",IF('Application Form'!J296="MSTN_HD (add on)*","MSTN_HD (add on)*",IF('Application Form'!J296="STORE","STORE",IF('Application Form'!J296="HE","HE","")))))))))))))))))))),"")</f>
        <v/>
      </c>
    </row>
    <row r="286" spans="1:16" x14ac:dyDescent="0.25">
      <c r="A286" s="72">
        <f>'Application Form'!E297</f>
        <v>0</v>
      </c>
      <c r="B286" t="str">
        <f>IF('Application Form'!C297="Hair","H",IF('Application Form'!C297="Done","D",IF('Application Form'!C297="Semen","S",IF('Application Form'!C297="TSU","T",""))))</f>
        <v/>
      </c>
      <c r="C286" t="str">
        <f t="shared" si="4"/>
        <v>NAA</v>
      </c>
      <c r="F286" t="str">
        <f>IF('Application Form'!H297="SKSTD_BDL","SKSTD_BDL",IF('Application Form'!H297="MIP","MIP",IF('Application Form'!H297="MIP+PV","MIP",IF('Application Form'!H297="SEEKSIRE","SEEKSIRE",IF('Application Form'!H297="SEEKSIRE+PV","SEEKSIRE",IF('Application Form'!H297="GGP50K","GGP50K",IF('Application Form'!H297="GGP50K+PV","GGP50K",IF('Application Form'!H297="GGPHD (150K)","GGPHD (150K)",IF('Application Form'!H297="GGPHD+PV","GGPHD",IF('Application Form'!H297="PV","",IF('Application Form'!H297="POLL","",IF('Application Form'!H297="MSTN","",IF('Application Form'!H297="COAT","",IF('Application Form'!H297="PI","",IF('Application Form'!H297="POLL_50K (add on)*","",IF('Application Form'!H297="POLL_HD (add on)*","",IF('Application Form'!H297="MSTN_50K (add_on)*","",IF('Application Form'!H297="MSTN_HD (add on)*","",IF('Application Form'!H297="STORE","STORE",IF('Application Form'!H297="HE","HE",""))))))))))))))))))))</f>
        <v/>
      </c>
      <c r="G286" t="str">
        <f>IF(OR(RIGHT('Application Form'!H297,2)="PV",RIGHT('Application Form'!I297,2)="PV",RIGHT('Application Form'!J297,2)="PV"),"Yes","")</f>
        <v/>
      </c>
      <c r="H286" s="81" t="str">
        <f>IF(ISBLANK(IF(F286="SKSTD_BDL",'Application Form'!M297,IF('Office Use Only - DONT TOUCH!!!'!G286="Yes",'Application Form'!M297,""))),"",IF(F286="SKSTD_BDL",'Application Form'!M297,IF('Office Use Only - DONT TOUCH!!!'!G286="Yes",'Application Form'!M297,"")))</f>
        <v/>
      </c>
      <c r="K286" t="str">
        <f>IF(ISBLANK(IF(F286="SKSTD_BDL",'Application Form'!O297,IF('Office Use Only - DONT TOUCH!!!'!G286="Yes",'Application Form'!O297,""))),"",IF(F286="SKSTD_BDL",'Application Form'!O297,IF('Office Use Only - DONT TOUCH!!!'!G286="Yes",'Application Form'!O297,"")))</f>
        <v/>
      </c>
      <c r="N286" t="str">
        <f>IF(AND(F286="",'Application Form'!H297=""),"",IF(AND(F286="",'Application Form'!H297&lt;&gt;""),'Application Form'!H297,IF(AND(F286&lt;&gt;"",'Application Form'!I297=""),"",IF(AND(F286&lt;&gt;"",'Application Form'!I297&lt;&gt;""),IF('Application Form'!I297="SKSTD_BDL","SKSTD_BDL",IF('Application Form'!I297="MIP","MIP",IF('Application Form'!I297="MIP+PV","MIP",IF('Application Form'!I297="SEEKSIRE","SEEKSIRE",IF('Application Form'!I297="SEEKSIRE+PV","SEEKSIRE",IF('Application Form'!I297="GGP50K","GGP50K",IF('Application Form'!I297="GGP50K+PV","GGP50K",IF('Application Form'!I297="GGPHD (150K)","GGPHD (150K)",IF('Application Form'!I297="GGPHD+PV","GGPHD",IF('Application Form'!I297="PV","",IF('Application Form'!I297="POLL","",IF('Application Form'!I297="MSTN","MSTN",IF('Application Form'!I297="COAT","COAT",IF('Application Form'!I297="PI","PI",IF('Application Form'!I297="POLL_50K (add on)*","POLL_50K (add on)*",IF('Application Form'!I297="POLL_HD (add on)*","POLL_HD (add_on)*",IF('Application Form'!I297="MSTN_50K (add_on)*","MSTN_50K (add_on)*",IF('Application Form'!I297="MSTN_HD (add on)*","MSTN_HD (add on)*",IF('Application Form'!I297="STORE","STORE",IF('Application Form'!I297="HE","HE","")))))))))))))))))))),"ERROR"))))</f>
        <v/>
      </c>
      <c r="O286" t="str">
        <f>IF(AND(F286="",'Application Form'!H297=""),"",IF(AND(F286="",'Application Form'!H297&lt;&gt;"",'Application Form'!I297=""),"",IF(AND(F286&lt;&gt;"",'Application Form'!I297=""),"",IF(AND(F286&lt;&gt;"",'Application Form'!I297&lt;&gt;"",'Application Form'!J297=""),"",IF(AND(F286="",'Application Form'!H297&lt;&gt;"",'Application Form'!I297&lt;&gt;""),IF('Application Form'!I297="SKSTD_BDL","SKSTD_BDL",IF('Application Form'!I297="MIP","MIP",IF('Application Form'!I297="MIP+PV","MIP",IF('Application Form'!I297="SEEKSIRE","SEEKSIRE",IF('Application Form'!I297="SEEKSIRE+PV","SEEKSIRE",IF('Application Form'!I297="GGP50K","GGP50K",IF('Application Form'!I297="GGP50K+PV","GGP50K",IF('Application Form'!I297="GGPHD (150K)","GGPHD (150K)",IF('Application Form'!I297="GGPHD+PV","GGPHD",IF('Application Form'!I297="PV","",IF('Application Form'!I297="POLL","",IF('Application Form'!I297="MSTN","MSTN",IF('Application Form'!I297="COAT","COAT",IF('Application Form'!I297="PI","PI",IF('Application Form'!I297="POLL_50K (add on)*","POLL_50K (add on)*",IF('Application Form'!I297="POLL_HD (add on)*","POLL_HD (add_on)*",IF('Application Form'!I297="MSTN_50K (add_on)*","MSTN_50K (add_on)*",IF('Application Form'!I297="MSTN_HD (add on)*","MSTN_HD (add on)*",IF('Application Form'!I297="STORE","STORE",IF('Application Form'!I297="HE","HE","ERROR")))))))))))))))))))),IF(AND(F286&lt;&gt;"",'Application Form'!I297&lt;&gt;"",'Application Form'!J297&lt;&gt;""),IF('Application Form'!J297="SKSTD_BDL","SKSTD_BDL",IF('Application Form'!J297="MIP","MIP",IF('Application Form'!J297="MIP+PV","MIP",IF('Application Form'!J297="SEEKSIRE","SEEKSIRE",IF('Application Form'!J297="SEEKSIRE+PV","SEEKSIRE",IF('Application Form'!J297="GGP50K","GGP50K",IF('Application Form'!J297="GGP50K+PV","GGP50K",IF('Application Form'!J297="GGPHD (150K)","GGPHD (150K)",IF('Application Form'!J297="GGPHD+PV","GGPHD",IF('Application Form'!J297="PV","",IF('Application Form'!J297="POLL","",IF('Application Form'!J297="MSTN","MSTN",IF('Application Form'!J297="COAT","COAT",IF('Application Form'!J297="PI","PI",IF('Application Form'!J297="POLL_50K (add on)*","POLL_50K (add on)*",IF('Application Form'!J297="POLL_HD (add on)*","POLL_HD (add_on)*",IF('Application Form'!J297="MSTN_50K (add_on)*","MSTN_50K (add_on)*",IF('Application Form'!J297="MSTN_HD (add on)*","MSTN_HD (add on)*",IF('Application Form'!J297="STORE","STORE",IF('Application Form'!J297="HE","HE","")))))))))))))))))))),"ERROR"))))))</f>
        <v/>
      </c>
      <c r="P286" t="str">
        <f>IF(AND(F286="",O286&lt;&gt;""),IF('Application Form'!J297="SKSTD_BDL","SKSTD_BDL",IF('Application Form'!J297="MIP","MIP",IF('Application Form'!J297="MIP+PV","MIP",IF('Application Form'!J297="SEEKSIRE","SEEKSIRE",IF('Application Form'!J297="SEEKSIRE+PV","SEEKSIRE",IF('Application Form'!J297="GGP50K","GGP50K",IF('Application Form'!J297="GGP50K+PV","GGP50K",IF('Application Form'!J297="GGPHD (150K)","GGPHD (150K)",IF('Application Form'!J297="GGPHD+PV","GGPHD",IF('Application Form'!J297="PV","",IF('Application Form'!J297="POLL","",IF('Application Form'!J297="MSTN","MSTN",IF('Application Form'!J297="COAT","COAT",IF('Application Form'!J297="PI","PI",IF('Application Form'!J297="POLL_50K (add on)*","POLL_50K (add on)*",IF('Application Form'!J297="POLL_HD (add on)*","POLL_HD (add_on)*",IF('Application Form'!J297="MSTN_50K (add_on)*","MSTN_50K (add_on)*",IF('Application Form'!J297="MSTN_HD (add on)*","MSTN_HD (add on)*",IF('Application Form'!J297="STORE","STORE",IF('Application Form'!J297="HE","HE","")))))))))))))))))))),"")</f>
        <v/>
      </c>
    </row>
    <row r="287" spans="1:16" x14ac:dyDescent="0.25">
      <c r="A287" s="72">
        <f>'Application Form'!E298</f>
        <v>0</v>
      </c>
      <c r="B287" t="str">
        <f>IF('Application Form'!C298="Hair","H",IF('Application Form'!C298="Done","D",IF('Application Form'!C298="Semen","S",IF('Application Form'!C298="TSU","T",""))))</f>
        <v/>
      </c>
      <c r="C287" t="str">
        <f t="shared" si="4"/>
        <v>NAA</v>
      </c>
      <c r="F287" t="str">
        <f>IF('Application Form'!H298="SKSTD_BDL","SKSTD_BDL",IF('Application Form'!H298="MIP","MIP",IF('Application Form'!H298="MIP+PV","MIP",IF('Application Form'!H298="SEEKSIRE","SEEKSIRE",IF('Application Form'!H298="SEEKSIRE+PV","SEEKSIRE",IF('Application Form'!H298="GGP50K","GGP50K",IF('Application Form'!H298="GGP50K+PV","GGP50K",IF('Application Form'!H298="GGPHD (150K)","GGPHD (150K)",IF('Application Form'!H298="GGPHD+PV","GGPHD",IF('Application Form'!H298="PV","",IF('Application Form'!H298="POLL","",IF('Application Form'!H298="MSTN","",IF('Application Form'!H298="COAT","",IF('Application Form'!H298="PI","",IF('Application Form'!H298="POLL_50K (add on)*","",IF('Application Form'!H298="POLL_HD (add on)*","",IF('Application Form'!H298="MSTN_50K (add_on)*","",IF('Application Form'!H298="MSTN_HD (add on)*","",IF('Application Form'!H298="STORE","STORE",IF('Application Form'!H298="HE","HE",""))))))))))))))))))))</f>
        <v/>
      </c>
      <c r="G287" t="str">
        <f>IF(OR(RIGHT('Application Form'!H298,2)="PV",RIGHT('Application Form'!I298,2)="PV",RIGHT('Application Form'!J298,2)="PV"),"Yes","")</f>
        <v/>
      </c>
      <c r="H287" s="81" t="str">
        <f>IF(ISBLANK(IF(F287="SKSTD_BDL",'Application Form'!M298,IF('Office Use Only - DONT TOUCH!!!'!G287="Yes",'Application Form'!M298,""))),"",IF(F287="SKSTD_BDL",'Application Form'!M298,IF('Office Use Only - DONT TOUCH!!!'!G287="Yes",'Application Form'!M298,"")))</f>
        <v/>
      </c>
      <c r="K287" t="str">
        <f>IF(ISBLANK(IF(F287="SKSTD_BDL",'Application Form'!O298,IF('Office Use Only - DONT TOUCH!!!'!G287="Yes",'Application Form'!O298,""))),"",IF(F287="SKSTD_BDL",'Application Form'!O298,IF('Office Use Only - DONT TOUCH!!!'!G287="Yes",'Application Form'!O298,"")))</f>
        <v/>
      </c>
      <c r="N287" t="str">
        <f>IF(AND(F287="",'Application Form'!H298=""),"",IF(AND(F287="",'Application Form'!H298&lt;&gt;""),'Application Form'!H298,IF(AND(F287&lt;&gt;"",'Application Form'!I298=""),"",IF(AND(F287&lt;&gt;"",'Application Form'!I298&lt;&gt;""),IF('Application Form'!I298="SKSTD_BDL","SKSTD_BDL",IF('Application Form'!I298="MIP","MIP",IF('Application Form'!I298="MIP+PV","MIP",IF('Application Form'!I298="SEEKSIRE","SEEKSIRE",IF('Application Form'!I298="SEEKSIRE+PV","SEEKSIRE",IF('Application Form'!I298="GGP50K","GGP50K",IF('Application Form'!I298="GGP50K+PV","GGP50K",IF('Application Form'!I298="GGPHD (150K)","GGPHD (150K)",IF('Application Form'!I298="GGPHD+PV","GGPHD",IF('Application Form'!I298="PV","",IF('Application Form'!I298="POLL","",IF('Application Form'!I298="MSTN","MSTN",IF('Application Form'!I298="COAT","COAT",IF('Application Form'!I298="PI","PI",IF('Application Form'!I298="POLL_50K (add on)*","POLL_50K (add on)*",IF('Application Form'!I298="POLL_HD (add on)*","POLL_HD (add_on)*",IF('Application Form'!I298="MSTN_50K (add_on)*","MSTN_50K (add_on)*",IF('Application Form'!I298="MSTN_HD (add on)*","MSTN_HD (add on)*",IF('Application Form'!I298="STORE","STORE",IF('Application Form'!I298="HE","HE","")))))))))))))))))))),"ERROR"))))</f>
        <v/>
      </c>
      <c r="O287" t="str">
        <f>IF(AND(F287="",'Application Form'!H298=""),"",IF(AND(F287="",'Application Form'!H298&lt;&gt;"",'Application Form'!I298=""),"",IF(AND(F287&lt;&gt;"",'Application Form'!I298=""),"",IF(AND(F287&lt;&gt;"",'Application Form'!I298&lt;&gt;"",'Application Form'!J298=""),"",IF(AND(F287="",'Application Form'!H298&lt;&gt;"",'Application Form'!I298&lt;&gt;""),IF('Application Form'!I298="SKSTD_BDL","SKSTD_BDL",IF('Application Form'!I298="MIP","MIP",IF('Application Form'!I298="MIP+PV","MIP",IF('Application Form'!I298="SEEKSIRE","SEEKSIRE",IF('Application Form'!I298="SEEKSIRE+PV","SEEKSIRE",IF('Application Form'!I298="GGP50K","GGP50K",IF('Application Form'!I298="GGP50K+PV","GGP50K",IF('Application Form'!I298="GGPHD (150K)","GGPHD (150K)",IF('Application Form'!I298="GGPHD+PV","GGPHD",IF('Application Form'!I298="PV","",IF('Application Form'!I298="POLL","",IF('Application Form'!I298="MSTN","MSTN",IF('Application Form'!I298="COAT","COAT",IF('Application Form'!I298="PI","PI",IF('Application Form'!I298="POLL_50K (add on)*","POLL_50K (add on)*",IF('Application Form'!I298="POLL_HD (add on)*","POLL_HD (add_on)*",IF('Application Form'!I298="MSTN_50K (add_on)*","MSTN_50K (add_on)*",IF('Application Form'!I298="MSTN_HD (add on)*","MSTN_HD (add on)*",IF('Application Form'!I298="STORE","STORE",IF('Application Form'!I298="HE","HE","ERROR")))))))))))))))))))),IF(AND(F287&lt;&gt;"",'Application Form'!I298&lt;&gt;"",'Application Form'!J298&lt;&gt;""),IF('Application Form'!J298="SKSTD_BDL","SKSTD_BDL",IF('Application Form'!J298="MIP","MIP",IF('Application Form'!J298="MIP+PV","MIP",IF('Application Form'!J298="SEEKSIRE","SEEKSIRE",IF('Application Form'!J298="SEEKSIRE+PV","SEEKSIRE",IF('Application Form'!J298="GGP50K","GGP50K",IF('Application Form'!J298="GGP50K+PV","GGP50K",IF('Application Form'!J298="GGPHD (150K)","GGPHD (150K)",IF('Application Form'!J298="GGPHD+PV","GGPHD",IF('Application Form'!J298="PV","",IF('Application Form'!J298="POLL","",IF('Application Form'!J298="MSTN","MSTN",IF('Application Form'!J298="COAT","COAT",IF('Application Form'!J298="PI","PI",IF('Application Form'!J298="POLL_50K (add on)*","POLL_50K (add on)*",IF('Application Form'!J298="POLL_HD (add on)*","POLL_HD (add_on)*",IF('Application Form'!J298="MSTN_50K (add_on)*","MSTN_50K (add_on)*",IF('Application Form'!J298="MSTN_HD (add on)*","MSTN_HD (add on)*",IF('Application Form'!J298="STORE","STORE",IF('Application Form'!J298="HE","HE","")))))))))))))))))))),"ERROR"))))))</f>
        <v/>
      </c>
      <c r="P287" t="str">
        <f>IF(AND(F287="",O287&lt;&gt;""),IF('Application Form'!J298="SKSTD_BDL","SKSTD_BDL",IF('Application Form'!J298="MIP","MIP",IF('Application Form'!J298="MIP+PV","MIP",IF('Application Form'!J298="SEEKSIRE","SEEKSIRE",IF('Application Form'!J298="SEEKSIRE+PV","SEEKSIRE",IF('Application Form'!J298="GGP50K","GGP50K",IF('Application Form'!J298="GGP50K+PV","GGP50K",IF('Application Form'!J298="GGPHD (150K)","GGPHD (150K)",IF('Application Form'!J298="GGPHD+PV","GGPHD",IF('Application Form'!J298="PV","",IF('Application Form'!J298="POLL","",IF('Application Form'!J298="MSTN","MSTN",IF('Application Form'!J298="COAT","COAT",IF('Application Form'!J298="PI","PI",IF('Application Form'!J298="POLL_50K (add on)*","POLL_50K (add on)*",IF('Application Form'!J298="POLL_HD (add on)*","POLL_HD (add_on)*",IF('Application Form'!J298="MSTN_50K (add_on)*","MSTN_50K (add_on)*",IF('Application Form'!J298="MSTN_HD (add on)*","MSTN_HD (add on)*",IF('Application Form'!J298="STORE","STORE",IF('Application Form'!J298="HE","HE","")))))))))))))))))))),"")</f>
        <v/>
      </c>
    </row>
    <row r="288" spans="1:16" x14ac:dyDescent="0.25">
      <c r="A288" s="72">
        <f>'Application Form'!E299</f>
        <v>0</v>
      </c>
      <c r="B288" t="str">
        <f>IF('Application Form'!C299="Hair","H",IF('Application Form'!C299="Done","D",IF('Application Form'!C299="Semen","S",IF('Application Form'!C299="TSU","T",""))))</f>
        <v/>
      </c>
      <c r="C288" t="str">
        <f t="shared" si="4"/>
        <v>NAA</v>
      </c>
      <c r="F288" t="str">
        <f>IF('Application Form'!H299="SKSTD_BDL","SKSTD_BDL",IF('Application Form'!H299="MIP","MIP",IF('Application Form'!H299="MIP+PV","MIP",IF('Application Form'!H299="SEEKSIRE","SEEKSIRE",IF('Application Form'!H299="SEEKSIRE+PV","SEEKSIRE",IF('Application Form'!H299="GGP50K","GGP50K",IF('Application Form'!H299="GGP50K+PV","GGP50K",IF('Application Form'!H299="GGPHD (150K)","GGPHD (150K)",IF('Application Form'!H299="GGPHD+PV","GGPHD",IF('Application Form'!H299="PV","",IF('Application Form'!H299="POLL","",IF('Application Form'!H299="MSTN","",IF('Application Form'!H299="COAT","",IF('Application Form'!H299="PI","",IF('Application Form'!H299="POLL_50K (add on)*","",IF('Application Form'!H299="POLL_HD (add on)*","",IF('Application Form'!H299="MSTN_50K (add_on)*","",IF('Application Form'!H299="MSTN_HD (add on)*","",IF('Application Form'!H299="STORE","STORE",IF('Application Form'!H299="HE","HE",""))))))))))))))))))))</f>
        <v/>
      </c>
      <c r="G288" t="str">
        <f>IF(OR(RIGHT('Application Form'!H299,2)="PV",RIGHT('Application Form'!I299,2)="PV",RIGHT('Application Form'!J299,2)="PV"),"Yes","")</f>
        <v/>
      </c>
      <c r="H288" s="81" t="str">
        <f>IF(ISBLANK(IF(F288="SKSTD_BDL",'Application Form'!M299,IF('Office Use Only - DONT TOUCH!!!'!G288="Yes",'Application Form'!M299,""))),"",IF(F288="SKSTD_BDL",'Application Form'!M299,IF('Office Use Only - DONT TOUCH!!!'!G288="Yes",'Application Form'!M299,"")))</f>
        <v/>
      </c>
      <c r="K288" t="str">
        <f>IF(ISBLANK(IF(F288="SKSTD_BDL",'Application Form'!O299,IF('Office Use Only - DONT TOUCH!!!'!G288="Yes",'Application Form'!O299,""))),"",IF(F288="SKSTD_BDL",'Application Form'!O299,IF('Office Use Only - DONT TOUCH!!!'!G288="Yes",'Application Form'!O299,"")))</f>
        <v/>
      </c>
      <c r="N288" t="str">
        <f>IF(AND(F288="",'Application Form'!H299=""),"",IF(AND(F288="",'Application Form'!H299&lt;&gt;""),'Application Form'!H299,IF(AND(F288&lt;&gt;"",'Application Form'!I299=""),"",IF(AND(F288&lt;&gt;"",'Application Form'!I299&lt;&gt;""),IF('Application Form'!I299="SKSTD_BDL","SKSTD_BDL",IF('Application Form'!I299="MIP","MIP",IF('Application Form'!I299="MIP+PV","MIP",IF('Application Form'!I299="SEEKSIRE","SEEKSIRE",IF('Application Form'!I299="SEEKSIRE+PV","SEEKSIRE",IF('Application Form'!I299="GGP50K","GGP50K",IF('Application Form'!I299="GGP50K+PV","GGP50K",IF('Application Form'!I299="GGPHD (150K)","GGPHD (150K)",IF('Application Form'!I299="GGPHD+PV","GGPHD",IF('Application Form'!I299="PV","",IF('Application Form'!I299="POLL","",IF('Application Form'!I299="MSTN","MSTN",IF('Application Form'!I299="COAT","COAT",IF('Application Form'!I299="PI","PI",IF('Application Form'!I299="POLL_50K (add on)*","POLL_50K (add on)*",IF('Application Form'!I299="POLL_HD (add on)*","POLL_HD (add_on)*",IF('Application Form'!I299="MSTN_50K (add_on)*","MSTN_50K (add_on)*",IF('Application Form'!I299="MSTN_HD (add on)*","MSTN_HD (add on)*",IF('Application Form'!I299="STORE","STORE",IF('Application Form'!I299="HE","HE","")))))))))))))))))))),"ERROR"))))</f>
        <v/>
      </c>
      <c r="O288" t="str">
        <f>IF(AND(F288="",'Application Form'!H299=""),"",IF(AND(F288="",'Application Form'!H299&lt;&gt;"",'Application Form'!I299=""),"",IF(AND(F288&lt;&gt;"",'Application Form'!I299=""),"",IF(AND(F288&lt;&gt;"",'Application Form'!I299&lt;&gt;"",'Application Form'!J299=""),"",IF(AND(F288="",'Application Form'!H299&lt;&gt;"",'Application Form'!I299&lt;&gt;""),IF('Application Form'!I299="SKSTD_BDL","SKSTD_BDL",IF('Application Form'!I299="MIP","MIP",IF('Application Form'!I299="MIP+PV","MIP",IF('Application Form'!I299="SEEKSIRE","SEEKSIRE",IF('Application Form'!I299="SEEKSIRE+PV","SEEKSIRE",IF('Application Form'!I299="GGP50K","GGP50K",IF('Application Form'!I299="GGP50K+PV","GGP50K",IF('Application Form'!I299="GGPHD (150K)","GGPHD (150K)",IF('Application Form'!I299="GGPHD+PV","GGPHD",IF('Application Form'!I299="PV","",IF('Application Form'!I299="POLL","",IF('Application Form'!I299="MSTN","MSTN",IF('Application Form'!I299="COAT","COAT",IF('Application Form'!I299="PI","PI",IF('Application Form'!I299="POLL_50K (add on)*","POLL_50K (add on)*",IF('Application Form'!I299="POLL_HD (add on)*","POLL_HD (add_on)*",IF('Application Form'!I299="MSTN_50K (add_on)*","MSTN_50K (add_on)*",IF('Application Form'!I299="MSTN_HD (add on)*","MSTN_HD (add on)*",IF('Application Form'!I299="STORE","STORE",IF('Application Form'!I299="HE","HE","ERROR")))))))))))))))))))),IF(AND(F288&lt;&gt;"",'Application Form'!I299&lt;&gt;"",'Application Form'!J299&lt;&gt;""),IF('Application Form'!J299="SKSTD_BDL","SKSTD_BDL",IF('Application Form'!J299="MIP","MIP",IF('Application Form'!J299="MIP+PV","MIP",IF('Application Form'!J299="SEEKSIRE","SEEKSIRE",IF('Application Form'!J299="SEEKSIRE+PV","SEEKSIRE",IF('Application Form'!J299="GGP50K","GGP50K",IF('Application Form'!J299="GGP50K+PV","GGP50K",IF('Application Form'!J299="GGPHD (150K)","GGPHD (150K)",IF('Application Form'!J299="GGPHD+PV","GGPHD",IF('Application Form'!J299="PV","",IF('Application Form'!J299="POLL","",IF('Application Form'!J299="MSTN","MSTN",IF('Application Form'!J299="COAT","COAT",IF('Application Form'!J299="PI","PI",IF('Application Form'!J299="POLL_50K (add on)*","POLL_50K (add on)*",IF('Application Form'!J299="POLL_HD (add on)*","POLL_HD (add_on)*",IF('Application Form'!J299="MSTN_50K (add_on)*","MSTN_50K (add_on)*",IF('Application Form'!J299="MSTN_HD (add on)*","MSTN_HD (add on)*",IF('Application Form'!J299="STORE","STORE",IF('Application Form'!J299="HE","HE","")))))))))))))))))))),"ERROR"))))))</f>
        <v/>
      </c>
      <c r="P288" t="str">
        <f>IF(AND(F288="",O288&lt;&gt;""),IF('Application Form'!J299="SKSTD_BDL","SKSTD_BDL",IF('Application Form'!J299="MIP","MIP",IF('Application Form'!J299="MIP+PV","MIP",IF('Application Form'!J299="SEEKSIRE","SEEKSIRE",IF('Application Form'!J299="SEEKSIRE+PV","SEEKSIRE",IF('Application Form'!J299="GGP50K","GGP50K",IF('Application Form'!J299="GGP50K+PV","GGP50K",IF('Application Form'!J299="GGPHD (150K)","GGPHD (150K)",IF('Application Form'!J299="GGPHD+PV","GGPHD",IF('Application Form'!J299="PV","",IF('Application Form'!J299="POLL","",IF('Application Form'!J299="MSTN","MSTN",IF('Application Form'!J299="COAT","COAT",IF('Application Form'!J299="PI","PI",IF('Application Form'!J299="POLL_50K (add on)*","POLL_50K (add on)*",IF('Application Form'!J299="POLL_HD (add on)*","POLL_HD (add_on)*",IF('Application Form'!J299="MSTN_50K (add_on)*","MSTN_50K (add_on)*",IF('Application Form'!J299="MSTN_HD (add on)*","MSTN_HD (add on)*",IF('Application Form'!J299="STORE","STORE",IF('Application Form'!J299="HE","HE","")))))))))))))))))))),"")</f>
        <v/>
      </c>
    </row>
    <row r="289" spans="1:16" x14ac:dyDescent="0.25">
      <c r="A289" s="72">
        <f>'Application Form'!E300</f>
        <v>0</v>
      </c>
      <c r="B289" t="str">
        <f>IF('Application Form'!C300="Hair","H",IF('Application Form'!C300="Done","D",IF('Application Form'!C300="Semen","S",IF('Application Form'!C300="TSU","T",""))))</f>
        <v/>
      </c>
      <c r="C289" t="str">
        <f t="shared" si="4"/>
        <v>NAA</v>
      </c>
      <c r="F289" t="str">
        <f>IF('Application Form'!H300="SKSTD_BDL","SKSTD_BDL",IF('Application Form'!H300="MIP","MIP",IF('Application Form'!H300="MIP+PV","MIP",IF('Application Form'!H300="SEEKSIRE","SEEKSIRE",IF('Application Form'!H300="SEEKSIRE+PV","SEEKSIRE",IF('Application Form'!H300="GGP50K","GGP50K",IF('Application Form'!H300="GGP50K+PV","GGP50K",IF('Application Form'!H300="GGPHD (150K)","GGPHD (150K)",IF('Application Form'!H300="GGPHD+PV","GGPHD",IF('Application Form'!H300="PV","",IF('Application Form'!H300="POLL","",IF('Application Form'!H300="MSTN","",IF('Application Form'!H300="COAT","",IF('Application Form'!H300="PI","",IF('Application Form'!H300="POLL_50K (add on)*","",IF('Application Form'!H300="POLL_HD (add on)*","",IF('Application Form'!H300="MSTN_50K (add_on)*","",IF('Application Form'!H300="MSTN_HD (add on)*","",IF('Application Form'!H300="STORE","STORE",IF('Application Form'!H300="HE","HE",""))))))))))))))))))))</f>
        <v/>
      </c>
      <c r="G289" t="str">
        <f>IF(OR(RIGHT('Application Form'!H300,2)="PV",RIGHT('Application Form'!I300,2)="PV",RIGHT('Application Form'!J300,2)="PV"),"Yes","")</f>
        <v/>
      </c>
      <c r="H289" s="81" t="str">
        <f>IF(ISBLANK(IF(F289="SKSTD_BDL",'Application Form'!M300,IF('Office Use Only - DONT TOUCH!!!'!G289="Yes",'Application Form'!M300,""))),"",IF(F289="SKSTD_BDL",'Application Form'!M300,IF('Office Use Only - DONT TOUCH!!!'!G289="Yes",'Application Form'!M300,"")))</f>
        <v/>
      </c>
      <c r="K289" t="str">
        <f>IF(ISBLANK(IF(F289="SKSTD_BDL",'Application Form'!O300,IF('Office Use Only - DONT TOUCH!!!'!G289="Yes",'Application Form'!O300,""))),"",IF(F289="SKSTD_BDL",'Application Form'!O300,IF('Office Use Only - DONT TOUCH!!!'!G289="Yes",'Application Form'!O300,"")))</f>
        <v/>
      </c>
      <c r="N289" t="str">
        <f>IF(AND(F289="",'Application Form'!H300=""),"",IF(AND(F289="",'Application Form'!H300&lt;&gt;""),'Application Form'!H300,IF(AND(F289&lt;&gt;"",'Application Form'!I300=""),"",IF(AND(F289&lt;&gt;"",'Application Form'!I300&lt;&gt;""),IF('Application Form'!I300="SKSTD_BDL","SKSTD_BDL",IF('Application Form'!I300="MIP","MIP",IF('Application Form'!I300="MIP+PV","MIP",IF('Application Form'!I300="SEEKSIRE","SEEKSIRE",IF('Application Form'!I300="SEEKSIRE+PV","SEEKSIRE",IF('Application Form'!I300="GGP50K","GGP50K",IF('Application Form'!I300="GGP50K+PV","GGP50K",IF('Application Form'!I300="GGPHD (150K)","GGPHD (150K)",IF('Application Form'!I300="GGPHD+PV","GGPHD",IF('Application Form'!I300="PV","",IF('Application Form'!I300="POLL","",IF('Application Form'!I300="MSTN","MSTN",IF('Application Form'!I300="COAT","COAT",IF('Application Form'!I300="PI","PI",IF('Application Form'!I300="POLL_50K (add on)*","POLL_50K (add on)*",IF('Application Form'!I300="POLL_HD (add on)*","POLL_HD (add_on)*",IF('Application Form'!I300="MSTN_50K (add_on)*","MSTN_50K (add_on)*",IF('Application Form'!I300="MSTN_HD (add on)*","MSTN_HD (add on)*",IF('Application Form'!I300="STORE","STORE",IF('Application Form'!I300="HE","HE","")))))))))))))))))))),"ERROR"))))</f>
        <v/>
      </c>
      <c r="O289" t="str">
        <f>IF(AND(F289="",'Application Form'!H300=""),"",IF(AND(F289="",'Application Form'!H300&lt;&gt;"",'Application Form'!I300=""),"",IF(AND(F289&lt;&gt;"",'Application Form'!I300=""),"",IF(AND(F289&lt;&gt;"",'Application Form'!I300&lt;&gt;"",'Application Form'!J300=""),"",IF(AND(F289="",'Application Form'!H300&lt;&gt;"",'Application Form'!I300&lt;&gt;""),IF('Application Form'!I300="SKSTD_BDL","SKSTD_BDL",IF('Application Form'!I300="MIP","MIP",IF('Application Form'!I300="MIP+PV","MIP",IF('Application Form'!I300="SEEKSIRE","SEEKSIRE",IF('Application Form'!I300="SEEKSIRE+PV","SEEKSIRE",IF('Application Form'!I300="GGP50K","GGP50K",IF('Application Form'!I300="GGP50K+PV","GGP50K",IF('Application Form'!I300="GGPHD (150K)","GGPHD (150K)",IF('Application Form'!I300="GGPHD+PV","GGPHD",IF('Application Form'!I300="PV","",IF('Application Form'!I300="POLL","",IF('Application Form'!I300="MSTN","MSTN",IF('Application Form'!I300="COAT","COAT",IF('Application Form'!I300="PI","PI",IF('Application Form'!I300="POLL_50K (add on)*","POLL_50K (add on)*",IF('Application Form'!I300="POLL_HD (add on)*","POLL_HD (add_on)*",IF('Application Form'!I300="MSTN_50K (add_on)*","MSTN_50K (add_on)*",IF('Application Form'!I300="MSTN_HD (add on)*","MSTN_HD (add on)*",IF('Application Form'!I300="STORE","STORE",IF('Application Form'!I300="HE","HE","ERROR")))))))))))))))))))),IF(AND(F289&lt;&gt;"",'Application Form'!I300&lt;&gt;"",'Application Form'!J300&lt;&gt;""),IF('Application Form'!J300="SKSTD_BDL","SKSTD_BDL",IF('Application Form'!J300="MIP","MIP",IF('Application Form'!J300="MIP+PV","MIP",IF('Application Form'!J300="SEEKSIRE","SEEKSIRE",IF('Application Form'!J300="SEEKSIRE+PV","SEEKSIRE",IF('Application Form'!J300="GGP50K","GGP50K",IF('Application Form'!J300="GGP50K+PV","GGP50K",IF('Application Form'!J300="GGPHD (150K)","GGPHD (150K)",IF('Application Form'!J300="GGPHD+PV","GGPHD",IF('Application Form'!J300="PV","",IF('Application Form'!J300="POLL","",IF('Application Form'!J300="MSTN","MSTN",IF('Application Form'!J300="COAT","COAT",IF('Application Form'!J300="PI","PI",IF('Application Form'!J300="POLL_50K (add on)*","POLL_50K (add on)*",IF('Application Form'!J300="POLL_HD (add on)*","POLL_HD (add_on)*",IF('Application Form'!J300="MSTN_50K (add_on)*","MSTN_50K (add_on)*",IF('Application Form'!J300="MSTN_HD (add on)*","MSTN_HD (add on)*",IF('Application Form'!J300="STORE","STORE",IF('Application Form'!J300="HE","HE","")))))))))))))))))))),"ERROR"))))))</f>
        <v/>
      </c>
      <c r="P289" t="str">
        <f>IF(AND(F289="",O289&lt;&gt;""),IF('Application Form'!J300="SKSTD_BDL","SKSTD_BDL",IF('Application Form'!J300="MIP","MIP",IF('Application Form'!J300="MIP+PV","MIP",IF('Application Form'!J300="SEEKSIRE","SEEKSIRE",IF('Application Form'!J300="SEEKSIRE+PV","SEEKSIRE",IF('Application Form'!J300="GGP50K","GGP50K",IF('Application Form'!J300="GGP50K+PV","GGP50K",IF('Application Form'!J300="GGPHD (150K)","GGPHD (150K)",IF('Application Form'!J300="GGPHD+PV","GGPHD",IF('Application Form'!J300="PV","",IF('Application Form'!J300="POLL","",IF('Application Form'!J300="MSTN","MSTN",IF('Application Form'!J300="COAT","COAT",IF('Application Form'!J300="PI","PI",IF('Application Form'!J300="POLL_50K (add on)*","POLL_50K (add on)*",IF('Application Form'!J300="POLL_HD (add on)*","POLL_HD (add_on)*",IF('Application Form'!J300="MSTN_50K (add_on)*","MSTN_50K (add_on)*",IF('Application Form'!J300="MSTN_HD (add on)*","MSTN_HD (add on)*",IF('Application Form'!J300="STORE","STORE",IF('Application Form'!J300="HE","HE","")))))))))))))))))))),"")</f>
        <v/>
      </c>
    </row>
    <row r="290" spans="1:16" x14ac:dyDescent="0.25">
      <c r="A290" s="72">
        <f>'Application Form'!E301</f>
        <v>0</v>
      </c>
      <c r="B290" t="str">
        <f>IF('Application Form'!C301="Hair","H",IF('Application Form'!C301="Done","D",IF('Application Form'!C301="Semen","S",IF('Application Form'!C301="TSU","T",""))))</f>
        <v/>
      </c>
      <c r="C290" t="str">
        <f t="shared" si="4"/>
        <v>NAA</v>
      </c>
      <c r="F290" t="str">
        <f>IF('Application Form'!H301="SKSTD_BDL","SKSTD_BDL",IF('Application Form'!H301="MIP","MIP",IF('Application Form'!H301="MIP+PV","MIP",IF('Application Form'!H301="SEEKSIRE","SEEKSIRE",IF('Application Form'!H301="SEEKSIRE+PV","SEEKSIRE",IF('Application Form'!H301="GGP50K","GGP50K",IF('Application Form'!H301="GGP50K+PV","GGP50K",IF('Application Form'!H301="GGPHD (150K)","GGPHD (150K)",IF('Application Form'!H301="GGPHD+PV","GGPHD",IF('Application Form'!H301="PV","",IF('Application Form'!H301="POLL","",IF('Application Form'!H301="MSTN","",IF('Application Form'!H301="COAT","",IF('Application Form'!H301="PI","",IF('Application Form'!H301="POLL_50K (add on)*","",IF('Application Form'!H301="POLL_HD (add on)*","",IF('Application Form'!H301="MSTN_50K (add_on)*","",IF('Application Form'!H301="MSTN_HD (add on)*","",IF('Application Form'!H301="STORE","STORE",IF('Application Form'!H301="HE","HE",""))))))))))))))))))))</f>
        <v/>
      </c>
      <c r="G290" t="str">
        <f>IF(OR(RIGHT('Application Form'!H301,2)="PV",RIGHT('Application Form'!I301,2)="PV",RIGHT('Application Form'!J301,2)="PV"),"Yes","")</f>
        <v/>
      </c>
      <c r="H290" s="81" t="str">
        <f>IF(ISBLANK(IF(F290="SKSTD_BDL",'Application Form'!M301,IF('Office Use Only - DONT TOUCH!!!'!G290="Yes",'Application Form'!M301,""))),"",IF(F290="SKSTD_BDL",'Application Form'!M301,IF('Office Use Only - DONT TOUCH!!!'!G290="Yes",'Application Form'!M301,"")))</f>
        <v/>
      </c>
      <c r="K290" t="str">
        <f>IF(ISBLANK(IF(F290="SKSTD_BDL",'Application Form'!O301,IF('Office Use Only - DONT TOUCH!!!'!G290="Yes",'Application Form'!O301,""))),"",IF(F290="SKSTD_BDL",'Application Form'!O301,IF('Office Use Only - DONT TOUCH!!!'!G290="Yes",'Application Form'!O301,"")))</f>
        <v/>
      </c>
      <c r="N290" t="str">
        <f>IF(AND(F290="",'Application Form'!H301=""),"",IF(AND(F290="",'Application Form'!H301&lt;&gt;""),'Application Form'!H301,IF(AND(F290&lt;&gt;"",'Application Form'!I301=""),"",IF(AND(F290&lt;&gt;"",'Application Form'!I301&lt;&gt;""),IF('Application Form'!I301="SKSTD_BDL","SKSTD_BDL",IF('Application Form'!I301="MIP","MIP",IF('Application Form'!I301="MIP+PV","MIP",IF('Application Form'!I301="SEEKSIRE","SEEKSIRE",IF('Application Form'!I301="SEEKSIRE+PV","SEEKSIRE",IF('Application Form'!I301="GGP50K","GGP50K",IF('Application Form'!I301="GGP50K+PV","GGP50K",IF('Application Form'!I301="GGPHD (150K)","GGPHD (150K)",IF('Application Form'!I301="GGPHD+PV","GGPHD",IF('Application Form'!I301="PV","",IF('Application Form'!I301="POLL","",IF('Application Form'!I301="MSTN","MSTN",IF('Application Form'!I301="COAT","COAT",IF('Application Form'!I301="PI","PI",IF('Application Form'!I301="POLL_50K (add on)*","POLL_50K (add on)*",IF('Application Form'!I301="POLL_HD (add on)*","POLL_HD (add_on)*",IF('Application Form'!I301="MSTN_50K (add_on)*","MSTN_50K (add_on)*",IF('Application Form'!I301="MSTN_HD (add on)*","MSTN_HD (add on)*",IF('Application Form'!I301="STORE","STORE",IF('Application Form'!I301="HE","HE","")))))))))))))))))))),"ERROR"))))</f>
        <v/>
      </c>
      <c r="O290" t="str">
        <f>IF(AND(F290="",'Application Form'!H301=""),"",IF(AND(F290="",'Application Form'!H301&lt;&gt;"",'Application Form'!I301=""),"",IF(AND(F290&lt;&gt;"",'Application Form'!I301=""),"",IF(AND(F290&lt;&gt;"",'Application Form'!I301&lt;&gt;"",'Application Form'!J301=""),"",IF(AND(F290="",'Application Form'!H301&lt;&gt;"",'Application Form'!I301&lt;&gt;""),IF('Application Form'!I301="SKSTD_BDL","SKSTD_BDL",IF('Application Form'!I301="MIP","MIP",IF('Application Form'!I301="MIP+PV","MIP",IF('Application Form'!I301="SEEKSIRE","SEEKSIRE",IF('Application Form'!I301="SEEKSIRE+PV","SEEKSIRE",IF('Application Form'!I301="GGP50K","GGP50K",IF('Application Form'!I301="GGP50K+PV","GGP50K",IF('Application Form'!I301="GGPHD (150K)","GGPHD (150K)",IF('Application Form'!I301="GGPHD+PV","GGPHD",IF('Application Form'!I301="PV","",IF('Application Form'!I301="POLL","",IF('Application Form'!I301="MSTN","MSTN",IF('Application Form'!I301="COAT","COAT",IF('Application Form'!I301="PI","PI",IF('Application Form'!I301="POLL_50K (add on)*","POLL_50K (add on)*",IF('Application Form'!I301="POLL_HD (add on)*","POLL_HD (add_on)*",IF('Application Form'!I301="MSTN_50K (add_on)*","MSTN_50K (add_on)*",IF('Application Form'!I301="MSTN_HD (add on)*","MSTN_HD (add on)*",IF('Application Form'!I301="STORE","STORE",IF('Application Form'!I301="HE","HE","ERROR")))))))))))))))))))),IF(AND(F290&lt;&gt;"",'Application Form'!I301&lt;&gt;"",'Application Form'!J301&lt;&gt;""),IF('Application Form'!J301="SKSTD_BDL","SKSTD_BDL",IF('Application Form'!J301="MIP","MIP",IF('Application Form'!J301="MIP+PV","MIP",IF('Application Form'!J301="SEEKSIRE","SEEKSIRE",IF('Application Form'!J301="SEEKSIRE+PV","SEEKSIRE",IF('Application Form'!J301="GGP50K","GGP50K",IF('Application Form'!J301="GGP50K+PV","GGP50K",IF('Application Form'!J301="GGPHD (150K)","GGPHD (150K)",IF('Application Form'!J301="GGPHD+PV","GGPHD",IF('Application Form'!J301="PV","",IF('Application Form'!J301="POLL","",IF('Application Form'!J301="MSTN","MSTN",IF('Application Form'!J301="COAT","COAT",IF('Application Form'!J301="PI","PI",IF('Application Form'!J301="POLL_50K (add on)*","POLL_50K (add on)*",IF('Application Form'!J301="POLL_HD (add on)*","POLL_HD (add_on)*",IF('Application Form'!J301="MSTN_50K (add_on)*","MSTN_50K (add_on)*",IF('Application Form'!J301="MSTN_HD (add on)*","MSTN_HD (add on)*",IF('Application Form'!J301="STORE","STORE",IF('Application Form'!J301="HE","HE","")))))))))))))))))))),"ERROR"))))))</f>
        <v/>
      </c>
      <c r="P290" t="str">
        <f>IF(AND(F290="",O290&lt;&gt;""),IF('Application Form'!J301="SKSTD_BDL","SKSTD_BDL",IF('Application Form'!J301="MIP","MIP",IF('Application Form'!J301="MIP+PV","MIP",IF('Application Form'!J301="SEEKSIRE","SEEKSIRE",IF('Application Form'!J301="SEEKSIRE+PV","SEEKSIRE",IF('Application Form'!J301="GGP50K","GGP50K",IF('Application Form'!J301="GGP50K+PV","GGP50K",IF('Application Form'!J301="GGPHD (150K)","GGPHD (150K)",IF('Application Form'!J301="GGPHD+PV","GGPHD",IF('Application Form'!J301="PV","",IF('Application Form'!J301="POLL","",IF('Application Form'!J301="MSTN","MSTN",IF('Application Form'!J301="COAT","COAT",IF('Application Form'!J301="PI","PI",IF('Application Form'!J301="POLL_50K (add on)*","POLL_50K (add on)*",IF('Application Form'!J301="POLL_HD (add on)*","POLL_HD (add_on)*",IF('Application Form'!J301="MSTN_50K (add_on)*","MSTN_50K (add_on)*",IF('Application Form'!J301="MSTN_HD (add on)*","MSTN_HD (add on)*",IF('Application Form'!J301="STORE","STORE",IF('Application Form'!J301="HE","HE","")))))))))))))))))))),"")</f>
        <v/>
      </c>
    </row>
    <row r="291" spans="1:16" x14ac:dyDescent="0.25">
      <c r="A291" s="72">
        <f>'Application Form'!E302</f>
        <v>0</v>
      </c>
      <c r="B291" t="str">
        <f>IF('Application Form'!C302="Hair","H",IF('Application Form'!C302="Done","D",IF('Application Form'!C302="Semen","S",IF('Application Form'!C302="TSU","T",""))))</f>
        <v/>
      </c>
      <c r="C291" t="str">
        <f t="shared" si="4"/>
        <v>NAA</v>
      </c>
      <c r="F291" t="str">
        <f>IF('Application Form'!H302="SKSTD_BDL","SKSTD_BDL",IF('Application Form'!H302="MIP","MIP",IF('Application Form'!H302="MIP+PV","MIP",IF('Application Form'!H302="SEEKSIRE","SEEKSIRE",IF('Application Form'!H302="SEEKSIRE+PV","SEEKSIRE",IF('Application Form'!H302="GGP50K","GGP50K",IF('Application Form'!H302="GGP50K+PV","GGP50K",IF('Application Form'!H302="GGPHD (150K)","GGPHD (150K)",IF('Application Form'!H302="GGPHD+PV","GGPHD",IF('Application Form'!H302="PV","",IF('Application Form'!H302="POLL","",IF('Application Form'!H302="MSTN","",IF('Application Form'!H302="COAT","",IF('Application Form'!H302="PI","",IF('Application Form'!H302="POLL_50K (add on)*","",IF('Application Form'!H302="POLL_HD (add on)*","",IF('Application Form'!H302="MSTN_50K (add_on)*","",IF('Application Form'!H302="MSTN_HD (add on)*","",IF('Application Form'!H302="STORE","STORE",IF('Application Form'!H302="HE","HE",""))))))))))))))))))))</f>
        <v/>
      </c>
      <c r="G291" t="str">
        <f>IF(OR(RIGHT('Application Form'!H302,2)="PV",RIGHT('Application Form'!I302,2)="PV",RIGHT('Application Form'!J302,2)="PV"),"Yes","")</f>
        <v/>
      </c>
      <c r="H291" s="81" t="str">
        <f>IF(ISBLANK(IF(F291="SKSTD_BDL",'Application Form'!M302,IF('Office Use Only - DONT TOUCH!!!'!G291="Yes",'Application Form'!M302,""))),"",IF(F291="SKSTD_BDL",'Application Form'!M302,IF('Office Use Only - DONT TOUCH!!!'!G291="Yes",'Application Form'!M302,"")))</f>
        <v/>
      </c>
      <c r="K291" t="str">
        <f>IF(ISBLANK(IF(F291="SKSTD_BDL",'Application Form'!O302,IF('Office Use Only - DONT TOUCH!!!'!G291="Yes",'Application Form'!O302,""))),"",IF(F291="SKSTD_BDL",'Application Form'!O302,IF('Office Use Only - DONT TOUCH!!!'!G291="Yes",'Application Form'!O302,"")))</f>
        <v/>
      </c>
      <c r="N291" t="str">
        <f>IF(AND(F291="",'Application Form'!H302=""),"",IF(AND(F291="",'Application Form'!H302&lt;&gt;""),'Application Form'!H302,IF(AND(F291&lt;&gt;"",'Application Form'!I302=""),"",IF(AND(F291&lt;&gt;"",'Application Form'!I302&lt;&gt;""),IF('Application Form'!I302="SKSTD_BDL","SKSTD_BDL",IF('Application Form'!I302="MIP","MIP",IF('Application Form'!I302="MIP+PV","MIP",IF('Application Form'!I302="SEEKSIRE","SEEKSIRE",IF('Application Form'!I302="SEEKSIRE+PV","SEEKSIRE",IF('Application Form'!I302="GGP50K","GGP50K",IF('Application Form'!I302="GGP50K+PV","GGP50K",IF('Application Form'!I302="GGPHD (150K)","GGPHD (150K)",IF('Application Form'!I302="GGPHD+PV","GGPHD",IF('Application Form'!I302="PV","",IF('Application Form'!I302="POLL","",IF('Application Form'!I302="MSTN","MSTN",IF('Application Form'!I302="COAT","COAT",IF('Application Form'!I302="PI","PI",IF('Application Form'!I302="POLL_50K (add on)*","POLL_50K (add on)*",IF('Application Form'!I302="POLL_HD (add on)*","POLL_HD (add_on)*",IF('Application Form'!I302="MSTN_50K (add_on)*","MSTN_50K (add_on)*",IF('Application Form'!I302="MSTN_HD (add on)*","MSTN_HD (add on)*",IF('Application Form'!I302="STORE","STORE",IF('Application Form'!I302="HE","HE","")))))))))))))))))))),"ERROR"))))</f>
        <v/>
      </c>
      <c r="O291" t="str">
        <f>IF(AND(F291="",'Application Form'!H302=""),"",IF(AND(F291="",'Application Form'!H302&lt;&gt;"",'Application Form'!I302=""),"",IF(AND(F291&lt;&gt;"",'Application Form'!I302=""),"",IF(AND(F291&lt;&gt;"",'Application Form'!I302&lt;&gt;"",'Application Form'!J302=""),"",IF(AND(F291="",'Application Form'!H302&lt;&gt;"",'Application Form'!I302&lt;&gt;""),IF('Application Form'!I302="SKSTD_BDL","SKSTD_BDL",IF('Application Form'!I302="MIP","MIP",IF('Application Form'!I302="MIP+PV","MIP",IF('Application Form'!I302="SEEKSIRE","SEEKSIRE",IF('Application Form'!I302="SEEKSIRE+PV","SEEKSIRE",IF('Application Form'!I302="GGP50K","GGP50K",IF('Application Form'!I302="GGP50K+PV","GGP50K",IF('Application Form'!I302="GGPHD (150K)","GGPHD (150K)",IF('Application Form'!I302="GGPHD+PV","GGPHD",IF('Application Form'!I302="PV","",IF('Application Form'!I302="POLL","",IF('Application Form'!I302="MSTN","MSTN",IF('Application Form'!I302="COAT","COAT",IF('Application Form'!I302="PI","PI",IF('Application Form'!I302="POLL_50K (add on)*","POLL_50K (add on)*",IF('Application Form'!I302="POLL_HD (add on)*","POLL_HD (add_on)*",IF('Application Form'!I302="MSTN_50K (add_on)*","MSTN_50K (add_on)*",IF('Application Form'!I302="MSTN_HD (add on)*","MSTN_HD (add on)*",IF('Application Form'!I302="STORE","STORE",IF('Application Form'!I302="HE","HE","ERROR")))))))))))))))))))),IF(AND(F291&lt;&gt;"",'Application Form'!I302&lt;&gt;"",'Application Form'!J302&lt;&gt;""),IF('Application Form'!J302="SKSTD_BDL","SKSTD_BDL",IF('Application Form'!J302="MIP","MIP",IF('Application Form'!J302="MIP+PV","MIP",IF('Application Form'!J302="SEEKSIRE","SEEKSIRE",IF('Application Form'!J302="SEEKSIRE+PV","SEEKSIRE",IF('Application Form'!J302="GGP50K","GGP50K",IF('Application Form'!J302="GGP50K+PV","GGP50K",IF('Application Form'!J302="GGPHD (150K)","GGPHD (150K)",IF('Application Form'!J302="GGPHD+PV","GGPHD",IF('Application Form'!J302="PV","",IF('Application Form'!J302="POLL","",IF('Application Form'!J302="MSTN","MSTN",IF('Application Form'!J302="COAT","COAT",IF('Application Form'!J302="PI","PI",IF('Application Form'!J302="POLL_50K (add on)*","POLL_50K (add on)*",IF('Application Form'!J302="POLL_HD (add on)*","POLL_HD (add_on)*",IF('Application Form'!J302="MSTN_50K (add_on)*","MSTN_50K (add_on)*",IF('Application Form'!J302="MSTN_HD (add on)*","MSTN_HD (add on)*",IF('Application Form'!J302="STORE","STORE",IF('Application Form'!J302="HE","HE","")))))))))))))))))))),"ERROR"))))))</f>
        <v/>
      </c>
      <c r="P291" t="str">
        <f>IF(AND(F291="",O291&lt;&gt;""),IF('Application Form'!J302="SKSTD_BDL","SKSTD_BDL",IF('Application Form'!J302="MIP","MIP",IF('Application Form'!J302="MIP+PV","MIP",IF('Application Form'!J302="SEEKSIRE","SEEKSIRE",IF('Application Form'!J302="SEEKSIRE+PV","SEEKSIRE",IF('Application Form'!J302="GGP50K","GGP50K",IF('Application Form'!J302="GGP50K+PV","GGP50K",IF('Application Form'!J302="GGPHD (150K)","GGPHD (150K)",IF('Application Form'!J302="GGPHD+PV","GGPHD",IF('Application Form'!J302="PV","",IF('Application Form'!J302="POLL","",IF('Application Form'!J302="MSTN","MSTN",IF('Application Form'!J302="COAT","COAT",IF('Application Form'!J302="PI","PI",IF('Application Form'!J302="POLL_50K (add on)*","POLL_50K (add on)*",IF('Application Form'!J302="POLL_HD (add on)*","POLL_HD (add_on)*",IF('Application Form'!J302="MSTN_50K (add_on)*","MSTN_50K (add_on)*",IF('Application Form'!J302="MSTN_HD (add on)*","MSTN_HD (add on)*",IF('Application Form'!J302="STORE","STORE",IF('Application Form'!J302="HE","HE","")))))))))))))))))))),"")</f>
        <v/>
      </c>
    </row>
    <row r="292" spans="1:16" x14ac:dyDescent="0.25">
      <c r="A292" s="72">
        <f>'Application Form'!E303</f>
        <v>0</v>
      </c>
      <c r="B292" t="str">
        <f>IF('Application Form'!C303="Hair","H",IF('Application Form'!C303="Done","D",IF('Application Form'!C303="Semen","S",IF('Application Form'!C303="TSU","T",""))))</f>
        <v/>
      </c>
      <c r="C292" t="str">
        <f t="shared" si="4"/>
        <v>NAA</v>
      </c>
      <c r="F292" t="str">
        <f>IF('Application Form'!H303="SKSTD_BDL","SKSTD_BDL",IF('Application Form'!H303="MIP","MIP",IF('Application Form'!H303="MIP+PV","MIP",IF('Application Form'!H303="SEEKSIRE","SEEKSIRE",IF('Application Form'!H303="SEEKSIRE+PV","SEEKSIRE",IF('Application Form'!H303="GGP50K","GGP50K",IF('Application Form'!H303="GGP50K+PV","GGP50K",IF('Application Form'!H303="GGPHD (150K)","GGPHD (150K)",IF('Application Form'!H303="GGPHD+PV","GGPHD",IF('Application Form'!H303="PV","",IF('Application Form'!H303="POLL","",IF('Application Form'!H303="MSTN","",IF('Application Form'!H303="COAT","",IF('Application Form'!H303="PI","",IF('Application Form'!H303="POLL_50K (add on)*","",IF('Application Form'!H303="POLL_HD (add on)*","",IF('Application Form'!H303="MSTN_50K (add_on)*","",IF('Application Form'!H303="MSTN_HD (add on)*","",IF('Application Form'!H303="STORE","STORE",IF('Application Form'!H303="HE","HE",""))))))))))))))))))))</f>
        <v/>
      </c>
      <c r="G292" t="str">
        <f>IF(OR(RIGHT('Application Form'!H303,2)="PV",RIGHT('Application Form'!I303,2)="PV",RIGHT('Application Form'!J303,2)="PV"),"Yes","")</f>
        <v/>
      </c>
      <c r="H292" s="81" t="str">
        <f>IF(ISBLANK(IF(F292="SKSTD_BDL",'Application Form'!M303,IF('Office Use Only - DONT TOUCH!!!'!G292="Yes",'Application Form'!M303,""))),"",IF(F292="SKSTD_BDL",'Application Form'!M303,IF('Office Use Only - DONT TOUCH!!!'!G292="Yes",'Application Form'!M303,"")))</f>
        <v/>
      </c>
      <c r="K292" t="str">
        <f>IF(ISBLANK(IF(F292="SKSTD_BDL",'Application Form'!O303,IF('Office Use Only - DONT TOUCH!!!'!G292="Yes",'Application Form'!O303,""))),"",IF(F292="SKSTD_BDL",'Application Form'!O303,IF('Office Use Only - DONT TOUCH!!!'!G292="Yes",'Application Form'!O303,"")))</f>
        <v/>
      </c>
      <c r="N292" t="str">
        <f>IF(AND(F292="",'Application Form'!H303=""),"",IF(AND(F292="",'Application Form'!H303&lt;&gt;""),'Application Form'!H303,IF(AND(F292&lt;&gt;"",'Application Form'!I303=""),"",IF(AND(F292&lt;&gt;"",'Application Form'!I303&lt;&gt;""),IF('Application Form'!I303="SKSTD_BDL","SKSTD_BDL",IF('Application Form'!I303="MIP","MIP",IF('Application Form'!I303="MIP+PV","MIP",IF('Application Form'!I303="SEEKSIRE","SEEKSIRE",IF('Application Form'!I303="SEEKSIRE+PV","SEEKSIRE",IF('Application Form'!I303="GGP50K","GGP50K",IF('Application Form'!I303="GGP50K+PV","GGP50K",IF('Application Form'!I303="GGPHD (150K)","GGPHD (150K)",IF('Application Form'!I303="GGPHD+PV","GGPHD",IF('Application Form'!I303="PV","",IF('Application Form'!I303="POLL","",IF('Application Form'!I303="MSTN","MSTN",IF('Application Form'!I303="COAT","COAT",IF('Application Form'!I303="PI","PI",IF('Application Form'!I303="POLL_50K (add on)*","POLL_50K (add on)*",IF('Application Form'!I303="POLL_HD (add on)*","POLL_HD (add_on)*",IF('Application Form'!I303="MSTN_50K (add_on)*","MSTN_50K (add_on)*",IF('Application Form'!I303="MSTN_HD (add on)*","MSTN_HD (add on)*",IF('Application Form'!I303="STORE","STORE",IF('Application Form'!I303="HE","HE","")))))))))))))))))))),"ERROR"))))</f>
        <v/>
      </c>
      <c r="O292" t="str">
        <f>IF(AND(F292="",'Application Form'!H303=""),"",IF(AND(F292="",'Application Form'!H303&lt;&gt;"",'Application Form'!I303=""),"",IF(AND(F292&lt;&gt;"",'Application Form'!I303=""),"",IF(AND(F292&lt;&gt;"",'Application Form'!I303&lt;&gt;"",'Application Form'!J303=""),"",IF(AND(F292="",'Application Form'!H303&lt;&gt;"",'Application Form'!I303&lt;&gt;""),IF('Application Form'!I303="SKSTD_BDL","SKSTD_BDL",IF('Application Form'!I303="MIP","MIP",IF('Application Form'!I303="MIP+PV","MIP",IF('Application Form'!I303="SEEKSIRE","SEEKSIRE",IF('Application Form'!I303="SEEKSIRE+PV","SEEKSIRE",IF('Application Form'!I303="GGP50K","GGP50K",IF('Application Form'!I303="GGP50K+PV","GGP50K",IF('Application Form'!I303="GGPHD (150K)","GGPHD (150K)",IF('Application Form'!I303="GGPHD+PV","GGPHD",IF('Application Form'!I303="PV","",IF('Application Form'!I303="POLL","",IF('Application Form'!I303="MSTN","MSTN",IF('Application Form'!I303="COAT","COAT",IF('Application Form'!I303="PI","PI",IF('Application Form'!I303="POLL_50K (add on)*","POLL_50K (add on)*",IF('Application Form'!I303="POLL_HD (add on)*","POLL_HD (add_on)*",IF('Application Form'!I303="MSTN_50K (add_on)*","MSTN_50K (add_on)*",IF('Application Form'!I303="MSTN_HD (add on)*","MSTN_HD (add on)*",IF('Application Form'!I303="STORE","STORE",IF('Application Form'!I303="HE","HE","ERROR")))))))))))))))))))),IF(AND(F292&lt;&gt;"",'Application Form'!I303&lt;&gt;"",'Application Form'!J303&lt;&gt;""),IF('Application Form'!J303="SKSTD_BDL","SKSTD_BDL",IF('Application Form'!J303="MIP","MIP",IF('Application Form'!J303="MIP+PV","MIP",IF('Application Form'!J303="SEEKSIRE","SEEKSIRE",IF('Application Form'!J303="SEEKSIRE+PV","SEEKSIRE",IF('Application Form'!J303="GGP50K","GGP50K",IF('Application Form'!J303="GGP50K+PV","GGP50K",IF('Application Form'!J303="GGPHD (150K)","GGPHD (150K)",IF('Application Form'!J303="GGPHD+PV","GGPHD",IF('Application Form'!J303="PV","",IF('Application Form'!J303="POLL","",IF('Application Form'!J303="MSTN","MSTN",IF('Application Form'!J303="COAT","COAT",IF('Application Form'!J303="PI","PI",IF('Application Form'!J303="POLL_50K (add on)*","POLL_50K (add on)*",IF('Application Form'!J303="POLL_HD (add on)*","POLL_HD (add_on)*",IF('Application Form'!J303="MSTN_50K (add_on)*","MSTN_50K (add_on)*",IF('Application Form'!J303="MSTN_HD (add on)*","MSTN_HD (add on)*",IF('Application Form'!J303="STORE","STORE",IF('Application Form'!J303="HE","HE","")))))))))))))))))))),"ERROR"))))))</f>
        <v/>
      </c>
      <c r="P292" t="str">
        <f>IF(AND(F292="",O292&lt;&gt;""),IF('Application Form'!J303="SKSTD_BDL","SKSTD_BDL",IF('Application Form'!J303="MIP","MIP",IF('Application Form'!J303="MIP+PV","MIP",IF('Application Form'!J303="SEEKSIRE","SEEKSIRE",IF('Application Form'!J303="SEEKSIRE+PV","SEEKSIRE",IF('Application Form'!J303="GGP50K","GGP50K",IF('Application Form'!J303="GGP50K+PV","GGP50K",IF('Application Form'!J303="GGPHD (150K)","GGPHD (150K)",IF('Application Form'!J303="GGPHD+PV","GGPHD",IF('Application Form'!J303="PV","",IF('Application Form'!J303="POLL","",IF('Application Form'!J303="MSTN","MSTN",IF('Application Form'!J303="COAT","COAT",IF('Application Form'!J303="PI","PI",IF('Application Form'!J303="POLL_50K (add on)*","POLL_50K (add on)*",IF('Application Form'!J303="POLL_HD (add on)*","POLL_HD (add_on)*",IF('Application Form'!J303="MSTN_50K (add_on)*","MSTN_50K (add_on)*",IF('Application Form'!J303="MSTN_HD (add on)*","MSTN_HD (add on)*",IF('Application Form'!J303="STORE","STORE",IF('Application Form'!J303="HE","HE","")))))))))))))))))))),"")</f>
        <v/>
      </c>
    </row>
    <row r="293" spans="1:16" x14ac:dyDescent="0.25">
      <c r="A293" s="72">
        <f>'Application Form'!E304</f>
        <v>0</v>
      </c>
      <c r="B293" t="str">
        <f>IF('Application Form'!C304="Hair","H",IF('Application Form'!C304="Done","D",IF('Application Form'!C304="Semen","S",IF('Application Form'!C304="TSU","T",""))))</f>
        <v/>
      </c>
      <c r="C293" t="str">
        <f t="shared" si="4"/>
        <v>NAA</v>
      </c>
      <c r="F293" t="str">
        <f>IF('Application Form'!H304="SKSTD_BDL","SKSTD_BDL",IF('Application Form'!H304="MIP","MIP",IF('Application Form'!H304="MIP+PV","MIP",IF('Application Form'!H304="SEEKSIRE","SEEKSIRE",IF('Application Form'!H304="SEEKSIRE+PV","SEEKSIRE",IF('Application Form'!H304="GGP50K","GGP50K",IF('Application Form'!H304="GGP50K+PV","GGP50K",IF('Application Form'!H304="GGPHD (150K)","GGPHD (150K)",IF('Application Form'!H304="GGPHD+PV","GGPHD",IF('Application Form'!H304="PV","",IF('Application Form'!H304="POLL","",IF('Application Form'!H304="MSTN","",IF('Application Form'!H304="COAT","",IF('Application Form'!H304="PI","",IF('Application Form'!H304="POLL_50K (add on)*","",IF('Application Form'!H304="POLL_HD (add on)*","",IF('Application Form'!H304="MSTN_50K (add_on)*","",IF('Application Form'!H304="MSTN_HD (add on)*","",IF('Application Form'!H304="STORE","STORE",IF('Application Form'!H304="HE","HE",""))))))))))))))))))))</f>
        <v/>
      </c>
      <c r="G293" t="str">
        <f>IF(OR(RIGHT('Application Form'!H304,2)="PV",RIGHT('Application Form'!I304,2)="PV",RIGHT('Application Form'!J304,2)="PV"),"Yes","")</f>
        <v/>
      </c>
      <c r="H293" s="81" t="str">
        <f>IF(ISBLANK(IF(F293="SKSTD_BDL",'Application Form'!M304,IF('Office Use Only - DONT TOUCH!!!'!G293="Yes",'Application Form'!M304,""))),"",IF(F293="SKSTD_BDL",'Application Form'!M304,IF('Office Use Only - DONT TOUCH!!!'!G293="Yes",'Application Form'!M304,"")))</f>
        <v/>
      </c>
      <c r="K293" t="str">
        <f>IF(ISBLANK(IF(F293="SKSTD_BDL",'Application Form'!O304,IF('Office Use Only - DONT TOUCH!!!'!G293="Yes",'Application Form'!O304,""))),"",IF(F293="SKSTD_BDL",'Application Form'!O304,IF('Office Use Only - DONT TOUCH!!!'!G293="Yes",'Application Form'!O304,"")))</f>
        <v/>
      </c>
      <c r="N293" t="str">
        <f>IF(AND(F293="",'Application Form'!H304=""),"",IF(AND(F293="",'Application Form'!H304&lt;&gt;""),'Application Form'!H304,IF(AND(F293&lt;&gt;"",'Application Form'!I304=""),"",IF(AND(F293&lt;&gt;"",'Application Form'!I304&lt;&gt;""),IF('Application Form'!I304="SKSTD_BDL","SKSTD_BDL",IF('Application Form'!I304="MIP","MIP",IF('Application Form'!I304="MIP+PV","MIP",IF('Application Form'!I304="SEEKSIRE","SEEKSIRE",IF('Application Form'!I304="SEEKSIRE+PV","SEEKSIRE",IF('Application Form'!I304="GGP50K","GGP50K",IF('Application Form'!I304="GGP50K+PV","GGP50K",IF('Application Form'!I304="GGPHD (150K)","GGPHD (150K)",IF('Application Form'!I304="GGPHD+PV","GGPHD",IF('Application Form'!I304="PV","",IF('Application Form'!I304="POLL","",IF('Application Form'!I304="MSTN","MSTN",IF('Application Form'!I304="COAT","COAT",IF('Application Form'!I304="PI","PI",IF('Application Form'!I304="POLL_50K (add on)*","POLL_50K (add on)*",IF('Application Form'!I304="POLL_HD (add on)*","POLL_HD (add_on)*",IF('Application Form'!I304="MSTN_50K (add_on)*","MSTN_50K (add_on)*",IF('Application Form'!I304="MSTN_HD (add on)*","MSTN_HD (add on)*",IF('Application Form'!I304="STORE","STORE",IF('Application Form'!I304="HE","HE","")))))))))))))))))))),"ERROR"))))</f>
        <v/>
      </c>
      <c r="O293" t="str">
        <f>IF(AND(F293="",'Application Form'!H304=""),"",IF(AND(F293="",'Application Form'!H304&lt;&gt;"",'Application Form'!I304=""),"",IF(AND(F293&lt;&gt;"",'Application Form'!I304=""),"",IF(AND(F293&lt;&gt;"",'Application Form'!I304&lt;&gt;"",'Application Form'!J304=""),"",IF(AND(F293="",'Application Form'!H304&lt;&gt;"",'Application Form'!I304&lt;&gt;""),IF('Application Form'!I304="SKSTD_BDL","SKSTD_BDL",IF('Application Form'!I304="MIP","MIP",IF('Application Form'!I304="MIP+PV","MIP",IF('Application Form'!I304="SEEKSIRE","SEEKSIRE",IF('Application Form'!I304="SEEKSIRE+PV","SEEKSIRE",IF('Application Form'!I304="GGP50K","GGP50K",IF('Application Form'!I304="GGP50K+PV","GGP50K",IF('Application Form'!I304="GGPHD (150K)","GGPHD (150K)",IF('Application Form'!I304="GGPHD+PV","GGPHD",IF('Application Form'!I304="PV","",IF('Application Form'!I304="POLL","",IF('Application Form'!I304="MSTN","MSTN",IF('Application Form'!I304="COAT","COAT",IF('Application Form'!I304="PI","PI",IF('Application Form'!I304="POLL_50K (add on)*","POLL_50K (add on)*",IF('Application Form'!I304="POLL_HD (add on)*","POLL_HD (add_on)*",IF('Application Form'!I304="MSTN_50K (add_on)*","MSTN_50K (add_on)*",IF('Application Form'!I304="MSTN_HD (add on)*","MSTN_HD (add on)*",IF('Application Form'!I304="STORE","STORE",IF('Application Form'!I304="HE","HE","ERROR")))))))))))))))))))),IF(AND(F293&lt;&gt;"",'Application Form'!I304&lt;&gt;"",'Application Form'!J304&lt;&gt;""),IF('Application Form'!J304="SKSTD_BDL","SKSTD_BDL",IF('Application Form'!J304="MIP","MIP",IF('Application Form'!J304="MIP+PV","MIP",IF('Application Form'!J304="SEEKSIRE","SEEKSIRE",IF('Application Form'!J304="SEEKSIRE+PV","SEEKSIRE",IF('Application Form'!J304="GGP50K","GGP50K",IF('Application Form'!J304="GGP50K+PV","GGP50K",IF('Application Form'!J304="GGPHD (150K)","GGPHD (150K)",IF('Application Form'!J304="GGPHD+PV","GGPHD",IF('Application Form'!J304="PV","",IF('Application Form'!J304="POLL","",IF('Application Form'!J304="MSTN","MSTN",IF('Application Form'!J304="COAT","COAT",IF('Application Form'!J304="PI","PI",IF('Application Form'!J304="POLL_50K (add on)*","POLL_50K (add on)*",IF('Application Form'!J304="POLL_HD (add on)*","POLL_HD (add_on)*",IF('Application Form'!J304="MSTN_50K (add_on)*","MSTN_50K (add_on)*",IF('Application Form'!J304="MSTN_HD (add on)*","MSTN_HD (add on)*",IF('Application Form'!J304="STORE","STORE",IF('Application Form'!J304="HE","HE","")))))))))))))))))))),"ERROR"))))))</f>
        <v/>
      </c>
      <c r="P293" t="str">
        <f>IF(AND(F293="",O293&lt;&gt;""),IF('Application Form'!J304="SKSTD_BDL","SKSTD_BDL",IF('Application Form'!J304="MIP","MIP",IF('Application Form'!J304="MIP+PV","MIP",IF('Application Form'!J304="SEEKSIRE","SEEKSIRE",IF('Application Form'!J304="SEEKSIRE+PV","SEEKSIRE",IF('Application Form'!J304="GGP50K","GGP50K",IF('Application Form'!J304="GGP50K+PV","GGP50K",IF('Application Form'!J304="GGPHD (150K)","GGPHD (150K)",IF('Application Form'!J304="GGPHD+PV","GGPHD",IF('Application Form'!J304="PV","",IF('Application Form'!J304="POLL","",IF('Application Form'!J304="MSTN","MSTN",IF('Application Form'!J304="COAT","COAT",IF('Application Form'!J304="PI","PI",IF('Application Form'!J304="POLL_50K (add on)*","POLL_50K (add on)*",IF('Application Form'!J304="POLL_HD (add on)*","POLL_HD (add_on)*",IF('Application Form'!J304="MSTN_50K (add_on)*","MSTN_50K (add_on)*",IF('Application Form'!J304="MSTN_HD (add on)*","MSTN_HD (add on)*",IF('Application Form'!J304="STORE","STORE",IF('Application Form'!J304="HE","HE","")))))))))))))))))))),"")</f>
        <v/>
      </c>
    </row>
    <row r="294" spans="1:16" x14ac:dyDescent="0.25">
      <c r="A294" s="72">
        <f>'Application Form'!E305</f>
        <v>0</v>
      </c>
      <c r="B294" t="str">
        <f>IF('Application Form'!C305="Hair","H",IF('Application Form'!C305="Done","D",IF('Application Form'!C305="Semen","S",IF('Application Form'!C305="TSU","T",""))))</f>
        <v/>
      </c>
      <c r="C294" t="str">
        <f t="shared" si="4"/>
        <v>NAA</v>
      </c>
      <c r="F294" t="str">
        <f>IF('Application Form'!H305="SKSTD_BDL","SKSTD_BDL",IF('Application Form'!H305="MIP","MIP",IF('Application Form'!H305="MIP+PV","MIP",IF('Application Form'!H305="SEEKSIRE","SEEKSIRE",IF('Application Form'!H305="SEEKSIRE+PV","SEEKSIRE",IF('Application Form'!H305="GGP50K","GGP50K",IF('Application Form'!H305="GGP50K+PV","GGP50K",IF('Application Form'!H305="GGPHD (150K)","GGPHD (150K)",IF('Application Form'!H305="GGPHD+PV","GGPHD",IF('Application Form'!H305="PV","",IF('Application Form'!H305="POLL","",IF('Application Form'!H305="MSTN","",IF('Application Form'!H305="COAT","",IF('Application Form'!H305="PI","",IF('Application Form'!H305="POLL_50K (add on)*","",IF('Application Form'!H305="POLL_HD (add on)*","",IF('Application Form'!H305="MSTN_50K (add_on)*","",IF('Application Form'!H305="MSTN_HD (add on)*","",IF('Application Form'!H305="STORE","STORE",IF('Application Form'!H305="HE","HE",""))))))))))))))))))))</f>
        <v/>
      </c>
      <c r="G294" t="str">
        <f>IF(OR(RIGHT('Application Form'!H305,2)="PV",RIGHT('Application Form'!I305,2)="PV",RIGHT('Application Form'!J305,2)="PV"),"Yes","")</f>
        <v/>
      </c>
      <c r="H294" s="81" t="str">
        <f>IF(ISBLANK(IF(F294="SKSTD_BDL",'Application Form'!M305,IF('Office Use Only - DONT TOUCH!!!'!G294="Yes",'Application Form'!M305,""))),"",IF(F294="SKSTD_BDL",'Application Form'!M305,IF('Office Use Only - DONT TOUCH!!!'!G294="Yes",'Application Form'!M305,"")))</f>
        <v/>
      </c>
      <c r="K294" t="str">
        <f>IF(ISBLANK(IF(F294="SKSTD_BDL",'Application Form'!O305,IF('Office Use Only - DONT TOUCH!!!'!G294="Yes",'Application Form'!O305,""))),"",IF(F294="SKSTD_BDL",'Application Form'!O305,IF('Office Use Only - DONT TOUCH!!!'!G294="Yes",'Application Form'!O305,"")))</f>
        <v/>
      </c>
      <c r="N294" t="str">
        <f>IF(AND(F294="",'Application Form'!H305=""),"",IF(AND(F294="",'Application Form'!H305&lt;&gt;""),'Application Form'!H305,IF(AND(F294&lt;&gt;"",'Application Form'!I305=""),"",IF(AND(F294&lt;&gt;"",'Application Form'!I305&lt;&gt;""),IF('Application Form'!I305="SKSTD_BDL","SKSTD_BDL",IF('Application Form'!I305="MIP","MIP",IF('Application Form'!I305="MIP+PV","MIP",IF('Application Form'!I305="SEEKSIRE","SEEKSIRE",IF('Application Form'!I305="SEEKSIRE+PV","SEEKSIRE",IF('Application Form'!I305="GGP50K","GGP50K",IF('Application Form'!I305="GGP50K+PV","GGP50K",IF('Application Form'!I305="GGPHD (150K)","GGPHD (150K)",IF('Application Form'!I305="GGPHD+PV","GGPHD",IF('Application Form'!I305="PV","",IF('Application Form'!I305="POLL","",IF('Application Form'!I305="MSTN","MSTN",IF('Application Form'!I305="COAT","COAT",IF('Application Form'!I305="PI","PI",IF('Application Form'!I305="POLL_50K (add on)*","POLL_50K (add on)*",IF('Application Form'!I305="POLL_HD (add on)*","POLL_HD (add_on)*",IF('Application Form'!I305="MSTN_50K (add_on)*","MSTN_50K (add_on)*",IF('Application Form'!I305="MSTN_HD (add on)*","MSTN_HD (add on)*",IF('Application Form'!I305="STORE","STORE",IF('Application Form'!I305="HE","HE","")))))))))))))))))))),"ERROR"))))</f>
        <v/>
      </c>
      <c r="O294" t="str">
        <f>IF(AND(F294="",'Application Form'!H305=""),"",IF(AND(F294="",'Application Form'!H305&lt;&gt;"",'Application Form'!I305=""),"",IF(AND(F294&lt;&gt;"",'Application Form'!I305=""),"",IF(AND(F294&lt;&gt;"",'Application Form'!I305&lt;&gt;"",'Application Form'!J305=""),"",IF(AND(F294="",'Application Form'!H305&lt;&gt;"",'Application Form'!I305&lt;&gt;""),IF('Application Form'!I305="SKSTD_BDL","SKSTD_BDL",IF('Application Form'!I305="MIP","MIP",IF('Application Form'!I305="MIP+PV","MIP",IF('Application Form'!I305="SEEKSIRE","SEEKSIRE",IF('Application Form'!I305="SEEKSIRE+PV","SEEKSIRE",IF('Application Form'!I305="GGP50K","GGP50K",IF('Application Form'!I305="GGP50K+PV","GGP50K",IF('Application Form'!I305="GGPHD (150K)","GGPHD (150K)",IF('Application Form'!I305="GGPHD+PV","GGPHD",IF('Application Form'!I305="PV","",IF('Application Form'!I305="POLL","",IF('Application Form'!I305="MSTN","MSTN",IF('Application Form'!I305="COAT","COAT",IF('Application Form'!I305="PI","PI",IF('Application Form'!I305="POLL_50K (add on)*","POLL_50K (add on)*",IF('Application Form'!I305="POLL_HD (add on)*","POLL_HD (add_on)*",IF('Application Form'!I305="MSTN_50K (add_on)*","MSTN_50K (add_on)*",IF('Application Form'!I305="MSTN_HD (add on)*","MSTN_HD (add on)*",IF('Application Form'!I305="STORE","STORE",IF('Application Form'!I305="HE","HE","ERROR")))))))))))))))))))),IF(AND(F294&lt;&gt;"",'Application Form'!I305&lt;&gt;"",'Application Form'!J305&lt;&gt;""),IF('Application Form'!J305="SKSTD_BDL","SKSTD_BDL",IF('Application Form'!J305="MIP","MIP",IF('Application Form'!J305="MIP+PV","MIP",IF('Application Form'!J305="SEEKSIRE","SEEKSIRE",IF('Application Form'!J305="SEEKSIRE+PV","SEEKSIRE",IF('Application Form'!J305="GGP50K","GGP50K",IF('Application Form'!J305="GGP50K+PV","GGP50K",IF('Application Form'!J305="GGPHD (150K)","GGPHD (150K)",IF('Application Form'!J305="GGPHD+PV","GGPHD",IF('Application Form'!J305="PV","",IF('Application Form'!J305="POLL","",IF('Application Form'!J305="MSTN","MSTN",IF('Application Form'!J305="COAT","COAT",IF('Application Form'!J305="PI","PI",IF('Application Form'!J305="POLL_50K (add on)*","POLL_50K (add on)*",IF('Application Form'!J305="POLL_HD (add on)*","POLL_HD (add_on)*",IF('Application Form'!J305="MSTN_50K (add_on)*","MSTN_50K (add_on)*",IF('Application Form'!J305="MSTN_HD (add on)*","MSTN_HD (add on)*",IF('Application Form'!J305="STORE","STORE",IF('Application Form'!J305="HE","HE","")))))))))))))))))))),"ERROR"))))))</f>
        <v/>
      </c>
      <c r="P294" t="str">
        <f>IF(AND(F294="",O294&lt;&gt;""),IF('Application Form'!J305="SKSTD_BDL","SKSTD_BDL",IF('Application Form'!J305="MIP","MIP",IF('Application Form'!J305="MIP+PV","MIP",IF('Application Form'!J305="SEEKSIRE","SEEKSIRE",IF('Application Form'!J305="SEEKSIRE+PV","SEEKSIRE",IF('Application Form'!J305="GGP50K","GGP50K",IF('Application Form'!J305="GGP50K+PV","GGP50K",IF('Application Form'!J305="GGPHD (150K)","GGPHD (150K)",IF('Application Form'!J305="GGPHD+PV","GGPHD",IF('Application Form'!J305="PV","",IF('Application Form'!J305="POLL","",IF('Application Form'!J305="MSTN","MSTN",IF('Application Form'!J305="COAT","COAT",IF('Application Form'!J305="PI","PI",IF('Application Form'!J305="POLL_50K (add on)*","POLL_50K (add on)*",IF('Application Form'!J305="POLL_HD (add on)*","POLL_HD (add_on)*",IF('Application Form'!J305="MSTN_50K (add_on)*","MSTN_50K (add_on)*",IF('Application Form'!J305="MSTN_HD (add on)*","MSTN_HD (add on)*",IF('Application Form'!J305="STORE","STORE",IF('Application Form'!J305="HE","HE","")))))))))))))))))))),"")</f>
        <v/>
      </c>
    </row>
    <row r="295" spans="1:16" x14ac:dyDescent="0.25">
      <c r="A295" s="72">
        <f>'Application Form'!E306</f>
        <v>0</v>
      </c>
      <c r="B295" t="str">
        <f>IF('Application Form'!C306="Hair","H",IF('Application Form'!C306="Done","D",IF('Application Form'!C306="Semen","S",IF('Application Form'!C306="TSU","T",""))))</f>
        <v/>
      </c>
      <c r="C295" t="str">
        <f t="shared" si="4"/>
        <v>NAA</v>
      </c>
      <c r="F295" t="str">
        <f>IF('Application Form'!H306="SKSTD_BDL","SKSTD_BDL",IF('Application Form'!H306="MIP","MIP",IF('Application Form'!H306="MIP+PV","MIP",IF('Application Form'!H306="SEEKSIRE","SEEKSIRE",IF('Application Form'!H306="SEEKSIRE+PV","SEEKSIRE",IF('Application Form'!H306="GGP50K","GGP50K",IF('Application Form'!H306="GGP50K+PV","GGP50K",IF('Application Form'!H306="GGPHD (150K)","GGPHD (150K)",IF('Application Form'!H306="GGPHD+PV","GGPHD",IF('Application Form'!H306="PV","",IF('Application Form'!H306="POLL","",IF('Application Form'!H306="MSTN","",IF('Application Form'!H306="COAT","",IF('Application Form'!H306="PI","",IF('Application Form'!H306="POLL_50K (add on)*","",IF('Application Form'!H306="POLL_HD (add on)*","",IF('Application Form'!H306="MSTN_50K (add_on)*","",IF('Application Form'!H306="MSTN_HD (add on)*","",IF('Application Form'!H306="STORE","STORE",IF('Application Form'!H306="HE","HE",""))))))))))))))))))))</f>
        <v/>
      </c>
      <c r="G295" t="str">
        <f>IF(OR(RIGHT('Application Form'!H306,2)="PV",RIGHT('Application Form'!I306,2)="PV",RIGHT('Application Form'!J306,2)="PV"),"Yes","")</f>
        <v/>
      </c>
      <c r="H295" s="81" t="str">
        <f>IF(ISBLANK(IF(F295="SKSTD_BDL",'Application Form'!M306,IF('Office Use Only - DONT TOUCH!!!'!G295="Yes",'Application Form'!M306,""))),"",IF(F295="SKSTD_BDL",'Application Form'!M306,IF('Office Use Only - DONT TOUCH!!!'!G295="Yes",'Application Form'!M306,"")))</f>
        <v/>
      </c>
      <c r="K295" t="str">
        <f>IF(ISBLANK(IF(F295="SKSTD_BDL",'Application Form'!O306,IF('Office Use Only - DONT TOUCH!!!'!G295="Yes",'Application Form'!O306,""))),"",IF(F295="SKSTD_BDL",'Application Form'!O306,IF('Office Use Only - DONT TOUCH!!!'!G295="Yes",'Application Form'!O306,"")))</f>
        <v/>
      </c>
      <c r="N295" t="str">
        <f>IF(AND(F295="",'Application Form'!H306=""),"",IF(AND(F295="",'Application Form'!H306&lt;&gt;""),'Application Form'!H306,IF(AND(F295&lt;&gt;"",'Application Form'!I306=""),"",IF(AND(F295&lt;&gt;"",'Application Form'!I306&lt;&gt;""),IF('Application Form'!I306="SKSTD_BDL","SKSTD_BDL",IF('Application Form'!I306="MIP","MIP",IF('Application Form'!I306="MIP+PV","MIP",IF('Application Form'!I306="SEEKSIRE","SEEKSIRE",IF('Application Form'!I306="SEEKSIRE+PV","SEEKSIRE",IF('Application Form'!I306="GGP50K","GGP50K",IF('Application Form'!I306="GGP50K+PV","GGP50K",IF('Application Form'!I306="GGPHD (150K)","GGPHD (150K)",IF('Application Form'!I306="GGPHD+PV","GGPHD",IF('Application Form'!I306="PV","",IF('Application Form'!I306="POLL","",IF('Application Form'!I306="MSTN","MSTN",IF('Application Form'!I306="COAT","COAT",IF('Application Form'!I306="PI","PI",IF('Application Form'!I306="POLL_50K (add on)*","POLL_50K (add on)*",IF('Application Form'!I306="POLL_HD (add on)*","POLL_HD (add_on)*",IF('Application Form'!I306="MSTN_50K (add_on)*","MSTN_50K (add_on)*",IF('Application Form'!I306="MSTN_HD (add on)*","MSTN_HD (add on)*",IF('Application Form'!I306="STORE","STORE",IF('Application Form'!I306="HE","HE","")))))))))))))))))))),"ERROR"))))</f>
        <v/>
      </c>
      <c r="O295" t="str">
        <f>IF(AND(F295="",'Application Form'!H306=""),"",IF(AND(F295="",'Application Form'!H306&lt;&gt;"",'Application Form'!I306=""),"",IF(AND(F295&lt;&gt;"",'Application Form'!I306=""),"",IF(AND(F295&lt;&gt;"",'Application Form'!I306&lt;&gt;"",'Application Form'!J306=""),"",IF(AND(F295="",'Application Form'!H306&lt;&gt;"",'Application Form'!I306&lt;&gt;""),IF('Application Form'!I306="SKSTD_BDL","SKSTD_BDL",IF('Application Form'!I306="MIP","MIP",IF('Application Form'!I306="MIP+PV","MIP",IF('Application Form'!I306="SEEKSIRE","SEEKSIRE",IF('Application Form'!I306="SEEKSIRE+PV","SEEKSIRE",IF('Application Form'!I306="GGP50K","GGP50K",IF('Application Form'!I306="GGP50K+PV","GGP50K",IF('Application Form'!I306="GGPHD (150K)","GGPHD (150K)",IF('Application Form'!I306="GGPHD+PV","GGPHD",IF('Application Form'!I306="PV","",IF('Application Form'!I306="POLL","",IF('Application Form'!I306="MSTN","MSTN",IF('Application Form'!I306="COAT","COAT",IF('Application Form'!I306="PI","PI",IF('Application Form'!I306="POLL_50K (add on)*","POLL_50K (add on)*",IF('Application Form'!I306="POLL_HD (add on)*","POLL_HD (add_on)*",IF('Application Form'!I306="MSTN_50K (add_on)*","MSTN_50K (add_on)*",IF('Application Form'!I306="MSTN_HD (add on)*","MSTN_HD (add on)*",IF('Application Form'!I306="STORE","STORE",IF('Application Form'!I306="HE","HE","ERROR")))))))))))))))))))),IF(AND(F295&lt;&gt;"",'Application Form'!I306&lt;&gt;"",'Application Form'!J306&lt;&gt;""),IF('Application Form'!J306="SKSTD_BDL","SKSTD_BDL",IF('Application Form'!J306="MIP","MIP",IF('Application Form'!J306="MIP+PV","MIP",IF('Application Form'!J306="SEEKSIRE","SEEKSIRE",IF('Application Form'!J306="SEEKSIRE+PV","SEEKSIRE",IF('Application Form'!J306="GGP50K","GGP50K",IF('Application Form'!J306="GGP50K+PV","GGP50K",IF('Application Form'!J306="GGPHD (150K)","GGPHD (150K)",IF('Application Form'!J306="GGPHD+PV","GGPHD",IF('Application Form'!J306="PV","",IF('Application Form'!J306="POLL","",IF('Application Form'!J306="MSTN","MSTN",IF('Application Form'!J306="COAT","COAT",IF('Application Form'!J306="PI","PI",IF('Application Form'!J306="POLL_50K (add on)*","POLL_50K (add on)*",IF('Application Form'!J306="POLL_HD (add on)*","POLL_HD (add_on)*",IF('Application Form'!J306="MSTN_50K (add_on)*","MSTN_50K (add_on)*",IF('Application Form'!J306="MSTN_HD (add on)*","MSTN_HD (add on)*",IF('Application Form'!J306="STORE","STORE",IF('Application Form'!J306="HE","HE","")))))))))))))))))))),"ERROR"))))))</f>
        <v/>
      </c>
      <c r="P295" t="str">
        <f>IF(AND(F295="",O295&lt;&gt;""),IF('Application Form'!J306="SKSTD_BDL","SKSTD_BDL",IF('Application Form'!J306="MIP","MIP",IF('Application Form'!J306="MIP+PV","MIP",IF('Application Form'!J306="SEEKSIRE","SEEKSIRE",IF('Application Form'!J306="SEEKSIRE+PV","SEEKSIRE",IF('Application Form'!J306="GGP50K","GGP50K",IF('Application Form'!J306="GGP50K+PV","GGP50K",IF('Application Form'!J306="GGPHD (150K)","GGPHD (150K)",IF('Application Form'!J306="GGPHD+PV","GGPHD",IF('Application Form'!J306="PV","",IF('Application Form'!J306="POLL","",IF('Application Form'!J306="MSTN","MSTN",IF('Application Form'!J306="COAT","COAT",IF('Application Form'!J306="PI","PI",IF('Application Form'!J306="POLL_50K (add on)*","POLL_50K (add on)*",IF('Application Form'!J306="POLL_HD (add on)*","POLL_HD (add_on)*",IF('Application Form'!J306="MSTN_50K (add_on)*","MSTN_50K (add_on)*",IF('Application Form'!J306="MSTN_HD (add on)*","MSTN_HD (add on)*",IF('Application Form'!J306="STORE","STORE",IF('Application Form'!J306="HE","HE","")))))))))))))))))))),"")</f>
        <v/>
      </c>
    </row>
    <row r="296" spans="1:16" x14ac:dyDescent="0.25">
      <c r="A296" s="72">
        <f>'Application Form'!E307</f>
        <v>0</v>
      </c>
      <c r="B296" t="str">
        <f>IF('Application Form'!C307="Hair","H",IF('Application Form'!C307="Done","D",IF('Application Form'!C307="Semen","S",IF('Application Form'!C307="TSU","T",""))))</f>
        <v/>
      </c>
      <c r="C296" t="str">
        <f t="shared" si="4"/>
        <v>NAA</v>
      </c>
      <c r="F296" t="str">
        <f>IF('Application Form'!H307="SKSTD_BDL","SKSTD_BDL",IF('Application Form'!H307="MIP","MIP",IF('Application Form'!H307="MIP+PV","MIP",IF('Application Form'!H307="SEEKSIRE","SEEKSIRE",IF('Application Form'!H307="SEEKSIRE+PV","SEEKSIRE",IF('Application Form'!H307="GGP50K","GGP50K",IF('Application Form'!H307="GGP50K+PV","GGP50K",IF('Application Form'!H307="GGPHD (150K)","GGPHD (150K)",IF('Application Form'!H307="GGPHD+PV","GGPHD",IF('Application Form'!H307="PV","",IF('Application Form'!H307="POLL","",IF('Application Form'!H307="MSTN","",IF('Application Form'!H307="COAT","",IF('Application Form'!H307="PI","",IF('Application Form'!H307="POLL_50K (add on)*","",IF('Application Form'!H307="POLL_HD (add on)*","",IF('Application Form'!H307="MSTN_50K (add_on)*","",IF('Application Form'!H307="MSTN_HD (add on)*","",IF('Application Form'!H307="STORE","STORE",IF('Application Form'!H307="HE","HE",""))))))))))))))))))))</f>
        <v/>
      </c>
      <c r="G296" t="str">
        <f>IF(OR(RIGHT('Application Form'!H307,2)="PV",RIGHT('Application Form'!I307,2)="PV",RIGHT('Application Form'!J307,2)="PV"),"Yes","")</f>
        <v/>
      </c>
      <c r="H296" s="81" t="str">
        <f>IF(ISBLANK(IF(F296="SKSTD_BDL",'Application Form'!M307,IF('Office Use Only - DONT TOUCH!!!'!G296="Yes",'Application Form'!M307,""))),"",IF(F296="SKSTD_BDL",'Application Form'!M307,IF('Office Use Only - DONT TOUCH!!!'!G296="Yes",'Application Form'!M307,"")))</f>
        <v/>
      </c>
      <c r="K296" t="str">
        <f>IF(ISBLANK(IF(F296="SKSTD_BDL",'Application Form'!O307,IF('Office Use Only - DONT TOUCH!!!'!G296="Yes",'Application Form'!O307,""))),"",IF(F296="SKSTD_BDL",'Application Form'!O307,IF('Office Use Only - DONT TOUCH!!!'!G296="Yes",'Application Form'!O307,"")))</f>
        <v/>
      </c>
      <c r="N296" t="str">
        <f>IF(AND(F296="",'Application Form'!H307=""),"",IF(AND(F296="",'Application Form'!H307&lt;&gt;""),'Application Form'!H307,IF(AND(F296&lt;&gt;"",'Application Form'!I307=""),"",IF(AND(F296&lt;&gt;"",'Application Form'!I307&lt;&gt;""),IF('Application Form'!I307="SKSTD_BDL","SKSTD_BDL",IF('Application Form'!I307="MIP","MIP",IF('Application Form'!I307="MIP+PV","MIP",IF('Application Form'!I307="SEEKSIRE","SEEKSIRE",IF('Application Form'!I307="SEEKSIRE+PV","SEEKSIRE",IF('Application Form'!I307="GGP50K","GGP50K",IF('Application Form'!I307="GGP50K+PV","GGP50K",IF('Application Form'!I307="GGPHD (150K)","GGPHD (150K)",IF('Application Form'!I307="GGPHD+PV","GGPHD",IF('Application Form'!I307="PV","",IF('Application Form'!I307="POLL","",IF('Application Form'!I307="MSTN","MSTN",IF('Application Form'!I307="COAT","COAT",IF('Application Form'!I307="PI","PI",IF('Application Form'!I307="POLL_50K (add on)*","POLL_50K (add on)*",IF('Application Form'!I307="POLL_HD (add on)*","POLL_HD (add_on)*",IF('Application Form'!I307="MSTN_50K (add_on)*","MSTN_50K (add_on)*",IF('Application Form'!I307="MSTN_HD (add on)*","MSTN_HD (add on)*",IF('Application Form'!I307="STORE","STORE",IF('Application Form'!I307="HE","HE","")))))))))))))))))))),"ERROR"))))</f>
        <v/>
      </c>
      <c r="O296" t="str">
        <f>IF(AND(F296="",'Application Form'!H307=""),"",IF(AND(F296="",'Application Form'!H307&lt;&gt;"",'Application Form'!I307=""),"",IF(AND(F296&lt;&gt;"",'Application Form'!I307=""),"",IF(AND(F296&lt;&gt;"",'Application Form'!I307&lt;&gt;"",'Application Form'!J307=""),"",IF(AND(F296="",'Application Form'!H307&lt;&gt;"",'Application Form'!I307&lt;&gt;""),IF('Application Form'!I307="SKSTD_BDL","SKSTD_BDL",IF('Application Form'!I307="MIP","MIP",IF('Application Form'!I307="MIP+PV","MIP",IF('Application Form'!I307="SEEKSIRE","SEEKSIRE",IF('Application Form'!I307="SEEKSIRE+PV","SEEKSIRE",IF('Application Form'!I307="GGP50K","GGP50K",IF('Application Form'!I307="GGP50K+PV","GGP50K",IF('Application Form'!I307="GGPHD (150K)","GGPHD (150K)",IF('Application Form'!I307="GGPHD+PV","GGPHD",IF('Application Form'!I307="PV","",IF('Application Form'!I307="POLL","",IF('Application Form'!I307="MSTN","MSTN",IF('Application Form'!I307="COAT","COAT",IF('Application Form'!I307="PI","PI",IF('Application Form'!I307="POLL_50K (add on)*","POLL_50K (add on)*",IF('Application Form'!I307="POLL_HD (add on)*","POLL_HD (add_on)*",IF('Application Form'!I307="MSTN_50K (add_on)*","MSTN_50K (add_on)*",IF('Application Form'!I307="MSTN_HD (add on)*","MSTN_HD (add on)*",IF('Application Form'!I307="STORE","STORE",IF('Application Form'!I307="HE","HE","ERROR")))))))))))))))))))),IF(AND(F296&lt;&gt;"",'Application Form'!I307&lt;&gt;"",'Application Form'!J307&lt;&gt;""),IF('Application Form'!J307="SKSTD_BDL","SKSTD_BDL",IF('Application Form'!J307="MIP","MIP",IF('Application Form'!J307="MIP+PV","MIP",IF('Application Form'!J307="SEEKSIRE","SEEKSIRE",IF('Application Form'!J307="SEEKSIRE+PV","SEEKSIRE",IF('Application Form'!J307="GGP50K","GGP50K",IF('Application Form'!J307="GGP50K+PV","GGP50K",IF('Application Form'!J307="GGPHD (150K)","GGPHD (150K)",IF('Application Form'!J307="GGPHD+PV","GGPHD",IF('Application Form'!J307="PV","",IF('Application Form'!J307="POLL","",IF('Application Form'!J307="MSTN","MSTN",IF('Application Form'!J307="COAT","COAT",IF('Application Form'!J307="PI","PI",IF('Application Form'!J307="POLL_50K (add on)*","POLL_50K (add on)*",IF('Application Form'!J307="POLL_HD (add on)*","POLL_HD (add_on)*",IF('Application Form'!J307="MSTN_50K (add_on)*","MSTN_50K (add_on)*",IF('Application Form'!J307="MSTN_HD (add on)*","MSTN_HD (add on)*",IF('Application Form'!J307="STORE","STORE",IF('Application Form'!J307="HE","HE","")))))))))))))))))))),"ERROR"))))))</f>
        <v/>
      </c>
      <c r="P296" t="str">
        <f>IF(AND(F296="",O296&lt;&gt;""),IF('Application Form'!J307="SKSTD_BDL","SKSTD_BDL",IF('Application Form'!J307="MIP","MIP",IF('Application Form'!J307="MIP+PV","MIP",IF('Application Form'!J307="SEEKSIRE","SEEKSIRE",IF('Application Form'!J307="SEEKSIRE+PV","SEEKSIRE",IF('Application Form'!J307="GGP50K","GGP50K",IF('Application Form'!J307="GGP50K+PV","GGP50K",IF('Application Form'!J307="GGPHD (150K)","GGPHD (150K)",IF('Application Form'!J307="GGPHD+PV","GGPHD",IF('Application Form'!J307="PV","",IF('Application Form'!J307="POLL","",IF('Application Form'!J307="MSTN","MSTN",IF('Application Form'!J307="COAT","COAT",IF('Application Form'!J307="PI","PI",IF('Application Form'!J307="POLL_50K (add on)*","POLL_50K (add on)*",IF('Application Form'!J307="POLL_HD (add on)*","POLL_HD (add_on)*",IF('Application Form'!J307="MSTN_50K (add_on)*","MSTN_50K (add_on)*",IF('Application Form'!J307="MSTN_HD (add on)*","MSTN_HD (add on)*",IF('Application Form'!J307="STORE","STORE",IF('Application Form'!J307="HE","HE","")))))))))))))))))))),"")</f>
        <v/>
      </c>
    </row>
    <row r="297" spans="1:16" x14ac:dyDescent="0.25">
      <c r="A297" s="72">
        <f>'Application Form'!E308</f>
        <v>0</v>
      </c>
      <c r="B297" t="str">
        <f>IF('Application Form'!C308="Hair","H",IF('Application Form'!C308="Done","D",IF('Application Form'!C308="Semen","S",IF('Application Form'!C308="TSU","T",""))))</f>
        <v/>
      </c>
      <c r="C297" t="str">
        <f t="shared" si="4"/>
        <v>NAA</v>
      </c>
      <c r="F297" t="str">
        <f>IF('Application Form'!H308="SKSTD_BDL","SKSTD_BDL",IF('Application Form'!H308="MIP","MIP",IF('Application Form'!H308="MIP+PV","MIP",IF('Application Form'!H308="SEEKSIRE","SEEKSIRE",IF('Application Form'!H308="SEEKSIRE+PV","SEEKSIRE",IF('Application Form'!H308="GGP50K","GGP50K",IF('Application Form'!H308="GGP50K+PV","GGP50K",IF('Application Form'!H308="GGPHD (150K)","GGPHD (150K)",IF('Application Form'!H308="GGPHD+PV","GGPHD",IF('Application Form'!H308="PV","",IF('Application Form'!H308="POLL","",IF('Application Form'!H308="MSTN","",IF('Application Form'!H308="COAT","",IF('Application Form'!H308="PI","",IF('Application Form'!H308="POLL_50K (add on)*","",IF('Application Form'!H308="POLL_HD (add on)*","",IF('Application Form'!H308="MSTN_50K (add_on)*","",IF('Application Form'!H308="MSTN_HD (add on)*","",IF('Application Form'!H308="STORE","STORE",IF('Application Form'!H308="HE","HE",""))))))))))))))))))))</f>
        <v/>
      </c>
      <c r="G297" t="str">
        <f>IF(OR(RIGHT('Application Form'!H308,2)="PV",RIGHT('Application Form'!I308,2)="PV",RIGHT('Application Form'!J308,2)="PV"),"Yes","")</f>
        <v/>
      </c>
      <c r="H297" s="81" t="str">
        <f>IF(ISBLANK(IF(F297="SKSTD_BDL",'Application Form'!M308,IF('Office Use Only - DONT TOUCH!!!'!G297="Yes",'Application Form'!M308,""))),"",IF(F297="SKSTD_BDL",'Application Form'!M308,IF('Office Use Only - DONT TOUCH!!!'!G297="Yes",'Application Form'!M308,"")))</f>
        <v/>
      </c>
      <c r="K297" t="str">
        <f>IF(ISBLANK(IF(F297="SKSTD_BDL",'Application Form'!O308,IF('Office Use Only - DONT TOUCH!!!'!G297="Yes",'Application Form'!O308,""))),"",IF(F297="SKSTD_BDL",'Application Form'!O308,IF('Office Use Only - DONT TOUCH!!!'!G297="Yes",'Application Form'!O308,"")))</f>
        <v/>
      </c>
      <c r="N297" t="str">
        <f>IF(AND(F297="",'Application Form'!H308=""),"",IF(AND(F297="",'Application Form'!H308&lt;&gt;""),'Application Form'!H308,IF(AND(F297&lt;&gt;"",'Application Form'!I308=""),"",IF(AND(F297&lt;&gt;"",'Application Form'!I308&lt;&gt;""),IF('Application Form'!I308="SKSTD_BDL","SKSTD_BDL",IF('Application Form'!I308="MIP","MIP",IF('Application Form'!I308="MIP+PV","MIP",IF('Application Form'!I308="SEEKSIRE","SEEKSIRE",IF('Application Form'!I308="SEEKSIRE+PV","SEEKSIRE",IF('Application Form'!I308="GGP50K","GGP50K",IF('Application Form'!I308="GGP50K+PV","GGP50K",IF('Application Form'!I308="GGPHD (150K)","GGPHD (150K)",IF('Application Form'!I308="GGPHD+PV","GGPHD",IF('Application Form'!I308="PV","",IF('Application Form'!I308="POLL","",IF('Application Form'!I308="MSTN","MSTN",IF('Application Form'!I308="COAT","COAT",IF('Application Form'!I308="PI","PI",IF('Application Form'!I308="POLL_50K (add on)*","POLL_50K (add on)*",IF('Application Form'!I308="POLL_HD (add on)*","POLL_HD (add_on)*",IF('Application Form'!I308="MSTN_50K (add_on)*","MSTN_50K (add_on)*",IF('Application Form'!I308="MSTN_HD (add on)*","MSTN_HD (add on)*",IF('Application Form'!I308="STORE","STORE",IF('Application Form'!I308="HE","HE","")))))))))))))))))))),"ERROR"))))</f>
        <v/>
      </c>
      <c r="O297" t="str">
        <f>IF(AND(F297="",'Application Form'!H308=""),"",IF(AND(F297="",'Application Form'!H308&lt;&gt;"",'Application Form'!I308=""),"",IF(AND(F297&lt;&gt;"",'Application Form'!I308=""),"",IF(AND(F297&lt;&gt;"",'Application Form'!I308&lt;&gt;"",'Application Form'!J308=""),"",IF(AND(F297="",'Application Form'!H308&lt;&gt;"",'Application Form'!I308&lt;&gt;""),IF('Application Form'!I308="SKSTD_BDL","SKSTD_BDL",IF('Application Form'!I308="MIP","MIP",IF('Application Form'!I308="MIP+PV","MIP",IF('Application Form'!I308="SEEKSIRE","SEEKSIRE",IF('Application Form'!I308="SEEKSIRE+PV","SEEKSIRE",IF('Application Form'!I308="GGP50K","GGP50K",IF('Application Form'!I308="GGP50K+PV","GGP50K",IF('Application Form'!I308="GGPHD (150K)","GGPHD (150K)",IF('Application Form'!I308="GGPHD+PV","GGPHD",IF('Application Form'!I308="PV","",IF('Application Form'!I308="POLL","",IF('Application Form'!I308="MSTN","MSTN",IF('Application Form'!I308="COAT","COAT",IF('Application Form'!I308="PI","PI",IF('Application Form'!I308="POLL_50K (add on)*","POLL_50K (add on)*",IF('Application Form'!I308="POLL_HD (add on)*","POLL_HD (add_on)*",IF('Application Form'!I308="MSTN_50K (add_on)*","MSTN_50K (add_on)*",IF('Application Form'!I308="MSTN_HD (add on)*","MSTN_HD (add on)*",IF('Application Form'!I308="STORE","STORE",IF('Application Form'!I308="HE","HE","ERROR")))))))))))))))))))),IF(AND(F297&lt;&gt;"",'Application Form'!I308&lt;&gt;"",'Application Form'!J308&lt;&gt;""),IF('Application Form'!J308="SKSTD_BDL","SKSTD_BDL",IF('Application Form'!J308="MIP","MIP",IF('Application Form'!J308="MIP+PV","MIP",IF('Application Form'!J308="SEEKSIRE","SEEKSIRE",IF('Application Form'!J308="SEEKSIRE+PV","SEEKSIRE",IF('Application Form'!J308="GGP50K","GGP50K",IF('Application Form'!J308="GGP50K+PV","GGP50K",IF('Application Form'!J308="GGPHD (150K)","GGPHD (150K)",IF('Application Form'!J308="GGPHD+PV","GGPHD",IF('Application Form'!J308="PV","",IF('Application Form'!J308="POLL","",IF('Application Form'!J308="MSTN","MSTN",IF('Application Form'!J308="COAT","COAT",IF('Application Form'!J308="PI","PI",IF('Application Form'!J308="POLL_50K (add on)*","POLL_50K (add on)*",IF('Application Form'!J308="POLL_HD (add on)*","POLL_HD (add_on)*",IF('Application Form'!J308="MSTN_50K (add_on)*","MSTN_50K (add_on)*",IF('Application Form'!J308="MSTN_HD (add on)*","MSTN_HD (add on)*",IF('Application Form'!J308="STORE","STORE",IF('Application Form'!J308="HE","HE","")))))))))))))))))))),"ERROR"))))))</f>
        <v/>
      </c>
      <c r="P297" t="str">
        <f>IF(AND(F297="",O297&lt;&gt;""),IF('Application Form'!J308="SKSTD_BDL","SKSTD_BDL",IF('Application Form'!J308="MIP","MIP",IF('Application Form'!J308="MIP+PV","MIP",IF('Application Form'!J308="SEEKSIRE","SEEKSIRE",IF('Application Form'!J308="SEEKSIRE+PV","SEEKSIRE",IF('Application Form'!J308="GGP50K","GGP50K",IF('Application Form'!J308="GGP50K+PV","GGP50K",IF('Application Form'!J308="GGPHD (150K)","GGPHD (150K)",IF('Application Form'!J308="GGPHD+PV","GGPHD",IF('Application Form'!J308="PV","",IF('Application Form'!J308="POLL","",IF('Application Form'!J308="MSTN","MSTN",IF('Application Form'!J308="COAT","COAT",IF('Application Form'!J308="PI","PI",IF('Application Form'!J308="POLL_50K (add on)*","POLL_50K (add on)*",IF('Application Form'!J308="POLL_HD (add on)*","POLL_HD (add_on)*",IF('Application Form'!J308="MSTN_50K (add_on)*","MSTN_50K (add_on)*",IF('Application Form'!J308="MSTN_HD (add on)*","MSTN_HD (add on)*",IF('Application Form'!J308="STORE","STORE",IF('Application Form'!J308="HE","HE","")))))))))))))))))))),"")</f>
        <v/>
      </c>
    </row>
    <row r="298" spans="1:16" x14ac:dyDescent="0.25">
      <c r="A298" s="72">
        <f>'Application Form'!E309</f>
        <v>0</v>
      </c>
      <c r="B298" t="str">
        <f>IF('Application Form'!C309="Hair","H",IF('Application Form'!C309="Done","D",IF('Application Form'!C309="Semen","S",IF('Application Form'!C309="TSU","T",""))))</f>
        <v/>
      </c>
      <c r="C298" t="str">
        <f t="shared" si="4"/>
        <v>NAA</v>
      </c>
      <c r="F298" t="str">
        <f>IF('Application Form'!H309="SKSTD_BDL","SKSTD_BDL",IF('Application Form'!H309="MIP","MIP",IF('Application Form'!H309="MIP+PV","MIP",IF('Application Form'!H309="SEEKSIRE","SEEKSIRE",IF('Application Form'!H309="SEEKSIRE+PV","SEEKSIRE",IF('Application Form'!H309="GGP50K","GGP50K",IF('Application Form'!H309="GGP50K+PV","GGP50K",IF('Application Form'!H309="GGPHD (150K)","GGPHD (150K)",IF('Application Form'!H309="GGPHD+PV","GGPHD",IF('Application Form'!H309="PV","",IF('Application Form'!H309="POLL","",IF('Application Form'!H309="MSTN","",IF('Application Form'!H309="COAT","",IF('Application Form'!H309="PI","",IF('Application Form'!H309="POLL_50K (add on)*","",IF('Application Form'!H309="POLL_HD (add on)*","",IF('Application Form'!H309="MSTN_50K (add_on)*","",IF('Application Form'!H309="MSTN_HD (add on)*","",IF('Application Form'!H309="STORE","STORE",IF('Application Form'!H309="HE","HE",""))))))))))))))))))))</f>
        <v/>
      </c>
      <c r="G298" t="str">
        <f>IF(OR(RIGHT('Application Form'!H309,2)="PV",RIGHT('Application Form'!I309,2)="PV",RIGHT('Application Form'!J309,2)="PV"),"Yes","")</f>
        <v/>
      </c>
      <c r="H298" s="81" t="str">
        <f>IF(ISBLANK(IF(F298="SKSTD_BDL",'Application Form'!M309,IF('Office Use Only - DONT TOUCH!!!'!G298="Yes",'Application Form'!M309,""))),"",IF(F298="SKSTD_BDL",'Application Form'!M309,IF('Office Use Only - DONT TOUCH!!!'!G298="Yes",'Application Form'!M309,"")))</f>
        <v/>
      </c>
      <c r="K298" t="str">
        <f>IF(ISBLANK(IF(F298="SKSTD_BDL",'Application Form'!O309,IF('Office Use Only - DONT TOUCH!!!'!G298="Yes",'Application Form'!O309,""))),"",IF(F298="SKSTD_BDL",'Application Form'!O309,IF('Office Use Only - DONT TOUCH!!!'!G298="Yes",'Application Form'!O309,"")))</f>
        <v/>
      </c>
      <c r="N298" t="str">
        <f>IF(AND(F298="",'Application Form'!H309=""),"",IF(AND(F298="",'Application Form'!H309&lt;&gt;""),'Application Form'!H309,IF(AND(F298&lt;&gt;"",'Application Form'!I309=""),"",IF(AND(F298&lt;&gt;"",'Application Form'!I309&lt;&gt;""),IF('Application Form'!I309="SKSTD_BDL","SKSTD_BDL",IF('Application Form'!I309="MIP","MIP",IF('Application Form'!I309="MIP+PV","MIP",IF('Application Form'!I309="SEEKSIRE","SEEKSIRE",IF('Application Form'!I309="SEEKSIRE+PV","SEEKSIRE",IF('Application Form'!I309="GGP50K","GGP50K",IF('Application Form'!I309="GGP50K+PV","GGP50K",IF('Application Form'!I309="GGPHD (150K)","GGPHD (150K)",IF('Application Form'!I309="GGPHD+PV","GGPHD",IF('Application Form'!I309="PV","",IF('Application Form'!I309="POLL","",IF('Application Form'!I309="MSTN","MSTN",IF('Application Form'!I309="COAT","COAT",IF('Application Form'!I309="PI","PI",IF('Application Form'!I309="POLL_50K (add on)*","POLL_50K (add on)*",IF('Application Form'!I309="POLL_HD (add on)*","POLL_HD (add_on)*",IF('Application Form'!I309="MSTN_50K (add_on)*","MSTN_50K (add_on)*",IF('Application Form'!I309="MSTN_HD (add on)*","MSTN_HD (add on)*",IF('Application Form'!I309="STORE","STORE",IF('Application Form'!I309="HE","HE","")))))))))))))))))))),"ERROR"))))</f>
        <v/>
      </c>
      <c r="O298" t="str">
        <f>IF(AND(F298="",'Application Form'!H309=""),"",IF(AND(F298="",'Application Form'!H309&lt;&gt;"",'Application Form'!I309=""),"",IF(AND(F298&lt;&gt;"",'Application Form'!I309=""),"",IF(AND(F298&lt;&gt;"",'Application Form'!I309&lt;&gt;"",'Application Form'!J309=""),"",IF(AND(F298="",'Application Form'!H309&lt;&gt;"",'Application Form'!I309&lt;&gt;""),IF('Application Form'!I309="SKSTD_BDL","SKSTD_BDL",IF('Application Form'!I309="MIP","MIP",IF('Application Form'!I309="MIP+PV","MIP",IF('Application Form'!I309="SEEKSIRE","SEEKSIRE",IF('Application Form'!I309="SEEKSIRE+PV","SEEKSIRE",IF('Application Form'!I309="GGP50K","GGP50K",IF('Application Form'!I309="GGP50K+PV","GGP50K",IF('Application Form'!I309="GGPHD (150K)","GGPHD (150K)",IF('Application Form'!I309="GGPHD+PV","GGPHD",IF('Application Form'!I309="PV","",IF('Application Form'!I309="POLL","",IF('Application Form'!I309="MSTN","MSTN",IF('Application Form'!I309="COAT","COAT",IF('Application Form'!I309="PI","PI",IF('Application Form'!I309="POLL_50K (add on)*","POLL_50K (add on)*",IF('Application Form'!I309="POLL_HD (add on)*","POLL_HD (add_on)*",IF('Application Form'!I309="MSTN_50K (add_on)*","MSTN_50K (add_on)*",IF('Application Form'!I309="MSTN_HD (add on)*","MSTN_HD (add on)*",IF('Application Form'!I309="STORE","STORE",IF('Application Form'!I309="HE","HE","ERROR")))))))))))))))))))),IF(AND(F298&lt;&gt;"",'Application Form'!I309&lt;&gt;"",'Application Form'!J309&lt;&gt;""),IF('Application Form'!J309="SKSTD_BDL","SKSTD_BDL",IF('Application Form'!J309="MIP","MIP",IF('Application Form'!J309="MIP+PV","MIP",IF('Application Form'!J309="SEEKSIRE","SEEKSIRE",IF('Application Form'!J309="SEEKSIRE+PV","SEEKSIRE",IF('Application Form'!J309="GGP50K","GGP50K",IF('Application Form'!J309="GGP50K+PV","GGP50K",IF('Application Form'!J309="GGPHD (150K)","GGPHD (150K)",IF('Application Form'!J309="GGPHD+PV","GGPHD",IF('Application Form'!J309="PV","",IF('Application Form'!J309="POLL","",IF('Application Form'!J309="MSTN","MSTN",IF('Application Form'!J309="COAT","COAT",IF('Application Form'!J309="PI","PI",IF('Application Form'!J309="POLL_50K (add on)*","POLL_50K (add on)*",IF('Application Form'!J309="POLL_HD (add on)*","POLL_HD (add_on)*",IF('Application Form'!J309="MSTN_50K (add_on)*","MSTN_50K (add_on)*",IF('Application Form'!J309="MSTN_HD (add on)*","MSTN_HD (add on)*",IF('Application Form'!J309="STORE","STORE",IF('Application Form'!J309="HE","HE","")))))))))))))))))))),"ERROR"))))))</f>
        <v/>
      </c>
      <c r="P298" t="str">
        <f>IF(AND(F298="",O298&lt;&gt;""),IF('Application Form'!J309="SKSTD_BDL","SKSTD_BDL",IF('Application Form'!J309="MIP","MIP",IF('Application Form'!J309="MIP+PV","MIP",IF('Application Form'!J309="SEEKSIRE","SEEKSIRE",IF('Application Form'!J309="SEEKSIRE+PV","SEEKSIRE",IF('Application Form'!J309="GGP50K","GGP50K",IF('Application Form'!J309="GGP50K+PV","GGP50K",IF('Application Form'!J309="GGPHD (150K)","GGPHD (150K)",IF('Application Form'!J309="GGPHD+PV","GGPHD",IF('Application Form'!J309="PV","",IF('Application Form'!J309="POLL","",IF('Application Form'!J309="MSTN","MSTN",IF('Application Form'!J309="COAT","COAT",IF('Application Form'!J309="PI","PI",IF('Application Form'!J309="POLL_50K (add on)*","POLL_50K (add on)*",IF('Application Form'!J309="POLL_HD (add on)*","POLL_HD (add_on)*",IF('Application Form'!J309="MSTN_50K (add_on)*","MSTN_50K (add_on)*",IF('Application Form'!J309="MSTN_HD (add on)*","MSTN_HD (add on)*",IF('Application Form'!J309="STORE","STORE",IF('Application Form'!J309="HE","HE","")))))))))))))))))))),"")</f>
        <v/>
      </c>
    </row>
    <row r="299" spans="1:16" x14ac:dyDescent="0.25">
      <c r="A299" s="72">
        <f>'Application Form'!E310</f>
        <v>0</v>
      </c>
      <c r="B299" t="str">
        <f>IF('Application Form'!C310="Hair","H",IF('Application Form'!C310="Done","D",IF('Application Form'!C310="Semen","S",IF('Application Form'!C310="TSU","T",""))))</f>
        <v/>
      </c>
      <c r="C299" t="str">
        <f t="shared" si="4"/>
        <v>NAA</v>
      </c>
      <c r="F299" t="str">
        <f>IF('Application Form'!H310="SKSTD_BDL","SKSTD_BDL",IF('Application Form'!H310="MIP","MIP",IF('Application Form'!H310="MIP+PV","MIP",IF('Application Form'!H310="SEEKSIRE","SEEKSIRE",IF('Application Form'!H310="SEEKSIRE+PV","SEEKSIRE",IF('Application Form'!H310="GGP50K","GGP50K",IF('Application Form'!H310="GGP50K+PV","GGP50K",IF('Application Form'!H310="GGPHD (150K)","GGPHD (150K)",IF('Application Form'!H310="GGPHD+PV","GGPHD",IF('Application Form'!H310="PV","",IF('Application Form'!H310="POLL","",IF('Application Form'!H310="MSTN","",IF('Application Form'!H310="COAT","",IF('Application Form'!H310="PI","",IF('Application Form'!H310="POLL_50K (add on)*","",IF('Application Form'!H310="POLL_HD (add on)*","",IF('Application Form'!H310="MSTN_50K (add_on)*","",IF('Application Form'!H310="MSTN_HD (add on)*","",IF('Application Form'!H310="STORE","STORE",IF('Application Form'!H310="HE","HE",""))))))))))))))))))))</f>
        <v/>
      </c>
      <c r="G299" t="str">
        <f>IF(OR(RIGHT('Application Form'!H310,2)="PV",RIGHT('Application Form'!I310,2)="PV",RIGHT('Application Form'!J310,2)="PV"),"Yes","")</f>
        <v/>
      </c>
      <c r="H299" s="81" t="str">
        <f>IF(ISBLANK(IF(F299="SKSTD_BDL",'Application Form'!M310,IF('Office Use Only - DONT TOUCH!!!'!G299="Yes",'Application Form'!M310,""))),"",IF(F299="SKSTD_BDL",'Application Form'!M310,IF('Office Use Only - DONT TOUCH!!!'!G299="Yes",'Application Form'!M310,"")))</f>
        <v/>
      </c>
      <c r="K299" t="str">
        <f>IF(ISBLANK(IF(F299="SKSTD_BDL",'Application Form'!O310,IF('Office Use Only - DONT TOUCH!!!'!G299="Yes",'Application Form'!O310,""))),"",IF(F299="SKSTD_BDL",'Application Form'!O310,IF('Office Use Only - DONT TOUCH!!!'!G299="Yes",'Application Form'!O310,"")))</f>
        <v/>
      </c>
      <c r="N299" t="str">
        <f>IF(AND(F299="",'Application Form'!H310=""),"",IF(AND(F299="",'Application Form'!H310&lt;&gt;""),'Application Form'!H310,IF(AND(F299&lt;&gt;"",'Application Form'!I310=""),"",IF(AND(F299&lt;&gt;"",'Application Form'!I310&lt;&gt;""),IF('Application Form'!I310="SKSTD_BDL","SKSTD_BDL",IF('Application Form'!I310="MIP","MIP",IF('Application Form'!I310="MIP+PV","MIP",IF('Application Form'!I310="SEEKSIRE","SEEKSIRE",IF('Application Form'!I310="SEEKSIRE+PV","SEEKSIRE",IF('Application Form'!I310="GGP50K","GGP50K",IF('Application Form'!I310="GGP50K+PV","GGP50K",IF('Application Form'!I310="GGPHD (150K)","GGPHD (150K)",IF('Application Form'!I310="GGPHD+PV","GGPHD",IF('Application Form'!I310="PV","",IF('Application Form'!I310="POLL","",IF('Application Form'!I310="MSTN","MSTN",IF('Application Form'!I310="COAT","COAT",IF('Application Form'!I310="PI","PI",IF('Application Form'!I310="POLL_50K (add on)*","POLL_50K (add on)*",IF('Application Form'!I310="POLL_HD (add on)*","POLL_HD (add_on)*",IF('Application Form'!I310="MSTN_50K (add_on)*","MSTN_50K (add_on)*",IF('Application Form'!I310="MSTN_HD (add on)*","MSTN_HD (add on)*",IF('Application Form'!I310="STORE","STORE",IF('Application Form'!I310="HE","HE","")))))))))))))))))))),"ERROR"))))</f>
        <v/>
      </c>
      <c r="O299" t="str">
        <f>IF(AND(F299="",'Application Form'!H310=""),"",IF(AND(F299="",'Application Form'!H310&lt;&gt;"",'Application Form'!I310=""),"",IF(AND(F299&lt;&gt;"",'Application Form'!I310=""),"",IF(AND(F299&lt;&gt;"",'Application Form'!I310&lt;&gt;"",'Application Form'!J310=""),"",IF(AND(F299="",'Application Form'!H310&lt;&gt;"",'Application Form'!I310&lt;&gt;""),IF('Application Form'!I310="SKSTD_BDL","SKSTD_BDL",IF('Application Form'!I310="MIP","MIP",IF('Application Form'!I310="MIP+PV","MIP",IF('Application Form'!I310="SEEKSIRE","SEEKSIRE",IF('Application Form'!I310="SEEKSIRE+PV","SEEKSIRE",IF('Application Form'!I310="GGP50K","GGP50K",IF('Application Form'!I310="GGP50K+PV","GGP50K",IF('Application Form'!I310="GGPHD (150K)","GGPHD (150K)",IF('Application Form'!I310="GGPHD+PV","GGPHD",IF('Application Form'!I310="PV","",IF('Application Form'!I310="POLL","",IF('Application Form'!I310="MSTN","MSTN",IF('Application Form'!I310="COAT","COAT",IF('Application Form'!I310="PI","PI",IF('Application Form'!I310="POLL_50K (add on)*","POLL_50K (add on)*",IF('Application Form'!I310="POLL_HD (add on)*","POLL_HD (add_on)*",IF('Application Form'!I310="MSTN_50K (add_on)*","MSTN_50K (add_on)*",IF('Application Form'!I310="MSTN_HD (add on)*","MSTN_HD (add on)*",IF('Application Form'!I310="STORE","STORE",IF('Application Form'!I310="HE","HE","ERROR")))))))))))))))))))),IF(AND(F299&lt;&gt;"",'Application Form'!I310&lt;&gt;"",'Application Form'!J310&lt;&gt;""),IF('Application Form'!J310="SKSTD_BDL","SKSTD_BDL",IF('Application Form'!J310="MIP","MIP",IF('Application Form'!J310="MIP+PV","MIP",IF('Application Form'!J310="SEEKSIRE","SEEKSIRE",IF('Application Form'!J310="SEEKSIRE+PV","SEEKSIRE",IF('Application Form'!J310="GGP50K","GGP50K",IF('Application Form'!J310="GGP50K+PV","GGP50K",IF('Application Form'!J310="GGPHD (150K)","GGPHD (150K)",IF('Application Form'!J310="GGPHD+PV","GGPHD",IF('Application Form'!J310="PV","",IF('Application Form'!J310="POLL","",IF('Application Form'!J310="MSTN","MSTN",IF('Application Form'!J310="COAT","COAT",IF('Application Form'!J310="PI","PI",IF('Application Form'!J310="POLL_50K (add on)*","POLL_50K (add on)*",IF('Application Form'!J310="POLL_HD (add on)*","POLL_HD (add_on)*",IF('Application Form'!J310="MSTN_50K (add_on)*","MSTN_50K (add_on)*",IF('Application Form'!J310="MSTN_HD (add on)*","MSTN_HD (add on)*",IF('Application Form'!J310="STORE","STORE",IF('Application Form'!J310="HE","HE","")))))))))))))))))))),"ERROR"))))))</f>
        <v/>
      </c>
      <c r="P299" t="str">
        <f>IF(AND(F299="",O299&lt;&gt;""),IF('Application Form'!J310="SKSTD_BDL","SKSTD_BDL",IF('Application Form'!J310="MIP","MIP",IF('Application Form'!J310="MIP+PV","MIP",IF('Application Form'!J310="SEEKSIRE","SEEKSIRE",IF('Application Form'!J310="SEEKSIRE+PV","SEEKSIRE",IF('Application Form'!J310="GGP50K","GGP50K",IF('Application Form'!J310="GGP50K+PV","GGP50K",IF('Application Form'!J310="GGPHD (150K)","GGPHD (150K)",IF('Application Form'!J310="GGPHD+PV","GGPHD",IF('Application Form'!J310="PV","",IF('Application Form'!J310="POLL","",IF('Application Form'!J310="MSTN","MSTN",IF('Application Form'!J310="COAT","COAT",IF('Application Form'!J310="PI","PI",IF('Application Form'!J310="POLL_50K (add on)*","POLL_50K (add on)*",IF('Application Form'!J310="POLL_HD (add on)*","POLL_HD (add_on)*",IF('Application Form'!J310="MSTN_50K (add_on)*","MSTN_50K (add_on)*",IF('Application Form'!J310="MSTN_HD (add on)*","MSTN_HD (add on)*",IF('Application Form'!J310="STORE","STORE",IF('Application Form'!J310="HE","HE","")))))))))))))))))))),"")</f>
        <v/>
      </c>
    </row>
    <row r="300" spans="1:16" x14ac:dyDescent="0.25">
      <c r="A300" s="72">
        <f>'Application Form'!E311</f>
        <v>0</v>
      </c>
      <c r="B300" t="str">
        <f>IF('Application Form'!C311="Hair","H",IF('Application Form'!C311="Done","D",IF('Application Form'!C311="Semen","S",IF('Application Form'!C311="TSU","T",""))))</f>
        <v/>
      </c>
      <c r="C300" t="str">
        <f t="shared" si="4"/>
        <v>NAA</v>
      </c>
      <c r="F300" t="str">
        <f>IF('Application Form'!H311="SKSTD_BDL","SKSTD_BDL",IF('Application Form'!H311="MIP","MIP",IF('Application Form'!H311="MIP+PV","MIP",IF('Application Form'!H311="SEEKSIRE","SEEKSIRE",IF('Application Form'!H311="SEEKSIRE+PV","SEEKSIRE",IF('Application Form'!H311="GGP50K","GGP50K",IF('Application Form'!H311="GGP50K+PV","GGP50K",IF('Application Form'!H311="GGPHD (150K)","GGPHD (150K)",IF('Application Form'!H311="GGPHD+PV","GGPHD",IF('Application Form'!H311="PV","",IF('Application Form'!H311="POLL","",IF('Application Form'!H311="MSTN","",IF('Application Form'!H311="COAT","",IF('Application Form'!H311="PI","",IF('Application Form'!H311="POLL_50K (add on)*","",IF('Application Form'!H311="POLL_HD (add on)*","",IF('Application Form'!H311="MSTN_50K (add_on)*","",IF('Application Form'!H311="MSTN_HD (add on)*","",IF('Application Form'!H311="STORE","STORE",IF('Application Form'!H311="HE","HE",""))))))))))))))))))))</f>
        <v/>
      </c>
      <c r="G300" t="str">
        <f>IF(OR(RIGHT('Application Form'!H311,2)="PV",RIGHT('Application Form'!I311,2)="PV",RIGHT('Application Form'!J311,2)="PV"),"Yes","")</f>
        <v/>
      </c>
      <c r="H300" s="81" t="str">
        <f>IF(ISBLANK(IF(F300="SKSTD_BDL",'Application Form'!M311,IF('Office Use Only - DONT TOUCH!!!'!G300="Yes",'Application Form'!M311,""))),"",IF(F300="SKSTD_BDL",'Application Form'!M311,IF('Office Use Only - DONT TOUCH!!!'!G300="Yes",'Application Form'!M311,"")))</f>
        <v/>
      </c>
      <c r="K300" t="str">
        <f>IF(ISBLANK(IF(F300="SKSTD_BDL",'Application Form'!O311,IF('Office Use Only - DONT TOUCH!!!'!G300="Yes",'Application Form'!O311,""))),"",IF(F300="SKSTD_BDL",'Application Form'!O311,IF('Office Use Only - DONT TOUCH!!!'!G300="Yes",'Application Form'!O311,"")))</f>
        <v/>
      </c>
      <c r="N300" t="str">
        <f>IF(AND(F300="",'Application Form'!H311=""),"",IF(AND(F300="",'Application Form'!H311&lt;&gt;""),'Application Form'!H311,IF(AND(F300&lt;&gt;"",'Application Form'!I311=""),"",IF(AND(F300&lt;&gt;"",'Application Form'!I311&lt;&gt;""),IF('Application Form'!I311="SKSTD_BDL","SKSTD_BDL",IF('Application Form'!I311="MIP","MIP",IF('Application Form'!I311="MIP+PV","MIP",IF('Application Form'!I311="SEEKSIRE","SEEKSIRE",IF('Application Form'!I311="SEEKSIRE+PV","SEEKSIRE",IF('Application Form'!I311="GGP50K","GGP50K",IF('Application Form'!I311="GGP50K+PV","GGP50K",IF('Application Form'!I311="GGPHD (150K)","GGPHD (150K)",IF('Application Form'!I311="GGPHD+PV","GGPHD",IF('Application Form'!I311="PV","",IF('Application Form'!I311="POLL","",IF('Application Form'!I311="MSTN","MSTN",IF('Application Form'!I311="COAT","COAT",IF('Application Form'!I311="PI","PI",IF('Application Form'!I311="POLL_50K (add on)*","POLL_50K (add on)*",IF('Application Form'!I311="POLL_HD (add on)*","POLL_HD (add_on)*",IF('Application Form'!I311="MSTN_50K (add_on)*","MSTN_50K (add_on)*",IF('Application Form'!I311="MSTN_HD (add on)*","MSTN_HD (add on)*",IF('Application Form'!I311="STORE","STORE",IF('Application Form'!I311="HE","HE","")))))))))))))))))))),"ERROR"))))</f>
        <v/>
      </c>
      <c r="O300" t="str">
        <f>IF(AND(F300="",'Application Form'!H311=""),"",IF(AND(F300="",'Application Form'!H311&lt;&gt;"",'Application Form'!I311=""),"",IF(AND(F300&lt;&gt;"",'Application Form'!I311=""),"",IF(AND(F300&lt;&gt;"",'Application Form'!I311&lt;&gt;"",'Application Form'!J311=""),"",IF(AND(F300="",'Application Form'!H311&lt;&gt;"",'Application Form'!I311&lt;&gt;""),IF('Application Form'!I311="SKSTD_BDL","SKSTD_BDL",IF('Application Form'!I311="MIP","MIP",IF('Application Form'!I311="MIP+PV","MIP",IF('Application Form'!I311="SEEKSIRE","SEEKSIRE",IF('Application Form'!I311="SEEKSIRE+PV","SEEKSIRE",IF('Application Form'!I311="GGP50K","GGP50K",IF('Application Form'!I311="GGP50K+PV","GGP50K",IF('Application Form'!I311="GGPHD (150K)","GGPHD (150K)",IF('Application Form'!I311="GGPHD+PV","GGPHD",IF('Application Form'!I311="PV","",IF('Application Form'!I311="POLL","",IF('Application Form'!I311="MSTN","MSTN",IF('Application Form'!I311="COAT","COAT",IF('Application Form'!I311="PI","PI",IF('Application Form'!I311="POLL_50K (add on)*","POLL_50K (add on)*",IF('Application Form'!I311="POLL_HD (add on)*","POLL_HD (add_on)*",IF('Application Form'!I311="MSTN_50K (add_on)*","MSTN_50K (add_on)*",IF('Application Form'!I311="MSTN_HD (add on)*","MSTN_HD (add on)*",IF('Application Form'!I311="STORE","STORE",IF('Application Form'!I311="HE","HE","ERROR")))))))))))))))))))),IF(AND(F300&lt;&gt;"",'Application Form'!I311&lt;&gt;"",'Application Form'!J311&lt;&gt;""),IF('Application Form'!J311="SKSTD_BDL","SKSTD_BDL",IF('Application Form'!J311="MIP","MIP",IF('Application Form'!J311="MIP+PV","MIP",IF('Application Form'!J311="SEEKSIRE","SEEKSIRE",IF('Application Form'!J311="SEEKSIRE+PV","SEEKSIRE",IF('Application Form'!J311="GGP50K","GGP50K",IF('Application Form'!J311="GGP50K+PV","GGP50K",IF('Application Form'!J311="GGPHD (150K)","GGPHD (150K)",IF('Application Form'!J311="GGPHD+PV","GGPHD",IF('Application Form'!J311="PV","",IF('Application Form'!J311="POLL","",IF('Application Form'!J311="MSTN","MSTN",IF('Application Form'!J311="COAT","COAT",IF('Application Form'!J311="PI","PI",IF('Application Form'!J311="POLL_50K (add on)*","POLL_50K (add on)*",IF('Application Form'!J311="POLL_HD (add on)*","POLL_HD (add_on)*",IF('Application Form'!J311="MSTN_50K (add_on)*","MSTN_50K (add_on)*",IF('Application Form'!J311="MSTN_HD (add on)*","MSTN_HD (add on)*",IF('Application Form'!J311="STORE","STORE",IF('Application Form'!J311="HE","HE","")))))))))))))))))))),"ERROR"))))))</f>
        <v/>
      </c>
      <c r="P300" t="str">
        <f>IF(AND(F300="",O300&lt;&gt;""),IF('Application Form'!J311="SKSTD_BDL","SKSTD_BDL",IF('Application Form'!J311="MIP","MIP",IF('Application Form'!J311="MIP+PV","MIP",IF('Application Form'!J311="SEEKSIRE","SEEKSIRE",IF('Application Form'!J311="SEEKSIRE+PV","SEEKSIRE",IF('Application Form'!J311="GGP50K","GGP50K",IF('Application Form'!J311="GGP50K+PV","GGP50K",IF('Application Form'!J311="GGPHD (150K)","GGPHD (150K)",IF('Application Form'!J311="GGPHD+PV","GGPHD",IF('Application Form'!J311="PV","",IF('Application Form'!J311="POLL","",IF('Application Form'!J311="MSTN","MSTN",IF('Application Form'!J311="COAT","COAT",IF('Application Form'!J311="PI","PI",IF('Application Form'!J311="POLL_50K (add on)*","POLL_50K (add on)*",IF('Application Form'!J311="POLL_HD (add on)*","POLL_HD (add_on)*",IF('Application Form'!J311="MSTN_50K (add_on)*","MSTN_50K (add_on)*",IF('Application Form'!J311="MSTN_HD (add on)*","MSTN_HD (add on)*",IF('Application Form'!J311="STORE","STORE",IF('Application Form'!J311="HE","HE","")))))))))))))))))))),"")</f>
        <v/>
      </c>
    </row>
    <row r="301" spans="1:16" x14ac:dyDescent="0.25">
      <c r="A301" s="72">
        <f>'Application Form'!E312</f>
        <v>0</v>
      </c>
      <c r="B301" t="str">
        <f>IF('Application Form'!C312="Hair","H",IF('Application Form'!C312="Done","D",IF('Application Form'!C312="Semen","S",IF('Application Form'!C312="TSU","T",""))))</f>
        <v/>
      </c>
      <c r="C301" t="str">
        <f t="shared" si="4"/>
        <v>NAA</v>
      </c>
      <c r="F301" t="str">
        <f>IF('Application Form'!H312="SKSTD_BDL","SKSTD_BDL",IF('Application Form'!H312="MIP","MIP",IF('Application Form'!H312="MIP+PV","MIP",IF('Application Form'!H312="SEEKSIRE","SEEKSIRE",IF('Application Form'!H312="SEEKSIRE+PV","SEEKSIRE",IF('Application Form'!H312="GGP50K","GGP50K",IF('Application Form'!H312="GGP50K+PV","GGP50K",IF('Application Form'!H312="GGPHD (150K)","GGPHD (150K)",IF('Application Form'!H312="GGPHD+PV","GGPHD",IF('Application Form'!H312="PV","",IF('Application Form'!H312="POLL","",IF('Application Form'!H312="MSTN","",IF('Application Form'!H312="COAT","",IF('Application Form'!H312="PI","",IF('Application Form'!H312="POLL_50K (add on)*","",IF('Application Form'!H312="POLL_HD (add on)*","",IF('Application Form'!H312="MSTN_50K (add_on)*","",IF('Application Form'!H312="MSTN_HD (add on)*","",IF('Application Form'!H312="STORE","STORE",IF('Application Form'!H312="HE","HE",""))))))))))))))))))))</f>
        <v/>
      </c>
      <c r="G301" t="str">
        <f>IF(OR(RIGHT('Application Form'!H312,2)="PV",RIGHT('Application Form'!I312,2)="PV",RIGHT('Application Form'!J312,2)="PV"),"Yes","")</f>
        <v/>
      </c>
      <c r="H301" s="81" t="str">
        <f>IF(ISBLANK(IF(F301="SKSTD_BDL",'Application Form'!M312,IF('Office Use Only - DONT TOUCH!!!'!G301="Yes",'Application Form'!M312,""))),"",IF(F301="SKSTD_BDL",'Application Form'!M312,IF('Office Use Only - DONT TOUCH!!!'!G301="Yes",'Application Form'!M312,"")))</f>
        <v/>
      </c>
      <c r="K301" t="str">
        <f>IF(ISBLANK(IF(F301="SKSTD_BDL",'Application Form'!O312,IF('Office Use Only - DONT TOUCH!!!'!G301="Yes",'Application Form'!O312,""))),"",IF(F301="SKSTD_BDL",'Application Form'!O312,IF('Office Use Only - DONT TOUCH!!!'!G301="Yes",'Application Form'!O312,"")))</f>
        <v/>
      </c>
      <c r="N301" t="str">
        <f>IF(AND(F301="",'Application Form'!H312=""),"",IF(AND(F301="",'Application Form'!H312&lt;&gt;""),'Application Form'!H312,IF(AND(F301&lt;&gt;"",'Application Form'!I312=""),"",IF(AND(F301&lt;&gt;"",'Application Form'!I312&lt;&gt;""),IF('Application Form'!I312="SKSTD_BDL","SKSTD_BDL",IF('Application Form'!I312="MIP","MIP",IF('Application Form'!I312="MIP+PV","MIP",IF('Application Form'!I312="SEEKSIRE","SEEKSIRE",IF('Application Form'!I312="SEEKSIRE+PV","SEEKSIRE",IF('Application Form'!I312="GGP50K","GGP50K",IF('Application Form'!I312="GGP50K+PV","GGP50K",IF('Application Form'!I312="GGPHD (150K)","GGPHD (150K)",IF('Application Form'!I312="GGPHD+PV","GGPHD",IF('Application Form'!I312="PV","",IF('Application Form'!I312="POLL","",IF('Application Form'!I312="MSTN","MSTN",IF('Application Form'!I312="COAT","COAT",IF('Application Form'!I312="PI","PI",IF('Application Form'!I312="POLL_50K (add on)*","POLL_50K (add on)*",IF('Application Form'!I312="POLL_HD (add on)*","POLL_HD (add_on)*",IF('Application Form'!I312="MSTN_50K (add_on)*","MSTN_50K (add_on)*",IF('Application Form'!I312="MSTN_HD (add on)*","MSTN_HD (add on)*",IF('Application Form'!I312="STORE","STORE",IF('Application Form'!I312="HE","HE","")))))))))))))))))))),"ERROR"))))</f>
        <v/>
      </c>
      <c r="O301" t="str">
        <f>IF(AND(F301="",'Application Form'!H312=""),"",IF(AND(F301="",'Application Form'!H312&lt;&gt;"",'Application Form'!I312=""),"",IF(AND(F301&lt;&gt;"",'Application Form'!I312=""),"",IF(AND(F301&lt;&gt;"",'Application Form'!I312&lt;&gt;"",'Application Form'!J312=""),"",IF(AND(F301="",'Application Form'!H312&lt;&gt;"",'Application Form'!I312&lt;&gt;""),IF('Application Form'!I312="SKSTD_BDL","SKSTD_BDL",IF('Application Form'!I312="MIP","MIP",IF('Application Form'!I312="MIP+PV","MIP",IF('Application Form'!I312="SEEKSIRE","SEEKSIRE",IF('Application Form'!I312="SEEKSIRE+PV","SEEKSIRE",IF('Application Form'!I312="GGP50K","GGP50K",IF('Application Form'!I312="GGP50K+PV","GGP50K",IF('Application Form'!I312="GGPHD (150K)","GGPHD (150K)",IF('Application Form'!I312="GGPHD+PV","GGPHD",IF('Application Form'!I312="PV","",IF('Application Form'!I312="POLL","",IF('Application Form'!I312="MSTN","MSTN",IF('Application Form'!I312="COAT","COAT",IF('Application Form'!I312="PI","PI",IF('Application Form'!I312="POLL_50K (add on)*","POLL_50K (add on)*",IF('Application Form'!I312="POLL_HD (add on)*","POLL_HD (add_on)*",IF('Application Form'!I312="MSTN_50K (add_on)*","MSTN_50K (add_on)*",IF('Application Form'!I312="MSTN_HD (add on)*","MSTN_HD (add on)*",IF('Application Form'!I312="STORE","STORE",IF('Application Form'!I312="HE","HE","ERROR")))))))))))))))))))),IF(AND(F301&lt;&gt;"",'Application Form'!I312&lt;&gt;"",'Application Form'!J312&lt;&gt;""),IF('Application Form'!J312="SKSTD_BDL","SKSTD_BDL",IF('Application Form'!J312="MIP","MIP",IF('Application Form'!J312="MIP+PV","MIP",IF('Application Form'!J312="SEEKSIRE","SEEKSIRE",IF('Application Form'!J312="SEEKSIRE+PV","SEEKSIRE",IF('Application Form'!J312="GGP50K","GGP50K",IF('Application Form'!J312="GGP50K+PV","GGP50K",IF('Application Form'!J312="GGPHD (150K)","GGPHD (150K)",IF('Application Form'!J312="GGPHD+PV","GGPHD",IF('Application Form'!J312="PV","",IF('Application Form'!J312="POLL","",IF('Application Form'!J312="MSTN","MSTN",IF('Application Form'!J312="COAT","COAT",IF('Application Form'!J312="PI","PI",IF('Application Form'!J312="POLL_50K (add on)*","POLL_50K (add on)*",IF('Application Form'!J312="POLL_HD (add on)*","POLL_HD (add_on)*",IF('Application Form'!J312="MSTN_50K (add_on)*","MSTN_50K (add_on)*",IF('Application Form'!J312="MSTN_HD (add on)*","MSTN_HD (add on)*",IF('Application Form'!J312="STORE","STORE",IF('Application Form'!J312="HE","HE","")))))))))))))))))))),"ERROR"))))))</f>
        <v/>
      </c>
      <c r="P301" t="str">
        <f>IF(AND(F301="",O301&lt;&gt;""),IF('Application Form'!J312="SKSTD_BDL","SKSTD_BDL",IF('Application Form'!J312="MIP","MIP",IF('Application Form'!J312="MIP+PV","MIP",IF('Application Form'!J312="SEEKSIRE","SEEKSIRE",IF('Application Form'!J312="SEEKSIRE+PV","SEEKSIRE",IF('Application Form'!J312="GGP50K","GGP50K",IF('Application Form'!J312="GGP50K+PV","GGP50K",IF('Application Form'!J312="GGPHD (150K)","GGPHD (150K)",IF('Application Form'!J312="GGPHD+PV","GGPHD",IF('Application Form'!J312="PV","",IF('Application Form'!J312="POLL","",IF('Application Form'!J312="MSTN","MSTN",IF('Application Form'!J312="COAT","COAT",IF('Application Form'!J312="PI","PI",IF('Application Form'!J312="POLL_50K (add on)*","POLL_50K (add on)*",IF('Application Form'!J312="POLL_HD (add on)*","POLL_HD (add_on)*",IF('Application Form'!J312="MSTN_50K (add_on)*","MSTN_50K (add_on)*",IF('Application Form'!J312="MSTN_HD (add on)*","MSTN_HD (add on)*",IF('Application Form'!J312="STORE","STORE",IF('Application Form'!J312="HE","HE","")))))))))))))))))))),"")</f>
        <v/>
      </c>
    </row>
    <row r="302" spans="1:16" x14ac:dyDescent="0.25">
      <c r="A302" s="72">
        <f>'Application Form'!E313</f>
        <v>0</v>
      </c>
      <c r="B302" t="str">
        <f>IF('Application Form'!C313="Hair","H",IF('Application Form'!C313="Done","D",IF('Application Form'!C313="Semen","S",IF('Application Form'!C313="TSU","T",""))))</f>
        <v/>
      </c>
      <c r="C302" t="str">
        <f t="shared" si="4"/>
        <v>NAA</v>
      </c>
      <c r="F302" t="str">
        <f>IF('Application Form'!H313="SKSTD_BDL","SKSTD_BDL",IF('Application Form'!H313="MIP","MIP",IF('Application Form'!H313="MIP+PV","MIP",IF('Application Form'!H313="SEEKSIRE","SEEKSIRE",IF('Application Form'!H313="SEEKSIRE+PV","SEEKSIRE",IF('Application Form'!H313="GGP50K","GGP50K",IF('Application Form'!H313="GGP50K+PV","GGP50K",IF('Application Form'!H313="GGPHD (150K)","GGPHD (150K)",IF('Application Form'!H313="GGPHD+PV","GGPHD",IF('Application Form'!H313="PV","",IF('Application Form'!H313="POLL","",IF('Application Form'!H313="MSTN","",IF('Application Form'!H313="COAT","",IF('Application Form'!H313="PI","",IF('Application Form'!H313="POLL_50K (add on)*","",IF('Application Form'!H313="POLL_HD (add on)*","",IF('Application Form'!H313="MSTN_50K (add_on)*","",IF('Application Form'!H313="MSTN_HD (add on)*","",IF('Application Form'!H313="STORE","STORE",IF('Application Form'!H313="HE","HE",""))))))))))))))))))))</f>
        <v/>
      </c>
      <c r="G302" t="str">
        <f>IF(OR(RIGHT('Application Form'!H313,2)="PV",RIGHT('Application Form'!I313,2)="PV",RIGHT('Application Form'!J313,2)="PV"),"Yes","")</f>
        <v/>
      </c>
      <c r="H302" s="81" t="str">
        <f>IF(ISBLANK(IF(F302="SKSTD_BDL",'Application Form'!M313,IF('Office Use Only - DONT TOUCH!!!'!G302="Yes",'Application Form'!M313,""))),"",IF(F302="SKSTD_BDL",'Application Form'!M313,IF('Office Use Only - DONT TOUCH!!!'!G302="Yes",'Application Form'!M313,"")))</f>
        <v/>
      </c>
      <c r="K302" t="str">
        <f>IF(ISBLANK(IF(F302="SKSTD_BDL",'Application Form'!O313,IF('Office Use Only - DONT TOUCH!!!'!G302="Yes",'Application Form'!O313,""))),"",IF(F302="SKSTD_BDL",'Application Form'!O313,IF('Office Use Only - DONT TOUCH!!!'!G302="Yes",'Application Form'!O313,"")))</f>
        <v/>
      </c>
      <c r="N302" t="str">
        <f>IF(AND(F302="",'Application Form'!H313=""),"",IF(AND(F302="",'Application Form'!H313&lt;&gt;""),'Application Form'!H313,IF(AND(F302&lt;&gt;"",'Application Form'!I313=""),"",IF(AND(F302&lt;&gt;"",'Application Form'!I313&lt;&gt;""),IF('Application Form'!I313="SKSTD_BDL","SKSTD_BDL",IF('Application Form'!I313="MIP","MIP",IF('Application Form'!I313="MIP+PV","MIP",IF('Application Form'!I313="SEEKSIRE","SEEKSIRE",IF('Application Form'!I313="SEEKSIRE+PV","SEEKSIRE",IF('Application Form'!I313="GGP50K","GGP50K",IF('Application Form'!I313="GGP50K+PV","GGP50K",IF('Application Form'!I313="GGPHD (150K)","GGPHD (150K)",IF('Application Form'!I313="GGPHD+PV","GGPHD",IF('Application Form'!I313="PV","",IF('Application Form'!I313="POLL","",IF('Application Form'!I313="MSTN","MSTN",IF('Application Form'!I313="COAT","COAT",IF('Application Form'!I313="PI","PI",IF('Application Form'!I313="POLL_50K (add on)*","POLL_50K (add on)*",IF('Application Form'!I313="POLL_HD (add on)*","POLL_HD (add_on)*",IF('Application Form'!I313="MSTN_50K (add_on)*","MSTN_50K (add_on)*",IF('Application Form'!I313="MSTN_HD (add on)*","MSTN_HD (add on)*",IF('Application Form'!I313="STORE","STORE",IF('Application Form'!I313="HE","HE","")))))))))))))))))))),"ERROR"))))</f>
        <v/>
      </c>
      <c r="O302" t="str">
        <f>IF(AND(F302="",'Application Form'!H313=""),"",IF(AND(F302="",'Application Form'!H313&lt;&gt;"",'Application Form'!I313=""),"",IF(AND(F302&lt;&gt;"",'Application Form'!I313=""),"",IF(AND(F302&lt;&gt;"",'Application Form'!I313&lt;&gt;"",'Application Form'!J313=""),"",IF(AND(F302="",'Application Form'!H313&lt;&gt;"",'Application Form'!I313&lt;&gt;""),IF('Application Form'!I313="SKSTD_BDL","SKSTD_BDL",IF('Application Form'!I313="MIP","MIP",IF('Application Form'!I313="MIP+PV","MIP",IF('Application Form'!I313="SEEKSIRE","SEEKSIRE",IF('Application Form'!I313="SEEKSIRE+PV","SEEKSIRE",IF('Application Form'!I313="GGP50K","GGP50K",IF('Application Form'!I313="GGP50K+PV","GGP50K",IF('Application Form'!I313="GGPHD (150K)","GGPHD (150K)",IF('Application Form'!I313="GGPHD+PV","GGPHD",IF('Application Form'!I313="PV","",IF('Application Form'!I313="POLL","",IF('Application Form'!I313="MSTN","MSTN",IF('Application Form'!I313="COAT","COAT",IF('Application Form'!I313="PI","PI",IF('Application Form'!I313="POLL_50K (add on)*","POLL_50K (add on)*",IF('Application Form'!I313="POLL_HD (add on)*","POLL_HD (add_on)*",IF('Application Form'!I313="MSTN_50K (add_on)*","MSTN_50K (add_on)*",IF('Application Form'!I313="MSTN_HD (add on)*","MSTN_HD (add on)*",IF('Application Form'!I313="STORE","STORE",IF('Application Form'!I313="HE","HE","ERROR")))))))))))))))))))),IF(AND(F302&lt;&gt;"",'Application Form'!I313&lt;&gt;"",'Application Form'!J313&lt;&gt;""),IF('Application Form'!J313="SKSTD_BDL","SKSTD_BDL",IF('Application Form'!J313="MIP","MIP",IF('Application Form'!J313="MIP+PV","MIP",IF('Application Form'!J313="SEEKSIRE","SEEKSIRE",IF('Application Form'!J313="SEEKSIRE+PV","SEEKSIRE",IF('Application Form'!J313="GGP50K","GGP50K",IF('Application Form'!J313="GGP50K+PV","GGP50K",IF('Application Form'!J313="GGPHD (150K)","GGPHD (150K)",IF('Application Form'!J313="GGPHD+PV","GGPHD",IF('Application Form'!J313="PV","",IF('Application Form'!J313="POLL","",IF('Application Form'!J313="MSTN","MSTN",IF('Application Form'!J313="COAT","COAT",IF('Application Form'!J313="PI","PI",IF('Application Form'!J313="POLL_50K (add on)*","POLL_50K (add on)*",IF('Application Form'!J313="POLL_HD (add on)*","POLL_HD (add_on)*",IF('Application Form'!J313="MSTN_50K (add_on)*","MSTN_50K (add_on)*",IF('Application Form'!J313="MSTN_HD (add on)*","MSTN_HD (add on)*",IF('Application Form'!J313="STORE","STORE",IF('Application Form'!J313="HE","HE","")))))))))))))))))))),"ERROR"))))))</f>
        <v/>
      </c>
      <c r="P302" t="str">
        <f>IF(AND(F302="",O302&lt;&gt;""),IF('Application Form'!J313="SKSTD_BDL","SKSTD_BDL",IF('Application Form'!J313="MIP","MIP",IF('Application Form'!J313="MIP+PV","MIP",IF('Application Form'!J313="SEEKSIRE","SEEKSIRE",IF('Application Form'!J313="SEEKSIRE+PV","SEEKSIRE",IF('Application Form'!J313="GGP50K","GGP50K",IF('Application Form'!J313="GGP50K+PV","GGP50K",IF('Application Form'!J313="GGPHD (150K)","GGPHD (150K)",IF('Application Form'!J313="GGPHD+PV","GGPHD",IF('Application Form'!J313="PV","",IF('Application Form'!J313="POLL","",IF('Application Form'!J313="MSTN","MSTN",IF('Application Form'!J313="COAT","COAT",IF('Application Form'!J313="PI","PI",IF('Application Form'!J313="POLL_50K (add on)*","POLL_50K (add on)*",IF('Application Form'!J313="POLL_HD (add on)*","POLL_HD (add_on)*",IF('Application Form'!J313="MSTN_50K (add_on)*","MSTN_50K (add_on)*",IF('Application Form'!J313="MSTN_HD (add on)*","MSTN_HD (add on)*",IF('Application Form'!J313="STORE","STORE",IF('Application Form'!J313="HE","HE","")))))))))))))))))))),"")</f>
        <v/>
      </c>
    </row>
    <row r="303" spans="1:16" x14ac:dyDescent="0.25">
      <c r="A303" s="72">
        <f>'Application Form'!E314</f>
        <v>0</v>
      </c>
      <c r="B303" t="str">
        <f>IF('Application Form'!C314="Hair","H",IF('Application Form'!C314="Done","D",IF('Application Form'!C314="Semen","S",IF('Application Form'!C314="TSU","T",""))))</f>
        <v/>
      </c>
      <c r="C303" t="str">
        <f t="shared" si="4"/>
        <v>NAA</v>
      </c>
      <c r="F303" t="str">
        <f>IF('Application Form'!H314="SKSTD_BDL","SKSTD_BDL",IF('Application Form'!H314="MIP","MIP",IF('Application Form'!H314="MIP+PV","MIP",IF('Application Form'!H314="SEEKSIRE","SEEKSIRE",IF('Application Form'!H314="SEEKSIRE+PV","SEEKSIRE",IF('Application Form'!H314="GGP50K","GGP50K",IF('Application Form'!H314="GGP50K+PV","GGP50K",IF('Application Form'!H314="GGPHD (150K)","GGPHD (150K)",IF('Application Form'!H314="GGPHD+PV","GGPHD",IF('Application Form'!H314="PV","",IF('Application Form'!H314="POLL","",IF('Application Form'!H314="MSTN","",IF('Application Form'!H314="COAT","",IF('Application Form'!H314="PI","",IF('Application Form'!H314="POLL_50K (add on)*","",IF('Application Form'!H314="POLL_HD (add on)*","",IF('Application Form'!H314="MSTN_50K (add_on)*","",IF('Application Form'!H314="MSTN_HD (add on)*","",IF('Application Form'!H314="STORE","STORE",IF('Application Form'!H314="HE","HE",""))))))))))))))))))))</f>
        <v/>
      </c>
      <c r="G303" t="str">
        <f>IF(OR(RIGHT('Application Form'!H314,2)="PV",RIGHT('Application Form'!I314,2)="PV",RIGHT('Application Form'!J314,2)="PV"),"Yes","")</f>
        <v/>
      </c>
      <c r="H303" s="81" t="str">
        <f>IF(ISBLANK(IF(F303="SKSTD_BDL",'Application Form'!M314,IF('Office Use Only - DONT TOUCH!!!'!G303="Yes",'Application Form'!M314,""))),"",IF(F303="SKSTD_BDL",'Application Form'!M314,IF('Office Use Only - DONT TOUCH!!!'!G303="Yes",'Application Form'!M314,"")))</f>
        <v/>
      </c>
      <c r="K303" t="str">
        <f>IF(ISBLANK(IF(F303="SKSTD_BDL",'Application Form'!O314,IF('Office Use Only - DONT TOUCH!!!'!G303="Yes",'Application Form'!O314,""))),"",IF(F303="SKSTD_BDL",'Application Form'!O314,IF('Office Use Only - DONT TOUCH!!!'!G303="Yes",'Application Form'!O314,"")))</f>
        <v/>
      </c>
      <c r="N303" t="str">
        <f>IF(AND(F303="",'Application Form'!H314=""),"",IF(AND(F303="",'Application Form'!H314&lt;&gt;""),'Application Form'!H314,IF(AND(F303&lt;&gt;"",'Application Form'!I314=""),"",IF(AND(F303&lt;&gt;"",'Application Form'!I314&lt;&gt;""),IF('Application Form'!I314="SKSTD_BDL","SKSTD_BDL",IF('Application Form'!I314="MIP","MIP",IF('Application Form'!I314="MIP+PV","MIP",IF('Application Form'!I314="SEEKSIRE","SEEKSIRE",IF('Application Form'!I314="SEEKSIRE+PV","SEEKSIRE",IF('Application Form'!I314="GGP50K","GGP50K",IF('Application Form'!I314="GGP50K+PV","GGP50K",IF('Application Form'!I314="GGPHD (150K)","GGPHD (150K)",IF('Application Form'!I314="GGPHD+PV","GGPHD",IF('Application Form'!I314="PV","",IF('Application Form'!I314="POLL","",IF('Application Form'!I314="MSTN","MSTN",IF('Application Form'!I314="COAT","COAT",IF('Application Form'!I314="PI","PI",IF('Application Form'!I314="POLL_50K (add on)*","POLL_50K (add on)*",IF('Application Form'!I314="POLL_HD (add on)*","POLL_HD (add_on)*",IF('Application Form'!I314="MSTN_50K (add_on)*","MSTN_50K (add_on)*",IF('Application Form'!I314="MSTN_HD (add on)*","MSTN_HD (add on)*",IF('Application Form'!I314="STORE","STORE",IF('Application Form'!I314="HE","HE","")))))))))))))))))))),"ERROR"))))</f>
        <v/>
      </c>
      <c r="O303" t="str">
        <f>IF(AND(F303="",'Application Form'!H314=""),"",IF(AND(F303="",'Application Form'!H314&lt;&gt;"",'Application Form'!I314=""),"",IF(AND(F303&lt;&gt;"",'Application Form'!I314=""),"",IF(AND(F303&lt;&gt;"",'Application Form'!I314&lt;&gt;"",'Application Form'!J314=""),"",IF(AND(F303="",'Application Form'!H314&lt;&gt;"",'Application Form'!I314&lt;&gt;""),IF('Application Form'!I314="SKSTD_BDL","SKSTD_BDL",IF('Application Form'!I314="MIP","MIP",IF('Application Form'!I314="MIP+PV","MIP",IF('Application Form'!I314="SEEKSIRE","SEEKSIRE",IF('Application Form'!I314="SEEKSIRE+PV","SEEKSIRE",IF('Application Form'!I314="GGP50K","GGP50K",IF('Application Form'!I314="GGP50K+PV","GGP50K",IF('Application Form'!I314="GGPHD (150K)","GGPHD (150K)",IF('Application Form'!I314="GGPHD+PV","GGPHD",IF('Application Form'!I314="PV","",IF('Application Form'!I314="POLL","",IF('Application Form'!I314="MSTN","MSTN",IF('Application Form'!I314="COAT","COAT",IF('Application Form'!I314="PI","PI",IF('Application Form'!I314="POLL_50K (add on)*","POLL_50K (add on)*",IF('Application Form'!I314="POLL_HD (add on)*","POLL_HD (add_on)*",IF('Application Form'!I314="MSTN_50K (add_on)*","MSTN_50K (add_on)*",IF('Application Form'!I314="MSTN_HD (add on)*","MSTN_HD (add on)*",IF('Application Form'!I314="STORE","STORE",IF('Application Form'!I314="HE","HE","ERROR")))))))))))))))))))),IF(AND(F303&lt;&gt;"",'Application Form'!I314&lt;&gt;"",'Application Form'!J314&lt;&gt;""),IF('Application Form'!J314="SKSTD_BDL","SKSTD_BDL",IF('Application Form'!J314="MIP","MIP",IF('Application Form'!J314="MIP+PV","MIP",IF('Application Form'!J314="SEEKSIRE","SEEKSIRE",IF('Application Form'!J314="SEEKSIRE+PV","SEEKSIRE",IF('Application Form'!J314="GGP50K","GGP50K",IF('Application Form'!J314="GGP50K+PV","GGP50K",IF('Application Form'!J314="GGPHD (150K)","GGPHD (150K)",IF('Application Form'!J314="GGPHD+PV","GGPHD",IF('Application Form'!J314="PV","",IF('Application Form'!J314="POLL","",IF('Application Form'!J314="MSTN","MSTN",IF('Application Form'!J314="COAT","COAT",IF('Application Form'!J314="PI","PI",IF('Application Form'!J314="POLL_50K (add on)*","POLL_50K (add on)*",IF('Application Form'!J314="POLL_HD (add on)*","POLL_HD (add_on)*",IF('Application Form'!J314="MSTN_50K (add_on)*","MSTN_50K (add_on)*",IF('Application Form'!J314="MSTN_HD (add on)*","MSTN_HD (add on)*",IF('Application Form'!J314="STORE","STORE",IF('Application Form'!J314="HE","HE","")))))))))))))))))))),"ERROR"))))))</f>
        <v/>
      </c>
      <c r="P303" t="str">
        <f>IF(AND(F303="",O303&lt;&gt;""),IF('Application Form'!J314="SKSTD_BDL","SKSTD_BDL",IF('Application Form'!J314="MIP","MIP",IF('Application Form'!J314="MIP+PV","MIP",IF('Application Form'!J314="SEEKSIRE","SEEKSIRE",IF('Application Form'!J314="SEEKSIRE+PV","SEEKSIRE",IF('Application Form'!J314="GGP50K","GGP50K",IF('Application Form'!J314="GGP50K+PV","GGP50K",IF('Application Form'!J314="GGPHD (150K)","GGPHD (150K)",IF('Application Form'!J314="GGPHD+PV","GGPHD",IF('Application Form'!J314="PV","",IF('Application Form'!J314="POLL","",IF('Application Form'!J314="MSTN","MSTN",IF('Application Form'!J314="COAT","COAT",IF('Application Form'!J314="PI","PI",IF('Application Form'!J314="POLL_50K (add on)*","POLL_50K (add on)*",IF('Application Form'!J314="POLL_HD (add on)*","POLL_HD (add_on)*",IF('Application Form'!J314="MSTN_50K (add_on)*","MSTN_50K (add_on)*",IF('Application Form'!J314="MSTN_HD (add on)*","MSTN_HD (add on)*",IF('Application Form'!J314="STORE","STORE",IF('Application Form'!J314="HE","HE","")))))))))))))))))))),"")</f>
        <v/>
      </c>
    </row>
    <row r="304" spans="1:16" x14ac:dyDescent="0.25">
      <c r="A304" s="72">
        <f>'Application Form'!E315</f>
        <v>0</v>
      </c>
      <c r="B304" t="str">
        <f>IF('Application Form'!C315="Hair","H",IF('Application Form'!C315="Done","D",IF('Application Form'!C315="Semen","S",IF('Application Form'!C315="TSU","T",""))))</f>
        <v/>
      </c>
      <c r="C304" t="str">
        <f t="shared" si="4"/>
        <v>NAA</v>
      </c>
      <c r="F304" t="str">
        <f>IF('Application Form'!H315="SKSTD_BDL","SKSTD_BDL",IF('Application Form'!H315="MIP","MIP",IF('Application Form'!H315="MIP+PV","MIP",IF('Application Form'!H315="SEEKSIRE","SEEKSIRE",IF('Application Form'!H315="SEEKSIRE+PV","SEEKSIRE",IF('Application Form'!H315="GGP50K","GGP50K",IF('Application Form'!H315="GGP50K+PV","GGP50K",IF('Application Form'!H315="GGPHD (150K)","GGPHD (150K)",IF('Application Form'!H315="GGPHD+PV","GGPHD",IF('Application Form'!H315="PV","",IF('Application Form'!H315="POLL","",IF('Application Form'!H315="MSTN","",IF('Application Form'!H315="COAT","",IF('Application Form'!H315="PI","",IF('Application Form'!H315="POLL_50K (add on)*","",IF('Application Form'!H315="POLL_HD (add on)*","",IF('Application Form'!H315="MSTN_50K (add_on)*","",IF('Application Form'!H315="MSTN_HD (add on)*","",IF('Application Form'!H315="STORE","STORE",IF('Application Form'!H315="HE","HE",""))))))))))))))))))))</f>
        <v/>
      </c>
      <c r="G304" t="str">
        <f>IF(OR(RIGHT('Application Form'!H315,2)="PV",RIGHT('Application Form'!I315,2)="PV",RIGHT('Application Form'!J315,2)="PV"),"Yes","")</f>
        <v/>
      </c>
      <c r="H304" s="81" t="str">
        <f>IF(ISBLANK(IF(F304="SKSTD_BDL",'Application Form'!M315,IF('Office Use Only - DONT TOUCH!!!'!G304="Yes",'Application Form'!M315,""))),"",IF(F304="SKSTD_BDL",'Application Form'!M315,IF('Office Use Only - DONT TOUCH!!!'!G304="Yes",'Application Form'!M315,"")))</f>
        <v/>
      </c>
      <c r="K304" t="str">
        <f>IF(ISBLANK(IF(F304="SKSTD_BDL",'Application Form'!O315,IF('Office Use Only - DONT TOUCH!!!'!G304="Yes",'Application Form'!O315,""))),"",IF(F304="SKSTD_BDL",'Application Form'!O315,IF('Office Use Only - DONT TOUCH!!!'!G304="Yes",'Application Form'!O315,"")))</f>
        <v/>
      </c>
      <c r="N304" t="str">
        <f>IF(AND(F304="",'Application Form'!H315=""),"",IF(AND(F304="",'Application Form'!H315&lt;&gt;""),'Application Form'!H315,IF(AND(F304&lt;&gt;"",'Application Form'!I315=""),"",IF(AND(F304&lt;&gt;"",'Application Form'!I315&lt;&gt;""),IF('Application Form'!I315="SKSTD_BDL","SKSTD_BDL",IF('Application Form'!I315="MIP","MIP",IF('Application Form'!I315="MIP+PV","MIP",IF('Application Form'!I315="SEEKSIRE","SEEKSIRE",IF('Application Form'!I315="SEEKSIRE+PV","SEEKSIRE",IF('Application Form'!I315="GGP50K","GGP50K",IF('Application Form'!I315="GGP50K+PV","GGP50K",IF('Application Form'!I315="GGPHD (150K)","GGPHD (150K)",IF('Application Form'!I315="GGPHD+PV","GGPHD",IF('Application Form'!I315="PV","",IF('Application Form'!I315="POLL","",IF('Application Form'!I315="MSTN","MSTN",IF('Application Form'!I315="COAT","COAT",IF('Application Form'!I315="PI","PI",IF('Application Form'!I315="POLL_50K (add on)*","POLL_50K (add on)*",IF('Application Form'!I315="POLL_HD (add on)*","POLL_HD (add_on)*",IF('Application Form'!I315="MSTN_50K (add_on)*","MSTN_50K (add_on)*",IF('Application Form'!I315="MSTN_HD (add on)*","MSTN_HD (add on)*",IF('Application Form'!I315="STORE","STORE",IF('Application Form'!I315="HE","HE","")))))))))))))))))))),"ERROR"))))</f>
        <v/>
      </c>
      <c r="O304" t="str">
        <f>IF(AND(F304="",'Application Form'!H315=""),"",IF(AND(F304="",'Application Form'!H315&lt;&gt;"",'Application Form'!I315=""),"",IF(AND(F304&lt;&gt;"",'Application Form'!I315=""),"",IF(AND(F304&lt;&gt;"",'Application Form'!I315&lt;&gt;"",'Application Form'!J315=""),"",IF(AND(F304="",'Application Form'!H315&lt;&gt;"",'Application Form'!I315&lt;&gt;""),IF('Application Form'!I315="SKSTD_BDL","SKSTD_BDL",IF('Application Form'!I315="MIP","MIP",IF('Application Form'!I315="MIP+PV","MIP",IF('Application Form'!I315="SEEKSIRE","SEEKSIRE",IF('Application Form'!I315="SEEKSIRE+PV","SEEKSIRE",IF('Application Form'!I315="GGP50K","GGP50K",IF('Application Form'!I315="GGP50K+PV","GGP50K",IF('Application Form'!I315="GGPHD (150K)","GGPHD (150K)",IF('Application Form'!I315="GGPHD+PV","GGPHD",IF('Application Form'!I315="PV","",IF('Application Form'!I315="POLL","",IF('Application Form'!I315="MSTN","MSTN",IF('Application Form'!I315="COAT","COAT",IF('Application Form'!I315="PI","PI",IF('Application Form'!I315="POLL_50K (add on)*","POLL_50K (add on)*",IF('Application Form'!I315="POLL_HD (add on)*","POLL_HD (add_on)*",IF('Application Form'!I315="MSTN_50K (add_on)*","MSTN_50K (add_on)*",IF('Application Form'!I315="MSTN_HD (add on)*","MSTN_HD (add on)*",IF('Application Form'!I315="STORE","STORE",IF('Application Form'!I315="HE","HE","ERROR")))))))))))))))))))),IF(AND(F304&lt;&gt;"",'Application Form'!I315&lt;&gt;"",'Application Form'!J315&lt;&gt;""),IF('Application Form'!J315="SKSTD_BDL","SKSTD_BDL",IF('Application Form'!J315="MIP","MIP",IF('Application Form'!J315="MIP+PV","MIP",IF('Application Form'!J315="SEEKSIRE","SEEKSIRE",IF('Application Form'!J315="SEEKSIRE+PV","SEEKSIRE",IF('Application Form'!J315="GGP50K","GGP50K",IF('Application Form'!J315="GGP50K+PV","GGP50K",IF('Application Form'!J315="GGPHD (150K)","GGPHD (150K)",IF('Application Form'!J315="GGPHD+PV","GGPHD",IF('Application Form'!J315="PV","",IF('Application Form'!J315="POLL","",IF('Application Form'!J315="MSTN","MSTN",IF('Application Form'!J315="COAT","COAT",IF('Application Form'!J315="PI","PI",IF('Application Form'!J315="POLL_50K (add on)*","POLL_50K (add on)*",IF('Application Form'!J315="POLL_HD (add on)*","POLL_HD (add_on)*",IF('Application Form'!J315="MSTN_50K (add_on)*","MSTN_50K (add_on)*",IF('Application Form'!J315="MSTN_HD (add on)*","MSTN_HD (add on)*",IF('Application Form'!J315="STORE","STORE",IF('Application Form'!J315="HE","HE","")))))))))))))))))))),"ERROR"))))))</f>
        <v/>
      </c>
      <c r="P304" t="str">
        <f>IF(AND(F304="",O304&lt;&gt;""),IF('Application Form'!J315="SKSTD_BDL","SKSTD_BDL",IF('Application Form'!J315="MIP","MIP",IF('Application Form'!J315="MIP+PV","MIP",IF('Application Form'!J315="SEEKSIRE","SEEKSIRE",IF('Application Form'!J315="SEEKSIRE+PV","SEEKSIRE",IF('Application Form'!J315="GGP50K","GGP50K",IF('Application Form'!J315="GGP50K+PV","GGP50K",IF('Application Form'!J315="GGPHD (150K)","GGPHD (150K)",IF('Application Form'!J315="GGPHD+PV","GGPHD",IF('Application Form'!J315="PV","",IF('Application Form'!J315="POLL","",IF('Application Form'!J315="MSTN","MSTN",IF('Application Form'!J315="COAT","COAT",IF('Application Form'!J315="PI","PI",IF('Application Form'!J315="POLL_50K (add on)*","POLL_50K (add on)*",IF('Application Form'!J315="POLL_HD (add on)*","POLL_HD (add_on)*",IF('Application Form'!J315="MSTN_50K (add_on)*","MSTN_50K (add_on)*",IF('Application Form'!J315="MSTN_HD (add on)*","MSTN_HD (add on)*",IF('Application Form'!J315="STORE","STORE",IF('Application Form'!J315="HE","HE","")))))))))))))))))))),"")</f>
        <v/>
      </c>
    </row>
    <row r="305" spans="1:16" x14ac:dyDescent="0.25">
      <c r="A305" s="72">
        <f>'Application Form'!E316</f>
        <v>0</v>
      </c>
      <c r="B305" t="str">
        <f>IF('Application Form'!C316="Hair","H",IF('Application Form'!C316="Done","D",IF('Application Form'!C316="Semen","S",IF('Application Form'!C316="TSU","T",""))))</f>
        <v/>
      </c>
      <c r="C305" t="str">
        <f t="shared" si="4"/>
        <v>NAA</v>
      </c>
      <c r="F305" t="str">
        <f>IF('Application Form'!H316="SKSTD_BDL","SKSTD_BDL",IF('Application Form'!H316="MIP","MIP",IF('Application Form'!H316="MIP+PV","MIP",IF('Application Form'!H316="SEEKSIRE","SEEKSIRE",IF('Application Form'!H316="SEEKSIRE+PV","SEEKSIRE",IF('Application Form'!H316="GGP50K","GGP50K",IF('Application Form'!H316="GGP50K+PV","GGP50K",IF('Application Form'!H316="GGPHD (150K)","GGPHD (150K)",IF('Application Form'!H316="GGPHD+PV","GGPHD",IF('Application Form'!H316="PV","",IF('Application Form'!H316="POLL","",IF('Application Form'!H316="MSTN","",IF('Application Form'!H316="COAT","",IF('Application Form'!H316="PI","",IF('Application Form'!H316="POLL_50K (add on)*","",IF('Application Form'!H316="POLL_HD (add on)*","",IF('Application Form'!H316="MSTN_50K (add_on)*","",IF('Application Form'!H316="MSTN_HD (add on)*","",IF('Application Form'!H316="STORE","STORE",IF('Application Form'!H316="HE","HE",""))))))))))))))))))))</f>
        <v/>
      </c>
      <c r="G305" t="str">
        <f>IF(OR(RIGHT('Application Form'!H316,2)="PV",RIGHT('Application Form'!I316,2)="PV",RIGHT('Application Form'!J316,2)="PV"),"Yes","")</f>
        <v/>
      </c>
      <c r="H305" s="81" t="str">
        <f>IF(ISBLANK(IF(F305="SKSTD_BDL",'Application Form'!M316,IF('Office Use Only - DONT TOUCH!!!'!G305="Yes",'Application Form'!M316,""))),"",IF(F305="SKSTD_BDL",'Application Form'!M316,IF('Office Use Only - DONT TOUCH!!!'!G305="Yes",'Application Form'!M316,"")))</f>
        <v/>
      </c>
      <c r="K305" t="str">
        <f>IF(ISBLANK(IF(F305="SKSTD_BDL",'Application Form'!O316,IF('Office Use Only - DONT TOUCH!!!'!G305="Yes",'Application Form'!O316,""))),"",IF(F305="SKSTD_BDL",'Application Form'!O316,IF('Office Use Only - DONT TOUCH!!!'!G305="Yes",'Application Form'!O316,"")))</f>
        <v/>
      </c>
      <c r="N305" t="str">
        <f>IF(AND(F305="",'Application Form'!H316=""),"",IF(AND(F305="",'Application Form'!H316&lt;&gt;""),'Application Form'!H316,IF(AND(F305&lt;&gt;"",'Application Form'!I316=""),"",IF(AND(F305&lt;&gt;"",'Application Form'!I316&lt;&gt;""),IF('Application Form'!I316="SKSTD_BDL","SKSTD_BDL",IF('Application Form'!I316="MIP","MIP",IF('Application Form'!I316="MIP+PV","MIP",IF('Application Form'!I316="SEEKSIRE","SEEKSIRE",IF('Application Form'!I316="SEEKSIRE+PV","SEEKSIRE",IF('Application Form'!I316="GGP50K","GGP50K",IF('Application Form'!I316="GGP50K+PV","GGP50K",IF('Application Form'!I316="GGPHD (150K)","GGPHD (150K)",IF('Application Form'!I316="GGPHD+PV","GGPHD",IF('Application Form'!I316="PV","",IF('Application Form'!I316="POLL","",IF('Application Form'!I316="MSTN","MSTN",IF('Application Form'!I316="COAT","COAT",IF('Application Form'!I316="PI","PI",IF('Application Form'!I316="POLL_50K (add on)*","POLL_50K (add on)*",IF('Application Form'!I316="POLL_HD (add on)*","POLL_HD (add_on)*",IF('Application Form'!I316="MSTN_50K (add_on)*","MSTN_50K (add_on)*",IF('Application Form'!I316="MSTN_HD (add on)*","MSTN_HD (add on)*",IF('Application Form'!I316="STORE","STORE",IF('Application Form'!I316="HE","HE","")))))))))))))))))))),"ERROR"))))</f>
        <v/>
      </c>
      <c r="O305" t="str">
        <f>IF(AND(F305="",'Application Form'!H316=""),"",IF(AND(F305="",'Application Form'!H316&lt;&gt;"",'Application Form'!I316=""),"",IF(AND(F305&lt;&gt;"",'Application Form'!I316=""),"",IF(AND(F305&lt;&gt;"",'Application Form'!I316&lt;&gt;"",'Application Form'!J316=""),"",IF(AND(F305="",'Application Form'!H316&lt;&gt;"",'Application Form'!I316&lt;&gt;""),IF('Application Form'!I316="SKSTD_BDL","SKSTD_BDL",IF('Application Form'!I316="MIP","MIP",IF('Application Form'!I316="MIP+PV","MIP",IF('Application Form'!I316="SEEKSIRE","SEEKSIRE",IF('Application Form'!I316="SEEKSIRE+PV","SEEKSIRE",IF('Application Form'!I316="GGP50K","GGP50K",IF('Application Form'!I316="GGP50K+PV","GGP50K",IF('Application Form'!I316="GGPHD (150K)","GGPHD (150K)",IF('Application Form'!I316="GGPHD+PV","GGPHD",IF('Application Form'!I316="PV","",IF('Application Form'!I316="POLL","",IF('Application Form'!I316="MSTN","MSTN",IF('Application Form'!I316="COAT","COAT",IF('Application Form'!I316="PI","PI",IF('Application Form'!I316="POLL_50K (add on)*","POLL_50K (add on)*",IF('Application Form'!I316="POLL_HD (add on)*","POLL_HD (add_on)*",IF('Application Form'!I316="MSTN_50K (add_on)*","MSTN_50K (add_on)*",IF('Application Form'!I316="MSTN_HD (add on)*","MSTN_HD (add on)*",IF('Application Form'!I316="STORE","STORE",IF('Application Form'!I316="HE","HE","ERROR")))))))))))))))))))),IF(AND(F305&lt;&gt;"",'Application Form'!I316&lt;&gt;"",'Application Form'!J316&lt;&gt;""),IF('Application Form'!J316="SKSTD_BDL","SKSTD_BDL",IF('Application Form'!J316="MIP","MIP",IF('Application Form'!J316="MIP+PV","MIP",IF('Application Form'!J316="SEEKSIRE","SEEKSIRE",IF('Application Form'!J316="SEEKSIRE+PV","SEEKSIRE",IF('Application Form'!J316="GGP50K","GGP50K",IF('Application Form'!J316="GGP50K+PV","GGP50K",IF('Application Form'!J316="GGPHD (150K)","GGPHD (150K)",IF('Application Form'!J316="GGPHD+PV","GGPHD",IF('Application Form'!J316="PV","",IF('Application Form'!J316="POLL","",IF('Application Form'!J316="MSTN","MSTN",IF('Application Form'!J316="COAT","COAT",IF('Application Form'!J316="PI","PI",IF('Application Form'!J316="POLL_50K (add on)*","POLL_50K (add on)*",IF('Application Form'!J316="POLL_HD (add on)*","POLL_HD (add_on)*",IF('Application Form'!J316="MSTN_50K (add_on)*","MSTN_50K (add_on)*",IF('Application Form'!J316="MSTN_HD (add on)*","MSTN_HD (add on)*",IF('Application Form'!J316="STORE","STORE",IF('Application Form'!J316="HE","HE","")))))))))))))))))))),"ERROR"))))))</f>
        <v/>
      </c>
      <c r="P305" t="str">
        <f>IF(AND(F305="",O305&lt;&gt;""),IF('Application Form'!J316="SKSTD_BDL","SKSTD_BDL",IF('Application Form'!J316="MIP","MIP",IF('Application Form'!J316="MIP+PV","MIP",IF('Application Form'!J316="SEEKSIRE","SEEKSIRE",IF('Application Form'!J316="SEEKSIRE+PV","SEEKSIRE",IF('Application Form'!J316="GGP50K","GGP50K",IF('Application Form'!J316="GGP50K+PV","GGP50K",IF('Application Form'!J316="GGPHD (150K)","GGPHD (150K)",IF('Application Form'!J316="GGPHD+PV","GGPHD",IF('Application Form'!J316="PV","",IF('Application Form'!J316="POLL","",IF('Application Form'!J316="MSTN","MSTN",IF('Application Form'!J316="COAT","COAT",IF('Application Form'!J316="PI","PI",IF('Application Form'!J316="POLL_50K (add on)*","POLL_50K (add on)*",IF('Application Form'!J316="POLL_HD (add on)*","POLL_HD (add_on)*",IF('Application Form'!J316="MSTN_50K (add_on)*","MSTN_50K (add_on)*",IF('Application Form'!J316="MSTN_HD (add on)*","MSTN_HD (add on)*",IF('Application Form'!J316="STORE","STORE",IF('Application Form'!J316="HE","HE","")))))))))))))))))))),"")</f>
        <v/>
      </c>
    </row>
    <row r="306" spans="1:16" x14ac:dyDescent="0.25">
      <c r="A306" s="72">
        <f>'Application Form'!E317</f>
        <v>0</v>
      </c>
      <c r="B306" t="str">
        <f>IF('Application Form'!C317="Hair","H",IF('Application Form'!C317="Done","D",IF('Application Form'!C317="Semen","S",IF('Application Form'!C317="TSU","T",""))))</f>
        <v/>
      </c>
      <c r="C306" t="str">
        <f t="shared" si="4"/>
        <v>NAA</v>
      </c>
      <c r="F306" t="str">
        <f>IF('Application Form'!H317="SKSTD_BDL","SKSTD_BDL",IF('Application Form'!H317="MIP","MIP",IF('Application Form'!H317="MIP+PV","MIP",IF('Application Form'!H317="SEEKSIRE","SEEKSIRE",IF('Application Form'!H317="SEEKSIRE+PV","SEEKSIRE",IF('Application Form'!H317="GGP50K","GGP50K",IF('Application Form'!H317="GGP50K+PV","GGP50K",IF('Application Form'!H317="GGPHD (150K)","GGPHD (150K)",IF('Application Form'!H317="GGPHD+PV","GGPHD",IF('Application Form'!H317="PV","",IF('Application Form'!H317="POLL","",IF('Application Form'!H317="MSTN","",IF('Application Form'!H317="COAT","",IF('Application Form'!H317="PI","",IF('Application Form'!H317="POLL_50K (add on)*","",IF('Application Form'!H317="POLL_HD (add on)*","",IF('Application Form'!H317="MSTN_50K (add_on)*","",IF('Application Form'!H317="MSTN_HD (add on)*","",IF('Application Form'!H317="STORE","STORE",IF('Application Form'!H317="HE","HE",""))))))))))))))))))))</f>
        <v/>
      </c>
      <c r="G306" t="str">
        <f>IF(OR(RIGHT('Application Form'!H317,2)="PV",RIGHT('Application Form'!I317,2)="PV",RIGHT('Application Form'!J317,2)="PV"),"Yes","")</f>
        <v/>
      </c>
      <c r="H306" s="81" t="str">
        <f>IF(ISBLANK(IF(F306="SKSTD_BDL",'Application Form'!M317,IF('Office Use Only - DONT TOUCH!!!'!G306="Yes",'Application Form'!M317,""))),"",IF(F306="SKSTD_BDL",'Application Form'!M317,IF('Office Use Only - DONT TOUCH!!!'!G306="Yes",'Application Form'!M317,"")))</f>
        <v/>
      </c>
      <c r="K306" t="str">
        <f>IF(ISBLANK(IF(F306="SKSTD_BDL",'Application Form'!O317,IF('Office Use Only - DONT TOUCH!!!'!G306="Yes",'Application Form'!O317,""))),"",IF(F306="SKSTD_BDL",'Application Form'!O317,IF('Office Use Only - DONT TOUCH!!!'!G306="Yes",'Application Form'!O317,"")))</f>
        <v/>
      </c>
      <c r="N306" t="str">
        <f>IF(AND(F306="",'Application Form'!H317=""),"",IF(AND(F306="",'Application Form'!H317&lt;&gt;""),'Application Form'!H317,IF(AND(F306&lt;&gt;"",'Application Form'!I317=""),"",IF(AND(F306&lt;&gt;"",'Application Form'!I317&lt;&gt;""),IF('Application Form'!I317="SKSTD_BDL","SKSTD_BDL",IF('Application Form'!I317="MIP","MIP",IF('Application Form'!I317="MIP+PV","MIP",IF('Application Form'!I317="SEEKSIRE","SEEKSIRE",IF('Application Form'!I317="SEEKSIRE+PV","SEEKSIRE",IF('Application Form'!I317="GGP50K","GGP50K",IF('Application Form'!I317="GGP50K+PV","GGP50K",IF('Application Form'!I317="GGPHD (150K)","GGPHD (150K)",IF('Application Form'!I317="GGPHD+PV","GGPHD",IF('Application Form'!I317="PV","",IF('Application Form'!I317="POLL","",IF('Application Form'!I317="MSTN","MSTN",IF('Application Form'!I317="COAT","COAT",IF('Application Form'!I317="PI","PI",IF('Application Form'!I317="POLL_50K (add on)*","POLL_50K (add on)*",IF('Application Form'!I317="POLL_HD (add on)*","POLL_HD (add_on)*",IF('Application Form'!I317="MSTN_50K (add_on)*","MSTN_50K (add_on)*",IF('Application Form'!I317="MSTN_HD (add on)*","MSTN_HD (add on)*",IF('Application Form'!I317="STORE","STORE",IF('Application Form'!I317="HE","HE","")))))))))))))))))))),"ERROR"))))</f>
        <v/>
      </c>
      <c r="O306" t="str">
        <f>IF(AND(F306="",'Application Form'!H317=""),"",IF(AND(F306="",'Application Form'!H317&lt;&gt;"",'Application Form'!I317=""),"",IF(AND(F306&lt;&gt;"",'Application Form'!I317=""),"",IF(AND(F306&lt;&gt;"",'Application Form'!I317&lt;&gt;"",'Application Form'!J317=""),"",IF(AND(F306="",'Application Form'!H317&lt;&gt;"",'Application Form'!I317&lt;&gt;""),IF('Application Form'!I317="SKSTD_BDL","SKSTD_BDL",IF('Application Form'!I317="MIP","MIP",IF('Application Form'!I317="MIP+PV","MIP",IF('Application Form'!I317="SEEKSIRE","SEEKSIRE",IF('Application Form'!I317="SEEKSIRE+PV","SEEKSIRE",IF('Application Form'!I317="GGP50K","GGP50K",IF('Application Form'!I317="GGP50K+PV","GGP50K",IF('Application Form'!I317="GGPHD (150K)","GGPHD (150K)",IF('Application Form'!I317="GGPHD+PV","GGPHD",IF('Application Form'!I317="PV","",IF('Application Form'!I317="POLL","",IF('Application Form'!I317="MSTN","MSTN",IF('Application Form'!I317="COAT","COAT",IF('Application Form'!I317="PI","PI",IF('Application Form'!I317="POLL_50K (add on)*","POLL_50K (add on)*",IF('Application Form'!I317="POLL_HD (add on)*","POLL_HD (add_on)*",IF('Application Form'!I317="MSTN_50K (add_on)*","MSTN_50K (add_on)*",IF('Application Form'!I317="MSTN_HD (add on)*","MSTN_HD (add on)*",IF('Application Form'!I317="STORE","STORE",IF('Application Form'!I317="HE","HE","ERROR")))))))))))))))))))),IF(AND(F306&lt;&gt;"",'Application Form'!I317&lt;&gt;"",'Application Form'!J317&lt;&gt;""),IF('Application Form'!J317="SKSTD_BDL","SKSTD_BDL",IF('Application Form'!J317="MIP","MIP",IF('Application Form'!J317="MIP+PV","MIP",IF('Application Form'!J317="SEEKSIRE","SEEKSIRE",IF('Application Form'!J317="SEEKSIRE+PV","SEEKSIRE",IF('Application Form'!J317="GGP50K","GGP50K",IF('Application Form'!J317="GGP50K+PV","GGP50K",IF('Application Form'!J317="GGPHD (150K)","GGPHD (150K)",IF('Application Form'!J317="GGPHD+PV","GGPHD",IF('Application Form'!J317="PV","",IF('Application Form'!J317="POLL","",IF('Application Form'!J317="MSTN","MSTN",IF('Application Form'!J317="COAT","COAT",IF('Application Form'!J317="PI","PI",IF('Application Form'!J317="POLL_50K (add on)*","POLL_50K (add on)*",IF('Application Form'!J317="POLL_HD (add on)*","POLL_HD (add_on)*",IF('Application Form'!J317="MSTN_50K (add_on)*","MSTN_50K (add_on)*",IF('Application Form'!J317="MSTN_HD (add on)*","MSTN_HD (add on)*",IF('Application Form'!J317="STORE","STORE",IF('Application Form'!J317="HE","HE","")))))))))))))))))))),"ERROR"))))))</f>
        <v/>
      </c>
      <c r="P306" t="str">
        <f>IF(AND(F306="",O306&lt;&gt;""),IF('Application Form'!J317="SKSTD_BDL","SKSTD_BDL",IF('Application Form'!J317="MIP","MIP",IF('Application Form'!J317="MIP+PV","MIP",IF('Application Form'!J317="SEEKSIRE","SEEKSIRE",IF('Application Form'!J317="SEEKSIRE+PV","SEEKSIRE",IF('Application Form'!J317="GGP50K","GGP50K",IF('Application Form'!J317="GGP50K+PV","GGP50K",IF('Application Form'!J317="GGPHD (150K)","GGPHD (150K)",IF('Application Form'!J317="GGPHD+PV","GGPHD",IF('Application Form'!J317="PV","",IF('Application Form'!J317="POLL","",IF('Application Form'!J317="MSTN","MSTN",IF('Application Form'!J317="COAT","COAT",IF('Application Form'!J317="PI","PI",IF('Application Form'!J317="POLL_50K (add on)*","POLL_50K (add on)*",IF('Application Form'!J317="POLL_HD (add on)*","POLL_HD (add_on)*",IF('Application Form'!J317="MSTN_50K (add_on)*","MSTN_50K (add_on)*",IF('Application Form'!J317="MSTN_HD (add on)*","MSTN_HD (add on)*",IF('Application Form'!J317="STORE","STORE",IF('Application Form'!J317="HE","HE","")))))))))))))))))))),"")</f>
        <v/>
      </c>
    </row>
    <row r="307" spans="1:16" x14ac:dyDescent="0.25">
      <c r="A307" s="72">
        <f>'Application Form'!E318</f>
        <v>0</v>
      </c>
      <c r="B307" t="str">
        <f>IF('Application Form'!C318="Hair","H",IF('Application Form'!C318="Done","D",IF('Application Form'!C318="Semen","S",IF('Application Form'!C318="TSU","T",""))))</f>
        <v/>
      </c>
      <c r="C307" t="str">
        <f t="shared" si="4"/>
        <v>NAA</v>
      </c>
      <c r="F307" t="str">
        <f>IF('Application Form'!H318="SKSTD_BDL","SKSTD_BDL",IF('Application Form'!H318="MIP","MIP",IF('Application Form'!H318="MIP+PV","MIP",IF('Application Form'!H318="SEEKSIRE","SEEKSIRE",IF('Application Form'!H318="SEEKSIRE+PV","SEEKSIRE",IF('Application Form'!H318="GGP50K","GGP50K",IF('Application Form'!H318="GGP50K+PV","GGP50K",IF('Application Form'!H318="GGPHD (150K)","GGPHD (150K)",IF('Application Form'!H318="GGPHD+PV","GGPHD",IF('Application Form'!H318="PV","",IF('Application Form'!H318="POLL","",IF('Application Form'!H318="MSTN","",IF('Application Form'!H318="COAT","",IF('Application Form'!H318="PI","",IF('Application Form'!H318="POLL_50K (add on)*","",IF('Application Form'!H318="POLL_HD (add on)*","",IF('Application Form'!H318="MSTN_50K (add_on)*","",IF('Application Form'!H318="MSTN_HD (add on)*","",IF('Application Form'!H318="STORE","STORE",IF('Application Form'!H318="HE","HE",""))))))))))))))))))))</f>
        <v/>
      </c>
      <c r="G307" t="str">
        <f>IF(OR(RIGHT('Application Form'!H318,2)="PV",RIGHT('Application Form'!I318,2)="PV",RIGHT('Application Form'!J318,2)="PV"),"Yes","")</f>
        <v/>
      </c>
      <c r="H307" s="81" t="str">
        <f>IF(ISBLANK(IF(F307="SKSTD_BDL",'Application Form'!M318,IF('Office Use Only - DONT TOUCH!!!'!G307="Yes",'Application Form'!M318,""))),"",IF(F307="SKSTD_BDL",'Application Form'!M318,IF('Office Use Only - DONT TOUCH!!!'!G307="Yes",'Application Form'!M318,"")))</f>
        <v/>
      </c>
      <c r="K307" t="str">
        <f>IF(ISBLANK(IF(F307="SKSTD_BDL",'Application Form'!O318,IF('Office Use Only - DONT TOUCH!!!'!G307="Yes",'Application Form'!O318,""))),"",IF(F307="SKSTD_BDL",'Application Form'!O318,IF('Office Use Only - DONT TOUCH!!!'!G307="Yes",'Application Form'!O318,"")))</f>
        <v/>
      </c>
      <c r="N307" t="str">
        <f>IF(AND(F307="",'Application Form'!H318=""),"",IF(AND(F307="",'Application Form'!H318&lt;&gt;""),'Application Form'!H318,IF(AND(F307&lt;&gt;"",'Application Form'!I318=""),"",IF(AND(F307&lt;&gt;"",'Application Form'!I318&lt;&gt;""),IF('Application Form'!I318="SKSTD_BDL","SKSTD_BDL",IF('Application Form'!I318="MIP","MIP",IF('Application Form'!I318="MIP+PV","MIP",IF('Application Form'!I318="SEEKSIRE","SEEKSIRE",IF('Application Form'!I318="SEEKSIRE+PV","SEEKSIRE",IF('Application Form'!I318="GGP50K","GGP50K",IF('Application Form'!I318="GGP50K+PV","GGP50K",IF('Application Form'!I318="GGPHD (150K)","GGPHD (150K)",IF('Application Form'!I318="GGPHD+PV","GGPHD",IF('Application Form'!I318="PV","",IF('Application Form'!I318="POLL","",IF('Application Form'!I318="MSTN","MSTN",IF('Application Form'!I318="COAT","COAT",IF('Application Form'!I318="PI","PI",IF('Application Form'!I318="POLL_50K (add on)*","POLL_50K (add on)*",IF('Application Form'!I318="POLL_HD (add on)*","POLL_HD (add_on)*",IF('Application Form'!I318="MSTN_50K (add_on)*","MSTN_50K (add_on)*",IF('Application Form'!I318="MSTN_HD (add on)*","MSTN_HD (add on)*",IF('Application Form'!I318="STORE","STORE",IF('Application Form'!I318="HE","HE","")))))))))))))))))))),"ERROR"))))</f>
        <v/>
      </c>
      <c r="O307" t="str">
        <f>IF(AND(F307="",'Application Form'!H318=""),"",IF(AND(F307="",'Application Form'!H318&lt;&gt;"",'Application Form'!I318=""),"",IF(AND(F307&lt;&gt;"",'Application Form'!I318=""),"",IF(AND(F307&lt;&gt;"",'Application Form'!I318&lt;&gt;"",'Application Form'!J318=""),"",IF(AND(F307="",'Application Form'!H318&lt;&gt;"",'Application Form'!I318&lt;&gt;""),IF('Application Form'!I318="SKSTD_BDL","SKSTD_BDL",IF('Application Form'!I318="MIP","MIP",IF('Application Form'!I318="MIP+PV","MIP",IF('Application Form'!I318="SEEKSIRE","SEEKSIRE",IF('Application Form'!I318="SEEKSIRE+PV","SEEKSIRE",IF('Application Form'!I318="GGP50K","GGP50K",IF('Application Form'!I318="GGP50K+PV","GGP50K",IF('Application Form'!I318="GGPHD (150K)","GGPHD (150K)",IF('Application Form'!I318="GGPHD+PV","GGPHD",IF('Application Form'!I318="PV","",IF('Application Form'!I318="POLL","",IF('Application Form'!I318="MSTN","MSTN",IF('Application Form'!I318="COAT","COAT",IF('Application Form'!I318="PI","PI",IF('Application Form'!I318="POLL_50K (add on)*","POLL_50K (add on)*",IF('Application Form'!I318="POLL_HD (add on)*","POLL_HD (add_on)*",IF('Application Form'!I318="MSTN_50K (add_on)*","MSTN_50K (add_on)*",IF('Application Form'!I318="MSTN_HD (add on)*","MSTN_HD (add on)*",IF('Application Form'!I318="STORE","STORE",IF('Application Form'!I318="HE","HE","ERROR")))))))))))))))))))),IF(AND(F307&lt;&gt;"",'Application Form'!I318&lt;&gt;"",'Application Form'!J318&lt;&gt;""),IF('Application Form'!J318="SKSTD_BDL","SKSTD_BDL",IF('Application Form'!J318="MIP","MIP",IF('Application Form'!J318="MIP+PV","MIP",IF('Application Form'!J318="SEEKSIRE","SEEKSIRE",IF('Application Form'!J318="SEEKSIRE+PV","SEEKSIRE",IF('Application Form'!J318="GGP50K","GGP50K",IF('Application Form'!J318="GGP50K+PV","GGP50K",IF('Application Form'!J318="GGPHD (150K)","GGPHD (150K)",IF('Application Form'!J318="GGPHD+PV","GGPHD",IF('Application Form'!J318="PV","",IF('Application Form'!J318="POLL","",IF('Application Form'!J318="MSTN","MSTN",IF('Application Form'!J318="COAT","COAT",IF('Application Form'!J318="PI","PI",IF('Application Form'!J318="POLL_50K (add on)*","POLL_50K (add on)*",IF('Application Form'!J318="POLL_HD (add on)*","POLL_HD (add_on)*",IF('Application Form'!J318="MSTN_50K (add_on)*","MSTN_50K (add_on)*",IF('Application Form'!J318="MSTN_HD (add on)*","MSTN_HD (add on)*",IF('Application Form'!J318="STORE","STORE",IF('Application Form'!J318="HE","HE","")))))))))))))))))))),"ERROR"))))))</f>
        <v/>
      </c>
      <c r="P307" t="str">
        <f>IF(AND(F307="",O307&lt;&gt;""),IF('Application Form'!J318="SKSTD_BDL","SKSTD_BDL",IF('Application Form'!J318="MIP","MIP",IF('Application Form'!J318="MIP+PV","MIP",IF('Application Form'!J318="SEEKSIRE","SEEKSIRE",IF('Application Form'!J318="SEEKSIRE+PV","SEEKSIRE",IF('Application Form'!J318="GGP50K","GGP50K",IF('Application Form'!J318="GGP50K+PV","GGP50K",IF('Application Form'!J318="GGPHD (150K)","GGPHD (150K)",IF('Application Form'!J318="GGPHD+PV","GGPHD",IF('Application Form'!J318="PV","",IF('Application Form'!J318="POLL","",IF('Application Form'!J318="MSTN","MSTN",IF('Application Form'!J318="COAT","COAT",IF('Application Form'!J318="PI","PI",IF('Application Form'!J318="POLL_50K (add on)*","POLL_50K (add on)*",IF('Application Form'!J318="POLL_HD (add on)*","POLL_HD (add_on)*",IF('Application Form'!J318="MSTN_50K (add_on)*","MSTN_50K (add_on)*",IF('Application Form'!J318="MSTN_HD (add on)*","MSTN_HD (add on)*",IF('Application Form'!J318="STORE","STORE",IF('Application Form'!J318="HE","HE","")))))))))))))))))))),"")</f>
        <v/>
      </c>
    </row>
    <row r="308" spans="1:16" x14ac:dyDescent="0.25">
      <c r="A308" s="72">
        <f>'Application Form'!E319</f>
        <v>0</v>
      </c>
      <c r="B308" t="str">
        <f>IF('Application Form'!C319="Hair","H",IF('Application Form'!C319="Done","D",IF('Application Form'!C319="Semen","S",IF('Application Form'!C319="TSU","T",""))))</f>
        <v/>
      </c>
      <c r="C308" t="str">
        <f t="shared" si="4"/>
        <v>NAA</v>
      </c>
      <c r="F308" t="str">
        <f>IF('Application Form'!H319="SKSTD_BDL","SKSTD_BDL",IF('Application Form'!H319="MIP","MIP",IF('Application Form'!H319="MIP+PV","MIP",IF('Application Form'!H319="SEEKSIRE","SEEKSIRE",IF('Application Form'!H319="SEEKSIRE+PV","SEEKSIRE",IF('Application Form'!H319="GGP50K","GGP50K",IF('Application Form'!H319="GGP50K+PV","GGP50K",IF('Application Form'!H319="GGPHD (150K)","GGPHD (150K)",IF('Application Form'!H319="GGPHD+PV","GGPHD",IF('Application Form'!H319="PV","",IF('Application Form'!H319="POLL","",IF('Application Form'!H319="MSTN","",IF('Application Form'!H319="COAT","",IF('Application Form'!H319="PI","",IF('Application Form'!H319="POLL_50K (add on)*","",IF('Application Form'!H319="POLL_HD (add on)*","",IF('Application Form'!H319="MSTN_50K (add_on)*","",IF('Application Form'!H319="MSTN_HD (add on)*","",IF('Application Form'!H319="STORE","STORE",IF('Application Form'!H319="HE","HE",""))))))))))))))))))))</f>
        <v/>
      </c>
      <c r="G308" t="str">
        <f>IF(OR(RIGHT('Application Form'!H319,2)="PV",RIGHT('Application Form'!I319,2)="PV",RIGHT('Application Form'!J319,2)="PV"),"Yes","")</f>
        <v/>
      </c>
      <c r="H308" s="81" t="str">
        <f>IF(ISBLANK(IF(F308="SKSTD_BDL",'Application Form'!M319,IF('Office Use Only - DONT TOUCH!!!'!G308="Yes",'Application Form'!M319,""))),"",IF(F308="SKSTD_BDL",'Application Form'!M319,IF('Office Use Only - DONT TOUCH!!!'!G308="Yes",'Application Form'!M319,"")))</f>
        <v/>
      </c>
      <c r="K308" t="str">
        <f>IF(ISBLANK(IF(F308="SKSTD_BDL",'Application Form'!O319,IF('Office Use Only - DONT TOUCH!!!'!G308="Yes",'Application Form'!O319,""))),"",IF(F308="SKSTD_BDL",'Application Form'!O319,IF('Office Use Only - DONT TOUCH!!!'!G308="Yes",'Application Form'!O319,"")))</f>
        <v/>
      </c>
      <c r="N308" t="str">
        <f>IF(AND(F308="",'Application Form'!H319=""),"",IF(AND(F308="",'Application Form'!H319&lt;&gt;""),'Application Form'!H319,IF(AND(F308&lt;&gt;"",'Application Form'!I319=""),"",IF(AND(F308&lt;&gt;"",'Application Form'!I319&lt;&gt;""),IF('Application Form'!I319="SKSTD_BDL","SKSTD_BDL",IF('Application Form'!I319="MIP","MIP",IF('Application Form'!I319="MIP+PV","MIP",IF('Application Form'!I319="SEEKSIRE","SEEKSIRE",IF('Application Form'!I319="SEEKSIRE+PV","SEEKSIRE",IF('Application Form'!I319="GGP50K","GGP50K",IF('Application Form'!I319="GGP50K+PV","GGP50K",IF('Application Form'!I319="GGPHD (150K)","GGPHD (150K)",IF('Application Form'!I319="GGPHD+PV","GGPHD",IF('Application Form'!I319="PV","",IF('Application Form'!I319="POLL","",IF('Application Form'!I319="MSTN","MSTN",IF('Application Form'!I319="COAT","COAT",IF('Application Form'!I319="PI","PI",IF('Application Form'!I319="POLL_50K (add on)*","POLL_50K (add on)*",IF('Application Form'!I319="POLL_HD (add on)*","POLL_HD (add_on)*",IF('Application Form'!I319="MSTN_50K (add_on)*","MSTN_50K (add_on)*",IF('Application Form'!I319="MSTN_HD (add on)*","MSTN_HD (add on)*",IF('Application Form'!I319="STORE","STORE",IF('Application Form'!I319="HE","HE","")))))))))))))))))))),"ERROR"))))</f>
        <v/>
      </c>
      <c r="O308" t="str">
        <f>IF(AND(F308="",'Application Form'!H319=""),"",IF(AND(F308="",'Application Form'!H319&lt;&gt;"",'Application Form'!I319=""),"",IF(AND(F308&lt;&gt;"",'Application Form'!I319=""),"",IF(AND(F308&lt;&gt;"",'Application Form'!I319&lt;&gt;"",'Application Form'!J319=""),"",IF(AND(F308="",'Application Form'!H319&lt;&gt;"",'Application Form'!I319&lt;&gt;""),IF('Application Form'!I319="SKSTD_BDL","SKSTD_BDL",IF('Application Form'!I319="MIP","MIP",IF('Application Form'!I319="MIP+PV","MIP",IF('Application Form'!I319="SEEKSIRE","SEEKSIRE",IF('Application Form'!I319="SEEKSIRE+PV","SEEKSIRE",IF('Application Form'!I319="GGP50K","GGP50K",IF('Application Form'!I319="GGP50K+PV","GGP50K",IF('Application Form'!I319="GGPHD (150K)","GGPHD (150K)",IF('Application Form'!I319="GGPHD+PV","GGPHD",IF('Application Form'!I319="PV","",IF('Application Form'!I319="POLL","",IF('Application Form'!I319="MSTN","MSTN",IF('Application Form'!I319="COAT","COAT",IF('Application Form'!I319="PI","PI",IF('Application Form'!I319="POLL_50K (add on)*","POLL_50K (add on)*",IF('Application Form'!I319="POLL_HD (add on)*","POLL_HD (add_on)*",IF('Application Form'!I319="MSTN_50K (add_on)*","MSTN_50K (add_on)*",IF('Application Form'!I319="MSTN_HD (add on)*","MSTN_HD (add on)*",IF('Application Form'!I319="STORE","STORE",IF('Application Form'!I319="HE","HE","ERROR")))))))))))))))))))),IF(AND(F308&lt;&gt;"",'Application Form'!I319&lt;&gt;"",'Application Form'!J319&lt;&gt;""),IF('Application Form'!J319="SKSTD_BDL","SKSTD_BDL",IF('Application Form'!J319="MIP","MIP",IF('Application Form'!J319="MIP+PV","MIP",IF('Application Form'!J319="SEEKSIRE","SEEKSIRE",IF('Application Form'!J319="SEEKSIRE+PV","SEEKSIRE",IF('Application Form'!J319="GGP50K","GGP50K",IF('Application Form'!J319="GGP50K+PV","GGP50K",IF('Application Form'!J319="GGPHD (150K)","GGPHD (150K)",IF('Application Form'!J319="GGPHD+PV","GGPHD",IF('Application Form'!J319="PV","",IF('Application Form'!J319="POLL","",IF('Application Form'!J319="MSTN","MSTN",IF('Application Form'!J319="COAT","COAT",IF('Application Form'!J319="PI","PI",IF('Application Form'!J319="POLL_50K (add on)*","POLL_50K (add on)*",IF('Application Form'!J319="POLL_HD (add on)*","POLL_HD (add_on)*",IF('Application Form'!J319="MSTN_50K (add_on)*","MSTN_50K (add_on)*",IF('Application Form'!J319="MSTN_HD (add on)*","MSTN_HD (add on)*",IF('Application Form'!J319="STORE","STORE",IF('Application Form'!J319="HE","HE","")))))))))))))))))))),"ERROR"))))))</f>
        <v/>
      </c>
      <c r="P308" t="str">
        <f>IF(AND(F308="",O308&lt;&gt;""),IF('Application Form'!J319="SKSTD_BDL","SKSTD_BDL",IF('Application Form'!J319="MIP","MIP",IF('Application Form'!J319="MIP+PV","MIP",IF('Application Form'!J319="SEEKSIRE","SEEKSIRE",IF('Application Form'!J319="SEEKSIRE+PV","SEEKSIRE",IF('Application Form'!J319="GGP50K","GGP50K",IF('Application Form'!J319="GGP50K+PV","GGP50K",IF('Application Form'!J319="GGPHD (150K)","GGPHD (150K)",IF('Application Form'!J319="GGPHD+PV","GGPHD",IF('Application Form'!J319="PV","",IF('Application Form'!J319="POLL","",IF('Application Form'!J319="MSTN","MSTN",IF('Application Form'!J319="COAT","COAT",IF('Application Form'!J319="PI","PI",IF('Application Form'!J319="POLL_50K (add on)*","POLL_50K (add on)*",IF('Application Form'!J319="POLL_HD (add on)*","POLL_HD (add_on)*",IF('Application Form'!J319="MSTN_50K (add_on)*","MSTN_50K (add_on)*",IF('Application Form'!J319="MSTN_HD (add on)*","MSTN_HD (add on)*",IF('Application Form'!J319="STORE","STORE",IF('Application Form'!J319="HE","HE","")))))))))))))))))))),"")</f>
        <v/>
      </c>
    </row>
    <row r="309" spans="1:16" x14ac:dyDescent="0.25">
      <c r="A309" s="72">
        <f>'Application Form'!E320</f>
        <v>0</v>
      </c>
      <c r="B309" t="str">
        <f>IF('Application Form'!C320="Hair","H",IF('Application Form'!C320="Done","D",IF('Application Form'!C320="Semen","S",IF('Application Form'!C320="TSU","T",""))))</f>
        <v/>
      </c>
      <c r="C309" t="str">
        <f t="shared" si="4"/>
        <v>NAA</v>
      </c>
      <c r="F309" t="str">
        <f>IF('Application Form'!H320="SKSTD_BDL","SKSTD_BDL",IF('Application Form'!H320="MIP","MIP",IF('Application Form'!H320="MIP+PV","MIP",IF('Application Form'!H320="SEEKSIRE","SEEKSIRE",IF('Application Form'!H320="SEEKSIRE+PV","SEEKSIRE",IF('Application Form'!H320="GGP50K","GGP50K",IF('Application Form'!H320="GGP50K+PV","GGP50K",IF('Application Form'!H320="GGPHD (150K)","GGPHD (150K)",IF('Application Form'!H320="GGPHD+PV","GGPHD",IF('Application Form'!H320="PV","",IF('Application Form'!H320="POLL","",IF('Application Form'!H320="MSTN","",IF('Application Form'!H320="COAT","",IF('Application Form'!H320="PI","",IF('Application Form'!H320="POLL_50K (add on)*","",IF('Application Form'!H320="POLL_HD (add on)*","",IF('Application Form'!H320="MSTN_50K (add_on)*","",IF('Application Form'!H320="MSTN_HD (add on)*","",IF('Application Form'!H320="STORE","STORE",IF('Application Form'!H320="HE","HE",""))))))))))))))))))))</f>
        <v/>
      </c>
      <c r="G309" t="str">
        <f>IF(OR(RIGHT('Application Form'!H320,2)="PV",RIGHT('Application Form'!I320,2)="PV",RIGHT('Application Form'!J320,2)="PV"),"Yes","")</f>
        <v/>
      </c>
      <c r="H309" s="81" t="str">
        <f>IF(ISBLANK(IF(F309="SKSTD_BDL",'Application Form'!M320,IF('Office Use Only - DONT TOUCH!!!'!G309="Yes",'Application Form'!M320,""))),"",IF(F309="SKSTD_BDL",'Application Form'!M320,IF('Office Use Only - DONT TOUCH!!!'!G309="Yes",'Application Form'!M320,"")))</f>
        <v/>
      </c>
      <c r="K309" t="str">
        <f>IF(ISBLANK(IF(F309="SKSTD_BDL",'Application Form'!O320,IF('Office Use Only - DONT TOUCH!!!'!G309="Yes",'Application Form'!O320,""))),"",IF(F309="SKSTD_BDL",'Application Form'!O320,IF('Office Use Only - DONT TOUCH!!!'!G309="Yes",'Application Form'!O320,"")))</f>
        <v/>
      </c>
      <c r="N309" t="str">
        <f>IF(AND(F309="",'Application Form'!H320=""),"",IF(AND(F309="",'Application Form'!H320&lt;&gt;""),'Application Form'!H320,IF(AND(F309&lt;&gt;"",'Application Form'!I320=""),"",IF(AND(F309&lt;&gt;"",'Application Form'!I320&lt;&gt;""),IF('Application Form'!I320="SKSTD_BDL","SKSTD_BDL",IF('Application Form'!I320="MIP","MIP",IF('Application Form'!I320="MIP+PV","MIP",IF('Application Form'!I320="SEEKSIRE","SEEKSIRE",IF('Application Form'!I320="SEEKSIRE+PV","SEEKSIRE",IF('Application Form'!I320="GGP50K","GGP50K",IF('Application Form'!I320="GGP50K+PV","GGP50K",IF('Application Form'!I320="GGPHD (150K)","GGPHD (150K)",IF('Application Form'!I320="GGPHD+PV","GGPHD",IF('Application Form'!I320="PV","",IF('Application Form'!I320="POLL","",IF('Application Form'!I320="MSTN","MSTN",IF('Application Form'!I320="COAT","COAT",IF('Application Form'!I320="PI","PI",IF('Application Form'!I320="POLL_50K (add on)*","POLL_50K (add on)*",IF('Application Form'!I320="POLL_HD (add on)*","POLL_HD (add_on)*",IF('Application Form'!I320="MSTN_50K (add_on)*","MSTN_50K (add_on)*",IF('Application Form'!I320="MSTN_HD (add on)*","MSTN_HD (add on)*",IF('Application Form'!I320="STORE","STORE",IF('Application Form'!I320="HE","HE","")))))))))))))))))))),"ERROR"))))</f>
        <v/>
      </c>
      <c r="O309" t="str">
        <f>IF(AND(F309="",'Application Form'!H320=""),"",IF(AND(F309="",'Application Form'!H320&lt;&gt;"",'Application Form'!I320=""),"",IF(AND(F309&lt;&gt;"",'Application Form'!I320=""),"",IF(AND(F309&lt;&gt;"",'Application Form'!I320&lt;&gt;"",'Application Form'!J320=""),"",IF(AND(F309="",'Application Form'!H320&lt;&gt;"",'Application Form'!I320&lt;&gt;""),IF('Application Form'!I320="SKSTD_BDL","SKSTD_BDL",IF('Application Form'!I320="MIP","MIP",IF('Application Form'!I320="MIP+PV","MIP",IF('Application Form'!I320="SEEKSIRE","SEEKSIRE",IF('Application Form'!I320="SEEKSIRE+PV","SEEKSIRE",IF('Application Form'!I320="GGP50K","GGP50K",IF('Application Form'!I320="GGP50K+PV","GGP50K",IF('Application Form'!I320="GGPHD (150K)","GGPHD (150K)",IF('Application Form'!I320="GGPHD+PV","GGPHD",IF('Application Form'!I320="PV","",IF('Application Form'!I320="POLL","",IF('Application Form'!I320="MSTN","MSTN",IF('Application Form'!I320="COAT","COAT",IF('Application Form'!I320="PI","PI",IF('Application Form'!I320="POLL_50K (add on)*","POLL_50K (add on)*",IF('Application Form'!I320="POLL_HD (add on)*","POLL_HD (add_on)*",IF('Application Form'!I320="MSTN_50K (add_on)*","MSTN_50K (add_on)*",IF('Application Form'!I320="MSTN_HD (add on)*","MSTN_HD (add on)*",IF('Application Form'!I320="STORE","STORE",IF('Application Form'!I320="HE","HE","ERROR")))))))))))))))))))),IF(AND(F309&lt;&gt;"",'Application Form'!I320&lt;&gt;"",'Application Form'!J320&lt;&gt;""),IF('Application Form'!J320="SKSTD_BDL","SKSTD_BDL",IF('Application Form'!J320="MIP","MIP",IF('Application Form'!J320="MIP+PV","MIP",IF('Application Form'!J320="SEEKSIRE","SEEKSIRE",IF('Application Form'!J320="SEEKSIRE+PV","SEEKSIRE",IF('Application Form'!J320="GGP50K","GGP50K",IF('Application Form'!J320="GGP50K+PV","GGP50K",IF('Application Form'!J320="GGPHD (150K)","GGPHD (150K)",IF('Application Form'!J320="GGPHD+PV","GGPHD",IF('Application Form'!J320="PV","",IF('Application Form'!J320="POLL","",IF('Application Form'!J320="MSTN","MSTN",IF('Application Form'!J320="COAT","COAT",IF('Application Form'!J320="PI","PI",IF('Application Form'!J320="POLL_50K (add on)*","POLL_50K (add on)*",IF('Application Form'!J320="POLL_HD (add on)*","POLL_HD (add_on)*",IF('Application Form'!J320="MSTN_50K (add_on)*","MSTN_50K (add_on)*",IF('Application Form'!J320="MSTN_HD (add on)*","MSTN_HD (add on)*",IF('Application Form'!J320="STORE","STORE",IF('Application Form'!J320="HE","HE","")))))))))))))))))))),"ERROR"))))))</f>
        <v/>
      </c>
      <c r="P309" t="str">
        <f>IF(AND(F309="",O309&lt;&gt;""),IF('Application Form'!J320="SKSTD_BDL","SKSTD_BDL",IF('Application Form'!J320="MIP","MIP",IF('Application Form'!J320="MIP+PV","MIP",IF('Application Form'!J320="SEEKSIRE","SEEKSIRE",IF('Application Form'!J320="SEEKSIRE+PV","SEEKSIRE",IF('Application Form'!J320="GGP50K","GGP50K",IF('Application Form'!J320="GGP50K+PV","GGP50K",IF('Application Form'!J320="GGPHD (150K)","GGPHD (150K)",IF('Application Form'!J320="GGPHD+PV","GGPHD",IF('Application Form'!J320="PV","",IF('Application Form'!J320="POLL","",IF('Application Form'!J320="MSTN","MSTN",IF('Application Form'!J320="COAT","COAT",IF('Application Form'!J320="PI","PI",IF('Application Form'!J320="POLL_50K (add on)*","POLL_50K (add on)*",IF('Application Form'!J320="POLL_HD (add on)*","POLL_HD (add_on)*",IF('Application Form'!J320="MSTN_50K (add_on)*","MSTN_50K (add_on)*",IF('Application Form'!J320="MSTN_HD (add on)*","MSTN_HD (add on)*",IF('Application Form'!J320="STORE","STORE",IF('Application Form'!J320="HE","HE","")))))))))))))))))))),"")</f>
        <v/>
      </c>
    </row>
    <row r="310" spans="1:16" x14ac:dyDescent="0.25">
      <c r="A310" s="72">
        <f>'Application Form'!E321</f>
        <v>0</v>
      </c>
      <c r="B310" t="str">
        <f>IF('Application Form'!C321="Hair","H",IF('Application Form'!C321="Done","D",IF('Application Form'!C321="Semen","S",IF('Application Form'!C321="TSU","T",""))))</f>
        <v/>
      </c>
      <c r="C310" t="str">
        <f t="shared" si="4"/>
        <v>NAA</v>
      </c>
      <c r="F310" t="str">
        <f>IF('Application Form'!H321="SKSTD_BDL","SKSTD_BDL",IF('Application Form'!H321="MIP","MIP",IF('Application Form'!H321="MIP+PV","MIP",IF('Application Form'!H321="SEEKSIRE","SEEKSIRE",IF('Application Form'!H321="SEEKSIRE+PV","SEEKSIRE",IF('Application Form'!H321="GGP50K","GGP50K",IF('Application Form'!H321="GGP50K+PV","GGP50K",IF('Application Form'!H321="GGPHD (150K)","GGPHD (150K)",IF('Application Form'!H321="GGPHD+PV","GGPHD",IF('Application Form'!H321="PV","",IF('Application Form'!H321="POLL","",IF('Application Form'!H321="MSTN","",IF('Application Form'!H321="COAT","",IF('Application Form'!H321="PI","",IF('Application Form'!H321="POLL_50K (add on)*","",IF('Application Form'!H321="POLL_HD (add on)*","",IF('Application Form'!H321="MSTN_50K (add_on)*","",IF('Application Form'!H321="MSTN_HD (add on)*","",IF('Application Form'!H321="STORE","STORE",IF('Application Form'!H321="HE","HE",""))))))))))))))))))))</f>
        <v/>
      </c>
      <c r="G310" t="str">
        <f>IF(OR(RIGHT('Application Form'!H321,2)="PV",RIGHT('Application Form'!I321,2)="PV",RIGHT('Application Form'!J321,2)="PV"),"Yes","")</f>
        <v/>
      </c>
      <c r="H310" s="81" t="str">
        <f>IF(ISBLANK(IF(F310="SKSTD_BDL",'Application Form'!M321,IF('Office Use Only - DONT TOUCH!!!'!G310="Yes",'Application Form'!M321,""))),"",IF(F310="SKSTD_BDL",'Application Form'!M321,IF('Office Use Only - DONT TOUCH!!!'!G310="Yes",'Application Form'!M321,"")))</f>
        <v/>
      </c>
      <c r="K310" t="str">
        <f>IF(ISBLANK(IF(F310="SKSTD_BDL",'Application Form'!O321,IF('Office Use Only - DONT TOUCH!!!'!G310="Yes",'Application Form'!O321,""))),"",IF(F310="SKSTD_BDL",'Application Form'!O321,IF('Office Use Only - DONT TOUCH!!!'!G310="Yes",'Application Form'!O321,"")))</f>
        <v/>
      </c>
      <c r="N310" t="str">
        <f>IF(AND(F310="",'Application Form'!H321=""),"",IF(AND(F310="",'Application Form'!H321&lt;&gt;""),'Application Form'!H321,IF(AND(F310&lt;&gt;"",'Application Form'!I321=""),"",IF(AND(F310&lt;&gt;"",'Application Form'!I321&lt;&gt;""),IF('Application Form'!I321="SKSTD_BDL","SKSTD_BDL",IF('Application Form'!I321="MIP","MIP",IF('Application Form'!I321="MIP+PV","MIP",IF('Application Form'!I321="SEEKSIRE","SEEKSIRE",IF('Application Form'!I321="SEEKSIRE+PV","SEEKSIRE",IF('Application Form'!I321="GGP50K","GGP50K",IF('Application Form'!I321="GGP50K+PV","GGP50K",IF('Application Form'!I321="GGPHD (150K)","GGPHD (150K)",IF('Application Form'!I321="GGPHD+PV","GGPHD",IF('Application Form'!I321="PV","",IF('Application Form'!I321="POLL","",IF('Application Form'!I321="MSTN","MSTN",IF('Application Form'!I321="COAT","COAT",IF('Application Form'!I321="PI","PI",IF('Application Form'!I321="POLL_50K (add on)*","POLL_50K (add on)*",IF('Application Form'!I321="POLL_HD (add on)*","POLL_HD (add_on)*",IF('Application Form'!I321="MSTN_50K (add_on)*","MSTN_50K (add_on)*",IF('Application Form'!I321="MSTN_HD (add on)*","MSTN_HD (add on)*",IF('Application Form'!I321="STORE","STORE",IF('Application Form'!I321="HE","HE","")))))))))))))))))))),"ERROR"))))</f>
        <v/>
      </c>
      <c r="O310" t="str">
        <f>IF(AND(F310="",'Application Form'!H321=""),"",IF(AND(F310="",'Application Form'!H321&lt;&gt;"",'Application Form'!I321=""),"",IF(AND(F310&lt;&gt;"",'Application Form'!I321=""),"",IF(AND(F310&lt;&gt;"",'Application Form'!I321&lt;&gt;"",'Application Form'!J321=""),"",IF(AND(F310="",'Application Form'!H321&lt;&gt;"",'Application Form'!I321&lt;&gt;""),IF('Application Form'!I321="SKSTD_BDL","SKSTD_BDL",IF('Application Form'!I321="MIP","MIP",IF('Application Form'!I321="MIP+PV","MIP",IF('Application Form'!I321="SEEKSIRE","SEEKSIRE",IF('Application Form'!I321="SEEKSIRE+PV","SEEKSIRE",IF('Application Form'!I321="GGP50K","GGP50K",IF('Application Form'!I321="GGP50K+PV","GGP50K",IF('Application Form'!I321="GGPHD (150K)","GGPHD (150K)",IF('Application Form'!I321="GGPHD+PV","GGPHD",IF('Application Form'!I321="PV","",IF('Application Form'!I321="POLL","",IF('Application Form'!I321="MSTN","MSTN",IF('Application Form'!I321="COAT","COAT",IF('Application Form'!I321="PI","PI",IF('Application Form'!I321="POLL_50K (add on)*","POLL_50K (add on)*",IF('Application Form'!I321="POLL_HD (add on)*","POLL_HD (add_on)*",IF('Application Form'!I321="MSTN_50K (add_on)*","MSTN_50K (add_on)*",IF('Application Form'!I321="MSTN_HD (add on)*","MSTN_HD (add on)*",IF('Application Form'!I321="STORE","STORE",IF('Application Form'!I321="HE","HE","ERROR")))))))))))))))))))),IF(AND(F310&lt;&gt;"",'Application Form'!I321&lt;&gt;"",'Application Form'!J321&lt;&gt;""),IF('Application Form'!J321="SKSTD_BDL","SKSTD_BDL",IF('Application Form'!J321="MIP","MIP",IF('Application Form'!J321="MIP+PV","MIP",IF('Application Form'!J321="SEEKSIRE","SEEKSIRE",IF('Application Form'!J321="SEEKSIRE+PV","SEEKSIRE",IF('Application Form'!J321="GGP50K","GGP50K",IF('Application Form'!J321="GGP50K+PV","GGP50K",IF('Application Form'!J321="GGPHD (150K)","GGPHD (150K)",IF('Application Form'!J321="GGPHD+PV","GGPHD",IF('Application Form'!J321="PV","",IF('Application Form'!J321="POLL","",IF('Application Form'!J321="MSTN","MSTN",IF('Application Form'!J321="COAT","COAT",IF('Application Form'!J321="PI","PI",IF('Application Form'!J321="POLL_50K (add on)*","POLL_50K (add on)*",IF('Application Form'!J321="POLL_HD (add on)*","POLL_HD (add_on)*",IF('Application Form'!J321="MSTN_50K (add_on)*","MSTN_50K (add_on)*",IF('Application Form'!J321="MSTN_HD (add on)*","MSTN_HD (add on)*",IF('Application Form'!J321="STORE","STORE",IF('Application Form'!J321="HE","HE","")))))))))))))))))))),"ERROR"))))))</f>
        <v/>
      </c>
      <c r="P310" t="str">
        <f>IF(AND(F310="",O310&lt;&gt;""),IF('Application Form'!J321="SKSTD_BDL","SKSTD_BDL",IF('Application Form'!J321="MIP","MIP",IF('Application Form'!J321="MIP+PV","MIP",IF('Application Form'!J321="SEEKSIRE","SEEKSIRE",IF('Application Form'!J321="SEEKSIRE+PV","SEEKSIRE",IF('Application Form'!J321="GGP50K","GGP50K",IF('Application Form'!J321="GGP50K+PV","GGP50K",IF('Application Form'!J321="GGPHD (150K)","GGPHD (150K)",IF('Application Form'!J321="GGPHD+PV","GGPHD",IF('Application Form'!J321="PV","",IF('Application Form'!J321="POLL","",IF('Application Form'!J321="MSTN","MSTN",IF('Application Form'!J321="COAT","COAT",IF('Application Form'!J321="PI","PI",IF('Application Form'!J321="POLL_50K (add on)*","POLL_50K (add on)*",IF('Application Form'!J321="POLL_HD (add on)*","POLL_HD (add_on)*",IF('Application Form'!J321="MSTN_50K (add_on)*","MSTN_50K (add_on)*",IF('Application Form'!J321="MSTN_HD (add on)*","MSTN_HD (add on)*",IF('Application Form'!J321="STORE","STORE",IF('Application Form'!J321="HE","HE","")))))))))))))))))))),"")</f>
        <v/>
      </c>
    </row>
    <row r="311" spans="1:16" x14ac:dyDescent="0.25">
      <c r="A311" s="72">
        <f>'Application Form'!E322</f>
        <v>0</v>
      </c>
      <c r="B311" t="str">
        <f>IF('Application Form'!C322="Hair","H",IF('Application Form'!C322="Done","D",IF('Application Form'!C322="Semen","S",IF('Application Form'!C322="TSU","T",""))))</f>
        <v/>
      </c>
      <c r="C311" t="str">
        <f t="shared" si="4"/>
        <v>NAA</v>
      </c>
      <c r="F311" t="str">
        <f>IF('Application Form'!H322="SKSTD_BDL","SKSTD_BDL",IF('Application Form'!H322="MIP","MIP",IF('Application Form'!H322="MIP+PV","MIP",IF('Application Form'!H322="SEEKSIRE","SEEKSIRE",IF('Application Form'!H322="SEEKSIRE+PV","SEEKSIRE",IF('Application Form'!H322="GGP50K","GGP50K",IF('Application Form'!H322="GGP50K+PV","GGP50K",IF('Application Form'!H322="GGPHD (150K)","GGPHD (150K)",IF('Application Form'!H322="GGPHD+PV","GGPHD",IF('Application Form'!H322="PV","",IF('Application Form'!H322="POLL","",IF('Application Form'!H322="MSTN","",IF('Application Form'!H322="COAT","",IF('Application Form'!H322="PI","",IF('Application Form'!H322="POLL_50K (add on)*","",IF('Application Form'!H322="POLL_HD (add on)*","",IF('Application Form'!H322="MSTN_50K (add_on)*","",IF('Application Form'!H322="MSTN_HD (add on)*","",IF('Application Form'!H322="STORE","STORE",IF('Application Form'!H322="HE","HE",""))))))))))))))))))))</f>
        <v/>
      </c>
      <c r="G311" t="str">
        <f>IF(OR(RIGHT('Application Form'!H322,2)="PV",RIGHT('Application Form'!I322,2)="PV",RIGHT('Application Form'!J322,2)="PV"),"Yes","")</f>
        <v/>
      </c>
      <c r="H311" s="81" t="str">
        <f>IF(ISBLANK(IF(F311="SKSTD_BDL",'Application Form'!M322,IF('Office Use Only - DONT TOUCH!!!'!G311="Yes",'Application Form'!M322,""))),"",IF(F311="SKSTD_BDL",'Application Form'!M322,IF('Office Use Only - DONT TOUCH!!!'!G311="Yes",'Application Form'!M322,"")))</f>
        <v/>
      </c>
      <c r="K311" t="str">
        <f>IF(ISBLANK(IF(F311="SKSTD_BDL",'Application Form'!O322,IF('Office Use Only - DONT TOUCH!!!'!G311="Yes",'Application Form'!O322,""))),"",IF(F311="SKSTD_BDL",'Application Form'!O322,IF('Office Use Only - DONT TOUCH!!!'!G311="Yes",'Application Form'!O322,"")))</f>
        <v/>
      </c>
      <c r="N311" t="str">
        <f>IF(AND(F311="",'Application Form'!H322=""),"",IF(AND(F311="",'Application Form'!H322&lt;&gt;""),'Application Form'!H322,IF(AND(F311&lt;&gt;"",'Application Form'!I322=""),"",IF(AND(F311&lt;&gt;"",'Application Form'!I322&lt;&gt;""),IF('Application Form'!I322="SKSTD_BDL","SKSTD_BDL",IF('Application Form'!I322="MIP","MIP",IF('Application Form'!I322="MIP+PV","MIP",IF('Application Form'!I322="SEEKSIRE","SEEKSIRE",IF('Application Form'!I322="SEEKSIRE+PV","SEEKSIRE",IF('Application Form'!I322="GGP50K","GGP50K",IF('Application Form'!I322="GGP50K+PV","GGP50K",IF('Application Form'!I322="GGPHD (150K)","GGPHD (150K)",IF('Application Form'!I322="GGPHD+PV","GGPHD",IF('Application Form'!I322="PV","",IF('Application Form'!I322="POLL","",IF('Application Form'!I322="MSTN","MSTN",IF('Application Form'!I322="COAT","COAT",IF('Application Form'!I322="PI","PI",IF('Application Form'!I322="POLL_50K (add on)*","POLL_50K (add on)*",IF('Application Form'!I322="POLL_HD (add on)*","POLL_HD (add_on)*",IF('Application Form'!I322="MSTN_50K (add_on)*","MSTN_50K (add_on)*",IF('Application Form'!I322="MSTN_HD (add on)*","MSTN_HD (add on)*",IF('Application Form'!I322="STORE","STORE",IF('Application Form'!I322="HE","HE","")))))))))))))))))))),"ERROR"))))</f>
        <v/>
      </c>
      <c r="O311" t="str">
        <f>IF(AND(F311="",'Application Form'!H322=""),"",IF(AND(F311="",'Application Form'!H322&lt;&gt;"",'Application Form'!I322=""),"",IF(AND(F311&lt;&gt;"",'Application Form'!I322=""),"",IF(AND(F311&lt;&gt;"",'Application Form'!I322&lt;&gt;"",'Application Form'!J322=""),"",IF(AND(F311="",'Application Form'!H322&lt;&gt;"",'Application Form'!I322&lt;&gt;""),IF('Application Form'!I322="SKSTD_BDL","SKSTD_BDL",IF('Application Form'!I322="MIP","MIP",IF('Application Form'!I322="MIP+PV","MIP",IF('Application Form'!I322="SEEKSIRE","SEEKSIRE",IF('Application Form'!I322="SEEKSIRE+PV","SEEKSIRE",IF('Application Form'!I322="GGP50K","GGP50K",IF('Application Form'!I322="GGP50K+PV","GGP50K",IF('Application Form'!I322="GGPHD (150K)","GGPHD (150K)",IF('Application Form'!I322="GGPHD+PV","GGPHD",IF('Application Form'!I322="PV","",IF('Application Form'!I322="POLL","",IF('Application Form'!I322="MSTN","MSTN",IF('Application Form'!I322="COAT","COAT",IF('Application Form'!I322="PI","PI",IF('Application Form'!I322="POLL_50K (add on)*","POLL_50K (add on)*",IF('Application Form'!I322="POLL_HD (add on)*","POLL_HD (add_on)*",IF('Application Form'!I322="MSTN_50K (add_on)*","MSTN_50K (add_on)*",IF('Application Form'!I322="MSTN_HD (add on)*","MSTN_HD (add on)*",IF('Application Form'!I322="STORE","STORE",IF('Application Form'!I322="HE","HE","ERROR")))))))))))))))))))),IF(AND(F311&lt;&gt;"",'Application Form'!I322&lt;&gt;"",'Application Form'!J322&lt;&gt;""),IF('Application Form'!J322="SKSTD_BDL","SKSTD_BDL",IF('Application Form'!J322="MIP","MIP",IF('Application Form'!J322="MIP+PV","MIP",IF('Application Form'!J322="SEEKSIRE","SEEKSIRE",IF('Application Form'!J322="SEEKSIRE+PV","SEEKSIRE",IF('Application Form'!J322="GGP50K","GGP50K",IF('Application Form'!J322="GGP50K+PV","GGP50K",IF('Application Form'!J322="GGPHD (150K)","GGPHD (150K)",IF('Application Form'!J322="GGPHD+PV","GGPHD",IF('Application Form'!J322="PV","",IF('Application Form'!J322="POLL","",IF('Application Form'!J322="MSTN","MSTN",IF('Application Form'!J322="COAT","COAT",IF('Application Form'!J322="PI","PI",IF('Application Form'!J322="POLL_50K (add on)*","POLL_50K (add on)*",IF('Application Form'!J322="POLL_HD (add on)*","POLL_HD (add_on)*",IF('Application Form'!J322="MSTN_50K (add_on)*","MSTN_50K (add_on)*",IF('Application Form'!J322="MSTN_HD (add on)*","MSTN_HD (add on)*",IF('Application Form'!J322="STORE","STORE",IF('Application Form'!J322="HE","HE","")))))))))))))))))))),"ERROR"))))))</f>
        <v/>
      </c>
      <c r="P311" t="str">
        <f>IF(AND(F311="",O311&lt;&gt;""),IF('Application Form'!J322="SKSTD_BDL","SKSTD_BDL",IF('Application Form'!J322="MIP","MIP",IF('Application Form'!J322="MIP+PV","MIP",IF('Application Form'!J322="SEEKSIRE","SEEKSIRE",IF('Application Form'!J322="SEEKSIRE+PV","SEEKSIRE",IF('Application Form'!J322="GGP50K","GGP50K",IF('Application Form'!J322="GGP50K+PV","GGP50K",IF('Application Form'!J322="GGPHD (150K)","GGPHD (150K)",IF('Application Form'!J322="GGPHD+PV","GGPHD",IF('Application Form'!J322="PV","",IF('Application Form'!J322="POLL","",IF('Application Form'!J322="MSTN","MSTN",IF('Application Form'!J322="COAT","COAT",IF('Application Form'!J322="PI","PI",IF('Application Form'!J322="POLL_50K (add on)*","POLL_50K (add on)*",IF('Application Form'!J322="POLL_HD (add on)*","POLL_HD (add_on)*",IF('Application Form'!J322="MSTN_50K (add_on)*","MSTN_50K (add_on)*",IF('Application Form'!J322="MSTN_HD (add on)*","MSTN_HD (add on)*",IF('Application Form'!J322="STORE","STORE",IF('Application Form'!J322="HE","HE","")))))))))))))))))))),"")</f>
        <v/>
      </c>
    </row>
    <row r="312" spans="1:16" x14ac:dyDescent="0.25">
      <c r="A312" s="72">
        <f>'Application Form'!E323</f>
        <v>0</v>
      </c>
      <c r="B312" t="str">
        <f>IF('Application Form'!C323="Hair","H",IF('Application Form'!C323="Done","D",IF('Application Form'!C323="Semen","S",IF('Application Form'!C323="TSU","T",""))))</f>
        <v/>
      </c>
      <c r="C312" t="str">
        <f t="shared" si="4"/>
        <v>NAA</v>
      </c>
      <c r="F312" t="str">
        <f>IF('Application Form'!H323="SKSTD_BDL","SKSTD_BDL",IF('Application Form'!H323="MIP","MIP",IF('Application Form'!H323="MIP+PV","MIP",IF('Application Form'!H323="SEEKSIRE","SEEKSIRE",IF('Application Form'!H323="SEEKSIRE+PV","SEEKSIRE",IF('Application Form'!H323="GGP50K","GGP50K",IF('Application Form'!H323="GGP50K+PV","GGP50K",IF('Application Form'!H323="GGPHD (150K)","GGPHD (150K)",IF('Application Form'!H323="GGPHD+PV","GGPHD",IF('Application Form'!H323="PV","",IF('Application Form'!H323="POLL","",IF('Application Form'!H323="MSTN","",IF('Application Form'!H323="COAT","",IF('Application Form'!H323="PI","",IF('Application Form'!H323="POLL_50K (add on)*","",IF('Application Form'!H323="POLL_HD (add on)*","",IF('Application Form'!H323="MSTN_50K (add_on)*","",IF('Application Form'!H323="MSTN_HD (add on)*","",IF('Application Form'!H323="STORE","STORE",IF('Application Form'!H323="HE","HE",""))))))))))))))))))))</f>
        <v/>
      </c>
      <c r="G312" t="str">
        <f>IF(OR(RIGHT('Application Form'!H323,2)="PV",RIGHT('Application Form'!I323,2)="PV",RIGHT('Application Form'!J323,2)="PV"),"Yes","")</f>
        <v/>
      </c>
      <c r="H312" s="81" t="str">
        <f>IF(ISBLANK(IF(F312="SKSTD_BDL",'Application Form'!M323,IF('Office Use Only - DONT TOUCH!!!'!G312="Yes",'Application Form'!M323,""))),"",IF(F312="SKSTD_BDL",'Application Form'!M323,IF('Office Use Only - DONT TOUCH!!!'!G312="Yes",'Application Form'!M323,"")))</f>
        <v/>
      </c>
      <c r="K312" t="str">
        <f>IF(ISBLANK(IF(F312="SKSTD_BDL",'Application Form'!O323,IF('Office Use Only - DONT TOUCH!!!'!G312="Yes",'Application Form'!O323,""))),"",IF(F312="SKSTD_BDL",'Application Form'!O323,IF('Office Use Only - DONT TOUCH!!!'!G312="Yes",'Application Form'!O323,"")))</f>
        <v/>
      </c>
      <c r="N312" t="str">
        <f>IF(AND(F312="",'Application Form'!H323=""),"",IF(AND(F312="",'Application Form'!H323&lt;&gt;""),'Application Form'!H323,IF(AND(F312&lt;&gt;"",'Application Form'!I323=""),"",IF(AND(F312&lt;&gt;"",'Application Form'!I323&lt;&gt;""),IF('Application Form'!I323="SKSTD_BDL","SKSTD_BDL",IF('Application Form'!I323="MIP","MIP",IF('Application Form'!I323="MIP+PV","MIP",IF('Application Form'!I323="SEEKSIRE","SEEKSIRE",IF('Application Form'!I323="SEEKSIRE+PV","SEEKSIRE",IF('Application Form'!I323="GGP50K","GGP50K",IF('Application Form'!I323="GGP50K+PV","GGP50K",IF('Application Form'!I323="GGPHD (150K)","GGPHD (150K)",IF('Application Form'!I323="GGPHD+PV","GGPHD",IF('Application Form'!I323="PV","",IF('Application Form'!I323="POLL","",IF('Application Form'!I323="MSTN","MSTN",IF('Application Form'!I323="COAT","COAT",IF('Application Form'!I323="PI","PI",IF('Application Form'!I323="POLL_50K (add on)*","POLL_50K (add on)*",IF('Application Form'!I323="POLL_HD (add on)*","POLL_HD (add_on)*",IF('Application Form'!I323="MSTN_50K (add_on)*","MSTN_50K (add_on)*",IF('Application Form'!I323="MSTN_HD (add on)*","MSTN_HD (add on)*",IF('Application Form'!I323="STORE","STORE",IF('Application Form'!I323="HE","HE","")))))))))))))))))))),"ERROR"))))</f>
        <v/>
      </c>
      <c r="O312" t="str">
        <f>IF(AND(F312="",'Application Form'!H323=""),"",IF(AND(F312="",'Application Form'!H323&lt;&gt;"",'Application Form'!I323=""),"",IF(AND(F312&lt;&gt;"",'Application Form'!I323=""),"",IF(AND(F312&lt;&gt;"",'Application Form'!I323&lt;&gt;"",'Application Form'!J323=""),"",IF(AND(F312="",'Application Form'!H323&lt;&gt;"",'Application Form'!I323&lt;&gt;""),IF('Application Form'!I323="SKSTD_BDL","SKSTD_BDL",IF('Application Form'!I323="MIP","MIP",IF('Application Form'!I323="MIP+PV","MIP",IF('Application Form'!I323="SEEKSIRE","SEEKSIRE",IF('Application Form'!I323="SEEKSIRE+PV","SEEKSIRE",IF('Application Form'!I323="GGP50K","GGP50K",IF('Application Form'!I323="GGP50K+PV","GGP50K",IF('Application Form'!I323="GGPHD (150K)","GGPHD (150K)",IF('Application Form'!I323="GGPHD+PV","GGPHD",IF('Application Form'!I323="PV","",IF('Application Form'!I323="POLL","",IF('Application Form'!I323="MSTN","MSTN",IF('Application Form'!I323="COAT","COAT",IF('Application Form'!I323="PI","PI",IF('Application Form'!I323="POLL_50K (add on)*","POLL_50K (add on)*",IF('Application Form'!I323="POLL_HD (add on)*","POLL_HD (add_on)*",IF('Application Form'!I323="MSTN_50K (add_on)*","MSTN_50K (add_on)*",IF('Application Form'!I323="MSTN_HD (add on)*","MSTN_HD (add on)*",IF('Application Form'!I323="STORE","STORE",IF('Application Form'!I323="HE","HE","ERROR")))))))))))))))))))),IF(AND(F312&lt;&gt;"",'Application Form'!I323&lt;&gt;"",'Application Form'!J323&lt;&gt;""),IF('Application Form'!J323="SKSTD_BDL","SKSTD_BDL",IF('Application Form'!J323="MIP","MIP",IF('Application Form'!J323="MIP+PV","MIP",IF('Application Form'!J323="SEEKSIRE","SEEKSIRE",IF('Application Form'!J323="SEEKSIRE+PV","SEEKSIRE",IF('Application Form'!J323="GGP50K","GGP50K",IF('Application Form'!J323="GGP50K+PV","GGP50K",IF('Application Form'!J323="GGPHD (150K)","GGPHD (150K)",IF('Application Form'!J323="GGPHD+PV","GGPHD",IF('Application Form'!J323="PV","",IF('Application Form'!J323="POLL","",IF('Application Form'!J323="MSTN","MSTN",IF('Application Form'!J323="COAT","COAT",IF('Application Form'!J323="PI","PI",IF('Application Form'!J323="POLL_50K (add on)*","POLL_50K (add on)*",IF('Application Form'!J323="POLL_HD (add on)*","POLL_HD (add_on)*",IF('Application Form'!J323="MSTN_50K (add_on)*","MSTN_50K (add_on)*",IF('Application Form'!J323="MSTN_HD (add on)*","MSTN_HD (add on)*",IF('Application Form'!J323="STORE","STORE",IF('Application Form'!J323="HE","HE","")))))))))))))))))))),"ERROR"))))))</f>
        <v/>
      </c>
      <c r="P312" t="str">
        <f>IF(AND(F312="",O312&lt;&gt;""),IF('Application Form'!J323="SKSTD_BDL","SKSTD_BDL",IF('Application Form'!J323="MIP","MIP",IF('Application Form'!J323="MIP+PV","MIP",IF('Application Form'!J323="SEEKSIRE","SEEKSIRE",IF('Application Form'!J323="SEEKSIRE+PV","SEEKSIRE",IF('Application Form'!J323="GGP50K","GGP50K",IF('Application Form'!J323="GGP50K+PV","GGP50K",IF('Application Form'!J323="GGPHD (150K)","GGPHD (150K)",IF('Application Form'!J323="GGPHD+PV","GGPHD",IF('Application Form'!J323="PV","",IF('Application Form'!J323="POLL","",IF('Application Form'!J323="MSTN","MSTN",IF('Application Form'!J323="COAT","COAT",IF('Application Form'!J323="PI","PI",IF('Application Form'!J323="POLL_50K (add on)*","POLL_50K (add on)*",IF('Application Form'!J323="POLL_HD (add on)*","POLL_HD (add_on)*",IF('Application Form'!J323="MSTN_50K (add_on)*","MSTN_50K (add_on)*",IF('Application Form'!J323="MSTN_HD (add on)*","MSTN_HD (add on)*",IF('Application Form'!J323="STORE","STORE",IF('Application Form'!J323="HE","HE","")))))))))))))))))))),"")</f>
        <v/>
      </c>
    </row>
    <row r="313" spans="1:16" x14ac:dyDescent="0.25">
      <c r="A313" s="72">
        <f>'Application Form'!E324</f>
        <v>0</v>
      </c>
      <c r="B313" t="str">
        <f>IF('Application Form'!C324="Hair","H",IF('Application Form'!C324="Done","D",IF('Application Form'!C324="Semen","S",IF('Application Form'!C324="TSU","T",""))))</f>
        <v/>
      </c>
      <c r="C313" t="str">
        <f t="shared" si="4"/>
        <v>NAA</v>
      </c>
      <c r="F313" t="str">
        <f>IF('Application Form'!H324="SKSTD_BDL","SKSTD_BDL",IF('Application Form'!H324="MIP","MIP",IF('Application Form'!H324="MIP+PV","MIP",IF('Application Form'!H324="SEEKSIRE","SEEKSIRE",IF('Application Form'!H324="SEEKSIRE+PV","SEEKSIRE",IF('Application Form'!H324="GGP50K","GGP50K",IF('Application Form'!H324="GGP50K+PV","GGP50K",IF('Application Form'!H324="GGPHD (150K)","GGPHD (150K)",IF('Application Form'!H324="GGPHD+PV","GGPHD",IF('Application Form'!H324="PV","",IF('Application Form'!H324="POLL","",IF('Application Form'!H324="MSTN","",IF('Application Form'!H324="COAT","",IF('Application Form'!H324="PI","",IF('Application Form'!H324="POLL_50K (add on)*","",IF('Application Form'!H324="POLL_HD (add on)*","",IF('Application Form'!H324="MSTN_50K (add_on)*","",IF('Application Form'!H324="MSTN_HD (add on)*","",IF('Application Form'!H324="STORE","STORE",IF('Application Form'!H324="HE","HE",""))))))))))))))))))))</f>
        <v/>
      </c>
      <c r="G313" t="str">
        <f>IF(OR(RIGHT('Application Form'!H324,2)="PV",RIGHT('Application Form'!I324,2)="PV",RIGHT('Application Form'!J324,2)="PV"),"Yes","")</f>
        <v/>
      </c>
      <c r="H313" s="81" t="str">
        <f>IF(ISBLANK(IF(F313="SKSTD_BDL",'Application Form'!M324,IF('Office Use Only - DONT TOUCH!!!'!G313="Yes",'Application Form'!M324,""))),"",IF(F313="SKSTD_BDL",'Application Form'!M324,IF('Office Use Only - DONT TOUCH!!!'!G313="Yes",'Application Form'!M324,"")))</f>
        <v/>
      </c>
      <c r="K313" t="str">
        <f>IF(ISBLANK(IF(F313="SKSTD_BDL",'Application Form'!O324,IF('Office Use Only - DONT TOUCH!!!'!G313="Yes",'Application Form'!O324,""))),"",IF(F313="SKSTD_BDL",'Application Form'!O324,IF('Office Use Only - DONT TOUCH!!!'!G313="Yes",'Application Form'!O324,"")))</f>
        <v/>
      </c>
      <c r="N313" t="str">
        <f>IF(AND(F313="",'Application Form'!H324=""),"",IF(AND(F313="",'Application Form'!H324&lt;&gt;""),'Application Form'!H324,IF(AND(F313&lt;&gt;"",'Application Form'!I324=""),"",IF(AND(F313&lt;&gt;"",'Application Form'!I324&lt;&gt;""),IF('Application Form'!I324="SKSTD_BDL","SKSTD_BDL",IF('Application Form'!I324="MIP","MIP",IF('Application Form'!I324="MIP+PV","MIP",IF('Application Form'!I324="SEEKSIRE","SEEKSIRE",IF('Application Form'!I324="SEEKSIRE+PV","SEEKSIRE",IF('Application Form'!I324="GGP50K","GGP50K",IF('Application Form'!I324="GGP50K+PV","GGP50K",IF('Application Form'!I324="GGPHD (150K)","GGPHD (150K)",IF('Application Form'!I324="GGPHD+PV","GGPHD",IF('Application Form'!I324="PV","",IF('Application Form'!I324="POLL","",IF('Application Form'!I324="MSTN","MSTN",IF('Application Form'!I324="COAT","COAT",IF('Application Form'!I324="PI","PI",IF('Application Form'!I324="POLL_50K (add on)*","POLL_50K (add on)*",IF('Application Form'!I324="POLL_HD (add on)*","POLL_HD (add_on)*",IF('Application Form'!I324="MSTN_50K (add_on)*","MSTN_50K (add_on)*",IF('Application Form'!I324="MSTN_HD (add on)*","MSTN_HD (add on)*",IF('Application Form'!I324="STORE","STORE",IF('Application Form'!I324="HE","HE","")))))))))))))))))))),"ERROR"))))</f>
        <v/>
      </c>
      <c r="O313" t="str">
        <f>IF(AND(F313="",'Application Form'!H324=""),"",IF(AND(F313="",'Application Form'!H324&lt;&gt;"",'Application Form'!I324=""),"",IF(AND(F313&lt;&gt;"",'Application Form'!I324=""),"",IF(AND(F313&lt;&gt;"",'Application Form'!I324&lt;&gt;"",'Application Form'!J324=""),"",IF(AND(F313="",'Application Form'!H324&lt;&gt;"",'Application Form'!I324&lt;&gt;""),IF('Application Form'!I324="SKSTD_BDL","SKSTD_BDL",IF('Application Form'!I324="MIP","MIP",IF('Application Form'!I324="MIP+PV","MIP",IF('Application Form'!I324="SEEKSIRE","SEEKSIRE",IF('Application Form'!I324="SEEKSIRE+PV","SEEKSIRE",IF('Application Form'!I324="GGP50K","GGP50K",IF('Application Form'!I324="GGP50K+PV","GGP50K",IF('Application Form'!I324="GGPHD (150K)","GGPHD (150K)",IF('Application Form'!I324="GGPHD+PV","GGPHD",IF('Application Form'!I324="PV","",IF('Application Form'!I324="POLL","",IF('Application Form'!I324="MSTN","MSTN",IF('Application Form'!I324="COAT","COAT",IF('Application Form'!I324="PI","PI",IF('Application Form'!I324="POLL_50K (add on)*","POLL_50K (add on)*",IF('Application Form'!I324="POLL_HD (add on)*","POLL_HD (add_on)*",IF('Application Form'!I324="MSTN_50K (add_on)*","MSTN_50K (add_on)*",IF('Application Form'!I324="MSTN_HD (add on)*","MSTN_HD (add on)*",IF('Application Form'!I324="STORE","STORE",IF('Application Form'!I324="HE","HE","ERROR")))))))))))))))))))),IF(AND(F313&lt;&gt;"",'Application Form'!I324&lt;&gt;"",'Application Form'!J324&lt;&gt;""),IF('Application Form'!J324="SKSTD_BDL","SKSTD_BDL",IF('Application Form'!J324="MIP","MIP",IF('Application Form'!J324="MIP+PV","MIP",IF('Application Form'!J324="SEEKSIRE","SEEKSIRE",IF('Application Form'!J324="SEEKSIRE+PV","SEEKSIRE",IF('Application Form'!J324="GGP50K","GGP50K",IF('Application Form'!J324="GGP50K+PV","GGP50K",IF('Application Form'!J324="GGPHD (150K)","GGPHD (150K)",IF('Application Form'!J324="GGPHD+PV","GGPHD",IF('Application Form'!J324="PV","",IF('Application Form'!J324="POLL","",IF('Application Form'!J324="MSTN","MSTN",IF('Application Form'!J324="COAT","COAT",IF('Application Form'!J324="PI","PI",IF('Application Form'!J324="POLL_50K (add on)*","POLL_50K (add on)*",IF('Application Form'!J324="POLL_HD (add on)*","POLL_HD (add_on)*",IF('Application Form'!J324="MSTN_50K (add_on)*","MSTN_50K (add_on)*",IF('Application Form'!J324="MSTN_HD (add on)*","MSTN_HD (add on)*",IF('Application Form'!J324="STORE","STORE",IF('Application Form'!J324="HE","HE","")))))))))))))))))))),"ERROR"))))))</f>
        <v/>
      </c>
      <c r="P313" t="str">
        <f>IF(AND(F313="",O313&lt;&gt;""),IF('Application Form'!J324="SKSTD_BDL","SKSTD_BDL",IF('Application Form'!J324="MIP","MIP",IF('Application Form'!J324="MIP+PV","MIP",IF('Application Form'!J324="SEEKSIRE","SEEKSIRE",IF('Application Form'!J324="SEEKSIRE+PV","SEEKSIRE",IF('Application Form'!J324="GGP50K","GGP50K",IF('Application Form'!J324="GGP50K+PV","GGP50K",IF('Application Form'!J324="GGPHD (150K)","GGPHD (150K)",IF('Application Form'!J324="GGPHD+PV","GGPHD",IF('Application Form'!J324="PV","",IF('Application Form'!J324="POLL","",IF('Application Form'!J324="MSTN","MSTN",IF('Application Form'!J324="COAT","COAT",IF('Application Form'!J324="PI","PI",IF('Application Form'!J324="POLL_50K (add on)*","POLL_50K (add on)*",IF('Application Form'!J324="POLL_HD (add on)*","POLL_HD (add_on)*",IF('Application Form'!J324="MSTN_50K (add_on)*","MSTN_50K (add_on)*",IF('Application Form'!J324="MSTN_HD (add on)*","MSTN_HD (add on)*",IF('Application Form'!J324="STORE","STORE",IF('Application Form'!J324="HE","HE","")))))))))))))))))))),"")</f>
        <v/>
      </c>
    </row>
    <row r="314" spans="1:16" x14ac:dyDescent="0.25">
      <c r="A314" s="72">
        <f>'Application Form'!E325</f>
        <v>0</v>
      </c>
      <c r="B314" t="str">
        <f>IF('Application Form'!C325="Hair","H",IF('Application Form'!C325="Done","D",IF('Application Form'!C325="Semen","S",IF('Application Form'!C325="TSU","T",""))))</f>
        <v/>
      </c>
      <c r="C314" t="str">
        <f t="shared" si="4"/>
        <v>NAA</v>
      </c>
      <c r="F314" t="str">
        <f>IF('Application Form'!H325="SKSTD_BDL","SKSTD_BDL",IF('Application Form'!H325="MIP","MIP",IF('Application Form'!H325="MIP+PV","MIP",IF('Application Form'!H325="SEEKSIRE","SEEKSIRE",IF('Application Form'!H325="SEEKSIRE+PV","SEEKSIRE",IF('Application Form'!H325="GGP50K","GGP50K",IF('Application Form'!H325="GGP50K+PV","GGP50K",IF('Application Form'!H325="GGPHD (150K)","GGPHD (150K)",IF('Application Form'!H325="GGPHD+PV","GGPHD",IF('Application Form'!H325="PV","",IF('Application Form'!H325="POLL","",IF('Application Form'!H325="MSTN","",IF('Application Form'!H325="COAT","",IF('Application Form'!H325="PI","",IF('Application Form'!H325="POLL_50K (add on)*","",IF('Application Form'!H325="POLL_HD (add on)*","",IF('Application Form'!H325="MSTN_50K (add_on)*","",IF('Application Form'!H325="MSTN_HD (add on)*","",IF('Application Form'!H325="STORE","STORE",IF('Application Form'!H325="HE","HE",""))))))))))))))))))))</f>
        <v/>
      </c>
      <c r="G314" t="str">
        <f>IF(OR(RIGHT('Application Form'!H325,2)="PV",RIGHT('Application Form'!I325,2)="PV",RIGHT('Application Form'!J325,2)="PV"),"Yes","")</f>
        <v/>
      </c>
      <c r="H314" s="81" t="str">
        <f>IF(ISBLANK(IF(F314="SKSTD_BDL",'Application Form'!M325,IF('Office Use Only - DONT TOUCH!!!'!G314="Yes",'Application Form'!M325,""))),"",IF(F314="SKSTD_BDL",'Application Form'!M325,IF('Office Use Only - DONT TOUCH!!!'!G314="Yes",'Application Form'!M325,"")))</f>
        <v/>
      </c>
      <c r="K314" t="str">
        <f>IF(ISBLANK(IF(F314="SKSTD_BDL",'Application Form'!O325,IF('Office Use Only - DONT TOUCH!!!'!G314="Yes",'Application Form'!O325,""))),"",IF(F314="SKSTD_BDL",'Application Form'!O325,IF('Office Use Only - DONT TOUCH!!!'!G314="Yes",'Application Form'!O325,"")))</f>
        <v/>
      </c>
      <c r="N314" t="str">
        <f>IF(AND(F314="",'Application Form'!H325=""),"",IF(AND(F314="",'Application Form'!H325&lt;&gt;""),'Application Form'!H325,IF(AND(F314&lt;&gt;"",'Application Form'!I325=""),"",IF(AND(F314&lt;&gt;"",'Application Form'!I325&lt;&gt;""),IF('Application Form'!I325="SKSTD_BDL","SKSTD_BDL",IF('Application Form'!I325="MIP","MIP",IF('Application Form'!I325="MIP+PV","MIP",IF('Application Form'!I325="SEEKSIRE","SEEKSIRE",IF('Application Form'!I325="SEEKSIRE+PV","SEEKSIRE",IF('Application Form'!I325="GGP50K","GGP50K",IF('Application Form'!I325="GGP50K+PV","GGP50K",IF('Application Form'!I325="GGPHD (150K)","GGPHD (150K)",IF('Application Form'!I325="GGPHD+PV","GGPHD",IF('Application Form'!I325="PV","",IF('Application Form'!I325="POLL","",IF('Application Form'!I325="MSTN","MSTN",IF('Application Form'!I325="COAT","COAT",IF('Application Form'!I325="PI","PI",IF('Application Form'!I325="POLL_50K (add on)*","POLL_50K (add on)*",IF('Application Form'!I325="POLL_HD (add on)*","POLL_HD (add_on)*",IF('Application Form'!I325="MSTN_50K (add_on)*","MSTN_50K (add_on)*",IF('Application Form'!I325="MSTN_HD (add on)*","MSTN_HD (add on)*",IF('Application Form'!I325="STORE","STORE",IF('Application Form'!I325="HE","HE","")))))))))))))))))))),"ERROR"))))</f>
        <v/>
      </c>
      <c r="O314" t="str">
        <f>IF(AND(F314="",'Application Form'!H325=""),"",IF(AND(F314="",'Application Form'!H325&lt;&gt;"",'Application Form'!I325=""),"",IF(AND(F314&lt;&gt;"",'Application Form'!I325=""),"",IF(AND(F314&lt;&gt;"",'Application Form'!I325&lt;&gt;"",'Application Form'!J325=""),"",IF(AND(F314="",'Application Form'!H325&lt;&gt;"",'Application Form'!I325&lt;&gt;""),IF('Application Form'!I325="SKSTD_BDL","SKSTD_BDL",IF('Application Form'!I325="MIP","MIP",IF('Application Form'!I325="MIP+PV","MIP",IF('Application Form'!I325="SEEKSIRE","SEEKSIRE",IF('Application Form'!I325="SEEKSIRE+PV","SEEKSIRE",IF('Application Form'!I325="GGP50K","GGP50K",IF('Application Form'!I325="GGP50K+PV","GGP50K",IF('Application Form'!I325="GGPHD (150K)","GGPHD (150K)",IF('Application Form'!I325="GGPHD+PV","GGPHD",IF('Application Form'!I325="PV","",IF('Application Form'!I325="POLL","",IF('Application Form'!I325="MSTN","MSTN",IF('Application Form'!I325="COAT","COAT",IF('Application Form'!I325="PI","PI",IF('Application Form'!I325="POLL_50K (add on)*","POLL_50K (add on)*",IF('Application Form'!I325="POLL_HD (add on)*","POLL_HD (add_on)*",IF('Application Form'!I325="MSTN_50K (add_on)*","MSTN_50K (add_on)*",IF('Application Form'!I325="MSTN_HD (add on)*","MSTN_HD (add on)*",IF('Application Form'!I325="STORE","STORE",IF('Application Form'!I325="HE","HE","ERROR")))))))))))))))))))),IF(AND(F314&lt;&gt;"",'Application Form'!I325&lt;&gt;"",'Application Form'!J325&lt;&gt;""),IF('Application Form'!J325="SKSTD_BDL","SKSTD_BDL",IF('Application Form'!J325="MIP","MIP",IF('Application Form'!J325="MIP+PV","MIP",IF('Application Form'!J325="SEEKSIRE","SEEKSIRE",IF('Application Form'!J325="SEEKSIRE+PV","SEEKSIRE",IF('Application Form'!J325="GGP50K","GGP50K",IF('Application Form'!J325="GGP50K+PV","GGP50K",IF('Application Form'!J325="GGPHD (150K)","GGPHD (150K)",IF('Application Form'!J325="GGPHD+PV","GGPHD",IF('Application Form'!J325="PV","",IF('Application Form'!J325="POLL","",IF('Application Form'!J325="MSTN","MSTN",IF('Application Form'!J325="COAT","COAT",IF('Application Form'!J325="PI","PI",IF('Application Form'!J325="POLL_50K (add on)*","POLL_50K (add on)*",IF('Application Form'!J325="POLL_HD (add on)*","POLL_HD (add_on)*",IF('Application Form'!J325="MSTN_50K (add_on)*","MSTN_50K (add_on)*",IF('Application Form'!J325="MSTN_HD (add on)*","MSTN_HD (add on)*",IF('Application Form'!J325="STORE","STORE",IF('Application Form'!J325="HE","HE","")))))))))))))))))))),"ERROR"))))))</f>
        <v/>
      </c>
      <c r="P314" t="str">
        <f>IF(AND(F314="",O314&lt;&gt;""),IF('Application Form'!J325="SKSTD_BDL","SKSTD_BDL",IF('Application Form'!J325="MIP","MIP",IF('Application Form'!J325="MIP+PV","MIP",IF('Application Form'!J325="SEEKSIRE","SEEKSIRE",IF('Application Form'!J325="SEEKSIRE+PV","SEEKSIRE",IF('Application Form'!J325="GGP50K","GGP50K",IF('Application Form'!J325="GGP50K+PV","GGP50K",IF('Application Form'!J325="GGPHD (150K)","GGPHD (150K)",IF('Application Form'!J325="GGPHD+PV","GGPHD",IF('Application Form'!J325="PV","",IF('Application Form'!J325="POLL","",IF('Application Form'!J325="MSTN","MSTN",IF('Application Form'!J325="COAT","COAT",IF('Application Form'!J325="PI","PI",IF('Application Form'!J325="POLL_50K (add on)*","POLL_50K (add on)*",IF('Application Form'!J325="POLL_HD (add on)*","POLL_HD (add_on)*",IF('Application Form'!J325="MSTN_50K (add_on)*","MSTN_50K (add_on)*",IF('Application Form'!J325="MSTN_HD (add on)*","MSTN_HD (add on)*",IF('Application Form'!J325="STORE","STORE",IF('Application Form'!J325="HE","HE","")))))))))))))))))))),"")</f>
        <v/>
      </c>
    </row>
    <row r="315" spans="1:16" x14ac:dyDescent="0.25">
      <c r="A315" s="72">
        <f>'Application Form'!E326</f>
        <v>0</v>
      </c>
      <c r="B315" t="str">
        <f>IF('Application Form'!C326="Hair","H",IF('Application Form'!C326="Done","D",IF('Application Form'!C326="Semen","S",IF('Application Form'!C326="TSU","T",""))))</f>
        <v/>
      </c>
      <c r="C315" t="str">
        <f t="shared" si="4"/>
        <v>NAA</v>
      </c>
      <c r="F315" t="str">
        <f>IF('Application Form'!H326="SKSTD_BDL","SKSTD_BDL",IF('Application Form'!H326="MIP","MIP",IF('Application Form'!H326="MIP+PV","MIP",IF('Application Form'!H326="SEEKSIRE","SEEKSIRE",IF('Application Form'!H326="SEEKSIRE+PV","SEEKSIRE",IF('Application Form'!H326="GGP50K","GGP50K",IF('Application Form'!H326="GGP50K+PV","GGP50K",IF('Application Form'!H326="GGPHD (150K)","GGPHD (150K)",IF('Application Form'!H326="GGPHD+PV","GGPHD",IF('Application Form'!H326="PV","",IF('Application Form'!H326="POLL","",IF('Application Form'!H326="MSTN","",IF('Application Form'!H326="COAT","",IF('Application Form'!H326="PI","",IF('Application Form'!H326="POLL_50K (add on)*","",IF('Application Form'!H326="POLL_HD (add on)*","",IF('Application Form'!H326="MSTN_50K (add_on)*","",IF('Application Form'!H326="MSTN_HD (add on)*","",IF('Application Form'!H326="STORE","STORE",IF('Application Form'!H326="HE","HE",""))))))))))))))))))))</f>
        <v/>
      </c>
      <c r="G315" t="str">
        <f>IF(OR(RIGHT('Application Form'!H326,2)="PV",RIGHT('Application Form'!I326,2)="PV",RIGHT('Application Form'!J326,2)="PV"),"Yes","")</f>
        <v/>
      </c>
      <c r="H315" s="81" t="str">
        <f>IF(ISBLANK(IF(F315="SKSTD_BDL",'Application Form'!M326,IF('Office Use Only - DONT TOUCH!!!'!G315="Yes",'Application Form'!M326,""))),"",IF(F315="SKSTD_BDL",'Application Form'!M326,IF('Office Use Only - DONT TOUCH!!!'!G315="Yes",'Application Form'!M326,"")))</f>
        <v/>
      </c>
      <c r="K315" t="str">
        <f>IF(ISBLANK(IF(F315="SKSTD_BDL",'Application Form'!O326,IF('Office Use Only - DONT TOUCH!!!'!G315="Yes",'Application Form'!O326,""))),"",IF(F315="SKSTD_BDL",'Application Form'!O326,IF('Office Use Only - DONT TOUCH!!!'!G315="Yes",'Application Form'!O326,"")))</f>
        <v/>
      </c>
      <c r="N315" t="str">
        <f>IF(AND(F315="",'Application Form'!H326=""),"",IF(AND(F315="",'Application Form'!H326&lt;&gt;""),'Application Form'!H326,IF(AND(F315&lt;&gt;"",'Application Form'!I326=""),"",IF(AND(F315&lt;&gt;"",'Application Form'!I326&lt;&gt;""),IF('Application Form'!I326="SKSTD_BDL","SKSTD_BDL",IF('Application Form'!I326="MIP","MIP",IF('Application Form'!I326="MIP+PV","MIP",IF('Application Form'!I326="SEEKSIRE","SEEKSIRE",IF('Application Form'!I326="SEEKSIRE+PV","SEEKSIRE",IF('Application Form'!I326="GGP50K","GGP50K",IF('Application Form'!I326="GGP50K+PV","GGP50K",IF('Application Form'!I326="GGPHD (150K)","GGPHD (150K)",IF('Application Form'!I326="GGPHD+PV","GGPHD",IF('Application Form'!I326="PV","",IF('Application Form'!I326="POLL","",IF('Application Form'!I326="MSTN","MSTN",IF('Application Form'!I326="COAT","COAT",IF('Application Form'!I326="PI","PI",IF('Application Form'!I326="POLL_50K (add on)*","POLL_50K (add on)*",IF('Application Form'!I326="POLL_HD (add on)*","POLL_HD (add_on)*",IF('Application Form'!I326="MSTN_50K (add_on)*","MSTN_50K (add_on)*",IF('Application Form'!I326="MSTN_HD (add on)*","MSTN_HD (add on)*",IF('Application Form'!I326="STORE","STORE",IF('Application Form'!I326="HE","HE","")))))))))))))))))))),"ERROR"))))</f>
        <v/>
      </c>
      <c r="O315" t="str">
        <f>IF(AND(F315="",'Application Form'!H326=""),"",IF(AND(F315="",'Application Form'!H326&lt;&gt;"",'Application Form'!I326=""),"",IF(AND(F315&lt;&gt;"",'Application Form'!I326=""),"",IF(AND(F315&lt;&gt;"",'Application Form'!I326&lt;&gt;"",'Application Form'!J326=""),"",IF(AND(F315="",'Application Form'!H326&lt;&gt;"",'Application Form'!I326&lt;&gt;""),IF('Application Form'!I326="SKSTD_BDL","SKSTD_BDL",IF('Application Form'!I326="MIP","MIP",IF('Application Form'!I326="MIP+PV","MIP",IF('Application Form'!I326="SEEKSIRE","SEEKSIRE",IF('Application Form'!I326="SEEKSIRE+PV","SEEKSIRE",IF('Application Form'!I326="GGP50K","GGP50K",IF('Application Form'!I326="GGP50K+PV","GGP50K",IF('Application Form'!I326="GGPHD (150K)","GGPHD (150K)",IF('Application Form'!I326="GGPHD+PV","GGPHD",IF('Application Form'!I326="PV","",IF('Application Form'!I326="POLL","",IF('Application Form'!I326="MSTN","MSTN",IF('Application Form'!I326="COAT","COAT",IF('Application Form'!I326="PI","PI",IF('Application Form'!I326="POLL_50K (add on)*","POLL_50K (add on)*",IF('Application Form'!I326="POLL_HD (add on)*","POLL_HD (add_on)*",IF('Application Form'!I326="MSTN_50K (add_on)*","MSTN_50K (add_on)*",IF('Application Form'!I326="MSTN_HD (add on)*","MSTN_HD (add on)*",IF('Application Form'!I326="STORE","STORE",IF('Application Form'!I326="HE","HE","ERROR")))))))))))))))))))),IF(AND(F315&lt;&gt;"",'Application Form'!I326&lt;&gt;"",'Application Form'!J326&lt;&gt;""),IF('Application Form'!J326="SKSTD_BDL","SKSTD_BDL",IF('Application Form'!J326="MIP","MIP",IF('Application Form'!J326="MIP+PV","MIP",IF('Application Form'!J326="SEEKSIRE","SEEKSIRE",IF('Application Form'!J326="SEEKSIRE+PV","SEEKSIRE",IF('Application Form'!J326="GGP50K","GGP50K",IF('Application Form'!J326="GGP50K+PV","GGP50K",IF('Application Form'!J326="GGPHD (150K)","GGPHD (150K)",IF('Application Form'!J326="GGPHD+PV","GGPHD",IF('Application Form'!J326="PV","",IF('Application Form'!J326="POLL","",IF('Application Form'!J326="MSTN","MSTN",IF('Application Form'!J326="COAT","COAT",IF('Application Form'!J326="PI","PI",IF('Application Form'!J326="POLL_50K (add on)*","POLL_50K (add on)*",IF('Application Form'!J326="POLL_HD (add on)*","POLL_HD (add_on)*",IF('Application Form'!J326="MSTN_50K (add_on)*","MSTN_50K (add_on)*",IF('Application Form'!J326="MSTN_HD (add on)*","MSTN_HD (add on)*",IF('Application Form'!J326="STORE","STORE",IF('Application Form'!J326="HE","HE","")))))))))))))))))))),"ERROR"))))))</f>
        <v/>
      </c>
      <c r="P315" t="str">
        <f>IF(AND(F315="",O315&lt;&gt;""),IF('Application Form'!J326="SKSTD_BDL","SKSTD_BDL",IF('Application Form'!J326="MIP","MIP",IF('Application Form'!J326="MIP+PV","MIP",IF('Application Form'!J326="SEEKSIRE","SEEKSIRE",IF('Application Form'!J326="SEEKSIRE+PV","SEEKSIRE",IF('Application Form'!J326="GGP50K","GGP50K",IF('Application Form'!J326="GGP50K+PV","GGP50K",IF('Application Form'!J326="GGPHD (150K)","GGPHD (150K)",IF('Application Form'!J326="GGPHD+PV","GGPHD",IF('Application Form'!J326="PV","",IF('Application Form'!J326="POLL","",IF('Application Form'!J326="MSTN","MSTN",IF('Application Form'!J326="COAT","COAT",IF('Application Form'!J326="PI","PI",IF('Application Form'!J326="POLL_50K (add on)*","POLL_50K (add on)*",IF('Application Form'!J326="POLL_HD (add on)*","POLL_HD (add_on)*",IF('Application Form'!J326="MSTN_50K (add_on)*","MSTN_50K (add_on)*",IF('Application Form'!J326="MSTN_HD (add on)*","MSTN_HD (add on)*",IF('Application Form'!J326="STORE","STORE",IF('Application Form'!J326="HE","HE","")))))))))))))))))))),"")</f>
        <v/>
      </c>
    </row>
    <row r="316" spans="1:16" x14ac:dyDescent="0.25">
      <c r="A316" s="72">
        <f>'Application Form'!E327</f>
        <v>0</v>
      </c>
      <c r="B316" t="str">
        <f>IF('Application Form'!C327="Hair","H",IF('Application Form'!C327="Done","D",IF('Application Form'!C327="Semen","S",IF('Application Form'!C327="TSU","T",""))))</f>
        <v/>
      </c>
      <c r="C316" t="str">
        <f t="shared" si="4"/>
        <v>NAA</v>
      </c>
      <c r="F316" t="str">
        <f>IF('Application Form'!H327="SKSTD_BDL","SKSTD_BDL",IF('Application Form'!H327="MIP","MIP",IF('Application Form'!H327="MIP+PV","MIP",IF('Application Form'!H327="SEEKSIRE","SEEKSIRE",IF('Application Form'!H327="SEEKSIRE+PV","SEEKSIRE",IF('Application Form'!H327="GGP50K","GGP50K",IF('Application Form'!H327="GGP50K+PV","GGP50K",IF('Application Form'!H327="GGPHD (150K)","GGPHD (150K)",IF('Application Form'!H327="GGPHD+PV","GGPHD",IF('Application Form'!H327="PV","",IF('Application Form'!H327="POLL","",IF('Application Form'!H327="MSTN","",IF('Application Form'!H327="COAT","",IF('Application Form'!H327="PI","",IF('Application Form'!H327="POLL_50K (add on)*","",IF('Application Form'!H327="POLL_HD (add on)*","",IF('Application Form'!H327="MSTN_50K (add_on)*","",IF('Application Form'!H327="MSTN_HD (add on)*","",IF('Application Form'!H327="STORE","STORE",IF('Application Form'!H327="HE","HE",""))))))))))))))))))))</f>
        <v/>
      </c>
      <c r="G316" t="str">
        <f>IF(OR(RIGHT('Application Form'!H327,2)="PV",RIGHT('Application Form'!I327,2)="PV",RIGHT('Application Form'!J327,2)="PV"),"Yes","")</f>
        <v/>
      </c>
      <c r="H316" s="81" t="str">
        <f>IF(ISBLANK(IF(F316="SKSTD_BDL",'Application Form'!M327,IF('Office Use Only - DONT TOUCH!!!'!G316="Yes",'Application Form'!M327,""))),"",IF(F316="SKSTD_BDL",'Application Form'!M327,IF('Office Use Only - DONT TOUCH!!!'!G316="Yes",'Application Form'!M327,"")))</f>
        <v/>
      </c>
      <c r="K316" t="str">
        <f>IF(ISBLANK(IF(F316="SKSTD_BDL",'Application Form'!O327,IF('Office Use Only - DONT TOUCH!!!'!G316="Yes",'Application Form'!O327,""))),"",IF(F316="SKSTD_BDL",'Application Form'!O327,IF('Office Use Only - DONT TOUCH!!!'!G316="Yes",'Application Form'!O327,"")))</f>
        <v/>
      </c>
      <c r="N316" t="str">
        <f>IF(AND(F316="",'Application Form'!H327=""),"",IF(AND(F316="",'Application Form'!H327&lt;&gt;""),'Application Form'!H327,IF(AND(F316&lt;&gt;"",'Application Form'!I327=""),"",IF(AND(F316&lt;&gt;"",'Application Form'!I327&lt;&gt;""),IF('Application Form'!I327="SKSTD_BDL","SKSTD_BDL",IF('Application Form'!I327="MIP","MIP",IF('Application Form'!I327="MIP+PV","MIP",IF('Application Form'!I327="SEEKSIRE","SEEKSIRE",IF('Application Form'!I327="SEEKSIRE+PV","SEEKSIRE",IF('Application Form'!I327="GGP50K","GGP50K",IF('Application Form'!I327="GGP50K+PV","GGP50K",IF('Application Form'!I327="GGPHD (150K)","GGPHD (150K)",IF('Application Form'!I327="GGPHD+PV","GGPHD",IF('Application Form'!I327="PV","",IF('Application Form'!I327="POLL","",IF('Application Form'!I327="MSTN","MSTN",IF('Application Form'!I327="COAT","COAT",IF('Application Form'!I327="PI","PI",IF('Application Form'!I327="POLL_50K (add on)*","POLL_50K (add on)*",IF('Application Form'!I327="POLL_HD (add on)*","POLL_HD (add_on)*",IF('Application Form'!I327="MSTN_50K (add_on)*","MSTN_50K (add_on)*",IF('Application Form'!I327="MSTN_HD (add on)*","MSTN_HD (add on)*",IF('Application Form'!I327="STORE","STORE",IF('Application Form'!I327="HE","HE","")))))))))))))))))))),"ERROR"))))</f>
        <v/>
      </c>
      <c r="O316" t="str">
        <f>IF(AND(F316="",'Application Form'!H327=""),"",IF(AND(F316="",'Application Form'!H327&lt;&gt;"",'Application Form'!I327=""),"",IF(AND(F316&lt;&gt;"",'Application Form'!I327=""),"",IF(AND(F316&lt;&gt;"",'Application Form'!I327&lt;&gt;"",'Application Form'!J327=""),"",IF(AND(F316="",'Application Form'!H327&lt;&gt;"",'Application Form'!I327&lt;&gt;""),IF('Application Form'!I327="SKSTD_BDL","SKSTD_BDL",IF('Application Form'!I327="MIP","MIP",IF('Application Form'!I327="MIP+PV","MIP",IF('Application Form'!I327="SEEKSIRE","SEEKSIRE",IF('Application Form'!I327="SEEKSIRE+PV","SEEKSIRE",IF('Application Form'!I327="GGP50K","GGP50K",IF('Application Form'!I327="GGP50K+PV","GGP50K",IF('Application Form'!I327="GGPHD (150K)","GGPHD (150K)",IF('Application Form'!I327="GGPHD+PV","GGPHD",IF('Application Form'!I327="PV","",IF('Application Form'!I327="POLL","",IF('Application Form'!I327="MSTN","MSTN",IF('Application Form'!I327="COAT","COAT",IF('Application Form'!I327="PI","PI",IF('Application Form'!I327="POLL_50K (add on)*","POLL_50K (add on)*",IF('Application Form'!I327="POLL_HD (add on)*","POLL_HD (add_on)*",IF('Application Form'!I327="MSTN_50K (add_on)*","MSTN_50K (add_on)*",IF('Application Form'!I327="MSTN_HD (add on)*","MSTN_HD (add on)*",IF('Application Form'!I327="STORE","STORE",IF('Application Form'!I327="HE","HE","ERROR")))))))))))))))))))),IF(AND(F316&lt;&gt;"",'Application Form'!I327&lt;&gt;"",'Application Form'!J327&lt;&gt;""),IF('Application Form'!J327="SKSTD_BDL","SKSTD_BDL",IF('Application Form'!J327="MIP","MIP",IF('Application Form'!J327="MIP+PV","MIP",IF('Application Form'!J327="SEEKSIRE","SEEKSIRE",IF('Application Form'!J327="SEEKSIRE+PV","SEEKSIRE",IF('Application Form'!J327="GGP50K","GGP50K",IF('Application Form'!J327="GGP50K+PV","GGP50K",IF('Application Form'!J327="GGPHD (150K)","GGPHD (150K)",IF('Application Form'!J327="GGPHD+PV","GGPHD",IF('Application Form'!J327="PV","",IF('Application Form'!J327="POLL","",IF('Application Form'!J327="MSTN","MSTN",IF('Application Form'!J327="COAT","COAT",IF('Application Form'!J327="PI","PI",IF('Application Form'!J327="POLL_50K (add on)*","POLL_50K (add on)*",IF('Application Form'!J327="POLL_HD (add on)*","POLL_HD (add_on)*",IF('Application Form'!J327="MSTN_50K (add_on)*","MSTN_50K (add_on)*",IF('Application Form'!J327="MSTN_HD (add on)*","MSTN_HD (add on)*",IF('Application Form'!J327="STORE","STORE",IF('Application Form'!J327="HE","HE","")))))))))))))))))))),"ERROR"))))))</f>
        <v/>
      </c>
      <c r="P316" t="str">
        <f>IF(AND(F316="",O316&lt;&gt;""),IF('Application Form'!J327="SKSTD_BDL","SKSTD_BDL",IF('Application Form'!J327="MIP","MIP",IF('Application Form'!J327="MIP+PV","MIP",IF('Application Form'!J327="SEEKSIRE","SEEKSIRE",IF('Application Form'!J327="SEEKSIRE+PV","SEEKSIRE",IF('Application Form'!J327="GGP50K","GGP50K",IF('Application Form'!J327="GGP50K+PV","GGP50K",IF('Application Form'!J327="GGPHD (150K)","GGPHD (150K)",IF('Application Form'!J327="GGPHD+PV","GGPHD",IF('Application Form'!J327="PV","",IF('Application Form'!J327="POLL","",IF('Application Form'!J327="MSTN","MSTN",IF('Application Form'!J327="COAT","COAT",IF('Application Form'!J327="PI","PI",IF('Application Form'!J327="POLL_50K (add on)*","POLL_50K (add on)*",IF('Application Form'!J327="POLL_HD (add on)*","POLL_HD (add_on)*",IF('Application Form'!J327="MSTN_50K (add_on)*","MSTN_50K (add_on)*",IF('Application Form'!J327="MSTN_HD (add on)*","MSTN_HD (add on)*",IF('Application Form'!J327="STORE","STORE",IF('Application Form'!J327="HE","HE","")))))))))))))))))))),"")</f>
        <v/>
      </c>
    </row>
    <row r="317" spans="1:16" x14ac:dyDescent="0.25">
      <c r="A317" s="72">
        <f>'Application Form'!E328</f>
        <v>0</v>
      </c>
      <c r="B317" t="str">
        <f>IF('Application Form'!C328="Hair","H",IF('Application Form'!C328="Done","D",IF('Application Form'!C328="Semen","S",IF('Application Form'!C328="TSU","T",""))))</f>
        <v/>
      </c>
      <c r="C317" t="str">
        <f t="shared" si="4"/>
        <v>NAA</v>
      </c>
      <c r="F317" t="str">
        <f>IF('Application Form'!H328="SKSTD_BDL","SKSTD_BDL",IF('Application Form'!H328="MIP","MIP",IF('Application Form'!H328="MIP+PV","MIP",IF('Application Form'!H328="SEEKSIRE","SEEKSIRE",IF('Application Form'!H328="SEEKSIRE+PV","SEEKSIRE",IF('Application Form'!H328="GGP50K","GGP50K",IF('Application Form'!H328="GGP50K+PV","GGP50K",IF('Application Form'!H328="GGPHD (150K)","GGPHD (150K)",IF('Application Form'!H328="GGPHD+PV","GGPHD",IF('Application Form'!H328="PV","",IF('Application Form'!H328="POLL","",IF('Application Form'!H328="MSTN","",IF('Application Form'!H328="COAT","",IF('Application Form'!H328="PI","",IF('Application Form'!H328="POLL_50K (add on)*","",IF('Application Form'!H328="POLL_HD (add on)*","",IF('Application Form'!H328="MSTN_50K (add_on)*","",IF('Application Form'!H328="MSTN_HD (add on)*","",IF('Application Form'!H328="STORE","STORE",IF('Application Form'!H328="HE","HE",""))))))))))))))))))))</f>
        <v/>
      </c>
      <c r="G317" t="str">
        <f>IF(OR(RIGHT('Application Form'!H328,2)="PV",RIGHT('Application Form'!I328,2)="PV",RIGHT('Application Form'!J328,2)="PV"),"Yes","")</f>
        <v/>
      </c>
      <c r="H317" s="81" t="str">
        <f>IF(ISBLANK(IF(F317="SKSTD_BDL",'Application Form'!M328,IF('Office Use Only - DONT TOUCH!!!'!G317="Yes",'Application Form'!M328,""))),"",IF(F317="SKSTD_BDL",'Application Form'!M328,IF('Office Use Only - DONT TOUCH!!!'!G317="Yes",'Application Form'!M328,"")))</f>
        <v/>
      </c>
      <c r="K317" t="str">
        <f>IF(ISBLANK(IF(F317="SKSTD_BDL",'Application Form'!O328,IF('Office Use Only - DONT TOUCH!!!'!G317="Yes",'Application Form'!O328,""))),"",IF(F317="SKSTD_BDL",'Application Form'!O328,IF('Office Use Only - DONT TOUCH!!!'!G317="Yes",'Application Form'!O328,"")))</f>
        <v/>
      </c>
      <c r="N317" t="str">
        <f>IF(AND(F317="",'Application Form'!H328=""),"",IF(AND(F317="",'Application Form'!H328&lt;&gt;""),'Application Form'!H328,IF(AND(F317&lt;&gt;"",'Application Form'!I328=""),"",IF(AND(F317&lt;&gt;"",'Application Form'!I328&lt;&gt;""),IF('Application Form'!I328="SKSTD_BDL","SKSTD_BDL",IF('Application Form'!I328="MIP","MIP",IF('Application Form'!I328="MIP+PV","MIP",IF('Application Form'!I328="SEEKSIRE","SEEKSIRE",IF('Application Form'!I328="SEEKSIRE+PV","SEEKSIRE",IF('Application Form'!I328="GGP50K","GGP50K",IF('Application Form'!I328="GGP50K+PV","GGP50K",IF('Application Form'!I328="GGPHD (150K)","GGPHD (150K)",IF('Application Form'!I328="GGPHD+PV","GGPHD",IF('Application Form'!I328="PV","",IF('Application Form'!I328="POLL","",IF('Application Form'!I328="MSTN","MSTN",IF('Application Form'!I328="COAT","COAT",IF('Application Form'!I328="PI","PI",IF('Application Form'!I328="POLL_50K (add on)*","POLL_50K (add on)*",IF('Application Form'!I328="POLL_HD (add on)*","POLL_HD (add_on)*",IF('Application Form'!I328="MSTN_50K (add_on)*","MSTN_50K (add_on)*",IF('Application Form'!I328="MSTN_HD (add on)*","MSTN_HD (add on)*",IF('Application Form'!I328="STORE","STORE",IF('Application Form'!I328="HE","HE","")))))))))))))))))))),"ERROR"))))</f>
        <v/>
      </c>
      <c r="O317" t="str">
        <f>IF(AND(F317="",'Application Form'!H328=""),"",IF(AND(F317="",'Application Form'!H328&lt;&gt;"",'Application Form'!I328=""),"",IF(AND(F317&lt;&gt;"",'Application Form'!I328=""),"",IF(AND(F317&lt;&gt;"",'Application Form'!I328&lt;&gt;"",'Application Form'!J328=""),"",IF(AND(F317="",'Application Form'!H328&lt;&gt;"",'Application Form'!I328&lt;&gt;""),IF('Application Form'!I328="SKSTD_BDL","SKSTD_BDL",IF('Application Form'!I328="MIP","MIP",IF('Application Form'!I328="MIP+PV","MIP",IF('Application Form'!I328="SEEKSIRE","SEEKSIRE",IF('Application Form'!I328="SEEKSIRE+PV","SEEKSIRE",IF('Application Form'!I328="GGP50K","GGP50K",IF('Application Form'!I328="GGP50K+PV","GGP50K",IF('Application Form'!I328="GGPHD (150K)","GGPHD (150K)",IF('Application Form'!I328="GGPHD+PV","GGPHD",IF('Application Form'!I328="PV","",IF('Application Form'!I328="POLL","",IF('Application Form'!I328="MSTN","MSTN",IF('Application Form'!I328="COAT","COAT",IF('Application Form'!I328="PI","PI",IF('Application Form'!I328="POLL_50K (add on)*","POLL_50K (add on)*",IF('Application Form'!I328="POLL_HD (add on)*","POLL_HD (add_on)*",IF('Application Form'!I328="MSTN_50K (add_on)*","MSTN_50K (add_on)*",IF('Application Form'!I328="MSTN_HD (add on)*","MSTN_HD (add on)*",IF('Application Form'!I328="STORE","STORE",IF('Application Form'!I328="HE","HE","ERROR")))))))))))))))))))),IF(AND(F317&lt;&gt;"",'Application Form'!I328&lt;&gt;"",'Application Form'!J328&lt;&gt;""),IF('Application Form'!J328="SKSTD_BDL","SKSTD_BDL",IF('Application Form'!J328="MIP","MIP",IF('Application Form'!J328="MIP+PV","MIP",IF('Application Form'!J328="SEEKSIRE","SEEKSIRE",IF('Application Form'!J328="SEEKSIRE+PV","SEEKSIRE",IF('Application Form'!J328="GGP50K","GGP50K",IF('Application Form'!J328="GGP50K+PV","GGP50K",IF('Application Form'!J328="GGPHD (150K)","GGPHD (150K)",IF('Application Form'!J328="GGPHD+PV","GGPHD",IF('Application Form'!J328="PV","",IF('Application Form'!J328="POLL","",IF('Application Form'!J328="MSTN","MSTN",IF('Application Form'!J328="COAT","COAT",IF('Application Form'!J328="PI","PI",IF('Application Form'!J328="POLL_50K (add on)*","POLL_50K (add on)*",IF('Application Form'!J328="POLL_HD (add on)*","POLL_HD (add_on)*",IF('Application Form'!J328="MSTN_50K (add_on)*","MSTN_50K (add_on)*",IF('Application Form'!J328="MSTN_HD (add on)*","MSTN_HD (add on)*",IF('Application Form'!J328="STORE","STORE",IF('Application Form'!J328="HE","HE","")))))))))))))))))))),"ERROR"))))))</f>
        <v/>
      </c>
      <c r="P317" t="str">
        <f>IF(AND(F317="",O317&lt;&gt;""),IF('Application Form'!J328="SKSTD_BDL","SKSTD_BDL",IF('Application Form'!J328="MIP","MIP",IF('Application Form'!J328="MIP+PV","MIP",IF('Application Form'!J328="SEEKSIRE","SEEKSIRE",IF('Application Form'!J328="SEEKSIRE+PV","SEEKSIRE",IF('Application Form'!J328="GGP50K","GGP50K",IF('Application Form'!J328="GGP50K+PV","GGP50K",IF('Application Form'!J328="GGPHD (150K)","GGPHD (150K)",IF('Application Form'!J328="GGPHD+PV","GGPHD",IF('Application Form'!J328="PV","",IF('Application Form'!J328="POLL","",IF('Application Form'!J328="MSTN","MSTN",IF('Application Form'!J328="COAT","COAT",IF('Application Form'!J328="PI","PI",IF('Application Form'!J328="POLL_50K (add on)*","POLL_50K (add on)*",IF('Application Form'!J328="POLL_HD (add on)*","POLL_HD (add_on)*",IF('Application Form'!J328="MSTN_50K (add_on)*","MSTN_50K (add_on)*",IF('Application Form'!J328="MSTN_HD (add on)*","MSTN_HD (add on)*",IF('Application Form'!J328="STORE","STORE",IF('Application Form'!J328="HE","HE","")))))))))))))))))))),"")</f>
        <v/>
      </c>
    </row>
    <row r="318" spans="1:16" x14ac:dyDescent="0.25">
      <c r="A318" s="72">
        <f>'Application Form'!E329</f>
        <v>0</v>
      </c>
      <c r="B318" t="str">
        <f>IF('Application Form'!C329="Hair","H",IF('Application Form'!C329="Done","D",IF('Application Form'!C329="Semen","S",IF('Application Form'!C329="TSU","T",""))))</f>
        <v/>
      </c>
      <c r="C318" t="str">
        <f t="shared" si="4"/>
        <v>NAA</v>
      </c>
      <c r="F318" t="str">
        <f>IF('Application Form'!H329="SKSTD_BDL","SKSTD_BDL",IF('Application Form'!H329="MIP","MIP",IF('Application Form'!H329="MIP+PV","MIP",IF('Application Form'!H329="SEEKSIRE","SEEKSIRE",IF('Application Form'!H329="SEEKSIRE+PV","SEEKSIRE",IF('Application Form'!H329="GGP50K","GGP50K",IF('Application Form'!H329="GGP50K+PV","GGP50K",IF('Application Form'!H329="GGPHD (150K)","GGPHD (150K)",IF('Application Form'!H329="GGPHD+PV","GGPHD",IF('Application Form'!H329="PV","",IF('Application Form'!H329="POLL","",IF('Application Form'!H329="MSTN","",IF('Application Form'!H329="COAT","",IF('Application Form'!H329="PI","",IF('Application Form'!H329="POLL_50K (add on)*","",IF('Application Form'!H329="POLL_HD (add on)*","",IF('Application Form'!H329="MSTN_50K (add_on)*","",IF('Application Form'!H329="MSTN_HD (add on)*","",IF('Application Form'!H329="STORE","STORE",IF('Application Form'!H329="HE","HE",""))))))))))))))))))))</f>
        <v/>
      </c>
      <c r="G318" t="str">
        <f>IF(OR(RIGHT('Application Form'!H329,2)="PV",RIGHT('Application Form'!I329,2)="PV",RIGHT('Application Form'!J329,2)="PV"),"Yes","")</f>
        <v/>
      </c>
      <c r="H318" s="81" t="str">
        <f>IF(ISBLANK(IF(F318="SKSTD_BDL",'Application Form'!M329,IF('Office Use Only - DONT TOUCH!!!'!G318="Yes",'Application Form'!M329,""))),"",IF(F318="SKSTD_BDL",'Application Form'!M329,IF('Office Use Only - DONT TOUCH!!!'!G318="Yes",'Application Form'!M329,"")))</f>
        <v/>
      </c>
      <c r="K318" t="str">
        <f>IF(ISBLANK(IF(F318="SKSTD_BDL",'Application Form'!O329,IF('Office Use Only - DONT TOUCH!!!'!G318="Yes",'Application Form'!O329,""))),"",IF(F318="SKSTD_BDL",'Application Form'!O329,IF('Office Use Only - DONT TOUCH!!!'!G318="Yes",'Application Form'!O329,"")))</f>
        <v/>
      </c>
      <c r="N318" t="str">
        <f>IF(AND(F318="",'Application Form'!H329=""),"",IF(AND(F318="",'Application Form'!H329&lt;&gt;""),'Application Form'!H329,IF(AND(F318&lt;&gt;"",'Application Form'!I329=""),"",IF(AND(F318&lt;&gt;"",'Application Form'!I329&lt;&gt;""),IF('Application Form'!I329="SKSTD_BDL","SKSTD_BDL",IF('Application Form'!I329="MIP","MIP",IF('Application Form'!I329="MIP+PV","MIP",IF('Application Form'!I329="SEEKSIRE","SEEKSIRE",IF('Application Form'!I329="SEEKSIRE+PV","SEEKSIRE",IF('Application Form'!I329="GGP50K","GGP50K",IF('Application Form'!I329="GGP50K+PV","GGP50K",IF('Application Form'!I329="GGPHD (150K)","GGPHD (150K)",IF('Application Form'!I329="GGPHD+PV","GGPHD",IF('Application Form'!I329="PV","",IF('Application Form'!I329="POLL","",IF('Application Form'!I329="MSTN","MSTN",IF('Application Form'!I329="COAT","COAT",IF('Application Form'!I329="PI","PI",IF('Application Form'!I329="POLL_50K (add on)*","POLL_50K (add on)*",IF('Application Form'!I329="POLL_HD (add on)*","POLL_HD (add_on)*",IF('Application Form'!I329="MSTN_50K (add_on)*","MSTN_50K (add_on)*",IF('Application Form'!I329="MSTN_HD (add on)*","MSTN_HD (add on)*",IF('Application Form'!I329="STORE","STORE",IF('Application Form'!I329="HE","HE","")))))))))))))))))))),"ERROR"))))</f>
        <v/>
      </c>
      <c r="O318" t="str">
        <f>IF(AND(F318="",'Application Form'!H329=""),"",IF(AND(F318="",'Application Form'!H329&lt;&gt;"",'Application Form'!I329=""),"",IF(AND(F318&lt;&gt;"",'Application Form'!I329=""),"",IF(AND(F318&lt;&gt;"",'Application Form'!I329&lt;&gt;"",'Application Form'!J329=""),"",IF(AND(F318="",'Application Form'!H329&lt;&gt;"",'Application Form'!I329&lt;&gt;""),IF('Application Form'!I329="SKSTD_BDL","SKSTD_BDL",IF('Application Form'!I329="MIP","MIP",IF('Application Form'!I329="MIP+PV","MIP",IF('Application Form'!I329="SEEKSIRE","SEEKSIRE",IF('Application Form'!I329="SEEKSIRE+PV","SEEKSIRE",IF('Application Form'!I329="GGP50K","GGP50K",IF('Application Form'!I329="GGP50K+PV","GGP50K",IF('Application Form'!I329="GGPHD (150K)","GGPHD (150K)",IF('Application Form'!I329="GGPHD+PV","GGPHD",IF('Application Form'!I329="PV","",IF('Application Form'!I329="POLL","",IF('Application Form'!I329="MSTN","MSTN",IF('Application Form'!I329="COAT","COAT",IF('Application Form'!I329="PI","PI",IF('Application Form'!I329="POLL_50K (add on)*","POLL_50K (add on)*",IF('Application Form'!I329="POLL_HD (add on)*","POLL_HD (add_on)*",IF('Application Form'!I329="MSTN_50K (add_on)*","MSTN_50K (add_on)*",IF('Application Form'!I329="MSTN_HD (add on)*","MSTN_HD (add on)*",IF('Application Form'!I329="STORE","STORE",IF('Application Form'!I329="HE","HE","ERROR")))))))))))))))))))),IF(AND(F318&lt;&gt;"",'Application Form'!I329&lt;&gt;"",'Application Form'!J329&lt;&gt;""),IF('Application Form'!J329="SKSTD_BDL","SKSTD_BDL",IF('Application Form'!J329="MIP","MIP",IF('Application Form'!J329="MIP+PV","MIP",IF('Application Form'!J329="SEEKSIRE","SEEKSIRE",IF('Application Form'!J329="SEEKSIRE+PV","SEEKSIRE",IF('Application Form'!J329="GGP50K","GGP50K",IF('Application Form'!J329="GGP50K+PV","GGP50K",IF('Application Form'!J329="GGPHD (150K)","GGPHD (150K)",IF('Application Form'!J329="GGPHD+PV","GGPHD",IF('Application Form'!J329="PV","",IF('Application Form'!J329="POLL","",IF('Application Form'!J329="MSTN","MSTN",IF('Application Form'!J329="COAT","COAT",IF('Application Form'!J329="PI","PI",IF('Application Form'!J329="POLL_50K (add on)*","POLL_50K (add on)*",IF('Application Form'!J329="POLL_HD (add on)*","POLL_HD (add_on)*",IF('Application Form'!J329="MSTN_50K (add_on)*","MSTN_50K (add_on)*",IF('Application Form'!J329="MSTN_HD (add on)*","MSTN_HD (add on)*",IF('Application Form'!J329="STORE","STORE",IF('Application Form'!J329="HE","HE","")))))))))))))))))))),"ERROR"))))))</f>
        <v/>
      </c>
      <c r="P318" t="str">
        <f>IF(AND(F318="",O318&lt;&gt;""),IF('Application Form'!J329="SKSTD_BDL","SKSTD_BDL",IF('Application Form'!J329="MIP","MIP",IF('Application Form'!J329="MIP+PV","MIP",IF('Application Form'!J329="SEEKSIRE","SEEKSIRE",IF('Application Form'!J329="SEEKSIRE+PV","SEEKSIRE",IF('Application Form'!J329="GGP50K","GGP50K",IF('Application Form'!J329="GGP50K+PV","GGP50K",IF('Application Form'!J329="GGPHD (150K)","GGPHD (150K)",IF('Application Form'!J329="GGPHD+PV","GGPHD",IF('Application Form'!J329="PV","",IF('Application Form'!J329="POLL","",IF('Application Form'!J329="MSTN","MSTN",IF('Application Form'!J329="COAT","COAT",IF('Application Form'!J329="PI","PI",IF('Application Form'!J329="POLL_50K (add on)*","POLL_50K (add on)*",IF('Application Form'!J329="POLL_HD (add on)*","POLL_HD (add_on)*",IF('Application Form'!J329="MSTN_50K (add_on)*","MSTN_50K (add_on)*",IF('Application Form'!J329="MSTN_HD (add on)*","MSTN_HD (add on)*",IF('Application Form'!J329="STORE","STORE",IF('Application Form'!J329="HE","HE","")))))))))))))))))))),"")</f>
        <v/>
      </c>
    </row>
    <row r="319" spans="1:16" x14ac:dyDescent="0.25">
      <c r="A319" s="72">
        <f>'Application Form'!E330</f>
        <v>0</v>
      </c>
      <c r="B319" t="str">
        <f>IF('Application Form'!C330="Hair","H",IF('Application Form'!C330="Done","D",IF('Application Form'!C330="Semen","S",IF('Application Form'!C330="TSU","T",""))))</f>
        <v/>
      </c>
      <c r="C319" t="str">
        <f t="shared" si="4"/>
        <v>NAA</v>
      </c>
      <c r="F319" t="str">
        <f>IF('Application Form'!H330="SKSTD_BDL","SKSTD_BDL",IF('Application Form'!H330="MIP","MIP",IF('Application Form'!H330="MIP+PV","MIP",IF('Application Form'!H330="SEEKSIRE","SEEKSIRE",IF('Application Form'!H330="SEEKSIRE+PV","SEEKSIRE",IF('Application Form'!H330="GGP50K","GGP50K",IF('Application Form'!H330="GGP50K+PV","GGP50K",IF('Application Form'!H330="GGPHD (150K)","GGPHD (150K)",IF('Application Form'!H330="GGPHD+PV","GGPHD",IF('Application Form'!H330="PV","",IF('Application Form'!H330="POLL","",IF('Application Form'!H330="MSTN","",IF('Application Form'!H330="COAT","",IF('Application Form'!H330="PI","",IF('Application Form'!H330="POLL_50K (add on)*","",IF('Application Form'!H330="POLL_HD (add on)*","",IF('Application Form'!H330="MSTN_50K (add_on)*","",IF('Application Form'!H330="MSTN_HD (add on)*","",IF('Application Form'!H330="STORE","STORE",IF('Application Form'!H330="HE","HE",""))))))))))))))))))))</f>
        <v/>
      </c>
      <c r="G319" t="str">
        <f>IF(OR(RIGHT('Application Form'!H330,2)="PV",RIGHT('Application Form'!I330,2)="PV",RIGHT('Application Form'!J330,2)="PV"),"Yes","")</f>
        <v/>
      </c>
      <c r="H319" s="81" t="str">
        <f>IF(ISBLANK(IF(F319="SKSTD_BDL",'Application Form'!M330,IF('Office Use Only - DONT TOUCH!!!'!G319="Yes",'Application Form'!M330,""))),"",IF(F319="SKSTD_BDL",'Application Form'!M330,IF('Office Use Only - DONT TOUCH!!!'!G319="Yes",'Application Form'!M330,"")))</f>
        <v/>
      </c>
      <c r="K319" t="str">
        <f>IF(ISBLANK(IF(F319="SKSTD_BDL",'Application Form'!O330,IF('Office Use Only - DONT TOUCH!!!'!G319="Yes",'Application Form'!O330,""))),"",IF(F319="SKSTD_BDL",'Application Form'!O330,IF('Office Use Only - DONT TOUCH!!!'!G319="Yes",'Application Form'!O330,"")))</f>
        <v/>
      </c>
      <c r="N319" t="str">
        <f>IF(AND(F319="",'Application Form'!H330=""),"",IF(AND(F319="",'Application Form'!H330&lt;&gt;""),'Application Form'!H330,IF(AND(F319&lt;&gt;"",'Application Form'!I330=""),"",IF(AND(F319&lt;&gt;"",'Application Form'!I330&lt;&gt;""),IF('Application Form'!I330="SKSTD_BDL","SKSTD_BDL",IF('Application Form'!I330="MIP","MIP",IF('Application Form'!I330="MIP+PV","MIP",IF('Application Form'!I330="SEEKSIRE","SEEKSIRE",IF('Application Form'!I330="SEEKSIRE+PV","SEEKSIRE",IF('Application Form'!I330="GGP50K","GGP50K",IF('Application Form'!I330="GGP50K+PV","GGP50K",IF('Application Form'!I330="GGPHD (150K)","GGPHD (150K)",IF('Application Form'!I330="GGPHD+PV","GGPHD",IF('Application Form'!I330="PV","",IF('Application Form'!I330="POLL","",IF('Application Form'!I330="MSTN","MSTN",IF('Application Form'!I330="COAT","COAT",IF('Application Form'!I330="PI","PI",IF('Application Form'!I330="POLL_50K (add on)*","POLL_50K (add on)*",IF('Application Form'!I330="POLL_HD (add on)*","POLL_HD (add_on)*",IF('Application Form'!I330="MSTN_50K (add_on)*","MSTN_50K (add_on)*",IF('Application Form'!I330="MSTN_HD (add on)*","MSTN_HD (add on)*",IF('Application Form'!I330="STORE","STORE",IF('Application Form'!I330="HE","HE","")))))))))))))))))))),"ERROR"))))</f>
        <v/>
      </c>
      <c r="O319" t="str">
        <f>IF(AND(F319="",'Application Form'!H330=""),"",IF(AND(F319="",'Application Form'!H330&lt;&gt;"",'Application Form'!I330=""),"",IF(AND(F319&lt;&gt;"",'Application Form'!I330=""),"",IF(AND(F319&lt;&gt;"",'Application Form'!I330&lt;&gt;"",'Application Form'!J330=""),"",IF(AND(F319="",'Application Form'!H330&lt;&gt;"",'Application Form'!I330&lt;&gt;""),IF('Application Form'!I330="SKSTD_BDL","SKSTD_BDL",IF('Application Form'!I330="MIP","MIP",IF('Application Form'!I330="MIP+PV","MIP",IF('Application Form'!I330="SEEKSIRE","SEEKSIRE",IF('Application Form'!I330="SEEKSIRE+PV","SEEKSIRE",IF('Application Form'!I330="GGP50K","GGP50K",IF('Application Form'!I330="GGP50K+PV","GGP50K",IF('Application Form'!I330="GGPHD (150K)","GGPHD (150K)",IF('Application Form'!I330="GGPHD+PV","GGPHD",IF('Application Form'!I330="PV","",IF('Application Form'!I330="POLL","",IF('Application Form'!I330="MSTN","MSTN",IF('Application Form'!I330="COAT","COAT",IF('Application Form'!I330="PI","PI",IF('Application Form'!I330="POLL_50K (add on)*","POLL_50K (add on)*",IF('Application Form'!I330="POLL_HD (add on)*","POLL_HD (add_on)*",IF('Application Form'!I330="MSTN_50K (add_on)*","MSTN_50K (add_on)*",IF('Application Form'!I330="MSTN_HD (add on)*","MSTN_HD (add on)*",IF('Application Form'!I330="STORE","STORE",IF('Application Form'!I330="HE","HE","ERROR")))))))))))))))))))),IF(AND(F319&lt;&gt;"",'Application Form'!I330&lt;&gt;"",'Application Form'!J330&lt;&gt;""),IF('Application Form'!J330="SKSTD_BDL","SKSTD_BDL",IF('Application Form'!J330="MIP","MIP",IF('Application Form'!J330="MIP+PV","MIP",IF('Application Form'!J330="SEEKSIRE","SEEKSIRE",IF('Application Form'!J330="SEEKSIRE+PV","SEEKSIRE",IF('Application Form'!J330="GGP50K","GGP50K",IF('Application Form'!J330="GGP50K+PV","GGP50K",IF('Application Form'!J330="GGPHD (150K)","GGPHD (150K)",IF('Application Form'!J330="GGPHD+PV","GGPHD",IF('Application Form'!J330="PV","",IF('Application Form'!J330="POLL","",IF('Application Form'!J330="MSTN","MSTN",IF('Application Form'!J330="COAT","COAT",IF('Application Form'!J330="PI","PI",IF('Application Form'!J330="POLL_50K (add on)*","POLL_50K (add on)*",IF('Application Form'!J330="POLL_HD (add on)*","POLL_HD (add_on)*",IF('Application Form'!J330="MSTN_50K (add_on)*","MSTN_50K (add_on)*",IF('Application Form'!J330="MSTN_HD (add on)*","MSTN_HD (add on)*",IF('Application Form'!J330="STORE","STORE",IF('Application Form'!J330="HE","HE","")))))))))))))))))))),"ERROR"))))))</f>
        <v/>
      </c>
      <c r="P319" t="str">
        <f>IF(AND(F319="",O319&lt;&gt;""),IF('Application Form'!J330="SKSTD_BDL","SKSTD_BDL",IF('Application Form'!J330="MIP","MIP",IF('Application Form'!J330="MIP+PV","MIP",IF('Application Form'!J330="SEEKSIRE","SEEKSIRE",IF('Application Form'!J330="SEEKSIRE+PV","SEEKSIRE",IF('Application Form'!J330="GGP50K","GGP50K",IF('Application Form'!J330="GGP50K+PV","GGP50K",IF('Application Form'!J330="GGPHD (150K)","GGPHD (150K)",IF('Application Form'!J330="GGPHD+PV","GGPHD",IF('Application Form'!J330="PV","",IF('Application Form'!J330="POLL","",IF('Application Form'!J330="MSTN","MSTN",IF('Application Form'!J330="COAT","COAT",IF('Application Form'!J330="PI","PI",IF('Application Form'!J330="POLL_50K (add on)*","POLL_50K (add on)*",IF('Application Form'!J330="POLL_HD (add on)*","POLL_HD (add_on)*",IF('Application Form'!J330="MSTN_50K (add_on)*","MSTN_50K (add_on)*",IF('Application Form'!J330="MSTN_HD (add on)*","MSTN_HD (add on)*",IF('Application Form'!J330="STORE","STORE",IF('Application Form'!J330="HE","HE","")))))))))))))))))))),"")</f>
        <v/>
      </c>
    </row>
    <row r="320" spans="1:16" x14ac:dyDescent="0.25">
      <c r="A320" s="72">
        <f>'Application Form'!E331</f>
        <v>0</v>
      </c>
      <c r="B320" t="str">
        <f>IF('Application Form'!C331="Hair","H",IF('Application Form'!C331="Done","D",IF('Application Form'!C331="Semen","S",IF('Application Form'!C331="TSU","T",""))))</f>
        <v/>
      </c>
      <c r="C320" t="str">
        <f t="shared" si="4"/>
        <v>NAA</v>
      </c>
      <c r="F320" t="str">
        <f>IF('Application Form'!H331="SKSTD_BDL","SKSTD_BDL",IF('Application Form'!H331="MIP","MIP",IF('Application Form'!H331="MIP+PV","MIP",IF('Application Form'!H331="SEEKSIRE","SEEKSIRE",IF('Application Form'!H331="SEEKSIRE+PV","SEEKSIRE",IF('Application Form'!H331="GGP50K","GGP50K",IF('Application Form'!H331="GGP50K+PV","GGP50K",IF('Application Form'!H331="GGPHD (150K)","GGPHD (150K)",IF('Application Form'!H331="GGPHD+PV","GGPHD",IF('Application Form'!H331="PV","",IF('Application Form'!H331="POLL","",IF('Application Form'!H331="MSTN","",IF('Application Form'!H331="COAT","",IF('Application Form'!H331="PI","",IF('Application Form'!H331="POLL_50K (add on)*","",IF('Application Form'!H331="POLL_HD (add on)*","",IF('Application Form'!H331="MSTN_50K (add_on)*","",IF('Application Form'!H331="MSTN_HD (add on)*","",IF('Application Form'!H331="STORE","STORE",IF('Application Form'!H331="HE","HE",""))))))))))))))))))))</f>
        <v/>
      </c>
      <c r="G320" t="str">
        <f>IF(OR(RIGHT('Application Form'!H331,2)="PV",RIGHT('Application Form'!I331,2)="PV",RIGHT('Application Form'!J331,2)="PV"),"Yes","")</f>
        <v/>
      </c>
      <c r="H320" s="81" t="str">
        <f>IF(ISBLANK(IF(F320="SKSTD_BDL",'Application Form'!M331,IF('Office Use Only - DONT TOUCH!!!'!G320="Yes",'Application Form'!M331,""))),"",IF(F320="SKSTD_BDL",'Application Form'!M331,IF('Office Use Only - DONT TOUCH!!!'!G320="Yes",'Application Form'!M331,"")))</f>
        <v/>
      </c>
      <c r="K320" t="str">
        <f>IF(ISBLANK(IF(F320="SKSTD_BDL",'Application Form'!O331,IF('Office Use Only - DONT TOUCH!!!'!G320="Yes",'Application Form'!O331,""))),"",IF(F320="SKSTD_BDL",'Application Form'!O331,IF('Office Use Only - DONT TOUCH!!!'!G320="Yes",'Application Form'!O331,"")))</f>
        <v/>
      </c>
      <c r="N320" t="str">
        <f>IF(AND(F320="",'Application Form'!H331=""),"",IF(AND(F320="",'Application Form'!H331&lt;&gt;""),'Application Form'!H331,IF(AND(F320&lt;&gt;"",'Application Form'!I331=""),"",IF(AND(F320&lt;&gt;"",'Application Form'!I331&lt;&gt;""),IF('Application Form'!I331="SKSTD_BDL","SKSTD_BDL",IF('Application Form'!I331="MIP","MIP",IF('Application Form'!I331="MIP+PV","MIP",IF('Application Form'!I331="SEEKSIRE","SEEKSIRE",IF('Application Form'!I331="SEEKSIRE+PV","SEEKSIRE",IF('Application Form'!I331="GGP50K","GGP50K",IF('Application Form'!I331="GGP50K+PV","GGP50K",IF('Application Form'!I331="GGPHD (150K)","GGPHD (150K)",IF('Application Form'!I331="GGPHD+PV","GGPHD",IF('Application Form'!I331="PV","",IF('Application Form'!I331="POLL","",IF('Application Form'!I331="MSTN","MSTN",IF('Application Form'!I331="COAT","COAT",IF('Application Form'!I331="PI","PI",IF('Application Form'!I331="POLL_50K (add on)*","POLL_50K (add on)*",IF('Application Form'!I331="POLL_HD (add on)*","POLL_HD (add_on)*",IF('Application Form'!I331="MSTN_50K (add_on)*","MSTN_50K (add_on)*",IF('Application Form'!I331="MSTN_HD (add on)*","MSTN_HD (add on)*",IF('Application Form'!I331="STORE","STORE",IF('Application Form'!I331="HE","HE","")))))))))))))))))))),"ERROR"))))</f>
        <v/>
      </c>
      <c r="O320" t="str">
        <f>IF(AND(F320="",'Application Form'!H331=""),"",IF(AND(F320="",'Application Form'!H331&lt;&gt;"",'Application Form'!I331=""),"",IF(AND(F320&lt;&gt;"",'Application Form'!I331=""),"",IF(AND(F320&lt;&gt;"",'Application Form'!I331&lt;&gt;"",'Application Form'!J331=""),"",IF(AND(F320="",'Application Form'!H331&lt;&gt;"",'Application Form'!I331&lt;&gt;""),IF('Application Form'!I331="SKSTD_BDL","SKSTD_BDL",IF('Application Form'!I331="MIP","MIP",IF('Application Form'!I331="MIP+PV","MIP",IF('Application Form'!I331="SEEKSIRE","SEEKSIRE",IF('Application Form'!I331="SEEKSIRE+PV","SEEKSIRE",IF('Application Form'!I331="GGP50K","GGP50K",IF('Application Form'!I331="GGP50K+PV","GGP50K",IF('Application Form'!I331="GGPHD (150K)","GGPHD (150K)",IF('Application Form'!I331="GGPHD+PV","GGPHD",IF('Application Form'!I331="PV","",IF('Application Form'!I331="POLL","",IF('Application Form'!I331="MSTN","MSTN",IF('Application Form'!I331="COAT","COAT",IF('Application Form'!I331="PI","PI",IF('Application Form'!I331="POLL_50K (add on)*","POLL_50K (add on)*",IF('Application Form'!I331="POLL_HD (add on)*","POLL_HD (add_on)*",IF('Application Form'!I331="MSTN_50K (add_on)*","MSTN_50K (add_on)*",IF('Application Form'!I331="MSTN_HD (add on)*","MSTN_HD (add on)*",IF('Application Form'!I331="STORE","STORE",IF('Application Form'!I331="HE","HE","ERROR")))))))))))))))))))),IF(AND(F320&lt;&gt;"",'Application Form'!I331&lt;&gt;"",'Application Form'!J331&lt;&gt;""),IF('Application Form'!J331="SKSTD_BDL","SKSTD_BDL",IF('Application Form'!J331="MIP","MIP",IF('Application Form'!J331="MIP+PV","MIP",IF('Application Form'!J331="SEEKSIRE","SEEKSIRE",IF('Application Form'!J331="SEEKSIRE+PV","SEEKSIRE",IF('Application Form'!J331="GGP50K","GGP50K",IF('Application Form'!J331="GGP50K+PV","GGP50K",IF('Application Form'!J331="GGPHD (150K)","GGPHD (150K)",IF('Application Form'!J331="GGPHD+PV","GGPHD",IF('Application Form'!J331="PV","",IF('Application Form'!J331="POLL","",IF('Application Form'!J331="MSTN","MSTN",IF('Application Form'!J331="COAT","COAT",IF('Application Form'!J331="PI","PI",IF('Application Form'!J331="POLL_50K (add on)*","POLL_50K (add on)*",IF('Application Form'!J331="POLL_HD (add on)*","POLL_HD (add_on)*",IF('Application Form'!J331="MSTN_50K (add_on)*","MSTN_50K (add_on)*",IF('Application Form'!J331="MSTN_HD (add on)*","MSTN_HD (add on)*",IF('Application Form'!J331="STORE","STORE",IF('Application Form'!J331="HE","HE","")))))))))))))))))))),"ERROR"))))))</f>
        <v/>
      </c>
      <c r="P320" t="str">
        <f>IF(AND(F320="",O320&lt;&gt;""),IF('Application Form'!J331="SKSTD_BDL","SKSTD_BDL",IF('Application Form'!J331="MIP","MIP",IF('Application Form'!J331="MIP+PV","MIP",IF('Application Form'!J331="SEEKSIRE","SEEKSIRE",IF('Application Form'!J331="SEEKSIRE+PV","SEEKSIRE",IF('Application Form'!J331="GGP50K","GGP50K",IF('Application Form'!J331="GGP50K+PV","GGP50K",IF('Application Form'!J331="GGPHD (150K)","GGPHD (150K)",IF('Application Form'!J331="GGPHD+PV","GGPHD",IF('Application Form'!J331="PV","",IF('Application Form'!J331="POLL","",IF('Application Form'!J331="MSTN","MSTN",IF('Application Form'!J331="COAT","COAT",IF('Application Form'!J331="PI","PI",IF('Application Form'!J331="POLL_50K (add on)*","POLL_50K (add on)*",IF('Application Form'!J331="POLL_HD (add on)*","POLL_HD (add_on)*",IF('Application Form'!J331="MSTN_50K (add_on)*","MSTN_50K (add_on)*",IF('Application Form'!J331="MSTN_HD (add on)*","MSTN_HD (add on)*",IF('Application Form'!J331="STORE","STORE",IF('Application Form'!J331="HE","HE","")))))))))))))))))))),"")</f>
        <v/>
      </c>
    </row>
    <row r="321" spans="1:16" x14ac:dyDescent="0.25">
      <c r="A321" s="72">
        <f>'Application Form'!E332</f>
        <v>0</v>
      </c>
      <c r="B321" t="str">
        <f>IF('Application Form'!C332="Hair","H",IF('Application Form'!C332="Done","D",IF('Application Form'!C332="Semen","S",IF('Application Form'!C332="TSU","T",""))))</f>
        <v/>
      </c>
      <c r="C321" t="str">
        <f t="shared" si="4"/>
        <v>NAA</v>
      </c>
      <c r="F321" t="str">
        <f>IF('Application Form'!H332="SKSTD_BDL","SKSTD_BDL",IF('Application Form'!H332="MIP","MIP",IF('Application Form'!H332="MIP+PV","MIP",IF('Application Form'!H332="SEEKSIRE","SEEKSIRE",IF('Application Form'!H332="SEEKSIRE+PV","SEEKSIRE",IF('Application Form'!H332="GGP50K","GGP50K",IF('Application Form'!H332="GGP50K+PV","GGP50K",IF('Application Form'!H332="GGPHD (150K)","GGPHD (150K)",IF('Application Form'!H332="GGPHD+PV","GGPHD",IF('Application Form'!H332="PV","",IF('Application Form'!H332="POLL","",IF('Application Form'!H332="MSTN","",IF('Application Form'!H332="COAT","",IF('Application Form'!H332="PI","",IF('Application Form'!H332="POLL_50K (add on)*","",IF('Application Form'!H332="POLL_HD (add on)*","",IF('Application Form'!H332="MSTN_50K (add_on)*","",IF('Application Form'!H332="MSTN_HD (add on)*","",IF('Application Form'!H332="STORE","STORE",IF('Application Form'!H332="HE","HE",""))))))))))))))))))))</f>
        <v/>
      </c>
      <c r="G321" t="str">
        <f>IF(OR(RIGHT('Application Form'!H332,2)="PV",RIGHT('Application Form'!I332,2)="PV",RIGHT('Application Form'!J332,2)="PV"),"Yes","")</f>
        <v/>
      </c>
      <c r="H321" s="81" t="str">
        <f>IF(ISBLANK(IF(F321="SKSTD_BDL",'Application Form'!M332,IF('Office Use Only - DONT TOUCH!!!'!G321="Yes",'Application Form'!M332,""))),"",IF(F321="SKSTD_BDL",'Application Form'!M332,IF('Office Use Only - DONT TOUCH!!!'!G321="Yes",'Application Form'!M332,"")))</f>
        <v/>
      </c>
      <c r="K321" t="str">
        <f>IF(ISBLANK(IF(F321="SKSTD_BDL",'Application Form'!O332,IF('Office Use Only - DONT TOUCH!!!'!G321="Yes",'Application Form'!O332,""))),"",IF(F321="SKSTD_BDL",'Application Form'!O332,IF('Office Use Only - DONT TOUCH!!!'!G321="Yes",'Application Form'!O332,"")))</f>
        <v/>
      </c>
      <c r="N321" t="str">
        <f>IF(AND(F321="",'Application Form'!H332=""),"",IF(AND(F321="",'Application Form'!H332&lt;&gt;""),'Application Form'!H332,IF(AND(F321&lt;&gt;"",'Application Form'!I332=""),"",IF(AND(F321&lt;&gt;"",'Application Form'!I332&lt;&gt;""),IF('Application Form'!I332="SKSTD_BDL","SKSTD_BDL",IF('Application Form'!I332="MIP","MIP",IF('Application Form'!I332="MIP+PV","MIP",IF('Application Form'!I332="SEEKSIRE","SEEKSIRE",IF('Application Form'!I332="SEEKSIRE+PV","SEEKSIRE",IF('Application Form'!I332="GGP50K","GGP50K",IF('Application Form'!I332="GGP50K+PV","GGP50K",IF('Application Form'!I332="GGPHD (150K)","GGPHD (150K)",IF('Application Form'!I332="GGPHD+PV","GGPHD",IF('Application Form'!I332="PV","",IF('Application Form'!I332="POLL","",IF('Application Form'!I332="MSTN","MSTN",IF('Application Form'!I332="COAT","COAT",IF('Application Form'!I332="PI","PI",IF('Application Form'!I332="POLL_50K (add on)*","POLL_50K (add on)*",IF('Application Form'!I332="POLL_HD (add on)*","POLL_HD (add_on)*",IF('Application Form'!I332="MSTN_50K (add_on)*","MSTN_50K (add_on)*",IF('Application Form'!I332="MSTN_HD (add on)*","MSTN_HD (add on)*",IF('Application Form'!I332="STORE","STORE",IF('Application Form'!I332="HE","HE","")))))))))))))))))))),"ERROR"))))</f>
        <v/>
      </c>
      <c r="O321" t="str">
        <f>IF(AND(F321="",'Application Form'!H332=""),"",IF(AND(F321="",'Application Form'!H332&lt;&gt;"",'Application Form'!I332=""),"",IF(AND(F321&lt;&gt;"",'Application Form'!I332=""),"",IF(AND(F321&lt;&gt;"",'Application Form'!I332&lt;&gt;"",'Application Form'!J332=""),"",IF(AND(F321="",'Application Form'!H332&lt;&gt;"",'Application Form'!I332&lt;&gt;""),IF('Application Form'!I332="SKSTD_BDL","SKSTD_BDL",IF('Application Form'!I332="MIP","MIP",IF('Application Form'!I332="MIP+PV","MIP",IF('Application Form'!I332="SEEKSIRE","SEEKSIRE",IF('Application Form'!I332="SEEKSIRE+PV","SEEKSIRE",IF('Application Form'!I332="GGP50K","GGP50K",IF('Application Form'!I332="GGP50K+PV","GGP50K",IF('Application Form'!I332="GGPHD (150K)","GGPHD (150K)",IF('Application Form'!I332="GGPHD+PV","GGPHD",IF('Application Form'!I332="PV","",IF('Application Form'!I332="POLL","",IF('Application Form'!I332="MSTN","MSTN",IF('Application Form'!I332="COAT","COAT",IF('Application Form'!I332="PI","PI",IF('Application Form'!I332="POLL_50K (add on)*","POLL_50K (add on)*",IF('Application Form'!I332="POLL_HD (add on)*","POLL_HD (add_on)*",IF('Application Form'!I332="MSTN_50K (add_on)*","MSTN_50K (add_on)*",IF('Application Form'!I332="MSTN_HD (add on)*","MSTN_HD (add on)*",IF('Application Form'!I332="STORE","STORE",IF('Application Form'!I332="HE","HE","ERROR")))))))))))))))))))),IF(AND(F321&lt;&gt;"",'Application Form'!I332&lt;&gt;"",'Application Form'!J332&lt;&gt;""),IF('Application Form'!J332="SKSTD_BDL","SKSTD_BDL",IF('Application Form'!J332="MIP","MIP",IF('Application Form'!J332="MIP+PV","MIP",IF('Application Form'!J332="SEEKSIRE","SEEKSIRE",IF('Application Form'!J332="SEEKSIRE+PV","SEEKSIRE",IF('Application Form'!J332="GGP50K","GGP50K",IF('Application Form'!J332="GGP50K+PV","GGP50K",IF('Application Form'!J332="GGPHD (150K)","GGPHD (150K)",IF('Application Form'!J332="GGPHD+PV","GGPHD",IF('Application Form'!J332="PV","",IF('Application Form'!J332="POLL","",IF('Application Form'!J332="MSTN","MSTN",IF('Application Form'!J332="COAT","COAT",IF('Application Form'!J332="PI","PI",IF('Application Form'!J332="POLL_50K (add on)*","POLL_50K (add on)*",IF('Application Form'!J332="POLL_HD (add on)*","POLL_HD (add_on)*",IF('Application Form'!J332="MSTN_50K (add_on)*","MSTN_50K (add_on)*",IF('Application Form'!J332="MSTN_HD (add on)*","MSTN_HD (add on)*",IF('Application Form'!J332="STORE","STORE",IF('Application Form'!J332="HE","HE","")))))))))))))))))))),"ERROR"))))))</f>
        <v/>
      </c>
      <c r="P321" t="str">
        <f>IF(AND(F321="",O321&lt;&gt;""),IF('Application Form'!J332="SKSTD_BDL","SKSTD_BDL",IF('Application Form'!J332="MIP","MIP",IF('Application Form'!J332="MIP+PV","MIP",IF('Application Form'!J332="SEEKSIRE","SEEKSIRE",IF('Application Form'!J332="SEEKSIRE+PV","SEEKSIRE",IF('Application Form'!J332="GGP50K","GGP50K",IF('Application Form'!J332="GGP50K+PV","GGP50K",IF('Application Form'!J332="GGPHD (150K)","GGPHD (150K)",IF('Application Form'!J332="GGPHD+PV","GGPHD",IF('Application Form'!J332="PV","",IF('Application Form'!J332="POLL","",IF('Application Form'!J332="MSTN","MSTN",IF('Application Form'!J332="COAT","COAT",IF('Application Form'!J332="PI","PI",IF('Application Form'!J332="POLL_50K (add on)*","POLL_50K (add on)*",IF('Application Form'!J332="POLL_HD (add on)*","POLL_HD (add_on)*",IF('Application Form'!J332="MSTN_50K (add_on)*","MSTN_50K (add_on)*",IF('Application Form'!J332="MSTN_HD (add on)*","MSTN_HD (add on)*",IF('Application Form'!J332="STORE","STORE",IF('Application Form'!J332="HE","HE","")))))))))))))))))))),"")</f>
        <v/>
      </c>
    </row>
    <row r="322" spans="1:16" x14ac:dyDescent="0.25">
      <c r="A322" s="72">
        <f>'Application Form'!E333</f>
        <v>0</v>
      </c>
      <c r="B322" t="str">
        <f>IF('Application Form'!C333="Hair","H",IF('Application Form'!C333="Done","D",IF('Application Form'!C333="Semen","S",IF('Application Form'!C333="TSU","T",""))))</f>
        <v/>
      </c>
      <c r="C322" t="str">
        <f t="shared" si="4"/>
        <v>NAA</v>
      </c>
      <c r="F322" t="str">
        <f>IF('Application Form'!H333="SKSTD_BDL","SKSTD_BDL",IF('Application Form'!H333="MIP","MIP",IF('Application Form'!H333="MIP+PV","MIP",IF('Application Form'!H333="SEEKSIRE","SEEKSIRE",IF('Application Form'!H333="SEEKSIRE+PV","SEEKSIRE",IF('Application Form'!H333="GGP50K","GGP50K",IF('Application Form'!H333="GGP50K+PV","GGP50K",IF('Application Form'!H333="GGPHD (150K)","GGPHD (150K)",IF('Application Form'!H333="GGPHD+PV","GGPHD",IF('Application Form'!H333="PV","",IF('Application Form'!H333="POLL","",IF('Application Form'!H333="MSTN","",IF('Application Form'!H333="COAT","",IF('Application Form'!H333="PI","",IF('Application Form'!H333="POLL_50K (add on)*","",IF('Application Form'!H333="POLL_HD (add on)*","",IF('Application Form'!H333="MSTN_50K (add_on)*","",IF('Application Form'!H333="MSTN_HD (add on)*","",IF('Application Form'!H333="STORE","STORE",IF('Application Form'!H333="HE","HE",""))))))))))))))))))))</f>
        <v/>
      </c>
      <c r="G322" t="str">
        <f>IF(OR(RIGHT('Application Form'!H333,2)="PV",RIGHT('Application Form'!I333,2)="PV",RIGHT('Application Form'!J333,2)="PV"),"Yes","")</f>
        <v/>
      </c>
      <c r="H322" s="81" t="str">
        <f>IF(ISBLANK(IF(F322="SKSTD_BDL",'Application Form'!M333,IF('Office Use Only - DONT TOUCH!!!'!G322="Yes",'Application Form'!M333,""))),"",IF(F322="SKSTD_BDL",'Application Form'!M333,IF('Office Use Only - DONT TOUCH!!!'!G322="Yes",'Application Form'!M333,"")))</f>
        <v/>
      </c>
      <c r="K322" t="str">
        <f>IF(ISBLANK(IF(F322="SKSTD_BDL",'Application Form'!O333,IF('Office Use Only - DONT TOUCH!!!'!G322="Yes",'Application Form'!O333,""))),"",IF(F322="SKSTD_BDL",'Application Form'!O333,IF('Office Use Only - DONT TOUCH!!!'!G322="Yes",'Application Form'!O333,"")))</f>
        <v/>
      </c>
      <c r="N322" t="str">
        <f>IF(AND(F322="",'Application Form'!H333=""),"",IF(AND(F322="",'Application Form'!H333&lt;&gt;""),'Application Form'!H333,IF(AND(F322&lt;&gt;"",'Application Form'!I333=""),"",IF(AND(F322&lt;&gt;"",'Application Form'!I333&lt;&gt;""),IF('Application Form'!I333="SKSTD_BDL","SKSTD_BDL",IF('Application Form'!I333="MIP","MIP",IF('Application Form'!I333="MIP+PV","MIP",IF('Application Form'!I333="SEEKSIRE","SEEKSIRE",IF('Application Form'!I333="SEEKSIRE+PV","SEEKSIRE",IF('Application Form'!I333="GGP50K","GGP50K",IF('Application Form'!I333="GGP50K+PV","GGP50K",IF('Application Form'!I333="GGPHD (150K)","GGPHD (150K)",IF('Application Form'!I333="GGPHD+PV","GGPHD",IF('Application Form'!I333="PV","",IF('Application Form'!I333="POLL","",IF('Application Form'!I333="MSTN","MSTN",IF('Application Form'!I333="COAT","COAT",IF('Application Form'!I333="PI","PI",IF('Application Form'!I333="POLL_50K (add on)*","POLL_50K (add on)*",IF('Application Form'!I333="POLL_HD (add on)*","POLL_HD (add_on)*",IF('Application Form'!I333="MSTN_50K (add_on)*","MSTN_50K (add_on)*",IF('Application Form'!I333="MSTN_HD (add on)*","MSTN_HD (add on)*",IF('Application Form'!I333="STORE","STORE",IF('Application Form'!I333="HE","HE","")))))))))))))))))))),"ERROR"))))</f>
        <v/>
      </c>
      <c r="O322" t="str">
        <f>IF(AND(F322="",'Application Form'!H333=""),"",IF(AND(F322="",'Application Form'!H333&lt;&gt;"",'Application Form'!I333=""),"",IF(AND(F322&lt;&gt;"",'Application Form'!I333=""),"",IF(AND(F322&lt;&gt;"",'Application Form'!I333&lt;&gt;"",'Application Form'!J333=""),"",IF(AND(F322="",'Application Form'!H333&lt;&gt;"",'Application Form'!I333&lt;&gt;""),IF('Application Form'!I333="SKSTD_BDL","SKSTD_BDL",IF('Application Form'!I333="MIP","MIP",IF('Application Form'!I333="MIP+PV","MIP",IF('Application Form'!I333="SEEKSIRE","SEEKSIRE",IF('Application Form'!I333="SEEKSIRE+PV","SEEKSIRE",IF('Application Form'!I333="GGP50K","GGP50K",IF('Application Form'!I333="GGP50K+PV","GGP50K",IF('Application Form'!I333="GGPHD (150K)","GGPHD (150K)",IF('Application Form'!I333="GGPHD+PV","GGPHD",IF('Application Form'!I333="PV","",IF('Application Form'!I333="POLL","",IF('Application Form'!I333="MSTN","MSTN",IF('Application Form'!I333="COAT","COAT",IF('Application Form'!I333="PI","PI",IF('Application Form'!I333="POLL_50K (add on)*","POLL_50K (add on)*",IF('Application Form'!I333="POLL_HD (add on)*","POLL_HD (add_on)*",IF('Application Form'!I333="MSTN_50K (add_on)*","MSTN_50K (add_on)*",IF('Application Form'!I333="MSTN_HD (add on)*","MSTN_HD (add on)*",IF('Application Form'!I333="STORE","STORE",IF('Application Form'!I333="HE","HE","ERROR")))))))))))))))))))),IF(AND(F322&lt;&gt;"",'Application Form'!I333&lt;&gt;"",'Application Form'!J333&lt;&gt;""),IF('Application Form'!J333="SKSTD_BDL","SKSTD_BDL",IF('Application Form'!J333="MIP","MIP",IF('Application Form'!J333="MIP+PV","MIP",IF('Application Form'!J333="SEEKSIRE","SEEKSIRE",IF('Application Form'!J333="SEEKSIRE+PV","SEEKSIRE",IF('Application Form'!J333="GGP50K","GGP50K",IF('Application Form'!J333="GGP50K+PV","GGP50K",IF('Application Form'!J333="GGPHD (150K)","GGPHD (150K)",IF('Application Form'!J333="GGPHD+PV","GGPHD",IF('Application Form'!J333="PV","",IF('Application Form'!J333="POLL","",IF('Application Form'!J333="MSTN","MSTN",IF('Application Form'!J333="COAT","COAT",IF('Application Form'!J333="PI","PI",IF('Application Form'!J333="POLL_50K (add on)*","POLL_50K (add on)*",IF('Application Form'!J333="POLL_HD (add on)*","POLL_HD (add_on)*",IF('Application Form'!J333="MSTN_50K (add_on)*","MSTN_50K (add_on)*",IF('Application Form'!J333="MSTN_HD (add on)*","MSTN_HD (add on)*",IF('Application Form'!J333="STORE","STORE",IF('Application Form'!J333="HE","HE","")))))))))))))))))))),"ERROR"))))))</f>
        <v/>
      </c>
      <c r="P322" t="str">
        <f>IF(AND(F322="",O322&lt;&gt;""),IF('Application Form'!J333="SKSTD_BDL","SKSTD_BDL",IF('Application Form'!J333="MIP","MIP",IF('Application Form'!J333="MIP+PV","MIP",IF('Application Form'!J333="SEEKSIRE","SEEKSIRE",IF('Application Form'!J333="SEEKSIRE+PV","SEEKSIRE",IF('Application Form'!J333="GGP50K","GGP50K",IF('Application Form'!J333="GGP50K+PV","GGP50K",IF('Application Form'!J333="GGPHD (150K)","GGPHD (150K)",IF('Application Form'!J333="GGPHD+PV","GGPHD",IF('Application Form'!J333="PV","",IF('Application Form'!J333="POLL","",IF('Application Form'!J333="MSTN","MSTN",IF('Application Form'!J333="COAT","COAT",IF('Application Form'!J333="PI","PI",IF('Application Form'!J333="POLL_50K (add on)*","POLL_50K (add on)*",IF('Application Form'!J333="POLL_HD (add on)*","POLL_HD (add_on)*",IF('Application Form'!J333="MSTN_50K (add_on)*","MSTN_50K (add_on)*",IF('Application Form'!J333="MSTN_HD (add on)*","MSTN_HD (add on)*",IF('Application Form'!J333="STORE","STORE",IF('Application Form'!J333="HE","HE","")))))))))))))))))))),"")</f>
        <v/>
      </c>
    </row>
    <row r="323" spans="1:16" x14ac:dyDescent="0.25">
      <c r="A323" s="72">
        <f>'Application Form'!E334</f>
        <v>0</v>
      </c>
      <c r="B323" t="str">
        <f>IF('Application Form'!C334="Hair","H",IF('Application Form'!C334="Done","D",IF('Application Form'!C334="Semen","S",IF('Application Form'!C334="TSU","T",""))))</f>
        <v/>
      </c>
      <c r="C323" t="str">
        <f t="shared" ref="C323:C386" si="5">IF(A323&lt;&gt;"","NAA","")</f>
        <v>NAA</v>
      </c>
      <c r="F323" t="str">
        <f>IF('Application Form'!H334="SKSTD_BDL","SKSTD_BDL",IF('Application Form'!H334="MIP","MIP",IF('Application Form'!H334="MIP+PV","MIP",IF('Application Form'!H334="SEEKSIRE","SEEKSIRE",IF('Application Form'!H334="SEEKSIRE+PV","SEEKSIRE",IF('Application Form'!H334="GGP50K","GGP50K",IF('Application Form'!H334="GGP50K+PV","GGP50K",IF('Application Form'!H334="GGPHD (150K)","GGPHD (150K)",IF('Application Form'!H334="GGPHD+PV","GGPHD",IF('Application Form'!H334="PV","",IF('Application Form'!H334="POLL","",IF('Application Form'!H334="MSTN","",IF('Application Form'!H334="COAT","",IF('Application Form'!H334="PI","",IF('Application Form'!H334="POLL_50K (add on)*","",IF('Application Form'!H334="POLL_HD (add on)*","",IF('Application Form'!H334="MSTN_50K (add_on)*","",IF('Application Form'!H334="MSTN_HD (add on)*","",IF('Application Form'!H334="STORE","STORE",IF('Application Form'!H334="HE","HE",""))))))))))))))))))))</f>
        <v/>
      </c>
      <c r="G323" t="str">
        <f>IF(OR(RIGHT('Application Form'!H334,2)="PV",RIGHT('Application Form'!I334,2)="PV",RIGHT('Application Form'!J334,2)="PV"),"Yes","")</f>
        <v/>
      </c>
      <c r="H323" s="81" t="str">
        <f>IF(ISBLANK(IF(F323="SKSTD_BDL",'Application Form'!M334,IF('Office Use Only - DONT TOUCH!!!'!G323="Yes",'Application Form'!M334,""))),"",IF(F323="SKSTD_BDL",'Application Form'!M334,IF('Office Use Only - DONT TOUCH!!!'!G323="Yes",'Application Form'!M334,"")))</f>
        <v/>
      </c>
      <c r="K323" t="str">
        <f>IF(ISBLANK(IF(F323="SKSTD_BDL",'Application Form'!O334,IF('Office Use Only - DONT TOUCH!!!'!G323="Yes",'Application Form'!O334,""))),"",IF(F323="SKSTD_BDL",'Application Form'!O334,IF('Office Use Only - DONT TOUCH!!!'!G323="Yes",'Application Form'!O334,"")))</f>
        <v/>
      </c>
      <c r="N323" t="str">
        <f>IF(AND(F323="",'Application Form'!H334=""),"",IF(AND(F323="",'Application Form'!H334&lt;&gt;""),'Application Form'!H334,IF(AND(F323&lt;&gt;"",'Application Form'!I334=""),"",IF(AND(F323&lt;&gt;"",'Application Form'!I334&lt;&gt;""),IF('Application Form'!I334="SKSTD_BDL","SKSTD_BDL",IF('Application Form'!I334="MIP","MIP",IF('Application Form'!I334="MIP+PV","MIP",IF('Application Form'!I334="SEEKSIRE","SEEKSIRE",IF('Application Form'!I334="SEEKSIRE+PV","SEEKSIRE",IF('Application Form'!I334="GGP50K","GGP50K",IF('Application Form'!I334="GGP50K+PV","GGP50K",IF('Application Form'!I334="GGPHD (150K)","GGPHD (150K)",IF('Application Form'!I334="GGPHD+PV","GGPHD",IF('Application Form'!I334="PV","",IF('Application Form'!I334="POLL","",IF('Application Form'!I334="MSTN","MSTN",IF('Application Form'!I334="COAT","COAT",IF('Application Form'!I334="PI","PI",IF('Application Form'!I334="POLL_50K (add on)*","POLL_50K (add on)*",IF('Application Form'!I334="POLL_HD (add on)*","POLL_HD (add_on)*",IF('Application Form'!I334="MSTN_50K (add_on)*","MSTN_50K (add_on)*",IF('Application Form'!I334="MSTN_HD (add on)*","MSTN_HD (add on)*",IF('Application Form'!I334="STORE","STORE",IF('Application Form'!I334="HE","HE","")))))))))))))))))))),"ERROR"))))</f>
        <v/>
      </c>
      <c r="O323" t="str">
        <f>IF(AND(F323="",'Application Form'!H334=""),"",IF(AND(F323="",'Application Form'!H334&lt;&gt;"",'Application Form'!I334=""),"",IF(AND(F323&lt;&gt;"",'Application Form'!I334=""),"",IF(AND(F323&lt;&gt;"",'Application Form'!I334&lt;&gt;"",'Application Form'!J334=""),"",IF(AND(F323="",'Application Form'!H334&lt;&gt;"",'Application Form'!I334&lt;&gt;""),IF('Application Form'!I334="SKSTD_BDL","SKSTD_BDL",IF('Application Form'!I334="MIP","MIP",IF('Application Form'!I334="MIP+PV","MIP",IF('Application Form'!I334="SEEKSIRE","SEEKSIRE",IF('Application Form'!I334="SEEKSIRE+PV","SEEKSIRE",IF('Application Form'!I334="GGP50K","GGP50K",IF('Application Form'!I334="GGP50K+PV","GGP50K",IF('Application Form'!I334="GGPHD (150K)","GGPHD (150K)",IF('Application Form'!I334="GGPHD+PV","GGPHD",IF('Application Form'!I334="PV","",IF('Application Form'!I334="POLL","",IF('Application Form'!I334="MSTN","MSTN",IF('Application Form'!I334="COAT","COAT",IF('Application Form'!I334="PI","PI",IF('Application Form'!I334="POLL_50K (add on)*","POLL_50K (add on)*",IF('Application Form'!I334="POLL_HD (add on)*","POLL_HD (add_on)*",IF('Application Form'!I334="MSTN_50K (add_on)*","MSTN_50K (add_on)*",IF('Application Form'!I334="MSTN_HD (add on)*","MSTN_HD (add on)*",IF('Application Form'!I334="STORE","STORE",IF('Application Form'!I334="HE","HE","ERROR")))))))))))))))))))),IF(AND(F323&lt;&gt;"",'Application Form'!I334&lt;&gt;"",'Application Form'!J334&lt;&gt;""),IF('Application Form'!J334="SKSTD_BDL","SKSTD_BDL",IF('Application Form'!J334="MIP","MIP",IF('Application Form'!J334="MIP+PV","MIP",IF('Application Form'!J334="SEEKSIRE","SEEKSIRE",IF('Application Form'!J334="SEEKSIRE+PV","SEEKSIRE",IF('Application Form'!J334="GGP50K","GGP50K",IF('Application Form'!J334="GGP50K+PV","GGP50K",IF('Application Form'!J334="GGPHD (150K)","GGPHD (150K)",IF('Application Form'!J334="GGPHD+PV","GGPHD",IF('Application Form'!J334="PV","",IF('Application Form'!J334="POLL","",IF('Application Form'!J334="MSTN","MSTN",IF('Application Form'!J334="COAT","COAT",IF('Application Form'!J334="PI","PI",IF('Application Form'!J334="POLL_50K (add on)*","POLL_50K (add on)*",IF('Application Form'!J334="POLL_HD (add on)*","POLL_HD (add_on)*",IF('Application Form'!J334="MSTN_50K (add_on)*","MSTN_50K (add_on)*",IF('Application Form'!J334="MSTN_HD (add on)*","MSTN_HD (add on)*",IF('Application Form'!J334="STORE","STORE",IF('Application Form'!J334="HE","HE","")))))))))))))))))))),"ERROR"))))))</f>
        <v/>
      </c>
      <c r="P323" t="str">
        <f>IF(AND(F323="",O323&lt;&gt;""),IF('Application Form'!J334="SKSTD_BDL","SKSTD_BDL",IF('Application Form'!J334="MIP","MIP",IF('Application Form'!J334="MIP+PV","MIP",IF('Application Form'!J334="SEEKSIRE","SEEKSIRE",IF('Application Form'!J334="SEEKSIRE+PV","SEEKSIRE",IF('Application Form'!J334="GGP50K","GGP50K",IF('Application Form'!J334="GGP50K+PV","GGP50K",IF('Application Form'!J334="GGPHD (150K)","GGPHD (150K)",IF('Application Form'!J334="GGPHD+PV","GGPHD",IF('Application Form'!J334="PV","",IF('Application Form'!J334="POLL","",IF('Application Form'!J334="MSTN","MSTN",IF('Application Form'!J334="COAT","COAT",IF('Application Form'!J334="PI","PI",IF('Application Form'!J334="POLL_50K (add on)*","POLL_50K (add on)*",IF('Application Form'!J334="POLL_HD (add on)*","POLL_HD (add_on)*",IF('Application Form'!J334="MSTN_50K (add_on)*","MSTN_50K (add_on)*",IF('Application Form'!J334="MSTN_HD (add on)*","MSTN_HD (add on)*",IF('Application Form'!J334="STORE","STORE",IF('Application Form'!J334="HE","HE","")))))))))))))))))))),"")</f>
        <v/>
      </c>
    </row>
    <row r="324" spans="1:16" x14ac:dyDescent="0.25">
      <c r="A324" s="72">
        <f>'Application Form'!E335</f>
        <v>0</v>
      </c>
      <c r="B324" t="str">
        <f>IF('Application Form'!C335="Hair","H",IF('Application Form'!C335="Done","D",IF('Application Form'!C335="Semen","S",IF('Application Form'!C335="TSU","T",""))))</f>
        <v/>
      </c>
      <c r="C324" t="str">
        <f t="shared" si="5"/>
        <v>NAA</v>
      </c>
      <c r="F324" t="str">
        <f>IF('Application Form'!H335="SKSTD_BDL","SKSTD_BDL",IF('Application Form'!H335="MIP","MIP",IF('Application Form'!H335="MIP+PV","MIP",IF('Application Form'!H335="SEEKSIRE","SEEKSIRE",IF('Application Form'!H335="SEEKSIRE+PV","SEEKSIRE",IF('Application Form'!H335="GGP50K","GGP50K",IF('Application Form'!H335="GGP50K+PV","GGP50K",IF('Application Form'!H335="GGPHD (150K)","GGPHD (150K)",IF('Application Form'!H335="GGPHD+PV","GGPHD",IF('Application Form'!H335="PV","",IF('Application Form'!H335="POLL","",IF('Application Form'!H335="MSTN","",IF('Application Form'!H335="COAT","",IF('Application Form'!H335="PI","",IF('Application Form'!H335="POLL_50K (add on)*","",IF('Application Form'!H335="POLL_HD (add on)*","",IF('Application Form'!H335="MSTN_50K (add_on)*","",IF('Application Form'!H335="MSTN_HD (add on)*","",IF('Application Form'!H335="STORE","STORE",IF('Application Form'!H335="HE","HE",""))))))))))))))))))))</f>
        <v/>
      </c>
      <c r="G324" t="str">
        <f>IF(OR(RIGHT('Application Form'!H335,2)="PV",RIGHT('Application Form'!I335,2)="PV",RIGHT('Application Form'!J335,2)="PV"),"Yes","")</f>
        <v/>
      </c>
      <c r="H324" s="81" t="str">
        <f>IF(ISBLANK(IF(F324="SKSTD_BDL",'Application Form'!M335,IF('Office Use Only - DONT TOUCH!!!'!G324="Yes",'Application Form'!M335,""))),"",IF(F324="SKSTD_BDL",'Application Form'!M335,IF('Office Use Only - DONT TOUCH!!!'!G324="Yes",'Application Form'!M335,"")))</f>
        <v/>
      </c>
      <c r="K324" t="str">
        <f>IF(ISBLANK(IF(F324="SKSTD_BDL",'Application Form'!O335,IF('Office Use Only - DONT TOUCH!!!'!G324="Yes",'Application Form'!O335,""))),"",IF(F324="SKSTD_BDL",'Application Form'!O335,IF('Office Use Only - DONT TOUCH!!!'!G324="Yes",'Application Form'!O335,"")))</f>
        <v/>
      </c>
      <c r="N324" t="str">
        <f>IF(AND(F324="",'Application Form'!H335=""),"",IF(AND(F324="",'Application Form'!H335&lt;&gt;""),'Application Form'!H335,IF(AND(F324&lt;&gt;"",'Application Form'!I335=""),"",IF(AND(F324&lt;&gt;"",'Application Form'!I335&lt;&gt;""),IF('Application Form'!I335="SKSTD_BDL","SKSTD_BDL",IF('Application Form'!I335="MIP","MIP",IF('Application Form'!I335="MIP+PV","MIP",IF('Application Form'!I335="SEEKSIRE","SEEKSIRE",IF('Application Form'!I335="SEEKSIRE+PV","SEEKSIRE",IF('Application Form'!I335="GGP50K","GGP50K",IF('Application Form'!I335="GGP50K+PV","GGP50K",IF('Application Form'!I335="GGPHD (150K)","GGPHD (150K)",IF('Application Form'!I335="GGPHD+PV","GGPHD",IF('Application Form'!I335="PV","",IF('Application Form'!I335="POLL","",IF('Application Form'!I335="MSTN","MSTN",IF('Application Form'!I335="COAT","COAT",IF('Application Form'!I335="PI","PI",IF('Application Form'!I335="POLL_50K (add on)*","POLL_50K (add on)*",IF('Application Form'!I335="POLL_HD (add on)*","POLL_HD (add_on)*",IF('Application Form'!I335="MSTN_50K (add_on)*","MSTN_50K (add_on)*",IF('Application Form'!I335="MSTN_HD (add on)*","MSTN_HD (add on)*",IF('Application Form'!I335="STORE","STORE",IF('Application Form'!I335="HE","HE","")))))))))))))))))))),"ERROR"))))</f>
        <v/>
      </c>
      <c r="O324" t="str">
        <f>IF(AND(F324="",'Application Form'!H335=""),"",IF(AND(F324="",'Application Form'!H335&lt;&gt;"",'Application Form'!I335=""),"",IF(AND(F324&lt;&gt;"",'Application Form'!I335=""),"",IF(AND(F324&lt;&gt;"",'Application Form'!I335&lt;&gt;"",'Application Form'!J335=""),"",IF(AND(F324="",'Application Form'!H335&lt;&gt;"",'Application Form'!I335&lt;&gt;""),IF('Application Form'!I335="SKSTD_BDL","SKSTD_BDL",IF('Application Form'!I335="MIP","MIP",IF('Application Form'!I335="MIP+PV","MIP",IF('Application Form'!I335="SEEKSIRE","SEEKSIRE",IF('Application Form'!I335="SEEKSIRE+PV","SEEKSIRE",IF('Application Form'!I335="GGP50K","GGP50K",IF('Application Form'!I335="GGP50K+PV","GGP50K",IF('Application Form'!I335="GGPHD (150K)","GGPHD (150K)",IF('Application Form'!I335="GGPHD+PV","GGPHD",IF('Application Form'!I335="PV","",IF('Application Form'!I335="POLL","",IF('Application Form'!I335="MSTN","MSTN",IF('Application Form'!I335="COAT","COAT",IF('Application Form'!I335="PI","PI",IF('Application Form'!I335="POLL_50K (add on)*","POLL_50K (add on)*",IF('Application Form'!I335="POLL_HD (add on)*","POLL_HD (add_on)*",IF('Application Form'!I335="MSTN_50K (add_on)*","MSTN_50K (add_on)*",IF('Application Form'!I335="MSTN_HD (add on)*","MSTN_HD (add on)*",IF('Application Form'!I335="STORE","STORE",IF('Application Form'!I335="HE","HE","ERROR")))))))))))))))))))),IF(AND(F324&lt;&gt;"",'Application Form'!I335&lt;&gt;"",'Application Form'!J335&lt;&gt;""),IF('Application Form'!J335="SKSTD_BDL","SKSTD_BDL",IF('Application Form'!J335="MIP","MIP",IF('Application Form'!J335="MIP+PV","MIP",IF('Application Form'!J335="SEEKSIRE","SEEKSIRE",IF('Application Form'!J335="SEEKSIRE+PV","SEEKSIRE",IF('Application Form'!J335="GGP50K","GGP50K",IF('Application Form'!J335="GGP50K+PV","GGP50K",IF('Application Form'!J335="GGPHD (150K)","GGPHD (150K)",IF('Application Form'!J335="GGPHD+PV","GGPHD",IF('Application Form'!J335="PV","",IF('Application Form'!J335="POLL","",IF('Application Form'!J335="MSTN","MSTN",IF('Application Form'!J335="COAT","COAT",IF('Application Form'!J335="PI","PI",IF('Application Form'!J335="POLL_50K (add on)*","POLL_50K (add on)*",IF('Application Form'!J335="POLL_HD (add on)*","POLL_HD (add_on)*",IF('Application Form'!J335="MSTN_50K (add_on)*","MSTN_50K (add_on)*",IF('Application Form'!J335="MSTN_HD (add on)*","MSTN_HD (add on)*",IF('Application Form'!J335="STORE","STORE",IF('Application Form'!J335="HE","HE","")))))))))))))))))))),"ERROR"))))))</f>
        <v/>
      </c>
      <c r="P324" t="str">
        <f>IF(AND(F324="",O324&lt;&gt;""),IF('Application Form'!J335="SKSTD_BDL","SKSTD_BDL",IF('Application Form'!J335="MIP","MIP",IF('Application Form'!J335="MIP+PV","MIP",IF('Application Form'!J335="SEEKSIRE","SEEKSIRE",IF('Application Form'!J335="SEEKSIRE+PV","SEEKSIRE",IF('Application Form'!J335="GGP50K","GGP50K",IF('Application Form'!J335="GGP50K+PV","GGP50K",IF('Application Form'!J335="GGPHD (150K)","GGPHD (150K)",IF('Application Form'!J335="GGPHD+PV","GGPHD",IF('Application Form'!J335="PV","",IF('Application Form'!J335="POLL","",IF('Application Form'!J335="MSTN","MSTN",IF('Application Form'!J335="COAT","COAT",IF('Application Form'!J335="PI","PI",IF('Application Form'!J335="POLL_50K (add on)*","POLL_50K (add on)*",IF('Application Form'!J335="POLL_HD (add on)*","POLL_HD (add_on)*",IF('Application Form'!J335="MSTN_50K (add_on)*","MSTN_50K (add_on)*",IF('Application Form'!J335="MSTN_HD (add on)*","MSTN_HD (add on)*",IF('Application Form'!J335="STORE","STORE",IF('Application Form'!J335="HE","HE","")))))))))))))))))))),"")</f>
        <v/>
      </c>
    </row>
    <row r="325" spans="1:16" x14ac:dyDescent="0.25">
      <c r="A325" s="72">
        <f>'Application Form'!E336</f>
        <v>0</v>
      </c>
      <c r="B325" t="str">
        <f>IF('Application Form'!C336="Hair","H",IF('Application Form'!C336="Done","D",IF('Application Form'!C336="Semen","S",IF('Application Form'!C336="TSU","T",""))))</f>
        <v/>
      </c>
      <c r="C325" t="str">
        <f t="shared" si="5"/>
        <v>NAA</v>
      </c>
      <c r="F325" t="str">
        <f>IF('Application Form'!H336="SKSTD_BDL","SKSTD_BDL",IF('Application Form'!H336="MIP","MIP",IF('Application Form'!H336="MIP+PV","MIP",IF('Application Form'!H336="SEEKSIRE","SEEKSIRE",IF('Application Form'!H336="SEEKSIRE+PV","SEEKSIRE",IF('Application Form'!H336="GGP50K","GGP50K",IF('Application Form'!H336="GGP50K+PV","GGP50K",IF('Application Form'!H336="GGPHD (150K)","GGPHD (150K)",IF('Application Form'!H336="GGPHD+PV","GGPHD",IF('Application Form'!H336="PV","",IF('Application Form'!H336="POLL","",IF('Application Form'!H336="MSTN","",IF('Application Form'!H336="COAT","",IF('Application Form'!H336="PI","",IF('Application Form'!H336="POLL_50K (add on)*","",IF('Application Form'!H336="POLL_HD (add on)*","",IF('Application Form'!H336="MSTN_50K (add_on)*","",IF('Application Form'!H336="MSTN_HD (add on)*","",IF('Application Form'!H336="STORE","STORE",IF('Application Form'!H336="HE","HE",""))))))))))))))))))))</f>
        <v/>
      </c>
      <c r="G325" t="str">
        <f>IF(OR(RIGHT('Application Form'!H336,2)="PV",RIGHT('Application Form'!I336,2)="PV",RIGHT('Application Form'!J336,2)="PV"),"Yes","")</f>
        <v/>
      </c>
      <c r="H325" s="81" t="str">
        <f>IF(ISBLANK(IF(F325="SKSTD_BDL",'Application Form'!M336,IF('Office Use Only - DONT TOUCH!!!'!G325="Yes",'Application Form'!M336,""))),"",IF(F325="SKSTD_BDL",'Application Form'!M336,IF('Office Use Only - DONT TOUCH!!!'!G325="Yes",'Application Form'!M336,"")))</f>
        <v/>
      </c>
      <c r="K325" t="str">
        <f>IF(ISBLANK(IF(F325="SKSTD_BDL",'Application Form'!O336,IF('Office Use Only - DONT TOUCH!!!'!G325="Yes",'Application Form'!O336,""))),"",IF(F325="SKSTD_BDL",'Application Form'!O336,IF('Office Use Only - DONT TOUCH!!!'!G325="Yes",'Application Form'!O336,"")))</f>
        <v/>
      </c>
      <c r="N325" t="str">
        <f>IF(AND(F325="",'Application Form'!H336=""),"",IF(AND(F325="",'Application Form'!H336&lt;&gt;""),'Application Form'!H336,IF(AND(F325&lt;&gt;"",'Application Form'!I336=""),"",IF(AND(F325&lt;&gt;"",'Application Form'!I336&lt;&gt;""),IF('Application Form'!I336="SKSTD_BDL","SKSTD_BDL",IF('Application Form'!I336="MIP","MIP",IF('Application Form'!I336="MIP+PV","MIP",IF('Application Form'!I336="SEEKSIRE","SEEKSIRE",IF('Application Form'!I336="SEEKSIRE+PV","SEEKSIRE",IF('Application Form'!I336="GGP50K","GGP50K",IF('Application Form'!I336="GGP50K+PV","GGP50K",IF('Application Form'!I336="GGPHD (150K)","GGPHD (150K)",IF('Application Form'!I336="GGPHD+PV","GGPHD",IF('Application Form'!I336="PV","",IF('Application Form'!I336="POLL","",IF('Application Form'!I336="MSTN","MSTN",IF('Application Form'!I336="COAT","COAT",IF('Application Form'!I336="PI","PI",IF('Application Form'!I336="POLL_50K (add on)*","POLL_50K (add on)*",IF('Application Form'!I336="POLL_HD (add on)*","POLL_HD (add_on)*",IF('Application Form'!I336="MSTN_50K (add_on)*","MSTN_50K (add_on)*",IF('Application Form'!I336="MSTN_HD (add on)*","MSTN_HD (add on)*",IF('Application Form'!I336="STORE","STORE",IF('Application Form'!I336="HE","HE","")))))))))))))))))))),"ERROR"))))</f>
        <v/>
      </c>
      <c r="O325" t="str">
        <f>IF(AND(F325="",'Application Form'!H336=""),"",IF(AND(F325="",'Application Form'!H336&lt;&gt;"",'Application Form'!I336=""),"",IF(AND(F325&lt;&gt;"",'Application Form'!I336=""),"",IF(AND(F325&lt;&gt;"",'Application Form'!I336&lt;&gt;"",'Application Form'!J336=""),"",IF(AND(F325="",'Application Form'!H336&lt;&gt;"",'Application Form'!I336&lt;&gt;""),IF('Application Form'!I336="SKSTD_BDL","SKSTD_BDL",IF('Application Form'!I336="MIP","MIP",IF('Application Form'!I336="MIP+PV","MIP",IF('Application Form'!I336="SEEKSIRE","SEEKSIRE",IF('Application Form'!I336="SEEKSIRE+PV","SEEKSIRE",IF('Application Form'!I336="GGP50K","GGP50K",IF('Application Form'!I336="GGP50K+PV","GGP50K",IF('Application Form'!I336="GGPHD (150K)","GGPHD (150K)",IF('Application Form'!I336="GGPHD+PV","GGPHD",IF('Application Form'!I336="PV","",IF('Application Form'!I336="POLL","",IF('Application Form'!I336="MSTN","MSTN",IF('Application Form'!I336="COAT","COAT",IF('Application Form'!I336="PI","PI",IF('Application Form'!I336="POLL_50K (add on)*","POLL_50K (add on)*",IF('Application Form'!I336="POLL_HD (add on)*","POLL_HD (add_on)*",IF('Application Form'!I336="MSTN_50K (add_on)*","MSTN_50K (add_on)*",IF('Application Form'!I336="MSTN_HD (add on)*","MSTN_HD (add on)*",IF('Application Form'!I336="STORE","STORE",IF('Application Form'!I336="HE","HE","ERROR")))))))))))))))))))),IF(AND(F325&lt;&gt;"",'Application Form'!I336&lt;&gt;"",'Application Form'!J336&lt;&gt;""),IF('Application Form'!J336="SKSTD_BDL","SKSTD_BDL",IF('Application Form'!J336="MIP","MIP",IF('Application Form'!J336="MIP+PV","MIP",IF('Application Form'!J336="SEEKSIRE","SEEKSIRE",IF('Application Form'!J336="SEEKSIRE+PV","SEEKSIRE",IF('Application Form'!J336="GGP50K","GGP50K",IF('Application Form'!J336="GGP50K+PV","GGP50K",IF('Application Form'!J336="GGPHD (150K)","GGPHD (150K)",IF('Application Form'!J336="GGPHD+PV","GGPHD",IF('Application Form'!J336="PV","",IF('Application Form'!J336="POLL","",IF('Application Form'!J336="MSTN","MSTN",IF('Application Form'!J336="COAT","COAT",IF('Application Form'!J336="PI","PI",IF('Application Form'!J336="POLL_50K (add on)*","POLL_50K (add on)*",IF('Application Form'!J336="POLL_HD (add on)*","POLL_HD (add_on)*",IF('Application Form'!J336="MSTN_50K (add_on)*","MSTN_50K (add_on)*",IF('Application Form'!J336="MSTN_HD (add on)*","MSTN_HD (add on)*",IF('Application Form'!J336="STORE","STORE",IF('Application Form'!J336="HE","HE","")))))))))))))))))))),"ERROR"))))))</f>
        <v/>
      </c>
      <c r="P325" t="str">
        <f>IF(AND(F325="",O325&lt;&gt;""),IF('Application Form'!J336="SKSTD_BDL","SKSTD_BDL",IF('Application Form'!J336="MIP","MIP",IF('Application Form'!J336="MIP+PV","MIP",IF('Application Form'!J336="SEEKSIRE","SEEKSIRE",IF('Application Form'!J336="SEEKSIRE+PV","SEEKSIRE",IF('Application Form'!J336="GGP50K","GGP50K",IF('Application Form'!J336="GGP50K+PV","GGP50K",IF('Application Form'!J336="GGPHD (150K)","GGPHD (150K)",IF('Application Form'!J336="GGPHD+PV","GGPHD",IF('Application Form'!J336="PV","",IF('Application Form'!J336="POLL","",IF('Application Form'!J336="MSTN","MSTN",IF('Application Form'!J336="COAT","COAT",IF('Application Form'!J336="PI","PI",IF('Application Form'!J336="POLL_50K (add on)*","POLL_50K (add on)*",IF('Application Form'!J336="POLL_HD (add on)*","POLL_HD (add_on)*",IF('Application Form'!J336="MSTN_50K (add_on)*","MSTN_50K (add_on)*",IF('Application Form'!J336="MSTN_HD (add on)*","MSTN_HD (add on)*",IF('Application Form'!J336="STORE","STORE",IF('Application Form'!J336="HE","HE","")))))))))))))))))))),"")</f>
        <v/>
      </c>
    </row>
    <row r="326" spans="1:16" x14ac:dyDescent="0.25">
      <c r="A326" s="72">
        <f>'Application Form'!E337</f>
        <v>0</v>
      </c>
      <c r="B326" t="str">
        <f>IF('Application Form'!C337="Hair","H",IF('Application Form'!C337="Done","D",IF('Application Form'!C337="Semen","S",IF('Application Form'!C337="TSU","T",""))))</f>
        <v/>
      </c>
      <c r="C326" t="str">
        <f t="shared" si="5"/>
        <v>NAA</v>
      </c>
      <c r="F326" t="str">
        <f>IF('Application Form'!H337="SKSTD_BDL","SKSTD_BDL",IF('Application Form'!H337="MIP","MIP",IF('Application Form'!H337="MIP+PV","MIP",IF('Application Form'!H337="SEEKSIRE","SEEKSIRE",IF('Application Form'!H337="SEEKSIRE+PV","SEEKSIRE",IF('Application Form'!H337="GGP50K","GGP50K",IF('Application Form'!H337="GGP50K+PV","GGP50K",IF('Application Form'!H337="GGPHD (150K)","GGPHD (150K)",IF('Application Form'!H337="GGPHD+PV","GGPHD",IF('Application Form'!H337="PV","",IF('Application Form'!H337="POLL","",IF('Application Form'!H337="MSTN","",IF('Application Form'!H337="COAT","",IF('Application Form'!H337="PI","",IF('Application Form'!H337="POLL_50K (add on)*","",IF('Application Form'!H337="POLL_HD (add on)*","",IF('Application Form'!H337="MSTN_50K (add_on)*","",IF('Application Form'!H337="MSTN_HD (add on)*","",IF('Application Form'!H337="STORE","STORE",IF('Application Form'!H337="HE","HE",""))))))))))))))))))))</f>
        <v/>
      </c>
      <c r="G326" t="str">
        <f>IF(OR(RIGHT('Application Form'!H337,2)="PV",RIGHT('Application Form'!I337,2)="PV",RIGHT('Application Form'!J337,2)="PV"),"Yes","")</f>
        <v/>
      </c>
      <c r="H326" s="81" t="str">
        <f>IF(ISBLANK(IF(F326="SKSTD_BDL",'Application Form'!M337,IF('Office Use Only - DONT TOUCH!!!'!G326="Yes",'Application Form'!M337,""))),"",IF(F326="SKSTD_BDL",'Application Form'!M337,IF('Office Use Only - DONT TOUCH!!!'!G326="Yes",'Application Form'!M337,"")))</f>
        <v/>
      </c>
      <c r="K326" t="str">
        <f>IF(ISBLANK(IF(F326="SKSTD_BDL",'Application Form'!O337,IF('Office Use Only - DONT TOUCH!!!'!G326="Yes",'Application Form'!O337,""))),"",IF(F326="SKSTD_BDL",'Application Form'!O337,IF('Office Use Only - DONT TOUCH!!!'!G326="Yes",'Application Form'!O337,"")))</f>
        <v/>
      </c>
      <c r="N326" t="str">
        <f>IF(AND(F326="",'Application Form'!H337=""),"",IF(AND(F326="",'Application Form'!H337&lt;&gt;""),'Application Form'!H337,IF(AND(F326&lt;&gt;"",'Application Form'!I337=""),"",IF(AND(F326&lt;&gt;"",'Application Form'!I337&lt;&gt;""),IF('Application Form'!I337="SKSTD_BDL","SKSTD_BDL",IF('Application Form'!I337="MIP","MIP",IF('Application Form'!I337="MIP+PV","MIP",IF('Application Form'!I337="SEEKSIRE","SEEKSIRE",IF('Application Form'!I337="SEEKSIRE+PV","SEEKSIRE",IF('Application Form'!I337="GGP50K","GGP50K",IF('Application Form'!I337="GGP50K+PV","GGP50K",IF('Application Form'!I337="GGPHD (150K)","GGPHD (150K)",IF('Application Form'!I337="GGPHD+PV","GGPHD",IF('Application Form'!I337="PV","",IF('Application Form'!I337="POLL","",IF('Application Form'!I337="MSTN","MSTN",IF('Application Form'!I337="COAT","COAT",IF('Application Form'!I337="PI","PI",IF('Application Form'!I337="POLL_50K (add on)*","POLL_50K (add on)*",IF('Application Form'!I337="POLL_HD (add on)*","POLL_HD (add_on)*",IF('Application Form'!I337="MSTN_50K (add_on)*","MSTN_50K (add_on)*",IF('Application Form'!I337="MSTN_HD (add on)*","MSTN_HD (add on)*",IF('Application Form'!I337="STORE","STORE",IF('Application Form'!I337="HE","HE","")))))))))))))))))))),"ERROR"))))</f>
        <v/>
      </c>
      <c r="O326" t="str">
        <f>IF(AND(F326="",'Application Form'!H337=""),"",IF(AND(F326="",'Application Form'!H337&lt;&gt;"",'Application Form'!I337=""),"",IF(AND(F326&lt;&gt;"",'Application Form'!I337=""),"",IF(AND(F326&lt;&gt;"",'Application Form'!I337&lt;&gt;"",'Application Form'!J337=""),"",IF(AND(F326="",'Application Form'!H337&lt;&gt;"",'Application Form'!I337&lt;&gt;""),IF('Application Form'!I337="SKSTD_BDL","SKSTD_BDL",IF('Application Form'!I337="MIP","MIP",IF('Application Form'!I337="MIP+PV","MIP",IF('Application Form'!I337="SEEKSIRE","SEEKSIRE",IF('Application Form'!I337="SEEKSIRE+PV","SEEKSIRE",IF('Application Form'!I337="GGP50K","GGP50K",IF('Application Form'!I337="GGP50K+PV","GGP50K",IF('Application Form'!I337="GGPHD (150K)","GGPHD (150K)",IF('Application Form'!I337="GGPHD+PV","GGPHD",IF('Application Form'!I337="PV","",IF('Application Form'!I337="POLL","",IF('Application Form'!I337="MSTN","MSTN",IF('Application Form'!I337="COAT","COAT",IF('Application Form'!I337="PI","PI",IF('Application Form'!I337="POLL_50K (add on)*","POLL_50K (add on)*",IF('Application Form'!I337="POLL_HD (add on)*","POLL_HD (add_on)*",IF('Application Form'!I337="MSTN_50K (add_on)*","MSTN_50K (add_on)*",IF('Application Form'!I337="MSTN_HD (add on)*","MSTN_HD (add on)*",IF('Application Form'!I337="STORE","STORE",IF('Application Form'!I337="HE","HE","ERROR")))))))))))))))))))),IF(AND(F326&lt;&gt;"",'Application Form'!I337&lt;&gt;"",'Application Form'!J337&lt;&gt;""),IF('Application Form'!J337="SKSTD_BDL","SKSTD_BDL",IF('Application Form'!J337="MIP","MIP",IF('Application Form'!J337="MIP+PV","MIP",IF('Application Form'!J337="SEEKSIRE","SEEKSIRE",IF('Application Form'!J337="SEEKSIRE+PV","SEEKSIRE",IF('Application Form'!J337="GGP50K","GGP50K",IF('Application Form'!J337="GGP50K+PV","GGP50K",IF('Application Form'!J337="GGPHD (150K)","GGPHD (150K)",IF('Application Form'!J337="GGPHD+PV","GGPHD",IF('Application Form'!J337="PV","",IF('Application Form'!J337="POLL","",IF('Application Form'!J337="MSTN","MSTN",IF('Application Form'!J337="COAT","COAT",IF('Application Form'!J337="PI","PI",IF('Application Form'!J337="POLL_50K (add on)*","POLL_50K (add on)*",IF('Application Form'!J337="POLL_HD (add on)*","POLL_HD (add_on)*",IF('Application Form'!J337="MSTN_50K (add_on)*","MSTN_50K (add_on)*",IF('Application Form'!J337="MSTN_HD (add on)*","MSTN_HD (add on)*",IF('Application Form'!J337="STORE","STORE",IF('Application Form'!J337="HE","HE","")))))))))))))))))))),"ERROR"))))))</f>
        <v/>
      </c>
      <c r="P326" t="str">
        <f>IF(AND(F326="",O326&lt;&gt;""),IF('Application Form'!J337="SKSTD_BDL","SKSTD_BDL",IF('Application Form'!J337="MIP","MIP",IF('Application Form'!J337="MIP+PV","MIP",IF('Application Form'!J337="SEEKSIRE","SEEKSIRE",IF('Application Form'!J337="SEEKSIRE+PV","SEEKSIRE",IF('Application Form'!J337="GGP50K","GGP50K",IF('Application Form'!J337="GGP50K+PV","GGP50K",IF('Application Form'!J337="GGPHD (150K)","GGPHD (150K)",IF('Application Form'!J337="GGPHD+PV","GGPHD",IF('Application Form'!J337="PV","",IF('Application Form'!J337="POLL","",IF('Application Form'!J337="MSTN","MSTN",IF('Application Form'!J337="COAT","COAT",IF('Application Form'!J337="PI","PI",IF('Application Form'!J337="POLL_50K (add on)*","POLL_50K (add on)*",IF('Application Form'!J337="POLL_HD (add on)*","POLL_HD (add_on)*",IF('Application Form'!J337="MSTN_50K (add_on)*","MSTN_50K (add_on)*",IF('Application Form'!J337="MSTN_HD (add on)*","MSTN_HD (add on)*",IF('Application Form'!J337="STORE","STORE",IF('Application Form'!J337="HE","HE","")))))))))))))))))))),"")</f>
        <v/>
      </c>
    </row>
    <row r="327" spans="1:16" x14ac:dyDescent="0.25">
      <c r="A327" s="72">
        <f>'Application Form'!E338</f>
        <v>0</v>
      </c>
      <c r="B327" t="str">
        <f>IF('Application Form'!C338="Hair","H",IF('Application Form'!C338="Done","D",IF('Application Form'!C338="Semen","S",IF('Application Form'!C338="TSU","T",""))))</f>
        <v/>
      </c>
      <c r="C327" t="str">
        <f t="shared" si="5"/>
        <v>NAA</v>
      </c>
      <c r="F327" t="str">
        <f>IF('Application Form'!H338="SKSTD_BDL","SKSTD_BDL",IF('Application Form'!H338="MIP","MIP",IF('Application Form'!H338="MIP+PV","MIP",IF('Application Form'!H338="SEEKSIRE","SEEKSIRE",IF('Application Form'!H338="SEEKSIRE+PV","SEEKSIRE",IF('Application Form'!H338="GGP50K","GGP50K",IF('Application Form'!H338="GGP50K+PV","GGP50K",IF('Application Form'!H338="GGPHD (150K)","GGPHD (150K)",IF('Application Form'!H338="GGPHD+PV","GGPHD",IF('Application Form'!H338="PV","",IF('Application Form'!H338="POLL","",IF('Application Form'!H338="MSTN","",IF('Application Form'!H338="COAT","",IF('Application Form'!H338="PI","",IF('Application Form'!H338="POLL_50K (add on)*","",IF('Application Form'!H338="POLL_HD (add on)*","",IF('Application Form'!H338="MSTN_50K (add_on)*","",IF('Application Form'!H338="MSTN_HD (add on)*","",IF('Application Form'!H338="STORE","STORE",IF('Application Form'!H338="HE","HE",""))))))))))))))))))))</f>
        <v/>
      </c>
      <c r="G327" t="str">
        <f>IF(OR(RIGHT('Application Form'!H338,2)="PV",RIGHT('Application Form'!I338,2)="PV",RIGHT('Application Form'!J338,2)="PV"),"Yes","")</f>
        <v/>
      </c>
      <c r="H327" s="81" t="str">
        <f>IF(ISBLANK(IF(F327="SKSTD_BDL",'Application Form'!M338,IF('Office Use Only - DONT TOUCH!!!'!G327="Yes",'Application Form'!M338,""))),"",IF(F327="SKSTD_BDL",'Application Form'!M338,IF('Office Use Only - DONT TOUCH!!!'!G327="Yes",'Application Form'!M338,"")))</f>
        <v/>
      </c>
      <c r="K327" t="str">
        <f>IF(ISBLANK(IF(F327="SKSTD_BDL",'Application Form'!O338,IF('Office Use Only - DONT TOUCH!!!'!G327="Yes",'Application Form'!O338,""))),"",IF(F327="SKSTD_BDL",'Application Form'!O338,IF('Office Use Only - DONT TOUCH!!!'!G327="Yes",'Application Form'!O338,"")))</f>
        <v/>
      </c>
      <c r="N327" t="str">
        <f>IF(AND(F327="",'Application Form'!H338=""),"",IF(AND(F327="",'Application Form'!H338&lt;&gt;""),'Application Form'!H338,IF(AND(F327&lt;&gt;"",'Application Form'!I338=""),"",IF(AND(F327&lt;&gt;"",'Application Form'!I338&lt;&gt;""),IF('Application Form'!I338="SKSTD_BDL","SKSTD_BDL",IF('Application Form'!I338="MIP","MIP",IF('Application Form'!I338="MIP+PV","MIP",IF('Application Form'!I338="SEEKSIRE","SEEKSIRE",IF('Application Form'!I338="SEEKSIRE+PV","SEEKSIRE",IF('Application Form'!I338="GGP50K","GGP50K",IF('Application Form'!I338="GGP50K+PV","GGP50K",IF('Application Form'!I338="GGPHD (150K)","GGPHD (150K)",IF('Application Form'!I338="GGPHD+PV","GGPHD",IF('Application Form'!I338="PV","",IF('Application Form'!I338="POLL","",IF('Application Form'!I338="MSTN","MSTN",IF('Application Form'!I338="COAT","COAT",IF('Application Form'!I338="PI","PI",IF('Application Form'!I338="POLL_50K (add on)*","POLL_50K (add on)*",IF('Application Form'!I338="POLL_HD (add on)*","POLL_HD (add_on)*",IF('Application Form'!I338="MSTN_50K (add_on)*","MSTN_50K (add_on)*",IF('Application Form'!I338="MSTN_HD (add on)*","MSTN_HD (add on)*",IF('Application Form'!I338="STORE","STORE",IF('Application Form'!I338="HE","HE","")))))))))))))))))))),"ERROR"))))</f>
        <v/>
      </c>
      <c r="O327" t="str">
        <f>IF(AND(F327="",'Application Form'!H338=""),"",IF(AND(F327="",'Application Form'!H338&lt;&gt;"",'Application Form'!I338=""),"",IF(AND(F327&lt;&gt;"",'Application Form'!I338=""),"",IF(AND(F327&lt;&gt;"",'Application Form'!I338&lt;&gt;"",'Application Form'!J338=""),"",IF(AND(F327="",'Application Form'!H338&lt;&gt;"",'Application Form'!I338&lt;&gt;""),IF('Application Form'!I338="SKSTD_BDL","SKSTD_BDL",IF('Application Form'!I338="MIP","MIP",IF('Application Form'!I338="MIP+PV","MIP",IF('Application Form'!I338="SEEKSIRE","SEEKSIRE",IF('Application Form'!I338="SEEKSIRE+PV","SEEKSIRE",IF('Application Form'!I338="GGP50K","GGP50K",IF('Application Form'!I338="GGP50K+PV","GGP50K",IF('Application Form'!I338="GGPHD (150K)","GGPHD (150K)",IF('Application Form'!I338="GGPHD+PV","GGPHD",IF('Application Form'!I338="PV","",IF('Application Form'!I338="POLL","",IF('Application Form'!I338="MSTN","MSTN",IF('Application Form'!I338="COAT","COAT",IF('Application Form'!I338="PI","PI",IF('Application Form'!I338="POLL_50K (add on)*","POLL_50K (add on)*",IF('Application Form'!I338="POLL_HD (add on)*","POLL_HD (add_on)*",IF('Application Form'!I338="MSTN_50K (add_on)*","MSTN_50K (add_on)*",IF('Application Form'!I338="MSTN_HD (add on)*","MSTN_HD (add on)*",IF('Application Form'!I338="STORE","STORE",IF('Application Form'!I338="HE","HE","ERROR")))))))))))))))))))),IF(AND(F327&lt;&gt;"",'Application Form'!I338&lt;&gt;"",'Application Form'!J338&lt;&gt;""),IF('Application Form'!J338="SKSTD_BDL","SKSTD_BDL",IF('Application Form'!J338="MIP","MIP",IF('Application Form'!J338="MIP+PV","MIP",IF('Application Form'!J338="SEEKSIRE","SEEKSIRE",IF('Application Form'!J338="SEEKSIRE+PV","SEEKSIRE",IF('Application Form'!J338="GGP50K","GGP50K",IF('Application Form'!J338="GGP50K+PV","GGP50K",IF('Application Form'!J338="GGPHD (150K)","GGPHD (150K)",IF('Application Form'!J338="GGPHD+PV","GGPHD",IF('Application Form'!J338="PV","",IF('Application Form'!J338="POLL","",IF('Application Form'!J338="MSTN","MSTN",IF('Application Form'!J338="COAT","COAT",IF('Application Form'!J338="PI","PI",IF('Application Form'!J338="POLL_50K (add on)*","POLL_50K (add on)*",IF('Application Form'!J338="POLL_HD (add on)*","POLL_HD (add_on)*",IF('Application Form'!J338="MSTN_50K (add_on)*","MSTN_50K (add_on)*",IF('Application Form'!J338="MSTN_HD (add on)*","MSTN_HD (add on)*",IF('Application Form'!J338="STORE","STORE",IF('Application Form'!J338="HE","HE","")))))))))))))))))))),"ERROR"))))))</f>
        <v/>
      </c>
      <c r="P327" t="str">
        <f>IF(AND(F327="",O327&lt;&gt;""),IF('Application Form'!J338="SKSTD_BDL","SKSTD_BDL",IF('Application Form'!J338="MIP","MIP",IF('Application Form'!J338="MIP+PV","MIP",IF('Application Form'!J338="SEEKSIRE","SEEKSIRE",IF('Application Form'!J338="SEEKSIRE+PV","SEEKSIRE",IF('Application Form'!J338="GGP50K","GGP50K",IF('Application Form'!J338="GGP50K+PV","GGP50K",IF('Application Form'!J338="GGPHD (150K)","GGPHD (150K)",IF('Application Form'!J338="GGPHD+PV","GGPHD",IF('Application Form'!J338="PV","",IF('Application Form'!J338="POLL","",IF('Application Form'!J338="MSTN","MSTN",IF('Application Form'!J338="COAT","COAT",IF('Application Form'!J338="PI","PI",IF('Application Form'!J338="POLL_50K (add on)*","POLL_50K (add on)*",IF('Application Form'!J338="POLL_HD (add on)*","POLL_HD (add_on)*",IF('Application Form'!J338="MSTN_50K (add_on)*","MSTN_50K (add_on)*",IF('Application Form'!J338="MSTN_HD (add on)*","MSTN_HD (add on)*",IF('Application Form'!J338="STORE","STORE",IF('Application Form'!J338="HE","HE","")))))))))))))))))))),"")</f>
        <v/>
      </c>
    </row>
    <row r="328" spans="1:16" x14ac:dyDescent="0.25">
      <c r="A328" s="72">
        <f>'Application Form'!E339</f>
        <v>0</v>
      </c>
      <c r="B328" t="str">
        <f>IF('Application Form'!C339="Hair","H",IF('Application Form'!C339="Done","D",IF('Application Form'!C339="Semen","S",IF('Application Form'!C339="TSU","T",""))))</f>
        <v/>
      </c>
      <c r="C328" t="str">
        <f t="shared" si="5"/>
        <v>NAA</v>
      </c>
      <c r="F328" t="str">
        <f>IF('Application Form'!H339="SKSTD_BDL","SKSTD_BDL",IF('Application Form'!H339="MIP","MIP",IF('Application Form'!H339="MIP+PV","MIP",IF('Application Form'!H339="SEEKSIRE","SEEKSIRE",IF('Application Form'!H339="SEEKSIRE+PV","SEEKSIRE",IF('Application Form'!H339="GGP50K","GGP50K",IF('Application Form'!H339="GGP50K+PV","GGP50K",IF('Application Form'!H339="GGPHD (150K)","GGPHD (150K)",IF('Application Form'!H339="GGPHD+PV","GGPHD",IF('Application Form'!H339="PV","",IF('Application Form'!H339="POLL","",IF('Application Form'!H339="MSTN","",IF('Application Form'!H339="COAT","",IF('Application Form'!H339="PI","",IF('Application Form'!H339="POLL_50K (add on)*","",IF('Application Form'!H339="POLL_HD (add on)*","",IF('Application Form'!H339="MSTN_50K (add_on)*","",IF('Application Form'!H339="MSTN_HD (add on)*","",IF('Application Form'!H339="STORE","STORE",IF('Application Form'!H339="HE","HE",""))))))))))))))))))))</f>
        <v/>
      </c>
      <c r="G328" t="str">
        <f>IF(OR(RIGHT('Application Form'!H339,2)="PV",RIGHT('Application Form'!I339,2)="PV",RIGHT('Application Form'!J339,2)="PV"),"Yes","")</f>
        <v/>
      </c>
      <c r="H328" s="81" t="str">
        <f>IF(ISBLANK(IF(F328="SKSTD_BDL",'Application Form'!M339,IF('Office Use Only - DONT TOUCH!!!'!G328="Yes",'Application Form'!M339,""))),"",IF(F328="SKSTD_BDL",'Application Form'!M339,IF('Office Use Only - DONT TOUCH!!!'!G328="Yes",'Application Form'!M339,"")))</f>
        <v/>
      </c>
      <c r="K328" t="str">
        <f>IF(ISBLANK(IF(F328="SKSTD_BDL",'Application Form'!O339,IF('Office Use Only - DONT TOUCH!!!'!G328="Yes",'Application Form'!O339,""))),"",IF(F328="SKSTD_BDL",'Application Form'!O339,IF('Office Use Only - DONT TOUCH!!!'!G328="Yes",'Application Form'!O339,"")))</f>
        <v/>
      </c>
      <c r="N328" t="str">
        <f>IF(AND(F328="",'Application Form'!H339=""),"",IF(AND(F328="",'Application Form'!H339&lt;&gt;""),'Application Form'!H339,IF(AND(F328&lt;&gt;"",'Application Form'!I339=""),"",IF(AND(F328&lt;&gt;"",'Application Form'!I339&lt;&gt;""),IF('Application Form'!I339="SKSTD_BDL","SKSTD_BDL",IF('Application Form'!I339="MIP","MIP",IF('Application Form'!I339="MIP+PV","MIP",IF('Application Form'!I339="SEEKSIRE","SEEKSIRE",IF('Application Form'!I339="SEEKSIRE+PV","SEEKSIRE",IF('Application Form'!I339="GGP50K","GGP50K",IF('Application Form'!I339="GGP50K+PV","GGP50K",IF('Application Form'!I339="GGPHD (150K)","GGPHD (150K)",IF('Application Form'!I339="GGPHD+PV","GGPHD",IF('Application Form'!I339="PV","",IF('Application Form'!I339="POLL","",IF('Application Form'!I339="MSTN","MSTN",IF('Application Form'!I339="COAT","COAT",IF('Application Form'!I339="PI","PI",IF('Application Form'!I339="POLL_50K (add on)*","POLL_50K (add on)*",IF('Application Form'!I339="POLL_HD (add on)*","POLL_HD (add_on)*",IF('Application Form'!I339="MSTN_50K (add_on)*","MSTN_50K (add_on)*",IF('Application Form'!I339="MSTN_HD (add on)*","MSTN_HD (add on)*",IF('Application Form'!I339="STORE","STORE",IF('Application Form'!I339="HE","HE","")))))))))))))))))))),"ERROR"))))</f>
        <v/>
      </c>
      <c r="O328" t="str">
        <f>IF(AND(F328="",'Application Form'!H339=""),"",IF(AND(F328="",'Application Form'!H339&lt;&gt;"",'Application Form'!I339=""),"",IF(AND(F328&lt;&gt;"",'Application Form'!I339=""),"",IF(AND(F328&lt;&gt;"",'Application Form'!I339&lt;&gt;"",'Application Form'!J339=""),"",IF(AND(F328="",'Application Form'!H339&lt;&gt;"",'Application Form'!I339&lt;&gt;""),IF('Application Form'!I339="SKSTD_BDL","SKSTD_BDL",IF('Application Form'!I339="MIP","MIP",IF('Application Form'!I339="MIP+PV","MIP",IF('Application Form'!I339="SEEKSIRE","SEEKSIRE",IF('Application Form'!I339="SEEKSIRE+PV","SEEKSIRE",IF('Application Form'!I339="GGP50K","GGP50K",IF('Application Form'!I339="GGP50K+PV","GGP50K",IF('Application Form'!I339="GGPHD (150K)","GGPHD (150K)",IF('Application Form'!I339="GGPHD+PV","GGPHD",IF('Application Form'!I339="PV","",IF('Application Form'!I339="POLL","",IF('Application Form'!I339="MSTN","MSTN",IF('Application Form'!I339="COAT","COAT",IF('Application Form'!I339="PI","PI",IF('Application Form'!I339="POLL_50K (add on)*","POLL_50K (add on)*",IF('Application Form'!I339="POLL_HD (add on)*","POLL_HD (add_on)*",IF('Application Form'!I339="MSTN_50K (add_on)*","MSTN_50K (add_on)*",IF('Application Form'!I339="MSTN_HD (add on)*","MSTN_HD (add on)*",IF('Application Form'!I339="STORE","STORE",IF('Application Form'!I339="HE","HE","ERROR")))))))))))))))))))),IF(AND(F328&lt;&gt;"",'Application Form'!I339&lt;&gt;"",'Application Form'!J339&lt;&gt;""),IF('Application Form'!J339="SKSTD_BDL","SKSTD_BDL",IF('Application Form'!J339="MIP","MIP",IF('Application Form'!J339="MIP+PV","MIP",IF('Application Form'!J339="SEEKSIRE","SEEKSIRE",IF('Application Form'!J339="SEEKSIRE+PV","SEEKSIRE",IF('Application Form'!J339="GGP50K","GGP50K",IF('Application Form'!J339="GGP50K+PV","GGP50K",IF('Application Form'!J339="GGPHD (150K)","GGPHD (150K)",IF('Application Form'!J339="GGPHD+PV","GGPHD",IF('Application Form'!J339="PV","",IF('Application Form'!J339="POLL","",IF('Application Form'!J339="MSTN","MSTN",IF('Application Form'!J339="COAT","COAT",IF('Application Form'!J339="PI","PI",IF('Application Form'!J339="POLL_50K (add on)*","POLL_50K (add on)*",IF('Application Form'!J339="POLL_HD (add on)*","POLL_HD (add_on)*",IF('Application Form'!J339="MSTN_50K (add_on)*","MSTN_50K (add_on)*",IF('Application Form'!J339="MSTN_HD (add on)*","MSTN_HD (add on)*",IF('Application Form'!J339="STORE","STORE",IF('Application Form'!J339="HE","HE","")))))))))))))))))))),"ERROR"))))))</f>
        <v/>
      </c>
      <c r="P328" t="str">
        <f>IF(AND(F328="",O328&lt;&gt;""),IF('Application Form'!J339="SKSTD_BDL","SKSTD_BDL",IF('Application Form'!J339="MIP","MIP",IF('Application Form'!J339="MIP+PV","MIP",IF('Application Form'!J339="SEEKSIRE","SEEKSIRE",IF('Application Form'!J339="SEEKSIRE+PV","SEEKSIRE",IF('Application Form'!J339="GGP50K","GGP50K",IF('Application Form'!J339="GGP50K+PV","GGP50K",IF('Application Form'!J339="GGPHD (150K)","GGPHD (150K)",IF('Application Form'!J339="GGPHD+PV","GGPHD",IF('Application Form'!J339="PV","",IF('Application Form'!J339="POLL","",IF('Application Form'!J339="MSTN","MSTN",IF('Application Form'!J339="COAT","COAT",IF('Application Form'!J339="PI","PI",IF('Application Form'!J339="POLL_50K (add on)*","POLL_50K (add on)*",IF('Application Form'!J339="POLL_HD (add on)*","POLL_HD (add_on)*",IF('Application Form'!J339="MSTN_50K (add_on)*","MSTN_50K (add_on)*",IF('Application Form'!J339="MSTN_HD (add on)*","MSTN_HD (add on)*",IF('Application Form'!J339="STORE","STORE",IF('Application Form'!J339="HE","HE","")))))))))))))))))))),"")</f>
        <v/>
      </c>
    </row>
    <row r="329" spans="1:16" x14ac:dyDescent="0.25">
      <c r="A329" s="72">
        <f>'Application Form'!E340</f>
        <v>0</v>
      </c>
      <c r="B329" t="str">
        <f>IF('Application Form'!C340="Hair","H",IF('Application Form'!C340="Done","D",IF('Application Form'!C340="Semen","S",IF('Application Form'!C340="TSU","T",""))))</f>
        <v/>
      </c>
      <c r="C329" t="str">
        <f t="shared" si="5"/>
        <v>NAA</v>
      </c>
      <c r="F329" t="str">
        <f>IF('Application Form'!H340="SKSTD_BDL","SKSTD_BDL",IF('Application Form'!H340="MIP","MIP",IF('Application Form'!H340="MIP+PV","MIP",IF('Application Form'!H340="SEEKSIRE","SEEKSIRE",IF('Application Form'!H340="SEEKSIRE+PV","SEEKSIRE",IF('Application Form'!H340="GGP50K","GGP50K",IF('Application Form'!H340="GGP50K+PV","GGP50K",IF('Application Form'!H340="GGPHD (150K)","GGPHD (150K)",IF('Application Form'!H340="GGPHD+PV","GGPHD",IF('Application Form'!H340="PV","",IF('Application Form'!H340="POLL","",IF('Application Form'!H340="MSTN","",IF('Application Form'!H340="COAT","",IF('Application Form'!H340="PI","",IF('Application Form'!H340="POLL_50K (add on)*","",IF('Application Form'!H340="POLL_HD (add on)*","",IF('Application Form'!H340="MSTN_50K (add_on)*","",IF('Application Form'!H340="MSTN_HD (add on)*","",IF('Application Form'!H340="STORE","STORE",IF('Application Form'!H340="HE","HE",""))))))))))))))))))))</f>
        <v/>
      </c>
      <c r="G329" t="str">
        <f>IF(OR(RIGHT('Application Form'!H340,2)="PV",RIGHT('Application Form'!I340,2)="PV",RIGHT('Application Form'!J340,2)="PV"),"Yes","")</f>
        <v/>
      </c>
      <c r="H329" s="81" t="str">
        <f>IF(ISBLANK(IF(F329="SKSTD_BDL",'Application Form'!M340,IF('Office Use Only - DONT TOUCH!!!'!G329="Yes",'Application Form'!M340,""))),"",IF(F329="SKSTD_BDL",'Application Form'!M340,IF('Office Use Only - DONT TOUCH!!!'!G329="Yes",'Application Form'!M340,"")))</f>
        <v/>
      </c>
      <c r="K329" t="str">
        <f>IF(ISBLANK(IF(F329="SKSTD_BDL",'Application Form'!O340,IF('Office Use Only - DONT TOUCH!!!'!G329="Yes",'Application Form'!O340,""))),"",IF(F329="SKSTD_BDL",'Application Form'!O340,IF('Office Use Only - DONT TOUCH!!!'!G329="Yes",'Application Form'!O340,"")))</f>
        <v/>
      </c>
      <c r="N329" t="str">
        <f>IF(AND(F329="",'Application Form'!H340=""),"",IF(AND(F329="",'Application Form'!H340&lt;&gt;""),'Application Form'!H340,IF(AND(F329&lt;&gt;"",'Application Form'!I340=""),"",IF(AND(F329&lt;&gt;"",'Application Form'!I340&lt;&gt;""),IF('Application Form'!I340="SKSTD_BDL","SKSTD_BDL",IF('Application Form'!I340="MIP","MIP",IF('Application Form'!I340="MIP+PV","MIP",IF('Application Form'!I340="SEEKSIRE","SEEKSIRE",IF('Application Form'!I340="SEEKSIRE+PV","SEEKSIRE",IF('Application Form'!I340="GGP50K","GGP50K",IF('Application Form'!I340="GGP50K+PV","GGP50K",IF('Application Form'!I340="GGPHD (150K)","GGPHD (150K)",IF('Application Form'!I340="GGPHD+PV","GGPHD",IF('Application Form'!I340="PV","",IF('Application Form'!I340="POLL","",IF('Application Form'!I340="MSTN","MSTN",IF('Application Form'!I340="COAT","COAT",IF('Application Form'!I340="PI","PI",IF('Application Form'!I340="POLL_50K (add on)*","POLL_50K (add on)*",IF('Application Form'!I340="POLL_HD (add on)*","POLL_HD (add_on)*",IF('Application Form'!I340="MSTN_50K (add_on)*","MSTN_50K (add_on)*",IF('Application Form'!I340="MSTN_HD (add on)*","MSTN_HD (add on)*",IF('Application Form'!I340="STORE","STORE",IF('Application Form'!I340="HE","HE","")))))))))))))))))))),"ERROR"))))</f>
        <v/>
      </c>
      <c r="O329" t="str">
        <f>IF(AND(F329="",'Application Form'!H340=""),"",IF(AND(F329="",'Application Form'!H340&lt;&gt;"",'Application Form'!I340=""),"",IF(AND(F329&lt;&gt;"",'Application Form'!I340=""),"",IF(AND(F329&lt;&gt;"",'Application Form'!I340&lt;&gt;"",'Application Form'!J340=""),"",IF(AND(F329="",'Application Form'!H340&lt;&gt;"",'Application Form'!I340&lt;&gt;""),IF('Application Form'!I340="SKSTD_BDL","SKSTD_BDL",IF('Application Form'!I340="MIP","MIP",IF('Application Form'!I340="MIP+PV","MIP",IF('Application Form'!I340="SEEKSIRE","SEEKSIRE",IF('Application Form'!I340="SEEKSIRE+PV","SEEKSIRE",IF('Application Form'!I340="GGP50K","GGP50K",IF('Application Form'!I340="GGP50K+PV","GGP50K",IF('Application Form'!I340="GGPHD (150K)","GGPHD (150K)",IF('Application Form'!I340="GGPHD+PV","GGPHD",IF('Application Form'!I340="PV","",IF('Application Form'!I340="POLL","",IF('Application Form'!I340="MSTN","MSTN",IF('Application Form'!I340="COAT","COAT",IF('Application Form'!I340="PI","PI",IF('Application Form'!I340="POLL_50K (add on)*","POLL_50K (add on)*",IF('Application Form'!I340="POLL_HD (add on)*","POLL_HD (add_on)*",IF('Application Form'!I340="MSTN_50K (add_on)*","MSTN_50K (add_on)*",IF('Application Form'!I340="MSTN_HD (add on)*","MSTN_HD (add on)*",IF('Application Form'!I340="STORE","STORE",IF('Application Form'!I340="HE","HE","ERROR")))))))))))))))))))),IF(AND(F329&lt;&gt;"",'Application Form'!I340&lt;&gt;"",'Application Form'!J340&lt;&gt;""),IF('Application Form'!J340="SKSTD_BDL","SKSTD_BDL",IF('Application Form'!J340="MIP","MIP",IF('Application Form'!J340="MIP+PV","MIP",IF('Application Form'!J340="SEEKSIRE","SEEKSIRE",IF('Application Form'!J340="SEEKSIRE+PV","SEEKSIRE",IF('Application Form'!J340="GGP50K","GGP50K",IF('Application Form'!J340="GGP50K+PV","GGP50K",IF('Application Form'!J340="GGPHD (150K)","GGPHD (150K)",IF('Application Form'!J340="GGPHD+PV","GGPHD",IF('Application Form'!J340="PV","",IF('Application Form'!J340="POLL","",IF('Application Form'!J340="MSTN","MSTN",IF('Application Form'!J340="COAT","COAT",IF('Application Form'!J340="PI","PI",IF('Application Form'!J340="POLL_50K (add on)*","POLL_50K (add on)*",IF('Application Form'!J340="POLL_HD (add on)*","POLL_HD (add_on)*",IF('Application Form'!J340="MSTN_50K (add_on)*","MSTN_50K (add_on)*",IF('Application Form'!J340="MSTN_HD (add on)*","MSTN_HD (add on)*",IF('Application Form'!J340="STORE","STORE",IF('Application Form'!J340="HE","HE","")))))))))))))))))))),"ERROR"))))))</f>
        <v/>
      </c>
      <c r="P329" t="str">
        <f>IF(AND(F329="",O329&lt;&gt;""),IF('Application Form'!J340="SKSTD_BDL","SKSTD_BDL",IF('Application Form'!J340="MIP","MIP",IF('Application Form'!J340="MIP+PV","MIP",IF('Application Form'!J340="SEEKSIRE","SEEKSIRE",IF('Application Form'!J340="SEEKSIRE+PV","SEEKSIRE",IF('Application Form'!J340="GGP50K","GGP50K",IF('Application Form'!J340="GGP50K+PV","GGP50K",IF('Application Form'!J340="GGPHD (150K)","GGPHD (150K)",IF('Application Form'!J340="GGPHD+PV","GGPHD",IF('Application Form'!J340="PV","",IF('Application Form'!J340="POLL","",IF('Application Form'!J340="MSTN","MSTN",IF('Application Form'!J340="COAT","COAT",IF('Application Form'!J340="PI","PI",IF('Application Form'!J340="POLL_50K (add on)*","POLL_50K (add on)*",IF('Application Form'!J340="POLL_HD (add on)*","POLL_HD (add_on)*",IF('Application Form'!J340="MSTN_50K (add_on)*","MSTN_50K (add_on)*",IF('Application Form'!J340="MSTN_HD (add on)*","MSTN_HD (add on)*",IF('Application Form'!J340="STORE","STORE",IF('Application Form'!J340="HE","HE","")))))))))))))))))))),"")</f>
        <v/>
      </c>
    </row>
    <row r="330" spans="1:16" x14ac:dyDescent="0.25">
      <c r="A330" s="72">
        <f>'Application Form'!E341</f>
        <v>0</v>
      </c>
      <c r="B330" t="str">
        <f>IF('Application Form'!C341="Hair","H",IF('Application Form'!C341="Done","D",IF('Application Form'!C341="Semen","S",IF('Application Form'!C341="TSU","T",""))))</f>
        <v/>
      </c>
      <c r="C330" t="str">
        <f t="shared" si="5"/>
        <v>NAA</v>
      </c>
      <c r="F330" t="str">
        <f>IF('Application Form'!H341="SKSTD_BDL","SKSTD_BDL",IF('Application Form'!H341="MIP","MIP",IF('Application Form'!H341="MIP+PV","MIP",IF('Application Form'!H341="SEEKSIRE","SEEKSIRE",IF('Application Form'!H341="SEEKSIRE+PV","SEEKSIRE",IF('Application Form'!H341="GGP50K","GGP50K",IF('Application Form'!H341="GGP50K+PV","GGP50K",IF('Application Form'!H341="GGPHD (150K)","GGPHD (150K)",IF('Application Form'!H341="GGPHD+PV","GGPHD",IF('Application Form'!H341="PV","",IF('Application Form'!H341="POLL","",IF('Application Form'!H341="MSTN","",IF('Application Form'!H341="COAT","",IF('Application Form'!H341="PI","",IF('Application Form'!H341="POLL_50K (add on)*","",IF('Application Form'!H341="POLL_HD (add on)*","",IF('Application Form'!H341="MSTN_50K (add_on)*","",IF('Application Form'!H341="MSTN_HD (add on)*","",IF('Application Form'!H341="STORE","STORE",IF('Application Form'!H341="HE","HE",""))))))))))))))))))))</f>
        <v/>
      </c>
      <c r="G330" t="str">
        <f>IF(OR(RIGHT('Application Form'!H341,2)="PV",RIGHT('Application Form'!I341,2)="PV",RIGHT('Application Form'!J341,2)="PV"),"Yes","")</f>
        <v/>
      </c>
      <c r="H330" s="81" t="str">
        <f>IF(ISBLANK(IF(F330="SKSTD_BDL",'Application Form'!M341,IF('Office Use Only - DONT TOUCH!!!'!G330="Yes",'Application Form'!M341,""))),"",IF(F330="SKSTD_BDL",'Application Form'!M341,IF('Office Use Only - DONT TOUCH!!!'!G330="Yes",'Application Form'!M341,"")))</f>
        <v/>
      </c>
      <c r="K330" t="str">
        <f>IF(ISBLANK(IF(F330="SKSTD_BDL",'Application Form'!O341,IF('Office Use Only - DONT TOUCH!!!'!G330="Yes",'Application Form'!O341,""))),"",IF(F330="SKSTD_BDL",'Application Form'!O341,IF('Office Use Only - DONT TOUCH!!!'!G330="Yes",'Application Form'!O341,"")))</f>
        <v/>
      </c>
      <c r="N330" t="str">
        <f>IF(AND(F330="",'Application Form'!H341=""),"",IF(AND(F330="",'Application Form'!H341&lt;&gt;""),'Application Form'!H341,IF(AND(F330&lt;&gt;"",'Application Form'!I341=""),"",IF(AND(F330&lt;&gt;"",'Application Form'!I341&lt;&gt;""),IF('Application Form'!I341="SKSTD_BDL","SKSTD_BDL",IF('Application Form'!I341="MIP","MIP",IF('Application Form'!I341="MIP+PV","MIP",IF('Application Form'!I341="SEEKSIRE","SEEKSIRE",IF('Application Form'!I341="SEEKSIRE+PV","SEEKSIRE",IF('Application Form'!I341="GGP50K","GGP50K",IF('Application Form'!I341="GGP50K+PV","GGP50K",IF('Application Form'!I341="GGPHD (150K)","GGPHD (150K)",IF('Application Form'!I341="GGPHD+PV","GGPHD",IF('Application Form'!I341="PV","",IF('Application Form'!I341="POLL","",IF('Application Form'!I341="MSTN","MSTN",IF('Application Form'!I341="COAT","COAT",IF('Application Form'!I341="PI","PI",IF('Application Form'!I341="POLL_50K (add on)*","POLL_50K (add on)*",IF('Application Form'!I341="POLL_HD (add on)*","POLL_HD (add_on)*",IF('Application Form'!I341="MSTN_50K (add_on)*","MSTN_50K (add_on)*",IF('Application Form'!I341="MSTN_HD (add on)*","MSTN_HD (add on)*",IF('Application Form'!I341="STORE","STORE",IF('Application Form'!I341="HE","HE","")))))))))))))))))))),"ERROR"))))</f>
        <v/>
      </c>
      <c r="O330" t="str">
        <f>IF(AND(F330="",'Application Form'!H341=""),"",IF(AND(F330="",'Application Form'!H341&lt;&gt;"",'Application Form'!I341=""),"",IF(AND(F330&lt;&gt;"",'Application Form'!I341=""),"",IF(AND(F330&lt;&gt;"",'Application Form'!I341&lt;&gt;"",'Application Form'!J341=""),"",IF(AND(F330="",'Application Form'!H341&lt;&gt;"",'Application Form'!I341&lt;&gt;""),IF('Application Form'!I341="SKSTD_BDL","SKSTD_BDL",IF('Application Form'!I341="MIP","MIP",IF('Application Form'!I341="MIP+PV","MIP",IF('Application Form'!I341="SEEKSIRE","SEEKSIRE",IF('Application Form'!I341="SEEKSIRE+PV","SEEKSIRE",IF('Application Form'!I341="GGP50K","GGP50K",IF('Application Form'!I341="GGP50K+PV","GGP50K",IF('Application Form'!I341="GGPHD (150K)","GGPHD (150K)",IF('Application Form'!I341="GGPHD+PV","GGPHD",IF('Application Form'!I341="PV","",IF('Application Form'!I341="POLL","",IF('Application Form'!I341="MSTN","MSTN",IF('Application Form'!I341="COAT","COAT",IF('Application Form'!I341="PI","PI",IF('Application Form'!I341="POLL_50K (add on)*","POLL_50K (add on)*",IF('Application Form'!I341="POLL_HD (add on)*","POLL_HD (add_on)*",IF('Application Form'!I341="MSTN_50K (add_on)*","MSTN_50K (add_on)*",IF('Application Form'!I341="MSTN_HD (add on)*","MSTN_HD (add on)*",IF('Application Form'!I341="STORE","STORE",IF('Application Form'!I341="HE","HE","ERROR")))))))))))))))))))),IF(AND(F330&lt;&gt;"",'Application Form'!I341&lt;&gt;"",'Application Form'!J341&lt;&gt;""),IF('Application Form'!J341="SKSTD_BDL","SKSTD_BDL",IF('Application Form'!J341="MIP","MIP",IF('Application Form'!J341="MIP+PV","MIP",IF('Application Form'!J341="SEEKSIRE","SEEKSIRE",IF('Application Form'!J341="SEEKSIRE+PV","SEEKSIRE",IF('Application Form'!J341="GGP50K","GGP50K",IF('Application Form'!J341="GGP50K+PV","GGP50K",IF('Application Form'!J341="GGPHD (150K)","GGPHD (150K)",IF('Application Form'!J341="GGPHD+PV","GGPHD",IF('Application Form'!J341="PV","",IF('Application Form'!J341="POLL","",IF('Application Form'!J341="MSTN","MSTN",IF('Application Form'!J341="COAT","COAT",IF('Application Form'!J341="PI","PI",IF('Application Form'!J341="POLL_50K (add on)*","POLL_50K (add on)*",IF('Application Form'!J341="POLL_HD (add on)*","POLL_HD (add_on)*",IF('Application Form'!J341="MSTN_50K (add_on)*","MSTN_50K (add_on)*",IF('Application Form'!J341="MSTN_HD (add on)*","MSTN_HD (add on)*",IF('Application Form'!J341="STORE","STORE",IF('Application Form'!J341="HE","HE","")))))))))))))))))))),"ERROR"))))))</f>
        <v/>
      </c>
      <c r="P330" t="str">
        <f>IF(AND(F330="",O330&lt;&gt;""),IF('Application Form'!J341="SKSTD_BDL","SKSTD_BDL",IF('Application Form'!J341="MIP","MIP",IF('Application Form'!J341="MIP+PV","MIP",IF('Application Form'!J341="SEEKSIRE","SEEKSIRE",IF('Application Form'!J341="SEEKSIRE+PV","SEEKSIRE",IF('Application Form'!J341="GGP50K","GGP50K",IF('Application Form'!J341="GGP50K+PV","GGP50K",IF('Application Form'!J341="GGPHD (150K)","GGPHD (150K)",IF('Application Form'!J341="GGPHD+PV","GGPHD",IF('Application Form'!J341="PV","",IF('Application Form'!J341="POLL","",IF('Application Form'!J341="MSTN","MSTN",IF('Application Form'!J341="COAT","COAT",IF('Application Form'!J341="PI","PI",IF('Application Form'!J341="POLL_50K (add on)*","POLL_50K (add on)*",IF('Application Form'!J341="POLL_HD (add on)*","POLL_HD (add_on)*",IF('Application Form'!J341="MSTN_50K (add_on)*","MSTN_50K (add_on)*",IF('Application Form'!J341="MSTN_HD (add on)*","MSTN_HD (add on)*",IF('Application Form'!J341="STORE","STORE",IF('Application Form'!J341="HE","HE","")))))))))))))))))))),"")</f>
        <v/>
      </c>
    </row>
    <row r="331" spans="1:16" x14ac:dyDescent="0.25">
      <c r="A331" s="72">
        <f>'Application Form'!E342</f>
        <v>0</v>
      </c>
      <c r="B331" t="str">
        <f>IF('Application Form'!C342="Hair","H",IF('Application Form'!C342="Done","D",IF('Application Form'!C342="Semen","S",IF('Application Form'!C342="TSU","T",""))))</f>
        <v/>
      </c>
      <c r="C331" t="str">
        <f t="shared" si="5"/>
        <v>NAA</v>
      </c>
      <c r="F331" t="str">
        <f>IF('Application Form'!H342="SKSTD_BDL","SKSTD_BDL",IF('Application Form'!H342="MIP","MIP",IF('Application Form'!H342="MIP+PV","MIP",IF('Application Form'!H342="SEEKSIRE","SEEKSIRE",IF('Application Form'!H342="SEEKSIRE+PV","SEEKSIRE",IF('Application Form'!H342="GGP50K","GGP50K",IF('Application Form'!H342="GGP50K+PV","GGP50K",IF('Application Form'!H342="GGPHD (150K)","GGPHD (150K)",IF('Application Form'!H342="GGPHD+PV","GGPHD",IF('Application Form'!H342="PV","",IF('Application Form'!H342="POLL","",IF('Application Form'!H342="MSTN","",IF('Application Form'!H342="COAT","",IF('Application Form'!H342="PI","",IF('Application Form'!H342="POLL_50K (add on)*","",IF('Application Form'!H342="POLL_HD (add on)*","",IF('Application Form'!H342="MSTN_50K (add_on)*","",IF('Application Form'!H342="MSTN_HD (add on)*","",IF('Application Form'!H342="STORE","STORE",IF('Application Form'!H342="HE","HE",""))))))))))))))))))))</f>
        <v/>
      </c>
      <c r="G331" t="str">
        <f>IF(OR(RIGHT('Application Form'!H342,2)="PV",RIGHT('Application Form'!I342,2)="PV",RIGHT('Application Form'!J342,2)="PV"),"Yes","")</f>
        <v/>
      </c>
      <c r="H331" s="81" t="str">
        <f>IF(ISBLANK(IF(F331="SKSTD_BDL",'Application Form'!M342,IF('Office Use Only - DONT TOUCH!!!'!G331="Yes",'Application Form'!M342,""))),"",IF(F331="SKSTD_BDL",'Application Form'!M342,IF('Office Use Only - DONT TOUCH!!!'!G331="Yes",'Application Form'!M342,"")))</f>
        <v/>
      </c>
      <c r="K331" t="str">
        <f>IF(ISBLANK(IF(F331="SKSTD_BDL",'Application Form'!O342,IF('Office Use Only - DONT TOUCH!!!'!G331="Yes",'Application Form'!O342,""))),"",IF(F331="SKSTD_BDL",'Application Form'!O342,IF('Office Use Only - DONT TOUCH!!!'!G331="Yes",'Application Form'!O342,"")))</f>
        <v/>
      </c>
      <c r="N331" t="str">
        <f>IF(AND(F331="",'Application Form'!H342=""),"",IF(AND(F331="",'Application Form'!H342&lt;&gt;""),'Application Form'!H342,IF(AND(F331&lt;&gt;"",'Application Form'!I342=""),"",IF(AND(F331&lt;&gt;"",'Application Form'!I342&lt;&gt;""),IF('Application Form'!I342="SKSTD_BDL","SKSTD_BDL",IF('Application Form'!I342="MIP","MIP",IF('Application Form'!I342="MIP+PV","MIP",IF('Application Form'!I342="SEEKSIRE","SEEKSIRE",IF('Application Form'!I342="SEEKSIRE+PV","SEEKSIRE",IF('Application Form'!I342="GGP50K","GGP50K",IF('Application Form'!I342="GGP50K+PV","GGP50K",IF('Application Form'!I342="GGPHD (150K)","GGPHD (150K)",IF('Application Form'!I342="GGPHD+PV","GGPHD",IF('Application Form'!I342="PV","",IF('Application Form'!I342="POLL","",IF('Application Form'!I342="MSTN","MSTN",IF('Application Form'!I342="COAT","COAT",IF('Application Form'!I342="PI","PI",IF('Application Form'!I342="POLL_50K (add on)*","POLL_50K (add on)*",IF('Application Form'!I342="POLL_HD (add on)*","POLL_HD (add_on)*",IF('Application Form'!I342="MSTN_50K (add_on)*","MSTN_50K (add_on)*",IF('Application Form'!I342="MSTN_HD (add on)*","MSTN_HD (add on)*",IF('Application Form'!I342="STORE","STORE",IF('Application Form'!I342="HE","HE","")))))))))))))))))))),"ERROR"))))</f>
        <v/>
      </c>
      <c r="O331" t="str">
        <f>IF(AND(F331="",'Application Form'!H342=""),"",IF(AND(F331="",'Application Form'!H342&lt;&gt;"",'Application Form'!I342=""),"",IF(AND(F331&lt;&gt;"",'Application Form'!I342=""),"",IF(AND(F331&lt;&gt;"",'Application Form'!I342&lt;&gt;"",'Application Form'!J342=""),"",IF(AND(F331="",'Application Form'!H342&lt;&gt;"",'Application Form'!I342&lt;&gt;""),IF('Application Form'!I342="SKSTD_BDL","SKSTD_BDL",IF('Application Form'!I342="MIP","MIP",IF('Application Form'!I342="MIP+PV","MIP",IF('Application Form'!I342="SEEKSIRE","SEEKSIRE",IF('Application Form'!I342="SEEKSIRE+PV","SEEKSIRE",IF('Application Form'!I342="GGP50K","GGP50K",IF('Application Form'!I342="GGP50K+PV","GGP50K",IF('Application Form'!I342="GGPHD (150K)","GGPHD (150K)",IF('Application Form'!I342="GGPHD+PV","GGPHD",IF('Application Form'!I342="PV","",IF('Application Form'!I342="POLL","",IF('Application Form'!I342="MSTN","MSTN",IF('Application Form'!I342="COAT","COAT",IF('Application Form'!I342="PI","PI",IF('Application Form'!I342="POLL_50K (add on)*","POLL_50K (add on)*",IF('Application Form'!I342="POLL_HD (add on)*","POLL_HD (add_on)*",IF('Application Form'!I342="MSTN_50K (add_on)*","MSTN_50K (add_on)*",IF('Application Form'!I342="MSTN_HD (add on)*","MSTN_HD (add on)*",IF('Application Form'!I342="STORE","STORE",IF('Application Form'!I342="HE","HE","ERROR")))))))))))))))))))),IF(AND(F331&lt;&gt;"",'Application Form'!I342&lt;&gt;"",'Application Form'!J342&lt;&gt;""),IF('Application Form'!J342="SKSTD_BDL","SKSTD_BDL",IF('Application Form'!J342="MIP","MIP",IF('Application Form'!J342="MIP+PV","MIP",IF('Application Form'!J342="SEEKSIRE","SEEKSIRE",IF('Application Form'!J342="SEEKSIRE+PV","SEEKSIRE",IF('Application Form'!J342="GGP50K","GGP50K",IF('Application Form'!J342="GGP50K+PV","GGP50K",IF('Application Form'!J342="GGPHD (150K)","GGPHD (150K)",IF('Application Form'!J342="GGPHD+PV","GGPHD",IF('Application Form'!J342="PV","",IF('Application Form'!J342="POLL","",IF('Application Form'!J342="MSTN","MSTN",IF('Application Form'!J342="COAT","COAT",IF('Application Form'!J342="PI","PI",IF('Application Form'!J342="POLL_50K (add on)*","POLL_50K (add on)*",IF('Application Form'!J342="POLL_HD (add on)*","POLL_HD (add_on)*",IF('Application Form'!J342="MSTN_50K (add_on)*","MSTN_50K (add_on)*",IF('Application Form'!J342="MSTN_HD (add on)*","MSTN_HD (add on)*",IF('Application Form'!J342="STORE","STORE",IF('Application Form'!J342="HE","HE","")))))))))))))))))))),"ERROR"))))))</f>
        <v/>
      </c>
      <c r="P331" t="str">
        <f>IF(AND(F331="",O331&lt;&gt;""),IF('Application Form'!J342="SKSTD_BDL","SKSTD_BDL",IF('Application Form'!J342="MIP","MIP",IF('Application Form'!J342="MIP+PV","MIP",IF('Application Form'!J342="SEEKSIRE","SEEKSIRE",IF('Application Form'!J342="SEEKSIRE+PV","SEEKSIRE",IF('Application Form'!J342="GGP50K","GGP50K",IF('Application Form'!J342="GGP50K+PV","GGP50K",IF('Application Form'!J342="GGPHD (150K)","GGPHD (150K)",IF('Application Form'!J342="GGPHD+PV","GGPHD",IF('Application Form'!J342="PV","",IF('Application Form'!J342="POLL","",IF('Application Form'!J342="MSTN","MSTN",IF('Application Form'!J342="COAT","COAT",IF('Application Form'!J342="PI","PI",IF('Application Form'!J342="POLL_50K (add on)*","POLL_50K (add on)*",IF('Application Form'!J342="POLL_HD (add on)*","POLL_HD (add_on)*",IF('Application Form'!J342="MSTN_50K (add_on)*","MSTN_50K (add_on)*",IF('Application Form'!J342="MSTN_HD (add on)*","MSTN_HD (add on)*",IF('Application Form'!J342="STORE","STORE",IF('Application Form'!J342="HE","HE","")))))))))))))))))))),"")</f>
        <v/>
      </c>
    </row>
    <row r="332" spans="1:16" x14ac:dyDescent="0.25">
      <c r="A332" s="72">
        <f>'Application Form'!E343</f>
        <v>0</v>
      </c>
      <c r="B332" t="str">
        <f>IF('Application Form'!C343="Hair","H",IF('Application Form'!C343="Done","D",IF('Application Form'!C343="Semen","S",IF('Application Form'!C343="TSU","T",""))))</f>
        <v/>
      </c>
      <c r="C332" t="str">
        <f t="shared" si="5"/>
        <v>NAA</v>
      </c>
      <c r="F332" t="str">
        <f>IF('Application Form'!H343="SKSTD_BDL","SKSTD_BDL",IF('Application Form'!H343="MIP","MIP",IF('Application Form'!H343="MIP+PV","MIP",IF('Application Form'!H343="SEEKSIRE","SEEKSIRE",IF('Application Form'!H343="SEEKSIRE+PV","SEEKSIRE",IF('Application Form'!H343="GGP50K","GGP50K",IF('Application Form'!H343="GGP50K+PV","GGP50K",IF('Application Form'!H343="GGPHD (150K)","GGPHD (150K)",IF('Application Form'!H343="GGPHD+PV","GGPHD",IF('Application Form'!H343="PV","",IF('Application Form'!H343="POLL","",IF('Application Form'!H343="MSTN","",IF('Application Form'!H343="COAT","",IF('Application Form'!H343="PI","",IF('Application Form'!H343="POLL_50K (add on)*","",IF('Application Form'!H343="POLL_HD (add on)*","",IF('Application Form'!H343="MSTN_50K (add_on)*","",IF('Application Form'!H343="MSTN_HD (add on)*","",IF('Application Form'!H343="STORE","STORE",IF('Application Form'!H343="HE","HE",""))))))))))))))))))))</f>
        <v/>
      </c>
      <c r="G332" t="str">
        <f>IF(OR(RIGHT('Application Form'!H343,2)="PV",RIGHT('Application Form'!I343,2)="PV",RIGHT('Application Form'!J343,2)="PV"),"Yes","")</f>
        <v/>
      </c>
      <c r="H332" s="81" t="str">
        <f>IF(ISBLANK(IF(F332="SKSTD_BDL",'Application Form'!M343,IF('Office Use Only - DONT TOUCH!!!'!G332="Yes",'Application Form'!M343,""))),"",IF(F332="SKSTD_BDL",'Application Form'!M343,IF('Office Use Only - DONT TOUCH!!!'!G332="Yes",'Application Form'!M343,"")))</f>
        <v/>
      </c>
      <c r="K332" t="str">
        <f>IF(ISBLANK(IF(F332="SKSTD_BDL",'Application Form'!O343,IF('Office Use Only - DONT TOUCH!!!'!G332="Yes",'Application Form'!O343,""))),"",IF(F332="SKSTD_BDL",'Application Form'!O343,IF('Office Use Only - DONT TOUCH!!!'!G332="Yes",'Application Form'!O343,"")))</f>
        <v/>
      </c>
      <c r="N332" t="str">
        <f>IF(AND(F332="",'Application Form'!H343=""),"",IF(AND(F332="",'Application Form'!H343&lt;&gt;""),'Application Form'!H343,IF(AND(F332&lt;&gt;"",'Application Form'!I343=""),"",IF(AND(F332&lt;&gt;"",'Application Form'!I343&lt;&gt;""),IF('Application Form'!I343="SKSTD_BDL","SKSTD_BDL",IF('Application Form'!I343="MIP","MIP",IF('Application Form'!I343="MIP+PV","MIP",IF('Application Form'!I343="SEEKSIRE","SEEKSIRE",IF('Application Form'!I343="SEEKSIRE+PV","SEEKSIRE",IF('Application Form'!I343="GGP50K","GGP50K",IF('Application Form'!I343="GGP50K+PV","GGP50K",IF('Application Form'!I343="GGPHD (150K)","GGPHD (150K)",IF('Application Form'!I343="GGPHD+PV","GGPHD",IF('Application Form'!I343="PV","",IF('Application Form'!I343="POLL","",IF('Application Form'!I343="MSTN","MSTN",IF('Application Form'!I343="COAT","COAT",IF('Application Form'!I343="PI","PI",IF('Application Form'!I343="POLL_50K (add on)*","POLL_50K (add on)*",IF('Application Form'!I343="POLL_HD (add on)*","POLL_HD (add_on)*",IF('Application Form'!I343="MSTN_50K (add_on)*","MSTN_50K (add_on)*",IF('Application Form'!I343="MSTN_HD (add on)*","MSTN_HD (add on)*",IF('Application Form'!I343="STORE","STORE",IF('Application Form'!I343="HE","HE","")))))))))))))))))))),"ERROR"))))</f>
        <v/>
      </c>
      <c r="O332" t="str">
        <f>IF(AND(F332="",'Application Form'!H343=""),"",IF(AND(F332="",'Application Form'!H343&lt;&gt;"",'Application Form'!I343=""),"",IF(AND(F332&lt;&gt;"",'Application Form'!I343=""),"",IF(AND(F332&lt;&gt;"",'Application Form'!I343&lt;&gt;"",'Application Form'!J343=""),"",IF(AND(F332="",'Application Form'!H343&lt;&gt;"",'Application Form'!I343&lt;&gt;""),IF('Application Form'!I343="SKSTD_BDL","SKSTD_BDL",IF('Application Form'!I343="MIP","MIP",IF('Application Form'!I343="MIP+PV","MIP",IF('Application Form'!I343="SEEKSIRE","SEEKSIRE",IF('Application Form'!I343="SEEKSIRE+PV","SEEKSIRE",IF('Application Form'!I343="GGP50K","GGP50K",IF('Application Form'!I343="GGP50K+PV","GGP50K",IF('Application Form'!I343="GGPHD (150K)","GGPHD (150K)",IF('Application Form'!I343="GGPHD+PV","GGPHD",IF('Application Form'!I343="PV","",IF('Application Form'!I343="POLL","",IF('Application Form'!I343="MSTN","MSTN",IF('Application Form'!I343="COAT","COAT",IF('Application Form'!I343="PI","PI",IF('Application Form'!I343="POLL_50K (add on)*","POLL_50K (add on)*",IF('Application Form'!I343="POLL_HD (add on)*","POLL_HD (add_on)*",IF('Application Form'!I343="MSTN_50K (add_on)*","MSTN_50K (add_on)*",IF('Application Form'!I343="MSTN_HD (add on)*","MSTN_HD (add on)*",IF('Application Form'!I343="STORE","STORE",IF('Application Form'!I343="HE","HE","ERROR")))))))))))))))))))),IF(AND(F332&lt;&gt;"",'Application Form'!I343&lt;&gt;"",'Application Form'!J343&lt;&gt;""),IF('Application Form'!J343="SKSTD_BDL","SKSTD_BDL",IF('Application Form'!J343="MIP","MIP",IF('Application Form'!J343="MIP+PV","MIP",IF('Application Form'!J343="SEEKSIRE","SEEKSIRE",IF('Application Form'!J343="SEEKSIRE+PV","SEEKSIRE",IF('Application Form'!J343="GGP50K","GGP50K",IF('Application Form'!J343="GGP50K+PV","GGP50K",IF('Application Form'!J343="GGPHD (150K)","GGPHD (150K)",IF('Application Form'!J343="GGPHD+PV","GGPHD",IF('Application Form'!J343="PV","",IF('Application Form'!J343="POLL","",IF('Application Form'!J343="MSTN","MSTN",IF('Application Form'!J343="COAT","COAT",IF('Application Form'!J343="PI","PI",IF('Application Form'!J343="POLL_50K (add on)*","POLL_50K (add on)*",IF('Application Form'!J343="POLL_HD (add on)*","POLL_HD (add_on)*",IF('Application Form'!J343="MSTN_50K (add_on)*","MSTN_50K (add_on)*",IF('Application Form'!J343="MSTN_HD (add on)*","MSTN_HD (add on)*",IF('Application Form'!J343="STORE","STORE",IF('Application Form'!J343="HE","HE","")))))))))))))))))))),"ERROR"))))))</f>
        <v/>
      </c>
      <c r="P332" t="str">
        <f>IF(AND(F332="",O332&lt;&gt;""),IF('Application Form'!J343="SKSTD_BDL","SKSTD_BDL",IF('Application Form'!J343="MIP","MIP",IF('Application Form'!J343="MIP+PV","MIP",IF('Application Form'!J343="SEEKSIRE","SEEKSIRE",IF('Application Form'!J343="SEEKSIRE+PV","SEEKSIRE",IF('Application Form'!J343="GGP50K","GGP50K",IF('Application Form'!J343="GGP50K+PV","GGP50K",IF('Application Form'!J343="GGPHD (150K)","GGPHD (150K)",IF('Application Form'!J343="GGPHD+PV","GGPHD",IF('Application Form'!J343="PV","",IF('Application Form'!J343="POLL","",IF('Application Form'!J343="MSTN","MSTN",IF('Application Form'!J343="COAT","COAT",IF('Application Form'!J343="PI","PI",IF('Application Form'!J343="POLL_50K (add on)*","POLL_50K (add on)*",IF('Application Form'!J343="POLL_HD (add on)*","POLL_HD (add_on)*",IF('Application Form'!J343="MSTN_50K (add_on)*","MSTN_50K (add_on)*",IF('Application Form'!J343="MSTN_HD (add on)*","MSTN_HD (add on)*",IF('Application Form'!J343="STORE","STORE",IF('Application Form'!J343="HE","HE","")))))))))))))))))))),"")</f>
        <v/>
      </c>
    </row>
    <row r="333" spans="1:16" x14ac:dyDescent="0.25">
      <c r="A333" s="72">
        <f>'Application Form'!E344</f>
        <v>0</v>
      </c>
      <c r="B333" t="str">
        <f>IF('Application Form'!C344="Hair","H",IF('Application Form'!C344="Done","D",IF('Application Form'!C344="Semen","S",IF('Application Form'!C344="TSU","T",""))))</f>
        <v/>
      </c>
      <c r="C333" t="str">
        <f t="shared" si="5"/>
        <v>NAA</v>
      </c>
      <c r="F333" t="str">
        <f>IF('Application Form'!H344="SKSTD_BDL","SKSTD_BDL",IF('Application Form'!H344="MIP","MIP",IF('Application Form'!H344="MIP+PV","MIP",IF('Application Form'!H344="SEEKSIRE","SEEKSIRE",IF('Application Form'!H344="SEEKSIRE+PV","SEEKSIRE",IF('Application Form'!H344="GGP50K","GGP50K",IF('Application Form'!H344="GGP50K+PV","GGP50K",IF('Application Form'!H344="GGPHD (150K)","GGPHD (150K)",IF('Application Form'!H344="GGPHD+PV","GGPHD",IF('Application Form'!H344="PV","",IF('Application Form'!H344="POLL","",IF('Application Form'!H344="MSTN","",IF('Application Form'!H344="COAT","",IF('Application Form'!H344="PI","",IF('Application Form'!H344="POLL_50K (add on)*","",IF('Application Form'!H344="POLL_HD (add on)*","",IF('Application Form'!H344="MSTN_50K (add_on)*","",IF('Application Form'!H344="MSTN_HD (add on)*","",IF('Application Form'!H344="STORE","STORE",IF('Application Form'!H344="HE","HE",""))))))))))))))))))))</f>
        <v/>
      </c>
      <c r="G333" t="str">
        <f>IF(OR(RIGHT('Application Form'!H344,2)="PV",RIGHT('Application Form'!I344,2)="PV",RIGHT('Application Form'!J344,2)="PV"),"Yes","")</f>
        <v/>
      </c>
      <c r="H333" s="81" t="str">
        <f>IF(ISBLANK(IF(F333="SKSTD_BDL",'Application Form'!M344,IF('Office Use Only - DONT TOUCH!!!'!G333="Yes",'Application Form'!M344,""))),"",IF(F333="SKSTD_BDL",'Application Form'!M344,IF('Office Use Only - DONT TOUCH!!!'!G333="Yes",'Application Form'!M344,"")))</f>
        <v/>
      </c>
      <c r="K333" t="str">
        <f>IF(ISBLANK(IF(F333="SKSTD_BDL",'Application Form'!O344,IF('Office Use Only - DONT TOUCH!!!'!G333="Yes",'Application Form'!O344,""))),"",IF(F333="SKSTD_BDL",'Application Form'!O344,IF('Office Use Only - DONT TOUCH!!!'!G333="Yes",'Application Form'!O344,"")))</f>
        <v/>
      </c>
      <c r="N333" t="str">
        <f>IF(AND(F333="",'Application Form'!H344=""),"",IF(AND(F333="",'Application Form'!H344&lt;&gt;""),'Application Form'!H344,IF(AND(F333&lt;&gt;"",'Application Form'!I344=""),"",IF(AND(F333&lt;&gt;"",'Application Form'!I344&lt;&gt;""),IF('Application Form'!I344="SKSTD_BDL","SKSTD_BDL",IF('Application Form'!I344="MIP","MIP",IF('Application Form'!I344="MIP+PV","MIP",IF('Application Form'!I344="SEEKSIRE","SEEKSIRE",IF('Application Form'!I344="SEEKSIRE+PV","SEEKSIRE",IF('Application Form'!I344="GGP50K","GGP50K",IF('Application Form'!I344="GGP50K+PV","GGP50K",IF('Application Form'!I344="GGPHD (150K)","GGPHD (150K)",IF('Application Form'!I344="GGPHD+PV","GGPHD",IF('Application Form'!I344="PV","",IF('Application Form'!I344="POLL","",IF('Application Form'!I344="MSTN","MSTN",IF('Application Form'!I344="COAT","COAT",IF('Application Form'!I344="PI","PI",IF('Application Form'!I344="POLL_50K (add on)*","POLL_50K (add on)*",IF('Application Form'!I344="POLL_HD (add on)*","POLL_HD (add_on)*",IF('Application Form'!I344="MSTN_50K (add_on)*","MSTN_50K (add_on)*",IF('Application Form'!I344="MSTN_HD (add on)*","MSTN_HD (add on)*",IF('Application Form'!I344="STORE","STORE",IF('Application Form'!I344="HE","HE","")))))))))))))))))))),"ERROR"))))</f>
        <v/>
      </c>
      <c r="O333" t="str">
        <f>IF(AND(F333="",'Application Form'!H344=""),"",IF(AND(F333="",'Application Form'!H344&lt;&gt;"",'Application Form'!I344=""),"",IF(AND(F333&lt;&gt;"",'Application Form'!I344=""),"",IF(AND(F333&lt;&gt;"",'Application Form'!I344&lt;&gt;"",'Application Form'!J344=""),"",IF(AND(F333="",'Application Form'!H344&lt;&gt;"",'Application Form'!I344&lt;&gt;""),IF('Application Form'!I344="SKSTD_BDL","SKSTD_BDL",IF('Application Form'!I344="MIP","MIP",IF('Application Form'!I344="MIP+PV","MIP",IF('Application Form'!I344="SEEKSIRE","SEEKSIRE",IF('Application Form'!I344="SEEKSIRE+PV","SEEKSIRE",IF('Application Form'!I344="GGP50K","GGP50K",IF('Application Form'!I344="GGP50K+PV","GGP50K",IF('Application Form'!I344="GGPHD (150K)","GGPHD (150K)",IF('Application Form'!I344="GGPHD+PV","GGPHD",IF('Application Form'!I344="PV","",IF('Application Form'!I344="POLL","",IF('Application Form'!I344="MSTN","MSTN",IF('Application Form'!I344="COAT","COAT",IF('Application Form'!I344="PI","PI",IF('Application Form'!I344="POLL_50K (add on)*","POLL_50K (add on)*",IF('Application Form'!I344="POLL_HD (add on)*","POLL_HD (add_on)*",IF('Application Form'!I344="MSTN_50K (add_on)*","MSTN_50K (add_on)*",IF('Application Form'!I344="MSTN_HD (add on)*","MSTN_HD (add on)*",IF('Application Form'!I344="STORE","STORE",IF('Application Form'!I344="HE","HE","ERROR")))))))))))))))))))),IF(AND(F333&lt;&gt;"",'Application Form'!I344&lt;&gt;"",'Application Form'!J344&lt;&gt;""),IF('Application Form'!J344="SKSTD_BDL","SKSTD_BDL",IF('Application Form'!J344="MIP","MIP",IF('Application Form'!J344="MIP+PV","MIP",IF('Application Form'!J344="SEEKSIRE","SEEKSIRE",IF('Application Form'!J344="SEEKSIRE+PV","SEEKSIRE",IF('Application Form'!J344="GGP50K","GGP50K",IF('Application Form'!J344="GGP50K+PV","GGP50K",IF('Application Form'!J344="GGPHD (150K)","GGPHD (150K)",IF('Application Form'!J344="GGPHD+PV","GGPHD",IF('Application Form'!J344="PV","",IF('Application Form'!J344="POLL","",IF('Application Form'!J344="MSTN","MSTN",IF('Application Form'!J344="COAT","COAT",IF('Application Form'!J344="PI","PI",IF('Application Form'!J344="POLL_50K (add on)*","POLL_50K (add on)*",IF('Application Form'!J344="POLL_HD (add on)*","POLL_HD (add_on)*",IF('Application Form'!J344="MSTN_50K (add_on)*","MSTN_50K (add_on)*",IF('Application Form'!J344="MSTN_HD (add on)*","MSTN_HD (add on)*",IF('Application Form'!J344="STORE","STORE",IF('Application Form'!J344="HE","HE","")))))))))))))))))))),"ERROR"))))))</f>
        <v/>
      </c>
      <c r="P333" t="str">
        <f>IF(AND(F333="",O333&lt;&gt;""),IF('Application Form'!J344="SKSTD_BDL","SKSTD_BDL",IF('Application Form'!J344="MIP","MIP",IF('Application Form'!J344="MIP+PV","MIP",IF('Application Form'!J344="SEEKSIRE","SEEKSIRE",IF('Application Form'!J344="SEEKSIRE+PV","SEEKSIRE",IF('Application Form'!J344="GGP50K","GGP50K",IF('Application Form'!J344="GGP50K+PV","GGP50K",IF('Application Form'!J344="GGPHD (150K)","GGPHD (150K)",IF('Application Form'!J344="GGPHD+PV","GGPHD",IF('Application Form'!J344="PV","",IF('Application Form'!J344="POLL","",IF('Application Form'!J344="MSTN","MSTN",IF('Application Form'!J344="COAT","COAT",IF('Application Form'!J344="PI","PI",IF('Application Form'!J344="POLL_50K (add on)*","POLL_50K (add on)*",IF('Application Form'!J344="POLL_HD (add on)*","POLL_HD (add_on)*",IF('Application Form'!J344="MSTN_50K (add_on)*","MSTN_50K (add_on)*",IF('Application Form'!J344="MSTN_HD (add on)*","MSTN_HD (add on)*",IF('Application Form'!J344="STORE","STORE",IF('Application Form'!J344="HE","HE","")))))))))))))))))))),"")</f>
        <v/>
      </c>
    </row>
    <row r="334" spans="1:16" x14ac:dyDescent="0.25">
      <c r="A334" s="72">
        <f>'Application Form'!E345</f>
        <v>0</v>
      </c>
      <c r="B334" t="str">
        <f>IF('Application Form'!C345="Hair","H",IF('Application Form'!C345="Done","D",IF('Application Form'!C345="Semen","S",IF('Application Form'!C345="TSU","T",""))))</f>
        <v/>
      </c>
      <c r="C334" t="str">
        <f t="shared" si="5"/>
        <v>NAA</v>
      </c>
      <c r="F334" t="str">
        <f>IF('Application Form'!H345="SKSTD_BDL","SKSTD_BDL",IF('Application Form'!H345="MIP","MIP",IF('Application Form'!H345="MIP+PV","MIP",IF('Application Form'!H345="SEEKSIRE","SEEKSIRE",IF('Application Form'!H345="SEEKSIRE+PV","SEEKSIRE",IF('Application Form'!H345="GGP50K","GGP50K",IF('Application Form'!H345="GGP50K+PV","GGP50K",IF('Application Form'!H345="GGPHD (150K)","GGPHD (150K)",IF('Application Form'!H345="GGPHD+PV","GGPHD",IF('Application Form'!H345="PV","",IF('Application Form'!H345="POLL","",IF('Application Form'!H345="MSTN","",IF('Application Form'!H345="COAT","",IF('Application Form'!H345="PI","",IF('Application Form'!H345="POLL_50K (add on)*","",IF('Application Form'!H345="POLL_HD (add on)*","",IF('Application Form'!H345="MSTN_50K (add_on)*","",IF('Application Form'!H345="MSTN_HD (add on)*","",IF('Application Form'!H345="STORE","STORE",IF('Application Form'!H345="HE","HE",""))))))))))))))))))))</f>
        <v/>
      </c>
      <c r="G334" t="str">
        <f>IF(OR(RIGHT('Application Form'!H345,2)="PV",RIGHT('Application Form'!I345,2)="PV",RIGHT('Application Form'!J345,2)="PV"),"Yes","")</f>
        <v/>
      </c>
      <c r="H334" s="81" t="str">
        <f>IF(ISBLANK(IF(F334="SKSTD_BDL",'Application Form'!M345,IF('Office Use Only - DONT TOUCH!!!'!G334="Yes",'Application Form'!M345,""))),"",IF(F334="SKSTD_BDL",'Application Form'!M345,IF('Office Use Only - DONT TOUCH!!!'!G334="Yes",'Application Form'!M345,"")))</f>
        <v/>
      </c>
      <c r="K334" t="str">
        <f>IF(ISBLANK(IF(F334="SKSTD_BDL",'Application Form'!O345,IF('Office Use Only - DONT TOUCH!!!'!G334="Yes",'Application Form'!O345,""))),"",IF(F334="SKSTD_BDL",'Application Form'!O345,IF('Office Use Only - DONT TOUCH!!!'!G334="Yes",'Application Form'!O345,"")))</f>
        <v/>
      </c>
      <c r="N334" t="str">
        <f>IF(AND(F334="",'Application Form'!H345=""),"",IF(AND(F334="",'Application Form'!H345&lt;&gt;""),'Application Form'!H345,IF(AND(F334&lt;&gt;"",'Application Form'!I345=""),"",IF(AND(F334&lt;&gt;"",'Application Form'!I345&lt;&gt;""),IF('Application Form'!I345="SKSTD_BDL","SKSTD_BDL",IF('Application Form'!I345="MIP","MIP",IF('Application Form'!I345="MIP+PV","MIP",IF('Application Form'!I345="SEEKSIRE","SEEKSIRE",IF('Application Form'!I345="SEEKSIRE+PV","SEEKSIRE",IF('Application Form'!I345="GGP50K","GGP50K",IF('Application Form'!I345="GGP50K+PV","GGP50K",IF('Application Form'!I345="GGPHD (150K)","GGPHD (150K)",IF('Application Form'!I345="GGPHD+PV","GGPHD",IF('Application Form'!I345="PV","",IF('Application Form'!I345="POLL","",IF('Application Form'!I345="MSTN","MSTN",IF('Application Form'!I345="COAT","COAT",IF('Application Form'!I345="PI","PI",IF('Application Form'!I345="POLL_50K (add on)*","POLL_50K (add on)*",IF('Application Form'!I345="POLL_HD (add on)*","POLL_HD (add_on)*",IF('Application Form'!I345="MSTN_50K (add_on)*","MSTN_50K (add_on)*",IF('Application Form'!I345="MSTN_HD (add on)*","MSTN_HD (add on)*",IF('Application Form'!I345="STORE","STORE",IF('Application Form'!I345="HE","HE","")))))))))))))))))))),"ERROR"))))</f>
        <v/>
      </c>
      <c r="O334" t="str">
        <f>IF(AND(F334="",'Application Form'!H345=""),"",IF(AND(F334="",'Application Form'!H345&lt;&gt;"",'Application Form'!I345=""),"",IF(AND(F334&lt;&gt;"",'Application Form'!I345=""),"",IF(AND(F334&lt;&gt;"",'Application Form'!I345&lt;&gt;"",'Application Form'!J345=""),"",IF(AND(F334="",'Application Form'!H345&lt;&gt;"",'Application Form'!I345&lt;&gt;""),IF('Application Form'!I345="SKSTD_BDL","SKSTD_BDL",IF('Application Form'!I345="MIP","MIP",IF('Application Form'!I345="MIP+PV","MIP",IF('Application Form'!I345="SEEKSIRE","SEEKSIRE",IF('Application Form'!I345="SEEKSIRE+PV","SEEKSIRE",IF('Application Form'!I345="GGP50K","GGP50K",IF('Application Form'!I345="GGP50K+PV","GGP50K",IF('Application Form'!I345="GGPHD (150K)","GGPHD (150K)",IF('Application Form'!I345="GGPHD+PV","GGPHD",IF('Application Form'!I345="PV","",IF('Application Form'!I345="POLL","",IF('Application Form'!I345="MSTN","MSTN",IF('Application Form'!I345="COAT","COAT",IF('Application Form'!I345="PI","PI",IF('Application Form'!I345="POLL_50K (add on)*","POLL_50K (add on)*",IF('Application Form'!I345="POLL_HD (add on)*","POLL_HD (add_on)*",IF('Application Form'!I345="MSTN_50K (add_on)*","MSTN_50K (add_on)*",IF('Application Form'!I345="MSTN_HD (add on)*","MSTN_HD (add on)*",IF('Application Form'!I345="STORE","STORE",IF('Application Form'!I345="HE","HE","ERROR")))))))))))))))))))),IF(AND(F334&lt;&gt;"",'Application Form'!I345&lt;&gt;"",'Application Form'!J345&lt;&gt;""),IF('Application Form'!J345="SKSTD_BDL","SKSTD_BDL",IF('Application Form'!J345="MIP","MIP",IF('Application Form'!J345="MIP+PV","MIP",IF('Application Form'!J345="SEEKSIRE","SEEKSIRE",IF('Application Form'!J345="SEEKSIRE+PV","SEEKSIRE",IF('Application Form'!J345="GGP50K","GGP50K",IF('Application Form'!J345="GGP50K+PV","GGP50K",IF('Application Form'!J345="GGPHD (150K)","GGPHD (150K)",IF('Application Form'!J345="GGPHD+PV","GGPHD",IF('Application Form'!J345="PV","",IF('Application Form'!J345="POLL","",IF('Application Form'!J345="MSTN","MSTN",IF('Application Form'!J345="COAT","COAT",IF('Application Form'!J345="PI","PI",IF('Application Form'!J345="POLL_50K (add on)*","POLL_50K (add on)*",IF('Application Form'!J345="POLL_HD (add on)*","POLL_HD (add_on)*",IF('Application Form'!J345="MSTN_50K (add_on)*","MSTN_50K (add_on)*",IF('Application Form'!J345="MSTN_HD (add on)*","MSTN_HD (add on)*",IF('Application Form'!J345="STORE","STORE",IF('Application Form'!J345="HE","HE","")))))))))))))))))))),"ERROR"))))))</f>
        <v/>
      </c>
      <c r="P334" t="str">
        <f>IF(AND(F334="",O334&lt;&gt;""),IF('Application Form'!J345="SKSTD_BDL","SKSTD_BDL",IF('Application Form'!J345="MIP","MIP",IF('Application Form'!J345="MIP+PV","MIP",IF('Application Form'!J345="SEEKSIRE","SEEKSIRE",IF('Application Form'!J345="SEEKSIRE+PV","SEEKSIRE",IF('Application Form'!J345="GGP50K","GGP50K",IF('Application Form'!J345="GGP50K+PV","GGP50K",IF('Application Form'!J345="GGPHD (150K)","GGPHD (150K)",IF('Application Form'!J345="GGPHD+PV","GGPHD",IF('Application Form'!J345="PV","",IF('Application Form'!J345="POLL","",IF('Application Form'!J345="MSTN","MSTN",IF('Application Form'!J345="COAT","COAT",IF('Application Form'!J345="PI","PI",IF('Application Form'!J345="POLL_50K (add on)*","POLL_50K (add on)*",IF('Application Form'!J345="POLL_HD (add on)*","POLL_HD (add_on)*",IF('Application Form'!J345="MSTN_50K (add_on)*","MSTN_50K (add_on)*",IF('Application Form'!J345="MSTN_HD (add on)*","MSTN_HD (add on)*",IF('Application Form'!J345="STORE","STORE",IF('Application Form'!J345="HE","HE","")))))))))))))))))))),"")</f>
        <v/>
      </c>
    </row>
    <row r="335" spans="1:16" x14ac:dyDescent="0.25">
      <c r="A335" s="72">
        <f>'Application Form'!E346</f>
        <v>0</v>
      </c>
      <c r="B335" t="str">
        <f>IF('Application Form'!C346="Hair","H",IF('Application Form'!C346="Done","D",IF('Application Form'!C346="Semen","S",IF('Application Form'!C346="TSU","T",""))))</f>
        <v/>
      </c>
      <c r="C335" t="str">
        <f t="shared" si="5"/>
        <v>NAA</v>
      </c>
      <c r="F335" t="str">
        <f>IF('Application Form'!H346="SKSTD_BDL","SKSTD_BDL",IF('Application Form'!H346="MIP","MIP",IF('Application Form'!H346="MIP+PV","MIP",IF('Application Form'!H346="SEEKSIRE","SEEKSIRE",IF('Application Form'!H346="SEEKSIRE+PV","SEEKSIRE",IF('Application Form'!H346="GGP50K","GGP50K",IF('Application Form'!H346="GGP50K+PV","GGP50K",IF('Application Form'!H346="GGPHD (150K)","GGPHD (150K)",IF('Application Form'!H346="GGPHD+PV","GGPHD",IF('Application Form'!H346="PV","",IF('Application Form'!H346="POLL","",IF('Application Form'!H346="MSTN","",IF('Application Form'!H346="COAT","",IF('Application Form'!H346="PI","",IF('Application Form'!H346="POLL_50K (add on)*","",IF('Application Form'!H346="POLL_HD (add on)*","",IF('Application Form'!H346="MSTN_50K (add_on)*","",IF('Application Form'!H346="MSTN_HD (add on)*","",IF('Application Form'!H346="STORE","STORE",IF('Application Form'!H346="HE","HE",""))))))))))))))))))))</f>
        <v/>
      </c>
      <c r="G335" t="str">
        <f>IF(OR(RIGHT('Application Form'!H346,2)="PV",RIGHT('Application Form'!I346,2)="PV",RIGHT('Application Form'!J346,2)="PV"),"Yes","")</f>
        <v/>
      </c>
      <c r="H335" s="81" t="str">
        <f>IF(ISBLANK(IF(F335="SKSTD_BDL",'Application Form'!M346,IF('Office Use Only - DONT TOUCH!!!'!G335="Yes",'Application Form'!M346,""))),"",IF(F335="SKSTD_BDL",'Application Form'!M346,IF('Office Use Only - DONT TOUCH!!!'!G335="Yes",'Application Form'!M346,"")))</f>
        <v/>
      </c>
      <c r="K335" t="str">
        <f>IF(ISBLANK(IF(F335="SKSTD_BDL",'Application Form'!O346,IF('Office Use Only - DONT TOUCH!!!'!G335="Yes",'Application Form'!O346,""))),"",IF(F335="SKSTD_BDL",'Application Form'!O346,IF('Office Use Only - DONT TOUCH!!!'!G335="Yes",'Application Form'!O346,"")))</f>
        <v/>
      </c>
      <c r="N335" t="str">
        <f>IF(AND(F335="",'Application Form'!H346=""),"",IF(AND(F335="",'Application Form'!H346&lt;&gt;""),'Application Form'!H346,IF(AND(F335&lt;&gt;"",'Application Form'!I346=""),"",IF(AND(F335&lt;&gt;"",'Application Form'!I346&lt;&gt;""),IF('Application Form'!I346="SKSTD_BDL","SKSTD_BDL",IF('Application Form'!I346="MIP","MIP",IF('Application Form'!I346="MIP+PV","MIP",IF('Application Form'!I346="SEEKSIRE","SEEKSIRE",IF('Application Form'!I346="SEEKSIRE+PV","SEEKSIRE",IF('Application Form'!I346="GGP50K","GGP50K",IF('Application Form'!I346="GGP50K+PV","GGP50K",IF('Application Form'!I346="GGPHD (150K)","GGPHD (150K)",IF('Application Form'!I346="GGPHD+PV","GGPHD",IF('Application Form'!I346="PV","",IF('Application Form'!I346="POLL","",IF('Application Form'!I346="MSTN","MSTN",IF('Application Form'!I346="COAT","COAT",IF('Application Form'!I346="PI","PI",IF('Application Form'!I346="POLL_50K (add on)*","POLL_50K (add on)*",IF('Application Form'!I346="POLL_HD (add on)*","POLL_HD (add_on)*",IF('Application Form'!I346="MSTN_50K (add_on)*","MSTN_50K (add_on)*",IF('Application Form'!I346="MSTN_HD (add on)*","MSTN_HD (add on)*",IF('Application Form'!I346="STORE","STORE",IF('Application Form'!I346="HE","HE","")))))))))))))))))))),"ERROR"))))</f>
        <v/>
      </c>
      <c r="O335" t="str">
        <f>IF(AND(F335="",'Application Form'!H346=""),"",IF(AND(F335="",'Application Form'!H346&lt;&gt;"",'Application Form'!I346=""),"",IF(AND(F335&lt;&gt;"",'Application Form'!I346=""),"",IF(AND(F335&lt;&gt;"",'Application Form'!I346&lt;&gt;"",'Application Form'!J346=""),"",IF(AND(F335="",'Application Form'!H346&lt;&gt;"",'Application Form'!I346&lt;&gt;""),IF('Application Form'!I346="SKSTD_BDL","SKSTD_BDL",IF('Application Form'!I346="MIP","MIP",IF('Application Form'!I346="MIP+PV","MIP",IF('Application Form'!I346="SEEKSIRE","SEEKSIRE",IF('Application Form'!I346="SEEKSIRE+PV","SEEKSIRE",IF('Application Form'!I346="GGP50K","GGP50K",IF('Application Form'!I346="GGP50K+PV","GGP50K",IF('Application Form'!I346="GGPHD (150K)","GGPHD (150K)",IF('Application Form'!I346="GGPHD+PV","GGPHD",IF('Application Form'!I346="PV","",IF('Application Form'!I346="POLL","",IF('Application Form'!I346="MSTN","MSTN",IF('Application Form'!I346="COAT","COAT",IF('Application Form'!I346="PI","PI",IF('Application Form'!I346="POLL_50K (add on)*","POLL_50K (add on)*",IF('Application Form'!I346="POLL_HD (add on)*","POLL_HD (add_on)*",IF('Application Form'!I346="MSTN_50K (add_on)*","MSTN_50K (add_on)*",IF('Application Form'!I346="MSTN_HD (add on)*","MSTN_HD (add on)*",IF('Application Form'!I346="STORE","STORE",IF('Application Form'!I346="HE","HE","ERROR")))))))))))))))))))),IF(AND(F335&lt;&gt;"",'Application Form'!I346&lt;&gt;"",'Application Form'!J346&lt;&gt;""),IF('Application Form'!J346="SKSTD_BDL","SKSTD_BDL",IF('Application Form'!J346="MIP","MIP",IF('Application Form'!J346="MIP+PV","MIP",IF('Application Form'!J346="SEEKSIRE","SEEKSIRE",IF('Application Form'!J346="SEEKSIRE+PV","SEEKSIRE",IF('Application Form'!J346="GGP50K","GGP50K",IF('Application Form'!J346="GGP50K+PV","GGP50K",IF('Application Form'!J346="GGPHD (150K)","GGPHD (150K)",IF('Application Form'!J346="GGPHD+PV","GGPHD",IF('Application Form'!J346="PV","",IF('Application Form'!J346="POLL","",IF('Application Form'!J346="MSTN","MSTN",IF('Application Form'!J346="COAT","COAT",IF('Application Form'!J346="PI","PI",IF('Application Form'!J346="POLL_50K (add on)*","POLL_50K (add on)*",IF('Application Form'!J346="POLL_HD (add on)*","POLL_HD (add_on)*",IF('Application Form'!J346="MSTN_50K (add_on)*","MSTN_50K (add_on)*",IF('Application Form'!J346="MSTN_HD (add on)*","MSTN_HD (add on)*",IF('Application Form'!J346="STORE","STORE",IF('Application Form'!J346="HE","HE","")))))))))))))))))))),"ERROR"))))))</f>
        <v/>
      </c>
      <c r="P335" t="str">
        <f>IF(AND(F335="",O335&lt;&gt;""),IF('Application Form'!J346="SKSTD_BDL","SKSTD_BDL",IF('Application Form'!J346="MIP","MIP",IF('Application Form'!J346="MIP+PV","MIP",IF('Application Form'!J346="SEEKSIRE","SEEKSIRE",IF('Application Form'!J346="SEEKSIRE+PV","SEEKSIRE",IF('Application Form'!J346="GGP50K","GGP50K",IF('Application Form'!J346="GGP50K+PV","GGP50K",IF('Application Form'!J346="GGPHD (150K)","GGPHD (150K)",IF('Application Form'!J346="GGPHD+PV","GGPHD",IF('Application Form'!J346="PV","",IF('Application Form'!J346="POLL","",IF('Application Form'!J346="MSTN","MSTN",IF('Application Form'!J346="COAT","COAT",IF('Application Form'!J346="PI","PI",IF('Application Form'!J346="POLL_50K (add on)*","POLL_50K (add on)*",IF('Application Form'!J346="POLL_HD (add on)*","POLL_HD (add_on)*",IF('Application Form'!J346="MSTN_50K (add_on)*","MSTN_50K (add_on)*",IF('Application Form'!J346="MSTN_HD (add on)*","MSTN_HD (add on)*",IF('Application Form'!J346="STORE","STORE",IF('Application Form'!J346="HE","HE","")))))))))))))))))))),"")</f>
        <v/>
      </c>
    </row>
    <row r="336" spans="1:16" x14ac:dyDescent="0.25">
      <c r="A336" s="72">
        <f>'Application Form'!E347</f>
        <v>0</v>
      </c>
      <c r="B336" t="str">
        <f>IF('Application Form'!C347="Hair","H",IF('Application Form'!C347="Done","D",IF('Application Form'!C347="Semen","S",IF('Application Form'!C347="TSU","T",""))))</f>
        <v/>
      </c>
      <c r="C336" t="str">
        <f t="shared" si="5"/>
        <v>NAA</v>
      </c>
      <c r="F336" t="str">
        <f>IF('Application Form'!H347="SKSTD_BDL","SKSTD_BDL",IF('Application Form'!H347="MIP","MIP",IF('Application Form'!H347="MIP+PV","MIP",IF('Application Form'!H347="SEEKSIRE","SEEKSIRE",IF('Application Form'!H347="SEEKSIRE+PV","SEEKSIRE",IF('Application Form'!H347="GGP50K","GGP50K",IF('Application Form'!H347="GGP50K+PV","GGP50K",IF('Application Form'!H347="GGPHD (150K)","GGPHD (150K)",IF('Application Form'!H347="GGPHD+PV","GGPHD",IF('Application Form'!H347="PV","",IF('Application Form'!H347="POLL","",IF('Application Form'!H347="MSTN","",IF('Application Form'!H347="COAT","",IF('Application Form'!H347="PI","",IF('Application Form'!H347="POLL_50K (add on)*","",IF('Application Form'!H347="POLL_HD (add on)*","",IF('Application Form'!H347="MSTN_50K (add_on)*","",IF('Application Form'!H347="MSTN_HD (add on)*","",IF('Application Form'!H347="STORE","STORE",IF('Application Form'!H347="HE","HE",""))))))))))))))))))))</f>
        <v/>
      </c>
      <c r="G336" t="str">
        <f>IF(OR(RIGHT('Application Form'!H347,2)="PV",RIGHT('Application Form'!I347,2)="PV",RIGHT('Application Form'!J347,2)="PV"),"Yes","")</f>
        <v/>
      </c>
      <c r="H336" s="81" t="str">
        <f>IF(ISBLANK(IF(F336="SKSTD_BDL",'Application Form'!M347,IF('Office Use Only - DONT TOUCH!!!'!G336="Yes",'Application Form'!M347,""))),"",IF(F336="SKSTD_BDL",'Application Form'!M347,IF('Office Use Only - DONT TOUCH!!!'!G336="Yes",'Application Form'!M347,"")))</f>
        <v/>
      </c>
      <c r="K336" t="str">
        <f>IF(ISBLANK(IF(F336="SKSTD_BDL",'Application Form'!O347,IF('Office Use Only - DONT TOUCH!!!'!G336="Yes",'Application Form'!O347,""))),"",IF(F336="SKSTD_BDL",'Application Form'!O347,IF('Office Use Only - DONT TOUCH!!!'!G336="Yes",'Application Form'!O347,"")))</f>
        <v/>
      </c>
      <c r="N336" t="str">
        <f>IF(AND(F336="",'Application Form'!H347=""),"",IF(AND(F336="",'Application Form'!H347&lt;&gt;""),'Application Form'!H347,IF(AND(F336&lt;&gt;"",'Application Form'!I347=""),"",IF(AND(F336&lt;&gt;"",'Application Form'!I347&lt;&gt;""),IF('Application Form'!I347="SKSTD_BDL","SKSTD_BDL",IF('Application Form'!I347="MIP","MIP",IF('Application Form'!I347="MIP+PV","MIP",IF('Application Form'!I347="SEEKSIRE","SEEKSIRE",IF('Application Form'!I347="SEEKSIRE+PV","SEEKSIRE",IF('Application Form'!I347="GGP50K","GGP50K",IF('Application Form'!I347="GGP50K+PV","GGP50K",IF('Application Form'!I347="GGPHD (150K)","GGPHD (150K)",IF('Application Form'!I347="GGPHD+PV","GGPHD",IF('Application Form'!I347="PV","",IF('Application Form'!I347="POLL","",IF('Application Form'!I347="MSTN","MSTN",IF('Application Form'!I347="COAT","COAT",IF('Application Form'!I347="PI","PI",IF('Application Form'!I347="POLL_50K (add on)*","POLL_50K (add on)*",IF('Application Form'!I347="POLL_HD (add on)*","POLL_HD (add_on)*",IF('Application Form'!I347="MSTN_50K (add_on)*","MSTN_50K (add_on)*",IF('Application Form'!I347="MSTN_HD (add on)*","MSTN_HD (add on)*",IF('Application Form'!I347="STORE","STORE",IF('Application Form'!I347="HE","HE","")))))))))))))))))))),"ERROR"))))</f>
        <v/>
      </c>
      <c r="O336" t="str">
        <f>IF(AND(F336="",'Application Form'!H347=""),"",IF(AND(F336="",'Application Form'!H347&lt;&gt;"",'Application Form'!I347=""),"",IF(AND(F336&lt;&gt;"",'Application Form'!I347=""),"",IF(AND(F336&lt;&gt;"",'Application Form'!I347&lt;&gt;"",'Application Form'!J347=""),"",IF(AND(F336="",'Application Form'!H347&lt;&gt;"",'Application Form'!I347&lt;&gt;""),IF('Application Form'!I347="SKSTD_BDL","SKSTD_BDL",IF('Application Form'!I347="MIP","MIP",IF('Application Form'!I347="MIP+PV","MIP",IF('Application Form'!I347="SEEKSIRE","SEEKSIRE",IF('Application Form'!I347="SEEKSIRE+PV","SEEKSIRE",IF('Application Form'!I347="GGP50K","GGP50K",IF('Application Form'!I347="GGP50K+PV","GGP50K",IF('Application Form'!I347="GGPHD (150K)","GGPHD (150K)",IF('Application Form'!I347="GGPHD+PV","GGPHD",IF('Application Form'!I347="PV","",IF('Application Form'!I347="POLL","",IF('Application Form'!I347="MSTN","MSTN",IF('Application Form'!I347="COAT","COAT",IF('Application Form'!I347="PI","PI",IF('Application Form'!I347="POLL_50K (add on)*","POLL_50K (add on)*",IF('Application Form'!I347="POLL_HD (add on)*","POLL_HD (add_on)*",IF('Application Form'!I347="MSTN_50K (add_on)*","MSTN_50K (add_on)*",IF('Application Form'!I347="MSTN_HD (add on)*","MSTN_HD (add on)*",IF('Application Form'!I347="STORE","STORE",IF('Application Form'!I347="HE","HE","ERROR")))))))))))))))))))),IF(AND(F336&lt;&gt;"",'Application Form'!I347&lt;&gt;"",'Application Form'!J347&lt;&gt;""),IF('Application Form'!J347="SKSTD_BDL","SKSTD_BDL",IF('Application Form'!J347="MIP","MIP",IF('Application Form'!J347="MIP+PV","MIP",IF('Application Form'!J347="SEEKSIRE","SEEKSIRE",IF('Application Form'!J347="SEEKSIRE+PV","SEEKSIRE",IF('Application Form'!J347="GGP50K","GGP50K",IF('Application Form'!J347="GGP50K+PV","GGP50K",IF('Application Form'!J347="GGPHD (150K)","GGPHD (150K)",IF('Application Form'!J347="GGPHD+PV","GGPHD",IF('Application Form'!J347="PV","",IF('Application Form'!J347="POLL","",IF('Application Form'!J347="MSTN","MSTN",IF('Application Form'!J347="COAT","COAT",IF('Application Form'!J347="PI","PI",IF('Application Form'!J347="POLL_50K (add on)*","POLL_50K (add on)*",IF('Application Form'!J347="POLL_HD (add on)*","POLL_HD (add_on)*",IF('Application Form'!J347="MSTN_50K (add_on)*","MSTN_50K (add_on)*",IF('Application Form'!J347="MSTN_HD (add on)*","MSTN_HD (add on)*",IF('Application Form'!J347="STORE","STORE",IF('Application Form'!J347="HE","HE","")))))))))))))))))))),"ERROR"))))))</f>
        <v/>
      </c>
      <c r="P336" t="str">
        <f>IF(AND(F336="",O336&lt;&gt;""),IF('Application Form'!J347="SKSTD_BDL","SKSTD_BDL",IF('Application Form'!J347="MIP","MIP",IF('Application Form'!J347="MIP+PV","MIP",IF('Application Form'!J347="SEEKSIRE","SEEKSIRE",IF('Application Form'!J347="SEEKSIRE+PV","SEEKSIRE",IF('Application Form'!J347="GGP50K","GGP50K",IF('Application Form'!J347="GGP50K+PV","GGP50K",IF('Application Form'!J347="GGPHD (150K)","GGPHD (150K)",IF('Application Form'!J347="GGPHD+PV","GGPHD",IF('Application Form'!J347="PV","",IF('Application Form'!J347="POLL","",IF('Application Form'!J347="MSTN","MSTN",IF('Application Form'!J347="COAT","COAT",IF('Application Form'!J347="PI","PI",IF('Application Form'!J347="POLL_50K (add on)*","POLL_50K (add on)*",IF('Application Form'!J347="POLL_HD (add on)*","POLL_HD (add_on)*",IF('Application Form'!J347="MSTN_50K (add_on)*","MSTN_50K (add_on)*",IF('Application Form'!J347="MSTN_HD (add on)*","MSTN_HD (add on)*",IF('Application Form'!J347="STORE","STORE",IF('Application Form'!J347="HE","HE","")))))))))))))))))))),"")</f>
        <v/>
      </c>
    </row>
    <row r="337" spans="1:16" x14ac:dyDescent="0.25">
      <c r="A337" s="72">
        <f>'Application Form'!E348</f>
        <v>0</v>
      </c>
      <c r="B337" t="str">
        <f>IF('Application Form'!C348="Hair","H",IF('Application Form'!C348="Done","D",IF('Application Form'!C348="Semen","S",IF('Application Form'!C348="TSU","T",""))))</f>
        <v/>
      </c>
      <c r="C337" t="str">
        <f t="shared" si="5"/>
        <v>NAA</v>
      </c>
      <c r="F337" t="str">
        <f>IF('Application Form'!H348="SKSTD_BDL","SKSTD_BDL",IF('Application Form'!H348="MIP","MIP",IF('Application Form'!H348="MIP+PV","MIP",IF('Application Form'!H348="SEEKSIRE","SEEKSIRE",IF('Application Form'!H348="SEEKSIRE+PV","SEEKSIRE",IF('Application Form'!H348="GGP50K","GGP50K",IF('Application Form'!H348="GGP50K+PV","GGP50K",IF('Application Form'!H348="GGPHD (150K)","GGPHD (150K)",IF('Application Form'!H348="GGPHD+PV","GGPHD",IF('Application Form'!H348="PV","",IF('Application Form'!H348="POLL","",IF('Application Form'!H348="MSTN","",IF('Application Form'!H348="COAT","",IF('Application Form'!H348="PI","",IF('Application Form'!H348="POLL_50K (add on)*","",IF('Application Form'!H348="POLL_HD (add on)*","",IF('Application Form'!H348="MSTN_50K (add_on)*","",IF('Application Form'!H348="MSTN_HD (add on)*","",IF('Application Form'!H348="STORE","STORE",IF('Application Form'!H348="HE","HE",""))))))))))))))))))))</f>
        <v/>
      </c>
      <c r="G337" t="str">
        <f>IF(OR(RIGHT('Application Form'!H348,2)="PV",RIGHT('Application Form'!I348,2)="PV",RIGHT('Application Form'!J348,2)="PV"),"Yes","")</f>
        <v/>
      </c>
      <c r="H337" s="81" t="str">
        <f>IF(ISBLANK(IF(F337="SKSTD_BDL",'Application Form'!M348,IF('Office Use Only - DONT TOUCH!!!'!G337="Yes",'Application Form'!M348,""))),"",IF(F337="SKSTD_BDL",'Application Form'!M348,IF('Office Use Only - DONT TOUCH!!!'!G337="Yes",'Application Form'!M348,"")))</f>
        <v/>
      </c>
      <c r="K337" t="str">
        <f>IF(ISBLANK(IF(F337="SKSTD_BDL",'Application Form'!O348,IF('Office Use Only - DONT TOUCH!!!'!G337="Yes",'Application Form'!O348,""))),"",IF(F337="SKSTD_BDL",'Application Form'!O348,IF('Office Use Only - DONT TOUCH!!!'!G337="Yes",'Application Form'!O348,"")))</f>
        <v/>
      </c>
      <c r="N337" t="str">
        <f>IF(AND(F337="",'Application Form'!H348=""),"",IF(AND(F337="",'Application Form'!H348&lt;&gt;""),'Application Form'!H348,IF(AND(F337&lt;&gt;"",'Application Form'!I348=""),"",IF(AND(F337&lt;&gt;"",'Application Form'!I348&lt;&gt;""),IF('Application Form'!I348="SKSTD_BDL","SKSTD_BDL",IF('Application Form'!I348="MIP","MIP",IF('Application Form'!I348="MIP+PV","MIP",IF('Application Form'!I348="SEEKSIRE","SEEKSIRE",IF('Application Form'!I348="SEEKSIRE+PV","SEEKSIRE",IF('Application Form'!I348="GGP50K","GGP50K",IF('Application Form'!I348="GGP50K+PV","GGP50K",IF('Application Form'!I348="GGPHD (150K)","GGPHD (150K)",IF('Application Form'!I348="GGPHD+PV","GGPHD",IF('Application Form'!I348="PV","",IF('Application Form'!I348="POLL","",IF('Application Form'!I348="MSTN","MSTN",IF('Application Form'!I348="COAT","COAT",IF('Application Form'!I348="PI","PI",IF('Application Form'!I348="POLL_50K (add on)*","POLL_50K (add on)*",IF('Application Form'!I348="POLL_HD (add on)*","POLL_HD (add_on)*",IF('Application Form'!I348="MSTN_50K (add_on)*","MSTN_50K (add_on)*",IF('Application Form'!I348="MSTN_HD (add on)*","MSTN_HD (add on)*",IF('Application Form'!I348="STORE","STORE",IF('Application Form'!I348="HE","HE","")))))))))))))))))))),"ERROR"))))</f>
        <v/>
      </c>
      <c r="O337" t="str">
        <f>IF(AND(F337="",'Application Form'!H348=""),"",IF(AND(F337="",'Application Form'!H348&lt;&gt;"",'Application Form'!I348=""),"",IF(AND(F337&lt;&gt;"",'Application Form'!I348=""),"",IF(AND(F337&lt;&gt;"",'Application Form'!I348&lt;&gt;"",'Application Form'!J348=""),"",IF(AND(F337="",'Application Form'!H348&lt;&gt;"",'Application Form'!I348&lt;&gt;""),IF('Application Form'!I348="SKSTD_BDL","SKSTD_BDL",IF('Application Form'!I348="MIP","MIP",IF('Application Form'!I348="MIP+PV","MIP",IF('Application Form'!I348="SEEKSIRE","SEEKSIRE",IF('Application Form'!I348="SEEKSIRE+PV","SEEKSIRE",IF('Application Form'!I348="GGP50K","GGP50K",IF('Application Form'!I348="GGP50K+PV","GGP50K",IF('Application Form'!I348="GGPHD (150K)","GGPHD (150K)",IF('Application Form'!I348="GGPHD+PV","GGPHD",IF('Application Form'!I348="PV","",IF('Application Form'!I348="POLL","",IF('Application Form'!I348="MSTN","MSTN",IF('Application Form'!I348="COAT","COAT",IF('Application Form'!I348="PI","PI",IF('Application Form'!I348="POLL_50K (add on)*","POLL_50K (add on)*",IF('Application Form'!I348="POLL_HD (add on)*","POLL_HD (add_on)*",IF('Application Form'!I348="MSTN_50K (add_on)*","MSTN_50K (add_on)*",IF('Application Form'!I348="MSTN_HD (add on)*","MSTN_HD (add on)*",IF('Application Form'!I348="STORE","STORE",IF('Application Form'!I348="HE","HE","ERROR")))))))))))))))))))),IF(AND(F337&lt;&gt;"",'Application Form'!I348&lt;&gt;"",'Application Form'!J348&lt;&gt;""),IF('Application Form'!J348="SKSTD_BDL","SKSTD_BDL",IF('Application Form'!J348="MIP","MIP",IF('Application Form'!J348="MIP+PV","MIP",IF('Application Form'!J348="SEEKSIRE","SEEKSIRE",IF('Application Form'!J348="SEEKSIRE+PV","SEEKSIRE",IF('Application Form'!J348="GGP50K","GGP50K",IF('Application Form'!J348="GGP50K+PV","GGP50K",IF('Application Form'!J348="GGPHD (150K)","GGPHD (150K)",IF('Application Form'!J348="GGPHD+PV","GGPHD",IF('Application Form'!J348="PV","",IF('Application Form'!J348="POLL","",IF('Application Form'!J348="MSTN","MSTN",IF('Application Form'!J348="COAT","COAT",IF('Application Form'!J348="PI","PI",IF('Application Form'!J348="POLL_50K (add on)*","POLL_50K (add on)*",IF('Application Form'!J348="POLL_HD (add on)*","POLL_HD (add_on)*",IF('Application Form'!J348="MSTN_50K (add_on)*","MSTN_50K (add_on)*",IF('Application Form'!J348="MSTN_HD (add on)*","MSTN_HD (add on)*",IF('Application Form'!J348="STORE","STORE",IF('Application Form'!J348="HE","HE","")))))))))))))))))))),"ERROR"))))))</f>
        <v/>
      </c>
      <c r="P337" t="str">
        <f>IF(AND(F337="",O337&lt;&gt;""),IF('Application Form'!J348="SKSTD_BDL","SKSTD_BDL",IF('Application Form'!J348="MIP","MIP",IF('Application Form'!J348="MIP+PV","MIP",IF('Application Form'!J348="SEEKSIRE","SEEKSIRE",IF('Application Form'!J348="SEEKSIRE+PV","SEEKSIRE",IF('Application Form'!J348="GGP50K","GGP50K",IF('Application Form'!J348="GGP50K+PV","GGP50K",IF('Application Form'!J348="GGPHD (150K)","GGPHD (150K)",IF('Application Form'!J348="GGPHD+PV","GGPHD",IF('Application Form'!J348="PV","",IF('Application Form'!J348="POLL","",IF('Application Form'!J348="MSTN","MSTN",IF('Application Form'!J348="COAT","COAT",IF('Application Form'!J348="PI","PI",IF('Application Form'!J348="POLL_50K (add on)*","POLL_50K (add on)*",IF('Application Form'!J348="POLL_HD (add on)*","POLL_HD (add_on)*",IF('Application Form'!J348="MSTN_50K (add_on)*","MSTN_50K (add_on)*",IF('Application Form'!J348="MSTN_HD (add on)*","MSTN_HD (add on)*",IF('Application Form'!J348="STORE","STORE",IF('Application Form'!J348="HE","HE","")))))))))))))))))))),"")</f>
        <v/>
      </c>
    </row>
    <row r="338" spans="1:16" x14ac:dyDescent="0.25">
      <c r="A338" s="72">
        <f>'Application Form'!E349</f>
        <v>0</v>
      </c>
      <c r="B338" t="str">
        <f>IF('Application Form'!C349="Hair","H",IF('Application Form'!C349="Done","D",IF('Application Form'!C349="Semen","S",IF('Application Form'!C349="TSU","T",""))))</f>
        <v/>
      </c>
      <c r="C338" t="str">
        <f t="shared" si="5"/>
        <v>NAA</v>
      </c>
      <c r="F338" t="str">
        <f>IF('Application Form'!H349="SKSTD_BDL","SKSTD_BDL",IF('Application Form'!H349="MIP","MIP",IF('Application Form'!H349="MIP+PV","MIP",IF('Application Form'!H349="SEEKSIRE","SEEKSIRE",IF('Application Form'!H349="SEEKSIRE+PV","SEEKSIRE",IF('Application Form'!H349="GGP50K","GGP50K",IF('Application Form'!H349="GGP50K+PV","GGP50K",IF('Application Form'!H349="GGPHD (150K)","GGPHD (150K)",IF('Application Form'!H349="GGPHD+PV","GGPHD",IF('Application Form'!H349="PV","",IF('Application Form'!H349="POLL","",IF('Application Form'!H349="MSTN","",IF('Application Form'!H349="COAT","",IF('Application Form'!H349="PI","",IF('Application Form'!H349="POLL_50K (add on)*","",IF('Application Form'!H349="POLL_HD (add on)*","",IF('Application Form'!H349="MSTN_50K (add_on)*","",IF('Application Form'!H349="MSTN_HD (add on)*","",IF('Application Form'!H349="STORE","STORE",IF('Application Form'!H349="HE","HE",""))))))))))))))))))))</f>
        <v/>
      </c>
      <c r="G338" t="str">
        <f>IF(OR(RIGHT('Application Form'!H349,2)="PV",RIGHT('Application Form'!I349,2)="PV",RIGHT('Application Form'!J349,2)="PV"),"Yes","")</f>
        <v/>
      </c>
      <c r="H338" s="81" t="str">
        <f>IF(ISBLANK(IF(F338="SKSTD_BDL",'Application Form'!M349,IF('Office Use Only - DONT TOUCH!!!'!G338="Yes",'Application Form'!M349,""))),"",IF(F338="SKSTD_BDL",'Application Form'!M349,IF('Office Use Only - DONT TOUCH!!!'!G338="Yes",'Application Form'!M349,"")))</f>
        <v/>
      </c>
      <c r="K338" t="str">
        <f>IF(ISBLANK(IF(F338="SKSTD_BDL",'Application Form'!O349,IF('Office Use Only - DONT TOUCH!!!'!G338="Yes",'Application Form'!O349,""))),"",IF(F338="SKSTD_BDL",'Application Form'!O349,IF('Office Use Only - DONT TOUCH!!!'!G338="Yes",'Application Form'!O349,"")))</f>
        <v/>
      </c>
      <c r="N338" t="str">
        <f>IF(AND(F338="",'Application Form'!H349=""),"",IF(AND(F338="",'Application Form'!H349&lt;&gt;""),'Application Form'!H349,IF(AND(F338&lt;&gt;"",'Application Form'!I349=""),"",IF(AND(F338&lt;&gt;"",'Application Form'!I349&lt;&gt;""),IF('Application Form'!I349="SKSTD_BDL","SKSTD_BDL",IF('Application Form'!I349="MIP","MIP",IF('Application Form'!I349="MIP+PV","MIP",IF('Application Form'!I349="SEEKSIRE","SEEKSIRE",IF('Application Form'!I349="SEEKSIRE+PV","SEEKSIRE",IF('Application Form'!I349="GGP50K","GGP50K",IF('Application Form'!I349="GGP50K+PV","GGP50K",IF('Application Form'!I349="GGPHD (150K)","GGPHD (150K)",IF('Application Form'!I349="GGPHD+PV","GGPHD",IF('Application Form'!I349="PV","",IF('Application Form'!I349="POLL","",IF('Application Form'!I349="MSTN","MSTN",IF('Application Form'!I349="COAT","COAT",IF('Application Form'!I349="PI","PI",IF('Application Form'!I349="POLL_50K (add on)*","POLL_50K (add on)*",IF('Application Form'!I349="POLL_HD (add on)*","POLL_HD (add_on)*",IF('Application Form'!I349="MSTN_50K (add_on)*","MSTN_50K (add_on)*",IF('Application Form'!I349="MSTN_HD (add on)*","MSTN_HD (add on)*",IF('Application Form'!I349="STORE","STORE",IF('Application Form'!I349="HE","HE","")))))))))))))))))))),"ERROR"))))</f>
        <v/>
      </c>
      <c r="O338" t="str">
        <f>IF(AND(F338="",'Application Form'!H349=""),"",IF(AND(F338="",'Application Form'!H349&lt;&gt;"",'Application Form'!I349=""),"",IF(AND(F338&lt;&gt;"",'Application Form'!I349=""),"",IF(AND(F338&lt;&gt;"",'Application Form'!I349&lt;&gt;"",'Application Form'!J349=""),"",IF(AND(F338="",'Application Form'!H349&lt;&gt;"",'Application Form'!I349&lt;&gt;""),IF('Application Form'!I349="SKSTD_BDL","SKSTD_BDL",IF('Application Form'!I349="MIP","MIP",IF('Application Form'!I349="MIP+PV","MIP",IF('Application Form'!I349="SEEKSIRE","SEEKSIRE",IF('Application Form'!I349="SEEKSIRE+PV","SEEKSIRE",IF('Application Form'!I349="GGP50K","GGP50K",IF('Application Form'!I349="GGP50K+PV","GGP50K",IF('Application Form'!I349="GGPHD (150K)","GGPHD (150K)",IF('Application Form'!I349="GGPHD+PV","GGPHD",IF('Application Form'!I349="PV","",IF('Application Form'!I349="POLL","",IF('Application Form'!I349="MSTN","MSTN",IF('Application Form'!I349="COAT","COAT",IF('Application Form'!I349="PI","PI",IF('Application Form'!I349="POLL_50K (add on)*","POLL_50K (add on)*",IF('Application Form'!I349="POLL_HD (add on)*","POLL_HD (add_on)*",IF('Application Form'!I349="MSTN_50K (add_on)*","MSTN_50K (add_on)*",IF('Application Form'!I349="MSTN_HD (add on)*","MSTN_HD (add on)*",IF('Application Form'!I349="STORE","STORE",IF('Application Form'!I349="HE","HE","ERROR")))))))))))))))))))),IF(AND(F338&lt;&gt;"",'Application Form'!I349&lt;&gt;"",'Application Form'!J349&lt;&gt;""),IF('Application Form'!J349="SKSTD_BDL","SKSTD_BDL",IF('Application Form'!J349="MIP","MIP",IF('Application Form'!J349="MIP+PV","MIP",IF('Application Form'!J349="SEEKSIRE","SEEKSIRE",IF('Application Form'!J349="SEEKSIRE+PV","SEEKSIRE",IF('Application Form'!J349="GGP50K","GGP50K",IF('Application Form'!J349="GGP50K+PV","GGP50K",IF('Application Form'!J349="GGPHD (150K)","GGPHD (150K)",IF('Application Form'!J349="GGPHD+PV","GGPHD",IF('Application Form'!J349="PV","",IF('Application Form'!J349="POLL","",IF('Application Form'!J349="MSTN","MSTN",IF('Application Form'!J349="COAT","COAT",IF('Application Form'!J349="PI","PI",IF('Application Form'!J349="POLL_50K (add on)*","POLL_50K (add on)*",IF('Application Form'!J349="POLL_HD (add on)*","POLL_HD (add_on)*",IF('Application Form'!J349="MSTN_50K (add_on)*","MSTN_50K (add_on)*",IF('Application Form'!J349="MSTN_HD (add on)*","MSTN_HD (add on)*",IF('Application Form'!J349="STORE","STORE",IF('Application Form'!J349="HE","HE","")))))))))))))))))))),"ERROR"))))))</f>
        <v/>
      </c>
      <c r="P338" t="str">
        <f>IF(AND(F338="",O338&lt;&gt;""),IF('Application Form'!J349="SKSTD_BDL","SKSTD_BDL",IF('Application Form'!J349="MIP","MIP",IF('Application Form'!J349="MIP+PV","MIP",IF('Application Form'!J349="SEEKSIRE","SEEKSIRE",IF('Application Form'!J349="SEEKSIRE+PV","SEEKSIRE",IF('Application Form'!J349="GGP50K","GGP50K",IF('Application Form'!J349="GGP50K+PV","GGP50K",IF('Application Form'!J349="GGPHD (150K)","GGPHD (150K)",IF('Application Form'!J349="GGPHD+PV","GGPHD",IF('Application Form'!J349="PV","",IF('Application Form'!J349="POLL","",IF('Application Form'!J349="MSTN","MSTN",IF('Application Form'!J349="COAT","COAT",IF('Application Form'!J349="PI","PI",IF('Application Form'!J349="POLL_50K (add on)*","POLL_50K (add on)*",IF('Application Form'!J349="POLL_HD (add on)*","POLL_HD (add_on)*",IF('Application Form'!J349="MSTN_50K (add_on)*","MSTN_50K (add_on)*",IF('Application Form'!J349="MSTN_HD (add on)*","MSTN_HD (add on)*",IF('Application Form'!J349="STORE","STORE",IF('Application Form'!J349="HE","HE","")))))))))))))))))))),"")</f>
        <v/>
      </c>
    </row>
    <row r="339" spans="1:16" x14ac:dyDescent="0.25">
      <c r="A339" s="72">
        <f>'Application Form'!E350</f>
        <v>0</v>
      </c>
      <c r="B339" t="str">
        <f>IF('Application Form'!C350="Hair","H",IF('Application Form'!C350="Done","D",IF('Application Form'!C350="Semen","S",IF('Application Form'!C350="TSU","T",""))))</f>
        <v/>
      </c>
      <c r="C339" t="str">
        <f t="shared" si="5"/>
        <v>NAA</v>
      </c>
      <c r="F339" t="str">
        <f>IF('Application Form'!H350="SKSTD_BDL","SKSTD_BDL",IF('Application Form'!H350="MIP","MIP",IF('Application Form'!H350="MIP+PV","MIP",IF('Application Form'!H350="SEEKSIRE","SEEKSIRE",IF('Application Form'!H350="SEEKSIRE+PV","SEEKSIRE",IF('Application Form'!H350="GGP50K","GGP50K",IF('Application Form'!H350="GGP50K+PV","GGP50K",IF('Application Form'!H350="GGPHD (150K)","GGPHD (150K)",IF('Application Form'!H350="GGPHD+PV","GGPHD",IF('Application Form'!H350="PV","",IF('Application Form'!H350="POLL","",IF('Application Form'!H350="MSTN","",IF('Application Form'!H350="COAT","",IF('Application Form'!H350="PI","",IF('Application Form'!H350="POLL_50K (add on)*","",IF('Application Form'!H350="POLL_HD (add on)*","",IF('Application Form'!H350="MSTN_50K (add_on)*","",IF('Application Form'!H350="MSTN_HD (add on)*","",IF('Application Form'!H350="STORE","STORE",IF('Application Form'!H350="HE","HE",""))))))))))))))))))))</f>
        <v/>
      </c>
      <c r="G339" t="str">
        <f>IF(OR(RIGHT('Application Form'!H350,2)="PV",RIGHT('Application Form'!I350,2)="PV",RIGHT('Application Form'!J350,2)="PV"),"Yes","")</f>
        <v/>
      </c>
      <c r="H339" s="81" t="str">
        <f>IF(ISBLANK(IF(F339="SKSTD_BDL",'Application Form'!M350,IF('Office Use Only - DONT TOUCH!!!'!G339="Yes",'Application Form'!M350,""))),"",IF(F339="SKSTD_BDL",'Application Form'!M350,IF('Office Use Only - DONT TOUCH!!!'!G339="Yes",'Application Form'!M350,"")))</f>
        <v/>
      </c>
      <c r="K339" t="str">
        <f>IF(ISBLANK(IF(F339="SKSTD_BDL",'Application Form'!O350,IF('Office Use Only - DONT TOUCH!!!'!G339="Yes",'Application Form'!O350,""))),"",IF(F339="SKSTD_BDL",'Application Form'!O350,IF('Office Use Only - DONT TOUCH!!!'!G339="Yes",'Application Form'!O350,"")))</f>
        <v/>
      </c>
      <c r="N339" t="str">
        <f>IF(AND(F339="",'Application Form'!H350=""),"",IF(AND(F339="",'Application Form'!H350&lt;&gt;""),'Application Form'!H350,IF(AND(F339&lt;&gt;"",'Application Form'!I350=""),"",IF(AND(F339&lt;&gt;"",'Application Form'!I350&lt;&gt;""),IF('Application Form'!I350="SKSTD_BDL","SKSTD_BDL",IF('Application Form'!I350="MIP","MIP",IF('Application Form'!I350="MIP+PV","MIP",IF('Application Form'!I350="SEEKSIRE","SEEKSIRE",IF('Application Form'!I350="SEEKSIRE+PV","SEEKSIRE",IF('Application Form'!I350="GGP50K","GGP50K",IF('Application Form'!I350="GGP50K+PV","GGP50K",IF('Application Form'!I350="GGPHD (150K)","GGPHD (150K)",IF('Application Form'!I350="GGPHD+PV","GGPHD",IF('Application Form'!I350="PV","",IF('Application Form'!I350="POLL","",IF('Application Form'!I350="MSTN","MSTN",IF('Application Form'!I350="COAT","COAT",IF('Application Form'!I350="PI","PI",IF('Application Form'!I350="POLL_50K (add on)*","POLL_50K (add on)*",IF('Application Form'!I350="POLL_HD (add on)*","POLL_HD (add_on)*",IF('Application Form'!I350="MSTN_50K (add_on)*","MSTN_50K (add_on)*",IF('Application Form'!I350="MSTN_HD (add on)*","MSTN_HD (add on)*",IF('Application Form'!I350="STORE","STORE",IF('Application Form'!I350="HE","HE","")))))))))))))))))))),"ERROR"))))</f>
        <v/>
      </c>
      <c r="O339" t="str">
        <f>IF(AND(F339="",'Application Form'!H350=""),"",IF(AND(F339="",'Application Form'!H350&lt;&gt;"",'Application Form'!I350=""),"",IF(AND(F339&lt;&gt;"",'Application Form'!I350=""),"",IF(AND(F339&lt;&gt;"",'Application Form'!I350&lt;&gt;"",'Application Form'!J350=""),"",IF(AND(F339="",'Application Form'!H350&lt;&gt;"",'Application Form'!I350&lt;&gt;""),IF('Application Form'!I350="SKSTD_BDL","SKSTD_BDL",IF('Application Form'!I350="MIP","MIP",IF('Application Form'!I350="MIP+PV","MIP",IF('Application Form'!I350="SEEKSIRE","SEEKSIRE",IF('Application Form'!I350="SEEKSIRE+PV","SEEKSIRE",IF('Application Form'!I350="GGP50K","GGP50K",IF('Application Form'!I350="GGP50K+PV","GGP50K",IF('Application Form'!I350="GGPHD (150K)","GGPHD (150K)",IF('Application Form'!I350="GGPHD+PV","GGPHD",IF('Application Form'!I350="PV","",IF('Application Form'!I350="POLL","",IF('Application Form'!I350="MSTN","MSTN",IF('Application Form'!I350="COAT","COAT",IF('Application Form'!I350="PI","PI",IF('Application Form'!I350="POLL_50K (add on)*","POLL_50K (add on)*",IF('Application Form'!I350="POLL_HD (add on)*","POLL_HD (add_on)*",IF('Application Form'!I350="MSTN_50K (add_on)*","MSTN_50K (add_on)*",IF('Application Form'!I350="MSTN_HD (add on)*","MSTN_HD (add on)*",IF('Application Form'!I350="STORE","STORE",IF('Application Form'!I350="HE","HE","ERROR")))))))))))))))))))),IF(AND(F339&lt;&gt;"",'Application Form'!I350&lt;&gt;"",'Application Form'!J350&lt;&gt;""),IF('Application Form'!J350="SKSTD_BDL","SKSTD_BDL",IF('Application Form'!J350="MIP","MIP",IF('Application Form'!J350="MIP+PV","MIP",IF('Application Form'!J350="SEEKSIRE","SEEKSIRE",IF('Application Form'!J350="SEEKSIRE+PV","SEEKSIRE",IF('Application Form'!J350="GGP50K","GGP50K",IF('Application Form'!J350="GGP50K+PV","GGP50K",IF('Application Form'!J350="GGPHD (150K)","GGPHD (150K)",IF('Application Form'!J350="GGPHD+PV","GGPHD",IF('Application Form'!J350="PV","",IF('Application Form'!J350="POLL","",IF('Application Form'!J350="MSTN","MSTN",IF('Application Form'!J350="COAT","COAT",IF('Application Form'!J350="PI","PI",IF('Application Form'!J350="POLL_50K (add on)*","POLL_50K (add on)*",IF('Application Form'!J350="POLL_HD (add on)*","POLL_HD (add_on)*",IF('Application Form'!J350="MSTN_50K (add_on)*","MSTN_50K (add_on)*",IF('Application Form'!J350="MSTN_HD (add on)*","MSTN_HD (add on)*",IF('Application Form'!J350="STORE","STORE",IF('Application Form'!J350="HE","HE","")))))))))))))))))))),"ERROR"))))))</f>
        <v/>
      </c>
      <c r="P339" t="str">
        <f>IF(AND(F339="",O339&lt;&gt;""),IF('Application Form'!J350="SKSTD_BDL","SKSTD_BDL",IF('Application Form'!J350="MIP","MIP",IF('Application Form'!J350="MIP+PV","MIP",IF('Application Form'!J350="SEEKSIRE","SEEKSIRE",IF('Application Form'!J350="SEEKSIRE+PV","SEEKSIRE",IF('Application Form'!J350="GGP50K","GGP50K",IF('Application Form'!J350="GGP50K+PV","GGP50K",IF('Application Form'!J350="GGPHD (150K)","GGPHD (150K)",IF('Application Form'!J350="GGPHD+PV","GGPHD",IF('Application Form'!J350="PV","",IF('Application Form'!J350="POLL","",IF('Application Form'!J350="MSTN","MSTN",IF('Application Form'!J350="COAT","COAT",IF('Application Form'!J350="PI","PI",IF('Application Form'!J350="POLL_50K (add on)*","POLL_50K (add on)*",IF('Application Form'!J350="POLL_HD (add on)*","POLL_HD (add_on)*",IF('Application Form'!J350="MSTN_50K (add_on)*","MSTN_50K (add_on)*",IF('Application Form'!J350="MSTN_HD (add on)*","MSTN_HD (add on)*",IF('Application Form'!J350="STORE","STORE",IF('Application Form'!J350="HE","HE","")))))))))))))))))))),"")</f>
        <v/>
      </c>
    </row>
    <row r="340" spans="1:16" x14ac:dyDescent="0.25">
      <c r="A340" s="72">
        <f>'Application Form'!E351</f>
        <v>0</v>
      </c>
      <c r="B340" t="str">
        <f>IF('Application Form'!C351="Hair","H",IF('Application Form'!C351="Done","D",IF('Application Form'!C351="Semen","S",IF('Application Form'!C351="TSU","T",""))))</f>
        <v/>
      </c>
      <c r="C340" t="str">
        <f t="shared" si="5"/>
        <v>NAA</v>
      </c>
      <c r="F340" t="str">
        <f>IF('Application Form'!H351="SKSTD_BDL","SKSTD_BDL",IF('Application Form'!H351="MIP","MIP",IF('Application Form'!H351="MIP+PV","MIP",IF('Application Form'!H351="SEEKSIRE","SEEKSIRE",IF('Application Form'!H351="SEEKSIRE+PV","SEEKSIRE",IF('Application Form'!H351="GGP50K","GGP50K",IF('Application Form'!H351="GGP50K+PV","GGP50K",IF('Application Form'!H351="GGPHD (150K)","GGPHD (150K)",IF('Application Form'!H351="GGPHD+PV","GGPHD",IF('Application Form'!H351="PV","",IF('Application Form'!H351="POLL","",IF('Application Form'!H351="MSTN","",IF('Application Form'!H351="COAT","",IF('Application Form'!H351="PI","",IF('Application Form'!H351="POLL_50K (add on)*","",IF('Application Form'!H351="POLL_HD (add on)*","",IF('Application Form'!H351="MSTN_50K (add_on)*","",IF('Application Form'!H351="MSTN_HD (add on)*","",IF('Application Form'!H351="STORE","STORE",IF('Application Form'!H351="HE","HE",""))))))))))))))))))))</f>
        <v/>
      </c>
      <c r="G340" t="str">
        <f>IF(OR(RIGHT('Application Form'!H351,2)="PV",RIGHT('Application Form'!I351,2)="PV",RIGHT('Application Form'!J351,2)="PV"),"Yes","")</f>
        <v/>
      </c>
      <c r="H340" s="81" t="str">
        <f>IF(ISBLANK(IF(F340="SKSTD_BDL",'Application Form'!M351,IF('Office Use Only - DONT TOUCH!!!'!G340="Yes",'Application Form'!M351,""))),"",IF(F340="SKSTD_BDL",'Application Form'!M351,IF('Office Use Only - DONT TOUCH!!!'!G340="Yes",'Application Form'!M351,"")))</f>
        <v/>
      </c>
      <c r="K340" t="str">
        <f>IF(ISBLANK(IF(F340="SKSTD_BDL",'Application Form'!O351,IF('Office Use Only - DONT TOUCH!!!'!G340="Yes",'Application Form'!O351,""))),"",IF(F340="SKSTD_BDL",'Application Form'!O351,IF('Office Use Only - DONT TOUCH!!!'!G340="Yes",'Application Form'!O351,"")))</f>
        <v/>
      </c>
      <c r="N340" t="str">
        <f>IF(AND(F340="",'Application Form'!H351=""),"",IF(AND(F340="",'Application Form'!H351&lt;&gt;""),'Application Form'!H351,IF(AND(F340&lt;&gt;"",'Application Form'!I351=""),"",IF(AND(F340&lt;&gt;"",'Application Form'!I351&lt;&gt;""),IF('Application Form'!I351="SKSTD_BDL","SKSTD_BDL",IF('Application Form'!I351="MIP","MIP",IF('Application Form'!I351="MIP+PV","MIP",IF('Application Form'!I351="SEEKSIRE","SEEKSIRE",IF('Application Form'!I351="SEEKSIRE+PV","SEEKSIRE",IF('Application Form'!I351="GGP50K","GGP50K",IF('Application Form'!I351="GGP50K+PV","GGP50K",IF('Application Form'!I351="GGPHD (150K)","GGPHD (150K)",IF('Application Form'!I351="GGPHD+PV","GGPHD",IF('Application Form'!I351="PV","",IF('Application Form'!I351="POLL","",IF('Application Form'!I351="MSTN","MSTN",IF('Application Form'!I351="COAT","COAT",IF('Application Form'!I351="PI","PI",IF('Application Form'!I351="POLL_50K (add on)*","POLL_50K (add on)*",IF('Application Form'!I351="POLL_HD (add on)*","POLL_HD (add_on)*",IF('Application Form'!I351="MSTN_50K (add_on)*","MSTN_50K (add_on)*",IF('Application Form'!I351="MSTN_HD (add on)*","MSTN_HD (add on)*",IF('Application Form'!I351="STORE","STORE",IF('Application Form'!I351="HE","HE","")))))))))))))))))))),"ERROR"))))</f>
        <v/>
      </c>
      <c r="O340" t="str">
        <f>IF(AND(F340="",'Application Form'!H351=""),"",IF(AND(F340="",'Application Form'!H351&lt;&gt;"",'Application Form'!I351=""),"",IF(AND(F340&lt;&gt;"",'Application Form'!I351=""),"",IF(AND(F340&lt;&gt;"",'Application Form'!I351&lt;&gt;"",'Application Form'!J351=""),"",IF(AND(F340="",'Application Form'!H351&lt;&gt;"",'Application Form'!I351&lt;&gt;""),IF('Application Form'!I351="SKSTD_BDL","SKSTD_BDL",IF('Application Form'!I351="MIP","MIP",IF('Application Form'!I351="MIP+PV","MIP",IF('Application Form'!I351="SEEKSIRE","SEEKSIRE",IF('Application Form'!I351="SEEKSIRE+PV","SEEKSIRE",IF('Application Form'!I351="GGP50K","GGP50K",IF('Application Form'!I351="GGP50K+PV","GGP50K",IF('Application Form'!I351="GGPHD (150K)","GGPHD (150K)",IF('Application Form'!I351="GGPHD+PV","GGPHD",IF('Application Form'!I351="PV","",IF('Application Form'!I351="POLL","",IF('Application Form'!I351="MSTN","MSTN",IF('Application Form'!I351="COAT","COAT",IF('Application Form'!I351="PI","PI",IF('Application Form'!I351="POLL_50K (add on)*","POLL_50K (add on)*",IF('Application Form'!I351="POLL_HD (add on)*","POLL_HD (add_on)*",IF('Application Form'!I351="MSTN_50K (add_on)*","MSTN_50K (add_on)*",IF('Application Form'!I351="MSTN_HD (add on)*","MSTN_HD (add on)*",IF('Application Form'!I351="STORE","STORE",IF('Application Form'!I351="HE","HE","ERROR")))))))))))))))))))),IF(AND(F340&lt;&gt;"",'Application Form'!I351&lt;&gt;"",'Application Form'!J351&lt;&gt;""),IF('Application Form'!J351="SKSTD_BDL","SKSTD_BDL",IF('Application Form'!J351="MIP","MIP",IF('Application Form'!J351="MIP+PV","MIP",IF('Application Form'!J351="SEEKSIRE","SEEKSIRE",IF('Application Form'!J351="SEEKSIRE+PV","SEEKSIRE",IF('Application Form'!J351="GGP50K","GGP50K",IF('Application Form'!J351="GGP50K+PV","GGP50K",IF('Application Form'!J351="GGPHD (150K)","GGPHD (150K)",IF('Application Form'!J351="GGPHD+PV","GGPHD",IF('Application Form'!J351="PV","",IF('Application Form'!J351="POLL","",IF('Application Form'!J351="MSTN","MSTN",IF('Application Form'!J351="COAT","COAT",IF('Application Form'!J351="PI","PI",IF('Application Form'!J351="POLL_50K (add on)*","POLL_50K (add on)*",IF('Application Form'!J351="POLL_HD (add on)*","POLL_HD (add_on)*",IF('Application Form'!J351="MSTN_50K (add_on)*","MSTN_50K (add_on)*",IF('Application Form'!J351="MSTN_HD (add on)*","MSTN_HD (add on)*",IF('Application Form'!J351="STORE","STORE",IF('Application Form'!J351="HE","HE","")))))))))))))))))))),"ERROR"))))))</f>
        <v/>
      </c>
      <c r="P340" t="str">
        <f>IF(AND(F340="",O340&lt;&gt;""),IF('Application Form'!J351="SKSTD_BDL","SKSTD_BDL",IF('Application Form'!J351="MIP","MIP",IF('Application Form'!J351="MIP+PV","MIP",IF('Application Form'!J351="SEEKSIRE","SEEKSIRE",IF('Application Form'!J351="SEEKSIRE+PV","SEEKSIRE",IF('Application Form'!J351="GGP50K","GGP50K",IF('Application Form'!J351="GGP50K+PV","GGP50K",IF('Application Form'!J351="GGPHD (150K)","GGPHD (150K)",IF('Application Form'!J351="GGPHD+PV","GGPHD",IF('Application Form'!J351="PV","",IF('Application Form'!J351="POLL","",IF('Application Form'!J351="MSTN","MSTN",IF('Application Form'!J351="COAT","COAT",IF('Application Form'!J351="PI","PI",IF('Application Form'!J351="POLL_50K (add on)*","POLL_50K (add on)*",IF('Application Form'!J351="POLL_HD (add on)*","POLL_HD (add_on)*",IF('Application Form'!J351="MSTN_50K (add_on)*","MSTN_50K (add_on)*",IF('Application Form'!J351="MSTN_HD (add on)*","MSTN_HD (add on)*",IF('Application Form'!J351="STORE","STORE",IF('Application Form'!J351="HE","HE","")))))))))))))))))))),"")</f>
        <v/>
      </c>
    </row>
    <row r="341" spans="1:16" x14ac:dyDescent="0.25">
      <c r="A341" s="72">
        <f>'Application Form'!E352</f>
        <v>0</v>
      </c>
      <c r="B341" t="str">
        <f>IF('Application Form'!C352="Hair","H",IF('Application Form'!C352="Done","D",IF('Application Form'!C352="Semen","S",IF('Application Form'!C352="TSU","T",""))))</f>
        <v/>
      </c>
      <c r="C341" t="str">
        <f t="shared" si="5"/>
        <v>NAA</v>
      </c>
      <c r="F341" t="str">
        <f>IF('Application Form'!H352="SKSTD_BDL","SKSTD_BDL",IF('Application Form'!H352="MIP","MIP",IF('Application Form'!H352="MIP+PV","MIP",IF('Application Form'!H352="SEEKSIRE","SEEKSIRE",IF('Application Form'!H352="SEEKSIRE+PV","SEEKSIRE",IF('Application Form'!H352="GGP50K","GGP50K",IF('Application Form'!H352="GGP50K+PV","GGP50K",IF('Application Form'!H352="GGPHD (150K)","GGPHD (150K)",IF('Application Form'!H352="GGPHD+PV","GGPHD",IF('Application Form'!H352="PV","",IF('Application Form'!H352="POLL","",IF('Application Form'!H352="MSTN","",IF('Application Form'!H352="COAT","",IF('Application Form'!H352="PI","",IF('Application Form'!H352="POLL_50K (add on)*","",IF('Application Form'!H352="POLL_HD (add on)*","",IF('Application Form'!H352="MSTN_50K (add_on)*","",IF('Application Form'!H352="MSTN_HD (add on)*","",IF('Application Form'!H352="STORE","STORE",IF('Application Form'!H352="HE","HE",""))))))))))))))))))))</f>
        <v/>
      </c>
      <c r="G341" t="str">
        <f>IF(OR(RIGHT('Application Form'!H352,2)="PV",RIGHT('Application Form'!I352,2)="PV",RIGHT('Application Form'!J352,2)="PV"),"Yes","")</f>
        <v/>
      </c>
      <c r="H341" s="81" t="str">
        <f>IF(ISBLANK(IF(F341="SKSTD_BDL",'Application Form'!M352,IF('Office Use Only - DONT TOUCH!!!'!G341="Yes",'Application Form'!M352,""))),"",IF(F341="SKSTD_BDL",'Application Form'!M352,IF('Office Use Only - DONT TOUCH!!!'!G341="Yes",'Application Form'!M352,"")))</f>
        <v/>
      </c>
      <c r="K341" t="str">
        <f>IF(ISBLANK(IF(F341="SKSTD_BDL",'Application Form'!O352,IF('Office Use Only - DONT TOUCH!!!'!G341="Yes",'Application Form'!O352,""))),"",IF(F341="SKSTD_BDL",'Application Form'!O352,IF('Office Use Only - DONT TOUCH!!!'!G341="Yes",'Application Form'!O352,"")))</f>
        <v/>
      </c>
      <c r="N341" t="str">
        <f>IF(AND(F341="",'Application Form'!H352=""),"",IF(AND(F341="",'Application Form'!H352&lt;&gt;""),'Application Form'!H352,IF(AND(F341&lt;&gt;"",'Application Form'!I352=""),"",IF(AND(F341&lt;&gt;"",'Application Form'!I352&lt;&gt;""),IF('Application Form'!I352="SKSTD_BDL","SKSTD_BDL",IF('Application Form'!I352="MIP","MIP",IF('Application Form'!I352="MIP+PV","MIP",IF('Application Form'!I352="SEEKSIRE","SEEKSIRE",IF('Application Form'!I352="SEEKSIRE+PV","SEEKSIRE",IF('Application Form'!I352="GGP50K","GGP50K",IF('Application Form'!I352="GGP50K+PV","GGP50K",IF('Application Form'!I352="GGPHD (150K)","GGPHD (150K)",IF('Application Form'!I352="GGPHD+PV","GGPHD",IF('Application Form'!I352="PV","",IF('Application Form'!I352="POLL","",IF('Application Form'!I352="MSTN","MSTN",IF('Application Form'!I352="COAT","COAT",IF('Application Form'!I352="PI","PI",IF('Application Form'!I352="POLL_50K (add on)*","POLL_50K (add on)*",IF('Application Form'!I352="POLL_HD (add on)*","POLL_HD (add_on)*",IF('Application Form'!I352="MSTN_50K (add_on)*","MSTN_50K (add_on)*",IF('Application Form'!I352="MSTN_HD (add on)*","MSTN_HD (add on)*",IF('Application Form'!I352="STORE","STORE",IF('Application Form'!I352="HE","HE","")))))))))))))))))))),"ERROR"))))</f>
        <v/>
      </c>
      <c r="O341" t="str">
        <f>IF(AND(F341="",'Application Form'!H352=""),"",IF(AND(F341="",'Application Form'!H352&lt;&gt;"",'Application Form'!I352=""),"",IF(AND(F341&lt;&gt;"",'Application Form'!I352=""),"",IF(AND(F341&lt;&gt;"",'Application Form'!I352&lt;&gt;"",'Application Form'!J352=""),"",IF(AND(F341="",'Application Form'!H352&lt;&gt;"",'Application Form'!I352&lt;&gt;""),IF('Application Form'!I352="SKSTD_BDL","SKSTD_BDL",IF('Application Form'!I352="MIP","MIP",IF('Application Form'!I352="MIP+PV","MIP",IF('Application Form'!I352="SEEKSIRE","SEEKSIRE",IF('Application Form'!I352="SEEKSIRE+PV","SEEKSIRE",IF('Application Form'!I352="GGP50K","GGP50K",IF('Application Form'!I352="GGP50K+PV","GGP50K",IF('Application Form'!I352="GGPHD (150K)","GGPHD (150K)",IF('Application Form'!I352="GGPHD+PV","GGPHD",IF('Application Form'!I352="PV","",IF('Application Form'!I352="POLL","",IF('Application Form'!I352="MSTN","MSTN",IF('Application Form'!I352="COAT","COAT",IF('Application Form'!I352="PI","PI",IF('Application Form'!I352="POLL_50K (add on)*","POLL_50K (add on)*",IF('Application Form'!I352="POLL_HD (add on)*","POLL_HD (add_on)*",IF('Application Form'!I352="MSTN_50K (add_on)*","MSTN_50K (add_on)*",IF('Application Form'!I352="MSTN_HD (add on)*","MSTN_HD (add on)*",IF('Application Form'!I352="STORE","STORE",IF('Application Form'!I352="HE","HE","ERROR")))))))))))))))))))),IF(AND(F341&lt;&gt;"",'Application Form'!I352&lt;&gt;"",'Application Form'!J352&lt;&gt;""),IF('Application Form'!J352="SKSTD_BDL","SKSTD_BDL",IF('Application Form'!J352="MIP","MIP",IF('Application Form'!J352="MIP+PV","MIP",IF('Application Form'!J352="SEEKSIRE","SEEKSIRE",IF('Application Form'!J352="SEEKSIRE+PV","SEEKSIRE",IF('Application Form'!J352="GGP50K","GGP50K",IF('Application Form'!J352="GGP50K+PV","GGP50K",IF('Application Form'!J352="GGPHD (150K)","GGPHD (150K)",IF('Application Form'!J352="GGPHD+PV","GGPHD",IF('Application Form'!J352="PV","",IF('Application Form'!J352="POLL","",IF('Application Form'!J352="MSTN","MSTN",IF('Application Form'!J352="COAT","COAT",IF('Application Form'!J352="PI","PI",IF('Application Form'!J352="POLL_50K (add on)*","POLL_50K (add on)*",IF('Application Form'!J352="POLL_HD (add on)*","POLL_HD (add_on)*",IF('Application Form'!J352="MSTN_50K (add_on)*","MSTN_50K (add_on)*",IF('Application Form'!J352="MSTN_HD (add on)*","MSTN_HD (add on)*",IF('Application Form'!J352="STORE","STORE",IF('Application Form'!J352="HE","HE","")))))))))))))))))))),"ERROR"))))))</f>
        <v/>
      </c>
      <c r="P341" t="str">
        <f>IF(AND(F341="",O341&lt;&gt;""),IF('Application Form'!J352="SKSTD_BDL","SKSTD_BDL",IF('Application Form'!J352="MIP","MIP",IF('Application Form'!J352="MIP+PV","MIP",IF('Application Form'!J352="SEEKSIRE","SEEKSIRE",IF('Application Form'!J352="SEEKSIRE+PV","SEEKSIRE",IF('Application Form'!J352="GGP50K","GGP50K",IF('Application Form'!J352="GGP50K+PV","GGP50K",IF('Application Form'!J352="GGPHD (150K)","GGPHD (150K)",IF('Application Form'!J352="GGPHD+PV","GGPHD",IF('Application Form'!J352="PV","",IF('Application Form'!J352="POLL","",IF('Application Form'!J352="MSTN","MSTN",IF('Application Form'!J352="COAT","COAT",IF('Application Form'!J352="PI","PI",IF('Application Form'!J352="POLL_50K (add on)*","POLL_50K (add on)*",IF('Application Form'!J352="POLL_HD (add on)*","POLL_HD (add_on)*",IF('Application Form'!J352="MSTN_50K (add_on)*","MSTN_50K (add_on)*",IF('Application Form'!J352="MSTN_HD (add on)*","MSTN_HD (add on)*",IF('Application Form'!J352="STORE","STORE",IF('Application Form'!J352="HE","HE","")))))))))))))))))))),"")</f>
        <v/>
      </c>
    </row>
    <row r="342" spans="1:16" x14ac:dyDescent="0.25">
      <c r="A342" s="72">
        <f>'Application Form'!E353</f>
        <v>0</v>
      </c>
      <c r="B342" t="str">
        <f>IF('Application Form'!C353="Hair","H",IF('Application Form'!C353="Done","D",IF('Application Form'!C353="Semen","S",IF('Application Form'!C353="TSU","T",""))))</f>
        <v/>
      </c>
      <c r="C342" t="str">
        <f t="shared" si="5"/>
        <v>NAA</v>
      </c>
      <c r="F342" t="str">
        <f>IF('Application Form'!H353="SKSTD_BDL","SKSTD_BDL",IF('Application Form'!H353="MIP","MIP",IF('Application Form'!H353="MIP+PV","MIP",IF('Application Form'!H353="SEEKSIRE","SEEKSIRE",IF('Application Form'!H353="SEEKSIRE+PV","SEEKSIRE",IF('Application Form'!H353="GGP50K","GGP50K",IF('Application Form'!H353="GGP50K+PV","GGP50K",IF('Application Form'!H353="GGPHD (150K)","GGPHD (150K)",IF('Application Form'!H353="GGPHD+PV","GGPHD",IF('Application Form'!H353="PV","",IF('Application Form'!H353="POLL","",IF('Application Form'!H353="MSTN","",IF('Application Form'!H353="COAT","",IF('Application Form'!H353="PI","",IF('Application Form'!H353="POLL_50K (add on)*","",IF('Application Form'!H353="POLL_HD (add on)*","",IF('Application Form'!H353="MSTN_50K (add_on)*","",IF('Application Form'!H353="MSTN_HD (add on)*","",IF('Application Form'!H353="STORE","STORE",IF('Application Form'!H353="HE","HE",""))))))))))))))))))))</f>
        <v/>
      </c>
      <c r="G342" t="str">
        <f>IF(OR(RIGHT('Application Form'!H353,2)="PV",RIGHT('Application Form'!I353,2)="PV",RIGHT('Application Form'!J353,2)="PV"),"Yes","")</f>
        <v/>
      </c>
      <c r="H342" s="81" t="str">
        <f>IF(ISBLANK(IF(F342="SKSTD_BDL",'Application Form'!M353,IF('Office Use Only - DONT TOUCH!!!'!G342="Yes",'Application Form'!M353,""))),"",IF(F342="SKSTD_BDL",'Application Form'!M353,IF('Office Use Only - DONT TOUCH!!!'!G342="Yes",'Application Form'!M353,"")))</f>
        <v/>
      </c>
      <c r="K342" t="str">
        <f>IF(ISBLANK(IF(F342="SKSTD_BDL",'Application Form'!O353,IF('Office Use Only - DONT TOUCH!!!'!G342="Yes",'Application Form'!O353,""))),"",IF(F342="SKSTD_BDL",'Application Form'!O353,IF('Office Use Only - DONT TOUCH!!!'!G342="Yes",'Application Form'!O353,"")))</f>
        <v/>
      </c>
      <c r="N342" t="str">
        <f>IF(AND(F342="",'Application Form'!H353=""),"",IF(AND(F342="",'Application Form'!H353&lt;&gt;""),'Application Form'!H353,IF(AND(F342&lt;&gt;"",'Application Form'!I353=""),"",IF(AND(F342&lt;&gt;"",'Application Form'!I353&lt;&gt;""),IF('Application Form'!I353="SKSTD_BDL","SKSTD_BDL",IF('Application Form'!I353="MIP","MIP",IF('Application Form'!I353="MIP+PV","MIP",IF('Application Form'!I353="SEEKSIRE","SEEKSIRE",IF('Application Form'!I353="SEEKSIRE+PV","SEEKSIRE",IF('Application Form'!I353="GGP50K","GGP50K",IF('Application Form'!I353="GGP50K+PV","GGP50K",IF('Application Form'!I353="GGPHD (150K)","GGPHD (150K)",IF('Application Form'!I353="GGPHD+PV","GGPHD",IF('Application Form'!I353="PV","",IF('Application Form'!I353="POLL","",IF('Application Form'!I353="MSTN","MSTN",IF('Application Form'!I353="COAT","COAT",IF('Application Form'!I353="PI","PI",IF('Application Form'!I353="POLL_50K (add on)*","POLL_50K (add on)*",IF('Application Form'!I353="POLL_HD (add on)*","POLL_HD (add_on)*",IF('Application Form'!I353="MSTN_50K (add_on)*","MSTN_50K (add_on)*",IF('Application Form'!I353="MSTN_HD (add on)*","MSTN_HD (add on)*",IF('Application Form'!I353="STORE","STORE",IF('Application Form'!I353="HE","HE","")))))))))))))))))))),"ERROR"))))</f>
        <v/>
      </c>
      <c r="O342" t="str">
        <f>IF(AND(F342="",'Application Form'!H353=""),"",IF(AND(F342="",'Application Form'!H353&lt;&gt;"",'Application Form'!I353=""),"",IF(AND(F342&lt;&gt;"",'Application Form'!I353=""),"",IF(AND(F342&lt;&gt;"",'Application Form'!I353&lt;&gt;"",'Application Form'!J353=""),"",IF(AND(F342="",'Application Form'!H353&lt;&gt;"",'Application Form'!I353&lt;&gt;""),IF('Application Form'!I353="SKSTD_BDL","SKSTD_BDL",IF('Application Form'!I353="MIP","MIP",IF('Application Form'!I353="MIP+PV","MIP",IF('Application Form'!I353="SEEKSIRE","SEEKSIRE",IF('Application Form'!I353="SEEKSIRE+PV","SEEKSIRE",IF('Application Form'!I353="GGP50K","GGP50K",IF('Application Form'!I353="GGP50K+PV","GGP50K",IF('Application Form'!I353="GGPHD (150K)","GGPHD (150K)",IF('Application Form'!I353="GGPHD+PV","GGPHD",IF('Application Form'!I353="PV","",IF('Application Form'!I353="POLL","",IF('Application Form'!I353="MSTN","MSTN",IF('Application Form'!I353="COAT","COAT",IF('Application Form'!I353="PI","PI",IF('Application Form'!I353="POLL_50K (add on)*","POLL_50K (add on)*",IF('Application Form'!I353="POLL_HD (add on)*","POLL_HD (add_on)*",IF('Application Form'!I353="MSTN_50K (add_on)*","MSTN_50K (add_on)*",IF('Application Form'!I353="MSTN_HD (add on)*","MSTN_HD (add on)*",IF('Application Form'!I353="STORE","STORE",IF('Application Form'!I353="HE","HE","ERROR")))))))))))))))))))),IF(AND(F342&lt;&gt;"",'Application Form'!I353&lt;&gt;"",'Application Form'!J353&lt;&gt;""),IF('Application Form'!J353="SKSTD_BDL","SKSTD_BDL",IF('Application Form'!J353="MIP","MIP",IF('Application Form'!J353="MIP+PV","MIP",IF('Application Form'!J353="SEEKSIRE","SEEKSIRE",IF('Application Form'!J353="SEEKSIRE+PV","SEEKSIRE",IF('Application Form'!J353="GGP50K","GGP50K",IF('Application Form'!J353="GGP50K+PV","GGP50K",IF('Application Form'!J353="GGPHD (150K)","GGPHD (150K)",IF('Application Form'!J353="GGPHD+PV","GGPHD",IF('Application Form'!J353="PV","",IF('Application Form'!J353="POLL","",IF('Application Form'!J353="MSTN","MSTN",IF('Application Form'!J353="COAT","COAT",IF('Application Form'!J353="PI","PI",IF('Application Form'!J353="POLL_50K (add on)*","POLL_50K (add on)*",IF('Application Form'!J353="POLL_HD (add on)*","POLL_HD (add_on)*",IF('Application Form'!J353="MSTN_50K (add_on)*","MSTN_50K (add_on)*",IF('Application Form'!J353="MSTN_HD (add on)*","MSTN_HD (add on)*",IF('Application Form'!J353="STORE","STORE",IF('Application Form'!J353="HE","HE","")))))))))))))))))))),"ERROR"))))))</f>
        <v/>
      </c>
      <c r="P342" t="str">
        <f>IF(AND(F342="",O342&lt;&gt;""),IF('Application Form'!J353="SKSTD_BDL","SKSTD_BDL",IF('Application Form'!J353="MIP","MIP",IF('Application Form'!J353="MIP+PV","MIP",IF('Application Form'!J353="SEEKSIRE","SEEKSIRE",IF('Application Form'!J353="SEEKSIRE+PV","SEEKSIRE",IF('Application Form'!J353="GGP50K","GGP50K",IF('Application Form'!J353="GGP50K+PV","GGP50K",IF('Application Form'!J353="GGPHD (150K)","GGPHD (150K)",IF('Application Form'!J353="GGPHD+PV","GGPHD",IF('Application Form'!J353="PV","",IF('Application Form'!J353="POLL","",IF('Application Form'!J353="MSTN","MSTN",IF('Application Form'!J353="COAT","COAT",IF('Application Form'!J353="PI","PI",IF('Application Form'!J353="POLL_50K (add on)*","POLL_50K (add on)*",IF('Application Form'!J353="POLL_HD (add on)*","POLL_HD (add_on)*",IF('Application Form'!J353="MSTN_50K (add_on)*","MSTN_50K (add_on)*",IF('Application Form'!J353="MSTN_HD (add on)*","MSTN_HD (add on)*",IF('Application Form'!J353="STORE","STORE",IF('Application Form'!J353="HE","HE","")))))))))))))))))))),"")</f>
        <v/>
      </c>
    </row>
    <row r="343" spans="1:16" x14ac:dyDescent="0.25">
      <c r="A343" s="72">
        <f>'Application Form'!E354</f>
        <v>0</v>
      </c>
      <c r="B343" t="str">
        <f>IF('Application Form'!C354="Hair","H",IF('Application Form'!C354="Done","D",IF('Application Form'!C354="Semen","S",IF('Application Form'!C354="TSU","T",""))))</f>
        <v/>
      </c>
      <c r="C343" t="str">
        <f t="shared" si="5"/>
        <v>NAA</v>
      </c>
      <c r="F343" t="str">
        <f>IF('Application Form'!H354="SKSTD_BDL","SKSTD_BDL",IF('Application Form'!H354="MIP","MIP",IF('Application Form'!H354="MIP+PV","MIP",IF('Application Form'!H354="SEEKSIRE","SEEKSIRE",IF('Application Form'!H354="SEEKSIRE+PV","SEEKSIRE",IF('Application Form'!H354="GGP50K","GGP50K",IF('Application Form'!H354="GGP50K+PV","GGP50K",IF('Application Form'!H354="GGPHD (150K)","GGPHD (150K)",IF('Application Form'!H354="GGPHD+PV","GGPHD",IF('Application Form'!H354="PV","",IF('Application Form'!H354="POLL","",IF('Application Form'!H354="MSTN","",IF('Application Form'!H354="COAT","",IF('Application Form'!H354="PI","",IF('Application Form'!H354="POLL_50K (add on)*","",IF('Application Form'!H354="POLL_HD (add on)*","",IF('Application Form'!H354="MSTN_50K (add_on)*","",IF('Application Form'!H354="MSTN_HD (add on)*","",IF('Application Form'!H354="STORE","STORE",IF('Application Form'!H354="HE","HE",""))))))))))))))))))))</f>
        <v/>
      </c>
      <c r="G343" t="str">
        <f>IF(OR(RIGHT('Application Form'!H354,2)="PV",RIGHT('Application Form'!I354,2)="PV",RIGHT('Application Form'!J354,2)="PV"),"Yes","")</f>
        <v/>
      </c>
      <c r="H343" s="81" t="str">
        <f>IF(ISBLANK(IF(F343="SKSTD_BDL",'Application Form'!M354,IF('Office Use Only - DONT TOUCH!!!'!G343="Yes",'Application Form'!M354,""))),"",IF(F343="SKSTD_BDL",'Application Form'!M354,IF('Office Use Only - DONT TOUCH!!!'!G343="Yes",'Application Form'!M354,"")))</f>
        <v/>
      </c>
      <c r="K343" t="str">
        <f>IF(ISBLANK(IF(F343="SKSTD_BDL",'Application Form'!O354,IF('Office Use Only - DONT TOUCH!!!'!G343="Yes",'Application Form'!O354,""))),"",IF(F343="SKSTD_BDL",'Application Form'!O354,IF('Office Use Only - DONT TOUCH!!!'!G343="Yes",'Application Form'!O354,"")))</f>
        <v/>
      </c>
      <c r="N343" t="str">
        <f>IF(AND(F343="",'Application Form'!H354=""),"",IF(AND(F343="",'Application Form'!H354&lt;&gt;""),'Application Form'!H354,IF(AND(F343&lt;&gt;"",'Application Form'!I354=""),"",IF(AND(F343&lt;&gt;"",'Application Form'!I354&lt;&gt;""),IF('Application Form'!I354="SKSTD_BDL","SKSTD_BDL",IF('Application Form'!I354="MIP","MIP",IF('Application Form'!I354="MIP+PV","MIP",IF('Application Form'!I354="SEEKSIRE","SEEKSIRE",IF('Application Form'!I354="SEEKSIRE+PV","SEEKSIRE",IF('Application Form'!I354="GGP50K","GGP50K",IF('Application Form'!I354="GGP50K+PV","GGP50K",IF('Application Form'!I354="GGPHD (150K)","GGPHD (150K)",IF('Application Form'!I354="GGPHD+PV","GGPHD",IF('Application Form'!I354="PV","",IF('Application Form'!I354="POLL","",IF('Application Form'!I354="MSTN","MSTN",IF('Application Form'!I354="COAT","COAT",IF('Application Form'!I354="PI","PI",IF('Application Form'!I354="POLL_50K (add on)*","POLL_50K (add on)*",IF('Application Form'!I354="POLL_HD (add on)*","POLL_HD (add_on)*",IF('Application Form'!I354="MSTN_50K (add_on)*","MSTN_50K (add_on)*",IF('Application Form'!I354="MSTN_HD (add on)*","MSTN_HD (add on)*",IF('Application Form'!I354="STORE","STORE",IF('Application Form'!I354="HE","HE","")))))))))))))))))))),"ERROR"))))</f>
        <v/>
      </c>
      <c r="O343" t="str">
        <f>IF(AND(F343="",'Application Form'!H354=""),"",IF(AND(F343="",'Application Form'!H354&lt;&gt;"",'Application Form'!I354=""),"",IF(AND(F343&lt;&gt;"",'Application Form'!I354=""),"",IF(AND(F343&lt;&gt;"",'Application Form'!I354&lt;&gt;"",'Application Form'!J354=""),"",IF(AND(F343="",'Application Form'!H354&lt;&gt;"",'Application Form'!I354&lt;&gt;""),IF('Application Form'!I354="SKSTD_BDL","SKSTD_BDL",IF('Application Form'!I354="MIP","MIP",IF('Application Form'!I354="MIP+PV","MIP",IF('Application Form'!I354="SEEKSIRE","SEEKSIRE",IF('Application Form'!I354="SEEKSIRE+PV","SEEKSIRE",IF('Application Form'!I354="GGP50K","GGP50K",IF('Application Form'!I354="GGP50K+PV","GGP50K",IF('Application Form'!I354="GGPHD (150K)","GGPHD (150K)",IF('Application Form'!I354="GGPHD+PV","GGPHD",IF('Application Form'!I354="PV","",IF('Application Form'!I354="POLL","",IF('Application Form'!I354="MSTN","MSTN",IF('Application Form'!I354="COAT","COAT",IF('Application Form'!I354="PI","PI",IF('Application Form'!I354="POLL_50K (add on)*","POLL_50K (add on)*",IF('Application Form'!I354="POLL_HD (add on)*","POLL_HD (add_on)*",IF('Application Form'!I354="MSTN_50K (add_on)*","MSTN_50K (add_on)*",IF('Application Form'!I354="MSTN_HD (add on)*","MSTN_HD (add on)*",IF('Application Form'!I354="STORE","STORE",IF('Application Form'!I354="HE","HE","ERROR")))))))))))))))))))),IF(AND(F343&lt;&gt;"",'Application Form'!I354&lt;&gt;"",'Application Form'!J354&lt;&gt;""),IF('Application Form'!J354="SKSTD_BDL","SKSTD_BDL",IF('Application Form'!J354="MIP","MIP",IF('Application Form'!J354="MIP+PV","MIP",IF('Application Form'!J354="SEEKSIRE","SEEKSIRE",IF('Application Form'!J354="SEEKSIRE+PV","SEEKSIRE",IF('Application Form'!J354="GGP50K","GGP50K",IF('Application Form'!J354="GGP50K+PV","GGP50K",IF('Application Form'!J354="GGPHD (150K)","GGPHD (150K)",IF('Application Form'!J354="GGPHD+PV","GGPHD",IF('Application Form'!J354="PV","",IF('Application Form'!J354="POLL","",IF('Application Form'!J354="MSTN","MSTN",IF('Application Form'!J354="COAT","COAT",IF('Application Form'!J354="PI","PI",IF('Application Form'!J354="POLL_50K (add on)*","POLL_50K (add on)*",IF('Application Form'!J354="POLL_HD (add on)*","POLL_HD (add_on)*",IF('Application Form'!J354="MSTN_50K (add_on)*","MSTN_50K (add_on)*",IF('Application Form'!J354="MSTN_HD (add on)*","MSTN_HD (add on)*",IF('Application Form'!J354="STORE","STORE",IF('Application Form'!J354="HE","HE","")))))))))))))))))))),"ERROR"))))))</f>
        <v/>
      </c>
      <c r="P343" t="str">
        <f>IF(AND(F343="",O343&lt;&gt;""),IF('Application Form'!J354="SKSTD_BDL","SKSTD_BDL",IF('Application Form'!J354="MIP","MIP",IF('Application Form'!J354="MIP+PV","MIP",IF('Application Form'!J354="SEEKSIRE","SEEKSIRE",IF('Application Form'!J354="SEEKSIRE+PV","SEEKSIRE",IF('Application Form'!J354="GGP50K","GGP50K",IF('Application Form'!J354="GGP50K+PV","GGP50K",IF('Application Form'!J354="GGPHD (150K)","GGPHD (150K)",IF('Application Form'!J354="GGPHD+PV","GGPHD",IF('Application Form'!J354="PV","",IF('Application Form'!J354="POLL","",IF('Application Form'!J354="MSTN","MSTN",IF('Application Form'!J354="COAT","COAT",IF('Application Form'!J354="PI","PI",IF('Application Form'!J354="POLL_50K (add on)*","POLL_50K (add on)*",IF('Application Form'!J354="POLL_HD (add on)*","POLL_HD (add_on)*",IF('Application Form'!J354="MSTN_50K (add_on)*","MSTN_50K (add_on)*",IF('Application Form'!J354="MSTN_HD (add on)*","MSTN_HD (add on)*",IF('Application Form'!J354="STORE","STORE",IF('Application Form'!J354="HE","HE","")))))))))))))))))))),"")</f>
        <v/>
      </c>
    </row>
    <row r="344" spans="1:16" x14ac:dyDescent="0.25">
      <c r="A344" s="72">
        <f>'Application Form'!E355</f>
        <v>0</v>
      </c>
      <c r="B344" t="str">
        <f>IF('Application Form'!C355="Hair","H",IF('Application Form'!C355="Done","D",IF('Application Form'!C355="Semen","S",IF('Application Form'!C355="TSU","T",""))))</f>
        <v/>
      </c>
      <c r="C344" t="str">
        <f t="shared" si="5"/>
        <v>NAA</v>
      </c>
      <c r="F344" t="str">
        <f>IF('Application Form'!H355="SKSTD_BDL","SKSTD_BDL",IF('Application Form'!H355="MIP","MIP",IF('Application Form'!H355="MIP+PV","MIP",IF('Application Form'!H355="SEEKSIRE","SEEKSIRE",IF('Application Form'!H355="SEEKSIRE+PV","SEEKSIRE",IF('Application Form'!H355="GGP50K","GGP50K",IF('Application Form'!H355="GGP50K+PV","GGP50K",IF('Application Form'!H355="GGPHD (150K)","GGPHD (150K)",IF('Application Form'!H355="GGPHD+PV","GGPHD",IF('Application Form'!H355="PV","",IF('Application Form'!H355="POLL","",IF('Application Form'!H355="MSTN","",IF('Application Form'!H355="COAT","",IF('Application Form'!H355="PI","",IF('Application Form'!H355="POLL_50K (add on)*","",IF('Application Form'!H355="POLL_HD (add on)*","",IF('Application Form'!H355="MSTN_50K (add_on)*","",IF('Application Form'!H355="MSTN_HD (add on)*","",IF('Application Form'!H355="STORE","STORE",IF('Application Form'!H355="HE","HE",""))))))))))))))))))))</f>
        <v/>
      </c>
      <c r="G344" t="str">
        <f>IF(OR(RIGHT('Application Form'!H355,2)="PV",RIGHT('Application Form'!I355,2)="PV",RIGHT('Application Form'!J355,2)="PV"),"Yes","")</f>
        <v/>
      </c>
      <c r="H344" s="81" t="str">
        <f>IF(ISBLANK(IF(F344="SKSTD_BDL",'Application Form'!M355,IF('Office Use Only - DONT TOUCH!!!'!G344="Yes",'Application Form'!M355,""))),"",IF(F344="SKSTD_BDL",'Application Form'!M355,IF('Office Use Only - DONT TOUCH!!!'!G344="Yes",'Application Form'!M355,"")))</f>
        <v/>
      </c>
      <c r="K344" t="str">
        <f>IF(ISBLANK(IF(F344="SKSTD_BDL",'Application Form'!O355,IF('Office Use Only - DONT TOUCH!!!'!G344="Yes",'Application Form'!O355,""))),"",IF(F344="SKSTD_BDL",'Application Form'!O355,IF('Office Use Only - DONT TOUCH!!!'!G344="Yes",'Application Form'!O355,"")))</f>
        <v/>
      </c>
      <c r="N344" t="str">
        <f>IF(AND(F344="",'Application Form'!H355=""),"",IF(AND(F344="",'Application Form'!H355&lt;&gt;""),'Application Form'!H355,IF(AND(F344&lt;&gt;"",'Application Form'!I355=""),"",IF(AND(F344&lt;&gt;"",'Application Form'!I355&lt;&gt;""),IF('Application Form'!I355="SKSTD_BDL","SKSTD_BDL",IF('Application Form'!I355="MIP","MIP",IF('Application Form'!I355="MIP+PV","MIP",IF('Application Form'!I355="SEEKSIRE","SEEKSIRE",IF('Application Form'!I355="SEEKSIRE+PV","SEEKSIRE",IF('Application Form'!I355="GGP50K","GGP50K",IF('Application Form'!I355="GGP50K+PV","GGP50K",IF('Application Form'!I355="GGPHD (150K)","GGPHD (150K)",IF('Application Form'!I355="GGPHD+PV","GGPHD",IF('Application Form'!I355="PV","",IF('Application Form'!I355="POLL","",IF('Application Form'!I355="MSTN","MSTN",IF('Application Form'!I355="COAT","COAT",IF('Application Form'!I355="PI","PI",IF('Application Form'!I355="POLL_50K (add on)*","POLL_50K (add on)*",IF('Application Form'!I355="POLL_HD (add on)*","POLL_HD (add_on)*",IF('Application Form'!I355="MSTN_50K (add_on)*","MSTN_50K (add_on)*",IF('Application Form'!I355="MSTN_HD (add on)*","MSTN_HD (add on)*",IF('Application Form'!I355="STORE","STORE",IF('Application Form'!I355="HE","HE","")))))))))))))))))))),"ERROR"))))</f>
        <v/>
      </c>
      <c r="O344" t="str">
        <f>IF(AND(F344="",'Application Form'!H355=""),"",IF(AND(F344="",'Application Form'!H355&lt;&gt;"",'Application Form'!I355=""),"",IF(AND(F344&lt;&gt;"",'Application Form'!I355=""),"",IF(AND(F344&lt;&gt;"",'Application Form'!I355&lt;&gt;"",'Application Form'!J355=""),"",IF(AND(F344="",'Application Form'!H355&lt;&gt;"",'Application Form'!I355&lt;&gt;""),IF('Application Form'!I355="SKSTD_BDL","SKSTD_BDL",IF('Application Form'!I355="MIP","MIP",IF('Application Form'!I355="MIP+PV","MIP",IF('Application Form'!I355="SEEKSIRE","SEEKSIRE",IF('Application Form'!I355="SEEKSIRE+PV","SEEKSIRE",IF('Application Form'!I355="GGP50K","GGP50K",IF('Application Form'!I355="GGP50K+PV","GGP50K",IF('Application Form'!I355="GGPHD (150K)","GGPHD (150K)",IF('Application Form'!I355="GGPHD+PV","GGPHD",IF('Application Form'!I355="PV","",IF('Application Form'!I355="POLL","",IF('Application Form'!I355="MSTN","MSTN",IF('Application Form'!I355="COAT","COAT",IF('Application Form'!I355="PI","PI",IF('Application Form'!I355="POLL_50K (add on)*","POLL_50K (add on)*",IF('Application Form'!I355="POLL_HD (add on)*","POLL_HD (add_on)*",IF('Application Form'!I355="MSTN_50K (add_on)*","MSTN_50K (add_on)*",IF('Application Form'!I355="MSTN_HD (add on)*","MSTN_HD (add on)*",IF('Application Form'!I355="STORE","STORE",IF('Application Form'!I355="HE","HE","ERROR")))))))))))))))))))),IF(AND(F344&lt;&gt;"",'Application Form'!I355&lt;&gt;"",'Application Form'!J355&lt;&gt;""),IF('Application Form'!J355="SKSTD_BDL","SKSTD_BDL",IF('Application Form'!J355="MIP","MIP",IF('Application Form'!J355="MIP+PV","MIP",IF('Application Form'!J355="SEEKSIRE","SEEKSIRE",IF('Application Form'!J355="SEEKSIRE+PV","SEEKSIRE",IF('Application Form'!J355="GGP50K","GGP50K",IF('Application Form'!J355="GGP50K+PV","GGP50K",IF('Application Form'!J355="GGPHD (150K)","GGPHD (150K)",IF('Application Form'!J355="GGPHD+PV","GGPHD",IF('Application Form'!J355="PV","",IF('Application Form'!J355="POLL","",IF('Application Form'!J355="MSTN","MSTN",IF('Application Form'!J355="COAT","COAT",IF('Application Form'!J355="PI","PI",IF('Application Form'!J355="POLL_50K (add on)*","POLL_50K (add on)*",IF('Application Form'!J355="POLL_HD (add on)*","POLL_HD (add_on)*",IF('Application Form'!J355="MSTN_50K (add_on)*","MSTN_50K (add_on)*",IF('Application Form'!J355="MSTN_HD (add on)*","MSTN_HD (add on)*",IF('Application Form'!J355="STORE","STORE",IF('Application Form'!J355="HE","HE","")))))))))))))))))))),"ERROR"))))))</f>
        <v/>
      </c>
      <c r="P344" t="str">
        <f>IF(AND(F344="",O344&lt;&gt;""),IF('Application Form'!J355="SKSTD_BDL","SKSTD_BDL",IF('Application Form'!J355="MIP","MIP",IF('Application Form'!J355="MIP+PV","MIP",IF('Application Form'!J355="SEEKSIRE","SEEKSIRE",IF('Application Form'!J355="SEEKSIRE+PV","SEEKSIRE",IF('Application Form'!J355="GGP50K","GGP50K",IF('Application Form'!J355="GGP50K+PV","GGP50K",IF('Application Form'!J355="GGPHD (150K)","GGPHD (150K)",IF('Application Form'!J355="GGPHD+PV","GGPHD",IF('Application Form'!J355="PV","",IF('Application Form'!J355="POLL","",IF('Application Form'!J355="MSTN","MSTN",IF('Application Form'!J355="COAT","COAT",IF('Application Form'!J355="PI","PI",IF('Application Form'!J355="POLL_50K (add on)*","POLL_50K (add on)*",IF('Application Form'!J355="POLL_HD (add on)*","POLL_HD (add_on)*",IF('Application Form'!J355="MSTN_50K (add_on)*","MSTN_50K (add_on)*",IF('Application Form'!J355="MSTN_HD (add on)*","MSTN_HD (add on)*",IF('Application Form'!J355="STORE","STORE",IF('Application Form'!J355="HE","HE","")))))))))))))))))))),"")</f>
        <v/>
      </c>
    </row>
    <row r="345" spans="1:16" x14ac:dyDescent="0.25">
      <c r="A345" s="72">
        <f>'Application Form'!E356</f>
        <v>0</v>
      </c>
      <c r="B345" t="str">
        <f>IF('Application Form'!C356="Hair","H",IF('Application Form'!C356="Done","D",IF('Application Form'!C356="Semen","S",IF('Application Form'!C356="TSU","T",""))))</f>
        <v/>
      </c>
      <c r="C345" t="str">
        <f t="shared" si="5"/>
        <v>NAA</v>
      </c>
      <c r="F345" t="str">
        <f>IF('Application Form'!H356="SKSTD_BDL","SKSTD_BDL",IF('Application Form'!H356="MIP","MIP",IF('Application Form'!H356="MIP+PV","MIP",IF('Application Form'!H356="SEEKSIRE","SEEKSIRE",IF('Application Form'!H356="SEEKSIRE+PV","SEEKSIRE",IF('Application Form'!H356="GGP50K","GGP50K",IF('Application Form'!H356="GGP50K+PV","GGP50K",IF('Application Form'!H356="GGPHD (150K)","GGPHD (150K)",IF('Application Form'!H356="GGPHD+PV","GGPHD",IF('Application Form'!H356="PV","",IF('Application Form'!H356="POLL","",IF('Application Form'!H356="MSTN","",IF('Application Form'!H356="COAT","",IF('Application Form'!H356="PI","",IF('Application Form'!H356="POLL_50K (add on)*","",IF('Application Form'!H356="POLL_HD (add on)*","",IF('Application Form'!H356="MSTN_50K (add_on)*","",IF('Application Form'!H356="MSTN_HD (add on)*","",IF('Application Form'!H356="STORE","STORE",IF('Application Form'!H356="HE","HE",""))))))))))))))))))))</f>
        <v/>
      </c>
      <c r="G345" t="str">
        <f>IF(OR(RIGHT('Application Form'!H356,2)="PV",RIGHT('Application Form'!I356,2)="PV",RIGHT('Application Form'!J356,2)="PV"),"Yes","")</f>
        <v/>
      </c>
      <c r="H345" s="81" t="str">
        <f>IF(ISBLANK(IF(F345="SKSTD_BDL",'Application Form'!M356,IF('Office Use Only - DONT TOUCH!!!'!G345="Yes",'Application Form'!M356,""))),"",IF(F345="SKSTD_BDL",'Application Form'!M356,IF('Office Use Only - DONT TOUCH!!!'!G345="Yes",'Application Form'!M356,"")))</f>
        <v/>
      </c>
      <c r="K345" t="str">
        <f>IF(ISBLANK(IF(F345="SKSTD_BDL",'Application Form'!O356,IF('Office Use Only - DONT TOUCH!!!'!G345="Yes",'Application Form'!O356,""))),"",IF(F345="SKSTD_BDL",'Application Form'!O356,IF('Office Use Only - DONT TOUCH!!!'!G345="Yes",'Application Form'!O356,"")))</f>
        <v/>
      </c>
      <c r="N345" t="str">
        <f>IF(AND(F345="",'Application Form'!H356=""),"",IF(AND(F345="",'Application Form'!H356&lt;&gt;""),'Application Form'!H356,IF(AND(F345&lt;&gt;"",'Application Form'!I356=""),"",IF(AND(F345&lt;&gt;"",'Application Form'!I356&lt;&gt;""),IF('Application Form'!I356="SKSTD_BDL","SKSTD_BDL",IF('Application Form'!I356="MIP","MIP",IF('Application Form'!I356="MIP+PV","MIP",IF('Application Form'!I356="SEEKSIRE","SEEKSIRE",IF('Application Form'!I356="SEEKSIRE+PV","SEEKSIRE",IF('Application Form'!I356="GGP50K","GGP50K",IF('Application Form'!I356="GGP50K+PV","GGP50K",IF('Application Form'!I356="GGPHD (150K)","GGPHD (150K)",IF('Application Form'!I356="GGPHD+PV","GGPHD",IF('Application Form'!I356="PV","",IF('Application Form'!I356="POLL","",IF('Application Form'!I356="MSTN","MSTN",IF('Application Form'!I356="COAT","COAT",IF('Application Form'!I356="PI","PI",IF('Application Form'!I356="POLL_50K (add on)*","POLL_50K (add on)*",IF('Application Form'!I356="POLL_HD (add on)*","POLL_HD (add_on)*",IF('Application Form'!I356="MSTN_50K (add_on)*","MSTN_50K (add_on)*",IF('Application Form'!I356="MSTN_HD (add on)*","MSTN_HD (add on)*",IF('Application Form'!I356="STORE","STORE",IF('Application Form'!I356="HE","HE","")))))))))))))))))))),"ERROR"))))</f>
        <v/>
      </c>
      <c r="O345" t="str">
        <f>IF(AND(F345="",'Application Form'!H356=""),"",IF(AND(F345="",'Application Form'!H356&lt;&gt;"",'Application Form'!I356=""),"",IF(AND(F345&lt;&gt;"",'Application Form'!I356=""),"",IF(AND(F345&lt;&gt;"",'Application Form'!I356&lt;&gt;"",'Application Form'!J356=""),"",IF(AND(F345="",'Application Form'!H356&lt;&gt;"",'Application Form'!I356&lt;&gt;""),IF('Application Form'!I356="SKSTD_BDL","SKSTD_BDL",IF('Application Form'!I356="MIP","MIP",IF('Application Form'!I356="MIP+PV","MIP",IF('Application Form'!I356="SEEKSIRE","SEEKSIRE",IF('Application Form'!I356="SEEKSIRE+PV","SEEKSIRE",IF('Application Form'!I356="GGP50K","GGP50K",IF('Application Form'!I356="GGP50K+PV","GGP50K",IF('Application Form'!I356="GGPHD (150K)","GGPHD (150K)",IF('Application Form'!I356="GGPHD+PV","GGPHD",IF('Application Form'!I356="PV","",IF('Application Form'!I356="POLL","",IF('Application Form'!I356="MSTN","MSTN",IF('Application Form'!I356="COAT","COAT",IF('Application Form'!I356="PI","PI",IF('Application Form'!I356="POLL_50K (add on)*","POLL_50K (add on)*",IF('Application Form'!I356="POLL_HD (add on)*","POLL_HD (add_on)*",IF('Application Form'!I356="MSTN_50K (add_on)*","MSTN_50K (add_on)*",IF('Application Form'!I356="MSTN_HD (add on)*","MSTN_HD (add on)*",IF('Application Form'!I356="STORE","STORE",IF('Application Form'!I356="HE","HE","ERROR")))))))))))))))))))),IF(AND(F345&lt;&gt;"",'Application Form'!I356&lt;&gt;"",'Application Form'!J356&lt;&gt;""),IF('Application Form'!J356="SKSTD_BDL","SKSTD_BDL",IF('Application Form'!J356="MIP","MIP",IF('Application Form'!J356="MIP+PV","MIP",IF('Application Form'!J356="SEEKSIRE","SEEKSIRE",IF('Application Form'!J356="SEEKSIRE+PV","SEEKSIRE",IF('Application Form'!J356="GGP50K","GGP50K",IF('Application Form'!J356="GGP50K+PV","GGP50K",IF('Application Form'!J356="GGPHD (150K)","GGPHD (150K)",IF('Application Form'!J356="GGPHD+PV","GGPHD",IF('Application Form'!J356="PV","",IF('Application Form'!J356="POLL","",IF('Application Form'!J356="MSTN","MSTN",IF('Application Form'!J356="COAT","COAT",IF('Application Form'!J356="PI","PI",IF('Application Form'!J356="POLL_50K (add on)*","POLL_50K (add on)*",IF('Application Form'!J356="POLL_HD (add on)*","POLL_HD (add_on)*",IF('Application Form'!J356="MSTN_50K (add_on)*","MSTN_50K (add_on)*",IF('Application Form'!J356="MSTN_HD (add on)*","MSTN_HD (add on)*",IF('Application Form'!J356="STORE","STORE",IF('Application Form'!J356="HE","HE","")))))))))))))))))))),"ERROR"))))))</f>
        <v/>
      </c>
      <c r="P345" t="str">
        <f>IF(AND(F345="",O345&lt;&gt;""),IF('Application Form'!J356="SKSTD_BDL","SKSTD_BDL",IF('Application Form'!J356="MIP","MIP",IF('Application Form'!J356="MIP+PV","MIP",IF('Application Form'!J356="SEEKSIRE","SEEKSIRE",IF('Application Form'!J356="SEEKSIRE+PV","SEEKSIRE",IF('Application Form'!J356="GGP50K","GGP50K",IF('Application Form'!J356="GGP50K+PV","GGP50K",IF('Application Form'!J356="GGPHD (150K)","GGPHD (150K)",IF('Application Form'!J356="GGPHD+PV","GGPHD",IF('Application Form'!J356="PV","",IF('Application Form'!J356="POLL","",IF('Application Form'!J356="MSTN","MSTN",IF('Application Form'!J356="COAT","COAT",IF('Application Form'!J356="PI","PI",IF('Application Form'!J356="POLL_50K (add on)*","POLL_50K (add on)*",IF('Application Form'!J356="POLL_HD (add on)*","POLL_HD (add_on)*",IF('Application Form'!J356="MSTN_50K (add_on)*","MSTN_50K (add_on)*",IF('Application Form'!J356="MSTN_HD (add on)*","MSTN_HD (add on)*",IF('Application Form'!J356="STORE","STORE",IF('Application Form'!J356="HE","HE","")))))))))))))))))))),"")</f>
        <v/>
      </c>
    </row>
    <row r="346" spans="1:16" x14ac:dyDescent="0.25">
      <c r="A346" s="72">
        <f>'Application Form'!E357</f>
        <v>0</v>
      </c>
      <c r="B346" t="str">
        <f>IF('Application Form'!C357="Hair","H",IF('Application Form'!C357="Done","D",IF('Application Form'!C357="Semen","S",IF('Application Form'!C357="TSU","T",""))))</f>
        <v/>
      </c>
      <c r="C346" t="str">
        <f t="shared" si="5"/>
        <v>NAA</v>
      </c>
      <c r="F346" t="str">
        <f>IF('Application Form'!H357="SKSTD_BDL","SKSTD_BDL",IF('Application Form'!H357="MIP","MIP",IF('Application Form'!H357="MIP+PV","MIP",IF('Application Form'!H357="SEEKSIRE","SEEKSIRE",IF('Application Form'!H357="SEEKSIRE+PV","SEEKSIRE",IF('Application Form'!H357="GGP50K","GGP50K",IF('Application Form'!H357="GGP50K+PV","GGP50K",IF('Application Form'!H357="GGPHD (150K)","GGPHD (150K)",IF('Application Form'!H357="GGPHD+PV","GGPHD",IF('Application Form'!H357="PV","",IF('Application Form'!H357="POLL","",IF('Application Form'!H357="MSTN","",IF('Application Form'!H357="COAT","",IF('Application Form'!H357="PI","",IF('Application Form'!H357="POLL_50K (add on)*","",IF('Application Form'!H357="POLL_HD (add on)*","",IF('Application Form'!H357="MSTN_50K (add_on)*","",IF('Application Form'!H357="MSTN_HD (add on)*","",IF('Application Form'!H357="STORE","STORE",IF('Application Form'!H357="HE","HE",""))))))))))))))))))))</f>
        <v/>
      </c>
      <c r="G346" t="str">
        <f>IF(OR(RIGHT('Application Form'!H357,2)="PV",RIGHT('Application Form'!I357,2)="PV",RIGHT('Application Form'!J357,2)="PV"),"Yes","")</f>
        <v/>
      </c>
      <c r="H346" s="81" t="str">
        <f>IF(ISBLANK(IF(F346="SKSTD_BDL",'Application Form'!M357,IF('Office Use Only - DONT TOUCH!!!'!G346="Yes",'Application Form'!M357,""))),"",IF(F346="SKSTD_BDL",'Application Form'!M357,IF('Office Use Only - DONT TOUCH!!!'!G346="Yes",'Application Form'!M357,"")))</f>
        <v/>
      </c>
      <c r="K346" t="str">
        <f>IF(ISBLANK(IF(F346="SKSTD_BDL",'Application Form'!O357,IF('Office Use Only - DONT TOUCH!!!'!G346="Yes",'Application Form'!O357,""))),"",IF(F346="SKSTD_BDL",'Application Form'!O357,IF('Office Use Only - DONT TOUCH!!!'!G346="Yes",'Application Form'!O357,"")))</f>
        <v/>
      </c>
      <c r="N346" t="str">
        <f>IF(AND(F346="",'Application Form'!H357=""),"",IF(AND(F346="",'Application Form'!H357&lt;&gt;""),'Application Form'!H357,IF(AND(F346&lt;&gt;"",'Application Form'!I357=""),"",IF(AND(F346&lt;&gt;"",'Application Form'!I357&lt;&gt;""),IF('Application Form'!I357="SKSTD_BDL","SKSTD_BDL",IF('Application Form'!I357="MIP","MIP",IF('Application Form'!I357="MIP+PV","MIP",IF('Application Form'!I357="SEEKSIRE","SEEKSIRE",IF('Application Form'!I357="SEEKSIRE+PV","SEEKSIRE",IF('Application Form'!I357="GGP50K","GGP50K",IF('Application Form'!I357="GGP50K+PV","GGP50K",IF('Application Form'!I357="GGPHD (150K)","GGPHD (150K)",IF('Application Form'!I357="GGPHD+PV","GGPHD",IF('Application Form'!I357="PV","",IF('Application Form'!I357="POLL","",IF('Application Form'!I357="MSTN","MSTN",IF('Application Form'!I357="COAT","COAT",IF('Application Form'!I357="PI","PI",IF('Application Form'!I357="POLL_50K (add on)*","POLL_50K (add on)*",IF('Application Form'!I357="POLL_HD (add on)*","POLL_HD (add_on)*",IF('Application Form'!I357="MSTN_50K (add_on)*","MSTN_50K (add_on)*",IF('Application Form'!I357="MSTN_HD (add on)*","MSTN_HD (add on)*",IF('Application Form'!I357="STORE","STORE",IF('Application Form'!I357="HE","HE","")))))))))))))))))))),"ERROR"))))</f>
        <v/>
      </c>
      <c r="O346" t="str">
        <f>IF(AND(F346="",'Application Form'!H357=""),"",IF(AND(F346="",'Application Form'!H357&lt;&gt;"",'Application Form'!I357=""),"",IF(AND(F346&lt;&gt;"",'Application Form'!I357=""),"",IF(AND(F346&lt;&gt;"",'Application Form'!I357&lt;&gt;"",'Application Form'!J357=""),"",IF(AND(F346="",'Application Form'!H357&lt;&gt;"",'Application Form'!I357&lt;&gt;""),IF('Application Form'!I357="SKSTD_BDL","SKSTD_BDL",IF('Application Form'!I357="MIP","MIP",IF('Application Form'!I357="MIP+PV","MIP",IF('Application Form'!I357="SEEKSIRE","SEEKSIRE",IF('Application Form'!I357="SEEKSIRE+PV","SEEKSIRE",IF('Application Form'!I357="GGP50K","GGP50K",IF('Application Form'!I357="GGP50K+PV","GGP50K",IF('Application Form'!I357="GGPHD (150K)","GGPHD (150K)",IF('Application Form'!I357="GGPHD+PV","GGPHD",IF('Application Form'!I357="PV","",IF('Application Form'!I357="POLL","",IF('Application Form'!I357="MSTN","MSTN",IF('Application Form'!I357="COAT","COAT",IF('Application Form'!I357="PI","PI",IF('Application Form'!I357="POLL_50K (add on)*","POLL_50K (add on)*",IF('Application Form'!I357="POLL_HD (add on)*","POLL_HD (add_on)*",IF('Application Form'!I357="MSTN_50K (add_on)*","MSTN_50K (add_on)*",IF('Application Form'!I357="MSTN_HD (add on)*","MSTN_HD (add on)*",IF('Application Form'!I357="STORE","STORE",IF('Application Form'!I357="HE","HE","ERROR")))))))))))))))))))),IF(AND(F346&lt;&gt;"",'Application Form'!I357&lt;&gt;"",'Application Form'!J357&lt;&gt;""),IF('Application Form'!J357="SKSTD_BDL","SKSTD_BDL",IF('Application Form'!J357="MIP","MIP",IF('Application Form'!J357="MIP+PV","MIP",IF('Application Form'!J357="SEEKSIRE","SEEKSIRE",IF('Application Form'!J357="SEEKSIRE+PV","SEEKSIRE",IF('Application Form'!J357="GGP50K","GGP50K",IF('Application Form'!J357="GGP50K+PV","GGP50K",IF('Application Form'!J357="GGPHD (150K)","GGPHD (150K)",IF('Application Form'!J357="GGPHD+PV","GGPHD",IF('Application Form'!J357="PV","",IF('Application Form'!J357="POLL","",IF('Application Form'!J357="MSTN","MSTN",IF('Application Form'!J357="COAT","COAT",IF('Application Form'!J357="PI","PI",IF('Application Form'!J357="POLL_50K (add on)*","POLL_50K (add on)*",IF('Application Form'!J357="POLL_HD (add on)*","POLL_HD (add_on)*",IF('Application Form'!J357="MSTN_50K (add_on)*","MSTN_50K (add_on)*",IF('Application Form'!J357="MSTN_HD (add on)*","MSTN_HD (add on)*",IF('Application Form'!J357="STORE","STORE",IF('Application Form'!J357="HE","HE","")))))))))))))))))))),"ERROR"))))))</f>
        <v/>
      </c>
      <c r="P346" t="str">
        <f>IF(AND(F346="",O346&lt;&gt;""),IF('Application Form'!J357="SKSTD_BDL","SKSTD_BDL",IF('Application Form'!J357="MIP","MIP",IF('Application Form'!J357="MIP+PV","MIP",IF('Application Form'!J357="SEEKSIRE","SEEKSIRE",IF('Application Form'!J357="SEEKSIRE+PV","SEEKSIRE",IF('Application Form'!J357="GGP50K","GGP50K",IF('Application Form'!J357="GGP50K+PV","GGP50K",IF('Application Form'!J357="GGPHD (150K)","GGPHD (150K)",IF('Application Form'!J357="GGPHD+PV","GGPHD",IF('Application Form'!J357="PV","",IF('Application Form'!J357="POLL","",IF('Application Form'!J357="MSTN","MSTN",IF('Application Form'!J357="COAT","COAT",IF('Application Form'!J357="PI","PI",IF('Application Form'!J357="POLL_50K (add on)*","POLL_50K (add on)*",IF('Application Form'!J357="POLL_HD (add on)*","POLL_HD (add_on)*",IF('Application Form'!J357="MSTN_50K (add_on)*","MSTN_50K (add_on)*",IF('Application Form'!J357="MSTN_HD (add on)*","MSTN_HD (add on)*",IF('Application Form'!J357="STORE","STORE",IF('Application Form'!J357="HE","HE","")))))))))))))))))))),"")</f>
        <v/>
      </c>
    </row>
    <row r="347" spans="1:16" x14ac:dyDescent="0.25">
      <c r="A347" s="72">
        <f>'Application Form'!E358</f>
        <v>0</v>
      </c>
      <c r="B347" t="str">
        <f>IF('Application Form'!C358="Hair","H",IF('Application Form'!C358="Done","D",IF('Application Form'!C358="Semen","S",IF('Application Form'!C358="TSU","T",""))))</f>
        <v/>
      </c>
      <c r="C347" t="str">
        <f t="shared" si="5"/>
        <v>NAA</v>
      </c>
      <c r="F347" t="str">
        <f>IF('Application Form'!H358="SKSTD_BDL","SKSTD_BDL",IF('Application Form'!H358="MIP","MIP",IF('Application Form'!H358="MIP+PV","MIP",IF('Application Form'!H358="SEEKSIRE","SEEKSIRE",IF('Application Form'!H358="SEEKSIRE+PV","SEEKSIRE",IF('Application Form'!H358="GGP50K","GGP50K",IF('Application Form'!H358="GGP50K+PV","GGP50K",IF('Application Form'!H358="GGPHD (150K)","GGPHD (150K)",IF('Application Form'!H358="GGPHD+PV","GGPHD",IF('Application Form'!H358="PV","",IF('Application Form'!H358="POLL","",IF('Application Form'!H358="MSTN","",IF('Application Form'!H358="COAT","",IF('Application Form'!H358="PI","",IF('Application Form'!H358="POLL_50K (add on)*","",IF('Application Form'!H358="POLL_HD (add on)*","",IF('Application Form'!H358="MSTN_50K (add_on)*","",IF('Application Form'!H358="MSTN_HD (add on)*","",IF('Application Form'!H358="STORE","STORE",IF('Application Form'!H358="HE","HE",""))))))))))))))))))))</f>
        <v/>
      </c>
      <c r="G347" t="str">
        <f>IF(OR(RIGHT('Application Form'!H358,2)="PV",RIGHT('Application Form'!I358,2)="PV",RIGHT('Application Form'!J358,2)="PV"),"Yes","")</f>
        <v/>
      </c>
      <c r="H347" s="81" t="str">
        <f>IF(ISBLANK(IF(F347="SKSTD_BDL",'Application Form'!M358,IF('Office Use Only - DONT TOUCH!!!'!G347="Yes",'Application Form'!M358,""))),"",IF(F347="SKSTD_BDL",'Application Form'!M358,IF('Office Use Only - DONT TOUCH!!!'!G347="Yes",'Application Form'!M358,"")))</f>
        <v/>
      </c>
      <c r="K347" t="str">
        <f>IF(ISBLANK(IF(F347="SKSTD_BDL",'Application Form'!O358,IF('Office Use Only - DONT TOUCH!!!'!G347="Yes",'Application Form'!O358,""))),"",IF(F347="SKSTD_BDL",'Application Form'!O358,IF('Office Use Only - DONT TOUCH!!!'!G347="Yes",'Application Form'!O358,"")))</f>
        <v/>
      </c>
      <c r="N347" t="str">
        <f>IF(AND(F347="",'Application Form'!H358=""),"",IF(AND(F347="",'Application Form'!H358&lt;&gt;""),'Application Form'!H358,IF(AND(F347&lt;&gt;"",'Application Form'!I358=""),"",IF(AND(F347&lt;&gt;"",'Application Form'!I358&lt;&gt;""),IF('Application Form'!I358="SKSTD_BDL","SKSTD_BDL",IF('Application Form'!I358="MIP","MIP",IF('Application Form'!I358="MIP+PV","MIP",IF('Application Form'!I358="SEEKSIRE","SEEKSIRE",IF('Application Form'!I358="SEEKSIRE+PV","SEEKSIRE",IF('Application Form'!I358="GGP50K","GGP50K",IF('Application Form'!I358="GGP50K+PV","GGP50K",IF('Application Form'!I358="GGPHD (150K)","GGPHD (150K)",IF('Application Form'!I358="GGPHD+PV","GGPHD",IF('Application Form'!I358="PV","",IF('Application Form'!I358="POLL","",IF('Application Form'!I358="MSTN","MSTN",IF('Application Form'!I358="COAT","COAT",IF('Application Form'!I358="PI","PI",IF('Application Form'!I358="POLL_50K (add on)*","POLL_50K (add on)*",IF('Application Form'!I358="POLL_HD (add on)*","POLL_HD (add_on)*",IF('Application Form'!I358="MSTN_50K (add_on)*","MSTN_50K (add_on)*",IF('Application Form'!I358="MSTN_HD (add on)*","MSTN_HD (add on)*",IF('Application Form'!I358="STORE","STORE",IF('Application Form'!I358="HE","HE","")))))))))))))))))))),"ERROR"))))</f>
        <v/>
      </c>
      <c r="O347" t="str">
        <f>IF(AND(F347="",'Application Form'!H358=""),"",IF(AND(F347="",'Application Form'!H358&lt;&gt;"",'Application Form'!I358=""),"",IF(AND(F347&lt;&gt;"",'Application Form'!I358=""),"",IF(AND(F347&lt;&gt;"",'Application Form'!I358&lt;&gt;"",'Application Form'!J358=""),"",IF(AND(F347="",'Application Form'!H358&lt;&gt;"",'Application Form'!I358&lt;&gt;""),IF('Application Form'!I358="SKSTD_BDL","SKSTD_BDL",IF('Application Form'!I358="MIP","MIP",IF('Application Form'!I358="MIP+PV","MIP",IF('Application Form'!I358="SEEKSIRE","SEEKSIRE",IF('Application Form'!I358="SEEKSIRE+PV","SEEKSIRE",IF('Application Form'!I358="GGP50K","GGP50K",IF('Application Form'!I358="GGP50K+PV","GGP50K",IF('Application Form'!I358="GGPHD (150K)","GGPHD (150K)",IF('Application Form'!I358="GGPHD+PV","GGPHD",IF('Application Form'!I358="PV","",IF('Application Form'!I358="POLL","",IF('Application Form'!I358="MSTN","MSTN",IF('Application Form'!I358="COAT","COAT",IF('Application Form'!I358="PI","PI",IF('Application Form'!I358="POLL_50K (add on)*","POLL_50K (add on)*",IF('Application Form'!I358="POLL_HD (add on)*","POLL_HD (add_on)*",IF('Application Form'!I358="MSTN_50K (add_on)*","MSTN_50K (add_on)*",IF('Application Form'!I358="MSTN_HD (add on)*","MSTN_HD (add on)*",IF('Application Form'!I358="STORE","STORE",IF('Application Form'!I358="HE","HE","ERROR")))))))))))))))))))),IF(AND(F347&lt;&gt;"",'Application Form'!I358&lt;&gt;"",'Application Form'!J358&lt;&gt;""),IF('Application Form'!J358="SKSTD_BDL","SKSTD_BDL",IF('Application Form'!J358="MIP","MIP",IF('Application Form'!J358="MIP+PV","MIP",IF('Application Form'!J358="SEEKSIRE","SEEKSIRE",IF('Application Form'!J358="SEEKSIRE+PV","SEEKSIRE",IF('Application Form'!J358="GGP50K","GGP50K",IF('Application Form'!J358="GGP50K+PV","GGP50K",IF('Application Form'!J358="GGPHD (150K)","GGPHD (150K)",IF('Application Form'!J358="GGPHD+PV","GGPHD",IF('Application Form'!J358="PV","",IF('Application Form'!J358="POLL","",IF('Application Form'!J358="MSTN","MSTN",IF('Application Form'!J358="COAT","COAT",IF('Application Form'!J358="PI","PI",IF('Application Form'!J358="POLL_50K (add on)*","POLL_50K (add on)*",IF('Application Form'!J358="POLL_HD (add on)*","POLL_HD (add_on)*",IF('Application Form'!J358="MSTN_50K (add_on)*","MSTN_50K (add_on)*",IF('Application Form'!J358="MSTN_HD (add on)*","MSTN_HD (add on)*",IF('Application Form'!J358="STORE","STORE",IF('Application Form'!J358="HE","HE","")))))))))))))))))))),"ERROR"))))))</f>
        <v/>
      </c>
      <c r="P347" t="str">
        <f>IF(AND(F347="",O347&lt;&gt;""),IF('Application Form'!J358="SKSTD_BDL","SKSTD_BDL",IF('Application Form'!J358="MIP","MIP",IF('Application Form'!J358="MIP+PV","MIP",IF('Application Form'!J358="SEEKSIRE","SEEKSIRE",IF('Application Form'!J358="SEEKSIRE+PV","SEEKSIRE",IF('Application Form'!J358="GGP50K","GGP50K",IF('Application Form'!J358="GGP50K+PV","GGP50K",IF('Application Form'!J358="GGPHD (150K)","GGPHD (150K)",IF('Application Form'!J358="GGPHD+PV","GGPHD",IF('Application Form'!J358="PV","",IF('Application Form'!J358="POLL","",IF('Application Form'!J358="MSTN","MSTN",IF('Application Form'!J358="COAT","COAT",IF('Application Form'!J358="PI","PI",IF('Application Form'!J358="POLL_50K (add on)*","POLL_50K (add on)*",IF('Application Form'!J358="POLL_HD (add on)*","POLL_HD (add_on)*",IF('Application Form'!J358="MSTN_50K (add_on)*","MSTN_50K (add_on)*",IF('Application Form'!J358="MSTN_HD (add on)*","MSTN_HD (add on)*",IF('Application Form'!J358="STORE","STORE",IF('Application Form'!J358="HE","HE","")))))))))))))))))))),"")</f>
        <v/>
      </c>
    </row>
    <row r="348" spans="1:16" x14ac:dyDescent="0.25">
      <c r="A348" s="72">
        <f>'Application Form'!E359</f>
        <v>0</v>
      </c>
      <c r="B348" t="str">
        <f>IF('Application Form'!C359="Hair","H",IF('Application Form'!C359="Done","D",IF('Application Form'!C359="Semen","S",IF('Application Form'!C359="TSU","T",""))))</f>
        <v/>
      </c>
      <c r="C348" t="str">
        <f t="shared" si="5"/>
        <v>NAA</v>
      </c>
      <c r="F348" t="str">
        <f>IF('Application Form'!H359="SKSTD_BDL","SKSTD_BDL",IF('Application Form'!H359="MIP","MIP",IF('Application Form'!H359="MIP+PV","MIP",IF('Application Form'!H359="SEEKSIRE","SEEKSIRE",IF('Application Form'!H359="SEEKSIRE+PV","SEEKSIRE",IF('Application Form'!H359="GGP50K","GGP50K",IF('Application Form'!H359="GGP50K+PV","GGP50K",IF('Application Form'!H359="GGPHD (150K)","GGPHD (150K)",IF('Application Form'!H359="GGPHD+PV","GGPHD",IF('Application Form'!H359="PV","",IF('Application Form'!H359="POLL","",IF('Application Form'!H359="MSTN","",IF('Application Form'!H359="COAT","",IF('Application Form'!H359="PI","",IF('Application Form'!H359="POLL_50K (add on)*","",IF('Application Form'!H359="POLL_HD (add on)*","",IF('Application Form'!H359="MSTN_50K (add_on)*","",IF('Application Form'!H359="MSTN_HD (add on)*","",IF('Application Form'!H359="STORE","STORE",IF('Application Form'!H359="HE","HE",""))))))))))))))))))))</f>
        <v/>
      </c>
      <c r="G348" t="str">
        <f>IF(OR(RIGHT('Application Form'!H359,2)="PV",RIGHT('Application Form'!I359,2)="PV",RIGHT('Application Form'!J359,2)="PV"),"Yes","")</f>
        <v/>
      </c>
      <c r="H348" s="81" t="str">
        <f>IF(ISBLANK(IF(F348="SKSTD_BDL",'Application Form'!M359,IF('Office Use Only - DONT TOUCH!!!'!G348="Yes",'Application Form'!M359,""))),"",IF(F348="SKSTD_BDL",'Application Form'!M359,IF('Office Use Only - DONT TOUCH!!!'!G348="Yes",'Application Form'!M359,"")))</f>
        <v/>
      </c>
      <c r="K348" t="str">
        <f>IF(ISBLANK(IF(F348="SKSTD_BDL",'Application Form'!O359,IF('Office Use Only - DONT TOUCH!!!'!G348="Yes",'Application Form'!O359,""))),"",IF(F348="SKSTD_BDL",'Application Form'!O359,IF('Office Use Only - DONT TOUCH!!!'!G348="Yes",'Application Form'!O359,"")))</f>
        <v/>
      </c>
      <c r="N348" t="str">
        <f>IF(AND(F348="",'Application Form'!H359=""),"",IF(AND(F348="",'Application Form'!H359&lt;&gt;""),'Application Form'!H359,IF(AND(F348&lt;&gt;"",'Application Form'!I359=""),"",IF(AND(F348&lt;&gt;"",'Application Form'!I359&lt;&gt;""),IF('Application Form'!I359="SKSTD_BDL","SKSTD_BDL",IF('Application Form'!I359="MIP","MIP",IF('Application Form'!I359="MIP+PV","MIP",IF('Application Form'!I359="SEEKSIRE","SEEKSIRE",IF('Application Form'!I359="SEEKSIRE+PV","SEEKSIRE",IF('Application Form'!I359="GGP50K","GGP50K",IF('Application Form'!I359="GGP50K+PV","GGP50K",IF('Application Form'!I359="GGPHD (150K)","GGPHD (150K)",IF('Application Form'!I359="GGPHD+PV","GGPHD",IF('Application Form'!I359="PV","",IF('Application Form'!I359="POLL","",IF('Application Form'!I359="MSTN","MSTN",IF('Application Form'!I359="COAT","COAT",IF('Application Form'!I359="PI","PI",IF('Application Form'!I359="POLL_50K (add on)*","POLL_50K (add on)*",IF('Application Form'!I359="POLL_HD (add on)*","POLL_HD (add_on)*",IF('Application Form'!I359="MSTN_50K (add_on)*","MSTN_50K (add_on)*",IF('Application Form'!I359="MSTN_HD (add on)*","MSTN_HD (add on)*",IF('Application Form'!I359="STORE","STORE",IF('Application Form'!I359="HE","HE","")))))))))))))))))))),"ERROR"))))</f>
        <v/>
      </c>
      <c r="O348" t="str">
        <f>IF(AND(F348="",'Application Form'!H359=""),"",IF(AND(F348="",'Application Form'!H359&lt;&gt;"",'Application Form'!I359=""),"",IF(AND(F348&lt;&gt;"",'Application Form'!I359=""),"",IF(AND(F348&lt;&gt;"",'Application Form'!I359&lt;&gt;"",'Application Form'!J359=""),"",IF(AND(F348="",'Application Form'!H359&lt;&gt;"",'Application Form'!I359&lt;&gt;""),IF('Application Form'!I359="SKSTD_BDL","SKSTD_BDL",IF('Application Form'!I359="MIP","MIP",IF('Application Form'!I359="MIP+PV","MIP",IF('Application Form'!I359="SEEKSIRE","SEEKSIRE",IF('Application Form'!I359="SEEKSIRE+PV","SEEKSIRE",IF('Application Form'!I359="GGP50K","GGP50K",IF('Application Form'!I359="GGP50K+PV","GGP50K",IF('Application Form'!I359="GGPHD (150K)","GGPHD (150K)",IF('Application Form'!I359="GGPHD+PV","GGPHD",IF('Application Form'!I359="PV","",IF('Application Form'!I359="POLL","",IF('Application Form'!I359="MSTN","MSTN",IF('Application Form'!I359="COAT","COAT",IF('Application Form'!I359="PI","PI",IF('Application Form'!I359="POLL_50K (add on)*","POLL_50K (add on)*",IF('Application Form'!I359="POLL_HD (add on)*","POLL_HD (add_on)*",IF('Application Form'!I359="MSTN_50K (add_on)*","MSTN_50K (add_on)*",IF('Application Form'!I359="MSTN_HD (add on)*","MSTN_HD (add on)*",IF('Application Form'!I359="STORE","STORE",IF('Application Form'!I359="HE","HE","ERROR")))))))))))))))))))),IF(AND(F348&lt;&gt;"",'Application Form'!I359&lt;&gt;"",'Application Form'!J359&lt;&gt;""),IF('Application Form'!J359="SKSTD_BDL","SKSTD_BDL",IF('Application Form'!J359="MIP","MIP",IF('Application Form'!J359="MIP+PV","MIP",IF('Application Form'!J359="SEEKSIRE","SEEKSIRE",IF('Application Form'!J359="SEEKSIRE+PV","SEEKSIRE",IF('Application Form'!J359="GGP50K","GGP50K",IF('Application Form'!J359="GGP50K+PV","GGP50K",IF('Application Form'!J359="GGPHD (150K)","GGPHD (150K)",IF('Application Form'!J359="GGPHD+PV","GGPHD",IF('Application Form'!J359="PV","",IF('Application Form'!J359="POLL","",IF('Application Form'!J359="MSTN","MSTN",IF('Application Form'!J359="COAT","COAT",IF('Application Form'!J359="PI","PI",IF('Application Form'!J359="POLL_50K (add on)*","POLL_50K (add on)*",IF('Application Form'!J359="POLL_HD (add on)*","POLL_HD (add_on)*",IF('Application Form'!J359="MSTN_50K (add_on)*","MSTN_50K (add_on)*",IF('Application Form'!J359="MSTN_HD (add on)*","MSTN_HD (add on)*",IF('Application Form'!J359="STORE","STORE",IF('Application Form'!J359="HE","HE","")))))))))))))))))))),"ERROR"))))))</f>
        <v/>
      </c>
      <c r="P348" t="str">
        <f>IF(AND(F348="",O348&lt;&gt;""),IF('Application Form'!J359="SKSTD_BDL","SKSTD_BDL",IF('Application Form'!J359="MIP","MIP",IF('Application Form'!J359="MIP+PV","MIP",IF('Application Form'!J359="SEEKSIRE","SEEKSIRE",IF('Application Form'!J359="SEEKSIRE+PV","SEEKSIRE",IF('Application Form'!J359="GGP50K","GGP50K",IF('Application Form'!J359="GGP50K+PV","GGP50K",IF('Application Form'!J359="GGPHD (150K)","GGPHD (150K)",IF('Application Form'!J359="GGPHD+PV","GGPHD",IF('Application Form'!J359="PV","",IF('Application Form'!J359="POLL","",IF('Application Form'!J359="MSTN","MSTN",IF('Application Form'!J359="COAT","COAT",IF('Application Form'!J359="PI","PI",IF('Application Form'!J359="POLL_50K (add on)*","POLL_50K (add on)*",IF('Application Form'!J359="POLL_HD (add on)*","POLL_HD (add_on)*",IF('Application Form'!J359="MSTN_50K (add_on)*","MSTN_50K (add_on)*",IF('Application Form'!J359="MSTN_HD (add on)*","MSTN_HD (add on)*",IF('Application Form'!J359="STORE","STORE",IF('Application Form'!J359="HE","HE","")))))))))))))))))))),"")</f>
        <v/>
      </c>
    </row>
    <row r="349" spans="1:16" x14ac:dyDescent="0.25">
      <c r="A349" s="72">
        <f>'Application Form'!E360</f>
        <v>0</v>
      </c>
      <c r="B349" t="str">
        <f>IF('Application Form'!C360="Hair","H",IF('Application Form'!C360="Done","D",IF('Application Form'!C360="Semen","S",IF('Application Form'!C360="TSU","T",""))))</f>
        <v/>
      </c>
      <c r="C349" t="str">
        <f t="shared" si="5"/>
        <v>NAA</v>
      </c>
      <c r="F349" t="str">
        <f>IF('Application Form'!H360="SKSTD_BDL","SKSTD_BDL",IF('Application Form'!H360="MIP","MIP",IF('Application Form'!H360="MIP+PV","MIP",IF('Application Form'!H360="SEEKSIRE","SEEKSIRE",IF('Application Form'!H360="SEEKSIRE+PV","SEEKSIRE",IF('Application Form'!H360="GGP50K","GGP50K",IF('Application Form'!H360="GGP50K+PV","GGP50K",IF('Application Form'!H360="GGPHD (150K)","GGPHD (150K)",IF('Application Form'!H360="GGPHD+PV","GGPHD",IF('Application Form'!H360="PV","",IF('Application Form'!H360="POLL","",IF('Application Form'!H360="MSTN","",IF('Application Form'!H360="COAT","",IF('Application Form'!H360="PI","",IF('Application Form'!H360="POLL_50K (add on)*","",IF('Application Form'!H360="POLL_HD (add on)*","",IF('Application Form'!H360="MSTN_50K (add_on)*","",IF('Application Form'!H360="MSTN_HD (add on)*","",IF('Application Form'!H360="STORE","STORE",IF('Application Form'!H360="HE","HE",""))))))))))))))))))))</f>
        <v/>
      </c>
      <c r="G349" t="str">
        <f>IF(OR(RIGHT('Application Form'!H360,2)="PV",RIGHT('Application Form'!I360,2)="PV",RIGHT('Application Form'!J360,2)="PV"),"Yes","")</f>
        <v/>
      </c>
      <c r="H349" s="81" t="str">
        <f>IF(ISBLANK(IF(F349="SKSTD_BDL",'Application Form'!M360,IF('Office Use Only - DONT TOUCH!!!'!G349="Yes",'Application Form'!M360,""))),"",IF(F349="SKSTD_BDL",'Application Form'!M360,IF('Office Use Only - DONT TOUCH!!!'!G349="Yes",'Application Form'!M360,"")))</f>
        <v/>
      </c>
      <c r="K349" t="str">
        <f>IF(ISBLANK(IF(F349="SKSTD_BDL",'Application Form'!O360,IF('Office Use Only - DONT TOUCH!!!'!G349="Yes",'Application Form'!O360,""))),"",IF(F349="SKSTD_BDL",'Application Form'!O360,IF('Office Use Only - DONT TOUCH!!!'!G349="Yes",'Application Form'!O360,"")))</f>
        <v/>
      </c>
      <c r="N349" t="str">
        <f>IF(AND(F349="",'Application Form'!H360=""),"",IF(AND(F349="",'Application Form'!H360&lt;&gt;""),'Application Form'!H360,IF(AND(F349&lt;&gt;"",'Application Form'!I360=""),"",IF(AND(F349&lt;&gt;"",'Application Form'!I360&lt;&gt;""),IF('Application Form'!I360="SKSTD_BDL","SKSTD_BDL",IF('Application Form'!I360="MIP","MIP",IF('Application Form'!I360="MIP+PV","MIP",IF('Application Form'!I360="SEEKSIRE","SEEKSIRE",IF('Application Form'!I360="SEEKSIRE+PV","SEEKSIRE",IF('Application Form'!I360="GGP50K","GGP50K",IF('Application Form'!I360="GGP50K+PV","GGP50K",IF('Application Form'!I360="GGPHD (150K)","GGPHD (150K)",IF('Application Form'!I360="GGPHD+PV","GGPHD",IF('Application Form'!I360="PV","",IF('Application Form'!I360="POLL","",IF('Application Form'!I360="MSTN","MSTN",IF('Application Form'!I360="COAT","COAT",IF('Application Form'!I360="PI","PI",IF('Application Form'!I360="POLL_50K (add on)*","POLL_50K (add on)*",IF('Application Form'!I360="POLL_HD (add on)*","POLL_HD (add_on)*",IF('Application Form'!I360="MSTN_50K (add_on)*","MSTN_50K (add_on)*",IF('Application Form'!I360="MSTN_HD (add on)*","MSTN_HD (add on)*",IF('Application Form'!I360="STORE","STORE",IF('Application Form'!I360="HE","HE","")))))))))))))))))))),"ERROR"))))</f>
        <v/>
      </c>
      <c r="O349" t="str">
        <f>IF(AND(F349="",'Application Form'!H360=""),"",IF(AND(F349="",'Application Form'!H360&lt;&gt;"",'Application Form'!I360=""),"",IF(AND(F349&lt;&gt;"",'Application Form'!I360=""),"",IF(AND(F349&lt;&gt;"",'Application Form'!I360&lt;&gt;"",'Application Form'!J360=""),"",IF(AND(F349="",'Application Form'!H360&lt;&gt;"",'Application Form'!I360&lt;&gt;""),IF('Application Form'!I360="SKSTD_BDL","SKSTD_BDL",IF('Application Form'!I360="MIP","MIP",IF('Application Form'!I360="MIP+PV","MIP",IF('Application Form'!I360="SEEKSIRE","SEEKSIRE",IF('Application Form'!I360="SEEKSIRE+PV","SEEKSIRE",IF('Application Form'!I360="GGP50K","GGP50K",IF('Application Form'!I360="GGP50K+PV","GGP50K",IF('Application Form'!I360="GGPHD (150K)","GGPHD (150K)",IF('Application Form'!I360="GGPHD+PV","GGPHD",IF('Application Form'!I360="PV","",IF('Application Form'!I360="POLL","",IF('Application Form'!I360="MSTN","MSTN",IF('Application Form'!I360="COAT","COAT",IF('Application Form'!I360="PI","PI",IF('Application Form'!I360="POLL_50K (add on)*","POLL_50K (add on)*",IF('Application Form'!I360="POLL_HD (add on)*","POLL_HD (add_on)*",IF('Application Form'!I360="MSTN_50K (add_on)*","MSTN_50K (add_on)*",IF('Application Form'!I360="MSTN_HD (add on)*","MSTN_HD (add on)*",IF('Application Form'!I360="STORE","STORE",IF('Application Form'!I360="HE","HE","ERROR")))))))))))))))))))),IF(AND(F349&lt;&gt;"",'Application Form'!I360&lt;&gt;"",'Application Form'!J360&lt;&gt;""),IF('Application Form'!J360="SKSTD_BDL","SKSTD_BDL",IF('Application Form'!J360="MIP","MIP",IF('Application Form'!J360="MIP+PV","MIP",IF('Application Form'!J360="SEEKSIRE","SEEKSIRE",IF('Application Form'!J360="SEEKSIRE+PV","SEEKSIRE",IF('Application Form'!J360="GGP50K","GGP50K",IF('Application Form'!J360="GGP50K+PV","GGP50K",IF('Application Form'!J360="GGPHD (150K)","GGPHD (150K)",IF('Application Form'!J360="GGPHD+PV","GGPHD",IF('Application Form'!J360="PV","",IF('Application Form'!J360="POLL","",IF('Application Form'!J360="MSTN","MSTN",IF('Application Form'!J360="COAT","COAT",IF('Application Form'!J360="PI","PI",IF('Application Form'!J360="POLL_50K (add on)*","POLL_50K (add on)*",IF('Application Form'!J360="POLL_HD (add on)*","POLL_HD (add_on)*",IF('Application Form'!J360="MSTN_50K (add_on)*","MSTN_50K (add_on)*",IF('Application Form'!J360="MSTN_HD (add on)*","MSTN_HD (add on)*",IF('Application Form'!J360="STORE","STORE",IF('Application Form'!J360="HE","HE","")))))))))))))))))))),"ERROR"))))))</f>
        <v/>
      </c>
      <c r="P349" t="str">
        <f>IF(AND(F349="",O349&lt;&gt;""),IF('Application Form'!J360="SKSTD_BDL","SKSTD_BDL",IF('Application Form'!J360="MIP","MIP",IF('Application Form'!J360="MIP+PV","MIP",IF('Application Form'!J360="SEEKSIRE","SEEKSIRE",IF('Application Form'!J360="SEEKSIRE+PV","SEEKSIRE",IF('Application Form'!J360="GGP50K","GGP50K",IF('Application Form'!J360="GGP50K+PV","GGP50K",IF('Application Form'!J360="GGPHD (150K)","GGPHD (150K)",IF('Application Form'!J360="GGPHD+PV","GGPHD",IF('Application Form'!J360="PV","",IF('Application Form'!J360="POLL","",IF('Application Form'!J360="MSTN","MSTN",IF('Application Form'!J360="COAT","COAT",IF('Application Form'!J360="PI","PI",IF('Application Form'!J360="POLL_50K (add on)*","POLL_50K (add on)*",IF('Application Form'!J360="POLL_HD (add on)*","POLL_HD (add_on)*",IF('Application Form'!J360="MSTN_50K (add_on)*","MSTN_50K (add_on)*",IF('Application Form'!J360="MSTN_HD (add on)*","MSTN_HD (add on)*",IF('Application Form'!J360="STORE","STORE",IF('Application Form'!J360="HE","HE","")))))))))))))))))))),"")</f>
        <v/>
      </c>
    </row>
    <row r="350" spans="1:16" x14ac:dyDescent="0.25">
      <c r="A350" s="72">
        <f>'Application Form'!E361</f>
        <v>0</v>
      </c>
      <c r="B350" t="str">
        <f>IF('Application Form'!C361="Hair","H",IF('Application Form'!C361="Done","D",IF('Application Form'!C361="Semen","S",IF('Application Form'!C361="TSU","T",""))))</f>
        <v/>
      </c>
      <c r="C350" t="str">
        <f t="shared" si="5"/>
        <v>NAA</v>
      </c>
      <c r="F350" t="str">
        <f>IF('Application Form'!H361="SKSTD_BDL","SKSTD_BDL",IF('Application Form'!H361="MIP","MIP",IF('Application Form'!H361="MIP+PV","MIP",IF('Application Form'!H361="SEEKSIRE","SEEKSIRE",IF('Application Form'!H361="SEEKSIRE+PV","SEEKSIRE",IF('Application Form'!H361="GGP50K","GGP50K",IF('Application Form'!H361="GGP50K+PV","GGP50K",IF('Application Form'!H361="GGPHD (150K)","GGPHD (150K)",IF('Application Form'!H361="GGPHD+PV","GGPHD",IF('Application Form'!H361="PV","",IF('Application Form'!H361="POLL","",IF('Application Form'!H361="MSTN","",IF('Application Form'!H361="COAT","",IF('Application Form'!H361="PI","",IF('Application Form'!H361="POLL_50K (add on)*","",IF('Application Form'!H361="POLL_HD (add on)*","",IF('Application Form'!H361="MSTN_50K (add_on)*","",IF('Application Form'!H361="MSTN_HD (add on)*","",IF('Application Form'!H361="STORE","STORE",IF('Application Form'!H361="HE","HE",""))))))))))))))))))))</f>
        <v/>
      </c>
      <c r="G350" t="str">
        <f>IF(OR(RIGHT('Application Form'!H361,2)="PV",RIGHT('Application Form'!I361,2)="PV",RIGHT('Application Form'!J361,2)="PV"),"Yes","")</f>
        <v/>
      </c>
      <c r="H350" s="81" t="str">
        <f>IF(ISBLANK(IF(F350="SKSTD_BDL",'Application Form'!M361,IF('Office Use Only - DONT TOUCH!!!'!G350="Yes",'Application Form'!M361,""))),"",IF(F350="SKSTD_BDL",'Application Form'!M361,IF('Office Use Only - DONT TOUCH!!!'!G350="Yes",'Application Form'!M361,"")))</f>
        <v/>
      </c>
      <c r="K350" t="str">
        <f>IF(ISBLANK(IF(F350="SKSTD_BDL",'Application Form'!O361,IF('Office Use Only - DONT TOUCH!!!'!G350="Yes",'Application Form'!O361,""))),"",IF(F350="SKSTD_BDL",'Application Form'!O361,IF('Office Use Only - DONT TOUCH!!!'!G350="Yes",'Application Form'!O361,"")))</f>
        <v/>
      </c>
      <c r="N350" t="str">
        <f>IF(AND(F350="",'Application Form'!H361=""),"",IF(AND(F350="",'Application Form'!H361&lt;&gt;""),'Application Form'!H361,IF(AND(F350&lt;&gt;"",'Application Form'!I361=""),"",IF(AND(F350&lt;&gt;"",'Application Form'!I361&lt;&gt;""),IF('Application Form'!I361="SKSTD_BDL","SKSTD_BDL",IF('Application Form'!I361="MIP","MIP",IF('Application Form'!I361="MIP+PV","MIP",IF('Application Form'!I361="SEEKSIRE","SEEKSIRE",IF('Application Form'!I361="SEEKSIRE+PV","SEEKSIRE",IF('Application Form'!I361="GGP50K","GGP50K",IF('Application Form'!I361="GGP50K+PV","GGP50K",IF('Application Form'!I361="GGPHD (150K)","GGPHD (150K)",IF('Application Form'!I361="GGPHD+PV","GGPHD",IF('Application Form'!I361="PV","",IF('Application Form'!I361="POLL","",IF('Application Form'!I361="MSTN","MSTN",IF('Application Form'!I361="COAT","COAT",IF('Application Form'!I361="PI","PI",IF('Application Form'!I361="POLL_50K (add on)*","POLL_50K (add on)*",IF('Application Form'!I361="POLL_HD (add on)*","POLL_HD (add_on)*",IF('Application Form'!I361="MSTN_50K (add_on)*","MSTN_50K (add_on)*",IF('Application Form'!I361="MSTN_HD (add on)*","MSTN_HD (add on)*",IF('Application Form'!I361="STORE","STORE",IF('Application Form'!I361="HE","HE","")))))))))))))))))))),"ERROR"))))</f>
        <v/>
      </c>
      <c r="O350" t="str">
        <f>IF(AND(F350="",'Application Form'!H361=""),"",IF(AND(F350="",'Application Form'!H361&lt;&gt;"",'Application Form'!I361=""),"",IF(AND(F350&lt;&gt;"",'Application Form'!I361=""),"",IF(AND(F350&lt;&gt;"",'Application Form'!I361&lt;&gt;"",'Application Form'!J361=""),"",IF(AND(F350="",'Application Form'!H361&lt;&gt;"",'Application Form'!I361&lt;&gt;""),IF('Application Form'!I361="SKSTD_BDL","SKSTD_BDL",IF('Application Form'!I361="MIP","MIP",IF('Application Form'!I361="MIP+PV","MIP",IF('Application Form'!I361="SEEKSIRE","SEEKSIRE",IF('Application Form'!I361="SEEKSIRE+PV","SEEKSIRE",IF('Application Form'!I361="GGP50K","GGP50K",IF('Application Form'!I361="GGP50K+PV","GGP50K",IF('Application Form'!I361="GGPHD (150K)","GGPHD (150K)",IF('Application Form'!I361="GGPHD+PV","GGPHD",IF('Application Form'!I361="PV","",IF('Application Form'!I361="POLL","",IF('Application Form'!I361="MSTN","MSTN",IF('Application Form'!I361="COAT","COAT",IF('Application Form'!I361="PI","PI",IF('Application Form'!I361="POLL_50K (add on)*","POLL_50K (add on)*",IF('Application Form'!I361="POLL_HD (add on)*","POLL_HD (add_on)*",IF('Application Form'!I361="MSTN_50K (add_on)*","MSTN_50K (add_on)*",IF('Application Form'!I361="MSTN_HD (add on)*","MSTN_HD (add on)*",IF('Application Form'!I361="STORE","STORE",IF('Application Form'!I361="HE","HE","ERROR")))))))))))))))))))),IF(AND(F350&lt;&gt;"",'Application Form'!I361&lt;&gt;"",'Application Form'!J361&lt;&gt;""),IF('Application Form'!J361="SKSTD_BDL","SKSTD_BDL",IF('Application Form'!J361="MIP","MIP",IF('Application Form'!J361="MIP+PV","MIP",IF('Application Form'!J361="SEEKSIRE","SEEKSIRE",IF('Application Form'!J361="SEEKSIRE+PV","SEEKSIRE",IF('Application Form'!J361="GGP50K","GGP50K",IF('Application Form'!J361="GGP50K+PV","GGP50K",IF('Application Form'!J361="GGPHD (150K)","GGPHD (150K)",IF('Application Form'!J361="GGPHD+PV","GGPHD",IF('Application Form'!J361="PV","",IF('Application Form'!J361="POLL","",IF('Application Form'!J361="MSTN","MSTN",IF('Application Form'!J361="COAT","COAT",IF('Application Form'!J361="PI","PI",IF('Application Form'!J361="POLL_50K (add on)*","POLL_50K (add on)*",IF('Application Form'!J361="POLL_HD (add on)*","POLL_HD (add_on)*",IF('Application Form'!J361="MSTN_50K (add_on)*","MSTN_50K (add_on)*",IF('Application Form'!J361="MSTN_HD (add on)*","MSTN_HD (add on)*",IF('Application Form'!J361="STORE","STORE",IF('Application Form'!J361="HE","HE","")))))))))))))))))))),"ERROR"))))))</f>
        <v/>
      </c>
      <c r="P350" t="str">
        <f>IF(AND(F350="",O350&lt;&gt;""),IF('Application Form'!J361="SKSTD_BDL","SKSTD_BDL",IF('Application Form'!J361="MIP","MIP",IF('Application Form'!J361="MIP+PV","MIP",IF('Application Form'!J361="SEEKSIRE","SEEKSIRE",IF('Application Form'!J361="SEEKSIRE+PV","SEEKSIRE",IF('Application Form'!J361="GGP50K","GGP50K",IF('Application Form'!J361="GGP50K+PV","GGP50K",IF('Application Form'!J361="GGPHD (150K)","GGPHD (150K)",IF('Application Form'!J361="GGPHD+PV","GGPHD",IF('Application Form'!J361="PV","",IF('Application Form'!J361="POLL","",IF('Application Form'!J361="MSTN","MSTN",IF('Application Form'!J361="COAT","COAT",IF('Application Form'!J361="PI","PI",IF('Application Form'!J361="POLL_50K (add on)*","POLL_50K (add on)*",IF('Application Form'!J361="POLL_HD (add on)*","POLL_HD (add_on)*",IF('Application Form'!J361="MSTN_50K (add_on)*","MSTN_50K (add_on)*",IF('Application Form'!J361="MSTN_HD (add on)*","MSTN_HD (add on)*",IF('Application Form'!J361="STORE","STORE",IF('Application Form'!J361="HE","HE","")))))))))))))))))))),"")</f>
        <v/>
      </c>
    </row>
    <row r="351" spans="1:16" x14ac:dyDescent="0.25">
      <c r="A351" s="72">
        <f>'Application Form'!E362</f>
        <v>0</v>
      </c>
      <c r="B351" t="str">
        <f>IF('Application Form'!C362="Hair","H",IF('Application Form'!C362="Done","D",IF('Application Form'!C362="Semen","S",IF('Application Form'!C362="TSU","T",""))))</f>
        <v/>
      </c>
      <c r="C351" t="str">
        <f t="shared" si="5"/>
        <v>NAA</v>
      </c>
      <c r="F351" t="str">
        <f>IF('Application Form'!H362="SKSTD_BDL","SKSTD_BDL",IF('Application Form'!H362="MIP","MIP",IF('Application Form'!H362="MIP+PV","MIP",IF('Application Form'!H362="SEEKSIRE","SEEKSIRE",IF('Application Form'!H362="SEEKSIRE+PV","SEEKSIRE",IF('Application Form'!H362="GGP50K","GGP50K",IF('Application Form'!H362="GGP50K+PV","GGP50K",IF('Application Form'!H362="GGPHD (150K)","GGPHD (150K)",IF('Application Form'!H362="GGPHD+PV","GGPHD",IF('Application Form'!H362="PV","",IF('Application Form'!H362="POLL","",IF('Application Form'!H362="MSTN","",IF('Application Form'!H362="COAT","",IF('Application Form'!H362="PI","",IF('Application Form'!H362="POLL_50K (add on)*","",IF('Application Form'!H362="POLL_HD (add on)*","",IF('Application Form'!H362="MSTN_50K (add_on)*","",IF('Application Form'!H362="MSTN_HD (add on)*","",IF('Application Form'!H362="STORE","STORE",IF('Application Form'!H362="HE","HE",""))))))))))))))))))))</f>
        <v/>
      </c>
      <c r="G351" t="str">
        <f>IF(OR(RIGHT('Application Form'!H362,2)="PV",RIGHT('Application Form'!I362,2)="PV",RIGHT('Application Form'!J362,2)="PV"),"Yes","")</f>
        <v/>
      </c>
      <c r="H351" s="81" t="str">
        <f>IF(ISBLANK(IF(F351="SKSTD_BDL",'Application Form'!M362,IF('Office Use Only - DONT TOUCH!!!'!G351="Yes",'Application Form'!M362,""))),"",IF(F351="SKSTD_BDL",'Application Form'!M362,IF('Office Use Only - DONT TOUCH!!!'!G351="Yes",'Application Form'!M362,"")))</f>
        <v/>
      </c>
      <c r="K351" t="str">
        <f>IF(ISBLANK(IF(F351="SKSTD_BDL",'Application Form'!O362,IF('Office Use Only - DONT TOUCH!!!'!G351="Yes",'Application Form'!O362,""))),"",IF(F351="SKSTD_BDL",'Application Form'!O362,IF('Office Use Only - DONT TOUCH!!!'!G351="Yes",'Application Form'!O362,"")))</f>
        <v/>
      </c>
      <c r="N351" t="str">
        <f>IF(AND(F351="",'Application Form'!H362=""),"",IF(AND(F351="",'Application Form'!H362&lt;&gt;""),'Application Form'!H362,IF(AND(F351&lt;&gt;"",'Application Form'!I362=""),"",IF(AND(F351&lt;&gt;"",'Application Form'!I362&lt;&gt;""),IF('Application Form'!I362="SKSTD_BDL","SKSTD_BDL",IF('Application Form'!I362="MIP","MIP",IF('Application Form'!I362="MIP+PV","MIP",IF('Application Form'!I362="SEEKSIRE","SEEKSIRE",IF('Application Form'!I362="SEEKSIRE+PV","SEEKSIRE",IF('Application Form'!I362="GGP50K","GGP50K",IF('Application Form'!I362="GGP50K+PV","GGP50K",IF('Application Form'!I362="GGPHD (150K)","GGPHD (150K)",IF('Application Form'!I362="GGPHD+PV","GGPHD",IF('Application Form'!I362="PV","",IF('Application Form'!I362="POLL","",IF('Application Form'!I362="MSTN","MSTN",IF('Application Form'!I362="COAT","COAT",IF('Application Form'!I362="PI","PI",IF('Application Form'!I362="POLL_50K (add on)*","POLL_50K (add on)*",IF('Application Form'!I362="POLL_HD (add on)*","POLL_HD (add_on)*",IF('Application Form'!I362="MSTN_50K (add_on)*","MSTN_50K (add_on)*",IF('Application Form'!I362="MSTN_HD (add on)*","MSTN_HD (add on)*",IF('Application Form'!I362="STORE","STORE",IF('Application Form'!I362="HE","HE","")))))))))))))))))))),"ERROR"))))</f>
        <v/>
      </c>
      <c r="O351" t="str">
        <f>IF(AND(F351="",'Application Form'!H362=""),"",IF(AND(F351="",'Application Form'!H362&lt;&gt;"",'Application Form'!I362=""),"",IF(AND(F351&lt;&gt;"",'Application Form'!I362=""),"",IF(AND(F351&lt;&gt;"",'Application Form'!I362&lt;&gt;"",'Application Form'!J362=""),"",IF(AND(F351="",'Application Form'!H362&lt;&gt;"",'Application Form'!I362&lt;&gt;""),IF('Application Form'!I362="SKSTD_BDL","SKSTD_BDL",IF('Application Form'!I362="MIP","MIP",IF('Application Form'!I362="MIP+PV","MIP",IF('Application Form'!I362="SEEKSIRE","SEEKSIRE",IF('Application Form'!I362="SEEKSIRE+PV","SEEKSIRE",IF('Application Form'!I362="GGP50K","GGP50K",IF('Application Form'!I362="GGP50K+PV","GGP50K",IF('Application Form'!I362="GGPHD (150K)","GGPHD (150K)",IF('Application Form'!I362="GGPHD+PV","GGPHD",IF('Application Form'!I362="PV","",IF('Application Form'!I362="POLL","",IF('Application Form'!I362="MSTN","MSTN",IF('Application Form'!I362="COAT","COAT",IF('Application Form'!I362="PI","PI",IF('Application Form'!I362="POLL_50K (add on)*","POLL_50K (add on)*",IF('Application Form'!I362="POLL_HD (add on)*","POLL_HD (add_on)*",IF('Application Form'!I362="MSTN_50K (add_on)*","MSTN_50K (add_on)*",IF('Application Form'!I362="MSTN_HD (add on)*","MSTN_HD (add on)*",IF('Application Form'!I362="STORE","STORE",IF('Application Form'!I362="HE","HE","ERROR")))))))))))))))))))),IF(AND(F351&lt;&gt;"",'Application Form'!I362&lt;&gt;"",'Application Form'!J362&lt;&gt;""),IF('Application Form'!J362="SKSTD_BDL","SKSTD_BDL",IF('Application Form'!J362="MIP","MIP",IF('Application Form'!J362="MIP+PV","MIP",IF('Application Form'!J362="SEEKSIRE","SEEKSIRE",IF('Application Form'!J362="SEEKSIRE+PV","SEEKSIRE",IF('Application Form'!J362="GGP50K","GGP50K",IF('Application Form'!J362="GGP50K+PV","GGP50K",IF('Application Form'!J362="GGPHD (150K)","GGPHD (150K)",IF('Application Form'!J362="GGPHD+PV","GGPHD",IF('Application Form'!J362="PV","",IF('Application Form'!J362="POLL","",IF('Application Form'!J362="MSTN","MSTN",IF('Application Form'!J362="COAT","COAT",IF('Application Form'!J362="PI","PI",IF('Application Form'!J362="POLL_50K (add on)*","POLL_50K (add on)*",IF('Application Form'!J362="POLL_HD (add on)*","POLL_HD (add_on)*",IF('Application Form'!J362="MSTN_50K (add_on)*","MSTN_50K (add_on)*",IF('Application Form'!J362="MSTN_HD (add on)*","MSTN_HD (add on)*",IF('Application Form'!J362="STORE","STORE",IF('Application Form'!J362="HE","HE","")))))))))))))))))))),"ERROR"))))))</f>
        <v/>
      </c>
      <c r="P351" t="str">
        <f>IF(AND(F351="",O351&lt;&gt;""),IF('Application Form'!J362="SKSTD_BDL","SKSTD_BDL",IF('Application Form'!J362="MIP","MIP",IF('Application Form'!J362="MIP+PV","MIP",IF('Application Form'!J362="SEEKSIRE","SEEKSIRE",IF('Application Form'!J362="SEEKSIRE+PV","SEEKSIRE",IF('Application Form'!J362="GGP50K","GGP50K",IF('Application Form'!J362="GGP50K+PV","GGP50K",IF('Application Form'!J362="GGPHD (150K)","GGPHD (150K)",IF('Application Form'!J362="GGPHD+PV","GGPHD",IF('Application Form'!J362="PV","",IF('Application Form'!J362="POLL","",IF('Application Form'!J362="MSTN","MSTN",IF('Application Form'!J362="COAT","COAT",IF('Application Form'!J362="PI","PI",IF('Application Form'!J362="POLL_50K (add on)*","POLL_50K (add on)*",IF('Application Form'!J362="POLL_HD (add on)*","POLL_HD (add_on)*",IF('Application Form'!J362="MSTN_50K (add_on)*","MSTN_50K (add_on)*",IF('Application Form'!J362="MSTN_HD (add on)*","MSTN_HD (add on)*",IF('Application Form'!J362="STORE","STORE",IF('Application Form'!J362="HE","HE","")))))))))))))))))))),"")</f>
        <v/>
      </c>
    </row>
    <row r="352" spans="1:16" x14ac:dyDescent="0.25">
      <c r="A352" s="72">
        <f>'Application Form'!E363</f>
        <v>0</v>
      </c>
      <c r="B352" t="str">
        <f>IF('Application Form'!C363="Hair","H",IF('Application Form'!C363="Done","D",IF('Application Form'!C363="Semen","S",IF('Application Form'!C363="TSU","T",""))))</f>
        <v/>
      </c>
      <c r="C352" t="str">
        <f t="shared" si="5"/>
        <v>NAA</v>
      </c>
      <c r="F352" t="str">
        <f>IF('Application Form'!H363="SKSTD_BDL","SKSTD_BDL",IF('Application Form'!H363="MIP","MIP",IF('Application Form'!H363="MIP+PV","MIP",IF('Application Form'!H363="SEEKSIRE","SEEKSIRE",IF('Application Form'!H363="SEEKSIRE+PV","SEEKSIRE",IF('Application Form'!H363="GGP50K","GGP50K",IF('Application Form'!H363="GGP50K+PV","GGP50K",IF('Application Form'!H363="GGPHD (150K)","GGPHD (150K)",IF('Application Form'!H363="GGPHD+PV","GGPHD",IF('Application Form'!H363="PV","",IF('Application Form'!H363="POLL","",IF('Application Form'!H363="MSTN","",IF('Application Form'!H363="COAT","",IF('Application Form'!H363="PI","",IF('Application Form'!H363="POLL_50K (add on)*","",IF('Application Form'!H363="POLL_HD (add on)*","",IF('Application Form'!H363="MSTN_50K (add_on)*","",IF('Application Form'!H363="MSTN_HD (add on)*","",IF('Application Form'!H363="STORE","STORE",IF('Application Form'!H363="HE","HE",""))))))))))))))))))))</f>
        <v/>
      </c>
      <c r="G352" t="str">
        <f>IF(OR(RIGHT('Application Form'!H363,2)="PV",RIGHT('Application Form'!I363,2)="PV",RIGHT('Application Form'!J363,2)="PV"),"Yes","")</f>
        <v/>
      </c>
      <c r="H352" s="81" t="str">
        <f>IF(ISBLANK(IF(F352="SKSTD_BDL",'Application Form'!M363,IF('Office Use Only - DONT TOUCH!!!'!G352="Yes",'Application Form'!M363,""))),"",IF(F352="SKSTD_BDL",'Application Form'!M363,IF('Office Use Only - DONT TOUCH!!!'!G352="Yes",'Application Form'!M363,"")))</f>
        <v/>
      </c>
      <c r="K352" t="str">
        <f>IF(ISBLANK(IF(F352="SKSTD_BDL",'Application Form'!O363,IF('Office Use Only - DONT TOUCH!!!'!G352="Yes",'Application Form'!O363,""))),"",IF(F352="SKSTD_BDL",'Application Form'!O363,IF('Office Use Only - DONT TOUCH!!!'!G352="Yes",'Application Form'!O363,"")))</f>
        <v/>
      </c>
      <c r="N352" t="str">
        <f>IF(AND(F352="",'Application Form'!H363=""),"",IF(AND(F352="",'Application Form'!H363&lt;&gt;""),'Application Form'!H363,IF(AND(F352&lt;&gt;"",'Application Form'!I363=""),"",IF(AND(F352&lt;&gt;"",'Application Form'!I363&lt;&gt;""),IF('Application Form'!I363="SKSTD_BDL","SKSTD_BDL",IF('Application Form'!I363="MIP","MIP",IF('Application Form'!I363="MIP+PV","MIP",IF('Application Form'!I363="SEEKSIRE","SEEKSIRE",IF('Application Form'!I363="SEEKSIRE+PV","SEEKSIRE",IF('Application Form'!I363="GGP50K","GGP50K",IF('Application Form'!I363="GGP50K+PV","GGP50K",IF('Application Form'!I363="GGPHD (150K)","GGPHD (150K)",IF('Application Form'!I363="GGPHD+PV","GGPHD",IF('Application Form'!I363="PV","",IF('Application Form'!I363="POLL","",IF('Application Form'!I363="MSTN","MSTN",IF('Application Form'!I363="COAT","COAT",IF('Application Form'!I363="PI","PI",IF('Application Form'!I363="POLL_50K (add on)*","POLL_50K (add on)*",IF('Application Form'!I363="POLL_HD (add on)*","POLL_HD (add_on)*",IF('Application Form'!I363="MSTN_50K (add_on)*","MSTN_50K (add_on)*",IF('Application Form'!I363="MSTN_HD (add on)*","MSTN_HD (add on)*",IF('Application Form'!I363="STORE","STORE",IF('Application Form'!I363="HE","HE","")))))))))))))))))))),"ERROR"))))</f>
        <v/>
      </c>
      <c r="O352" t="str">
        <f>IF(AND(F352="",'Application Form'!H363=""),"",IF(AND(F352="",'Application Form'!H363&lt;&gt;"",'Application Form'!I363=""),"",IF(AND(F352&lt;&gt;"",'Application Form'!I363=""),"",IF(AND(F352&lt;&gt;"",'Application Form'!I363&lt;&gt;"",'Application Form'!J363=""),"",IF(AND(F352="",'Application Form'!H363&lt;&gt;"",'Application Form'!I363&lt;&gt;""),IF('Application Form'!I363="SKSTD_BDL","SKSTD_BDL",IF('Application Form'!I363="MIP","MIP",IF('Application Form'!I363="MIP+PV","MIP",IF('Application Form'!I363="SEEKSIRE","SEEKSIRE",IF('Application Form'!I363="SEEKSIRE+PV","SEEKSIRE",IF('Application Form'!I363="GGP50K","GGP50K",IF('Application Form'!I363="GGP50K+PV","GGP50K",IF('Application Form'!I363="GGPHD (150K)","GGPHD (150K)",IF('Application Form'!I363="GGPHD+PV","GGPHD",IF('Application Form'!I363="PV","",IF('Application Form'!I363="POLL","",IF('Application Form'!I363="MSTN","MSTN",IF('Application Form'!I363="COAT","COAT",IF('Application Form'!I363="PI","PI",IF('Application Form'!I363="POLL_50K (add on)*","POLL_50K (add on)*",IF('Application Form'!I363="POLL_HD (add on)*","POLL_HD (add_on)*",IF('Application Form'!I363="MSTN_50K (add_on)*","MSTN_50K (add_on)*",IF('Application Form'!I363="MSTN_HD (add on)*","MSTN_HD (add on)*",IF('Application Form'!I363="STORE","STORE",IF('Application Form'!I363="HE","HE","ERROR")))))))))))))))))))),IF(AND(F352&lt;&gt;"",'Application Form'!I363&lt;&gt;"",'Application Form'!J363&lt;&gt;""),IF('Application Form'!J363="SKSTD_BDL","SKSTD_BDL",IF('Application Form'!J363="MIP","MIP",IF('Application Form'!J363="MIP+PV","MIP",IF('Application Form'!J363="SEEKSIRE","SEEKSIRE",IF('Application Form'!J363="SEEKSIRE+PV","SEEKSIRE",IF('Application Form'!J363="GGP50K","GGP50K",IF('Application Form'!J363="GGP50K+PV","GGP50K",IF('Application Form'!J363="GGPHD (150K)","GGPHD (150K)",IF('Application Form'!J363="GGPHD+PV","GGPHD",IF('Application Form'!J363="PV","",IF('Application Form'!J363="POLL","",IF('Application Form'!J363="MSTN","MSTN",IF('Application Form'!J363="COAT","COAT",IF('Application Form'!J363="PI","PI",IF('Application Form'!J363="POLL_50K (add on)*","POLL_50K (add on)*",IF('Application Form'!J363="POLL_HD (add on)*","POLL_HD (add_on)*",IF('Application Form'!J363="MSTN_50K (add_on)*","MSTN_50K (add_on)*",IF('Application Form'!J363="MSTN_HD (add on)*","MSTN_HD (add on)*",IF('Application Form'!J363="STORE","STORE",IF('Application Form'!J363="HE","HE","")))))))))))))))))))),"ERROR"))))))</f>
        <v/>
      </c>
      <c r="P352" t="str">
        <f>IF(AND(F352="",O352&lt;&gt;""),IF('Application Form'!J363="SKSTD_BDL","SKSTD_BDL",IF('Application Form'!J363="MIP","MIP",IF('Application Form'!J363="MIP+PV","MIP",IF('Application Form'!J363="SEEKSIRE","SEEKSIRE",IF('Application Form'!J363="SEEKSIRE+PV","SEEKSIRE",IF('Application Form'!J363="GGP50K","GGP50K",IF('Application Form'!J363="GGP50K+PV","GGP50K",IF('Application Form'!J363="GGPHD (150K)","GGPHD (150K)",IF('Application Form'!J363="GGPHD+PV","GGPHD",IF('Application Form'!J363="PV","",IF('Application Form'!J363="POLL","",IF('Application Form'!J363="MSTN","MSTN",IF('Application Form'!J363="COAT","COAT",IF('Application Form'!J363="PI","PI",IF('Application Form'!J363="POLL_50K (add on)*","POLL_50K (add on)*",IF('Application Form'!J363="POLL_HD (add on)*","POLL_HD (add_on)*",IF('Application Form'!J363="MSTN_50K (add_on)*","MSTN_50K (add_on)*",IF('Application Form'!J363="MSTN_HD (add on)*","MSTN_HD (add on)*",IF('Application Form'!J363="STORE","STORE",IF('Application Form'!J363="HE","HE","")))))))))))))))))))),"")</f>
        <v/>
      </c>
    </row>
    <row r="353" spans="1:16" x14ac:dyDescent="0.25">
      <c r="A353" s="72">
        <f>'Application Form'!E364</f>
        <v>0</v>
      </c>
      <c r="B353" t="str">
        <f>IF('Application Form'!C364="Hair","H",IF('Application Form'!C364="Done","D",IF('Application Form'!C364="Semen","S",IF('Application Form'!C364="TSU","T",""))))</f>
        <v/>
      </c>
      <c r="C353" t="str">
        <f t="shared" si="5"/>
        <v>NAA</v>
      </c>
      <c r="F353" t="str">
        <f>IF('Application Form'!H364="SKSTD_BDL","SKSTD_BDL",IF('Application Form'!H364="MIP","MIP",IF('Application Form'!H364="MIP+PV","MIP",IF('Application Form'!H364="SEEKSIRE","SEEKSIRE",IF('Application Form'!H364="SEEKSIRE+PV","SEEKSIRE",IF('Application Form'!H364="GGP50K","GGP50K",IF('Application Form'!H364="GGP50K+PV","GGP50K",IF('Application Form'!H364="GGPHD (150K)","GGPHD (150K)",IF('Application Form'!H364="GGPHD+PV","GGPHD",IF('Application Form'!H364="PV","",IF('Application Form'!H364="POLL","",IF('Application Form'!H364="MSTN","",IF('Application Form'!H364="COAT","",IF('Application Form'!H364="PI","",IF('Application Form'!H364="POLL_50K (add on)*","",IF('Application Form'!H364="POLL_HD (add on)*","",IF('Application Form'!H364="MSTN_50K (add_on)*","",IF('Application Form'!H364="MSTN_HD (add on)*","",IF('Application Form'!H364="STORE","STORE",IF('Application Form'!H364="HE","HE",""))))))))))))))))))))</f>
        <v/>
      </c>
      <c r="G353" t="str">
        <f>IF(OR(RIGHT('Application Form'!H364,2)="PV",RIGHT('Application Form'!I364,2)="PV",RIGHT('Application Form'!J364,2)="PV"),"Yes","")</f>
        <v/>
      </c>
      <c r="H353" s="81" t="str">
        <f>IF(ISBLANK(IF(F353="SKSTD_BDL",'Application Form'!M364,IF('Office Use Only - DONT TOUCH!!!'!G353="Yes",'Application Form'!M364,""))),"",IF(F353="SKSTD_BDL",'Application Form'!M364,IF('Office Use Only - DONT TOUCH!!!'!G353="Yes",'Application Form'!M364,"")))</f>
        <v/>
      </c>
      <c r="K353" t="str">
        <f>IF(ISBLANK(IF(F353="SKSTD_BDL",'Application Form'!O364,IF('Office Use Only - DONT TOUCH!!!'!G353="Yes",'Application Form'!O364,""))),"",IF(F353="SKSTD_BDL",'Application Form'!O364,IF('Office Use Only - DONT TOUCH!!!'!G353="Yes",'Application Form'!O364,"")))</f>
        <v/>
      </c>
      <c r="N353" t="str">
        <f>IF(AND(F353="",'Application Form'!H364=""),"",IF(AND(F353="",'Application Form'!H364&lt;&gt;""),'Application Form'!H364,IF(AND(F353&lt;&gt;"",'Application Form'!I364=""),"",IF(AND(F353&lt;&gt;"",'Application Form'!I364&lt;&gt;""),IF('Application Form'!I364="SKSTD_BDL","SKSTD_BDL",IF('Application Form'!I364="MIP","MIP",IF('Application Form'!I364="MIP+PV","MIP",IF('Application Form'!I364="SEEKSIRE","SEEKSIRE",IF('Application Form'!I364="SEEKSIRE+PV","SEEKSIRE",IF('Application Form'!I364="GGP50K","GGP50K",IF('Application Form'!I364="GGP50K+PV","GGP50K",IF('Application Form'!I364="GGPHD (150K)","GGPHD (150K)",IF('Application Form'!I364="GGPHD+PV","GGPHD",IF('Application Form'!I364="PV","",IF('Application Form'!I364="POLL","",IF('Application Form'!I364="MSTN","MSTN",IF('Application Form'!I364="COAT","COAT",IF('Application Form'!I364="PI","PI",IF('Application Form'!I364="POLL_50K (add on)*","POLL_50K (add on)*",IF('Application Form'!I364="POLL_HD (add on)*","POLL_HD (add_on)*",IF('Application Form'!I364="MSTN_50K (add_on)*","MSTN_50K (add_on)*",IF('Application Form'!I364="MSTN_HD (add on)*","MSTN_HD (add on)*",IF('Application Form'!I364="STORE","STORE",IF('Application Form'!I364="HE","HE","")))))))))))))))))))),"ERROR"))))</f>
        <v/>
      </c>
      <c r="O353" t="str">
        <f>IF(AND(F353="",'Application Form'!H364=""),"",IF(AND(F353="",'Application Form'!H364&lt;&gt;"",'Application Form'!I364=""),"",IF(AND(F353&lt;&gt;"",'Application Form'!I364=""),"",IF(AND(F353&lt;&gt;"",'Application Form'!I364&lt;&gt;"",'Application Form'!J364=""),"",IF(AND(F353="",'Application Form'!H364&lt;&gt;"",'Application Form'!I364&lt;&gt;""),IF('Application Form'!I364="SKSTD_BDL","SKSTD_BDL",IF('Application Form'!I364="MIP","MIP",IF('Application Form'!I364="MIP+PV","MIP",IF('Application Form'!I364="SEEKSIRE","SEEKSIRE",IF('Application Form'!I364="SEEKSIRE+PV","SEEKSIRE",IF('Application Form'!I364="GGP50K","GGP50K",IF('Application Form'!I364="GGP50K+PV","GGP50K",IF('Application Form'!I364="GGPHD (150K)","GGPHD (150K)",IF('Application Form'!I364="GGPHD+PV","GGPHD",IF('Application Form'!I364="PV","",IF('Application Form'!I364="POLL","",IF('Application Form'!I364="MSTN","MSTN",IF('Application Form'!I364="COAT","COAT",IF('Application Form'!I364="PI","PI",IF('Application Form'!I364="POLL_50K (add on)*","POLL_50K (add on)*",IF('Application Form'!I364="POLL_HD (add on)*","POLL_HD (add_on)*",IF('Application Form'!I364="MSTN_50K (add_on)*","MSTN_50K (add_on)*",IF('Application Form'!I364="MSTN_HD (add on)*","MSTN_HD (add on)*",IF('Application Form'!I364="STORE","STORE",IF('Application Form'!I364="HE","HE","ERROR")))))))))))))))))))),IF(AND(F353&lt;&gt;"",'Application Form'!I364&lt;&gt;"",'Application Form'!J364&lt;&gt;""),IF('Application Form'!J364="SKSTD_BDL","SKSTD_BDL",IF('Application Form'!J364="MIP","MIP",IF('Application Form'!J364="MIP+PV","MIP",IF('Application Form'!J364="SEEKSIRE","SEEKSIRE",IF('Application Form'!J364="SEEKSIRE+PV","SEEKSIRE",IF('Application Form'!J364="GGP50K","GGP50K",IF('Application Form'!J364="GGP50K+PV","GGP50K",IF('Application Form'!J364="GGPHD (150K)","GGPHD (150K)",IF('Application Form'!J364="GGPHD+PV","GGPHD",IF('Application Form'!J364="PV","",IF('Application Form'!J364="POLL","",IF('Application Form'!J364="MSTN","MSTN",IF('Application Form'!J364="COAT","COAT",IF('Application Form'!J364="PI","PI",IF('Application Form'!J364="POLL_50K (add on)*","POLL_50K (add on)*",IF('Application Form'!J364="POLL_HD (add on)*","POLL_HD (add_on)*",IF('Application Form'!J364="MSTN_50K (add_on)*","MSTN_50K (add_on)*",IF('Application Form'!J364="MSTN_HD (add on)*","MSTN_HD (add on)*",IF('Application Form'!J364="STORE","STORE",IF('Application Form'!J364="HE","HE","")))))))))))))))))))),"ERROR"))))))</f>
        <v/>
      </c>
      <c r="P353" t="str">
        <f>IF(AND(F353="",O353&lt;&gt;""),IF('Application Form'!J364="SKSTD_BDL","SKSTD_BDL",IF('Application Form'!J364="MIP","MIP",IF('Application Form'!J364="MIP+PV","MIP",IF('Application Form'!J364="SEEKSIRE","SEEKSIRE",IF('Application Form'!J364="SEEKSIRE+PV","SEEKSIRE",IF('Application Form'!J364="GGP50K","GGP50K",IF('Application Form'!J364="GGP50K+PV","GGP50K",IF('Application Form'!J364="GGPHD (150K)","GGPHD (150K)",IF('Application Form'!J364="GGPHD+PV","GGPHD",IF('Application Form'!J364="PV","",IF('Application Form'!J364="POLL","",IF('Application Form'!J364="MSTN","MSTN",IF('Application Form'!J364="COAT","COAT",IF('Application Form'!J364="PI","PI",IF('Application Form'!J364="POLL_50K (add on)*","POLL_50K (add on)*",IF('Application Form'!J364="POLL_HD (add on)*","POLL_HD (add_on)*",IF('Application Form'!J364="MSTN_50K (add_on)*","MSTN_50K (add_on)*",IF('Application Form'!J364="MSTN_HD (add on)*","MSTN_HD (add on)*",IF('Application Form'!J364="STORE","STORE",IF('Application Form'!J364="HE","HE","")))))))))))))))))))),"")</f>
        <v/>
      </c>
    </row>
    <row r="354" spans="1:16" x14ac:dyDescent="0.25">
      <c r="A354" s="72">
        <f>'Application Form'!E365</f>
        <v>0</v>
      </c>
      <c r="B354" t="str">
        <f>IF('Application Form'!C365="Hair","H",IF('Application Form'!C365="Done","D",IF('Application Form'!C365="Semen","S",IF('Application Form'!C365="TSU","T",""))))</f>
        <v/>
      </c>
      <c r="C354" t="str">
        <f t="shared" si="5"/>
        <v>NAA</v>
      </c>
      <c r="F354" t="str">
        <f>IF('Application Form'!H365="SKSTD_BDL","SKSTD_BDL",IF('Application Form'!H365="MIP","MIP",IF('Application Form'!H365="MIP+PV","MIP",IF('Application Form'!H365="SEEKSIRE","SEEKSIRE",IF('Application Form'!H365="SEEKSIRE+PV","SEEKSIRE",IF('Application Form'!H365="GGP50K","GGP50K",IF('Application Form'!H365="GGP50K+PV","GGP50K",IF('Application Form'!H365="GGPHD (150K)","GGPHD (150K)",IF('Application Form'!H365="GGPHD+PV","GGPHD",IF('Application Form'!H365="PV","",IF('Application Form'!H365="POLL","",IF('Application Form'!H365="MSTN","",IF('Application Form'!H365="COAT","",IF('Application Form'!H365="PI","",IF('Application Form'!H365="POLL_50K (add on)*","",IF('Application Form'!H365="POLL_HD (add on)*","",IF('Application Form'!H365="MSTN_50K (add_on)*","",IF('Application Form'!H365="MSTN_HD (add on)*","",IF('Application Form'!H365="STORE","STORE",IF('Application Form'!H365="HE","HE",""))))))))))))))))))))</f>
        <v/>
      </c>
      <c r="G354" t="str">
        <f>IF(OR(RIGHT('Application Form'!H365,2)="PV",RIGHT('Application Form'!I365,2)="PV",RIGHT('Application Form'!J365,2)="PV"),"Yes","")</f>
        <v/>
      </c>
      <c r="H354" s="81" t="str">
        <f>IF(ISBLANK(IF(F354="SKSTD_BDL",'Application Form'!M365,IF('Office Use Only - DONT TOUCH!!!'!G354="Yes",'Application Form'!M365,""))),"",IF(F354="SKSTD_BDL",'Application Form'!M365,IF('Office Use Only - DONT TOUCH!!!'!G354="Yes",'Application Form'!M365,"")))</f>
        <v/>
      </c>
      <c r="K354" t="str">
        <f>IF(ISBLANK(IF(F354="SKSTD_BDL",'Application Form'!O365,IF('Office Use Only - DONT TOUCH!!!'!G354="Yes",'Application Form'!O365,""))),"",IF(F354="SKSTD_BDL",'Application Form'!O365,IF('Office Use Only - DONT TOUCH!!!'!G354="Yes",'Application Form'!O365,"")))</f>
        <v/>
      </c>
      <c r="N354" t="str">
        <f>IF(AND(F354="",'Application Form'!H365=""),"",IF(AND(F354="",'Application Form'!H365&lt;&gt;""),'Application Form'!H365,IF(AND(F354&lt;&gt;"",'Application Form'!I365=""),"",IF(AND(F354&lt;&gt;"",'Application Form'!I365&lt;&gt;""),IF('Application Form'!I365="SKSTD_BDL","SKSTD_BDL",IF('Application Form'!I365="MIP","MIP",IF('Application Form'!I365="MIP+PV","MIP",IF('Application Form'!I365="SEEKSIRE","SEEKSIRE",IF('Application Form'!I365="SEEKSIRE+PV","SEEKSIRE",IF('Application Form'!I365="GGP50K","GGP50K",IF('Application Form'!I365="GGP50K+PV","GGP50K",IF('Application Form'!I365="GGPHD (150K)","GGPHD (150K)",IF('Application Form'!I365="GGPHD+PV","GGPHD",IF('Application Form'!I365="PV","",IF('Application Form'!I365="POLL","",IF('Application Form'!I365="MSTN","MSTN",IF('Application Form'!I365="COAT","COAT",IF('Application Form'!I365="PI","PI",IF('Application Form'!I365="POLL_50K (add on)*","POLL_50K (add on)*",IF('Application Form'!I365="POLL_HD (add on)*","POLL_HD (add_on)*",IF('Application Form'!I365="MSTN_50K (add_on)*","MSTN_50K (add_on)*",IF('Application Form'!I365="MSTN_HD (add on)*","MSTN_HD (add on)*",IF('Application Form'!I365="STORE","STORE",IF('Application Form'!I365="HE","HE","")))))))))))))))))))),"ERROR"))))</f>
        <v/>
      </c>
      <c r="O354" t="str">
        <f>IF(AND(F354="",'Application Form'!H365=""),"",IF(AND(F354="",'Application Form'!H365&lt;&gt;"",'Application Form'!I365=""),"",IF(AND(F354&lt;&gt;"",'Application Form'!I365=""),"",IF(AND(F354&lt;&gt;"",'Application Form'!I365&lt;&gt;"",'Application Form'!J365=""),"",IF(AND(F354="",'Application Form'!H365&lt;&gt;"",'Application Form'!I365&lt;&gt;""),IF('Application Form'!I365="SKSTD_BDL","SKSTD_BDL",IF('Application Form'!I365="MIP","MIP",IF('Application Form'!I365="MIP+PV","MIP",IF('Application Form'!I365="SEEKSIRE","SEEKSIRE",IF('Application Form'!I365="SEEKSIRE+PV","SEEKSIRE",IF('Application Form'!I365="GGP50K","GGP50K",IF('Application Form'!I365="GGP50K+PV","GGP50K",IF('Application Form'!I365="GGPHD (150K)","GGPHD (150K)",IF('Application Form'!I365="GGPHD+PV","GGPHD",IF('Application Form'!I365="PV","",IF('Application Form'!I365="POLL","",IF('Application Form'!I365="MSTN","MSTN",IF('Application Form'!I365="COAT","COAT",IF('Application Form'!I365="PI","PI",IF('Application Form'!I365="POLL_50K (add on)*","POLL_50K (add on)*",IF('Application Form'!I365="POLL_HD (add on)*","POLL_HD (add_on)*",IF('Application Form'!I365="MSTN_50K (add_on)*","MSTN_50K (add_on)*",IF('Application Form'!I365="MSTN_HD (add on)*","MSTN_HD (add on)*",IF('Application Form'!I365="STORE","STORE",IF('Application Form'!I365="HE","HE","ERROR")))))))))))))))))))),IF(AND(F354&lt;&gt;"",'Application Form'!I365&lt;&gt;"",'Application Form'!J365&lt;&gt;""),IF('Application Form'!J365="SKSTD_BDL","SKSTD_BDL",IF('Application Form'!J365="MIP","MIP",IF('Application Form'!J365="MIP+PV","MIP",IF('Application Form'!J365="SEEKSIRE","SEEKSIRE",IF('Application Form'!J365="SEEKSIRE+PV","SEEKSIRE",IF('Application Form'!J365="GGP50K","GGP50K",IF('Application Form'!J365="GGP50K+PV","GGP50K",IF('Application Form'!J365="GGPHD (150K)","GGPHD (150K)",IF('Application Form'!J365="GGPHD+PV","GGPHD",IF('Application Form'!J365="PV","",IF('Application Form'!J365="POLL","",IF('Application Form'!J365="MSTN","MSTN",IF('Application Form'!J365="COAT","COAT",IF('Application Form'!J365="PI","PI",IF('Application Form'!J365="POLL_50K (add on)*","POLL_50K (add on)*",IF('Application Form'!J365="POLL_HD (add on)*","POLL_HD (add_on)*",IF('Application Form'!J365="MSTN_50K (add_on)*","MSTN_50K (add_on)*",IF('Application Form'!J365="MSTN_HD (add on)*","MSTN_HD (add on)*",IF('Application Form'!J365="STORE","STORE",IF('Application Form'!J365="HE","HE","")))))))))))))))))))),"ERROR"))))))</f>
        <v/>
      </c>
      <c r="P354" t="str">
        <f>IF(AND(F354="",O354&lt;&gt;""),IF('Application Form'!J365="SKSTD_BDL","SKSTD_BDL",IF('Application Form'!J365="MIP","MIP",IF('Application Form'!J365="MIP+PV","MIP",IF('Application Form'!J365="SEEKSIRE","SEEKSIRE",IF('Application Form'!J365="SEEKSIRE+PV","SEEKSIRE",IF('Application Form'!J365="GGP50K","GGP50K",IF('Application Form'!J365="GGP50K+PV","GGP50K",IF('Application Form'!J365="GGPHD (150K)","GGPHD (150K)",IF('Application Form'!J365="GGPHD+PV","GGPHD",IF('Application Form'!J365="PV","",IF('Application Form'!J365="POLL","",IF('Application Form'!J365="MSTN","MSTN",IF('Application Form'!J365="COAT","COAT",IF('Application Form'!J365="PI","PI",IF('Application Form'!J365="POLL_50K (add on)*","POLL_50K (add on)*",IF('Application Form'!J365="POLL_HD (add on)*","POLL_HD (add_on)*",IF('Application Form'!J365="MSTN_50K (add_on)*","MSTN_50K (add_on)*",IF('Application Form'!J365="MSTN_HD (add on)*","MSTN_HD (add on)*",IF('Application Form'!J365="STORE","STORE",IF('Application Form'!J365="HE","HE","")))))))))))))))))))),"")</f>
        <v/>
      </c>
    </row>
    <row r="355" spans="1:16" x14ac:dyDescent="0.25">
      <c r="A355" s="72">
        <f>'Application Form'!E366</f>
        <v>0</v>
      </c>
      <c r="B355" t="str">
        <f>IF('Application Form'!C366="Hair","H",IF('Application Form'!C366="Done","D",IF('Application Form'!C366="Semen","S",IF('Application Form'!C366="TSU","T",""))))</f>
        <v/>
      </c>
      <c r="C355" t="str">
        <f t="shared" si="5"/>
        <v>NAA</v>
      </c>
      <c r="F355" t="str">
        <f>IF('Application Form'!H366="SKSTD_BDL","SKSTD_BDL",IF('Application Form'!H366="MIP","MIP",IF('Application Form'!H366="MIP+PV","MIP",IF('Application Form'!H366="SEEKSIRE","SEEKSIRE",IF('Application Form'!H366="SEEKSIRE+PV","SEEKSIRE",IF('Application Form'!H366="GGP50K","GGP50K",IF('Application Form'!H366="GGP50K+PV","GGP50K",IF('Application Form'!H366="GGPHD (150K)","GGPHD (150K)",IF('Application Form'!H366="GGPHD+PV","GGPHD",IF('Application Form'!H366="PV","",IF('Application Form'!H366="POLL","",IF('Application Form'!H366="MSTN","",IF('Application Form'!H366="COAT","",IF('Application Form'!H366="PI","",IF('Application Form'!H366="POLL_50K (add on)*","",IF('Application Form'!H366="POLL_HD (add on)*","",IF('Application Form'!H366="MSTN_50K (add_on)*","",IF('Application Form'!H366="MSTN_HD (add on)*","",IF('Application Form'!H366="STORE","STORE",IF('Application Form'!H366="HE","HE",""))))))))))))))))))))</f>
        <v/>
      </c>
      <c r="G355" t="str">
        <f>IF(OR(RIGHT('Application Form'!H366,2)="PV",RIGHT('Application Form'!I366,2)="PV",RIGHT('Application Form'!J366,2)="PV"),"Yes","")</f>
        <v/>
      </c>
      <c r="H355" s="81" t="str">
        <f>IF(ISBLANK(IF(F355="SKSTD_BDL",'Application Form'!M366,IF('Office Use Only - DONT TOUCH!!!'!G355="Yes",'Application Form'!M366,""))),"",IF(F355="SKSTD_BDL",'Application Form'!M366,IF('Office Use Only - DONT TOUCH!!!'!G355="Yes",'Application Form'!M366,"")))</f>
        <v/>
      </c>
      <c r="K355" t="str">
        <f>IF(ISBLANK(IF(F355="SKSTD_BDL",'Application Form'!O366,IF('Office Use Only - DONT TOUCH!!!'!G355="Yes",'Application Form'!O366,""))),"",IF(F355="SKSTD_BDL",'Application Form'!O366,IF('Office Use Only - DONT TOUCH!!!'!G355="Yes",'Application Form'!O366,"")))</f>
        <v/>
      </c>
      <c r="N355" t="str">
        <f>IF(AND(F355="",'Application Form'!H366=""),"",IF(AND(F355="",'Application Form'!H366&lt;&gt;""),'Application Form'!H366,IF(AND(F355&lt;&gt;"",'Application Form'!I366=""),"",IF(AND(F355&lt;&gt;"",'Application Form'!I366&lt;&gt;""),IF('Application Form'!I366="SKSTD_BDL","SKSTD_BDL",IF('Application Form'!I366="MIP","MIP",IF('Application Form'!I366="MIP+PV","MIP",IF('Application Form'!I366="SEEKSIRE","SEEKSIRE",IF('Application Form'!I366="SEEKSIRE+PV","SEEKSIRE",IF('Application Form'!I366="GGP50K","GGP50K",IF('Application Form'!I366="GGP50K+PV","GGP50K",IF('Application Form'!I366="GGPHD (150K)","GGPHD (150K)",IF('Application Form'!I366="GGPHD+PV","GGPHD",IF('Application Form'!I366="PV","",IF('Application Form'!I366="POLL","",IF('Application Form'!I366="MSTN","MSTN",IF('Application Form'!I366="COAT","COAT",IF('Application Form'!I366="PI","PI",IF('Application Form'!I366="POLL_50K (add on)*","POLL_50K (add on)*",IF('Application Form'!I366="POLL_HD (add on)*","POLL_HD (add_on)*",IF('Application Form'!I366="MSTN_50K (add_on)*","MSTN_50K (add_on)*",IF('Application Form'!I366="MSTN_HD (add on)*","MSTN_HD (add on)*",IF('Application Form'!I366="STORE","STORE",IF('Application Form'!I366="HE","HE","")))))))))))))))))))),"ERROR"))))</f>
        <v/>
      </c>
      <c r="O355" t="str">
        <f>IF(AND(F355="",'Application Form'!H366=""),"",IF(AND(F355="",'Application Form'!H366&lt;&gt;"",'Application Form'!I366=""),"",IF(AND(F355&lt;&gt;"",'Application Form'!I366=""),"",IF(AND(F355&lt;&gt;"",'Application Form'!I366&lt;&gt;"",'Application Form'!J366=""),"",IF(AND(F355="",'Application Form'!H366&lt;&gt;"",'Application Form'!I366&lt;&gt;""),IF('Application Form'!I366="SKSTD_BDL","SKSTD_BDL",IF('Application Form'!I366="MIP","MIP",IF('Application Form'!I366="MIP+PV","MIP",IF('Application Form'!I366="SEEKSIRE","SEEKSIRE",IF('Application Form'!I366="SEEKSIRE+PV","SEEKSIRE",IF('Application Form'!I366="GGP50K","GGP50K",IF('Application Form'!I366="GGP50K+PV","GGP50K",IF('Application Form'!I366="GGPHD (150K)","GGPHD (150K)",IF('Application Form'!I366="GGPHD+PV","GGPHD",IF('Application Form'!I366="PV","",IF('Application Form'!I366="POLL","",IF('Application Form'!I366="MSTN","MSTN",IF('Application Form'!I366="COAT","COAT",IF('Application Form'!I366="PI","PI",IF('Application Form'!I366="POLL_50K (add on)*","POLL_50K (add on)*",IF('Application Form'!I366="POLL_HD (add on)*","POLL_HD (add_on)*",IF('Application Form'!I366="MSTN_50K (add_on)*","MSTN_50K (add_on)*",IF('Application Form'!I366="MSTN_HD (add on)*","MSTN_HD (add on)*",IF('Application Form'!I366="STORE","STORE",IF('Application Form'!I366="HE","HE","ERROR")))))))))))))))))))),IF(AND(F355&lt;&gt;"",'Application Form'!I366&lt;&gt;"",'Application Form'!J366&lt;&gt;""),IF('Application Form'!J366="SKSTD_BDL","SKSTD_BDL",IF('Application Form'!J366="MIP","MIP",IF('Application Form'!J366="MIP+PV","MIP",IF('Application Form'!J366="SEEKSIRE","SEEKSIRE",IF('Application Form'!J366="SEEKSIRE+PV","SEEKSIRE",IF('Application Form'!J366="GGP50K","GGP50K",IF('Application Form'!J366="GGP50K+PV","GGP50K",IF('Application Form'!J366="GGPHD (150K)","GGPHD (150K)",IF('Application Form'!J366="GGPHD+PV","GGPHD",IF('Application Form'!J366="PV","",IF('Application Form'!J366="POLL","",IF('Application Form'!J366="MSTN","MSTN",IF('Application Form'!J366="COAT","COAT",IF('Application Form'!J366="PI","PI",IF('Application Form'!J366="POLL_50K (add on)*","POLL_50K (add on)*",IF('Application Form'!J366="POLL_HD (add on)*","POLL_HD (add_on)*",IF('Application Form'!J366="MSTN_50K (add_on)*","MSTN_50K (add_on)*",IF('Application Form'!J366="MSTN_HD (add on)*","MSTN_HD (add on)*",IF('Application Form'!J366="STORE","STORE",IF('Application Form'!J366="HE","HE","")))))))))))))))))))),"ERROR"))))))</f>
        <v/>
      </c>
      <c r="P355" t="str">
        <f>IF(AND(F355="",O355&lt;&gt;""),IF('Application Form'!J366="SKSTD_BDL","SKSTD_BDL",IF('Application Form'!J366="MIP","MIP",IF('Application Form'!J366="MIP+PV","MIP",IF('Application Form'!J366="SEEKSIRE","SEEKSIRE",IF('Application Form'!J366="SEEKSIRE+PV","SEEKSIRE",IF('Application Form'!J366="GGP50K","GGP50K",IF('Application Form'!J366="GGP50K+PV","GGP50K",IF('Application Form'!J366="GGPHD (150K)","GGPHD (150K)",IF('Application Form'!J366="GGPHD+PV","GGPHD",IF('Application Form'!J366="PV","",IF('Application Form'!J366="POLL","",IF('Application Form'!J366="MSTN","MSTN",IF('Application Form'!J366="COAT","COAT",IF('Application Form'!J366="PI","PI",IF('Application Form'!J366="POLL_50K (add on)*","POLL_50K (add on)*",IF('Application Form'!J366="POLL_HD (add on)*","POLL_HD (add_on)*",IF('Application Form'!J366="MSTN_50K (add_on)*","MSTN_50K (add_on)*",IF('Application Form'!J366="MSTN_HD (add on)*","MSTN_HD (add on)*",IF('Application Form'!J366="STORE","STORE",IF('Application Form'!J366="HE","HE","")))))))))))))))))))),"")</f>
        <v/>
      </c>
    </row>
    <row r="356" spans="1:16" x14ac:dyDescent="0.25">
      <c r="A356" s="72">
        <f>'Application Form'!E367</f>
        <v>0</v>
      </c>
      <c r="B356" t="str">
        <f>IF('Application Form'!C367="Hair","H",IF('Application Form'!C367="Done","D",IF('Application Form'!C367="Semen","S",IF('Application Form'!C367="TSU","T",""))))</f>
        <v/>
      </c>
      <c r="C356" t="str">
        <f t="shared" si="5"/>
        <v>NAA</v>
      </c>
      <c r="F356" t="str">
        <f>IF('Application Form'!H367="SKSTD_BDL","SKSTD_BDL",IF('Application Form'!H367="MIP","MIP",IF('Application Form'!H367="MIP+PV","MIP",IF('Application Form'!H367="SEEKSIRE","SEEKSIRE",IF('Application Form'!H367="SEEKSIRE+PV","SEEKSIRE",IF('Application Form'!H367="GGP50K","GGP50K",IF('Application Form'!H367="GGP50K+PV","GGP50K",IF('Application Form'!H367="GGPHD (150K)","GGPHD (150K)",IF('Application Form'!H367="GGPHD+PV","GGPHD",IF('Application Form'!H367="PV","",IF('Application Form'!H367="POLL","",IF('Application Form'!H367="MSTN","",IF('Application Form'!H367="COAT","",IF('Application Form'!H367="PI","",IF('Application Form'!H367="POLL_50K (add on)*","",IF('Application Form'!H367="POLL_HD (add on)*","",IF('Application Form'!H367="MSTN_50K (add_on)*","",IF('Application Form'!H367="MSTN_HD (add on)*","",IF('Application Form'!H367="STORE","STORE",IF('Application Form'!H367="HE","HE",""))))))))))))))))))))</f>
        <v/>
      </c>
      <c r="G356" t="str">
        <f>IF(OR(RIGHT('Application Form'!H367,2)="PV",RIGHT('Application Form'!I367,2)="PV",RIGHT('Application Form'!J367,2)="PV"),"Yes","")</f>
        <v/>
      </c>
      <c r="H356" s="81" t="str">
        <f>IF(ISBLANK(IF(F356="SKSTD_BDL",'Application Form'!M367,IF('Office Use Only - DONT TOUCH!!!'!G356="Yes",'Application Form'!M367,""))),"",IF(F356="SKSTD_BDL",'Application Form'!M367,IF('Office Use Only - DONT TOUCH!!!'!G356="Yes",'Application Form'!M367,"")))</f>
        <v/>
      </c>
      <c r="K356" t="str">
        <f>IF(ISBLANK(IF(F356="SKSTD_BDL",'Application Form'!O367,IF('Office Use Only - DONT TOUCH!!!'!G356="Yes",'Application Form'!O367,""))),"",IF(F356="SKSTD_BDL",'Application Form'!O367,IF('Office Use Only - DONT TOUCH!!!'!G356="Yes",'Application Form'!O367,"")))</f>
        <v/>
      </c>
      <c r="N356" t="str">
        <f>IF(AND(F356="",'Application Form'!H367=""),"",IF(AND(F356="",'Application Form'!H367&lt;&gt;""),'Application Form'!H367,IF(AND(F356&lt;&gt;"",'Application Form'!I367=""),"",IF(AND(F356&lt;&gt;"",'Application Form'!I367&lt;&gt;""),IF('Application Form'!I367="SKSTD_BDL","SKSTD_BDL",IF('Application Form'!I367="MIP","MIP",IF('Application Form'!I367="MIP+PV","MIP",IF('Application Form'!I367="SEEKSIRE","SEEKSIRE",IF('Application Form'!I367="SEEKSIRE+PV","SEEKSIRE",IF('Application Form'!I367="GGP50K","GGP50K",IF('Application Form'!I367="GGP50K+PV","GGP50K",IF('Application Form'!I367="GGPHD (150K)","GGPHD (150K)",IF('Application Form'!I367="GGPHD+PV","GGPHD",IF('Application Form'!I367="PV","",IF('Application Form'!I367="POLL","",IF('Application Form'!I367="MSTN","MSTN",IF('Application Form'!I367="COAT","COAT",IF('Application Form'!I367="PI","PI",IF('Application Form'!I367="POLL_50K (add on)*","POLL_50K (add on)*",IF('Application Form'!I367="POLL_HD (add on)*","POLL_HD (add_on)*",IF('Application Form'!I367="MSTN_50K (add_on)*","MSTN_50K (add_on)*",IF('Application Form'!I367="MSTN_HD (add on)*","MSTN_HD (add on)*",IF('Application Form'!I367="STORE","STORE",IF('Application Form'!I367="HE","HE","")))))))))))))))))))),"ERROR"))))</f>
        <v/>
      </c>
      <c r="O356" t="str">
        <f>IF(AND(F356="",'Application Form'!H367=""),"",IF(AND(F356="",'Application Form'!H367&lt;&gt;"",'Application Form'!I367=""),"",IF(AND(F356&lt;&gt;"",'Application Form'!I367=""),"",IF(AND(F356&lt;&gt;"",'Application Form'!I367&lt;&gt;"",'Application Form'!J367=""),"",IF(AND(F356="",'Application Form'!H367&lt;&gt;"",'Application Form'!I367&lt;&gt;""),IF('Application Form'!I367="SKSTD_BDL","SKSTD_BDL",IF('Application Form'!I367="MIP","MIP",IF('Application Form'!I367="MIP+PV","MIP",IF('Application Form'!I367="SEEKSIRE","SEEKSIRE",IF('Application Form'!I367="SEEKSIRE+PV","SEEKSIRE",IF('Application Form'!I367="GGP50K","GGP50K",IF('Application Form'!I367="GGP50K+PV","GGP50K",IF('Application Form'!I367="GGPHD (150K)","GGPHD (150K)",IF('Application Form'!I367="GGPHD+PV","GGPHD",IF('Application Form'!I367="PV","",IF('Application Form'!I367="POLL","",IF('Application Form'!I367="MSTN","MSTN",IF('Application Form'!I367="COAT","COAT",IF('Application Form'!I367="PI","PI",IF('Application Form'!I367="POLL_50K (add on)*","POLL_50K (add on)*",IF('Application Form'!I367="POLL_HD (add on)*","POLL_HD (add_on)*",IF('Application Form'!I367="MSTN_50K (add_on)*","MSTN_50K (add_on)*",IF('Application Form'!I367="MSTN_HD (add on)*","MSTN_HD (add on)*",IF('Application Form'!I367="STORE","STORE",IF('Application Form'!I367="HE","HE","ERROR")))))))))))))))))))),IF(AND(F356&lt;&gt;"",'Application Form'!I367&lt;&gt;"",'Application Form'!J367&lt;&gt;""),IF('Application Form'!J367="SKSTD_BDL","SKSTD_BDL",IF('Application Form'!J367="MIP","MIP",IF('Application Form'!J367="MIP+PV","MIP",IF('Application Form'!J367="SEEKSIRE","SEEKSIRE",IF('Application Form'!J367="SEEKSIRE+PV","SEEKSIRE",IF('Application Form'!J367="GGP50K","GGP50K",IF('Application Form'!J367="GGP50K+PV","GGP50K",IF('Application Form'!J367="GGPHD (150K)","GGPHD (150K)",IF('Application Form'!J367="GGPHD+PV","GGPHD",IF('Application Form'!J367="PV","",IF('Application Form'!J367="POLL","",IF('Application Form'!J367="MSTN","MSTN",IF('Application Form'!J367="COAT","COAT",IF('Application Form'!J367="PI","PI",IF('Application Form'!J367="POLL_50K (add on)*","POLL_50K (add on)*",IF('Application Form'!J367="POLL_HD (add on)*","POLL_HD (add_on)*",IF('Application Form'!J367="MSTN_50K (add_on)*","MSTN_50K (add_on)*",IF('Application Form'!J367="MSTN_HD (add on)*","MSTN_HD (add on)*",IF('Application Form'!J367="STORE","STORE",IF('Application Form'!J367="HE","HE","")))))))))))))))))))),"ERROR"))))))</f>
        <v/>
      </c>
      <c r="P356" t="str">
        <f>IF(AND(F356="",O356&lt;&gt;""),IF('Application Form'!J367="SKSTD_BDL","SKSTD_BDL",IF('Application Form'!J367="MIP","MIP",IF('Application Form'!J367="MIP+PV","MIP",IF('Application Form'!J367="SEEKSIRE","SEEKSIRE",IF('Application Form'!J367="SEEKSIRE+PV","SEEKSIRE",IF('Application Form'!J367="GGP50K","GGP50K",IF('Application Form'!J367="GGP50K+PV","GGP50K",IF('Application Form'!J367="GGPHD (150K)","GGPHD (150K)",IF('Application Form'!J367="GGPHD+PV","GGPHD",IF('Application Form'!J367="PV","",IF('Application Form'!J367="POLL","",IF('Application Form'!J367="MSTN","MSTN",IF('Application Form'!J367="COAT","COAT",IF('Application Form'!J367="PI","PI",IF('Application Form'!J367="POLL_50K (add on)*","POLL_50K (add on)*",IF('Application Form'!J367="POLL_HD (add on)*","POLL_HD (add_on)*",IF('Application Form'!J367="MSTN_50K (add_on)*","MSTN_50K (add_on)*",IF('Application Form'!J367="MSTN_HD (add on)*","MSTN_HD (add on)*",IF('Application Form'!J367="STORE","STORE",IF('Application Form'!J367="HE","HE","")))))))))))))))))))),"")</f>
        <v/>
      </c>
    </row>
    <row r="357" spans="1:16" x14ac:dyDescent="0.25">
      <c r="A357" s="72">
        <f>'Application Form'!E368</f>
        <v>0</v>
      </c>
      <c r="B357" t="str">
        <f>IF('Application Form'!C368="Hair","H",IF('Application Form'!C368="Done","D",IF('Application Form'!C368="Semen","S",IF('Application Form'!C368="TSU","T",""))))</f>
        <v/>
      </c>
      <c r="C357" t="str">
        <f t="shared" si="5"/>
        <v>NAA</v>
      </c>
      <c r="F357" t="str">
        <f>IF('Application Form'!H368="SKSTD_BDL","SKSTD_BDL",IF('Application Form'!H368="MIP","MIP",IF('Application Form'!H368="MIP+PV","MIP",IF('Application Form'!H368="SEEKSIRE","SEEKSIRE",IF('Application Form'!H368="SEEKSIRE+PV","SEEKSIRE",IF('Application Form'!H368="GGP50K","GGP50K",IF('Application Form'!H368="GGP50K+PV","GGP50K",IF('Application Form'!H368="GGPHD (150K)","GGPHD (150K)",IF('Application Form'!H368="GGPHD+PV","GGPHD",IF('Application Form'!H368="PV","",IF('Application Form'!H368="POLL","",IF('Application Form'!H368="MSTN","",IF('Application Form'!H368="COAT","",IF('Application Form'!H368="PI","",IF('Application Form'!H368="POLL_50K (add on)*","",IF('Application Form'!H368="POLL_HD (add on)*","",IF('Application Form'!H368="MSTN_50K (add_on)*","",IF('Application Form'!H368="MSTN_HD (add on)*","",IF('Application Form'!H368="STORE","STORE",IF('Application Form'!H368="HE","HE",""))))))))))))))))))))</f>
        <v/>
      </c>
      <c r="G357" t="str">
        <f>IF(OR(RIGHT('Application Form'!H368,2)="PV",RIGHT('Application Form'!I368,2)="PV",RIGHT('Application Form'!J368,2)="PV"),"Yes","")</f>
        <v/>
      </c>
      <c r="H357" s="81" t="str">
        <f>IF(ISBLANK(IF(F357="SKSTD_BDL",'Application Form'!M368,IF('Office Use Only - DONT TOUCH!!!'!G357="Yes",'Application Form'!M368,""))),"",IF(F357="SKSTD_BDL",'Application Form'!M368,IF('Office Use Only - DONT TOUCH!!!'!G357="Yes",'Application Form'!M368,"")))</f>
        <v/>
      </c>
      <c r="K357" t="str">
        <f>IF(ISBLANK(IF(F357="SKSTD_BDL",'Application Form'!O368,IF('Office Use Only - DONT TOUCH!!!'!G357="Yes",'Application Form'!O368,""))),"",IF(F357="SKSTD_BDL",'Application Form'!O368,IF('Office Use Only - DONT TOUCH!!!'!G357="Yes",'Application Form'!O368,"")))</f>
        <v/>
      </c>
      <c r="N357" t="str">
        <f>IF(AND(F357="",'Application Form'!H368=""),"",IF(AND(F357="",'Application Form'!H368&lt;&gt;""),'Application Form'!H368,IF(AND(F357&lt;&gt;"",'Application Form'!I368=""),"",IF(AND(F357&lt;&gt;"",'Application Form'!I368&lt;&gt;""),IF('Application Form'!I368="SKSTD_BDL","SKSTD_BDL",IF('Application Form'!I368="MIP","MIP",IF('Application Form'!I368="MIP+PV","MIP",IF('Application Form'!I368="SEEKSIRE","SEEKSIRE",IF('Application Form'!I368="SEEKSIRE+PV","SEEKSIRE",IF('Application Form'!I368="GGP50K","GGP50K",IF('Application Form'!I368="GGP50K+PV","GGP50K",IF('Application Form'!I368="GGPHD (150K)","GGPHD (150K)",IF('Application Form'!I368="GGPHD+PV","GGPHD",IF('Application Form'!I368="PV","",IF('Application Form'!I368="POLL","",IF('Application Form'!I368="MSTN","MSTN",IF('Application Form'!I368="COAT","COAT",IF('Application Form'!I368="PI","PI",IF('Application Form'!I368="POLL_50K (add on)*","POLL_50K (add on)*",IF('Application Form'!I368="POLL_HD (add on)*","POLL_HD (add_on)*",IF('Application Form'!I368="MSTN_50K (add_on)*","MSTN_50K (add_on)*",IF('Application Form'!I368="MSTN_HD (add on)*","MSTN_HD (add on)*",IF('Application Form'!I368="STORE","STORE",IF('Application Form'!I368="HE","HE","")))))))))))))))))))),"ERROR"))))</f>
        <v/>
      </c>
      <c r="O357" t="str">
        <f>IF(AND(F357="",'Application Form'!H368=""),"",IF(AND(F357="",'Application Form'!H368&lt;&gt;"",'Application Form'!I368=""),"",IF(AND(F357&lt;&gt;"",'Application Form'!I368=""),"",IF(AND(F357&lt;&gt;"",'Application Form'!I368&lt;&gt;"",'Application Form'!J368=""),"",IF(AND(F357="",'Application Form'!H368&lt;&gt;"",'Application Form'!I368&lt;&gt;""),IF('Application Form'!I368="SKSTD_BDL","SKSTD_BDL",IF('Application Form'!I368="MIP","MIP",IF('Application Form'!I368="MIP+PV","MIP",IF('Application Form'!I368="SEEKSIRE","SEEKSIRE",IF('Application Form'!I368="SEEKSIRE+PV","SEEKSIRE",IF('Application Form'!I368="GGP50K","GGP50K",IF('Application Form'!I368="GGP50K+PV","GGP50K",IF('Application Form'!I368="GGPHD (150K)","GGPHD (150K)",IF('Application Form'!I368="GGPHD+PV","GGPHD",IF('Application Form'!I368="PV","",IF('Application Form'!I368="POLL","",IF('Application Form'!I368="MSTN","MSTN",IF('Application Form'!I368="COAT","COAT",IF('Application Form'!I368="PI","PI",IF('Application Form'!I368="POLL_50K (add on)*","POLL_50K (add on)*",IF('Application Form'!I368="POLL_HD (add on)*","POLL_HD (add_on)*",IF('Application Form'!I368="MSTN_50K (add_on)*","MSTN_50K (add_on)*",IF('Application Form'!I368="MSTN_HD (add on)*","MSTN_HD (add on)*",IF('Application Form'!I368="STORE","STORE",IF('Application Form'!I368="HE","HE","ERROR")))))))))))))))))))),IF(AND(F357&lt;&gt;"",'Application Form'!I368&lt;&gt;"",'Application Form'!J368&lt;&gt;""),IF('Application Form'!J368="SKSTD_BDL","SKSTD_BDL",IF('Application Form'!J368="MIP","MIP",IF('Application Form'!J368="MIP+PV","MIP",IF('Application Form'!J368="SEEKSIRE","SEEKSIRE",IF('Application Form'!J368="SEEKSIRE+PV","SEEKSIRE",IF('Application Form'!J368="GGP50K","GGP50K",IF('Application Form'!J368="GGP50K+PV","GGP50K",IF('Application Form'!J368="GGPHD (150K)","GGPHD (150K)",IF('Application Form'!J368="GGPHD+PV","GGPHD",IF('Application Form'!J368="PV","",IF('Application Form'!J368="POLL","",IF('Application Form'!J368="MSTN","MSTN",IF('Application Form'!J368="COAT","COAT",IF('Application Form'!J368="PI","PI",IF('Application Form'!J368="POLL_50K (add on)*","POLL_50K (add on)*",IF('Application Form'!J368="POLL_HD (add on)*","POLL_HD (add_on)*",IF('Application Form'!J368="MSTN_50K (add_on)*","MSTN_50K (add_on)*",IF('Application Form'!J368="MSTN_HD (add on)*","MSTN_HD (add on)*",IF('Application Form'!J368="STORE","STORE",IF('Application Form'!J368="HE","HE","")))))))))))))))))))),"ERROR"))))))</f>
        <v/>
      </c>
      <c r="P357" t="str">
        <f>IF(AND(F357="",O357&lt;&gt;""),IF('Application Form'!J368="SKSTD_BDL","SKSTD_BDL",IF('Application Form'!J368="MIP","MIP",IF('Application Form'!J368="MIP+PV","MIP",IF('Application Form'!J368="SEEKSIRE","SEEKSIRE",IF('Application Form'!J368="SEEKSIRE+PV","SEEKSIRE",IF('Application Form'!J368="GGP50K","GGP50K",IF('Application Form'!J368="GGP50K+PV","GGP50K",IF('Application Form'!J368="GGPHD (150K)","GGPHD (150K)",IF('Application Form'!J368="GGPHD+PV","GGPHD",IF('Application Form'!J368="PV","",IF('Application Form'!J368="POLL","",IF('Application Form'!J368="MSTN","MSTN",IF('Application Form'!J368="COAT","COAT",IF('Application Form'!J368="PI","PI",IF('Application Form'!J368="POLL_50K (add on)*","POLL_50K (add on)*",IF('Application Form'!J368="POLL_HD (add on)*","POLL_HD (add_on)*",IF('Application Form'!J368="MSTN_50K (add_on)*","MSTN_50K (add_on)*",IF('Application Form'!J368="MSTN_HD (add on)*","MSTN_HD (add on)*",IF('Application Form'!J368="STORE","STORE",IF('Application Form'!J368="HE","HE","")))))))))))))))))))),"")</f>
        <v/>
      </c>
    </row>
    <row r="358" spans="1:16" x14ac:dyDescent="0.25">
      <c r="A358" s="72">
        <f>'Application Form'!E369</f>
        <v>0</v>
      </c>
      <c r="B358" t="str">
        <f>IF('Application Form'!C369="Hair","H",IF('Application Form'!C369="Done","D",IF('Application Form'!C369="Semen","S",IF('Application Form'!C369="TSU","T",""))))</f>
        <v/>
      </c>
      <c r="C358" t="str">
        <f t="shared" si="5"/>
        <v>NAA</v>
      </c>
      <c r="F358" t="str">
        <f>IF('Application Form'!H369="SKSTD_BDL","SKSTD_BDL",IF('Application Form'!H369="MIP","MIP",IF('Application Form'!H369="MIP+PV","MIP",IF('Application Form'!H369="SEEKSIRE","SEEKSIRE",IF('Application Form'!H369="SEEKSIRE+PV","SEEKSIRE",IF('Application Form'!H369="GGP50K","GGP50K",IF('Application Form'!H369="GGP50K+PV","GGP50K",IF('Application Form'!H369="GGPHD (150K)","GGPHD (150K)",IF('Application Form'!H369="GGPHD+PV","GGPHD",IF('Application Form'!H369="PV","",IF('Application Form'!H369="POLL","",IF('Application Form'!H369="MSTN","",IF('Application Form'!H369="COAT","",IF('Application Form'!H369="PI","",IF('Application Form'!H369="POLL_50K (add on)*","",IF('Application Form'!H369="POLL_HD (add on)*","",IF('Application Form'!H369="MSTN_50K (add_on)*","",IF('Application Form'!H369="MSTN_HD (add on)*","",IF('Application Form'!H369="STORE","STORE",IF('Application Form'!H369="HE","HE",""))))))))))))))))))))</f>
        <v/>
      </c>
      <c r="G358" t="str">
        <f>IF(OR(RIGHT('Application Form'!H369,2)="PV",RIGHT('Application Form'!I369,2)="PV",RIGHT('Application Form'!J369,2)="PV"),"Yes","")</f>
        <v/>
      </c>
      <c r="H358" s="81" t="str">
        <f>IF(ISBLANK(IF(F358="SKSTD_BDL",'Application Form'!M369,IF('Office Use Only - DONT TOUCH!!!'!G358="Yes",'Application Form'!M369,""))),"",IF(F358="SKSTD_BDL",'Application Form'!M369,IF('Office Use Only - DONT TOUCH!!!'!G358="Yes",'Application Form'!M369,"")))</f>
        <v/>
      </c>
      <c r="K358" t="str">
        <f>IF(ISBLANK(IF(F358="SKSTD_BDL",'Application Form'!O369,IF('Office Use Only - DONT TOUCH!!!'!G358="Yes",'Application Form'!O369,""))),"",IF(F358="SKSTD_BDL",'Application Form'!O369,IF('Office Use Only - DONT TOUCH!!!'!G358="Yes",'Application Form'!O369,"")))</f>
        <v/>
      </c>
      <c r="N358" t="str">
        <f>IF(AND(F358="",'Application Form'!H369=""),"",IF(AND(F358="",'Application Form'!H369&lt;&gt;""),'Application Form'!H369,IF(AND(F358&lt;&gt;"",'Application Form'!I369=""),"",IF(AND(F358&lt;&gt;"",'Application Form'!I369&lt;&gt;""),IF('Application Form'!I369="SKSTD_BDL","SKSTD_BDL",IF('Application Form'!I369="MIP","MIP",IF('Application Form'!I369="MIP+PV","MIP",IF('Application Form'!I369="SEEKSIRE","SEEKSIRE",IF('Application Form'!I369="SEEKSIRE+PV","SEEKSIRE",IF('Application Form'!I369="GGP50K","GGP50K",IF('Application Form'!I369="GGP50K+PV","GGP50K",IF('Application Form'!I369="GGPHD (150K)","GGPHD (150K)",IF('Application Form'!I369="GGPHD+PV","GGPHD",IF('Application Form'!I369="PV","",IF('Application Form'!I369="POLL","",IF('Application Form'!I369="MSTN","MSTN",IF('Application Form'!I369="COAT","COAT",IF('Application Form'!I369="PI","PI",IF('Application Form'!I369="POLL_50K (add on)*","POLL_50K (add on)*",IF('Application Form'!I369="POLL_HD (add on)*","POLL_HD (add_on)*",IF('Application Form'!I369="MSTN_50K (add_on)*","MSTN_50K (add_on)*",IF('Application Form'!I369="MSTN_HD (add on)*","MSTN_HD (add on)*",IF('Application Form'!I369="STORE","STORE",IF('Application Form'!I369="HE","HE","")))))))))))))))))))),"ERROR"))))</f>
        <v/>
      </c>
      <c r="O358" t="str">
        <f>IF(AND(F358="",'Application Form'!H369=""),"",IF(AND(F358="",'Application Form'!H369&lt;&gt;"",'Application Form'!I369=""),"",IF(AND(F358&lt;&gt;"",'Application Form'!I369=""),"",IF(AND(F358&lt;&gt;"",'Application Form'!I369&lt;&gt;"",'Application Form'!J369=""),"",IF(AND(F358="",'Application Form'!H369&lt;&gt;"",'Application Form'!I369&lt;&gt;""),IF('Application Form'!I369="SKSTD_BDL","SKSTD_BDL",IF('Application Form'!I369="MIP","MIP",IF('Application Form'!I369="MIP+PV","MIP",IF('Application Form'!I369="SEEKSIRE","SEEKSIRE",IF('Application Form'!I369="SEEKSIRE+PV","SEEKSIRE",IF('Application Form'!I369="GGP50K","GGP50K",IF('Application Form'!I369="GGP50K+PV","GGP50K",IF('Application Form'!I369="GGPHD (150K)","GGPHD (150K)",IF('Application Form'!I369="GGPHD+PV","GGPHD",IF('Application Form'!I369="PV","",IF('Application Form'!I369="POLL","",IF('Application Form'!I369="MSTN","MSTN",IF('Application Form'!I369="COAT","COAT",IF('Application Form'!I369="PI","PI",IF('Application Form'!I369="POLL_50K (add on)*","POLL_50K (add on)*",IF('Application Form'!I369="POLL_HD (add on)*","POLL_HD (add_on)*",IF('Application Form'!I369="MSTN_50K (add_on)*","MSTN_50K (add_on)*",IF('Application Form'!I369="MSTN_HD (add on)*","MSTN_HD (add on)*",IF('Application Form'!I369="STORE","STORE",IF('Application Form'!I369="HE","HE","ERROR")))))))))))))))))))),IF(AND(F358&lt;&gt;"",'Application Form'!I369&lt;&gt;"",'Application Form'!J369&lt;&gt;""),IF('Application Form'!J369="SKSTD_BDL","SKSTD_BDL",IF('Application Form'!J369="MIP","MIP",IF('Application Form'!J369="MIP+PV","MIP",IF('Application Form'!J369="SEEKSIRE","SEEKSIRE",IF('Application Form'!J369="SEEKSIRE+PV","SEEKSIRE",IF('Application Form'!J369="GGP50K","GGP50K",IF('Application Form'!J369="GGP50K+PV","GGP50K",IF('Application Form'!J369="GGPHD (150K)","GGPHD (150K)",IF('Application Form'!J369="GGPHD+PV","GGPHD",IF('Application Form'!J369="PV","",IF('Application Form'!J369="POLL","",IF('Application Form'!J369="MSTN","MSTN",IF('Application Form'!J369="COAT","COAT",IF('Application Form'!J369="PI","PI",IF('Application Form'!J369="POLL_50K (add on)*","POLL_50K (add on)*",IF('Application Form'!J369="POLL_HD (add on)*","POLL_HD (add_on)*",IF('Application Form'!J369="MSTN_50K (add_on)*","MSTN_50K (add_on)*",IF('Application Form'!J369="MSTN_HD (add on)*","MSTN_HD (add on)*",IF('Application Form'!J369="STORE","STORE",IF('Application Form'!J369="HE","HE","")))))))))))))))))))),"ERROR"))))))</f>
        <v/>
      </c>
      <c r="P358" t="str">
        <f>IF(AND(F358="",O358&lt;&gt;""),IF('Application Form'!J369="SKSTD_BDL","SKSTD_BDL",IF('Application Form'!J369="MIP","MIP",IF('Application Form'!J369="MIP+PV","MIP",IF('Application Form'!J369="SEEKSIRE","SEEKSIRE",IF('Application Form'!J369="SEEKSIRE+PV","SEEKSIRE",IF('Application Form'!J369="GGP50K","GGP50K",IF('Application Form'!J369="GGP50K+PV","GGP50K",IF('Application Form'!J369="GGPHD (150K)","GGPHD (150K)",IF('Application Form'!J369="GGPHD+PV","GGPHD",IF('Application Form'!J369="PV","",IF('Application Form'!J369="POLL","",IF('Application Form'!J369="MSTN","MSTN",IF('Application Form'!J369="COAT","COAT",IF('Application Form'!J369="PI","PI",IF('Application Form'!J369="POLL_50K (add on)*","POLL_50K (add on)*",IF('Application Form'!J369="POLL_HD (add on)*","POLL_HD (add_on)*",IF('Application Form'!J369="MSTN_50K (add_on)*","MSTN_50K (add_on)*",IF('Application Form'!J369="MSTN_HD (add on)*","MSTN_HD (add on)*",IF('Application Form'!J369="STORE","STORE",IF('Application Form'!J369="HE","HE","")))))))))))))))))))),"")</f>
        <v/>
      </c>
    </row>
    <row r="359" spans="1:16" x14ac:dyDescent="0.25">
      <c r="A359" s="72">
        <f>'Application Form'!E370</f>
        <v>0</v>
      </c>
      <c r="B359" t="str">
        <f>IF('Application Form'!C370="Hair","H",IF('Application Form'!C370="Done","D",IF('Application Form'!C370="Semen","S",IF('Application Form'!C370="TSU","T",""))))</f>
        <v/>
      </c>
      <c r="C359" t="str">
        <f t="shared" si="5"/>
        <v>NAA</v>
      </c>
      <c r="F359" t="str">
        <f>IF('Application Form'!H370="SKSTD_BDL","SKSTD_BDL",IF('Application Form'!H370="MIP","MIP",IF('Application Form'!H370="MIP+PV","MIP",IF('Application Form'!H370="SEEKSIRE","SEEKSIRE",IF('Application Form'!H370="SEEKSIRE+PV","SEEKSIRE",IF('Application Form'!H370="GGP50K","GGP50K",IF('Application Form'!H370="GGP50K+PV","GGP50K",IF('Application Form'!H370="GGPHD (150K)","GGPHD (150K)",IF('Application Form'!H370="GGPHD+PV","GGPHD",IF('Application Form'!H370="PV","",IF('Application Form'!H370="POLL","",IF('Application Form'!H370="MSTN","",IF('Application Form'!H370="COAT","",IF('Application Form'!H370="PI","",IF('Application Form'!H370="POLL_50K (add on)*","",IF('Application Form'!H370="POLL_HD (add on)*","",IF('Application Form'!H370="MSTN_50K (add_on)*","",IF('Application Form'!H370="MSTN_HD (add on)*","",IF('Application Form'!H370="STORE","STORE",IF('Application Form'!H370="HE","HE",""))))))))))))))))))))</f>
        <v/>
      </c>
      <c r="G359" t="str">
        <f>IF(OR(RIGHT('Application Form'!H370,2)="PV",RIGHT('Application Form'!I370,2)="PV",RIGHT('Application Form'!J370,2)="PV"),"Yes","")</f>
        <v/>
      </c>
      <c r="H359" s="81" t="str">
        <f>IF(ISBLANK(IF(F359="SKSTD_BDL",'Application Form'!M370,IF('Office Use Only - DONT TOUCH!!!'!G359="Yes",'Application Form'!M370,""))),"",IF(F359="SKSTD_BDL",'Application Form'!M370,IF('Office Use Only - DONT TOUCH!!!'!G359="Yes",'Application Form'!M370,"")))</f>
        <v/>
      </c>
      <c r="K359" t="str">
        <f>IF(ISBLANK(IF(F359="SKSTD_BDL",'Application Form'!O370,IF('Office Use Only - DONT TOUCH!!!'!G359="Yes",'Application Form'!O370,""))),"",IF(F359="SKSTD_BDL",'Application Form'!O370,IF('Office Use Only - DONT TOUCH!!!'!G359="Yes",'Application Form'!O370,"")))</f>
        <v/>
      </c>
      <c r="N359" t="str">
        <f>IF(AND(F359="",'Application Form'!H370=""),"",IF(AND(F359="",'Application Form'!H370&lt;&gt;""),'Application Form'!H370,IF(AND(F359&lt;&gt;"",'Application Form'!I370=""),"",IF(AND(F359&lt;&gt;"",'Application Form'!I370&lt;&gt;""),IF('Application Form'!I370="SKSTD_BDL","SKSTD_BDL",IF('Application Form'!I370="MIP","MIP",IF('Application Form'!I370="MIP+PV","MIP",IF('Application Form'!I370="SEEKSIRE","SEEKSIRE",IF('Application Form'!I370="SEEKSIRE+PV","SEEKSIRE",IF('Application Form'!I370="GGP50K","GGP50K",IF('Application Form'!I370="GGP50K+PV","GGP50K",IF('Application Form'!I370="GGPHD (150K)","GGPHD (150K)",IF('Application Form'!I370="GGPHD+PV","GGPHD",IF('Application Form'!I370="PV","",IF('Application Form'!I370="POLL","",IF('Application Form'!I370="MSTN","MSTN",IF('Application Form'!I370="COAT","COAT",IF('Application Form'!I370="PI","PI",IF('Application Form'!I370="POLL_50K (add on)*","POLL_50K (add on)*",IF('Application Form'!I370="POLL_HD (add on)*","POLL_HD (add_on)*",IF('Application Form'!I370="MSTN_50K (add_on)*","MSTN_50K (add_on)*",IF('Application Form'!I370="MSTN_HD (add on)*","MSTN_HD (add on)*",IF('Application Form'!I370="STORE","STORE",IF('Application Form'!I370="HE","HE","")))))))))))))))))))),"ERROR"))))</f>
        <v/>
      </c>
      <c r="O359" t="str">
        <f>IF(AND(F359="",'Application Form'!H370=""),"",IF(AND(F359="",'Application Form'!H370&lt;&gt;"",'Application Form'!I370=""),"",IF(AND(F359&lt;&gt;"",'Application Form'!I370=""),"",IF(AND(F359&lt;&gt;"",'Application Form'!I370&lt;&gt;"",'Application Form'!J370=""),"",IF(AND(F359="",'Application Form'!H370&lt;&gt;"",'Application Form'!I370&lt;&gt;""),IF('Application Form'!I370="SKSTD_BDL","SKSTD_BDL",IF('Application Form'!I370="MIP","MIP",IF('Application Form'!I370="MIP+PV","MIP",IF('Application Form'!I370="SEEKSIRE","SEEKSIRE",IF('Application Form'!I370="SEEKSIRE+PV","SEEKSIRE",IF('Application Form'!I370="GGP50K","GGP50K",IF('Application Form'!I370="GGP50K+PV","GGP50K",IF('Application Form'!I370="GGPHD (150K)","GGPHD (150K)",IF('Application Form'!I370="GGPHD+PV","GGPHD",IF('Application Form'!I370="PV","",IF('Application Form'!I370="POLL","",IF('Application Form'!I370="MSTN","MSTN",IF('Application Form'!I370="COAT","COAT",IF('Application Form'!I370="PI","PI",IF('Application Form'!I370="POLL_50K (add on)*","POLL_50K (add on)*",IF('Application Form'!I370="POLL_HD (add on)*","POLL_HD (add_on)*",IF('Application Form'!I370="MSTN_50K (add_on)*","MSTN_50K (add_on)*",IF('Application Form'!I370="MSTN_HD (add on)*","MSTN_HD (add on)*",IF('Application Form'!I370="STORE","STORE",IF('Application Form'!I370="HE","HE","ERROR")))))))))))))))))))),IF(AND(F359&lt;&gt;"",'Application Form'!I370&lt;&gt;"",'Application Form'!J370&lt;&gt;""),IF('Application Form'!J370="SKSTD_BDL","SKSTD_BDL",IF('Application Form'!J370="MIP","MIP",IF('Application Form'!J370="MIP+PV","MIP",IF('Application Form'!J370="SEEKSIRE","SEEKSIRE",IF('Application Form'!J370="SEEKSIRE+PV","SEEKSIRE",IF('Application Form'!J370="GGP50K","GGP50K",IF('Application Form'!J370="GGP50K+PV","GGP50K",IF('Application Form'!J370="GGPHD (150K)","GGPHD (150K)",IF('Application Form'!J370="GGPHD+PV","GGPHD",IF('Application Form'!J370="PV","",IF('Application Form'!J370="POLL","",IF('Application Form'!J370="MSTN","MSTN",IF('Application Form'!J370="COAT","COAT",IF('Application Form'!J370="PI","PI",IF('Application Form'!J370="POLL_50K (add on)*","POLL_50K (add on)*",IF('Application Form'!J370="POLL_HD (add on)*","POLL_HD (add_on)*",IF('Application Form'!J370="MSTN_50K (add_on)*","MSTN_50K (add_on)*",IF('Application Form'!J370="MSTN_HD (add on)*","MSTN_HD (add on)*",IF('Application Form'!J370="STORE","STORE",IF('Application Form'!J370="HE","HE","")))))))))))))))))))),"ERROR"))))))</f>
        <v/>
      </c>
      <c r="P359" t="str">
        <f>IF(AND(F359="",O359&lt;&gt;""),IF('Application Form'!J370="SKSTD_BDL","SKSTD_BDL",IF('Application Form'!J370="MIP","MIP",IF('Application Form'!J370="MIP+PV","MIP",IF('Application Form'!J370="SEEKSIRE","SEEKSIRE",IF('Application Form'!J370="SEEKSIRE+PV","SEEKSIRE",IF('Application Form'!J370="GGP50K","GGP50K",IF('Application Form'!J370="GGP50K+PV","GGP50K",IF('Application Form'!J370="GGPHD (150K)","GGPHD (150K)",IF('Application Form'!J370="GGPHD+PV","GGPHD",IF('Application Form'!J370="PV","",IF('Application Form'!J370="POLL","",IF('Application Form'!J370="MSTN","MSTN",IF('Application Form'!J370="COAT","COAT",IF('Application Form'!J370="PI","PI",IF('Application Form'!J370="POLL_50K (add on)*","POLL_50K (add on)*",IF('Application Form'!J370="POLL_HD (add on)*","POLL_HD (add_on)*",IF('Application Form'!J370="MSTN_50K (add_on)*","MSTN_50K (add_on)*",IF('Application Form'!J370="MSTN_HD (add on)*","MSTN_HD (add on)*",IF('Application Form'!J370="STORE","STORE",IF('Application Form'!J370="HE","HE","")))))))))))))))))))),"")</f>
        <v/>
      </c>
    </row>
    <row r="360" spans="1:16" x14ac:dyDescent="0.25">
      <c r="A360" s="72">
        <f>'Application Form'!E371</f>
        <v>0</v>
      </c>
      <c r="B360" t="str">
        <f>IF('Application Form'!C371="Hair","H",IF('Application Form'!C371="Done","D",IF('Application Form'!C371="Semen","S",IF('Application Form'!C371="TSU","T",""))))</f>
        <v/>
      </c>
      <c r="C360" t="str">
        <f t="shared" si="5"/>
        <v>NAA</v>
      </c>
      <c r="F360" t="str">
        <f>IF('Application Form'!H371="SKSTD_BDL","SKSTD_BDL",IF('Application Form'!H371="MIP","MIP",IF('Application Form'!H371="MIP+PV","MIP",IF('Application Form'!H371="SEEKSIRE","SEEKSIRE",IF('Application Form'!H371="SEEKSIRE+PV","SEEKSIRE",IF('Application Form'!H371="GGP50K","GGP50K",IF('Application Form'!H371="GGP50K+PV","GGP50K",IF('Application Form'!H371="GGPHD (150K)","GGPHD (150K)",IF('Application Form'!H371="GGPHD+PV","GGPHD",IF('Application Form'!H371="PV","",IF('Application Form'!H371="POLL","",IF('Application Form'!H371="MSTN","",IF('Application Form'!H371="COAT","",IF('Application Form'!H371="PI","",IF('Application Form'!H371="POLL_50K (add on)*","",IF('Application Form'!H371="POLL_HD (add on)*","",IF('Application Form'!H371="MSTN_50K (add_on)*","",IF('Application Form'!H371="MSTN_HD (add on)*","",IF('Application Form'!H371="STORE","STORE",IF('Application Form'!H371="HE","HE",""))))))))))))))))))))</f>
        <v/>
      </c>
      <c r="G360" t="str">
        <f>IF(OR(RIGHT('Application Form'!H371,2)="PV",RIGHT('Application Form'!I371,2)="PV",RIGHT('Application Form'!J371,2)="PV"),"Yes","")</f>
        <v/>
      </c>
      <c r="H360" s="81" t="str">
        <f>IF(ISBLANK(IF(F360="SKSTD_BDL",'Application Form'!M371,IF('Office Use Only - DONT TOUCH!!!'!G360="Yes",'Application Form'!M371,""))),"",IF(F360="SKSTD_BDL",'Application Form'!M371,IF('Office Use Only - DONT TOUCH!!!'!G360="Yes",'Application Form'!M371,"")))</f>
        <v/>
      </c>
      <c r="K360" t="str">
        <f>IF(ISBLANK(IF(F360="SKSTD_BDL",'Application Form'!O371,IF('Office Use Only - DONT TOUCH!!!'!G360="Yes",'Application Form'!O371,""))),"",IF(F360="SKSTD_BDL",'Application Form'!O371,IF('Office Use Only - DONT TOUCH!!!'!G360="Yes",'Application Form'!O371,"")))</f>
        <v/>
      </c>
      <c r="N360" t="str">
        <f>IF(AND(F360="",'Application Form'!H371=""),"",IF(AND(F360="",'Application Form'!H371&lt;&gt;""),'Application Form'!H371,IF(AND(F360&lt;&gt;"",'Application Form'!I371=""),"",IF(AND(F360&lt;&gt;"",'Application Form'!I371&lt;&gt;""),IF('Application Form'!I371="SKSTD_BDL","SKSTD_BDL",IF('Application Form'!I371="MIP","MIP",IF('Application Form'!I371="MIP+PV","MIP",IF('Application Form'!I371="SEEKSIRE","SEEKSIRE",IF('Application Form'!I371="SEEKSIRE+PV","SEEKSIRE",IF('Application Form'!I371="GGP50K","GGP50K",IF('Application Form'!I371="GGP50K+PV","GGP50K",IF('Application Form'!I371="GGPHD (150K)","GGPHD (150K)",IF('Application Form'!I371="GGPHD+PV","GGPHD",IF('Application Form'!I371="PV","",IF('Application Form'!I371="POLL","",IF('Application Form'!I371="MSTN","MSTN",IF('Application Form'!I371="COAT","COAT",IF('Application Form'!I371="PI","PI",IF('Application Form'!I371="POLL_50K (add on)*","POLL_50K (add on)*",IF('Application Form'!I371="POLL_HD (add on)*","POLL_HD (add_on)*",IF('Application Form'!I371="MSTN_50K (add_on)*","MSTN_50K (add_on)*",IF('Application Form'!I371="MSTN_HD (add on)*","MSTN_HD (add on)*",IF('Application Form'!I371="STORE","STORE",IF('Application Form'!I371="HE","HE","")))))))))))))))))))),"ERROR"))))</f>
        <v/>
      </c>
      <c r="O360" t="str">
        <f>IF(AND(F360="",'Application Form'!H371=""),"",IF(AND(F360="",'Application Form'!H371&lt;&gt;"",'Application Form'!I371=""),"",IF(AND(F360&lt;&gt;"",'Application Form'!I371=""),"",IF(AND(F360&lt;&gt;"",'Application Form'!I371&lt;&gt;"",'Application Form'!J371=""),"",IF(AND(F360="",'Application Form'!H371&lt;&gt;"",'Application Form'!I371&lt;&gt;""),IF('Application Form'!I371="SKSTD_BDL","SKSTD_BDL",IF('Application Form'!I371="MIP","MIP",IF('Application Form'!I371="MIP+PV","MIP",IF('Application Form'!I371="SEEKSIRE","SEEKSIRE",IF('Application Form'!I371="SEEKSIRE+PV","SEEKSIRE",IF('Application Form'!I371="GGP50K","GGP50K",IF('Application Form'!I371="GGP50K+PV","GGP50K",IF('Application Form'!I371="GGPHD (150K)","GGPHD (150K)",IF('Application Form'!I371="GGPHD+PV","GGPHD",IF('Application Form'!I371="PV","",IF('Application Form'!I371="POLL","",IF('Application Form'!I371="MSTN","MSTN",IF('Application Form'!I371="COAT","COAT",IF('Application Form'!I371="PI","PI",IF('Application Form'!I371="POLL_50K (add on)*","POLL_50K (add on)*",IF('Application Form'!I371="POLL_HD (add on)*","POLL_HD (add_on)*",IF('Application Form'!I371="MSTN_50K (add_on)*","MSTN_50K (add_on)*",IF('Application Form'!I371="MSTN_HD (add on)*","MSTN_HD (add on)*",IF('Application Form'!I371="STORE","STORE",IF('Application Form'!I371="HE","HE","ERROR")))))))))))))))))))),IF(AND(F360&lt;&gt;"",'Application Form'!I371&lt;&gt;"",'Application Form'!J371&lt;&gt;""),IF('Application Form'!J371="SKSTD_BDL","SKSTD_BDL",IF('Application Form'!J371="MIP","MIP",IF('Application Form'!J371="MIP+PV","MIP",IF('Application Form'!J371="SEEKSIRE","SEEKSIRE",IF('Application Form'!J371="SEEKSIRE+PV","SEEKSIRE",IF('Application Form'!J371="GGP50K","GGP50K",IF('Application Form'!J371="GGP50K+PV","GGP50K",IF('Application Form'!J371="GGPHD (150K)","GGPHD (150K)",IF('Application Form'!J371="GGPHD+PV","GGPHD",IF('Application Form'!J371="PV","",IF('Application Form'!J371="POLL","",IF('Application Form'!J371="MSTN","MSTN",IF('Application Form'!J371="COAT","COAT",IF('Application Form'!J371="PI","PI",IF('Application Form'!J371="POLL_50K (add on)*","POLL_50K (add on)*",IF('Application Form'!J371="POLL_HD (add on)*","POLL_HD (add_on)*",IF('Application Form'!J371="MSTN_50K (add_on)*","MSTN_50K (add_on)*",IF('Application Form'!J371="MSTN_HD (add on)*","MSTN_HD (add on)*",IF('Application Form'!J371="STORE","STORE",IF('Application Form'!J371="HE","HE","")))))))))))))))))))),"ERROR"))))))</f>
        <v/>
      </c>
      <c r="P360" t="str">
        <f>IF(AND(F360="",O360&lt;&gt;""),IF('Application Form'!J371="SKSTD_BDL","SKSTD_BDL",IF('Application Form'!J371="MIP","MIP",IF('Application Form'!J371="MIP+PV","MIP",IF('Application Form'!J371="SEEKSIRE","SEEKSIRE",IF('Application Form'!J371="SEEKSIRE+PV","SEEKSIRE",IF('Application Form'!J371="GGP50K","GGP50K",IF('Application Form'!J371="GGP50K+PV","GGP50K",IF('Application Form'!J371="GGPHD (150K)","GGPHD (150K)",IF('Application Form'!J371="GGPHD+PV","GGPHD",IF('Application Form'!J371="PV","",IF('Application Form'!J371="POLL","",IF('Application Form'!J371="MSTN","MSTN",IF('Application Form'!J371="COAT","COAT",IF('Application Form'!J371="PI","PI",IF('Application Form'!J371="POLL_50K (add on)*","POLL_50K (add on)*",IF('Application Form'!J371="POLL_HD (add on)*","POLL_HD (add_on)*",IF('Application Form'!J371="MSTN_50K (add_on)*","MSTN_50K (add_on)*",IF('Application Form'!J371="MSTN_HD (add on)*","MSTN_HD (add on)*",IF('Application Form'!J371="STORE","STORE",IF('Application Form'!J371="HE","HE","")))))))))))))))))))),"")</f>
        <v/>
      </c>
    </row>
    <row r="361" spans="1:16" x14ac:dyDescent="0.25">
      <c r="A361" s="72">
        <f>'Application Form'!E372</f>
        <v>0</v>
      </c>
      <c r="B361" t="str">
        <f>IF('Application Form'!C372="Hair","H",IF('Application Form'!C372="Done","D",IF('Application Form'!C372="Semen","S",IF('Application Form'!C372="TSU","T",""))))</f>
        <v/>
      </c>
      <c r="C361" t="str">
        <f t="shared" si="5"/>
        <v>NAA</v>
      </c>
      <c r="F361" t="str">
        <f>IF('Application Form'!H372="SKSTD_BDL","SKSTD_BDL",IF('Application Form'!H372="MIP","MIP",IF('Application Form'!H372="MIP+PV","MIP",IF('Application Form'!H372="SEEKSIRE","SEEKSIRE",IF('Application Form'!H372="SEEKSIRE+PV","SEEKSIRE",IF('Application Form'!H372="GGP50K","GGP50K",IF('Application Form'!H372="GGP50K+PV","GGP50K",IF('Application Form'!H372="GGPHD (150K)","GGPHD (150K)",IF('Application Form'!H372="GGPHD+PV","GGPHD",IF('Application Form'!H372="PV","",IF('Application Form'!H372="POLL","",IF('Application Form'!H372="MSTN","",IF('Application Form'!H372="COAT","",IF('Application Form'!H372="PI","",IF('Application Form'!H372="POLL_50K (add on)*","",IF('Application Form'!H372="POLL_HD (add on)*","",IF('Application Form'!H372="MSTN_50K (add_on)*","",IF('Application Form'!H372="MSTN_HD (add on)*","",IF('Application Form'!H372="STORE","STORE",IF('Application Form'!H372="HE","HE",""))))))))))))))))))))</f>
        <v/>
      </c>
      <c r="G361" t="str">
        <f>IF(OR(RIGHT('Application Form'!H372,2)="PV",RIGHT('Application Form'!I372,2)="PV",RIGHT('Application Form'!J372,2)="PV"),"Yes","")</f>
        <v/>
      </c>
      <c r="H361" s="81" t="str">
        <f>IF(ISBLANK(IF(F361="SKSTD_BDL",'Application Form'!M372,IF('Office Use Only - DONT TOUCH!!!'!G361="Yes",'Application Form'!M372,""))),"",IF(F361="SKSTD_BDL",'Application Form'!M372,IF('Office Use Only - DONT TOUCH!!!'!G361="Yes",'Application Form'!M372,"")))</f>
        <v/>
      </c>
      <c r="K361" t="str">
        <f>IF(ISBLANK(IF(F361="SKSTD_BDL",'Application Form'!O372,IF('Office Use Only - DONT TOUCH!!!'!G361="Yes",'Application Form'!O372,""))),"",IF(F361="SKSTD_BDL",'Application Form'!O372,IF('Office Use Only - DONT TOUCH!!!'!G361="Yes",'Application Form'!O372,"")))</f>
        <v/>
      </c>
      <c r="N361" t="str">
        <f>IF(AND(F361="",'Application Form'!H372=""),"",IF(AND(F361="",'Application Form'!H372&lt;&gt;""),'Application Form'!H372,IF(AND(F361&lt;&gt;"",'Application Form'!I372=""),"",IF(AND(F361&lt;&gt;"",'Application Form'!I372&lt;&gt;""),IF('Application Form'!I372="SKSTD_BDL","SKSTD_BDL",IF('Application Form'!I372="MIP","MIP",IF('Application Form'!I372="MIP+PV","MIP",IF('Application Form'!I372="SEEKSIRE","SEEKSIRE",IF('Application Form'!I372="SEEKSIRE+PV","SEEKSIRE",IF('Application Form'!I372="GGP50K","GGP50K",IF('Application Form'!I372="GGP50K+PV","GGP50K",IF('Application Form'!I372="GGPHD (150K)","GGPHD (150K)",IF('Application Form'!I372="GGPHD+PV","GGPHD",IF('Application Form'!I372="PV","",IF('Application Form'!I372="POLL","",IF('Application Form'!I372="MSTN","MSTN",IF('Application Form'!I372="COAT","COAT",IF('Application Form'!I372="PI","PI",IF('Application Form'!I372="POLL_50K (add on)*","POLL_50K (add on)*",IF('Application Form'!I372="POLL_HD (add on)*","POLL_HD (add_on)*",IF('Application Form'!I372="MSTN_50K (add_on)*","MSTN_50K (add_on)*",IF('Application Form'!I372="MSTN_HD (add on)*","MSTN_HD (add on)*",IF('Application Form'!I372="STORE","STORE",IF('Application Form'!I372="HE","HE","")))))))))))))))))))),"ERROR"))))</f>
        <v/>
      </c>
      <c r="O361" t="str">
        <f>IF(AND(F361="",'Application Form'!H372=""),"",IF(AND(F361="",'Application Form'!H372&lt;&gt;"",'Application Form'!I372=""),"",IF(AND(F361&lt;&gt;"",'Application Form'!I372=""),"",IF(AND(F361&lt;&gt;"",'Application Form'!I372&lt;&gt;"",'Application Form'!J372=""),"",IF(AND(F361="",'Application Form'!H372&lt;&gt;"",'Application Form'!I372&lt;&gt;""),IF('Application Form'!I372="SKSTD_BDL","SKSTD_BDL",IF('Application Form'!I372="MIP","MIP",IF('Application Form'!I372="MIP+PV","MIP",IF('Application Form'!I372="SEEKSIRE","SEEKSIRE",IF('Application Form'!I372="SEEKSIRE+PV","SEEKSIRE",IF('Application Form'!I372="GGP50K","GGP50K",IF('Application Form'!I372="GGP50K+PV","GGP50K",IF('Application Form'!I372="GGPHD (150K)","GGPHD (150K)",IF('Application Form'!I372="GGPHD+PV","GGPHD",IF('Application Form'!I372="PV","",IF('Application Form'!I372="POLL","",IF('Application Form'!I372="MSTN","MSTN",IF('Application Form'!I372="COAT","COAT",IF('Application Form'!I372="PI","PI",IF('Application Form'!I372="POLL_50K (add on)*","POLL_50K (add on)*",IF('Application Form'!I372="POLL_HD (add on)*","POLL_HD (add_on)*",IF('Application Form'!I372="MSTN_50K (add_on)*","MSTN_50K (add_on)*",IF('Application Form'!I372="MSTN_HD (add on)*","MSTN_HD (add on)*",IF('Application Form'!I372="STORE","STORE",IF('Application Form'!I372="HE","HE","ERROR")))))))))))))))))))),IF(AND(F361&lt;&gt;"",'Application Form'!I372&lt;&gt;"",'Application Form'!J372&lt;&gt;""),IF('Application Form'!J372="SKSTD_BDL","SKSTD_BDL",IF('Application Form'!J372="MIP","MIP",IF('Application Form'!J372="MIP+PV","MIP",IF('Application Form'!J372="SEEKSIRE","SEEKSIRE",IF('Application Form'!J372="SEEKSIRE+PV","SEEKSIRE",IF('Application Form'!J372="GGP50K","GGP50K",IF('Application Form'!J372="GGP50K+PV","GGP50K",IF('Application Form'!J372="GGPHD (150K)","GGPHD (150K)",IF('Application Form'!J372="GGPHD+PV","GGPHD",IF('Application Form'!J372="PV","",IF('Application Form'!J372="POLL","",IF('Application Form'!J372="MSTN","MSTN",IF('Application Form'!J372="COAT","COAT",IF('Application Form'!J372="PI","PI",IF('Application Form'!J372="POLL_50K (add on)*","POLL_50K (add on)*",IF('Application Form'!J372="POLL_HD (add on)*","POLL_HD (add_on)*",IF('Application Form'!J372="MSTN_50K (add_on)*","MSTN_50K (add_on)*",IF('Application Form'!J372="MSTN_HD (add on)*","MSTN_HD (add on)*",IF('Application Form'!J372="STORE","STORE",IF('Application Form'!J372="HE","HE","")))))))))))))))))))),"ERROR"))))))</f>
        <v/>
      </c>
      <c r="P361" t="str">
        <f>IF(AND(F361="",O361&lt;&gt;""),IF('Application Form'!J372="SKSTD_BDL","SKSTD_BDL",IF('Application Form'!J372="MIP","MIP",IF('Application Form'!J372="MIP+PV","MIP",IF('Application Form'!J372="SEEKSIRE","SEEKSIRE",IF('Application Form'!J372="SEEKSIRE+PV","SEEKSIRE",IF('Application Form'!J372="GGP50K","GGP50K",IF('Application Form'!J372="GGP50K+PV","GGP50K",IF('Application Form'!J372="GGPHD (150K)","GGPHD (150K)",IF('Application Form'!J372="GGPHD+PV","GGPHD",IF('Application Form'!J372="PV","",IF('Application Form'!J372="POLL","",IF('Application Form'!J372="MSTN","MSTN",IF('Application Form'!J372="COAT","COAT",IF('Application Form'!J372="PI","PI",IF('Application Form'!J372="POLL_50K (add on)*","POLL_50K (add on)*",IF('Application Form'!J372="POLL_HD (add on)*","POLL_HD (add_on)*",IF('Application Form'!J372="MSTN_50K (add_on)*","MSTN_50K (add_on)*",IF('Application Form'!J372="MSTN_HD (add on)*","MSTN_HD (add on)*",IF('Application Form'!J372="STORE","STORE",IF('Application Form'!J372="HE","HE","")))))))))))))))))))),"")</f>
        <v/>
      </c>
    </row>
    <row r="362" spans="1:16" x14ac:dyDescent="0.25">
      <c r="A362" s="72">
        <f>'Application Form'!E373</f>
        <v>0</v>
      </c>
      <c r="B362" t="str">
        <f>IF('Application Form'!C373="Hair","H",IF('Application Form'!C373="Done","D",IF('Application Form'!C373="Semen","S",IF('Application Form'!C373="TSU","T",""))))</f>
        <v/>
      </c>
      <c r="C362" t="str">
        <f t="shared" si="5"/>
        <v>NAA</v>
      </c>
      <c r="F362" t="str">
        <f>IF('Application Form'!H373="SKSTD_BDL","SKSTD_BDL",IF('Application Form'!H373="MIP","MIP",IF('Application Form'!H373="MIP+PV","MIP",IF('Application Form'!H373="SEEKSIRE","SEEKSIRE",IF('Application Form'!H373="SEEKSIRE+PV","SEEKSIRE",IF('Application Form'!H373="GGP50K","GGP50K",IF('Application Form'!H373="GGP50K+PV","GGP50K",IF('Application Form'!H373="GGPHD (150K)","GGPHD (150K)",IF('Application Form'!H373="GGPHD+PV","GGPHD",IF('Application Form'!H373="PV","",IF('Application Form'!H373="POLL","",IF('Application Form'!H373="MSTN","",IF('Application Form'!H373="COAT","",IF('Application Form'!H373="PI","",IF('Application Form'!H373="POLL_50K (add on)*","",IF('Application Form'!H373="POLL_HD (add on)*","",IF('Application Form'!H373="MSTN_50K (add_on)*","",IF('Application Form'!H373="MSTN_HD (add on)*","",IF('Application Form'!H373="STORE","STORE",IF('Application Form'!H373="HE","HE",""))))))))))))))))))))</f>
        <v/>
      </c>
      <c r="G362" t="str">
        <f>IF(OR(RIGHT('Application Form'!H373,2)="PV",RIGHT('Application Form'!I373,2)="PV",RIGHT('Application Form'!J373,2)="PV"),"Yes","")</f>
        <v/>
      </c>
      <c r="H362" s="81" t="str">
        <f>IF(ISBLANK(IF(F362="SKSTD_BDL",'Application Form'!M373,IF('Office Use Only - DONT TOUCH!!!'!G362="Yes",'Application Form'!M373,""))),"",IF(F362="SKSTD_BDL",'Application Form'!M373,IF('Office Use Only - DONT TOUCH!!!'!G362="Yes",'Application Form'!M373,"")))</f>
        <v/>
      </c>
      <c r="K362" t="str">
        <f>IF(ISBLANK(IF(F362="SKSTD_BDL",'Application Form'!O373,IF('Office Use Only - DONT TOUCH!!!'!G362="Yes",'Application Form'!O373,""))),"",IF(F362="SKSTD_BDL",'Application Form'!O373,IF('Office Use Only - DONT TOUCH!!!'!G362="Yes",'Application Form'!O373,"")))</f>
        <v/>
      </c>
      <c r="N362" t="str">
        <f>IF(AND(F362="",'Application Form'!H373=""),"",IF(AND(F362="",'Application Form'!H373&lt;&gt;""),'Application Form'!H373,IF(AND(F362&lt;&gt;"",'Application Form'!I373=""),"",IF(AND(F362&lt;&gt;"",'Application Form'!I373&lt;&gt;""),IF('Application Form'!I373="SKSTD_BDL","SKSTD_BDL",IF('Application Form'!I373="MIP","MIP",IF('Application Form'!I373="MIP+PV","MIP",IF('Application Form'!I373="SEEKSIRE","SEEKSIRE",IF('Application Form'!I373="SEEKSIRE+PV","SEEKSIRE",IF('Application Form'!I373="GGP50K","GGP50K",IF('Application Form'!I373="GGP50K+PV","GGP50K",IF('Application Form'!I373="GGPHD (150K)","GGPHD (150K)",IF('Application Form'!I373="GGPHD+PV","GGPHD",IF('Application Form'!I373="PV","",IF('Application Form'!I373="POLL","",IF('Application Form'!I373="MSTN","MSTN",IF('Application Form'!I373="COAT","COAT",IF('Application Form'!I373="PI","PI",IF('Application Form'!I373="POLL_50K (add on)*","POLL_50K (add on)*",IF('Application Form'!I373="POLL_HD (add on)*","POLL_HD (add_on)*",IF('Application Form'!I373="MSTN_50K (add_on)*","MSTN_50K (add_on)*",IF('Application Form'!I373="MSTN_HD (add on)*","MSTN_HD (add on)*",IF('Application Form'!I373="STORE","STORE",IF('Application Form'!I373="HE","HE","")))))))))))))))))))),"ERROR"))))</f>
        <v/>
      </c>
      <c r="O362" t="str">
        <f>IF(AND(F362="",'Application Form'!H373=""),"",IF(AND(F362="",'Application Form'!H373&lt;&gt;"",'Application Form'!I373=""),"",IF(AND(F362&lt;&gt;"",'Application Form'!I373=""),"",IF(AND(F362&lt;&gt;"",'Application Form'!I373&lt;&gt;"",'Application Form'!J373=""),"",IF(AND(F362="",'Application Form'!H373&lt;&gt;"",'Application Form'!I373&lt;&gt;""),IF('Application Form'!I373="SKSTD_BDL","SKSTD_BDL",IF('Application Form'!I373="MIP","MIP",IF('Application Form'!I373="MIP+PV","MIP",IF('Application Form'!I373="SEEKSIRE","SEEKSIRE",IF('Application Form'!I373="SEEKSIRE+PV","SEEKSIRE",IF('Application Form'!I373="GGP50K","GGP50K",IF('Application Form'!I373="GGP50K+PV","GGP50K",IF('Application Form'!I373="GGPHD (150K)","GGPHD (150K)",IF('Application Form'!I373="GGPHD+PV","GGPHD",IF('Application Form'!I373="PV","",IF('Application Form'!I373="POLL","",IF('Application Form'!I373="MSTN","MSTN",IF('Application Form'!I373="COAT","COAT",IF('Application Form'!I373="PI","PI",IF('Application Form'!I373="POLL_50K (add on)*","POLL_50K (add on)*",IF('Application Form'!I373="POLL_HD (add on)*","POLL_HD (add_on)*",IF('Application Form'!I373="MSTN_50K (add_on)*","MSTN_50K (add_on)*",IF('Application Form'!I373="MSTN_HD (add on)*","MSTN_HD (add on)*",IF('Application Form'!I373="STORE","STORE",IF('Application Form'!I373="HE","HE","ERROR")))))))))))))))))))),IF(AND(F362&lt;&gt;"",'Application Form'!I373&lt;&gt;"",'Application Form'!J373&lt;&gt;""),IF('Application Form'!J373="SKSTD_BDL","SKSTD_BDL",IF('Application Form'!J373="MIP","MIP",IF('Application Form'!J373="MIP+PV","MIP",IF('Application Form'!J373="SEEKSIRE","SEEKSIRE",IF('Application Form'!J373="SEEKSIRE+PV","SEEKSIRE",IF('Application Form'!J373="GGP50K","GGP50K",IF('Application Form'!J373="GGP50K+PV","GGP50K",IF('Application Form'!J373="GGPHD (150K)","GGPHD (150K)",IF('Application Form'!J373="GGPHD+PV","GGPHD",IF('Application Form'!J373="PV","",IF('Application Form'!J373="POLL","",IF('Application Form'!J373="MSTN","MSTN",IF('Application Form'!J373="COAT","COAT",IF('Application Form'!J373="PI","PI",IF('Application Form'!J373="POLL_50K (add on)*","POLL_50K (add on)*",IF('Application Form'!J373="POLL_HD (add on)*","POLL_HD (add_on)*",IF('Application Form'!J373="MSTN_50K (add_on)*","MSTN_50K (add_on)*",IF('Application Form'!J373="MSTN_HD (add on)*","MSTN_HD (add on)*",IF('Application Form'!J373="STORE","STORE",IF('Application Form'!J373="HE","HE","")))))))))))))))))))),"ERROR"))))))</f>
        <v/>
      </c>
      <c r="P362" t="str">
        <f>IF(AND(F362="",O362&lt;&gt;""),IF('Application Form'!J373="SKSTD_BDL","SKSTD_BDL",IF('Application Form'!J373="MIP","MIP",IF('Application Form'!J373="MIP+PV","MIP",IF('Application Form'!J373="SEEKSIRE","SEEKSIRE",IF('Application Form'!J373="SEEKSIRE+PV","SEEKSIRE",IF('Application Form'!J373="GGP50K","GGP50K",IF('Application Form'!J373="GGP50K+PV","GGP50K",IF('Application Form'!J373="GGPHD (150K)","GGPHD (150K)",IF('Application Form'!J373="GGPHD+PV","GGPHD",IF('Application Form'!J373="PV","",IF('Application Form'!J373="POLL","",IF('Application Form'!J373="MSTN","MSTN",IF('Application Form'!J373="COAT","COAT",IF('Application Form'!J373="PI","PI",IF('Application Form'!J373="POLL_50K (add on)*","POLL_50K (add on)*",IF('Application Form'!J373="POLL_HD (add on)*","POLL_HD (add_on)*",IF('Application Form'!J373="MSTN_50K (add_on)*","MSTN_50K (add_on)*",IF('Application Form'!J373="MSTN_HD (add on)*","MSTN_HD (add on)*",IF('Application Form'!J373="STORE","STORE",IF('Application Form'!J373="HE","HE","")))))))))))))))))))),"")</f>
        <v/>
      </c>
    </row>
    <row r="363" spans="1:16" x14ac:dyDescent="0.25">
      <c r="A363" s="72">
        <f>'Application Form'!E374</f>
        <v>0</v>
      </c>
      <c r="B363" t="str">
        <f>IF('Application Form'!C374="Hair","H",IF('Application Form'!C374="Done","D",IF('Application Form'!C374="Semen","S",IF('Application Form'!C374="TSU","T",""))))</f>
        <v/>
      </c>
      <c r="C363" t="str">
        <f t="shared" si="5"/>
        <v>NAA</v>
      </c>
      <c r="F363" t="str">
        <f>IF('Application Form'!H374="SKSTD_BDL","SKSTD_BDL",IF('Application Form'!H374="MIP","MIP",IF('Application Form'!H374="MIP+PV","MIP",IF('Application Form'!H374="SEEKSIRE","SEEKSIRE",IF('Application Form'!H374="SEEKSIRE+PV","SEEKSIRE",IF('Application Form'!H374="GGP50K","GGP50K",IF('Application Form'!H374="GGP50K+PV","GGP50K",IF('Application Form'!H374="GGPHD (150K)","GGPHD (150K)",IF('Application Form'!H374="GGPHD+PV","GGPHD",IF('Application Form'!H374="PV","",IF('Application Form'!H374="POLL","",IF('Application Form'!H374="MSTN","",IF('Application Form'!H374="COAT","",IF('Application Form'!H374="PI","",IF('Application Form'!H374="POLL_50K (add on)*","",IF('Application Form'!H374="POLL_HD (add on)*","",IF('Application Form'!H374="MSTN_50K (add_on)*","",IF('Application Form'!H374="MSTN_HD (add on)*","",IF('Application Form'!H374="STORE","STORE",IF('Application Form'!H374="HE","HE",""))))))))))))))))))))</f>
        <v/>
      </c>
      <c r="G363" t="str">
        <f>IF(OR(RIGHT('Application Form'!H374,2)="PV",RIGHT('Application Form'!I374,2)="PV",RIGHT('Application Form'!J374,2)="PV"),"Yes","")</f>
        <v/>
      </c>
      <c r="H363" s="81" t="str">
        <f>IF(ISBLANK(IF(F363="SKSTD_BDL",'Application Form'!M374,IF('Office Use Only - DONT TOUCH!!!'!G363="Yes",'Application Form'!M374,""))),"",IF(F363="SKSTD_BDL",'Application Form'!M374,IF('Office Use Only - DONT TOUCH!!!'!G363="Yes",'Application Form'!M374,"")))</f>
        <v/>
      </c>
      <c r="K363" t="str">
        <f>IF(ISBLANK(IF(F363="SKSTD_BDL",'Application Form'!O374,IF('Office Use Only - DONT TOUCH!!!'!G363="Yes",'Application Form'!O374,""))),"",IF(F363="SKSTD_BDL",'Application Form'!O374,IF('Office Use Only - DONT TOUCH!!!'!G363="Yes",'Application Form'!O374,"")))</f>
        <v/>
      </c>
      <c r="N363" t="str">
        <f>IF(AND(F363="",'Application Form'!H374=""),"",IF(AND(F363="",'Application Form'!H374&lt;&gt;""),'Application Form'!H374,IF(AND(F363&lt;&gt;"",'Application Form'!I374=""),"",IF(AND(F363&lt;&gt;"",'Application Form'!I374&lt;&gt;""),IF('Application Form'!I374="SKSTD_BDL","SKSTD_BDL",IF('Application Form'!I374="MIP","MIP",IF('Application Form'!I374="MIP+PV","MIP",IF('Application Form'!I374="SEEKSIRE","SEEKSIRE",IF('Application Form'!I374="SEEKSIRE+PV","SEEKSIRE",IF('Application Form'!I374="GGP50K","GGP50K",IF('Application Form'!I374="GGP50K+PV","GGP50K",IF('Application Form'!I374="GGPHD (150K)","GGPHD (150K)",IF('Application Form'!I374="GGPHD+PV","GGPHD",IF('Application Form'!I374="PV","",IF('Application Form'!I374="POLL","",IF('Application Form'!I374="MSTN","MSTN",IF('Application Form'!I374="COAT","COAT",IF('Application Form'!I374="PI","PI",IF('Application Form'!I374="POLL_50K (add on)*","POLL_50K (add on)*",IF('Application Form'!I374="POLL_HD (add on)*","POLL_HD (add_on)*",IF('Application Form'!I374="MSTN_50K (add_on)*","MSTN_50K (add_on)*",IF('Application Form'!I374="MSTN_HD (add on)*","MSTN_HD (add on)*",IF('Application Form'!I374="STORE","STORE",IF('Application Form'!I374="HE","HE","")))))))))))))))))))),"ERROR"))))</f>
        <v/>
      </c>
      <c r="O363" t="str">
        <f>IF(AND(F363="",'Application Form'!H374=""),"",IF(AND(F363="",'Application Form'!H374&lt;&gt;"",'Application Form'!I374=""),"",IF(AND(F363&lt;&gt;"",'Application Form'!I374=""),"",IF(AND(F363&lt;&gt;"",'Application Form'!I374&lt;&gt;"",'Application Form'!J374=""),"",IF(AND(F363="",'Application Form'!H374&lt;&gt;"",'Application Form'!I374&lt;&gt;""),IF('Application Form'!I374="SKSTD_BDL","SKSTD_BDL",IF('Application Form'!I374="MIP","MIP",IF('Application Form'!I374="MIP+PV","MIP",IF('Application Form'!I374="SEEKSIRE","SEEKSIRE",IF('Application Form'!I374="SEEKSIRE+PV","SEEKSIRE",IF('Application Form'!I374="GGP50K","GGP50K",IF('Application Form'!I374="GGP50K+PV","GGP50K",IF('Application Form'!I374="GGPHD (150K)","GGPHD (150K)",IF('Application Form'!I374="GGPHD+PV","GGPHD",IF('Application Form'!I374="PV","",IF('Application Form'!I374="POLL","",IF('Application Form'!I374="MSTN","MSTN",IF('Application Form'!I374="COAT","COAT",IF('Application Form'!I374="PI","PI",IF('Application Form'!I374="POLL_50K (add on)*","POLL_50K (add on)*",IF('Application Form'!I374="POLL_HD (add on)*","POLL_HD (add_on)*",IF('Application Form'!I374="MSTN_50K (add_on)*","MSTN_50K (add_on)*",IF('Application Form'!I374="MSTN_HD (add on)*","MSTN_HD (add on)*",IF('Application Form'!I374="STORE","STORE",IF('Application Form'!I374="HE","HE","ERROR")))))))))))))))))))),IF(AND(F363&lt;&gt;"",'Application Form'!I374&lt;&gt;"",'Application Form'!J374&lt;&gt;""),IF('Application Form'!J374="SKSTD_BDL","SKSTD_BDL",IF('Application Form'!J374="MIP","MIP",IF('Application Form'!J374="MIP+PV","MIP",IF('Application Form'!J374="SEEKSIRE","SEEKSIRE",IF('Application Form'!J374="SEEKSIRE+PV","SEEKSIRE",IF('Application Form'!J374="GGP50K","GGP50K",IF('Application Form'!J374="GGP50K+PV","GGP50K",IF('Application Form'!J374="GGPHD (150K)","GGPHD (150K)",IF('Application Form'!J374="GGPHD+PV","GGPHD",IF('Application Form'!J374="PV","",IF('Application Form'!J374="POLL","",IF('Application Form'!J374="MSTN","MSTN",IF('Application Form'!J374="COAT","COAT",IF('Application Form'!J374="PI","PI",IF('Application Form'!J374="POLL_50K (add on)*","POLL_50K (add on)*",IF('Application Form'!J374="POLL_HD (add on)*","POLL_HD (add_on)*",IF('Application Form'!J374="MSTN_50K (add_on)*","MSTN_50K (add_on)*",IF('Application Form'!J374="MSTN_HD (add on)*","MSTN_HD (add on)*",IF('Application Form'!J374="STORE","STORE",IF('Application Form'!J374="HE","HE","")))))))))))))))))))),"ERROR"))))))</f>
        <v/>
      </c>
      <c r="P363" t="str">
        <f>IF(AND(F363="",O363&lt;&gt;""),IF('Application Form'!J374="SKSTD_BDL","SKSTD_BDL",IF('Application Form'!J374="MIP","MIP",IF('Application Form'!J374="MIP+PV","MIP",IF('Application Form'!J374="SEEKSIRE","SEEKSIRE",IF('Application Form'!J374="SEEKSIRE+PV","SEEKSIRE",IF('Application Form'!J374="GGP50K","GGP50K",IF('Application Form'!J374="GGP50K+PV","GGP50K",IF('Application Form'!J374="GGPHD (150K)","GGPHD (150K)",IF('Application Form'!J374="GGPHD+PV","GGPHD",IF('Application Form'!J374="PV","",IF('Application Form'!J374="POLL","",IF('Application Form'!J374="MSTN","MSTN",IF('Application Form'!J374="COAT","COAT",IF('Application Form'!J374="PI","PI",IF('Application Form'!J374="POLL_50K (add on)*","POLL_50K (add on)*",IF('Application Form'!J374="POLL_HD (add on)*","POLL_HD (add_on)*",IF('Application Form'!J374="MSTN_50K (add_on)*","MSTN_50K (add_on)*",IF('Application Form'!J374="MSTN_HD (add on)*","MSTN_HD (add on)*",IF('Application Form'!J374="STORE","STORE",IF('Application Form'!J374="HE","HE","")))))))))))))))))))),"")</f>
        <v/>
      </c>
    </row>
    <row r="364" spans="1:16" x14ac:dyDescent="0.25">
      <c r="A364" s="72">
        <f>'Application Form'!E375</f>
        <v>0</v>
      </c>
      <c r="B364" t="str">
        <f>IF('Application Form'!C375="Hair","H",IF('Application Form'!C375="Done","D",IF('Application Form'!C375="Semen","S",IF('Application Form'!C375="TSU","T",""))))</f>
        <v/>
      </c>
      <c r="C364" t="str">
        <f t="shared" si="5"/>
        <v>NAA</v>
      </c>
      <c r="F364" t="str">
        <f>IF('Application Form'!H375="SKSTD_BDL","SKSTD_BDL",IF('Application Form'!H375="MIP","MIP",IF('Application Form'!H375="MIP+PV","MIP",IF('Application Form'!H375="SEEKSIRE","SEEKSIRE",IF('Application Form'!H375="SEEKSIRE+PV","SEEKSIRE",IF('Application Form'!H375="GGP50K","GGP50K",IF('Application Form'!H375="GGP50K+PV","GGP50K",IF('Application Form'!H375="GGPHD (150K)","GGPHD (150K)",IF('Application Form'!H375="GGPHD+PV","GGPHD",IF('Application Form'!H375="PV","",IF('Application Form'!H375="POLL","",IF('Application Form'!H375="MSTN","",IF('Application Form'!H375="COAT","",IF('Application Form'!H375="PI","",IF('Application Form'!H375="POLL_50K (add on)*","",IF('Application Form'!H375="POLL_HD (add on)*","",IF('Application Form'!H375="MSTN_50K (add_on)*","",IF('Application Form'!H375="MSTN_HD (add on)*","",IF('Application Form'!H375="STORE","STORE",IF('Application Form'!H375="HE","HE",""))))))))))))))))))))</f>
        <v/>
      </c>
      <c r="G364" t="str">
        <f>IF(OR(RIGHT('Application Form'!H375,2)="PV",RIGHT('Application Form'!I375,2)="PV",RIGHT('Application Form'!J375,2)="PV"),"Yes","")</f>
        <v/>
      </c>
      <c r="H364" s="81" t="str">
        <f>IF(ISBLANK(IF(F364="SKSTD_BDL",'Application Form'!M375,IF('Office Use Only - DONT TOUCH!!!'!G364="Yes",'Application Form'!M375,""))),"",IF(F364="SKSTD_BDL",'Application Form'!M375,IF('Office Use Only - DONT TOUCH!!!'!G364="Yes",'Application Form'!M375,"")))</f>
        <v/>
      </c>
      <c r="K364" t="str">
        <f>IF(ISBLANK(IF(F364="SKSTD_BDL",'Application Form'!O375,IF('Office Use Only - DONT TOUCH!!!'!G364="Yes",'Application Form'!O375,""))),"",IF(F364="SKSTD_BDL",'Application Form'!O375,IF('Office Use Only - DONT TOUCH!!!'!G364="Yes",'Application Form'!O375,"")))</f>
        <v/>
      </c>
      <c r="N364" t="str">
        <f>IF(AND(F364="",'Application Form'!H375=""),"",IF(AND(F364="",'Application Form'!H375&lt;&gt;""),'Application Form'!H375,IF(AND(F364&lt;&gt;"",'Application Form'!I375=""),"",IF(AND(F364&lt;&gt;"",'Application Form'!I375&lt;&gt;""),IF('Application Form'!I375="SKSTD_BDL","SKSTD_BDL",IF('Application Form'!I375="MIP","MIP",IF('Application Form'!I375="MIP+PV","MIP",IF('Application Form'!I375="SEEKSIRE","SEEKSIRE",IF('Application Form'!I375="SEEKSIRE+PV","SEEKSIRE",IF('Application Form'!I375="GGP50K","GGP50K",IF('Application Form'!I375="GGP50K+PV","GGP50K",IF('Application Form'!I375="GGPHD (150K)","GGPHD (150K)",IF('Application Form'!I375="GGPHD+PV","GGPHD",IF('Application Form'!I375="PV","",IF('Application Form'!I375="POLL","",IF('Application Form'!I375="MSTN","MSTN",IF('Application Form'!I375="COAT","COAT",IF('Application Form'!I375="PI","PI",IF('Application Form'!I375="POLL_50K (add on)*","POLL_50K (add on)*",IF('Application Form'!I375="POLL_HD (add on)*","POLL_HD (add_on)*",IF('Application Form'!I375="MSTN_50K (add_on)*","MSTN_50K (add_on)*",IF('Application Form'!I375="MSTN_HD (add on)*","MSTN_HD (add on)*",IF('Application Form'!I375="STORE","STORE",IF('Application Form'!I375="HE","HE","")))))))))))))))))))),"ERROR"))))</f>
        <v/>
      </c>
      <c r="O364" t="str">
        <f>IF(AND(F364="",'Application Form'!H375=""),"",IF(AND(F364="",'Application Form'!H375&lt;&gt;"",'Application Form'!I375=""),"",IF(AND(F364&lt;&gt;"",'Application Form'!I375=""),"",IF(AND(F364&lt;&gt;"",'Application Form'!I375&lt;&gt;"",'Application Form'!J375=""),"",IF(AND(F364="",'Application Form'!H375&lt;&gt;"",'Application Form'!I375&lt;&gt;""),IF('Application Form'!I375="SKSTD_BDL","SKSTD_BDL",IF('Application Form'!I375="MIP","MIP",IF('Application Form'!I375="MIP+PV","MIP",IF('Application Form'!I375="SEEKSIRE","SEEKSIRE",IF('Application Form'!I375="SEEKSIRE+PV","SEEKSIRE",IF('Application Form'!I375="GGP50K","GGP50K",IF('Application Form'!I375="GGP50K+PV","GGP50K",IF('Application Form'!I375="GGPHD (150K)","GGPHD (150K)",IF('Application Form'!I375="GGPHD+PV","GGPHD",IF('Application Form'!I375="PV","",IF('Application Form'!I375="POLL","",IF('Application Form'!I375="MSTN","MSTN",IF('Application Form'!I375="COAT","COAT",IF('Application Form'!I375="PI","PI",IF('Application Form'!I375="POLL_50K (add on)*","POLL_50K (add on)*",IF('Application Form'!I375="POLL_HD (add on)*","POLL_HD (add_on)*",IF('Application Form'!I375="MSTN_50K (add_on)*","MSTN_50K (add_on)*",IF('Application Form'!I375="MSTN_HD (add on)*","MSTN_HD (add on)*",IF('Application Form'!I375="STORE","STORE",IF('Application Form'!I375="HE","HE","ERROR")))))))))))))))))))),IF(AND(F364&lt;&gt;"",'Application Form'!I375&lt;&gt;"",'Application Form'!J375&lt;&gt;""),IF('Application Form'!J375="SKSTD_BDL","SKSTD_BDL",IF('Application Form'!J375="MIP","MIP",IF('Application Form'!J375="MIP+PV","MIP",IF('Application Form'!J375="SEEKSIRE","SEEKSIRE",IF('Application Form'!J375="SEEKSIRE+PV","SEEKSIRE",IF('Application Form'!J375="GGP50K","GGP50K",IF('Application Form'!J375="GGP50K+PV","GGP50K",IF('Application Form'!J375="GGPHD (150K)","GGPHD (150K)",IF('Application Form'!J375="GGPHD+PV","GGPHD",IF('Application Form'!J375="PV","",IF('Application Form'!J375="POLL","",IF('Application Form'!J375="MSTN","MSTN",IF('Application Form'!J375="COAT","COAT",IF('Application Form'!J375="PI","PI",IF('Application Form'!J375="POLL_50K (add on)*","POLL_50K (add on)*",IF('Application Form'!J375="POLL_HD (add on)*","POLL_HD (add_on)*",IF('Application Form'!J375="MSTN_50K (add_on)*","MSTN_50K (add_on)*",IF('Application Form'!J375="MSTN_HD (add on)*","MSTN_HD (add on)*",IF('Application Form'!J375="STORE","STORE",IF('Application Form'!J375="HE","HE","")))))))))))))))))))),"ERROR"))))))</f>
        <v/>
      </c>
      <c r="P364" t="str">
        <f>IF(AND(F364="",O364&lt;&gt;""),IF('Application Form'!J375="SKSTD_BDL","SKSTD_BDL",IF('Application Form'!J375="MIP","MIP",IF('Application Form'!J375="MIP+PV","MIP",IF('Application Form'!J375="SEEKSIRE","SEEKSIRE",IF('Application Form'!J375="SEEKSIRE+PV","SEEKSIRE",IF('Application Form'!J375="GGP50K","GGP50K",IF('Application Form'!J375="GGP50K+PV","GGP50K",IF('Application Form'!J375="GGPHD (150K)","GGPHD (150K)",IF('Application Form'!J375="GGPHD+PV","GGPHD",IF('Application Form'!J375="PV","",IF('Application Form'!J375="POLL","",IF('Application Form'!J375="MSTN","MSTN",IF('Application Form'!J375="COAT","COAT",IF('Application Form'!J375="PI","PI",IF('Application Form'!J375="POLL_50K (add on)*","POLL_50K (add on)*",IF('Application Form'!J375="POLL_HD (add on)*","POLL_HD (add_on)*",IF('Application Form'!J375="MSTN_50K (add_on)*","MSTN_50K (add_on)*",IF('Application Form'!J375="MSTN_HD (add on)*","MSTN_HD (add on)*",IF('Application Form'!J375="STORE","STORE",IF('Application Form'!J375="HE","HE","")))))))))))))))))))),"")</f>
        <v/>
      </c>
    </row>
    <row r="365" spans="1:16" x14ac:dyDescent="0.25">
      <c r="A365" s="72">
        <f>'Application Form'!E376</f>
        <v>0</v>
      </c>
      <c r="B365" t="str">
        <f>IF('Application Form'!C376="Hair","H",IF('Application Form'!C376="Done","D",IF('Application Form'!C376="Semen","S",IF('Application Form'!C376="TSU","T",""))))</f>
        <v/>
      </c>
      <c r="C365" t="str">
        <f t="shared" si="5"/>
        <v>NAA</v>
      </c>
      <c r="F365" t="str">
        <f>IF('Application Form'!H376="SKSTD_BDL","SKSTD_BDL",IF('Application Form'!H376="MIP","MIP",IF('Application Form'!H376="MIP+PV","MIP",IF('Application Form'!H376="SEEKSIRE","SEEKSIRE",IF('Application Form'!H376="SEEKSIRE+PV","SEEKSIRE",IF('Application Form'!H376="GGP50K","GGP50K",IF('Application Form'!H376="GGP50K+PV","GGP50K",IF('Application Form'!H376="GGPHD (150K)","GGPHD (150K)",IF('Application Form'!H376="GGPHD+PV","GGPHD",IF('Application Form'!H376="PV","",IF('Application Form'!H376="POLL","",IF('Application Form'!H376="MSTN","",IF('Application Form'!H376="COAT","",IF('Application Form'!H376="PI","",IF('Application Form'!H376="POLL_50K (add on)*","",IF('Application Form'!H376="POLL_HD (add on)*","",IF('Application Form'!H376="MSTN_50K (add_on)*","",IF('Application Form'!H376="MSTN_HD (add on)*","",IF('Application Form'!H376="STORE","STORE",IF('Application Form'!H376="HE","HE",""))))))))))))))))))))</f>
        <v/>
      </c>
      <c r="G365" t="str">
        <f>IF(OR(RIGHT('Application Form'!H376,2)="PV",RIGHT('Application Form'!I376,2)="PV",RIGHT('Application Form'!J376,2)="PV"),"Yes","")</f>
        <v/>
      </c>
      <c r="H365" s="81" t="str">
        <f>IF(ISBLANK(IF(F365="SKSTD_BDL",'Application Form'!M376,IF('Office Use Only - DONT TOUCH!!!'!G365="Yes",'Application Form'!M376,""))),"",IF(F365="SKSTD_BDL",'Application Form'!M376,IF('Office Use Only - DONT TOUCH!!!'!G365="Yes",'Application Form'!M376,"")))</f>
        <v/>
      </c>
      <c r="K365" t="str">
        <f>IF(ISBLANK(IF(F365="SKSTD_BDL",'Application Form'!O376,IF('Office Use Only - DONT TOUCH!!!'!G365="Yes",'Application Form'!O376,""))),"",IF(F365="SKSTD_BDL",'Application Form'!O376,IF('Office Use Only - DONT TOUCH!!!'!G365="Yes",'Application Form'!O376,"")))</f>
        <v/>
      </c>
      <c r="N365" t="str">
        <f>IF(AND(F365="",'Application Form'!H376=""),"",IF(AND(F365="",'Application Form'!H376&lt;&gt;""),'Application Form'!H376,IF(AND(F365&lt;&gt;"",'Application Form'!I376=""),"",IF(AND(F365&lt;&gt;"",'Application Form'!I376&lt;&gt;""),IF('Application Form'!I376="SKSTD_BDL","SKSTD_BDL",IF('Application Form'!I376="MIP","MIP",IF('Application Form'!I376="MIP+PV","MIP",IF('Application Form'!I376="SEEKSIRE","SEEKSIRE",IF('Application Form'!I376="SEEKSIRE+PV","SEEKSIRE",IF('Application Form'!I376="GGP50K","GGP50K",IF('Application Form'!I376="GGP50K+PV","GGP50K",IF('Application Form'!I376="GGPHD (150K)","GGPHD (150K)",IF('Application Form'!I376="GGPHD+PV","GGPHD",IF('Application Form'!I376="PV","",IF('Application Form'!I376="POLL","",IF('Application Form'!I376="MSTN","MSTN",IF('Application Form'!I376="COAT","COAT",IF('Application Form'!I376="PI","PI",IF('Application Form'!I376="POLL_50K (add on)*","POLL_50K (add on)*",IF('Application Form'!I376="POLL_HD (add on)*","POLL_HD (add_on)*",IF('Application Form'!I376="MSTN_50K (add_on)*","MSTN_50K (add_on)*",IF('Application Form'!I376="MSTN_HD (add on)*","MSTN_HD (add on)*",IF('Application Form'!I376="STORE","STORE",IF('Application Form'!I376="HE","HE","")))))))))))))))))))),"ERROR"))))</f>
        <v/>
      </c>
      <c r="O365" t="str">
        <f>IF(AND(F365="",'Application Form'!H376=""),"",IF(AND(F365="",'Application Form'!H376&lt;&gt;"",'Application Form'!I376=""),"",IF(AND(F365&lt;&gt;"",'Application Form'!I376=""),"",IF(AND(F365&lt;&gt;"",'Application Form'!I376&lt;&gt;"",'Application Form'!J376=""),"",IF(AND(F365="",'Application Form'!H376&lt;&gt;"",'Application Form'!I376&lt;&gt;""),IF('Application Form'!I376="SKSTD_BDL","SKSTD_BDL",IF('Application Form'!I376="MIP","MIP",IF('Application Form'!I376="MIP+PV","MIP",IF('Application Form'!I376="SEEKSIRE","SEEKSIRE",IF('Application Form'!I376="SEEKSIRE+PV","SEEKSIRE",IF('Application Form'!I376="GGP50K","GGP50K",IF('Application Form'!I376="GGP50K+PV","GGP50K",IF('Application Form'!I376="GGPHD (150K)","GGPHD (150K)",IF('Application Form'!I376="GGPHD+PV","GGPHD",IF('Application Form'!I376="PV","",IF('Application Form'!I376="POLL","",IF('Application Form'!I376="MSTN","MSTN",IF('Application Form'!I376="COAT","COAT",IF('Application Form'!I376="PI","PI",IF('Application Form'!I376="POLL_50K (add on)*","POLL_50K (add on)*",IF('Application Form'!I376="POLL_HD (add on)*","POLL_HD (add_on)*",IF('Application Form'!I376="MSTN_50K (add_on)*","MSTN_50K (add_on)*",IF('Application Form'!I376="MSTN_HD (add on)*","MSTN_HD (add on)*",IF('Application Form'!I376="STORE","STORE",IF('Application Form'!I376="HE","HE","ERROR")))))))))))))))))))),IF(AND(F365&lt;&gt;"",'Application Form'!I376&lt;&gt;"",'Application Form'!J376&lt;&gt;""),IF('Application Form'!J376="SKSTD_BDL","SKSTD_BDL",IF('Application Form'!J376="MIP","MIP",IF('Application Form'!J376="MIP+PV","MIP",IF('Application Form'!J376="SEEKSIRE","SEEKSIRE",IF('Application Form'!J376="SEEKSIRE+PV","SEEKSIRE",IF('Application Form'!J376="GGP50K","GGP50K",IF('Application Form'!J376="GGP50K+PV","GGP50K",IF('Application Form'!J376="GGPHD (150K)","GGPHD (150K)",IF('Application Form'!J376="GGPHD+PV","GGPHD",IF('Application Form'!J376="PV","",IF('Application Form'!J376="POLL","",IF('Application Form'!J376="MSTN","MSTN",IF('Application Form'!J376="COAT","COAT",IF('Application Form'!J376="PI","PI",IF('Application Form'!J376="POLL_50K (add on)*","POLL_50K (add on)*",IF('Application Form'!J376="POLL_HD (add on)*","POLL_HD (add_on)*",IF('Application Form'!J376="MSTN_50K (add_on)*","MSTN_50K (add_on)*",IF('Application Form'!J376="MSTN_HD (add on)*","MSTN_HD (add on)*",IF('Application Form'!J376="STORE","STORE",IF('Application Form'!J376="HE","HE","")))))))))))))))))))),"ERROR"))))))</f>
        <v/>
      </c>
      <c r="P365" t="str">
        <f>IF(AND(F365="",O365&lt;&gt;""),IF('Application Form'!J376="SKSTD_BDL","SKSTD_BDL",IF('Application Form'!J376="MIP","MIP",IF('Application Form'!J376="MIP+PV","MIP",IF('Application Form'!J376="SEEKSIRE","SEEKSIRE",IF('Application Form'!J376="SEEKSIRE+PV","SEEKSIRE",IF('Application Form'!J376="GGP50K","GGP50K",IF('Application Form'!J376="GGP50K+PV","GGP50K",IF('Application Form'!J376="GGPHD (150K)","GGPHD (150K)",IF('Application Form'!J376="GGPHD+PV","GGPHD",IF('Application Form'!J376="PV","",IF('Application Form'!J376="POLL","",IF('Application Form'!J376="MSTN","MSTN",IF('Application Form'!J376="COAT","COAT",IF('Application Form'!J376="PI","PI",IF('Application Form'!J376="POLL_50K (add on)*","POLL_50K (add on)*",IF('Application Form'!J376="POLL_HD (add on)*","POLL_HD (add_on)*",IF('Application Form'!J376="MSTN_50K (add_on)*","MSTN_50K (add_on)*",IF('Application Form'!J376="MSTN_HD (add on)*","MSTN_HD (add on)*",IF('Application Form'!J376="STORE","STORE",IF('Application Form'!J376="HE","HE","")))))))))))))))))))),"")</f>
        <v/>
      </c>
    </row>
    <row r="366" spans="1:16" x14ac:dyDescent="0.25">
      <c r="A366" s="72">
        <f>'Application Form'!E377</f>
        <v>0</v>
      </c>
      <c r="B366" t="str">
        <f>IF('Application Form'!C377="Hair","H",IF('Application Form'!C377="Done","D",IF('Application Form'!C377="Semen","S",IF('Application Form'!C377="TSU","T",""))))</f>
        <v/>
      </c>
      <c r="C366" t="str">
        <f t="shared" si="5"/>
        <v>NAA</v>
      </c>
      <c r="F366" t="str">
        <f>IF('Application Form'!H377="SKSTD_BDL","SKSTD_BDL",IF('Application Form'!H377="MIP","MIP",IF('Application Form'!H377="MIP+PV","MIP",IF('Application Form'!H377="SEEKSIRE","SEEKSIRE",IF('Application Form'!H377="SEEKSIRE+PV","SEEKSIRE",IF('Application Form'!H377="GGP50K","GGP50K",IF('Application Form'!H377="GGP50K+PV","GGP50K",IF('Application Form'!H377="GGPHD (150K)","GGPHD (150K)",IF('Application Form'!H377="GGPHD+PV","GGPHD",IF('Application Form'!H377="PV","",IF('Application Form'!H377="POLL","",IF('Application Form'!H377="MSTN","",IF('Application Form'!H377="COAT","",IF('Application Form'!H377="PI","",IF('Application Form'!H377="POLL_50K (add on)*","",IF('Application Form'!H377="POLL_HD (add on)*","",IF('Application Form'!H377="MSTN_50K (add_on)*","",IF('Application Form'!H377="MSTN_HD (add on)*","",IF('Application Form'!H377="STORE","STORE",IF('Application Form'!H377="HE","HE",""))))))))))))))))))))</f>
        <v/>
      </c>
      <c r="G366" t="str">
        <f>IF(OR(RIGHT('Application Form'!H377,2)="PV",RIGHT('Application Form'!I377,2)="PV",RIGHT('Application Form'!J377,2)="PV"),"Yes","")</f>
        <v/>
      </c>
      <c r="H366" s="81" t="str">
        <f>IF(ISBLANK(IF(F366="SKSTD_BDL",'Application Form'!M377,IF('Office Use Only - DONT TOUCH!!!'!G366="Yes",'Application Form'!M377,""))),"",IF(F366="SKSTD_BDL",'Application Form'!M377,IF('Office Use Only - DONT TOUCH!!!'!G366="Yes",'Application Form'!M377,"")))</f>
        <v/>
      </c>
      <c r="K366" t="str">
        <f>IF(ISBLANK(IF(F366="SKSTD_BDL",'Application Form'!O377,IF('Office Use Only - DONT TOUCH!!!'!G366="Yes",'Application Form'!O377,""))),"",IF(F366="SKSTD_BDL",'Application Form'!O377,IF('Office Use Only - DONT TOUCH!!!'!G366="Yes",'Application Form'!O377,"")))</f>
        <v/>
      </c>
      <c r="N366" t="str">
        <f>IF(AND(F366="",'Application Form'!H377=""),"",IF(AND(F366="",'Application Form'!H377&lt;&gt;""),'Application Form'!H377,IF(AND(F366&lt;&gt;"",'Application Form'!I377=""),"",IF(AND(F366&lt;&gt;"",'Application Form'!I377&lt;&gt;""),IF('Application Form'!I377="SKSTD_BDL","SKSTD_BDL",IF('Application Form'!I377="MIP","MIP",IF('Application Form'!I377="MIP+PV","MIP",IF('Application Form'!I377="SEEKSIRE","SEEKSIRE",IF('Application Form'!I377="SEEKSIRE+PV","SEEKSIRE",IF('Application Form'!I377="GGP50K","GGP50K",IF('Application Form'!I377="GGP50K+PV","GGP50K",IF('Application Form'!I377="GGPHD (150K)","GGPHD (150K)",IF('Application Form'!I377="GGPHD+PV","GGPHD",IF('Application Form'!I377="PV","",IF('Application Form'!I377="POLL","",IF('Application Form'!I377="MSTN","MSTN",IF('Application Form'!I377="COAT","COAT",IF('Application Form'!I377="PI","PI",IF('Application Form'!I377="POLL_50K (add on)*","POLL_50K (add on)*",IF('Application Form'!I377="POLL_HD (add on)*","POLL_HD (add_on)*",IF('Application Form'!I377="MSTN_50K (add_on)*","MSTN_50K (add_on)*",IF('Application Form'!I377="MSTN_HD (add on)*","MSTN_HD (add on)*",IF('Application Form'!I377="STORE","STORE",IF('Application Form'!I377="HE","HE","")))))))))))))))))))),"ERROR"))))</f>
        <v/>
      </c>
      <c r="O366" t="str">
        <f>IF(AND(F366="",'Application Form'!H377=""),"",IF(AND(F366="",'Application Form'!H377&lt;&gt;"",'Application Form'!I377=""),"",IF(AND(F366&lt;&gt;"",'Application Form'!I377=""),"",IF(AND(F366&lt;&gt;"",'Application Form'!I377&lt;&gt;"",'Application Form'!J377=""),"",IF(AND(F366="",'Application Form'!H377&lt;&gt;"",'Application Form'!I377&lt;&gt;""),IF('Application Form'!I377="SKSTD_BDL","SKSTD_BDL",IF('Application Form'!I377="MIP","MIP",IF('Application Form'!I377="MIP+PV","MIP",IF('Application Form'!I377="SEEKSIRE","SEEKSIRE",IF('Application Form'!I377="SEEKSIRE+PV","SEEKSIRE",IF('Application Form'!I377="GGP50K","GGP50K",IF('Application Form'!I377="GGP50K+PV","GGP50K",IF('Application Form'!I377="GGPHD (150K)","GGPHD (150K)",IF('Application Form'!I377="GGPHD+PV","GGPHD",IF('Application Form'!I377="PV","",IF('Application Form'!I377="POLL","",IF('Application Form'!I377="MSTN","MSTN",IF('Application Form'!I377="COAT","COAT",IF('Application Form'!I377="PI","PI",IF('Application Form'!I377="POLL_50K (add on)*","POLL_50K (add on)*",IF('Application Form'!I377="POLL_HD (add on)*","POLL_HD (add_on)*",IF('Application Form'!I377="MSTN_50K (add_on)*","MSTN_50K (add_on)*",IF('Application Form'!I377="MSTN_HD (add on)*","MSTN_HD (add on)*",IF('Application Form'!I377="STORE","STORE",IF('Application Form'!I377="HE","HE","ERROR")))))))))))))))))))),IF(AND(F366&lt;&gt;"",'Application Form'!I377&lt;&gt;"",'Application Form'!J377&lt;&gt;""),IF('Application Form'!J377="SKSTD_BDL","SKSTD_BDL",IF('Application Form'!J377="MIP","MIP",IF('Application Form'!J377="MIP+PV","MIP",IF('Application Form'!J377="SEEKSIRE","SEEKSIRE",IF('Application Form'!J377="SEEKSIRE+PV","SEEKSIRE",IF('Application Form'!J377="GGP50K","GGP50K",IF('Application Form'!J377="GGP50K+PV","GGP50K",IF('Application Form'!J377="GGPHD (150K)","GGPHD (150K)",IF('Application Form'!J377="GGPHD+PV","GGPHD",IF('Application Form'!J377="PV","",IF('Application Form'!J377="POLL","",IF('Application Form'!J377="MSTN","MSTN",IF('Application Form'!J377="COAT","COAT",IF('Application Form'!J377="PI","PI",IF('Application Form'!J377="POLL_50K (add on)*","POLL_50K (add on)*",IF('Application Form'!J377="POLL_HD (add on)*","POLL_HD (add_on)*",IF('Application Form'!J377="MSTN_50K (add_on)*","MSTN_50K (add_on)*",IF('Application Form'!J377="MSTN_HD (add on)*","MSTN_HD (add on)*",IF('Application Form'!J377="STORE","STORE",IF('Application Form'!J377="HE","HE","")))))))))))))))))))),"ERROR"))))))</f>
        <v/>
      </c>
      <c r="P366" t="str">
        <f>IF(AND(F366="",O366&lt;&gt;""),IF('Application Form'!J377="SKSTD_BDL","SKSTD_BDL",IF('Application Form'!J377="MIP","MIP",IF('Application Form'!J377="MIP+PV","MIP",IF('Application Form'!J377="SEEKSIRE","SEEKSIRE",IF('Application Form'!J377="SEEKSIRE+PV","SEEKSIRE",IF('Application Form'!J377="GGP50K","GGP50K",IF('Application Form'!J377="GGP50K+PV","GGP50K",IF('Application Form'!J377="GGPHD (150K)","GGPHD (150K)",IF('Application Form'!J377="GGPHD+PV","GGPHD",IF('Application Form'!J377="PV","",IF('Application Form'!J377="POLL","",IF('Application Form'!J377="MSTN","MSTN",IF('Application Form'!J377="COAT","COAT",IF('Application Form'!J377="PI","PI",IF('Application Form'!J377="POLL_50K (add on)*","POLL_50K (add on)*",IF('Application Form'!J377="POLL_HD (add on)*","POLL_HD (add_on)*",IF('Application Form'!J377="MSTN_50K (add_on)*","MSTN_50K (add_on)*",IF('Application Form'!J377="MSTN_HD (add on)*","MSTN_HD (add on)*",IF('Application Form'!J377="STORE","STORE",IF('Application Form'!J377="HE","HE","")))))))))))))))))))),"")</f>
        <v/>
      </c>
    </row>
    <row r="367" spans="1:16" x14ac:dyDescent="0.25">
      <c r="A367" s="72">
        <f>'Application Form'!E378</f>
        <v>0</v>
      </c>
      <c r="B367" t="str">
        <f>IF('Application Form'!C378="Hair","H",IF('Application Form'!C378="Done","D",IF('Application Form'!C378="Semen","S",IF('Application Form'!C378="TSU","T",""))))</f>
        <v/>
      </c>
      <c r="C367" t="str">
        <f t="shared" si="5"/>
        <v>NAA</v>
      </c>
      <c r="F367" t="str">
        <f>IF('Application Form'!H378="SKSTD_BDL","SKSTD_BDL",IF('Application Form'!H378="MIP","MIP",IF('Application Form'!H378="MIP+PV","MIP",IF('Application Form'!H378="SEEKSIRE","SEEKSIRE",IF('Application Form'!H378="SEEKSIRE+PV","SEEKSIRE",IF('Application Form'!H378="GGP50K","GGP50K",IF('Application Form'!H378="GGP50K+PV","GGP50K",IF('Application Form'!H378="GGPHD (150K)","GGPHD (150K)",IF('Application Form'!H378="GGPHD+PV","GGPHD",IF('Application Form'!H378="PV","",IF('Application Form'!H378="POLL","",IF('Application Form'!H378="MSTN","",IF('Application Form'!H378="COAT","",IF('Application Form'!H378="PI","",IF('Application Form'!H378="POLL_50K (add on)*","",IF('Application Form'!H378="POLL_HD (add on)*","",IF('Application Form'!H378="MSTN_50K (add_on)*","",IF('Application Form'!H378="MSTN_HD (add on)*","",IF('Application Form'!H378="STORE","STORE",IF('Application Form'!H378="HE","HE",""))))))))))))))))))))</f>
        <v/>
      </c>
      <c r="G367" t="str">
        <f>IF(OR(RIGHT('Application Form'!H378,2)="PV",RIGHT('Application Form'!I378,2)="PV",RIGHT('Application Form'!J378,2)="PV"),"Yes","")</f>
        <v/>
      </c>
      <c r="H367" s="81" t="str">
        <f>IF(ISBLANK(IF(F367="SKSTD_BDL",'Application Form'!M378,IF('Office Use Only - DONT TOUCH!!!'!G367="Yes",'Application Form'!M378,""))),"",IF(F367="SKSTD_BDL",'Application Form'!M378,IF('Office Use Only - DONT TOUCH!!!'!G367="Yes",'Application Form'!M378,"")))</f>
        <v/>
      </c>
      <c r="K367" t="str">
        <f>IF(ISBLANK(IF(F367="SKSTD_BDL",'Application Form'!O378,IF('Office Use Only - DONT TOUCH!!!'!G367="Yes",'Application Form'!O378,""))),"",IF(F367="SKSTD_BDL",'Application Form'!O378,IF('Office Use Only - DONT TOUCH!!!'!G367="Yes",'Application Form'!O378,"")))</f>
        <v/>
      </c>
      <c r="N367" t="str">
        <f>IF(AND(F367="",'Application Form'!H378=""),"",IF(AND(F367="",'Application Form'!H378&lt;&gt;""),'Application Form'!H378,IF(AND(F367&lt;&gt;"",'Application Form'!I378=""),"",IF(AND(F367&lt;&gt;"",'Application Form'!I378&lt;&gt;""),IF('Application Form'!I378="SKSTD_BDL","SKSTD_BDL",IF('Application Form'!I378="MIP","MIP",IF('Application Form'!I378="MIP+PV","MIP",IF('Application Form'!I378="SEEKSIRE","SEEKSIRE",IF('Application Form'!I378="SEEKSIRE+PV","SEEKSIRE",IF('Application Form'!I378="GGP50K","GGP50K",IF('Application Form'!I378="GGP50K+PV","GGP50K",IF('Application Form'!I378="GGPHD (150K)","GGPHD (150K)",IF('Application Form'!I378="GGPHD+PV","GGPHD",IF('Application Form'!I378="PV","",IF('Application Form'!I378="POLL","",IF('Application Form'!I378="MSTN","MSTN",IF('Application Form'!I378="COAT","COAT",IF('Application Form'!I378="PI","PI",IF('Application Form'!I378="POLL_50K (add on)*","POLL_50K (add on)*",IF('Application Form'!I378="POLL_HD (add on)*","POLL_HD (add_on)*",IF('Application Form'!I378="MSTN_50K (add_on)*","MSTN_50K (add_on)*",IF('Application Form'!I378="MSTN_HD (add on)*","MSTN_HD (add on)*",IF('Application Form'!I378="STORE","STORE",IF('Application Form'!I378="HE","HE","")))))))))))))))))))),"ERROR"))))</f>
        <v/>
      </c>
      <c r="O367" t="str">
        <f>IF(AND(F367="",'Application Form'!H378=""),"",IF(AND(F367="",'Application Form'!H378&lt;&gt;"",'Application Form'!I378=""),"",IF(AND(F367&lt;&gt;"",'Application Form'!I378=""),"",IF(AND(F367&lt;&gt;"",'Application Form'!I378&lt;&gt;"",'Application Form'!J378=""),"",IF(AND(F367="",'Application Form'!H378&lt;&gt;"",'Application Form'!I378&lt;&gt;""),IF('Application Form'!I378="SKSTD_BDL","SKSTD_BDL",IF('Application Form'!I378="MIP","MIP",IF('Application Form'!I378="MIP+PV","MIP",IF('Application Form'!I378="SEEKSIRE","SEEKSIRE",IF('Application Form'!I378="SEEKSIRE+PV","SEEKSIRE",IF('Application Form'!I378="GGP50K","GGP50K",IF('Application Form'!I378="GGP50K+PV","GGP50K",IF('Application Form'!I378="GGPHD (150K)","GGPHD (150K)",IF('Application Form'!I378="GGPHD+PV","GGPHD",IF('Application Form'!I378="PV","",IF('Application Form'!I378="POLL","",IF('Application Form'!I378="MSTN","MSTN",IF('Application Form'!I378="COAT","COAT",IF('Application Form'!I378="PI","PI",IF('Application Form'!I378="POLL_50K (add on)*","POLL_50K (add on)*",IF('Application Form'!I378="POLL_HD (add on)*","POLL_HD (add_on)*",IF('Application Form'!I378="MSTN_50K (add_on)*","MSTN_50K (add_on)*",IF('Application Form'!I378="MSTN_HD (add on)*","MSTN_HD (add on)*",IF('Application Form'!I378="STORE","STORE",IF('Application Form'!I378="HE","HE","ERROR")))))))))))))))))))),IF(AND(F367&lt;&gt;"",'Application Form'!I378&lt;&gt;"",'Application Form'!J378&lt;&gt;""),IF('Application Form'!J378="SKSTD_BDL","SKSTD_BDL",IF('Application Form'!J378="MIP","MIP",IF('Application Form'!J378="MIP+PV","MIP",IF('Application Form'!J378="SEEKSIRE","SEEKSIRE",IF('Application Form'!J378="SEEKSIRE+PV","SEEKSIRE",IF('Application Form'!J378="GGP50K","GGP50K",IF('Application Form'!J378="GGP50K+PV","GGP50K",IF('Application Form'!J378="GGPHD (150K)","GGPHD (150K)",IF('Application Form'!J378="GGPHD+PV","GGPHD",IF('Application Form'!J378="PV","",IF('Application Form'!J378="POLL","",IF('Application Form'!J378="MSTN","MSTN",IF('Application Form'!J378="COAT","COAT",IF('Application Form'!J378="PI","PI",IF('Application Form'!J378="POLL_50K (add on)*","POLL_50K (add on)*",IF('Application Form'!J378="POLL_HD (add on)*","POLL_HD (add_on)*",IF('Application Form'!J378="MSTN_50K (add_on)*","MSTN_50K (add_on)*",IF('Application Form'!J378="MSTN_HD (add on)*","MSTN_HD (add on)*",IF('Application Form'!J378="STORE","STORE",IF('Application Form'!J378="HE","HE","")))))))))))))))))))),"ERROR"))))))</f>
        <v/>
      </c>
      <c r="P367" t="str">
        <f>IF(AND(F367="",O367&lt;&gt;""),IF('Application Form'!J378="SKSTD_BDL","SKSTD_BDL",IF('Application Form'!J378="MIP","MIP",IF('Application Form'!J378="MIP+PV","MIP",IF('Application Form'!J378="SEEKSIRE","SEEKSIRE",IF('Application Form'!J378="SEEKSIRE+PV","SEEKSIRE",IF('Application Form'!J378="GGP50K","GGP50K",IF('Application Form'!J378="GGP50K+PV","GGP50K",IF('Application Form'!J378="GGPHD (150K)","GGPHD (150K)",IF('Application Form'!J378="GGPHD+PV","GGPHD",IF('Application Form'!J378="PV","",IF('Application Form'!J378="POLL","",IF('Application Form'!J378="MSTN","MSTN",IF('Application Form'!J378="COAT","COAT",IF('Application Form'!J378="PI","PI",IF('Application Form'!J378="POLL_50K (add on)*","POLL_50K (add on)*",IF('Application Form'!J378="POLL_HD (add on)*","POLL_HD (add_on)*",IF('Application Form'!J378="MSTN_50K (add_on)*","MSTN_50K (add_on)*",IF('Application Form'!J378="MSTN_HD (add on)*","MSTN_HD (add on)*",IF('Application Form'!J378="STORE","STORE",IF('Application Form'!J378="HE","HE","")))))))))))))))))))),"")</f>
        <v/>
      </c>
    </row>
    <row r="368" spans="1:16" x14ac:dyDescent="0.25">
      <c r="A368" s="72">
        <f>'Application Form'!E379</f>
        <v>0</v>
      </c>
      <c r="B368" t="str">
        <f>IF('Application Form'!C379="Hair","H",IF('Application Form'!C379="Done","D",IF('Application Form'!C379="Semen","S",IF('Application Form'!C379="TSU","T",""))))</f>
        <v/>
      </c>
      <c r="C368" t="str">
        <f t="shared" si="5"/>
        <v>NAA</v>
      </c>
      <c r="F368" t="str">
        <f>IF('Application Form'!H379="SKSTD_BDL","SKSTD_BDL",IF('Application Form'!H379="MIP","MIP",IF('Application Form'!H379="MIP+PV","MIP",IF('Application Form'!H379="SEEKSIRE","SEEKSIRE",IF('Application Form'!H379="SEEKSIRE+PV","SEEKSIRE",IF('Application Form'!H379="GGP50K","GGP50K",IF('Application Form'!H379="GGP50K+PV","GGP50K",IF('Application Form'!H379="GGPHD (150K)","GGPHD (150K)",IF('Application Form'!H379="GGPHD+PV","GGPHD",IF('Application Form'!H379="PV","",IF('Application Form'!H379="POLL","",IF('Application Form'!H379="MSTN","",IF('Application Form'!H379="COAT","",IF('Application Form'!H379="PI","",IF('Application Form'!H379="POLL_50K (add on)*","",IF('Application Form'!H379="POLL_HD (add on)*","",IF('Application Form'!H379="MSTN_50K (add_on)*","",IF('Application Form'!H379="MSTN_HD (add on)*","",IF('Application Form'!H379="STORE","STORE",IF('Application Form'!H379="HE","HE",""))))))))))))))))))))</f>
        <v/>
      </c>
      <c r="G368" t="str">
        <f>IF(OR(RIGHT('Application Form'!H379,2)="PV",RIGHT('Application Form'!I379,2)="PV",RIGHT('Application Form'!J379,2)="PV"),"Yes","")</f>
        <v/>
      </c>
      <c r="H368" s="81" t="str">
        <f>IF(ISBLANK(IF(F368="SKSTD_BDL",'Application Form'!M379,IF('Office Use Only - DONT TOUCH!!!'!G368="Yes",'Application Form'!M379,""))),"",IF(F368="SKSTD_BDL",'Application Form'!M379,IF('Office Use Only - DONT TOUCH!!!'!G368="Yes",'Application Form'!M379,"")))</f>
        <v/>
      </c>
      <c r="K368" t="str">
        <f>IF(ISBLANK(IF(F368="SKSTD_BDL",'Application Form'!O379,IF('Office Use Only - DONT TOUCH!!!'!G368="Yes",'Application Form'!O379,""))),"",IF(F368="SKSTD_BDL",'Application Form'!O379,IF('Office Use Only - DONT TOUCH!!!'!G368="Yes",'Application Form'!O379,"")))</f>
        <v/>
      </c>
      <c r="N368" t="str">
        <f>IF(AND(F368="",'Application Form'!H379=""),"",IF(AND(F368="",'Application Form'!H379&lt;&gt;""),'Application Form'!H379,IF(AND(F368&lt;&gt;"",'Application Form'!I379=""),"",IF(AND(F368&lt;&gt;"",'Application Form'!I379&lt;&gt;""),IF('Application Form'!I379="SKSTD_BDL","SKSTD_BDL",IF('Application Form'!I379="MIP","MIP",IF('Application Form'!I379="MIP+PV","MIP",IF('Application Form'!I379="SEEKSIRE","SEEKSIRE",IF('Application Form'!I379="SEEKSIRE+PV","SEEKSIRE",IF('Application Form'!I379="GGP50K","GGP50K",IF('Application Form'!I379="GGP50K+PV","GGP50K",IF('Application Form'!I379="GGPHD (150K)","GGPHD (150K)",IF('Application Form'!I379="GGPHD+PV","GGPHD",IF('Application Form'!I379="PV","",IF('Application Form'!I379="POLL","",IF('Application Form'!I379="MSTN","MSTN",IF('Application Form'!I379="COAT","COAT",IF('Application Form'!I379="PI","PI",IF('Application Form'!I379="POLL_50K (add on)*","POLL_50K (add on)*",IF('Application Form'!I379="POLL_HD (add on)*","POLL_HD (add_on)*",IF('Application Form'!I379="MSTN_50K (add_on)*","MSTN_50K (add_on)*",IF('Application Form'!I379="MSTN_HD (add on)*","MSTN_HD (add on)*",IF('Application Form'!I379="STORE","STORE",IF('Application Form'!I379="HE","HE","")))))))))))))))))))),"ERROR"))))</f>
        <v/>
      </c>
      <c r="O368" t="str">
        <f>IF(AND(F368="",'Application Form'!H379=""),"",IF(AND(F368="",'Application Form'!H379&lt;&gt;"",'Application Form'!I379=""),"",IF(AND(F368&lt;&gt;"",'Application Form'!I379=""),"",IF(AND(F368&lt;&gt;"",'Application Form'!I379&lt;&gt;"",'Application Form'!J379=""),"",IF(AND(F368="",'Application Form'!H379&lt;&gt;"",'Application Form'!I379&lt;&gt;""),IF('Application Form'!I379="SKSTD_BDL","SKSTD_BDL",IF('Application Form'!I379="MIP","MIP",IF('Application Form'!I379="MIP+PV","MIP",IF('Application Form'!I379="SEEKSIRE","SEEKSIRE",IF('Application Form'!I379="SEEKSIRE+PV","SEEKSIRE",IF('Application Form'!I379="GGP50K","GGP50K",IF('Application Form'!I379="GGP50K+PV","GGP50K",IF('Application Form'!I379="GGPHD (150K)","GGPHD (150K)",IF('Application Form'!I379="GGPHD+PV","GGPHD",IF('Application Form'!I379="PV","",IF('Application Form'!I379="POLL","",IF('Application Form'!I379="MSTN","MSTN",IF('Application Form'!I379="COAT","COAT",IF('Application Form'!I379="PI","PI",IF('Application Form'!I379="POLL_50K (add on)*","POLL_50K (add on)*",IF('Application Form'!I379="POLL_HD (add on)*","POLL_HD (add_on)*",IF('Application Form'!I379="MSTN_50K (add_on)*","MSTN_50K (add_on)*",IF('Application Form'!I379="MSTN_HD (add on)*","MSTN_HD (add on)*",IF('Application Form'!I379="STORE","STORE",IF('Application Form'!I379="HE","HE","ERROR")))))))))))))))))))),IF(AND(F368&lt;&gt;"",'Application Form'!I379&lt;&gt;"",'Application Form'!J379&lt;&gt;""),IF('Application Form'!J379="SKSTD_BDL","SKSTD_BDL",IF('Application Form'!J379="MIP","MIP",IF('Application Form'!J379="MIP+PV","MIP",IF('Application Form'!J379="SEEKSIRE","SEEKSIRE",IF('Application Form'!J379="SEEKSIRE+PV","SEEKSIRE",IF('Application Form'!J379="GGP50K","GGP50K",IF('Application Form'!J379="GGP50K+PV","GGP50K",IF('Application Form'!J379="GGPHD (150K)","GGPHD (150K)",IF('Application Form'!J379="GGPHD+PV","GGPHD",IF('Application Form'!J379="PV","",IF('Application Form'!J379="POLL","",IF('Application Form'!J379="MSTN","MSTN",IF('Application Form'!J379="COAT","COAT",IF('Application Form'!J379="PI","PI",IF('Application Form'!J379="POLL_50K (add on)*","POLL_50K (add on)*",IF('Application Form'!J379="POLL_HD (add on)*","POLL_HD (add_on)*",IF('Application Form'!J379="MSTN_50K (add_on)*","MSTN_50K (add_on)*",IF('Application Form'!J379="MSTN_HD (add on)*","MSTN_HD (add on)*",IF('Application Form'!J379="STORE","STORE",IF('Application Form'!J379="HE","HE","")))))))))))))))))))),"ERROR"))))))</f>
        <v/>
      </c>
      <c r="P368" t="str">
        <f>IF(AND(F368="",O368&lt;&gt;""),IF('Application Form'!J379="SKSTD_BDL","SKSTD_BDL",IF('Application Form'!J379="MIP","MIP",IF('Application Form'!J379="MIP+PV","MIP",IF('Application Form'!J379="SEEKSIRE","SEEKSIRE",IF('Application Form'!J379="SEEKSIRE+PV","SEEKSIRE",IF('Application Form'!J379="GGP50K","GGP50K",IF('Application Form'!J379="GGP50K+PV","GGP50K",IF('Application Form'!J379="GGPHD (150K)","GGPHD (150K)",IF('Application Form'!J379="GGPHD+PV","GGPHD",IF('Application Form'!J379="PV","",IF('Application Form'!J379="POLL","",IF('Application Form'!J379="MSTN","MSTN",IF('Application Form'!J379="COAT","COAT",IF('Application Form'!J379="PI","PI",IF('Application Form'!J379="POLL_50K (add on)*","POLL_50K (add on)*",IF('Application Form'!J379="POLL_HD (add on)*","POLL_HD (add_on)*",IF('Application Form'!J379="MSTN_50K (add_on)*","MSTN_50K (add_on)*",IF('Application Form'!J379="MSTN_HD (add on)*","MSTN_HD (add on)*",IF('Application Form'!J379="STORE","STORE",IF('Application Form'!J379="HE","HE","")))))))))))))))))))),"")</f>
        <v/>
      </c>
    </row>
    <row r="369" spans="1:16" x14ac:dyDescent="0.25">
      <c r="A369" s="72">
        <f>'Application Form'!E380</f>
        <v>0</v>
      </c>
      <c r="B369" t="str">
        <f>IF('Application Form'!C380="Hair","H",IF('Application Form'!C380="Done","D",IF('Application Form'!C380="Semen","S",IF('Application Form'!C380="TSU","T",""))))</f>
        <v/>
      </c>
      <c r="C369" t="str">
        <f t="shared" si="5"/>
        <v>NAA</v>
      </c>
      <c r="F369" t="str">
        <f>IF('Application Form'!H380="SKSTD_BDL","SKSTD_BDL",IF('Application Form'!H380="MIP","MIP",IF('Application Form'!H380="MIP+PV","MIP",IF('Application Form'!H380="SEEKSIRE","SEEKSIRE",IF('Application Form'!H380="SEEKSIRE+PV","SEEKSIRE",IF('Application Form'!H380="GGP50K","GGP50K",IF('Application Form'!H380="GGP50K+PV","GGP50K",IF('Application Form'!H380="GGPHD (150K)","GGPHD (150K)",IF('Application Form'!H380="GGPHD+PV","GGPHD",IF('Application Form'!H380="PV","",IF('Application Form'!H380="POLL","",IF('Application Form'!H380="MSTN","",IF('Application Form'!H380="COAT","",IF('Application Form'!H380="PI","",IF('Application Form'!H380="POLL_50K (add on)*","",IF('Application Form'!H380="POLL_HD (add on)*","",IF('Application Form'!H380="MSTN_50K (add_on)*","",IF('Application Form'!H380="MSTN_HD (add on)*","",IF('Application Form'!H380="STORE","STORE",IF('Application Form'!H380="HE","HE",""))))))))))))))))))))</f>
        <v/>
      </c>
      <c r="G369" t="str">
        <f>IF(OR(RIGHT('Application Form'!H380,2)="PV",RIGHT('Application Form'!I380,2)="PV",RIGHT('Application Form'!J380,2)="PV"),"Yes","")</f>
        <v/>
      </c>
      <c r="H369" s="81" t="str">
        <f>IF(ISBLANK(IF(F369="SKSTD_BDL",'Application Form'!M380,IF('Office Use Only - DONT TOUCH!!!'!G369="Yes",'Application Form'!M380,""))),"",IF(F369="SKSTD_BDL",'Application Form'!M380,IF('Office Use Only - DONT TOUCH!!!'!G369="Yes",'Application Form'!M380,"")))</f>
        <v/>
      </c>
      <c r="K369" t="str">
        <f>IF(ISBLANK(IF(F369="SKSTD_BDL",'Application Form'!O380,IF('Office Use Only - DONT TOUCH!!!'!G369="Yes",'Application Form'!O380,""))),"",IF(F369="SKSTD_BDL",'Application Form'!O380,IF('Office Use Only - DONT TOUCH!!!'!G369="Yes",'Application Form'!O380,"")))</f>
        <v/>
      </c>
      <c r="N369" t="str">
        <f>IF(AND(F369="",'Application Form'!H380=""),"",IF(AND(F369="",'Application Form'!H380&lt;&gt;""),'Application Form'!H380,IF(AND(F369&lt;&gt;"",'Application Form'!I380=""),"",IF(AND(F369&lt;&gt;"",'Application Form'!I380&lt;&gt;""),IF('Application Form'!I380="SKSTD_BDL","SKSTD_BDL",IF('Application Form'!I380="MIP","MIP",IF('Application Form'!I380="MIP+PV","MIP",IF('Application Form'!I380="SEEKSIRE","SEEKSIRE",IF('Application Form'!I380="SEEKSIRE+PV","SEEKSIRE",IF('Application Form'!I380="GGP50K","GGP50K",IF('Application Form'!I380="GGP50K+PV","GGP50K",IF('Application Form'!I380="GGPHD (150K)","GGPHD (150K)",IF('Application Form'!I380="GGPHD+PV","GGPHD",IF('Application Form'!I380="PV","",IF('Application Form'!I380="POLL","",IF('Application Form'!I380="MSTN","MSTN",IF('Application Form'!I380="COAT","COAT",IF('Application Form'!I380="PI","PI",IF('Application Form'!I380="POLL_50K (add on)*","POLL_50K (add on)*",IF('Application Form'!I380="POLL_HD (add on)*","POLL_HD (add_on)*",IF('Application Form'!I380="MSTN_50K (add_on)*","MSTN_50K (add_on)*",IF('Application Form'!I380="MSTN_HD (add on)*","MSTN_HD (add on)*",IF('Application Form'!I380="STORE","STORE",IF('Application Form'!I380="HE","HE","")))))))))))))))))))),"ERROR"))))</f>
        <v/>
      </c>
      <c r="O369" t="str">
        <f>IF(AND(F369="",'Application Form'!H380=""),"",IF(AND(F369="",'Application Form'!H380&lt;&gt;"",'Application Form'!I380=""),"",IF(AND(F369&lt;&gt;"",'Application Form'!I380=""),"",IF(AND(F369&lt;&gt;"",'Application Form'!I380&lt;&gt;"",'Application Form'!J380=""),"",IF(AND(F369="",'Application Form'!H380&lt;&gt;"",'Application Form'!I380&lt;&gt;""),IF('Application Form'!I380="SKSTD_BDL","SKSTD_BDL",IF('Application Form'!I380="MIP","MIP",IF('Application Form'!I380="MIP+PV","MIP",IF('Application Form'!I380="SEEKSIRE","SEEKSIRE",IF('Application Form'!I380="SEEKSIRE+PV","SEEKSIRE",IF('Application Form'!I380="GGP50K","GGP50K",IF('Application Form'!I380="GGP50K+PV","GGP50K",IF('Application Form'!I380="GGPHD (150K)","GGPHD (150K)",IF('Application Form'!I380="GGPHD+PV","GGPHD",IF('Application Form'!I380="PV","",IF('Application Form'!I380="POLL","",IF('Application Form'!I380="MSTN","MSTN",IF('Application Form'!I380="COAT","COAT",IF('Application Form'!I380="PI","PI",IF('Application Form'!I380="POLL_50K (add on)*","POLL_50K (add on)*",IF('Application Form'!I380="POLL_HD (add on)*","POLL_HD (add_on)*",IF('Application Form'!I380="MSTN_50K (add_on)*","MSTN_50K (add_on)*",IF('Application Form'!I380="MSTN_HD (add on)*","MSTN_HD (add on)*",IF('Application Form'!I380="STORE","STORE",IF('Application Form'!I380="HE","HE","ERROR")))))))))))))))))))),IF(AND(F369&lt;&gt;"",'Application Form'!I380&lt;&gt;"",'Application Form'!J380&lt;&gt;""),IF('Application Form'!J380="SKSTD_BDL","SKSTD_BDL",IF('Application Form'!J380="MIP","MIP",IF('Application Form'!J380="MIP+PV","MIP",IF('Application Form'!J380="SEEKSIRE","SEEKSIRE",IF('Application Form'!J380="SEEKSIRE+PV","SEEKSIRE",IF('Application Form'!J380="GGP50K","GGP50K",IF('Application Form'!J380="GGP50K+PV","GGP50K",IF('Application Form'!J380="GGPHD (150K)","GGPHD (150K)",IF('Application Form'!J380="GGPHD+PV","GGPHD",IF('Application Form'!J380="PV","",IF('Application Form'!J380="POLL","",IF('Application Form'!J380="MSTN","MSTN",IF('Application Form'!J380="COAT","COAT",IF('Application Form'!J380="PI","PI",IF('Application Form'!J380="POLL_50K (add on)*","POLL_50K (add on)*",IF('Application Form'!J380="POLL_HD (add on)*","POLL_HD (add_on)*",IF('Application Form'!J380="MSTN_50K (add_on)*","MSTN_50K (add_on)*",IF('Application Form'!J380="MSTN_HD (add on)*","MSTN_HD (add on)*",IF('Application Form'!J380="STORE","STORE",IF('Application Form'!J380="HE","HE","")))))))))))))))))))),"ERROR"))))))</f>
        <v/>
      </c>
      <c r="P369" t="str">
        <f>IF(AND(F369="",O369&lt;&gt;""),IF('Application Form'!J380="SKSTD_BDL","SKSTD_BDL",IF('Application Form'!J380="MIP","MIP",IF('Application Form'!J380="MIP+PV","MIP",IF('Application Form'!J380="SEEKSIRE","SEEKSIRE",IF('Application Form'!J380="SEEKSIRE+PV","SEEKSIRE",IF('Application Form'!J380="GGP50K","GGP50K",IF('Application Form'!J380="GGP50K+PV","GGP50K",IF('Application Form'!J380="GGPHD (150K)","GGPHD (150K)",IF('Application Form'!J380="GGPHD+PV","GGPHD",IF('Application Form'!J380="PV","",IF('Application Form'!J380="POLL","",IF('Application Form'!J380="MSTN","MSTN",IF('Application Form'!J380="COAT","COAT",IF('Application Form'!J380="PI","PI",IF('Application Form'!J380="POLL_50K (add on)*","POLL_50K (add on)*",IF('Application Form'!J380="POLL_HD (add on)*","POLL_HD (add_on)*",IF('Application Form'!J380="MSTN_50K (add_on)*","MSTN_50K (add_on)*",IF('Application Form'!J380="MSTN_HD (add on)*","MSTN_HD (add on)*",IF('Application Form'!J380="STORE","STORE",IF('Application Form'!J380="HE","HE","")))))))))))))))))))),"")</f>
        <v/>
      </c>
    </row>
    <row r="370" spans="1:16" x14ac:dyDescent="0.25">
      <c r="A370" s="72">
        <f>'Application Form'!E381</f>
        <v>0</v>
      </c>
      <c r="B370" t="str">
        <f>IF('Application Form'!C381="Hair","H",IF('Application Form'!C381="Done","D",IF('Application Form'!C381="Semen","S",IF('Application Form'!C381="TSU","T",""))))</f>
        <v/>
      </c>
      <c r="C370" t="str">
        <f t="shared" si="5"/>
        <v>NAA</v>
      </c>
      <c r="F370" t="str">
        <f>IF('Application Form'!H381="SKSTD_BDL","SKSTD_BDL",IF('Application Form'!H381="MIP","MIP",IF('Application Form'!H381="MIP+PV","MIP",IF('Application Form'!H381="SEEKSIRE","SEEKSIRE",IF('Application Form'!H381="SEEKSIRE+PV","SEEKSIRE",IF('Application Form'!H381="GGP50K","GGP50K",IF('Application Form'!H381="GGP50K+PV","GGP50K",IF('Application Form'!H381="GGPHD (150K)","GGPHD (150K)",IF('Application Form'!H381="GGPHD+PV","GGPHD",IF('Application Form'!H381="PV","",IF('Application Form'!H381="POLL","",IF('Application Form'!H381="MSTN","",IF('Application Form'!H381="COAT","",IF('Application Form'!H381="PI","",IF('Application Form'!H381="POLL_50K (add on)*","",IF('Application Form'!H381="POLL_HD (add on)*","",IF('Application Form'!H381="MSTN_50K (add_on)*","",IF('Application Form'!H381="MSTN_HD (add on)*","",IF('Application Form'!H381="STORE","STORE",IF('Application Form'!H381="HE","HE",""))))))))))))))))))))</f>
        <v/>
      </c>
      <c r="G370" t="str">
        <f>IF(OR(RIGHT('Application Form'!H381,2)="PV",RIGHT('Application Form'!I381,2)="PV",RIGHT('Application Form'!J381,2)="PV"),"Yes","")</f>
        <v/>
      </c>
      <c r="H370" s="81" t="str">
        <f>IF(ISBLANK(IF(F370="SKSTD_BDL",'Application Form'!M381,IF('Office Use Only - DONT TOUCH!!!'!G370="Yes",'Application Form'!M381,""))),"",IF(F370="SKSTD_BDL",'Application Form'!M381,IF('Office Use Only - DONT TOUCH!!!'!G370="Yes",'Application Form'!M381,"")))</f>
        <v/>
      </c>
      <c r="K370" t="str">
        <f>IF(ISBLANK(IF(F370="SKSTD_BDL",'Application Form'!O381,IF('Office Use Only - DONT TOUCH!!!'!G370="Yes",'Application Form'!O381,""))),"",IF(F370="SKSTD_BDL",'Application Form'!O381,IF('Office Use Only - DONT TOUCH!!!'!G370="Yes",'Application Form'!O381,"")))</f>
        <v/>
      </c>
      <c r="N370" t="str">
        <f>IF(AND(F370="",'Application Form'!H381=""),"",IF(AND(F370="",'Application Form'!H381&lt;&gt;""),'Application Form'!H381,IF(AND(F370&lt;&gt;"",'Application Form'!I381=""),"",IF(AND(F370&lt;&gt;"",'Application Form'!I381&lt;&gt;""),IF('Application Form'!I381="SKSTD_BDL","SKSTD_BDL",IF('Application Form'!I381="MIP","MIP",IF('Application Form'!I381="MIP+PV","MIP",IF('Application Form'!I381="SEEKSIRE","SEEKSIRE",IF('Application Form'!I381="SEEKSIRE+PV","SEEKSIRE",IF('Application Form'!I381="GGP50K","GGP50K",IF('Application Form'!I381="GGP50K+PV","GGP50K",IF('Application Form'!I381="GGPHD (150K)","GGPHD (150K)",IF('Application Form'!I381="GGPHD+PV","GGPHD",IF('Application Form'!I381="PV","",IF('Application Form'!I381="POLL","",IF('Application Form'!I381="MSTN","MSTN",IF('Application Form'!I381="COAT","COAT",IF('Application Form'!I381="PI","PI",IF('Application Form'!I381="POLL_50K (add on)*","POLL_50K (add on)*",IF('Application Form'!I381="POLL_HD (add on)*","POLL_HD (add_on)*",IF('Application Form'!I381="MSTN_50K (add_on)*","MSTN_50K (add_on)*",IF('Application Form'!I381="MSTN_HD (add on)*","MSTN_HD (add on)*",IF('Application Form'!I381="STORE","STORE",IF('Application Form'!I381="HE","HE","")))))))))))))))))))),"ERROR"))))</f>
        <v/>
      </c>
      <c r="O370" t="str">
        <f>IF(AND(F370="",'Application Form'!H381=""),"",IF(AND(F370="",'Application Form'!H381&lt;&gt;"",'Application Form'!I381=""),"",IF(AND(F370&lt;&gt;"",'Application Form'!I381=""),"",IF(AND(F370&lt;&gt;"",'Application Form'!I381&lt;&gt;"",'Application Form'!J381=""),"",IF(AND(F370="",'Application Form'!H381&lt;&gt;"",'Application Form'!I381&lt;&gt;""),IF('Application Form'!I381="SKSTD_BDL","SKSTD_BDL",IF('Application Form'!I381="MIP","MIP",IF('Application Form'!I381="MIP+PV","MIP",IF('Application Form'!I381="SEEKSIRE","SEEKSIRE",IF('Application Form'!I381="SEEKSIRE+PV","SEEKSIRE",IF('Application Form'!I381="GGP50K","GGP50K",IF('Application Form'!I381="GGP50K+PV","GGP50K",IF('Application Form'!I381="GGPHD (150K)","GGPHD (150K)",IF('Application Form'!I381="GGPHD+PV","GGPHD",IF('Application Form'!I381="PV","",IF('Application Form'!I381="POLL","",IF('Application Form'!I381="MSTN","MSTN",IF('Application Form'!I381="COAT","COAT",IF('Application Form'!I381="PI","PI",IF('Application Form'!I381="POLL_50K (add on)*","POLL_50K (add on)*",IF('Application Form'!I381="POLL_HD (add on)*","POLL_HD (add_on)*",IF('Application Form'!I381="MSTN_50K (add_on)*","MSTN_50K (add_on)*",IF('Application Form'!I381="MSTN_HD (add on)*","MSTN_HD (add on)*",IF('Application Form'!I381="STORE","STORE",IF('Application Form'!I381="HE","HE","ERROR")))))))))))))))))))),IF(AND(F370&lt;&gt;"",'Application Form'!I381&lt;&gt;"",'Application Form'!J381&lt;&gt;""),IF('Application Form'!J381="SKSTD_BDL","SKSTD_BDL",IF('Application Form'!J381="MIP","MIP",IF('Application Form'!J381="MIP+PV","MIP",IF('Application Form'!J381="SEEKSIRE","SEEKSIRE",IF('Application Form'!J381="SEEKSIRE+PV","SEEKSIRE",IF('Application Form'!J381="GGP50K","GGP50K",IF('Application Form'!J381="GGP50K+PV","GGP50K",IF('Application Form'!J381="GGPHD (150K)","GGPHD (150K)",IF('Application Form'!J381="GGPHD+PV","GGPHD",IF('Application Form'!J381="PV","",IF('Application Form'!J381="POLL","",IF('Application Form'!J381="MSTN","MSTN",IF('Application Form'!J381="COAT","COAT",IF('Application Form'!J381="PI","PI",IF('Application Form'!J381="POLL_50K (add on)*","POLL_50K (add on)*",IF('Application Form'!J381="POLL_HD (add on)*","POLL_HD (add_on)*",IF('Application Form'!J381="MSTN_50K (add_on)*","MSTN_50K (add_on)*",IF('Application Form'!J381="MSTN_HD (add on)*","MSTN_HD (add on)*",IF('Application Form'!J381="STORE","STORE",IF('Application Form'!J381="HE","HE","")))))))))))))))))))),"ERROR"))))))</f>
        <v/>
      </c>
      <c r="P370" t="str">
        <f>IF(AND(F370="",O370&lt;&gt;""),IF('Application Form'!J381="SKSTD_BDL","SKSTD_BDL",IF('Application Form'!J381="MIP","MIP",IF('Application Form'!J381="MIP+PV","MIP",IF('Application Form'!J381="SEEKSIRE","SEEKSIRE",IF('Application Form'!J381="SEEKSIRE+PV","SEEKSIRE",IF('Application Form'!J381="GGP50K","GGP50K",IF('Application Form'!J381="GGP50K+PV","GGP50K",IF('Application Form'!J381="GGPHD (150K)","GGPHD (150K)",IF('Application Form'!J381="GGPHD+PV","GGPHD",IF('Application Form'!J381="PV","",IF('Application Form'!J381="POLL","",IF('Application Form'!J381="MSTN","MSTN",IF('Application Form'!J381="COAT","COAT",IF('Application Form'!J381="PI","PI",IF('Application Form'!J381="POLL_50K (add on)*","POLL_50K (add on)*",IF('Application Form'!J381="POLL_HD (add on)*","POLL_HD (add_on)*",IF('Application Form'!J381="MSTN_50K (add_on)*","MSTN_50K (add_on)*",IF('Application Form'!J381="MSTN_HD (add on)*","MSTN_HD (add on)*",IF('Application Form'!J381="STORE","STORE",IF('Application Form'!J381="HE","HE","")))))))))))))))))))),"")</f>
        <v/>
      </c>
    </row>
    <row r="371" spans="1:16" x14ac:dyDescent="0.25">
      <c r="A371" s="72">
        <f>'Application Form'!E382</f>
        <v>0</v>
      </c>
      <c r="B371" t="str">
        <f>IF('Application Form'!C382="Hair","H",IF('Application Form'!C382="Done","D",IF('Application Form'!C382="Semen","S",IF('Application Form'!C382="TSU","T",""))))</f>
        <v/>
      </c>
      <c r="C371" t="str">
        <f t="shared" si="5"/>
        <v>NAA</v>
      </c>
      <c r="F371" t="str">
        <f>IF('Application Form'!H382="SKSTD_BDL","SKSTD_BDL",IF('Application Form'!H382="MIP","MIP",IF('Application Form'!H382="MIP+PV","MIP",IF('Application Form'!H382="SEEKSIRE","SEEKSIRE",IF('Application Form'!H382="SEEKSIRE+PV","SEEKSIRE",IF('Application Form'!H382="GGP50K","GGP50K",IF('Application Form'!H382="GGP50K+PV","GGP50K",IF('Application Form'!H382="GGPHD (150K)","GGPHD (150K)",IF('Application Form'!H382="GGPHD+PV","GGPHD",IF('Application Form'!H382="PV","",IF('Application Form'!H382="POLL","",IF('Application Form'!H382="MSTN","",IF('Application Form'!H382="COAT","",IF('Application Form'!H382="PI","",IF('Application Form'!H382="POLL_50K (add on)*","",IF('Application Form'!H382="POLL_HD (add on)*","",IF('Application Form'!H382="MSTN_50K (add_on)*","",IF('Application Form'!H382="MSTN_HD (add on)*","",IF('Application Form'!H382="STORE","STORE",IF('Application Form'!H382="HE","HE",""))))))))))))))))))))</f>
        <v/>
      </c>
      <c r="G371" t="str">
        <f>IF(OR(RIGHT('Application Form'!H382,2)="PV",RIGHT('Application Form'!I382,2)="PV",RIGHT('Application Form'!J382,2)="PV"),"Yes","")</f>
        <v/>
      </c>
      <c r="H371" s="81" t="str">
        <f>IF(ISBLANK(IF(F371="SKSTD_BDL",'Application Form'!M382,IF('Office Use Only - DONT TOUCH!!!'!G371="Yes",'Application Form'!M382,""))),"",IF(F371="SKSTD_BDL",'Application Form'!M382,IF('Office Use Only - DONT TOUCH!!!'!G371="Yes",'Application Form'!M382,"")))</f>
        <v/>
      </c>
      <c r="K371" t="str">
        <f>IF(ISBLANK(IF(F371="SKSTD_BDL",'Application Form'!O382,IF('Office Use Only - DONT TOUCH!!!'!G371="Yes",'Application Form'!O382,""))),"",IF(F371="SKSTD_BDL",'Application Form'!O382,IF('Office Use Only - DONT TOUCH!!!'!G371="Yes",'Application Form'!O382,"")))</f>
        <v/>
      </c>
      <c r="N371" t="str">
        <f>IF(AND(F371="",'Application Form'!H382=""),"",IF(AND(F371="",'Application Form'!H382&lt;&gt;""),'Application Form'!H382,IF(AND(F371&lt;&gt;"",'Application Form'!I382=""),"",IF(AND(F371&lt;&gt;"",'Application Form'!I382&lt;&gt;""),IF('Application Form'!I382="SKSTD_BDL","SKSTD_BDL",IF('Application Form'!I382="MIP","MIP",IF('Application Form'!I382="MIP+PV","MIP",IF('Application Form'!I382="SEEKSIRE","SEEKSIRE",IF('Application Form'!I382="SEEKSIRE+PV","SEEKSIRE",IF('Application Form'!I382="GGP50K","GGP50K",IF('Application Form'!I382="GGP50K+PV","GGP50K",IF('Application Form'!I382="GGPHD (150K)","GGPHD (150K)",IF('Application Form'!I382="GGPHD+PV","GGPHD",IF('Application Form'!I382="PV","",IF('Application Form'!I382="POLL","",IF('Application Form'!I382="MSTN","MSTN",IF('Application Form'!I382="COAT","COAT",IF('Application Form'!I382="PI","PI",IF('Application Form'!I382="POLL_50K (add on)*","POLL_50K (add on)*",IF('Application Form'!I382="POLL_HD (add on)*","POLL_HD (add_on)*",IF('Application Form'!I382="MSTN_50K (add_on)*","MSTN_50K (add_on)*",IF('Application Form'!I382="MSTN_HD (add on)*","MSTN_HD (add on)*",IF('Application Form'!I382="STORE","STORE",IF('Application Form'!I382="HE","HE","")))))))))))))))))))),"ERROR"))))</f>
        <v/>
      </c>
      <c r="O371" t="str">
        <f>IF(AND(F371="",'Application Form'!H382=""),"",IF(AND(F371="",'Application Form'!H382&lt;&gt;"",'Application Form'!I382=""),"",IF(AND(F371&lt;&gt;"",'Application Form'!I382=""),"",IF(AND(F371&lt;&gt;"",'Application Form'!I382&lt;&gt;"",'Application Form'!J382=""),"",IF(AND(F371="",'Application Form'!H382&lt;&gt;"",'Application Form'!I382&lt;&gt;""),IF('Application Form'!I382="SKSTD_BDL","SKSTD_BDL",IF('Application Form'!I382="MIP","MIP",IF('Application Form'!I382="MIP+PV","MIP",IF('Application Form'!I382="SEEKSIRE","SEEKSIRE",IF('Application Form'!I382="SEEKSIRE+PV","SEEKSIRE",IF('Application Form'!I382="GGP50K","GGP50K",IF('Application Form'!I382="GGP50K+PV","GGP50K",IF('Application Form'!I382="GGPHD (150K)","GGPHD (150K)",IF('Application Form'!I382="GGPHD+PV","GGPHD",IF('Application Form'!I382="PV","",IF('Application Form'!I382="POLL","",IF('Application Form'!I382="MSTN","MSTN",IF('Application Form'!I382="COAT","COAT",IF('Application Form'!I382="PI","PI",IF('Application Form'!I382="POLL_50K (add on)*","POLL_50K (add on)*",IF('Application Form'!I382="POLL_HD (add on)*","POLL_HD (add_on)*",IF('Application Form'!I382="MSTN_50K (add_on)*","MSTN_50K (add_on)*",IF('Application Form'!I382="MSTN_HD (add on)*","MSTN_HD (add on)*",IF('Application Form'!I382="STORE","STORE",IF('Application Form'!I382="HE","HE","ERROR")))))))))))))))))))),IF(AND(F371&lt;&gt;"",'Application Form'!I382&lt;&gt;"",'Application Form'!J382&lt;&gt;""),IF('Application Form'!J382="SKSTD_BDL","SKSTD_BDL",IF('Application Form'!J382="MIP","MIP",IF('Application Form'!J382="MIP+PV","MIP",IF('Application Form'!J382="SEEKSIRE","SEEKSIRE",IF('Application Form'!J382="SEEKSIRE+PV","SEEKSIRE",IF('Application Form'!J382="GGP50K","GGP50K",IF('Application Form'!J382="GGP50K+PV","GGP50K",IF('Application Form'!J382="GGPHD (150K)","GGPHD (150K)",IF('Application Form'!J382="GGPHD+PV","GGPHD",IF('Application Form'!J382="PV","",IF('Application Form'!J382="POLL","",IF('Application Form'!J382="MSTN","MSTN",IF('Application Form'!J382="COAT","COAT",IF('Application Form'!J382="PI","PI",IF('Application Form'!J382="POLL_50K (add on)*","POLL_50K (add on)*",IF('Application Form'!J382="POLL_HD (add on)*","POLL_HD (add_on)*",IF('Application Form'!J382="MSTN_50K (add_on)*","MSTN_50K (add_on)*",IF('Application Form'!J382="MSTN_HD (add on)*","MSTN_HD (add on)*",IF('Application Form'!J382="STORE","STORE",IF('Application Form'!J382="HE","HE","")))))))))))))))))))),"ERROR"))))))</f>
        <v/>
      </c>
      <c r="P371" t="str">
        <f>IF(AND(F371="",O371&lt;&gt;""),IF('Application Form'!J382="SKSTD_BDL","SKSTD_BDL",IF('Application Form'!J382="MIP","MIP",IF('Application Form'!J382="MIP+PV","MIP",IF('Application Form'!J382="SEEKSIRE","SEEKSIRE",IF('Application Form'!J382="SEEKSIRE+PV","SEEKSIRE",IF('Application Form'!J382="GGP50K","GGP50K",IF('Application Form'!J382="GGP50K+PV","GGP50K",IF('Application Form'!J382="GGPHD (150K)","GGPHD (150K)",IF('Application Form'!J382="GGPHD+PV","GGPHD",IF('Application Form'!J382="PV","",IF('Application Form'!J382="POLL","",IF('Application Form'!J382="MSTN","MSTN",IF('Application Form'!J382="COAT","COAT",IF('Application Form'!J382="PI","PI",IF('Application Form'!J382="POLL_50K (add on)*","POLL_50K (add on)*",IF('Application Form'!J382="POLL_HD (add on)*","POLL_HD (add_on)*",IF('Application Form'!J382="MSTN_50K (add_on)*","MSTN_50K (add_on)*",IF('Application Form'!J382="MSTN_HD (add on)*","MSTN_HD (add on)*",IF('Application Form'!J382="STORE","STORE",IF('Application Form'!J382="HE","HE","")))))))))))))))))))),"")</f>
        <v/>
      </c>
    </row>
    <row r="372" spans="1:16" x14ac:dyDescent="0.25">
      <c r="A372" s="72">
        <f>'Application Form'!E383</f>
        <v>0</v>
      </c>
      <c r="B372" t="str">
        <f>IF('Application Form'!C383="Hair","H",IF('Application Form'!C383="Done","D",IF('Application Form'!C383="Semen","S",IF('Application Form'!C383="TSU","T",""))))</f>
        <v/>
      </c>
      <c r="C372" t="str">
        <f t="shared" si="5"/>
        <v>NAA</v>
      </c>
      <c r="F372" t="str">
        <f>IF('Application Form'!H383="SKSTD_BDL","SKSTD_BDL",IF('Application Form'!H383="MIP","MIP",IF('Application Form'!H383="MIP+PV","MIP",IF('Application Form'!H383="SEEKSIRE","SEEKSIRE",IF('Application Form'!H383="SEEKSIRE+PV","SEEKSIRE",IF('Application Form'!H383="GGP50K","GGP50K",IF('Application Form'!H383="GGP50K+PV","GGP50K",IF('Application Form'!H383="GGPHD (150K)","GGPHD (150K)",IF('Application Form'!H383="GGPHD+PV","GGPHD",IF('Application Form'!H383="PV","",IF('Application Form'!H383="POLL","",IF('Application Form'!H383="MSTN","",IF('Application Form'!H383="COAT","",IF('Application Form'!H383="PI","",IF('Application Form'!H383="POLL_50K (add on)*","",IF('Application Form'!H383="POLL_HD (add on)*","",IF('Application Form'!H383="MSTN_50K (add_on)*","",IF('Application Form'!H383="MSTN_HD (add on)*","",IF('Application Form'!H383="STORE","STORE",IF('Application Form'!H383="HE","HE",""))))))))))))))))))))</f>
        <v/>
      </c>
      <c r="G372" t="str">
        <f>IF(OR(RIGHT('Application Form'!H383,2)="PV",RIGHT('Application Form'!I383,2)="PV",RIGHT('Application Form'!J383,2)="PV"),"Yes","")</f>
        <v/>
      </c>
      <c r="H372" s="81" t="str">
        <f>IF(ISBLANK(IF(F372="SKSTD_BDL",'Application Form'!M383,IF('Office Use Only - DONT TOUCH!!!'!G372="Yes",'Application Form'!M383,""))),"",IF(F372="SKSTD_BDL",'Application Form'!M383,IF('Office Use Only - DONT TOUCH!!!'!G372="Yes",'Application Form'!M383,"")))</f>
        <v/>
      </c>
      <c r="K372" t="str">
        <f>IF(ISBLANK(IF(F372="SKSTD_BDL",'Application Form'!O383,IF('Office Use Only - DONT TOUCH!!!'!G372="Yes",'Application Form'!O383,""))),"",IF(F372="SKSTD_BDL",'Application Form'!O383,IF('Office Use Only - DONT TOUCH!!!'!G372="Yes",'Application Form'!O383,"")))</f>
        <v/>
      </c>
      <c r="N372" t="str">
        <f>IF(AND(F372="",'Application Form'!H383=""),"",IF(AND(F372="",'Application Form'!H383&lt;&gt;""),'Application Form'!H383,IF(AND(F372&lt;&gt;"",'Application Form'!I383=""),"",IF(AND(F372&lt;&gt;"",'Application Form'!I383&lt;&gt;""),IF('Application Form'!I383="SKSTD_BDL","SKSTD_BDL",IF('Application Form'!I383="MIP","MIP",IF('Application Form'!I383="MIP+PV","MIP",IF('Application Form'!I383="SEEKSIRE","SEEKSIRE",IF('Application Form'!I383="SEEKSIRE+PV","SEEKSIRE",IF('Application Form'!I383="GGP50K","GGP50K",IF('Application Form'!I383="GGP50K+PV","GGP50K",IF('Application Form'!I383="GGPHD (150K)","GGPHD (150K)",IF('Application Form'!I383="GGPHD+PV","GGPHD",IF('Application Form'!I383="PV","",IF('Application Form'!I383="POLL","",IF('Application Form'!I383="MSTN","MSTN",IF('Application Form'!I383="COAT","COAT",IF('Application Form'!I383="PI","PI",IF('Application Form'!I383="POLL_50K (add on)*","POLL_50K (add on)*",IF('Application Form'!I383="POLL_HD (add on)*","POLL_HD (add_on)*",IF('Application Form'!I383="MSTN_50K (add_on)*","MSTN_50K (add_on)*",IF('Application Form'!I383="MSTN_HD (add on)*","MSTN_HD (add on)*",IF('Application Form'!I383="STORE","STORE",IF('Application Form'!I383="HE","HE","")))))))))))))))))))),"ERROR"))))</f>
        <v/>
      </c>
      <c r="O372" t="str">
        <f>IF(AND(F372="",'Application Form'!H383=""),"",IF(AND(F372="",'Application Form'!H383&lt;&gt;"",'Application Form'!I383=""),"",IF(AND(F372&lt;&gt;"",'Application Form'!I383=""),"",IF(AND(F372&lt;&gt;"",'Application Form'!I383&lt;&gt;"",'Application Form'!J383=""),"",IF(AND(F372="",'Application Form'!H383&lt;&gt;"",'Application Form'!I383&lt;&gt;""),IF('Application Form'!I383="SKSTD_BDL","SKSTD_BDL",IF('Application Form'!I383="MIP","MIP",IF('Application Form'!I383="MIP+PV","MIP",IF('Application Form'!I383="SEEKSIRE","SEEKSIRE",IF('Application Form'!I383="SEEKSIRE+PV","SEEKSIRE",IF('Application Form'!I383="GGP50K","GGP50K",IF('Application Form'!I383="GGP50K+PV","GGP50K",IF('Application Form'!I383="GGPHD (150K)","GGPHD (150K)",IF('Application Form'!I383="GGPHD+PV","GGPHD",IF('Application Form'!I383="PV","",IF('Application Form'!I383="POLL","",IF('Application Form'!I383="MSTN","MSTN",IF('Application Form'!I383="COAT","COAT",IF('Application Form'!I383="PI","PI",IF('Application Form'!I383="POLL_50K (add on)*","POLL_50K (add on)*",IF('Application Form'!I383="POLL_HD (add on)*","POLL_HD (add_on)*",IF('Application Form'!I383="MSTN_50K (add_on)*","MSTN_50K (add_on)*",IF('Application Form'!I383="MSTN_HD (add on)*","MSTN_HD (add on)*",IF('Application Form'!I383="STORE","STORE",IF('Application Form'!I383="HE","HE","ERROR")))))))))))))))))))),IF(AND(F372&lt;&gt;"",'Application Form'!I383&lt;&gt;"",'Application Form'!J383&lt;&gt;""),IF('Application Form'!J383="SKSTD_BDL","SKSTD_BDL",IF('Application Form'!J383="MIP","MIP",IF('Application Form'!J383="MIP+PV","MIP",IF('Application Form'!J383="SEEKSIRE","SEEKSIRE",IF('Application Form'!J383="SEEKSIRE+PV","SEEKSIRE",IF('Application Form'!J383="GGP50K","GGP50K",IF('Application Form'!J383="GGP50K+PV","GGP50K",IF('Application Form'!J383="GGPHD (150K)","GGPHD (150K)",IF('Application Form'!J383="GGPHD+PV","GGPHD",IF('Application Form'!J383="PV","",IF('Application Form'!J383="POLL","",IF('Application Form'!J383="MSTN","MSTN",IF('Application Form'!J383="COAT","COAT",IF('Application Form'!J383="PI","PI",IF('Application Form'!J383="POLL_50K (add on)*","POLL_50K (add on)*",IF('Application Form'!J383="POLL_HD (add on)*","POLL_HD (add_on)*",IF('Application Form'!J383="MSTN_50K (add_on)*","MSTN_50K (add_on)*",IF('Application Form'!J383="MSTN_HD (add on)*","MSTN_HD (add on)*",IF('Application Form'!J383="STORE","STORE",IF('Application Form'!J383="HE","HE","")))))))))))))))))))),"ERROR"))))))</f>
        <v/>
      </c>
      <c r="P372" t="str">
        <f>IF(AND(F372="",O372&lt;&gt;""),IF('Application Form'!J383="SKSTD_BDL","SKSTD_BDL",IF('Application Form'!J383="MIP","MIP",IF('Application Form'!J383="MIP+PV","MIP",IF('Application Form'!J383="SEEKSIRE","SEEKSIRE",IF('Application Form'!J383="SEEKSIRE+PV","SEEKSIRE",IF('Application Form'!J383="GGP50K","GGP50K",IF('Application Form'!J383="GGP50K+PV","GGP50K",IF('Application Form'!J383="GGPHD (150K)","GGPHD (150K)",IF('Application Form'!J383="GGPHD+PV","GGPHD",IF('Application Form'!J383="PV","",IF('Application Form'!J383="POLL","",IF('Application Form'!J383="MSTN","MSTN",IF('Application Form'!J383="COAT","COAT",IF('Application Form'!J383="PI","PI",IF('Application Form'!J383="POLL_50K (add on)*","POLL_50K (add on)*",IF('Application Form'!J383="POLL_HD (add on)*","POLL_HD (add_on)*",IF('Application Form'!J383="MSTN_50K (add_on)*","MSTN_50K (add_on)*",IF('Application Form'!J383="MSTN_HD (add on)*","MSTN_HD (add on)*",IF('Application Form'!J383="STORE","STORE",IF('Application Form'!J383="HE","HE","")))))))))))))))))))),"")</f>
        <v/>
      </c>
    </row>
    <row r="373" spans="1:16" x14ac:dyDescent="0.25">
      <c r="A373" s="72">
        <f>'Application Form'!E384</f>
        <v>0</v>
      </c>
      <c r="B373" t="str">
        <f>IF('Application Form'!C384="Hair","H",IF('Application Form'!C384="Done","D",IF('Application Form'!C384="Semen","S",IF('Application Form'!C384="TSU","T",""))))</f>
        <v/>
      </c>
      <c r="C373" t="str">
        <f t="shared" si="5"/>
        <v>NAA</v>
      </c>
      <c r="F373" t="str">
        <f>IF('Application Form'!H384="SKSTD_BDL","SKSTD_BDL",IF('Application Form'!H384="MIP","MIP",IF('Application Form'!H384="MIP+PV","MIP",IF('Application Form'!H384="SEEKSIRE","SEEKSIRE",IF('Application Form'!H384="SEEKSIRE+PV","SEEKSIRE",IF('Application Form'!H384="GGP50K","GGP50K",IF('Application Form'!H384="GGP50K+PV","GGP50K",IF('Application Form'!H384="GGPHD (150K)","GGPHD (150K)",IF('Application Form'!H384="GGPHD+PV","GGPHD",IF('Application Form'!H384="PV","",IF('Application Form'!H384="POLL","",IF('Application Form'!H384="MSTN","",IF('Application Form'!H384="COAT","",IF('Application Form'!H384="PI","",IF('Application Form'!H384="POLL_50K (add on)*","",IF('Application Form'!H384="POLL_HD (add on)*","",IF('Application Form'!H384="MSTN_50K (add_on)*","",IF('Application Form'!H384="MSTN_HD (add on)*","",IF('Application Form'!H384="STORE","STORE",IF('Application Form'!H384="HE","HE",""))))))))))))))))))))</f>
        <v/>
      </c>
      <c r="G373" t="str">
        <f>IF(OR(RIGHT('Application Form'!H384,2)="PV",RIGHT('Application Form'!I384,2)="PV",RIGHT('Application Form'!J384,2)="PV"),"Yes","")</f>
        <v/>
      </c>
      <c r="H373" s="81" t="str">
        <f>IF(ISBLANK(IF(F373="SKSTD_BDL",'Application Form'!M384,IF('Office Use Only - DONT TOUCH!!!'!G373="Yes",'Application Form'!M384,""))),"",IF(F373="SKSTD_BDL",'Application Form'!M384,IF('Office Use Only - DONT TOUCH!!!'!G373="Yes",'Application Form'!M384,"")))</f>
        <v/>
      </c>
      <c r="K373" t="str">
        <f>IF(ISBLANK(IF(F373="SKSTD_BDL",'Application Form'!O384,IF('Office Use Only - DONT TOUCH!!!'!G373="Yes",'Application Form'!O384,""))),"",IF(F373="SKSTD_BDL",'Application Form'!O384,IF('Office Use Only - DONT TOUCH!!!'!G373="Yes",'Application Form'!O384,"")))</f>
        <v/>
      </c>
      <c r="N373" t="str">
        <f>IF(AND(F373="",'Application Form'!H384=""),"",IF(AND(F373="",'Application Form'!H384&lt;&gt;""),'Application Form'!H384,IF(AND(F373&lt;&gt;"",'Application Form'!I384=""),"",IF(AND(F373&lt;&gt;"",'Application Form'!I384&lt;&gt;""),IF('Application Form'!I384="SKSTD_BDL","SKSTD_BDL",IF('Application Form'!I384="MIP","MIP",IF('Application Form'!I384="MIP+PV","MIP",IF('Application Form'!I384="SEEKSIRE","SEEKSIRE",IF('Application Form'!I384="SEEKSIRE+PV","SEEKSIRE",IF('Application Form'!I384="GGP50K","GGP50K",IF('Application Form'!I384="GGP50K+PV","GGP50K",IF('Application Form'!I384="GGPHD (150K)","GGPHD (150K)",IF('Application Form'!I384="GGPHD+PV","GGPHD",IF('Application Form'!I384="PV","",IF('Application Form'!I384="POLL","",IF('Application Form'!I384="MSTN","MSTN",IF('Application Form'!I384="COAT","COAT",IF('Application Form'!I384="PI","PI",IF('Application Form'!I384="POLL_50K (add on)*","POLL_50K (add on)*",IF('Application Form'!I384="POLL_HD (add on)*","POLL_HD (add_on)*",IF('Application Form'!I384="MSTN_50K (add_on)*","MSTN_50K (add_on)*",IF('Application Form'!I384="MSTN_HD (add on)*","MSTN_HD (add on)*",IF('Application Form'!I384="STORE","STORE",IF('Application Form'!I384="HE","HE","")))))))))))))))))))),"ERROR"))))</f>
        <v/>
      </c>
      <c r="O373" t="str">
        <f>IF(AND(F373="",'Application Form'!H384=""),"",IF(AND(F373="",'Application Form'!H384&lt;&gt;"",'Application Form'!I384=""),"",IF(AND(F373&lt;&gt;"",'Application Form'!I384=""),"",IF(AND(F373&lt;&gt;"",'Application Form'!I384&lt;&gt;"",'Application Form'!J384=""),"",IF(AND(F373="",'Application Form'!H384&lt;&gt;"",'Application Form'!I384&lt;&gt;""),IF('Application Form'!I384="SKSTD_BDL","SKSTD_BDL",IF('Application Form'!I384="MIP","MIP",IF('Application Form'!I384="MIP+PV","MIP",IF('Application Form'!I384="SEEKSIRE","SEEKSIRE",IF('Application Form'!I384="SEEKSIRE+PV","SEEKSIRE",IF('Application Form'!I384="GGP50K","GGP50K",IF('Application Form'!I384="GGP50K+PV","GGP50K",IF('Application Form'!I384="GGPHD (150K)","GGPHD (150K)",IF('Application Form'!I384="GGPHD+PV","GGPHD",IF('Application Form'!I384="PV","",IF('Application Form'!I384="POLL","",IF('Application Form'!I384="MSTN","MSTN",IF('Application Form'!I384="COAT","COAT",IF('Application Form'!I384="PI","PI",IF('Application Form'!I384="POLL_50K (add on)*","POLL_50K (add on)*",IF('Application Form'!I384="POLL_HD (add on)*","POLL_HD (add_on)*",IF('Application Form'!I384="MSTN_50K (add_on)*","MSTN_50K (add_on)*",IF('Application Form'!I384="MSTN_HD (add on)*","MSTN_HD (add on)*",IF('Application Form'!I384="STORE","STORE",IF('Application Form'!I384="HE","HE","ERROR")))))))))))))))))))),IF(AND(F373&lt;&gt;"",'Application Form'!I384&lt;&gt;"",'Application Form'!J384&lt;&gt;""),IF('Application Form'!J384="SKSTD_BDL","SKSTD_BDL",IF('Application Form'!J384="MIP","MIP",IF('Application Form'!J384="MIP+PV","MIP",IF('Application Form'!J384="SEEKSIRE","SEEKSIRE",IF('Application Form'!J384="SEEKSIRE+PV","SEEKSIRE",IF('Application Form'!J384="GGP50K","GGP50K",IF('Application Form'!J384="GGP50K+PV","GGP50K",IF('Application Form'!J384="GGPHD (150K)","GGPHD (150K)",IF('Application Form'!J384="GGPHD+PV","GGPHD",IF('Application Form'!J384="PV","",IF('Application Form'!J384="POLL","",IF('Application Form'!J384="MSTN","MSTN",IF('Application Form'!J384="COAT","COAT",IF('Application Form'!J384="PI","PI",IF('Application Form'!J384="POLL_50K (add on)*","POLL_50K (add on)*",IF('Application Form'!J384="POLL_HD (add on)*","POLL_HD (add_on)*",IF('Application Form'!J384="MSTN_50K (add_on)*","MSTN_50K (add_on)*",IF('Application Form'!J384="MSTN_HD (add on)*","MSTN_HD (add on)*",IF('Application Form'!J384="STORE","STORE",IF('Application Form'!J384="HE","HE","")))))))))))))))))))),"ERROR"))))))</f>
        <v/>
      </c>
      <c r="P373" t="str">
        <f>IF(AND(F373="",O373&lt;&gt;""),IF('Application Form'!J384="SKSTD_BDL","SKSTD_BDL",IF('Application Form'!J384="MIP","MIP",IF('Application Form'!J384="MIP+PV","MIP",IF('Application Form'!J384="SEEKSIRE","SEEKSIRE",IF('Application Form'!J384="SEEKSIRE+PV","SEEKSIRE",IF('Application Form'!J384="GGP50K","GGP50K",IF('Application Form'!J384="GGP50K+PV","GGP50K",IF('Application Form'!J384="GGPHD (150K)","GGPHD (150K)",IF('Application Form'!J384="GGPHD+PV","GGPHD",IF('Application Form'!J384="PV","",IF('Application Form'!J384="POLL","",IF('Application Form'!J384="MSTN","MSTN",IF('Application Form'!J384="COAT","COAT",IF('Application Form'!J384="PI","PI",IF('Application Form'!J384="POLL_50K (add on)*","POLL_50K (add on)*",IF('Application Form'!J384="POLL_HD (add on)*","POLL_HD (add_on)*",IF('Application Form'!J384="MSTN_50K (add_on)*","MSTN_50K (add_on)*",IF('Application Form'!J384="MSTN_HD (add on)*","MSTN_HD (add on)*",IF('Application Form'!J384="STORE","STORE",IF('Application Form'!J384="HE","HE","")))))))))))))))))))),"")</f>
        <v/>
      </c>
    </row>
    <row r="374" spans="1:16" x14ac:dyDescent="0.25">
      <c r="A374" s="72">
        <f>'Application Form'!E385</f>
        <v>0</v>
      </c>
      <c r="B374" t="str">
        <f>IF('Application Form'!C385="Hair","H",IF('Application Form'!C385="Done","D",IF('Application Form'!C385="Semen","S",IF('Application Form'!C385="TSU","T",""))))</f>
        <v/>
      </c>
      <c r="C374" t="str">
        <f t="shared" si="5"/>
        <v>NAA</v>
      </c>
      <c r="F374" t="str">
        <f>IF('Application Form'!H385="SKSTD_BDL","SKSTD_BDL",IF('Application Form'!H385="MIP","MIP",IF('Application Form'!H385="MIP+PV","MIP",IF('Application Form'!H385="SEEKSIRE","SEEKSIRE",IF('Application Form'!H385="SEEKSIRE+PV","SEEKSIRE",IF('Application Form'!H385="GGP50K","GGP50K",IF('Application Form'!H385="GGP50K+PV","GGP50K",IF('Application Form'!H385="GGPHD (150K)","GGPHD (150K)",IF('Application Form'!H385="GGPHD+PV","GGPHD",IF('Application Form'!H385="PV","",IF('Application Form'!H385="POLL","",IF('Application Form'!H385="MSTN","",IF('Application Form'!H385="COAT","",IF('Application Form'!H385="PI","",IF('Application Form'!H385="POLL_50K (add on)*","",IF('Application Form'!H385="POLL_HD (add on)*","",IF('Application Form'!H385="MSTN_50K (add_on)*","",IF('Application Form'!H385="MSTN_HD (add on)*","",IF('Application Form'!H385="STORE","STORE",IF('Application Form'!H385="HE","HE",""))))))))))))))))))))</f>
        <v/>
      </c>
      <c r="G374" t="str">
        <f>IF(OR(RIGHT('Application Form'!H385,2)="PV",RIGHT('Application Form'!I385,2)="PV",RIGHT('Application Form'!J385,2)="PV"),"Yes","")</f>
        <v/>
      </c>
      <c r="H374" s="81" t="str">
        <f>IF(ISBLANK(IF(F374="SKSTD_BDL",'Application Form'!M385,IF('Office Use Only - DONT TOUCH!!!'!G374="Yes",'Application Form'!M385,""))),"",IF(F374="SKSTD_BDL",'Application Form'!M385,IF('Office Use Only - DONT TOUCH!!!'!G374="Yes",'Application Form'!M385,"")))</f>
        <v/>
      </c>
      <c r="K374" t="str">
        <f>IF(ISBLANK(IF(F374="SKSTD_BDL",'Application Form'!O385,IF('Office Use Only - DONT TOUCH!!!'!G374="Yes",'Application Form'!O385,""))),"",IF(F374="SKSTD_BDL",'Application Form'!O385,IF('Office Use Only - DONT TOUCH!!!'!G374="Yes",'Application Form'!O385,"")))</f>
        <v/>
      </c>
      <c r="N374" t="str">
        <f>IF(AND(F374="",'Application Form'!H385=""),"",IF(AND(F374="",'Application Form'!H385&lt;&gt;""),'Application Form'!H385,IF(AND(F374&lt;&gt;"",'Application Form'!I385=""),"",IF(AND(F374&lt;&gt;"",'Application Form'!I385&lt;&gt;""),IF('Application Form'!I385="SKSTD_BDL","SKSTD_BDL",IF('Application Form'!I385="MIP","MIP",IF('Application Form'!I385="MIP+PV","MIP",IF('Application Form'!I385="SEEKSIRE","SEEKSIRE",IF('Application Form'!I385="SEEKSIRE+PV","SEEKSIRE",IF('Application Form'!I385="GGP50K","GGP50K",IF('Application Form'!I385="GGP50K+PV","GGP50K",IF('Application Form'!I385="GGPHD (150K)","GGPHD (150K)",IF('Application Form'!I385="GGPHD+PV","GGPHD",IF('Application Form'!I385="PV","",IF('Application Form'!I385="POLL","",IF('Application Form'!I385="MSTN","MSTN",IF('Application Form'!I385="COAT","COAT",IF('Application Form'!I385="PI","PI",IF('Application Form'!I385="POLL_50K (add on)*","POLL_50K (add on)*",IF('Application Form'!I385="POLL_HD (add on)*","POLL_HD (add_on)*",IF('Application Form'!I385="MSTN_50K (add_on)*","MSTN_50K (add_on)*",IF('Application Form'!I385="MSTN_HD (add on)*","MSTN_HD (add on)*",IF('Application Form'!I385="STORE","STORE",IF('Application Form'!I385="HE","HE","")))))))))))))))))))),"ERROR"))))</f>
        <v/>
      </c>
      <c r="O374" t="str">
        <f>IF(AND(F374="",'Application Form'!H385=""),"",IF(AND(F374="",'Application Form'!H385&lt;&gt;"",'Application Form'!I385=""),"",IF(AND(F374&lt;&gt;"",'Application Form'!I385=""),"",IF(AND(F374&lt;&gt;"",'Application Form'!I385&lt;&gt;"",'Application Form'!J385=""),"",IF(AND(F374="",'Application Form'!H385&lt;&gt;"",'Application Form'!I385&lt;&gt;""),IF('Application Form'!I385="SKSTD_BDL","SKSTD_BDL",IF('Application Form'!I385="MIP","MIP",IF('Application Form'!I385="MIP+PV","MIP",IF('Application Form'!I385="SEEKSIRE","SEEKSIRE",IF('Application Form'!I385="SEEKSIRE+PV","SEEKSIRE",IF('Application Form'!I385="GGP50K","GGP50K",IF('Application Form'!I385="GGP50K+PV","GGP50K",IF('Application Form'!I385="GGPHD (150K)","GGPHD (150K)",IF('Application Form'!I385="GGPHD+PV","GGPHD",IF('Application Form'!I385="PV","",IF('Application Form'!I385="POLL","",IF('Application Form'!I385="MSTN","MSTN",IF('Application Form'!I385="COAT","COAT",IF('Application Form'!I385="PI","PI",IF('Application Form'!I385="POLL_50K (add on)*","POLL_50K (add on)*",IF('Application Form'!I385="POLL_HD (add on)*","POLL_HD (add_on)*",IF('Application Form'!I385="MSTN_50K (add_on)*","MSTN_50K (add_on)*",IF('Application Form'!I385="MSTN_HD (add on)*","MSTN_HD (add on)*",IF('Application Form'!I385="STORE","STORE",IF('Application Form'!I385="HE","HE","ERROR")))))))))))))))))))),IF(AND(F374&lt;&gt;"",'Application Form'!I385&lt;&gt;"",'Application Form'!J385&lt;&gt;""),IF('Application Form'!J385="SKSTD_BDL","SKSTD_BDL",IF('Application Form'!J385="MIP","MIP",IF('Application Form'!J385="MIP+PV","MIP",IF('Application Form'!J385="SEEKSIRE","SEEKSIRE",IF('Application Form'!J385="SEEKSIRE+PV","SEEKSIRE",IF('Application Form'!J385="GGP50K","GGP50K",IF('Application Form'!J385="GGP50K+PV","GGP50K",IF('Application Form'!J385="GGPHD (150K)","GGPHD (150K)",IF('Application Form'!J385="GGPHD+PV","GGPHD",IF('Application Form'!J385="PV","",IF('Application Form'!J385="POLL","",IF('Application Form'!J385="MSTN","MSTN",IF('Application Form'!J385="COAT","COAT",IF('Application Form'!J385="PI","PI",IF('Application Form'!J385="POLL_50K (add on)*","POLL_50K (add on)*",IF('Application Form'!J385="POLL_HD (add on)*","POLL_HD (add_on)*",IF('Application Form'!J385="MSTN_50K (add_on)*","MSTN_50K (add_on)*",IF('Application Form'!J385="MSTN_HD (add on)*","MSTN_HD (add on)*",IF('Application Form'!J385="STORE","STORE",IF('Application Form'!J385="HE","HE","")))))))))))))))))))),"ERROR"))))))</f>
        <v/>
      </c>
      <c r="P374" t="str">
        <f>IF(AND(F374="",O374&lt;&gt;""),IF('Application Form'!J385="SKSTD_BDL","SKSTD_BDL",IF('Application Form'!J385="MIP","MIP",IF('Application Form'!J385="MIP+PV","MIP",IF('Application Form'!J385="SEEKSIRE","SEEKSIRE",IF('Application Form'!J385="SEEKSIRE+PV","SEEKSIRE",IF('Application Form'!J385="GGP50K","GGP50K",IF('Application Form'!J385="GGP50K+PV","GGP50K",IF('Application Form'!J385="GGPHD (150K)","GGPHD (150K)",IF('Application Form'!J385="GGPHD+PV","GGPHD",IF('Application Form'!J385="PV","",IF('Application Form'!J385="POLL","",IF('Application Form'!J385="MSTN","MSTN",IF('Application Form'!J385="COAT","COAT",IF('Application Form'!J385="PI","PI",IF('Application Form'!J385="POLL_50K (add on)*","POLL_50K (add on)*",IF('Application Form'!J385="POLL_HD (add on)*","POLL_HD (add_on)*",IF('Application Form'!J385="MSTN_50K (add_on)*","MSTN_50K (add_on)*",IF('Application Form'!J385="MSTN_HD (add on)*","MSTN_HD (add on)*",IF('Application Form'!J385="STORE","STORE",IF('Application Form'!J385="HE","HE","")))))))))))))))))))),"")</f>
        <v/>
      </c>
    </row>
    <row r="375" spans="1:16" x14ac:dyDescent="0.25">
      <c r="A375" s="72">
        <f>'Application Form'!E386</f>
        <v>0</v>
      </c>
      <c r="B375" t="str">
        <f>IF('Application Form'!C386="Hair","H",IF('Application Form'!C386="Done","D",IF('Application Form'!C386="Semen","S",IF('Application Form'!C386="TSU","T",""))))</f>
        <v/>
      </c>
      <c r="C375" t="str">
        <f t="shared" si="5"/>
        <v>NAA</v>
      </c>
      <c r="F375" t="str">
        <f>IF('Application Form'!H386="SKSTD_BDL","SKSTD_BDL",IF('Application Form'!H386="MIP","MIP",IF('Application Form'!H386="MIP+PV","MIP",IF('Application Form'!H386="SEEKSIRE","SEEKSIRE",IF('Application Form'!H386="SEEKSIRE+PV","SEEKSIRE",IF('Application Form'!H386="GGP50K","GGP50K",IF('Application Form'!H386="GGP50K+PV","GGP50K",IF('Application Form'!H386="GGPHD (150K)","GGPHD (150K)",IF('Application Form'!H386="GGPHD+PV","GGPHD",IF('Application Form'!H386="PV","",IF('Application Form'!H386="POLL","",IF('Application Form'!H386="MSTN","",IF('Application Form'!H386="COAT","",IF('Application Form'!H386="PI","",IF('Application Form'!H386="POLL_50K (add on)*","",IF('Application Form'!H386="POLL_HD (add on)*","",IF('Application Form'!H386="MSTN_50K (add_on)*","",IF('Application Form'!H386="MSTN_HD (add on)*","",IF('Application Form'!H386="STORE","STORE",IF('Application Form'!H386="HE","HE",""))))))))))))))))))))</f>
        <v/>
      </c>
      <c r="G375" t="str">
        <f>IF(OR(RIGHT('Application Form'!H386,2)="PV",RIGHT('Application Form'!I386,2)="PV",RIGHT('Application Form'!J386,2)="PV"),"Yes","")</f>
        <v/>
      </c>
      <c r="H375" s="81" t="str">
        <f>IF(ISBLANK(IF(F375="SKSTD_BDL",'Application Form'!M386,IF('Office Use Only - DONT TOUCH!!!'!G375="Yes",'Application Form'!M386,""))),"",IF(F375="SKSTD_BDL",'Application Form'!M386,IF('Office Use Only - DONT TOUCH!!!'!G375="Yes",'Application Form'!M386,"")))</f>
        <v/>
      </c>
      <c r="K375" t="str">
        <f>IF(ISBLANK(IF(F375="SKSTD_BDL",'Application Form'!O386,IF('Office Use Only - DONT TOUCH!!!'!G375="Yes",'Application Form'!O386,""))),"",IF(F375="SKSTD_BDL",'Application Form'!O386,IF('Office Use Only - DONT TOUCH!!!'!G375="Yes",'Application Form'!O386,"")))</f>
        <v/>
      </c>
      <c r="N375" t="str">
        <f>IF(AND(F375="",'Application Form'!H386=""),"",IF(AND(F375="",'Application Form'!H386&lt;&gt;""),'Application Form'!H386,IF(AND(F375&lt;&gt;"",'Application Form'!I386=""),"",IF(AND(F375&lt;&gt;"",'Application Form'!I386&lt;&gt;""),IF('Application Form'!I386="SKSTD_BDL","SKSTD_BDL",IF('Application Form'!I386="MIP","MIP",IF('Application Form'!I386="MIP+PV","MIP",IF('Application Form'!I386="SEEKSIRE","SEEKSIRE",IF('Application Form'!I386="SEEKSIRE+PV","SEEKSIRE",IF('Application Form'!I386="GGP50K","GGP50K",IF('Application Form'!I386="GGP50K+PV","GGP50K",IF('Application Form'!I386="GGPHD (150K)","GGPHD (150K)",IF('Application Form'!I386="GGPHD+PV","GGPHD",IF('Application Form'!I386="PV","",IF('Application Form'!I386="POLL","",IF('Application Form'!I386="MSTN","MSTN",IF('Application Form'!I386="COAT","COAT",IF('Application Form'!I386="PI","PI",IF('Application Form'!I386="POLL_50K (add on)*","POLL_50K (add on)*",IF('Application Form'!I386="POLL_HD (add on)*","POLL_HD (add_on)*",IF('Application Form'!I386="MSTN_50K (add_on)*","MSTN_50K (add_on)*",IF('Application Form'!I386="MSTN_HD (add on)*","MSTN_HD (add on)*",IF('Application Form'!I386="STORE","STORE",IF('Application Form'!I386="HE","HE","")))))))))))))))))))),"ERROR"))))</f>
        <v/>
      </c>
      <c r="O375" t="str">
        <f>IF(AND(F375="",'Application Form'!H386=""),"",IF(AND(F375="",'Application Form'!H386&lt;&gt;"",'Application Form'!I386=""),"",IF(AND(F375&lt;&gt;"",'Application Form'!I386=""),"",IF(AND(F375&lt;&gt;"",'Application Form'!I386&lt;&gt;"",'Application Form'!J386=""),"",IF(AND(F375="",'Application Form'!H386&lt;&gt;"",'Application Form'!I386&lt;&gt;""),IF('Application Form'!I386="SKSTD_BDL","SKSTD_BDL",IF('Application Form'!I386="MIP","MIP",IF('Application Form'!I386="MIP+PV","MIP",IF('Application Form'!I386="SEEKSIRE","SEEKSIRE",IF('Application Form'!I386="SEEKSIRE+PV","SEEKSIRE",IF('Application Form'!I386="GGP50K","GGP50K",IF('Application Form'!I386="GGP50K+PV","GGP50K",IF('Application Form'!I386="GGPHD (150K)","GGPHD (150K)",IF('Application Form'!I386="GGPHD+PV","GGPHD",IF('Application Form'!I386="PV","",IF('Application Form'!I386="POLL","",IF('Application Form'!I386="MSTN","MSTN",IF('Application Form'!I386="COAT","COAT",IF('Application Form'!I386="PI","PI",IF('Application Form'!I386="POLL_50K (add on)*","POLL_50K (add on)*",IF('Application Form'!I386="POLL_HD (add on)*","POLL_HD (add_on)*",IF('Application Form'!I386="MSTN_50K (add_on)*","MSTN_50K (add_on)*",IF('Application Form'!I386="MSTN_HD (add on)*","MSTN_HD (add on)*",IF('Application Form'!I386="STORE","STORE",IF('Application Form'!I386="HE","HE","ERROR")))))))))))))))))))),IF(AND(F375&lt;&gt;"",'Application Form'!I386&lt;&gt;"",'Application Form'!J386&lt;&gt;""),IF('Application Form'!J386="SKSTD_BDL","SKSTD_BDL",IF('Application Form'!J386="MIP","MIP",IF('Application Form'!J386="MIP+PV","MIP",IF('Application Form'!J386="SEEKSIRE","SEEKSIRE",IF('Application Form'!J386="SEEKSIRE+PV","SEEKSIRE",IF('Application Form'!J386="GGP50K","GGP50K",IF('Application Form'!J386="GGP50K+PV","GGP50K",IF('Application Form'!J386="GGPHD (150K)","GGPHD (150K)",IF('Application Form'!J386="GGPHD+PV","GGPHD",IF('Application Form'!J386="PV","",IF('Application Form'!J386="POLL","",IF('Application Form'!J386="MSTN","MSTN",IF('Application Form'!J386="COAT","COAT",IF('Application Form'!J386="PI","PI",IF('Application Form'!J386="POLL_50K (add on)*","POLL_50K (add on)*",IF('Application Form'!J386="POLL_HD (add on)*","POLL_HD (add_on)*",IF('Application Form'!J386="MSTN_50K (add_on)*","MSTN_50K (add_on)*",IF('Application Form'!J386="MSTN_HD (add on)*","MSTN_HD (add on)*",IF('Application Form'!J386="STORE","STORE",IF('Application Form'!J386="HE","HE","")))))))))))))))))))),"ERROR"))))))</f>
        <v/>
      </c>
      <c r="P375" t="str">
        <f>IF(AND(F375="",O375&lt;&gt;""),IF('Application Form'!J386="SKSTD_BDL","SKSTD_BDL",IF('Application Form'!J386="MIP","MIP",IF('Application Form'!J386="MIP+PV","MIP",IF('Application Form'!J386="SEEKSIRE","SEEKSIRE",IF('Application Form'!J386="SEEKSIRE+PV","SEEKSIRE",IF('Application Form'!J386="GGP50K","GGP50K",IF('Application Form'!J386="GGP50K+PV","GGP50K",IF('Application Form'!J386="GGPHD (150K)","GGPHD (150K)",IF('Application Form'!J386="GGPHD+PV","GGPHD",IF('Application Form'!J386="PV","",IF('Application Form'!J386="POLL","",IF('Application Form'!J386="MSTN","MSTN",IF('Application Form'!J386="COAT","COAT",IF('Application Form'!J386="PI","PI",IF('Application Form'!J386="POLL_50K (add on)*","POLL_50K (add on)*",IF('Application Form'!J386="POLL_HD (add on)*","POLL_HD (add_on)*",IF('Application Form'!J386="MSTN_50K (add_on)*","MSTN_50K (add_on)*",IF('Application Form'!J386="MSTN_HD (add on)*","MSTN_HD (add on)*",IF('Application Form'!J386="STORE","STORE",IF('Application Form'!J386="HE","HE","")))))))))))))))))))),"")</f>
        <v/>
      </c>
    </row>
    <row r="376" spans="1:16" x14ac:dyDescent="0.25">
      <c r="A376" s="72">
        <f>'Application Form'!E387</f>
        <v>0</v>
      </c>
      <c r="B376" t="str">
        <f>IF('Application Form'!C387="Hair","H",IF('Application Form'!C387="Done","D",IF('Application Form'!C387="Semen","S",IF('Application Form'!C387="TSU","T",""))))</f>
        <v/>
      </c>
      <c r="C376" t="str">
        <f t="shared" si="5"/>
        <v>NAA</v>
      </c>
      <c r="F376" t="str">
        <f>IF('Application Form'!H387="SKSTD_BDL","SKSTD_BDL",IF('Application Form'!H387="MIP","MIP",IF('Application Form'!H387="MIP+PV","MIP",IF('Application Form'!H387="SEEKSIRE","SEEKSIRE",IF('Application Form'!H387="SEEKSIRE+PV","SEEKSIRE",IF('Application Form'!H387="GGP50K","GGP50K",IF('Application Form'!H387="GGP50K+PV","GGP50K",IF('Application Form'!H387="GGPHD (150K)","GGPHD (150K)",IF('Application Form'!H387="GGPHD+PV","GGPHD",IF('Application Form'!H387="PV","",IF('Application Form'!H387="POLL","",IF('Application Form'!H387="MSTN","",IF('Application Form'!H387="COAT","",IF('Application Form'!H387="PI","",IF('Application Form'!H387="POLL_50K (add on)*","",IF('Application Form'!H387="POLL_HD (add on)*","",IF('Application Form'!H387="MSTN_50K (add_on)*","",IF('Application Form'!H387="MSTN_HD (add on)*","",IF('Application Form'!H387="STORE","STORE",IF('Application Form'!H387="HE","HE",""))))))))))))))))))))</f>
        <v/>
      </c>
      <c r="G376" t="str">
        <f>IF(OR(RIGHT('Application Form'!H387,2)="PV",RIGHT('Application Form'!I387,2)="PV",RIGHT('Application Form'!J387,2)="PV"),"Yes","")</f>
        <v/>
      </c>
      <c r="H376" s="81" t="str">
        <f>IF(ISBLANK(IF(F376="SKSTD_BDL",'Application Form'!M387,IF('Office Use Only - DONT TOUCH!!!'!G376="Yes",'Application Form'!M387,""))),"",IF(F376="SKSTD_BDL",'Application Form'!M387,IF('Office Use Only - DONT TOUCH!!!'!G376="Yes",'Application Form'!M387,"")))</f>
        <v/>
      </c>
      <c r="K376" t="str">
        <f>IF(ISBLANK(IF(F376="SKSTD_BDL",'Application Form'!O387,IF('Office Use Only - DONT TOUCH!!!'!G376="Yes",'Application Form'!O387,""))),"",IF(F376="SKSTD_BDL",'Application Form'!O387,IF('Office Use Only - DONT TOUCH!!!'!G376="Yes",'Application Form'!O387,"")))</f>
        <v/>
      </c>
      <c r="N376" t="str">
        <f>IF(AND(F376="",'Application Form'!H387=""),"",IF(AND(F376="",'Application Form'!H387&lt;&gt;""),'Application Form'!H387,IF(AND(F376&lt;&gt;"",'Application Form'!I387=""),"",IF(AND(F376&lt;&gt;"",'Application Form'!I387&lt;&gt;""),IF('Application Form'!I387="SKSTD_BDL","SKSTD_BDL",IF('Application Form'!I387="MIP","MIP",IF('Application Form'!I387="MIP+PV","MIP",IF('Application Form'!I387="SEEKSIRE","SEEKSIRE",IF('Application Form'!I387="SEEKSIRE+PV","SEEKSIRE",IF('Application Form'!I387="GGP50K","GGP50K",IF('Application Form'!I387="GGP50K+PV","GGP50K",IF('Application Form'!I387="GGPHD (150K)","GGPHD (150K)",IF('Application Form'!I387="GGPHD+PV","GGPHD",IF('Application Form'!I387="PV","",IF('Application Form'!I387="POLL","",IF('Application Form'!I387="MSTN","MSTN",IF('Application Form'!I387="COAT","COAT",IF('Application Form'!I387="PI","PI",IF('Application Form'!I387="POLL_50K (add on)*","POLL_50K (add on)*",IF('Application Form'!I387="POLL_HD (add on)*","POLL_HD (add_on)*",IF('Application Form'!I387="MSTN_50K (add_on)*","MSTN_50K (add_on)*",IF('Application Form'!I387="MSTN_HD (add on)*","MSTN_HD (add on)*",IF('Application Form'!I387="STORE","STORE",IF('Application Form'!I387="HE","HE","")))))))))))))))))))),"ERROR"))))</f>
        <v/>
      </c>
      <c r="O376" t="str">
        <f>IF(AND(F376="",'Application Form'!H387=""),"",IF(AND(F376="",'Application Form'!H387&lt;&gt;"",'Application Form'!I387=""),"",IF(AND(F376&lt;&gt;"",'Application Form'!I387=""),"",IF(AND(F376&lt;&gt;"",'Application Form'!I387&lt;&gt;"",'Application Form'!J387=""),"",IF(AND(F376="",'Application Form'!H387&lt;&gt;"",'Application Form'!I387&lt;&gt;""),IF('Application Form'!I387="SKSTD_BDL","SKSTD_BDL",IF('Application Form'!I387="MIP","MIP",IF('Application Form'!I387="MIP+PV","MIP",IF('Application Form'!I387="SEEKSIRE","SEEKSIRE",IF('Application Form'!I387="SEEKSIRE+PV","SEEKSIRE",IF('Application Form'!I387="GGP50K","GGP50K",IF('Application Form'!I387="GGP50K+PV","GGP50K",IF('Application Form'!I387="GGPHD (150K)","GGPHD (150K)",IF('Application Form'!I387="GGPHD+PV","GGPHD",IF('Application Form'!I387="PV","",IF('Application Form'!I387="POLL","",IF('Application Form'!I387="MSTN","MSTN",IF('Application Form'!I387="COAT","COAT",IF('Application Form'!I387="PI","PI",IF('Application Form'!I387="POLL_50K (add on)*","POLL_50K (add on)*",IF('Application Form'!I387="POLL_HD (add on)*","POLL_HD (add_on)*",IF('Application Form'!I387="MSTN_50K (add_on)*","MSTN_50K (add_on)*",IF('Application Form'!I387="MSTN_HD (add on)*","MSTN_HD (add on)*",IF('Application Form'!I387="STORE","STORE",IF('Application Form'!I387="HE","HE","ERROR")))))))))))))))))))),IF(AND(F376&lt;&gt;"",'Application Form'!I387&lt;&gt;"",'Application Form'!J387&lt;&gt;""),IF('Application Form'!J387="SKSTD_BDL","SKSTD_BDL",IF('Application Form'!J387="MIP","MIP",IF('Application Form'!J387="MIP+PV","MIP",IF('Application Form'!J387="SEEKSIRE","SEEKSIRE",IF('Application Form'!J387="SEEKSIRE+PV","SEEKSIRE",IF('Application Form'!J387="GGP50K","GGP50K",IF('Application Form'!J387="GGP50K+PV","GGP50K",IF('Application Form'!J387="GGPHD (150K)","GGPHD (150K)",IF('Application Form'!J387="GGPHD+PV","GGPHD",IF('Application Form'!J387="PV","",IF('Application Form'!J387="POLL","",IF('Application Form'!J387="MSTN","MSTN",IF('Application Form'!J387="COAT","COAT",IF('Application Form'!J387="PI","PI",IF('Application Form'!J387="POLL_50K (add on)*","POLL_50K (add on)*",IF('Application Form'!J387="POLL_HD (add on)*","POLL_HD (add_on)*",IF('Application Form'!J387="MSTN_50K (add_on)*","MSTN_50K (add_on)*",IF('Application Form'!J387="MSTN_HD (add on)*","MSTN_HD (add on)*",IF('Application Form'!J387="STORE","STORE",IF('Application Form'!J387="HE","HE","")))))))))))))))))))),"ERROR"))))))</f>
        <v/>
      </c>
      <c r="P376" t="str">
        <f>IF(AND(F376="",O376&lt;&gt;""),IF('Application Form'!J387="SKSTD_BDL","SKSTD_BDL",IF('Application Form'!J387="MIP","MIP",IF('Application Form'!J387="MIP+PV","MIP",IF('Application Form'!J387="SEEKSIRE","SEEKSIRE",IF('Application Form'!J387="SEEKSIRE+PV","SEEKSIRE",IF('Application Form'!J387="GGP50K","GGP50K",IF('Application Form'!J387="GGP50K+PV","GGP50K",IF('Application Form'!J387="GGPHD (150K)","GGPHD (150K)",IF('Application Form'!J387="GGPHD+PV","GGPHD",IF('Application Form'!J387="PV","",IF('Application Form'!J387="POLL","",IF('Application Form'!J387="MSTN","MSTN",IF('Application Form'!J387="COAT","COAT",IF('Application Form'!J387="PI","PI",IF('Application Form'!J387="POLL_50K (add on)*","POLL_50K (add on)*",IF('Application Form'!J387="POLL_HD (add on)*","POLL_HD (add_on)*",IF('Application Form'!J387="MSTN_50K (add_on)*","MSTN_50K (add_on)*",IF('Application Form'!J387="MSTN_HD (add on)*","MSTN_HD (add on)*",IF('Application Form'!J387="STORE","STORE",IF('Application Form'!J387="HE","HE","")))))))))))))))))))),"")</f>
        <v/>
      </c>
    </row>
    <row r="377" spans="1:16" x14ac:dyDescent="0.25">
      <c r="A377" s="72">
        <f>'Application Form'!E388</f>
        <v>0</v>
      </c>
      <c r="B377" t="str">
        <f>IF('Application Form'!C388="Hair","H",IF('Application Form'!C388="Done","D",IF('Application Form'!C388="Semen","S",IF('Application Form'!C388="TSU","T",""))))</f>
        <v/>
      </c>
      <c r="C377" t="str">
        <f t="shared" si="5"/>
        <v>NAA</v>
      </c>
      <c r="F377" t="str">
        <f>IF('Application Form'!H388="SKSTD_BDL","SKSTD_BDL",IF('Application Form'!H388="MIP","MIP",IF('Application Form'!H388="MIP+PV","MIP",IF('Application Form'!H388="SEEKSIRE","SEEKSIRE",IF('Application Form'!H388="SEEKSIRE+PV","SEEKSIRE",IF('Application Form'!H388="GGP50K","GGP50K",IF('Application Form'!H388="GGP50K+PV","GGP50K",IF('Application Form'!H388="GGPHD (150K)","GGPHD (150K)",IF('Application Form'!H388="GGPHD+PV","GGPHD",IF('Application Form'!H388="PV","",IF('Application Form'!H388="POLL","",IF('Application Form'!H388="MSTN","",IF('Application Form'!H388="COAT","",IF('Application Form'!H388="PI","",IF('Application Form'!H388="POLL_50K (add on)*","",IF('Application Form'!H388="POLL_HD (add on)*","",IF('Application Form'!H388="MSTN_50K (add_on)*","",IF('Application Form'!H388="MSTN_HD (add on)*","",IF('Application Form'!H388="STORE","STORE",IF('Application Form'!H388="HE","HE",""))))))))))))))))))))</f>
        <v/>
      </c>
      <c r="G377" t="str">
        <f>IF(OR(RIGHT('Application Form'!H388,2)="PV",RIGHT('Application Form'!I388,2)="PV",RIGHT('Application Form'!J388,2)="PV"),"Yes","")</f>
        <v/>
      </c>
      <c r="H377" s="81" t="str">
        <f>IF(ISBLANK(IF(F377="SKSTD_BDL",'Application Form'!M388,IF('Office Use Only - DONT TOUCH!!!'!G377="Yes",'Application Form'!M388,""))),"",IF(F377="SKSTD_BDL",'Application Form'!M388,IF('Office Use Only - DONT TOUCH!!!'!G377="Yes",'Application Form'!M388,"")))</f>
        <v/>
      </c>
      <c r="K377" t="str">
        <f>IF(ISBLANK(IF(F377="SKSTD_BDL",'Application Form'!O388,IF('Office Use Only - DONT TOUCH!!!'!G377="Yes",'Application Form'!O388,""))),"",IF(F377="SKSTD_BDL",'Application Form'!O388,IF('Office Use Only - DONT TOUCH!!!'!G377="Yes",'Application Form'!O388,"")))</f>
        <v/>
      </c>
      <c r="N377" t="str">
        <f>IF(AND(F377="",'Application Form'!H388=""),"",IF(AND(F377="",'Application Form'!H388&lt;&gt;""),'Application Form'!H388,IF(AND(F377&lt;&gt;"",'Application Form'!I388=""),"",IF(AND(F377&lt;&gt;"",'Application Form'!I388&lt;&gt;""),IF('Application Form'!I388="SKSTD_BDL","SKSTD_BDL",IF('Application Form'!I388="MIP","MIP",IF('Application Form'!I388="MIP+PV","MIP",IF('Application Form'!I388="SEEKSIRE","SEEKSIRE",IF('Application Form'!I388="SEEKSIRE+PV","SEEKSIRE",IF('Application Form'!I388="GGP50K","GGP50K",IF('Application Form'!I388="GGP50K+PV","GGP50K",IF('Application Form'!I388="GGPHD (150K)","GGPHD (150K)",IF('Application Form'!I388="GGPHD+PV","GGPHD",IF('Application Form'!I388="PV","",IF('Application Form'!I388="POLL","",IF('Application Form'!I388="MSTN","MSTN",IF('Application Form'!I388="COAT","COAT",IF('Application Form'!I388="PI","PI",IF('Application Form'!I388="POLL_50K (add on)*","POLL_50K (add on)*",IF('Application Form'!I388="POLL_HD (add on)*","POLL_HD (add_on)*",IF('Application Form'!I388="MSTN_50K (add_on)*","MSTN_50K (add_on)*",IF('Application Form'!I388="MSTN_HD (add on)*","MSTN_HD (add on)*",IF('Application Form'!I388="STORE","STORE",IF('Application Form'!I388="HE","HE","")))))))))))))))))))),"ERROR"))))</f>
        <v/>
      </c>
      <c r="O377" t="str">
        <f>IF(AND(F377="",'Application Form'!H388=""),"",IF(AND(F377="",'Application Form'!H388&lt;&gt;"",'Application Form'!I388=""),"",IF(AND(F377&lt;&gt;"",'Application Form'!I388=""),"",IF(AND(F377&lt;&gt;"",'Application Form'!I388&lt;&gt;"",'Application Form'!J388=""),"",IF(AND(F377="",'Application Form'!H388&lt;&gt;"",'Application Form'!I388&lt;&gt;""),IF('Application Form'!I388="SKSTD_BDL","SKSTD_BDL",IF('Application Form'!I388="MIP","MIP",IF('Application Form'!I388="MIP+PV","MIP",IF('Application Form'!I388="SEEKSIRE","SEEKSIRE",IF('Application Form'!I388="SEEKSIRE+PV","SEEKSIRE",IF('Application Form'!I388="GGP50K","GGP50K",IF('Application Form'!I388="GGP50K+PV","GGP50K",IF('Application Form'!I388="GGPHD (150K)","GGPHD (150K)",IF('Application Form'!I388="GGPHD+PV","GGPHD",IF('Application Form'!I388="PV","",IF('Application Form'!I388="POLL","",IF('Application Form'!I388="MSTN","MSTN",IF('Application Form'!I388="COAT","COAT",IF('Application Form'!I388="PI","PI",IF('Application Form'!I388="POLL_50K (add on)*","POLL_50K (add on)*",IF('Application Form'!I388="POLL_HD (add on)*","POLL_HD (add_on)*",IF('Application Form'!I388="MSTN_50K (add_on)*","MSTN_50K (add_on)*",IF('Application Form'!I388="MSTN_HD (add on)*","MSTN_HD (add on)*",IF('Application Form'!I388="STORE","STORE",IF('Application Form'!I388="HE","HE","ERROR")))))))))))))))))))),IF(AND(F377&lt;&gt;"",'Application Form'!I388&lt;&gt;"",'Application Form'!J388&lt;&gt;""),IF('Application Form'!J388="SKSTD_BDL","SKSTD_BDL",IF('Application Form'!J388="MIP","MIP",IF('Application Form'!J388="MIP+PV","MIP",IF('Application Form'!J388="SEEKSIRE","SEEKSIRE",IF('Application Form'!J388="SEEKSIRE+PV","SEEKSIRE",IF('Application Form'!J388="GGP50K","GGP50K",IF('Application Form'!J388="GGP50K+PV","GGP50K",IF('Application Form'!J388="GGPHD (150K)","GGPHD (150K)",IF('Application Form'!J388="GGPHD+PV","GGPHD",IF('Application Form'!J388="PV","",IF('Application Form'!J388="POLL","",IF('Application Form'!J388="MSTN","MSTN",IF('Application Form'!J388="COAT","COAT",IF('Application Form'!J388="PI","PI",IF('Application Form'!J388="POLL_50K (add on)*","POLL_50K (add on)*",IF('Application Form'!J388="POLL_HD (add on)*","POLL_HD (add_on)*",IF('Application Form'!J388="MSTN_50K (add_on)*","MSTN_50K (add_on)*",IF('Application Form'!J388="MSTN_HD (add on)*","MSTN_HD (add on)*",IF('Application Form'!J388="STORE","STORE",IF('Application Form'!J388="HE","HE","")))))))))))))))))))),"ERROR"))))))</f>
        <v/>
      </c>
      <c r="P377" t="str">
        <f>IF(AND(F377="",O377&lt;&gt;""),IF('Application Form'!J388="SKSTD_BDL","SKSTD_BDL",IF('Application Form'!J388="MIP","MIP",IF('Application Form'!J388="MIP+PV","MIP",IF('Application Form'!J388="SEEKSIRE","SEEKSIRE",IF('Application Form'!J388="SEEKSIRE+PV","SEEKSIRE",IF('Application Form'!J388="GGP50K","GGP50K",IF('Application Form'!J388="GGP50K+PV","GGP50K",IF('Application Form'!J388="GGPHD (150K)","GGPHD (150K)",IF('Application Form'!J388="GGPHD+PV","GGPHD",IF('Application Form'!J388="PV","",IF('Application Form'!J388="POLL","",IF('Application Form'!J388="MSTN","MSTN",IF('Application Form'!J388="COAT","COAT",IF('Application Form'!J388="PI","PI",IF('Application Form'!J388="POLL_50K (add on)*","POLL_50K (add on)*",IF('Application Form'!J388="POLL_HD (add on)*","POLL_HD (add_on)*",IF('Application Form'!J388="MSTN_50K (add_on)*","MSTN_50K (add_on)*",IF('Application Form'!J388="MSTN_HD (add on)*","MSTN_HD (add on)*",IF('Application Form'!J388="STORE","STORE",IF('Application Form'!J388="HE","HE","")))))))))))))))))))),"")</f>
        <v/>
      </c>
    </row>
    <row r="378" spans="1:16" x14ac:dyDescent="0.25">
      <c r="A378" s="72">
        <f>'Application Form'!E389</f>
        <v>0</v>
      </c>
      <c r="B378" t="str">
        <f>IF('Application Form'!C389="Hair","H",IF('Application Form'!C389="Done","D",IF('Application Form'!C389="Semen","S",IF('Application Form'!C389="TSU","T",""))))</f>
        <v/>
      </c>
      <c r="C378" t="str">
        <f t="shared" si="5"/>
        <v>NAA</v>
      </c>
      <c r="F378" t="str">
        <f>IF('Application Form'!H389="SKSTD_BDL","SKSTD_BDL",IF('Application Form'!H389="MIP","MIP",IF('Application Form'!H389="MIP+PV","MIP",IF('Application Form'!H389="SEEKSIRE","SEEKSIRE",IF('Application Form'!H389="SEEKSIRE+PV","SEEKSIRE",IF('Application Form'!H389="GGP50K","GGP50K",IF('Application Form'!H389="GGP50K+PV","GGP50K",IF('Application Form'!H389="GGPHD (150K)","GGPHD (150K)",IF('Application Form'!H389="GGPHD+PV","GGPHD",IF('Application Form'!H389="PV","",IF('Application Form'!H389="POLL","",IF('Application Form'!H389="MSTN","",IF('Application Form'!H389="COAT","",IF('Application Form'!H389="PI","",IF('Application Form'!H389="POLL_50K (add on)*","",IF('Application Form'!H389="POLL_HD (add on)*","",IF('Application Form'!H389="MSTN_50K (add_on)*","",IF('Application Form'!H389="MSTN_HD (add on)*","",IF('Application Form'!H389="STORE","STORE",IF('Application Form'!H389="HE","HE",""))))))))))))))))))))</f>
        <v/>
      </c>
      <c r="G378" t="str">
        <f>IF(OR(RIGHT('Application Form'!H389,2)="PV",RIGHT('Application Form'!I389,2)="PV",RIGHT('Application Form'!J389,2)="PV"),"Yes","")</f>
        <v/>
      </c>
      <c r="H378" s="81" t="str">
        <f>IF(ISBLANK(IF(F378="SKSTD_BDL",'Application Form'!M389,IF('Office Use Only - DONT TOUCH!!!'!G378="Yes",'Application Form'!M389,""))),"",IF(F378="SKSTD_BDL",'Application Form'!M389,IF('Office Use Only - DONT TOUCH!!!'!G378="Yes",'Application Form'!M389,"")))</f>
        <v/>
      </c>
      <c r="K378" t="str">
        <f>IF(ISBLANK(IF(F378="SKSTD_BDL",'Application Form'!O389,IF('Office Use Only - DONT TOUCH!!!'!G378="Yes",'Application Form'!O389,""))),"",IF(F378="SKSTD_BDL",'Application Form'!O389,IF('Office Use Only - DONT TOUCH!!!'!G378="Yes",'Application Form'!O389,"")))</f>
        <v/>
      </c>
      <c r="N378" t="str">
        <f>IF(AND(F378="",'Application Form'!H389=""),"",IF(AND(F378="",'Application Form'!H389&lt;&gt;""),'Application Form'!H389,IF(AND(F378&lt;&gt;"",'Application Form'!I389=""),"",IF(AND(F378&lt;&gt;"",'Application Form'!I389&lt;&gt;""),IF('Application Form'!I389="SKSTD_BDL","SKSTD_BDL",IF('Application Form'!I389="MIP","MIP",IF('Application Form'!I389="MIP+PV","MIP",IF('Application Form'!I389="SEEKSIRE","SEEKSIRE",IF('Application Form'!I389="SEEKSIRE+PV","SEEKSIRE",IF('Application Form'!I389="GGP50K","GGP50K",IF('Application Form'!I389="GGP50K+PV","GGP50K",IF('Application Form'!I389="GGPHD (150K)","GGPHD (150K)",IF('Application Form'!I389="GGPHD+PV","GGPHD",IF('Application Form'!I389="PV","",IF('Application Form'!I389="POLL","",IF('Application Form'!I389="MSTN","MSTN",IF('Application Form'!I389="COAT","COAT",IF('Application Form'!I389="PI","PI",IF('Application Form'!I389="POLL_50K (add on)*","POLL_50K (add on)*",IF('Application Form'!I389="POLL_HD (add on)*","POLL_HD (add_on)*",IF('Application Form'!I389="MSTN_50K (add_on)*","MSTN_50K (add_on)*",IF('Application Form'!I389="MSTN_HD (add on)*","MSTN_HD (add on)*",IF('Application Form'!I389="STORE","STORE",IF('Application Form'!I389="HE","HE","")))))))))))))))))))),"ERROR"))))</f>
        <v/>
      </c>
      <c r="O378" t="str">
        <f>IF(AND(F378="",'Application Form'!H389=""),"",IF(AND(F378="",'Application Form'!H389&lt;&gt;"",'Application Form'!I389=""),"",IF(AND(F378&lt;&gt;"",'Application Form'!I389=""),"",IF(AND(F378&lt;&gt;"",'Application Form'!I389&lt;&gt;"",'Application Form'!J389=""),"",IF(AND(F378="",'Application Form'!H389&lt;&gt;"",'Application Form'!I389&lt;&gt;""),IF('Application Form'!I389="SKSTD_BDL","SKSTD_BDL",IF('Application Form'!I389="MIP","MIP",IF('Application Form'!I389="MIP+PV","MIP",IF('Application Form'!I389="SEEKSIRE","SEEKSIRE",IF('Application Form'!I389="SEEKSIRE+PV","SEEKSIRE",IF('Application Form'!I389="GGP50K","GGP50K",IF('Application Form'!I389="GGP50K+PV","GGP50K",IF('Application Form'!I389="GGPHD (150K)","GGPHD (150K)",IF('Application Form'!I389="GGPHD+PV","GGPHD",IF('Application Form'!I389="PV","",IF('Application Form'!I389="POLL","",IF('Application Form'!I389="MSTN","MSTN",IF('Application Form'!I389="COAT","COAT",IF('Application Form'!I389="PI","PI",IF('Application Form'!I389="POLL_50K (add on)*","POLL_50K (add on)*",IF('Application Form'!I389="POLL_HD (add on)*","POLL_HD (add_on)*",IF('Application Form'!I389="MSTN_50K (add_on)*","MSTN_50K (add_on)*",IF('Application Form'!I389="MSTN_HD (add on)*","MSTN_HD (add on)*",IF('Application Form'!I389="STORE","STORE",IF('Application Form'!I389="HE","HE","ERROR")))))))))))))))))))),IF(AND(F378&lt;&gt;"",'Application Form'!I389&lt;&gt;"",'Application Form'!J389&lt;&gt;""),IF('Application Form'!J389="SKSTD_BDL","SKSTD_BDL",IF('Application Form'!J389="MIP","MIP",IF('Application Form'!J389="MIP+PV","MIP",IF('Application Form'!J389="SEEKSIRE","SEEKSIRE",IF('Application Form'!J389="SEEKSIRE+PV","SEEKSIRE",IF('Application Form'!J389="GGP50K","GGP50K",IF('Application Form'!J389="GGP50K+PV","GGP50K",IF('Application Form'!J389="GGPHD (150K)","GGPHD (150K)",IF('Application Form'!J389="GGPHD+PV","GGPHD",IF('Application Form'!J389="PV","",IF('Application Form'!J389="POLL","",IF('Application Form'!J389="MSTN","MSTN",IF('Application Form'!J389="COAT","COAT",IF('Application Form'!J389="PI","PI",IF('Application Form'!J389="POLL_50K (add on)*","POLL_50K (add on)*",IF('Application Form'!J389="POLL_HD (add on)*","POLL_HD (add_on)*",IF('Application Form'!J389="MSTN_50K (add_on)*","MSTN_50K (add_on)*",IF('Application Form'!J389="MSTN_HD (add on)*","MSTN_HD (add on)*",IF('Application Form'!J389="STORE","STORE",IF('Application Form'!J389="HE","HE","")))))))))))))))))))),"ERROR"))))))</f>
        <v/>
      </c>
      <c r="P378" t="str">
        <f>IF(AND(F378="",O378&lt;&gt;""),IF('Application Form'!J389="SKSTD_BDL","SKSTD_BDL",IF('Application Form'!J389="MIP","MIP",IF('Application Form'!J389="MIP+PV","MIP",IF('Application Form'!J389="SEEKSIRE","SEEKSIRE",IF('Application Form'!J389="SEEKSIRE+PV","SEEKSIRE",IF('Application Form'!J389="GGP50K","GGP50K",IF('Application Form'!J389="GGP50K+PV","GGP50K",IF('Application Form'!J389="GGPHD (150K)","GGPHD (150K)",IF('Application Form'!J389="GGPHD+PV","GGPHD",IF('Application Form'!J389="PV","",IF('Application Form'!J389="POLL","",IF('Application Form'!J389="MSTN","MSTN",IF('Application Form'!J389="COAT","COAT",IF('Application Form'!J389="PI","PI",IF('Application Form'!J389="POLL_50K (add on)*","POLL_50K (add on)*",IF('Application Form'!J389="POLL_HD (add on)*","POLL_HD (add_on)*",IF('Application Form'!J389="MSTN_50K (add_on)*","MSTN_50K (add_on)*",IF('Application Form'!J389="MSTN_HD (add on)*","MSTN_HD (add on)*",IF('Application Form'!J389="STORE","STORE",IF('Application Form'!J389="HE","HE","")))))))))))))))))))),"")</f>
        <v/>
      </c>
    </row>
    <row r="379" spans="1:16" x14ac:dyDescent="0.25">
      <c r="A379" s="72">
        <f>'Application Form'!E390</f>
        <v>0</v>
      </c>
      <c r="B379" t="str">
        <f>IF('Application Form'!C390="Hair","H",IF('Application Form'!C390="Done","D",IF('Application Form'!C390="Semen","S",IF('Application Form'!C390="TSU","T",""))))</f>
        <v/>
      </c>
      <c r="C379" t="str">
        <f t="shared" si="5"/>
        <v>NAA</v>
      </c>
      <c r="F379" t="str">
        <f>IF('Application Form'!H390="SKSTD_BDL","SKSTD_BDL",IF('Application Form'!H390="MIP","MIP",IF('Application Form'!H390="MIP+PV","MIP",IF('Application Form'!H390="SEEKSIRE","SEEKSIRE",IF('Application Form'!H390="SEEKSIRE+PV","SEEKSIRE",IF('Application Form'!H390="GGP50K","GGP50K",IF('Application Form'!H390="GGP50K+PV","GGP50K",IF('Application Form'!H390="GGPHD (150K)","GGPHD (150K)",IF('Application Form'!H390="GGPHD+PV","GGPHD",IF('Application Form'!H390="PV","",IF('Application Form'!H390="POLL","",IF('Application Form'!H390="MSTN","",IF('Application Form'!H390="COAT","",IF('Application Form'!H390="PI","",IF('Application Form'!H390="POLL_50K (add on)*","",IF('Application Form'!H390="POLL_HD (add on)*","",IF('Application Form'!H390="MSTN_50K (add_on)*","",IF('Application Form'!H390="MSTN_HD (add on)*","",IF('Application Form'!H390="STORE","STORE",IF('Application Form'!H390="HE","HE",""))))))))))))))))))))</f>
        <v/>
      </c>
      <c r="G379" t="str">
        <f>IF(OR(RIGHT('Application Form'!H390,2)="PV",RIGHT('Application Form'!I390,2)="PV",RIGHT('Application Form'!J390,2)="PV"),"Yes","")</f>
        <v/>
      </c>
      <c r="H379" s="81" t="str">
        <f>IF(ISBLANK(IF(F379="SKSTD_BDL",'Application Form'!M390,IF('Office Use Only - DONT TOUCH!!!'!G379="Yes",'Application Form'!M390,""))),"",IF(F379="SKSTD_BDL",'Application Form'!M390,IF('Office Use Only - DONT TOUCH!!!'!G379="Yes",'Application Form'!M390,"")))</f>
        <v/>
      </c>
      <c r="K379" t="str">
        <f>IF(ISBLANK(IF(F379="SKSTD_BDL",'Application Form'!O390,IF('Office Use Only - DONT TOUCH!!!'!G379="Yes",'Application Form'!O390,""))),"",IF(F379="SKSTD_BDL",'Application Form'!O390,IF('Office Use Only - DONT TOUCH!!!'!G379="Yes",'Application Form'!O390,"")))</f>
        <v/>
      </c>
      <c r="N379" t="str">
        <f>IF(AND(F379="",'Application Form'!H390=""),"",IF(AND(F379="",'Application Form'!H390&lt;&gt;""),'Application Form'!H390,IF(AND(F379&lt;&gt;"",'Application Form'!I390=""),"",IF(AND(F379&lt;&gt;"",'Application Form'!I390&lt;&gt;""),IF('Application Form'!I390="SKSTD_BDL","SKSTD_BDL",IF('Application Form'!I390="MIP","MIP",IF('Application Form'!I390="MIP+PV","MIP",IF('Application Form'!I390="SEEKSIRE","SEEKSIRE",IF('Application Form'!I390="SEEKSIRE+PV","SEEKSIRE",IF('Application Form'!I390="GGP50K","GGP50K",IF('Application Form'!I390="GGP50K+PV","GGP50K",IF('Application Form'!I390="GGPHD (150K)","GGPHD (150K)",IF('Application Form'!I390="GGPHD+PV","GGPHD",IF('Application Form'!I390="PV","",IF('Application Form'!I390="POLL","",IF('Application Form'!I390="MSTN","MSTN",IF('Application Form'!I390="COAT","COAT",IF('Application Form'!I390="PI","PI",IF('Application Form'!I390="POLL_50K (add on)*","POLL_50K (add on)*",IF('Application Form'!I390="POLL_HD (add on)*","POLL_HD (add_on)*",IF('Application Form'!I390="MSTN_50K (add_on)*","MSTN_50K (add_on)*",IF('Application Form'!I390="MSTN_HD (add on)*","MSTN_HD (add on)*",IF('Application Form'!I390="STORE","STORE",IF('Application Form'!I390="HE","HE","")))))))))))))))))))),"ERROR"))))</f>
        <v/>
      </c>
      <c r="O379" t="str">
        <f>IF(AND(F379="",'Application Form'!H390=""),"",IF(AND(F379="",'Application Form'!H390&lt;&gt;"",'Application Form'!I390=""),"",IF(AND(F379&lt;&gt;"",'Application Form'!I390=""),"",IF(AND(F379&lt;&gt;"",'Application Form'!I390&lt;&gt;"",'Application Form'!J390=""),"",IF(AND(F379="",'Application Form'!H390&lt;&gt;"",'Application Form'!I390&lt;&gt;""),IF('Application Form'!I390="SKSTD_BDL","SKSTD_BDL",IF('Application Form'!I390="MIP","MIP",IF('Application Form'!I390="MIP+PV","MIP",IF('Application Form'!I390="SEEKSIRE","SEEKSIRE",IF('Application Form'!I390="SEEKSIRE+PV","SEEKSIRE",IF('Application Form'!I390="GGP50K","GGP50K",IF('Application Form'!I390="GGP50K+PV","GGP50K",IF('Application Form'!I390="GGPHD (150K)","GGPHD (150K)",IF('Application Form'!I390="GGPHD+PV","GGPHD",IF('Application Form'!I390="PV","",IF('Application Form'!I390="POLL","",IF('Application Form'!I390="MSTN","MSTN",IF('Application Form'!I390="COAT","COAT",IF('Application Form'!I390="PI","PI",IF('Application Form'!I390="POLL_50K (add on)*","POLL_50K (add on)*",IF('Application Form'!I390="POLL_HD (add on)*","POLL_HD (add_on)*",IF('Application Form'!I390="MSTN_50K (add_on)*","MSTN_50K (add_on)*",IF('Application Form'!I390="MSTN_HD (add on)*","MSTN_HD (add on)*",IF('Application Form'!I390="STORE","STORE",IF('Application Form'!I390="HE","HE","ERROR")))))))))))))))))))),IF(AND(F379&lt;&gt;"",'Application Form'!I390&lt;&gt;"",'Application Form'!J390&lt;&gt;""),IF('Application Form'!J390="SKSTD_BDL","SKSTD_BDL",IF('Application Form'!J390="MIP","MIP",IF('Application Form'!J390="MIP+PV","MIP",IF('Application Form'!J390="SEEKSIRE","SEEKSIRE",IF('Application Form'!J390="SEEKSIRE+PV","SEEKSIRE",IF('Application Form'!J390="GGP50K","GGP50K",IF('Application Form'!J390="GGP50K+PV","GGP50K",IF('Application Form'!J390="GGPHD (150K)","GGPHD (150K)",IF('Application Form'!J390="GGPHD+PV","GGPHD",IF('Application Form'!J390="PV","",IF('Application Form'!J390="POLL","",IF('Application Form'!J390="MSTN","MSTN",IF('Application Form'!J390="COAT","COAT",IF('Application Form'!J390="PI","PI",IF('Application Form'!J390="POLL_50K (add on)*","POLL_50K (add on)*",IF('Application Form'!J390="POLL_HD (add on)*","POLL_HD (add_on)*",IF('Application Form'!J390="MSTN_50K (add_on)*","MSTN_50K (add_on)*",IF('Application Form'!J390="MSTN_HD (add on)*","MSTN_HD (add on)*",IF('Application Form'!J390="STORE","STORE",IF('Application Form'!J390="HE","HE","")))))))))))))))))))),"ERROR"))))))</f>
        <v/>
      </c>
      <c r="P379" t="str">
        <f>IF(AND(F379="",O379&lt;&gt;""),IF('Application Form'!J390="SKSTD_BDL","SKSTD_BDL",IF('Application Form'!J390="MIP","MIP",IF('Application Form'!J390="MIP+PV","MIP",IF('Application Form'!J390="SEEKSIRE","SEEKSIRE",IF('Application Form'!J390="SEEKSIRE+PV","SEEKSIRE",IF('Application Form'!J390="GGP50K","GGP50K",IF('Application Form'!J390="GGP50K+PV","GGP50K",IF('Application Form'!J390="GGPHD (150K)","GGPHD (150K)",IF('Application Form'!J390="GGPHD+PV","GGPHD",IF('Application Form'!J390="PV","",IF('Application Form'!J390="POLL","",IF('Application Form'!J390="MSTN","MSTN",IF('Application Form'!J390="COAT","COAT",IF('Application Form'!J390="PI","PI",IF('Application Form'!J390="POLL_50K (add on)*","POLL_50K (add on)*",IF('Application Form'!J390="POLL_HD (add on)*","POLL_HD (add_on)*",IF('Application Form'!J390="MSTN_50K (add_on)*","MSTN_50K (add_on)*",IF('Application Form'!J390="MSTN_HD (add on)*","MSTN_HD (add on)*",IF('Application Form'!J390="STORE","STORE",IF('Application Form'!J390="HE","HE","")))))))))))))))))))),"")</f>
        <v/>
      </c>
    </row>
    <row r="380" spans="1:16" x14ac:dyDescent="0.25">
      <c r="A380" s="72">
        <f>'Application Form'!E391</f>
        <v>0</v>
      </c>
      <c r="B380" t="str">
        <f>IF('Application Form'!C391="Hair","H",IF('Application Form'!C391="Done","D",IF('Application Form'!C391="Semen","S",IF('Application Form'!C391="TSU","T",""))))</f>
        <v/>
      </c>
      <c r="C380" t="str">
        <f t="shared" si="5"/>
        <v>NAA</v>
      </c>
      <c r="F380" t="str">
        <f>IF('Application Form'!H391="SKSTD_BDL","SKSTD_BDL",IF('Application Form'!H391="MIP","MIP",IF('Application Form'!H391="MIP+PV","MIP",IF('Application Form'!H391="SEEKSIRE","SEEKSIRE",IF('Application Form'!H391="SEEKSIRE+PV","SEEKSIRE",IF('Application Form'!H391="GGP50K","GGP50K",IF('Application Form'!H391="GGP50K+PV","GGP50K",IF('Application Form'!H391="GGPHD (150K)","GGPHD (150K)",IF('Application Form'!H391="GGPHD+PV","GGPHD",IF('Application Form'!H391="PV","",IF('Application Form'!H391="POLL","",IF('Application Form'!H391="MSTN","",IF('Application Form'!H391="COAT","",IF('Application Form'!H391="PI","",IF('Application Form'!H391="POLL_50K (add on)*","",IF('Application Form'!H391="POLL_HD (add on)*","",IF('Application Form'!H391="MSTN_50K (add_on)*","",IF('Application Form'!H391="MSTN_HD (add on)*","",IF('Application Form'!H391="STORE","STORE",IF('Application Form'!H391="HE","HE",""))))))))))))))))))))</f>
        <v/>
      </c>
      <c r="G380" t="str">
        <f>IF(OR(RIGHT('Application Form'!H391,2)="PV",RIGHT('Application Form'!I391,2)="PV",RIGHT('Application Form'!J391,2)="PV"),"Yes","")</f>
        <v/>
      </c>
      <c r="H380" s="81" t="str">
        <f>IF(ISBLANK(IF(F380="SKSTD_BDL",'Application Form'!M391,IF('Office Use Only - DONT TOUCH!!!'!G380="Yes",'Application Form'!M391,""))),"",IF(F380="SKSTD_BDL",'Application Form'!M391,IF('Office Use Only - DONT TOUCH!!!'!G380="Yes",'Application Form'!M391,"")))</f>
        <v/>
      </c>
      <c r="K380" t="str">
        <f>IF(ISBLANK(IF(F380="SKSTD_BDL",'Application Form'!O391,IF('Office Use Only - DONT TOUCH!!!'!G380="Yes",'Application Form'!O391,""))),"",IF(F380="SKSTD_BDL",'Application Form'!O391,IF('Office Use Only - DONT TOUCH!!!'!G380="Yes",'Application Form'!O391,"")))</f>
        <v/>
      </c>
      <c r="N380" t="str">
        <f>IF(AND(F380="",'Application Form'!H391=""),"",IF(AND(F380="",'Application Form'!H391&lt;&gt;""),'Application Form'!H391,IF(AND(F380&lt;&gt;"",'Application Form'!I391=""),"",IF(AND(F380&lt;&gt;"",'Application Form'!I391&lt;&gt;""),IF('Application Form'!I391="SKSTD_BDL","SKSTD_BDL",IF('Application Form'!I391="MIP","MIP",IF('Application Form'!I391="MIP+PV","MIP",IF('Application Form'!I391="SEEKSIRE","SEEKSIRE",IF('Application Form'!I391="SEEKSIRE+PV","SEEKSIRE",IF('Application Form'!I391="GGP50K","GGP50K",IF('Application Form'!I391="GGP50K+PV","GGP50K",IF('Application Form'!I391="GGPHD (150K)","GGPHD (150K)",IF('Application Form'!I391="GGPHD+PV","GGPHD",IF('Application Form'!I391="PV","",IF('Application Form'!I391="POLL","",IF('Application Form'!I391="MSTN","MSTN",IF('Application Form'!I391="COAT","COAT",IF('Application Form'!I391="PI","PI",IF('Application Form'!I391="POLL_50K (add on)*","POLL_50K (add on)*",IF('Application Form'!I391="POLL_HD (add on)*","POLL_HD (add_on)*",IF('Application Form'!I391="MSTN_50K (add_on)*","MSTN_50K (add_on)*",IF('Application Form'!I391="MSTN_HD (add on)*","MSTN_HD (add on)*",IF('Application Form'!I391="STORE","STORE",IF('Application Form'!I391="HE","HE","")))))))))))))))))))),"ERROR"))))</f>
        <v/>
      </c>
      <c r="O380" t="str">
        <f>IF(AND(F380="",'Application Form'!H391=""),"",IF(AND(F380="",'Application Form'!H391&lt;&gt;"",'Application Form'!I391=""),"",IF(AND(F380&lt;&gt;"",'Application Form'!I391=""),"",IF(AND(F380&lt;&gt;"",'Application Form'!I391&lt;&gt;"",'Application Form'!J391=""),"",IF(AND(F380="",'Application Form'!H391&lt;&gt;"",'Application Form'!I391&lt;&gt;""),IF('Application Form'!I391="SKSTD_BDL","SKSTD_BDL",IF('Application Form'!I391="MIP","MIP",IF('Application Form'!I391="MIP+PV","MIP",IF('Application Form'!I391="SEEKSIRE","SEEKSIRE",IF('Application Form'!I391="SEEKSIRE+PV","SEEKSIRE",IF('Application Form'!I391="GGP50K","GGP50K",IF('Application Form'!I391="GGP50K+PV","GGP50K",IF('Application Form'!I391="GGPHD (150K)","GGPHD (150K)",IF('Application Form'!I391="GGPHD+PV","GGPHD",IF('Application Form'!I391="PV","",IF('Application Form'!I391="POLL","",IF('Application Form'!I391="MSTN","MSTN",IF('Application Form'!I391="COAT","COAT",IF('Application Form'!I391="PI","PI",IF('Application Form'!I391="POLL_50K (add on)*","POLL_50K (add on)*",IF('Application Form'!I391="POLL_HD (add on)*","POLL_HD (add_on)*",IF('Application Form'!I391="MSTN_50K (add_on)*","MSTN_50K (add_on)*",IF('Application Form'!I391="MSTN_HD (add on)*","MSTN_HD (add on)*",IF('Application Form'!I391="STORE","STORE",IF('Application Form'!I391="HE","HE","ERROR")))))))))))))))))))),IF(AND(F380&lt;&gt;"",'Application Form'!I391&lt;&gt;"",'Application Form'!J391&lt;&gt;""),IF('Application Form'!J391="SKSTD_BDL","SKSTD_BDL",IF('Application Form'!J391="MIP","MIP",IF('Application Form'!J391="MIP+PV","MIP",IF('Application Form'!J391="SEEKSIRE","SEEKSIRE",IF('Application Form'!J391="SEEKSIRE+PV","SEEKSIRE",IF('Application Form'!J391="GGP50K","GGP50K",IF('Application Form'!J391="GGP50K+PV","GGP50K",IF('Application Form'!J391="GGPHD (150K)","GGPHD (150K)",IF('Application Form'!J391="GGPHD+PV","GGPHD",IF('Application Form'!J391="PV","",IF('Application Form'!J391="POLL","",IF('Application Form'!J391="MSTN","MSTN",IF('Application Form'!J391="COAT","COAT",IF('Application Form'!J391="PI","PI",IF('Application Form'!J391="POLL_50K (add on)*","POLL_50K (add on)*",IF('Application Form'!J391="POLL_HD (add on)*","POLL_HD (add_on)*",IF('Application Form'!J391="MSTN_50K (add_on)*","MSTN_50K (add_on)*",IF('Application Form'!J391="MSTN_HD (add on)*","MSTN_HD (add on)*",IF('Application Form'!J391="STORE","STORE",IF('Application Form'!J391="HE","HE","")))))))))))))))))))),"ERROR"))))))</f>
        <v/>
      </c>
      <c r="P380" t="str">
        <f>IF(AND(F380="",O380&lt;&gt;""),IF('Application Form'!J391="SKSTD_BDL","SKSTD_BDL",IF('Application Form'!J391="MIP","MIP",IF('Application Form'!J391="MIP+PV","MIP",IF('Application Form'!J391="SEEKSIRE","SEEKSIRE",IF('Application Form'!J391="SEEKSIRE+PV","SEEKSIRE",IF('Application Form'!J391="GGP50K","GGP50K",IF('Application Form'!J391="GGP50K+PV","GGP50K",IF('Application Form'!J391="GGPHD (150K)","GGPHD (150K)",IF('Application Form'!J391="GGPHD+PV","GGPHD",IF('Application Form'!J391="PV","",IF('Application Form'!J391="POLL","",IF('Application Form'!J391="MSTN","MSTN",IF('Application Form'!J391="COAT","COAT",IF('Application Form'!J391="PI","PI",IF('Application Form'!J391="POLL_50K (add on)*","POLL_50K (add on)*",IF('Application Form'!J391="POLL_HD (add on)*","POLL_HD (add_on)*",IF('Application Form'!J391="MSTN_50K (add_on)*","MSTN_50K (add_on)*",IF('Application Form'!J391="MSTN_HD (add on)*","MSTN_HD (add on)*",IF('Application Form'!J391="STORE","STORE",IF('Application Form'!J391="HE","HE","")))))))))))))))))))),"")</f>
        <v/>
      </c>
    </row>
    <row r="381" spans="1:16" x14ac:dyDescent="0.25">
      <c r="A381" s="72">
        <f>'Application Form'!E392</f>
        <v>0</v>
      </c>
      <c r="B381" t="str">
        <f>IF('Application Form'!C392="Hair","H",IF('Application Form'!C392="Done","D",IF('Application Form'!C392="Semen","S",IF('Application Form'!C392="TSU","T",""))))</f>
        <v/>
      </c>
      <c r="C381" t="str">
        <f t="shared" si="5"/>
        <v>NAA</v>
      </c>
      <c r="F381" t="str">
        <f>IF('Application Form'!H392="SKSTD_BDL","SKSTD_BDL",IF('Application Form'!H392="MIP","MIP",IF('Application Form'!H392="MIP+PV","MIP",IF('Application Form'!H392="SEEKSIRE","SEEKSIRE",IF('Application Form'!H392="SEEKSIRE+PV","SEEKSIRE",IF('Application Form'!H392="GGP50K","GGP50K",IF('Application Form'!H392="GGP50K+PV","GGP50K",IF('Application Form'!H392="GGPHD (150K)","GGPHD (150K)",IF('Application Form'!H392="GGPHD+PV","GGPHD",IF('Application Form'!H392="PV","",IF('Application Form'!H392="POLL","",IF('Application Form'!H392="MSTN","",IF('Application Form'!H392="COAT","",IF('Application Form'!H392="PI","",IF('Application Form'!H392="POLL_50K (add on)*","",IF('Application Form'!H392="POLL_HD (add on)*","",IF('Application Form'!H392="MSTN_50K (add_on)*","",IF('Application Form'!H392="MSTN_HD (add on)*","",IF('Application Form'!H392="STORE","STORE",IF('Application Form'!H392="HE","HE",""))))))))))))))))))))</f>
        <v/>
      </c>
      <c r="G381" t="str">
        <f>IF(OR(RIGHT('Application Form'!H392,2)="PV",RIGHT('Application Form'!I392,2)="PV",RIGHT('Application Form'!J392,2)="PV"),"Yes","")</f>
        <v/>
      </c>
      <c r="H381" s="81" t="str">
        <f>IF(ISBLANK(IF(F381="SKSTD_BDL",'Application Form'!M392,IF('Office Use Only - DONT TOUCH!!!'!G381="Yes",'Application Form'!M392,""))),"",IF(F381="SKSTD_BDL",'Application Form'!M392,IF('Office Use Only - DONT TOUCH!!!'!G381="Yes",'Application Form'!M392,"")))</f>
        <v/>
      </c>
      <c r="K381" t="str">
        <f>IF(ISBLANK(IF(F381="SKSTD_BDL",'Application Form'!O392,IF('Office Use Only - DONT TOUCH!!!'!G381="Yes",'Application Form'!O392,""))),"",IF(F381="SKSTD_BDL",'Application Form'!O392,IF('Office Use Only - DONT TOUCH!!!'!G381="Yes",'Application Form'!O392,"")))</f>
        <v/>
      </c>
      <c r="N381" t="str">
        <f>IF(AND(F381="",'Application Form'!H392=""),"",IF(AND(F381="",'Application Form'!H392&lt;&gt;""),'Application Form'!H392,IF(AND(F381&lt;&gt;"",'Application Form'!I392=""),"",IF(AND(F381&lt;&gt;"",'Application Form'!I392&lt;&gt;""),IF('Application Form'!I392="SKSTD_BDL","SKSTD_BDL",IF('Application Form'!I392="MIP","MIP",IF('Application Form'!I392="MIP+PV","MIP",IF('Application Form'!I392="SEEKSIRE","SEEKSIRE",IF('Application Form'!I392="SEEKSIRE+PV","SEEKSIRE",IF('Application Form'!I392="GGP50K","GGP50K",IF('Application Form'!I392="GGP50K+PV","GGP50K",IF('Application Form'!I392="GGPHD (150K)","GGPHD (150K)",IF('Application Form'!I392="GGPHD+PV","GGPHD",IF('Application Form'!I392="PV","",IF('Application Form'!I392="POLL","",IF('Application Form'!I392="MSTN","MSTN",IF('Application Form'!I392="COAT","COAT",IF('Application Form'!I392="PI","PI",IF('Application Form'!I392="POLL_50K (add on)*","POLL_50K (add on)*",IF('Application Form'!I392="POLL_HD (add on)*","POLL_HD (add_on)*",IF('Application Form'!I392="MSTN_50K (add_on)*","MSTN_50K (add_on)*",IF('Application Form'!I392="MSTN_HD (add on)*","MSTN_HD (add on)*",IF('Application Form'!I392="STORE","STORE",IF('Application Form'!I392="HE","HE","")))))))))))))))))))),"ERROR"))))</f>
        <v/>
      </c>
      <c r="O381" t="str">
        <f>IF(AND(F381="",'Application Form'!H392=""),"",IF(AND(F381="",'Application Form'!H392&lt;&gt;"",'Application Form'!I392=""),"",IF(AND(F381&lt;&gt;"",'Application Form'!I392=""),"",IF(AND(F381&lt;&gt;"",'Application Form'!I392&lt;&gt;"",'Application Form'!J392=""),"",IF(AND(F381="",'Application Form'!H392&lt;&gt;"",'Application Form'!I392&lt;&gt;""),IF('Application Form'!I392="SKSTD_BDL","SKSTD_BDL",IF('Application Form'!I392="MIP","MIP",IF('Application Form'!I392="MIP+PV","MIP",IF('Application Form'!I392="SEEKSIRE","SEEKSIRE",IF('Application Form'!I392="SEEKSIRE+PV","SEEKSIRE",IF('Application Form'!I392="GGP50K","GGP50K",IF('Application Form'!I392="GGP50K+PV","GGP50K",IF('Application Form'!I392="GGPHD (150K)","GGPHD (150K)",IF('Application Form'!I392="GGPHD+PV","GGPHD",IF('Application Form'!I392="PV","",IF('Application Form'!I392="POLL","",IF('Application Form'!I392="MSTN","MSTN",IF('Application Form'!I392="COAT","COAT",IF('Application Form'!I392="PI","PI",IF('Application Form'!I392="POLL_50K (add on)*","POLL_50K (add on)*",IF('Application Form'!I392="POLL_HD (add on)*","POLL_HD (add_on)*",IF('Application Form'!I392="MSTN_50K (add_on)*","MSTN_50K (add_on)*",IF('Application Form'!I392="MSTN_HD (add on)*","MSTN_HD (add on)*",IF('Application Form'!I392="STORE","STORE",IF('Application Form'!I392="HE","HE","ERROR")))))))))))))))))))),IF(AND(F381&lt;&gt;"",'Application Form'!I392&lt;&gt;"",'Application Form'!J392&lt;&gt;""),IF('Application Form'!J392="SKSTD_BDL","SKSTD_BDL",IF('Application Form'!J392="MIP","MIP",IF('Application Form'!J392="MIP+PV","MIP",IF('Application Form'!J392="SEEKSIRE","SEEKSIRE",IF('Application Form'!J392="SEEKSIRE+PV","SEEKSIRE",IF('Application Form'!J392="GGP50K","GGP50K",IF('Application Form'!J392="GGP50K+PV","GGP50K",IF('Application Form'!J392="GGPHD (150K)","GGPHD (150K)",IF('Application Form'!J392="GGPHD+PV","GGPHD",IF('Application Form'!J392="PV","",IF('Application Form'!J392="POLL","",IF('Application Form'!J392="MSTN","MSTN",IF('Application Form'!J392="COAT","COAT",IF('Application Form'!J392="PI","PI",IF('Application Form'!J392="POLL_50K (add on)*","POLL_50K (add on)*",IF('Application Form'!J392="POLL_HD (add on)*","POLL_HD (add_on)*",IF('Application Form'!J392="MSTN_50K (add_on)*","MSTN_50K (add_on)*",IF('Application Form'!J392="MSTN_HD (add on)*","MSTN_HD (add on)*",IF('Application Form'!J392="STORE","STORE",IF('Application Form'!J392="HE","HE","")))))))))))))))))))),"ERROR"))))))</f>
        <v/>
      </c>
      <c r="P381" t="str">
        <f>IF(AND(F381="",O381&lt;&gt;""),IF('Application Form'!J392="SKSTD_BDL","SKSTD_BDL",IF('Application Form'!J392="MIP","MIP",IF('Application Form'!J392="MIP+PV","MIP",IF('Application Form'!J392="SEEKSIRE","SEEKSIRE",IF('Application Form'!J392="SEEKSIRE+PV","SEEKSIRE",IF('Application Form'!J392="GGP50K","GGP50K",IF('Application Form'!J392="GGP50K+PV","GGP50K",IF('Application Form'!J392="GGPHD (150K)","GGPHD (150K)",IF('Application Form'!J392="GGPHD+PV","GGPHD",IF('Application Form'!J392="PV","",IF('Application Form'!J392="POLL","",IF('Application Form'!J392="MSTN","MSTN",IF('Application Form'!J392="COAT","COAT",IF('Application Form'!J392="PI","PI",IF('Application Form'!J392="POLL_50K (add on)*","POLL_50K (add on)*",IF('Application Form'!J392="POLL_HD (add on)*","POLL_HD (add_on)*",IF('Application Form'!J392="MSTN_50K (add_on)*","MSTN_50K (add_on)*",IF('Application Form'!J392="MSTN_HD (add on)*","MSTN_HD (add on)*",IF('Application Form'!J392="STORE","STORE",IF('Application Form'!J392="HE","HE","")))))))))))))))))))),"")</f>
        <v/>
      </c>
    </row>
    <row r="382" spans="1:16" x14ac:dyDescent="0.25">
      <c r="A382" s="72">
        <f>'Application Form'!E393</f>
        <v>0</v>
      </c>
      <c r="B382" t="str">
        <f>IF('Application Form'!C393="Hair","H",IF('Application Form'!C393="Done","D",IF('Application Form'!C393="Semen","S",IF('Application Form'!C393="TSU","T",""))))</f>
        <v/>
      </c>
      <c r="C382" t="str">
        <f t="shared" si="5"/>
        <v>NAA</v>
      </c>
      <c r="F382" t="str">
        <f>IF('Application Form'!H393="SKSTD_BDL","SKSTD_BDL",IF('Application Form'!H393="MIP","MIP",IF('Application Form'!H393="MIP+PV","MIP",IF('Application Form'!H393="SEEKSIRE","SEEKSIRE",IF('Application Form'!H393="SEEKSIRE+PV","SEEKSIRE",IF('Application Form'!H393="GGP50K","GGP50K",IF('Application Form'!H393="GGP50K+PV","GGP50K",IF('Application Form'!H393="GGPHD (150K)","GGPHD (150K)",IF('Application Form'!H393="GGPHD+PV","GGPHD",IF('Application Form'!H393="PV","",IF('Application Form'!H393="POLL","",IF('Application Form'!H393="MSTN","",IF('Application Form'!H393="COAT","",IF('Application Form'!H393="PI","",IF('Application Form'!H393="POLL_50K (add on)*","",IF('Application Form'!H393="POLL_HD (add on)*","",IF('Application Form'!H393="MSTN_50K (add_on)*","",IF('Application Form'!H393="MSTN_HD (add on)*","",IF('Application Form'!H393="STORE","STORE",IF('Application Form'!H393="HE","HE",""))))))))))))))))))))</f>
        <v/>
      </c>
      <c r="G382" t="str">
        <f>IF(OR(RIGHT('Application Form'!H393,2)="PV",RIGHT('Application Form'!I393,2)="PV",RIGHT('Application Form'!J393,2)="PV"),"Yes","")</f>
        <v/>
      </c>
      <c r="H382" s="81" t="str">
        <f>IF(ISBLANK(IF(F382="SKSTD_BDL",'Application Form'!M393,IF('Office Use Only - DONT TOUCH!!!'!G382="Yes",'Application Form'!M393,""))),"",IF(F382="SKSTD_BDL",'Application Form'!M393,IF('Office Use Only - DONT TOUCH!!!'!G382="Yes",'Application Form'!M393,"")))</f>
        <v/>
      </c>
      <c r="K382" t="str">
        <f>IF(ISBLANK(IF(F382="SKSTD_BDL",'Application Form'!O393,IF('Office Use Only - DONT TOUCH!!!'!G382="Yes",'Application Form'!O393,""))),"",IF(F382="SKSTD_BDL",'Application Form'!O393,IF('Office Use Only - DONT TOUCH!!!'!G382="Yes",'Application Form'!O393,"")))</f>
        <v/>
      </c>
      <c r="N382" t="str">
        <f>IF(AND(F382="",'Application Form'!H393=""),"",IF(AND(F382="",'Application Form'!H393&lt;&gt;""),'Application Form'!H393,IF(AND(F382&lt;&gt;"",'Application Form'!I393=""),"",IF(AND(F382&lt;&gt;"",'Application Form'!I393&lt;&gt;""),IF('Application Form'!I393="SKSTD_BDL","SKSTD_BDL",IF('Application Form'!I393="MIP","MIP",IF('Application Form'!I393="MIP+PV","MIP",IF('Application Form'!I393="SEEKSIRE","SEEKSIRE",IF('Application Form'!I393="SEEKSIRE+PV","SEEKSIRE",IF('Application Form'!I393="GGP50K","GGP50K",IF('Application Form'!I393="GGP50K+PV","GGP50K",IF('Application Form'!I393="GGPHD (150K)","GGPHD (150K)",IF('Application Form'!I393="GGPHD+PV","GGPHD",IF('Application Form'!I393="PV","",IF('Application Form'!I393="POLL","",IF('Application Form'!I393="MSTN","MSTN",IF('Application Form'!I393="COAT","COAT",IF('Application Form'!I393="PI","PI",IF('Application Form'!I393="POLL_50K (add on)*","POLL_50K (add on)*",IF('Application Form'!I393="POLL_HD (add on)*","POLL_HD (add_on)*",IF('Application Form'!I393="MSTN_50K (add_on)*","MSTN_50K (add_on)*",IF('Application Form'!I393="MSTN_HD (add on)*","MSTN_HD (add on)*",IF('Application Form'!I393="STORE","STORE",IF('Application Form'!I393="HE","HE","")))))))))))))))))))),"ERROR"))))</f>
        <v/>
      </c>
      <c r="O382" t="str">
        <f>IF(AND(F382="",'Application Form'!H393=""),"",IF(AND(F382="",'Application Form'!H393&lt;&gt;"",'Application Form'!I393=""),"",IF(AND(F382&lt;&gt;"",'Application Form'!I393=""),"",IF(AND(F382&lt;&gt;"",'Application Form'!I393&lt;&gt;"",'Application Form'!J393=""),"",IF(AND(F382="",'Application Form'!H393&lt;&gt;"",'Application Form'!I393&lt;&gt;""),IF('Application Form'!I393="SKSTD_BDL","SKSTD_BDL",IF('Application Form'!I393="MIP","MIP",IF('Application Form'!I393="MIP+PV","MIP",IF('Application Form'!I393="SEEKSIRE","SEEKSIRE",IF('Application Form'!I393="SEEKSIRE+PV","SEEKSIRE",IF('Application Form'!I393="GGP50K","GGP50K",IF('Application Form'!I393="GGP50K+PV","GGP50K",IF('Application Form'!I393="GGPHD (150K)","GGPHD (150K)",IF('Application Form'!I393="GGPHD+PV","GGPHD",IF('Application Form'!I393="PV","",IF('Application Form'!I393="POLL","",IF('Application Form'!I393="MSTN","MSTN",IF('Application Form'!I393="COAT","COAT",IF('Application Form'!I393="PI","PI",IF('Application Form'!I393="POLL_50K (add on)*","POLL_50K (add on)*",IF('Application Form'!I393="POLL_HD (add on)*","POLL_HD (add_on)*",IF('Application Form'!I393="MSTN_50K (add_on)*","MSTN_50K (add_on)*",IF('Application Form'!I393="MSTN_HD (add on)*","MSTN_HD (add on)*",IF('Application Form'!I393="STORE","STORE",IF('Application Form'!I393="HE","HE","ERROR")))))))))))))))))))),IF(AND(F382&lt;&gt;"",'Application Form'!I393&lt;&gt;"",'Application Form'!J393&lt;&gt;""),IF('Application Form'!J393="SKSTD_BDL","SKSTD_BDL",IF('Application Form'!J393="MIP","MIP",IF('Application Form'!J393="MIP+PV","MIP",IF('Application Form'!J393="SEEKSIRE","SEEKSIRE",IF('Application Form'!J393="SEEKSIRE+PV","SEEKSIRE",IF('Application Form'!J393="GGP50K","GGP50K",IF('Application Form'!J393="GGP50K+PV","GGP50K",IF('Application Form'!J393="GGPHD (150K)","GGPHD (150K)",IF('Application Form'!J393="GGPHD+PV","GGPHD",IF('Application Form'!J393="PV","",IF('Application Form'!J393="POLL","",IF('Application Form'!J393="MSTN","MSTN",IF('Application Form'!J393="COAT","COAT",IF('Application Form'!J393="PI","PI",IF('Application Form'!J393="POLL_50K (add on)*","POLL_50K (add on)*",IF('Application Form'!J393="POLL_HD (add on)*","POLL_HD (add_on)*",IF('Application Form'!J393="MSTN_50K (add_on)*","MSTN_50K (add_on)*",IF('Application Form'!J393="MSTN_HD (add on)*","MSTN_HD (add on)*",IF('Application Form'!J393="STORE","STORE",IF('Application Form'!J393="HE","HE","")))))))))))))))))))),"ERROR"))))))</f>
        <v/>
      </c>
      <c r="P382" t="str">
        <f>IF(AND(F382="",O382&lt;&gt;""),IF('Application Form'!J393="SKSTD_BDL","SKSTD_BDL",IF('Application Form'!J393="MIP","MIP",IF('Application Form'!J393="MIP+PV","MIP",IF('Application Form'!J393="SEEKSIRE","SEEKSIRE",IF('Application Form'!J393="SEEKSIRE+PV","SEEKSIRE",IF('Application Form'!J393="GGP50K","GGP50K",IF('Application Form'!J393="GGP50K+PV","GGP50K",IF('Application Form'!J393="GGPHD (150K)","GGPHD (150K)",IF('Application Form'!J393="GGPHD+PV","GGPHD",IF('Application Form'!J393="PV","",IF('Application Form'!J393="POLL","",IF('Application Form'!J393="MSTN","MSTN",IF('Application Form'!J393="COAT","COAT",IF('Application Form'!J393="PI","PI",IF('Application Form'!J393="POLL_50K (add on)*","POLL_50K (add on)*",IF('Application Form'!J393="POLL_HD (add on)*","POLL_HD (add_on)*",IF('Application Form'!J393="MSTN_50K (add_on)*","MSTN_50K (add_on)*",IF('Application Form'!J393="MSTN_HD (add on)*","MSTN_HD (add on)*",IF('Application Form'!J393="STORE","STORE",IF('Application Form'!J393="HE","HE","")))))))))))))))))))),"")</f>
        <v/>
      </c>
    </row>
    <row r="383" spans="1:16" x14ac:dyDescent="0.25">
      <c r="A383" s="72">
        <f>'Application Form'!E394</f>
        <v>0</v>
      </c>
      <c r="B383" t="str">
        <f>IF('Application Form'!C394="Hair","H",IF('Application Form'!C394="Done","D",IF('Application Form'!C394="Semen","S",IF('Application Form'!C394="TSU","T",""))))</f>
        <v/>
      </c>
      <c r="C383" t="str">
        <f t="shared" si="5"/>
        <v>NAA</v>
      </c>
      <c r="F383" t="str">
        <f>IF('Application Form'!H394="SKSTD_BDL","SKSTD_BDL",IF('Application Form'!H394="MIP","MIP",IF('Application Form'!H394="MIP+PV","MIP",IF('Application Form'!H394="SEEKSIRE","SEEKSIRE",IF('Application Form'!H394="SEEKSIRE+PV","SEEKSIRE",IF('Application Form'!H394="GGP50K","GGP50K",IF('Application Form'!H394="GGP50K+PV","GGP50K",IF('Application Form'!H394="GGPHD (150K)","GGPHD (150K)",IF('Application Form'!H394="GGPHD+PV","GGPHD",IF('Application Form'!H394="PV","",IF('Application Form'!H394="POLL","",IF('Application Form'!H394="MSTN","",IF('Application Form'!H394="COAT","",IF('Application Form'!H394="PI","",IF('Application Form'!H394="POLL_50K (add on)*","",IF('Application Form'!H394="POLL_HD (add on)*","",IF('Application Form'!H394="MSTN_50K (add_on)*","",IF('Application Form'!H394="MSTN_HD (add on)*","",IF('Application Form'!H394="STORE","STORE",IF('Application Form'!H394="HE","HE",""))))))))))))))))))))</f>
        <v/>
      </c>
      <c r="G383" t="str">
        <f>IF(OR(RIGHT('Application Form'!H394,2)="PV",RIGHT('Application Form'!I394,2)="PV",RIGHT('Application Form'!J394,2)="PV"),"Yes","")</f>
        <v/>
      </c>
      <c r="H383" s="81" t="str">
        <f>IF(ISBLANK(IF(F383="SKSTD_BDL",'Application Form'!M394,IF('Office Use Only - DONT TOUCH!!!'!G383="Yes",'Application Form'!M394,""))),"",IF(F383="SKSTD_BDL",'Application Form'!M394,IF('Office Use Only - DONT TOUCH!!!'!G383="Yes",'Application Form'!M394,"")))</f>
        <v/>
      </c>
      <c r="K383" t="str">
        <f>IF(ISBLANK(IF(F383="SKSTD_BDL",'Application Form'!O394,IF('Office Use Only - DONT TOUCH!!!'!G383="Yes",'Application Form'!O394,""))),"",IF(F383="SKSTD_BDL",'Application Form'!O394,IF('Office Use Only - DONT TOUCH!!!'!G383="Yes",'Application Form'!O394,"")))</f>
        <v/>
      </c>
      <c r="N383" t="str">
        <f>IF(AND(F383="",'Application Form'!H394=""),"",IF(AND(F383="",'Application Form'!H394&lt;&gt;""),'Application Form'!H394,IF(AND(F383&lt;&gt;"",'Application Form'!I394=""),"",IF(AND(F383&lt;&gt;"",'Application Form'!I394&lt;&gt;""),IF('Application Form'!I394="SKSTD_BDL","SKSTD_BDL",IF('Application Form'!I394="MIP","MIP",IF('Application Form'!I394="MIP+PV","MIP",IF('Application Form'!I394="SEEKSIRE","SEEKSIRE",IF('Application Form'!I394="SEEKSIRE+PV","SEEKSIRE",IF('Application Form'!I394="GGP50K","GGP50K",IF('Application Form'!I394="GGP50K+PV","GGP50K",IF('Application Form'!I394="GGPHD (150K)","GGPHD (150K)",IF('Application Form'!I394="GGPHD+PV","GGPHD",IF('Application Form'!I394="PV","",IF('Application Form'!I394="POLL","",IF('Application Form'!I394="MSTN","MSTN",IF('Application Form'!I394="COAT","COAT",IF('Application Form'!I394="PI","PI",IF('Application Form'!I394="POLL_50K (add on)*","POLL_50K (add on)*",IF('Application Form'!I394="POLL_HD (add on)*","POLL_HD (add_on)*",IF('Application Form'!I394="MSTN_50K (add_on)*","MSTN_50K (add_on)*",IF('Application Form'!I394="MSTN_HD (add on)*","MSTN_HD (add on)*",IF('Application Form'!I394="STORE","STORE",IF('Application Form'!I394="HE","HE","")))))))))))))))))))),"ERROR"))))</f>
        <v/>
      </c>
      <c r="O383" t="str">
        <f>IF(AND(F383="",'Application Form'!H394=""),"",IF(AND(F383="",'Application Form'!H394&lt;&gt;"",'Application Form'!I394=""),"",IF(AND(F383&lt;&gt;"",'Application Form'!I394=""),"",IF(AND(F383&lt;&gt;"",'Application Form'!I394&lt;&gt;"",'Application Form'!J394=""),"",IF(AND(F383="",'Application Form'!H394&lt;&gt;"",'Application Form'!I394&lt;&gt;""),IF('Application Form'!I394="SKSTD_BDL","SKSTD_BDL",IF('Application Form'!I394="MIP","MIP",IF('Application Form'!I394="MIP+PV","MIP",IF('Application Form'!I394="SEEKSIRE","SEEKSIRE",IF('Application Form'!I394="SEEKSIRE+PV","SEEKSIRE",IF('Application Form'!I394="GGP50K","GGP50K",IF('Application Form'!I394="GGP50K+PV","GGP50K",IF('Application Form'!I394="GGPHD (150K)","GGPHD (150K)",IF('Application Form'!I394="GGPHD+PV","GGPHD",IF('Application Form'!I394="PV","",IF('Application Form'!I394="POLL","",IF('Application Form'!I394="MSTN","MSTN",IF('Application Form'!I394="COAT","COAT",IF('Application Form'!I394="PI","PI",IF('Application Form'!I394="POLL_50K (add on)*","POLL_50K (add on)*",IF('Application Form'!I394="POLL_HD (add on)*","POLL_HD (add_on)*",IF('Application Form'!I394="MSTN_50K (add_on)*","MSTN_50K (add_on)*",IF('Application Form'!I394="MSTN_HD (add on)*","MSTN_HD (add on)*",IF('Application Form'!I394="STORE","STORE",IF('Application Form'!I394="HE","HE","ERROR")))))))))))))))))))),IF(AND(F383&lt;&gt;"",'Application Form'!I394&lt;&gt;"",'Application Form'!J394&lt;&gt;""),IF('Application Form'!J394="SKSTD_BDL","SKSTD_BDL",IF('Application Form'!J394="MIP","MIP",IF('Application Form'!J394="MIP+PV","MIP",IF('Application Form'!J394="SEEKSIRE","SEEKSIRE",IF('Application Form'!J394="SEEKSIRE+PV","SEEKSIRE",IF('Application Form'!J394="GGP50K","GGP50K",IF('Application Form'!J394="GGP50K+PV","GGP50K",IF('Application Form'!J394="GGPHD (150K)","GGPHD (150K)",IF('Application Form'!J394="GGPHD+PV","GGPHD",IF('Application Form'!J394="PV","",IF('Application Form'!J394="POLL","",IF('Application Form'!J394="MSTN","MSTN",IF('Application Form'!J394="COAT","COAT",IF('Application Form'!J394="PI","PI",IF('Application Form'!J394="POLL_50K (add on)*","POLL_50K (add on)*",IF('Application Form'!J394="POLL_HD (add on)*","POLL_HD (add_on)*",IF('Application Form'!J394="MSTN_50K (add_on)*","MSTN_50K (add_on)*",IF('Application Form'!J394="MSTN_HD (add on)*","MSTN_HD (add on)*",IF('Application Form'!J394="STORE","STORE",IF('Application Form'!J394="HE","HE","")))))))))))))))))))),"ERROR"))))))</f>
        <v/>
      </c>
      <c r="P383" t="str">
        <f>IF(AND(F383="",O383&lt;&gt;""),IF('Application Form'!J394="SKSTD_BDL","SKSTD_BDL",IF('Application Form'!J394="MIP","MIP",IF('Application Form'!J394="MIP+PV","MIP",IF('Application Form'!J394="SEEKSIRE","SEEKSIRE",IF('Application Form'!J394="SEEKSIRE+PV","SEEKSIRE",IF('Application Form'!J394="GGP50K","GGP50K",IF('Application Form'!J394="GGP50K+PV","GGP50K",IF('Application Form'!J394="GGPHD (150K)","GGPHD (150K)",IF('Application Form'!J394="GGPHD+PV","GGPHD",IF('Application Form'!J394="PV","",IF('Application Form'!J394="POLL","",IF('Application Form'!J394="MSTN","MSTN",IF('Application Form'!J394="COAT","COAT",IF('Application Form'!J394="PI","PI",IF('Application Form'!J394="POLL_50K (add on)*","POLL_50K (add on)*",IF('Application Form'!J394="POLL_HD (add on)*","POLL_HD (add_on)*",IF('Application Form'!J394="MSTN_50K (add_on)*","MSTN_50K (add_on)*",IF('Application Form'!J394="MSTN_HD (add on)*","MSTN_HD (add on)*",IF('Application Form'!J394="STORE","STORE",IF('Application Form'!J394="HE","HE","")))))))))))))))))))),"")</f>
        <v/>
      </c>
    </row>
    <row r="384" spans="1:16" x14ac:dyDescent="0.25">
      <c r="A384" s="72">
        <f>'Application Form'!E395</f>
        <v>0</v>
      </c>
      <c r="B384" t="str">
        <f>IF('Application Form'!C395="Hair","H",IF('Application Form'!C395="Done","D",IF('Application Form'!C395="Semen","S",IF('Application Form'!C395="TSU","T",""))))</f>
        <v/>
      </c>
      <c r="C384" t="str">
        <f t="shared" si="5"/>
        <v>NAA</v>
      </c>
      <c r="F384" t="str">
        <f>IF('Application Form'!H395="SKSTD_BDL","SKSTD_BDL",IF('Application Form'!H395="MIP","MIP",IF('Application Form'!H395="MIP+PV","MIP",IF('Application Form'!H395="SEEKSIRE","SEEKSIRE",IF('Application Form'!H395="SEEKSIRE+PV","SEEKSIRE",IF('Application Form'!H395="GGP50K","GGP50K",IF('Application Form'!H395="GGP50K+PV","GGP50K",IF('Application Form'!H395="GGPHD (150K)","GGPHD (150K)",IF('Application Form'!H395="GGPHD+PV","GGPHD",IF('Application Form'!H395="PV","",IF('Application Form'!H395="POLL","",IF('Application Form'!H395="MSTN","",IF('Application Form'!H395="COAT","",IF('Application Form'!H395="PI","",IF('Application Form'!H395="POLL_50K (add on)*","",IF('Application Form'!H395="POLL_HD (add on)*","",IF('Application Form'!H395="MSTN_50K (add_on)*","",IF('Application Form'!H395="MSTN_HD (add on)*","",IF('Application Form'!H395="STORE","STORE",IF('Application Form'!H395="HE","HE",""))))))))))))))))))))</f>
        <v/>
      </c>
      <c r="G384" t="str">
        <f>IF(OR(RIGHT('Application Form'!H395,2)="PV",RIGHT('Application Form'!I395,2)="PV",RIGHT('Application Form'!J395,2)="PV"),"Yes","")</f>
        <v/>
      </c>
      <c r="H384" s="81" t="str">
        <f>IF(ISBLANK(IF(F384="SKSTD_BDL",'Application Form'!M395,IF('Office Use Only - DONT TOUCH!!!'!G384="Yes",'Application Form'!M395,""))),"",IF(F384="SKSTD_BDL",'Application Form'!M395,IF('Office Use Only - DONT TOUCH!!!'!G384="Yes",'Application Form'!M395,"")))</f>
        <v/>
      </c>
      <c r="K384" t="str">
        <f>IF(ISBLANK(IF(F384="SKSTD_BDL",'Application Form'!O395,IF('Office Use Only - DONT TOUCH!!!'!G384="Yes",'Application Form'!O395,""))),"",IF(F384="SKSTD_BDL",'Application Form'!O395,IF('Office Use Only - DONT TOUCH!!!'!G384="Yes",'Application Form'!O395,"")))</f>
        <v/>
      </c>
      <c r="N384" t="str">
        <f>IF(AND(F384="",'Application Form'!H395=""),"",IF(AND(F384="",'Application Form'!H395&lt;&gt;""),'Application Form'!H395,IF(AND(F384&lt;&gt;"",'Application Form'!I395=""),"",IF(AND(F384&lt;&gt;"",'Application Form'!I395&lt;&gt;""),IF('Application Form'!I395="SKSTD_BDL","SKSTD_BDL",IF('Application Form'!I395="MIP","MIP",IF('Application Form'!I395="MIP+PV","MIP",IF('Application Form'!I395="SEEKSIRE","SEEKSIRE",IF('Application Form'!I395="SEEKSIRE+PV","SEEKSIRE",IF('Application Form'!I395="GGP50K","GGP50K",IF('Application Form'!I395="GGP50K+PV","GGP50K",IF('Application Form'!I395="GGPHD (150K)","GGPHD (150K)",IF('Application Form'!I395="GGPHD+PV","GGPHD",IF('Application Form'!I395="PV","",IF('Application Form'!I395="POLL","",IF('Application Form'!I395="MSTN","MSTN",IF('Application Form'!I395="COAT","COAT",IF('Application Form'!I395="PI","PI",IF('Application Form'!I395="POLL_50K (add on)*","POLL_50K (add on)*",IF('Application Form'!I395="POLL_HD (add on)*","POLL_HD (add_on)*",IF('Application Form'!I395="MSTN_50K (add_on)*","MSTN_50K (add_on)*",IF('Application Form'!I395="MSTN_HD (add on)*","MSTN_HD (add on)*",IF('Application Form'!I395="STORE","STORE",IF('Application Form'!I395="HE","HE","")))))))))))))))))))),"ERROR"))))</f>
        <v/>
      </c>
      <c r="O384" t="str">
        <f>IF(AND(F384="",'Application Form'!H395=""),"",IF(AND(F384="",'Application Form'!H395&lt;&gt;"",'Application Form'!I395=""),"",IF(AND(F384&lt;&gt;"",'Application Form'!I395=""),"",IF(AND(F384&lt;&gt;"",'Application Form'!I395&lt;&gt;"",'Application Form'!J395=""),"",IF(AND(F384="",'Application Form'!H395&lt;&gt;"",'Application Form'!I395&lt;&gt;""),IF('Application Form'!I395="SKSTD_BDL","SKSTD_BDL",IF('Application Form'!I395="MIP","MIP",IF('Application Form'!I395="MIP+PV","MIP",IF('Application Form'!I395="SEEKSIRE","SEEKSIRE",IF('Application Form'!I395="SEEKSIRE+PV","SEEKSIRE",IF('Application Form'!I395="GGP50K","GGP50K",IF('Application Form'!I395="GGP50K+PV","GGP50K",IF('Application Form'!I395="GGPHD (150K)","GGPHD (150K)",IF('Application Form'!I395="GGPHD+PV","GGPHD",IF('Application Form'!I395="PV","",IF('Application Form'!I395="POLL","",IF('Application Form'!I395="MSTN","MSTN",IF('Application Form'!I395="COAT","COAT",IF('Application Form'!I395="PI","PI",IF('Application Form'!I395="POLL_50K (add on)*","POLL_50K (add on)*",IF('Application Form'!I395="POLL_HD (add on)*","POLL_HD (add_on)*",IF('Application Form'!I395="MSTN_50K (add_on)*","MSTN_50K (add_on)*",IF('Application Form'!I395="MSTN_HD (add on)*","MSTN_HD (add on)*",IF('Application Form'!I395="STORE","STORE",IF('Application Form'!I395="HE","HE","ERROR")))))))))))))))))))),IF(AND(F384&lt;&gt;"",'Application Form'!I395&lt;&gt;"",'Application Form'!J395&lt;&gt;""),IF('Application Form'!J395="SKSTD_BDL","SKSTD_BDL",IF('Application Form'!J395="MIP","MIP",IF('Application Form'!J395="MIP+PV","MIP",IF('Application Form'!J395="SEEKSIRE","SEEKSIRE",IF('Application Form'!J395="SEEKSIRE+PV","SEEKSIRE",IF('Application Form'!J395="GGP50K","GGP50K",IF('Application Form'!J395="GGP50K+PV","GGP50K",IF('Application Form'!J395="GGPHD (150K)","GGPHD (150K)",IF('Application Form'!J395="GGPHD+PV","GGPHD",IF('Application Form'!J395="PV","",IF('Application Form'!J395="POLL","",IF('Application Form'!J395="MSTN","MSTN",IF('Application Form'!J395="COAT","COAT",IF('Application Form'!J395="PI","PI",IF('Application Form'!J395="POLL_50K (add on)*","POLL_50K (add on)*",IF('Application Form'!J395="POLL_HD (add on)*","POLL_HD (add_on)*",IF('Application Form'!J395="MSTN_50K (add_on)*","MSTN_50K (add_on)*",IF('Application Form'!J395="MSTN_HD (add on)*","MSTN_HD (add on)*",IF('Application Form'!J395="STORE","STORE",IF('Application Form'!J395="HE","HE","")))))))))))))))))))),"ERROR"))))))</f>
        <v/>
      </c>
      <c r="P384" t="str">
        <f>IF(AND(F384="",O384&lt;&gt;""),IF('Application Form'!J395="SKSTD_BDL","SKSTD_BDL",IF('Application Form'!J395="MIP","MIP",IF('Application Form'!J395="MIP+PV","MIP",IF('Application Form'!J395="SEEKSIRE","SEEKSIRE",IF('Application Form'!J395="SEEKSIRE+PV","SEEKSIRE",IF('Application Form'!J395="GGP50K","GGP50K",IF('Application Form'!J395="GGP50K+PV","GGP50K",IF('Application Form'!J395="GGPHD (150K)","GGPHD (150K)",IF('Application Form'!J395="GGPHD+PV","GGPHD",IF('Application Form'!J395="PV","",IF('Application Form'!J395="POLL","",IF('Application Form'!J395="MSTN","MSTN",IF('Application Form'!J395="COAT","COAT",IF('Application Form'!J395="PI","PI",IF('Application Form'!J395="POLL_50K (add on)*","POLL_50K (add on)*",IF('Application Form'!J395="POLL_HD (add on)*","POLL_HD (add_on)*",IF('Application Form'!J395="MSTN_50K (add_on)*","MSTN_50K (add_on)*",IF('Application Form'!J395="MSTN_HD (add on)*","MSTN_HD (add on)*",IF('Application Form'!J395="STORE","STORE",IF('Application Form'!J395="HE","HE","")))))))))))))))))))),"")</f>
        <v/>
      </c>
    </row>
    <row r="385" spans="1:16" x14ac:dyDescent="0.25">
      <c r="A385" s="72">
        <f>'Application Form'!E396</f>
        <v>0</v>
      </c>
      <c r="B385" t="str">
        <f>IF('Application Form'!C396="Hair","H",IF('Application Form'!C396="Done","D",IF('Application Form'!C396="Semen","S",IF('Application Form'!C396="TSU","T",""))))</f>
        <v/>
      </c>
      <c r="C385" t="str">
        <f t="shared" si="5"/>
        <v>NAA</v>
      </c>
      <c r="F385" t="str">
        <f>IF('Application Form'!H396="SKSTD_BDL","SKSTD_BDL",IF('Application Form'!H396="MIP","MIP",IF('Application Form'!H396="MIP+PV","MIP",IF('Application Form'!H396="SEEKSIRE","SEEKSIRE",IF('Application Form'!H396="SEEKSIRE+PV","SEEKSIRE",IF('Application Form'!H396="GGP50K","GGP50K",IF('Application Form'!H396="GGP50K+PV","GGP50K",IF('Application Form'!H396="GGPHD (150K)","GGPHD (150K)",IF('Application Form'!H396="GGPHD+PV","GGPHD",IF('Application Form'!H396="PV","",IF('Application Form'!H396="POLL","",IF('Application Form'!H396="MSTN","",IF('Application Form'!H396="COAT","",IF('Application Form'!H396="PI","",IF('Application Form'!H396="POLL_50K (add on)*","",IF('Application Form'!H396="POLL_HD (add on)*","",IF('Application Form'!H396="MSTN_50K (add_on)*","",IF('Application Form'!H396="MSTN_HD (add on)*","",IF('Application Form'!H396="STORE","STORE",IF('Application Form'!H396="HE","HE",""))))))))))))))))))))</f>
        <v/>
      </c>
      <c r="G385" t="str">
        <f>IF(OR(RIGHT('Application Form'!H396,2)="PV",RIGHT('Application Form'!I396,2)="PV",RIGHT('Application Form'!J396,2)="PV"),"Yes","")</f>
        <v/>
      </c>
      <c r="H385" s="81" t="str">
        <f>IF(ISBLANK(IF(F385="SKSTD_BDL",'Application Form'!M396,IF('Office Use Only - DONT TOUCH!!!'!G385="Yes",'Application Form'!M396,""))),"",IF(F385="SKSTD_BDL",'Application Form'!M396,IF('Office Use Only - DONT TOUCH!!!'!G385="Yes",'Application Form'!M396,"")))</f>
        <v/>
      </c>
      <c r="K385" t="str">
        <f>IF(ISBLANK(IF(F385="SKSTD_BDL",'Application Form'!O396,IF('Office Use Only - DONT TOUCH!!!'!G385="Yes",'Application Form'!O396,""))),"",IF(F385="SKSTD_BDL",'Application Form'!O396,IF('Office Use Only - DONT TOUCH!!!'!G385="Yes",'Application Form'!O396,"")))</f>
        <v/>
      </c>
      <c r="N385" t="str">
        <f>IF(AND(F385="",'Application Form'!H396=""),"",IF(AND(F385="",'Application Form'!H396&lt;&gt;""),'Application Form'!H396,IF(AND(F385&lt;&gt;"",'Application Form'!I396=""),"",IF(AND(F385&lt;&gt;"",'Application Form'!I396&lt;&gt;""),IF('Application Form'!I396="SKSTD_BDL","SKSTD_BDL",IF('Application Form'!I396="MIP","MIP",IF('Application Form'!I396="MIP+PV","MIP",IF('Application Form'!I396="SEEKSIRE","SEEKSIRE",IF('Application Form'!I396="SEEKSIRE+PV","SEEKSIRE",IF('Application Form'!I396="GGP50K","GGP50K",IF('Application Form'!I396="GGP50K+PV","GGP50K",IF('Application Form'!I396="GGPHD (150K)","GGPHD (150K)",IF('Application Form'!I396="GGPHD+PV","GGPHD",IF('Application Form'!I396="PV","",IF('Application Form'!I396="POLL","",IF('Application Form'!I396="MSTN","MSTN",IF('Application Form'!I396="COAT","COAT",IF('Application Form'!I396="PI","PI",IF('Application Form'!I396="POLL_50K (add on)*","POLL_50K (add on)*",IF('Application Form'!I396="POLL_HD (add on)*","POLL_HD (add_on)*",IF('Application Form'!I396="MSTN_50K (add_on)*","MSTN_50K (add_on)*",IF('Application Form'!I396="MSTN_HD (add on)*","MSTN_HD (add on)*",IF('Application Form'!I396="STORE","STORE",IF('Application Form'!I396="HE","HE","")))))))))))))))))))),"ERROR"))))</f>
        <v/>
      </c>
      <c r="O385" t="str">
        <f>IF(AND(F385="",'Application Form'!H396=""),"",IF(AND(F385="",'Application Form'!H396&lt;&gt;"",'Application Form'!I396=""),"",IF(AND(F385&lt;&gt;"",'Application Form'!I396=""),"",IF(AND(F385&lt;&gt;"",'Application Form'!I396&lt;&gt;"",'Application Form'!J396=""),"",IF(AND(F385="",'Application Form'!H396&lt;&gt;"",'Application Form'!I396&lt;&gt;""),IF('Application Form'!I396="SKSTD_BDL","SKSTD_BDL",IF('Application Form'!I396="MIP","MIP",IF('Application Form'!I396="MIP+PV","MIP",IF('Application Form'!I396="SEEKSIRE","SEEKSIRE",IF('Application Form'!I396="SEEKSIRE+PV","SEEKSIRE",IF('Application Form'!I396="GGP50K","GGP50K",IF('Application Form'!I396="GGP50K+PV","GGP50K",IF('Application Form'!I396="GGPHD (150K)","GGPHD (150K)",IF('Application Form'!I396="GGPHD+PV","GGPHD",IF('Application Form'!I396="PV","",IF('Application Form'!I396="POLL","",IF('Application Form'!I396="MSTN","MSTN",IF('Application Form'!I396="COAT","COAT",IF('Application Form'!I396="PI","PI",IF('Application Form'!I396="POLL_50K (add on)*","POLL_50K (add on)*",IF('Application Form'!I396="POLL_HD (add on)*","POLL_HD (add_on)*",IF('Application Form'!I396="MSTN_50K (add_on)*","MSTN_50K (add_on)*",IF('Application Form'!I396="MSTN_HD (add on)*","MSTN_HD (add on)*",IF('Application Form'!I396="STORE","STORE",IF('Application Form'!I396="HE","HE","ERROR")))))))))))))))))))),IF(AND(F385&lt;&gt;"",'Application Form'!I396&lt;&gt;"",'Application Form'!J396&lt;&gt;""),IF('Application Form'!J396="SKSTD_BDL","SKSTD_BDL",IF('Application Form'!J396="MIP","MIP",IF('Application Form'!J396="MIP+PV","MIP",IF('Application Form'!J396="SEEKSIRE","SEEKSIRE",IF('Application Form'!J396="SEEKSIRE+PV","SEEKSIRE",IF('Application Form'!J396="GGP50K","GGP50K",IF('Application Form'!J396="GGP50K+PV","GGP50K",IF('Application Form'!J396="GGPHD (150K)","GGPHD (150K)",IF('Application Form'!J396="GGPHD+PV","GGPHD",IF('Application Form'!J396="PV","",IF('Application Form'!J396="POLL","",IF('Application Form'!J396="MSTN","MSTN",IF('Application Form'!J396="COAT","COAT",IF('Application Form'!J396="PI","PI",IF('Application Form'!J396="POLL_50K (add on)*","POLL_50K (add on)*",IF('Application Form'!J396="POLL_HD (add on)*","POLL_HD (add_on)*",IF('Application Form'!J396="MSTN_50K (add_on)*","MSTN_50K (add_on)*",IF('Application Form'!J396="MSTN_HD (add on)*","MSTN_HD (add on)*",IF('Application Form'!J396="STORE","STORE",IF('Application Form'!J396="HE","HE","")))))))))))))))))))),"ERROR"))))))</f>
        <v/>
      </c>
      <c r="P385" t="str">
        <f>IF(AND(F385="",O385&lt;&gt;""),IF('Application Form'!J396="SKSTD_BDL","SKSTD_BDL",IF('Application Form'!J396="MIP","MIP",IF('Application Form'!J396="MIP+PV","MIP",IF('Application Form'!J396="SEEKSIRE","SEEKSIRE",IF('Application Form'!J396="SEEKSIRE+PV","SEEKSIRE",IF('Application Form'!J396="GGP50K","GGP50K",IF('Application Form'!J396="GGP50K+PV","GGP50K",IF('Application Form'!J396="GGPHD (150K)","GGPHD (150K)",IF('Application Form'!J396="GGPHD+PV","GGPHD",IF('Application Form'!J396="PV","",IF('Application Form'!J396="POLL","",IF('Application Form'!J396="MSTN","MSTN",IF('Application Form'!J396="COAT","COAT",IF('Application Form'!J396="PI","PI",IF('Application Form'!J396="POLL_50K (add on)*","POLL_50K (add on)*",IF('Application Form'!J396="POLL_HD (add on)*","POLL_HD (add_on)*",IF('Application Form'!J396="MSTN_50K (add_on)*","MSTN_50K (add_on)*",IF('Application Form'!J396="MSTN_HD (add on)*","MSTN_HD (add on)*",IF('Application Form'!J396="STORE","STORE",IF('Application Form'!J396="HE","HE","")))))))))))))))))))),"")</f>
        <v/>
      </c>
    </row>
    <row r="386" spans="1:16" x14ac:dyDescent="0.25">
      <c r="A386" s="72">
        <f>'Application Form'!E397</f>
        <v>0</v>
      </c>
      <c r="B386" t="str">
        <f>IF('Application Form'!C397="Hair","H",IF('Application Form'!C397="Done","D",IF('Application Form'!C397="Semen","S",IF('Application Form'!C397="TSU","T",""))))</f>
        <v/>
      </c>
      <c r="C386" t="str">
        <f t="shared" si="5"/>
        <v>NAA</v>
      </c>
      <c r="F386" t="str">
        <f>IF('Application Form'!H397="SKSTD_BDL","SKSTD_BDL",IF('Application Form'!H397="MIP","MIP",IF('Application Form'!H397="MIP+PV","MIP",IF('Application Form'!H397="SEEKSIRE","SEEKSIRE",IF('Application Form'!H397="SEEKSIRE+PV","SEEKSIRE",IF('Application Form'!H397="GGP50K","GGP50K",IF('Application Form'!H397="GGP50K+PV","GGP50K",IF('Application Form'!H397="GGPHD (150K)","GGPHD (150K)",IF('Application Form'!H397="GGPHD+PV","GGPHD",IF('Application Form'!H397="PV","",IF('Application Form'!H397="POLL","",IF('Application Form'!H397="MSTN","",IF('Application Form'!H397="COAT","",IF('Application Form'!H397="PI","",IF('Application Form'!H397="POLL_50K (add on)*","",IF('Application Form'!H397="POLL_HD (add on)*","",IF('Application Form'!H397="MSTN_50K (add_on)*","",IF('Application Form'!H397="MSTN_HD (add on)*","",IF('Application Form'!H397="STORE","STORE",IF('Application Form'!H397="HE","HE",""))))))))))))))))))))</f>
        <v/>
      </c>
      <c r="G386" t="str">
        <f>IF(OR(RIGHT('Application Form'!H397,2)="PV",RIGHT('Application Form'!I397,2)="PV",RIGHT('Application Form'!J397,2)="PV"),"Yes","")</f>
        <v/>
      </c>
      <c r="H386" s="81" t="str">
        <f>IF(ISBLANK(IF(F386="SKSTD_BDL",'Application Form'!M397,IF('Office Use Only - DONT TOUCH!!!'!G386="Yes",'Application Form'!M397,""))),"",IF(F386="SKSTD_BDL",'Application Form'!M397,IF('Office Use Only - DONT TOUCH!!!'!G386="Yes",'Application Form'!M397,"")))</f>
        <v/>
      </c>
      <c r="K386" t="str">
        <f>IF(ISBLANK(IF(F386="SKSTD_BDL",'Application Form'!O397,IF('Office Use Only - DONT TOUCH!!!'!G386="Yes",'Application Form'!O397,""))),"",IF(F386="SKSTD_BDL",'Application Form'!O397,IF('Office Use Only - DONT TOUCH!!!'!G386="Yes",'Application Form'!O397,"")))</f>
        <v/>
      </c>
      <c r="N386" t="str">
        <f>IF(AND(F386="",'Application Form'!H397=""),"",IF(AND(F386="",'Application Form'!H397&lt;&gt;""),'Application Form'!H397,IF(AND(F386&lt;&gt;"",'Application Form'!I397=""),"",IF(AND(F386&lt;&gt;"",'Application Form'!I397&lt;&gt;""),IF('Application Form'!I397="SKSTD_BDL","SKSTD_BDL",IF('Application Form'!I397="MIP","MIP",IF('Application Form'!I397="MIP+PV","MIP",IF('Application Form'!I397="SEEKSIRE","SEEKSIRE",IF('Application Form'!I397="SEEKSIRE+PV","SEEKSIRE",IF('Application Form'!I397="GGP50K","GGP50K",IF('Application Form'!I397="GGP50K+PV","GGP50K",IF('Application Form'!I397="GGPHD (150K)","GGPHD (150K)",IF('Application Form'!I397="GGPHD+PV","GGPHD",IF('Application Form'!I397="PV","",IF('Application Form'!I397="POLL","",IF('Application Form'!I397="MSTN","MSTN",IF('Application Form'!I397="COAT","COAT",IF('Application Form'!I397="PI","PI",IF('Application Form'!I397="POLL_50K (add on)*","POLL_50K (add on)*",IF('Application Form'!I397="POLL_HD (add on)*","POLL_HD (add_on)*",IF('Application Form'!I397="MSTN_50K (add_on)*","MSTN_50K (add_on)*",IF('Application Form'!I397="MSTN_HD (add on)*","MSTN_HD (add on)*",IF('Application Form'!I397="STORE","STORE",IF('Application Form'!I397="HE","HE","")))))))))))))))))))),"ERROR"))))</f>
        <v/>
      </c>
      <c r="O386" t="str">
        <f>IF(AND(F386="",'Application Form'!H397=""),"",IF(AND(F386="",'Application Form'!H397&lt;&gt;"",'Application Form'!I397=""),"",IF(AND(F386&lt;&gt;"",'Application Form'!I397=""),"",IF(AND(F386&lt;&gt;"",'Application Form'!I397&lt;&gt;"",'Application Form'!J397=""),"",IF(AND(F386="",'Application Form'!H397&lt;&gt;"",'Application Form'!I397&lt;&gt;""),IF('Application Form'!I397="SKSTD_BDL","SKSTD_BDL",IF('Application Form'!I397="MIP","MIP",IF('Application Form'!I397="MIP+PV","MIP",IF('Application Form'!I397="SEEKSIRE","SEEKSIRE",IF('Application Form'!I397="SEEKSIRE+PV","SEEKSIRE",IF('Application Form'!I397="GGP50K","GGP50K",IF('Application Form'!I397="GGP50K+PV","GGP50K",IF('Application Form'!I397="GGPHD (150K)","GGPHD (150K)",IF('Application Form'!I397="GGPHD+PV","GGPHD",IF('Application Form'!I397="PV","",IF('Application Form'!I397="POLL","",IF('Application Form'!I397="MSTN","MSTN",IF('Application Form'!I397="COAT","COAT",IF('Application Form'!I397="PI","PI",IF('Application Form'!I397="POLL_50K (add on)*","POLL_50K (add on)*",IF('Application Form'!I397="POLL_HD (add on)*","POLL_HD (add_on)*",IF('Application Form'!I397="MSTN_50K (add_on)*","MSTN_50K (add_on)*",IF('Application Form'!I397="MSTN_HD (add on)*","MSTN_HD (add on)*",IF('Application Form'!I397="STORE","STORE",IF('Application Form'!I397="HE","HE","ERROR")))))))))))))))))))),IF(AND(F386&lt;&gt;"",'Application Form'!I397&lt;&gt;"",'Application Form'!J397&lt;&gt;""),IF('Application Form'!J397="SKSTD_BDL","SKSTD_BDL",IF('Application Form'!J397="MIP","MIP",IF('Application Form'!J397="MIP+PV","MIP",IF('Application Form'!J397="SEEKSIRE","SEEKSIRE",IF('Application Form'!J397="SEEKSIRE+PV","SEEKSIRE",IF('Application Form'!J397="GGP50K","GGP50K",IF('Application Form'!J397="GGP50K+PV","GGP50K",IF('Application Form'!J397="GGPHD (150K)","GGPHD (150K)",IF('Application Form'!J397="GGPHD+PV","GGPHD",IF('Application Form'!J397="PV","",IF('Application Form'!J397="POLL","",IF('Application Form'!J397="MSTN","MSTN",IF('Application Form'!J397="COAT","COAT",IF('Application Form'!J397="PI","PI",IF('Application Form'!J397="POLL_50K (add on)*","POLL_50K (add on)*",IF('Application Form'!J397="POLL_HD (add on)*","POLL_HD (add_on)*",IF('Application Form'!J397="MSTN_50K (add_on)*","MSTN_50K (add_on)*",IF('Application Form'!J397="MSTN_HD (add on)*","MSTN_HD (add on)*",IF('Application Form'!J397="STORE","STORE",IF('Application Form'!J397="HE","HE","")))))))))))))))))))),"ERROR"))))))</f>
        <v/>
      </c>
      <c r="P386" t="str">
        <f>IF(AND(F386="",O386&lt;&gt;""),IF('Application Form'!J397="SKSTD_BDL","SKSTD_BDL",IF('Application Form'!J397="MIP","MIP",IF('Application Form'!J397="MIP+PV","MIP",IF('Application Form'!J397="SEEKSIRE","SEEKSIRE",IF('Application Form'!J397="SEEKSIRE+PV","SEEKSIRE",IF('Application Form'!J397="GGP50K","GGP50K",IF('Application Form'!J397="GGP50K+PV","GGP50K",IF('Application Form'!J397="GGPHD (150K)","GGPHD (150K)",IF('Application Form'!J397="GGPHD+PV","GGPHD",IF('Application Form'!J397="PV","",IF('Application Form'!J397="POLL","",IF('Application Form'!J397="MSTN","MSTN",IF('Application Form'!J397="COAT","COAT",IF('Application Form'!J397="PI","PI",IF('Application Form'!J397="POLL_50K (add on)*","POLL_50K (add on)*",IF('Application Form'!J397="POLL_HD (add on)*","POLL_HD (add_on)*",IF('Application Form'!J397="MSTN_50K (add_on)*","MSTN_50K (add_on)*",IF('Application Form'!J397="MSTN_HD (add on)*","MSTN_HD (add on)*",IF('Application Form'!J397="STORE","STORE",IF('Application Form'!J397="HE","HE","")))))))))))))))))))),"")</f>
        <v/>
      </c>
    </row>
    <row r="387" spans="1:16" x14ac:dyDescent="0.25">
      <c r="A387" s="72">
        <f>'Application Form'!E398</f>
        <v>0</v>
      </c>
      <c r="B387" t="str">
        <f>IF('Application Form'!C398="Hair","H",IF('Application Form'!C398="Done","D",IF('Application Form'!C398="Semen","S",IF('Application Form'!C398="TSU","T",""))))</f>
        <v/>
      </c>
      <c r="C387" t="str">
        <f t="shared" ref="C387:C450" si="6">IF(A387&lt;&gt;"","NAA","")</f>
        <v>NAA</v>
      </c>
      <c r="F387" t="str">
        <f>IF('Application Form'!H398="SKSTD_BDL","SKSTD_BDL",IF('Application Form'!H398="MIP","MIP",IF('Application Form'!H398="MIP+PV","MIP",IF('Application Form'!H398="SEEKSIRE","SEEKSIRE",IF('Application Form'!H398="SEEKSIRE+PV","SEEKSIRE",IF('Application Form'!H398="GGP50K","GGP50K",IF('Application Form'!H398="GGP50K+PV","GGP50K",IF('Application Form'!H398="GGPHD (150K)","GGPHD (150K)",IF('Application Form'!H398="GGPHD+PV","GGPHD",IF('Application Form'!H398="PV","",IF('Application Form'!H398="POLL","",IF('Application Form'!H398="MSTN","",IF('Application Form'!H398="COAT","",IF('Application Form'!H398="PI","",IF('Application Form'!H398="POLL_50K (add on)*","",IF('Application Form'!H398="POLL_HD (add on)*","",IF('Application Form'!H398="MSTN_50K (add_on)*","",IF('Application Form'!H398="MSTN_HD (add on)*","",IF('Application Form'!H398="STORE","STORE",IF('Application Form'!H398="HE","HE",""))))))))))))))))))))</f>
        <v/>
      </c>
      <c r="G387" t="str">
        <f>IF(OR(RIGHT('Application Form'!H398,2)="PV",RIGHT('Application Form'!I398,2)="PV",RIGHT('Application Form'!J398,2)="PV"),"Yes","")</f>
        <v/>
      </c>
      <c r="H387" s="81" t="str">
        <f>IF(ISBLANK(IF(F387="SKSTD_BDL",'Application Form'!M398,IF('Office Use Only - DONT TOUCH!!!'!G387="Yes",'Application Form'!M398,""))),"",IF(F387="SKSTD_BDL",'Application Form'!M398,IF('Office Use Only - DONT TOUCH!!!'!G387="Yes",'Application Form'!M398,"")))</f>
        <v/>
      </c>
      <c r="K387" t="str">
        <f>IF(ISBLANK(IF(F387="SKSTD_BDL",'Application Form'!O398,IF('Office Use Only - DONT TOUCH!!!'!G387="Yes",'Application Form'!O398,""))),"",IF(F387="SKSTD_BDL",'Application Form'!O398,IF('Office Use Only - DONT TOUCH!!!'!G387="Yes",'Application Form'!O398,"")))</f>
        <v/>
      </c>
      <c r="N387" t="str">
        <f>IF(AND(F387="",'Application Form'!H398=""),"",IF(AND(F387="",'Application Form'!H398&lt;&gt;""),'Application Form'!H398,IF(AND(F387&lt;&gt;"",'Application Form'!I398=""),"",IF(AND(F387&lt;&gt;"",'Application Form'!I398&lt;&gt;""),IF('Application Form'!I398="SKSTD_BDL","SKSTD_BDL",IF('Application Form'!I398="MIP","MIP",IF('Application Form'!I398="MIP+PV","MIP",IF('Application Form'!I398="SEEKSIRE","SEEKSIRE",IF('Application Form'!I398="SEEKSIRE+PV","SEEKSIRE",IF('Application Form'!I398="GGP50K","GGP50K",IF('Application Form'!I398="GGP50K+PV","GGP50K",IF('Application Form'!I398="GGPHD (150K)","GGPHD (150K)",IF('Application Form'!I398="GGPHD+PV","GGPHD",IF('Application Form'!I398="PV","",IF('Application Form'!I398="POLL","",IF('Application Form'!I398="MSTN","MSTN",IF('Application Form'!I398="COAT","COAT",IF('Application Form'!I398="PI","PI",IF('Application Form'!I398="POLL_50K (add on)*","POLL_50K (add on)*",IF('Application Form'!I398="POLL_HD (add on)*","POLL_HD (add_on)*",IF('Application Form'!I398="MSTN_50K (add_on)*","MSTN_50K (add_on)*",IF('Application Form'!I398="MSTN_HD (add on)*","MSTN_HD (add on)*",IF('Application Form'!I398="STORE","STORE",IF('Application Form'!I398="HE","HE","")))))))))))))))))))),"ERROR"))))</f>
        <v/>
      </c>
      <c r="O387" t="str">
        <f>IF(AND(F387="",'Application Form'!H398=""),"",IF(AND(F387="",'Application Form'!H398&lt;&gt;"",'Application Form'!I398=""),"",IF(AND(F387&lt;&gt;"",'Application Form'!I398=""),"",IF(AND(F387&lt;&gt;"",'Application Form'!I398&lt;&gt;"",'Application Form'!J398=""),"",IF(AND(F387="",'Application Form'!H398&lt;&gt;"",'Application Form'!I398&lt;&gt;""),IF('Application Form'!I398="SKSTD_BDL","SKSTD_BDL",IF('Application Form'!I398="MIP","MIP",IF('Application Form'!I398="MIP+PV","MIP",IF('Application Form'!I398="SEEKSIRE","SEEKSIRE",IF('Application Form'!I398="SEEKSIRE+PV","SEEKSIRE",IF('Application Form'!I398="GGP50K","GGP50K",IF('Application Form'!I398="GGP50K+PV","GGP50K",IF('Application Form'!I398="GGPHD (150K)","GGPHD (150K)",IF('Application Form'!I398="GGPHD+PV","GGPHD",IF('Application Form'!I398="PV","",IF('Application Form'!I398="POLL","",IF('Application Form'!I398="MSTN","MSTN",IF('Application Form'!I398="COAT","COAT",IF('Application Form'!I398="PI","PI",IF('Application Form'!I398="POLL_50K (add on)*","POLL_50K (add on)*",IF('Application Form'!I398="POLL_HD (add on)*","POLL_HD (add_on)*",IF('Application Form'!I398="MSTN_50K (add_on)*","MSTN_50K (add_on)*",IF('Application Form'!I398="MSTN_HD (add on)*","MSTN_HD (add on)*",IF('Application Form'!I398="STORE","STORE",IF('Application Form'!I398="HE","HE","ERROR")))))))))))))))))))),IF(AND(F387&lt;&gt;"",'Application Form'!I398&lt;&gt;"",'Application Form'!J398&lt;&gt;""),IF('Application Form'!J398="SKSTD_BDL","SKSTD_BDL",IF('Application Form'!J398="MIP","MIP",IF('Application Form'!J398="MIP+PV","MIP",IF('Application Form'!J398="SEEKSIRE","SEEKSIRE",IF('Application Form'!J398="SEEKSIRE+PV","SEEKSIRE",IF('Application Form'!J398="GGP50K","GGP50K",IF('Application Form'!J398="GGP50K+PV","GGP50K",IF('Application Form'!J398="GGPHD (150K)","GGPHD (150K)",IF('Application Form'!J398="GGPHD+PV","GGPHD",IF('Application Form'!J398="PV","",IF('Application Form'!J398="POLL","",IF('Application Form'!J398="MSTN","MSTN",IF('Application Form'!J398="COAT","COAT",IF('Application Form'!J398="PI","PI",IF('Application Form'!J398="POLL_50K (add on)*","POLL_50K (add on)*",IF('Application Form'!J398="POLL_HD (add on)*","POLL_HD (add_on)*",IF('Application Form'!J398="MSTN_50K (add_on)*","MSTN_50K (add_on)*",IF('Application Form'!J398="MSTN_HD (add on)*","MSTN_HD (add on)*",IF('Application Form'!J398="STORE","STORE",IF('Application Form'!J398="HE","HE","")))))))))))))))))))),"ERROR"))))))</f>
        <v/>
      </c>
      <c r="P387" t="str">
        <f>IF(AND(F387="",O387&lt;&gt;""),IF('Application Form'!J398="SKSTD_BDL","SKSTD_BDL",IF('Application Form'!J398="MIP","MIP",IF('Application Form'!J398="MIP+PV","MIP",IF('Application Form'!J398="SEEKSIRE","SEEKSIRE",IF('Application Form'!J398="SEEKSIRE+PV","SEEKSIRE",IF('Application Form'!J398="GGP50K","GGP50K",IF('Application Form'!J398="GGP50K+PV","GGP50K",IF('Application Form'!J398="GGPHD (150K)","GGPHD (150K)",IF('Application Form'!J398="GGPHD+PV","GGPHD",IF('Application Form'!J398="PV","",IF('Application Form'!J398="POLL","",IF('Application Form'!J398="MSTN","MSTN",IF('Application Form'!J398="COAT","COAT",IF('Application Form'!J398="PI","PI",IF('Application Form'!J398="POLL_50K (add on)*","POLL_50K (add on)*",IF('Application Form'!J398="POLL_HD (add on)*","POLL_HD (add_on)*",IF('Application Form'!J398="MSTN_50K (add_on)*","MSTN_50K (add_on)*",IF('Application Form'!J398="MSTN_HD (add on)*","MSTN_HD (add on)*",IF('Application Form'!J398="STORE","STORE",IF('Application Form'!J398="HE","HE","")))))))))))))))))))),"")</f>
        <v/>
      </c>
    </row>
    <row r="388" spans="1:16" x14ac:dyDescent="0.25">
      <c r="A388" s="72">
        <f>'Application Form'!E399</f>
        <v>0</v>
      </c>
      <c r="B388" t="str">
        <f>IF('Application Form'!C399="Hair","H",IF('Application Form'!C399="Done","D",IF('Application Form'!C399="Semen","S",IF('Application Form'!C399="TSU","T",""))))</f>
        <v/>
      </c>
      <c r="C388" t="str">
        <f t="shared" si="6"/>
        <v>NAA</v>
      </c>
      <c r="F388" t="str">
        <f>IF('Application Form'!H399="SKSTD_BDL","SKSTD_BDL",IF('Application Form'!H399="MIP","MIP",IF('Application Form'!H399="MIP+PV","MIP",IF('Application Form'!H399="SEEKSIRE","SEEKSIRE",IF('Application Form'!H399="SEEKSIRE+PV","SEEKSIRE",IF('Application Form'!H399="GGP50K","GGP50K",IF('Application Form'!H399="GGP50K+PV","GGP50K",IF('Application Form'!H399="GGPHD (150K)","GGPHD (150K)",IF('Application Form'!H399="GGPHD+PV","GGPHD",IF('Application Form'!H399="PV","",IF('Application Form'!H399="POLL","",IF('Application Form'!H399="MSTN","",IF('Application Form'!H399="COAT","",IF('Application Form'!H399="PI","",IF('Application Form'!H399="POLL_50K (add on)*","",IF('Application Form'!H399="POLL_HD (add on)*","",IF('Application Form'!H399="MSTN_50K (add_on)*","",IF('Application Form'!H399="MSTN_HD (add on)*","",IF('Application Form'!H399="STORE","STORE",IF('Application Form'!H399="HE","HE",""))))))))))))))))))))</f>
        <v/>
      </c>
      <c r="G388" t="str">
        <f>IF(OR(RIGHT('Application Form'!H399,2)="PV",RIGHT('Application Form'!I399,2)="PV",RIGHT('Application Form'!J399,2)="PV"),"Yes","")</f>
        <v/>
      </c>
      <c r="H388" s="81" t="str">
        <f>IF(ISBLANK(IF(F388="SKSTD_BDL",'Application Form'!M399,IF('Office Use Only - DONT TOUCH!!!'!G388="Yes",'Application Form'!M399,""))),"",IF(F388="SKSTD_BDL",'Application Form'!M399,IF('Office Use Only - DONT TOUCH!!!'!G388="Yes",'Application Form'!M399,"")))</f>
        <v/>
      </c>
      <c r="K388" t="str">
        <f>IF(ISBLANK(IF(F388="SKSTD_BDL",'Application Form'!O399,IF('Office Use Only - DONT TOUCH!!!'!G388="Yes",'Application Form'!O399,""))),"",IF(F388="SKSTD_BDL",'Application Form'!O399,IF('Office Use Only - DONT TOUCH!!!'!G388="Yes",'Application Form'!O399,"")))</f>
        <v/>
      </c>
      <c r="N388" t="str">
        <f>IF(AND(F388="",'Application Form'!H399=""),"",IF(AND(F388="",'Application Form'!H399&lt;&gt;""),'Application Form'!H399,IF(AND(F388&lt;&gt;"",'Application Form'!I399=""),"",IF(AND(F388&lt;&gt;"",'Application Form'!I399&lt;&gt;""),IF('Application Form'!I399="SKSTD_BDL","SKSTD_BDL",IF('Application Form'!I399="MIP","MIP",IF('Application Form'!I399="MIP+PV","MIP",IF('Application Form'!I399="SEEKSIRE","SEEKSIRE",IF('Application Form'!I399="SEEKSIRE+PV","SEEKSIRE",IF('Application Form'!I399="GGP50K","GGP50K",IF('Application Form'!I399="GGP50K+PV","GGP50K",IF('Application Form'!I399="GGPHD (150K)","GGPHD (150K)",IF('Application Form'!I399="GGPHD+PV","GGPHD",IF('Application Form'!I399="PV","",IF('Application Form'!I399="POLL","",IF('Application Form'!I399="MSTN","MSTN",IF('Application Form'!I399="COAT","COAT",IF('Application Form'!I399="PI","PI",IF('Application Form'!I399="POLL_50K (add on)*","POLL_50K (add on)*",IF('Application Form'!I399="POLL_HD (add on)*","POLL_HD (add_on)*",IF('Application Form'!I399="MSTN_50K (add_on)*","MSTN_50K (add_on)*",IF('Application Form'!I399="MSTN_HD (add on)*","MSTN_HD (add on)*",IF('Application Form'!I399="STORE","STORE",IF('Application Form'!I399="HE","HE","")))))))))))))))))))),"ERROR"))))</f>
        <v/>
      </c>
      <c r="O388" t="str">
        <f>IF(AND(F388="",'Application Form'!H399=""),"",IF(AND(F388="",'Application Form'!H399&lt;&gt;"",'Application Form'!I399=""),"",IF(AND(F388&lt;&gt;"",'Application Form'!I399=""),"",IF(AND(F388&lt;&gt;"",'Application Form'!I399&lt;&gt;"",'Application Form'!J399=""),"",IF(AND(F388="",'Application Form'!H399&lt;&gt;"",'Application Form'!I399&lt;&gt;""),IF('Application Form'!I399="SKSTD_BDL","SKSTD_BDL",IF('Application Form'!I399="MIP","MIP",IF('Application Form'!I399="MIP+PV","MIP",IF('Application Form'!I399="SEEKSIRE","SEEKSIRE",IF('Application Form'!I399="SEEKSIRE+PV","SEEKSIRE",IF('Application Form'!I399="GGP50K","GGP50K",IF('Application Form'!I399="GGP50K+PV","GGP50K",IF('Application Form'!I399="GGPHD (150K)","GGPHD (150K)",IF('Application Form'!I399="GGPHD+PV","GGPHD",IF('Application Form'!I399="PV","",IF('Application Form'!I399="POLL","",IF('Application Form'!I399="MSTN","MSTN",IF('Application Form'!I399="COAT","COAT",IF('Application Form'!I399="PI","PI",IF('Application Form'!I399="POLL_50K (add on)*","POLL_50K (add on)*",IF('Application Form'!I399="POLL_HD (add on)*","POLL_HD (add_on)*",IF('Application Form'!I399="MSTN_50K (add_on)*","MSTN_50K (add_on)*",IF('Application Form'!I399="MSTN_HD (add on)*","MSTN_HD (add on)*",IF('Application Form'!I399="STORE","STORE",IF('Application Form'!I399="HE","HE","ERROR")))))))))))))))))))),IF(AND(F388&lt;&gt;"",'Application Form'!I399&lt;&gt;"",'Application Form'!J399&lt;&gt;""),IF('Application Form'!J399="SKSTD_BDL","SKSTD_BDL",IF('Application Form'!J399="MIP","MIP",IF('Application Form'!J399="MIP+PV","MIP",IF('Application Form'!J399="SEEKSIRE","SEEKSIRE",IF('Application Form'!J399="SEEKSIRE+PV","SEEKSIRE",IF('Application Form'!J399="GGP50K","GGP50K",IF('Application Form'!J399="GGP50K+PV","GGP50K",IF('Application Form'!J399="GGPHD (150K)","GGPHD (150K)",IF('Application Form'!J399="GGPHD+PV","GGPHD",IF('Application Form'!J399="PV","",IF('Application Form'!J399="POLL","",IF('Application Form'!J399="MSTN","MSTN",IF('Application Form'!J399="COAT","COAT",IF('Application Form'!J399="PI","PI",IF('Application Form'!J399="POLL_50K (add on)*","POLL_50K (add on)*",IF('Application Form'!J399="POLL_HD (add on)*","POLL_HD (add_on)*",IF('Application Form'!J399="MSTN_50K (add_on)*","MSTN_50K (add_on)*",IF('Application Form'!J399="MSTN_HD (add on)*","MSTN_HD (add on)*",IF('Application Form'!J399="STORE","STORE",IF('Application Form'!J399="HE","HE","")))))))))))))))))))),"ERROR"))))))</f>
        <v/>
      </c>
      <c r="P388" t="str">
        <f>IF(AND(F388="",O388&lt;&gt;""),IF('Application Form'!J399="SKSTD_BDL","SKSTD_BDL",IF('Application Form'!J399="MIP","MIP",IF('Application Form'!J399="MIP+PV","MIP",IF('Application Form'!J399="SEEKSIRE","SEEKSIRE",IF('Application Form'!J399="SEEKSIRE+PV","SEEKSIRE",IF('Application Form'!J399="GGP50K","GGP50K",IF('Application Form'!J399="GGP50K+PV","GGP50K",IF('Application Form'!J399="GGPHD (150K)","GGPHD (150K)",IF('Application Form'!J399="GGPHD+PV","GGPHD",IF('Application Form'!J399="PV","",IF('Application Form'!J399="POLL","",IF('Application Form'!J399="MSTN","MSTN",IF('Application Form'!J399="COAT","COAT",IF('Application Form'!J399="PI","PI",IF('Application Form'!J399="POLL_50K (add on)*","POLL_50K (add on)*",IF('Application Form'!J399="POLL_HD (add on)*","POLL_HD (add_on)*",IF('Application Form'!J399="MSTN_50K (add_on)*","MSTN_50K (add_on)*",IF('Application Form'!J399="MSTN_HD (add on)*","MSTN_HD (add on)*",IF('Application Form'!J399="STORE","STORE",IF('Application Form'!J399="HE","HE","")))))))))))))))))))),"")</f>
        <v/>
      </c>
    </row>
    <row r="389" spans="1:16" x14ac:dyDescent="0.25">
      <c r="A389" s="72">
        <f>'Application Form'!E400</f>
        <v>0</v>
      </c>
      <c r="B389" t="str">
        <f>IF('Application Form'!C400="Hair","H",IF('Application Form'!C400="Done","D",IF('Application Form'!C400="Semen","S",IF('Application Form'!C400="TSU","T",""))))</f>
        <v/>
      </c>
      <c r="C389" t="str">
        <f t="shared" si="6"/>
        <v>NAA</v>
      </c>
      <c r="F389" t="str">
        <f>IF('Application Form'!H400="SKSTD_BDL","SKSTD_BDL",IF('Application Form'!H400="MIP","MIP",IF('Application Form'!H400="MIP+PV","MIP",IF('Application Form'!H400="SEEKSIRE","SEEKSIRE",IF('Application Form'!H400="SEEKSIRE+PV","SEEKSIRE",IF('Application Form'!H400="GGP50K","GGP50K",IF('Application Form'!H400="GGP50K+PV","GGP50K",IF('Application Form'!H400="GGPHD (150K)","GGPHD (150K)",IF('Application Form'!H400="GGPHD+PV","GGPHD",IF('Application Form'!H400="PV","",IF('Application Form'!H400="POLL","",IF('Application Form'!H400="MSTN","",IF('Application Form'!H400="COAT","",IF('Application Form'!H400="PI","",IF('Application Form'!H400="POLL_50K (add on)*","",IF('Application Form'!H400="POLL_HD (add on)*","",IF('Application Form'!H400="MSTN_50K (add_on)*","",IF('Application Form'!H400="MSTN_HD (add on)*","",IF('Application Form'!H400="STORE","STORE",IF('Application Form'!H400="HE","HE",""))))))))))))))))))))</f>
        <v/>
      </c>
      <c r="G389" t="str">
        <f>IF(OR(RIGHT('Application Form'!H400,2)="PV",RIGHT('Application Form'!I400,2)="PV",RIGHT('Application Form'!J400,2)="PV"),"Yes","")</f>
        <v/>
      </c>
      <c r="H389" s="81" t="str">
        <f>IF(ISBLANK(IF(F389="SKSTD_BDL",'Application Form'!M400,IF('Office Use Only - DONT TOUCH!!!'!G389="Yes",'Application Form'!M400,""))),"",IF(F389="SKSTD_BDL",'Application Form'!M400,IF('Office Use Only - DONT TOUCH!!!'!G389="Yes",'Application Form'!M400,"")))</f>
        <v/>
      </c>
      <c r="K389" t="str">
        <f>IF(ISBLANK(IF(F389="SKSTD_BDL",'Application Form'!O400,IF('Office Use Only - DONT TOUCH!!!'!G389="Yes",'Application Form'!O400,""))),"",IF(F389="SKSTD_BDL",'Application Form'!O400,IF('Office Use Only - DONT TOUCH!!!'!G389="Yes",'Application Form'!O400,"")))</f>
        <v/>
      </c>
      <c r="N389" t="str">
        <f>IF(AND(F389="",'Application Form'!H400=""),"",IF(AND(F389="",'Application Form'!H400&lt;&gt;""),'Application Form'!H400,IF(AND(F389&lt;&gt;"",'Application Form'!I400=""),"",IF(AND(F389&lt;&gt;"",'Application Form'!I400&lt;&gt;""),IF('Application Form'!I400="SKSTD_BDL","SKSTD_BDL",IF('Application Form'!I400="MIP","MIP",IF('Application Form'!I400="MIP+PV","MIP",IF('Application Form'!I400="SEEKSIRE","SEEKSIRE",IF('Application Form'!I400="SEEKSIRE+PV","SEEKSIRE",IF('Application Form'!I400="GGP50K","GGP50K",IF('Application Form'!I400="GGP50K+PV","GGP50K",IF('Application Form'!I400="GGPHD (150K)","GGPHD (150K)",IF('Application Form'!I400="GGPHD+PV","GGPHD",IF('Application Form'!I400="PV","",IF('Application Form'!I400="POLL","",IF('Application Form'!I400="MSTN","MSTN",IF('Application Form'!I400="COAT","COAT",IF('Application Form'!I400="PI","PI",IF('Application Form'!I400="POLL_50K (add on)*","POLL_50K (add on)*",IF('Application Form'!I400="POLL_HD (add on)*","POLL_HD (add_on)*",IF('Application Form'!I400="MSTN_50K (add_on)*","MSTN_50K (add_on)*",IF('Application Form'!I400="MSTN_HD (add on)*","MSTN_HD (add on)*",IF('Application Form'!I400="STORE","STORE",IF('Application Form'!I400="HE","HE","")))))))))))))))))))),"ERROR"))))</f>
        <v/>
      </c>
      <c r="O389" t="str">
        <f>IF(AND(F389="",'Application Form'!H400=""),"",IF(AND(F389="",'Application Form'!H400&lt;&gt;"",'Application Form'!I400=""),"",IF(AND(F389&lt;&gt;"",'Application Form'!I400=""),"",IF(AND(F389&lt;&gt;"",'Application Form'!I400&lt;&gt;"",'Application Form'!J400=""),"",IF(AND(F389="",'Application Form'!H400&lt;&gt;"",'Application Form'!I400&lt;&gt;""),IF('Application Form'!I400="SKSTD_BDL","SKSTD_BDL",IF('Application Form'!I400="MIP","MIP",IF('Application Form'!I400="MIP+PV","MIP",IF('Application Form'!I400="SEEKSIRE","SEEKSIRE",IF('Application Form'!I400="SEEKSIRE+PV","SEEKSIRE",IF('Application Form'!I400="GGP50K","GGP50K",IF('Application Form'!I400="GGP50K+PV","GGP50K",IF('Application Form'!I400="GGPHD (150K)","GGPHD (150K)",IF('Application Form'!I400="GGPHD+PV","GGPHD",IF('Application Form'!I400="PV","",IF('Application Form'!I400="POLL","",IF('Application Form'!I400="MSTN","MSTN",IF('Application Form'!I400="COAT","COAT",IF('Application Form'!I400="PI","PI",IF('Application Form'!I400="POLL_50K (add on)*","POLL_50K (add on)*",IF('Application Form'!I400="POLL_HD (add on)*","POLL_HD (add_on)*",IF('Application Form'!I400="MSTN_50K (add_on)*","MSTN_50K (add_on)*",IF('Application Form'!I400="MSTN_HD (add on)*","MSTN_HD (add on)*",IF('Application Form'!I400="STORE","STORE",IF('Application Form'!I400="HE","HE","ERROR")))))))))))))))))))),IF(AND(F389&lt;&gt;"",'Application Form'!I400&lt;&gt;"",'Application Form'!J400&lt;&gt;""),IF('Application Form'!J400="SKSTD_BDL","SKSTD_BDL",IF('Application Form'!J400="MIP","MIP",IF('Application Form'!J400="MIP+PV","MIP",IF('Application Form'!J400="SEEKSIRE","SEEKSIRE",IF('Application Form'!J400="SEEKSIRE+PV","SEEKSIRE",IF('Application Form'!J400="GGP50K","GGP50K",IF('Application Form'!J400="GGP50K+PV","GGP50K",IF('Application Form'!J400="GGPHD (150K)","GGPHD (150K)",IF('Application Form'!J400="GGPHD+PV","GGPHD",IF('Application Form'!J400="PV","",IF('Application Form'!J400="POLL","",IF('Application Form'!J400="MSTN","MSTN",IF('Application Form'!J400="COAT","COAT",IF('Application Form'!J400="PI","PI",IF('Application Form'!J400="POLL_50K (add on)*","POLL_50K (add on)*",IF('Application Form'!J400="POLL_HD (add on)*","POLL_HD (add_on)*",IF('Application Form'!J400="MSTN_50K (add_on)*","MSTN_50K (add_on)*",IF('Application Form'!J400="MSTN_HD (add on)*","MSTN_HD (add on)*",IF('Application Form'!J400="STORE","STORE",IF('Application Form'!J400="HE","HE","")))))))))))))))))))),"ERROR"))))))</f>
        <v/>
      </c>
      <c r="P389" t="str">
        <f>IF(AND(F389="",O389&lt;&gt;""),IF('Application Form'!J400="SKSTD_BDL","SKSTD_BDL",IF('Application Form'!J400="MIP","MIP",IF('Application Form'!J400="MIP+PV","MIP",IF('Application Form'!J400="SEEKSIRE","SEEKSIRE",IF('Application Form'!J400="SEEKSIRE+PV","SEEKSIRE",IF('Application Form'!J400="GGP50K","GGP50K",IF('Application Form'!J400="GGP50K+PV","GGP50K",IF('Application Form'!J400="GGPHD (150K)","GGPHD (150K)",IF('Application Form'!J400="GGPHD+PV","GGPHD",IF('Application Form'!J400="PV","",IF('Application Form'!J400="POLL","",IF('Application Form'!J400="MSTN","MSTN",IF('Application Form'!J400="COAT","COAT",IF('Application Form'!J400="PI","PI",IF('Application Form'!J400="POLL_50K (add on)*","POLL_50K (add on)*",IF('Application Form'!J400="POLL_HD (add on)*","POLL_HD (add_on)*",IF('Application Form'!J400="MSTN_50K (add_on)*","MSTN_50K (add_on)*",IF('Application Form'!J400="MSTN_HD (add on)*","MSTN_HD (add on)*",IF('Application Form'!J400="STORE","STORE",IF('Application Form'!J400="HE","HE","")))))))))))))))))))),"")</f>
        <v/>
      </c>
    </row>
    <row r="390" spans="1:16" x14ac:dyDescent="0.25">
      <c r="A390" s="72">
        <f>'Application Form'!E401</f>
        <v>0</v>
      </c>
      <c r="B390" t="str">
        <f>IF('Application Form'!C401="Hair","H",IF('Application Form'!C401="Done","D",IF('Application Form'!C401="Semen","S",IF('Application Form'!C401="TSU","T",""))))</f>
        <v/>
      </c>
      <c r="C390" t="str">
        <f t="shared" si="6"/>
        <v>NAA</v>
      </c>
      <c r="F390" t="str">
        <f>IF('Application Form'!H401="SKSTD_BDL","SKSTD_BDL",IF('Application Form'!H401="MIP","MIP",IF('Application Form'!H401="MIP+PV","MIP",IF('Application Form'!H401="SEEKSIRE","SEEKSIRE",IF('Application Form'!H401="SEEKSIRE+PV","SEEKSIRE",IF('Application Form'!H401="GGP50K","GGP50K",IF('Application Form'!H401="GGP50K+PV","GGP50K",IF('Application Form'!H401="GGPHD (150K)","GGPHD (150K)",IF('Application Form'!H401="GGPHD+PV","GGPHD",IF('Application Form'!H401="PV","",IF('Application Form'!H401="POLL","",IF('Application Form'!H401="MSTN","",IF('Application Form'!H401="COAT","",IF('Application Form'!H401="PI","",IF('Application Form'!H401="POLL_50K (add on)*","",IF('Application Form'!H401="POLL_HD (add on)*","",IF('Application Form'!H401="MSTN_50K (add_on)*","",IF('Application Form'!H401="MSTN_HD (add on)*","",IF('Application Form'!H401="STORE","STORE",IF('Application Form'!H401="HE","HE",""))))))))))))))))))))</f>
        <v/>
      </c>
      <c r="G390" t="str">
        <f>IF(OR(RIGHT('Application Form'!H401,2)="PV",RIGHT('Application Form'!I401,2)="PV",RIGHT('Application Form'!J401,2)="PV"),"Yes","")</f>
        <v/>
      </c>
      <c r="H390" s="81" t="str">
        <f>IF(ISBLANK(IF(F390="SKSTD_BDL",'Application Form'!M401,IF('Office Use Only - DONT TOUCH!!!'!G390="Yes",'Application Form'!M401,""))),"",IF(F390="SKSTD_BDL",'Application Form'!M401,IF('Office Use Only - DONT TOUCH!!!'!G390="Yes",'Application Form'!M401,"")))</f>
        <v/>
      </c>
      <c r="K390" t="str">
        <f>IF(ISBLANK(IF(F390="SKSTD_BDL",'Application Form'!O401,IF('Office Use Only - DONT TOUCH!!!'!G390="Yes",'Application Form'!O401,""))),"",IF(F390="SKSTD_BDL",'Application Form'!O401,IF('Office Use Only - DONT TOUCH!!!'!G390="Yes",'Application Form'!O401,"")))</f>
        <v/>
      </c>
      <c r="N390" t="str">
        <f>IF(AND(F390="",'Application Form'!H401=""),"",IF(AND(F390="",'Application Form'!H401&lt;&gt;""),'Application Form'!H401,IF(AND(F390&lt;&gt;"",'Application Form'!I401=""),"",IF(AND(F390&lt;&gt;"",'Application Form'!I401&lt;&gt;""),IF('Application Form'!I401="SKSTD_BDL","SKSTD_BDL",IF('Application Form'!I401="MIP","MIP",IF('Application Form'!I401="MIP+PV","MIP",IF('Application Form'!I401="SEEKSIRE","SEEKSIRE",IF('Application Form'!I401="SEEKSIRE+PV","SEEKSIRE",IF('Application Form'!I401="GGP50K","GGP50K",IF('Application Form'!I401="GGP50K+PV","GGP50K",IF('Application Form'!I401="GGPHD (150K)","GGPHD (150K)",IF('Application Form'!I401="GGPHD+PV","GGPHD",IF('Application Form'!I401="PV","",IF('Application Form'!I401="POLL","",IF('Application Form'!I401="MSTN","MSTN",IF('Application Form'!I401="COAT","COAT",IF('Application Form'!I401="PI","PI",IF('Application Form'!I401="POLL_50K (add on)*","POLL_50K (add on)*",IF('Application Form'!I401="POLL_HD (add on)*","POLL_HD (add_on)*",IF('Application Form'!I401="MSTN_50K (add_on)*","MSTN_50K (add_on)*",IF('Application Form'!I401="MSTN_HD (add on)*","MSTN_HD (add on)*",IF('Application Form'!I401="STORE","STORE",IF('Application Form'!I401="HE","HE","")))))))))))))))))))),"ERROR"))))</f>
        <v/>
      </c>
      <c r="O390" t="str">
        <f>IF(AND(F390="",'Application Form'!H401=""),"",IF(AND(F390="",'Application Form'!H401&lt;&gt;"",'Application Form'!I401=""),"",IF(AND(F390&lt;&gt;"",'Application Form'!I401=""),"",IF(AND(F390&lt;&gt;"",'Application Form'!I401&lt;&gt;"",'Application Form'!J401=""),"",IF(AND(F390="",'Application Form'!H401&lt;&gt;"",'Application Form'!I401&lt;&gt;""),IF('Application Form'!I401="SKSTD_BDL","SKSTD_BDL",IF('Application Form'!I401="MIP","MIP",IF('Application Form'!I401="MIP+PV","MIP",IF('Application Form'!I401="SEEKSIRE","SEEKSIRE",IF('Application Form'!I401="SEEKSIRE+PV","SEEKSIRE",IF('Application Form'!I401="GGP50K","GGP50K",IF('Application Form'!I401="GGP50K+PV","GGP50K",IF('Application Form'!I401="GGPHD (150K)","GGPHD (150K)",IF('Application Form'!I401="GGPHD+PV","GGPHD",IF('Application Form'!I401="PV","",IF('Application Form'!I401="POLL","",IF('Application Form'!I401="MSTN","MSTN",IF('Application Form'!I401="COAT","COAT",IF('Application Form'!I401="PI","PI",IF('Application Form'!I401="POLL_50K (add on)*","POLL_50K (add on)*",IF('Application Form'!I401="POLL_HD (add on)*","POLL_HD (add_on)*",IF('Application Form'!I401="MSTN_50K (add_on)*","MSTN_50K (add_on)*",IF('Application Form'!I401="MSTN_HD (add on)*","MSTN_HD (add on)*",IF('Application Form'!I401="STORE","STORE",IF('Application Form'!I401="HE","HE","ERROR")))))))))))))))))))),IF(AND(F390&lt;&gt;"",'Application Form'!I401&lt;&gt;"",'Application Form'!J401&lt;&gt;""),IF('Application Form'!J401="SKSTD_BDL","SKSTD_BDL",IF('Application Form'!J401="MIP","MIP",IF('Application Form'!J401="MIP+PV","MIP",IF('Application Form'!J401="SEEKSIRE","SEEKSIRE",IF('Application Form'!J401="SEEKSIRE+PV","SEEKSIRE",IF('Application Form'!J401="GGP50K","GGP50K",IF('Application Form'!J401="GGP50K+PV","GGP50K",IF('Application Form'!J401="GGPHD (150K)","GGPHD (150K)",IF('Application Form'!J401="GGPHD+PV","GGPHD",IF('Application Form'!J401="PV","",IF('Application Form'!J401="POLL","",IF('Application Form'!J401="MSTN","MSTN",IF('Application Form'!J401="COAT","COAT",IF('Application Form'!J401="PI","PI",IF('Application Form'!J401="POLL_50K (add on)*","POLL_50K (add on)*",IF('Application Form'!J401="POLL_HD (add on)*","POLL_HD (add_on)*",IF('Application Form'!J401="MSTN_50K (add_on)*","MSTN_50K (add_on)*",IF('Application Form'!J401="MSTN_HD (add on)*","MSTN_HD (add on)*",IF('Application Form'!J401="STORE","STORE",IF('Application Form'!J401="HE","HE","")))))))))))))))))))),"ERROR"))))))</f>
        <v/>
      </c>
      <c r="P390" t="str">
        <f>IF(AND(F390="",O390&lt;&gt;""),IF('Application Form'!J401="SKSTD_BDL","SKSTD_BDL",IF('Application Form'!J401="MIP","MIP",IF('Application Form'!J401="MIP+PV","MIP",IF('Application Form'!J401="SEEKSIRE","SEEKSIRE",IF('Application Form'!J401="SEEKSIRE+PV","SEEKSIRE",IF('Application Form'!J401="GGP50K","GGP50K",IF('Application Form'!J401="GGP50K+PV","GGP50K",IF('Application Form'!J401="GGPHD (150K)","GGPHD (150K)",IF('Application Form'!J401="GGPHD+PV","GGPHD",IF('Application Form'!J401="PV","",IF('Application Form'!J401="POLL","",IF('Application Form'!J401="MSTN","MSTN",IF('Application Form'!J401="COAT","COAT",IF('Application Form'!J401="PI","PI",IF('Application Form'!J401="POLL_50K (add on)*","POLL_50K (add on)*",IF('Application Form'!J401="POLL_HD (add on)*","POLL_HD (add_on)*",IF('Application Form'!J401="MSTN_50K (add_on)*","MSTN_50K (add_on)*",IF('Application Form'!J401="MSTN_HD (add on)*","MSTN_HD (add on)*",IF('Application Form'!J401="STORE","STORE",IF('Application Form'!J401="HE","HE","")))))))))))))))))))),"")</f>
        <v/>
      </c>
    </row>
    <row r="391" spans="1:16" x14ac:dyDescent="0.25">
      <c r="A391" s="72">
        <f>'Application Form'!E402</f>
        <v>0</v>
      </c>
      <c r="B391" t="str">
        <f>IF('Application Form'!C402="Hair","H",IF('Application Form'!C402="Done","D",IF('Application Form'!C402="Semen","S",IF('Application Form'!C402="TSU","T",""))))</f>
        <v/>
      </c>
      <c r="C391" t="str">
        <f t="shared" si="6"/>
        <v>NAA</v>
      </c>
      <c r="F391" t="str">
        <f>IF('Application Form'!H402="SKSTD_BDL","SKSTD_BDL",IF('Application Form'!H402="MIP","MIP",IF('Application Form'!H402="MIP+PV","MIP",IF('Application Form'!H402="SEEKSIRE","SEEKSIRE",IF('Application Form'!H402="SEEKSIRE+PV","SEEKSIRE",IF('Application Form'!H402="GGP50K","GGP50K",IF('Application Form'!H402="GGP50K+PV","GGP50K",IF('Application Form'!H402="GGPHD (150K)","GGPHD (150K)",IF('Application Form'!H402="GGPHD+PV","GGPHD",IF('Application Form'!H402="PV","",IF('Application Form'!H402="POLL","",IF('Application Form'!H402="MSTN","",IF('Application Form'!H402="COAT","",IF('Application Form'!H402="PI","",IF('Application Form'!H402="POLL_50K (add on)*","",IF('Application Form'!H402="POLL_HD (add on)*","",IF('Application Form'!H402="MSTN_50K (add_on)*","",IF('Application Form'!H402="MSTN_HD (add on)*","",IF('Application Form'!H402="STORE","STORE",IF('Application Form'!H402="HE","HE",""))))))))))))))))))))</f>
        <v/>
      </c>
      <c r="G391" t="str">
        <f>IF(OR(RIGHT('Application Form'!H402,2)="PV",RIGHT('Application Form'!I402,2)="PV",RIGHT('Application Form'!J402,2)="PV"),"Yes","")</f>
        <v/>
      </c>
      <c r="H391" s="81" t="str">
        <f>IF(ISBLANK(IF(F391="SKSTD_BDL",'Application Form'!M402,IF('Office Use Only - DONT TOUCH!!!'!G391="Yes",'Application Form'!M402,""))),"",IF(F391="SKSTD_BDL",'Application Form'!M402,IF('Office Use Only - DONT TOUCH!!!'!G391="Yes",'Application Form'!M402,"")))</f>
        <v/>
      </c>
      <c r="K391" t="str">
        <f>IF(ISBLANK(IF(F391="SKSTD_BDL",'Application Form'!O402,IF('Office Use Only - DONT TOUCH!!!'!G391="Yes",'Application Form'!O402,""))),"",IF(F391="SKSTD_BDL",'Application Form'!O402,IF('Office Use Only - DONT TOUCH!!!'!G391="Yes",'Application Form'!O402,"")))</f>
        <v/>
      </c>
      <c r="N391" t="str">
        <f>IF(AND(F391="",'Application Form'!H402=""),"",IF(AND(F391="",'Application Form'!H402&lt;&gt;""),'Application Form'!H402,IF(AND(F391&lt;&gt;"",'Application Form'!I402=""),"",IF(AND(F391&lt;&gt;"",'Application Form'!I402&lt;&gt;""),IF('Application Form'!I402="SKSTD_BDL","SKSTD_BDL",IF('Application Form'!I402="MIP","MIP",IF('Application Form'!I402="MIP+PV","MIP",IF('Application Form'!I402="SEEKSIRE","SEEKSIRE",IF('Application Form'!I402="SEEKSIRE+PV","SEEKSIRE",IF('Application Form'!I402="GGP50K","GGP50K",IF('Application Form'!I402="GGP50K+PV","GGP50K",IF('Application Form'!I402="GGPHD (150K)","GGPHD (150K)",IF('Application Form'!I402="GGPHD+PV","GGPHD",IF('Application Form'!I402="PV","",IF('Application Form'!I402="POLL","",IF('Application Form'!I402="MSTN","MSTN",IF('Application Form'!I402="COAT","COAT",IF('Application Form'!I402="PI","PI",IF('Application Form'!I402="POLL_50K (add on)*","POLL_50K (add on)*",IF('Application Form'!I402="POLL_HD (add on)*","POLL_HD (add_on)*",IF('Application Form'!I402="MSTN_50K (add_on)*","MSTN_50K (add_on)*",IF('Application Form'!I402="MSTN_HD (add on)*","MSTN_HD (add on)*",IF('Application Form'!I402="STORE","STORE",IF('Application Form'!I402="HE","HE","")))))))))))))))))))),"ERROR"))))</f>
        <v/>
      </c>
      <c r="O391" t="str">
        <f>IF(AND(F391="",'Application Form'!H402=""),"",IF(AND(F391="",'Application Form'!H402&lt;&gt;"",'Application Form'!I402=""),"",IF(AND(F391&lt;&gt;"",'Application Form'!I402=""),"",IF(AND(F391&lt;&gt;"",'Application Form'!I402&lt;&gt;"",'Application Form'!J402=""),"",IF(AND(F391="",'Application Form'!H402&lt;&gt;"",'Application Form'!I402&lt;&gt;""),IF('Application Form'!I402="SKSTD_BDL","SKSTD_BDL",IF('Application Form'!I402="MIP","MIP",IF('Application Form'!I402="MIP+PV","MIP",IF('Application Form'!I402="SEEKSIRE","SEEKSIRE",IF('Application Form'!I402="SEEKSIRE+PV","SEEKSIRE",IF('Application Form'!I402="GGP50K","GGP50K",IF('Application Form'!I402="GGP50K+PV","GGP50K",IF('Application Form'!I402="GGPHD (150K)","GGPHD (150K)",IF('Application Form'!I402="GGPHD+PV","GGPHD",IF('Application Form'!I402="PV","",IF('Application Form'!I402="POLL","",IF('Application Form'!I402="MSTN","MSTN",IF('Application Form'!I402="COAT","COAT",IF('Application Form'!I402="PI","PI",IF('Application Form'!I402="POLL_50K (add on)*","POLL_50K (add on)*",IF('Application Form'!I402="POLL_HD (add on)*","POLL_HD (add_on)*",IF('Application Form'!I402="MSTN_50K (add_on)*","MSTN_50K (add_on)*",IF('Application Form'!I402="MSTN_HD (add on)*","MSTN_HD (add on)*",IF('Application Form'!I402="STORE","STORE",IF('Application Form'!I402="HE","HE","ERROR")))))))))))))))))))),IF(AND(F391&lt;&gt;"",'Application Form'!I402&lt;&gt;"",'Application Form'!J402&lt;&gt;""),IF('Application Form'!J402="SKSTD_BDL","SKSTD_BDL",IF('Application Form'!J402="MIP","MIP",IF('Application Form'!J402="MIP+PV","MIP",IF('Application Form'!J402="SEEKSIRE","SEEKSIRE",IF('Application Form'!J402="SEEKSIRE+PV","SEEKSIRE",IF('Application Form'!J402="GGP50K","GGP50K",IF('Application Form'!J402="GGP50K+PV","GGP50K",IF('Application Form'!J402="GGPHD (150K)","GGPHD (150K)",IF('Application Form'!J402="GGPHD+PV","GGPHD",IF('Application Form'!J402="PV","",IF('Application Form'!J402="POLL","",IF('Application Form'!J402="MSTN","MSTN",IF('Application Form'!J402="COAT","COAT",IF('Application Form'!J402="PI","PI",IF('Application Form'!J402="POLL_50K (add on)*","POLL_50K (add on)*",IF('Application Form'!J402="POLL_HD (add on)*","POLL_HD (add_on)*",IF('Application Form'!J402="MSTN_50K (add_on)*","MSTN_50K (add_on)*",IF('Application Form'!J402="MSTN_HD (add on)*","MSTN_HD (add on)*",IF('Application Form'!J402="STORE","STORE",IF('Application Form'!J402="HE","HE","")))))))))))))))))))),"ERROR"))))))</f>
        <v/>
      </c>
      <c r="P391" t="str">
        <f>IF(AND(F391="",O391&lt;&gt;""),IF('Application Form'!J402="SKSTD_BDL","SKSTD_BDL",IF('Application Form'!J402="MIP","MIP",IF('Application Form'!J402="MIP+PV","MIP",IF('Application Form'!J402="SEEKSIRE","SEEKSIRE",IF('Application Form'!J402="SEEKSIRE+PV","SEEKSIRE",IF('Application Form'!J402="GGP50K","GGP50K",IF('Application Form'!J402="GGP50K+PV","GGP50K",IF('Application Form'!J402="GGPHD (150K)","GGPHD (150K)",IF('Application Form'!J402="GGPHD+PV","GGPHD",IF('Application Form'!J402="PV","",IF('Application Form'!J402="POLL","",IF('Application Form'!J402="MSTN","MSTN",IF('Application Form'!J402="COAT","COAT",IF('Application Form'!J402="PI","PI",IF('Application Form'!J402="POLL_50K (add on)*","POLL_50K (add on)*",IF('Application Form'!J402="POLL_HD (add on)*","POLL_HD (add_on)*",IF('Application Form'!J402="MSTN_50K (add_on)*","MSTN_50K (add_on)*",IF('Application Form'!J402="MSTN_HD (add on)*","MSTN_HD (add on)*",IF('Application Form'!J402="STORE","STORE",IF('Application Form'!J402="HE","HE","")))))))))))))))))))),"")</f>
        <v/>
      </c>
    </row>
    <row r="392" spans="1:16" x14ac:dyDescent="0.25">
      <c r="A392" s="72">
        <f>'Application Form'!E403</f>
        <v>0</v>
      </c>
      <c r="B392" t="str">
        <f>IF('Application Form'!C403="Hair","H",IF('Application Form'!C403="Done","D",IF('Application Form'!C403="Semen","S",IF('Application Form'!C403="TSU","T",""))))</f>
        <v/>
      </c>
      <c r="C392" t="str">
        <f t="shared" si="6"/>
        <v>NAA</v>
      </c>
      <c r="F392" t="str">
        <f>IF('Application Form'!H403="SKSTD_BDL","SKSTD_BDL",IF('Application Form'!H403="MIP","MIP",IF('Application Form'!H403="MIP+PV","MIP",IF('Application Form'!H403="SEEKSIRE","SEEKSIRE",IF('Application Form'!H403="SEEKSIRE+PV","SEEKSIRE",IF('Application Form'!H403="GGP50K","GGP50K",IF('Application Form'!H403="GGP50K+PV","GGP50K",IF('Application Form'!H403="GGPHD (150K)","GGPHD (150K)",IF('Application Form'!H403="GGPHD+PV","GGPHD",IF('Application Form'!H403="PV","",IF('Application Form'!H403="POLL","",IF('Application Form'!H403="MSTN","",IF('Application Form'!H403="COAT","",IF('Application Form'!H403="PI","",IF('Application Form'!H403="POLL_50K (add on)*","",IF('Application Form'!H403="POLL_HD (add on)*","",IF('Application Form'!H403="MSTN_50K (add_on)*","",IF('Application Form'!H403="MSTN_HD (add on)*","",IF('Application Form'!H403="STORE","STORE",IF('Application Form'!H403="HE","HE",""))))))))))))))))))))</f>
        <v/>
      </c>
      <c r="G392" t="str">
        <f>IF(OR(RIGHT('Application Form'!H403,2)="PV",RIGHT('Application Form'!I403,2)="PV",RIGHT('Application Form'!J403,2)="PV"),"Yes","")</f>
        <v/>
      </c>
      <c r="H392" s="81" t="str">
        <f>IF(ISBLANK(IF(F392="SKSTD_BDL",'Application Form'!M403,IF('Office Use Only - DONT TOUCH!!!'!G392="Yes",'Application Form'!M403,""))),"",IF(F392="SKSTD_BDL",'Application Form'!M403,IF('Office Use Only - DONT TOUCH!!!'!G392="Yes",'Application Form'!M403,"")))</f>
        <v/>
      </c>
      <c r="K392" t="str">
        <f>IF(ISBLANK(IF(F392="SKSTD_BDL",'Application Form'!O403,IF('Office Use Only - DONT TOUCH!!!'!G392="Yes",'Application Form'!O403,""))),"",IF(F392="SKSTD_BDL",'Application Form'!O403,IF('Office Use Only - DONT TOUCH!!!'!G392="Yes",'Application Form'!O403,"")))</f>
        <v/>
      </c>
      <c r="N392" t="str">
        <f>IF(AND(F392="",'Application Form'!H403=""),"",IF(AND(F392="",'Application Form'!H403&lt;&gt;""),'Application Form'!H403,IF(AND(F392&lt;&gt;"",'Application Form'!I403=""),"",IF(AND(F392&lt;&gt;"",'Application Form'!I403&lt;&gt;""),IF('Application Form'!I403="SKSTD_BDL","SKSTD_BDL",IF('Application Form'!I403="MIP","MIP",IF('Application Form'!I403="MIP+PV","MIP",IF('Application Form'!I403="SEEKSIRE","SEEKSIRE",IF('Application Form'!I403="SEEKSIRE+PV","SEEKSIRE",IF('Application Form'!I403="GGP50K","GGP50K",IF('Application Form'!I403="GGP50K+PV","GGP50K",IF('Application Form'!I403="GGPHD (150K)","GGPHD (150K)",IF('Application Form'!I403="GGPHD+PV","GGPHD",IF('Application Form'!I403="PV","",IF('Application Form'!I403="POLL","",IF('Application Form'!I403="MSTN","MSTN",IF('Application Form'!I403="COAT","COAT",IF('Application Form'!I403="PI","PI",IF('Application Form'!I403="POLL_50K (add on)*","POLL_50K (add on)*",IF('Application Form'!I403="POLL_HD (add on)*","POLL_HD (add_on)*",IF('Application Form'!I403="MSTN_50K (add_on)*","MSTN_50K (add_on)*",IF('Application Form'!I403="MSTN_HD (add on)*","MSTN_HD (add on)*",IF('Application Form'!I403="STORE","STORE",IF('Application Form'!I403="HE","HE","")))))))))))))))))))),"ERROR"))))</f>
        <v/>
      </c>
      <c r="O392" t="str">
        <f>IF(AND(F392="",'Application Form'!H403=""),"",IF(AND(F392="",'Application Form'!H403&lt;&gt;"",'Application Form'!I403=""),"",IF(AND(F392&lt;&gt;"",'Application Form'!I403=""),"",IF(AND(F392&lt;&gt;"",'Application Form'!I403&lt;&gt;"",'Application Form'!J403=""),"",IF(AND(F392="",'Application Form'!H403&lt;&gt;"",'Application Form'!I403&lt;&gt;""),IF('Application Form'!I403="SKSTD_BDL","SKSTD_BDL",IF('Application Form'!I403="MIP","MIP",IF('Application Form'!I403="MIP+PV","MIP",IF('Application Form'!I403="SEEKSIRE","SEEKSIRE",IF('Application Form'!I403="SEEKSIRE+PV","SEEKSIRE",IF('Application Form'!I403="GGP50K","GGP50K",IF('Application Form'!I403="GGP50K+PV","GGP50K",IF('Application Form'!I403="GGPHD (150K)","GGPHD (150K)",IF('Application Form'!I403="GGPHD+PV","GGPHD",IF('Application Form'!I403="PV","",IF('Application Form'!I403="POLL","",IF('Application Form'!I403="MSTN","MSTN",IF('Application Form'!I403="COAT","COAT",IF('Application Form'!I403="PI","PI",IF('Application Form'!I403="POLL_50K (add on)*","POLL_50K (add on)*",IF('Application Form'!I403="POLL_HD (add on)*","POLL_HD (add_on)*",IF('Application Form'!I403="MSTN_50K (add_on)*","MSTN_50K (add_on)*",IF('Application Form'!I403="MSTN_HD (add on)*","MSTN_HD (add on)*",IF('Application Form'!I403="STORE","STORE",IF('Application Form'!I403="HE","HE","ERROR")))))))))))))))))))),IF(AND(F392&lt;&gt;"",'Application Form'!I403&lt;&gt;"",'Application Form'!J403&lt;&gt;""),IF('Application Form'!J403="SKSTD_BDL","SKSTD_BDL",IF('Application Form'!J403="MIP","MIP",IF('Application Form'!J403="MIP+PV","MIP",IF('Application Form'!J403="SEEKSIRE","SEEKSIRE",IF('Application Form'!J403="SEEKSIRE+PV","SEEKSIRE",IF('Application Form'!J403="GGP50K","GGP50K",IF('Application Form'!J403="GGP50K+PV","GGP50K",IF('Application Form'!J403="GGPHD (150K)","GGPHD (150K)",IF('Application Form'!J403="GGPHD+PV","GGPHD",IF('Application Form'!J403="PV","",IF('Application Form'!J403="POLL","",IF('Application Form'!J403="MSTN","MSTN",IF('Application Form'!J403="COAT","COAT",IF('Application Form'!J403="PI","PI",IF('Application Form'!J403="POLL_50K (add on)*","POLL_50K (add on)*",IF('Application Form'!J403="POLL_HD (add on)*","POLL_HD (add_on)*",IF('Application Form'!J403="MSTN_50K (add_on)*","MSTN_50K (add_on)*",IF('Application Form'!J403="MSTN_HD (add on)*","MSTN_HD (add on)*",IF('Application Form'!J403="STORE","STORE",IF('Application Form'!J403="HE","HE","")))))))))))))))))))),"ERROR"))))))</f>
        <v/>
      </c>
      <c r="P392" t="str">
        <f>IF(AND(F392="",O392&lt;&gt;""),IF('Application Form'!J403="SKSTD_BDL","SKSTD_BDL",IF('Application Form'!J403="MIP","MIP",IF('Application Form'!J403="MIP+PV","MIP",IF('Application Form'!J403="SEEKSIRE","SEEKSIRE",IF('Application Form'!J403="SEEKSIRE+PV","SEEKSIRE",IF('Application Form'!J403="GGP50K","GGP50K",IF('Application Form'!J403="GGP50K+PV","GGP50K",IF('Application Form'!J403="GGPHD (150K)","GGPHD (150K)",IF('Application Form'!J403="GGPHD+PV","GGPHD",IF('Application Form'!J403="PV","",IF('Application Form'!J403="POLL","",IF('Application Form'!J403="MSTN","MSTN",IF('Application Form'!J403="COAT","COAT",IF('Application Form'!J403="PI","PI",IF('Application Form'!J403="POLL_50K (add on)*","POLL_50K (add on)*",IF('Application Form'!J403="POLL_HD (add on)*","POLL_HD (add_on)*",IF('Application Form'!J403="MSTN_50K (add_on)*","MSTN_50K (add_on)*",IF('Application Form'!J403="MSTN_HD (add on)*","MSTN_HD (add on)*",IF('Application Form'!J403="STORE","STORE",IF('Application Form'!J403="HE","HE","")))))))))))))))))))),"")</f>
        <v/>
      </c>
    </row>
    <row r="393" spans="1:16" x14ac:dyDescent="0.25">
      <c r="A393" s="72">
        <f>'Application Form'!E404</f>
        <v>0</v>
      </c>
      <c r="B393" t="str">
        <f>IF('Application Form'!C404="Hair","H",IF('Application Form'!C404="Done","D",IF('Application Form'!C404="Semen","S",IF('Application Form'!C404="TSU","T",""))))</f>
        <v/>
      </c>
      <c r="C393" t="str">
        <f t="shared" si="6"/>
        <v>NAA</v>
      </c>
      <c r="F393" t="str">
        <f>IF('Application Form'!H404="SKSTD_BDL","SKSTD_BDL",IF('Application Form'!H404="MIP","MIP",IF('Application Form'!H404="MIP+PV","MIP",IF('Application Form'!H404="SEEKSIRE","SEEKSIRE",IF('Application Form'!H404="SEEKSIRE+PV","SEEKSIRE",IF('Application Form'!H404="GGP50K","GGP50K",IF('Application Form'!H404="GGP50K+PV","GGP50K",IF('Application Form'!H404="GGPHD (150K)","GGPHD (150K)",IF('Application Form'!H404="GGPHD+PV","GGPHD",IF('Application Form'!H404="PV","",IF('Application Form'!H404="POLL","",IF('Application Form'!H404="MSTN","",IF('Application Form'!H404="COAT","",IF('Application Form'!H404="PI","",IF('Application Form'!H404="POLL_50K (add on)*","",IF('Application Form'!H404="POLL_HD (add on)*","",IF('Application Form'!H404="MSTN_50K (add_on)*","",IF('Application Form'!H404="MSTN_HD (add on)*","",IF('Application Form'!H404="STORE","STORE",IF('Application Form'!H404="HE","HE",""))))))))))))))))))))</f>
        <v/>
      </c>
      <c r="G393" t="str">
        <f>IF(OR(RIGHT('Application Form'!H404,2)="PV",RIGHT('Application Form'!I404,2)="PV",RIGHT('Application Form'!J404,2)="PV"),"Yes","")</f>
        <v/>
      </c>
      <c r="H393" s="81" t="str">
        <f>IF(ISBLANK(IF(F393="SKSTD_BDL",'Application Form'!M404,IF('Office Use Only - DONT TOUCH!!!'!G393="Yes",'Application Form'!M404,""))),"",IF(F393="SKSTD_BDL",'Application Form'!M404,IF('Office Use Only - DONT TOUCH!!!'!G393="Yes",'Application Form'!M404,"")))</f>
        <v/>
      </c>
      <c r="K393" t="str">
        <f>IF(ISBLANK(IF(F393="SKSTD_BDL",'Application Form'!O404,IF('Office Use Only - DONT TOUCH!!!'!G393="Yes",'Application Form'!O404,""))),"",IF(F393="SKSTD_BDL",'Application Form'!O404,IF('Office Use Only - DONT TOUCH!!!'!G393="Yes",'Application Form'!O404,"")))</f>
        <v/>
      </c>
      <c r="N393" t="str">
        <f>IF(AND(F393="",'Application Form'!H404=""),"",IF(AND(F393="",'Application Form'!H404&lt;&gt;""),'Application Form'!H404,IF(AND(F393&lt;&gt;"",'Application Form'!I404=""),"",IF(AND(F393&lt;&gt;"",'Application Form'!I404&lt;&gt;""),IF('Application Form'!I404="SKSTD_BDL","SKSTD_BDL",IF('Application Form'!I404="MIP","MIP",IF('Application Form'!I404="MIP+PV","MIP",IF('Application Form'!I404="SEEKSIRE","SEEKSIRE",IF('Application Form'!I404="SEEKSIRE+PV","SEEKSIRE",IF('Application Form'!I404="GGP50K","GGP50K",IF('Application Form'!I404="GGP50K+PV","GGP50K",IF('Application Form'!I404="GGPHD (150K)","GGPHD (150K)",IF('Application Form'!I404="GGPHD+PV","GGPHD",IF('Application Form'!I404="PV","",IF('Application Form'!I404="POLL","",IF('Application Form'!I404="MSTN","MSTN",IF('Application Form'!I404="COAT","COAT",IF('Application Form'!I404="PI","PI",IF('Application Form'!I404="POLL_50K (add on)*","POLL_50K (add on)*",IF('Application Form'!I404="POLL_HD (add on)*","POLL_HD (add_on)*",IF('Application Form'!I404="MSTN_50K (add_on)*","MSTN_50K (add_on)*",IF('Application Form'!I404="MSTN_HD (add on)*","MSTN_HD (add on)*",IF('Application Form'!I404="STORE","STORE",IF('Application Form'!I404="HE","HE","")))))))))))))))))))),"ERROR"))))</f>
        <v/>
      </c>
      <c r="O393" t="str">
        <f>IF(AND(F393="",'Application Form'!H404=""),"",IF(AND(F393="",'Application Form'!H404&lt;&gt;"",'Application Form'!I404=""),"",IF(AND(F393&lt;&gt;"",'Application Form'!I404=""),"",IF(AND(F393&lt;&gt;"",'Application Form'!I404&lt;&gt;"",'Application Form'!J404=""),"",IF(AND(F393="",'Application Form'!H404&lt;&gt;"",'Application Form'!I404&lt;&gt;""),IF('Application Form'!I404="SKSTD_BDL","SKSTD_BDL",IF('Application Form'!I404="MIP","MIP",IF('Application Form'!I404="MIP+PV","MIP",IF('Application Form'!I404="SEEKSIRE","SEEKSIRE",IF('Application Form'!I404="SEEKSIRE+PV","SEEKSIRE",IF('Application Form'!I404="GGP50K","GGP50K",IF('Application Form'!I404="GGP50K+PV","GGP50K",IF('Application Form'!I404="GGPHD (150K)","GGPHD (150K)",IF('Application Form'!I404="GGPHD+PV","GGPHD",IF('Application Form'!I404="PV","",IF('Application Form'!I404="POLL","",IF('Application Form'!I404="MSTN","MSTN",IF('Application Form'!I404="COAT","COAT",IF('Application Form'!I404="PI","PI",IF('Application Form'!I404="POLL_50K (add on)*","POLL_50K (add on)*",IF('Application Form'!I404="POLL_HD (add on)*","POLL_HD (add_on)*",IF('Application Form'!I404="MSTN_50K (add_on)*","MSTN_50K (add_on)*",IF('Application Form'!I404="MSTN_HD (add on)*","MSTN_HD (add on)*",IF('Application Form'!I404="STORE","STORE",IF('Application Form'!I404="HE","HE","ERROR")))))))))))))))))))),IF(AND(F393&lt;&gt;"",'Application Form'!I404&lt;&gt;"",'Application Form'!J404&lt;&gt;""),IF('Application Form'!J404="SKSTD_BDL","SKSTD_BDL",IF('Application Form'!J404="MIP","MIP",IF('Application Form'!J404="MIP+PV","MIP",IF('Application Form'!J404="SEEKSIRE","SEEKSIRE",IF('Application Form'!J404="SEEKSIRE+PV","SEEKSIRE",IF('Application Form'!J404="GGP50K","GGP50K",IF('Application Form'!J404="GGP50K+PV","GGP50K",IF('Application Form'!J404="GGPHD (150K)","GGPHD (150K)",IF('Application Form'!J404="GGPHD+PV","GGPHD",IF('Application Form'!J404="PV","",IF('Application Form'!J404="POLL","",IF('Application Form'!J404="MSTN","MSTN",IF('Application Form'!J404="COAT","COAT",IF('Application Form'!J404="PI","PI",IF('Application Form'!J404="POLL_50K (add on)*","POLL_50K (add on)*",IF('Application Form'!J404="POLL_HD (add on)*","POLL_HD (add_on)*",IF('Application Form'!J404="MSTN_50K (add_on)*","MSTN_50K (add_on)*",IF('Application Form'!J404="MSTN_HD (add on)*","MSTN_HD (add on)*",IF('Application Form'!J404="STORE","STORE",IF('Application Form'!J404="HE","HE","")))))))))))))))))))),"ERROR"))))))</f>
        <v/>
      </c>
      <c r="P393" t="str">
        <f>IF(AND(F393="",O393&lt;&gt;""),IF('Application Form'!J404="SKSTD_BDL","SKSTD_BDL",IF('Application Form'!J404="MIP","MIP",IF('Application Form'!J404="MIP+PV","MIP",IF('Application Form'!J404="SEEKSIRE","SEEKSIRE",IF('Application Form'!J404="SEEKSIRE+PV","SEEKSIRE",IF('Application Form'!J404="GGP50K","GGP50K",IF('Application Form'!J404="GGP50K+PV","GGP50K",IF('Application Form'!J404="GGPHD (150K)","GGPHD (150K)",IF('Application Form'!J404="GGPHD+PV","GGPHD",IF('Application Form'!J404="PV","",IF('Application Form'!J404="POLL","",IF('Application Form'!J404="MSTN","MSTN",IF('Application Form'!J404="COAT","COAT",IF('Application Form'!J404="PI","PI",IF('Application Form'!J404="POLL_50K (add on)*","POLL_50K (add on)*",IF('Application Form'!J404="POLL_HD (add on)*","POLL_HD (add_on)*",IF('Application Form'!J404="MSTN_50K (add_on)*","MSTN_50K (add_on)*",IF('Application Form'!J404="MSTN_HD (add on)*","MSTN_HD (add on)*",IF('Application Form'!J404="STORE","STORE",IF('Application Form'!J404="HE","HE","")))))))))))))))))))),"")</f>
        <v/>
      </c>
    </row>
    <row r="394" spans="1:16" x14ac:dyDescent="0.25">
      <c r="A394" s="72">
        <f>'Application Form'!E405</f>
        <v>0</v>
      </c>
      <c r="B394" t="str">
        <f>IF('Application Form'!C405="Hair","H",IF('Application Form'!C405="Done","D",IF('Application Form'!C405="Semen","S",IF('Application Form'!C405="TSU","T",""))))</f>
        <v/>
      </c>
      <c r="C394" t="str">
        <f t="shared" si="6"/>
        <v>NAA</v>
      </c>
      <c r="F394" t="str">
        <f>IF('Application Form'!H405="SKSTD_BDL","SKSTD_BDL",IF('Application Form'!H405="MIP","MIP",IF('Application Form'!H405="MIP+PV","MIP",IF('Application Form'!H405="SEEKSIRE","SEEKSIRE",IF('Application Form'!H405="SEEKSIRE+PV","SEEKSIRE",IF('Application Form'!H405="GGP50K","GGP50K",IF('Application Form'!H405="GGP50K+PV","GGP50K",IF('Application Form'!H405="GGPHD (150K)","GGPHD (150K)",IF('Application Form'!H405="GGPHD+PV","GGPHD",IF('Application Form'!H405="PV","",IF('Application Form'!H405="POLL","",IF('Application Form'!H405="MSTN","",IF('Application Form'!H405="COAT","",IF('Application Form'!H405="PI","",IF('Application Form'!H405="POLL_50K (add on)*","",IF('Application Form'!H405="POLL_HD (add on)*","",IF('Application Form'!H405="MSTN_50K (add_on)*","",IF('Application Form'!H405="MSTN_HD (add on)*","",IF('Application Form'!H405="STORE","STORE",IF('Application Form'!H405="HE","HE",""))))))))))))))))))))</f>
        <v/>
      </c>
      <c r="G394" t="str">
        <f>IF(OR(RIGHT('Application Form'!H405,2)="PV",RIGHT('Application Form'!I405,2)="PV",RIGHT('Application Form'!J405,2)="PV"),"Yes","")</f>
        <v/>
      </c>
      <c r="H394" s="81" t="str">
        <f>IF(ISBLANK(IF(F394="SKSTD_BDL",'Application Form'!M405,IF('Office Use Only - DONT TOUCH!!!'!G394="Yes",'Application Form'!M405,""))),"",IF(F394="SKSTD_BDL",'Application Form'!M405,IF('Office Use Only - DONT TOUCH!!!'!G394="Yes",'Application Form'!M405,"")))</f>
        <v/>
      </c>
      <c r="K394" t="str">
        <f>IF(ISBLANK(IF(F394="SKSTD_BDL",'Application Form'!O405,IF('Office Use Only - DONT TOUCH!!!'!G394="Yes",'Application Form'!O405,""))),"",IF(F394="SKSTD_BDL",'Application Form'!O405,IF('Office Use Only - DONT TOUCH!!!'!G394="Yes",'Application Form'!O405,"")))</f>
        <v/>
      </c>
      <c r="N394" t="str">
        <f>IF(AND(F394="",'Application Form'!H405=""),"",IF(AND(F394="",'Application Form'!H405&lt;&gt;""),'Application Form'!H405,IF(AND(F394&lt;&gt;"",'Application Form'!I405=""),"",IF(AND(F394&lt;&gt;"",'Application Form'!I405&lt;&gt;""),IF('Application Form'!I405="SKSTD_BDL","SKSTD_BDL",IF('Application Form'!I405="MIP","MIP",IF('Application Form'!I405="MIP+PV","MIP",IF('Application Form'!I405="SEEKSIRE","SEEKSIRE",IF('Application Form'!I405="SEEKSIRE+PV","SEEKSIRE",IF('Application Form'!I405="GGP50K","GGP50K",IF('Application Form'!I405="GGP50K+PV","GGP50K",IF('Application Form'!I405="GGPHD (150K)","GGPHD (150K)",IF('Application Form'!I405="GGPHD+PV","GGPHD",IF('Application Form'!I405="PV","",IF('Application Form'!I405="POLL","",IF('Application Form'!I405="MSTN","MSTN",IF('Application Form'!I405="COAT","COAT",IF('Application Form'!I405="PI","PI",IF('Application Form'!I405="POLL_50K (add on)*","POLL_50K (add on)*",IF('Application Form'!I405="POLL_HD (add on)*","POLL_HD (add_on)*",IF('Application Form'!I405="MSTN_50K (add_on)*","MSTN_50K (add_on)*",IF('Application Form'!I405="MSTN_HD (add on)*","MSTN_HD (add on)*",IF('Application Form'!I405="STORE","STORE",IF('Application Form'!I405="HE","HE","")))))))))))))))))))),"ERROR"))))</f>
        <v/>
      </c>
      <c r="O394" t="str">
        <f>IF(AND(F394="",'Application Form'!H405=""),"",IF(AND(F394="",'Application Form'!H405&lt;&gt;"",'Application Form'!I405=""),"",IF(AND(F394&lt;&gt;"",'Application Form'!I405=""),"",IF(AND(F394&lt;&gt;"",'Application Form'!I405&lt;&gt;"",'Application Form'!J405=""),"",IF(AND(F394="",'Application Form'!H405&lt;&gt;"",'Application Form'!I405&lt;&gt;""),IF('Application Form'!I405="SKSTD_BDL","SKSTD_BDL",IF('Application Form'!I405="MIP","MIP",IF('Application Form'!I405="MIP+PV","MIP",IF('Application Form'!I405="SEEKSIRE","SEEKSIRE",IF('Application Form'!I405="SEEKSIRE+PV","SEEKSIRE",IF('Application Form'!I405="GGP50K","GGP50K",IF('Application Form'!I405="GGP50K+PV","GGP50K",IF('Application Form'!I405="GGPHD (150K)","GGPHD (150K)",IF('Application Form'!I405="GGPHD+PV","GGPHD",IF('Application Form'!I405="PV","",IF('Application Form'!I405="POLL","",IF('Application Form'!I405="MSTN","MSTN",IF('Application Form'!I405="COAT","COAT",IF('Application Form'!I405="PI","PI",IF('Application Form'!I405="POLL_50K (add on)*","POLL_50K (add on)*",IF('Application Form'!I405="POLL_HD (add on)*","POLL_HD (add_on)*",IF('Application Form'!I405="MSTN_50K (add_on)*","MSTN_50K (add_on)*",IF('Application Form'!I405="MSTN_HD (add on)*","MSTN_HD (add on)*",IF('Application Form'!I405="STORE","STORE",IF('Application Form'!I405="HE","HE","ERROR")))))))))))))))))))),IF(AND(F394&lt;&gt;"",'Application Form'!I405&lt;&gt;"",'Application Form'!J405&lt;&gt;""),IF('Application Form'!J405="SKSTD_BDL","SKSTD_BDL",IF('Application Form'!J405="MIP","MIP",IF('Application Form'!J405="MIP+PV","MIP",IF('Application Form'!J405="SEEKSIRE","SEEKSIRE",IF('Application Form'!J405="SEEKSIRE+PV","SEEKSIRE",IF('Application Form'!J405="GGP50K","GGP50K",IF('Application Form'!J405="GGP50K+PV","GGP50K",IF('Application Form'!J405="GGPHD (150K)","GGPHD (150K)",IF('Application Form'!J405="GGPHD+PV","GGPHD",IF('Application Form'!J405="PV","",IF('Application Form'!J405="POLL","",IF('Application Form'!J405="MSTN","MSTN",IF('Application Form'!J405="COAT","COAT",IF('Application Form'!J405="PI","PI",IF('Application Form'!J405="POLL_50K (add on)*","POLL_50K (add on)*",IF('Application Form'!J405="POLL_HD (add on)*","POLL_HD (add_on)*",IF('Application Form'!J405="MSTN_50K (add_on)*","MSTN_50K (add_on)*",IF('Application Form'!J405="MSTN_HD (add on)*","MSTN_HD (add on)*",IF('Application Form'!J405="STORE","STORE",IF('Application Form'!J405="HE","HE","")))))))))))))))))))),"ERROR"))))))</f>
        <v/>
      </c>
      <c r="P394" t="str">
        <f>IF(AND(F394="",O394&lt;&gt;""),IF('Application Form'!J405="SKSTD_BDL","SKSTD_BDL",IF('Application Form'!J405="MIP","MIP",IF('Application Form'!J405="MIP+PV","MIP",IF('Application Form'!J405="SEEKSIRE","SEEKSIRE",IF('Application Form'!J405="SEEKSIRE+PV","SEEKSIRE",IF('Application Form'!J405="GGP50K","GGP50K",IF('Application Form'!J405="GGP50K+PV","GGP50K",IF('Application Form'!J405="GGPHD (150K)","GGPHD (150K)",IF('Application Form'!J405="GGPHD+PV","GGPHD",IF('Application Form'!J405="PV","",IF('Application Form'!J405="POLL","",IF('Application Form'!J405="MSTN","MSTN",IF('Application Form'!J405="COAT","COAT",IF('Application Form'!J405="PI","PI",IF('Application Form'!J405="POLL_50K (add on)*","POLL_50K (add on)*",IF('Application Form'!J405="POLL_HD (add on)*","POLL_HD (add_on)*",IF('Application Form'!J405="MSTN_50K (add_on)*","MSTN_50K (add_on)*",IF('Application Form'!J405="MSTN_HD (add on)*","MSTN_HD (add on)*",IF('Application Form'!J405="STORE","STORE",IF('Application Form'!J405="HE","HE","")))))))))))))))))))),"")</f>
        <v/>
      </c>
    </row>
    <row r="395" spans="1:16" x14ac:dyDescent="0.25">
      <c r="A395" s="72">
        <f>'Application Form'!E406</f>
        <v>0</v>
      </c>
      <c r="B395" t="str">
        <f>IF('Application Form'!C406="Hair","H",IF('Application Form'!C406="Done","D",IF('Application Form'!C406="Semen","S",IF('Application Form'!C406="TSU","T",""))))</f>
        <v/>
      </c>
      <c r="C395" t="str">
        <f t="shared" si="6"/>
        <v>NAA</v>
      </c>
      <c r="F395" t="str">
        <f>IF('Application Form'!H406="SKSTD_BDL","SKSTD_BDL",IF('Application Form'!H406="MIP","MIP",IF('Application Form'!H406="MIP+PV","MIP",IF('Application Form'!H406="SEEKSIRE","SEEKSIRE",IF('Application Form'!H406="SEEKSIRE+PV","SEEKSIRE",IF('Application Form'!H406="GGP50K","GGP50K",IF('Application Form'!H406="GGP50K+PV","GGP50K",IF('Application Form'!H406="GGPHD (150K)","GGPHD (150K)",IF('Application Form'!H406="GGPHD+PV","GGPHD",IF('Application Form'!H406="PV","",IF('Application Form'!H406="POLL","",IF('Application Form'!H406="MSTN","",IF('Application Form'!H406="COAT","",IF('Application Form'!H406="PI","",IF('Application Form'!H406="POLL_50K (add on)*","",IF('Application Form'!H406="POLL_HD (add on)*","",IF('Application Form'!H406="MSTN_50K (add_on)*","",IF('Application Form'!H406="MSTN_HD (add on)*","",IF('Application Form'!H406="STORE","STORE",IF('Application Form'!H406="HE","HE",""))))))))))))))))))))</f>
        <v/>
      </c>
      <c r="G395" t="str">
        <f>IF(OR(RIGHT('Application Form'!H406,2)="PV",RIGHT('Application Form'!I406,2)="PV",RIGHT('Application Form'!J406,2)="PV"),"Yes","")</f>
        <v/>
      </c>
      <c r="H395" s="81" t="str">
        <f>IF(ISBLANK(IF(F395="SKSTD_BDL",'Application Form'!M406,IF('Office Use Only - DONT TOUCH!!!'!G395="Yes",'Application Form'!M406,""))),"",IF(F395="SKSTD_BDL",'Application Form'!M406,IF('Office Use Only - DONT TOUCH!!!'!G395="Yes",'Application Form'!M406,"")))</f>
        <v/>
      </c>
      <c r="K395" t="str">
        <f>IF(ISBLANK(IF(F395="SKSTD_BDL",'Application Form'!O406,IF('Office Use Only - DONT TOUCH!!!'!G395="Yes",'Application Form'!O406,""))),"",IF(F395="SKSTD_BDL",'Application Form'!O406,IF('Office Use Only - DONT TOUCH!!!'!G395="Yes",'Application Form'!O406,"")))</f>
        <v/>
      </c>
      <c r="N395" t="str">
        <f>IF(AND(F395="",'Application Form'!H406=""),"",IF(AND(F395="",'Application Form'!H406&lt;&gt;""),'Application Form'!H406,IF(AND(F395&lt;&gt;"",'Application Form'!I406=""),"",IF(AND(F395&lt;&gt;"",'Application Form'!I406&lt;&gt;""),IF('Application Form'!I406="SKSTD_BDL","SKSTD_BDL",IF('Application Form'!I406="MIP","MIP",IF('Application Form'!I406="MIP+PV","MIP",IF('Application Form'!I406="SEEKSIRE","SEEKSIRE",IF('Application Form'!I406="SEEKSIRE+PV","SEEKSIRE",IF('Application Form'!I406="GGP50K","GGP50K",IF('Application Form'!I406="GGP50K+PV","GGP50K",IF('Application Form'!I406="GGPHD (150K)","GGPHD (150K)",IF('Application Form'!I406="GGPHD+PV","GGPHD",IF('Application Form'!I406="PV","",IF('Application Form'!I406="POLL","",IF('Application Form'!I406="MSTN","MSTN",IF('Application Form'!I406="COAT","COAT",IF('Application Form'!I406="PI","PI",IF('Application Form'!I406="POLL_50K (add on)*","POLL_50K (add on)*",IF('Application Form'!I406="POLL_HD (add on)*","POLL_HD (add_on)*",IF('Application Form'!I406="MSTN_50K (add_on)*","MSTN_50K (add_on)*",IF('Application Form'!I406="MSTN_HD (add on)*","MSTN_HD (add on)*",IF('Application Form'!I406="STORE","STORE",IF('Application Form'!I406="HE","HE","")))))))))))))))))))),"ERROR"))))</f>
        <v/>
      </c>
      <c r="O395" t="str">
        <f>IF(AND(F395="",'Application Form'!H406=""),"",IF(AND(F395="",'Application Form'!H406&lt;&gt;"",'Application Form'!I406=""),"",IF(AND(F395&lt;&gt;"",'Application Form'!I406=""),"",IF(AND(F395&lt;&gt;"",'Application Form'!I406&lt;&gt;"",'Application Form'!J406=""),"",IF(AND(F395="",'Application Form'!H406&lt;&gt;"",'Application Form'!I406&lt;&gt;""),IF('Application Form'!I406="SKSTD_BDL","SKSTD_BDL",IF('Application Form'!I406="MIP","MIP",IF('Application Form'!I406="MIP+PV","MIP",IF('Application Form'!I406="SEEKSIRE","SEEKSIRE",IF('Application Form'!I406="SEEKSIRE+PV","SEEKSIRE",IF('Application Form'!I406="GGP50K","GGP50K",IF('Application Form'!I406="GGP50K+PV","GGP50K",IF('Application Form'!I406="GGPHD (150K)","GGPHD (150K)",IF('Application Form'!I406="GGPHD+PV","GGPHD",IF('Application Form'!I406="PV","",IF('Application Form'!I406="POLL","",IF('Application Form'!I406="MSTN","MSTN",IF('Application Form'!I406="COAT","COAT",IF('Application Form'!I406="PI","PI",IF('Application Form'!I406="POLL_50K (add on)*","POLL_50K (add on)*",IF('Application Form'!I406="POLL_HD (add on)*","POLL_HD (add_on)*",IF('Application Form'!I406="MSTN_50K (add_on)*","MSTN_50K (add_on)*",IF('Application Form'!I406="MSTN_HD (add on)*","MSTN_HD (add on)*",IF('Application Form'!I406="STORE","STORE",IF('Application Form'!I406="HE","HE","ERROR")))))))))))))))))))),IF(AND(F395&lt;&gt;"",'Application Form'!I406&lt;&gt;"",'Application Form'!J406&lt;&gt;""),IF('Application Form'!J406="SKSTD_BDL","SKSTD_BDL",IF('Application Form'!J406="MIP","MIP",IF('Application Form'!J406="MIP+PV","MIP",IF('Application Form'!J406="SEEKSIRE","SEEKSIRE",IF('Application Form'!J406="SEEKSIRE+PV","SEEKSIRE",IF('Application Form'!J406="GGP50K","GGP50K",IF('Application Form'!J406="GGP50K+PV","GGP50K",IF('Application Form'!J406="GGPHD (150K)","GGPHD (150K)",IF('Application Form'!J406="GGPHD+PV","GGPHD",IF('Application Form'!J406="PV","",IF('Application Form'!J406="POLL","",IF('Application Form'!J406="MSTN","MSTN",IF('Application Form'!J406="COAT","COAT",IF('Application Form'!J406="PI","PI",IF('Application Form'!J406="POLL_50K (add on)*","POLL_50K (add on)*",IF('Application Form'!J406="POLL_HD (add on)*","POLL_HD (add_on)*",IF('Application Form'!J406="MSTN_50K (add_on)*","MSTN_50K (add_on)*",IF('Application Form'!J406="MSTN_HD (add on)*","MSTN_HD (add on)*",IF('Application Form'!J406="STORE","STORE",IF('Application Form'!J406="HE","HE","")))))))))))))))))))),"ERROR"))))))</f>
        <v/>
      </c>
      <c r="P395" t="str">
        <f>IF(AND(F395="",O395&lt;&gt;""),IF('Application Form'!J406="SKSTD_BDL","SKSTD_BDL",IF('Application Form'!J406="MIP","MIP",IF('Application Form'!J406="MIP+PV","MIP",IF('Application Form'!J406="SEEKSIRE","SEEKSIRE",IF('Application Form'!J406="SEEKSIRE+PV","SEEKSIRE",IF('Application Form'!J406="GGP50K","GGP50K",IF('Application Form'!J406="GGP50K+PV","GGP50K",IF('Application Form'!J406="GGPHD (150K)","GGPHD (150K)",IF('Application Form'!J406="GGPHD+PV","GGPHD",IF('Application Form'!J406="PV","",IF('Application Form'!J406="POLL","",IF('Application Form'!J406="MSTN","MSTN",IF('Application Form'!J406="COAT","COAT",IF('Application Form'!J406="PI","PI",IF('Application Form'!J406="POLL_50K (add on)*","POLL_50K (add on)*",IF('Application Form'!J406="POLL_HD (add on)*","POLL_HD (add_on)*",IF('Application Form'!J406="MSTN_50K (add_on)*","MSTN_50K (add_on)*",IF('Application Form'!J406="MSTN_HD (add on)*","MSTN_HD (add on)*",IF('Application Form'!J406="STORE","STORE",IF('Application Form'!J406="HE","HE","")))))))))))))))))))),"")</f>
        <v/>
      </c>
    </row>
    <row r="396" spans="1:16" x14ac:dyDescent="0.25">
      <c r="A396" s="72">
        <f>'Application Form'!E407</f>
        <v>0</v>
      </c>
      <c r="B396" t="str">
        <f>IF('Application Form'!C407="Hair","H",IF('Application Form'!C407="Done","D",IF('Application Form'!C407="Semen","S",IF('Application Form'!C407="TSU","T",""))))</f>
        <v/>
      </c>
      <c r="C396" t="str">
        <f t="shared" si="6"/>
        <v>NAA</v>
      </c>
      <c r="F396" t="str">
        <f>IF('Application Form'!H407="SKSTD_BDL","SKSTD_BDL",IF('Application Form'!H407="MIP","MIP",IF('Application Form'!H407="MIP+PV","MIP",IF('Application Form'!H407="SEEKSIRE","SEEKSIRE",IF('Application Form'!H407="SEEKSIRE+PV","SEEKSIRE",IF('Application Form'!H407="GGP50K","GGP50K",IF('Application Form'!H407="GGP50K+PV","GGP50K",IF('Application Form'!H407="GGPHD (150K)","GGPHD (150K)",IF('Application Form'!H407="GGPHD+PV","GGPHD",IF('Application Form'!H407="PV","",IF('Application Form'!H407="POLL","",IF('Application Form'!H407="MSTN","",IF('Application Form'!H407="COAT","",IF('Application Form'!H407="PI","",IF('Application Form'!H407="POLL_50K (add on)*","",IF('Application Form'!H407="POLL_HD (add on)*","",IF('Application Form'!H407="MSTN_50K (add_on)*","",IF('Application Form'!H407="MSTN_HD (add on)*","",IF('Application Form'!H407="STORE","STORE",IF('Application Form'!H407="HE","HE",""))))))))))))))))))))</f>
        <v/>
      </c>
      <c r="G396" t="str">
        <f>IF(OR(RIGHT('Application Form'!H407,2)="PV",RIGHT('Application Form'!I407,2)="PV",RIGHT('Application Form'!J407,2)="PV"),"Yes","")</f>
        <v/>
      </c>
      <c r="H396" s="81" t="str">
        <f>IF(ISBLANK(IF(F396="SKSTD_BDL",'Application Form'!M407,IF('Office Use Only - DONT TOUCH!!!'!G396="Yes",'Application Form'!M407,""))),"",IF(F396="SKSTD_BDL",'Application Form'!M407,IF('Office Use Only - DONT TOUCH!!!'!G396="Yes",'Application Form'!M407,"")))</f>
        <v/>
      </c>
      <c r="K396" t="str">
        <f>IF(ISBLANK(IF(F396="SKSTD_BDL",'Application Form'!O407,IF('Office Use Only - DONT TOUCH!!!'!G396="Yes",'Application Form'!O407,""))),"",IF(F396="SKSTD_BDL",'Application Form'!O407,IF('Office Use Only - DONT TOUCH!!!'!G396="Yes",'Application Form'!O407,"")))</f>
        <v/>
      </c>
      <c r="N396" t="str">
        <f>IF(AND(F396="",'Application Form'!H407=""),"",IF(AND(F396="",'Application Form'!H407&lt;&gt;""),'Application Form'!H407,IF(AND(F396&lt;&gt;"",'Application Form'!I407=""),"",IF(AND(F396&lt;&gt;"",'Application Form'!I407&lt;&gt;""),IF('Application Form'!I407="SKSTD_BDL","SKSTD_BDL",IF('Application Form'!I407="MIP","MIP",IF('Application Form'!I407="MIP+PV","MIP",IF('Application Form'!I407="SEEKSIRE","SEEKSIRE",IF('Application Form'!I407="SEEKSIRE+PV","SEEKSIRE",IF('Application Form'!I407="GGP50K","GGP50K",IF('Application Form'!I407="GGP50K+PV","GGP50K",IF('Application Form'!I407="GGPHD (150K)","GGPHD (150K)",IF('Application Form'!I407="GGPHD+PV","GGPHD",IF('Application Form'!I407="PV","",IF('Application Form'!I407="POLL","",IF('Application Form'!I407="MSTN","MSTN",IF('Application Form'!I407="COAT","COAT",IF('Application Form'!I407="PI","PI",IF('Application Form'!I407="POLL_50K (add on)*","POLL_50K (add on)*",IF('Application Form'!I407="POLL_HD (add on)*","POLL_HD (add_on)*",IF('Application Form'!I407="MSTN_50K (add_on)*","MSTN_50K (add_on)*",IF('Application Form'!I407="MSTN_HD (add on)*","MSTN_HD (add on)*",IF('Application Form'!I407="STORE","STORE",IF('Application Form'!I407="HE","HE","")))))))))))))))))))),"ERROR"))))</f>
        <v/>
      </c>
      <c r="O396" t="str">
        <f>IF(AND(F396="",'Application Form'!H407=""),"",IF(AND(F396="",'Application Form'!H407&lt;&gt;"",'Application Form'!I407=""),"",IF(AND(F396&lt;&gt;"",'Application Form'!I407=""),"",IF(AND(F396&lt;&gt;"",'Application Form'!I407&lt;&gt;"",'Application Form'!J407=""),"",IF(AND(F396="",'Application Form'!H407&lt;&gt;"",'Application Form'!I407&lt;&gt;""),IF('Application Form'!I407="SKSTD_BDL","SKSTD_BDL",IF('Application Form'!I407="MIP","MIP",IF('Application Form'!I407="MIP+PV","MIP",IF('Application Form'!I407="SEEKSIRE","SEEKSIRE",IF('Application Form'!I407="SEEKSIRE+PV","SEEKSIRE",IF('Application Form'!I407="GGP50K","GGP50K",IF('Application Form'!I407="GGP50K+PV","GGP50K",IF('Application Form'!I407="GGPHD (150K)","GGPHD (150K)",IF('Application Form'!I407="GGPHD+PV","GGPHD",IF('Application Form'!I407="PV","",IF('Application Form'!I407="POLL","",IF('Application Form'!I407="MSTN","MSTN",IF('Application Form'!I407="COAT","COAT",IF('Application Form'!I407="PI","PI",IF('Application Form'!I407="POLL_50K (add on)*","POLL_50K (add on)*",IF('Application Form'!I407="POLL_HD (add on)*","POLL_HD (add_on)*",IF('Application Form'!I407="MSTN_50K (add_on)*","MSTN_50K (add_on)*",IF('Application Form'!I407="MSTN_HD (add on)*","MSTN_HD (add on)*",IF('Application Form'!I407="STORE","STORE",IF('Application Form'!I407="HE","HE","ERROR")))))))))))))))))))),IF(AND(F396&lt;&gt;"",'Application Form'!I407&lt;&gt;"",'Application Form'!J407&lt;&gt;""),IF('Application Form'!J407="SKSTD_BDL","SKSTD_BDL",IF('Application Form'!J407="MIP","MIP",IF('Application Form'!J407="MIP+PV","MIP",IF('Application Form'!J407="SEEKSIRE","SEEKSIRE",IF('Application Form'!J407="SEEKSIRE+PV","SEEKSIRE",IF('Application Form'!J407="GGP50K","GGP50K",IF('Application Form'!J407="GGP50K+PV","GGP50K",IF('Application Form'!J407="GGPHD (150K)","GGPHD (150K)",IF('Application Form'!J407="GGPHD+PV","GGPHD",IF('Application Form'!J407="PV","",IF('Application Form'!J407="POLL","",IF('Application Form'!J407="MSTN","MSTN",IF('Application Form'!J407="COAT","COAT",IF('Application Form'!J407="PI","PI",IF('Application Form'!J407="POLL_50K (add on)*","POLL_50K (add on)*",IF('Application Form'!J407="POLL_HD (add on)*","POLL_HD (add_on)*",IF('Application Form'!J407="MSTN_50K (add_on)*","MSTN_50K (add_on)*",IF('Application Form'!J407="MSTN_HD (add on)*","MSTN_HD (add on)*",IF('Application Form'!J407="STORE","STORE",IF('Application Form'!J407="HE","HE","")))))))))))))))))))),"ERROR"))))))</f>
        <v/>
      </c>
      <c r="P396" t="str">
        <f>IF(AND(F396="",O396&lt;&gt;""),IF('Application Form'!J407="SKSTD_BDL","SKSTD_BDL",IF('Application Form'!J407="MIP","MIP",IF('Application Form'!J407="MIP+PV","MIP",IF('Application Form'!J407="SEEKSIRE","SEEKSIRE",IF('Application Form'!J407="SEEKSIRE+PV","SEEKSIRE",IF('Application Form'!J407="GGP50K","GGP50K",IF('Application Form'!J407="GGP50K+PV","GGP50K",IF('Application Form'!J407="GGPHD (150K)","GGPHD (150K)",IF('Application Form'!J407="GGPHD+PV","GGPHD",IF('Application Form'!J407="PV","",IF('Application Form'!J407="POLL","",IF('Application Form'!J407="MSTN","MSTN",IF('Application Form'!J407="COAT","COAT",IF('Application Form'!J407="PI","PI",IF('Application Form'!J407="POLL_50K (add on)*","POLL_50K (add on)*",IF('Application Form'!J407="POLL_HD (add on)*","POLL_HD (add_on)*",IF('Application Form'!J407="MSTN_50K (add_on)*","MSTN_50K (add_on)*",IF('Application Form'!J407="MSTN_HD (add on)*","MSTN_HD (add on)*",IF('Application Form'!J407="STORE","STORE",IF('Application Form'!J407="HE","HE","")))))))))))))))))))),"")</f>
        <v/>
      </c>
    </row>
    <row r="397" spans="1:16" x14ac:dyDescent="0.25">
      <c r="A397" s="72">
        <f>'Application Form'!E408</f>
        <v>0</v>
      </c>
      <c r="B397" t="str">
        <f>IF('Application Form'!C408="Hair","H",IF('Application Form'!C408="Done","D",IF('Application Form'!C408="Semen","S",IF('Application Form'!C408="TSU","T",""))))</f>
        <v/>
      </c>
      <c r="C397" t="str">
        <f t="shared" si="6"/>
        <v>NAA</v>
      </c>
      <c r="F397" t="str">
        <f>IF('Application Form'!H408="SKSTD_BDL","SKSTD_BDL",IF('Application Form'!H408="MIP","MIP",IF('Application Form'!H408="MIP+PV","MIP",IF('Application Form'!H408="SEEKSIRE","SEEKSIRE",IF('Application Form'!H408="SEEKSIRE+PV","SEEKSIRE",IF('Application Form'!H408="GGP50K","GGP50K",IF('Application Form'!H408="GGP50K+PV","GGP50K",IF('Application Form'!H408="GGPHD (150K)","GGPHD (150K)",IF('Application Form'!H408="GGPHD+PV","GGPHD",IF('Application Form'!H408="PV","",IF('Application Form'!H408="POLL","",IF('Application Form'!H408="MSTN","",IF('Application Form'!H408="COAT","",IF('Application Form'!H408="PI","",IF('Application Form'!H408="POLL_50K (add on)*","",IF('Application Form'!H408="POLL_HD (add on)*","",IF('Application Form'!H408="MSTN_50K (add_on)*","",IF('Application Form'!H408="MSTN_HD (add on)*","",IF('Application Form'!H408="STORE","STORE",IF('Application Form'!H408="HE","HE",""))))))))))))))))))))</f>
        <v/>
      </c>
      <c r="G397" t="str">
        <f>IF(OR(RIGHT('Application Form'!H408,2)="PV",RIGHT('Application Form'!I408,2)="PV",RIGHT('Application Form'!J408,2)="PV"),"Yes","")</f>
        <v/>
      </c>
      <c r="H397" s="81" t="str">
        <f>IF(ISBLANK(IF(F397="SKSTD_BDL",'Application Form'!M408,IF('Office Use Only - DONT TOUCH!!!'!G397="Yes",'Application Form'!M408,""))),"",IF(F397="SKSTD_BDL",'Application Form'!M408,IF('Office Use Only - DONT TOUCH!!!'!G397="Yes",'Application Form'!M408,"")))</f>
        <v/>
      </c>
      <c r="K397" t="str">
        <f>IF(ISBLANK(IF(F397="SKSTD_BDL",'Application Form'!O408,IF('Office Use Only - DONT TOUCH!!!'!G397="Yes",'Application Form'!O408,""))),"",IF(F397="SKSTD_BDL",'Application Form'!O408,IF('Office Use Only - DONT TOUCH!!!'!G397="Yes",'Application Form'!O408,"")))</f>
        <v/>
      </c>
      <c r="N397" t="str">
        <f>IF(AND(F397="",'Application Form'!H408=""),"",IF(AND(F397="",'Application Form'!H408&lt;&gt;""),'Application Form'!H408,IF(AND(F397&lt;&gt;"",'Application Form'!I408=""),"",IF(AND(F397&lt;&gt;"",'Application Form'!I408&lt;&gt;""),IF('Application Form'!I408="SKSTD_BDL","SKSTD_BDL",IF('Application Form'!I408="MIP","MIP",IF('Application Form'!I408="MIP+PV","MIP",IF('Application Form'!I408="SEEKSIRE","SEEKSIRE",IF('Application Form'!I408="SEEKSIRE+PV","SEEKSIRE",IF('Application Form'!I408="GGP50K","GGP50K",IF('Application Form'!I408="GGP50K+PV","GGP50K",IF('Application Form'!I408="GGPHD (150K)","GGPHD (150K)",IF('Application Form'!I408="GGPHD+PV","GGPHD",IF('Application Form'!I408="PV","",IF('Application Form'!I408="POLL","",IF('Application Form'!I408="MSTN","MSTN",IF('Application Form'!I408="COAT","COAT",IF('Application Form'!I408="PI","PI",IF('Application Form'!I408="POLL_50K (add on)*","POLL_50K (add on)*",IF('Application Form'!I408="POLL_HD (add on)*","POLL_HD (add_on)*",IF('Application Form'!I408="MSTN_50K (add_on)*","MSTN_50K (add_on)*",IF('Application Form'!I408="MSTN_HD (add on)*","MSTN_HD (add on)*",IF('Application Form'!I408="STORE","STORE",IF('Application Form'!I408="HE","HE","")))))))))))))))))))),"ERROR"))))</f>
        <v/>
      </c>
      <c r="O397" t="str">
        <f>IF(AND(F397="",'Application Form'!H408=""),"",IF(AND(F397="",'Application Form'!H408&lt;&gt;"",'Application Form'!I408=""),"",IF(AND(F397&lt;&gt;"",'Application Form'!I408=""),"",IF(AND(F397&lt;&gt;"",'Application Form'!I408&lt;&gt;"",'Application Form'!J408=""),"",IF(AND(F397="",'Application Form'!H408&lt;&gt;"",'Application Form'!I408&lt;&gt;""),IF('Application Form'!I408="SKSTD_BDL","SKSTD_BDL",IF('Application Form'!I408="MIP","MIP",IF('Application Form'!I408="MIP+PV","MIP",IF('Application Form'!I408="SEEKSIRE","SEEKSIRE",IF('Application Form'!I408="SEEKSIRE+PV","SEEKSIRE",IF('Application Form'!I408="GGP50K","GGP50K",IF('Application Form'!I408="GGP50K+PV","GGP50K",IF('Application Form'!I408="GGPHD (150K)","GGPHD (150K)",IF('Application Form'!I408="GGPHD+PV","GGPHD",IF('Application Form'!I408="PV","",IF('Application Form'!I408="POLL","",IF('Application Form'!I408="MSTN","MSTN",IF('Application Form'!I408="COAT","COAT",IF('Application Form'!I408="PI","PI",IF('Application Form'!I408="POLL_50K (add on)*","POLL_50K (add on)*",IF('Application Form'!I408="POLL_HD (add on)*","POLL_HD (add_on)*",IF('Application Form'!I408="MSTN_50K (add_on)*","MSTN_50K (add_on)*",IF('Application Form'!I408="MSTN_HD (add on)*","MSTN_HD (add on)*",IF('Application Form'!I408="STORE","STORE",IF('Application Form'!I408="HE","HE","ERROR")))))))))))))))))))),IF(AND(F397&lt;&gt;"",'Application Form'!I408&lt;&gt;"",'Application Form'!J408&lt;&gt;""),IF('Application Form'!J408="SKSTD_BDL","SKSTD_BDL",IF('Application Form'!J408="MIP","MIP",IF('Application Form'!J408="MIP+PV","MIP",IF('Application Form'!J408="SEEKSIRE","SEEKSIRE",IF('Application Form'!J408="SEEKSIRE+PV","SEEKSIRE",IF('Application Form'!J408="GGP50K","GGP50K",IF('Application Form'!J408="GGP50K+PV","GGP50K",IF('Application Form'!J408="GGPHD (150K)","GGPHD (150K)",IF('Application Form'!J408="GGPHD+PV","GGPHD",IF('Application Form'!J408="PV","",IF('Application Form'!J408="POLL","",IF('Application Form'!J408="MSTN","MSTN",IF('Application Form'!J408="COAT","COAT",IF('Application Form'!J408="PI","PI",IF('Application Form'!J408="POLL_50K (add on)*","POLL_50K (add on)*",IF('Application Form'!J408="POLL_HD (add on)*","POLL_HD (add_on)*",IF('Application Form'!J408="MSTN_50K (add_on)*","MSTN_50K (add_on)*",IF('Application Form'!J408="MSTN_HD (add on)*","MSTN_HD (add on)*",IF('Application Form'!J408="STORE","STORE",IF('Application Form'!J408="HE","HE","")))))))))))))))))))),"ERROR"))))))</f>
        <v/>
      </c>
      <c r="P397" t="str">
        <f>IF(AND(F397="",O397&lt;&gt;""),IF('Application Form'!J408="SKSTD_BDL","SKSTD_BDL",IF('Application Form'!J408="MIP","MIP",IF('Application Form'!J408="MIP+PV","MIP",IF('Application Form'!J408="SEEKSIRE","SEEKSIRE",IF('Application Form'!J408="SEEKSIRE+PV","SEEKSIRE",IF('Application Form'!J408="GGP50K","GGP50K",IF('Application Form'!J408="GGP50K+PV","GGP50K",IF('Application Form'!J408="GGPHD (150K)","GGPHD (150K)",IF('Application Form'!J408="GGPHD+PV","GGPHD",IF('Application Form'!J408="PV","",IF('Application Form'!J408="POLL","",IF('Application Form'!J408="MSTN","MSTN",IF('Application Form'!J408="COAT","COAT",IF('Application Form'!J408="PI","PI",IF('Application Form'!J408="POLL_50K (add on)*","POLL_50K (add on)*",IF('Application Form'!J408="POLL_HD (add on)*","POLL_HD (add_on)*",IF('Application Form'!J408="MSTN_50K (add_on)*","MSTN_50K (add_on)*",IF('Application Form'!J408="MSTN_HD (add on)*","MSTN_HD (add on)*",IF('Application Form'!J408="STORE","STORE",IF('Application Form'!J408="HE","HE","")))))))))))))))))))),"")</f>
        <v/>
      </c>
    </row>
    <row r="398" spans="1:16" x14ac:dyDescent="0.25">
      <c r="A398" s="72">
        <f>'Application Form'!E409</f>
        <v>0</v>
      </c>
      <c r="B398" t="str">
        <f>IF('Application Form'!C409="Hair","H",IF('Application Form'!C409="Done","D",IF('Application Form'!C409="Semen","S",IF('Application Form'!C409="TSU","T",""))))</f>
        <v/>
      </c>
      <c r="C398" t="str">
        <f t="shared" si="6"/>
        <v>NAA</v>
      </c>
      <c r="F398" t="str">
        <f>IF('Application Form'!H409="SKSTD_BDL","SKSTD_BDL",IF('Application Form'!H409="MIP","MIP",IF('Application Form'!H409="MIP+PV","MIP",IF('Application Form'!H409="SEEKSIRE","SEEKSIRE",IF('Application Form'!H409="SEEKSIRE+PV","SEEKSIRE",IF('Application Form'!H409="GGP50K","GGP50K",IF('Application Form'!H409="GGP50K+PV","GGP50K",IF('Application Form'!H409="GGPHD (150K)","GGPHD (150K)",IF('Application Form'!H409="GGPHD+PV","GGPHD",IF('Application Form'!H409="PV","",IF('Application Form'!H409="POLL","",IF('Application Form'!H409="MSTN","",IF('Application Form'!H409="COAT","",IF('Application Form'!H409="PI","",IF('Application Form'!H409="POLL_50K (add on)*","",IF('Application Form'!H409="POLL_HD (add on)*","",IF('Application Form'!H409="MSTN_50K (add_on)*","",IF('Application Form'!H409="MSTN_HD (add on)*","",IF('Application Form'!H409="STORE","STORE",IF('Application Form'!H409="HE","HE",""))))))))))))))))))))</f>
        <v/>
      </c>
      <c r="G398" t="str">
        <f>IF(OR(RIGHT('Application Form'!H409,2)="PV",RIGHT('Application Form'!I409,2)="PV",RIGHT('Application Form'!J409,2)="PV"),"Yes","")</f>
        <v/>
      </c>
      <c r="H398" s="81" t="str">
        <f>IF(ISBLANK(IF(F398="SKSTD_BDL",'Application Form'!M409,IF('Office Use Only - DONT TOUCH!!!'!G398="Yes",'Application Form'!M409,""))),"",IF(F398="SKSTD_BDL",'Application Form'!M409,IF('Office Use Only - DONT TOUCH!!!'!G398="Yes",'Application Form'!M409,"")))</f>
        <v/>
      </c>
      <c r="K398" t="str">
        <f>IF(ISBLANK(IF(F398="SKSTD_BDL",'Application Form'!O409,IF('Office Use Only - DONT TOUCH!!!'!G398="Yes",'Application Form'!O409,""))),"",IF(F398="SKSTD_BDL",'Application Form'!O409,IF('Office Use Only - DONT TOUCH!!!'!G398="Yes",'Application Form'!O409,"")))</f>
        <v/>
      </c>
      <c r="N398" t="str">
        <f>IF(AND(F398="",'Application Form'!H409=""),"",IF(AND(F398="",'Application Form'!H409&lt;&gt;""),'Application Form'!H409,IF(AND(F398&lt;&gt;"",'Application Form'!I409=""),"",IF(AND(F398&lt;&gt;"",'Application Form'!I409&lt;&gt;""),IF('Application Form'!I409="SKSTD_BDL","SKSTD_BDL",IF('Application Form'!I409="MIP","MIP",IF('Application Form'!I409="MIP+PV","MIP",IF('Application Form'!I409="SEEKSIRE","SEEKSIRE",IF('Application Form'!I409="SEEKSIRE+PV","SEEKSIRE",IF('Application Form'!I409="GGP50K","GGP50K",IF('Application Form'!I409="GGP50K+PV","GGP50K",IF('Application Form'!I409="GGPHD (150K)","GGPHD (150K)",IF('Application Form'!I409="GGPHD+PV","GGPHD",IF('Application Form'!I409="PV","",IF('Application Form'!I409="POLL","",IF('Application Form'!I409="MSTN","MSTN",IF('Application Form'!I409="COAT","COAT",IF('Application Form'!I409="PI","PI",IF('Application Form'!I409="POLL_50K (add on)*","POLL_50K (add on)*",IF('Application Form'!I409="POLL_HD (add on)*","POLL_HD (add_on)*",IF('Application Form'!I409="MSTN_50K (add_on)*","MSTN_50K (add_on)*",IF('Application Form'!I409="MSTN_HD (add on)*","MSTN_HD (add on)*",IF('Application Form'!I409="STORE","STORE",IF('Application Form'!I409="HE","HE","")))))))))))))))))))),"ERROR"))))</f>
        <v/>
      </c>
      <c r="O398" t="str">
        <f>IF(AND(F398="",'Application Form'!H409=""),"",IF(AND(F398="",'Application Form'!H409&lt;&gt;"",'Application Form'!I409=""),"",IF(AND(F398&lt;&gt;"",'Application Form'!I409=""),"",IF(AND(F398&lt;&gt;"",'Application Form'!I409&lt;&gt;"",'Application Form'!J409=""),"",IF(AND(F398="",'Application Form'!H409&lt;&gt;"",'Application Form'!I409&lt;&gt;""),IF('Application Form'!I409="SKSTD_BDL","SKSTD_BDL",IF('Application Form'!I409="MIP","MIP",IF('Application Form'!I409="MIP+PV","MIP",IF('Application Form'!I409="SEEKSIRE","SEEKSIRE",IF('Application Form'!I409="SEEKSIRE+PV","SEEKSIRE",IF('Application Form'!I409="GGP50K","GGP50K",IF('Application Form'!I409="GGP50K+PV","GGP50K",IF('Application Form'!I409="GGPHD (150K)","GGPHD (150K)",IF('Application Form'!I409="GGPHD+PV","GGPHD",IF('Application Form'!I409="PV","",IF('Application Form'!I409="POLL","",IF('Application Form'!I409="MSTN","MSTN",IF('Application Form'!I409="COAT","COAT",IF('Application Form'!I409="PI","PI",IF('Application Form'!I409="POLL_50K (add on)*","POLL_50K (add on)*",IF('Application Form'!I409="POLL_HD (add on)*","POLL_HD (add_on)*",IF('Application Form'!I409="MSTN_50K (add_on)*","MSTN_50K (add_on)*",IF('Application Form'!I409="MSTN_HD (add on)*","MSTN_HD (add on)*",IF('Application Form'!I409="STORE","STORE",IF('Application Form'!I409="HE","HE","ERROR")))))))))))))))))))),IF(AND(F398&lt;&gt;"",'Application Form'!I409&lt;&gt;"",'Application Form'!J409&lt;&gt;""),IF('Application Form'!J409="SKSTD_BDL","SKSTD_BDL",IF('Application Form'!J409="MIP","MIP",IF('Application Form'!J409="MIP+PV","MIP",IF('Application Form'!J409="SEEKSIRE","SEEKSIRE",IF('Application Form'!J409="SEEKSIRE+PV","SEEKSIRE",IF('Application Form'!J409="GGP50K","GGP50K",IF('Application Form'!J409="GGP50K+PV","GGP50K",IF('Application Form'!J409="GGPHD (150K)","GGPHD (150K)",IF('Application Form'!J409="GGPHD+PV","GGPHD",IF('Application Form'!J409="PV","",IF('Application Form'!J409="POLL","",IF('Application Form'!J409="MSTN","MSTN",IF('Application Form'!J409="COAT","COAT",IF('Application Form'!J409="PI","PI",IF('Application Form'!J409="POLL_50K (add on)*","POLL_50K (add on)*",IF('Application Form'!J409="POLL_HD (add on)*","POLL_HD (add_on)*",IF('Application Form'!J409="MSTN_50K (add_on)*","MSTN_50K (add_on)*",IF('Application Form'!J409="MSTN_HD (add on)*","MSTN_HD (add on)*",IF('Application Form'!J409="STORE","STORE",IF('Application Form'!J409="HE","HE","")))))))))))))))))))),"ERROR"))))))</f>
        <v/>
      </c>
      <c r="P398" t="str">
        <f>IF(AND(F398="",O398&lt;&gt;""),IF('Application Form'!J409="SKSTD_BDL","SKSTD_BDL",IF('Application Form'!J409="MIP","MIP",IF('Application Form'!J409="MIP+PV","MIP",IF('Application Form'!J409="SEEKSIRE","SEEKSIRE",IF('Application Form'!J409="SEEKSIRE+PV","SEEKSIRE",IF('Application Form'!J409="GGP50K","GGP50K",IF('Application Form'!J409="GGP50K+PV","GGP50K",IF('Application Form'!J409="GGPHD (150K)","GGPHD (150K)",IF('Application Form'!J409="GGPHD+PV","GGPHD",IF('Application Form'!J409="PV","",IF('Application Form'!J409="POLL","",IF('Application Form'!J409="MSTN","MSTN",IF('Application Form'!J409="COAT","COAT",IF('Application Form'!J409="PI","PI",IF('Application Form'!J409="POLL_50K (add on)*","POLL_50K (add on)*",IF('Application Form'!J409="POLL_HD (add on)*","POLL_HD (add_on)*",IF('Application Form'!J409="MSTN_50K (add_on)*","MSTN_50K (add_on)*",IF('Application Form'!J409="MSTN_HD (add on)*","MSTN_HD (add on)*",IF('Application Form'!J409="STORE","STORE",IF('Application Form'!J409="HE","HE","")))))))))))))))))))),"")</f>
        <v/>
      </c>
    </row>
    <row r="399" spans="1:16" x14ac:dyDescent="0.25">
      <c r="A399" s="72">
        <f>'Application Form'!E410</f>
        <v>0</v>
      </c>
      <c r="B399" t="str">
        <f>IF('Application Form'!C410="Hair","H",IF('Application Form'!C410="Done","D",IF('Application Form'!C410="Semen","S",IF('Application Form'!C410="TSU","T",""))))</f>
        <v/>
      </c>
      <c r="C399" t="str">
        <f t="shared" si="6"/>
        <v>NAA</v>
      </c>
      <c r="F399" t="str">
        <f>IF('Application Form'!H410="SKSTD_BDL","SKSTD_BDL",IF('Application Form'!H410="MIP","MIP",IF('Application Form'!H410="MIP+PV","MIP",IF('Application Form'!H410="SEEKSIRE","SEEKSIRE",IF('Application Form'!H410="SEEKSIRE+PV","SEEKSIRE",IF('Application Form'!H410="GGP50K","GGP50K",IF('Application Form'!H410="GGP50K+PV","GGP50K",IF('Application Form'!H410="GGPHD (150K)","GGPHD (150K)",IF('Application Form'!H410="GGPHD+PV","GGPHD",IF('Application Form'!H410="PV","",IF('Application Form'!H410="POLL","",IF('Application Form'!H410="MSTN","",IF('Application Form'!H410="COAT","",IF('Application Form'!H410="PI","",IF('Application Form'!H410="POLL_50K (add on)*","",IF('Application Form'!H410="POLL_HD (add on)*","",IF('Application Form'!H410="MSTN_50K (add_on)*","",IF('Application Form'!H410="MSTN_HD (add on)*","",IF('Application Form'!H410="STORE","STORE",IF('Application Form'!H410="HE","HE",""))))))))))))))))))))</f>
        <v/>
      </c>
      <c r="G399" t="str">
        <f>IF(OR(RIGHT('Application Form'!H410,2)="PV",RIGHT('Application Form'!I410,2)="PV",RIGHT('Application Form'!J410,2)="PV"),"Yes","")</f>
        <v/>
      </c>
      <c r="H399" s="81" t="str">
        <f>IF(ISBLANK(IF(F399="SKSTD_BDL",'Application Form'!M410,IF('Office Use Only - DONT TOUCH!!!'!G399="Yes",'Application Form'!M410,""))),"",IF(F399="SKSTD_BDL",'Application Form'!M410,IF('Office Use Only - DONT TOUCH!!!'!G399="Yes",'Application Form'!M410,"")))</f>
        <v/>
      </c>
      <c r="K399" t="str">
        <f>IF(ISBLANK(IF(F399="SKSTD_BDL",'Application Form'!O410,IF('Office Use Only - DONT TOUCH!!!'!G399="Yes",'Application Form'!O410,""))),"",IF(F399="SKSTD_BDL",'Application Form'!O410,IF('Office Use Only - DONT TOUCH!!!'!G399="Yes",'Application Form'!O410,"")))</f>
        <v/>
      </c>
      <c r="N399" t="str">
        <f>IF(AND(F399="",'Application Form'!H410=""),"",IF(AND(F399="",'Application Form'!H410&lt;&gt;""),'Application Form'!H410,IF(AND(F399&lt;&gt;"",'Application Form'!I410=""),"",IF(AND(F399&lt;&gt;"",'Application Form'!I410&lt;&gt;""),IF('Application Form'!I410="SKSTD_BDL","SKSTD_BDL",IF('Application Form'!I410="MIP","MIP",IF('Application Form'!I410="MIP+PV","MIP",IF('Application Form'!I410="SEEKSIRE","SEEKSIRE",IF('Application Form'!I410="SEEKSIRE+PV","SEEKSIRE",IF('Application Form'!I410="GGP50K","GGP50K",IF('Application Form'!I410="GGP50K+PV","GGP50K",IF('Application Form'!I410="GGPHD (150K)","GGPHD (150K)",IF('Application Form'!I410="GGPHD+PV","GGPHD",IF('Application Form'!I410="PV","",IF('Application Form'!I410="POLL","",IF('Application Form'!I410="MSTN","MSTN",IF('Application Form'!I410="COAT","COAT",IF('Application Form'!I410="PI","PI",IF('Application Form'!I410="POLL_50K (add on)*","POLL_50K (add on)*",IF('Application Form'!I410="POLL_HD (add on)*","POLL_HD (add_on)*",IF('Application Form'!I410="MSTN_50K (add_on)*","MSTN_50K (add_on)*",IF('Application Form'!I410="MSTN_HD (add on)*","MSTN_HD (add on)*",IF('Application Form'!I410="STORE","STORE",IF('Application Form'!I410="HE","HE","")))))))))))))))))))),"ERROR"))))</f>
        <v/>
      </c>
      <c r="O399" t="str">
        <f>IF(AND(F399="",'Application Form'!H410=""),"",IF(AND(F399="",'Application Form'!H410&lt;&gt;"",'Application Form'!I410=""),"",IF(AND(F399&lt;&gt;"",'Application Form'!I410=""),"",IF(AND(F399&lt;&gt;"",'Application Form'!I410&lt;&gt;"",'Application Form'!J410=""),"",IF(AND(F399="",'Application Form'!H410&lt;&gt;"",'Application Form'!I410&lt;&gt;""),IF('Application Form'!I410="SKSTD_BDL","SKSTD_BDL",IF('Application Form'!I410="MIP","MIP",IF('Application Form'!I410="MIP+PV","MIP",IF('Application Form'!I410="SEEKSIRE","SEEKSIRE",IF('Application Form'!I410="SEEKSIRE+PV","SEEKSIRE",IF('Application Form'!I410="GGP50K","GGP50K",IF('Application Form'!I410="GGP50K+PV","GGP50K",IF('Application Form'!I410="GGPHD (150K)","GGPHD (150K)",IF('Application Form'!I410="GGPHD+PV","GGPHD",IF('Application Form'!I410="PV","",IF('Application Form'!I410="POLL","",IF('Application Form'!I410="MSTN","MSTN",IF('Application Form'!I410="COAT","COAT",IF('Application Form'!I410="PI","PI",IF('Application Form'!I410="POLL_50K (add on)*","POLL_50K (add on)*",IF('Application Form'!I410="POLL_HD (add on)*","POLL_HD (add_on)*",IF('Application Form'!I410="MSTN_50K (add_on)*","MSTN_50K (add_on)*",IF('Application Form'!I410="MSTN_HD (add on)*","MSTN_HD (add on)*",IF('Application Form'!I410="STORE","STORE",IF('Application Form'!I410="HE","HE","ERROR")))))))))))))))))))),IF(AND(F399&lt;&gt;"",'Application Form'!I410&lt;&gt;"",'Application Form'!J410&lt;&gt;""),IF('Application Form'!J410="SKSTD_BDL","SKSTD_BDL",IF('Application Form'!J410="MIP","MIP",IF('Application Form'!J410="MIP+PV","MIP",IF('Application Form'!J410="SEEKSIRE","SEEKSIRE",IF('Application Form'!J410="SEEKSIRE+PV","SEEKSIRE",IF('Application Form'!J410="GGP50K","GGP50K",IF('Application Form'!J410="GGP50K+PV","GGP50K",IF('Application Form'!J410="GGPHD (150K)","GGPHD (150K)",IF('Application Form'!J410="GGPHD+PV","GGPHD",IF('Application Form'!J410="PV","",IF('Application Form'!J410="POLL","",IF('Application Form'!J410="MSTN","MSTN",IF('Application Form'!J410="COAT","COAT",IF('Application Form'!J410="PI","PI",IF('Application Form'!J410="POLL_50K (add on)*","POLL_50K (add on)*",IF('Application Form'!J410="POLL_HD (add on)*","POLL_HD (add_on)*",IF('Application Form'!J410="MSTN_50K (add_on)*","MSTN_50K (add_on)*",IF('Application Form'!J410="MSTN_HD (add on)*","MSTN_HD (add on)*",IF('Application Form'!J410="STORE","STORE",IF('Application Form'!J410="HE","HE","")))))))))))))))))))),"ERROR"))))))</f>
        <v/>
      </c>
      <c r="P399" t="str">
        <f>IF(AND(F399="",O399&lt;&gt;""),IF('Application Form'!J410="SKSTD_BDL","SKSTD_BDL",IF('Application Form'!J410="MIP","MIP",IF('Application Form'!J410="MIP+PV","MIP",IF('Application Form'!J410="SEEKSIRE","SEEKSIRE",IF('Application Form'!J410="SEEKSIRE+PV","SEEKSIRE",IF('Application Form'!J410="GGP50K","GGP50K",IF('Application Form'!J410="GGP50K+PV","GGP50K",IF('Application Form'!J410="GGPHD (150K)","GGPHD (150K)",IF('Application Form'!J410="GGPHD+PV","GGPHD",IF('Application Form'!J410="PV","",IF('Application Form'!J410="POLL","",IF('Application Form'!J410="MSTN","MSTN",IF('Application Form'!J410="COAT","COAT",IF('Application Form'!J410="PI","PI",IF('Application Form'!J410="POLL_50K (add on)*","POLL_50K (add on)*",IF('Application Form'!J410="POLL_HD (add on)*","POLL_HD (add_on)*",IF('Application Form'!J410="MSTN_50K (add_on)*","MSTN_50K (add_on)*",IF('Application Form'!J410="MSTN_HD (add on)*","MSTN_HD (add on)*",IF('Application Form'!J410="STORE","STORE",IF('Application Form'!J410="HE","HE","")))))))))))))))))))),"")</f>
        <v/>
      </c>
    </row>
    <row r="400" spans="1:16" x14ac:dyDescent="0.25">
      <c r="A400" s="72">
        <f>'Application Form'!E411</f>
        <v>0</v>
      </c>
      <c r="B400" t="str">
        <f>IF('Application Form'!C411="Hair","H",IF('Application Form'!C411="Done","D",IF('Application Form'!C411="Semen","S",IF('Application Form'!C411="TSU","T",""))))</f>
        <v/>
      </c>
      <c r="C400" t="str">
        <f t="shared" si="6"/>
        <v>NAA</v>
      </c>
      <c r="F400" t="str">
        <f>IF('Application Form'!H411="SKSTD_BDL","SKSTD_BDL",IF('Application Form'!H411="MIP","MIP",IF('Application Form'!H411="MIP+PV","MIP",IF('Application Form'!H411="SEEKSIRE","SEEKSIRE",IF('Application Form'!H411="SEEKSIRE+PV","SEEKSIRE",IF('Application Form'!H411="GGP50K","GGP50K",IF('Application Form'!H411="GGP50K+PV","GGP50K",IF('Application Form'!H411="GGPHD (150K)","GGPHD (150K)",IF('Application Form'!H411="GGPHD+PV","GGPHD",IF('Application Form'!H411="PV","",IF('Application Form'!H411="POLL","",IF('Application Form'!H411="MSTN","",IF('Application Form'!H411="COAT","",IF('Application Form'!H411="PI","",IF('Application Form'!H411="POLL_50K (add on)*","",IF('Application Form'!H411="POLL_HD (add on)*","",IF('Application Form'!H411="MSTN_50K (add_on)*","",IF('Application Form'!H411="MSTN_HD (add on)*","",IF('Application Form'!H411="STORE","STORE",IF('Application Form'!H411="HE","HE",""))))))))))))))))))))</f>
        <v/>
      </c>
      <c r="G400" t="str">
        <f>IF(OR(RIGHT('Application Form'!H411,2)="PV",RIGHT('Application Form'!I411,2)="PV",RIGHT('Application Form'!J411,2)="PV"),"Yes","")</f>
        <v/>
      </c>
      <c r="H400" s="81" t="str">
        <f>IF(ISBLANK(IF(F400="SKSTD_BDL",'Application Form'!M411,IF('Office Use Only - DONT TOUCH!!!'!G400="Yes",'Application Form'!M411,""))),"",IF(F400="SKSTD_BDL",'Application Form'!M411,IF('Office Use Only - DONT TOUCH!!!'!G400="Yes",'Application Form'!M411,"")))</f>
        <v/>
      </c>
      <c r="K400" t="str">
        <f>IF(ISBLANK(IF(F400="SKSTD_BDL",'Application Form'!O411,IF('Office Use Only - DONT TOUCH!!!'!G400="Yes",'Application Form'!O411,""))),"",IF(F400="SKSTD_BDL",'Application Form'!O411,IF('Office Use Only - DONT TOUCH!!!'!G400="Yes",'Application Form'!O411,"")))</f>
        <v/>
      </c>
      <c r="N400" t="str">
        <f>IF(AND(F400="",'Application Form'!H411=""),"",IF(AND(F400="",'Application Form'!H411&lt;&gt;""),'Application Form'!H411,IF(AND(F400&lt;&gt;"",'Application Form'!I411=""),"",IF(AND(F400&lt;&gt;"",'Application Form'!I411&lt;&gt;""),IF('Application Form'!I411="SKSTD_BDL","SKSTD_BDL",IF('Application Form'!I411="MIP","MIP",IF('Application Form'!I411="MIP+PV","MIP",IF('Application Form'!I411="SEEKSIRE","SEEKSIRE",IF('Application Form'!I411="SEEKSIRE+PV","SEEKSIRE",IF('Application Form'!I411="GGP50K","GGP50K",IF('Application Form'!I411="GGP50K+PV","GGP50K",IF('Application Form'!I411="GGPHD (150K)","GGPHD (150K)",IF('Application Form'!I411="GGPHD+PV","GGPHD",IF('Application Form'!I411="PV","",IF('Application Form'!I411="POLL","",IF('Application Form'!I411="MSTN","MSTN",IF('Application Form'!I411="COAT","COAT",IF('Application Form'!I411="PI","PI",IF('Application Form'!I411="POLL_50K (add on)*","POLL_50K (add on)*",IF('Application Form'!I411="POLL_HD (add on)*","POLL_HD (add_on)*",IF('Application Form'!I411="MSTN_50K (add_on)*","MSTN_50K (add_on)*",IF('Application Form'!I411="MSTN_HD (add on)*","MSTN_HD (add on)*",IF('Application Form'!I411="STORE","STORE",IF('Application Form'!I411="HE","HE","")))))))))))))))))))),"ERROR"))))</f>
        <v/>
      </c>
      <c r="O400" t="str">
        <f>IF(AND(F400="",'Application Form'!H411=""),"",IF(AND(F400="",'Application Form'!H411&lt;&gt;"",'Application Form'!I411=""),"",IF(AND(F400&lt;&gt;"",'Application Form'!I411=""),"",IF(AND(F400&lt;&gt;"",'Application Form'!I411&lt;&gt;"",'Application Form'!J411=""),"",IF(AND(F400="",'Application Form'!H411&lt;&gt;"",'Application Form'!I411&lt;&gt;""),IF('Application Form'!I411="SKSTD_BDL","SKSTD_BDL",IF('Application Form'!I411="MIP","MIP",IF('Application Form'!I411="MIP+PV","MIP",IF('Application Form'!I411="SEEKSIRE","SEEKSIRE",IF('Application Form'!I411="SEEKSIRE+PV","SEEKSIRE",IF('Application Form'!I411="GGP50K","GGP50K",IF('Application Form'!I411="GGP50K+PV","GGP50K",IF('Application Form'!I411="GGPHD (150K)","GGPHD (150K)",IF('Application Form'!I411="GGPHD+PV","GGPHD",IF('Application Form'!I411="PV","",IF('Application Form'!I411="POLL","",IF('Application Form'!I411="MSTN","MSTN",IF('Application Form'!I411="COAT","COAT",IF('Application Form'!I411="PI","PI",IF('Application Form'!I411="POLL_50K (add on)*","POLL_50K (add on)*",IF('Application Form'!I411="POLL_HD (add on)*","POLL_HD (add_on)*",IF('Application Form'!I411="MSTN_50K (add_on)*","MSTN_50K (add_on)*",IF('Application Form'!I411="MSTN_HD (add on)*","MSTN_HD (add on)*",IF('Application Form'!I411="STORE","STORE",IF('Application Form'!I411="HE","HE","ERROR")))))))))))))))))))),IF(AND(F400&lt;&gt;"",'Application Form'!I411&lt;&gt;"",'Application Form'!J411&lt;&gt;""),IF('Application Form'!J411="SKSTD_BDL","SKSTD_BDL",IF('Application Form'!J411="MIP","MIP",IF('Application Form'!J411="MIP+PV","MIP",IF('Application Form'!J411="SEEKSIRE","SEEKSIRE",IF('Application Form'!J411="SEEKSIRE+PV","SEEKSIRE",IF('Application Form'!J411="GGP50K","GGP50K",IF('Application Form'!J411="GGP50K+PV","GGP50K",IF('Application Form'!J411="GGPHD (150K)","GGPHD (150K)",IF('Application Form'!J411="GGPHD+PV","GGPHD",IF('Application Form'!J411="PV","",IF('Application Form'!J411="POLL","",IF('Application Form'!J411="MSTN","MSTN",IF('Application Form'!J411="COAT","COAT",IF('Application Form'!J411="PI","PI",IF('Application Form'!J411="POLL_50K (add on)*","POLL_50K (add on)*",IF('Application Form'!J411="POLL_HD (add on)*","POLL_HD (add_on)*",IF('Application Form'!J411="MSTN_50K (add_on)*","MSTN_50K (add_on)*",IF('Application Form'!J411="MSTN_HD (add on)*","MSTN_HD (add on)*",IF('Application Form'!J411="STORE","STORE",IF('Application Form'!J411="HE","HE","")))))))))))))))))))),"ERROR"))))))</f>
        <v/>
      </c>
      <c r="P400" t="str">
        <f>IF(AND(F400="",O400&lt;&gt;""),IF('Application Form'!J411="SKSTD_BDL","SKSTD_BDL",IF('Application Form'!J411="MIP","MIP",IF('Application Form'!J411="MIP+PV","MIP",IF('Application Form'!J411="SEEKSIRE","SEEKSIRE",IF('Application Form'!J411="SEEKSIRE+PV","SEEKSIRE",IF('Application Form'!J411="GGP50K","GGP50K",IF('Application Form'!J411="GGP50K+PV","GGP50K",IF('Application Form'!J411="GGPHD (150K)","GGPHD (150K)",IF('Application Form'!J411="GGPHD+PV","GGPHD",IF('Application Form'!J411="PV","",IF('Application Form'!J411="POLL","",IF('Application Form'!J411="MSTN","MSTN",IF('Application Form'!J411="COAT","COAT",IF('Application Form'!J411="PI","PI",IF('Application Form'!J411="POLL_50K (add on)*","POLL_50K (add on)*",IF('Application Form'!J411="POLL_HD (add on)*","POLL_HD (add_on)*",IF('Application Form'!J411="MSTN_50K (add_on)*","MSTN_50K (add_on)*",IF('Application Form'!J411="MSTN_HD (add on)*","MSTN_HD (add on)*",IF('Application Form'!J411="STORE","STORE",IF('Application Form'!J411="HE","HE","")))))))))))))))))))),"")</f>
        <v/>
      </c>
    </row>
    <row r="401" spans="1:16" x14ac:dyDescent="0.25">
      <c r="A401" s="72">
        <f>'Application Form'!E412</f>
        <v>0</v>
      </c>
      <c r="B401" t="str">
        <f>IF('Application Form'!C412="Hair","H",IF('Application Form'!C412="Done","D",IF('Application Form'!C412="Semen","S",IF('Application Form'!C412="TSU","T",""))))</f>
        <v/>
      </c>
      <c r="C401" t="str">
        <f t="shared" si="6"/>
        <v>NAA</v>
      </c>
      <c r="F401" t="str">
        <f>IF('Application Form'!H412="SKSTD_BDL","SKSTD_BDL",IF('Application Form'!H412="MIP","MIP",IF('Application Form'!H412="MIP+PV","MIP",IF('Application Form'!H412="SEEKSIRE","SEEKSIRE",IF('Application Form'!H412="SEEKSIRE+PV","SEEKSIRE",IF('Application Form'!H412="GGP50K","GGP50K",IF('Application Form'!H412="GGP50K+PV","GGP50K",IF('Application Form'!H412="GGPHD (150K)","GGPHD (150K)",IF('Application Form'!H412="GGPHD+PV","GGPHD",IF('Application Form'!H412="PV","",IF('Application Form'!H412="POLL","",IF('Application Form'!H412="MSTN","",IF('Application Form'!H412="COAT","",IF('Application Form'!H412="PI","",IF('Application Form'!H412="POLL_50K (add on)*","",IF('Application Form'!H412="POLL_HD (add on)*","",IF('Application Form'!H412="MSTN_50K (add_on)*","",IF('Application Form'!H412="MSTN_HD (add on)*","",IF('Application Form'!H412="STORE","STORE",IF('Application Form'!H412="HE","HE",""))))))))))))))))))))</f>
        <v/>
      </c>
      <c r="G401" t="str">
        <f>IF(OR(RIGHT('Application Form'!H412,2)="PV",RIGHT('Application Form'!I412,2)="PV",RIGHT('Application Form'!J412,2)="PV"),"Yes","")</f>
        <v/>
      </c>
      <c r="H401" s="81" t="str">
        <f>IF(ISBLANK(IF(F401="SKSTD_BDL",'Application Form'!M412,IF('Office Use Only - DONT TOUCH!!!'!G401="Yes",'Application Form'!M412,""))),"",IF(F401="SKSTD_BDL",'Application Form'!M412,IF('Office Use Only - DONT TOUCH!!!'!G401="Yes",'Application Form'!M412,"")))</f>
        <v/>
      </c>
      <c r="K401" t="str">
        <f>IF(ISBLANK(IF(F401="SKSTD_BDL",'Application Form'!O412,IF('Office Use Only - DONT TOUCH!!!'!G401="Yes",'Application Form'!O412,""))),"",IF(F401="SKSTD_BDL",'Application Form'!O412,IF('Office Use Only - DONT TOUCH!!!'!G401="Yes",'Application Form'!O412,"")))</f>
        <v/>
      </c>
      <c r="N401" t="str">
        <f>IF(AND(F401="",'Application Form'!H412=""),"",IF(AND(F401="",'Application Form'!H412&lt;&gt;""),'Application Form'!H412,IF(AND(F401&lt;&gt;"",'Application Form'!I412=""),"",IF(AND(F401&lt;&gt;"",'Application Form'!I412&lt;&gt;""),IF('Application Form'!I412="SKSTD_BDL","SKSTD_BDL",IF('Application Form'!I412="MIP","MIP",IF('Application Form'!I412="MIP+PV","MIP",IF('Application Form'!I412="SEEKSIRE","SEEKSIRE",IF('Application Form'!I412="SEEKSIRE+PV","SEEKSIRE",IF('Application Form'!I412="GGP50K","GGP50K",IF('Application Form'!I412="GGP50K+PV","GGP50K",IF('Application Form'!I412="GGPHD (150K)","GGPHD (150K)",IF('Application Form'!I412="GGPHD+PV","GGPHD",IF('Application Form'!I412="PV","",IF('Application Form'!I412="POLL","",IF('Application Form'!I412="MSTN","MSTN",IF('Application Form'!I412="COAT","COAT",IF('Application Form'!I412="PI","PI",IF('Application Form'!I412="POLL_50K (add on)*","POLL_50K (add on)*",IF('Application Form'!I412="POLL_HD (add on)*","POLL_HD (add_on)*",IF('Application Form'!I412="MSTN_50K (add_on)*","MSTN_50K (add_on)*",IF('Application Form'!I412="MSTN_HD (add on)*","MSTN_HD (add on)*",IF('Application Form'!I412="STORE","STORE",IF('Application Form'!I412="HE","HE","")))))))))))))))))))),"ERROR"))))</f>
        <v/>
      </c>
      <c r="O401" t="str">
        <f>IF(AND(F401="",'Application Form'!H412=""),"",IF(AND(F401="",'Application Form'!H412&lt;&gt;"",'Application Form'!I412=""),"",IF(AND(F401&lt;&gt;"",'Application Form'!I412=""),"",IF(AND(F401&lt;&gt;"",'Application Form'!I412&lt;&gt;"",'Application Form'!J412=""),"",IF(AND(F401="",'Application Form'!H412&lt;&gt;"",'Application Form'!I412&lt;&gt;""),IF('Application Form'!I412="SKSTD_BDL","SKSTD_BDL",IF('Application Form'!I412="MIP","MIP",IF('Application Form'!I412="MIP+PV","MIP",IF('Application Form'!I412="SEEKSIRE","SEEKSIRE",IF('Application Form'!I412="SEEKSIRE+PV","SEEKSIRE",IF('Application Form'!I412="GGP50K","GGP50K",IF('Application Form'!I412="GGP50K+PV","GGP50K",IF('Application Form'!I412="GGPHD (150K)","GGPHD (150K)",IF('Application Form'!I412="GGPHD+PV","GGPHD",IF('Application Form'!I412="PV","",IF('Application Form'!I412="POLL","",IF('Application Form'!I412="MSTN","MSTN",IF('Application Form'!I412="COAT","COAT",IF('Application Form'!I412="PI","PI",IF('Application Form'!I412="POLL_50K (add on)*","POLL_50K (add on)*",IF('Application Form'!I412="POLL_HD (add on)*","POLL_HD (add_on)*",IF('Application Form'!I412="MSTN_50K (add_on)*","MSTN_50K (add_on)*",IF('Application Form'!I412="MSTN_HD (add on)*","MSTN_HD (add on)*",IF('Application Form'!I412="STORE","STORE",IF('Application Form'!I412="HE","HE","ERROR")))))))))))))))))))),IF(AND(F401&lt;&gt;"",'Application Form'!I412&lt;&gt;"",'Application Form'!J412&lt;&gt;""),IF('Application Form'!J412="SKSTD_BDL","SKSTD_BDL",IF('Application Form'!J412="MIP","MIP",IF('Application Form'!J412="MIP+PV","MIP",IF('Application Form'!J412="SEEKSIRE","SEEKSIRE",IF('Application Form'!J412="SEEKSIRE+PV","SEEKSIRE",IF('Application Form'!J412="GGP50K","GGP50K",IF('Application Form'!J412="GGP50K+PV","GGP50K",IF('Application Form'!J412="GGPHD (150K)","GGPHD (150K)",IF('Application Form'!J412="GGPHD+PV","GGPHD",IF('Application Form'!J412="PV","",IF('Application Form'!J412="POLL","",IF('Application Form'!J412="MSTN","MSTN",IF('Application Form'!J412="COAT","COAT",IF('Application Form'!J412="PI","PI",IF('Application Form'!J412="POLL_50K (add on)*","POLL_50K (add on)*",IF('Application Form'!J412="POLL_HD (add on)*","POLL_HD (add_on)*",IF('Application Form'!J412="MSTN_50K (add_on)*","MSTN_50K (add_on)*",IF('Application Form'!J412="MSTN_HD (add on)*","MSTN_HD (add on)*",IF('Application Form'!J412="STORE","STORE",IF('Application Form'!J412="HE","HE","")))))))))))))))))))),"ERROR"))))))</f>
        <v/>
      </c>
      <c r="P401" t="str">
        <f>IF(AND(F401="",O401&lt;&gt;""),IF('Application Form'!J412="SKSTD_BDL","SKSTD_BDL",IF('Application Form'!J412="MIP","MIP",IF('Application Form'!J412="MIP+PV","MIP",IF('Application Form'!J412="SEEKSIRE","SEEKSIRE",IF('Application Form'!J412="SEEKSIRE+PV","SEEKSIRE",IF('Application Form'!J412="GGP50K","GGP50K",IF('Application Form'!J412="GGP50K+PV","GGP50K",IF('Application Form'!J412="GGPHD (150K)","GGPHD (150K)",IF('Application Form'!J412="GGPHD+PV","GGPHD",IF('Application Form'!J412="PV","",IF('Application Form'!J412="POLL","",IF('Application Form'!J412="MSTN","MSTN",IF('Application Form'!J412="COAT","COAT",IF('Application Form'!J412="PI","PI",IF('Application Form'!J412="POLL_50K (add on)*","POLL_50K (add on)*",IF('Application Form'!J412="POLL_HD (add on)*","POLL_HD (add_on)*",IF('Application Form'!J412="MSTN_50K (add_on)*","MSTN_50K (add_on)*",IF('Application Form'!J412="MSTN_HD (add on)*","MSTN_HD (add on)*",IF('Application Form'!J412="STORE","STORE",IF('Application Form'!J412="HE","HE","")))))))))))))))))))),"")</f>
        <v/>
      </c>
    </row>
    <row r="402" spans="1:16" x14ac:dyDescent="0.25">
      <c r="A402" s="72">
        <f>'Application Form'!E413</f>
        <v>0</v>
      </c>
      <c r="B402" t="str">
        <f>IF('Application Form'!C413="Hair","H",IF('Application Form'!C413="Done","D",IF('Application Form'!C413="Semen","S",IF('Application Form'!C413="TSU","T",""))))</f>
        <v/>
      </c>
      <c r="C402" t="str">
        <f t="shared" si="6"/>
        <v>NAA</v>
      </c>
      <c r="F402" t="str">
        <f>IF('Application Form'!H413="SKSTD_BDL","SKSTD_BDL",IF('Application Form'!H413="MIP","MIP",IF('Application Form'!H413="MIP+PV","MIP",IF('Application Form'!H413="SEEKSIRE","SEEKSIRE",IF('Application Form'!H413="SEEKSIRE+PV","SEEKSIRE",IF('Application Form'!H413="GGP50K","GGP50K",IF('Application Form'!H413="GGP50K+PV","GGP50K",IF('Application Form'!H413="GGPHD (150K)","GGPHD (150K)",IF('Application Form'!H413="GGPHD+PV","GGPHD",IF('Application Form'!H413="PV","",IF('Application Form'!H413="POLL","",IF('Application Form'!H413="MSTN","",IF('Application Form'!H413="COAT","",IF('Application Form'!H413="PI","",IF('Application Form'!H413="POLL_50K (add on)*","",IF('Application Form'!H413="POLL_HD (add on)*","",IF('Application Form'!H413="MSTN_50K (add_on)*","",IF('Application Form'!H413="MSTN_HD (add on)*","",IF('Application Form'!H413="STORE","STORE",IF('Application Form'!H413="HE","HE",""))))))))))))))))))))</f>
        <v/>
      </c>
      <c r="G402" t="str">
        <f>IF(OR(RIGHT('Application Form'!H413,2)="PV",RIGHT('Application Form'!I413,2)="PV",RIGHT('Application Form'!J413,2)="PV"),"Yes","")</f>
        <v/>
      </c>
      <c r="H402" s="81" t="str">
        <f>IF(ISBLANK(IF(F402="SKSTD_BDL",'Application Form'!M413,IF('Office Use Only - DONT TOUCH!!!'!G402="Yes",'Application Form'!M413,""))),"",IF(F402="SKSTD_BDL",'Application Form'!M413,IF('Office Use Only - DONT TOUCH!!!'!G402="Yes",'Application Form'!M413,"")))</f>
        <v/>
      </c>
      <c r="K402" t="str">
        <f>IF(ISBLANK(IF(F402="SKSTD_BDL",'Application Form'!O413,IF('Office Use Only - DONT TOUCH!!!'!G402="Yes",'Application Form'!O413,""))),"",IF(F402="SKSTD_BDL",'Application Form'!O413,IF('Office Use Only - DONT TOUCH!!!'!G402="Yes",'Application Form'!O413,"")))</f>
        <v/>
      </c>
      <c r="N402" t="str">
        <f>IF(AND(F402="",'Application Form'!H413=""),"",IF(AND(F402="",'Application Form'!H413&lt;&gt;""),'Application Form'!H413,IF(AND(F402&lt;&gt;"",'Application Form'!I413=""),"",IF(AND(F402&lt;&gt;"",'Application Form'!I413&lt;&gt;""),IF('Application Form'!I413="SKSTD_BDL","SKSTD_BDL",IF('Application Form'!I413="MIP","MIP",IF('Application Form'!I413="MIP+PV","MIP",IF('Application Form'!I413="SEEKSIRE","SEEKSIRE",IF('Application Form'!I413="SEEKSIRE+PV","SEEKSIRE",IF('Application Form'!I413="GGP50K","GGP50K",IF('Application Form'!I413="GGP50K+PV","GGP50K",IF('Application Form'!I413="GGPHD (150K)","GGPHD (150K)",IF('Application Form'!I413="GGPHD+PV","GGPHD",IF('Application Form'!I413="PV","",IF('Application Form'!I413="POLL","",IF('Application Form'!I413="MSTN","MSTN",IF('Application Form'!I413="COAT","COAT",IF('Application Form'!I413="PI","PI",IF('Application Form'!I413="POLL_50K (add on)*","POLL_50K (add on)*",IF('Application Form'!I413="POLL_HD (add on)*","POLL_HD (add_on)*",IF('Application Form'!I413="MSTN_50K (add_on)*","MSTN_50K (add_on)*",IF('Application Form'!I413="MSTN_HD (add on)*","MSTN_HD (add on)*",IF('Application Form'!I413="STORE","STORE",IF('Application Form'!I413="HE","HE","")))))))))))))))))))),"ERROR"))))</f>
        <v/>
      </c>
      <c r="O402" t="str">
        <f>IF(AND(F402="",'Application Form'!H413=""),"",IF(AND(F402="",'Application Form'!H413&lt;&gt;"",'Application Form'!I413=""),"",IF(AND(F402&lt;&gt;"",'Application Form'!I413=""),"",IF(AND(F402&lt;&gt;"",'Application Form'!I413&lt;&gt;"",'Application Form'!J413=""),"",IF(AND(F402="",'Application Form'!H413&lt;&gt;"",'Application Form'!I413&lt;&gt;""),IF('Application Form'!I413="SKSTD_BDL","SKSTD_BDL",IF('Application Form'!I413="MIP","MIP",IF('Application Form'!I413="MIP+PV","MIP",IF('Application Form'!I413="SEEKSIRE","SEEKSIRE",IF('Application Form'!I413="SEEKSIRE+PV","SEEKSIRE",IF('Application Form'!I413="GGP50K","GGP50K",IF('Application Form'!I413="GGP50K+PV","GGP50K",IF('Application Form'!I413="GGPHD (150K)","GGPHD (150K)",IF('Application Form'!I413="GGPHD+PV","GGPHD",IF('Application Form'!I413="PV","",IF('Application Form'!I413="POLL","",IF('Application Form'!I413="MSTN","MSTN",IF('Application Form'!I413="COAT","COAT",IF('Application Form'!I413="PI","PI",IF('Application Form'!I413="POLL_50K (add on)*","POLL_50K (add on)*",IF('Application Form'!I413="POLL_HD (add on)*","POLL_HD (add_on)*",IF('Application Form'!I413="MSTN_50K (add_on)*","MSTN_50K (add_on)*",IF('Application Form'!I413="MSTN_HD (add on)*","MSTN_HD (add on)*",IF('Application Form'!I413="STORE","STORE",IF('Application Form'!I413="HE","HE","ERROR")))))))))))))))))))),IF(AND(F402&lt;&gt;"",'Application Form'!I413&lt;&gt;"",'Application Form'!J413&lt;&gt;""),IF('Application Form'!J413="SKSTD_BDL","SKSTD_BDL",IF('Application Form'!J413="MIP","MIP",IF('Application Form'!J413="MIP+PV","MIP",IF('Application Form'!J413="SEEKSIRE","SEEKSIRE",IF('Application Form'!J413="SEEKSIRE+PV","SEEKSIRE",IF('Application Form'!J413="GGP50K","GGP50K",IF('Application Form'!J413="GGP50K+PV","GGP50K",IF('Application Form'!J413="GGPHD (150K)","GGPHD (150K)",IF('Application Form'!J413="GGPHD+PV","GGPHD",IF('Application Form'!J413="PV","",IF('Application Form'!J413="POLL","",IF('Application Form'!J413="MSTN","MSTN",IF('Application Form'!J413="COAT","COAT",IF('Application Form'!J413="PI","PI",IF('Application Form'!J413="POLL_50K (add on)*","POLL_50K (add on)*",IF('Application Form'!J413="POLL_HD (add on)*","POLL_HD (add_on)*",IF('Application Form'!J413="MSTN_50K (add_on)*","MSTN_50K (add_on)*",IF('Application Form'!J413="MSTN_HD (add on)*","MSTN_HD (add on)*",IF('Application Form'!J413="STORE","STORE",IF('Application Form'!J413="HE","HE","")))))))))))))))))))),"ERROR"))))))</f>
        <v/>
      </c>
      <c r="P402" t="str">
        <f>IF(AND(F402="",O402&lt;&gt;""),IF('Application Form'!J413="SKSTD_BDL","SKSTD_BDL",IF('Application Form'!J413="MIP","MIP",IF('Application Form'!J413="MIP+PV","MIP",IF('Application Form'!J413="SEEKSIRE","SEEKSIRE",IF('Application Form'!J413="SEEKSIRE+PV","SEEKSIRE",IF('Application Form'!J413="GGP50K","GGP50K",IF('Application Form'!J413="GGP50K+PV","GGP50K",IF('Application Form'!J413="GGPHD (150K)","GGPHD (150K)",IF('Application Form'!J413="GGPHD+PV","GGPHD",IF('Application Form'!J413="PV","",IF('Application Form'!J413="POLL","",IF('Application Form'!J413="MSTN","MSTN",IF('Application Form'!J413="COAT","COAT",IF('Application Form'!J413="PI","PI",IF('Application Form'!J413="POLL_50K (add on)*","POLL_50K (add on)*",IF('Application Form'!J413="POLL_HD (add on)*","POLL_HD (add_on)*",IF('Application Form'!J413="MSTN_50K (add_on)*","MSTN_50K (add_on)*",IF('Application Form'!J413="MSTN_HD (add on)*","MSTN_HD (add on)*",IF('Application Form'!J413="STORE","STORE",IF('Application Form'!J413="HE","HE","")))))))))))))))))))),"")</f>
        <v/>
      </c>
    </row>
    <row r="403" spans="1:16" x14ac:dyDescent="0.25">
      <c r="A403" s="72">
        <f>'Application Form'!E414</f>
        <v>0</v>
      </c>
      <c r="B403" t="str">
        <f>IF('Application Form'!C414="Hair","H",IF('Application Form'!C414="Done","D",IF('Application Form'!C414="Semen","S",IF('Application Form'!C414="TSU","T",""))))</f>
        <v/>
      </c>
      <c r="C403" t="str">
        <f t="shared" si="6"/>
        <v>NAA</v>
      </c>
      <c r="F403" t="str">
        <f>IF('Application Form'!H414="SKSTD_BDL","SKSTD_BDL",IF('Application Form'!H414="MIP","MIP",IF('Application Form'!H414="MIP+PV","MIP",IF('Application Form'!H414="SEEKSIRE","SEEKSIRE",IF('Application Form'!H414="SEEKSIRE+PV","SEEKSIRE",IF('Application Form'!H414="GGP50K","GGP50K",IF('Application Form'!H414="GGP50K+PV","GGP50K",IF('Application Form'!H414="GGPHD (150K)","GGPHD (150K)",IF('Application Form'!H414="GGPHD+PV","GGPHD",IF('Application Form'!H414="PV","",IF('Application Form'!H414="POLL","",IF('Application Form'!H414="MSTN","",IF('Application Form'!H414="COAT","",IF('Application Form'!H414="PI","",IF('Application Form'!H414="POLL_50K (add on)*","",IF('Application Form'!H414="POLL_HD (add on)*","",IF('Application Form'!H414="MSTN_50K (add_on)*","",IF('Application Form'!H414="MSTN_HD (add on)*","",IF('Application Form'!H414="STORE","STORE",IF('Application Form'!H414="HE","HE",""))))))))))))))))))))</f>
        <v/>
      </c>
      <c r="G403" t="str">
        <f>IF(OR(RIGHT('Application Form'!H414,2)="PV",RIGHT('Application Form'!I414,2)="PV",RIGHT('Application Form'!J414,2)="PV"),"Yes","")</f>
        <v/>
      </c>
      <c r="H403" s="81" t="str">
        <f>IF(ISBLANK(IF(F403="SKSTD_BDL",'Application Form'!M414,IF('Office Use Only - DONT TOUCH!!!'!G403="Yes",'Application Form'!M414,""))),"",IF(F403="SKSTD_BDL",'Application Form'!M414,IF('Office Use Only - DONT TOUCH!!!'!G403="Yes",'Application Form'!M414,"")))</f>
        <v/>
      </c>
      <c r="K403" t="str">
        <f>IF(ISBLANK(IF(F403="SKSTD_BDL",'Application Form'!O414,IF('Office Use Only - DONT TOUCH!!!'!G403="Yes",'Application Form'!O414,""))),"",IF(F403="SKSTD_BDL",'Application Form'!O414,IF('Office Use Only - DONT TOUCH!!!'!G403="Yes",'Application Form'!O414,"")))</f>
        <v/>
      </c>
      <c r="N403" t="str">
        <f>IF(AND(F403="",'Application Form'!H414=""),"",IF(AND(F403="",'Application Form'!H414&lt;&gt;""),'Application Form'!H414,IF(AND(F403&lt;&gt;"",'Application Form'!I414=""),"",IF(AND(F403&lt;&gt;"",'Application Form'!I414&lt;&gt;""),IF('Application Form'!I414="SKSTD_BDL","SKSTD_BDL",IF('Application Form'!I414="MIP","MIP",IF('Application Form'!I414="MIP+PV","MIP",IF('Application Form'!I414="SEEKSIRE","SEEKSIRE",IF('Application Form'!I414="SEEKSIRE+PV","SEEKSIRE",IF('Application Form'!I414="GGP50K","GGP50K",IF('Application Form'!I414="GGP50K+PV","GGP50K",IF('Application Form'!I414="GGPHD (150K)","GGPHD (150K)",IF('Application Form'!I414="GGPHD+PV","GGPHD",IF('Application Form'!I414="PV","",IF('Application Form'!I414="POLL","",IF('Application Form'!I414="MSTN","MSTN",IF('Application Form'!I414="COAT","COAT",IF('Application Form'!I414="PI","PI",IF('Application Form'!I414="POLL_50K (add on)*","POLL_50K (add on)*",IF('Application Form'!I414="POLL_HD (add on)*","POLL_HD (add_on)*",IF('Application Form'!I414="MSTN_50K (add_on)*","MSTN_50K (add_on)*",IF('Application Form'!I414="MSTN_HD (add on)*","MSTN_HD (add on)*",IF('Application Form'!I414="STORE","STORE",IF('Application Form'!I414="HE","HE","")))))))))))))))))))),"ERROR"))))</f>
        <v/>
      </c>
      <c r="O403" t="str">
        <f>IF(AND(F403="",'Application Form'!H414=""),"",IF(AND(F403="",'Application Form'!H414&lt;&gt;"",'Application Form'!I414=""),"",IF(AND(F403&lt;&gt;"",'Application Form'!I414=""),"",IF(AND(F403&lt;&gt;"",'Application Form'!I414&lt;&gt;"",'Application Form'!J414=""),"",IF(AND(F403="",'Application Form'!H414&lt;&gt;"",'Application Form'!I414&lt;&gt;""),IF('Application Form'!I414="SKSTD_BDL","SKSTD_BDL",IF('Application Form'!I414="MIP","MIP",IF('Application Form'!I414="MIP+PV","MIP",IF('Application Form'!I414="SEEKSIRE","SEEKSIRE",IF('Application Form'!I414="SEEKSIRE+PV","SEEKSIRE",IF('Application Form'!I414="GGP50K","GGP50K",IF('Application Form'!I414="GGP50K+PV","GGP50K",IF('Application Form'!I414="GGPHD (150K)","GGPHD (150K)",IF('Application Form'!I414="GGPHD+PV","GGPHD",IF('Application Form'!I414="PV","",IF('Application Form'!I414="POLL","",IF('Application Form'!I414="MSTN","MSTN",IF('Application Form'!I414="COAT","COAT",IF('Application Form'!I414="PI","PI",IF('Application Form'!I414="POLL_50K (add on)*","POLL_50K (add on)*",IF('Application Form'!I414="POLL_HD (add on)*","POLL_HD (add_on)*",IF('Application Form'!I414="MSTN_50K (add_on)*","MSTN_50K (add_on)*",IF('Application Form'!I414="MSTN_HD (add on)*","MSTN_HD (add on)*",IF('Application Form'!I414="STORE","STORE",IF('Application Form'!I414="HE","HE","ERROR")))))))))))))))))))),IF(AND(F403&lt;&gt;"",'Application Form'!I414&lt;&gt;"",'Application Form'!J414&lt;&gt;""),IF('Application Form'!J414="SKSTD_BDL","SKSTD_BDL",IF('Application Form'!J414="MIP","MIP",IF('Application Form'!J414="MIP+PV","MIP",IF('Application Form'!J414="SEEKSIRE","SEEKSIRE",IF('Application Form'!J414="SEEKSIRE+PV","SEEKSIRE",IF('Application Form'!J414="GGP50K","GGP50K",IF('Application Form'!J414="GGP50K+PV","GGP50K",IF('Application Form'!J414="GGPHD (150K)","GGPHD (150K)",IF('Application Form'!J414="GGPHD+PV","GGPHD",IF('Application Form'!J414="PV","",IF('Application Form'!J414="POLL","",IF('Application Form'!J414="MSTN","MSTN",IF('Application Form'!J414="COAT","COAT",IF('Application Form'!J414="PI","PI",IF('Application Form'!J414="POLL_50K (add on)*","POLL_50K (add on)*",IF('Application Form'!J414="POLL_HD (add on)*","POLL_HD (add_on)*",IF('Application Form'!J414="MSTN_50K (add_on)*","MSTN_50K (add_on)*",IF('Application Form'!J414="MSTN_HD (add on)*","MSTN_HD (add on)*",IF('Application Form'!J414="STORE","STORE",IF('Application Form'!J414="HE","HE","")))))))))))))))))))),"ERROR"))))))</f>
        <v/>
      </c>
      <c r="P403" t="str">
        <f>IF(AND(F403="",O403&lt;&gt;""),IF('Application Form'!J414="SKSTD_BDL","SKSTD_BDL",IF('Application Form'!J414="MIP","MIP",IF('Application Form'!J414="MIP+PV","MIP",IF('Application Form'!J414="SEEKSIRE","SEEKSIRE",IF('Application Form'!J414="SEEKSIRE+PV","SEEKSIRE",IF('Application Form'!J414="GGP50K","GGP50K",IF('Application Form'!J414="GGP50K+PV","GGP50K",IF('Application Form'!J414="GGPHD (150K)","GGPHD (150K)",IF('Application Form'!J414="GGPHD+PV","GGPHD",IF('Application Form'!J414="PV","",IF('Application Form'!J414="POLL","",IF('Application Form'!J414="MSTN","MSTN",IF('Application Form'!J414="COAT","COAT",IF('Application Form'!J414="PI","PI",IF('Application Form'!J414="POLL_50K (add on)*","POLL_50K (add on)*",IF('Application Form'!J414="POLL_HD (add on)*","POLL_HD (add_on)*",IF('Application Form'!J414="MSTN_50K (add_on)*","MSTN_50K (add_on)*",IF('Application Form'!J414="MSTN_HD (add on)*","MSTN_HD (add on)*",IF('Application Form'!J414="STORE","STORE",IF('Application Form'!J414="HE","HE","")))))))))))))))))))),"")</f>
        <v/>
      </c>
    </row>
    <row r="404" spans="1:16" x14ac:dyDescent="0.25">
      <c r="A404" s="72">
        <f>'Application Form'!E415</f>
        <v>0</v>
      </c>
      <c r="B404" t="str">
        <f>IF('Application Form'!C415="Hair","H",IF('Application Form'!C415="Done","D",IF('Application Form'!C415="Semen","S",IF('Application Form'!C415="TSU","T",""))))</f>
        <v/>
      </c>
      <c r="C404" t="str">
        <f t="shared" si="6"/>
        <v>NAA</v>
      </c>
      <c r="F404" t="str">
        <f>IF('Application Form'!H415="SKSTD_BDL","SKSTD_BDL",IF('Application Form'!H415="MIP","MIP",IF('Application Form'!H415="MIP+PV","MIP",IF('Application Form'!H415="SEEKSIRE","SEEKSIRE",IF('Application Form'!H415="SEEKSIRE+PV","SEEKSIRE",IF('Application Form'!H415="GGP50K","GGP50K",IF('Application Form'!H415="GGP50K+PV","GGP50K",IF('Application Form'!H415="GGPHD (150K)","GGPHD (150K)",IF('Application Form'!H415="GGPHD+PV","GGPHD",IF('Application Form'!H415="PV","",IF('Application Form'!H415="POLL","",IF('Application Form'!H415="MSTN","",IF('Application Form'!H415="COAT","",IF('Application Form'!H415="PI","",IF('Application Form'!H415="POLL_50K (add on)*","",IF('Application Form'!H415="POLL_HD (add on)*","",IF('Application Form'!H415="MSTN_50K (add_on)*","",IF('Application Form'!H415="MSTN_HD (add on)*","",IF('Application Form'!H415="STORE","STORE",IF('Application Form'!H415="HE","HE",""))))))))))))))))))))</f>
        <v/>
      </c>
      <c r="G404" t="str">
        <f>IF(OR(RIGHT('Application Form'!H415,2)="PV",RIGHT('Application Form'!I415,2)="PV",RIGHT('Application Form'!J415,2)="PV"),"Yes","")</f>
        <v/>
      </c>
      <c r="H404" s="81" t="str">
        <f>IF(ISBLANK(IF(F404="SKSTD_BDL",'Application Form'!M415,IF('Office Use Only - DONT TOUCH!!!'!G404="Yes",'Application Form'!M415,""))),"",IF(F404="SKSTD_BDL",'Application Form'!M415,IF('Office Use Only - DONT TOUCH!!!'!G404="Yes",'Application Form'!M415,"")))</f>
        <v/>
      </c>
      <c r="K404" t="str">
        <f>IF(ISBLANK(IF(F404="SKSTD_BDL",'Application Form'!O415,IF('Office Use Only - DONT TOUCH!!!'!G404="Yes",'Application Form'!O415,""))),"",IF(F404="SKSTD_BDL",'Application Form'!O415,IF('Office Use Only - DONT TOUCH!!!'!G404="Yes",'Application Form'!O415,"")))</f>
        <v/>
      </c>
      <c r="N404" t="str">
        <f>IF(AND(F404="",'Application Form'!H415=""),"",IF(AND(F404="",'Application Form'!H415&lt;&gt;""),'Application Form'!H415,IF(AND(F404&lt;&gt;"",'Application Form'!I415=""),"",IF(AND(F404&lt;&gt;"",'Application Form'!I415&lt;&gt;""),IF('Application Form'!I415="SKSTD_BDL","SKSTD_BDL",IF('Application Form'!I415="MIP","MIP",IF('Application Form'!I415="MIP+PV","MIP",IF('Application Form'!I415="SEEKSIRE","SEEKSIRE",IF('Application Form'!I415="SEEKSIRE+PV","SEEKSIRE",IF('Application Form'!I415="GGP50K","GGP50K",IF('Application Form'!I415="GGP50K+PV","GGP50K",IF('Application Form'!I415="GGPHD (150K)","GGPHD (150K)",IF('Application Form'!I415="GGPHD+PV","GGPHD",IF('Application Form'!I415="PV","",IF('Application Form'!I415="POLL","",IF('Application Form'!I415="MSTN","MSTN",IF('Application Form'!I415="COAT","COAT",IF('Application Form'!I415="PI","PI",IF('Application Form'!I415="POLL_50K (add on)*","POLL_50K (add on)*",IF('Application Form'!I415="POLL_HD (add on)*","POLL_HD (add_on)*",IF('Application Form'!I415="MSTN_50K (add_on)*","MSTN_50K (add_on)*",IF('Application Form'!I415="MSTN_HD (add on)*","MSTN_HD (add on)*",IF('Application Form'!I415="STORE","STORE",IF('Application Form'!I415="HE","HE","")))))))))))))))))))),"ERROR"))))</f>
        <v/>
      </c>
      <c r="O404" t="str">
        <f>IF(AND(F404="",'Application Form'!H415=""),"",IF(AND(F404="",'Application Form'!H415&lt;&gt;"",'Application Form'!I415=""),"",IF(AND(F404&lt;&gt;"",'Application Form'!I415=""),"",IF(AND(F404&lt;&gt;"",'Application Form'!I415&lt;&gt;"",'Application Form'!J415=""),"",IF(AND(F404="",'Application Form'!H415&lt;&gt;"",'Application Form'!I415&lt;&gt;""),IF('Application Form'!I415="SKSTD_BDL","SKSTD_BDL",IF('Application Form'!I415="MIP","MIP",IF('Application Form'!I415="MIP+PV","MIP",IF('Application Form'!I415="SEEKSIRE","SEEKSIRE",IF('Application Form'!I415="SEEKSIRE+PV","SEEKSIRE",IF('Application Form'!I415="GGP50K","GGP50K",IF('Application Form'!I415="GGP50K+PV","GGP50K",IF('Application Form'!I415="GGPHD (150K)","GGPHD (150K)",IF('Application Form'!I415="GGPHD+PV","GGPHD",IF('Application Form'!I415="PV","",IF('Application Form'!I415="POLL","",IF('Application Form'!I415="MSTN","MSTN",IF('Application Form'!I415="COAT","COAT",IF('Application Form'!I415="PI","PI",IF('Application Form'!I415="POLL_50K (add on)*","POLL_50K (add on)*",IF('Application Form'!I415="POLL_HD (add on)*","POLL_HD (add_on)*",IF('Application Form'!I415="MSTN_50K (add_on)*","MSTN_50K (add_on)*",IF('Application Form'!I415="MSTN_HD (add on)*","MSTN_HD (add on)*",IF('Application Form'!I415="STORE","STORE",IF('Application Form'!I415="HE","HE","ERROR")))))))))))))))))))),IF(AND(F404&lt;&gt;"",'Application Form'!I415&lt;&gt;"",'Application Form'!J415&lt;&gt;""),IF('Application Form'!J415="SKSTD_BDL","SKSTD_BDL",IF('Application Form'!J415="MIP","MIP",IF('Application Form'!J415="MIP+PV","MIP",IF('Application Form'!J415="SEEKSIRE","SEEKSIRE",IF('Application Form'!J415="SEEKSIRE+PV","SEEKSIRE",IF('Application Form'!J415="GGP50K","GGP50K",IF('Application Form'!J415="GGP50K+PV","GGP50K",IF('Application Form'!J415="GGPHD (150K)","GGPHD (150K)",IF('Application Form'!J415="GGPHD+PV","GGPHD",IF('Application Form'!J415="PV","",IF('Application Form'!J415="POLL","",IF('Application Form'!J415="MSTN","MSTN",IF('Application Form'!J415="COAT","COAT",IF('Application Form'!J415="PI","PI",IF('Application Form'!J415="POLL_50K (add on)*","POLL_50K (add on)*",IF('Application Form'!J415="POLL_HD (add on)*","POLL_HD (add_on)*",IF('Application Form'!J415="MSTN_50K (add_on)*","MSTN_50K (add_on)*",IF('Application Form'!J415="MSTN_HD (add on)*","MSTN_HD (add on)*",IF('Application Form'!J415="STORE","STORE",IF('Application Form'!J415="HE","HE","")))))))))))))))))))),"ERROR"))))))</f>
        <v/>
      </c>
      <c r="P404" t="str">
        <f>IF(AND(F404="",O404&lt;&gt;""),IF('Application Form'!J415="SKSTD_BDL","SKSTD_BDL",IF('Application Form'!J415="MIP","MIP",IF('Application Form'!J415="MIP+PV","MIP",IF('Application Form'!J415="SEEKSIRE","SEEKSIRE",IF('Application Form'!J415="SEEKSIRE+PV","SEEKSIRE",IF('Application Form'!J415="GGP50K","GGP50K",IF('Application Form'!J415="GGP50K+PV","GGP50K",IF('Application Form'!J415="GGPHD (150K)","GGPHD (150K)",IF('Application Form'!J415="GGPHD+PV","GGPHD",IF('Application Form'!J415="PV","",IF('Application Form'!J415="POLL","",IF('Application Form'!J415="MSTN","MSTN",IF('Application Form'!J415="COAT","COAT",IF('Application Form'!J415="PI","PI",IF('Application Form'!J415="POLL_50K (add on)*","POLL_50K (add on)*",IF('Application Form'!J415="POLL_HD (add on)*","POLL_HD (add_on)*",IF('Application Form'!J415="MSTN_50K (add_on)*","MSTN_50K (add_on)*",IF('Application Form'!J415="MSTN_HD (add on)*","MSTN_HD (add on)*",IF('Application Form'!J415="STORE","STORE",IF('Application Form'!J415="HE","HE","")))))))))))))))))))),"")</f>
        <v/>
      </c>
    </row>
    <row r="405" spans="1:16" x14ac:dyDescent="0.25">
      <c r="A405" s="72">
        <f>'Application Form'!E416</f>
        <v>0</v>
      </c>
      <c r="B405" t="str">
        <f>IF('Application Form'!C416="Hair","H",IF('Application Form'!C416="Done","D",IF('Application Form'!C416="Semen","S",IF('Application Form'!C416="TSU","T",""))))</f>
        <v/>
      </c>
      <c r="C405" t="str">
        <f t="shared" si="6"/>
        <v>NAA</v>
      </c>
      <c r="F405" t="str">
        <f>IF('Application Form'!H416="SKSTD_BDL","SKSTD_BDL",IF('Application Form'!H416="MIP","MIP",IF('Application Form'!H416="MIP+PV","MIP",IF('Application Form'!H416="SEEKSIRE","SEEKSIRE",IF('Application Form'!H416="SEEKSIRE+PV","SEEKSIRE",IF('Application Form'!H416="GGP50K","GGP50K",IF('Application Form'!H416="GGP50K+PV","GGP50K",IF('Application Form'!H416="GGPHD (150K)","GGPHD (150K)",IF('Application Form'!H416="GGPHD+PV","GGPHD",IF('Application Form'!H416="PV","",IF('Application Form'!H416="POLL","",IF('Application Form'!H416="MSTN","",IF('Application Form'!H416="COAT","",IF('Application Form'!H416="PI","",IF('Application Form'!H416="POLL_50K (add on)*","",IF('Application Form'!H416="POLL_HD (add on)*","",IF('Application Form'!H416="MSTN_50K (add_on)*","",IF('Application Form'!H416="MSTN_HD (add on)*","",IF('Application Form'!H416="STORE","STORE",IF('Application Form'!H416="HE","HE",""))))))))))))))))))))</f>
        <v/>
      </c>
      <c r="G405" t="str">
        <f>IF(OR(RIGHT('Application Form'!H416,2)="PV",RIGHT('Application Form'!I416,2)="PV",RIGHT('Application Form'!J416,2)="PV"),"Yes","")</f>
        <v/>
      </c>
      <c r="H405" s="81" t="str">
        <f>IF(ISBLANK(IF(F405="SKSTD_BDL",'Application Form'!M416,IF('Office Use Only - DONT TOUCH!!!'!G405="Yes",'Application Form'!M416,""))),"",IF(F405="SKSTD_BDL",'Application Form'!M416,IF('Office Use Only - DONT TOUCH!!!'!G405="Yes",'Application Form'!M416,"")))</f>
        <v/>
      </c>
      <c r="K405" t="str">
        <f>IF(ISBLANK(IF(F405="SKSTD_BDL",'Application Form'!O416,IF('Office Use Only - DONT TOUCH!!!'!G405="Yes",'Application Form'!O416,""))),"",IF(F405="SKSTD_BDL",'Application Form'!O416,IF('Office Use Only - DONT TOUCH!!!'!G405="Yes",'Application Form'!O416,"")))</f>
        <v/>
      </c>
      <c r="N405" t="str">
        <f>IF(AND(F405="",'Application Form'!H416=""),"",IF(AND(F405="",'Application Form'!H416&lt;&gt;""),'Application Form'!H416,IF(AND(F405&lt;&gt;"",'Application Form'!I416=""),"",IF(AND(F405&lt;&gt;"",'Application Form'!I416&lt;&gt;""),IF('Application Form'!I416="SKSTD_BDL","SKSTD_BDL",IF('Application Form'!I416="MIP","MIP",IF('Application Form'!I416="MIP+PV","MIP",IF('Application Form'!I416="SEEKSIRE","SEEKSIRE",IF('Application Form'!I416="SEEKSIRE+PV","SEEKSIRE",IF('Application Form'!I416="GGP50K","GGP50K",IF('Application Form'!I416="GGP50K+PV","GGP50K",IF('Application Form'!I416="GGPHD (150K)","GGPHD (150K)",IF('Application Form'!I416="GGPHD+PV","GGPHD",IF('Application Form'!I416="PV","",IF('Application Form'!I416="POLL","",IF('Application Form'!I416="MSTN","MSTN",IF('Application Form'!I416="COAT","COAT",IF('Application Form'!I416="PI","PI",IF('Application Form'!I416="POLL_50K (add on)*","POLL_50K (add on)*",IF('Application Form'!I416="POLL_HD (add on)*","POLL_HD (add_on)*",IF('Application Form'!I416="MSTN_50K (add_on)*","MSTN_50K (add_on)*",IF('Application Form'!I416="MSTN_HD (add on)*","MSTN_HD (add on)*",IF('Application Form'!I416="STORE","STORE",IF('Application Form'!I416="HE","HE","")))))))))))))))))))),"ERROR"))))</f>
        <v/>
      </c>
      <c r="O405" t="str">
        <f>IF(AND(F405="",'Application Form'!H416=""),"",IF(AND(F405="",'Application Form'!H416&lt;&gt;"",'Application Form'!I416=""),"",IF(AND(F405&lt;&gt;"",'Application Form'!I416=""),"",IF(AND(F405&lt;&gt;"",'Application Form'!I416&lt;&gt;"",'Application Form'!J416=""),"",IF(AND(F405="",'Application Form'!H416&lt;&gt;"",'Application Form'!I416&lt;&gt;""),IF('Application Form'!I416="SKSTD_BDL","SKSTD_BDL",IF('Application Form'!I416="MIP","MIP",IF('Application Form'!I416="MIP+PV","MIP",IF('Application Form'!I416="SEEKSIRE","SEEKSIRE",IF('Application Form'!I416="SEEKSIRE+PV","SEEKSIRE",IF('Application Form'!I416="GGP50K","GGP50K",IF('Application Form'!I416="GGP50K+PV","GGP50K",IF('Application Form'!I416="GGPHD (150K)","GGPHD (150K)",IF('Application Form'!I416="GGPHD+PV","GGPHD",IF('Application Form'!I416="PV","",IF('Application Form'!I416="POLL","",IF('Application Form'!I416="MSTN","MSTN",IF('Application Form'!I416="COAT","COAT",IF('Application Form'!I416="PI","PI",IF('Application Form'!I416="POLL_50K (add on)*","POLL_50K (add on)*",IF('Application Form'!I416="POLL_HD (add on)*","POLL_HD (add_on)*",IF('Application Form'!I416="MSTN_50K (add_on)*","MSTN_50K (add_on)*",IF('Application Form'!I416="MSTN_HD (add on)*","MSTN_HD (add on)*",IF('Application Form'!I416="STORE","STORE",IF('Application Form'!I416="HE","HE","ERROR")))))))))))))))))))),IF(AND(F405&lt;&gt;"",'Application Form'!I416&lt;&gt;"",'Application Form'!J416&lt;&gt;""),IF('Application Form'!J416="SKSTD_BDL","SKSTD_BDL",IF('Application Form'!J416="MIP","MIP",IF('Application Form'!J416="MIP+PV","MIP",IF('Application Form'!J416="SEEKSIRE","SEEKSIRE",IF('Application Form'!J416="SEEKSIRE+PV","SEEKSIRE",IF('Application Form'!J416="GGP50K","GGP50K",IF('Application Form'!J416="GGP50K+PV","GGP50K",IF('Application Form'!J416="GGPHD (150K)","GGPHD (150K)",IF('Application Form'!J416="GGPHD+PV","GGPHD",IF('Application Form'!J416="PV","",IF('Application Form'!J416="POLL","",IF('Application Form'!J416="MSTN","MSTN",IF('Application Form'!J416="COAT","COAT",IF('Application Form'!J416="PI","PI",IF('Application Form'!J416="POLL_50K (add on)*","POLL_50K (add on)*",IF('Application Form'!J416="POLL_HD (add on)*","POLL_HD (add_on)*",IF('Application Form'!J416="MSTN_50K (add_on)*","MSTN_50K (add_on)*",IF('Application Form'!J416="MSTN_HD (add on)*","MSTN_HD (add on)*",IF('Application Form'!J416="STORE","STORE",IF('Application Form'!J416="HE","HE","")))))))))))))))))))),"ERROR"))))))</f>
        <v/>
      </c>
      <c r="P405" t="str">
        <f>IF(AND(F405="",O405&lt;&gt;""),IF('Application Form'!J416="SKSTD_BDL","SKSTD_BDL",IF('Application Form'!J416="MIP","MIP",IF('Application Form'!J416="MIP+PV","MIP",IF('Application Form'!J416="SEEKSIRE","SEEKSIRE",IF('Application Form'!J416="SEEKSIRE+PV","SEEKSIRE",IF('Application Form'!J416="GGP50K","GGP50K",IF('Application Form'!J416="GGP50K+PV","GGP50K",IF('Application Form'!J416="GGPHD (150K)","GGPHD (150K)",IF('Application Form'!J416="GGPHD+PV","GGPHD",IF('Application Form'!J416="PV","",IF('Application Form'!J416="POLL","",IF('Application Form'!J416="MSTN","MSTN",IF('Application Form'!J416="COAT","COAT",IF('Application Form'!J416="PI","PI",IF('Application Form'!J416="POLL_50K (add on)*","POLL_50K (add on)*",IF('Application Form'!J416="POLL_HD (add on)*","POLL_HD (add_on)*",IF('Application Form'!J416="MSTN_50K (add_on)*","MSTN_50K (add_on)*",IF('Application Form'!J416="MSTN_HD (add on)*","MSTN_HD (add on)*",IF('Application Form'!J416="STORE","STORE",IF('Application Form'!J416="HE","HE","")))))))))))))))))))),"")</f>
        <v/>
      </c>
    </row>
    <row r="406" spans="1:16" x14ac:dyDescent="0.25">
      <c r="A406" s="72">
        <f>'Application Form'!E417</f>
        <v>0</v>
      </c>
      <c r="B406" t="str">
        <f>IF('Application Form'!C417="Hair","H",IF('Application Form'!C417="Done","D",IF('Application Form'!C417="Semen","S",IF('Application Form'!C417="TSU","T",""))))</f>
        <v/>
      </c>
      <c r="C406" t="str">
        <f t="shared" si="6"/>
        <v>NAA</v>
      </c>
      <c r="F406" t="str">
        <f>IF('Application Form'!H417="SKSTD_BDL","SKSTD_BDL",IF('Application Form'!H417="MIP","MIP",IF('Application Form'!H417="MIP+PV","MIP",IF('Application Form'!H417="SEEKSIRE","SEEKSIRE",IF('Application Form'!H417="SEEKSIRE+PV","SEEKSIRE",IF('Application Form'!H417="GGP50K","GGP50K",IF('Application Form'!H417="GGP50K+PV","GGP50K",IF('Application Form'!H417="GGPHD (150K)","GGPHD (150K)",IF('Application Form'!H417="GGPHD+PV","GGPHD",IF('Application Form'!H417="PV","",IF('Application Form'!H417="POLL","",IF('Application Form'!H417="MSTN","",IF('Application Form'!H417="COAT","",IF('Application Form'!H417="PI","",IF('Application Form'!H417="POLL_50K (add on)*","",IF('Application Form'!H417="POLL_HD (add on)*","",IF('Application Form'!H417="MSTN_50K (add_on)*","",IF('Application Form'!H417="MSTN_HD (add on)*","",IF('Application Form'!H417="STORE","STORE",IF('Application Form'!H417="HE","HE",""))))))))))))))))))))</f>
        <v/>
      </c>
      <c r="G406" t="str">
        <f>IF(OR(RIGHT('Application Form'!H417,2)="PV",RIGHT('Application Form'!I417,2)="PV",RIGHT('Application Form'!J417,2)="PV"),"Yes","")</f>
        <v/>
      </c>
      <c r="H406" s="81" t="str">
        <f>IF(ISBLANK(IF(F406="SKSTD_BDL",'Application Form'!M417,IF('Office Use Only - DONT TOUCH!!!'!G406="Yes",'Application Form'!M417,""))),"",IF(F406="SKSTD_BDL",'Application Form'!M417,IF('Office Use Only - DONT TOUCH!!!'!G406="Yes",'Application Form'!M417,"")))</f>
        <v/>
      </c>
      <c r="K406" t="str">
        <f>IF(ISBLANK(IF(F406="SKSTD_BDL",'Application Form'!O417,IF('Office Use Only - DONT TOUCH!!!'!G406="Yes",'Application Form'!O417,""))),"",IF(F406="SKSTD_BDL",'Application Form'!O417,IF('Office Use Only - DONT TOUCH!!!'!G406="Yes",'Application Form'!O417,"")))</f>
        <v/>
      </c>
      <c r="N406" t="str">
        <f>IF(AND(F406="",'Application Form'!H417=""),"",IF(AND(F406="",'Application Form'!H417&lt;&gt;""),'Application Form'!H417,IF(AND(F406&lt;&gt;"",'Application Form'!I417=""),"",IF(AND(F406&lt;&gt;"",'Application Form'!I417&lt;&gt;""),IF('Application Form'!I417="SKSTD_BDL","SKSTD_BDL",IF('Application Form'!I417="MIP","MIP",IF('Application Form'!I417="MIP+PV","MIP",IF('Application Form'!I417="SEEKSIRE","SEEKSIRE",IF('Application Form'!I417="SEEKSIRE+PV","SEEKSIRE",IF('Application Form'!I417="GGP50K","GGP50K",IF('Application Form'!I417="GGP50K+PV","GGP50K",IF('Application Form'!I417="GGPHD (150K)","GGPHD (150K)",IF('Application Form'!I417="GGPHD+PV","GGPHD",IF('Application Form'!I417="PV","",IF('Application Form'!I417="POLL","",IF('Application Form'!I417="MSTN","MSTN",IF('Application Form'!I417="COAT","COAT",IF('Application Form'!I417="PI","PI",IF('Application Form'!I417="POLL_50K (add on)*","POLL_50K (add on)*",IF('Application Form'!I417="POLL_HD (add on)*","POLL_HD (add_on)*",IF('Application Form'!I417="MSTN_50K (add_on)*","MSTN_50K (add_on)*",IF('Application Form'!I417="MSTN_HD (add on)*","MSTN_HD (add on)*",IF('Application Form'!I417="STORE","STORE",IF('Application Form'!I417="HE","HE","")))))))))))))))))))),"ERROR"))))</f>
        <v/>
      </c>
      <c r="O406" t="str">
        <f>IF(AND(F406="",'Application Form'!H417=""),"",IF(AND(F406="",'Application Form'!H417&lt;&gt;"",'Application Form'!I417=""),"",IF(AND(F406&lt;&gt;"",'Application Form'!I417=""),"",IF(AND(F406&lt;&gt;"",'Application Form'!I417&lt;&gt;"",'Application Form'!J417=""),"",IF(AND(F406="",'Application Form'!H417&lt;&gt;"",'Application Form'!I417&lt;&gt;""),IF('Application Form'!I417="SKSTD_BDL","SKSTD_BDL",IF('Application Form'!I417="MIP","MIP",IF('Application Form'!I417="MIP+PV","MIP",IF('Application Form'!I417="SEEKSIRE","SEEKSIRE",IF('Application Form'!I417="SEEKSIRE+PV","SEEKSIRE",IF('Application Form'!I417="GGP50K","GGP50K",IF('Application Form'!I417="GGP50K+PV","GGP50K",IF('Application Form'!I417="GGPHD (150K)","GGPHD (150K)",IF('Application Form'!I417="GGPHD+PV","GGPHD",IF('Application Form'!I417="PV","",IF('Application Form'!I417="POLL","",IF('Application Form'!I417="MSTN","MSTN",IF('Application Form'!I417="COAT","COAT",IF('Application Form'!I417="PI","PI",IF('Application Form'!I417="POLL_50K (add on)*","POLL_50K (add on)*",IF('Application Form'!I417="POLL_HD (add on)*","POLL_HD (add_on)*",IF('Application Form'!I417="MSTN_50K (add_on)*","MSTN_50K (add_on)*",IF('Application Form'!I417="MSTN_HD (add on)*","MSTN_HD (add on)*",IF('Application Form'!I417="STORE","STORE",IF('Application Form'!I417="HE","HE","ERROR")))))))))))))))))))),IF(AND(F406&lt;&gt;"",'Application Form'!I417&lt;&gt;"",'Application Form'!J417&lt;&gt;""),IF('Application Form'!J417="SKSTD_BDL","SKSTD_BDL",IF('Application Form'!J417="MIP","MIP",IF('Application Form'!J417="MIP+PV","MIP",IF('Application Form'!J417="SEEKSIRE","SEEKSIRE",IF('Application Form'!J417="SEEKSIRE+PV","SEEKSIRE",IF('Application Form'!J417="GGP50K","GGP50K",IF('Application Form'!J417="GGP50K+PV","GGP50K",IF('Application Form'!J417="GGPHD (150K)","GGPHD (150K)",IF('Application Form'!J417="GGPHD+PV","GGPHD",IF('Application Form'!J417="PV","",IF('Application Form'!J417="POLL","",IF('Application Form'!J417="MSTN","MSTN",IF('Application Form'!J417="COAT","COAT",IF('Application Form'!J417="PI","PI",IF('Application Form'!J417="POLL_50K (add on)*","POLL_50K (add on)*",IF('Application Form'!J417="POLL_HD (add on)*","POLL_HD (add_on)*",IF('Application Form'!J417="MSTN_50K (add_on)*","MSTN_50K (add_on)*",IF('Application Form'!J417="MSTN_HD (add on)*","MSTN_HD (add on)*",IF('Application Form'!J417="STORE","STORE",IF('Application Form'!J417="HE","HE","")))))))))))))))))))),"ERROR"))))))</f>
        <v/>
      </c>
      <c r="P406" t="str">
        <f>IF(AND(F406="",O406&lt;&gt;""),IF('Application Form'!J417="SKSTD_BDL","SKSTD_BDL",IF('Application Form'!J417="MIP","MIP",IF('Application Form'!J417="MIP+PV","MIP",IF('Application Form'!J417="SEEKSIRE","SEEKSIRE",IF('Application Form'!J417="SEEKSIRE+PV","SEEKSIRE",IF('Application Form'!J417="GGP50K","GGP50K",IF('Application Form'!J417="GGP50K+PV","GGP50K",IF('Application Form'!J417="GGPHD (150K)","GGPHD (150K)",IF('Application Form'!J417="GGPHD+PV","GGPHD",IF('Application Form'!J417="PV","",IF('Application Form'!J417="POLL","",IF('Application Form'!J417="MSTN","MSTN",IF('Application Form'!J417="COAT","COAT",IF('Application Form'!J417="PI","PI",IF('Application Form'!J417="POLL_50K (add on)*","POLL_50K (add on)*",IF('Application Form'!J417="POLL_HD (add on)*","POLL_HD (add_on)*",IF('Application Form'!J417="MSTN_50K (add_on)*","MSTN_50K (add_on)*",IF('Application Form'!J417="MSTN_HD (add on)*","MSTN_HD (add on)*",IF('Application Form'!J417="STORE","STORE",IF('Application Form'!J417="HE","HE","")))))))))))))))))))),"")</f>
        <v/>
      </c>
    </row>
    <row r="407" spans="1:16" x14ac:dyDescent="0.25">
      <c r="A407" s="72">
        <f>'Application Form'!E418</f>
        <v>0</v>
      </c>
      <c r="B407" t="str">
        <f>IF('Application Form'!C418="Hair","H",IF('Application Form'!C418="Done","D",IF('Application Form'!C418="Semen","S",IF('Application Form'!C418="TSU","T",""))))</f>
        <v/>
      </c>
      <c r="C407" t="str">
        <f t="shared" si="6"/>
        <v>NAA</v>
      </c>
      <c r="F407" t="str">
        <f>IF('Application Form'!H418="SKSTD_BDL","SKSTD_BDL",IF('Application Form'!H418="MIP","MIP",IF('Application Form'!H418="MIP+PV","MIP",IF('Application Form'!H418="SEEKSIRE","SEEKSIRE",IF('Application Form'!H418="SEEKSIRE+PV","SEEKSIRE",IF('Application Form'!H418="GGP50K","GGP50K",IF('Application Form'!H418="GGP50K+PV","GGP50K",IF('Application Form'!H418="GGPHD (150K)","GGPHD (150K)",IF('Application Form'!H418="GGPHD+PV","GGPHD",IF('Application Form'!H418="PV","",IF('Application Form'!H418="POLL","",IF('Application Form'!H418="MSTN","",IF('Application Form'!H418="COAT","",IF('Application Form'!H418="PI","",IF('Application Form'!H418="POLL_50K (add on)*","",IF('Application Form'!H418="POLL_HD (add on)*","",IF('Application Form'!H418="MSTN_50K (add_on)*","",IF('Application Form'!H418="MSTN_HD (add on)*","",IF('Application Form'!H418="STORE","STORE",IF('Application Form'!H418="HE","HE",""))))))))))))))))))))</f>
        <v/>
      </c>
      <c r="G407" t="str">
        <f>IF(OR(RIGHT('Application Form'!H418,2)="PV",RIGHT('Application Form'!I418,2)="PV",RIGHT('Application Form'!J418,2)="PV"),"Yes","")</f>
        <v/>
      </c>
      <c r="H407" s="81" t="str">
        <f>IF(ISBLANK(IF(F407="SKSTD_BDL",'Application Form'!M418,IF('Office Use Only - DONT TOUCH!!!'!G407="Yes",'Application Form'!M418,""))),"",IF(F407="SKSTD_BDL",'Application Form'!M418,IF('Office Use Only - DONT TOUCH!!!'!G407="Yes",'Application Form'!M418,"")))</f>
        <v/>
      </c>
      <c r="K407" t="str">
        <f>IF(ISBLANK(IF(F407="SKSTD_BDL",'Application Form'!O418,IF('Office Use Only - DONT TOUCH!!!'!G407="Yes",'Application Form'!O418,""))),"",IF(F407="SKSTD_BDL",'Application Form'!O418,IF('Office Use Only - DONT TOUCH!!!'!G407="Yes",'Application Form'!O418,"")))</f>
        <v/>
      </c>
      <c r="N407" t="str">
        <f>IF(AND(F407="",'Application Form'!H418=""),"",IF(AND(F407="",'Application Form'!H418&lt;&gt;""),'Application Form'!H418,IF(AND(F407&lt;&gt;"",'Application Form'!I418=""),"",IF(AND(F407&lt;&gt;"",'Application Form'!I418&lt;&gt;""),IF('Application Form'!I418="SKSTD_BDL","SKSTD_BDL",IF('Application Form'!I418="MIP","MIP",IF('Application Form'!I418="MIP+PV","MIP",IF('Application Form'!I418="SEEKSIRE","SEEKSIRE",IF('Application Form'!I418="SEEKSIRE+PV","SEEKSIRE",IF('Application Form'!I418="GGP50K","GGP50K",IF('Application Form'!I418="GGP50K+PV","GGP50K",IF('Application Form'!I418="GGPHD (150K)","GGPHD (150K)",IF('Application Form'!I418="GGPHD+PV","GGPHD",IF('Application Form'!I418="PV","",IF('Application Form'!I418="POLL","",IF('Application Form'!I418="MSTN","MSTN",IF('Application Form'!I418="COAT","COAT",IF('Application Form'!I418="PI","PI",IF('Application Form'!I418="POLL_50K (add on)*","POLL_50K (add on)*",IF('Application Form'!I418="POLL_HD (add on)*","POLL_HD (add_on)*",IF('Application Form'!I418="MSTN_50K (add_on)*","MSTN_50K (add_on)*",IF('Application Form'!I418="MSTN_HD (add on)*","MSTN_HD (add on)*",IF('Application Form'!I418="STORE","STORE",IF('Application Form'!I418="HE","HE","")))))))))))))))))))),"ERROR"))))</f>
        <v/>
      </c>
      <c r="O407" t="str">
        <f>IF(AND(F407="",'Application Form'!H418=""),"",IF(AND(F407="",'Application Form'!H418&lt;&gt;"",'Application Form'!I418=""),"",IF(AND(F407&lt;&gt;"",'Application Form'!I418=""),"",IF(AND(F407&lt;&gt;"",'Application Form'!I418&lt;&gt;"",'Application Form'!J418=""),"",IF(AND(F407="",'Application Form'!H418&lt;&gt;"",'Application Form'!I418&lt;&gt;""),IF('Application Form'!I418="SKSTD_BDL","SKSTD_BDL",IF('Application Form'!I418="MIP","MIP",IF('Application Form'!I418="MIP+PV","MIP",IF('Application Form'!I418="SEEKSIRE","SEEKSIRE",IF('Application Form'!I418="SEEKSIRE+PV","SEEKSIRE",IF('Application Form'!I418="GGP50K","GGP50K",IF('Application Form'!I418="GGP50K+PV","GGP50K",IF('Application Form'!I418="GGPHD (150K)","GGPHD (150K)",IF('Application Form'!I418="GGPHD+PV","GGPHD",IF('Application Form'!I418="PV","",IF('Application Form'!I418="POLL","",IF('Application Form'!I418="MSTN","MSTN",IF('Application Form'!I418="COAT","COAT",IF('Application Form'!I418="PI","PI",IF('Application Form'!I418="POLL_50K (add on)*","POLL_50K (add on)*",IF('Application Form'!I418="POLL_HD (add on)*","POLL_HD (add_on)*",IF('Application Form'!I418="MSTN_50K (add_on)*","MSTN_50K (add_on)*",IF('Application Form'!I418="MSTN_HD (add on)*","MSTN_HD (add on)*",IF('Application Form'!I418="STORE","STORE",IF('Application Form'!I418="HE","HE","ERROR")))))))))))))))))))),IF(AND(F407&lt;&gt;"",'Application Form'!I418&lt;&gt;"",'Application Form'!J418&lt;&gt;""),IF('Application Form'!J418="SKSTD_BDL","SKSTD_BDL",IF('Application Form'!J418="MIP","MIP",IF('Application Form'!J418="MIP+PV","MIP",IF('Application Form'!J418="SEEKSIRE","SEEKSIRE",IF('Application Form'!J418="SEEKSIRE+PV","SEEKSIRE",IF('Application Form'!J418="GGP50K","GGP50K",IF('Application Form'!J418="GGP50K+PV","GGP50K",IF('Application Form'!J418="GGPHD (150K)","GGPHD (150K)",IF('Application Form'!J418="GGPHD+PV","GGPHD",IF('Application Form'!J418="PV","",IF('Application Form'!J418="POLL","",IF('Application Form'!J418="MSTN","MSTN",IF('Application Form'!J418="COAT","COAT",IF('Application Form'!J418="PI","PI",IF('Application Form'!J418="POLL_50K (add on)*","POLL_50K (add on)*",IF('Application Form'!J418="POLL_HD (add on)*","POLL_HD (add_on)*",IF('Application Form'!J418="MSTN_50K (add_on)*","MSTN_50K (add_on)*",IF('Application Form'!J418="MSTN_HD (add on)*","MSTN_HD (add on)*",IF('Application Form'!J418="STORE","STORE",IF('Application Form'!J418="HE","HE","")))))))))))))))))))),"ERROR"))))))</f>
        <v/>
      </c>
      <c r="P407" t="str">
        <f>IF(AND(F407="",O407&lt;&gt;""),IF('Application Form'!J418="SKSTD_BDL","SKSTD_BDL",IF('Application Form'!J418="MIP","MIP",IF('Application Form'!J418="MIP+PV","MIP",IF('Application Form'!J418="SEEKSIRE","SEEKSIRE",IF('Application Form'!J418="SEEKSIRE+PV","SEEKSIRE",IF('Application Form'!J418="GGP50K","GGP50K",IF('Application Form'!J418="GGP50K+PV","GGP50K",IF('Application Form'!J418="GGPHD (150K)","GGPHD (150K)",IF('Application Form'!J418="GGPHD+PV","GGPHD",IF('Application Form'!J418="PV","",IF('Application Form'!J418="POLL","",IF('Application Form'!J418="MSTN","MSTN",IF('Application Form'!J418="COAT","COAT",IF('Application Form'!J418="PI","PI",IF('Application Form'!J418="POLL_50K (add on)*","POLL_50K (add on)*",IF('Application Form'!J418="POLL_HD (add on)*","POLL_HD (add_on)*",IF('Application Form'!J418="MSTN_50K (add_on)*","MSTN_50K (add_on)*",IF('Application Form'!J418="MSTN_HD (add on)*","MSTN_HD (add on)*",IF('Application Form'!J418="STORE","STORE",IF('Application Form'!J418="HE","HE","")))))))))))))))))))),"")</f>
        <v/>
      </c>
    </row>
    <row r="408" spans="1:16" x14ac:dyDescent="0.25">
      <c r="A408" s="72">
        <f>'Application Form'!E419</f>
        <v>0</v>
      </c>
      <c r="B408" t="str">
        <f>IF('Application Form'!C419="Hair","H",IF('Application Form'!C419="Done","D",IF('Application Form'!C419="Semen","S",IF('Application Form'!C419="TSU","T",""))))</f>
        <v/>
      </c>
      <c r="C408" t="str">
        <f t="shared" si="6"/>
        <v>NAA</v>
      </c>
      <c r="F408" t="str">
        <f>IF('Application Form'!H419="SKSTD_BDL","SKSTD_BDL",IF('Application Form'!H419="MIP","MIP",IF('Application Form'!H419="MIP+PV","MIP",IF('Application Form'!H419="SEEKSIRE","SEEKSIRE",IF('Application Form'!H419="SEEKSIRE+PV","SEEKSIRE",IF('Application Form'!H419="GGP50K","GGP50K",IF('Application Form'!H419="GGP50K+PV","GGP50K",IF('Application Form'!H419="GGPHD (150K)","GGPHD (150K)",IF('Application Form'!H419="GGPHD+PV","GGPHD",IF('Application Form'!H419="PV","",IF('Application Form'!H419="POLL","",IF('Application Form'!H419="MSTN","",IF('Application Form'!H419="COAT","",IF('Application Form'!H419="PI","",IF('Application Form'!H419="POLL_50K (add on)*","",IF('Application Form'!H419="POLL_HD (add on)*","",IF('Application Form'!H419="MSTN_50K (add_on)*","",IF('Application Form'!H419="MSTN_HD (add on)*","",IF('Application Form'!H419="STORE","STORE",IF('Application Form'!H419="HE","HE",""))))))))))))))))))))</f>
        <v/>
      </c>
      <c r="G408" t="str">
        <f>IF(OR(RIGHT('Application Form'!H419,2)="PV",RIGHT('Application Form'!I419,2)="PV",RIGHT('Application Form'!J419,2)="PV"),"Yes","")</f>
        <v/>
      </c>
      <c r="H408" s="81" t="str">
        <f>IF(ISBLANK(IF(F408="SKSTD_BDL",'Application Form'!M419,IF('Office Use Only - DONT TOUCH!!!'!G408="Yes",'Application Form'!M419,""))),"",IF(F408="SKSTD_BDL",'Application Form'!M419,IF('Office Use Only - DONT TOUCH!!!'!G408="Yes",'Application Form'!M419,"")))</f>
        <v/>
      </c>
      <c r="K408" t="str">
        <f>IF(ISBLANK(IF(F408="SKSTD_BDL",'Application Form'!O419,IF('Office Use Only - DONT TOUCH!!!'!G408="Yes",'Application Form'!O419,""))),"",IF(F408="SKSTD_BDL",'Application Form'!O419,IF('Office Use Only - DONT TOUCH!!!'!G408="Yes",'Application Form'!O419,"")))</f>
        <v/>
      </c>
      <c r="N408" t="str">
        <f>IF(AND(F408="",'Application Form'!H419=""),"",IF(AND(F408="",'Application Form'!H419&lt;&gt;""),'Application Form'!H419,IF(AND(F408&lt;&gt;"",'Application Form'!I419=""),"",IF(AND(F408&lt;&gt;"",'Application Form'!I419&lt;&gt;""),IF('Application Form'!I419="SKSTD_BDL","SKSTD_BDL",IF('Application Form'!I419="MIP","MIP",IF('Application Form'!I419="MIP+PV","MIP",IF('Application Form'!I419="SEEKSIRE","SEEKSIRE",IF('Application Form'!I419="SEEKSIRE+PV","SEEKSIRE",IF('Application Form'!I419="GGP50K","GGP50K",IF('Application Form'!I419="GGP50K+PV","GGP50K",IF('Application Form'!I419="GGPHD (150K)","GGPHD (150K)",IF('Application Form'!I419="GGPHD+PV","GGPHD",IF('Application Form'!I419="PV","",IF('Application Form'!I419="POLL","",IF('Application Form'!I419="MSTN","MSTN",IF('Application Form'!I419="COAT","COAT",IF('Application Form'!I419="PI","PI",IF('Application Form'!I419="POLL_50K (add on)*","POLL_50K (add on)*",IF('Application Form'!I419="POLL_HD (add on)*","POLL_HD (add_on)*",IF('Application Form'!I419="MSTN_50K (add_on)*","MSTN_50K (add_on)*",IF('Application Form'!I419="MSTN_HD (add on)*","MSTN_HD (add on)*",IF('Application Form'!I419="STORE","STORE",IF('Application Form'!I419="HE","HE","")))))))))))))))))))),"ERROR"))))</f>
        <v/>
      </c>
      <c r="O408" t="str">
        <f>IF(AND(F408="",'Application Form'!H419=""),"",IF(AND(F408="",'Application Form'!H419&lt;&gt;"",'Application Form'!I419=""),"",IF(AND(F408&lt;&gt;"",'Application Form'!I419=""),"",IF(AND(F408&lt;&gt;"",'Application Form'!I419&lt;&gt;"",'Application Form'!J419=""),"",IF(AND(F408="",'Application Form'!H419&lt;&gt;"",'Application Form'!I419&lt;&gt;""),IF('Application Form'!I419="SKSTD_BDL","SKSTD_BDL",IF('Application Form'!I419="MIP","MIP",IF('Application Form'!I419="MIP+PV","MIP",IF('Application Form'!I419="SEEKSIRE","SEEKSIRE",IF('Application Form'!I419="SEEKSIRE+PV","SEEKSIRE",IF('Application Form'!I419="GGP50K","GGP50K",IF('Application Form'!I419="GGP50K+PV","GGP50K",IF('Application Form'!I419="GGPHD (150K)","GGPHD (150K)",IF('Application Form'!I419="GGPHD+PV","GGPHD",IF('Application Form'!I419="PV","",IF('Application Form'!I419="POLL","",IF('Application Form'!I419="MSTN","MSTN",IF('Application Form'!I419="COAT","COAT",IF('Application Form'!I419="PI","PI",IF('Application Form'!I419="POLL_50K (add on)*","POLL_50K (add on)*",IF('Application Form'!I419="POLL_HD (add on)*","POLL_HD (add_on)*",IF('Application Form'!I419="MSTN_50K (add_on)*","MSTN_50K (add_on)*",IF('Application Form'!I419="MSTN_HD (add on)*","MSTN_HD (add on)*",IF('Application Form'!I419="STORE","STORE",IF('Application Form'!I419="HE","HE","ERROR")))))))))))))))))))),IF(AND(F408&lt;&gt;"",'Application Form'!I419&lt;&gt;"",'Application Form'!J419&lt;&gt;""),IF('Application Form'!J419="SKSTD_BDL","SKSTD_BDL",IF('Application Form'!J419="MIP","MIP",IF('Application Form'!J419="MIP+PV","MIP",IF('Application Form'!J419="SEEKSIRE","SEEKSIRE",IF('Application Form'!J419="SEEKSIRE+PV","SEEKSIRE",IF('Application Form'!J419="GGP50K","GGP50K",IF('Application Form'!J419="GGP50K+PV","GGP50K",IF('Application Form'!J419="GGPHD (150K)","GGPHD (150K)",IF('Application Form'!J419="GGPHD+PV","GGPHD",IF('Application Form'!J419="PV","",IF('Application Form'!J419="POLL","",IF('Application Form'!J419="MSTN","MSTN",IF('Application Form'!J419="COAT","COAT",IF('Application Form'!J419="PI","PI",IF('Application Form'!J419="POLL_50K (add on)*","POLL_50K (add on)*",IF('Application Form'!J419="POLL_HD (add on)*","POLL_HD (add_on)*",IF('Application Form'!J419="MSTN_50K (add_on)*","MSTN_50K (add_on)*",IF('Application Form'!J419="MSTN_HD (add on)*","MSTN_HD (add on)*",IF('Application Form'!J419="STORE","STORE",IF('Application Form'!J419="HE","HE","")))))))))))))))))))),"ERROR"))))))</f>
        <v/>
      </c>
      <c r="P408" t="str">
        <f>IF(AND(F408="",O408&lt;&gt;""),IF('Application Form'!J419="SKSTD_BDL","SKSTD_BDL",IF('Application Form'!J419="MIP","MIP",IF('Application Form'!J419="MIP+PV","MIP",IF('Application Form'!J419="SEEKSIRE","SEEKSIRE",IF('Application Form'!J419="SEEKSIRE+PV","SEEKSIRE",IF('Application Form'!J419="GGP50K","GGP50K",IF('Application Form'!J419="GGP50K+PV","GGP50K",IF('Application Form'!J419="GGPHD (150K)","GGPHD (150K)",IF('Application Form'!J419="GGPHD+PV","GGPHD",IF('Application Form'!J419="PV","",IF('Application Form'!J419="POLL","",IF('Application Form'!J419="MSTN","MSTN",IF('Application Form'!J419="COAT","COAT",IF('Application Form'!J419="PI","PI",IF('Application Form'!J419="POLL_50K (add on)*","POLL_50K (add on)*",IF('Application Form'!J419="POLL_HD (add on)*","POLL_HD (add_on)*",IF('Application Form'!J419="MSTN_50K (add_on)*","MSTN_50K (add_on)*",IF('Application Form'!J419="MSTN_HD (add on)*","MSTN_HD (add on)*",IF('Application Form'!J419="STORE","STORE",IF('Application Form'!J419="HE","HE","")))))))))))))))))))),"")</f>
        <v/>
      </c>
    </row>
    <row r="409" spans="1:16" x14ac:dyDescent="0.25">
      <c r="A409" s="72">
        <f>'Application Form'!E420</f>
        <v>0</v>
      </c>
      <c r="B409" t="str">
        <f>IF('Application Form'!C420="Hair","H",IF('Application Form'!C420="Done","D",IF('Application Form'!C420="Semen","S",IF('Application Form'!C420="TSU","T",""))))</f>
        <v/>
      </c>
      <c r="C409" t="str">
        <f t="shared" si="6"/>
        <v>NAA</v>
      </c>
      <c r="F409" t="str">
        <f>IF('Application Form'!H420="SKSTD_BDL","SKSTD_BDL",IF('Application Form'!H420="MIP","MIP",IF('Application Form'!H420="MIP+PV","MIP",IF('Application Form'!H420="SEEKSIRE","SEEKSIRE",IF('Application Form'!H420="SEEKSIRE+PV","SEEKSIRE",IF('Application Form'!H420="GGP50K","GGP50K",IF('Application Form'!H420="GGP50K+PV","GGP50K",IF('Application Form'!H420="GGPHD (150K)","GGPHD (150K)",IF('Application Form'!H420="GGPHD+PV","GGPHD",IF('Application Form'!H420="PV","",IF('Application Form'!H420="POLL","",IF('Application Form'!H420="MSTN","",IF('Application Form'!H420="COAT","",IF('Application Form'!H420="PI","",IF('Application Form'!H420="POLL_50K (add on)*","",IF('Application Form'!H420="POLL_HD (add on)*","",IF('Application Form'!H420="MSTN_50K (add_on)*","",IF('Application Form'!H420="MSTN_HD (add on)*","",IF('Application Form'!H420="STORE","STORE",IF('Application Form'!H420="HE","HE",""))))))))))))))))))))</f>
        <v/>
      </c>
      <c r="G409" t="str">
        <f>IF(OR(RIGHT('Application Form'!H420,2)="PV",RIGHT('Application Form'!I420,2)="PV",RIGHT('Application Form'!J420,2)="PV"),"Yes","")</f>
        <v/>
      </c>
      <c r="H409" s="81" t="str">
        <f>IF(ISBLANK(IF(F409="SKSTD_BDL",'Application Form'!M420,IF('Office Use Only - DONT TOUCH!!!'!G409="Yes",'Application Form'!M420,""))),"",IF(F409="SKSTD_BDL",'Application Form'!M420,IF('Office Use Only - DONT TOUCH!!!'!G409="Yes",'Application Form'!M420,"")))</f>
        <v/>
      </c>
      <c r="K409" t="str">
        <f>IF(ISBLANK(IF(F409="SKSTD_BDL",'Application Form'!O420,IF('Office Use Only - DONT TOUCH!!!'!G409="Yes",'Application Form'!O420,""))),"",IF(F409="SKSTD_BDL",'Application Form'!O420,IF('Office Use Only - DONT TOUCH!!!'!G409="Yes",'Application Form'!O420,"")))</f>
        <v/>
      </c>
      <c r="N409" t="str">
        <f>IF(AND(F409="",'Application Form'!H420=""),"",IF(AND(F409="",'Application Form'!H420&lt;&gt;""),'Application Form'!H420,IF(AND(F409&lt;&gt;"",'Application Form'!I420=""),"",IF(AND(F409&lt;&gt;"",'Application Form'!I420&lt;&gt;""),IF('Application Form'!I420="SKSTD_BDL","SKSTD_BDL",IF('Application Form'!I420="MIP","MIP",IF('Application Form'!I420="MIP+PV","MIP",IF('Application Form'!I420="SEEKSIRE","SEEKSIRE",IF('Application Form'!I420="SEEKSIRE+PV","SEEKSIRE",IF('Application Form'!I420="GGP50K","GGP50K",IF('Application Form'!I420="GGP50K+PV","GGP50K",IF('Application Form'!I420="GGPHD (150K)","GGPHD (150K)",IF('Application Form'!I420="GGPHD+PV","GGPHD",IF('Application Form'!I420="PV","",IF('Application Form'!I420="POLL","",IF('Application Form'!I420="MSTN","MSTN",IF('Application Form'!I420="COAT","COAT",IF('Application Form'!I420="PI","PI",IF('Application Form'!I420="POLL_50K (add on)*","POLL_50K (add on)*",IF('Application Form'!I420="POLL_HD (add on)*","POLL_HD (add_on)*",IF('Application Form'!I420="MSTN_50K (add_on)*","MSTN_50K (add_on)*",IF('Application Form'!I420="MSTN_HD (add on)*","MSTN_HD (add on)*",IF('Application Form'!I420="STORE","STORE",IF('Application Form'!I420="HE","HE","")))))))))))))))))))),"ERROR"))))</f>
        <v/>
      </c>
      <c r="O409" t="str">
        <f>IF(AND(F409="",'Application Form'!H420=""),"",IF(AND(F409="",'Application Form'!H420&lt;&gt;"",'Application Form'!I420=""),"",IF(AND(F409&lt;&gt;"",'Application Form'!I420=""),"",IF(AND(F409&lt;&gt;"",'Application Form'!I420&lt;&gt;"",'Application Form'!J420=""),"",IF(AND(F409="",'Application Form'!H420&lt;&gt;"",'Application Form'!I420&lt;&gt;""),IF('Application Form'!I420="SKSTD_BDL","SKSTD_BDL",IF('Application Form'!I420="MIP","MIP",IF('Application Form'!I420="MIP+PV","MIP",IF('Application Form'!I420="SEEKSIRE","SEEKSIRE",IF('Application Form'!I420="SEEKSIRE+PV","SEEKSIRE",IF('Application Form'!I420="GGP50K","GGP50K",IF('Application Form'!I420="GGP50K+PV","GGP50K",IF('Application Form'!I420="GGPHD (150K)","GGPHD (150K)",IF('Application Form'!I420="GGPHD+PV","GGPHD",IF('Application Form'!I420="PV","",IF('Application Form'!I420="POLL","",IF('Application Form'!I420="MSTN","MSTN",IF('Application Form'!I420="COAT","COAT",IF('Application Form'!I420="PI","PI",IF('Application Form'!I420="POLL_50K (add on)*","POLL_50K (add on)*",IF('Application Form'!I420="POLL_HD (add on)*","POLL_HD (add_on)*",IF('Application Form'!I420="MSTN_50K (add_on)*","MSTN_50K (add_on)*",IF('Application Form'!I420="MSTN_HD (add on)*","MSTN_HD (add on)*",IF('Application Form'!I420="STORE","STORE",IF('Application Form'!I420="HE","HE","ERROR")))))))))))))))))))),IF(AND(F409&lt;&gt;"",'Application Form'!I420&lt;&gt;"",'Application Form'!J420&lt;&gt;""),IF('Application Form'!J420="SKSTD_BDL","SKSTD_BDL",IF('Application Form'!J420="MIP","MIP",IF('Application Form'!J420="MIP+PV","MIP",IF('Application Form'!J420="SEEKSIRE","SEEKSIRE",IF('Application Form'!J420="SEEKSIRE+PV","SEEKSIRE",IF('Application Form'!J420="GGP50K","GGP50K",IF('Application Form'!J420="GGP50K+PV","GGP50K",IF('Application Form'!J420="GGPHD (150K)","GGPHD (150K)",IF('Application Form'!J420="GGPHD+PV","GGPHD",IF('Application Form'!J420="PV","",IF('Application Form'!J420="POLL","",IF('Application Form'!J420="MSTN","MSTN",IF('Application Form'!J420="COAT","COAT",IF('Application Form'!J420="PI","PI",IF('Application Form'!J420="POLL_50K (add on)*","POLL_50K (add on)*",IF('Application Form'!J420="POLL_HD (add on)*","POLL_HD (add_on)*",IF('Application Form'!J420="MSTN_50K (add_on)*","MSTN_50K (add_on)*",IF('Application Form'!J420="MSTN_HD (add on)*","MSTN_HD (add on)*",IF('Application Form'!J420="STORE","STORE",IF('Application Form'!J420="HE","HE","")))))))))))))))))))),"ERROR"))))))</f>
        <v/>
      </c>
      <c r="P409" t="str">
        <f>IF(AND(F409="",O409&lt;&gt;""),IF('Application Form'!J420="SKSTD_BDL","SKSTD_BDL",IF('Application Form'!J420="MIP","MIP",IF('Application Form'!J420="MIP+PV","MIP",IF('Application Form'!J420="SEEKSIRE","SEEKSIRE",IF('Application Form'!J420="SEEKSIRE+PV","SEEKSIRE",IF('Application Form'!J420="GGP50K","GGP50K",IF('Application Form'!J420="GGP50K+PV","GGP50K",IF('Application Form'!J420="GGPHD (150K)","GGPHD (150K)",IF('Application Form'!J420="GGPHD+PV","GGPHD",IF('Application Form'!J420="PV","",IF('Application Form'!J420="POLL","",IF('Application Form'!J420="MSTN","MSTN",IF('Application Form'!J420="COAT","COAT",IF('Application Form'!J420="PI","PI",IF('Application Form'!J420="POLL_50K (add on)*","POLL_50K (add on)*",IF('Application Form'!J420="POLL_HD (add on)*","POLL_HD (add_on)*",IF('Application Form'!J420="MSTN_50K (add_on)*","MSTN_50K (add_on)*",IF('Application Form'!J420="MSTN_HD (add on)*","MSTN_HD (add on)*",IF('Application Form'!J420="STORE","STORE",IF('Application Form'!J420="HE","HE","")))))))))))))))))))),"")</f>
        <v/>
      </c>
    </row>
    <row r="410" spans="1:16" x14ac:dyDescent="0.25">
      <c r="A410" s="72">
        <f>'Application Form'!E421</f>
        <v>0</v>
      </c>
      <c r="B410" t="str">
        <f>IF('Application Form'!C421="Hair","H",IF('Application Form'!C421="Done","D",IF('Application Form'!C421="Semen","S",IF('Application Form'!C421="TSU","T",""))))</f>
        <v/>
      </c>
      <c r="C410" t="str">
        <f t="shared" si="6"/>
        <v>NAA</v>
      </c>
      <c r="F410" t="str">
        <f>IF('Application Form'!H421="SKSTD_BDL","SKSTD_BDL",IF('Application Form'!H421="MIP","MIP",IF('Application Form'!H421="MIP+PV","MIP",IF('Application Form'!H421="SEEKSIRE","SEEKSIRE",IF('Application Form'!H421="SEEKSIRE+PV","SEEKSIRE",IF('Application Form'!H421="GGP50K","GGP50K",IF('Application Form'!H421="GGP50K+PV","GGP50K",IF('Application Form'!H421="GGPHD (150K)","GGPHD (150K)",IF('Application Form'!H421="GGPHD+PV","GGPHD",IF('Application Form'!H421="PV","",IF('Application Form'!H421="POLL","",IF('Application Form'!H421="MSTN","",IF('Application Form'!H421="COAT","",IF('Application Form'!H421="PI","",IF('Application Form'!H421="POLL_50K (add on)*","",IF('Application Form'!H421="POLL_HD (add on)*","",IF('Application Form'!H421="MSTN_50K (add_on)*","",IF('Application Form'!H421="MSTN_HD (add on)*","",IF('Application Form'!H421="STORE","STORE",IF('Application Form'!H421="HE","HE",""))))))))))))))))))))</f>
        <v/>
      </c>
      <c r="G410" t="str">
        <f>IF(OR(RIGHT('Application Form'!H421,2)="PV",RIGHT('Application Form'!I421,2)="PV",RIGHT('Application Form'!J421,2)="PV"),"Yes","")</f>
        <v/>
      </c>
      <c r="H410" s="81" t="str">
        <f>IF(ISBLANK(IF(F410="SKSTD_BDL",'Application Form'!M421,IF('Office Use Only - DONT TOUCH!!!'!G410="Yes",'Application Form'!M421,""))),"",IF(F410="SKSTD_BDL",'Application Form'!M421,IF('Office Use Only - DONT TOUCH!!!'!G410="Yes",'Application Form'!M421,"")))</f>
        <v/>
      </c>
      <c r="K410" t="str">
        <f>IF(ISBLANK(IF(F410="SKSTD_BDL",'Application Form'!O421,IF('Office Use Only - DONT TOUCH!!!'!G410="Yes",'Application Form'!O421,""))),"",IF(F410="SKSTD_BDL",'Application Form'!O421,IF('Office Use Only - DONT TOUCH!!!'!G410="Yes",'Application Form'!O421,"")))</f>
        <v/>
      </c>
      <c r="N410" t="str">
        <f>IF(AND(F410="",'Application Form'!H421=""),"",IF(AND(F410="",'Application Form'!H421&lt;&gt;""),'Application Form'!H421,IF(AND(F410&lt;&gt;"",'Application Form'!I421=""),"",IF(AND(F410&lt;&gt;"",'Application Form'!I421&lt;&gt;""),IF('Application Form'!I421="SKSTD_BDL","SKSTD_BDL",IF('Application Form'!I421="MIP","MIP",IF('Application Form'!I421="MIP+PV","MIP",IF('Application Form'!I421="SEEKSIRE","SEEKSIRE",IF('Application Form'!I421="SEEKSIRE+PV","SEEKSIRE",IF('Application Form'!I421="GGP50K","GGP50K",IF('Application Form'!I421="GGP50K+PV","GGP50K",IF('Application Form'!I421="GGPHD (150K)","GGPHD (150K)",IF('Application Form'!I421="GGPHD+PV","GGPHD",IF('Application Form'!I421="PV","",IF('Application Form'!I421="POLL","",IF('Application Form'!I421="MSTN","MSTN",IF('Application Form'!I421="COAT","COAT",IF('Application Form'!I421="PI","PI",IF('Application Form'!I421="POLL_50K (add on)*","POLL_50K (add on)*",IF('Application Form'!I421="POLL_HD (add on)*","POLL_HD (add_on)*",IF('Application Form'!I421="MSTN_50K (add_on)*","MSTN_50K (add_on)*",IF('Application Form'!I421="MSTN_HD (add on)*","MSTN_HD (add on)*",IF('Application Form'!I421="STORE","STORE",IF('Application Form'!I421="HE","HE","")))))))))))))))))))),"ERROR"))))</f>
        <v/>
      </c>
      <c r="O410" t="str">
        <f>IF(AND(F410="",'Application Form'!H421=""),"",IF(AND(F410="",'Application Form'!H421&lt;&gt;"",'Application Form'!I421=""),"",IF(AND(F410&lt;&gt;"",'Application Form'!I421=""),"",IF(AND(F410&lt;&gt;"",'Application Form'!I421&lt;&gt;"",'Application Form'!J421=""),"",IF(AND(F410="",'Application Form'!H421&lt;&gt;"",'Application Form'!I421&lt;&gt;""),IF('Application Form'!I421="SKSTD_BDL","SKSTD_BDL",IF('Application Form'!I421="MIP","MIP",IF('Application Form'!I421="MIP+PV","MIP",IF('Application Form'!I421="SEEKSIRE","SEEKSIRE",IF('Application Form'!I421="SEEKSIRE+PV","SEEKSIRE",IF('Application Form'!I421="GGP50K","GGP50K",IF('Application Form'!I421="GGP50K+PV","GGP50K",IF('Application Form'!I421="GGPHD (150K)","GGPHD (150K)",IF('Application Form'!I421="GGPHD+PV","GGPHD",IF('Application Form'!I421="PV","",IF('Application Form'!I421="POLL","",IF('Application Form'!I421="MSTN","MSTN",IF('Application Form'!I421="COAT","COAT",IF('Application Form'!I421="PI","PI",IF('Application Form'!I421="POLL_50K (add on)*","POLL_50K (add on)*",IF('Application Form'!I421="POLL_HD (add on)*","POLL_HD (add_on)*",IF('Application Form'!I421="MSTN_50K (add_on)*","MSTN_50K (add_on)*",IF('Application Form'!I421="MSTN_HD (add on)*","MSTN_HD (add on)*",IF('Application Form'!I421="STORE","STORE",IF('Application Form'!I421="HE","HE","ERROR")))))))))))))))))))),IF(AND(F410&lt;&gt;"",'Application Form'!I421&lt;&gt;"",'Application Form'!J421&lt;&gt;""),IF('Application Form'!J421="SKSTD_BDL","SKSTD_BDL",IF('Application Form'!J421="MIP","MIP",IF('Application Form'!J421="MIP+PV","MIP",IF('Application Form'!J421="SEEKSIRE","SEEKSIRE",IF('Application Form'!J421="SEEKSIRE+PV","SEEKSIRE",IF('Application Form'!J421="GGP50K","GGP50K",IF('Application Form'!J421="GGP50K+PV","GGP50K",IF('Application Form'!J421="GGPHD (150K)","GGPHD (150K)",IF('Application Form'!J421="GGPHD+PV","GGPHD",IF('Application Form'!J421="PV","",IF('Application Form'!J421="POLL","",IF('Application Form'!J421="MSTN","MSTN",IF('Application Form'!J421="COAT","COAT",IF('Application Form'!J421="PI","PI",IF('Application Form'!J421="POLL_50K (add on)*","POLL_50K (add on)*",IF('Application Form'!J421="POLL_HD (add on)*","POLL_HD (add_on)*",IF('Application Form'!J421="MSTN_50K (add_on)*","MSTN_50K (add_on)*",IF('Application Form'!J421="MSTN_HD (add on)*","MSTN_HD (add on)*",IF('Application Form'!J421="STORE","STORE",IF('Application Form'!J421="HE","HE","")))))))))))))))))))),"ERROR"))))))</f>
        <v/>
      </c>
      <c r="P410" t="str">
        <f>IF(AND(F410="",O410&lt;&gt;""),IF('Application Form'!J421="SKSTD_BDL","SKSTD_BDL",IF('Application Form'!J421="MIP","MIP",IF('Application Form'!J421="MIP+PV","MIP",IF('Application Form'!J421="SEEKSIRE","SEEKSIRE",IF('Application Form'!J421="SEEKSIRE+PV","SEEKSIRE",IF('Application Form'!J421="GGP50K","GGP50K",IF('Application Form'!J421="GGP50K+PV","GGP50K",IF('Application Form'!J421="GGPHD (150K)","GGPHD (150K)",IF('Application Form'!J421="GGPHD+PV","GGPHD",IF('Application Form'!J421="PV","",IF('Application Form'!J421="POLL","",IF('Application Form'!J421="MSTN","MSTN",IF('Application Form'!J421="COAT","COAT",IF('Application Form'!J421="PI","PI",IF('Application Form'!J421="POLL_50K (add on)*","POLL_50K (add on)*",IF('Application Form'!J421="POLL_HD (add on)*","POLL_HD (add_on)*",IF('Application Form'!J421="MSTN_50K (add_on)*","MSTN_50K (add_on)*",IF('Application Form'!J421="MSTN_HD (add on)*","MSTN_HD (add on)*",IF('Application Form'!J421="STORE","STORE",IF('Application Form'!J421="HE","HE","")))))))))))))))))))),"")</f>
        <v/>
      </c>
    </row>
    <row r="411" spans="1:16" x14ac:dyDescent="0.25">
      <c r="A411" s="72">
        <f>'Application Form'!E422</f>
        <v>0</v>
      </c>
      <c r="B411" t="str">
        <f>IF('Application Form'!C422="Hair","H",IF('Application Form'!C422="Done","D",IF('Application Form'!C422="Semen","S",IF('Application Form'!C422="TSU","T",""))))</f>
        <v/>
      </c>
      <c r="C411" t="str">
        <f t="shared" si="6"/>
        <v>NAA</v>
      </c>
      <c r="F411" t="str">
        <f>IF('Application Form'!H422="SKSTD_BDL","SKSTD_BDL",IF('Application Form'!H422="MIP","MIP",IF('Application Form'!H422="MIP+PV","MIP",IF('Application Form'!H422="SEEKSIRE","SEEKSIRE",IF('Application Form'!H422="SEEKSIRE+PV","SEEKSIRE",IF('Application Form'!H422="GGP50K","GGP50K",IF('Application Form'!H422="GGP50K+PV","GGP50K",IF('Application Form'!H422="GGPHD (150K)","GGPHD (150K)",IF('Application Form'!H422="GGPHD+PV","GGPHD",IF('Application Form'!H422="PV","",IF('Application Form'!H422="POLL","",IF('Application Form'!H422="MSTN","",IF('Application Form'!H422="COAT","",IF('Application Form'!H422="PI","",IF('Application Form'!H422="POLL_50K (add on)*","",IF('Application Form'!H422="POLL_HD (add on)*","",IF('Application Form'!H422="MSTN_50K (add_on)*","",IF('Application Form'!H422="MSTN_HD (add on)*","",IF('Application Form'!H422="STORE","STORE",IF('Application Form'!H422="HE","HE",""))))))))))))))))))))</f>
        <v/>
      </c>
      <c r="G411" t="str">
        <f>IF(OR(RIGHT('Application Form'!H422,2)="PV",RIGHT('Application Form'!I422,2)="PV",RIGHT('Application Form'!J422,2)="PV"),"Yes","")</f>
        <v/>
      </c>
      <c r="H411" s="81" t="str">
        <f>IF(ISBLANK(IF(F411="SKSTD_BDL",'Application Form'!M422,IF('Office Use Only - DONT TOUCH!!!'!G411="Yes",'Application Form'!M422,""))),"",IF(F411="SKSTD_BDL",'Application Form'!M422,IF('Office Use Only - DONT TOUCH!!!'!G411="Yes",'Application Form'!M422,"")))</f>
        <v/>
      </c>
      <c r="K411" t="str">
        <f>IF(ISBLANK(IF(F411="SKSTD_BDL",'Application Form'!O422,IF('Office Use Only - DONT TOUCH!!!'!G411="Yes",'Application Form'!O422,""))),"",IF(F411="SKSTD_BDL",'Application Form'!O422,IF('Office Use Only - DONT TOUCH!!!'!G411="Yes",'Application Form'!O422,"")))</f>
        <v/>
      </c>
      <c r="N411" t="str">
        <f>IF(AND(F411="",'Application Form'!H422=""),"",IF(AND(F411="",'Application Form'!H422&lt;&gt;""),'Application Form'!H422,IF(AND(F411&lt;&gt;"",'Application Form'!I422=""),"",IF(AND(F411&lt;&gt;"",'Application Form'!I422&lt;&gt;""),IF('Application Form'!I422="SKSTD_BDL","SKSTD_BDL",IF('Application Form'!I422="MIP","MIP",IF('Application Form'!I422="MIP+PV","MIP",IF('Application Form'!I422="SEEKSIRE","SEEKSIRE",IF('Application Form'!I422="SEEKSIRE+PV","SEEKSIRE",IF('Application Form'!I422="GGP50K","GGP50K",IF('Application Form'!I422="GGP50K+PV","GGP50K",IF('Application Form'!I422="GGPHD (150K)","GGPHD (150K)",IF('Application Form'!I422="GGPHD+PV","GGPHD",IF('Application Form'!I422="PV","",IF('Application Form'!I422="POLL","",IF('Application Form'!I422="MSTN","MSTN",IF('Application Form'!I422="COAT","COAT",IF('Application Form'!I422="PI","PI",IF('Application Form'!I422="POLL_50K (add on)*","POLL_50K (add on)*",IF('Application Form'!I422="POLL_HD (add on)*","POLL_HD (add_on)*",IF('Application Form'!I422="MSTN_50K (add_on)*","MSTN_50K (add_on)*",IF('Application Form'!I422="MSTN_HD (add on)*","MSTN_HD (add on)*",IF('Application Form'!I422="STORE","STORE",IF('Application Form'!I422="HE","HE","")))))))))))))))))))),"ERROR"))))</f>
        <v/>
      </c>
      <c r="O411" t="str">
        <f>IF(AND(F411="",'Application Form'!H422=""),"",IF(AND(F411="",'Application Form'!H422&lt;&gt;"",'Application Form'!I422=""),"",IF(AND(F411&lt;&gt;"",'Application Form'!I422=""),"",IF(AND(F411&lt;&gt;"",'Application Form'!I422&lt;&gt;"",'Application Form'!J422=""),"",IF(AND(F411="",'Application Form'!H422&lt;&gt;"",'Application Form'!I422&lt;&gt;""),IF('Application Form'!I422="SKSTD_BDL","SKSTD_BDL",IF('Application Form'!I422="MIP","MIP",IF('Application Form'!I422="MIP+PV","MIP",IF('Application Form'!I422="SEEKSIRE","SEEKSIRE",IF('Application Form'!I422="SEEKSIRE+PV","SEEKSIRE",IF('Application Form'!I422="GGP50K","GGP50K",IF('Application Form'!I422="GGP50K+PV","GGP50K",IF('Application Form'!I422="GGPHD (150K)","GGPHD (150K)",IF('Application Form'!I422="GGPHD+PV","GGPHD",IF('Application Form'!I422="PV","",IF('Application Form'!I422="POLL","",IF('Application Form'!I422="MSTN","MSTN",IF('Application Form'!I422="COAT","COAT",IF('Application Form'!I422="PI","PI",IF('Application Form'!I422="POLL_50K (add on)*","POLL_50K (add on)*",IF('Application Form'!I422="POLL_HD (add on)*","POLL_HD (add_on)*",IF('Application Form'!I422="MSTN_50K (add_on)*","MSTN_50K (add_on)*",IF('Application Form'!I422="MSTN_HD (add on)*","MSTN_HD (add on)*",IF('Application Form'!I422="STORE","STORE",IF('Application Form'!I422="HE","HE","ERROR")))))))))))))))))))),IF(AND(F411&lt;&gt;"",'Application Form'!I422&lt;&gt;"",'Application Form'!J422&lt;&gt;""),IF('Application Form'!J422="SKSTD_BDL","SKSTD_BDL",IF('Application Form'!J422="MIP","MIP",IF('Application Form'!J422="MIP+PV","MIP",IF('Application Form'!J422="SEEKSIRE","SEEKSIRE",IF('Application Form'!J422="SEEKSIRE+PV","SEEKSIRE",IF('Application Form'!J422="GGP50K","GGP50K",IF('Application Form'!J422="GGP50K+PV","GGP50K",IF('Application Form'!J422="GGPHD (150K)","GGPHD (150K)",IF('Application Form'!J422="GGPHD+PV","GGPHD",IF('Application Form'!J422="PV","",IF('Application Form'!J422="POLL","",IF('Application Form'!J422="MSTN","MSTN",IF('Application Form'!J422="COAT","COAT",IF('Application Form'!J422="PI","PI",IF('Application Form'!J422="POLL_50K (add on)*","POLL_50K (add on)*",IF('Application Form'!J422="POLL_HD (add on)*","POLL_HD (add_on)*",IF('Application Form'!J422="MSTN_50K (add_on)*","MSTN_50K (add_on)*",IF('Application Form'!J422="MSTN_HD (add on)*","MSTN_HD (add on)*",IF('Application Form'!J422="STORE","STORE",IF('Application Form'!J422="HE","HE","")))))))))))))))))))),"ERROR"))))))</f>
        <v/>
      </c>
      <c r="P411" t="str">
        <f>IF(AND(F411="",O411&lt;&gt;""),IF('Application Form'!J422="SKSTD_BDL","SKSTD_BDL",IF('Application Form'!J422="MIP","MIP",IF('Application Form'!J422="MIP+PV","MIP",IF('Application Form'!J422="SEEKSIRE","SEEKSIRE",IF('Application Form'!J422="SEEKSIRE+PV","SEEKSIRE",IF('Application Form'!J422="GGP50K","GGP50K",IF('Application Form'!J422="GGP50K+PV","GGP50K",IF('Application Form'!J422="GGPHD (150K)","GGPHD (150K)",IF('Application Form'!J422="GGPHD+PV","GGPHD",IF('Application Form'!J422="PV","",IF('Application Form'!J422="POLL","",IF('Application Form'!J422="MSTN","MSTN",IF('Application Form'!J422="COAT","COAT",IF('Application Form'!J422="PI","PI",IF('Application Form'!J422="POLL_50K (add on)*","POLL_50K (add on)*",IF('Application Form'!J422="POLL_HD (add on)*","POLL_HD (add_on)*",IF('Application Form'!J422="MSTN_50K (add_on)*","MSTN_50K (add_on)*",IF('Application Form'!J422="MSTN_HD (add on)*","MSTN_HD (add on)*",IF('Application Form'!J422="STORE","STORE",IF('Application Form'!J422="HE","HE","")))))))))))))))))))),"")</f>
        <v/>
      </c>
    </row>
    <row r="412" spans="1:16" x14ac:dyDescent="0.25">
      <c r="A412" s="72">
        <f>'Application Form'!E423</f>
        <v>0</v>
      </c>
      <c r="B412" t="str">
        <f>IF('Application Form'!C423="Hair","H",IF('Application Form'!C423="Done","D",IF('Application Form'!C423="Semen","S",IF('Application Form'!C423="TSU","T",""))))</f>
        <v/>
      </c>
      <c r="C412" t="str">
        <f t="shared" si="6"/>
        <v>NAA</v>
      </c>
      <c r="F412" t="str">
        <f>IF('Application Form'!H423="SKSTD_BDL","SKSTD_BDL",IF('Application Form'!H423="MIP","MIP",IF('Application Form'!H423="MIP+PV","MIP",IF('Application Form'!H423="SEEKSIRE","SEEKSIRE",IF('Application Form'!H423="SEEKSIRE+PV","SEEKSIRE",IF('Application Form'!H423="GGP50K","GGP50K",IF('Application Form'!H423="GGP50K+PV","GGP50K",IF('Application Form'!H423="GGPHD (150K)","GGPHD (150K)",IF('Application Form'!H423="GGPHD+PV","GGPHD",IF('Application Form'!H423="PV","",IF('Application Form'!H423="POLL","",IF('Application Form'!H423="MSTN","",IF('Application Form'!H423="COAT","",IF('Application Form'!H423="PI","",IF('Application Form'!H423="POLL_50K (add on)*","",IF('Application Form'!H423="POLL_HD (add on)*","",IF('Application Form'!H423="MSTN_50K (add_on)*","",IF('Application Form'!H423="MSTN_HD (add on)*","",IF('Application Form'!H423="STORE","STORE",IF('Application Form'!H423="HE","HE",""))))))))))))))))))))</f>
        <v/>
      </c>
      <c r="G412" t="str">
        <f>IF(OR(RIGHT('Application Form'!H423,2)="PV",RIGHT('Application Form'!I423,2)="PV",RIGHT('Application Form'!J423,2)="PV"),"Yes","")</f>
        <v/>
      </c>
      <c r="H412" s="81" t="str">
        <f>IF(ISBLANK(IF(F412="SKSTD_BDL",'Application Form'!M423,IF('Office Use Only - DONT TOUCH!!!'!G412="Yes",'Application Form'!M423,""))),"",IF(F412="SKSTD_BDL",'Application Form'!M423,IF('Office Use Only - DONT TOUCH!!!'!G412="Yes",'Application Form'!M423,"")))</f>
        <v/>
      </c>
      <c r="K412" t="str">
        <f>IF(ISBLANK(IF(F412="SKSTD_BDL",'Application Form'!O423,IF('Office Use Only - DONT TOUCH!!!'!G412="Yes",'Application Form'!O423,""))),"",IF(F412="SKSTD_BDL",'Application Form'!O423,IF('Office Use Only - DONT TOUCH!!!'!G412="Yes",'Application Form'!O423,"")))</f>
        <v/>
      </c>
      <c r="N412" t="str">
        <f>IF(AND(F412="",'Application Form'!H423=""),"",IF(AND(F412="",'Application Form'!H423&lt;&gt;""),'Application Form'!H423,IF(AND(F412&lt;&gt;"",'Application Form'!I423=""),"",IF(AND(F412&lt;&gt;"",'Application Form'!I423&lt;&gt;""),IF('Application Form'!I423="SKSTD_BDL","SKSTD_BDL",IF('Application Form'!I423="MIP","MIP",IF('Application Form'!I423="MIP+PV","MIP",IF('Application Form'!I423="SEEKSIRE","SEEKSIRE",IF('Application Form'!I423="SEEKSIRE+PV","SEEKSIRE",IF('Application Form'!I423="GGP50K","GGP50K",IF('Application Form'!I423="GGP50K+PV","GGP50K",IF('Application Form'!I423="GGPHD (150K)","GGPHD (150K)",IF('Application Form'!I423="GGPHD+PV","GGPHD",IF('Application Form'!I423="PV","",IF('Application Form'!I423="POLL","",IF('Application Form'!I423="MSTN","MSTN",IF('Application Form'!I423="COAT","COAT",IF('Application Form'!I423="PI","PI",IF('Application Form'!I423="POLL_50K (add on)*","POLL_50K (add on)*",IF('Application Form'!I423="POLL_HD (add on)*","POLL_HD (add_on)*",IF('Application Form'!I423="MSTN_50K (add_on)*","MSTN_50K (add_on)*",IF('Application Form'!I423="MSTN_HD (add on)*","MSTN_HD (add on)*",IF('Application Form'!I423="STORE","STORE",IF('Application Form'!I423="HE","HE","")))))))))))))))))))),"ERROR"))))</f>
        <v/>
      </c>
      <c r="O412" t="str">
        <f>IF(AND(F412="",'Application Form'!H423=""),"",IF(AND(F412="",'Application Form'!H423&lt;&gt;"",'Application Form'!I423=""),"",IF(AND(F412&lt;&gt;"",'Application Form'!I423=""),"",IF(AND(F412&lt;&gt;"",'Application Form'!I423&lt;&gt;"",'Application Form'!J423=""),"",IF(AND(F412="",'Application Form'!H423&lt;&gt;"",'Application Form'!I423&lt;&gt;""),IF('Application Form'!I423="SKSTD_BDL","SKSTD_BDL",IF('Application Form'!I423="MIP","MIP",IF('Application Form'!I423="MIP+PV","MIP",IF('Application Form'!I423="SEEKSIRE","SEEKSIRE",IF('Application Form'!I423="SEEKSIRE+PV","SEEKSIRE",IF('Application Form'!I423="GGP50K","GGP50K",IF('Application Form'!I423="GGP50K+PV","GGP50K",IF('Application Form'!I423="GGPHD (150K)","GGPHD (150K)",IF('Application Form'!I423="GGPHD+PV","GGPHD",IF('Application Form'!I423="PV","",IF('Application Form'!I423="POLL","",IF('Application Form'!I423="MSTN","MSTN",IF('Application Form'!I423="COAT","COAT",IF('Application Form'!I423="PI","PI",IF('Application Form'!I423="POLL_50K (add on)*","POLL_50K (add on)*",IF('Application Form'!I423="POLL_HD (add on)*","POLL_HD (add_on)*",IF('Application Form'!I423="MSTN_50K (add_on)*","MSTN_50K (add_on)*",IF('Application Form'!I423="MSTN_HD (add on)*","MSTN_HD (add on)*",IF('Application Form'!I423="STORE","STORE",IF('Application Form'!I423="HE","HE","ERROR")))))))))))))))))))),IF(AND(F412&lt;&gt;"",'Application Form'!I423&lt;&gt;"",'Application Form'!J423&lt;&gt;""),IF('Application Form'!J423="SKSTD_BDL","SKSTD_BDL",IF('Application Form'!J423="MIP","MIP",IF('Application Form'!J423="MIP+PV","MIP",IF('Application Form'!J423="SEEKSIRE","SEEKSIRE",IF('Application Form'!J423="SEEKSIRE+PV","SEEKSIRE",IF('Application Form'!J423="GGP50K","GGP50K",IF('Application Form'!J423="GGP50K+PV","GGP50K",IF('Application Form'!J423="GGPHD (150K)","GGPHD (150K)",IF('Application Form'!J423="GGPHD+PV","GGPHD",IF('Application Form'!J423="PV","",IF('Application Form'!J423="POLL","",IF('Application Form'!J423="MSTN","MSTN",IF('Application Form'!J423="COAT","COAT",IF('Application Form'!J423="PI","PI",IF('Application Form'!J423="POLL_50K (add on)*","POLL_50K (add on)*",IF('Application Form'!J423="POLL_HD (add on)*","POLL_HD (add_on)*",IF('Application Form'!J423="MSTN_50K (add_on)*","MSTN_50K (add_on)*",IF('Application Form'!J423="MSTN_HD (add on)*","MSTN_HD (add on)*",IF('Application Form'!J423="STORE","STORE",IF('Application Form'!J423="HE","HE","")))))))))))))))))))),"ERROR"))))))</f>
        <v/>
      </c>
      <c r="P412" t="str">
        <f>IF(AND(F412="",O412&lt;&gt;""),IF('Application Form'!J423="SKSTD_BDL","SKSTD_BDL",IF('Application Form'!J423="MIP","MIP",IF('Application Form'!J423="MIP+PV","MIP",IF('Application Form'!J423="SEEKSIRE","SEEKSIRE",IF('Application Form'!J423="SEEKSIRE+PV","SEEKSIRE",IF('Application Form'!J423="GGP50K","GGP50K",IF('Application Form'!J423="GGP50K+PV","GGP50K",IF('Application Form'!J423="GGPHD (150K)","GGPHD (150K)",IF('Application Form'!J423="GGPHD+PV","GGPHD",IF('Application Form'!J423="PV","",IF('Application Form'!J423="POLL","",IF('Application Form'!J423="MSTN","MSTN",IF('Application Form'!J423="COAT","COAT",IF('Application Form'!J423="PI","PI",IF('Application Form'!J423="POLL_50K (add on)*","POLL_50K (add on)*",IF('Application Form'!J423="POLL_HD (add on)*","POLL_HD (add_on)*",IF('Application Form'!J423="MSTN_50K (add_on)*","MSTN_50K (add_on)*",IF('Application Form'!J423="MSTN_HD (add on)*","MSTN_HD (add on)*",IF('Application Form'!J423="STORE","STORE",IF('Application Form'!J423="HE","HE","")))))))))))))))))))),"")</f>
        <v/>
      </c>
    </row>
    <row r="413" spans="1:16" x14ac:dyDescent="0.25">
      <c r="A413" s="72">
        <f>'Application Form'!E424</f>
        <v>0</v>
      </c>
      <c r="B413" t="str">
        <f>IF('Application Form'!C424="Hair","H",IF('Application Form'!C424="Done","D",IF('Application Form'!C424="Semen","S",IF('Application Form'!C424="TSU","T",""))))</f>
        <v/>
      </c>
      <c r="C413" t="str">
        <f t="shared" si="6"/>
        <v>NAA</v>
      </c>
      <c r="F413" t="str">
        <f>IF('Application Form'!H424="SKSTD_BDL","SKSTD_BDL",IF('Application Form'!H424="MIP","MIP",IF('Application Form'!H424="MIP+PV","MIP",IF('Application Form'!H424="SEEKSIRE","SEEKSIRE",IF('Application Form'!H424="SEEKSIRE+PV","SEEKSIRE",IF('Application Form'!H424="GGP50K","GGP50K",IF('Application Form'!H424="GGP50K+PV","GGP50K",IF('Application Form'!H424="GGPHD (150K)","GGPHD (150K)",IF('Application Form'!H424="GGPHD+PV","GGPHD",IF('Application Form'!H424="PV","",IF('Application Form'!H424="POLL","",IF('Application Form'!H424="MSTN","",IF('Application Form'!H424="COAT","",IF('Application Form'!H424="PI","",IF('Application Form'!H424="POLL_50K (add on)*","",IF('Application Form'!H424="POLL_HD (add on)*","",IF('Application Form'!H424="MSTN_50K (add_on)*","",IF('Application Form'!H424="MSTN_HD (add on)*","",IF('Application Form'!H424="STORE","STORE",IF('Application Form'!H424="HE","HE",""))))))))))))))))))))</f>
        <v/>
      </c>
      <c r="G413" t="str">
        <f>IF(OR(RIGHT('Application Form'!H424,2)="PV",RIGHT('Application Form'!I424,2)="PV",RIGHT('Application Form'!J424,2)="PV"),"Yes","")</f>
        <v/>
      </c>
      <c r="H413" s="81" t="str">
        <f>IF(ISBLANK(IF(F413="SKSTD_BDL",'Application Form'!M424,IF('Office Use Only - DONT TOUCH!!!'!G413="Yes",'Application Form'!M424,""))),"",IF(F413="SKSTD_BDL",'Application Form'!M424,IF('Office Use Only - DONT TOUCH!!!'!G413="Yes",'Application Form'!M424,"")))</f>
        <v/>
      </c>
      <c r="K413" t="str">
        <f>IF(ISBLANK(IF(F413="SKSTD_BDL",'Application Form'!O424,IF('Office Use Only - DONT TOUCH!!!'!G413="Yes",'Application Form'!O424,""))),"",IF(F413="SKSTD_BDL",'Application Form'!O424,IF('Office Use Only - DONT TOUCH!!!'!G413="Yes",'Application Form'!O424,"")))</f>
        <v/>
      </c>
      <c r="N413" t="str">
        <f>IF(AND(F413="",'Application Form'!H424=""),"",IF(AND(F413="",'Application Form'!H424&lt;&gt;""),'Application Form'!H424,IF(AND(F413&lt;&gt;"",'Application Form'!I424=""),"",IF(AND(F413&lt;&gt;"",'Application Form'!I424&lt;&gt;""),IF('Application Form'!I424="SKSTD_BDL","SKSTD_BDL",IF('Application Form'!I424="MIP","MIP",IF('Application Form'!I424="MIP+PV","MIP",IF('Application Form'!I424="SEEKSIRE","SEEKSIRE",IF('Application Form'!I424="SEEKSIRE+PV","SEEKSIRE",IF('Application Form'!I424="GGP50K","GGP50K",IF('Application Form'!I424="GGP50K+PV","GGP50K",IF('Application Form'!I424="GGPHD (150K)","GGPHD (150K)",IF('Application Form'!I424="GGPHD+PV","GGPHD",IF('Application Form'!I424="PV","",IF('Application Form'!I424="POLL","",IF('Application Form'!I424="MSTN","MSTN",IF('Application Form'!I424="COAT","COAT",IF('Application Form'!I424="PI","PI",IF('Application Form'!I424="POLL_50K (add on)*","POLL_50K (add on)*",IF('Application Form'!I424="POLL_HD (add on)*","POLL_HD (add_on)*",IF('Application Form'!I424="MSTN_50K (add_on)*","MSTN_50K (add_on)*",IF('Application Form'!I424="MSTN_HD (add on)*","MSTN_HD (add on)*",IF('Application Form'!I424="STORE","STORE",IF('Application Form'!I424="HE","HE","")))))))))))))))))))),"ERROR"))))</f>
        <v/>
      </c>
      <c r="O413" t="str">
        <f>IF(AND(F413="",'Application Form'!H424=""),"",IF(AND(F413="",'Application Form'!H424&lt;&gt;"",'Application Form'!I424=""),"",IF(AND(F413&lt;&gt;"",'Application Form'!I424=""),"",IF(AND(F413&lt;&gt;"",'Application Form'!I424&lt;&gt;"",'Application Form'!J424=""),"",IF(AND(F413="",'Application Form'!H424&lt;&gt;"",'Application Form'!I424&lt;&gt;""),IF('Application Form'!I424="SKSTD_BDL","SKSTD_BDL",IF('Application Form'!I424="MIP","MIP",IF('Application Form'!I424="MIP+PV","MIP",IF('Application Form'!I424="SEEKSIRE","SEEKSIRE",IF('Application Form'!I424="SEEKSIRE+PV","SEEKSIRE",IF('Application Form'!I424="GGP50K","GGP50K",IF('Application Form'!I424="GGP50K+PV","GGP50K",IF('Application Form'!I424="GGPHD (150K)","GGPHD (150K)",IF('Application Form'!I424="GGPHD+PV","GGPHD",IF('Application Form'!I424="PV","",IF('Application Form'!I424="POLL","",IF('Application Form'!I424="MSTN","MSTN",IF('Application Form'!I424="COAT","COAT",IF('Application Form'!I424="PI","PI",IF('Application Form'!I424="POLL_50K (add on)*","POLL_50K (add on)*",IF('Application Form'!I424="POLL_HD (add on)*","POLL_HD (add_on)*",IF('Application Form'!I424="MSTN_50K (add_on)*","MSTN_50K (add_on)*",IF('Application Form'!I424="MSTN_HD (add on)*","MSTN_HD (add on)*",IF('Application Form'!I424="STORE","STORE",IF('Application Form'!I424="HE","HE","ERROR")))))))))))))))))))),IF(AND(F413&lt;&gt;"",'Application Form'!I424&lt;&gt;"",'Application Form'!J424&lt;&gt;""),IF('Application Form'!J424="SKSTD_BDL","SKSTD_BDL",IF('Application Form'!J424="MIP","MIP",IF('Application Form'!J424="MIP+PV","MIP",IF('Application Form'!J424="SEEKSIRE","SEEKSIRE",IF('Application Form'!J424="SEEKSIRE+PV","SEEKSIRE",IF('Application Form'!J424="GGP50K","GGP50K",IF('Application Form'!J424="GGP50K+PV","GGP50K",IF('Application Form'!J424="GGPHD (150K)","GGPHD (150K)",IF('Application Form'!J424="GGPHD+PV","GGPHD",IF('Application Form'!J424="PV","",IF('Application Form'!J424="POLL","",IF('Application Form'!J424="MSTN","MSTN",IF('Application Form'!J424="COAT","COAT",IF('Application Form'!J424="PI","PI",IF('Application Form'!J424="POLL_50K (add on)*","POLL_50K (add on)*",IF('Application Form'!J424="POLL_HD (add on)*","POLL_HD (add_on)*",IF('Application Form'!J424="MSTN_50K (add_on)*","MSTN_50K (add_on)*",IF('Application Form'!J424="MSTN_HD (add on)*","MSTN_HD (add on)*",IF('Application Form'!J424="STORE","STORE",IF('Application Form'!J424="HE","HE","")))))))))))))))))))),"ERROR"))))))</f>
        <v/>
      </c>
      <c r="P413" t="str">
        <f>IF(AND(F413="",O413&lt;&gt;""),IF('Application Form'!J424="SKSTD_BDL","SKSTD_BDL",IF('Application Form'!J424="MIP","MIP",IF('Application Form'!J424="MIP+PV","MIP",IF('Application Form'!J424="SEEKSIRE","SEEKSIRE",IF('Application Form'!J424="SEEKSIRE+PV","SEEKSIRE",IF('Application Form'!J424="GGP50K","GGP50K",IF('Application Form'!J424="GGP50K+PV","GGP50K",IF('Application Form'!J424="GGPHD (150K)","GGPHD (150K)",IF('Application Form'!J424="GGPHD+PV","GGPHD",IF('Application Form'!J424="PV","",IF('Application Form'!J424="POLL","",IF('Application Form'!J424="MSTN","MSTN",IF('Application Form'!J424="COAT","COAT",IF('Application Form'!J424="PI","PI",IF('Application Form'!J424="POLL_50K (add on)*","POLL_50K (add on)*",IF('Application Form'!J424="POLL_HD (add on)*","POLL_HD (add_on)*",IF('Application Form'!J424="MSTN_50K (add_on)*","MSTN_50K (add_on)*",IF('Application Form'!J424="MSTN_HD (add on)*","MSTN_HD (add on)*",IF('Application Form'!J424="STORE","STORE",IF('Application Form'!J424="HE","HE","")))))))))))))))))))),"")</f>
        <v/>
      </c>
    </row>
    <row r="414" spans="1:16" x14ac:dyDescent="0.25">
      <c r="A414" s="72">
        <f>'Application Form'!E425</f>
        <v>0</v>
      </c>
      <c r="B414" t="str">
        <f>IF('Application Form'!C425="Hair","H",IF('Application Form'!C425="Done","D",IF('Application Form'!C425="Semen","S",IF('Application Form'!C425="TSU","T",""))))</f>
        <v/>
      </c>
      <c r="C414" t="str">
        <f t="shared" si="6"/>
        <v>NAA</v>
      </c>
      <c r="F414" t="str">
        <f>IF('Application Form'!H425="SKSTD_BDL","SKSTD_BDL",IF('Application Form'!H425="MIP","MIP",IF('Application Form'!H425="MIP+PV","MIP",IF('Application Form'!H425="SEEKSIRE","SEEKSIRE",IF('Application Form'!H425="SEEKSIRE+PV","SEEKSIRE",IF('Application Form'!H425="GGP50K","GGP50K",IF('Application Form'!H425="GGP50K+PV","GGP50K",IF('Application Form'!H425="GGPHD (150K)","GGPHD (150K)",IF('Application Form'!H425="GGPHD+PV","GGPHD",IF('Application Form'!H425="PV","",IF('Application Form'!H425="POLL","",IF('Application Form'!H425="MSTN","",IF('Application Form'!H425="COAT","",IF('Application Form'!H425="PI","",IF('Application Form'!H425="POLL_50K (add on)*","",IF('Application Form'!H425="POLL_HD (add on)*","",IF('Application Form'!H425="MSTN_50K (add_on)*","",IF('Application Form'!H425="MSTN_HD (add on)*","",IF('Application Form'!H425="STORE","STORE",IF('Application Form'!H425="HE","HE",""))))))))))))))))))))</f>
        <v/>
      </c>
      <c r="G414" t="str">
        <f>IF(OR(RIGHT('Application Form'!H425,2)="PV",RIGHT('Application Form'!I425,2)="PV",RIGHT('Application Form'!J425,2)="PV"),"Yes","")</f>
        <v/>
      </c>
      <c r="H414" s="81" t="str">
        <f>IF(ISBLANK(IF(F414="SKSTD_BDL",'Application Form'!M425,IF('Office Use Only - DONT TOUCH!!!'!G414="Yes",'Application Form'!M425,""))),"",IF(F414="SKSTD_BDL",'Application Form'!M425,IF('Office Use Only - DONT TOUCH!!!'!G414="Yes",'Application Form'!M425,"")))</f>
        <v/>
      </c>
      <c r="K414" t="str">
        <f>IF(ISBLANK(IF(F414="SKSTD_BDL",'Application Form'!O425,IF('Office Use Only - DONT TOUCH!!!'!G414="Yes",'Application Form'!O425,""))),"",IF(F414="SKSTD_BDL",'Application Form'!O425,IF('Office Use Only - DONT TOUCH!!!'!G414="Yes",'Application Form'!O425,"")))</f>
        <v/>
      </c>
      <c r="N414" t="str">
        <f>IF(AND(F414="",'Application Form'!H425=""),"",IF(AND(F414="",'Application Form'!H425&lt;&gt;""),'Application Form'!H425,IF(AND(F414&lt;&gt;"",'Application Form'!I425=""),"",IF(AND(F414&lt;&gt;"",'Application Form'!I425&lt;&gt;""),IF('Application Form'!I425="SKSTD_BDL","SKSTD_BDL",IF('Application Form'!I425="MIP","MIP",IF('Application Form'!I425="MIP+PV","MIP",IF('Application Form'!I425="SEEKSIRE","SEEKSIRE",IF('Application Form'!I425="SEEKSIRE+PV","SEEKSIRE",IF('Application Form'!I425="GGP50K","GGP50K",IF('Application Form'!I425="GGP50K+PV","GGP50K",IF('Application Form'!I425="GGPHD (150K)","GGPHD (150K)",IF('Application Form'!I425="GGPHD+PV","GGPHD",IF('Application Form'!I425="PV","",IF('Application Form'!I425="POLL","",IF('Application Form'!I425="MSTN","MSTN",IF('Application Form'!I425="COAT","COAT",IF('Application Form'!I425="PI","PI",IF('Application Form'!I425="POLL_50K (add on)*","POLL_50K (add on)*",IF('Application Form'!I425="POLL_HD (add on)*","POLL_HD (add_on)*",IF('Application Form'!I425="MSTN_50K (add_on)*","MSTN_50K (add_on)*",IF('Application Form'!I425="MSTN_HD (add on)*","MSTN_HD (add on)*",IF('Application Form'!I425="STORE","STORE",IF('Application Form'!I425="HE","HE","")))))))))))))))))))),"ERROR"))))</f>
        <v/>
      </c>
      <c r="O414" t="str">
        <f>IF(AND(F414="",'Application Form'!H425=""),"",IF(AND(F414="",'Application Form'!H425&lt;&gt;"",'Application Form'!I425=""),"",IF(AND(F414&lt;&gt;"",'Application Form'!I425=""),"",IF(AND(F414&lt;&gt;"",'Application Form'!I425&lt;&gt;"",'Application Form'!J425=""),"",IF(AND(F414="",'Application Form'!H425&lt;&gt;"",'Application Form'!I425&lt;&gt;""),IF('Application Form'!I425="SKSTD_BDL","SKSTD_BDL",IF('Application Form'!I425="MIP","MIP",IF('Application Form'!I425="MIP+PV","MIP",IF('Application Form'!I425="SEEKSIRE","SEEKSIRE",IF('Application Form'!I425="SEEKSIRE+PV","SEEKSIRE",IF('Application Form'!I425="GGP50K","GGP50K",IF('Application Form'!I425="GGP50K+PV","GGP50K",IF('Application Form'!I425="GGPHD (150K)","GGPHD (150K)",IF('Application Form'!I425="GGPHD+PV","GGPHD",IF('Application Form'!I425="PV","",IF('Application Form'!I425="POLL","",IF('Application Form'!I425="MSTN","MSTN",IF('Application Form'!I425="COAT","COAT",IF('Application Form'!I425="PI","PI",IF('Application Form'!I425="POLL_50K (add on)*","POLL_50K (add on)*",IF('Application Form'!I425="POLL_HD (add on)*","POLL_HD (add_on)*",IF('Application Form'!I425="MSTN_50K (add_on)*","MSTN_50K (add_on)*",IF('Application Form'!I425="MSTN_HD (add on)*","MSTN_HD (add on)*",IF('Application Form'!I425="STORE","STORE",IF('Application Form'!I425="HE","HE","ERROR")))))))))))))))))))),IF(AND(F414&lt;&gt;"",'Application Form'!I425&lt;&gt;"",'Application Form'!J425&lt;&gt;""),IF('Application Form'!J425="SKSTD_BDL","SKSTD_BDL",IF('Application Form'!J425="MIP","MIP",IF('Application Form'!J425="MIP+PV","MIP",IF('Application Form'!J425="SEEKSIRE","SEEKSIRE",IF('Application Form'!J425="SEEKSIRE+PV","SEEKSIRE",IF('Application Form'!J425="GGP50K","GGP50K",IF('Application Form'!J425="GGP50K+PV","GGP50K",IF('Application Form'!J425="GGPHD (150K)","GGPHD (150K)",IF('Application Form'!J425="GGPHD+PV","GGPHD",IF('Application Form'!J425="PV","",IF('Application Form'!J425="POLL","",IF('Application Form'!J425="MSTN","MSTN",IF('Application Form'!J425="COAT","COAT",IF('Application Form'!J425="PI","PI",IF('Application Form'!J425="POLL_50K (add on)*","POLL_50K (add on)*",IF('Application Form'!J425="POLL_HD (add on)*","POLL_HD (add_on)*",IF('Application Form'!J425="MSTN_50K (add_on)*","MSTN_50K (add_on)*",IF('Application Form'!J425="MSTN_HD (add on)*","MSTN_HD (add on)*",IF('Application Form'!J425="STORE","STORE",IF('Application Form'!J425="HE","HE","")))))))))))))))))))),"ERROR"))))))</f>
        <v/>
      </c>
      <c r="P414" t="str">
        <f>IF(AND(F414="",O414&lt;&gt;""),IF('Application Form'!J425="SKSTD_BDL","SKSTD_BDL",IF('Application Form'!J425="MIP","MIP",IF('Application Form'!J425="MIP+PV","MIP",IF('Application Form'!J425="SEEKSIRE","SEEKSIRE",IF('Application Form'!J425="SEEKSIRE+PV","SEEKSIRE",IF('Application Form'!J425="GGP50K","GGP50K",IF('Application Form'!J425="GGP50K+PV","GGP50K",IF('Application Form'!J425="GGPHD (150K)","GGPHD (150K)",IF('Application Form'!J425="GGPHD+PV","GGPHD",IF('Application Form'!J425="PV","",IF('Application Form'!J425="POLL","",IF('Application Form'!J425="MSTN","MSTN",IF('Application Form'!J425="COAT","COAT",IF('Application Form'!J425="PI","PI",IF('Application Form'!J425="POLL_50K (add on)*","POLL_50K (add on)*",IF('Application Form'!J425="POLL_HD (add on)*","POLL_HD (add_on)*",IF('Application Form'!J425="MSTN_50K (add_on)*","MSTN_50K (add_on)*",IF('Application Form'!J425="MSTN_HD (add on)*","MSTN_HD (add on)*",IF('Application Form'!J425="STORE","STORE",IF('Application Form'!J425="HE","HE","")))))))))))))))))))),"")</f>
        <v/>
      </c>
    </row>
    <row r="415" spans="1:16" x14ac:dyDescent="0.25">
      <c r="A415" s="72">
        <f>'Application Form'!E426</f>
        <v>0</v>
      </c>
      <c r="B415" t="str">
        <f>IF('Application Form'!C426="Hair","H",IF('Application Form'!C426="Done","D",IF('Application Form'!C426="Semen","S",IF('Application Form'!C426="TSU","T",""))))</f>
        <v/>
      </c>
      <c r="C415" t="str">
        <f t="shared" si="6"/>
        <v>NAA</v>
      </c>
      <c r="F415" t="str">
        <f>IF('Application Form'!H426="SKSTD_BDL","SKSTD_BDL",IF('Application Form'!H426="MIP","MIP",IF('Application Form'!H426="MIP+PV","MIP",IF('Application Form'!H426="SEEKSIRE","SEEKSIRE",IF('Application Form'!H426="SEEKSIRE+PV","SEEKSIRE",IF('Application Form'!H426="GGP50K","GGP50K",IF('Application Form'!H426="GGP50K+PV","GGP50K",IF('Application Form'!H426="GGPHD (150K)","GGPHD (150K)",IF('Application Form'!H426="GGPHD+PV","GGPHD",IF('Application Form'!H426="PV","",IF('Application Form'!H426="POLL","",IF('Application Form'!H426="MSTN","",IF('Application Form'!H426="COAT","",IF('Application Form'!H426="PI","",IF('Application Form'!H426="POLL_50K (add on)*","",IF('Application Form'!H426="POLL_HD (add on)*","",IF('Application Form'!H426="MSTN_50K (add_on)*","",IF('Application Form'!H426="MSTN_HD (add on)*","",IF('Application Form'!H426="STORE","STORE",IF('Application Form'!H426="HE","HE",""))))))))))))))))))))</f>
        <v/>
      </c>
      <c r="G415" t="str">
        <f>IF(OR(RIGHT('Application Form'!H426,2)="PV",RIGHT('Application Form'!I426,2)="PV",RIGHT('Application Form'!J426,2)="PV"),"Yes","")</f>
        <v/>
      </c>
      <c r="H415" s="81" t="str">
        <f>IF(ISBLANK(IF(F415="SKSTD_BDL",'Application Form'!M426,IF('Office Use Only - DONT TOUCH!!!'!G415="Yes",'Application Form'!M426,""))),"",IF(F415="SKSTD_BDL",'Application Form'!M426,IF('Office Use Only - DONT TOUCH!!!'!G415="Yes",'Application Form'!M426,"")))</f>
        <v/>
      </c>
      <c r="K415" t="str">
        <f>IF(ISBLANK(IF(F415="SKSTD_BDL",'Application Form'!O426,IF('Office Use Only - DONT TOUCH!!!'!G415="Yes",'Application Form'!O426,""))),"",IF(F415="SKSTD_BDL",'Application Form'!O426,IF('Office Use Only - DONT TOUCH!!!'!G415="Yes",'Application Form'!O426,"")))</f>
        <v/>
      </c>
      <c r="N415" t="str">
        <f>IF(AND(F415="",'Application Form'!H426=""),"",IF(AND(F415="",'Application Form'!H426&lt;&gt;""),'Application Form'!H426,IF(AND(F415&lt;&gt;"",'Application Form'!I426=""),"",IF(AND(F415&lt;&gt;"",'Application Form'!I426&lt;&gt;""),IF('Application Form'!I426="SKSTD_BDL","SKSTD_BDL",IF('Application Form'!I426="MIP","MIP",IF('Application Form'!I426="MIP+PV","MIP",IF('Application Form'!I426="SEEKSIRE","SEEKSIRE",IF('Application Form'!I426="SEEKSIRE+PV","SEEKSIRE",IF('Application Form'!I426="GGP50K","GGP50K",IF('Application Form'!I426="GGP50K+PV","GGP50K",IF('Application Form'!I426="GGPHD (150K)","GGPHD (150K)",IF('Application Form'!I426="GGPHD+PV","GGPHD",IF('Application Form'!I426="PV","",IF('Application Form'!I426="POLL","",IF('Application Form'!I426="MSTN","MSTN",IF('Application Form'!I426="COAT","COAT",IF('Application Form'!I426="PI","PI",IF('Application Form'!I426="POLL_50K (add on)*","POLL_50K (add on)*",IF('Application Form'!I426="POLL_HD (add on)*","POLL_HD (add_on)*",IF('Application Form'!I426="MSTN_50K (add_on)*","MSTN_50K (add_on)*",IF('Application Form'!I426="MSTN_HD (add on)*","MSTN_HD (add on)*",IF('Application Form'!I426="STORE","STORE",IF('Application Form'!I426="HE","HE","")))))))))))))))))))),"ERROR"))))</f>
        <v/>
      </c>
      <c r="O415" t="str">
        <f>IF(AND(F415="",'Application Form'!H426=""),"",IF(AND(F415="",'Application Form'!H426&lt;&gt;"",'Application Form'!I426=""),"",IF(AND(F415&lt;&gt;"",'Application Form'!I426=""),"",IF(AND(F415&lt;&gt;"",'Application Form'!I426&lt;&gt;"",'Application Form'!J426=""),"",IF(AND(F415="",'Application Form'!H426&lt;&gt;"",'Application Form'!I426&lt;&gt;""),IF('Application Form'!I426="SKSTD_BDL","SKSTD_BDL",IF('Application Form'!I426="MIP","MIP",IF('Application Form'!I426="MIP+PV","MIP",IF('Application Form'!I426="SEEKSIRE","SEEKSIRE",IF('Application Form'!I426="SEEKSIRE+PV","SEEKSIRE",IF('Application Form'!I426="GGP50K","GGP50K",IF('Application Form'!I426="GGP50K+PV","GGP50K",IF('Application Form'!I426="GGPHD (150K)","GGPHD (150K)",IF('Application Form'!I426="GGPHD+PV","GGPHD",IF('Application Form'!I426="PV","",IF('Application Form'!I426="POLL","",IF('Application Form'!I426="MSTN","MSTN",IF('Application Form'!I426="COAT","COAT",IF('Application Form'!I426="PI","PI",IF('Application Form'!I426="POLL_50K (add on)*","POLL_50K (add on)*",IF('Application Form'!I426="POLL_HD (add on)*","POLL_HD (add_on)*",IF('Application Form'!I426="MSTN_50K (add_on)*","MSTN_50K (add_on)*",IF('Application Form'!I426="MSTN_HD (add on)*","MSTN_HD (add on)*",IF('Application Form'!I426="STORE","STORE",IF('Application Form'!I426="HE","HE","ERROR")))))))))))))))))))),IF(AND(F415&lt;&gt;"",'Application Form'!I426&lt;&gt;"",'Application Form'!J426&lt;&gt;""),IF('Application Form'!J426="SKSTD_BDL","SKSTD_BDL",IF('Application Form'!J426="MIP","MIP",IF('Application Form'!J426="MIP+PV","MIP",IF('Application Form'!J426="SEEKSIRE","SEEKSIRE",IF('Application Form'!J426="SEEKSIRE+PV","SEEKSIRE",IF('Application Form'!J426="GGP50K","GGP50K",IF('Application Form'!J426="GGP50K+PV","GGP50K",IF('Application Form'!J426="GGPHD (150K)","GGPHD (150K)",IF('Application Form'!J426="GGPHD+PV","GGPHD",IF('Application Form'!J426="PV","",IF('Application Form'!J426="POLL","",IF('Application Form'!J426="MSTN","MSTN",IF('Application Form'!J426="COAT","COAT",IF('Application Form'!J426="PI","PI",IF('Application Form'!J426="POLL_50K (add on)*","POLL_50K (add on)*",IF('Application Form'!J426="POLL_HD (add on)*","POLL_HD (add_on)*",IF('Application Form'!J426="MSTN_50K (add_on)*","MSTN_50K (add_on)*",IF('Application Form'!J426="MSTN_HD (add on)*","MSTN_HD (add on)*",IF('Application Form'!J426="STORE","STORE",IF('Application Form'!J426="HE","HE","")))))))))))))))))))),"ERROR"))))))</f>
        <v/>
      </c>
      <c r="P415" t="str">
        <f>IF(AND(F415="",O415&lt;&gt;""),IF('Application Form'!J426="SKSTD_BDL","SKSTD_BDL",IF('Application Form'!J426="MIP","MIP",IF('Application Form'!J426="MIP+PV","MIP",IF('Application Form'!J426="SEEKSIRE","SEEKSIRE",IF('Application Form'!J426="SEEKSIRE+PV","SEEKSIRE",IF('Application Form'!J426="GGP50K","GGP50K",IF('Application Form'!J426="GGP50K+PV","GGP50K",IF('Application Form'!J426="GGPHD (150K)","GGPHD (150K)",IF('Application Form'!J426="GGPHD+PV","GGPHD",IF('Application Form'!J426="PV","",IF('Application Form'!J426="POLL","",IF('Application Form'!J426="MSTN","MSTN",IF('Application Form'!J426="COAT","COAT",IF('Application Form'!J426="PI","PI",IF('Application Form'!J426="POLL_50K (add on)*","POLL_50K (add on)*",IF('Application Form'!J426="POLL_HD (add on)*","POLL_HD (add_on)*",IF('Application Form'!J426="MSTN_50K (add_on)*","MSTN_50K (add_on)*",IF('Application Form'!J426="MSTN_HD (add on)*","MSTN_HD (add on)*",IF('Application Form'!J426="STORE","STORE",IF('Application Form'!J426="HE","HE","")))))))))))))))))))),"")</f>
        <v/>
      </c>
    </row>
    <row r="416" spans="1:16" x14ac:dyDescent="0.25">
      <c r="A416" s="72">
        <f>'Application Form'!E427</f>
        <v>0</v>
      </c>
      <c r="B416" t="str">
        <f>IF('Application Form'!C427="Hair","H",IF('Application Form'!C427="Done","D",IF('Application Form'!C427="Semen","S",IF('Application Form'!C427="TSU","T",""))))</f>
        <v/>
      </c>
      <c r="C416" t="str">
        <f t="shared" si="6"/>
        <v>NAA</v>
      </c>
      <c r="F416" t="str">
        <f>IF('Application Form'!H427="SKSTD_BDL","SKSTD_BDL",IF('Application Form'!H427="MIP","MIP",IF('Application Form'!H427="MIP+PV","MIP",IF('Application Form'!H427="SEEKSIRE","SEEKSIRE",IF('Application Form'!H427="SEEKSIRE+PV","SEEKSIRE",IF('Application Form'!H427="GGP50K","GGP50K",IF('Application Form'!H427="GGP50K+PV","GGP50K",IF('Application Form'!H427="GGPHD (150K)","GGPHD (150K)",IF('Application Form'!H427="GGPHD+PV","GGPHD",IF('Application Form'!H427="PV","",IF('Application Form'!H427="POLL","",IF('Application Form'!H427="MSTN","",IF('Application Form'!H427="COAT","",IF('Application Form'!H427="PI","",IF('Application Form'!H427="POLL_50K (add on)*","",IF('Application Form'!H427="POLL_HD (add on)*","",IF('Application Form'!H427="MSTN_50K (add_on)*","",IF('Application Form'!H427="MSTN_HD (add on)*","",IF('Application Form'!H427="STORE","STORE",IF('Application Form'!H427="HE","HE",""))))))))))))))))))))</f>
        <v/>
      </c>
      <c r="G416" t="str">
        <f>IF(OR(RIGHT('Application Form'!H427,2)="PV",RIGHT('Application Form'!I427,2)="PV",RIGHT('Application Form'!J427,2)="PV"),"Yes","")</f>
        <v/>
      </c>
      <c r="H416" s="81" t="str">
        <f>IF(ISBLANK(IF(F416="SKSTD_BDL",'Application Form'!M427,IF('Office Use Only - DONT TOUCH!!!'!G416="Yes",'Application Form'!M427,""))),"",IF(F416="SKSTD_BDL",'Application Form'!M427,IF('Office Use Only - DONT TOUCH!!!'!G416="Yes",'Application Form'!M427,"")))</f>
        <v/>
      </c>
      <c r="K416" t="str">
        <f>IF(ISBLANK(IF(F416="SKSTD_BDL",'Application Form'!O427,IF('Office Use Only - DONT TOUCH!!!'!G416="Yes",'Application Form'!O427,""))),"",IF(F416="SKSTD_BDL",'Application Form'!O427,IF('Office Use Only - DONT TOUCH!!!'!G416="Yes",'Application Form'!O427,"")))</f>
        <v/>
      </c>
      <c r="N416" t="str">
        <f>IF(AND(F416="",'Application Form'!H427=""),"",IF(AND(F416="",'Application Form'!H427&lt;&gt;""),'Application Form'!H427,IF(AND(F416&lt;&gt;"",'Application Form'!I427=""),"",IF(AND(F416&lt;&gt;"",'Application Form'!I427&lt;&gt;""),IF('Application Form'!I427="SKSTD_BDL","SKSTD_BDL",IF('Application Form'!I427="MIP","MIP",IF('Application Form'!I427="MIP+PV","MIP",IF('Application Form'!I427="SEEKSIRE","SEEKSIRE",IF('Application Form'!I427="SEEKSIRE+PV","SEEKSIRE",IF('Application Form'!I427="GGP50K","GGP50K",IF('Application Form'!I427="GGP50K+PV","GGP50K",IF('Application Form'!I427="GGPHD (150K)","GGPHD (150K)",IF('Application Form'!I427="GGPHD+PV","GGPHD",IF('Application Form'!I427="PV","",IF('Application Form'!I427="POLL","",IF('Application Form'!I427="MSTN","MSTN",IF('Application Form'!I427="COAT","COAT",IF('Application Form'!I427="PI","PI",IF('Application Form'!I427="POLL_50K (add on)*","POLL_50K (add on)*",IF('Application Form'!I427="POLL_HD (add on)*","POLL_HD (add_on)*",IF('Application Form'!I427="MSTN_50K (add_on)*","MSTN_50K (add_on)*",IF('Application Form'!I427="MSTN_HD (add on)*","MSTN_HD (add on)*",IF('Application Form'!I427="STORE","STORE",IF('Application Form'!I427="HE","HE","")))))))))))))))))))),"ERROR"))))</f>
        <v/>
      </c>
      <c r="O416" t="str">
        <f>IF(AND(F416="",'Application Form'!H427=""),"",IF(AND(F416="",'Application Form'!H427&lt;&gt;"",'Application Form'!I427=""),"",IF(AND(F416&lt;&gt;"",'Application Form'!I427=""),"",IF(AND(F416&lt;&gt;"",'Application Form'!I427&lt;&gt;"",'Application Form'!J427=""),"",IF(AND(F416="",'Application Form'!H427&lt;&gt;"",'Application Form'!I427&lt;&gt;""),IF('Application Form'!I427="SKSTD_BDL","SKSTD_BDL",IF('Application Form'!I427="MIP","MIP",IF('Application Form'!I427="MIP+PV","MIP",IF('Application Form'!I427="SEEKSIRE","SEEKSIRE",IF('Application Form'!I427="SEEKSIRE+PV","SEEKSIRE",IF('Application Form'!I427="GGP50K","GGP50K",IF('Application Form'!I427="GGP50K+PV","GGP50K",IF('Application Form'!I427="GGPHD (150K)","GGPHD (150K)",IF('Application Form'!I427="GGPHD+PV","GGPHD",IF('Application Form'!I427="PV","",IF('Application Form'!I427="POLL","",IF('Application Form'!I427="MSTN","MSTN",IF('Application Form'!I427="COAT","COAT",IF('Application Form'!I427="PI","PI",IF('Application Form'!I427="POLL_50K (add on)*","POLL_50K (add on)*",IF('Application Form'!I427="POLL_HD (add on)*","POLL_HD (add_on)*",IF('Application Form'!I427="MSTN_50K (add_on)*","MSTN_50K (add_on)*",IF('Application Form'!I427="MSTN_HD (add on)*","MSTN_HD (add on)*",IF('Application Form'!I427="STORE","STORE",IF('Application Form'!I427="HE","HE","ERROR")))))))))))))))))))),IF(AND(F416&lt;&gt;"",'Application Form'!I427&lt;&gt;"",'Application Form'!J427&lt;&gt;""),IF('Application Form'!J427="SKSTD_BDL","SKSTD_BDL",IF('Application Form'!J427="MIP","MIP",IF('Application Form'!J427="MIP+PV","MIP",IF('Application Form'!J427="SEEKSIRE","SEEKSIRE",IF('Application Form'!J427="SEEKSIRE+PV","SEEKSIRE",IF('Application Form'!J427="GGP50K","GGP50K",IF('Application Form'!J427="GGP50K+PV","GGP50K",IF('Application Form'!J427="GGPHD (150K)","GGPHD (150K)",IF('Application Form'!J427="GGPHD+PV","GGPHD",IF('Application Form'!J427="PV","",IF('Application Form'!J427="POLL","",IF('Application Form'!J427="MSTN","MSTN",IF('Application Form'!J427="COAT","COAT",IF('Application Form'!J427="PI","PI",IF('Application Form'!J427="POLL_50K (add on)*","POLL_50K (add on)*",IF('Application Form'!J427="POLL_HD (add on)*","POLL_HD (add_on)*",IF('Application Form'!J427="MSTN_50K (add_on)*","MSTN_50K (add_on)*",IF('Application Form'!J427="MSTN_HD (add on)*","MSTN_HD (add on)*",IF('Application Form'!J427="STORE","STORE",IF('Application Form'!J427="HE","HE","")))))))))))))))))))),"ERROR"))))))</f>
        <v/>
      </c>
      <c r="P416" t="str">
        <f>IF(AND(F416="",O416&lt;&gt;""),IF('Application Form'!J427="SKSTD_BDL","SKSTD_BDL",IF('Application Form'!J427="MIP","MIP",IF('Application Form'!J427="MIP+PV","MIP",IF('Application Form'!J427="SEEKSIRE","SEEKSIRE",IF('Application Form'!J427="SEEKSIRE+PV","SEEKSIRE",IF('Application Form'!J427="GGP50K","GGP50K",IF('Application Form'!J427="GGP50K+PV","GGP50K",IF('Application Form'!J427="GGPHD (150K)","GGPHD (150K)",IF('Application Form'!J427="GGPHD+PV","GGPHD",IF('Application Form'!J427="PV","",IF('Application Form'!J427="POLL","",IF('Application Form'!J427="MSTN","MSTN",IF('Application Form'!J427="COAT","COAT",IF('Application Form'!J427="PI","PI",IF('Application Form'!J427="POLL_50K (add on)*","POLL_50K (add on)*",IF('Application Form'!J427="POLL_HD (add on)*","POLL_HD (add_on)*",IF('Application Form'!J427="MSTN_50K (add_on)*","MSTN_50K (add_on)*",IF('Application Form'!J427="MSTN_HD (add on)*","MSTN_HD (add on)*",IF('Application Form'!J427="STORE","STORE",IF('Application Form'!J427="HE","HE","")))))))))))))))))))),"")</f>
        <v/>
      </c>
    </row>
    <row r="417" spans="1:16" x14ac:dyDescent="0.25">
      <c r="A417" s="72">
        <f>'Application Form'!E428</f>
        <v>0</v>
      </c>
      <c r="B417" t="str">
        <f>IF('Application Form'!C428="Hair","H",IF('Application Form'!C428="Done","D",IF('Application Form'!C428="Semen","S",IF('Application Form'!C428="TSU","T",""))))</f>
        <v/>
      </c>
      <c r="C417" t="str">
        <f t="shared" si="6"/>
        <v>NAA</v>
      </c>
      <c r="F417" t="str">
        <f>IF('Application Form'!H428="SKSTD_BDL","SKSTD_BDL",IF('Application Form'!H428="MIP","MIP",IF('Application Form'!H428="MIP+PV","MIP",IF('Application Form'!H428="SEEKSIRE","SEEKSIRE",IF('Application Form'!H428="SEEKSIRE+PV","SEEKSIRE",IF('Application Form'!H428="GGP50K","GGP50K",IF('Application Form'!H428="GGP50K+PV","GGP50K",IF('Application Form'!H428="GGPHD (150K)","GGPHD (150K)",IF('Application Form'!H428="GGPHD+PV","GGPHD",IF('Application Form'!H428="PV","",IF('Application Form'!H428="POLL","",IF('Application Form'!H428="MSTN","",IF('Application Form'!H428="COAT","",IF('Application Form'!H428="PI","",IF('Application Form'!H428="POLL_50K (add on)*","",IF('Application Form'!H428="POLL_HD (add on)*","",IF('Application Form'!H428="MSTN_50K (add_on)*","",IF('Application Form'!H428="MSTN_HD (add on)*","",IF('Application Form'!H428="STORE","STORE",IF('Application Form'!H428="HE","HE",""))))))))))))))))))))</f>
        <v/>
      </c>
      <c r="G417" t="str">
        <f>IF(OR(RIGHT('Application Form'!H428,2)="PV",RIGHT('Application Form'!I428,2)="PV",RIGHT('Application Form'!J428,2)="PV"),"Yes","")</f>
        <v/>
      </c>
      <c r="H417" s="81" t="str">
        <f>IF(ISBLANK(IF(F417="SKSTD_BDL",'Application Form'!M428,IF('Office Use Only - DONT TOUCH!!!'!G417="Yes",'Application Form'!M428,""))),"",IF(F417="SKSTD_BDL",'Application Form'!M428,IF('Office Use Only - DONT TOUCH!!!'!G417="Yes",'Application Form'!M428,"")))</f>
        <v/>
      </c>
      <c r="K417" t="str">
        <f>IF(ISBLANK(IF(F417="SKSTD_BDL",'Application Form'!O428,IF('Office Use Only - DONT TOUCH!!!'!G417="Yes",'Application Form'!O428,""))),"",IF(F417="SKSTD_BDL",'Application Form'!O428,IF('Office Use Only - DONT TOUCH!!!'!G417="Yes",'Application Form'!O428,"")))</f>
        <v/>
      </c>
      <c r="N417" t="str">
        <f>IF(AND(F417="",'Application Form'!H428=""),"",IF(AND(F417="",'Application Form'!H428&lt;&gt;""),'Application Form'!H428,IF(AND(F417&lt;&gt;"",'Application Form'!I428=""),"",IF(AND(F417&lt;&gt;"",'Application Form'!I428&lt;&gt;""),IF('Application Form'!I428="SKSTD_BDL","SKSTD_BDL",IF('Application Form'!I428="MIP","MIP",IF('Application Form'!I428="MIP+PV","MIP",IF('Application Form'!I428="SEEKSIRE","SEEKSIRE",IF('Application Form'!I428="SEEKSIRE+PV","SEEKSIRE",IF('Application Form'!I428="GGP50K","GGP50K",IF('Application Form'!I428="GGP50K+PV","GGP50K",IF('Application Form'!I428="GGPHD (150K)","GGPHD (150K)",IF('Application Form'!I428="GGPHD+PV","GGPHD",IF('Application Form'!I428="PV","",IF('Application Form'!I428="POLL","",IF('Application Form'!I428="MSTN","MSTN",IF('Application Form'!I428="COAT","COAT",IF('Application Form'!I428="PI","PI",IF('Application Form'!I428="POLL_50K (add on)*","POLL_50K (add on)*",IF('Application Form'!I428="POLL_HD (add on)*","POLL_HD (add_on)*",IF('Application Form'!I428="MSTN_50K (add_on)*","MSTN_50K (add_on)*",IF('Application Form'!I428="MSTN_HD (add on)*","MSTN_HD (add on)*",IF('Application Form'!I428="STORE","STORE",IF('Application Form'!I428="HE","HE","")))))))))))))))))))),"ERROR"))))</f>
        <v/>
      </c>
      <c r="O417" t="str">
        <f>IF(AND(F417="",'Application Form'!H428=""),"",IF(AND(F417="",'Application Form'!H428&lt;&gt;"",'Application Form'!I428=""),"",IF(AND(F417&lt;&gt;"",'Application Form'!I428=""),"",IF(AND(F417&lt;&gt;"",'Application Form'!I428&lt;&gt;"",'Application Form'!J428=""),"",IF(AND(F417="",'Application Form'!H428&lt;&gt;"",'Application Form'!I428&lt;&gt;""),IF('Application Form'!I428="SKSTD_BDL","SKSTD_BDL",IF('Application Form'!I428="MIP","MIP",IF('Application Form'!I428="MIP+PV","MIP",IF('Application Form'!I428="SEEKSIRE","SEEKSIRE",IF('Application Form'!I428="SEEKSIRE+PV","SEEKSIRE",IF('Application Form'!I428="GGP50K","GGP50K",IF('Application Form'!I428="GGP50K+PV","GGP50K",IF('Application Form'!I428="GGPHD (150K)","GGPHD (150K)",IF('Application Form'!I428="GGPHD+PV","GGPHD",IF('Application Form'!I428="PV","",IF('Application Form'!I428="POLL","",IF('Application Form'!I428="MSTN","MSTN",IF('Application Form'!I428="COAT","COAT",IF('Application Form'!I428="PI","PI",IF('Application Form'!I428="POLL_50K (add on)*","POLL_50K (add on)*",IF('Application Form'!I428="POLL_HD (add on)*","POLL_HD (add_on)*",IF('Application Form'!I428="MSTN_50K (add_on)*","MSTN_50K (add_on)*",IF('Application Form'!I428="MSTN_HD (add on)*","MSTN_HD (add on)*",IF('Application Form'!I428="STORE","STORE",IF('Application Form'!I428="HE","HE","ERROR")))))))))))))))))))),IF(AND(F417&lt;&gt;"",'Application Form'!I428&lt;&gt;"",'Application Form'!J428&lt;&gt;""),IF('Application Form'!J428="SKSTD_BDL","SKSTD_BDL",IF('Application Form'!J428="MIP","MIP",IF('Application Form'!J428="MIP+PV","MIP",IF('Application Form'!J428="SEEKSIRE","SEEKSIRE",IF('Application Form'!J428="SEEKSIRE+PV","SEEKSIRE",IF('Application Form'!J428="GGP50K","GGP50K",IF('Application Form'!J428="GGP50K+PV","GGP50K",IF('Application Form'!J428="GGPHD (150K)","GGPHD (150K)",IF('Application Form'!J428="GGPHD+PV","GGPHD",IF('Application Form'!J428="PV","",IF('Application Form'!J428="POLL","",IF('Application Form'!J428="MSTN","MSTN",IF('Application Form'!J428="COAT","COAT",IF('Application Form'!J428="PI","PI",IF('Application Form'!J428="POLL_50K (add on)*","POLL_50K (add on)*",IF('Application Form'!J428="POLL_HD (add on)*","POLL_HD (add_on)*",IF('Application Form'!J428="MSTN_50K (add_on)*","MSTN_50K (add_on)*",IF('Application Form'!J428="MSTN_HD (add on)*","MSTN_HD (add on)*",IF('Application Form'!J428="STORE","STORE",IF('Application Form'!J428="HE","HE","")))))))))))))))))))),"ERROR"))))))</f>
        <v/>
      </c>
      <c r="P417" t="str">
        <f>IF(AND(F417="",O417&lt;&gt;""),IF('Application Form'!J428="SKSTD_BDL","SKSTD_BDL",IF('Application Form'!J428="MIP","MIP",IF('Application Form'!J428="MIP+PV","MIP",IF('Application Form'!J428="SEEKSIRE","SEEKSIRE",IF('Application Form'!J428="SEEKSIRE+PV","SEEKSIRE",IF('Application Form'!J428="GGP50K","GGP50K",IF('Application Form'!J428="GGP50K+PV","GGP50K",IF('Application Form'!J428="GGPHD (150K)","GGPHD (150K)",IF('Application Form'!J428="GGPHD+PV","GGPHD",IF('Application Form'!J428="PV","",IF('Application Form'!J428="POLL","",IF('Application Form'!J428="MSTN","MSTN",IF('Application Form'!J428="COAT","COAT",IF('Application Form'!J428="PI","PI",IF('Application Form'!J428="POLL_50K (add on)*","POLL_50K (add on)*",IF('Application Form'!J428="POLL_HD (add on)*","POLL_HD (add_on)*",IF('Application Form'!J428="MSTN_50K (add_on)*","MSTN_50K (add_on)*",IF('Application Form'!J428="MSTN_HD (add on)*","MSTN_HD (add on)*",IF('Application Form'!J428="STORE","STORE",IF('Application Form'!J428="HE","HE","")))))))))))))))))))),"")</f>
        <v/>
      </c>
    </row>
    <row r="418" spans="1:16" x14ac:dyDescent="0.25">
      <c r="A418" s="72">
        <f>'Application Form'!E429</f>
        <v>0</v>
      </c>
      <c r="B418" t="str">
        <f>IF('Application Form'!C429="Hair","H",IF('Application Form'!C429="Done","D",IF('Application Form'!C429="Semen","S",IF('Application Form'!C429="TSU","T",""))))</f>
        <v/>
      </c>
      <c r="C418" t="str">
        <f t="shared" si="6"/>
        <v>NAA</v>
      </c>
      <c r="F418" t="str">
        <f>IF('Application Form'!H429="SKSTD_BDL","SKSTD_BDL",IF('Application Form'!H429="MIP","MIP",IF('Application Form'!H429="MIP+PV","MIP",IF('Application Form'!H429="SEEKSIRE","SEEKSIRE",IF('Application Form'!H429="SEEKSIRE+PV","SEEKSIRE",IF('Application Form'!H429="GGP50K","GGP50K",IF('Application Form'!H429="GGP50K+PV","GGP50K",IF('Application Form'!H429="GGPHD (150K)","GGPHD (150K)",IF('Application Form'!H429="GGPHD+PV","GGPHD",IF('Application Form'!H429="PV","",IF('Application Form'!H429="POLL","",IF('Application Form'!H429="MSTN","",IF('Application Form'!H429="COAT","",IF('Application Form'!H429="PI","",IF('Application Form'!H429="POLL_50K (add on)*","",IF('Application Form'!H429="POLL_HD (add on)*","",IF('Application Form'!H429="MSTN_50K (add_on)*","",IF('Application Form'!H429="MSTN_HD (add on)*","",IF('Application Form'!H429="STORE","STORE",IF('Application Form'!H429="HE","HE",""))))))))))))))))))))</f>
        <v/>
      </c>
      <c r="G418" t="str">
        <f>IF(OR(RIGHT('Application Form'!H429,2)="PV",RIGHT('Application Form'!I429,2)="PV",RIGHT('Application Form'!J429,2)="PV"),"Yes","")</f>
        <v/>
      </c>
      <c r="H418" s="81" t="str">
        <f>IF(ISBLANK(IF(F418="SKSTD_BDL",'Application Form'!M429,IF('Office Use Only - DONT TOUCH!!!'!G418="Yes",'Application Form'!M429,""))),"",IF(F418="SKSTD_BDL",'Application Form'!M429,IF('Office Use Only - DONT TOUCH!!!'!G418="Yes",'Application Form'!M429,"")))</f>
        <v/>
      </c>
      <c r="K418" t="str">
        <f>IF(ISBLANK(IF(F418="SKSTD_BDL",'Application Form'!O429,IF('Office Use Only - DONT TOUCH!!!'!G418="Yes",'Application Form'!O429,""))),"",IF(F418="SKSTD_BDL",'Application Form'!O429,IF('Office Use Only - DONT TOUCH!!!'!G418="Yes",'Application Form'!O429,"")))</f>
        <v/>
      </c>
      <c r="N418" t="str">
        <f>IF(AND(F418="",'Application Form'!H429=""),"",IF(AND(F418="",'Application Form'!H429&lt;&gt;""),'Application Form'!H429,IF(AND(F418&lt;&gt;"",'Application Form'!I429=""),"",IF(AND(F418&lt;&gt;"",'Application Form'!I429&lt;&gt;""),IF('Application Form'!I429="SKSTD_BDL","SKSTD_BDL",IF('Application Form'!I429="MIP","MIP",IF('Application Form'!I429="MIP+PV","MIP",IF('Application Form'!I429="SEEKSIRE","SEEKSIRE",IF('Application Form'!I429="SEEKSIRE+PV","SEEKSIRE",IF('Application Form'!I429="GGP50K","GGP50K",IF('Application Form'!I429="GGP50K+PV","GGP50K",IF('Application Form'!I429="GGPHD (150K)","GGPHD (150K)",IF('Application Form'!I429="GGPHD+PV","GGPHD",IF('Application Form'!I429="PV","",IF('Application Form'!I429="POLL","",IF('Application Form'!I429="MSTN","MSTN",IF('Application Form'!I429="COAT","COAT",IF('Application Form'!I429="PI","PI",IF('Application Form'!I429="POLL_50K (add on)*","POLL_50K (add on)*",IF('Application Form'!I429="POLL_HD (add on)*","POLL_HD (add_on)*",IF('Application Form'!I429="MSTN_50K (add_on)*","MSTN_50K (add_on)*",IF('Application Form'!I429="MSTN_HD (add on)*","MSTN_HD (add on)*",IF('Application Form'!I429="STORE","STORE",IF('Application Form'!I429="HE","HE","")))))))))))))))))))),"ERROR"))))</f>
        <v/>
      </c>
      <c r="O418" t="str">
        <f>IF(AND(F418="",'Application Form'!H429=""),"",IF(AND(F418="",'Application Form'!H429&lt;&gt;"",'Application Form'!I429=""),"",IF(AND(F418&lt;&gt;"",'Application Form'!I429=""),"",IF(AND(F418&lt;&gt;"",'Application Form'!I429&lt;&gt;"",'Application Form'!J429=""),"",IF(AND(F418="",'Application Form'!H429&lt;&gt;"",'Application Form'!I429&lt;&gt;""),IF('Application Form'!I429="SKSTD_BDL","SKSTD_BDL",IF('Application Form'!I429="MIP","MIP",IF('Application Form'!I429="MIP+PV","MIP",IF('Application Form'!I429="SEEKSIRE","SEEKSIRE",IF('Application Form'!I429="SEEKSIRE+PV","SEEKSIRE",IF('Application Form'!I429="GGP50K","GGP50K",IF('Application Form'!I429="GGP50K+PV","GGP50K",IF('Application Form'!I429="GGPHD (150K)","GGPHD (150K)",IF('Application Form'!I429="GGPHD+PV","GGPHD",IF('Application Form'!I429="PV","",IF('Application Form'!I429="POLL","",IF('Application Form'!I429="MSTN","MSTN",IF('Application Form'!I429="COAT","COAT",IF('Application Form'!I429="PI","PI",IF('Application Form'!I429="POLL_50K (add on)*","POLL_50K (add on)*",IF('Application Form'!I429="POLL_HD (add on)*","POLL_HD (add_on)*",IF('Application Form'!I429="MSTN_50K (add_on)*","MSTN_50K (add_on)*",IF('Application Form'!I429="MSTN_HD (add on)*","MSTN_HD (add on)*",IF('Application Form'!I429="STORE","STORE",IF('Application Form'!I429="HE","HE","ERROR")))))))))))))))))))),IF(AND(F418&lt;&gt;"",'Application Form'!I429&lt;&gt;"",'Application Form'!J429&lt;&gt;""),IF('Application Form'!J429="SKSTD_BDL","SKSTD_BDL",IF('Application Form'!J429="MIP","MIP",IF('Application Form'!J429="MIP+PV","MIP",IF('Application Form'!J429="SEEKSIRE","SEEKSIRE",IF('Application Form'!J429="SEEKSIRE+PV","SEEKSIRE",IF('Application Form'!J429="GGP50K","GGP50K",IF('Application Form'!J429="GGP50K+PV","GGP50K",IF('Application Form'!J429="GGPHD (150K)","GGPHD (150K)",IF('Application Form'!J429="GGPHD+PV","GGPHD",IF('Application Form'!J429="PV","",IF('Application Form'!J429="POLL","",IF('Application Form'!J429="MSTN","MSTN",IF('Application Form'!J429="COAT","COAT",IF('Application Form'!J429="PI","PI",IF('Application Form'!J429="POLL_50K (add on)*","POLL_50K (add on)*",IF('Application Form'!J429="POLL_HD (add on)*","POLL_HD (add_on)*",IF('Application Form'!J429="MSTN_50K (add_on)*","MSTN_50K (add_on)*",IF('Application Form'!J429="MSTN_HD (add on)*","MSTN_HD (add on)*",IF('Application Form'!J429="STORE","STORE",IF('Application Form'!J429="HE","HE","")))))))))))))))))))),"ERROR"))))))</f>
        <v/>
      </c>
      <c r="P418" t="str">
        <f>IF(AND(F418="",O418&lt;&gt;""),IF('Application Form'!J429="SKSTD_BDL","SKSTD_BDL",IF('Application Form'!J429="MIP","MIP",IF('Application Form'!J429="MIP+PV","MIP",IF('Application Form'!J429="SEEKSIRE","SEEKSIRE",IF('Application Form'!J429="SEEKSIRE+PV","SEEKSIRE",IF('Application Form'!J429="GGP50K","GGP50K",IF('Application Form'!J429="GGP50K+PV","GGP50K",IF('Application Form'!J429="GGPHD (150K)","GGPHD (150K)",IF('Application Form'!J429="GGPHD+PV","GGPHD",IF('Application Form'!J429="PV","",IF('Application Form'!J429="POLL","",IF('Application Form'!J429="MSTN","MSTN",IF('Application Form'!J429="COAT","COAT",IF('Application Form'!J429="PI","PI",IF('Application Form'!J429="POLL_50K (add on)*","POLL_50K (add on)*",IF('Application Form'!J429="POLL_HD (add on)*","POLL_HD (add_on)*",IF('Application Form'!J429="MSTN_50K (add_on)*","MSTN_50K (add_on)*",IF('Application Form'!J429="MSTN_HD (add on)*","MSTN_HD (add on)*",IF('Application Form'!J429="STORE","STORE",IF('Application Form'!J429="HE","HE","")))))))))))))))))))),"")</f>
        <v/>
      </c>
    </row>
    <row r="419" spans="1:16" x14ac:dyDescent="0.25">
      <c r="A419" s="72">
        <f>'Application Form'!E430</f>
        <v>0</v>
      </c>
      <c r="B419" t="str">
        <f>IF('Application Form'!C430="Hair","H",IF('Application Form'!C430="Done","D",IF('Application Form'!C430="Semen","S",IF('Application Form'!C430="TSU","T",""))))</f>
        <v/>
      </c>
      <c r="C419" t="str">
        <f t="shared" si="6"/>
        <v>NAA</v>
      </c>
      <c r="F419" t="str">
        <f>IF('Application Form'!H430="SKSTD_BDL","SKSTD_BDL",IF('Application Form'!H430="MIP","MIP",IF('Application Form'!H430="MIP+PV","MIP",IF('Application Form'!H430="SEEKSIRE","SEEKSIRE",IF('Application Form'!H430="SEEKSIRE+PV","SEEKSIRE",IF('Application Form'!H430="GGP50K","GGP50K",IF('Application Form'!H430="GGP50K+PV","GGP50K",IF('Application Form'!H430="GGPHD (150K)","GGPHD (150K)",IF('Application Form'!H430="GGPHD+PV","GGPHD",IF('Application Form'!H430="PV","",IF('Application Form'!H430="POLL","",IF('Application Form'!H430="MSTN","",IF('Application Form'!H430="COAT","",IF('Application Form'!H430="PI","",IF('Application Form'!H430="POLL_50K (add on)*","",IF('Application Form'!H430="POLL_HD (add on)*","",IF('Application Form'!H430="MSTN_50K (add_on)*","",IF('Application Form'!H430="MSTN_HD (add on)*","",IF('Application Form'!H430="STORE","STORE",IF('Application Form'!H430="HE","HE",""))))))))))))))))))))</f>
        <v/>
      </c>
      <c r="G419" t="str">
        <f>IF(OR(RIGHT('Application Form'!H430,2)="PV",RIGHT('Application Form'!I430,2)="PV",RIGHT('Application Form'!J430,2)="PV"),"Yes","")</f>
        <v/>
      </c>
      <c r="H419" s="81" t="str">
        <f>IF(ISBLANK(IF(F419="SKSTD_BDL",'Application Form'!M430,IF('Office Use Only - DONT TOUCH!!!'!G419="Yes",'Application Form'!M430,""))),"",IF(F419="SKSTD_BDL",'Application Form'!M430,IF('Office Use Only - DONT TOUCH!!!'!G419="Yes",'Application Form'!M430,"")))</f>
        <v/>
      </c>
      <c r="K419" t="str">
        <f>IF(ISBLANK(IF(F419="SKSTD_BDL",'Application Form'!O430,IF('Office Use Only - DONT TOUCH!!!'!G419="Yes",'Application Form'!O430,""))),"",IF(F419="SKSTD_BDL",'Application Form'!O430,IF('Office Use Only - DONT TOUCH!!!'!G419="Yes",'Application Form'!O430,"")))</f>
        <v/>
      </c>
      <c r="N419" t="str">
        <f>IF(AND(F419="",'Application Form'!H430=""),"",IF(AND(F419="",'Application Form'!H430&lt;&gt;""),'Application Form'!H430,IF(AND(F419&lt;&gt;"",'Application Form'!I430=""),"",IF(AND(F419&lt;&gt;"",'Application Form'!I430&lt;&gt;""),IF('Application Form'!I430="SKSTD_BDL","SKSTD_BDL",IF('Application Form'!I430="MIP","MIP",IF('Application Form'!I430="MIP+PV","MIP",IF('Application Form'!I430="SEEKSIRE","SEEKSIRE",IF('Application Form'!I430="SEEKSIRE+PV","SEEKSIRE",IF('Application Form'!I430="GGP50K","GGP50K",IF('Application Form'!I430="GGP50K+PV","GGP50K",IF('Application Form'!I430="GGPHD (150K)","GGPHD (150K)",IF('Application Form'!I430="GGPHD+PV","GGPHD",IF('Application Form'!I430="PV","",IF('Application Form'!I430="POLL","",IF('Application Form'!I430="MSTN","MSTN",IF('Application Form'!I430="COAT","COAT",IF('Application Form'!I430="PI","PI",IF('Application Form'!I430="POLL_50K (add on)*","POLL_50K (add on)*",IF('Application Form'!I430="POLL_HD (add on)*","POLL_HD (add_on)*",IF('Application Form'!I430="MSTN_50K (add_on)*","MSTN_50K (add_on)*",IF('Application Form'!I430="MSTN_HD (add on)*","MSTN_HD (add on)*",IF('Application Form'!I430="STORE","STORE",IF('Application Form'!I430="HE","HE","")))))))))))))))))))),"ERROR"))))</f>
        <v/>
      </c>
      <c r="O419" t="str">
        <f>IF(AND(F419="",'Application Form'!H430=""),"",IF(AND(F419="",'Application Form'!H430&lt;&gt;"",'Application Form'!I430=""),"",IF(AND(F419&lt;&gt;"",'Application Form'!I430=""),"",IF(AND(F419&lt;&gt;"",'Application Form'!I430&lt;&gt;"",'Application Form'!J430=""),"",IF(AND(F419="",'Application Form'!H430&lt;&gt;"",'Application Form'!I430&lt;&gt;""),IF('Application Form'!I430="SKSTD_BDL","SKSTD_BDL",IF('Application Form'!I430="MIP","MIP",IF('Application Form'!I430="MIP+PV","MIP",IF('Application Form'!I430="SEEKSIRE","SEEKSIRE",IF('Application Form'!I430="SEEKSIRE+PV","SEEKSIRE",IF('Application Form'!I430="GGP50K","GGP50K",IF('Application Form'!I430="GGP50K+PV","GGP50K",IF('Application Form'!I430="GGPHD (150K)","GGPHD (150K)",IF('Application Form'!I430="GGPHD+PV","GGPHD",IF('Application Form'!I430="PV","",IF('Application Form'!I430="POLL","",IF('Application Form'!I430="MSTN","MSTN",IF('Application Form'!I430="COAT","COAT",IF('Application Form'!I430="PI","PI",IF('Application Form'!I430="POLL_50K (add on)*","POLL_50K (add on)*",IF('Application Form'!I430="POLL_HD (add on)*","POLL_HD (add_on)*",IF('Application Form'!I430="MSTN_50K (add_on)*","MSTN_50K (add_on)*",IF('Application Form'!I430="MSTN_HD (add on)*","MSTN_HD (add on)*",IF('Application Form'!I430="STORE","STORE",IF('Application Form'!I430="HE","HE","ERROR")))))))))))))))))))),IF(AND(F419&lt;&gt;"",'Application Form'!I430&lt;&gt;"",'Application Form'!J430&lt;&gt;""),IF('Application Form'!J430="SKSTD_BDL","SKSTD_BDL",IF('Application Form'!J430="MIP","MIP",IF('Application Form'!J430="MIP+PV","MIP",IF('Application Form'!J430="SEEKSIRE","SEEKSIRE",IF('Application Form'!J430="SEEKSIRE+PV","SEEKSIRE",IF('Application Form'!J430="GGP50K","GGP50K",IF('Application Form'!J430="GGP50K+PV","GGP50K",IF('Application Form'!J430="GGPHD (150K)","GGPHD (150K)",IF('Application Form'!J430="GGPHD+PV","GGPHD",IF('Application Form'!J430="PV","",IF('Application Form'!J430="POLL","",IF('Application Form'!J430="MSTN","MSTN",IF('Application Form'!J430="COAT","COAT",IF('Application Form'!J430="PI","PI",IF('Application Form'!J430="POLL_50K (add on)*","POLL_50K (add on)*",IF('Application Form'!J430="POLL_HD (add on)*","POLL_HD (add_on)*",IF('Application Form'!J430="MSTN_50K (add_on)*","MSTN_50K (add_on)*",IF('Application Form'!J430="MSTN_HD (add on)*","MSTN_HD (add on)*",IF('Application Form'!J430="STORE","STORE",IF('Application Form'!J430="HE","HE","")))))))))))))))))))),"ERROR"))))))</f>
        <v/>
      </c>
      <c r="P419" t="str">
        <f>IF(AND(F419="",O419&lt;&gt;""),IF('Application Form'!J430="SKSTD_BDL","SKSTD_BDL",IF('Application Form'!J430="MIP","MIP",IF('Application Form'!J430="MIP+PV","MIP",IF('Application Form'!J430="SEEKSIRE","SEEKSIRE",IF('Application Form'!J430="SEEKSIRE+PV","SEEKSIRE",IF('Application Form'!J430="GGP50K","GGP50K",IF('Application Form'!J430="GGP50K+PV","GGP50K",IF('Application Form'!J430="GGPHD (150K)","GGPHD (150K)",IF('Application Form'!J430="GGPHD+PV","GGPHD",IF('Application Form'!J430="PV","",IF('Application Form'!J430="POLL","",IF('Application Form'!J430="MSTN","MSTN",IF('Application Form'!J430="COAT","COAT",IF('Application Form'!J430="PI","PI",IF('Application Form'!J430="POLL_50K (add on)*","POLL_50K (add on)*",IF('Application Form'!J430="POLL_HD (add on)*","POLL_HD (add_on)*",IF('Application Form'!J430="MSTN_50K (add_on)*","MSTN_50K (add_on)*",IF('Application Form'!J430="MSTN_HD (add on)*","MSTN_HD (add on)*",IF('Application Form'!J430="STORE","STORE",IF('Application Form'!J430="HE","HE","")))))))))))))))))))),"")</f>
        <v/>
      </c>
    </row>
    <row r="420" spans="1:16" x14ac:dyDescent="0.25">
      <c r="A420" s="72">
        <f>'Application Form'!E431</f>
        <v>0</v>
      </c>
      <c r="B420" t="str">
        <f>IF('Application Form'!C431="Hair","H",IF('Application Form'!C431="Done","D",IF('Application Form'!C431="Semen","S",IF('Application Form'!C431="TSU","T",""))))</f>
        <v/>
      </c>
      <c r="C420" t="str">
        <f t="shared" si="6"/>
        <v>NAA</v>
      </c>
      <c r="F420" t="str">
        <f>IF('Application Form'!H431="SKSTD_BDL","SKSTD_BDL",IF('Application Form'!H431="MIP","MIP",IF('Application Form'!H431="MIP+PV","MIP",IF('Application Form'!H431="SEEKSIRE","SEEKSIRE",IF('Application Form'!H431="SEEKSIRE+PV","SEEKSIRE",IF('Application Form'!H431="GGP50K","GGP50K",IF('Application Form'!H431="GGP50K+PV","GGP50K",IF('Application Form'!H431="GGPHD (150K)","GGPHD (150K)",IF('Application Form'!H431="GGPHD+PV","GGPHD",IF('Application Form'!H431="PV","",IF('Application Form'!H431="POLL","",IF('Application Form'!H431="MSTN","",IF('Application Form'!H431="COAT","",IF('Application Form'!H431="PI","",IF('Application Form'!H431="POLL_50K (add on)*","",IF('Application Form'!H431="POLL_HD (add on)*","",IF('Application Form'!H431="MSTN_50K (add_on)*","",IF('Application Form'!H431="MSTN_HD (add on)*","",IF('Application Form'!H431="STORE","STORE",IF('Application Form'!H431="HE","HE",""))))))))))))))))))))</f>
        <v/>
      </c>
      <c r="G420" t="str">
        <f>IF(OR(RIGHT('Application Form'!H431,2)="PV",RIGHT('Application Form'!I431,2)="PV",RIGHT('Application Form'!J431,2)="PV"),"Yes","")</f>
        <v/>
      </c>
      <c r="H420" s="81" t="str">
        <f>IF(ISBLANK(IF(F420="SKSTD_BDL",'Application Form'!M431,IF('Office Use Only - DONT TOUCH!!!'!G420="Yes",'Application Form'!M431,""))),"",IF(F420="SKSTD_BDL",'Application Form'!M431,IF('Office Use Only - DONT TOUCH!!!'!G420="Yes",'Application Form'!M431,"")))</f>
        <v/>
      </c>
      <c r="K420" t="str">
        <f>IF(ISBLANK(IF(F420="SKSTD_BDL",'Application Form'!O431,IF('Office Use Only - DONT TOUCH!!!'!G420="Yes",'Application Form'!O431,""))),"",IF(F420="SKSTD_BDL",'Application Form'!O431,IF('Office Use Only - DONT TOUCH!!!'!G420="Yes",'Application Form'!O431,"")))</f>
        <v/>
      </c>
      <c r="N420" t="str">
        <f>IF(AND(F420="",'Application Form'!H431=""),"",IF(AND(F420="",'Application Form'!H431&lt;&gt;""),'Application Form'!H431,IF(AND(F420&lt;&gt;"",'Application Form'!I431=""),"",IF(AND(F420&lt;&gt;"",'Application Form'!I431&lt;&gt;""),IF('Application Form'!I431="SKSTD_BDL","SKSTD_BDL",IF('Application Form'!I431="MIP","MIP",IF('Application Form'!I431="MIP+PV","MIP",IF('Application Form'!I431="SEEKSIRE","SEEKSIRE",IF('Application Form'!I431="SEEKSIRE+PV","SEEKSIRE",IF('Application Form'!I431="GGP50K","GGP50K",IF('Application Form'!I431="GGP50K+PV","GGP50K",IF('Application Form'!I431="GGPHD (150K)","GGPHD (150K)",IF('Application Form'!I431="GGPHD+PV","GGPHD",IF('Application Form'!I431="PV","",IF('Application Form'!I431="POLL","",IF('Application Form'!I431="MSTN","MSTN",IF('Application Form'!I431="COAT","COAT",IF('Application Form'!I431="PI","PI",IF('Application Form'!I431="POLL_50K (add on)*","POLL_50K (add on)*",IF('Application Form'!I431="POLL_HD (add on)*","POLL_HD (add_on)*",IF('Application Form'!I431="MSTN_50K (add_on)*","MSTN_50K (add_on)*",IF('Application Form'!I431="MSTN_HD (add on)*","MSTN_HD (add on)*",IF('Application Form'!I431="STORE","STORE",IF('Application Form'!I431="HE","HE","")))))))))))))))))))),"ERROR"))))</f>
        <v/>
      </c>
      <c r="O420" t="str">
        <f>IF(AND(F420="",'Application Form'!H431=""),"",IF(AND(F420="",'Application Form'!H431&lt;&gt;"",'Application Form'!I431=""),"",IF(AND(F420&lt;&gt;"",'Application Form'!I431=""),"",IF(AND(F420&lt;&gt;"",'Application Form'!I431&lt;&gt;"",'Application Form'!J431=""),"",IF(AND(F420="",'Application Form'!H431&lt;&gt;"",'Application Form'!I431&lt;&gt;""),IF('Application Form'!I431="SKSTD_BDL","SKSTD_BDL",IF('Application Form'!I431="MIP","MIP",IF('Application Form'!I431="MIP+PV","MIP",IF('Application Form'!I431="SEEKSIRE","SEEKSIRE",IF('Application Form'!I431="SEEKSIRE+PV","SEEKSIRE",IF('Application Form'!I431="GGP50K","GGP50K",IF('Application Form'!I431="GGP50K+PV","GGP50K",IF('Application Form'!I431="GGPHD (150K)","GGPHD (150K)",IF('Application Form'!I431="GGPHD+PV","GGPHD",IF('Application Form'!I431="PV","",IF('Application Form'!I431="POLL","",IF('Application Form'!I431="MSTN","MSTN",IF('Application Form'!I431="COAT","COAT",IF('Application Form'!I431="PI","PI",IF('Application Form'!I431="POLL_50K (add on)*","POLL_50K (add on)*",IF('Application Form'!I431="POLL_HD (add on)*","POLL_HD (add_on)*",IF('Application Form'!I431="MSTN_50K (add_on)*","MSTN_50K (add_on)*",IF('Application Form'!I431="MSTN_HD (add on)*","MSTN_HD (add on)*",IF('Application Form'!I431="STORE","STORE",IF('Application Form'!I431="HE","HE","ERROR")))))))))))))))))))),IF(AND(F420&lt;&gt;"",'Application Form'!I431&lt;&gt;"",'Application Form'!J431&lt;&gt;""),IF('Application Form'!J431="SKSTD_BDL","SKSTD_BDL",IF('Application Form'!J431="MIP","MIP",IF('Application Form'!J431="MIP+PV","MIP",IF('Application Form'!J431="SEEKSIRE","SEEKSIRE",IF('Application Form'!J431="SEEKSIRE+PV","SEEKSIRE",IF('Application Form'!J431="GGP50K","GGP50K",IF('Application Form'!J431="GGP50K+PV","GGP50K",IF('Application Form'!J431="GGPHD (150K)","GGPHD (150K)",IF('Application Form'!J431="GGPHD+PV","GGPHD",IF('Application Form'!J431="PV","",IF('Application Form'!J431="POLL","",IF('Application Form'!J431="MSTN","MSTN",IF('Application Form'!J431="COAT","COAT",IF('Application Form'!J431="PI","PI",IF('Application Form'!J431="POLL_50K (add on)*","POLL_50K (add on)*",IF('Application Form'!J431="POLL_HD (add on)*","POLL_HD (add_on)*",IF('Application Form'!J431="MSTN_50K (add_on)*","MSTN_50K (add_on)*",IF('Application Form'!J431="MSTN_HD (add on)*","MSTN_HD (add on)*",IF('Application Form'!J431="STORE","STORE",IF('Application Form'!J431="HE","HE","")))))))))))))))))))),"ERROR"))))))</f>
        <v/>
      </c>
      <c r="P420" t="str">
        <f>IF(AND(F420="",O420&lt;&gt;""),IF('Application Form'!J431="SKSTD_BDL","SKSTD_BDL",IF('Application Form'!J431="MIP","MIP",IF('Application Form'!J431="MIP+PV","MIP",IF('Application Form'!J431="SEEKSIRE","SEEKSIRE",IF('Application Form'!J431="SEEKSIRE+PV","SEEKSIRE",IF('Application Form'!J431="GGP50K","GGP50K",IF('Application Form'!J431="GGP50K+PV","GGP50K",IF('Application Form'!J431="GGPHD (150K)","GGPHD (150K)",IF('Application Form'!J431="GGPHD+PV","GGPHD",IF('Application Form'!J431="PV","",IF('Application Form'!J431="POLL","",IF('Application Form'!J431="MSTN","MSTN",IF('Application Form'!J431="COAT","COAT",IF('Application Form'!J431="PI","PI",IF('Application Form'!J431="POLL_50K (add on)*","POLL_50K (add on)*",IF('Application Form'!J431="POLL_HD (add on)*","POLL_HD (add_on)*",IF('Application Form'!J431="MSTN_50K (add_on)*","MSTN_50K (add_on)*",IF('Application Form'!J431="MSTN_HD (add on)*","MSTN_HD (add on)*",IF('Application Form'!J431="STORE","STORE",IF('Application Form'!J431="HE","HE","")))))))))))))))))))),"")</f>
        <v/>
      </c>
    </row>
    <row r="421" spans="1:16" x14ac:dyDescent="0.25">
      <c r="A421" s="72">
        <f>'Application Form'!E432</f>
        <v>0</v>
      </c>
      <c r="B421" t="str">
        <f>IF('Application Form'!C432="Hair","H",IF('Application Form'!C432="Done","D",IF('Application Form'!C432="Semen","S",IF('Application Form'!C432="TSU","T",""))))</f>
        <v/>
      </c>
      <c r="C421" t="str">
        <f t="shared" si="6"/>
        <v>NAA</v>
      </c>
      <c r="F421" t="str">
        <f>IF('Application Form'!H432="SKSTD_BDL","SKSTD_BDL",IF('Application Form'!H432="MIP","MIP",IF('Application Form'!H432="MIP+PV","MIP",IF('Application Form'!H432="SEEKSIRE","SEEKSIRE",IF('Application Form'!H432="SEEKSIRE+PV","SEEKSIRE",IF('Application Form'!H432="GGP50K","GGP50K",IF('Application Form'!H432="GGP50K+PV","GGP50K",IF('Application Form'!H432="GGPHD (150K)","GGPHD (150K)",IF('Application Form'!H432="GGPHD+PV","GGPHD",IF('Application Form'!H432="PV","",IF('Application Form'!H432="POLL","",IF('Application Form'!H432="MSTN","",IF('Application Form'!H432="COAT","",IF('Application Form'!H432="PI","",IF('Application Form'!H432="POLL_50K (add on)*","",IF('Application Form'!H432="POLL_HD (add on)*","",IF('Application Form'!H432="MSTN_50K (add_on)*","",IF('Application Form'!H432="MSTN_HD (add on)*","",IF('Application Form'!H432="STORE","STORE",IF('Application Form'!H432="HE","HE",""))))))))))))))))))))</f>
        <v/>
      </c>
      <c r="G421" t="str">
        <f>IF(OR(RIGHT('Application Form'!H432,2)="PV",RIGHT('Application Form'!I432,2)="PV",RIGHT('Application Form'!J432,2)="PV"),"Yes","")</f>
        <v/>
      </c>
      <c r="H421" s="81" t="str">
        <f>IF(ISBLANK(IF(F421="SKSTD_BDL",'Application Form'!M432,IF('Office Use Only - DONT TOUCH!!!'!G421="Yes",'Application Form'!M432,""))),"",IF(F421="SKSTD_BDL",'Application Form'!M432,IF('Office Use Only - DONT TOUCH!!!'!G421="Yes",'Application Form'!M432,"")))</f>
        <v/>
      </c>
      <c r="K421" t="str">
        <f>IF(ISBLANK(IF(F421="SKSTD_BDL",'Application Form'!O432,IF('Office Use Only - DONT TOUCH!!!'!G421="Yes",'Application Form'!O432,""))),"",IF(F421="SKSTD_BDL",'Application Form'!O432,IF('Office Use Only - DONT TOUCH!!!'!G421="Yes",'Application Form'!O432,"")))</f>
        <v/>
      </c>
      <c r="N421" t="str">
        <f>IF(AND(F421="",'Application Form'!H432=""),"",IF(AND(F421="",'Application Form'!H432&lt;&gt;""),'Application Form'!H432,IF(AND(F421&lt;&gt;"",'Application Form'!I432=""),"",IF(AND(F421&lt;&gt;"",'Application Form'!I432&lt;&gt;""),IF('Application Form'!I432="SKSTD_BDL","SKSTD_BDL",IF('Application Form'!I432="MIP","MIP",IF('Application Form'!I432="MIP+PV","MIP",IF('Application Form'!I432="SEEKSIRE","SEEKSIRE",IF('Application Form'!I432="SEEKSIRE+PV","SEEKSIRE",IF('Application Form'!I432="GGP50K","GGP50K",IF('Application Form'!I432="GGP50K+PV","GGP50K",IF('Application Form'!I432="GGPHD (150K)","GGPHD (150K)",IF('Application Form'!I432="GGPHD+PV","GGPHD",IF('Application Form'!I432="PV","",IF('Application Form'!I432="POLL","",IF('Application Form'!I432="MSTN","MSTN",IF('Application Form'!I432="COAT","COAT",IF('Application Form'!I432="PI","PI",IF('Application Form'!I432="POLL_50K (add on)*","POLL_50K (add on)*",IF('Application Form'!I432="POLL_HD (add on)*","POLL_HD (add_on)*",IF('Application Form'!I432="MSTN_50K (add_on)*","MSTN_50K (add_on)*",IF('Application Form'!I432="MSTN_HD (add on)*","MSTN_HD (add on)*",IF('Application Form'!I432="STORE","STORE",IF('Application Form'!I432="HE","HE","")))))))))))))))))))),"ERROR"))))</f>
        <v/>
      </c>
      <c r="O421" t="str">
        <f>IF(AND(F421="",'Application Form'!H432=""),"",IF(AND(F421="",'Application Form'!H432&lt;&gt;"",'Application Form'!I432=""),"",IF(AND(F421&lt;&gt;"",'Application Form'!I432=""),"",IF(AND(F421&lt;&gt;"",'Application Form'!I432&lt;&gt;"",'Application Form'!J432=""),"",IF(AND(F421="",'Application Form'!H432&lt;&gt;"",'Application Form'!I432&lt;&gt;""),IF('Application Form'!I432="SKSTD_BDL","SKSTD_BDL",IF('Application Form'!I432="MIP","MIP",IF('Application Form'!I432="MIP+PV","MIP",IF('Application Form'!I432="SEEKSIRE","SEEKSIRE",IF('Application Form'!I432="SEEKSIRE+PV","SEEKSIRE",IF('Application Form'!I432="GGP50K","GGP50K",IF('Application Form'!I432="GGP50K+PV","GGP50K",IF('Application Form'!I432="GGPHD (150K)","GGPHD (150K)",IF('Application Form'!I432="GGPHD+PV","GGPHD",IF('Application Form'!I432="PV","",IF('Application Form'!I432="POLL","",IF('Application Form'!I432="MSTN","MSTN",IF('Application Form'!I432="COAT","COAT",IF('Application Form'!I432="PI","PI",IF('Application Form'!I432="POLL_50K (add on)*","POLL_50K (add on)*",IF('Application Form'!I432="POLL_HD (add on)*","POLL_HD (add_on)*",IF('Application Form'!I432="MSTN_50K (add_on)*","MSTN_50K (add_on)*",IF('Application Form'!I432="MSTN_HD (add on)*","MSTN_HD (add on)*",IF('Application Form'!I432="STORE","STORE",IF('Application Form'!I432="HE","HE","ERROR")))))))))))))))))))),IF(AND(F421&lt;&gt;"",'Application Form'!I432&lt;&gt;"",'Application Form'!J432&lt;&gt;""),IF('Application Form'!J432="SKSTD_BDL","SKSTD_BDL",IF('Application Form'!J432="MIP","MIP",IF('Application Form'!J432="MIP+PV","MIP",IF('Application Form'!J432="SEEKSIRE","SEEKSIRE",IF('Application Form'!J432="SEEKSIRE+PV","SEEKSIRE",IF('Application Form'!J432="GGP50K","GGP50K",IF('Application Form'!J432="GGP50K+PV","GGP50K",IF('Application Form'!J432="GGPHD (150K)","GGPHD (150K)",IF('Application Form'!J432="GGPHD+PV","GGPHD",IF('Application Form'!J432="PV","",IF('Application Form'!J432="POLL","",IF('Application Form'!J432="MSTN","MSTN",IF('Application Form'!J432="COAT","COAT",IF('Application Form'!J432="PI","PI",IF('Application Form'!J432="POLL_50K (add on)*","POLL_50K (add on)*",IF('Application Form'!J432="POLL_HD (add on)*","POLL_HD (add_on)*",IF('Application Form'!J432="MSTN_50K (add_on)*","MSTN_50K (add_on)*",IF('Application Form'!J432="MSTN_HD (add on)*","MSTN_HD (add on)*",IF('Application Form'!J432="STORE","STORE",IF('Application Form'!J432="HE","HE","")))))))))))))))))))),"ERROR"))))))</f>
        <v/>
      </c>
      <c r="P421" t="str">
        <f>IF(AND(F421="",O421&lt;&gt;""),IF('Application Form'!J432="SKSTD_BDL","SKSTD_BDL",IF('Application Form'!J432="MIP","MIP",IF('Application Form'!J432="MIP+PV","MIP",IF('Application Form'!J432="SEEKSIRE","SEEKSIRE",IF('Application Form'!J432="SEEKSIRE+PV","SEEKSIRE",IF('Application Form'!J432="GGP50K","GGP50K",IF('Application Form'!J432="GGP50K+PV","GGP50K",IF('Application Form'!J432="GGPHD (150K)","GGPHD (150K)",IF('Application Form'!J432="GGPHD+PV","GGPHD",IF('Application Form'!J432="PV","",IF('Application Form'!J432="POLL","",IF('Application Form'!J432="MSTN","MSTN",IF('Application Form'!J432="COAT","COAT",IF('Application Form'!J432="PI","PI",IF('Application Form'!J432="POLL_50K (add on)*","POLL_50K (add on)*",IF('Application Form'!J432="POLL_HD (add on)*","POLL_HD (add_on)*",IF('Application Form'!J432="MSTN_50K (add_on)*","MSTN_50K (add_on)*",IF('Application Form'!J432="MSTN_HD (add on)*","MSTN_HD (add on)*",IF('Application Form'!J432="STORE","STORE",IF('Application Form'!J432="HE","HE","")))))))))))))))))))),"")</f>
        <v/>
      </c>
    </row>
    <row r="422" spans="1:16" x14ac:dyDescent="0.25">
      <c r="A422" s="72">
        <f>'Application Form'!E433</f>
        <v>0</v>
      </c>
      <c r="B422" t="str">
        <f>IF('Application Form'!C433="Hair","H",IF('Application Form'!C433="Done","D",IF('Application Form'!C433="Semen","S",IF('Application Form'!C433="TSU","T",""))))</f>
        <v/>
      </c>
      <c r="C422" t="str">
        <f t="shared" si="6"/>
        <v>NAA</v>
      </c>
      <c r="F422" t="str">
        <f>IF('Application Form'!H433="SKSTD_BDL","SKSTD_BDL",IF('Application Form'!H433="MIP","MIP",IF('Application Form'!H433="MIP+PV","MIP",IF('Application Form'!H433="SEEKSIRE","SEEKSIRE",IF('Application Form'!H433="SEEKSIRE+PV","SEEKSIRE",IF('Application Form'!H433="GGP50K","GGP50K",IF('Application Form'!H433="GGP50K+PV","GGP50K",IF('Application Form'!H433="GGPHD (150K)","GGPHD (150K)",IF('Application Form'!H433="GGPHD+PV","GGPHD",IF('Application Form'!H433="PV","",IF('Application Form'!H433="POLL","",IF('Application Form'!H433="MSTN","",IF('Application Form'!H433="COAT","",IF('Application Form'!H433="PI","",IF('Application Form'!H433="POLL_50K (add on)*","",IF('Application Form'!H433="POLL_HD (add on)*","",IF('Application Form'!H433="MSTN_50K (add_on)*","",IF('Application Form'!H433="MSTN_HD (add on)*","",IF('Application Form'!H433="STORE","STORE",IF('Application Form'!H433="HE","HE",""))))))))))))))))))))</f>
        <v/>
      </c>
      <c r="G422" t="str">
        <f>IF(OR(RIGHT('Application Form'!H433,2)="PV",RIGHT('Application Form'!I433,2)="PV",RIGHT('Application Form'!J433,2)="PV"),"Yes","")</f>
        <v/>
      </c>
      <c r="H422" s="81" t="str">
        <f>IF(ISBLANK(IF(F422="SKSTD_BDL",'Application Form'!M433,IF('Office Use Only - DONT TOUCH!!!'!G422="Yes",'Application Form'!M433,""))),"",IF(F422="SKSTD_BDL",'Application Form'!M433,IF('Office Use Only - DONT TOUCH!!!'!G422="Yes",'Application Form'!M433,"")))</f>
        <v/>
      </c>
      <c r="K422" t="str">
        <f>IF(ISBLANK(IF(F422="SKSTD_BDL",'Application Form'!O433,IF('Office Use Only - DONT TOUCH!!!'!G422="Yes",'Application Form'!O433,""))),"",IF(F422="SKSTD_BDL",'Application Form'!O433,IF('Office Use Only - DONT TOUCH!!!'!G422="Yes",'Application Form'!O433,"")))</f>
        <v/>
      </c>
      <c r="N422" t="str">
        <f>IF(AND(F422="",'Application Form'!H433=""),"",IF(AND(F422="",'Application Form'!H433&lt;&gt;""),'Application Form'!H433,IF(AND(F422&lt;&gt;"",'Application Form'!I433=""),"",IF(AND(F422&lt;&gt;"",'Application Form'!I433&lt;&gt;""),IF('Application Form'!I433="SKSTD_BDL","SKSTD_BDL",IF('Application Form'!I433="MIP","MIP",IF('Application Form'!I433="MIP+PV","MIP",IF('Application Form'!I433="SEEKSIRE","SEEKSIRE",IF('Application Form'!I433="SEEKSIRE+PV","SEEKSIRE",IF('Application Form'!I433="GGP50K","GGP50K",IF('Application Form'!I433="GGP50K+PV","GGP50K",IF('Application Form'!I433="GGPHD (150K)","GGPHD (150K)",IF('Application Form'!I433="GGPHD+PV","GGPHD",IF('Application Form'!I433="PV","",IF('Application Form'!I433="POLL","",IF('Application Form'!I433="MSTN","MSTN",IF('Application Form'!I433="COAT","COAT",IF('Application Form'!I433="PI","PI",IF('Application Form'!I433="POLL_50K (add on)*","POLL_50K (add on)*",IF('Application Form'!I433="POLL_HD (add on)*","POLL_HD (add_on)*",IF('Application Form'!I433="MSTN_50K (add_on)*","MSTN_50K (add_on)*",IF('Application Form'!I433="MSTN_HD (add on)*","MSTN_HD (add on)*",IF('Application Form'!I433="STORE","STORE",IF('Application Form'!I433="HE","HE","")))))))))))))))))))),"ERROR"))))</f>
        <v/>
      </c>
      <c r="O422" t="str">
        <f>IF(AND(F422="",'Application Form'!H433=""),"",IF(AND(F422="",'Application Form'!H433&lt;&gt;"",'Application Form'!I433=""),"",IF(AND(F422&lt;&gt;"",'Application Form'!I433=""),"",IF(AND(F422&lt;&gt;"",'Application Form'!I433&lt;&gt;"",'Application Form'!J433=""),"",IF(AND(F422="",'Application Form'!H433&lt;&gt;"",'Application Form'!I433&lt;&gt;""),IF('Application Form'!I433="SKSTD_BDL","SKSTD_BDL",IF('Application Form'!I433="MIP","MIP",IF('Application Form'!I433="MIP+PV","MIP",IF('Application Form'!I433="SEEKSIRE","SEEKSIRE",IF('Application Form'!I433="SEEKSIRE+PV","SEEKSIRE",IF('Application Form'!I433="GGP50K","GGP50K",IF('Application Form'!I433="GGP50K+PV","GGP50K",IF('Application Form'!I433="GGPHD (150K)","GGPHD (150K)",IF('Application Form'!I433="GGPHD+PV","GGPHD",IF('Application Form'!I433="PV","",IF('Application Form'!I433="POLL","",IF('Application Form'!I433="MSTN","MSTN",IF('Application Form'!I433="COAT","COAT",IF('Application Form'!I433="PI","PI",IF('Application Form'!I433="POLL_50K (add on)*","POLL_50K (add on)*",IF('Application Form'!I433="POLL_HD (add on)*","POLL_HD (add_on)*",IF('Application Form'!I433="MSTN_50K (add_on)*","MSTN_50K (add_on)*",IF('Application Form'!I433="MSTN_HD (add on)*","MSTN_HD (add on)*",IF('Application Form'!I433="STORE","STORE",IF('Application Form'!I433="HE","HE","ERROR")))))))))))))))))))),IF(AND(F422&lt;&gt;"",'Application Form'!I433&lt;&gt;"",'Application Form'!J433&lt;&gt;""),IF('Application Form'!J433="SKSTD_BDL","SKSTD_BDL",IF('Application Form'!J433="MIP","MIP",IF('Application Form'!J433="MIP+PV","MIP",IF('Application Form'!J433="SEEKSIRE","SEEKSIRE",IF('Application Form'!J433="SEEKSIRE+PV","SEEKSIRE",IF('Application Form'!J433="GGP50K","GGP50K",IF('Application Form'!J433="GGP50K+PV","GGP50K",IF('Application Form'!J433="GGPHD (150K)","GGPHD (150K)",IF('Application Form'!J433="GGPHD+PV","GGPHD",IF('Application Form'!J433="PV","",IF('Application Form'!J433="POLL","",IF('Application Form'!J433="MSTN","MSTN",IF('Application Form'!J433="COAT","COAT",IF('Application Form'!J433="PI","PI",IF('Application Form'!J433="POLL_50K (add on)*","POLL_50K (add on)*",IF('Application Form'!J433="POLL_HD (add on)*","POLL_HD (add_on)*",IF('Application Form'!J433="MSTN_50K (add_on)*","MSTN_50K (add_on)*",IF('Application Form'!J433="MSTN_HD (add on)*","MSTN_HD (add on)*",IF('Application Form'!J433="STORE","STORE",IF('Application Form'!J433="HE","HE","")))))))))))))))))))),"ERROR"))))))</f>
        <v/>
      </c>
      <c r="P422" t="str">
        <f>IF(AND(F422="",O422&lt;&gt;""),IF('Application Form'!J433="SKSTD_BDL","SKSTD_BDL",IF('Application Form'!J433="MIP","MIP",IF('Application Form'!J433="MIP+PV","MIP",IF('Application Form'!J433="SEEKSIRE","SEEKSIRE",IF('Application Form'!J433="SEEKSIRE+PV","SEEKSIRE",IF('Application Form'!J433="GGP50K","GGP50K",IF('Application Form'!J433="GGP50K+PV","GGP50K",IF('Application Form'!J433="GGPHD (150K)","GGPHD (150K)",IF('Application Form'!J433="GGPHD+PV","GGPHD",IF('Application Form'!J433="PV","",IF('Application Form'!J433="POLL","",IF('Application Form'!J433="MSTN","MSTN",IF('Application Form'!J433="COAT","COAT",IF('Application Form'!J433="PI","PI",IF('Application Form'!J433="POLL_50K (add on)*","POLL_50K (add on)*",IF('Application Form'!J433="POLL_HD (add on)*","POLL_HD (add_on)*",IF('Application Form'!J433="MSTN_50K (add_on)*","MSTN_50K (add_on)*",IF('Application Form'!J433="MSTN_HD (add on)*","MSTN_HD (add on)*",IF('Application Form'!J433="STORE","STORE",IF('Application Form'!J433="HE","HE","")))))))))))))))))))),"")</f>
        <v/>
      </c>
    </row>
    <row r="423" spans="1:16" x14ac:dyDescent="0.25">
      <c r="A423" s="72">
        <f>'Application Form'!E434</f>
        <v>0</v>
      </c>
      <c r="B423" t="str">
        <f>IF('Application Form'!C434="Hair","H",IF('Application Form'!C434="Done","D",IF('Application Form'!C434="Semen","S",IF('Application Form'!C434="TSU","T",""))))</f>
        <v/>
      </c>
      <c r="C423" t="str">
        <f t="shared" si="6"/>
        <v>NAA</v>
      </c>
      <c r="F423" t="str">
        <f>IF('Application Form'!H434="SKSTD_BDL","SKSTD_BDL",IF('Application Form'!H434="MIP","MIP",IF('Application Form'!H434="MIP+PV","MIP",IF('Application Form'!H434="SEEKSIRE","SEEKSIRE",IF('Application Form'!H434="SEEKSIRE+PV","SEEKSIRE",IF('Application Form'!H434="GGP50K","GGP50K",IF('Application Form'!H434="GGP50K+PV","GGP50K",IF('Application Form'!H434="GGPHD (150K)","GGPHD (150K)",IF('Application Form'!H434="GGPHD+PV","GGPHD",IF('Application Form'!H434="PV","",IF('Application Form'!H434="POLL","",IF('Application Form'!H434="MSTN","",IF('Application Form'!H434="COAT","",IF('Application Form'!H434="PI","",IF('Application Form'!H434="POLL_50K (add on)*","",IF('Application Form'!H434="POLL_HD (add on)*","",IF('Application Form'!H434="MSTN_50K (add_on)*","",IF('Application Form'!H434="MSTN_HD (add on)*","",IF('Application Form'!H434="STORE","STORE",IF('Application Form'!H434="HE","HE",""))))))))))))))))))))</f>
        <v/>
      </c>
      <c r="G423" t="str">
        <f>IF(OR(RIGHT('Application Form'!H434,2)="PV",RIGHT('Application Form'!I434,2)="PV",RIGHT('Application Form'!J434,2)="PV"),"Yes","")</f>
        <v/>
      </c>
      <c r="H423" s="81" t="str">
        <f>IF(ISBLANK(IF(F423="SKSTD_BDL",'Application Form'!M434,IF('Office Use Only - DONT TOUCH!!!'!G423="Yes",'Application Form'!M434,""))),"",IF(F423="SKSTD_BDL",'Application Form'!M434,IF('Office Use Only - DONT TOUCH!!!'!G423="Yes",'Application Form'!M434,"")))</f>
        <v/>
      </c>
      <c r="K423" t="str">
        <f>IF(ISBLANK(IF(F423="SKSTD_BDL",'Application Form'!O434,IF('Office Use Only - DONT TOUCH!!!'!G423="Yes",'Application Form'!O434,""))),"",IF(F423="SKSTD_BDL",'Application Form'!O434,IF('Office Use Only - DONT TOUCH!!!'!G423="Yes",'Application Form'!O434,"")))</f>
        <v/>
      </c>
      <c r="N423" t="str">
        <f>IF(AND(F423="",'Application Form'!H434=""),"",IF(AND(F423="",'Application Form'!H434&lt;&gt;""),'Application Form'!H434,IF(AND(F423&lt;&gt;"",'Application Form'!I434=""),"",IF(AND(F423&lt;&gt;"",'Application Form'!I434&lt;&gt;""),IF('Application Form'!I434="SKSTD_BDL","SKSTD_BDL",IF('Application Form'!I434="MIP","MIP",IF('Application Form'!I434="MIP+PV","MIP",IF('Application Form'!I434="SEEKSIRE","SEEKSIRE",IF('Application Form'!I434="SEEKSIRE+PV","SEEKSIRE",IF('Application Form'!I434="GGP50K","GGP50K",IF('Application Form'!I434="GGP50K+PV","GGP50K",IF('Application Form'!I434="GGPHD (150K)","GGPHD (150K)",IF('Application Form'!I434="GGPHD+PV","GGPHD",IF('Application Form'!I434="PV","",IF('Application Form'!I434="POLL","",IF('Application Form'!I434="MSTN","MSTN",IF('Application Form'!I434="COAT","COAT",IF('Application Form'!I434="PI","PI",IF('Application Form'!I434="POLL_50K (add on)*","POLL_50K (add on)*",IF('Application Form'!I434="POLL_HD (add on)*","POLL_HD (add_on)*",IF('Application Form'!I434="MSTN_50K (add_on)*","MSTN_50K (add_on)*",IF('Application Form'!I434="MSTN_HD (add on)*","MSTN_HD (add on)*",IF('Application Form'!I434="STORE","STORE",IF('Application Form'!I434="HE","HE","")))))))))))))))))))),"ERROR"))))</f>
        <v/>
      </c>
      <c r="O423" t="str">
        <f>IF(AND(F423="",'Application Form'!H434=""),"",IF(AND(F423="",'Application Form'!H434&lt;&gt;"",'Application Form'!I434=""),"",IF(AND(F423&lt;&gt;"",'Application Form'!I434=""),"",IF(AND(F423&lt;&gt;"",'Application Form'!I434&lt;&gt;"",'Application Form'!J434=""),"",IF(AND(F423="",'Application Form'!H434&lt;&gt;"",'Application Form'!I434&lt;&gt;""),IF('Application Form'!I434="SKSTD_BDL","SKSTD_BDL",IF('Application Form'!I434="MIP","MIP",IF('Application Form'!I434="MIP+PV","MIP",IF('Application Form'!I434="SEEKSIRE","SEEKSIRE",IF('Application Form'!I434="SEEKSIRE+PV","SEEKSIRE",IF('Application Form'!I434="GGP50K","GGP50K",IF('Application Form'!I434="GGP50K+PV","GGP50K",IF('Application Form'!I434="GGPHD (150K)","GGPHD (150K)",IF('Application Form'!I434="GGPHD+PV","GGPHD",IF('Application Form'!I434="PV","",IF('Application Form'!I434="POLL","",IF('Application Form'!I434="MSTN","MSTN",IF('Application Form'!I434="COAT","COAT",IF('Application Form'!I434="PI","PI",IF('Application Form'!I434="POLL_50K (add on)*","POLL_50K (add on)*",IF('Application Form'!I434="POLL_HD (add on)*","POLL_HD (add_on)*",IF('Application Form'!I434="MSTN_50K (add_on)*","MSTN_50K (add_on)*",IF('Application Form'!I434="MSTN_HD (add on)*","MSTN_HD (add on)*",IF('Application Form'!I434="STORE","STORE",IF('Application Form'!I434="HE","HE","ERROR")))))))))))))))))))),IF(AND(F423&lt;&gt;"",'Application Form'!I434&lt;&gt;"",'Application Form'!J434&lt;&gt;""),IF('Application Form'!J434="SKSTD_BDL","SKSTD_BDL",IF('Application Form'!J434="MIP","MIP",IF('Application Form'!J434="MIP+PV","MIP",IF('Application Form'!J434="SEEKSIRE","SEEKSIRE",IF('Application Form'!J434="SEEKSIRE+PV","SEEKSIRE",IF('Application Form'!J434="GGP50K","GGP50K",IF('Application Form'!J434="GGP50K+PV","GGP50K",IF('Application Form'!J434="GGPHD (150K)","GGPHD (150K)",IF('Application Form'!J434="GGPHD+PV","GGPHD",IF('Application Form'!J434="PV","",IF('Application Form'!J434="POLL","",IF('Application Form'!J434="MSTN","MSTN",IF('Application Form'!J434="COAT","COAT",IF('Application Form'!J434="PI","PI",IF('Application Form'!J434="POLL_50K (add on)*","POLL_50K (add on)*",IF('Application Form'!J434="POLL_HD (add on)*","POLL_HD (add_on)*",IF('Application Form'!J434="MSTN_50K (add_on)*","MSTN_50K (add_on)*",IF('Application Form'!J434="MSTN_HD (add on)*","MSTN_HD (add on)*",IF('Application Form'!J434="STORE","STORE",IF('Application Form'!J434="HE","HE","")))))))))))))))))))),"ERROR"))))))</f>
        <v/>
      </c>
      <c r="P423" t="str">
        <f>IF(AND(F423="",O423&lt;&gt;""),IF('Application Form'!J434="SKSTD_BDL","SKSTD_BDL",IF('Application Form'!J434="MIP","MIP",IF('Application Form'!J434="MIP+PV","MIP",IF('Application Form'!J434="SEEKSIRE","SEEKSIRE",IF('Application Form'!J434="SEEKSIRE+PV","SEEKSIRE",IF('Application Form'!J434="GGP50K","GGP50K",IF('Application Form'!J434="GGP50K+PV","GGP50K",IF('Application Form'!J434="GGPHD (150K)","GGPHD (150K)",IF('Application Form'!J434="GGPHD+PV","GGPHD",IF('Application Form'!J434="PV","",IF('Application Form'!J434="POLL","",IF('Application Form'!J434="MSTN","MSTN",IF('Application Form'!J434="COAT","COAT",IF('Application Form'!J434="PI","PI",IF('Application Form'!J434="POLL_50K (add on)*","POLL_50K (add on)*",IF('Application Form'!J434="POLL_HD (add on)*","POLL_HD (add_on)*",IF('Application Form'!J434="MSTN_50K (add_on)*","MSTN_50K (add_on)*",IF('Application Form'!J434="MSTN_HD (add on)*","MSTN_HD (add on)*",IF('Application Form'!J434="STORE","STORE",IF('Application Form'!J434="HE","HE","")))))))))))))))))))),"")</f>
        <v/>
      </c>
    </row>
    <row r="424" spans="1:16" x14ac:dyDescent="0.25">
      <c r="A424" s="72">
        <f>'Application Form'!E435</f>
        <v>0</v>
      </c>
      <c r="B424" t="str">
        <f>IF('Application Form'!C435="Hair","H",IF('Application Form'!C435="Done","D",IF('Application Form'!C435="Semen","S",IF('Application Form'!C435="TSU","T",""))))</f>
        <v/>
      </c>
      <c r="C424" t="str">
        <f t="shared" si="6"/>
        <v>NAA</v>
      </c>
      <c r="F424" t="str">
        <f>IF('Application Form'!H435="SKSTD_BDL","SKSTD_BDL",IF('Application Form'!H435="MIP","MIP",IF('Application Form'!H435="MIP+PV","MIP",IF('Application Form'!H435="SEEKSIRE","SEEKSIRE",IF('Application Form'!H435="SEEKSIRE+PV","SEEKSIRE",IF('Application Form'!H435="GGP50K","GGP50K",IF('Application Form'!H435="GGP50K+PV","GGP50K",IF('Application Form'!H435="GGPHD (150K)","GGPHD (150K)",IF('Application Form'!H435="GGPHD+PV","GGPHD",IF('Application Form'!H435="PV","",IF('Application Form'!H435="POLL","",IF('Application Form'!H435="MSTN","",IF('Application Form'!H435="COAT","",IF('Application Form'!H435="PI","",IF('Application Form'!H435="POLL_50K (add on)*","",IF('Application Form'!H435="POLL_HD (add on)*","",IF('Application Form'!H435="MSTN_50K (add_on)*","",IF('Application Form'!H435="MSTN_HD (add on)*","",IF('Application Form'!H435="STORE","STORE",IF('Application Form'!H435="HE","HE",""))))))))))))))))))))</f>
        <v/>
      </c>
      <c r="G424" t="str">
        <f>IF(OR(RIGHT('Application Form'!H435,2)="PV",RIGHT('Application Form'!I435,2)="PV",RIGHT('Application Form'!J435,2)="PV"),"Yes","")</f>
        <v/>
      </c>
      <c r="H424" s="81" t="str">
        <f>IF(ISBLANK(IF(F424="SKSTD_BDL",'Application Form'!M435,IF('Office Use Only - DONT TOUCH!!!'!G424="Yes",'Application Form'!M435,""))),"",IF(F424="SKSTD_BDL",'Application Form'!M435,IF('Office Use Only - DONT TOUCH!!!'!G424="Yes",'Application Form'!M435,"")))</f>
        <v/>
      </c>
      <c r="K424" t="str">
        <f>IF(ISBLANK(IF(F424="SKSTD_BDL",'Application Form'!O435,IF('Office Use Only - DONT TOUCH!!!'!G424="Yes",'Application Form'!O435,""))),"",IF(F424="SKSTD_BDL",'Application Form'!O435,IF('Office Use Only - DONT TOUCH!!!'!G424="Yes",'Application Form'!O435,"")))</f>
        <v/>
      </c>
      <c r="N424" t="str">
        <f>IF(AND(F424="",'Application Form'!H435=""),"",IF(AND(F424="",'Application Form'!H435&lt;&gt;""),'Application Form'!H435,IF(AND(F424&lt;&gt;"",'Application Form'!I435=""),"",IF(AND(F424&lt;&gt;"",'Application Form'!I435&lt;&gt;""),IF('Application Form'!I435="SKSTD_BDL","SKSTD_BDL",IF('Application Form'!I435="MIP","MIP",IF('Application Form'!I435="MIP+PV","MIP",IF('Application Form'!I435="SEEKSIRE","SEEKSIRE",IF('Application Form'!I435="SEEKSIRE+PV","SEEKSIRE",IF('Application Form'!I435="GGP50K","GGP50K",IF('Application Form'!I435="GGP50K+PV","GGP50K",IF('Application Form'!I435="GGPHD (150K)","GGPHD (150K)",IF('Application Form'!I435="GGPHD+PV","GGPHD",IF('Application Form'!I435="PV","",IF('Application Form'!I435="POLL","",IF('Application Form'!I435="MSTN","MSTN",IF('Application Form'!I435="COAT","COAT",IF('Application Form'!I435="PI","PI",IF('Application Form'!I435="POLL_50K (add on)*","POLL_50K (add on)*",IF('Application Form'!I435="POLL_HD (add on)*","POLL_HD (add_on)*",IF('Application Form'!I435="MSTN_50K (add_on)*","MSTN_50K (add_on)*",IF('Application Form'!I435="MSTN_HD (add on)*","MSTN_HD (add on)*",IF('Application Form'!I435="STORE","STORE",IF('Application Form'!I435="HE","HE","")))))))))))))))))))),"ERROR"))))</f>
        <v/>
      </c>
      <c r="O424" t="str">
        <f>IF(AND(F424="",'Application Form'!H435=""),"",IF(AND(F424="",'Application Form'!H435&lt;&gt;"",'Application Form'!I435=""),"",IF(AND(F424&lt;&gt;"",'Application Form'!I435=""),"",IF(AND(F424&lt;&gt;"",'Application Form'!I435&lt;&gt;"",'Application Form'!J435=""),"",IF(AND(F424="",'Application Form'!H435&lt;&gt;"",'Application Form'!I435&lt;&gt;""),IF('Application Form'!I435="SKSTD_BDL","SKSTD_BDL",IF('Application Form'!I435="MIP","MIP",IF('Application Form'!I435="MIP+PV","MIP",IF('Application Form'!I435="SEEKSIRE","SEEKSIRE",IF('Application Form'!I435="SEEKSIRE+PV","SEEKSIRE",IF('Application Form'!I435="GGP50K","GGP50K",IF('Application Form'!I435="GGP50K+PV","GGP50K",IF('Application Form'!I435="GGPHD (150K)","GGPHD (150K)",IF('Application Form'!I435="GGPHD+PV","GGPHD",IF('Application Form'!I435="PV","",IF('Application Form'!I435="POLL","",IF('Application Form'!I435="MSTN","MSTN",IF('Application Form'!I435="COAT","COAT",IF('Application Form'!I435="PI","PI",IF('Application Form'!I435="POLL_50K (add on)*","POLL_50K (add on)*",IF('Application Form'!I435="POLL_HD (add on)*","POLL_HD (add_on)*",IF('Application Form'!I435="MSTN_50K (add_on)*","MSTN_50K (add_on)*",IF('Application Form'!I435="MSTN_HD (add on)*","MSTN_HD (add on)*",IF('Application Form'!I435="STORE","STORE",IF('Application Form'!I435="HE","HE","ERROR")))))))))))))))))))),IF(AND(F424&lt;&gt;"",'Application Form'!I435&lt;&gt;"",'Application Form'!J435&lt;&gt;""),IF('Application Form'!J435="SKSTD_BDL","SKSTD_BDL",IF('Application Form'!J435="MIP","MIP",IF('Application Form'!J435="MIP+PV","MIP",IF('Application Form'!J435="SEEKSIRE","SEEKSIRE",IF('Application Form'!J435="SEEKSIRE+PV","SEEKSIRE",IF('Application Form'!J435="GGP50K","GGP50K",IF('Application Form'!J435="GGP50K+PV","GGP50K",IF('Application Form'!J435="GGPHD (150K)","GGPHD (150K)",IF('Application Form'!J435="GGPHD+PV","GGPHD",IF('Application Form'!J435="PV","",IF('Application Form'!J435="POLL","",IF('Application Form'!J435="MSTN","MSTN",IF('Application Form'!J435="COAT","COAT",IF('Application Form'!J435="PI","PI",IF('Application Form'!J435="POLL_50K (add on)*","POLL_50K (add on)*",IF('Application Form'!J435="POLL_HD (add on)*","POLL_HD (add_on)*",IF('Application Form'!J435="MSTN_50K (add_on)*","MSTN_50K (add_on)*",IF('Application Form'!J435="MSTN_HD (add on)*","MSTN_HD (add on)*",IF('Application Form'!J435="STORE","STORE",IF('Application Form'!J435="HE","HE","")))))))))))))))))))),"ERROR"))))))</f>
        <v/>
      </c>
      <c r="P424" t="str">
        <f>IF(AND(F424="",O424&lt;&gt;""),IF('Application Form'!J435="SKSTD_BDL","SKSTD_BDL",IF('Application Form'!J435="MIP","MIP",IF('Application Form'!J435="MIP+PV","MIP",IF('Application Form'!J435="SEEKSIRE","SEEKSIRE",IF('Application Form'!J435="SEEKSIRE+PV","SEEKSIRE",IF('Application Form'!J435="GGP50K","GGP50K",IF('Application Form'!J435="GGP50K+PV","GGP50K",IF('Application Form'!J435="GGPHD (150K)","GGPHD (150K)",IF('Application Form'!J435="GGPHD+PV","GGPHD",IF('Application Form'!J435="PV","",IF('Application Form'!J435="POLL","",IF('Application Form'!J435="MSTN","MSTN",IF('Application Form'!J435="COAT","COAT",IF('Application Form'!J435="PI","PI",IF('Application Form'!J435="POLL_50K (add on)*","POLL_50K (add on)*",IF('Application Form'!J435="POLL_HD (add on)*","POLL_HD (add_on)*",IF('Application Form'!J435="MSTN_50K (add_on)*","MSTN_50K (add_on)*",IF('Application Form'!J435="MSTN_HD (add on)*","MSTN_HD (add on)*",IF('Application Form'!J435="STORE","STORE",IF('Application Form'!J435="HE","HE","")))))))))))))))))))),"")</f>
        <v/>
      </c>
    </row>
    <row r="425" spans="1:16" x14ac:dyDescent="0.25">
      <c r="A425" s="72">
        <f>'Application Form'!E436</f>
        <v>0</v>
      </c>
      <c r="B425" t="str">
        <f>IF('Application Form'!C436="Hair","H",IF('Application Form'!C436="Done","D",IF('Application Form'!C436="Semen","S",IF('Application Form'!C436="TSU","T",""))))</f>
        <v/>
      </c>
      <c r="C425" t="str">
        <f t="shared" si="6"/>
        <v>NAA</v>
      </c>
      <c r="F425" t="str">
        <f>IF('Application Form'!H436="SKSTD_BDL","SKSTD_BDL",IF('Application Form'!H436="MIP","MIP",IF('Application Form'!H436="MIP+PV","MIP",IF('Application Form'!H436="SEEKSIRE","SEEKSIRE",IF('Application Form'!H436="SEEKSIRE+PV","SEEKSIRE",IF('Application Form'!H436="GGP50K","GGP50K",IF('Application Form'!H436="GGP50K+PV","GGP50K",IF('Application Form'!H436="GGPHD (150K)","GGPHD (150K)",IF('Application Form'!H436="GGPHD+PV","GGPHD",IF('Application Form'!H436="PV","",IF('Application Form'!H436="POLL","",IF('Application Form'!H436="MSTN","",IF('Application Form'!H436="COAT","",IF('Application Form'!H436="PI","",IF('Application Form'!H436="POLL_50K (add on)*","",IF('Application Form'!H436="POLL_HD (add on)*","",IF('Application Form'!H436="MSTN_50K (add_on)*","",IF('Application Form'!H436="MSTN_HD (add on)*","",IF('Application Form'!H436="STORE","STORE",IF('Application Form'!H436="HE","HE",""))))))))))))))))))))</f>
        <v/>
      </c>
      <c r="G425" t="str">
        <f>IF(OR(RIGHT('Application Form'!H436,2)="PV",RIGHT('Application Form'!I436,2)="PV",RIGHT('Application Form'!J436,2)="PV"),"Yes","")</f>
        <v/>
      </c>
      <c r="H425" s="81" t="str">
        <f>IF(ISBLANK(IF(F425="SKSTD_BDL",'Application Form'!M436,IF('Office Use Only - DONT TOUCH!!!'!G425="Yes",'Application Form'!M436,""))),"",IF(F425="SKSTD_BDL",'Application Form'!M436,IF('Office Use Only - DONT TOUCH!!!'!G425="Yes",'Application Form'!M436,"")))</f>
        <v/>
      </c>
      <c r="K425" t="str">
        <f>IF(ISBLANK(IF(F425="SKSTD_BDL",'Application Form'!O436,IF('Office Use Only - DONT TOUCH!!!'!G425="Yes",'Application Form'!O436,""))),"",IF(F425="SKSTD_BDL",'Application Form'!O436,IF('Office Use Only - DONT TOUCH!!!'!G425="Yes",'Application Form'!O436,"")))</f>
        <v/>
      </c>
      <c r="N425" t="str">
        <f>IF(AND(F425="",'Application Form'!H436=""),"",IF(AND(F425="",'Application Form'!H436&lt;&gt;""),'Application Form'!H436,IF(AND(F425&lt;&gt;"",'Application Form'!I436=""),"",IF(AND(F425&lt;&gt;"",'Application Form'!I436&lt;&gt;""),IF('Application Form'!I436="SKSTD_BDL","SKSTD_BDL",IF('Application Form'!I436="MIP","MIP",IF('Application Form'!I436="MIP+PV","MIP",IF('Application Form'!I436="SEEKSIRE","SEEKSIRE",IF('Application Form'!I436="SEEKSIRE+PV","SEEKSIRE",IF('Application Form'!I436="GGP50K","GGP50K",IF('Application Form'!I436="GGP50K+PV","GGP50K",IF('Application Form'!I436="GGPHD (150K)","GGPHD (150K)",IF('Application Form'!I436="GGPHD+PV","GGPHD",IF('Application Form'!I436="PV","",IF('Application Form'!I436="POLL","",IF('Application Form'!I436="MSTN","MSTN",IF('Application Form'!I436="COAT","COAT",IF('Application Form'!I436="PI","PI",IF('Application Form'!I436="POLL_50K (add on)*","POLL_50K (add on)*",IF('Application Form'!I436="POLL_HD (add on)*","POLL_HD (add_on)*",IF('Application Form'!I436="MSTN_50K (add_on)*","MSTN_50K (add_on)*",IF('Application Form'!I436="MSTN_HD (add on)*","MSTN_HD (add on)*",IF('Application Form'!I436="STORE","STORE",IF('Application Form'!I436="HE","HE","")))))))))))))))))))),"ERROR"))))</f>
        <v/>
      </c>
      <c r="O425" t="str">
        <f>IF(AND(F425="",'Application Form'!H436=""),"",IF(AND(F425="",'Application Form'!H436&lt;&gt;"",'Application Form'!I436=""),"",IF(AND(F425&lt;&gt;"",'Application Form'!I436=""),"",IF(AND(F425&lt;&gt;"",'Application Form'!I436&lt;&gt;"",'Application Form'!J436=""),"",IF(AND(F425="",'Application Form'!H436&lt;&gt;"",'Application Form'!I436&lt;&gt;""),IF('Application Form'!I436="SKSTD_BDL","SKSTD_BDL",IF('Application Form'!I436="MIP","MIP",IF('Application Form'!I436="MIP+PV","MIP",IF('Application Form'!I436="SEEKSIRE","SEEKSIRE",IF('Application Form'!I436="SEEKSIRE+PV","SEEKSIRE",IF('Application Form'!I436="GGP50K","GGP50K",IF('Application Form'!I436="GGP50K+PV","GGP50K",IF('Application Form'!I436="GGPHD (150K)","GGPHD (150K)",IF('Application Form'!I436="GGPHD+PV","GGPHD",IF('Application Form'!I436="PV","",IF('Application Form'!I436="POLL","",IF('Application Form'!I436="MSTN","MSTN",IF('Application Form'!I436="COAT","COAT",IF('Application Form'!I436="PI","PI",IF('Application Form'!I436="POLL_50K (add on)*","POLL_50K (add on)*",IF('Application Form'!I436="POLL_HD (add on)*","POLL_HD (add_on)*",IF('Application Form'!I436="MSTN_50K (add_on)*","MSTN_50K (add_on)*",IF('Application Form'!I436="MSTN_HD (add on)*","MSTN_HD (add on)*",IF('Application Form'!I436="STORE","STORE",IF('Application Form'!I436="HE","HE","ERROR")))))))))))))))))))),IF(AND(F425&lt;&gt;"",'Application Form'!I436&lt;&gt;"",'Application Form'!J436&lt;&gt;""),IF('Application Form'!J436="SKSTD_BDL","SKSTD_BDL",IF('Application Form'!J436="MIP","MIP",IF('Application Form'!J436="MIP+PV","MIP",IF('Application Form'!J436="SEEKSIRE","SEEKSIRE",IF('Application Form'!J436="SEEKSIRE+PV","SEEKSIRE",IF('Application Form'!J436="GGP50K","GGP50K",IF('Application Form'!J436="GGP50K+PV","GGP50K",IF('Application Form'!J436="GGPHD (150K)","GGPHD (150K)",IF('Application Form'!J436="GGPHD+PV","GGPHD",IF('Application Form'!J436="PV","",IF('Application Form'!J436="POLL","",IF('Application Form'!J436="MSTN","MSTN",IF('Application Form'!J436="COAT","COAT",IF('Application Form'!J436="PI","PI",IF('Application Form'!J436="POLL_50K (add on)*","POLL_50K (add on)*",IF('Application Form'!J436="POLL_HD (add on)*","POLL_HD (add_on)*",IF('Application Form'!J436="MSTN_50K (add_on)*","MSTN_50K (add_on)*",IF('Application Form'!J436="MSTN_HD (add on)*","MSTN_HD (add on)*",IF('Application Form'!J436="STORE","STORE",IF('Application Form'!J436="HE","HE","")))))))))))))))))))),"ERROR"))))))</f>
        <v/>
      </c>
      <c r="P425" t="str">
        <f>IF(AND(F425="",O425&lt;&gt;""),IF('Application Form'!J436="SKSTD_BDL","SKSTD_BDL",IF('Application Form'!J436="MIP","MIP",IF('Application Form'!J436="MIP+PV","MIP",IF('Application Form'!J436="SEEKSIRE","SEEKSIRE",IF('Application Form'!J436="SEEKSIRE+PV","SEEKSIRE",IF('Application Form'!J436="GGP50K","GGP50K",IF('Application Form'!J436="GGP50K+PV","GGP50K",IF('Application Form'!J436="GGPHD (150K)","GGPHD (150K)",IF('Application Form'!J436="GGPHD+PV","GGPHD",IF('Application Form'!J436="PV","",IF('Application Form'!J436="POLL","",IF('Application Form'!J436="MSTN","MSTN",IF('Application Form'!J436="COAT","COAT",IF('Application Form'!J436="PI","PI",IF('Application Form'!J436="POLL_50K (add on)*","POLL_50K (add on)*",IF('Application Form'!J436="POLL_HD (add on)*","POLL_HD (add_on)*",IF('Application Form'!J436="MSTN_50K (add_on)*","MSTN_50K (add_on)*",IF('Application Form'!J436="MSTN_HD (add on)*","MSTN_HD (add on)*",IF('Application Form'!J436="STORE","STORE",IF('Application Form'!J436="HE","HE","")))))))))))))))))))),"")</f>
        <v/>
      </c>
    </row>
    <row r="426" spans="1:16" x14ac:dyDescent="0.25">
      <c r="A426" s="72">
        <f>'Application Form'!E437</f>
        <v>0</v>
      </c>
      <c r="B426" t="str">
        <f>IF('Application Form'!C437="Hair","H",IF('Application Form'!C437="Done","D",IF('Application Form'!C437="Semen","S",IF('Application Form'!C437="TSU","T",""))))</f>
        <v/>
      </c>
      <c r="C426" t="str">
        <f t="shared" si="6"/>
        <v>NAA</v>
      </c>
      <c r="F426" t="str">
        <f>IF('Application Form'!H437="SKSTD_BDL","SKSTD_BDL",IF('Application Form'!H437="MIP","MIP",IF('Application Form'!H437="MIP+PV","MIP",IF('Application Form'!H437="SEEKSIRE","SEEKSIRE",IF('Application Form'!H437="SEEKSIRE+PV","SEEKSIRE",IF('Application Form'!H437="GGP50K","GGP50K",IF('Application Form'!H437="GGP50K+PV","GGP50K",IF('Application Form'!H437="GGPHD (150K)","GGPHD (150K)",IF('Application Form'!H437="GGPHD+PV","GGPHD",IF('Application Form'!H437="PV","",IF('Application Form'!H437="POLL","",IF('Application Form'!H437="MSTN","",IF('Application Form'!H437="COAT","",IF('Application Form'!H437="PI","",IF('Application Form'!H437="POLL_50K (add on)*","",IF('Application Form'!H437="POLL_HD (add on)*","",IF('Application Form'!H437="MSTN_50K (add_on)*","",IF('Application Form'!H437="MSTN_HD (add on)*","",IF('Application Form'!H437="STORE","STORE",IF('Application Form'!H437="HE","HE",""))))))))))))))))))))</f>
        <v/>
      </c>
      <c r="G426" t="str">
        <f>IF(OR(RIGHT('Application Form'!H437,2)="PV",RIGHT('Application Form'!I437,2)="PV",RIGHT('Application Form'!J437,2)="PV"),"Yes","")</f>
        <v/>
      </c>
      <c r="H426" s="81" t="str">
        <f>IF(ISBLANK(IF(F426="SKSTD_BDL",'Application Form'!M437,IF('Office Use Only - DONT TOUCH!!!'!G426="Yes",'Application Form'!M437,""))),"",IF(F426="SKSTD_BDL",'Application Form'!M437,IF('Office Use Only - DONT TOUCH!!!'!G426="Yes",'Application Form'!M437,"")))</f>
        <v/>
      </c>
      <c r="K426" t="str">
        <f>IF(ISBLANK(IF(F426="SKSTD_BDL",'Application Form'!O437,IF('Office Use Only - DONT TOUCH!!!'!G426="Yes",'Application Form'!O437,""))),"",IF(F426="SKSTD_BDL",'Application Form'!O437,IF('Office Use Only - DONT TOUCH!!!'!G426="Yes",'Application Form'!O437,"")))</f>
        <v/>
      </c>
      <c r="N426" t="str">
        <f>IF(AND(F426="",'Application Form'!H437=""),"",IF(AND(F426="",'Application Form'!H437&lt;&gt;""),'Application Form'!H437,IF(AND(F426&lt;&gt;"",'Application Form'!I437=""),"",IF(AND(F426&lt;&gt;"",'Application Form'!I437&lt;&gt;""),IF('Application Form'!I437="SKSTD_BDL","SKSTD_BDL",IF('Application Form'!I437="MIP","MIP",IF('Application Form'!I437="MIP+PV","MIP",IF('Application Form'!I437="SEEKSIRE","SEEKSIRE",IF('Application Form'!I437="SEEKSIRE+PV","SEEKSIRE",IF('Application Form'!I437="GGP50K","GGP50K",IF('Application Form'!I437="GGP50K+PV","GGP50K",IF('Application Form'!I437="GGPHD (150K)","GGPHD (150K)",IF('Application Form'!I437="GGPHD+PV","GGPHD",IF('Application Form'!I437="PV","",IF('Application Form'!I437="POLL","",IF('Application Form'!I437="MSTN","MSTN",IF('Application Form'!I437="COAT","COAT",IF('Application Form'!I437="PI","PI",IF('Application Form'!I437="POLL_50K (add on)*","POLL_50K (add on)*",IF('Application Form'!I437="POLL_HD (add on)*","POLL_HD (add_on)*",IF('Application Form'!I437="MSTN_50K (add_on)*","MSTN_50K (add_on)*",IF('Application Form'!I437="MSTN_HD (add on)*","MSTN_HD (add on)*",IF('Application Form'!I437="STORE","STORE",IF('Application Form'!I437="HE","HE","")))))))))))))))))))),"ERROR"))))</f>
        <v/>
      </c>
      <c r="O426" t="str">
        <f>IF(AND(F426="",'Application Form'!H437=""),"",IF(AND(F426="",'Application Form'!H437&lt;&gt;"",'Application Form'!I437=""),"",IF(AND(F426&lt;&gt;"",'Application Form'!I437=""),"",IF(AND(F426&lt;&gt;"",'Application Form'!I437&lt;&gt;"",'Application Form'!J437=""),"",IF(AND(F426="",'Application Form'!H437&lt;&gt;"",'Application Form'!I437&lt;&gt;""),IF('Application Form'!I437="SKSTD_BDL","SKSTD_BDL",IF('Application Form'!I437="MIP","MIP",IF('Application Form'!I437="MIP+PV","MIP",IF('Application Form'!I437="SEEKSIRE","SEEKSIRE",IF('Application Form'!I437="SEEKSIRE+PV","SEEKSIRE",IF('Application Form'!I437="GGP50K","GGP50K",IF('Application Form'!I437="GGP50K+PV","GGP50K",IF('Application Form'!I437="GGPHD (150K)","GGPHD (150K)",IF('Application Form'!I437="GGPHD+PV","GGPHD",IF('Application Form'!I437="PV","",IF('Application Form'!I437="POLL","",IF('Application Form'!I437="MSTN","MSTN",IF('Application Form'!I437="COAT","COAT",IF('Application Form'!I437="PI","PI",IF('Application Form'!I437="POLL_50K (add on)*","POLL_50K (add on)*",IF('Application Form'!I437="POLL_HD (add on)*","POLL_HD (add_on)*",IF('Application Form'!I437="MSTN_50K (add_on)*","MSTN_50K (add_on)*",IF('Application Form'!I437="MSTN_HD (add on)*","MSTN_HD (add on)*",IF('Application Form'!I437="STORE","STORE",IF('Application Form'!I437="HE","HE","ERROR")))))))))))))))))))),IF(AND(F426&lt;&gt;"",'Application Form'!I437&lt;&gt;"",'Application Form'!J437&lt;&gt;""),IF('Application Form'!J437="SKSTD_BDL","SKSTD_BDL",IF('Application Form'!J437="MIP","MIP",IF('Application Form'!J437="MIP+PV","MIP",IF('Application Form'!J437="SEEKSIRE","SEEKSIRE",IF('Application Form'!J437="SEEKSIRE+PV","SEEKSIRE",IF('Application Form'!J437="GGP50K","GGP50K",IF('Application Form'!J437="GGP50K+PV","GGP50K",IF('Application Form'!J437="GGPHD (150K)","GGPHD (150K)",IF('Application Form'!J437="GGPHD+PV","GGPHD",IF('Application Form'!J437="PV","",IF('Application Form'!J437="POLL","",IF('Application Form'!J437="MSTN","MSTN",IF('Application Form'!J437="COAT","COAT",IF('Application Form'!J437="PI","PI",IF('Application Form'!J437="POLL_50K (add on)*","POLL_50K (add on)*",IF('Application Form'!J437="POLL_HD (add on)*","POLL_HD (add_on)*",IF('Application Form'!J437="MSTN_50K (add_on)*","MSTN_50K (add_on)*",IF('Application Form'!J437="MSTN_HD (add on)*","MSTN_HD (add on)*",IF('Application Form'!J437="STORE","STORE",IF('Application Form'!J437="HE","HE","")))))))))))))))))))),"ERROR"))))))</f>
        <v/>
      </c>
      <c r="P426" t="str">
        <f>IF(AND(F426="",O426&lt;&gt;""),IF('Application Form'!J437="SKSTD_BDL","SKSTD_BDL",IF('Application Form'!J437="MIP","MIP",IF('Application Form'!J437="MIP+PV","MIP",IF('Application Form'!J437="SEEKSIRE","SEEKSIRE",IF('Application Form'!J437="SEEKSIRE+PV","SEEKSIRE",IF('Application Form'!J437="GGP50K","GGP50K",IF('Application Form'!J437="GGP50K+PV","GGP50K",IF('Application Form'!J437="GGPHD (150K)","GGPHD (150K)",IF('Application Form'!J437="GGPHD+PV","GGPHD",IF('Application Form'!J437="PV","",IF('Application Form'!J437="POLL","",IF('Application Form'!J437="MSTN","MSTN",IF('Application Form'!J437="COAT","COAT",IF('Application Form'!J437="PI","PI",IF('Application Form'!J437="POLL_50K (add on)*","POLL_50K (add on)*",IF('Application Form'!J437="POLL_HD (add on)*","POLL_HD (add_on)*",IF('Application Form'!J437="MSTN_50K (add_on)*","MSTN_50K (add_on)*",IF('Application Form'!J437="MSTN_HD (add on)*","MSTN_HD (add on)*",IF('Application Form'!J437="STORE","STORE",IF('Application Form'!J437="HE","HE","")))))))))))))))))))),"")</f>
        <v/>
      </c>
    </row>
    <row r="427" spans="1:16" x14ac:dyDescent="0.25">
      <c r="A427" s="72">
        <f>'Application Form'!E438</f>
        <v>0</v>
      </c>
      <c r="B427" t="str">
        <f>IF('Application Form'!C438="Hair","H",IF('Application Form'!C438="Done","D",IF('Application Form'!C438="Semen","S",IF('Application Form'!C438="TSU","T",""))))</f>
        <v/>
      </c>
      <c r="C427" t="str">
        <f t="shared" si="6"/>
        <v>NAA</v>
      </c>
      <c r="F427" t="str">
        <f>IF('Application Form'!H438="SKSTD_BDL","SKSTD_BDL",IF('Application Form'!H438="MIP","MIP",IF('Application Form'!H438="MIP+PV","MIP",IF('Application Form'!H438="SEEKSIRE","SEEKSIRE",IF('Application Form'!H438="SEEKSIRE+PV","SEEKSIRE",IF('Application Form'!H438="GGP50K","GGP50K",IF('Application Form'!H438="GGP50K+PV","GGP50K",IF('Application Form'!H438="GGPHD (150K)","GGPHD (150K)",IF('Application Form'!H438="GGPHD+PV","GGPHD",IF('Application Form'!H438="PV","",IF('Application Form'!H438="POLL","",IF('Application Form'!H438="MSTN","",IF('Application Form'!H438="COAT","",IF('Application Form'!H438="PI","",IF('Application Form'!H438="POLL_50K (add on)*","",IF('Application Form'!H438="POLL_HD (add on)*","",IF('Application Form'!H438="MSTN_50K (add_on)*","",IF('Application Form'!H438="MSTN_HD (add on)*","",IF('Application Form'!H438="STORE","STORE",IF('Application Form'!H438="HE","HE",""))))))))))))))))))))</f>
        <v/>
      </c>
      <c r="G427" t="str">
        <f>IF(OR(RIGHT('Application Form'!H438,2)="PV",RIGHT('Application Form'!I438,2)="PV",RIGHT('Application Form'!J438,2)="PV"),"Yes","")</f>
        <v/>
      </c>
      <c r="H427" s="81" t="str">
        <f>IF(ISBLANK(IF(F427="SKSTD_BDL",'Application Form'!M438,IF('Office Use Only - DONT TOUCH!!!'!G427="Yes",'Application Form'!M438,""))),"",IF(F427="SKSTD_BDL",'Application Form'!M438,IF('Office Use Only - DONT TOUCH!!!'!G427="Yes",'Application Form'!M438,"")))</f>
        <v/>
      </c>
      <c r="K427" t="str">
        <f>IF(ISBLANK(IF(F427="SKSTD_BDL",'Application Form'!O438,IF('Office Use Only - DONT TOUCH!!!'!G427="Yes",'Application Form'!O438,""))),"",IF(F427="SKSTD_BDL",'Application Form'!O438,IF('Office Use Only - DONT TOUCH!!!'!G427="Yes",'Application Form'!O438,"")))</f>
        <v/>
      </c>
      <c r="N427" t="str">
        <f>IF(AND(F427="",'Application Form'!H438=""),"",IF(AND(F427="",'Application Form'!H438&lt;&gt;""),'Application Form'!H438,IF(AND(F427&lt;&gt;"",'Application Form'!I438=""),"",IF(AND(F427&lt;&gt;"",'Application Form'!I438&lt;&gt;""),IF('Application Form'!I438="SKSTD_BDL","SKSTD_BDL",IF('Application Form'!I438="MIP","MIP",IF('Application Form'!I438="MIP+PV","MIP",IF('Application Form'!I438="SEEKSIRE","SEEKSIRE",IF('Application Form'!I438="SEEKSIRE+PV","SEEKSIRE",IF('Application Form'!I438="GGP50K","GGP50K",IF('Application Form'!I438="GGP50K+PV","GGP50K",IF('Application Form'!I438="GGPHD (150K)","GGPHD (150K)",IF('Application Form'!I438="GGPHD+PV","GGPHD",IF('Application Form'!I438="PV","",IF('Application Form'!I438="POLL","",IF('Application Form'!I438="MSTN","MSTN",IF('Application Form'!I438="COAT","COAT",IF('Application Form'!I438="PI","PI",IF('Application Form'!I438="POLL_50K (add on)*","POLL_50K (add on)*",IF('Application Form'!I438="POLL_HD (add on)*","POLL_HD (add_on)*",IF('Application Form'!I438="MSTN_50K (add_on)*","MSTN_50K (add_on)*",IF('Application Form'!I438="MSTN_HD (add on)*","MSTN_HD (add on)*",IF('Application Form'!I438="STORE","STORE",IF('Application Form'!I438="HE","HE","")))))))))))))))))))),"ERROR"))))</f>
        <v/>
      </c>
      <c r="O427" t="str">
        <f>IF(AND(F427="",'Application Form'!H438=""),"",IF(AND(F427="",'Application Form'!H438&lt;&gt;"",'Application Form'!I438=""),"",IF(AND(F427&lt;&gt;"",'Application Form'!I438=""),"",IF(AND(F427&lt;&gt;"",'Application Form'!I438&lt;&gt;"",'Application Form'!J438=""),"",IF(AND(F427="",'Application Form'!H438&lt;&gt;"",'Application Form'!I438&lt;&gt;""),IF('Application Form'!I438="SKSTD_BDL","SKSTD_BDL",IF('Application Form'!I438="MIP","MIP",IF('Application Form'!I438="MIP+PV","MIP",IF('Application Form'!I438="SEEKSIRE","SEEKSIRE",IF('Application Form'!I438="SEEKSIRE+PV","SEEKSIRE",IF('Application Form'!I438="GGP50K","GGP50K",IF('Application Form'!I438="GGP50K+PV","GGP50K",IF('Application Form'!I438="GGPHD (150K)","GGPHD (150K)",IF('Application Form'!I438="GGPHD+PV","GGPHD",IF('Application Form'!I438="PV","",IF('Application Form'!I438="POLL","",IF('Application Form'!I438="MSTN","MSTN",IF('Application Form'!I438="COAT","COAT",IF('Application Form'!I438="PI","PI",IF('Application Form'!I438="POLL_50K (add on)*","POLL_50K (add on)*",IF('Application Form'!I438="POLL_HD (add on)*","POLL_HD (add_on)*",IF('Application Form'!I438="MSTN_50K (add_on)*","MSTN_50K (add_on)*",IF('Application Form'!I438="MSTN_HD (add on)*","MSTN_HD (add on)*",IF('Application Form'!I438="STORE","STORE",IF('Application Form'!I438="HE","HE","ERROR")))))))))))))))))))),IF(AND(F427&lt;&gt;"",'Application Form'!I438&lt;&gt;"",'Application Form'!J438&lt;&gt;""),IF('Application Form'!J438="SKSTD_BDL","SKSTD_BDL",IF('Application Form'!J438="MIP","MIP",IF('Application Form'!J438="MIP+PV","MIP",IF('Application Form'!J438="SEEKSIRE","SEEKSIRE",IF('Application Form'!J438="SEEKSIRE+PV","SEEKSIRE",IF('Application Form'!J438="GGP50K","GGP50K",IF('Application Form'!J438="GGP50K+PV","GGP50K",IF('Application Form'!J438="GGPHD (150K)","GGPHD (150K)",IF('Application Form'!J438="GGPHD+PV","GGPHD",IF('Application Form'!J438="PV","",IF('Application Form'!J438="POLL","",IF('Application Form'!J438="MSTN","MSTN",IF('Application Form'!J438="COAT","COAT",IF('Application Form'!J438="PI","PI",IF('Application Form'!J438="POLL_50K (add on)*","POLL_50K (add on)*",IF('Application Form'!J438="POLL_HD (add on)*","POLL_HD (add_on)*",IF('Application Form'!J438="MSTN_50K (add_on)*","MSTN_50K (add_on)*",IF('Application Form'!J438="MSTN_HD (add on)*","MSTN_HD (add on)*",IF('Application Form'!J438="STORE","STORE",IF('Application Form'!J438="HE","HE","")))))))))))))))))))),"ERROR"))))))</f>
        <v/>
      </c>
      <c r="P427" t="str">
        <f>IF(AND(F427="",O427&lt;&gt;""),IF('Application Form'!J438="SKSTD_BDL","SKSTD_BDL",IF('Application Form'!J438="MIP","MIP",IF('Application Form'!J438="MIP+PV","MIP",IF('Application Form'!J438="SEEKSIRE","SEEKSIRE",IF('Application Form'!J438="SEEKSIRE+PV","SEEKSIRE",IF('Application Form'!J438="GGP50K","GGP50K",IF('Application Form'!J438="GGP50K+PV","GGP50K",IF('Application Form'!J438="GGPHD (150K)","GGPHD (150K)",IF('Application Form'!J438="GGPHD+PV","GGPHD",IF('Application Form'!J438="PV","",IF('Application Form'!J438="POLL","",IF('Application Form'!J438="MSTN","MSTN",IF('Application Form'!J438="COAT","COAT",IF('Application Form'!J438="PI","PI",IF('Application Form'!J438="POLL_50K (add on)*","POLL_50K (add on)*",IF('Application Form'!J438="POLL_HD (add on)*","POLL_HD (add_on)*",IF('Application Form'!J438="MSTN_50K (add_on)*","MSTN_50K (add_on)*",IF('Application Form'!J438="MSTN_HD (add on)*","MSTN_HD (add on)*",IF('Application Form'!J438="STORE","STORE",IF('Application Form'!J438="HE","HE","")))))))))))))))))))),"")</f>
        <v/>
      </c>
    </row>
    <row r="428" spans="1:16" x14ac:dyDescent="0.25">
      <c r="A428" s="72">
        <f>'Application Form'!E439</f>
        <v>0</v>
      </c>
      <c r="B428" t="str">
        <f>IF('Application Form'!C439="Hair","H",IF('Application Form'!C439="Done","D",IF('Application Form'!C439="Semen","S",IF('Application Form'!C439="TSU","T",""))))</f>
        <v/>
      </c>
      <c r="C428" t="str">
        <f t="shared" si="6"/>
        <v>NAA</v>
      </c>
      <c r="F428" t="str">
        <f>IF('Application Form'!H439="SKSTD_BDL","SKSTD_BDL",IF('Application Form'!H439="MIP","MIP",IF('Application Form'!H439="MIP+PV","MIP",IF('Application Form'!H439="SEEKSIRE","SEEKSIRE",IF('Application Form'!H439="SEEKSIRE+PV","SEEKSIRE",IF('Application Form'!H439="GGP50K","GGP50K",IF('Application Form'!H439="GGP50K+PV","GGP50K",IF('Application Form'!H439="GGPHD (150K)","GGPHD (150K)",IF('Application Form'!H439="GGPHD+PV","GGPHD",IF('Application Form'!H439="PV","",IF('Application Form'!H439="POLL","",IF('Application Form'!H439="MSTN","",IF('Application Form'!H439="COAT","",IF('Application Form'!H439="PI","",IF('Application Form'!H439="POLL_50K (add on)*","",IF('Application Form'!H439="POLL_HD (add on)*","",IF('Application Form'!H439="MSTN_50K (add_on)*","",IF('Application Form'!H439="MSTN_HD (add on)*","",IF('Application Form'!H439="STORE","STORE",IF('Application Form'!H439="HE","HE",""))))))))))))))))))))</f>
        <v/>
      </c>
      <c r="G428" t="str">
        <f>IF(OR(RIGHT('Application Form'!H439,2)="PV",RIGHT('Application Form'!I439,2)="PV",RIGHT('Application Form'!J439,2)="PV"),"Yes","")</f>
        <v/>
      </c>
      <c r="H428" s="81" t="str">
        <f>IF(ISBLANK(IF(F428="SKSTD_BDL",'Application Form'!M439,IF('Office Use Only - DONT TOUCH!!!'!G428="Yes",'Application Form'!M439,""))),"",IF(F428="SKSTD_BDL",'Application Form'!M439,IF('Office Use Only - DONT TOUCH!!!'!G428="Yes",'Application Form'!M439,"")))</f>
        <v/>
      </c>
      <c r="K428" t="str">
        <f>IF(ISBLANK(IF(F428="SKSTD_BDL",'Application Form'!O439,IF('Office Use Only - DONT TOUCH!!!'!G428="Yes",'Application Form'!O439,""))),"",IF(F428="SKSTD_BDL",'Application Form'!O439,IF('Office Use Only - DONT TOUCH!!!'!G428="Yes",'Application Form'!O439,"")))</f>
        <v/>
      </c>
      <c r="N428" t="str">
        <f>IF(AND(F428="",'Application Form'!H439=""),"",IF(AND(F428="",'Application Form'!H439&lt;&gt;""),'Application Form'!H439,IF(AND(F428&lt;&gt;"",'Application Form'!I439=""),"",IF(AND(F428&lt;&gt;"",'Application Form'!I439&lt;&gt;""),IF('Application Form'!I439="SKSTD_BDL","SKSTD_BDL",IF('Application Form'!I439="MIP","MIP",IF('Application Form'!I439="MIP+PV","MIP",IF('Application Form'!I439="SEEKSIRE","SEEKSIRE",IF('Application Form'!I439="SEEKSIRE+PV","SEEKSIRE",IF('Application Form'!I439="GGP50K","GGP50K",IF('Application Form'!I439="GGP50K+PV","GGP50K",IF('Application Form'!I439="GGPHD (150K)","GGPHD (150K)",IF('Application Form'!I439="GGPHD+PV","GGPHD",IF('Application Form'!I439="PV","",IF('Application Form'!I439="POLL","",IF('Application Form'!I439="MSTN","MSTN",IF('Application Form'!I439="COAT","COAT",IF('Application Form'!I439="PI","PI",IF('Application Form'!I439="POLL_50K (add on)*","POLL_50K (add on)*",IF('Application Form'!I439="POLL_HD (add on)*","POLL_HD (add_on)*",IF('Application Form'!I439="MSTN_50K (add_on)*","MSTN_50K (add_on)*",IF('Application Form'!I439="MSTN_HD (add on)*","MSTN_HD (add on)*",IF('Application Form'!I439="STORE","STORE",IF('Application Form'!I439="HE","HE","")))))))))))))))))))),"ERROR"))))</f>
        <v/>
      </c>
      <c r="O428" t="str">
        <f>IF(AND(F428="",'Application Form'!H439=""),"",IF(AND(F428="",'Application Form'!H439&lt;&gt;"",'Application Form'!I439=""),"",IF(AND(F428&lt;&gt;"",'Application Form'!I439=""),"",IF(AND(F428&lt;&gt;"",'Application Form'!I439&lt;&gt;"",'Application Form'!J439=""),"",IF(AND(F428="",'Application Form'!H439&lt;&gt;"",'Application Form'!I439&lt;&gt;""),IF('Application Form'!I439="SKSTD_BDL","SKSTD_BDL",IF('Application Form'!I439="MIP","MIP",IF('Application Form'!I439="MIP+PV","MIP",IF('Application Form'!I439="SEEKSIRE","SEEKSIRE",IF('Application Form'!I439="SEEKSIRE+PV","SEEKSIRE",IF('Application Form'!I439="GGP50K","GGP50K",IF('Application Form'!I439="GGP50K+PV","GGP50K",IF('Application Form'!I439="GGPHD (150K)","GGPHD (150K)",IF('Application Form'!I439="GGPHD+PV","GGPHD",IF('Application Form'!I439="PV","",IF('Application Form'!I439="POLL","",IF('Application Form'!I439="MSTN","MSTN",IF('Application Form'!I439="COAT","COAT",IF('Application Form'!I439="PI","PI",IF('Application Form'!I439="POLL_50K (add on)*","POLL_50K (add on)*",IF('Application Form'!I439="POLL_HD (add on)*","POLL_HD (add_on)*",IF('Application Form'!I439="MSTN_50K (add_on)*","MSTN_50K (add_on)*",IF('Application Form'!I439="MSTN_HD (add on)*","MSTN_HD (add on)*",IF('Application Form'!I439="STORE","STORE",IF('Application Form'!I439="HE","HE","ERROR")))))))))))))))))))),IF(AND(F428&lt;&gt;"",'Application Form'!I439&lt;&gt;"",'Application Form'!J439&lt;&gt;""),IF('Application Form'!J439="SKSTD_BDL","SKSTD_BDL",IF('Application Form'!J439="MIP","MIP",IF('Application Form'!J439="MIP+PV","MIP",IF('Application Form'!J439="SEEKSIRE","SEEKSIRE",IF('Application Form'!J439="SEEKSIRE+PV","SEEKSIRE",IF('Application Form'!J439="GGP50K","GGP50K",IF('Application Form'!J439="GGP50K+PV","GGP50K",IF('Application Form'!J439="GGPHD (150K)","GGPHD (150K)",IF('Application Form'!J439="GGPHD+PV","GGPHD",IF('Application Form'!J439="PV","",IF('Application Form'!J439="POLL","",IF('Application Form'!J439="MSTN","MSTN",IF('Application Form'!J439="COAT","COAT",IF('Application Form'!J439="PI","PI",IF('Application Form'!J439="POLL_50K (add on)*","POLL_50K (add on)*",IF('Application Form'!J439="POLL_HD (add on)*","POLL_HD (add_on)*",IF('Application Form'!J439="MSTN_50K (add_on)*","MSTN_50K (add_on)*",IF('Application Form'!J439="MSTN_HD (add on)*","MSTN_HD (add on)*",IF('Application Form'!J439="STORE","STORE",IF('Application Form'!J439="HE","HE","")))))))))))))))))))),"ERROR"))))))</f>
        <v/>
      </c>
      <c r="P428" t="str">
        <f>IF(AND(F428="",O428&lt;&gt;""),IF('Application Form'!J439="SKSTD_BDL","SKSTD_BDL",IF('Application Form'!J439="MIP","MIP",IF('Application Form'!J439="MIP+PV","MIP",IF('Application Form'!J439="SEEKSIRE","SEEKSIRE",IF('Application Form'!J439="SEEKSIRE+PV","SEEKSIRE",IF('Application Form'!J439="GGP50K","GGP50K",IF('Application Form'!J439="GGP50K+PV","GGP50K",IF('Application Form'!J439="GGPHD (150K)","GGPHD (150K)",IF('Application Form'!J439="GGPHD+PV","GGPHD",IF('Application Form'!J439="PV","",IF('Application Form'!J439="POLL","",IF('Application Form'!J439="MSTN","MSTN",IF('Application Form'!J439="COAT","COAT",IF('Application Form'!J439="PI","PI",IF('Application Form'!J439="POLL_50K (add on)*","POLL_50K (add on)*",IF('Application Form'!J439="POLL_HD (add on)*","POLL_HD (add_on)*",IF('Application Form'!J439="MSTN_50K (add_on)*","MSTN_50K (add_on)*",IF('Application Form'!J439="MSTN_HD (add on)*","MSTN_HD (add on)*",IF('Application Form'!J439="STORE","STORE",IF('Application Form'!J439="HE","HE","")))))))))))))))))))),"")</f>
        <v/>
      </c>
    </row>
    <row r="429" spans="1:16" x14ac:dyDescent="0.25">
      <c r="A429" s="72">
        <f>'Application Form'!E440</f>
        <v>0</v>
      </c>
      <c r="B429" t="str">
        <f>IF('Application Form'!C440="Hair","H",IF('Application Form'!C440="Done","D",IF('Application Form'!C440="Semen","S",IF('Application Form'!C440="TSU","T",""))))</f>
        <v/>
      </c>
      <c r="C429" t="str">
        <f t="shared" si="6"/>
        <v>NAA</v>
      </c>
      <c r="F429" t="str">
        <f>IF('Application Form'!H440="SKSTD_BDL","SKSTD_BDL",IF('Application Form'!H440="MIP","MIP",IF('Application Form'!H440="MIP+PV","MIP",IF('Application Form'!H440="SEEKSIRE","SEEKSIRE",IF('Application Form'!H440="SEEKSIRE+PV","SEEKSIRE",IF('Application Form'!H440="GGP50K","GGP50K",IF('Application Form'!H440="GGP50K+PV","GGP50K",IF('Application Form'!H440="GGPHD (150K)","GGPHD (150K)",IF('Application Form'!H440="GGPHD+PV","GGPHD",IF('Application Form'!H440="PV","",IF('Application Form'!H440="POLL","",IF('Application Form'!H440="MSTN","",IF('Application Form'!H440="COAT","",IF('Application Form'!H440="PI","",IF('Application Form'!H440="POLL_50K (add on)*","",IF('Application Form'!H440="POLL_HD (add on)*","",IF('Application Form'!H440="MSTN_50K (add_on)*","",IF('Application Form'!H440="MSTN_HD (add on)*","",IF('Application Form'!H440="STORE","STORE",IF('Application Form'!H440="HE","HE",""))))))))))))))))))))</f>
        <v/>
      </c>
      <c r="G429" t="str">
        <f>IF(OR(RIGHT('Application Form'!H440,2)="PV",RIGHT('Application Form'!I440,2)="PV",RIGHT('Application Form'!J440,2)="PV"),"Yes","")</f>
        <v/>
      </c>
      <c r="H429" s="81" t="str">
        <f>IF(ISBLANK(IF(F429="SKSTD_BDL",'Application Form'!M440,IF('Office Use Only - DONT TOUCH!!!'!G429="Yes",'Application Form'!M440,""))),"",IF(F429="SKSTD_BDL",'Application Form'!M440,IF('Office Use Only - DONT TOUCH!!!'!G429="Yes",'Application Form'!M440,"")))</f>
        <v/>
      </c>
      <c r="K429" t="str">
        <f>IF(ISBLANK(IF(F429="SKSTD_BDL",'Application Form'!O440,IF('Office Use Only - DONT TOUCH!!!'!G429="Yes",'Application Form'!O440,""))),"",IF(F429="SKSTD_BDL",'Application Form'!O440,IF('Office Use Only - DONT TOUCH!!!'!G429="Yes",'Application Form'!O440,"")))</f>
        <v/>
      </c>
      <c r="N429" t="str">
        <f>IF(AND(F429="",'Application Form'!H440=""),"",IF(AND(F429="",'Application Form'!H440&lt;&gt;""),'Application Form'!H440,IF(AND(F429&lt;&gt;"",'Application Form'!I440=""),"",IF(AND(F429&lt;&gt;"",'Application Form'!I440&lt;&gt;""),IF('Application Form'!I440="SKSTD_BDL","SKSTD_BDL",IF('Application Form'!I440="MIP","MIP",IF('Application Form'!I440="MIP+PV","MIP",IF('Application Form'!I440="SEEKSIRE","SEEKSIRE",IF('Application Form'!I440="SEEKSIRE+PV","SEEKSIRE",IF('Application Form'!I440="GGP50K","GGP50K",IF('Application Form'!I440="GGP50K+PV","GGP50K",IF('Application Form'!I440="GGPHD (150K)","GGPHD (150K)",IF('Application Form'!I440="GGPHD+PV","GGPHD",IF('Application Form'!I440="PV","",IF('Application Form'!I440="POLL","",IF('Application Form'!I440="MSTN","MSTN",IF('Application Form'!I440="COAT","COAT",IF('Application Form'!I440="PI","PI",IF('Application Form'!I440="POLL_50K (add on)*","POLL_50K (add on)*",IF('Application Form'!I440="POLL_HD (add on)*","POLL_HD (add_on)*",IF('Application Form'!I440="MSTN_50K (add_on)*","MSTN_50K (add_on)*",IF('Application Form'!I440="MSTN_HD (add on)*","MSTN_HD (add on)*",IF('Application Form'!I440="STORE","STORE",IF('Application Form'!I440="HE","HE","")))))))))))))))))))),"ERROR"))))</f>
        <v/>
      </c>
      <c r="O429" t="str">
        <f>IF(AND(F429="",'Application Form'!H440=""),"",IF(AND(F429="",'Application Form'!H440&lt;&gt;"",'Application Form'!I440=""),"",IF(AND(F429&lt;&gt;"",'Application Form'!I440=""),"",IF(AND(F429&lt;&gt;"",'Application Form'!I440&lt;&gt;"",'Application Form'!J440=""),"",IF(AND(F429="",'Application Form'!H440&lt;&gt;"",'Application Form'!I440&lt;&gt;""),IF('Application Form'!I440="SKSTD_BDL","SKSTD_BDL",IF('Application Form'!I440="MIP","MIP",IF('Application Form'!I440="MIP+PV","MIP",IF('Application Form'!I440="SEEKSIRE","SEEKSIRE",IF('Application Form'!I440="SEEKSIRE+PV","SEEKSIRE",IF('Application Form'!I440="GGP50K","GGP50K",IF('Application Form'!I440="GGP50K+PV","GGP50K",IF('Application Form'!I440="GGPHD (150K)","GGPHD (150K)",IF('Application Form'!I440="GGPHD+PV","GGPHD",IF('Application Form'!I440="PV","",IF('Application Form'!I440="POLL","",IF('Application Form'!I440="MSTN","MSTN",IF('Application Form'!I440="COAT","COAT",IF('Application Form'!I440="PI","PI",IF('Application Form'!I440="POLL_50K (add on)*","POLL_50K (add on)*",IF('Application Form'!I440="POLL_HD (add on)*","POLL_HD (add_on)*",IF('Application Form'!I440="MSTN_50K (add_on)*","MSTN_50K (add_on)*",IF('Application Form'!I440="MSTN_HD (add on)*","MSTN_HD (add on)*",IF('Application Form'!I440="STORE","STORE",IF('Application Form'!I440="HE","HE","ERROR")))))))))))))))))))),IF(AND(F429&lt;&gt;"",'Application Form'!I440&lt;&gt;"",'Application Form'!J440&lt;&gt;""),IF('Application Form'!J440="SKSTD_BDL","SKSTD_BDL",IF('Application Form'!J440="MIP","MIP",IF('Application Form'!J440="MIP+PV","MIP",IF('Application Form'!J440="SEEKSIRE","SEEKSIRE",IF('Application Form'!J440="SEEKSIRE+PV","SEEKSIRE",IF('Application Form'!J440="GGP50K","GGP50K",IF('Application Form'!J440="GGP50K+PV","GGP50K",IF('Application Form'!J440="GGPHD (150K)","GGPHD (150K)",IF('Application Form'!J440="GGPHD+PV","GGPHD",IF('Application Form'!J440="PV","",IF('Application Form'!J440="POLL","",IF('Application Form'!J440="MSTN","MSTN",IF('Application Form'!J440="COAT","COAT",IF('Application Form'!J440="PI","PI",IF('Application Form'!J440="POLL_50K (add on)*","POLL_50K (add on)*",IF('Application Form'!J440="POLL_HD (add on)*","POLL_HD (add_on)*",IF('Application Form'!J440="MSTN_50K (add_on)*","MSTN_50K (add_on)*",IF('Application Form'!J440="MSTN_HD (add on)*","MSTN_HD (add on)*",IF('Application Form'!J440="STORE","STORE",IF('Application Form'!J440="HE","HE","")))))))))))))))))))),"ERROR"))))))</f>
        <v/>
      </c>
      <c r="P429" t="str">
        <f>IF(AND(F429="",O429&lt;&gt;""),IF('Application Form'!J440="SKSTD_BDL","SKSTD_BDL",IF('Application Form'!J440="MIP","MIP",IF('Application Form'!J440="MIP+PV","MIP",IF('Application Form'!J440="SEEKSIRE","SEEKSIRE",IF('Application Form'!J440="SEEKSIRE+PV","SEEKSIRE",IF('Application Form'!J440="GGP50K","GGP50K",IF('Application Form'!J440="GGP50K+PV","GGP50K",IF('Application Form'!J440="GGPHD (150K)","GGPHD (150K)",IF('Application Form'!J440="GGPHD+PV","GGPHD",IF('Application Form'!J440="PV","",IF('Application Form'!J440="POLL","",IF('Application Form'!J440="MSTN","MSTN",IF('Application Form'!J440="COAT","COAT",IF('Application Form'!J440="PI","PI",IF('Application Form'!J440="POLL_50K (add on)*","POLL_50K (add on)*",IF('Application Form'!J440="POLL_HD (add on)*","POLL_HD (add_on)*",IF('Application Form'!J440="MSTN_50K (add_on)*","MSTN_50K (add_on)*",IF('Application Form'!J440="MSTN_HD (add on)*","MSTN_HD (add on)*",IF('Application Form'!J440="STORE","STORE",IF('Application Form'!J440="HE","HE","")))))))))))))))))))),"")</f>
        <v/>
      </c>
    </row>
    <row r="430" spans="1:16" x14ac:dyDescent="0.25">
      <c r="A430" s="72">
        <f>'Application Form'!E441</f>
        <v>0</v>
      </c>
      <c r="B430" t="str">
        <f>IF('Application Form'!C441="Hair","H",IF('Application Form'!C441="Done","D",IF('Application Form'!C441="Semen","S",IF('Application Form'!C441="TSU","T",""))))</f>
        <v/>
      </c>
      <c r="C430" t="str">
        <f t="shared" si="6"/>
        <v>NAA</v>
      </c>
      <c r="F430" t="str">
        <f>IF('Application Form'!H441="SKSTD_BDL","SKSTD_BDL",IF('Application Form'!H441="MIP","MIP",IF('Application Form'!H441="MIP+PV","MIP",IF('Application Form'!H441="SEEKSIRE","SEEKSIRE",IF('Application Form'!H441="SEEKSIRE+PV","SEEKSIRE",IF('Application Form'!H441="GGP50K","GGP50K",IF('Application Form'!H441="GGP50K+PV","GGP50K",IF('Application Form'!H441="GGPHD (150K)","GGPHD (150K)",IF('Application Form'!H441="GGPHD+PV","GGPHD",IF('Application Form'!H441="PV","",IF('Application Form'!H441="POLL","",IF('Application Form'!H441="MSTN","",IF('Application Form'!H441="COAT","",IF('Application Form'!H441="PI","",IF('Application Form'!H441="POLL_50K (add on)*","",IF('Application Form'!H441="POLL_HD (add on)*","",IF('Application Form'!H441="MSTN_50K (add_on)*","",IF('Application Form'!H441="MSTN_HD (add on)*","",IF('Application Form'!H441="STORE","STORE",IF('Application Form'!H441="HE","HE",""))))))))))))))))))))</f>
        <v/>
      </c>
      <c r="G430" t="str">
        <f>IF(OR(RIGHT('Application Form'!H441,2)="PV",RIGHT('Application Form'!I441,2)="PV",RIGHT('Application Form'!J441,2)="PV"),"Yes","")</f>
        <v/>
      </c>
      <c r="H430" s="81" t="str">
        <f>IF(ISBLANK(IF(F430="SKSTD_BDL",'Application Form'!M441,IF('Office Use Only - DONT TOUCH!!!'!G430="Yes",'Application Form'!M441,""))),"",IF(F430="SKSTD_BDL",'Application Form'!M441,IF('Office Use Only - DONT TOUCH!!!'!G430="Yes",'Application Form'!M441,"")))</f>
        <v/>
      </c>
      <c r="K430" t="str">
        <f>IF(ISBLANK(IF(F430="SKSTD_BDL",'Application Form'!O441,IF('Office Use Only - DONT TOUCH!!!'!G430="Yes",'Application Form'!O441,""))),"",IF(F430="SKSTD_BDL",'Application Form'!O441,IF('Office Use Only - DONT TOUCH!!!'!G430="Yes",'Application Form'!O441,"")))</f>
        <v/>
      </c>
      <c r="N430" t="str">
        <f>IF(AND(F430="",'Application Form'!H441=""),"",IF(AND(F430="",'Application Form'!H441&lt;&gt;""),'Application Form'!H441,IF(AND(F430&lt;&gt;"",'Application Form'!I441=""),"",IF(AND(F430&lt;&gt;"",'Application Form'!I441&lt;&gt;""),IF('Application Form'!I441="SKSTD_BDL","SKSTD_BDL",IF('Application Form'!I441="MIP","MIP",IF('Application Form'!I441="MIP+PV","MIP",IF('Application Form'!I441="SEEKSIRE","SEEKSIRE",IF('Application Form'!I441="SEEKSIRE+PV","SEEKSIRE",IF('Application Form'!I441="GGP50K","GGP50K",IF('Application Form'!I441="GGP50K+PV","GGP50K",IF('Application Form'!I441="GGPHD (150K)","GGPHD (150K)",IF('Application Form'!I441="GGPHD+PV","GGPHD",IF('Application Form'!I441="PV","",IF('Application Form'!I441="POLL","",IF('Application Form'!I441="MSTN","MSTN",IF('Application Form'!I441="COAT","COAT",IF('Application Form'!I441="PI","PI",IF('Application Form'!I441="POLL_50K (add on)*","POLL_50K (add on)*",IF('Application Form'!I441="POLL_HD (add on)*","POLL_HD (add_on)*",IF('Application Form'!I441="MSTN_50K (add_on)*","MSTN_50K (add_on)*",IF('Application Form'!I441="MSTN_HD (add on)*","MSTN_HD (add on)*",IF('Application Form'!I441="STORE","STORE",IF('Application Form'!I441="HE","HE","")))))))))))))))))))),"ERROR"))))</f>
        <v/>
      </c>
      <c r="O430" t="str">
        <f>IF(AND(F430="",'Application Form'!H441=""),"",IF(AND(F430="",'Application Form'!H441&lt;&gt;"",'Application Form'!I441=""),"",IF(AND(F430&lt;&gt;"",'Application Form'!I441=""),"",IF(AND(F430&lt;&gt;"",'Application Form'!I441&lt;&gt;"",'Application Form'!J441=""),"",IF(AND(F430="",'Application Form'!H441&lt;&gt;"",'Application Form'!I441&lt;&gt;""),IF('Application Form'!I441="SKSTD_BDL","SKSTD_BDL",IF('Application Form'!I441="MIP","MIP",IF('Application Form'!I441="MIP+PV","MIP",IF('Application Form'!I441="SEEKSIRE","SEEKSIRE",IF('Application Form'!I441="SEEKSIRE+PV","SEEKSIRE",IF('Application Form'!I441="GGP50K","GGP50K",IF('Application Form'!I441="GGP50K+PV","GGP50K",IF('Application Form'!I441="GGPHD (150K)","GGPHD (150K)",IF('Application Form'!I441="GGPHD+PV","GGPHD",IF('Application Form'!I441="PV","",IF('Application Form'!I441="POLL","",IF('Application Form'!I441="MSTN","MSTN",IF('Application Form'!I441="COAT","COAT",IF('Application Form'!I441="PI","PI",IF('Application Form'!I441="POLL_50K (add on)*","POLL_50K (add on)*",IF('Application Form'!I441="POLL_HD (add on)*","POLL_HD (add_on)*",IF('Application Form'!I441="MSTN_50K (add_on)*","MSTN_50K (add_on)*",IF('Application Form'!I441="MSTN_HD (add on)*","MSTN_HD (add on)*",IF('Application Form'!I441="STORE","STORE",IF('Application Form'!I441="HE","HE","ERROR")))))))))))))))))))),IF(AND(F430&lt;&gt;"",'Application Form'!I441&lt;&gt;"",'Application Form'!J441&lt;&gt;""),IF('Application Form'!J441="SKSTD_BDL","SKSTD_BDL",IF('Application Form'!J441="MIP","MIP",IF('Application Form'!J441="MIP+PV","MIP",IF('Application Form'!J441="SEEKSIRE","SEEKSIRE",IF('Application Form'!J441="SEEKSIRE+PV","SEEKSIRE",IF('Application Form'!J441="GGP50K","GGP50K",IF('Application Form'!J441="GGP50K+PV","GGP50K",IF('Application Form'!J441="GGPHD (150K)","GGPHD (150K)",IF('Application Form'!J441="GGPHD+PV","GGPHD",IF('Application Form'!J441="PV","",IF('Application Form'!J441="POLL","",IF('Application Form'!J441="MSTN","MSTN",IF('Application Form'!J441="COAT","COAT",IF('Application Form'!J441="PI","PI",IF('Application Form'!J441="POLL_50K (add on)*","POLL_50K (add on)*",IF('Application Form'!J441="POLL_HD (add on)*","POLL_HD (add_on)*",IF('Application Form'!J441="MSTN_50K (add_on)*","MSTN_50K (add_on)*",IF('Application Form'!J441="MSTN_HD (add on)*","MSTN_HD (add on)*",IF('Application Form'!J441="STORE","STORE",IF('Application Form'!J441="HE","HE","")))))))))))))))))))),"ERROR"))))))</f>
        <v/>
      </c>
      <c r="P430" t="str">
        <f>IF(AND(F430="",O430&lt;&gt;""),IF('Application Form'!J441="SKSTD_BDL","SKSTD_BDL",IF('Application Form'!J441="MIP","MIP",IF('Application Form'!J441="MIP+PV","MIP",IF('Application Form'!J441="SEEKSIRE","SEEKSIRE",IF('Application Form'!J441="SEEKSIRE+PV","SEEKSIRE",IF('Application Form'!J441="GGP50K","GGP50K",IF('Application Form'!J441="GGP50K+PV","GGP50K",IF('Application Form'!J441="GGPHD (150K)","GGPHD (150K)",IF('Application Form'!J441="GGPHD+PV","GGPHD",IF('Application Form'!J441="PV","",IF('Application Form'!J441="POLL","",IF('Application Form'!J441="MSTN","MSTN",IF('Application Form'!J441="COAT","COAT",IF('Application Form'!J441="PI","PI",IF('Application Form'!J441="POLL_50K (add on)*","POLL_50K (add on)*",IF('Application Form'!J441="POLL_HD (add on)*","POLL_HD (add_on)*",IF('Application Form'!J441="MSTN_50K (add_on)*","MSTN_50K (add_on)*",IF('Application Form'!J441="MSTN_HD (add on)*","MSTN_HD (add on)*",IF('Application Form'!J441="STORE","STORE",IF('Application Form'!J441="HE","HE","")))))))))))))))))))),"")</f>
        <v/>
      </c>
    </row>
    <row r="431" spans="1:16" x14ac:dyDescent="0.25">
      <c r="A431" s="72">
        <f>'Application Form'!E442</f>
        <v>0</v>
      </c>
      <c r="B431" t="str">
        <f>IF('Application Form'!C442="Hair","H",IF('Application Form'!C442="Done","D",IF('Application Form'!C442="Semen","S",IF('Application Form'!C442="TSU","T",""))))</f>
        <v/>
      </c>
      <c r="C431" t="str">
        <f t="shared" si="6"/>
        <v>NAA</v>
      </c>
      <c r="F431" t="str">
        <f>IF('Application Form'!H442="SKSTD_BDL","SKSTD_BDL",IF('Application Form'!H442="MIP","MIP",IF('Application Form'!H442="MIP+PV","MIP",IF('Application Form'!H442="SEEKSIRE","SEEKSIRE",IF('Application Form'!H442="SEEKSIRE+PV","SEEKSIRE",IF('Application Form'!H442="GGP50K","GGP50K",IF('Application Form'!H442="GGP50K+PV","GGP50K",IF('Application Form'!H442="GGPHD (150K)","GGPHD (150K)",IF('Application Form'!H442="GGPHD+PV","GGPHD",IF('Application Form'!H442="PV","",IF('Application Form'!H442="POLL","",IF('Application Form'!H442="MSTN","",IF('Application Form'!H442="COAT","",IF('Application Form'!H442="PI","",IF('Application Form'!H442="POLL_50K (add on)*","",IF('Application Form'!H442="POLL_HD (add on)*","",IF('Application Form'!H442="MSTN_50K (add_on)*","",IF('Application Form'!H442="MSTN_HD (add on)*","",IF('Application Form'!H442="STORE","STORE",IF('Application Form'!H442="HE","HE",""))))))))))))))))))))</f>
        <v/>
      </c>
      <c r="G431" t="str">
        <f>IF(OR(RIGHT('Application Form'!H442,2)="PV",RIGHT('Application Form'!I442,2)="PV",RIGHT('Application Form'!J442,2)="PV"),"Yes","")</f>
        <v/>
      </c>
      <c r="H431" s="81" t="str">
        <f>IF(ISBLANK(IF(F431="SKSTD_BDL",'Application Form'!M442,IF('Office Use Only - DONT TOUCH!!!'!G431="Yes",'Application Form'!M442,""))),"",IF(F431="SKSTD_BDL",'Application Form'!M442,IF('Office Use Only - DONT TOUCH!!!'!G431="Yes",'Application Form'!M442,"")))</f>
        <v/>
      </c>
      <c r="K431" t="str">
        <f>IF(ISBLANK(IF(F431="SKSTD_BDL",'Application Form'!O442,IF('Office Use Only - DONT TOUCH!!!'!G431="Yes",'Application Form'!O442,""))),"",IF(F431="SKSTD_BDL",'Application Form'!O442,IF('Office Use Only - DONT TOUCH!!!'!G431="Yes",'Application Form'!O442,"")))</f>
        <v/>
      </c>
      <c r="N431" t="str">
        <f>IF(AND(F431="",'Application Form'!H442=""),"",IF(AND(F431="",'Application Form'!H442&lt;&gt;""),'Application Form'!H442,IF(AND(F431&lt;&gt;"",'Application Form'!I442=""),"",IF(AND(F431&lt;&gt;"",'Application Form'!I442&lt;&gt;""),IF('Application Form'!I442="SKSTD_BDL","SKSTD_BDL",IF('Application Form'!I442="MIP","MIP",IF('Application Form'!I442="MIP+PV","MIP",IF('Application Form'!I442="SEEKSIRE","SEEKSIRE",IF('Application Form'!I442="SEEKSIRE+PV","SEEKSIRE",IF('Application Form'!I442="GGP50K","GGP50K",IF('Application Form'!I442="GGP50K+PV","GGP50K",IF('Application Form'!I442="GGPHD (150K)","GGPHD (150K)",IF('Application Form'!I442="GGPHD+PV","GGPHD",IF('Application Form'!I442="PV","",IF('Application Form'!I442="POLL","",IF('Application Form'!I442="MSTN","MSTN",IF('Application Form'!I442="COAT","COAT",IF('Application Form'!I442="PI","PI",IF('Application Form'!I442="POLL_50K (add on)*","POLL_50K (add on)*",IF('Application Form'!I442="POLL_HD (add on)*","POLL_HD (add_on)*",IF('Application Form'!I442="MSTN_50K (add_on)*","MSTN_50K (add_on)*",IF('Application Form'!I442="MSTN_HD (add on)*","MSTN_HD (add on)*",IF('Application Form'!I442="STORE","STORE",IF('Application Form'!I442="HE","HE","")))))))))))))))))))),"ERROR"))))</f>
        <v/>
      </c>
      <c r="O431" t="str">
        <f>IF(AND(F431="",'Application Form'!H442=""),"",IF(AND(F431="",'Application Form'!H442&lt;&gt;"",'Application Form'!I442=""),"",IF(AND(F431&lt;&gt;"",'Application Form'!I442=""),"",IF(AND(F431&lt;&gt;"",'Application Form'!I442&lt;&gt;"",'Application Form'!J442=""),"",IF(AND(F431="",'Application Form'!H442&lt;&gt;"",'Application Form'!I442&lt;&gt;""),IF('Application Form'!I442="SKSTD_BDL","SKSTD_BDL",IF('Application Form'!I442="MIP","MIP",IF('Application Form'!I442="MIP+PV","MIP",IF('Application Form'!I442="SEEKSIRE","SEEKSIRE",IF('Application Form'!I442="SEEKSIRE+PV","SEEKSIRE",IF('Application Form'!I442="GGP50K","GGP50K",IF('Application Form'!I442="GGP50K+PV","GGP50K",IF('Application Form'!I442="GGPHD (150K)","GGPHD (150K)",IF('Application Form'!I442="GGPHD+PV","GGPHD",IF('Application Form'!I442="PV","",IF('Application Form'!I442="POLL","",IF('Application Form'!I442="MSTN","MSTN",IF('Application Form'!I442="COAT","COAT",IF('Application Form'!I442="PI","PI",IF('Application Form'!I442="POLL_50K (add on)*","POLL_50K (add on)*",IF('Application Form'!I442="POLL_HD (add on)*","POLL_HD (add_on)*",IF('Application Form'!I442="MSTN_50K (add_on)*","MSTN_50K (add_on)*",IF('Application Form'!I442="MSTN_HD (add on)*","MSTN_HD (add on)*",IF('Application Form'!I442="STORE","STORE",IF('Application Form'!I442="HE","HE","ERROR")))))))))))))))))))),IF(AND(F431&lt;&gt;"",'Application Form'!I442&lt;&gt;"",'Application Form'!J442&lt;&gt;""),IF('Application Form'!J442="SKSTD_BDL","SKSTD_BDL",IF('Application Form'!J442="MIP","MIP",IF('Application Form'!J442="MIP+PV","MIP",IF('Application Form'!J442="SEEKSIRE","SEEKSIRE",IF('Application Form'!J442="SEEKSIRE+PV","SEEKSIRE",IF('Application Form'!J442="GGP50K","GGP50K",IF('Application Form'!J442="GGP50K+PV","GGP50K",IF('Application Form'!J442="GGPHD (150K)","GGPHD (150K)",IF('Application Form'!J442="GGPHD+PV","GGPHD",IF('Application Form'!J442="PV","",IF('Application Form'!J442="POLL","",IF('Application Form'!J442="MSTN","MSTN",IF('Application Form'!J442="COAT","COAT",IF('Application Form'!J442="PI","PI",IF('Application Form'!J442="POLL_50K (add on)*","POLL_50K (add on)*",IF('Application Form'!J442="POLL_HD (add on)*","POLL_HD (add_on)*",IF('Application Form'!J442="MSTN_50K (add_on)*","MSTN_50K (add_on)*",IF('Application Form'!J442="MSTN_HD (add on)*","MSTN_HD (add on)*",IF('Application Form'!J442="STORE","STORE",IF('Application Form'!J442="HE","HE","")))))))))))))))))))),"ERROR"))))))</f>
        <v/>
      </c>
      <c r="P431" t="str">
        <f>IF(AND(F431="",O431&lt;&gt;""),IF('Application Form'!J442="SKSTD_BDL","SKSTD_BDL",IF('Application Form'!J442="MIP","MIP",IF('Application Form'!J442="MIP+PV","MIP",IF('Application Form'!J442="SEEKSIRE","SEEKSIRE",IF('Application Form'!J442="SEEKSIRE+PV","SEEKSIRE",IF('Application Form'!J442="GGP50K","GGP50K",IF('Application Form'!J442="GGP50K+PV","GGP50K",IF('Application Form'!J442="GGPHD (150K)","GGPHD (150K)",IF('Application Form'!J442="GGPHD+PV","GGPHD",IF('Application Form'!J442="PV","",IF('Application Form'!J442="POLL","",IF('Application Form'!J442="MSTN","MSTN",IF('Application Form'!J442="COAT","COAT",IF('Application Form'!J442="PI","PI",IF('Application Form'!J442="POLL_50K (add on)*","POLL_50K (add on)*",IF('Application Form'!J442="POLL_HD (add on)*","POLL_HD (add_on)*",IF('Application Form'!J442="MSTN_50K (add_on)*","MSTN_50K (add_on)*",IF('Application Form'!J442="MSTN_HD (add on)*","MSTN_HD (add on)*",IF('Application Form'!J442="STORE","STORE",IF('Application Form'!J442="HE","HE","")))))))))))))))))))),"")</f>
        <v/>
      </c>
    </row>
    <row r="432" spans="1:16" x14ac:dyDescent="0.25">
      <c r="A432" s="72">
        <f>'Application Form'!E443</f>
        <v>0</v>
      </c>
      <c r="B432" t="str">
        <f>IF('Application Form'!C443="Hair","H",IF('Application Form'!C443="Done","D",IF('Application Form'!C443="Semen","S",IF('Application Form'!C443="TSU","T",""))))</f>
        <v/>
      </c>
      <c r="C432" t="str">
        <f t="shared" si="6"/>
        <v>NAA</v>
      </c>
      <c r="F432" t="str">
        <f>IF('Application Form'!H443="SKSTD_BDL","SKSTD_BDL",IF('Application Form'!H443="MIP","MIP",IF('Application Form'!H443="MIP+PV","MIP",IF('Application Form'!H443="SEEKSIRE","SEEKSIRE",IF('Application Form'!H443="SEEKSIRE+PV","SEEKSIRE",IF('Application Form'!H443="GGP50K","GGP50K",IF('Application Form'!H443="GGP50K+PV","GGP50K",IF('Application Form'!H443="GGPHD (150K)","GGPHD (150K)",IF('Application Form'!H443="GGPHD+PV","GGPHD",IF('Application Form'!H443="PV","",IF('Application Form'!H443="POLL","",IF('Application Form'!H443="MSTN","",IF('Application Form'!H443="COAT","",IF('Application Form'!H443="PI","",IF('Application Form'!H443="POLL_50K (add on)*","",IF('Application Form'!H443="POLL_HD (add on)*","",IF('Application Form'!H443="MSTN_50K (add_on)*","",IF('Application Form'!H443="MSTN_HD (add on)*","",IF('Application Form'!H443="STORE","STORE",IF('Application Form'!H443="HE","HE",""))))))))))))))))))))</f>
        <v/>
      </c>
      <c r="G432" t="str">
        <f>IF(OR(RIGHT('Application Form'!H443,2)="PV",RIGHT('Application Form'!I443,2)="PV",RIGHT('Application Form'!J443,2)="PV"),"Yes","")</f>
        <v/>
      </c>
      <c r="H432" s="81" t="str">
        <f>IF(ISBLANK(IF(F432="SKSTD_BDL",'Application Form'!M443,IF('Office Use Only - DONT TOUCH!!!'!G432="Yes",'Application Form'!M443,""))),"",IF(F432="SKSTD_BDL",'Application Form'!M443,IF('Office Use Only - DONT TOUCH!!!'!G432="Yes",'Application Form'!M443,"")))</f>
        <v/>
      </c>
      <c r="K432" t="str">
        <f>IF(ISBLANK(IF(F432="SKSTD_BDL",'Application Form'!O443,IF('Office Use Only - DONT TOUCH!!!'!G432="Yes",'Application Form'!O443,""))),"",IF(F432="SKSTD_BDL",'Application Form'!O443,IF('Office Use Only - DONT TOUCH!!!'!G432="Yes",'Application Form'!O443,"")))</f>
        <v/>
      </c>
      <c r="N432" t="str">
        <f>IF(AND(F432="",'Application Form'!H443=""),"",IF(AND(F432="",'Application Form'!H443&lt;&gt;""),'Application Form'!H443,IF(AND(F432&lt;&gt;"",'Application Form'!I443=""),"",IF(AND(F432&lt;&gt;"",'Application Form'!I443&lt;&gt;""),IF('Application Form'!I443="SKSTD_BDL","SKSTD_BDL",IF('Application Form'!I443="MIP","MIP",IF('Application Form'!I443="MIP+PV","MIP",IF('Application Form'!I443="SEEKSIRE","SEEKSIRE",IF('Application Form'!I443="SEEKSIRE+PV","SEEKSIRE",IF('Application Form'!I443="GGP50K","GGP50K",IF('Application Form'!I443="GGP50K+PV","GGP50K",IF('Application Form'!I443="GGPHD (150K)","GGPHD (150K)",IF('Application Form'!I443="GGPHD+PV","GGPHD",IF('Application Form'!I443="PV","",IF('Application Form'!I443="POLL","",IF('Application Form'!I443="MSTN","MSTN",IF('Application Form'!I443="COAT","COAT",IF('Application Form'!I443="PI","PI",IF('Application Form'!I443="POLL_50K (add on)*","POLL_50K (add on)*",IF('Application Form'!I443="POLL_HD (add on)*","POLL_HD (add_on)*",IF('Application Form'!I443="MSTN_50K (add_on)*","MSTN_50K (add_on)*",IF('Application Form'!I443="MSTN_HD (add on)*","MSTN_HD (add on)*",IF('Application Form'!I443="STORE","STORE",IF('Application Form'!I443="HE","HE","")))))))))))))))))))),"ERROR"))))</f>
        <v/>
      </c>
      <c r="O432" t="str">
        <f>IF(AND(F432="",'Application Form'!H443=""),"",IF(AND(F432="",'Application Form'!H443&lt;&gt;"",'Application Form'!I443=""),"",IF(AND(F432&lt;&gt;"",'Application Form'!I443=""),"",IF(AND(F432&lt;&gt;"",'Application Form'!I443&lt;&gt;"",'Application Form'!J443=""),"",IF(AND(F432="",'Application Form'!H443&lt;&gt;"",'Application Form'!I443&lt;&gt;""),IF('Application Form'!I443="SKSTD_BDL","SKSTD_BDL",IF('Application Form'!I443="MIP","MIP",IF('Application Form'!I443="MIP+PV","MIP",IF('Application Form'!I443="SEEKSIRE","SEEKSIRE",IF('Application Form'!I443="SEEKSIRE+PV","SEEKSIRE",IF('Application Form'!I443="GGP50K","GGP50K",IF('Application Form'!I443="GGP50K+PV","GGP50K",IF('Application Form'!I443="GGPHD (150K)","GGPHD (150K)",IF('Application Form'!I443="GGPHD+PV","GGPHD",IF('Application Form'!I443="PV","",IF('Application Form'!I443="POLL","",IF('Application Form'!I443="MSTN","MSTN",IF('Application Form'!I443="COAT","COAT",IF('Application Form'!I443="PI","PI",IF('Application Form'!I443="POLL_50K (add on)*","POLL_50K (add on)*",IF('Application Form'!I443="POLL_HD (add on)*","POLL_HD (add_on)*",IF('Application Form'!I443="MSTN_50K (add_on)*","MSTN_50K (add_on)*",IF('Application Form'!I443="MSTN_HD (add on)*","MSTN_HD (add on)*",IF('Application Form'!I443="STORE","STORE",IF('Application Form'!I443="HE","HE","ERROR")))))))))))))))))))),IF(AND(F432&lt;&gt;"",'Application Form'!I443&lt;&gt;"",'Application Form'!J443&lt;&gt;""),IF('Application Form'!J443="SKSTD_BDL","SKSTD_BDL",IF('Application Form'!J443="MIP","MIP",IF('Application Form'!J443="MIP+PV","MIP",IF('Application Form'!J443="SEEKSIRE","SEEKSIRE",IF('Application Form'!J443="SEEKSIRE+PV","SEEKSIRE",IF('Application Form'!J443="GGP50K","GGP50K",IF('Application Form'!J443="GGP50K+PV","GGP50K",IF('Application Form'!J443="GGPHD (150K)","GGPHD (150K)",IF('Application Form'!J443="GGPHD+PV","GGPHD",IF('Application Form'!J443="PV","",IF('Application Form'!J443="POLL","",IF('Application Form'!J443="MSTN","MSTN",IF('Application Form'!J443="COAT","COAT",IF('Application Form'!J443="PI","PI",IF('Application Form'!J443="POLL_50K (add on)*","POLL_50K (add on)*",IF('Application Form'!J443="POLL_HD (add on)*","POLL_HD (add_on)*",IF('Application Form'!J443="MSTN_50K (add_on)*","MSTN_50K (add_on)*",IF('Application Form'!J443="MSTN_HD (add on)*","MSTN_HD (add on)*",IF('Application Form'!J443="STORE","STORE",IF('Application Form'!J443="HE","HE","")))))))))))))))))))),"ERROR"))))))</f>
        <v/>
      </c>
      <c r="P432" t="str">
        <f>IF(AND(F432="",O432&lt;&gt;""),IF('Application Form'!J443="SKSTD_BDL","SKSTD_BDL",IF('Application Form'!J443="MIP","MIP",IF('Application Form'!J443="MIP+PV","MIP",IF('Application Form'!J443="SEEKSIRE","SEEKSIRE",IF('Application Form'!J443="SEEKSIRE+PV","SEEKSIRE",IF('Application Form'!J443="GGP50K","GGP50K",IF('Application Form'!J443="GGP50K+PV","GGP50K",IF('Application Form'!J443="GGPHD (150K)","GGPHD (150K)",IF('Application Form'!J443="GGPHD+PV","GGPHD",IF('Application Form'!J443="PV","",IF('Application Form'!J443="POLL","",IF('Application Form'!J443="MSTN","MSTN",IF('Application Form'!J443="COAT","COAT",IF('Application Form'!J443="PI","PI",IF('Application Form'!J443="POLL_50K (add on)*","POLL_50K (add on)*",IF('Application Form'!J443="POLL_HD (add on)*","POLL_HD (add_on)*",IF('Application Form'!J443="MSTN_50K (add_on)*","MSTN_50K (add_on)*",IF('Application Form'!J443="MSTN_HD (add on)*","MSTN_HD (add on)*",IF('Application Form'!J443="STORE","STORE",IF('Application Form'!J443="HE","HE","")))))))))))))))))))),"")</f>
        <v/>
      </c>
    </row>
    <row r="433" spans="1:16" x14ac:dyDescent="0.25">
      <c r="A433" s="72">
        <f>'Application Form'!E444</f>
        <v>0</v>
      </c>
      <c r="B433" t="str">
        <f>IF('Application Form'!C444="Hair","H",IF('Application Form'!C444="Done","D",IF('Application Form'!C444="Semen","S",IF('Application Form'!C444="TSU","T",""))))</f>
        <v/>
      </c>
      <c r="C433" t="str">
        <f t="shared" si="6"/>
        <v>NAA</v>
      </c>
      <c r="F433" t="str">
        <f>IF('Application Form'!H444="SKSTD_BDL","SKSTD_BDL",IF('Application Form'!H444="MIP","MIP",IF('Application Form'!H444="MIP+PV","MIP",IF('Application Form'!H444="SEEKSIRE","SEEKSIRE",IF('Application Form'!H444="SEEKSIRE+PV","SEEKSIRE",IF('Application Form'!H444="GGP50K","GGP50K",IF('Application Form'!H444="GGP50K+PV","GGP50K",IF('Application Form'!H444="GGPHD (150K)","GGPHD (150K)",IF('Application Form'!H444="GGPHD+PV","GGPHD",IF('Application Form'!H444="PV","",IF('Application Form'!H444="POLL","",IF('Application Form'!H444="MSTN","",IF('Application Form'!H444="COAT","",IF('Application Form'!H444="PI","",IF('Application Form'!H444="POLL_50K (add on)*","",IF('Application Form'!H444="POLL_HD (add on)*","",IF('Application Form'!H444="MSTN_50K (add_on)*","",IF('Application Form'!H444="MSTN_HD (add on)*","",IF('Application Form'!H444="STORE","STORE",IF('Application Form'!H444="HE","HE",""))))))))))))))))))))</f>
        <v/>
      </c>
      <c r="G433" t="str">
        <f>IF(OR(RIGHT('Application Form'!H444,2)="PV",RIGHT('Application Form'!I444,2)="PV",RIGHT('Application Form'!J444,2)="PV"),"Yes","")</f>
        <v/>
      </c>
      <c r="H433" s="81" t="str">
        <f>IF(ISBLANK(IF(F433="SKSTD_BDL",'Application Form'!M444,IF('Office Use Only - DONT TOUCH!!!'!G433="Yes",'Application Form'!M444,""))),"",IF(F433="SKSTD_BDL",'Application Form'!M444,IF('Office Use Only - DONT TOUCH!!!'!G433="Yes",'Application Form'!M444,"")))</f>
        <v/>
      </c>
      <c r="K433" t="str">
        <f>IF(ISBLANK(IF(F433="SKSTD_BDL",'Application Form'!O444,IF('Office Use Only - DONT TOUCH!!!'!G433="Yes",'Application Form'!O444,""))),"",IF(F433="SKSTD_BDL",'Application Form'!O444,IF('Office Use Only - DONT TOUCH!!!'!G433="Yes",'Application Form'!O444,"")))</f>
        <v/>
      </c>
      <c r="N433" t="str">
        <f>IF(AND(F433="",'Application Form'!H444=""),"",IF(AND(F433="",'Application Form'!H444&lt;&gt;""),'Application Form'!H444,IF(AND(F433&lt;&gt;"",'Application Form'!I444=""),"",IF(AND(F433&lt;&gt;"",'Application Form'!I444&lt;&gt;""),IF('Application Form'!I444="SKSTD_BDL","SKSTD_BDL",IF('Application Form'!I444="MIP","MIP",IF('Application Form'!I444="MIP+PV","MIP",IF('Application Form'!I444="SEEKSIRE","SEEKSIRE",IF('Application Form'!I444="SEEKSIRE+PV","SEEKSIRE",IF('Application Form'!I444="GGP50K","GGP50K",IF('Application Form'!I444="GGP50K+PV","GGP50K",IF('Application Form'!I444="GGPHD (150K)","GGPHD (150K)",IF('Application Form'!I444="GGPHD+PV","GGPHD",IF('Application Form'!I444="PV","",IF('Application Form'!I444="POLL","",IF('Application Form'!I444="MSTN","MSTN",IF('Application Form'!I444="COAT","COAT",IF('Application Form'!I444="PI","PI",IF('Application Form'!I444="POLL_50K (add on)*","POLL_50K (add on)*",IF('Application Form'!I444="POLL_HD (add on)*","POLL_HD (add_on)*",IF('Application Form'!I444="MSTN_50K (add_on)*","MSTN_50K (add_on)*",IF('Application Form'!I444="MSTN_HD (add on)*","MSTN_HD (add on)*",IF('Application Form'!I444="STORE","STORE",IF('Application Form'!I444="HE","HE","")))))))))))))))))))),"ERROR"))))</f>
        <v/>
      </c>
      <c r="O433" t="str">
        <f>IF(AND(F433="",'Application Form'!H444=""),"",IF(AND(F433="",'Application Form'!H444&lt;&gt;"",'Application Form'!I444=""),"",IF(AND(F433&lt;&gt;"",'Application Form'!I444=""),"",IF(AND(F433&lt;&gt;"",'Application Form'!I444&lt;&gt;"",'Application Form'!J444=""),"",IF(AND(F433="",'Application Form'!H444&lt;&gt;"",'Application Form'!I444&lt;&gt;""),IF('Application Form'!I444="SKSTD_BDL","SKSTD_BDL",IF('Application Form'!I444="MIP","MIP",IF('Application Form'!I444="MIP+PV","MIP",IF('Application Form'!I444="SEEKSIRE","SEEKSIRE",IF('Application Form'!I444="SEEKSIRE+PV","SEEKSIRE",IF('Application Form'!I444="GGP50K","GGP50K",IF('Application Form'!I444="GGP50K+PV","GGP50K",IF('Application Form'!I444="GGPHD (150K)","GGPHD (150K)",IF('Application Form'!I444="GGPHD+PV","GGPHD",IF('Application Form'!I444="PV","",IF('Application Form'!I444="POLL","",IF('Application Form'!I444="MSTN","MSTN",IF('Application Form'!I444="COAT","COAT",IF('Application Form'!I444="PI","PI",IF('Application Form'!I444="POLL_50K (add on)*","POLL_50K (add on)*",IF('Application Form'!I444="POLL_HD (add on)*","POLL_HD (add_on)*",IF('Application Form'!I444="MSTN_50K (add_on)*","MSTN_50K (add_on)*",IF('Application Form'!I444="MSTN_HD (add on)*","MSTN_HD (add on)*",IF('Application Form'!I444="STORE","STORE",IF('Application Form'!I444="HE","HE","ERROR")))))))))))))))))))),IF(AND(F433&lt;&gt;"",'Application Form'!I444&lt;&gt;"",'Application Form'!J444&lt;&gt;""),IF('Application Form'!J444="SKSTD_BDL","SKSTD_BDL",IF('Application Form'!J444="MIP","MIP",IF('Application Form'!J444="MIP+PV","MIP",IF('Application Form'!J444="SEEKSIRE","SEEKSIRE",IF('Application Form'!J444="SEEKSIRE+PV","SEEKSIRE",IF('Application Form'!J444="GGP50K","GGP50K",IF('Application Form'!J444="GGP50K+PV","GGP50K",IF('Application Form'!J444="GGPHD (150K)","GGPHD (150K)",IF('Application Form'!J444="GGPHD+PV","GGPHD",IF('Application Form'!J444="PV","",IF('Application Form'!J444="POLL","",IF('Application Form'!J444="MSTN","MSTN",IF('Application Form'!J444="COAT","COAT",IF('Application Form'!J444="PI","PI",IF('Application Form'!J444="POLL_50K (add on)*","POLL_50K (add on)*",IF('Application Form'!J444="POLL_HD (add on)*","POLL_HD (add_on)*",IF('Application Form'!J444="MSTN_50K (add_on)*","MSTN_50K (add_on)*",IF('Application Form'!J444="MSTN_HD (add on)*","MSTN_HD (add on)*",IF('Application Form'!J444="STORE","STORE",IF('Application Form'!J444="HE","HE","")))))))))))))))))))),"ERROR"))))))</f>
        <v/>
      </c>
      <c r="P433" t="str">
        <f>IF(AND(F433="",O433&lt;&gt;""),IF('Application Form'!J444="SKSTD_BDL","SKSTD_BDL",IF('Application Form'!J444="MIP","MIP",IF('Application Form'!J444="MIP+PV","MIP",IF('Application Form'!J444="SEEKSIRE","SEEKSIRE",IF('Application Form'!J444="SEEKSIRE+PV","SEEKSIRE",IF('Application Form'!J444="GGP50K","GGP50K",IF('Application Form'!J444="GGP50K+PV","GGP50K",IF('Application Form'!J444="GGPHD (150K)","GGPHD (150K)",IF('Application Form'!J444="GGPHD+PV","GGPHD",IF('Application Form'!J444="PV","",IF('Application Form'!J444="POLL","",IF('Application Form'!J444="MSTN","MSTN",IF('Application Form'!J444="COAT","COAT",IF('Application Form'!J444="PI","PI",IF('Application Form'!J444="POLL_50K (add on)*","POLL_50K (add on)*",IF('Application Form'!J444="POLL_HD (add on)*","POLL_HD (add_on)*",IF('Application Form'!J444="MSTN_50K (add_on)*","MSTN_50K (add_on)*",IF('Application Form'!J444="MSTN_HD (add on)*","MSTN_HD (add on)*",IF('Application Form'!J444="STORE","STORE",IF('Application Form'!J444="HE","HE","")))))))))))))))))))),"")</f>
        <v/>
      </c>
    </row>
    <row r="434" spans="1:16" x14ac:dyDescent="0.25">
      <c r="A434" s="72">
        <f>'Application Form'!E445</f>
        <v>0</v>
      </c>
      <c r="B434" t="str">
        <f>IF('Application Form'!C445="Hair","H",IF('Application Form'!C445="Done","D",IF('Application Form'!C445="Semen","S",IF('Application Form'!C445="TSU","T",""))))</f>
        <v/>
      </c>
      <c r="C434" t="str">
        <f t="shared" si="6"/>
        <v>NAA</v>
      </c>
      <c r="F434" t="str">
        <f>IF('Application Form'!H445="SKSTD_BDL","SKSTD_BDL",IF('Application Form'!H445="MIP","MIP",IF('Application Form'!H445="MIP+PV","MIP",IF('Application Form'!H445="SEEKSIRE","SEEKSIRE",IF('Application Form'!H445="SEEKSIRE+PV","SEEKSIRE",IF('Application Form'!H445="GGP50K","GGP50K",IF('Application Form'!H445="GGP50K+PV","GGP50K",IF('Application Form'!H445="GGPHD (150K)","GGPHD (150K)",IF('Application Form'!H445="GGPHD+PV","GGPHD",IF('Application Form'!H445="PV","",IF('Application Form'!H445="POLL","",IF('Application Form'!H445="MSTN","",IF('Application Form'!H445="COAT","",IF('Application Form'!H445="PI","",IF('Application Form'!H445="POLL_50K (add on)*","",IF('Application Form'!H445="POLL_HD (add on)*","",IF('Application Form'!H445="MSTN_50K (add_on)*","",IF('Application Form'!H445="MSTN_HD (add on)*","",IF('Application Form'!H445="STORE","STORE",IF('Application Form'!H445="HE","HE",""))))))))))))))))))))</f>
        <v/>
      </c>
      <c r="G434" t="str">
        <f>IF(OR(RIGHT('Application Form'!H445,2)="PV",RIGHT('Application Form'!I445,2)="PV",RIGHT('Application Form'!J445,2)="PV"),"Yes","")</f>
        <v/>
      </c>
      <c r="H434" s="81" t="str">
        <f>IF(ISBLANK(IF(F434="SKSTD_BDL",'Application Form'!M445,IF('Office Use Only - DONT TOUCH!!!'!G434="Yes",'Application Form'!M445,""))),"",IF(F434="SKSTD_BDL",'Application Form'!M445,IF('Office Use Only - DONT TOUCH!!!'!G434="Yes",'Application Form'!M445,"")))</f>
        <v/>
      </c>
      <c r="K434" t="str">
        <f>IF(ISBLANK(IF(F434="SKSTD_BDL",'Application Form'!O445,IF('Office Use Only - DONT TOUCH!!!'!G434="Yes",'Application Form'!O445,""))),"",IF(F434="SKSTD_BDL",'Application Form'!O445,IF('Office Use Only - DONT TOUCH!!!'!G434="Yes",'Application Form'!O445,"")))</f>
        <v/>
      </c>
      <c r="N434" t="str">
        <f>IF(AND(F434="",'Application Form'!H445=""),"",IF(AND(F434="",'Application Form'!H445&lt;&gt;""),'Application Form'!H445,IF(AND(F434&lt;&gt;"",'Application Form'!I445=""),"",IF(AND(F434&lt;&gt;"",'Application Form'!I445&lt;&gt;""),IF('Application Form'!I445="SKSTD_BDL","SKSTD_BDL",IF('Application Form'!I445="MIP","MIP",IF('Application Form'!I445="MIP+PV","MIP",IF('Application Form'!I445="SEEKSIRE","SEEKSIRE",IF('Application Form'!I445="SEEKSIRE+PV","SEEKSIRE",IF('Application Form'!I445="GGP50K","GGP50K",IF('Application Form'!I445="GGP50K+PV","GGP50K",IF('Application Form'!I445="GGPHD (150K)","GGPHD (150K)",IF('Application Form'!I445="GGPHD+PV","GGPHD",IF('Application Form'!I445="PV","",IF('Application Form'!I445="POLL","",IF('Application Form'!I445="MSTN","MSTN",IF('Application Form'!I445="COAT","COAT",IF('Application Form'!I445="PI","PI",IF('Application Form'!I445="POLL_50K (add on)*","POLL_50K (add on)*",IF('Application Form'!I445="POLL_HD (add on)*","POLL_HD (add_on)*",IF('Application Form'!I445="MSTN_50K (add_on)*","MSTN_50K (add_on)*",IF('Application Form'!I445="MSTN_HD (add on)*","MSTN_HD (add on)*",IF('Application Form'!I445="STORE","STORE",IF('Application Form'!I445="HE","HE","")))))))))))))))))))),"ERROR"))))</f>
        <v/>
      </c>
      <c r="O434" t="str">
        <f>IF(AND(F434="",'Application Form'!H445=""),"",IF(AND(F434="",'Application Form'!H445&lt;&gt;"",'Application Form'!I445=""),"",IF(AND(F434&lt;&gt;"",'Application Form'!I445=""),"",IF(AND(F434&lt;&gt;"",'Application Form'!I445&lt;&gt;"",'Application Form'!J445=""),"",IF(AND(F434="",'Application Form'!H445&lt;&gt;"",'Application Form'!I445&lt;&gt;""),IF('Application Form'!I445="SKSTD_BDL","SKSTD_BDL",IF('Application Form'!I445="MIP","MIP",IF('Application Form'!I445="MIP+PV","MIP",IF('Application Form'!I445="SEEKSIRE","SEEKSIRE",IF('Application Form'!I445="SEEKSIRE+PV","SEEKSIRE",IF('Application Form'!I445="GGP50K","GGP50K",IF('Application Form'!I445="GGP50K+PV","GGP50K",IF('Application Form'!I445="GGPHD (150K)","GGPHD (150K)",IF('Application Form'!I445="GGPHD+PV","GGPHD",IF('Application Form'!I445="PV","",IF('Application Form'!I445="POLL","",IF('Application Form'!I445="MSTN","MSTN",IF('Application Form'!I445="COAT","COAT",IF('Application Form'!I445="PI","PI",IF('Application Form'!I445="POLL_50K (add on)*","POLL_50K (add on)*",IF('Application Form'!I445="POLL_HD (add on)*","POLL_HD (add_on)*",IF('Application Form'!I445="MSTN_50K (add_on)*","MSTN_50K (add_on)*",IF('Application Form'!I445="MSTN_HD (add on)*","MSTN_HD (add on)*",IF('Application Form'!I445="STORE","STORE",IF('Application Form'!I445="HE","HE","ERROR")))))))))))))))))))),IF(AND(F434&lt;&gt;"",'Application Form'!I445&lt;&gt;"",'Application Form'!J445&lt;&gt;""),IF('Application Form'!J445="SKSTD_BDL","SKSTD_BDL",IF('Application Form'!J445="MIP","MIP",IF('Application Form'!J445="MIP+PV","MIP",IF('Application Form'!J445="SEEKSIRE","SEEKSIRE",IF('Application Form'!J445="SEEKSIRE+PV","SEEKSIRE",IF('Application Form'!J445="GGP50K","GGP50K",IF('Application Form'!J445="GGP50K+PV","GGP50K",IF('Application Form'!J445="GGPHD (150K)","GGPHD (150K)",IF('Application Form'!J445="GGPHD+PV","GGPHD",IF('Application Form'!J445="PV","",IF('Application Form'!J445="POLL","",IF('Application Form'!J445="MSTN","MSTN",IF('Application Form'!J445="COAT","COAT",IF('Application Form'!J445="PI","PI",IF('Application Form'!J445="POLL_50K (add on)*","POLL_50K (add on)*",IF('Application Form'!J445="POLL_HD (add on)*","POLL_HD (add_on)*",IF('Application Form'!J445="MSTN_50K (add_on)*","MSTN_50K (add_on)*",IF('Application Form'!J445="MSTN_HD (add on)*","MSTN_HD (add on)*",IF('Application Form'!J445="STORE","STORE",IF('Application Form'!J445="HE","HE","")))))))))))))))))))),"ERROR"))))))</f>
        <v/>
      </c>
      <c r="P434" t="str">
        <f>IF(AND(F434="",O434&lt;&gt;""),IF('Application Form'!J445="SKSTD_BDL","SKSTD_BDL",IF('Application Form'!J445="MIP","MIP",IF('Application Form'!J445="MIP+PV","MIP",IF('Application Form'!J445="SEEKSIRE","SEEKSIRE",IF('Application Form'!J445="SEEKSIRE+PV","SEEKSIRE",IF('Application Form'!J445="GGP50K","GGP50K",IF('Application Form'!J445="GGP50K+PV","GGP50K",IF('Application Form'!J445="GGPHD (150K)","GGPHD (150K)",IF('Application Form'!J445="GGPHD+PV","GGPHD",IF('Application Form'!J445="PV","",IF('Application Form'!J445="POLL","",IF('Application Form'!J445="MSTN","MSTN",IF('Application Form'!J445="COAT","COAT",IF('Application Form'!J445="PI","PI",IF('Application Form'!J445="POLL_50K (add on)*","POLL_50K (add on)*",IF('Application Form'!J445="POLL_HD (add on)*","POLL_HD (add_on)*",IF('Application Form'!J445="MSTN_50K (add_on)*","MSTN_50K (add_on)*",IF('Application Form'!J445="MSTN_HD (add on)*","MSTN_HD (add on)*",IF('Application Form'!J445="STORE","STORE",IF('Application Form'!J445="HE","HE","")))))))))))))))))))),"")</f>
        <v/>
      </c>
    </row>
    <row r="435" spans="1:16" x14ac:dyDescent="0.25">
      <c r="A435" s="72">
        <f>'Application Form'!E446</f>
        <v>0</v>
      </c>
      <c r="B435" t="str">
        <f>IF('Application Form'!C446="Hair","H",IF('Application Form'!C446="Done","D",IF('Application Form'!C446="Semen","S",IF('Application Form'!C446="TSU","T",""))))</f>
        <v/>
      </c>
      <c r="C435" t="str">
        <f t="shared" si="6"/>
        <v>NAA</v>
      </c>
      <c r="F435" t="str">
        <f>IF('Application Form'!H446="SKSTD_BDL","SKSTD_BDL",IF('Application Form'!H446="MIP","MIP",IF('Application Form'!H446="MIP+PV","MIP",IF('Application Form'!H446="SEEKSIRE","SEEKSIRE",IF('Application Form'!H446="SEEKSIRE+PV","SEEKSIRE",IF('Application Form'!H446="GGP50K","GGP50K",IF('Application Form'!H446="GGP50K+PV","GGP50K",IF('Application Form'!H446="GGPHD (150K)","GGPHD (150K)",IF('Application Form'!H446="GGPHD+PV","GGPHD",IF('Application Form'!H446="PV","",IF('Application Form'!H446="POLL","",IF('Application Form'!H446="MSTN","",IF('Application Form'!H446="COAT","",IF('Application Form'!H446="PI","",IF('Application Form'!H446="POLL_50K (add on)*","",IF('Application Form'!H446="POLL_HD (add on)*","",IF('Application Form'!H446="MSTN_50K (add_on)*","",IF('Application Form'!H446="MSTN_HD (add on)*","",IF('Application Form'!H446="STORE","STORE",IF('Application Form'!H446="HE","HE",""))))))))))))))))))))</f>
        <v/>
      </c>
      <c r="G435" t="str">
        <f>IF(OR(RIGHT('Application Form'!H446,2)="PV",RIGHT('Application Form'!I446,2)="PV",RIGHT('Application Form'!J446,2)="PV"),"Yes","")</f>
        <v/>
      </c>
      <c r="H435" s="81" t="str">
        <f>IF(ISBLANK(IF(F435="SKSTD_BDL",'Application Form'!M446,IF('Office Use Only - DONT TOUCH!!!'!G435="Yes",'Application Form'!M446,""))),"",IF(F435="SKSTD_BDL",'Application Form'!M446,IF('Office Use Only - DONT TOUCH!!!'!G435="Yes",'Application Form'!M446,"")))</f>
        <v/>
      </c>
      <c r="K435" t="str">
        <f>IF(ISBLANK(IF(F435="SKSTD_BDL",'Application Form'!O446,IF('Office Use Only - DONT TOUCH!!!'!G435="Yes",'Application Form'!O446,""))),"",IF(F435="SKSTD_BDL",'Application Form'!O446,IF('Office Use Only - DONT TOUCH!!!'!G435="Yes",'Application Form'!O446,"")))</f>
        <v/>
      </c>
      <c r="N435" t="str">
        <f>IF(AND(F435="",'Application Form'!H446=""),"",IF(AND(F435="",'Application Form'!H446&lt;&gt;""),'Application Form'!H446,IF(AND(F435&lt;&gt;"",'Application Form'!I446=""),"",IF(AND(F435&lt;&gt;"",'Application Form'!I446&lt;&gt;""),IF('Application Form'!I446="SKSTD_BDL","SKSTD_BDL",IF('Application Form'!I446="MIP","MIP",IF('Application Form'!I446="MIP+PV","MIP",IF('Application Form'!I446="SEEKSIRE","SEEKSIRE",IF('Application Form'!I446="SEEKSIRE+PV","SEEKSIRE",IF('Application Form'!I446="GGP50K","GGP50K",IF('Application Form'!I446="GGP50K+PV","GGP50K",IF('Application Form'!I446="GGPHD (150K)","GGPHD (150K)",IF('Application Form'!I446="GGPHD+PV","GGPHD",IF('Application Form'!I446="PV","",IF('Application Form'!I446="POLL","",IF('Application Form'!I446="MSTN","MSTN",IF('Application Form'!I446="COAT","COAT",IF('Application Form'!I446="PI","PI",IF('Application Form'!I446="POLL_50K (add on)*","POLL_50K (add on)*",IF('Application Form'!I446="POLL_HD (add on)*","POLL_HD (add_on)*",IF('Application Form'!I446="MSTN_50K (add_on)*","MSTN_50K (add_on)*",IF('Application Form'!I446="MSTN_HD (add on)*","MSTN_HD (add on)*",IF('Application Form'!I446="STORE","STORE",IF('Application Form'!I446="HE","HE","")))))))))))))))))))),"ERROR"))))</f>
        <v/>
      </c>
      <c r="O435" t="str">
        <f>IF(AND(F435="",'Application Form'!H446=""),"",IF(AND(F435="",'Application Form'!H446&lt;&gt;"",'Application Form'!I446=""),"",IF(AND(F435&lt;&gt;"",'Application Form'!I446=""),"",IF(AND(F435&lt;&gt;"",'Application Form'!I446&lt;&gt;"",'Application Form'!J446=""),"",IF(AND(F435="",'Application Form'!H446&lt;&gt;"",'Application Form'!I446&lt;&gt;""),IF('Application Form'!I446="SKSTD_BDL","SKSTD_BDL",IF('Application Form'!I446="MIP","MIP",IF('Application Form'!I446="MIP+PV","MIP",IF('Application Form'!I446="SEEKSIRE","SEEKSIRE",IF('Application Form'!I446="SEEKSIRE+PV","SEEKSIRE",IF('Application Form'!I446="GGP50K","GGP50K",IF('Application Form'!I446="GGP50K+PV","GGP50K",IF('Application Form'!I446="GGPHD (150K)","GGPHD (150K)",IF('Application Form'!I446="GGPHD+PV","GGPHD",IF('Application Form'!I446="PV","",IF('Application Form'!I446="POLL","",IF('Application Form'!I446="MSTN","MSTN",IF('Application Form'!I446="COAT","COAT",IF('Application Form'!I446="PI","PI",IF('Application Form'!I446="POLL_50K (add on)*","POLL_50K (add on)*",IF('Application Form'!I446="POLL_HD (add on)*","POLL_HD (add_on)*",IF('Application Form'!I446="MSTN_50K (add_on)*","MSTN_50K (add_on)*",IF('Application Form'!I446="MSTN_HD (add on)*","MSTN_HD (add on)*",IF('Application Form'!I446="STORE","STORE",IF('Application Form'!I446="HE","HE","ERROR")))))))))))))))))))),IF(AND(F435&lt;&gt;"",'Application Form'!I446&lt;&gt;"",'Application Form'!J446&lt;&gt;""),IF('Application Form'!J446="SKSTD_BDL","SKSTD_BDL",IF('Application Form'!J446="MIP","MIP",IF('Application Form'!J446="MIP+PV","MIP",IF('Application Form'!J446="SEEKSIRE","SEEKSIRE",IF('Application Form'!J446="SEEKSIRE+PV","SEEKSIRE",IF('Application Form'!J446="GGP50K","GGP50K",IF('Application Form'!J446="GGP50K+PV","GGP50K",IF('Application Form'!J446="GGPHD (150K)","GGPHD (150K)",IF('Application Form'!J446="GGPHD+PV","GGPHD",IF('Application Form'!J446="PV","",IF('Application Form'!J446="POLL","",IF('Application Form'!J446="MSTN","MSTN",IF('Application Form'!J446="COAT","COAT",IF('Application Form'!J446="PI","PI",IF('Application Form'!J446="POLL_50K (add on)*","POLL_50K (add on)*",IF('Application Form'!J446="POLL_HD (add on)*","POLL_HD (add_on)*",IF('Application Form'!J446="MSTN_50K (add_on)*","MSTN_50K (add_on)*",IF('Application Form'!J446="MSTN_HD (add on)*","MSTN_HD (add on)*",IF('Application Form'!J446="STORE","STORE",IF('Application Form'!J446="HE","HE","")))))))))))))))))))),"ERROR"))))))</f>
        <v/>
      </c>
      <c r="P435" t="str">
        <f>IF(AND(F435="",O435&lt;&gt;""),IF('Application Form'!J446="SKSTD_BDL","SKSTD_BDL",IF('Application Form'!J446="MIP","MIP",IF('Application Form'!J446="MIP+PV","MIP",IF('Application Form'!J446="SEEKSIRE","SEEKSIRE",IF('Application Form'!J446="SEEKSIRE+PV","SEEKSIRE",IF('Application Form'!J446="GGP50K","GGP50K",IF('Application Form'!J446="GGP50K+PV","GGP50K",IF('Application Form'!J446="GGPHD (150K)","GGPHD (150K)",IF('Application Form'!J446="GGPHD+PV","GGPHD",IF('Application Form'!J446="PV","",IF('Application Form'!J446="POLL","",IF('Application Form'!J446="MSTN","MSTN",IF('Application Form'!J446="COAT","COAT",IF('Application Form'!J446="PI","PI",IF('Application Form'!J446="POLL_50K (add on)*","POLL_50K (add on)*",IF('Application Form'!J446="POLL_HD (add on)*","POLL_HD (add_on)*",IF('Application Form'!J446="MSTN_50K (add_on)*","MSTN_50K (add_on)*",IF('Application Form'!J446="MSTN_HD (add on)*","MSTN_HD (add on)*",IF('Application Form'!J446="STORE","STORE",IF('Application Form'!J446="HE","HE","")))))))))))))))))))),"")</f>
        <v/>
      </c>
    </row>
    <row r="436" spans="1:16" x14ac:dyDescent="0.25">
      <c r="A436" s="72">
        <f>'Application Form'!E447</f>
        <v>0</v>
      </c>
      <c r="B436" t="str">
        <f>IF('Application Form'!C447="Hair","H",IF('Application Form'!C447="Done","D",IF('Application Form'!C447="Semen","S",IF('Application Form'!C447="TSU","T",""))))</f>
        <v/>
      </c>
      <c r="C436" t="str">
        <f t="shared" si="6"/>
        <v>NAA</v>
      </c>
      <c r="F436" t="str">
        <f>IF('Application Form'!H447="SKSTD_BDL","SKSTD_BDL",IF('Application Form'!H447="MIP","MIP",IF('Application Form'!H447="MIP+PV","MIP",IF('Application Form'!H447="SEEKSIRE","SEEKSIRE",IF('Application Form'!H447="SEEKSIRE+PV","SEEKSIRE",IF('Application Form'!H447="GGP50K","GGP50K",IF('Application Form'!H447="GGP50K+PV","GGP50K",IF('Application Form'!H447="GGPHD (150K)","GGPHD (150K)",IF('Application Form'!H447="GGPHD+PV","GGPHD",IF('Application Form'!H447="PV","",IF('Application Form'!H447="POLL","",IF('Application Form'!H447="MSTN","",IF('Application Form'!H447="COAT","",IF('Application Form'!H447="PI","",IF('Application Form'!H447="POLL_50K (add on)*","",IF('Application Form'!H447="POLL_HD (add on)*","",IF('Application Form'!H447="MSTN_50K (add_on)*","",IF('Application Form'!H447="MSTN_HD (add on)*","",IF('Application Form'!H447="STORE","STORE",IF('Application Form'!H447="HE","HE",""))))))))))))))))))))</f>
        <v/>
      </c>
      <c r="G436" t="str">
        <f>IF(OR(RIGHT('Application Form'!H447,2)="PV",RIGHT('Application Form'!I447,2)="PV",RIGHT('Application Form'!J447,2)="PV"),"Yes","")</f>
        <v/>
      </c>
      <c r="H436" s="81" t="str">
        <f>IF(ISBLANK(IF(F436="SKSTD_BDL",'Application Form'!M447,IF('Office Use Only - DONT TOUCH!!!'!G436="Yes",'Application Form'!M447,""))),"",IF(F436="SKSTD_BDL",'Application Form'!M447,IF('Office Use Only - DONT TOUCH!!!'!G436="Yes",'Application Form'!M447,"")))</f>
        <v/>
      </c>
      <c r="K436" t="str">
        <f>IF(ISBLANK(IF(F436="SKSTD_BDL",'Application Form'!O447,IF('Office Use Only - DONT TOUCH!!!'!G436="Yes",'Application Form'!O447,""))),"",IF(F436="SKSTD_BDL",'Application Form'!O447,IF('Office Use Only - DONT TOUCH!!!'!G436="Yes",'Application Form'!O447,"")))</f>
        <v/>
      </c>
      <c r="N436" t="str">
        <f>IF(AND(F436="",'Application Form'!H447=""),"",IF(AND(F436="",'Application Form'!H447&lt;&gt;""),'Application Form'!H447,IF(AND(F436&lt;&gt;"",'Application Form'!I447=""),"",IF(AND(F436&lt;&gt;"",'Application Form'!I447&lt;&gt;""),IF('Application Form'!I447="SKSTD_BDL","SKSTD_BDL",IF('Application Form'!I447="MIP","MIP",IF('Application Form'!I447="MIP+PV","MIP",IF('Application Form'!I447="SEEKSIRE","SEEKSIRE",IF('Application Form'!I447="SEEKSIRE+PV","SEEKSIRE",IF('Application Form'!I447="GGP50K","GGP50K",IF('Application Form'!I447="GGP50K+PV","GGP50K",IF('Application Form'!I447="GGPHD (150K)","GGPHD (150K)",IF('Application Form'!I447="GGPHD+PV","GGPHD",IF('Application Form'!I447="PV","",IF('Application Form'!I447="POLL","",IF('Application Form'!I447="MSTN","MSTN",IF('Application Form'!I447="COAT","COAT",IF('Application Form'!I447="PI","PI",IF('Application Form'!I447="POLL_50K (add on)*","POLL_50K (add on)*",IF('Application Form'!I447="POLL_HD (add on)*","POLL_HD (add_on)*",IF('Application Form'!I447="MSTN_50K (add_on)*","MSTN_50K (add_on)*",IF('Application Form'!I447="MSTN_HD (add on)*","MSTN_HD (add on)*",IF('Application Form'!I447="STORE","STORE",IF('Application Form'!I447="HE","HE","")))))))))))))))))))),"ERROR"))))</f>
        <v/>
      </c>
      <c r="O436" t="str">
        <f>IF(AND(F436="",'Application Form'!H447=""),"",IF(AND(F436="",'Application Form'!H447&lt;&gt;"",'Application Form'!I447=""),"",IF(AND(F436&lt;&gt;"",'Application Form'!I447=""),"",IF(AND(F436&lt;&gt;"",'Application Form'!I447&lt;&gt;"",'Application Form'!J447=""),"",IF(AND(F436="",'Application Form'!H447&lt;&gt;"",'Application Form'!I447&lt;&gt;""),IF('Application Form'!I447="SKSTD_BDL","SKSTD_BDL",IF('Application Form'!I447="MIP","MIP",IF('Application Form'!I447="MIP+PV","MIP",IF('Application Form'!I447="SEEKSIRE","SEEKSIRE",IF('Application Form'!I447="SEEKSIRE+PV","SEEKSIRE",IF('Application Form'!I447="GGP50K","GGP50K",IF('Application Form'!I447="GGP50K+PV","GGP50K",IF('Application Form'!I447="GGPHD (150K)","GGPHD (150K)",IF('Application Form'!I447="GGPHD+PV","GGPHD",IF('Application Form'!I447="PV","",IF('Application Form'!I447="POLL","",IF('Application Form'!I447="MSTN","MSTN",IF('Application Form'!I447="COAT","COAT",IF('Application Form'!I447="PI","PI",IF('Application Form'!I447="POLL_50K (add on)*","POLL_50K (add on)*",IF('Application Form'!I447="POLL_HD (add on)*","POLL_HD (add_on)*",IF('Application Form'!I447="MSTN_50K (add_on)*","MSTN_50K (add_on)*",IF('Application Form'!I447="MSTN_HD (add on)*","MSTN_HD (add on)*",IF('Application Form'!I447="STORE","STORE",IF('Application Form'!I447="HE","HE","ERROR")))))))))))))))))))),IF(AND(F436&lt;&gt;"",'Application Form'!I447&lt;&gt;"",'Application Form'!J447&lt;&gt;""),IF('Application Form'!J447="SKSTD_BDL","SKSTD_BDL",IF('Application Form'!J447="MIP","MIP",IF('Application Form'!J447="MIP+PV","MIP",IF('Application Form'!J447="SEEKSIRE","SEEKSIRE",IF('Application Form'!J447="SEEKSIRE+PV","SEEKSIRE",IF('Application Form'!J447="GGP50K","GGP50K",IF('Application Form'!J447="GGP50K+PV","GGP50K",IF('Application Form'!J447="GGPHD (150K)","GGPHD (150K)",IF('Application Form'!J447="GGPHD+PV","GGPHD",IF('Application Form'!J447="PV","",IF('Application Form'!J447="POLL","",IF('Application Form'!J447="MSTN","MSTN",IF('Application Form'!J447="COAT","COAT",IF('Application Form'!J447="PI","PI",IF('Application Form'!J447="POLL_50K (add on)*","POLL_50K (add on)*",IF('Application Form'!J447="POLL_HD (add on)*","POLL_HD (add_on)*",IF('Application Form'!J447="MSTN_50K (add_on)*","MSTN_50K (add_on)*",IF('Application Form'!J447="MSTN_HD (add on)*","MSTN_HD (add on)*",IF('Application Form'!J447="STORE","STORE",IF('Application Form'!J447="HE","HE","")))))))))))))))))))),"ERROR"))))))</f>
        <v/>
      </c>
      <c r="P436" t="str">
        <f>IF(AND(F436="",O436&lt;&gt;""),IF('Application Form'!J447="SKSTD_BDL","SKSTD_BDL",IF('Application Form'!J447="MIP","MIP",IF('Application Form'!J447="MIP+PV","MIP",IF('Application Form'!J447="SEEKSIRE","SEEKSIRE",IF('Application Form'!J447="SEEKSIRE+PV","SEEKSIRE",IF('Application Form'!J447="GGP50K","GGP50K",IF('Application Form'!J447="GGP50K+PV","GGP50K",IF('Application Form'!J447="GGPHD (150K)","GGPHD (150K)",IF('Application Form'!J447="GGPHD+PV","GGPHD",IF('Application Form'!J447="PV","",IF('Application Form'!J447="POLL","",IF('Application Form'!J447="MSTN","MSTN",IF('Application Form'!J447="COAT","COAT",IF('Application Form'!J447="PI","PI",IF('Application Form'!J447="POLL_50K (add on)*","POLL_50K (add on)*",IF('Application Form'!J447="POLL_HD (add on)*","POLL_HD (add_on)*",IF('Application Form'!J447="MSTN_50K (add_on)*","MSTN_50K (add_on)*",IF('Application Form'!J447="MSTN_HD (add on)*","MSTN_HD (add on)*",IF('Application Form'!J447="STORE","STORE",IF('Application Form'!J447="HE","HE","")))))))))))))))))))),"")</f>
        <v/>
      </c>
    </row>
    <row r="437" spans="1:16" x14ac:dyDescent="0.25">
      <c r="A437" s="72">
        <f>'Application Form'!E448</f>
        <v>0</v>
      </c>
      <c r="B437" t="str">
        <f>IF('Application Form'!C448="Hair","H",IF('Application Form'!C448="Done","D",IF('Application Form'!C448="Semen","S",IF('Application Form'!C448="TSU","T",""))))</f>
        <v/>
      </c>
      <c r="C437" t="str">
        <f t="shared" si="6"/>
        <v>NAA</v>
      </c>
      <c r="F437" t="str">
        <f>IF('Application Form'!H448="SKSTD_BDL","SKSTD_BDL",IF('Application Form'!H448="MIP","MIP",IF('Application Form'!H448="MIP+PV","MIP",IF('Application Form'!H448="SEEKSIRE","SEEKSIRE",IF('Application Form'!H448="SEEKSIRE+PV","SEEKSIRE",IF('Application Form'!H448="GGP50K","GGP50K",IF('Application Form'!H448="GGP50K+PV","GGP50K",IF('Application Form'!H448="GGPHD (150K)","GGPHD (150K)",IF('Application Form'!H448="GGPHD+PV","GGPHD",IF('Application Form'!H448="PV","",IF('Application Form'!H448="POLL","",IF('Application Form'!H448="MSTN","",IF('Application Form'!H448="COAT","",IF('Application Form'!H448="PI","",IF('Application Form'!H448="POLL_50K (add on)*","",IF('Application Form'!H448="POLL_HD (add on)*","",IF('Application Form'!H448="MSTN_50K (add_on)*","",IF('Application Form'!H448="MSTN_HD (add on)*","",IF('Application Form'!H448="STORE","STORE",IF('Application Form'!H448="HE","HE",""))))))))))))))))))))</f>
        <v/>
      </c>
      <c r="G437" t="str">
        <f>IF(OR(RIGHT('Application Form'!H448,2)="PV",RIGHT('Application Form'!I448,2)="PV",RIGHT('Application Form'!J448,2)="PV"),"Yes","")</f>
        <v/>
      </c>
      <c r="H437" s="81" t="str">
        <f>IF(ISBLANK(IF(F437="SKSTD_BDL",'Application Form'!M448,IF('Office Use Only - DONT TOUCH!!!'!G437="Yes",'Application Form'!M448,""))),"",IF(F437="SKSTD_BDL",'Application Form'!M448,IF('Office Use Only - DONT TOUCH!!!'!G437="Yes",'Application Form'!M448,"")))</f>
        <v/>
      </c>
      <c r="K437" t="str">
        <f>IF(ISBLANK(IF(F437="SKSTD_BDL",'Application Form'!O448,IF('Office Use Only - DONT TOUCH!!!'!G437="Yes",'Application Form'!O448,""))),"",IF(F437="SKSTD_BDL",'Application Form'!O448,IF('Office Use Only - DONT TOUCH!!!'!G437="Yes",'Application Form'!O448,"")))</f>
        <v/>
      </c>
      <c r="N437" t="str">
        <f>IF(AND(F437="",'Application Form'!H448=""),"",IF(AND(F437="",'Application Form'!H448&lt;&gt;""),'Application Form'!H448,IF(AND(F437&lt;&gt;"",'Application Form'!I448=""),"",IF(AND(F437&lt;&gt;"",'Application Form'!I448&lt;&gt;""),IF('Application Form'!I448="SKSTD_BDL","SKSTD_BDL",IF('Application Form'!I448="MIP","MIP",IF('Application Form'!I448="MIP+PV","MIP",IF('Application Form'!I448="SEEKSIRE","SEEKSIRE",IF('Application Form'!I448="SEEKSIRE+PV","SEEKSIRE",IF('Application Form'!I448="GGP50K","GGP50K",IF('Application Form'!I448="GGP50K+PV","GGP50K",IF('Application Form'!I448="GGPHD (150K)","GGPHD (150K)",IF('Application Form'!I448="GGPHD+PV","GGPHD",IF('Application Form'!I448="PV","",IF('Application Form'!I448="POLL","",IF('Application Form'!I448="MSTN","MSTN",IF('Application Form'!I448="COAT","COAT",IF('Application Form'!I448="PI","PI",IF('Application Form'!I448="POLL_50K (add on)*","POLL_50K (add on)*",IF('Application Form'!I448="POLL_HD (add on)*","POLL_HD (add_on)*",IF('Application Form'!I448="MSTN_50K (add_on)*","MSTN_50K (add_on)*",IF('Application Form'!I448="MSTN_HD (add on)*","MSTN_HD (add on)*",IF('Application Form'!I448="STORE","STORE",IF('Application Form'!I448="HE","HE","")))))))))))))))))))),"ERROR"))))</f>
        <v/>
      </c>
      <c r="O437" t="str">
        <f>IF(AND(F437="",'Application Form'!H448=""),"",IF(AND(F437="",'Application Form'!H448&lt;&gt;"",'Application Form'!I448=""),"",IF(AND(F437&lt;&gt;"",'Application Form'!I448=""),"",IF(AND(F437&lt;&gt;"",'Application Form'!I448&lt;&gt;"",'Application Form'!J448=""),"",IF(AND(F437="",'Application Form'!H448&lt;&gt;"",'Application Form'!I448&lt;&gt;""),IF('Application Form'!I448="SKSTD_BDL","SKSTD_BDL",IF('Application Form'!I448="MIP","MIP",IF('Application Form'!I448="MIP+PV","MIP",IF('Application Form'!I448="SEEKSIRE","SEEKSIRE",IF('Application Form'!I448="SEEKSIRE+PV","SEEKSIRE",IF('Application Form'!I448="GGP50K","GGP50K",IF('Application Form'!I448="GGP50K+PV","GGP50K",IF('Application Form'!I448="GGPHD (150K)","GGPHD (150K)",IF('Application Form'!I448="GGPHD+PV","GGPHD",IF('Application Form'!I448="PV","",IF('Application Form'!I448="POLL","",IF('Application Form'!I448="MSTN","MSTN",IF('Application Form'!I448="COAT","COAT",IF('Application Form'!I448="PI","PI",IF('Application Form'!I448="POLL_50K (add on)*","POLL_50K (add on)*",IF('Application Form'!I448="POLL_HD (add on)*","POLL_HD (add_on)*",IF('Application Form'!I448="MSTN_50K (add_on)*","MSTN_50K (add_on)*",IF('Application Form'!I448="MSTN_HD (add on)*","MSTN_HD (add on)*",IF('Application Form'!I448="STORE","STORE",IF('Application Form'!I448="HE","HE","ERROR")))))))))))))))))))),IF(AND(F437&lt;&gt;"",'Application Form'!I448&lt;&gt;"",'Application Form'!J448&lt;&gt;""),IF('Application Form'!J448="SKSTD_BDL","SKSTD_BDL",IF('Application Form'!J448="MIP","MIP",IF('Application Form'!J448="MIP+PV","MIP",IF('Application Form'!J448="SEEKSIRE","SEEKSIRE",IF('Application Form'!J448="SEEKSIRE+PV","SEEKSIRE",IF('Application Form'!J448="GGP50K","GGP50K",IF('Application Form'!J448="GGP50K+PV","GGP50K",IF('Application Form'!J448="GGPHD (150K)","GGPHD (150K)",IF('Application Form'!J448="GGPHD+PV","GGPHD",IF('Application Form'!J448="PV","",IF('Application Form'!J448="POLL","",IF('Application Form'!J448="MSTN","MSTN",IF('Application Form'!J448="COAT","COAT",IF('Application Form'!J448="PI","PI",IF('Application Form'!J448="POLL_50K (add on)*","POLL_50K (add on)*",IF('Application Form'!J448="POLL_HD (add on)*","POLL_HD (add_on)*",IF('Application Form'!J448="MSTN_50K (add_on)*","MSTN_50K (add_on)*",IF('Application Form'!J448="MSTN_HD (add on)*","MSTN_HD (add on)*",IF('Application Form'!J448="STORE","STORE",IF('Application Form'!J448="HE","HE","")))))))))))))))))))),"ERROR"))))))</f>
        <v/>
      </c>
      <c r="P437" t="str">
        <f>IF(AND(F437="",O437&lt;&gt;""),IF('Application Form'!J448="SKSTD_BDL","SKSTD_BDL",IF('Application Form'!J448="MIP","MIP",IF('Application Form'!J448="MIP+PV","MIP",IF('Application Form'!J448="SEEKSIRE","SEEKSIRE",IF('Application Form'!J448="SEEKSIRE+PV","SEEKSIRE",IF('Application Form'!J448="GGP50K","GGP50K",IF('Application Form'!J448="GGP50K+PV","GGP50K",IF('Application Form'!J448="GGPHD (150K)","GGPHD (150K)",IF('Application Form'!J448="GGPHD+PV","GGPHD",IF('Application Form'!J448="PV","",IF('Application Form'!J448="POLL","",IF('Application Form'!J448="MSTN","MSTN",IF('Application Form'!J448="COAT","COAT",IF('Application Form'!J448="PI","PI",IF('Application Form'!J448="POLL_50K (add on)*","POLL_50K (add on)*",IF('Application Form'!J448="POLL_HD (add on)*","POLL_HD (add_on)*",IF('Application Form'!J448="MSTN_50K (add_on)*","MSTN_50K (add_on)*",IF('Application Form'!J448="MSTN_HD (add on)*","MSTN_HD (add on)*",IF('Application Form'!J448="STORE","STORE",IF('Application Form'!J448="HE","HE","")))))))))))))))))))),"")</f>
        <v/>
      </c>
    </row>
    <row r="438" spans="1:16" x14ac:dyDescent="0.25">
      <c r="A438" s="72">
        <f>'Application Form'!E449</f>
        <v>0</v>
      </c>
      <c r="B438" t="str">
        <f>IF('Application Form'!C449="Hair","H",IF('Application Form'!C449="Done","D",IF('Application Form'!C449="Semen","S",IF('Application Form'!C449="TSU","T",""))))</f>
        <v/>
      </c>
      <c r="C438" t="str">
        <f t="shared" si="6"/>
        <v>NAA</v>
      </c>
      <c r="F438" t="str">
        <f>IF('Application Form'!H449="SKSTD_BDL","SKSTD_BDL",IF('Application Form'!H449="MIP","MIP",IF('Application Form'!H449="MIP+PV","MIP",IF('Application Form'!H449="SEEKSIRE","SEEKSIRE",IF('Application Form'!H449="SEEKSIRE+PV","SEEKSIRE",IF('Application Form'!H449="GGP50K","GGP50K",IF('Application Form'!H449="GGP50K+PV","GGP50K",IF('Application Form'!H449="GGPHD (150K)","GGPHD (150K)",IF('Application Form'!H449="GGPHD+PV","GGPHD",IF('Application Form'!H449="PV","",IF('Application Form'!H449="POLL","",IF('Application Form'!H449="MSTN","",IF('Application Form'!H449="COAT","",IF('Application Form'!H449="PI","",IF('Application Form'!H449="POLL_50K (add on)*","",IF('Application Form'!H449="POLL_HD (add on)*","",IF('Application Form'!H449="MSTN_50K (add_on)*","",IF('Application Form'!H449="MSTN_HD (add on)*","",IF('Application Form'!H449="STORE","STORE",IF('Application Form'!H449="HE","HE",""))))))))))))))))))))</f>
        <v/>
      </c>
      <c r="G438" t="str">
        <f>IF(OR(RIGHT('Application Form'!H449,2)="PV",RIGHT('Application Form'!I449,2)="PV",RIGHT('Application Form'!J449,2)="PV"),"Yes","")</f>
        <v/>
      </c>
      <c r="H438" s="81" t="str">
        <f>IF(ISBLANK(IF(F438="SKSTD_BDL",'Application Form'!M449,IF('Office Use Only - DONT TOUCH!!!'!G438="Yes",'Application Form'!M449,""))),"",IF(F438="SKSTD_BDL",'Application Form'!M449,IF('Office Use Only - DONT TOUCH!!!'!G438="Yes",'Application Form'!M449,"")))</f>
        <v/>
      </c>
      <c r="K438" t="str">
        <f>IF(ISBLANK(IF(F438="SKSTD_BDL",'Application Form'!O449,IF('Office Use Only - DONT TOUCH!!!'!G438="Yes",'Application Form'!O449,""))),"",IF(F438="SKSTD_BDL",'Application Form'!O449,IF('Office Use Only - DONT TOUCH!!!'!G438="Yes",'Application Form'!O449,"")))</f>
        <v/>
      </c>
      <c r="N438" t="str">
        <f>IF(AND(F438="",'Application Form'!H449=""),"",IF(AND(F438="",'Application Form'!H449&lt;&gt;""),'Application Form'!H449,IF(AND(F438&lt;&gt;"",'Application Form'!I449=""),"",IF(AND(F438&lt;&gt;"",'Application Form'!I449&lt;&gt;""),IF('Application Form'!I449="SKSTD_BDL","SKSTD_BDL",IF('Application Form'!I449="MIP","MIP",IF('Application Form'!I449="MIP+PV","MIP",IF('Application Form'!I449="SEEKSIRE","SEEKSIRE",IF('Application Form'!I449="SEEKSIRE+PV","SEEKSIRE",IF('Application Form'!I449="GGP50K","GGP50K",IF('Application Form'!I449="GGP50K+PV","GGP50K",IF('Application Form'!I449="GGPHD (150K)","GGPHD (150K)",IF('Application Form'!I449="GGPHD+PV","GGPHD",IF('Application Form'!I449="PV","",IF('Application Form'!I449="POLL","",IF('Application Form'!I449="MSTN","MSTN",IF('Application Form'!I449="COAT","COAT",IF('Application Form'!I449="PI","PI",IF('Application Form'!I449="POLL_50K (add on)*","POLL_50K (add on)*",IF('Application Form'!I449="POLL_HD (add on)*","POLL_HD (add_on)*",IF('Application Form'!I449="MSTN_50K (add_on)*","MSTN_50K (add_on)*",IF('Application Form'!I449="MSTN_HD (add on)*","MSTN_HD (add on)*",IF('Application Form'!I449="STORE","STORE",IF('Application Form'!I449="HE","HE","")))))))))))))))))))),"ERROR"))))</f>
        <v/>
      </c>
      <c r="O438" t="str">
        <f>IF(AND(F438="",'Application Form'!H449=""),"",IF(AND(F438="",'Application Form'!H449&lt;&gt;"",'Application Form'!I449=""),"",IF(AND(F438&lt;&gt;"",'Application Form'!I449=""),"",IF(AND(F438&lt;&gt;"",'Application Form'!I449&lt;&gt;"",'Application Form'!J449=""),"",IF(AND(F438="",'Application Form'!H449&lt;&gt;"",'Application Form'!I449&lt;&gt;""),IF('Application Form'!I449="SKSTD_BDL","SKSTD_BDL",IF('Application Form'!I449="MIP","MIP",IF('Application Form'!I449="MIP+PV","MIP",IF('Application Form'!I449="SEEKSIRE","SEEKSIRE",IF('Application Form'!I449="SEEKSIRE+PV","SEEKSIRE",IF('Application Form'!I449="GGP50K","GGP50K",IF('Application Form'!I449="GGP50K+PV","GGP50K",IF('Application Form'!I449="GGPHD (150K)","GGPHD (150K)",IF('Application Form'!I449="GGPHD+PV","GGPHD",IF('Application Form'!I449="PV","",IF('Application Form'!I449="POLL","",IF('Application Form'!I449="MSTN","MSTN",IF('Application Form'!I449="COAT","COAT",IF('Application Form'!I449="PI","PI",IF('Application Form'!I449="POLL_50K (add on)*","POLL_50K (add on)*",IF('Application Form'!I449="POLL_HD (add on)*","POLL_HD (add_on)*",IF('Application Form'!I449="MSTN_50K (add_on)*","MSTN_50K (add_on)*",IF('Application Form'!I449="MSTN_HD (add on)*","MSTN_HD (add on)*",IF('Application Form'!I449="STORE","STORE",IF('Application Form'!I449="HE","HE","ERROR")))))))))))))))))))),IF(AND(F438&lt;&gt;"",'Application Form'!I449&lt;&gt;"",'Application Form'!J449&lt;&gt;""),IF('Application Form'!J449="SKSTD_BDL","SKSTD_BDL",IF('Application Form'!J449="MIP","MIP",IF('Application Form'!J449="MIP+PV","MIP",IF('Application Form'!J449="SEEKSIRE","SEEKSIRE",IF('Application Form'!J449="SEEKSIRE+PV","SEEKSIRE",IF('Application Form'!J449="GGP50K","GGP50K",IF('Application Form'!J449="GGP50K+PV","GGP50K",IF('Application Form'!J449="GGPHD (150K)","GGPHD (150K)",IF('Application Form'!J449="GGPHD+PV","GGPHD",IF('Application Form'!J449="PV","",IF('Application Form'!J449="POLL","",IF('Application Form'!J449="MSTN","MSTN",IF('Application Form'!J449="COAT","COAT",IF('Application Form'!J449="PI","PI",IF('Application Form'!J449="POLL_50K (add on)*","POLL_50K (add on)*",IF('Application Form'!J449="POLL_HD (add on)*","POLL_HD (add_on)*",IF('Application Form'!J449="MSTN_50K (add_on)*","MSTN_50K (add_on)*",IF('Application Form'!J449="MSTN_HD (add on)*","MSTN_HD (add on)*",IF('Application Form'!J449="STORE","STORE",IF('Application Form'!J449="HE","HE","")))))))))))))))))))),"ERROR"))))))</f>
        <v/>
      </c>
      <c r="P438" t="str">
        <f>IF(AND(F438="",O438&lt;&gt;""),IF('Application Form'!J449="SKSTD_BDL","SKSTD_BDL",IF('Application Form'!J449="MIP","MIP",IF('Application Form'!J449="MIP+PV","MIP",IF('Application Form'!J449="SEEKSIRE","SEEKSIRE",IF('Application Form'!J449="SEEKSIRE+PV","SEEKSIRE",IF('Application Form'!J449="GGP50K","GGP50K",IF('Application Form'!J449="GGP50K+PV","GGP50K",IF('Application Form'!J449="GGPHD (150K)","GGPHD (150K)",IF('Application Form'!J449="GGPHD+PV","GGPHD",IF('Application Form'!J449="PV","",IF('Application Form'!J449="POLL","",IF('Application Form'!J449="MSTN","MSTN",IF('Application Form'!J449="COAT","COAT",IF('Application Form'!J449="PI","PI",IF('Application Form'!J449="POLL_50K (add on)*","POLL_50K (add on)*",IF('Application Form'!J449="POLL_HD (add on)*","POLL_HD (add_on)*",IF('Application Form'!J449="MSTN_50K (add_on)*","MSTN_50K (add_on)*",IF('Application Form'!J449="MSTN_HD (add on)*","MSTN_HD (add on)*",IF('Application Form'!J449="STORE","STORE",IF('Application Form'!J449="HE","HE","")))))))))))))))))))),"")</f>
        <v/>
      </c>
    </row>
    <row r="439" spans="1:16" x14ac:dyDescent="0.25">
      <c r="A439" s="72">
        <f>'Application Form'!E450</f>
        <v>0</v>
      </c>
      <c r="B439" t="str">
        <f>IF('Application Form'!C450="Hair","H",IF('Application Form'!C450="Done","D",IF('Application Form'!C450="Semen","S",IF('Application Form'!C450="TSU","T",""))))</f>
        <v/>
      </c>
      <c r="C439" t="str">
        <f t="shared" si="6"/>
        <v>NAA</v>
      </c>
      <c r="F439" t="str">
        <f>IF('Application Form'!H450="SKSTD_BDL","SKSTD_BDL",IF('Application Form'!H450="MIP","MIP",IF('Application Form'!H450="MIP+PV","MIP",IF('Application Form'!H450="SEEKSIRE","SEEKSIRE",IF('Application Form'!H450="SEEKSIRE+PV","SEEKSIRE",IF('Application Form'!H450="GGP50K","GGP50K",IF('Application Form'!H450="GGP50K+PV","GGP50K",IF('Application Form'!H450="GGPHD (150K)","GGPHD (150K)",IF('Application Form'!H450="GGPHD+PV","GGPHD",IF('Application Form'!H450="PV","",IF('Application Form'!H450="POLL","",IF('Application Form'!H450="MSTN","",IF('Application Form'!H450="COAT","",IF('Application Form'!H450="PI","",IF('Application Form'!H450="POLL_50K (add on)*","",IF('Application Form'!H450="POLL_HD (add on)*","",IF('Application Form'!H450="MSTN_50K (add_on)*","",IF('Application Form'!H450="MSTN_HD (add on)*","",IF('Application Form'!H450="STORE","STORE",IF('Application Form'!H450="HE","HE",""))))))))))))))))))))</f>
        <v/>
      </c>
      <c r="G439" t="str">
        <f>IF(OR(RIGHT('Application Form'!H450,2)="PV",RIGHT('Application Form'!I450,2)="PV",RIGHT('Application Form'!J450,2)="PV"),"Yes","")</f>
        <v/>
      </c>
      <c r="H439" s="81" t="str">
        <f>IF(ISBLANK(IF(F439="SKSTD_BDL",'Application Form'!M450,IF('Office Use Only - DONT TOUCH!!!'!G439="Yes",'Application Form'!M450,""))),"",IF(F439="SKSTD_BDL",'Application Form'!M450,IF('Office Use Only - DONT TOUCH!!!'!G439="Yes",'Application Form'!M450,"")))</f>
        <v/>
      </c>
      <c r="K439" t="str">
        <f>IF(ISBLANK(IF(F439="SKSTD_BDL",'Application Form'!O450,IF('Office Use Only - DONT TOUCH!!!'!G439="Yes",'Application Form'!O450,""))),"",IF(F439="SKSTD_BDL",'Application Form'!O450,IF('Office Use Only - DONT TOUCH!!!'!G439="Yes",'Application Form'!O450,"")))</f>
        <v/>
      </c>
      <c r="N439" t="str">
        <f>IF(AND(F439="",'Application Form'!H450=""),"",IF(AND(F439="",'Application Form'!H450&lt;&gt;""),'Application Form'!H450,IF(AND(F439&lt;&gt;"",'Application Form'!I450=""),"",IF(AND(F439&lt;&gt;"",'Application Form'!I450&lt;&gt;""),IF('Application Form'!I450="SKSTD_BDL","SKSTD_BDL",IF('Application Form'!I450="MIP","MIP",IF('Application Form'!I450="MIP+PV","MIP",IF('Application Form'!I450="SEEKSIRE","SEEKSIRE",IF('Application Form'!I450="SEEKSIRE+PV","SEEKSIRE",IF('Application Form'!I450="GGP50K","GGP50K",IF('Application Form'!I450="GGP50K+PV","GGP50K",IF('Application Form'!I450="GGPHD (150K)","GGPHD (150K)",IF('Application Form'!I450="GGPHD+PV","GGPHD",IF('Application Form'!I450="PV","",IF('Application Form'!I450="POLL","",IF('Application Form'!I450="MSTN","MSTN",IF('Application Form'!I450="COAT","COAT",IF('Application Form'!I450="PI","PI",IF('Application Form'!I450="POLL_50K (add on)*","POLL_50K (add on)*",IF('Application Form'!I450="POLL_HD (add on)*","POLL_HD (add_on)*",IF('Application Form'!I450="MSTN_50K (add_on)*","MSTN_50K (add_on)*",IF('Application Form'!I450="MSTN_HD (add on)*","MSTN_HD (add on)*",IF('Application Form'!I450="STORE","STORE",IF('Application Form'!I450="HE","HE","")))))))))))))))))))),"ERROR"))))</f>
        <v/>
      </c>
      <c r="O439" t="str">
        <f>IF(AND(F439="",'Application Form'!H450=""),"",IF(AND(F439="",'Application Form'!H450&lt;&gt;"",'Application Form'!I450=""),"",IF(AND(F439&lt;&gt;"",'Application Form'!I450=""),"",IF(AND(F439&lt;&gt;"",'Application Form'!I450&lt;&gt;"",'Application Form'!J450=""),"",IF(AND(F439="",'Application Form'!H450&lt;&gt;"",'Application Form'!I450&lt;&gt;""),IF('Application Form'!I450="SKSTD_BDL","SKSTD_BDL",IF('Application Form'!I450="MIP","MIP",IF('Application Form'!I450="MIP+PV","MIP",IF('Application Form'!I450="SEEKSIRE","SEEKSIRE",IF('Application Form'!I450="SEEKSIRE+PV","SEEKSIRE",IF('Application Form'!I450="GGP50K","GGP50K",IF('Application Form'!I450="GGP50K+PV","GGP50K",IF('Application Form'!I450="GGPHD (150K)","GGPHD (150K)",IF('Application Form'!I450="GGPHD+PV","GGPHD",IF('Application Form'!I450="PV","",IF('Application Form'!I450="POLL","",IF('Application Form'!I450="MSTN","MSTN",IF('Application Form'!I450="COAT","COAT",IF('Application Form'!I450="PI","PI",IF('Application Form'!I450="POLL_50K (add on)*","POLL_50K (add on)*",IF('Application Form'!I450="POLL_HD (add on)*","POLL_HD (add_on)*",IF('Application Form'!I450="MSTN_50K (add_on)*","MSTN_50K (add_on)*",IF('Application Form'!I450="MSTN_HD (add on)*","MSTN_HD (add on)*",IF('Application Form'!I450="STORE","STORE",IF('Application Form'!I450="HE","HE","ERROR")))))))))))))))))))),IF(AND(F439&lt;&gt;"",'Application Form'!I450&lt;&gt;"",'Application Form'!J450&lt;&gt;""),IF('Application Form'!J450="SKSTD_BDL","SKSTD_BDL",IF('Application Form'!J450="MIP","MIP",IF('Application Form'!J450="MIP+PV","MIP",IF('Application Form'!J450="SEEKSIRE","SEEKSIRE",IF('Application Form'!J450="SEEKSIRE+PV","SEEKSIRE",IF('Application Form'!J450="GGP50K","GGP50K",IF('Application Form'!J450="GGP50K+PV","GGP50K",IF('Application Form'!J450="GGPHD (150K)","GGPHD (150K)",IF('Application Form'!J450="GGPHD+PV","GGPHD",IF('Application Form'!J450="PV","",IF('Application Form'!J450="POLL","",IF('Application Form'!J450="MSTN","MSTN",IF('Application Form'!J450="COAT","COAT",IF('Application Form'!J450="PI","PI",IF('Application Form'!J450="POLL_50K (add on)*","POLL_50K (add on)*",IF('Application Form'!J450="POLL_HD (add on)*","POLL_HD (add_on)*",IF('Application Form'!J450="MSTN_50K (add_on)*","MSTN_50K (add_on)*",IF('Application Form'!J450="MSTN_HD (add on)*","MSTN_HD (add on)*",IF('Application Form'!J450="STORE","STORE",IF('Application Form'!J450="HE","HE","")))))))))))))))))))),"ERROR"))))))</f>
        <v/>
      </c>
      <c r="P439" t="str">
        <f>IF(AND(F439="",O439&lt;&gt;""),IF('Application Form'!J450="SKSTD_BDL","SKSTD_BDL",IF('Application Form'!J450="MIP","MIP",IF('Application Form'!J450="MIP+PV","MIP",IF('Application Form'!J450="SEEKSIRE","SEEKSIRE",IF('Application Form'!J450="SEEKSIRE+PV","SEEKSIRE",IF('Application Form'!J450="GGP50K","GGP50K",IF('Application Form'!J450="GGP50K+PV","GGP50K",IF('Application Form'!J450="GGPHD (150K)","GGPHD (150K)",IF('Application Form'!J450="GGPHD+PV","GGPHD",IF('Application Form'!J450="PV","",IF('Application Form'!J450="POLL","",IF('Application Form'!J450="MSTN","MSTN",IF('Application Form'!J450="COAT","COAT",IF('Application Form'!J450="PI","PI",IF('Application Form'!J450="POLL_50K (add on)*","POLL_50K (add on)*",IF('Application Form'!J450="POLL_HD (add on)*","POLL_HD (add_on)*",IF('Application Form'!J450="MSTN_50K (add_on)*","MSTN_50K (add_on)*",IF('Application Form'!J450="MSTN_HD (add on)*","MSTN_HD (add on)*",IF('Application Form'!J450="STORE","STORE",IF('Application Form'!J450="HE","HE","")))))))))))))))))))),"")</f>
        <v/>
      </c>
    </row>
    <row r="440" spans="1:16" x14ac:dyDescent="0.25">
      <c r="A440" s="72">
        <f>'Application Form'!E451</f>
        <v>0</v>
      </c>
      <c r="B440" t="str">
        <f>IF('Application Form'!C451="Hair","H",IF('Application Form'!C451="Done","D",IF('Application Form'!C451="Semen","S",IF('Application Form'!C451="TSU","T",""))))</f>
        <v/>
      </c>
      <c r="C440" t="str">
        <f t="shared" si="6"/>
        <v>NAA</v>
      </c>
      <c r="F440" t="str">
        <f>IF('Application Form'!H451="SKSTD_BDL","SKSTD_BDL",IF('Application Form'!H451="MIP","MIP",IF('Application Form'!H451="MIP+PV","MIP",IF('Application Form'!H451="SEEKSIRE","SEEKSIRE",IF('Application Form'!H451="SEEKSIRE+PV","SEEKSIRE",IF('Application Form'!H451="GGP50K","GGP50K",IF('Application Form'!H451="GGP50K+PV","GGP50K",IF('Application Form'!H451="GGPHD (150K)","GGPHD (150K)",IF('Application Form'!H451="GGPHD+PV","GGPHD",IF('Application Form'!H451="PV","",IF('Application Form'!H451="POLL","",IF('Application Form'!H451="MSTN","",IF('Application Form'!H451="COAT","",IF('Application Form'!H451="PI","",IF('Application Form'!H451="POLL_50K (add on)*","",IF('Application Form'!H451="POLL_HD (add on)*","",IF('Application Form'!H451="MSTN_50K (add_on)*","",IF('Application Form'!H451="MSTN_HD (add on)*","",IF('Application Form'!H451="STORE","STORE",IF('Application Form'!H451="HE","HE",""))))))))))))))))))))</f>
        <v/>
      </c>
      <c r="G440" t="str">
        <f>IF(OR(RIGHT('Application Form'!H451,2)="PV",RIGHT('Application Form'!I451,2)="PV",RIGHT('Application Form'!J451,2)="PV"),"Yes","")</f>
        <v/>
      </c>
      <c r="H440" s="81" t="str">
        <f>IF(ISBLANK(IF(F440="SKSTD_BDL",'Application Form'!M451,IF('Office Use Only - DONT TOUCH!!!'!G440="Yes",'Application Form'!M451,""))),"",IF(F440="SKSTD_BDL",'Application Form'!M451,IF('Office Use Only - DONT TOUCH!!!'!G440="Yes",'Application Form'!M451,"")))</f>
        <v/>
      </c>
      <c r="K440" t="str">
        <f>IF(ISBLANK(IF(F440="SKSTD_BDL",'Application Form'!O451,IF('Office Use Only - DONT TOUCH!!!'!G440="Yes",'Application Form'!O451,""))),"",IF(F440="SKSTD_BDL",'Application Form'!O451,IF('Office Use Only - DONT TOUCH!!!'!G440="Yes",'Application Form'!O451,"")))</f>
        <v/>
      </c>
      <c r="N440" t="str">
        <f>IF(AND(F440="",'Application Form'!H451=""),"",IF(AND(F440="",'Application Form'!H451&lt;&gt;""),'Application Form'!H451,IF(AND(F440&lt;&gt;"",'Application Form'!I451=""),"",IF(AND(F440&lt;&gt;"",'Application Form'!I451&lt;&gt;""),IF('Application Form'!I451="SKSTD_BDL","SKSTD_BDL",IF('Application Form'!I451="MIP","MIP",IF('Application Form'!I451="MIP+PV","MIP",IF('Application Form'!I451="SEEKSIRE","SEEKSIRE",IF('Application Form'!I451="SEEKSIRE+PV","SEEKSIRE",IF('Application Form'!I451="GGP50K","GGP50K",IF('Application Form'!I451="GGP50K+PV","GGP50K",IF('Application Form'!I451="GGPHD (150K)","GGPHD (150K)",IF('Application Form'!I451="GGPHD+PV","GGPHD",IF('Application Form'!I451="PV","",IF('Application Form'!I451="POLL","",IF('Application Form'!I451="MSTN","MSTN",IF('Application Form'!I451="COAT","COAT",IF('Application Form'!I451="PI","PI",IF('Application Form'!I451="POLL_50K (add on)*","POLL_50K (add on)*",IF('Application Form'!I451="POLL_HD (add on)*","POLL_HD (add_on)*",IF('Application Form'!I451="MSTN_50K (add_on)*","MSTN_50K (add_on)*",IF('Application Form'!I451="MSTN_HD (add on)*","MSTN_HD (add on)*",IF('Application Form'!I451="STORE","STORE",IF('Application Form'!I451="HE","HE","")))))))))))))))))))),"ERROR"))))</f>
        <v/>
      </c>
      <c r="O440" t="str">
        <f>IF(AND(F440="",'Application Form'!H451=""),"",IF(AND(F440="",'Application Form'!H451&lt;&gt;"",'Application Form'!I451=""),"",IF(AND(F440&lt;&gt;"",'Application Form'!I451=""),"",IF(AND(F440&lt;&gt;"",'Application Form'!I451&lt;&gt;"",'Application Form'!J451=""),"",IF(AND(F440="",'Application Form'!H451&lt;&gt;"",'Application Form'!I451&lt;&gt;""),IF('Application Form'!I451="SKSTD_BDL","SKSTD_BDL",IF('Application Form'!I451="MIP","MIP",IF('Application Form'!I451="MIP+PV","MIP",IF('Application Form'!I451="SEEKSIRE","SEEKSIRE",IF('Application Form'!I451="SEEKSIRE+PV","SEEKSIRE",IF('Application Form'!I451="GGP50K","GGP50K",IF('Application Form'!I451="GGP50K+PV","GGP50K",IF('Application Form'!I451="GGPHD (150K)","GGPHD (150K)",IF('Application Form'!I451="GGPHD+PV","GGPHD",IF('Application Form'!I451="PV","",IF('Application Form'!I451="POLL","",IF('Application Form'!I451="MSTN","MSTN",IF('Application Form'!I451="COAT","COAT",IF('Application Form'!I451="PI","PI",IF('Application Form'!I451="POLL_50K (add on)*","POLL_50K (add on)*",IF('Application Form'!I451="POLL_HD (add on)*","POLL_HD (add_on)*",IF('Application Form'!I451="MSTN_50K (add_on)*","MSTN_50K (add_on)*",IF('Application Form'!I451="MSTN_HD (add on)*","MSTN_HD (add on)*",IF('Application Form'!I451="STORE","STORE",IF('Application Form'!I451="HE","HE","ERROR")))))))))))))))))))),IF(AND(F440&lt;&gt;"",'Application Form'!I451&lt;&gt;"",'Application Form'!J451&lt;&gt;""),IF('Application Form'!J451="SKSTD_BDL","SKSTD_BDL",IF('Application Form'!J451="MIP","MIP",IF('Application Form'!J451="MIP+PV","MIP",IF('Application Form'!J451="SEEKSIRE","SEEKSIRE",IF('Application Form'!J451="SEEKSIRE+PV","SEEKSIRE",IF('Application Form'!J451="GGP50K","GGP50K",IF('Application Form'!J451="GGP50K+PV","GGP50K",IF('Application Form'!J451="GGPHD (150K)","GGPHD (150K)",IF('Application Form'!J451="GGPHD+PV","GGPHD",IF('Application Form'!J451="PV","",IF('Application Form'!J451="POLL","",IF('Application Form'!J451="MSTN","MSTN",IF('Application Form'!J451="COAT","COAT",IF('Application Form'!J451="PI","PI",IF('Application Form'!J451="POLL_50K (add on)*","POLL_50K (add on)*",IF('Application Form'!J451="POLL_HD (add on)*","POLL_HD (add_on)*",IF('Application Form'!J451="MSTN_50K (add_on)*","MSTN_50K (add_on)*",IF('Application Form'!J451="MSTN_HD (add on)*","MSTN_HD (add on)*",IF('Application Form'!J451="STORE","STORE",IF('Application Form'!J451="HE","HE","")))))))))))))))))))),"ERROR"))))))</f>
        <v/>
      </c>
      <c r="P440" t="str">
        <f>IF(AND(F440="",O440&lt;&gt;""),IF('Application Form'!J451="SKSTD_BDL","SKSTD_BDL",IF('Application Form'!J451="MIP","MIP",IF('Application Form'!J451="MIP+PV","MIP",IF('Application Form'!J451="SEEKSIRE","SEEKSIRE",IF('Application Form'!J451="SEEKSIRE+PV","SEEKSIRE",IF('Application Form'!J451="GGP50K","GGP50K",IF('Application Form'!J451="GGP50K+PV","GGP50K",IF('Application Form'!J451="GGPHD (150K)","GGPHD (150K)",IF('Application Form'!J451="GGPHD+PV","GGPHD",IF('Application Form'!J451="PV","",IF('Application Form'!J451="POLL","",IF('Application Form'!J451="MSTN","MSTN",IF('Application Form'!J451="COAT","COAT",IF('Application Form'!J451="PI","PI",IF('Application Form'!J451="POLL_50K (add on)*","POLL_50K (add on)*",IF('Application Form'!J451="POLL_HD (add on)*","POLL_HD (add_on)*",IF('Application Form'!J451="MSTN_50K (add_on)*","MSTN_50K (add_on)*",IF('Application Form'!J451="MSTN_HD (add on)*","MSTN_HD (add on)*",IF('Application Form'!J451="STORE","STORE",IF('Application Form'!J451="HE","HE","")))))))))))))))))))),"")</f>
        <v/>
      </c>
    </row>
    <row r="441" spans="1:16" x14ac:dyDescent="0.25">
      <c r="A441" s="72">
        <f>'Application Form'!E452</f>
        <v>0</v>
      </c>
      <c r="B441" t="str">
        <f>IF('Application Form'!C452="Hair","H",IF('Application Form'!C452="Done","D",IF('Application Form'!C452="Semen","S",IF('Application Form'!C452="TSU","T",""))))</f>
        <v/>
      </c>
      <c r="C441" t="str">
        <f t="shared" si="6"/>
        <v>NAA</v>
      </c>
      <c r="F441" t="str">
        <f>IF('Application Form'!H452="SKSTD_BDL","SKSTD_BDL",IF('Application Form'!H452="MIP","MIP",IF('Application Form'!H452="MIP+PV","MIP",IF('Application Form'!H452="SEEKSIRE","SEEKSIRE",IF('Application Form'!H452="SEEKSIRE+PV","SEEKSIRE",IF('Application Form'!H452="GGP50K","GGP50K",IF('Application Form'!H452="GGP50K+PV","GGP50K",IF('Application Form'!H452="GGPHD (150K)","GGPHD (150K)",IF('Application Form'!H452="GGPHD+PV","GGPHD",IF('Application Form'!H452="PV","",IF('Application Form'!H452="POLL","",IF('Application Form'!H452="MSTN","",IF('Application Form'!H452="COAT","",IF('Application Form'!H452="PI","",IF('Application Form'!H452="POLL_50K (add on)*","",IF('Application Form'!H452="POLL_HD (add on)*","",IF('Application Form'!H452="MSTN_50K (add_on)*","",IF('Application Form'!H452="MSTN_HD (add on)*","",IF('Application Form'!H452="STORE","STORE",IF('Application Form'!H452="HE","HE",""))))))))))))))))))))</f>
        <v/>
      </c>
      <c r="G441" t="str">
        <f>IF(OR(RIGHT('Application Form'!H452,2)="PV",RIGHT('Application Form'!I452,2)="PV",RIGHT('Application Form'!J452,2)="PV"),"Yes","")</f>
        <v/>
      </c>
      <c r="H441" s="81" t="str">
        <f>IF(ISBLANK(IF(F441="SKSTD_BDL",'Application Form'!M452,IF('Office Use Only - DONT TOUCH!!!'!G441="Yes",'Application Form'!M452,""))),"",IF(F441="SKSTD_BDL",'Application Form'!M452,IF('Office Use Only - DONT TOUCH!!!'!G441="Yes",'Application Form'!M452,"")))</f>
        <v/>
      </c>
      <c r="K441" t="str">
        <f>IF(ISBLANK(IF(F441="SKSTD_BDL",'Application Form'!O452,IF('Office Use Only - DONT TOUCH!!!'!G441="Yes",'Application Form'!O452,""))),"",IF(F441="SKSTD_BDL",'Application Form'!O452,IF('Office Use Only - DONT TOUCH!!!'!G441="Yes",'Application Form'!O452,"")))</f>
        <v/>
      </c>
      <c r="N441" t="str">
        <f>IF(AND(F441="",'Application Form'!H452=""),"",IF(AND(F441="",'Application Form'!H452&lt;&gt;""),'Application Form'!H452,IF(AND(F441&lt;&gt;"",'Application Form'!I452=""),"",IF(AND(F441&lt;&gt;"",'Application Form'!I452&lt;&gt;""),IF('Application Form'!I452="SKSTD_BDL","SKSTD_BDL",IF('Application Form'!I452="MIP","MIP",IF('Application Form'!I452="MIP+PV","MIP",IF('Application Form'!I452="SEEKSIRE","SEEKSIRE",IF('Application Form'!I452="SEEKSIRE+PV","SEEKSIRE",IF('Application Form'!I452="GGP50K","GGP50K",IF('Application Form'!I452="GGP50K+PV","GGP50K",IF('Application Form'!I452="GGPHD (150K)","GGPHD (150K)",IF('Application Form'!I452="GGPHD+PV","GGPHD",IF('Application Form'!I452="PV","",IF('Application Form'!I452="POLL","",IF('Application Form'!I452="MSTN","MSTN",IF('Application Form'!I452="COAT","COAT",IF('Application Form'!I452="PI","PI",IF('Application Form'!I452="POLL_50K (add on)*","POLL_50K (add on)*",IF('Application Form'!I452="POLL_HD (add on)*","POLL_HD (add_on)*",IF('Application Form'!I452="MSTN_50K (add_on)*","MSTN_50K (add_on)*",IF('Application Form'!I452="MSTN_HD (add on)*","MSTN_HD (add on)*",IF('Application Form'!I452="STORE","STORE",IF('Application Form'!I452="HE","HE","")))))))))))))))))))),"ERROR"))))</f>
        <v/>
      </c>
      <c r="O441" t="str">
        <f>IF(AND(F441="",'Application Form'!H452=""),"",IF(AND(F441="",'Application Form'!H452&lt;&gt;"",'Application Form'!I452=""),"",IF(AND(F441&lt;&gt;"",'Application Form'!I452=""),"",IF(AND(F441&lt;&gt;"",'Application Form'!I452&lt;&gt;"",'Application Form'!J452=""),"",IF(AND(F441="",'Application Form'!H452&lt;&gt;"",'Application Form'!I452&lt;&gt;""),IF('Application Form'!I452="SKSTD_BDL","SKSTD_BDL",IF('Application Form'!I452="MIP","MIP",IF('Application Form'!I452="MIP+PV","MIP",IF('Application Form'!I452="SEEKSIRE","SEEKSIRE",IF('Application Form'!I452="SEEKSIRE+PV","SEEKSIRE",IF('Application Form'!I452="GGP50K","GGP50K",IF('Application Form'!I452="GGP50K+PV","GGP50K",IF('Application Form'!I452="GGPHD (150K)","GGPHD (150K)",IF('Application Form'!I452="GGPHD+PV","GGPHD",IF('Application Form'!I452="PV","",IF('Application Form'!I452="POLL","",IF('Application Form'!I452="MSTN","MSTN",IF('Application Form'!I452="COAT","COAT",IF('Application Form'!I452="PI","PI",IF('Application Form'!I452="POLL_50K (add on)*","POLL_50K (add on)*",IF('Application Form'!I452="POLL_HD (add on)*","POLL_HD (add_on)*",IF('Application Form'!I452="MSTN_50K (add_on)*","MSTN_50K (add_on)*",IF('Application Form'!I452="MSTN_HD (add on)*","MSTN_HD (add on)*",IF('Application Form'!I452="STORE","STORE",IF('Application Form'!I452="HE","HE","ERROR")))))))))))))))))))),IF(AND(F441&lt;&gt;"",'Application Form'!I452&lt;&gt;"",'Application Form'!J452&lt;&gt;""),IF('Application Form'!J452="SKSTD_BDL","SKSTD_BDL",IF('Application Form'!J452="MIP","MIP",IF('Application Form'!J452="MIP+PV","MIP",IF('Application Form'!J452="SEEKSIRE","SEEKSIRE",IF('Application Form'!J452="SEEKSIRE+PV","SEEKSIRE",IF('Application Form'!J452="GGP50K","GGP50K",IF('Application Form'!J452="GGP50K+PV","GGP50K",IF('Application Form'!J452="GGPHD (150K)","GGPHD (150K)",IF('Application Form'!J452="GGPHD+PV","GGPHD",IF('Application Form'!J452="PV","",IF('Application Form'!J452="POLL","",IF('Application Form'!J452="MSTN","MSTN",IF('Application Form'!J452="COAT","COAT",IF('Application Form'!J452="PI","PI",IF('Application Form'!J452="POLL_50K (add on)*","POLL_50K (add on)*",IF('Application Form'!J452="POLL_HD (add on)*","POLL_HD (add_on)*",IF('Application Form'!J452="MSTN_50K (add_on)*","MSTN_50K (add_on)*",IF('Application Form'!J452="MSTN_HD (add on)*","MSTN_HD (add on)*",IF('Application Form'!J452="STORE","STORE",IF('Application Form'!J452="HE","HE","")))))))))))))))))))),"ERROR"))))))</f>
        <v/>
      </c>
      <c r="P441" t="str">
        <f>IF(AND(F441="",O441&lt;&gt;""),IF('Application Form'!J452="SKSTD_BDL","SKSTD_BDL",IF('Application Form'!J452="MIP","MIP",IF('Application Form'!J452="MIP+PV","MIP",IF('Application Form'!J452="SEEKSIRE","SEEKSIRE",IF('Application Form'!J452="SEEKSIRE+PV","SEEKSIRE",IF('Application Form'!J452="GGP50K","GGP50K",IF('Application Form'!J452="GGP50K+PV","GGP50K",IF('Application Form'!J452="GGPHD (150K)","GGPHD (150K)",IF('Application Form'!J452="GGPHD+PV","GGPHD",IF('Application Form'!J452="PV","",IF('Application Form'!J452="POLL","",IF('Application Form'!J452="MSTN","MSTN",IF('Application Form'!J452="COAT","COAT",IF('Application Form'!J452="PI","PI",IF('Application Form'!J452="POLL_50K (add on)*","POLL_50K (add on)*",IF('Application Form'!J452="POLL_HD (add on)*","POLL_HD (add_on)*",IF('Application Form'!J452="MSTN_50K (add_on)*","MSTN_50K (add_on)*",IF('Application Form'!J452="MSTN_HD (add on)*","MSTN_HD (add on)*",IF('Application Form'!J452="STORE","STORE",IF('Application Form'!J452="HE","HE","")))))))))))))))))))),"")</f>
        <v/>
      </c>
    </row>
    <row r="442" spans="1:16" x14ac:dyDescent="0.25">
      <c r="A442" s="72">
        <f>'Application Form'!E453</f>
        <v>0</v>
      </c>
      <c r="B442" t="str">
        <f>IF('Application Form'!C453="Hair","H",IF('Application Form'!C453="Done","D",IF('Application Form'!C453="Semen","S",IF('Application Form'!C453="TSU","T",""))))</f>
        <v/>
      </c>
      <c r="C442" t="str">
        <f t="shared" si="6"/>
        <v>NAA</v>
      </c>
      <c r="F442" t="str">
        <f>IF('Application Form'!H453="SKSTD_BDL","SKSTD_BDL",IF('Application Form'!H453="MIP","MIP",IF('Application Form'!H453="MIP+PV","MIP",IF('Application Form'!H453="SEEKSIRE","SEEKSIRE",IF('Application Form'!H453="SEEKSIRE+PV","SEEKSIRE",IF('Application Form'!H453="GGP50K","GGP50K",IF('Application Form'!H453="GGP50K+PV","GGP50K",IF('Application Form'!H453="GGPHD (150K)","GGPHD (150K)",IF('Application Form'!H453="GGPHD+PV","GGPHD",IF('Application Form'!H453="PV","",IF('Application Form'!H453="POLL","",IF('Application Form'!H453="MSTN","",IF('Application Form'!H453="COAT","",IF('Application Form'!H453="PI","",IF('Application Form'!H453="POLL_50K (add on)*","",IF('Application Form'!H453="POLL_HD (add on)*","",IF('Application Form'!H453="MSTN_50K (add_on)*","",IF('Application Form'!H453="MSTN_HD (add on)*","",IF('Application Form'!H453="STORE","STORE",IF('Application Form'!H453="HE","HE",""))))))))))))))))))))</f>
        <v/>
      </c>
      <c r="G442" t="str">
        <f>IF(OR(RIGHT('Application Form'!H453,2)="PV",RIGHT('Application Form'!I453,2)="PV",RIGHT('Application Form'!J453,2)="PV"),"Yes","")</f>
        <v/>
      </c>
      <c r="H442" s="81" t="str">
        <f>IF(ISBLANK(IF(F442="SKSTD_BDL",'Application Form'!M453,IF('Office Use Only - DONT TOUCH!!!'!G442="Yes",'Application Form'!M453,""))),"",IF(F442="SKSTD_BDL",'Application Form'!M453,IF('Office Use Only - DONT TOUCH!!!'!G442="Yes",'Application Form'!M453,"")))</f>
        <v/>
      </c>
      <c r="K442" t="str">
        <f>IF(ISBLANK(IF(F442="SKSTD_BDL",'Application Form'!O453,IF('Office Use Only - DONT TOUCH!!!'!G442="Yes",'Application Form'!O453,""))),"",IF(F442="SKSTD_BDL",'Application Form'!O453,IF('Office Use Only - DONT TOUCH!!!'!G442="Yes",'Application Form'!O453,"")))</f>
        <v/>
      </c>
      <c r="N442" t="str">
        <f>IF(AND(F442="",'Application Form'!H453=""),"",IF(AND(F442="",'Application Form'!H453&lt;&gt;""),'Application Form'!H453,IF(AND(F442&lt;&gt;"",'Application Form'!I453=""),"",IF(AND(F442&lt;&gt;"",'Application Form'!I453&lt;&gt;""),IF('Application Form'!I453="SKSTD_BDL","SKSTD_BDL",IF('Application Form'!I453="MIP","MIP",IF('Application Form'!I453="MIP+PV","MIP",IF('Application Form'!I453="SEEKSIRE","SEEKSIRE",IF('Application Form'!I453="SEEKSIRE+PV","SEEKSIRE",IF('Application Form'!I453="GGP50K","GGP50K",IF('Application Form'!I453="GGP50K+PV","GGP50K",IF('Application Form'!I453="GGPHD (150K)","GGPHD (150K)",IF('Application Form'!I453="GGPHD+PV","GGPHD",IF('Application Form'!I453="PV","",IF('Application Form'!I453="POLL","",IF('Application Form'!I453="MSTN","MSTN",IF('Application Form'!I453="COAT","COAT",IF('Application Form'!I453="PI","PI",IF('Application Form'!I453="POLL_50K (add on)*","POLL_50K (add on)*",IF('Application Form'!I453="POLL_HD (add on)*","POLL_HD (add_on)*",IF('Application Form'!I453="MSTN_50K (add_on)*","MSTN_50K (add_on)*",IF('Application Form'!I453="MSTN_HD (add on)*","MSTN_HD (add on)*",IF('Application Form'!I453="STORE","STORE",IF('Application Form'!I453="HE","HE","")))))))))))))))))))),"ERROR"))))</f>
        <v/>
      </c>
      <c r="O442" t="str">
        <f>IF(AND(F442="",'Application Form'!H453=""),"",IF(AND(F442="",'Application Form'!H453&lt;&gt;"",'Application Form'!I453=""),"",IF(AND(F442&lt;&gt;"",'Application Form'!I453=""),"",IF(AND(F442&lt;&gt;"",'Application Form'!I453&lt;&gt;"",'Application Form'!J453=""),"",IF(AND(F442="",'Application Form'!H453&lt;&gt;"",'Application Form'!I453&lt;&gt;""),IF('Application Form'!I453="SKSTD_BDL","SKSTD_BDL",IF('Application Form'!I453="MIP","MIP",IF('Application Form'!I453="MIP+PV","MIP",IF('Application Form'!I453="SEEKSIRE","SEEKSIRE",IF('Application Form'!I453="SEEKSIRE+PV","SEEKSIRE",IF('Application Form'!I453="GGP50K","GGP50K",IF('Application Form'!I453="GGP50K+PV","GGP50K",IF('Application Form'!I453="GGPHD (150K)","GGPHD (150K)",IF('Application Form'!I453="GGPHD+PV","GGPHD",IF('Application Form'!I453="PV","",IF('Application Form'!I453="POLL","",IF('Application Form'!I453="MSTN","MSTN",IF('Application Form'!I453="COAT","COAT",IF('Application Form'!I453="PI","PI",IF('Application Form'!I453="POLL_50K (add on)*","POLL_50K (add on)*",IF('Application Form'!I453="POLL_HD (add on)*","POLL_HD (add_on)*",IF('Application Form'!I453="MSTN_50K (add_on)*","MSTN_50K (add_on)*",IF('Application Form'!I453="MSTN_HD (add on)*","MSTN_HD (add on)*",IF('Application Form'!I453="STORE","STORE",IF('Application Form'!I453="HE","HE","ERROR")))))))))))))))))))),IF(AND(F442&lt;&gt;"",'Application Form'!I453&lt;&gt;"",'Application Form'!J453&lt;&gt;""),IF('Application Form'!J453="SKSTD_BDL","SKSTD_BDL",IF('Application Form'!J453="MIP","MIP",IF('Application Form'!J453="MIP+PV","MIP",IF('Application Form'!J453="SEEKSIRE","SEEKSIRE",IF('Application Form'!J453="SEEKSIRE+PV","SEEKSIRE",IF('Application Form'!J453="GGP50K","GGP50K",IF('Application Form'!J453="GGP50K+PV","GGP50K",IF('Application Form'!J453="GGPHD (150K)","GGPHD (150K)",IF('Application Form'!J453="GGPHD+PV","GGPHD",IF('Application Form'!J453="PV","",IF('Application Form'!J453="POLL","",IF('Application Form'!J453="MSTN","MSTN",IF('Application Form'!J453="COAT","COAT",IF('Application Form'!J453="PI","PI",IF('Application Form'!J453="POLL_50K (add on)*","POLL_50K (add on)*",IF('Application Form'!J453="POLL_HD (add on)*","POLL_HD (add_on)*",IF('Application Form'!J453="MSTN_50K (add_on)*","MSTN_50K (add_on)*",IF('Application Form'!J453="MSTN_HD (add on)*","MSTN_HD (add on)*",IF('Application Form'!J453="STORE","STORE",IF('Application Form'!J453="HE","HE","")))))))))))))))))))),"ERROR"))))))</f>
        <v/>
      </c>
      <c r="P442" t="str">
        <f>IF(AND(F442="",O442&lt;&gt;""),IF('Application Form'!J453="SKSTD_BDL","SKSTD_BDL",IF('Application Form'!J453="MIP","MIP",IF('Application Form'!J453="MIP+PV","MIP",IF('Application Form'!J453="SEEKSIRE","SEEKSIRE",IF('Application Form'!J453="SEEKSIRE+PV","SEEKSIRE",IF('Application Form'!J453="GGP50K","GGP50K",IF('Application Form'!J453="GGP50K+PV","GGP50K",IF('Application Form'!J453="GGPHD (150K)","GGPHD (150K)",IF('Application Form'!J453="GGPHD+PV","GGPHD",IF('Application Form'!J453="PV","",IF('Application Form'!J453="POLL","",IF('Application Form'!J453="MSTN","MSTN",IF('Application Form'!J453="COAT","COAT",IF('Application Form'!J453="PI","PI",IF('Application Form'!J453="POLL_50K (add on)*","POLL_50K (add on)*",IF('Application Form'!J453="POLL_HD (add on)*","POLL_HD (add_on)*",IF('Application Form'!J453="MSTN_50K (add_on)*","MSTN_50K (add_on)*",IF('Application Form'!J453="MSTN_HD (add on)*","MSTN_HD (add on)*",IF('Application Form'!J453="STORE","STORE",IF('Application Form'!J453="HE","HE","")))))))))))))))))))),"")</f>
        <v/>
      </c>
    </row>
    <row r="443" spans="1:16" x14ac:dyDescent="0.25">
      <c r="A443" s="72">
        <f>'Application Form'!E454</f>
        <v>0</v>
      </c>
      <c r="B443" t="str">
        <f>IF('Application Form'!C454="Hair","H",IF('Application Form'!C454="Done","D",IF('Application Form'!C454="Semen","S",IF('Application Form'!C454="TSU","T",""))))</f>
        <v/>
      </c>
      <c r="C443" t="str">
        <f t="shared" si="6"/>
        <v>NAA</v>
      </c>
      <c r="F443" t="str">
        <f>IF('Application Form'!H454="SKSTD_BDL","SKSTD_BDL",IF('Application Form'!H454="MIP","MIP",IF('Application Form'!H454="MIP+PV","MIP",IF('Application Form'!H454="SEEKSIRE","SEEKSIRE",IF('Application Form'!H454="SEEKSIRE+PV","SEEKSIRE",IF('Application Form'!H454="GGP50K","GGP50K",IF('Application Form'!H454="GGP50K+PV","GGP50K",IF('Application Form'!H454="GGPHD (150K)","GGPHD (150K)",IF('Application Form'!H454="GGPHD+PV","GGPHD",IF('Application Form'!H454="PV","",IF('Application Form'!H454="POLL","",IF('Application Form'!H454="MSTN","",IF('Application Form'!H454="COAT","",IF('Application Form'!H454="PI","",IF('Application Form'!H454="POLL_50K (add on)*","",IF('Application Form'!H454="POLL_HD (add on)*","",IF('Application Form'!H454="MSTN_50K (add_on)*","",IF('Application Form'!H454="MSTN_HD (add on)*","",IF('Application Form'!H454="STORE","STORE",IF('Application Form'!H454="HE","HE",""))))))))))))))))))))</f>
        <v/>
      </c>
      <c r="G443" t="str">
        <f>IF(OR(RIGHT('Application Form'!H454,2)="PV",RIGHT('Application Form'!I454,2)="PV",RIGHT('Application Form'!J454,2)="PV"),"Yes","")</f>
        <v/>
      </c>
      <c r="H443" s="81" t="str">
        <f>IF(ISBLANK(IF(F443="SKSTD_BDL",'Application Form'!M454,IF('Office Use Only - DONT TOUCH!!!'!G443="Yes",'Application Form'!M454,""))),"",IF(F443="SKSTD_BDL",'Application Form'!M454,IF('Office Use Only - DONT TOUCH!!!'!G443="Yes",'Application Form'!M454,"")))</f>
        <v/>
      </c>
      <c r="K443" t="str">
        <f>IF(ISBLANK(IF(F443="SKSTD_BDL",'Application Form'!O454,IF('Office Use Only - DONT TOUCH!!!'!G443="Yes",'Application Form'!O454,""))),"",IF(F443="SKSTD_BDL",'Application Form'!O454,IF('Office Use Only - DONT TOUCH!!!'!G443="Yes",'Application Form'!O454,"")))</f>
        <v/>
      </c>
      <c r="N443" t="str">
        <f>IF(AND(F443="",'Application Form'!H454=""),"",IF(AND(F443="",'Application Form'!H454&lt;&gt;""),'Application Form'!H454,IF(AND(F443&lt;&gt;"",'Application Form'!I454=""),"",IF(AND(F443&lt;&gt;"",'Application Form'!I454&lt;&gt;""),IF('Application Form'!I454="SKSTD_BDL","SKSTD_BDL",IF('Application Form'!I454="MIP","MIP",IF('Application Form'!I454="MIP+PV","MIP",IF('Application Form'!I454="SEEKSIRE","SEEKSIRE",IF('Application Form'!I454="SEEKSIRE+PV","SEEKSIRE",IF('Application Form'!I454="GGP50K","GGP50K",IF('Application Form'!I454="GGP50K+PV","GGP50K",IF('Application Form'!I454="GGPHD (150K)","GGPHD (150K)",IF('Application Form'!I454="GGPHD+PV","GGPHD",IF('Application Form'!I454="PV","",IF('Application Form'!I454="POLL","",IF('Application Form'!I454="MSTN","MSTN",IF('Application Form'!I454="COAT","COAT",IF('Application Form'!I454="PI","PI",IF('Application Form'!I454="POLL_50K (add on)*","POLL_50K (add on)*",IF('Application Form'!I454="POLL_HD (add on)*","POLL_HD (add_on)*",IF('Application Form'!I454="MSTN_50K (add_on)*","MSTN_50K (add_on)*",IF('Application Form'!I454="MSTN_HD (add on)*","MSTN_HD (add on)*",IF('Application Form'!I454="STORE","STORE",IF('Application Form'!I454="HE","HE","")))))))))))))))))))),"ERROR"))))</f>
        <v/>
      </c>
      <c r="O443" t="str">
        <f>IF(AND(F443="",'Application Form'!H454=""),"",IF(AND(F443="",'Application Form'!H454&lt;&gt;"",'Application Form'!I454=""),"",IF(AND(F443&lt;&gt;"",'Application Form'!I454=""),"",IF(AND(F443&lt;&gt;"",'Application Form'!I454&lt;&gt;"",'Application Form'!J454=""),"",IF(AND(F443="",'Application Form'!H454&lt;&gt;"",'Application Form'!I454&lt;&gt;""),IF('Application Form'!I454="SKSTD_BDL","SKSTD_BDL",IF('Application Form'!I454="MIP","MIP",IF('Application Form'!I454="MIP+PV","MIP",IF('Application Form'!I454="SEEKSIRE","SEEKSIRE",IF('Application Form'!I454="SEEKSIRE+PV","SEEKSIRE",IF('Application Form'!I454="GGP50K","GGP50K",IF('Application Form'!I454="GGP50K+PV","GGP50K",IF('Application Form'!I454="GGPHD (150K)","GGPHD (150K)",IF('Application Form'!I454="GGPHD+PV","GGPHD",IF('Application Form'!I454="PV","",IF('Application Form'!I454="POLL","",IF('Application Form'!I454="MSTN","MSTN",IF('Application Form'!I454="COAT","COAT",IF('Application Form'!I454="PI","PI",IF('Application Form'!I454="POLL_50K (add on)*","POLL_50K (add on)*",IF('Application Form'!I454="POLL_HD (add on)*","POLL_HD (add_on)*",IF('Application Form'!I454="MSTN_50K (add_on)*","MSTN_50K (add_on)*",IF('Application Form'!I454="MSTN_HD (add on)*","MSTN_HD (add on)*",IF('Application Form'!I454="STORE","STORE",IF('Application Form'!I454="HE","HE","ERROR")))))))))))))))))))),IF(AND(F443&lt;&gt;"",'Application Form'!I454&lt;&gt;"",'Application Form'!J454&lt;&gt;""),IF('Application Form'!J454="SKSTD_BDL","SKSTD_BDL",IF('Application Form'!J454="MIP","MIP",IF('Application Form'!J454="MIP+PV","MIP",IF('Application Form'!J454="SEEKSIRE","SEEKSIRE",IF('Application Form'!J454="SEEKSIRE+PV","SEEKSIRE",IF('Application Form'!J454="GGP50K","GGP50K",IF('Application Form'!J454="GGP50K+PV","GGP50K",IF('Application Form'!J454="GGPHD (150K)","GGPHD (150K)",IF('Application Form'!J454="GGPHD+PV","GGPHD",IF('Application Form'!J454="PV","",IF('Application Form'!J454="POLL","",IF('Application Form'!J454="MSTN","MSTN",IF('Application Form'!J454="COAT","COAT",IF('Application Form'!J454="PI","PI",IF('Application Form'!J454="POLL_50K (add on)*","POLL_50K (add on)*",IF('Application Form'!J454="POLL_HD (add on)*","POLL_HD (add_on)*",IF('Application Form'!J454="MSTN_50K (add_on)*","MSTN_50K (add_on)*",IF('Application Form'!J454="MSTN_HD (add on)*","MSTN_HD (add on)*",IF('Application Form'!J454="STORE","STORE",IF('Application Form'!J454="HE","HE","")))))))))))))))))))),"ERROR"))))))</f>
        <v/>
      </c>
      <c r="P443" t="str">
        <f>IF(AND(F443="",O443&lt;&gt;""),IF('Application Form'!J454="SKSTD_BDL","SKSTD_BDL",IF('Application Form'!J454="MIP","MIP",IF('Application Form'!J454="MIP+PV","MIP",IF('Application Form'!J454="SEEKSIRE","SEEKSIRE",IF('Application Form'!J454="SEEKSIRE+PV","SEEKSIRE",IF('Application Form'!J454="GGP50K","GGP50K",IF('Application Form'!J454="GGP50K+PV","GGP50K",IF('Application Form'!J454="GGPHD (150K)","GGPHD (150K)",IF('Application Form'!J454="GGPHD+PV","GGPHD",IF('Application Form'!J454="PV","",IF('Application Form'!J454="POLL","",IF('Application Form'!J454="MSTN","MSTN",IF('Application Form'!J454="COAT","COAT",IF('Application Form'!J454="PI","PI",IF('Application Form'!J454="POLL_50K (add on)*","POLL_50K (add on)*",IF('Application Form'!J454="POLL_HD (add on)*","POLL_HD (add_on)*",IF('Application Form'!J454="MSTN_50K (add_on)*","MSTN_50K (add_on)*",IF('Application Form'!J454="MSTN_HD (add on)*","MSTN_HD (add on)*",IF('Application Form'!J454="STORE","STORE",IF('Application Form'!J454="HE","HE","")))))))))))))))))))),"")</f>
        <v/>
      </c>
    </row>
    <row r="444" spans="1:16" x14ac:dyDescent="0.25">
      <c r="A444" s="72">
        <f>'Application Form'!E455</f>
        <v>0</v>
      </c>
      <c r="B444" t="str">
        <f>IF('Application Form'!C455="Hair","H",IF('Application Form'!C455="Done","D",IF('Application Form'!C455="Semen","S",IF('Application Form'!C455="TSU","T",""))))</f>
        <v/>
      </c>
      <c r="C444" t="str">
        <f t="shared" si="6"/>
        <v>NAA</v>
      </c>
      <c r="F444" t="str">
        <f>IF('Application Form'!H455="SKSTD_BDL","SKSTD_BDL",IF('Application Form'!H455="MIP","MIP",IF('Application Form'!H455="MIP+PV","MIP",IF('Application Form'!H455="SEEKSIRE","SEEKSIRE",IF('Application Form'!H455="SEEKSIRE+PV","SEEKSIRE",IF('Application Form'!H455="GGP50K","GGP50K",IF('Application Form'!H455="GGP50K+PV","GGP50K",IF('Application Form'!H455="GGPHD (150K)","GGPHD (150K)",IF('Application Form'!H455="GGPHD+PV","GGPHD",IF('Application Form'!H455="PV","",IF('Application Form'!H455="POLL","",IF('Application Form'!H455="MSTN","",IF('Application Form'!H455="COAT","",IF('Application Form'!H455="PI","",IF('Application Form'!H455="POLL_50K (add on)*","",IF('Application Form'!H455="POLL_HD (add on)*","",IF('Application Form'!H455="MSTN_50K (add_on)*","",IF('Application Form'!H455="MSTN_HD (add on)*","",IF('Application Form'!H455="STORE","STORE",IF('Application Form'!H455="HE","HE",""))))))))))))))))))))</f>
        <v/>
      </c>
      <c r="G444" t="str">
        <f>IF(OR(RIGHT('Application Form'!H455,2)="PV",RIGHT('Application Form'!I455,2)="PV",RIGHT('Application Form'!J455,2)="PV"),"Yes","")</f>
        <v/>
      </c>
      <c r="H444" s="81" t="str">
        <f>IF(ISBLANK(IF(F444="SKSTD_BDL",'Application Form'!M455,IF('Office Use Only - DONT TOUCH!!!'!G444="Yes",'Application Form'!M455,""))),"",IF(F444="SKSTD_BDL",'Application Form'!M455,IF('Office Use Only - DONT TOUCH!!!'!G444="Yes",'Application Form'!M455,"")))</f>
        <v/>
      </c>
      <c r="K444" t="str">
        <f>IF(ISBLANK(IF(F444="SKSTD_BDL",'Application Form'!O455,IF('Office Use Only - DONT TOUCH!!!'!G444="Yes",'Application Form'!O455,""))),"",IF(F444="SKSTD_BDL",'Application Form'!O455,IF('Office Use Only - DONT TOUCH!!!'!G444="Yes",'Application Form'!O455,"")))</f>
        <v/>
      </c>
      <c r="N444" t="str">
        <f>IF(AND(F444="",'Application Form'!H455=""),"",IF(AND(F444="",'Application Form'!H455&lt;&gt;""),'Application Form'!H455,IF(AND(F444&lt;&gt;"",'Application Form'!I455=""),"",IF(AND(F444&lt;&gt;"",'Application Form'!I455&lt;&gt;""),IF('Application Form'!I455="SKSTD_BDL","SKSTD_BDL",IF('Application Form'!I455="MIP","MIP",IF('Application Form'!I455="MIP+PV","MIP",IF('Application Form'!I455="SEEKSIRE","SEEKSIRE",IF('Application Form'!I455="SEEKSIRE+PV","SEEKSIRE",IF('Application Form'!I455="GGP50K","GGP50K",IF('Application Form'!I455="GGP50K+PV","GGP50K",IF('Application Form'!I455="GGPHD (150K)","GGPHD (150K)",IF('Application Form'!I455="GGPHD+PV","GGPHD",IF('Application Form'!I455="PV","",IF('Application Form'!I455="POLL","",IF('Application Form'!I455="MSTN","MSTN",IF('Application Form'!I455="COAT","COAT",IF('Application Form'!I455="PI","PI",IF('Application Form'!I455="POLL_50K (add on)*","POLL_50K (add on)*",IF('Application Form'!I455="POLL_HD (add on)*","POLL_HD (add_on)*",IF('Application Form'!I455="MSTN_50K (add_on)*","MSTN_50K (add_on)*",IF('Application Form'!I455="MSTN_HD (add on)*","MSTN_HD (add on)*",IF('Application Form'!I455="STORE","STORE",IF('Application Form'!I455="HE","HE","")))))))))))))))))))),"ERROR"))))</f>
        <v/>
      </c>
      <c r="O444" t="str">
        <f>IF(AND(F444="",'Application Form'!H455=""),"",IF(AND(F444="",'Application Form'!H455&lt;&gt;"",'Application Form'!I455=""),"",IF(AND(F444&lt;&gt;"",'Application Form'!I455=""),"",IF(AND(F444&lt;&gt;"",'Application Form'!I455&lt;&gt;"",'Application Form'!J455=""),"",IF(AND(F444="",'Application Form'!H455&lt;&gt;"",'Application Form'!I455&lt;&gt;""),IF('Application Form'!I455="SKSTD_BDL","SKSTD_BDL",IF('Application Form'!I455="MIP","MIP",IF('Application Form'!I455="MIP+PV","MIP",IF('Application Form'!I455="SEEKSIRE","SEEKSIRE",IF('Application Form'!I455="SEEKSIRE+PV","SEEKSIRE",IF('Application Form'!I455="GGP50K","GGP50K",IF('Application Form'!I455="GGP50K+PV","GGP50K",IF('Application Form'!I455="GGPHD (150K)","GGPHD (150K)",IF('Application Form'!I455="GGPHD+PV","GGPHD",IF('Application Form'!I455="PV","",IF('Application Form'!I455="POLL","",IF('Application Form'!I455="MSTN","MSTN",IF('Application Form'!I455="COAT","COAT",IF('Application Form'!I455="PI","PI",IF('Application Form'!I455="POLL_50K (add on)*","POLL_50K (add on)*",IF('Application Form'!I455="POLL_HD (add on)*","POLL_HD (add_on)*",IF('Application Form'!I455="MSTN_50K (add_on)*","MSTN_50K (add_on)*",IF('Application Form'!I455="MSTN_HD (add on)*","MSTN_HD (add on)*",IF('Application Form'!I455="STORE","STORE",IF('Application Form'!I455="HE","HE","ERROR")))))))))))))))))))),IF(AND(F444&lt;&gt;"",'Application Form'!I455&lt;&gt;"",'Application Form'!J455&lt;&gt;""),IF('Application Form'!J455="SKSTD_BDL","SKSTD_BDL",IF('Application Form'!J455="MIP","MIP",IF('Application Form'!J455="MIP+PV","MIP",IF('Application Form'!J455="SEEKSIRE","SEEKSIRE",IF('Application Form'!J455="SEEKSIRE+PV","SEEKSIRE",IF('Application Form'!J455="GGP50K","GGP50K",IF('Application Form'!J455="GGP50K+PV","GGP50K",IF('Application Form'!J455="GGPHD (150K)","GGPHD (150K)",IF('Application Form'!J455="GGPHD+PV","GGPHD",IF('Application Form'!J455="PV","",IF('Application Form'!J455="POLL","",IF('Application Form'!J455="MSTN","MSTN",IF('Application Form'!J455="COAT","COAT",IF('Application Form'!J455="PI","PI",IF('Application Form'!J455="POLL_50K (add on)*","POLL_50K (add on)*",IF('Application Form'!J455="POLL_HD (add on)*","POLL_HD (add_on)*",IF('Application Form'!J455="MSTN_50K (add_on)*","MSTN_50K (add_on)*",IF('Application Form'!J455="MSTN_HD (add on)*","MSTN_HD (add on)*",IF('Application Form'!J455="STORE","STORE",IF('Application Form'!J455="HE","HE","")))))))))))))))))))),"ERROR"))))))</f>
        <v/>
      </c>
      <c r="P444" t="str">
        <f>IF(AND(F444="",O444&lt;&gt;""),IF('Application Form'!J455="SKSTD_BDL","SKSTD_BDL",IF('Application Form'!J455="MIP","MIP",IF('Application Form'!J455="MIP+PV","MIP",IF('Application Form'!J455="SEEKSIRE","SEEKSIRE",IF('Application Form'!J455="SEEKSIRE+PV","SEEKSIRE",IF('Application Form'!J455="GGP50K","GGP50K",IF('Application Form'!J455="GGP50K+PV","GGP50K",IF('Application Form'!J455="GGPHD (150K)","GGPHD (150K)",IF('Application Form'!J455="GGPHD+PV","GGPHD",IF('Application Form'!J455="PV","",IF('Application Form'!J455="POLL","",IF('Application Form'!J455="MSTN","MSTN",IF('Application Form'!J455="COAT","COAT",IF('Application Form'!J455="PI","PI",IF('Application Form'!J455="POLL_50K (add on)*","POLL_50K (add on)*",IF('Application Form'!J455="POLL_HD (add on)*","POLL_HD (add_on)*",IF('Application Form'!J455="MSTN_50K (add_on)*","MSTN_50K (add_on)*",IF('Application Form'!J455="MSTN_HD (add on)*","MSTN_HD (add on)*",IF('Application Form'!J455="STORE","STORE",IF('Application Form'!J455="HE","HE","")))))))))))))))))))),"")</f>
        <v/>
      </c>
    </row>
    <row r="445" spans="1:16" x14ac:dyDescent="0.25">
      <c r="A445" s="72">
        <f>'Application Form'!E456</f>
        <v>0</v>
      </c>
      <c r="B445" t="str">
        <f>IF('Application Form'!C456="Hair","H",IF('Application Form'!C456="Done","D",IF('Application Form'!C456="Semen","S",IF('Application Form'!C456="TSU","T",""))))</f>
        <v/>
      </c>
      <c r="C445" t="str">
        <f t="shared" si="6"/>
        <v>NAA</v>
      </c>
      <c r="F445" t="str">
        <f>IF('Application Form'!H456="SKSTD_BDL","SKSTD_BDL",IF('Application Form'!H456="MIP","MIP",IF('Application Form'!H456="MIP+PV","MIP",IF('Application Form'!H456="SEEKSIRE","SEEKSIRE",IF('Application Form'!H456="SEEKSIRE+PV","SEEKSIRE",IF('Application Form'!H456="GGP50K","GGP50K",IF('Application Form'!H456="GGP50K+PV","GGP50K",IF('Application Form'!H456="GGPHD (150K)","GGPHD (150K)",IF('Application Form'!H456="GGPHD+PV","GGPHD",IF('Application Form'!H456="PV","",IF('Application Form'!H456="POLL","",IF('Application Form'!H456="MSTN","",IF('Application Form'!H456="COAT","",IF('Application Form'!H456="PI","",IF('Application Form'!H456="POLL_50K (add on)*","",IF('Application Form'!H456="POLL_HD (add on)*","",IF('Application Form'!H456="MSTN_50K (add_on)*","",IF('Application Form'!H456="MSTN_HD (add on)*","",IF('Application Form'!H456="STORE","STORE",IF('Application Form'!H456="HE","HE",""))))))))))))))))))))</f>
        <v/>
      </c>
      <c r="G445" t="str">
        <f>IF(OR(RIGHT('Application Form'!H456,2)="PV",RIGHT('Application Form'!I456,2)="PV",RIGHT('Application Form'!J456,2)="PV"),"Yes","")</f>
        <v/>
      </c>
      <c r="H445" s="81" t="str">
        <f>IF(ISBLANK(IF(F445="SKSTD_BDL",'Application Form'!M456,IF('Office Use Only - DONT TOUCH!!!'!G445="Yes",'Application Form'!M456,""))),"",IF(F445="SKSTD_BDL",'Application Form'!M456,IF('Office Use Only - DONT TOUCH!!!'!G445="Yes",'Application Form'!M456,"")))</f>
        <v/>
      </c>
      <c r="K445" t="str">
        <f>IF(ISBLANK(IF(F445="SKSTD_BDL",'Application Form'!O456,IF('Office Use Only - DONT TOUCH!!!'!G445="Yes",'Application Form'!O456,""))),"",IF(F445="SKSTD_BDL",'Application Form'!O456,IF('Office Use Only - DONT TOUCH!!!'!G445="Yes",'Application Form'!O456,"")))</f>
        <v/>
      </c>
      <c r="N445" t="str">
        <f>IF(AND(F445="",'Application Form'!H456=""),"",IF(AND(F445="",'Application Form'!H456&lt;&gt;""),'Application Form'!H456,IF(AND(F445&lt;&gt;"",'Application Form'!I456=""),"",IF(AND(F445&lt;&gt;"",'Application Form'!I456&lt;&gt;""),IF('Application Form'!I456="SKSTD_BDL","SKSTD_BDL",IF('Application Form'!I456="MIP","MIP",IF('Application Form'!I456="MIP+PV","MIP",IF('Application Form'!I456="SEEKSIRE","SEEKSIRE",IF('Application Form'!I456="SEEKSIRE+PV","SEEKSIRE",IF('Application Form'!I456="GGP50K","GGP50K",IF('Application Form'!I456="GGP50K+PV","GGP50K",IF('Application Form'!I456="GGPHD (150K)","GGPHD (150K)",IF('Application Form'!I456="GGPHD+PV","GGPHD",IF('Application Form'!I456="PV","",IF('Application Form'!I456="POLL","",IF('Application Form'!I456="MSTN","MSTN",IF('Application Form'!I456="COAT","COAT",IF('Application Form'!I456="PI","PI",IF('Application Form'!I456="POLL_50K (add on)*","POLL_50K (add on)*",IF('Application Form'!I456="POLL_HD (add on)*","POLL_HD (add_on)*",IF('Application Form'!I456="MSTN_50K (add_on)*","MSTN_50K (add_on)*",IF('Application Form'!I456="MSTN_HD (add on)*","MSTN_HD (add on)*",IF('Application Form'!I456="STORE","STORE",IF('Application Form'!I456="HE","HE","")))))))))))))))))))),"ERROR"))))</f>
        <v/>
      </c>
      <c r="O445" t="str">
        <f>IF(AND(F445="",'Application Form'!H456=""),"",IF(AND(F445="",'Application Form'!H456&lt;&gt;"",'Application Form'!I456=""),"",IF(AND(F445&lt;&gt;"",'Application Form'!I456=""),"",IF(AND(F445&lt;&gt;"",'Application Form'!I456&lt;&gt;"",'Application Form'!J456=""),"",IF(AND(F445="",'Application Form'!H456&lt;&gt;"",'Application Form'!I456&lt;&gt;""),IF('Application Form'!I456="SKSTD_BDL","SKSTD_BDL",IF('Application Form'!I456="MIP","MIP",IF('Application Form'!I456="MIP+PV","MIP",IF('Application Form'!I456="SEEKSIRE","SEEKSIRE",IF('Application Form'!I456="SEEKSIRE+PV","SEEKSIRE",IF('Application Form'!I456="GGP50K","GGP50K",IF('Application Form'!I456="GGP50K+PV","GGP50K",IF('Application Form'!I456="GGPHD (150K)","GGPHD (150K)",IF('Application Form'!I456="GGPHD+PV","GGPHD",IF('Application Form'!I456="PV","",IF('Application Form'!I456="POLL","",IF('Application Form'!I456="MSTN","MSTN",IF('Application Form'!I456="COAT","COAT",IF('Application Form'!I456="PI","PI",IF('Application Form'!I456="POLL_50K (add on)*","POLL_50K (add on)*",IF('Application Form'!I456="POLL_HD (add on)*","POLL_HD (add_on)*",IF('Application Form'!I456="MSTN_50K (add_on)*","MSTN_50K (add_on)*",IF('Application Form'!I456="MSTN_HD (add on)*","MSTN_HD (add on)*",IF('Application Form'!I456="STORE","STORE",IF('Application Form'!I456="HE","HE","ERROR")))))))))))))))))))),IF(AND(F445&lt;&gt;"",'Application Form'!I456&lt;&gt;"",'Application Form'!J456&lt;&gt;""),IF('Application Form'!J456="SKSTD_BDL","SKSTD_BDL",IF('Application Form'!J456="MIP","MIP",IF('Application Form'!J456="MIP+PV","MIP",IF('Application Form'!J456="SEEKSIRE","SEEKSIRE",IF('Application Form'!J456="SEEKSIRE+PV","SEEKSIRE",IF('Application Form'!J456="GGP50K","GGP50K",IF('Application Form'!J456="GGP50K+PV","GGP50K",IF('Application Form'!J456="GGPHD (150K)","GGPHD (150K)",IF('Application Form'!J456="GGPHD+PV","GGPHD",IF('Application Form'!J456="PV","",IF('Application Form'!J456="POLL","",IF('Application Form'!J456="MSTN","MSTN",IF('Application Form'!J456="COAT","COAT",IF('Application Form'!J456="PI","PI",IF('Application Form'!J456="POLL_50K (add on)*","POLL_50K (add on)*",IF('Application Form'!J456="POLL_HD (add on)*","POLL_HD (add_on)*",IF('Application Form'!J456="MSTN_50K (add_on)*","MSTN_50K (add_on)*",IF('Application Form'!J456="MSTN_HD (add on)*","MSTN_HD (add on)*",IF('Application Form'!J456="STORE","STORE",IF('Application Form'!J456="HE","HE","")))))))))))))))))))),"ERROR"))))))</f>
        <v/>
      </c>
      <c r="P445" t="str">
        <f>IF(AND(F445="",O445&lt;&gt;""),IF('Application Form'!J456="SKSTD_BDL","SKSTD_BDL",IF('Application Form'!J456="MIP","MIP",IF('Application Form'!J456="MIP+PV","MIP",IF('Application Form'!J456="SEEKSIRE","SEEKSIRE",IF('Application Form'!J456="SEEKSIRE+PV","SEEKSIRE",IF('Application Form'!J456="GGP50K","GGP50K",IF('Application Form'!J456="GGP50K+PV","GGP50K",IF('Application Form'!J456="GGPHD (150K)","GGPHD (150K)",IF('Application Form'!J456="GGPHD+PV","GGPHD",IF('Application Form'!J456="PV","",IF('Application Form'!J456="POLL","",IF('Application Form'!J456="MSTN","MSTN",IF('Application Form'!J456="COAT","COAT",IF('Application Form'!J456="PI","PI",IF('Application Form'!J456="POLL_50K (add on)*","POLL_50K (add on)*",IF('Application Form'!J456="POLL_HD (add on)*","POLL_HD (add_on)*",IF('Application Form'!J456="MSTN_50K (add_on)*","MSTN_50K (add_on)*",IF('Application Form'!J456="MSTN_HD (add on)*","MSTN_HD (add on)*",IF('Application Form'!J456="STORE","STORE",IF('Application Form'!J456="HE","HE","")))))))))))))))))))),"")</f>
        <v/>
      </c>
    </row>
    <row r="446" spans="1:16" x14ac:dyDescent="0.25">
      <c r="A446" s="72">
        <f>'Application Form'!E457</f>
        <v>0</v>
      </c>
      <c r="B446" t="str">
        <f>IF('Application Form'!C457="Hair","H",IF('Application Form'!C457="Done","D",IF('Application Form'!C457="Semen","S",IF('Application Form'!C457="TSU","T",""))))</f>
        <v/>
      </c>
      <c r="C446" t="str">
        <f t="shared" si="6"/>
        <v>NAA</v>
      </c>
      <c r="F446" t="str">
        <f>IF('Application Form'!H457="SKSTD_BDL","SKSTD_BDL",IF('Application Form'!H457="MIP","MIP",IF('Application Form'!H457="MIP+PV","MIP",IF('Application Form'!H457="SEEKSIRE","SEEKSIRE",IF('Application Form'!H457="SEEKSIRE+PV","SEEKSIRE",IF('Application Form'!H457="GGP50K","GGP50K",IF('Application Form'!H457="GGP50K+PV","GGP50K",IF('Application Form'!H457="GGPHD (150K)","GGPHD (150K)",IF('Application Form'!H457="GGPHD+PV","GGPHD",IF('Application Form'!H457="PV","",IF('Application Form'!H457="POLL","",IF('Application Form'!H457="MSTN","",IF('Application Form'!H457="COAT","",IF('Application Form'!H457="PI","",IF('Application Form'!H457="POLL_50K (add on)*","",IF('Application Form'!H457="POLL_HD (add on)*","",IF('Application Form'!H457="MSTN_50K (add_on)*","",IF('Application Form'!H457="MSTN_HD (add on)*","",IF('Application Form'!H457="STORE","STORE",IF('Application Form'!H457="HE","HE",""))))))))))))))))))))</f>
        <v/>
      </c>
      <c r="G446" t="str">
        <f>IF(OR(RIGHT('Application Form'!H457,2)="PV",RIGHT('Application Form'!I457,2)="PV",RIGHT('Application Form'!J457,2)="PV"),"Yes","")</f>
        <v/>
      </c>
      <c r="H446" s="81" t="str">
        <f>IF(ISBLANK(IF(F446="SKSTD_BDL",'Application Form'!M457,IF('Office Use Only - DONT TOUCH!!!'!G446="Yes",'Application Form'!M457,""))),"",IF(F446="SKSTD_BDL",'Application Form'!M457,IF('Office Use Only - DONT TOUCH!!!'!G446="Yes",'Application Form'!M457,"")))</f>
        <v/>
      </c>
      <c r="K446" t="str">
        <f>IF(ISBLANK(IF(F446="SKSTD_BDL",'Application Form'!O457,IF('Office Use Only - DONT TOUCH!!!'!G446="Yes",'Application Form'!O457,""))),"",IF(F446="SKSTD_BDL",'Application Form'!O457,IF('Office Use Only - DONT TOUCH!!!'!G446="Yes",'Application Form'!O457,"")))</f>
        <v/>
      </c>
      <c r="N446" t="str">
        <f>IF(AND(F446="",'Application Form'!H457=""),"",IF(AND(F446="",'Application Form'!H457&lt;&gt;""),'Application Form'!H457,IF(AND(F446&lt;&gt;"",'Application Form'!I457=""),"",IF(AND(F446&lt;&gt;"",'Application Form'!I457&lt;&gt;""),IF('Application Form'!I457="SKSTD_BDL","SKSTD_BDL",IF('Application Form'!I457="MIP","MIP",IF('Application Form'!I457="MIP+PV","MIP",IF('Application Form'!I457="SEEKSIRE","SEEKSIRE",IF('Application Form'!I457="SEEKSIRE+PV","SEEKSIRE",IF('Application Form'!I457="GGP50K","GGP50K",IF('Application Form'!I457="GGP50K+PV","GGP50K",IF('Application Form'!I457="GGPHD (150K)","GGPHD (150K)",IF('Application Form'!I457="GGPHD+PV","GGPHD",IF('Application Form'!I457="PV","",IF('Application Form'!I457="POLL","",IF('Application Form'!I457="MSTN","MSTN",IF('Application Form'!I457="COAT","COAT",IF('Application Form'!I457="PI","PI",IF('Application Form'!I457="POLL_50K (add on)*","POLL_50K (add on)*",IF('Application Form'!I457="POLL_HD (add on)*","POLL_HD (add_on)*",IF('Application Form'!I457="MSTN_50K (add_on)*","MSTN_50K (add_on)*",IF('Application Form'!I457="MSTN_HD (add on)*","MSTN_HD (add on)*",IF('Application Form'!I457="STORE","STORE",IF('Application Form'!I457="HE","HE","")))))))))))))))))))),"ERROR"))))</f>
        <v/>
      </c>
      <c r="O446" t="str">
        <f>IF(AND(F446="",'Application Form'!H457=""),"",IF(AND(F446="",'Application Form'!H457&lt;&gt;"",'Application Form'!I457=""),"",IF(AND(F446&lt;&gt;"",'Application Form'!I457=""),"",IF(AND(F446&lt;&gt;"",'Application Form'!I457&lt;&gt;"",'Application Form'!J457=""),"",IF(AND(F446="",'Application Form'!H457&lt;&gt;"",'Application Form'!I457&lt;&gt;""),IF('Application Form'!I457="SKSTD_BDL","SKSTD_BDL",IF('Application Form'!I457="MIP","MIP",IF('Application Form'!I457="MIP+PV","MIP",IF('Application Form'!I457="SEEKSIRE","SEEKSIRE",IF('Application Form'!I457="SEEKSIRE+PV","SEEKSIRE",IF('Application Form'!I457="GGP50K","GGP50K",IF('Application Form'!I457="GGP50K+PV","GGP50K",IF('Application Form'!I457="GGPHD (150K)","GGPHD (150K)",IF('Application Form'!I457="GGPHD+PV","GGPHD",IF('Application Form'!I457="PV","",IF('Application Form'!I457="POLL","",IF('Application Form'!I457="MSTN","MSTN",IF('Application Form'!I457="COAT","COAT",IF('Application Form'!I457="PI","PI",IF('Application Form'!I457="POLL_50K (add on)*","POLL_50K (add on)*",IF('Application Form'!I457="POLL_HD (add on)*","POLL_HD (add_on)*",IF('Application Form'!I457="MSTN_50K (add_on)*","MSTN_50K (add_on)*",IF('Application Form'!I457="MSTN_HD (add on)*","MSTN_HD (add on)*",IF('Application Form'!I457="STORE","STORE",IF('Application Form'!I457="HE","HE","ERROR")))))))))))))))))))),IF(AND(F446&lt;&gt;"",'Application Form'!I457&lt;&gt;"",'Application Form'!J457&lt;&gt;""),IF('Application Form'!J457="SKSTD_BDL","SKSTD_BDL",IF('Application Form'!J457="MIP","MIP",IF('Application Form'!J457="MIP+PV","MIP",IF('Application Form'!J457="SEEKSIRE","SEEKSIRE",IF('Application Form'!J457="SEEKSIRE+PV","SEEKSIRE",IF('Application Form'!J457="GGP50K","GGP50K",IF('Application Form'!J457="GGP50K+PV","GGP50K",IF('Application Form'!J457="GGPHD (150K)","GGPHD (150K)",IF('Application Form'!J457="GGPHD+PV","GGPHD",IF('Application Form'!J457="PV","",IF('Application Form'!J457="POLL","",IF('Application Form'!J457="MSTN","MSTN",IF('Application Form'!J457="COAT","COAT",IF('Application Form'!J457="PI","PI",IF('Application Form'!J457="POLL_50K (add on)*","POLL_50K (add on)*",IF('Application Form'!J457="POLL_HD (add on)*","POLL_HD (add_on)*",IF('Application Form'!J457="MSTN_50K (add_on)*","MSTN_50K (add_on)*",IF('Application Form'!J457="MSTN_HD (add on)*","MSTN_HD (add on)*",IF('Application Form'!J457="STORE","STORE",IF('Application Form'!J457="HE","HE","")))))))))))))))))))),"ERROR"))))))</f>
        <v/>
      </c>
      <c r="P446" t="str">
        <f>IF(AND(F446="",O446&lt;&gt;""),IF('Application Form'!J457="SKSTD_BDL","SKSTD_BDL",IF('Application Form'!J457="MIP","MIP",IF('Application Form'!J457="MIP+PV","MIP",IF('Application Form'!J457="SEEKSIRE","SEEKSIRE",IF('Application Form'!J457="SEEKSIRE+PV","SEEKSIRE",IF('Application Form'!J457="GGP50K","GGP50K",IF('Application Form'!J457="GGP50K+PV","GGP50K",IF('Application Form'!J457="GGPHD (150K)","GGPHD (150K)",IF('Application Form'!J457="GGPHD+PV","GGPHD",IF('Application Form'!J457="PV","",IF('Application Form'!J457="POLL","",IF('Application Form'!J457="MSTN","MSTN",IF('Application Form'!J457="COAT","COAT",IF('Application Form'!J457="PI","PI",IF('Application Form'!J457="POLL_50K (add on)*","POLL_50K (add on)*",IF('Application Form'!J457="POLL_HD (add on)*","POLL_HD (add_on)*",IF('Application Form'!J457="MSTN_50K (add_on)*","MSTN_50K (add_on)*",IF('Application Form'!J457="MSTN_HD (add on)*","MSTN_HD (add on)*",IF('Application Form'!J457="STORE","STORE",IF('Application Form'!J457="HE","HE","")))))))))))))))))))),"")</f>
        <v/>
      </c>
    </row>
    <row r="447" spans="1:16" x14ac:dyDescent="0.25">
      <c r="A447" s="72">
        <f>'Application Form'!E458</f>
        <v>0</v>
      </c>
      <c r="B447" t="str">
        <f>IF('Application Form'!C458="Hair","H",IF('Application Form'!C458="Done","D",IF('Application Form'!C458="Semen","S",IF('Application Form'!C458="TSU","T",""))))</f>
        <v/>
      </c>
      <c r="C447" t="str">
        <f t="shared" si="6"/>
        <v>NAA</v>
      </c>
      <c r="F447" t="str">
        <f>IF('Application Form'!H458="SKSTD_BDL","SKSTD_BDL",IF('Application Form'!H458="MIP","MIP",IF('Application Form'!H458="MIP+PV","MIP",IF('Application Form'!H458="SEEKSIRE","SEEKSIRE",IF('Application Form'!H458="SEEKSIRE+PV","SEEKSIRE",IF('Application Form'!H458="GGP50K","GGP50K",IF('Application Form'!H458="GGP50K+PV","GGP50K",IF('Application Form'!H458="GGPHD (150K)","GGPHD (150K)",IF('Application Form'!H458="GGPHD+PV","GGPHD",IF('Application Form'!H458="PV","",IF('Application Form'!H458="POLL","",IF('Application Form'!H458="MSTN","",IF('Application Form'!H458="COAT","",IF('Application Form'!H458="PI","",IF('Application Form'!H458="POLL_50K (add on)*","",IF('Application Form'!H458="POLL_HD (add on)*","",IF('Application Form'!H458="MSTN_50K (add_on)*","",IF('Application Form'!H458="MSTN_HD (add on)*","",IF('Application Form'!H458="STORE","STORE",IF('Application Form'!H458="HE","HE",""))))))))))))))))))))</f>
        <v/>
      </c>
      <c r="G447" t="str">
        <f>IF(OR(RIGHT('Application Form'!H458,2)="PV",RIGHT('Application Form'!I458,2)="PV",RIGHT('Application Form'!J458,2)="PV"),"Yes","")</f>
        <v/>
      </c>
      <c r="H447" s="81" t="str">
        <f>IF(ISBLANK(IF(F447="SKSTD_BDL",'Application Form'!M458,IF('Office Use Only - DONT TOUCH!!!'!G447="Yes",'Application Form'!M458,""))),"",IF(F447="SKSTD_BDL",'Application Form'!M458,IF('Office Use Only - DONT TOUCH!!!'!G447="Yes",'Application Form'!M458,"")))</f>
        <v/>
      </c>
      <c r="K447" t="str">
        <f>IF(ISBLANK(IF(F447="SKSTD_BDL",'Application Form'!O458,IF('Office Use Only - DONT TOUCH!!!'!G447="Yes",'Application Form'!O458,""))),"",IF(F447="SKSTD_BDL",'Application Form'!O458,IF('Office Use Only - DONT TOUCH!!!'!G447="Yes",'Application Form'!O458,"")))</f>
        <v/>
      </c>
      <c r="N447" t="str">
        <f>IF(AND(F447="",'Application Form'!H458=""),"",IF(AND(F447="",'Application Form'!H458&lt;&gt;""),'Application Form'!H458,IF(AND(F447&lt;&gt;"",'Application Form'!I458=""),"",IF(AND(F447&lt;&gt;"",'Application Form'!I458&lt;&gt;""),IF('Application Form'!I458="SKSTD_BDL","SKSTD_BDL",IF('Application Form'!I458="MIP","MIP",IF('Application Form'!I458="MIP+PV","MIP",IF('Application Form'!I458="SEEKSIRE","SEEKSIRE",IF('Application Form'!I458="SEEKSIRE+PV","SEEKSIRE",IF('Application Form'!I458="GGP50K","GGP50K",IF('Application Form'!I458="GGP50K+PV","GGP50K",IF('Application Form'!I458="GGPHD (150K)","GGPHD (150K)",IF('Application Form'!I458="GGPHD+PV","GGPHD",IF('Application Form'!I458="PV","",IF('Application Form'!I458="POLL","",IF('Application Form'!I458="MSTN","MSTN",IF('Application Form'!I458="COAT","COAT",IF('Application Form'!I458="PI","PI",IF('Application Form'!I458="POLL_50K (add on)*","POLL_50K (add on)*",IF('Application Form'!I458="POLL_HD (add on)*","POLL_HD (add_on)*",IF('Application Form'!I458="MSTN_50K (add_on)*","MSTN_50K (add_on)*",IF('Application Form'!I458="MSTN_HD (add on)*","MSTN_HD (add on)*",IF('Application Form'!I458="STORE","STORE",IF('Application Form'!I458="HE","HE","")))))))))))))))))))),"ERROR"))))</f>
        <v/>
      </c>
      <c r="O447" t="str">
        <f>IF(AND(F447="",'Application Form'!H458=""),"",IF(AND(F447="",'Application Form'!H458&lt;&gt;"",'Application Form'!I458=""),"",IF(AND(F447&lt;&gt;"",'Application Form'!I458=""),"",IF(AND(F447&lt;&gt;"",'Application Form'!I458&lt;&gt;"",'Application Form'!J458=""),"",IF(AND(F447="",'Application Form'!H458&lt;&gt;"",'Application Form'!I458&lt;&gt;""),IF('Application Form'!I458="SKSTD_BDL","SKSTD_BDL",IF('Application Form'!I458="MIP","MIP",IF('Application Form'!I458="MIP+PV","MIP",IF('Application Form'!I458="SEEKSIRE","SEEKSIRE",IF('Application Form'!I458="SEEKSIRE+PV","SEEKSIRE",IF('Application Form'!I458="GGP50K","GGP50K",IF('Application Form'!I458="GGP50K+PV","GGP50K",IF('Application Form'!I458="GGPHD (150K)","GGPHD (150K)",IF('Application Form'!I458="GGPHD+PV","GGPHD",IF('Application Form'!I458="PV","",IF('Application Form'!I458="POLL","",IF('Application Form'!I458="MSTN","MSTN",IF('Application Form'!I458="COAT","COAT",IF('Application Form'!I458="PI","PI",IF('Application Form'!I458="POLL_50K (add on)*","POLL_50K (add on)*",IF('Application Form'!I458="POLL_HD (add on)*","POLL_HD (add_on)*",IF('Application Form'!I458="MSTN_50K (add_on)*","MSTN_50K (add_on)*",IF('Application Form'!I458="MSTN_HD (add on)*","MSTN_HD (add on)*",IF('Application Form'!I458="STORE","STORE",IF('Application Form'!I458="HE","HE","ERROR")))))))))))))))))))),IF(AND(F447&lt;&gt;"",'Application Form'!I458&lt;&gt;"",'Application Form'!J458&lt;&gt;""),IF('Application Form'!J458="SKSTD_BDL","SKSTD_BDL",IF('Application Form'!J458="MIP","MIP",IF('Application Form'!J458="MIP+PV","MIP",IF('Application Form'!J458="SEEKSIRE","SEEKSIRE",IF('Application Form'!J458="SEEKSIRE+PV","SEEKSIRE",IF('Application Form'!J458="GGP50K","GGP50K",IF('Application Form'!J458="GGP50K+PV","GGP50K",IF('Application Form'!J458="GGPHD (150K)","GGPHD (150K)",IF('Application Form'!J458="GGPHD+PV","GGPHD",IF('Application Form'!J458="PV","",IF('Application Form'!J458="POLL","",IF('Application Form'!J458="MSTN","MSTN",IF('Application Form'!J458="COAT","COAT",IF('Application Form'!J458="PI","PI",IF('Application Form'!J458="POLL_50K (add on)*","POLL_50K (add on)*",IF('Application Form'!J458="POLL_HD (add on)*","POLL_HD (add_on)*",IF('Application Form'!J458="MSTN_50K (add_on)*","MSTN_50K (add_on)*",IF('Application Form'!J458="MSTN_HD (add on)*","MSTN_HD (add on)*",IF('Application Form'!J458="STORE","STORE",IF('Application Form'!J458="HE","HE","")))))))))))))))))))),"ERROR"))))))</f>
        <v/>
      </c>
      <c r="P447" t="str">
        <f>IF(AND(F447="",O447&lt;&gt;""),IF('Application Form'!J458="SKSTD_BDL","SKSTD_BDL",IF('Application Form'!J458="MIP","MIP",IF('Application Form'!J458="MIP+PV","MIP",IF('Application Form'!J458="SEEKSIRE","SEEKSIRE",IF('Application Form'!J458="SEEKSIRE+PV","SEEKSIRE",IF('Application Form'!J458="GGP50K","GGP50K",IF('Application Form'!J458="GGP50K+PV","GGP50K",IF('Application Form'!J458="GGPHD (150K)","GGPHD (150K)",IF('Application Form'!J458="GGPHD+PV","GGPHD",IF('Application Form'!J458="PV","",IF('Application Form'!J458="POLL","",IF('Application Form'!J458="MSTN","MSTN",IF('Application Form'!J458="COAT","COAT",IF('Application Form'!J458="PI","PI",IF('Application Form'!J458="POLL_50K (add on)*","POLL_50K (add on)*",IF('Application Form'!J458="POLL_HD (add on)*","POLL_HD (add_on)*",IF('Application Form'!J458="MSTN_50K (add_on)*","MSTN_50K (add_on)*",IF('Application Form'!J458="MSTN_HD (add on)*","MSTN_HD (add on)*",IF('Application Form'!J458="STORE","STORE",IF('Application Form'!J458="HE","HE","")))))))))))))))))))),"")</f>
        <v/>
      </c>
    </row>
    <row r="448" spans="1:16" x14ac:dyDescent="0.25">
      <c r="A448" s="72">
        <f>'Application Form'!E459</f>
        <v>0</v>
      </c>
      <c r="B448" t="str">
        <f>IF('Application Form'!C459="Hair","H",IF('Application Form'!C459="Done","D",IF('Application Form'!C459="Semen","S",IF('Application Form'!C459="TSU","T",""))))</f>
        <v/>
      </c>
      <c r="C448" t="str">
        <f t="shared" si="6"/>
        <v>NAA</v>
      </c>
      <c r="F448" t="str">
        <f>IF('Application Form'!H459="SKSTD_BDL","SKSTD_BDL",IF('Application Form'!H459="MIP","MIP",IF('Application Form'!H459="MIP+PV","MIP",IF('Application Form'!H459="SEEKSIRE","SEEKSIRE",IF('Application Form'!H459="SEEKSIRE+PV","SEEKSIRE",IF('Application Form'!H459="GGP50K","GGP50K",IF('Application Form'!H459="GGP50K+PV","GGP50K",IF('Application Form'!H459="GGPHD (150K)","GGPHD (150K)",IF('Application Form'!H459="GGPHD+PV","GGPHD",IF('Application Form'!H459="PV","",IF('Application Form'!H459="POLL","",IF('Application Form'!H459="MSTN","",IF('Application Form'!H459="COAT","",IF('Application Form'!H459="PI","",IF('Application Form'!H459="POLL_50K (add on)*","",IF('Application Form'!H459="POLL_HD (add on)*","",IF('Application Form'!H459="MSTN_50K (add_on)*","",IF('Application Form'!H459="MSTN_HD (add on)*","",IF('Application Form'!H459="STORE","STORE",IF('Application Form'!H459="HE","HE",""))))))))))))))))))))</f>
        <v/>
      </c>
      <c r="G448" t="str">
        <f>IF(OR(RIGHT('Application Form'!H459,2)="PV",RIGHT('Application Form'!I459,2)="PV",RIGHT('Application Form'!J459,2)="PV"),"Yes","")</f>
        <v/>
      </c>
      <c r="H448" s="81" t="str">
        <f>IF(ISBLANK(IF(F448="SKSTD_BDL",'Application Form'!M459,IF('Office Use Only - DONT TOUCH!!!'!G448="Yes",'Application Form'!M459,""))),"",IF(F448="SKSTD_BDL",'Application Form'!M459,IF('Office Use Only - DONT TOUCH!!!'!G448="Yes",'Application Form'!M459,"")))</f>
        <v/>
      </c>
      <c r="K448" t="str">
        <f>IF(ISBLANK(IF(F448="SKSTD_BDL",'Application Form'!O459,IF('Office Use Only - DONT TOUCH!!!'!G448="Yes",'Application Form'!O459,""))),"",IF(F448="SKSTD_BDL",'Application Form'!O459,IF('Office Use Only - DONT TOUCH!!!'!G448="Yes",'Application Form'!O459,"")))</f>
        <v/>
      </c>
      <c r="N448" t="str">
        <f>IF(AND(F448="",'Application Form'!H459=""),"",IF(AND(F448="",'Application Form'!H459&lt;&gt;""),'Application Form'!H459,IF(AND(F448&lt;&gt;"",'Application Form'!I459=""),"",IF(AND(F448&lt;&gt;"",'Application Form'!I459&lt;&gt;""),IF('Application Form'!I459="SKSTD_BDL","SKSTD_BDL",IF('Application Form'!I459="MIP","MIP",IF('Application Form'!I459="MIP+PV","MIP",IF('Application Form'!I459="SEEKSIRE","SEEKSIRE",IF('Application Form'!I459="SEEKSIRE+PV","SEEKSIRE",IF('Application Form'!I459="GGP50K","GGP50K",IF('Application Form'!I459="GGP50K+PV","GGP50K",IF('Application Form'!I459="GGPHD (150K)","GGPHD (150K)",IF('Application Form'!I459="GGPHD+PV","GGPHD",IF('Application Form'!I459="PV","",IF('Application Form'!I459="POLL","",IF('Application Form'!I459="MSTN","MSTN",IF('Application Form'!I459="COAT","COAT",IF('Application Form'!I459="PI","PI",IF('Application Form'!I459="POLL_50K (add on)*","POLL_50K (add on)*",IF('Application Form'!I459="POLL_HD (add on)*","POLL_HD (add_on)*",IF('Application Form'!I459="MSTN_50K (add_on)*","MSTN_50K (add_on)*",IF('Application Form'!I459="MSTN_HD (add on)*","MSTN_HD (add on)*",IF('Application Form'!I459="STORE","STORE",IF('Application Form'!I459="HE","HE","")))))))))))))))))))),"ERROR"))))</f>
        <v/>
      </c>
      <c r="O448" t="str">
        <f>IF(AND(F448="",'Application Form'!H459=""),"",IF(AND(F448="",'Application Form'!H459&lt;&gt;"",'Application Form'!I459=""),"",IF(AND(F448&lt;&gt;"",'Application Form'!I459=""),"",IF(AND(F448&lt;&gt;"",'Application Form'!I459&lt;&gt;"",'Application Form'!J459=""),"",IF(AND(F448="",'Application Form'!H459&lt;&gt;"",'Application Form'!I459&lt;&gt;""),IF('Application Form'!I459="SKSTD_BDL","SKSTD_BDL",IF('Application Form'!I459="MIP","MIP",IF('Application Form'!I459="MIP+PV","MIP",IF('Application Form'!I459="SEEKSIRE","SEEKSIRE",IF('Application Form'!I459="SEEKSIRE+PV","SEEKSIRE",IF('Application Form'!I459="GGP50K","GGP50K",IF('Application Form'!I459="GGP50K+PV","GGP50K",IF('Application Form'!I459="GGPHD (150K)","GGPHD (150K)",IF('Application Form'!I459="GGPHD+PV","GGPHD",IF('Application Form'!I459="PV","",IF('Application Form'!I459="POLL","",IF('Application Form'!I459="MSTN","MSTN",IF('Application Form'!I459="COAT","COAT",IF('Application Form'!I459="PI","PI",IF('Application Form'!I459="POLL_50K (add on)*","POLL_50K (add on)*",IF('Application Form'!I459="POLL_HD (add on)*","POLL_HD (add_on)*",IF('Application Form'!I459="MSTN_50K (add_on)*","MSTN_50K (add_on)*",IF('Application Form'!I459="MSTN_HD (add on)*","MSTN_HD (add on)*",IF('Application Form'!I459="STORE","STORE",IF('Application Form'!I459="HE","HE","ERROR")))))))))))))))))))),IF(AND(F448&lt;&gt;"",'Application Form'!I459&lt;&gt;"",'Application Form'!J459&lt;&gt;""),IF('Application Form'!J459="SKSTD_BDL","SKSTD_BDL",IF('Application Form'!J459="MIP","MIP",IF('Application Form'!J459="MIP+PV","MIP",IF('Application Form'!J459="SEEKSIRE","SEEKSIRE",IF('Application Form'!J459="SEEKSIRE+PV","SEEKSIRE",IF('Application Form'!J459="GGP50K","GGP50K",IF('Application Form'!J459="GGP50K+PV","GGP50K",IF('Application Form'!J459="GGPHD (150K)","GGPHD (150K)",IF('Application Form'!J459="GGPHD+PV","GGPHD",IF('Application Form'!J459="PV","",IF('Application Form'!J459="POLL","",IF('Application Form'!J459="MSTN","MSTN",IF('Application Form'!J459="COAT","COAT",IF('Application Form'!J459="PI","PI",IF('Application Form'!J459="POLL_50K (add on)*","POLL_50K (add on)*",IF('Application Form'!J459="POLL_HD (add on)*","POLL_HD (add_on)*",IF('Application Form'!J459="MSTN_50K (add_on)*","MSTN_50K (add_on)*",IF('Application Form'!J459="MSTN_HD (add on)*","MSTN_HD (add on)*",IF('Application Form'!J459="STORE","STORE",IF('Application Form'!J459="HE","HE","")))))))))))))))))))),"ERROR"))))))</f>
        <v/>
      </c>
      <c r="P448" t="str">
        <f>IF(AND(F448="",O448&lt;&gt;""),IF('Application Form'!J459="SKSTD_BDL","SKSTD_BDL",IF('Application Form'!J459="MIP","MIP",IF('Application Form'!J459="MIP+PV","MIP",IF('Application Form'!J459="SEEKSIRE","SEEKSIRE",IF('Application Form'!J459="SEEKSIRE+PV","SEEKSIRE",IF('Application Form'!J459="GGP50K","GGP50K",IF('Application Form'!J459="GGP50K+PV","GGP50K",IF('Application Form'!J459="GGPHD (150K)","GGPHD (150K)",IF('Application Form'!J459="GGPHD+PV","GGPHD",IF('Application Form'!J459="PV","",IF('Application Form'!J459="POLL","",IF('Application Form'!J459="MSTN","MSTN",IF('Application Form'!J459="COAT","COAT",IF('Application Form'!J459="PI","PI",IF('Application Form'!J459="POLL_50K (add on)*","POLL_50K (add on)*",IF('Application Form'!J459="POLL_HD (add on)*","POLL_HD (add_on)*",IF('Application Form'!J459="MSTN_50K (add_on)*","MSTN_50K (add_on)*",IF('Application Form'!J459="MSTN_HD (add on)*","MSTN_HD (add on)*",IF('Application Form'!J459="STORE","STORE",IF('Application Form'!J459="HE","HE","")))))))))))))))))))),"")</f>
        <v/>
      </c>
    </row>
    <row r="449" spans="1:16" x14ac:dyDescent="0.25">
      <c r="A449" s="72">
        <f>'Application Form'!E460</f>
        <v>0</v>
      </c>
      <c r="B449" t="str">
        <f>IF('Application Form'!C460="Hair","H",IF('Application Form'!C460="Done","D",IF('Application Form'!C460="Semen","S",IF('Application Form'!C460="TSU","T",""))))</f>
        <v/>
      </c>
      <c r="C449" t="str">
        <f t="shared" si="6"/>
        <v>NAA</v>
      </c>
      <c r="F449" t="str">
        <f>IF('Application Form'!H460="SKSTD_BDL","SKSTD_BDL",IF('Application Form'!H460="MIP","MIP",IF('Application Form'!H460="MIP+PV","MIP",IF('Application Form'!H460="SEEKSIRE","SEEKSIRE",IF('Application Form'!H460="SEEKSIRE+PV","SEEKSIRE",IF('Application Form'!H460="GGP50K","GGP50K",IF('Application Form'!H460="GGP50K+PV","GGP50K",IF('Application Form'!H460="GGPHD (150K)","GGPHD (150K)",IF('Application Form'!H460="GGPHD+PV","GGPHD",IF('Application Form'!H460="PV","",IF('Application Form'!H460="POLL","",IF('Application Form'!H460="MSTN","",IF('Application Form'!H460="COAT","",IF('Application Form'!H460="PI","",IF('Application Form'!H460="POLL_50K (add on)*","",IF('Application Form'!H460="POLL_HD (add on)*","",IF('Application Form'!H460="MSTN_50K (add_on)*","",IF('Application Form'!H460="MSTN_HD (add on)*","",IF('Application Form'!H460="STORE","STORE",IF('Application Form'!H460="HE","HE",""))))))))))))))))))))</f>
        <v/>
      </c>
      <c r="G449" t="str">
        <f>IF(OR(RIGHT('Application Form'!H460,2)="PV",RIGHT('Application Form'!I460,2)="PV",RIGHT('Application Form'!J460,2)="PV"),"Yes","")</f>
        <v/>
      </c>
      <c r="H449" s="81" t="str">
        <f>IF(ISBLANK(IF(F449="SKSTD_BDL",'Application Form'!M460,IF('Office Use Only - DONT TOUCH!!!'!G449="Yes",'Application Form'!M460,""))),"",IF(F449="SKSTD_BDL",'Application Form'!M460,IF('Office Use Only - DONT TOUCH!!!'!G449="Yes",'Application Form'!M460,"")))</f>
        <v/>
      </c>
      <c r="K449" t="str">
        <f>IF(ISBLANK(IF(F449="SKSTD_BDL",'Application Form'!O460,IF('Office Use Only - DONT TOUCH!!!'!G449="Yes",'Application Form'!O460,""))),"",IF(F449="SKSTD_BDL",'Application Form'!O460,IF('Office Use Only - DONT TOUCH!!!'!G449="Yes",'Application Form'!O460,"")))</f>
        <v/>
      </c>
      <c r="N449" t="str">
        <f>IF(AND(F449="",'Application Form'!H460=""),"",IF(AND(F449="",'Application Form'!H460&lt;&gt;""),'Application Form'!H460,IF(AND(F449&lt;&gt;"",'Application Form'!I460=""),"",IF(AND(F449&lt;&gt;"",'Application Form'!I460&lt;&gt;""),IF('Application Form'!I460="SKSTD_BDL","SKSTD_BDL",IF('Application Form'!I460="MIP","MIP",IF('Application Form'!I460="MIP+PV","MIP",IF('Application Form'!I460="SEEKSIRE","SEEKSIRE",IF('Application Form'!I460="SEEKSIRE+PV","SEEKSIRE",IF('Application Form'!I460="GGP50K","GGP50K",IF('Application Form'!I460="GGP50K+PV","GGP50K",IF('Application Form'!I460="GGPHD (150K)","GGPHD (150K)",IF('Application Form'!I460="GGPHD+PV","GGPHD",IF('Application Form'!I460="PV","",IF('Application Form'!I460="POLL","",IF('Application Form'!I460="MSTN","MSTN",IF('Application Form'!I460="COAT","COAT",IF('Application Form'!I460="PI","PI",IF('Application Form'!I460="POLL_50K (add on)*","POLL_50K (add on)*",IF('Application Form'!I460="POLL_HD (add on)*","POLL_HD (add_on)*",IF('Application Form'!I460="MSTN_50K (add_on)*","MSTN_50K (add_on)*",IF('Application Form'!I460="MSTN_HD (add on)*","MSTN_HD (add on)*",IF('Application Form'!I460="STORE","STORE",IF('Application Form'!I460="HE","HE","")))))))))))))))))))),"ERROR"))))</f>
        <v/>
      </c>
      <c r="O449" t="str">
        <f>IF(AND(F449="",'Application Form'!H460=""),"",IF(AND(F449="",'Application Form'!H460&lt;&gt;"",'Application Form'!I460=""),"",IF(AND(F449&lt;&gt;"",'Application Form'!I460=""),"",IF(AND(F449&lt;&gt;"",'Application Form'!I460&lt;&gt;"",'Application Form'!J460=""),"",IF(AND(F449="",'Application Form'!H460&lt;&gt;"",'Application Form'!I460&lt;&gt;""),IF('Application Form'!I460="SKSTD_BDL","SKSTD_BDL",IF('Application Form'!I460="MIP","MIP",IF('Application Form'!I460="MIP+PV","MIP",IF('Application Form'!I460="SEEKSIRE","SEEKSIRE",IF('Application Form'!I460="SEEKSIRE+PV","SEEKSIRE",IF('Application Form'!I460="GGP50K","GGP50K",IF('Application Form'!I460="GGP50K+PV","GGP50K",IF('Application Form'!I460="GGPHD (150K)","GGPHD (150K)",IF('Application Form'!I460="GGPHD+PV","GGPHD",IF('Application Form'!I460="PV","",IF('Application Form'!I460="POLL","",IF('Application Form'!I460="MSTN","MSTN",IF('Application Form'!I460="COAT","COAT",IF('Application Form'!I460="PI","PI",IF('Application Form'!I460="POLL_50K (add on)*","POLL_50K (add on)*",IF('Application Form'!I460="POLL_HD (add on)*","POLL_HD (add_on)*",IF('Application Form'!I460="MSTN_50K (add_on)*","MSTN_50K (add_on)*",IF('Application Form'!I460="MSTN_HD (add on)*","MSTN_HD (add on)*",IF('Application Form'!I460="STORE","STORE",IF('Application Form'!I460="HE","HE","ERROR")))))))))))))))))))),IF(AND(F449&lt;&gt;"",'Application Form'!I460&lt;&gt;"",'Application Form'!J460&lt;&gt;""),IF('Application Form'!J460="SKSTD_BDL","SKSTD_BDL",IF('Application Form'!J460="MIP","MIP",IF('Application Form'!J460="MIP+PV","MIP",IF('Application Form'!J460="SEEKSIRE","SEEKSIRE",IF('Application Form'!J460="SEEKSIRE+PV","SEEKSIRE",IF('Application Form'!J460="GGP50K","GGP50K",IF('Application Form'!J460="GGP50K+PV","GGP50K",IF('Application Form'!J460="GGPHD (150K)","GGPHD (150K)",IF('Application Form'!J460="GGPHD+PV","GGPHD",IF('Application Form'!J460="PV","",IF('Application Form'!J460="POLL","",IF('Application Form'!J460="MSTN","MSTN",IF('Application Form'!J460="COAT","COAT",IF('Application Form'!J460="PI","PI",IF('Application Form'!J460="POLL_50K (add on)*","POLL_50K (add on)*",IF('Application Form'!J460="POLL_HD (add on)*","POLL_HD (add_on)*",IF('Application Form'!J460="MSTN_50K (add_on)*","MSTN_50K (add_on)*",IF('Application Form'!J460="MSTN_HD (add on)*","MSTN_HD (add on)*",IF('Application Form'!J460="STORE","STORE",IF('Application Form'!J460="HE","HE","")))))))))))))))))))),"ERROR"))))))</f>
        <v/>
      </c>
      <c r="P449" t="str">
        <f>IF(AND(F449="",O449&lt;&gt;""),IF('Application Form'!J460="SKSTD_BDL","SKSTD_BDL",IF('Application Form'!J460="MIP","MIP",IF('Application Form'!J460="MIP+PV","MIP",IF('Application Form'!J460="SEEKSIRE","SEEKSIRE",IF('Application Form'!J460="SEEKSIRE+PV","SEEKSIRE",IF('Application Form'!J460="GGP50K","GGP50K",IF('Application Form'!J460="GGP50K+PV","GGP50K",IF('Application Form'!J460="GGPHD (150K)","GGPHD (150K)",IF('Application Form'!J460="GGPHD+PV","GGPHD",IF('Application Form'!J460="PV","",IF('Application Form'!J460="POLL","",IF('Application Form'!J460="MSTN","MSTN",IF('Application Form'!J460="COAT","COAT",IF('Application Form'!J460="PI","PI",IF('Application Form'!J460="POLL_50K (add on)*","POLL_50K (add on)*",IF('Application Form'!J460="POLL_HD (add on)*","POLL_HD (add_on)*",IF('Application Form'!J460="MSTN_50K (add_on)*","MSTN_50K (add_on)*",IF('Application Form'!J460="MSTN_HD (add on)*","MSTN_HD (add on)*",IF('Application Form'!J460="STORE","STORE",IF('Application Form'!J460="HE","HE","")))))))))))))))))))),"")</f>
        <v/>
      </c>
    </row>
    <row r="450" spans="1:16" x14ac:dyDescent="0.25">
      <c r="A450" s="72">
        <f>'Application Form'!E461</f>
        <v>0</v>
      </c>
      <c r="B450" t="str">
        <f>IF('Application Form'!C461="Hair","H",IF('Application Form'!C461="Done","D",IF('Application Form'!C461="Semen","S",IF('Application Form'!C461="TSU","T",""))))</f>
        <v/>
      </c>
      <c r="C450" t="str">
        <f t="shared" si="6"/>
        <v>NAA</v>
      </c>
      <c r="F450" t="str">
        <f>IF('Application Form'!H461="SKSTD_BDL","SKSTD_BDL",IF('Application Form'!H461="MIP","MIP",IF('Application Form'!H461="MIP+PV","MIP",IF('Application Form'!H461="SEEKSIRE","SEEKSIRE",IF('Application Form'!H461="SEEKSIRE+PV","SEEKSIRE",IF('Application Form'!H461="GGP50K","GGP50K",IF('Application Form'!H461="GGP50K+PV","GGP50K",IF('Application Form'!H461="GGPHD (150K)","GGPHD (150K)",IF('Application Form'!H461="GGPHD+PV","GGPHD",IF('Application Form'!H461="PV","",IF('Application Form'!H461="POLL","",IF('Application Form'!H461="MSTN","",IF('Application Form'!H461="COAT","",IF('Application Form'!H461="PI","",IF('Application Form'!H461="POLL_50K (add on)*","",IF('Application Form'!H461="POLL_HD (add on)*","",IF('Application Form'!H461="MSTN_50K (add_on)*","",IF('Application Form'!H461="MSTN_HD (add on)*","",IF('Application Form'!H461="STORE","STORE",IF('Application Form'!H461="HE","HE",""))))))))))))))))))))</f>
        <v/>
      </c>
      <c r="G450" t="str">
        <f>IF(OR(RIGHT('Application Form'!H461,2)="PV",RIGHT('Application Form'!I461,2)="PV",RIGHT('Application Form'!J461,2)="PV"),"Yes","")</f>
        <v/>
      </c>
      <c r="H450" s="81" t="str">
        <f>IF(ISBLANK(IF(F450="SKSTD_BDL",'Application Form'!M461,IF('Office Use Only - DONT TOUCH!!!'!G450="Yes",'Application Form'!M461,""))),"",IF(F450="SKSTD_BDL",'Application Form'!M461,IF('Office Use Only - DONT TOUCH!!!'!G450="Yes",'Application Form'!M461,"")))</f>
        <v/>
      </c>
      <c r="K450" t="str">
        <f>IF(ISBLANK(IF(F450="SKSTD_BDL",'Application Form'!O461,IF('Office Use Only - DONT TOUCH!!!'!G450="Yes",'Application Form'!O461,""))),"",IF(F450="SKSTD_BDL",'Application Form'!O461,IF('Office Use Only - DONT TOUCH!!!'!G450="Yes",'Application Form'!O461,"")))</f>
        <v/>
      </c>
      <c r="N450" t="str">
        <f>IF(AND(F450="",'Application Form'!H461=""),"",IF(AND(F450="",'Application Form'!H461&lt;&gt;""),'Application Form'!H461,IF(AND(F450&lt;&gt;"",'Application Form'!I461=""),"",IF(AND(F450&lt;&gt;"",'Application Form'!I461&lt;&gt;""),IF('Application Form'!I461="SKSTD_BDL","SKSTD_BDL",IF('Application Form'!I461="MIP","MIP",IF('Application Form'!I461="MIP+PV","MIP",IF('Application Form'!I461="SEEKSIRE","SEEKSIRE",IF('Application Form'!I461="SEEKSIRE+PV","SEEKSIRE",IF('Application Form'!I461="GGP50K","GGP50K",IF('Application Form'!I461="GGP50K+PV","GGP50K",IF('Application Form'!I461="GGPHD (150K)","GGPHD (150K)",IF('Application Form'!I461="GGPHD+PV","GGPHD",IF('Application Form'!I461="PV","",IF('Application Form'!I461="POLL","",IF('Application Form'!I461="MSTN","MSTN",IF('Application Form'!I461="COAT","COAT",IF('Application Form'!I461="PI","PI",IF('Application Form'!I461="POLL_50K (add on)*","POLL_50K (add on)*",IF('Application Form'!I461="POLL_HD (add on)*","POLL_HD (add_on)*",IF('Application Form'!I461="MSTN_50K (add_on)*","MSTN_50K (add_on)*",IF('Application Form'!I461="MSTN_HD (add on)*","MSTN_HD (add on)*",IF('Application Form'!I461="STORE","STORE",IF('Application Form'!I461="HE","HE","")))))))))))))))))))),"ERROR"))))</f>
        <v/>
      </c>
      <c r="O450" t="str">
        <f>IF(AND(F450="",'Application Form'!H461=""),"",IF(AND(F450="",'Application Form'!H461&lt;&gt;"",'Application Form'!I461=""),"",IF(AND(F450&lt;&gt;"",'Application Form'!I461=""),"",IF(AND(F450&lt;&gt;"",'Application Form'!I461&lt;&gt;"",'Application Form'!J461=""),"",IF(AND(F450="",'Application Form'!H461&lt;&gt;"",'Application Form'!I461&lt;&gt;""),IF('Application Form'!I461="SKSTD_BDL","SKSTD_BDL",IF('Application Form'!I461="MIP","MIP",IF('Application Form'!I461="MIP+PV","MIP",IF('Application Form'!I461="SEEKSIRE","SEEKSIRE",IF('Application Form'!I461="SEEKSIRE+PV","SEEKSIRE",IF('Application Form'!I461="GGP50K","GGP50K",IF('Application Form'!I461="GGP50K+PV","GGP50K",IF('Application Form'!I461="GGPHD (150K)","GGPHD (150K)",IF('Application Form'!I461="GGPHD+PV","GGPHD",IF('Application Form'!I461="PV","",IF('Application Form'!I461="POLL","",IF('Application Form'!I461="MSTN","MSTN",IF('Application Form'!I461="COAT","COAT",IF('Application Form'!I461="PI","PI",IF('Application Form'!I461="POLL_50K (add on)*","POLL_50K (add on)*",IF('Application Form'!I461="POLL_HD (add on)*","POLL_HD (add_on)*",IF('Application Form'!I461="MSTN_50K (add_on)*","MSTN_50K (add_on)*",IF('Application Form'!I461="MSTN_HD (add on)*","MSTN_HD (add on)*",IF('Application Form'!I461="STORE","STORE",IF('Application Form'!I461="HE","HE","ERROR")))))))))))))))))))),IF(AND(F450&lt;&gt;"",'Application Form'!I461&lt;&gt;"",'Application Form'!J461&lt;&gt;""),IF('Application Form'!J461="SKSTD_BDL","SKSTD_BDL",IF('Application Form'!J461="MIP","MIP",IF('Application Form'!J461="MIP+PV","MIP",IF('Application Form'!J461="SEEKSIRE","SEEKSIRE",IF('Application Form'!J461="SEEKSIRE+PV","SEEKSIRE",IF('Application Form'!J461="GGP50K","GGP50K",IF('Application Form'!J461="GGP50K+PV","GGP50K",IF('Application Form'!J461="GGPHD (150K)","GGPHD (150K)",IF('Application Form'!J461="GGPHD+PV","GGPHD",IF('Application Form'!J461="PV","",IF('Application Form'!J461="POLL","",IF('Application Form'!J461="MSTN","MSTN",IF('Application Form'!J461="COAT","COAT",IF('Application Form'!J461="PI","PI",IF('Application Form'!J461="POLL_50K (add on)*","POLL_50K (add on)*",IF('Application Form'!J461="POLL_HD (add on)*","POLL_HD (add_on)*",IF('Application Form'!J461="MSTN_50K (add_on)*","MSTN_50K (add_on)*",IF('Application Form'!J461="MSTN_HD (add on)*","MSTN_HD (add on)*",IF('Application Form'!J461="STORE","STORE",IF('Application Form'!J461="HE","HE","")))))))))))))))))))),"ERROR"))))))</f>
        <v/>
      </c>
      <c r="P450" t="str">
        <f>IF(AND(F450="",O450&lt;&gt;""),IF('Application Form'!J461="SKSTD_BDL","SKSTD_BDL",IF('Application Form'!J461="MIP","MIP",IF('Application Form'!J461="MIP+PV","MIP",IF('Application Form'!J461="SEEKSIRE","SEEKSIRE",IF('Application Form'!J461="SEEKSIRE+PV","SEEKSIRE",IF('Application Form'!J461="GGP50K","GGP50K",IF('Application Form'!J461="GGP50K+PV","GGP50K",IF('Application Form'!J461="GGPHD (150K)","GGPHD (150K)",IF('Application Form'!J461="GGPHD+PV","GGPHD",IF('Application Form'!J461="PV","",IF('Application Form'!J461="POLL","",IF('Application Form'!J461="MSTN","MSTN",IF('Application Form'!J461="COAT","COAT",IF('Application Form'!J461="PI","PI",IF('Application Form'!J461="POLL_50K (add on)*","POLL_50K (add on)*",IF('Application Form'!J461="POLL_HD (add on)*","POLL_HD (add_on)*",IF('Application Form'!J461="MSTN_50K (add_on)*","MSTN_50K (add_on)*",IF('Application Form'!J461="MSTN_HD (add on)*","MSTN_HD (add on)*",IF('Application Form'!J461="STORE","STORE",IF('Application Form'!J461="HE","HE","")))))))))))))))))))),"")</f>
        <v/>
      </c>
    </row>
    <row r="451" spans="1:16" x14ac:dyDescent="0.25">
      <c r="A451" s="72">
        <f>'Application Form'!E462</f>
        <v>0</v>
      </c>
      <c r="B451" t="str">
        <f>IF('Application Form'!C462="Hair","H",IF('Application Form'!C462="Done","D",IF('Application Form'!C462="Semen","S",IF('Application Form'!C462="TSU","T",""))))</f>
        <v/>
      </c>
      <c r="C451" t="str">
        <f t="shared" ref="C451:C514" si="7">IF(A451&lt;&gt;"","NAA","")</f>
        <v>NAA</v>
      </c>
      <c r="F451" t="str">
        <f>IF('Application Form'!H462="SKSTD_BDL","SKSTD_BDL",IF('Application Form'!H462="MIP","MIP",IF('Application Form'!H462="MIP+PV","MIP",IF('Application Form'!H462="SEEKSIRE","SEEKSIRE",IF('Application Form'!H462="SEEKSIRE+PV","SEEKSIRE",IF('Application Form'!H462="GGP50K","GGP50K",IF('Application Form'!H462="GGP50K+PV","GGP50K",IF('Application Form'!H462="GGPHD (150K)","GGPHD (150K)",IF('Application Form'!H462="GGPHD+PV","GGPHD",IF('Application Form'!H462="PV","",IF('Application Form'!H462="POLL","",IF('Application Form'!H462="MSTN","",IF('Application Form'!H462="COAT","",IF('Application Form'!H462="PI","",IF('Application Form'!H462="POLL_50K (add on)*","",IF('Application Form'!H462="POLL_HD (add on)*","",IF('Application Form'!H462="MSTN_50K (add_on)*","",IF('Application Form'!H462="MSTN_HD (add on)*","",IF('Application Form'!H462="STORE","STORE",IF('Application Form'!H462="HE","HE",""))))))))))))))))))))</f>
        <v/>
      </c>
      <c r="G451" t="str">
        <f>IF(OR(RIGHT('Application Form'!H462,2)="PV",RIGHT('Application Form'!I462,2)="PV",RIGHT('Application Form'!J462,2)="PV"),"Yes","")</f>
        <v/>
      </c>
      <c r="H451" s="81" t="str">
        <f>IF(ISBLANK(IF(F451="SKSTD_BDL",'Application Form'!M462,IF('Office Use Only - DONT TOUCH!!!'!G451="Yes",'Application Form'!M462,""))),"",IF(F451="SKSTD_BDL",'Application Form'!M462,IF('Office Use Only - DONT TOUCH!!!'!G451="Yes",'Application Form'!M462,"")))</f>
        <v/>
      </c>
      <c r="K451" t="str">
        <f>IF(ISBLANK(IF(F451="SKSTD_BDL",'Application Form'!O462,IF('Office Use Only - DONT TOUCH!!!'!G451="Yes",'Application Form'!O462,""))),"",IF(F451="SKSTD_BDL",'Application Form'!O462,IF('Office Use Only - DONT TOUCH!!!'!G451="Yes",'Application Form'!O462,"")))</f>
        <v/>
      </c>
      <c r="N451" t="str">
        <f>IF(AND(F451="",'Application Form'!H462=""),"",IF(AND(F451="",'Application Form'!H462&lt;&gt;""),'Application Form'!H462,IF(AND(F451&lt;&gt;"",'Application Form'!I462=""),"",IF(AND(F451&lt;&gt;"",'Application Form'!I462&lt;&gt;""),IF('Application Form'!I462="SKSTD_BDL","SKSTD_BDL",IF('Application Form'!I462="MIP","MIP",IF('Application Form'!I462="MIP+PV","MIP",IF('Application Form'!I462="SEEKSIRE","SEEKSIRE",IF('Application Form'!I462="SEEKSIRE+PV","SEEKSIRE",IF('Application Form'!I462="GGP50K","GGP50K",IF('Application Form'!I462="GGP50K+PV","GGP50K",IF('Application Form'!I462="GGPHD (150K)","GGPHD (150K)",IF('Application Form'!I462="GGPHD+PV","GGPHD",IF('Application Form'!I462="PV","",IF('Application Form'!I462="POLL","",IF('Application Form'!I462="MSTN","MSTN",IF('Application Form'!I462="COAT","COAT",IF('Application Form'!I462="PI","PI",IF('Application Form'!I462="POLL_50K (add on)*","POLL_50K (add on)*",IF('Application Form'!I462="POLL_HD (add on)*","POLL_HD (add_on)*",IF('Application Form'!I462="MSTN_50K (add_on)*","MSTN_50K (add_on)*",IF('Application Form'!I462="MSTN_HD (add on)*","MSTN_HD (add on)*",IF('Application Form'!I462="STORE","STORE",IF('Application Form'!I462="HE","HE","")))))))))))))))))))),"ERROR"))))</f>
        <v/>
      </c>
      <c r="O451" t="str">
        <f>IF(AND(F451="",'Application Form'!H462=""),"",IF(AND(F451="",'Application Form'!H462&lt;&gt;"",'Application Form'!I462=""),"",IF(AND(F451&lt;&gt;"",'Application Form'!I462=""),"",IF(AND(F451&lt;&gt;"",'Application Form'!I462&lt;&gt;"",'Application Form'!J462=""),"",IF(AND(F451="",'Application Form'!H462&lt;&gt;"",'Application Form'!I462&lt;&gt;""),IF('Application Form'!I462="SKSTD_BDL","SKSTD_BDL",IF('Application Form'!I462="MIP","MIP",IF('Application Form'!I462="MIP+PV","MIP",IF('Application Form'!I462="SEEKSIRE","SEEKSIRE",IF('Application Form'!I462="SEEKSIRE+PV","SEEKSIRE",IF('Application Form'!I462="GGP50K","GGP50K",IF('Application Form'!I462="GGP50K+PV","GGP50K",IF('Application Form'!I462="GGPHD (150K)","GGPHD (150K)",IF('Application Form'!I462="GGPHD+PV","GGPHD",IF('Application Form'!I462="PV","",IF('Application Form'!I462="POLL","",IF('Application Form'!I462="MSTN","MSTN",IF('Application Form'!I462="COAT","COAT",IF('Application Form'!I462="PI","PI",IF('Application Form'!I462="POLL_50K (add on)*","POLL_50K (add on)*",IF('Application Form'!I462="POLL_HD (add on)*","POLL_HD (add_on)*",IF('Application Form'!I462="MSTN_50K (add_on)*","MSTN_50K (add_on)*",IF('Application Form'!I462="MSTN_HD (add on)*","MSTN_HD (add on)*",IF('Application Form'!I462="STORE","STORE",IF('Application Form'!I462="HE","HE","ERROR")))))))))))))))))))),IF(AND(F451&lt;&gt;"",'Application Form'!I462&lt;&gt;"",'Application Form'!J462&lt;&gt;""),IF('Application Form'!J462="SKSTD_BDL","SKSTD_BDL",IF('Application Form'!J462="MIP","MIP",IF('Application Form'!J462="MIP+PV","MIP",IF('Application Form'!J462="SEEKSIRE","SEEKSIRE",IF('Application Form'!J462="SEEKSIRE+PV","SEEKSIRE",IF('Application Form'!J462="GGP50K","GGP50K",IF('Application Form'!J462="GGP50K+PV","GGP50K",IF('Application Form'!J462="GGPHD (150K)","GGPHD (150K)",IF('Application Form'!J462="GGPHD+PV","GGPHD",IF('Application Form'!J462="PV","",IF('Application Form'!J462="POLL","",IF('Application Form'!J462="MSTN","MSTN",IF('Application Form'!J462="COAT","COAT",IF('Application Form'!J462="PI","PI",IF('Application Form'!J462="POLL_50K (add on)*","POLL_50K (add on)*",IF('Application Form'!J462="POLL_HD (add on)*","POLL_HD (add_on)*",IF('Application Form'!J462="MSTN_50K (add_on)*","MSTN_50K (add_on)*",IF('Application Form'!J462="MSTN_HD (add on)*","MSTN_HD (add on)*",IF('Application Form'!J462="STORE","STORE",IF('Application Form'!J462="HE","HE","")))))))))))))))))))),"ERROR"))))))</f>
        <v/>
      </c>
      <c r="P451" t="str">
        <f>IF(AND(F451="",O451&lt;&gt;""),IF('Application Form'!J462="SKSTD_BDL","SKSTD_BDL",IF('Application Form'!J462="MIP","MIP",IF('Application Form'!J462="MIP+PV","MIP",IF('Application Form'!J462="SEEKSIRE","SEEKSIRE",IF('Application Form'!J462="SEEKSIRE+PV","SEEKSIRE",IF('Application Form'!J462="GGP50K","GGP50K",IF('Application Form'!J462="GGP50K+PV","GGP50K",IF('Application Form'!J462="GGPHD (150K)","GGPHD (150K)",IF('Application Form'!J462="GGPHD+PV","GGPHD",IF('Application Form'!J462="PV","",IF('Application Form'!J462="POLL","",IF('Application Form'!J462="MSTN","MSTN",IF('Application Form'!J462="COAT","COAT",IF('Application Form'!J462="PI","PI",IF('Application Form'!J462="POLL_50K (add on)*","POLL_50K (add on)*",IF('Application Form'!J462="POLL_HD (add on)*","POLL_HD (add_on)*",IF('Application Form'!J462="MSTN_50K (add_on)*","MSTN_50K (add_on)*",IF('Application Form'!J462="MSTN_HD (add on)*","MSTN_HD (add on)*",IF('Application Form'!J462="STORE","STORE",IF('Application Form'!J462="HE","HE","")))))))))))))))))))),"")</f>
        <v/>
      </c>
    </row>
    <row r="452" spans="1:16" x14ac:dyDescent="0.25">
      <c r="A452" s="72">
        <f>'Application Form'!E463</f>
        <v>0</v>
      </c>
      <c r="B452" t="str">
        <f>IF('Application Form'!C463="Hair","H",IF('Application Form'!C463="Done","D",IF('Application Form'!C463="Semen","S",IF('Application Form'!C463="TSU","T",""))))</f>
        <v/>
      </c>
      <c r="C452" t="str">
        <f t="shared" si="7"/>
        <v>NAA</v>
      </c>
      <c r="F452" t="str">
        <f>IF('Application Form'!H463="SKSTD_BDL","SKSTD_BDL",IF('Application Form'!H463="MIP","MIP",IF('Application Form'!H463="MIP+PV","MIP",IF('Application Form'!H463="SEEKSIRE","SEEKSIRE",IF('Application Form'!H463="SEEKSIRE+PV","SEEKSIRE",IF('Application Form'!H463="GGP50K","GGP50K",IF('Application Form'!H463="GGP50K+PV","GGP50K",IF('Application Form'!H463="GGPHD (150K)","GGPHD (150K)",IF('Application Form'!H463="GGPHD+PV","GGPHD",IF('Application Form'!H463="PV","",IF('Application Form'!H463="POLL","",IF('Application Form'!H463="MSTN","",IF('Application Form'!H463="COAT","",IF('Application Form'!H463="PI","",IF('Application Form'!H463="POLL_50K (add on)*","",IF('Application Form'!H463="POLL_HD (add on)*","",IF('Application Form'!H463="MSTN_50K (add_on)*","",IF('Application Form'!H463="MSTN_HD (add on)*","",IF('Application Form'!H463="STORE","STORE",IF('Application Form'!H463="HE","HE",""))))))))))))))))))))</f>
        <v/>
      </c>
      <c r="G452" t="str">
        <f>IF(OR(RIGHT('Application Form'!H463,2)="PV",RIGHT('Application Form'!I463,2)="PV",RIGHT('Application Form'!J463,2)="PV"),"Yes","")</f>
        <v/>
      </c>
      <c r="H452" s="81" t="str">
        <f>IF(ISBLANK(IF(F452="SKSTD_BDL",'Application Form'!M463,IF('Office Use Only - DONT TOUCH!!!'!G452="Yes",'Application Form'!M463,""))),"",IF(F452="SKSTD_BDL",'Application Form'!M463,IF('Office Use Only - DONT TOUCH!!!'!G452="Yes",'Application Form'!M463,"")))</f>
        <v/>
      </c>
      <c r="K452" t="str">
        <f>IF(ISBLANK(IF(F452="SKSTD_BDL",'Application Form'!O463,IF('Office Use Only - DONT TOUCH!!!'!G452="Yes",'Application Form'!O463,""))),"",IF(F452="SKSTD_BDL",'Application Form'!O463,IF('Office Use Only - DONT TOUCH!!!'!G452="Yes",'Application Form'!O463,"")))</f>
        <v/>
      </c>
      <c r="N452" t="str">
        <f>IF(AND(F452="",'Application Form'!H463=""),"",IF(AND(F452="",'Application Form'!H463&lt;&gt;""),'Application Form'!H463,IF(AND(F452&lt;&gt;"",'Application Form'!I463=""),"",IF(AND(F452&lt;&gt;"",'Application Form'!I463&lt;&gt;""),IF('Application Form'!I463="SKSTD_BDL","SKSTD_BDL",IF('Application Form'!I463="MIP","MIP",IF('Application Form'!I463="MIP+PV","MIP",IF('Application Form'!I463="SEEKSIRE","SEEKSIRE",IF('Application Form'!I463="SEEKSIRE+PV","SEEKSIRE",IF('Application Form'!I463="GGP50K","GGP50K",IF('Application Form'!I463="GGP50K+PV","GGP50K",IF('Application Form'!I463="GGPHD (150K)","GGPHD (150K)",IF('Application Form'!I463="GGPHD+PV","GGPHD",IF('Application Form'!I463="PV","",IF('Application Form'!I463="POLL","",IF('Application Form'!I463="MSTN","MSTN",IF('Application Form'!I463="COAT","COAT",IF('Application Form'!I463="PI","PI",IF('Application Form'!I463="POLL_50K (add on)*","POLL_50K (add on)*",IF('Application Form'!I463="POLL_HD (add on)*","POLL_HD (add_on)*",IF('Application Form'!I463="MSTN_50K (add_on)*","MSTN_50K (add_on)*",IF('Application Form'!I463="MSTN_HD (add on)*","MSTN_HD (add on)*",IF('Application Form'!I463="STORE","STORE",IF('Application Form'!I463="HE","HE","")))))))))))))))))))),"ERROR"))))</f>
        <v/>
      </c>
      <c r="O452" t="str">
        <f>IF(AND(F452="",'Application Form'!H463=""),"",IF(AND(F452="",'Application Form'!H463&lt;&gt;"",'Application Form'!I463=""),"",IF(AND(F452&lt;&gt;"",'Application Form'!I463=""),"",IF(AND(F452&lt;&gt;"",'Application Form'!I463&lt;&gt;"",'Application Form'!J463=""),"",IF(AND(F452="",'Application Form'!H463&lt;&gt;"",'Application Form'!I463&lt;&gt;""),IF('Application Form'!I463="SKSTD_BDL","SKSTD_BDL",IF('Application Form'!I463="MIP","MIP",IF('Application Form'!I463="MIP+PV","MIP",IF('Application Form'!I463="SEEKSIRE","SEEKSIRE",IF('Application Form'!I463="SEEKSIRE+PV","SEEKSIRE",IF('Application Form'!I463="GGP50K","GGP50K",IF('Application Form'!I463="GGP50K+PV","GGP50K",IF('Application Form'!I463="GGPHD (150K)","GGPHD (150K)",IF('Application Form'!I463="GGPHD+PV","GGPHD",IF('Application Form'!I463="PV","",IF('Application Form'!I463="POLL","",IF('Application Form'!I463="MSTN","MSTN",IF('Application Form'!I463="COAT","COAT",IF('Application Form'!I463="PI","PI",IF('Application Form'!I463="POLL_50K (add on)*","POLL_50K (add on)*",IF('Application Form'!I463="POLL_HD (add on)*","POLL_HD (add_on)*",IF('Application Form'!I463="MSTN_50K (add_on)*","MSTN_50K (add_on)*",IF('Application Form'!I463="MSTN_HD (add on)*","MSTN_HD (add on)*",IF('Application Form'!I463="STORE","STORE",IF('Application Form'!I463="HE","HE","ERROR")))))))))))))))))))),IF(AND(F452&lt;&gt;"",'Application Form'!I463&lt;&gt;"",'Application Form'!J463&lt;&gt;""),IF('Application Form'!J463="SKSTD_BDL","SKSTD_BDL",IF('Application Form'!J463="MIP","MIP",IF('Application Form'!J463="MIP+PV","MIP",IF('Application Form'!J463="SEEKSIRE","SEEKSIRE",IF('Application Form'!J463="SEEKSIRE+PV","SEEKSIRE",IF('Application Form'!J463="GGP50K","GGP50K",IF('Application Form'!J463="GGP50K+PV","GGP50K",IF('Application Form'!J463="GGPHD (150K)","GGPHD (150K)",IF('Application Form'!J463="GGPHD+PV","GGPHD",IF('Application Form'!J463="PV","",IF('Application Form'!J463="POLL","",IF('Application Form'!J463="MSTN","MSTN",IF('Application Form'!J463="COAT","COAT",IF('Application Form'!J463="PI","PI",IF('Application Form'!J463="POLL_50K (add on)*","POLL_50K (add on)*",IF('Application Form'!J463="POLL_HD (add on)*","POLL_HD (add_on)*",IF('Application Form'!J463="MSTN_50K (add_on)*","MSTN_50K (add_on)*",IF('Application Form'!J463="MSTN_HD (add on)*","MSTN_HD (add on)*",IF('Application Form'!J463="STORE","STORE",IF('Application Form'!J463="HE","HE","")))))))))))))))))))),"ERROR"))))))</f>
        <v/>
      </c>
      <c r="P452" t="str">
        <f>IF(AND(F452="",O452&lt;&gt;""),IF('Application Form'!J463="SKSTD_BDL","SKSTD_BDL",IF('Application Form'!J463="MIP","MIP",IF('Application Form'!J463="MIP+PV","MIP",IF('Application Form'!J463="SEEKSIRE","SEEKSIRE",IF('Application Form'!J463="SEEKSIRE+PV","SEEKSIRE",IF('Application Form'!J463="GGP50K","GGP50K",IF('Application Form'!J463="GGP50K+PV","GGP50K",IF('Application Form'!J463="GGPHD (150K)","GGPHD (150K)",IF('Application Form'!J463="GGPHD+PV","GGPHD",IF('Application Form'!J463="PV","",IF('Application Form'!J463="POLL","",IF('Application Form'!J463="MSTN","MSTN",IF('Application Form'!J463="COAT","COAT",IF('Application Form'!J463="PI","PI",IF('Application Form'!J463="POLL_50K (add on)*","POLL_50K (add on)*",IF('Application Form'!J463="POLL_HD (add on)*","POLL_HD (add_on)*",IF('Application Form'!J463="MSTN_50K (add_on)*","MSTN_50K (add_on)*",IF('Application Form'!J463="MSTN_HD (add on)*","MSTN_HD (add on)*",IF('Application Form'!J463="STORE","STORE",IF('Application Form'!J463="HE","HE","")))))))))))))))))))),"")</f>
        <v/>
      </c>
    </row>
    <row r="453" spans="1:16" x14ac:dyDescent="0.25">
      <c r="A453" s="72">
        <f>'Application Form'!E464</f>
        <v>0</v>
      </c>
      <c r="B453" t="str">
        <f>IF('Application Form'!C464="Hair","H",IF('Application Form'!C464="Done","D",IF('Application Form'!C464="Semen","S",IF('Application Form'!C464="TSU","T",""))))</f>
        <v/>
      </c>
      <c r="C453" t="str">
        <f t="shared" si="7"/>
        <v>NAA</v>
      </c>
      <c r="F453" t="str">
        <f>IF('Application Form'!H464="SKSTD_BDL","SKSTD_BDL",IF('Application Form'!H464="MIP","MIP",IF('Application Form'!H464="MIP+PV","MIP",IF('Application Form'!H464="SEEKSIRE","SEEKSIRE",IF('Application Form'!H464="SEEKSIRE+PV","SEEKSIRE",IF('Application Form'!H464="GGP50K","GGP50K",IF('Application Form'!H464="GGP50K+PV","GGP50K",IF('Application Form'!H464="GGPHD (150K)","GGPHD (150K)",IF('Application Form'!H464="GGPHD+PV","GGPHD",IF('Application Form'!H464="PV","",IF('Application Form'!H464="POLL","",IF('Application Form'!H464="MSTN","",IF('Application Form'!H464="COAT","",IF('Application Form'!H464="PI","",IF('Application Form'!H464="POLL_50K (add on)*","",IF('Application Form'!H464="POLL_HD (add on)*","",IF('Application Form'!H464="MSTN_50K (add_on)*","",IF('Application Form'!H464="MSTN_HD (add on)*","",IF('Application Form'!H464="STORE","STORE",IF('Application Form'!H464="HE","HE",""))))))))))))))))))))</f>
        <v/>
      </c>
      <c r="G453" t="str">
        <f>IF(OR(RIGHT('Application Form'!H464,2)="PV",RIGHT('Application Form'!I464,2)="PV",RIGHT('Application Form'!J464,2)="PV"),"Yes","")</f>
        <v/>
      </c>
      <c r="H453" s="81" t="str">
        <f>IF(ISBLANK(IF(F453="SKSTD_BDL",'Application Form'!M464,IF('Office Use Only - DONT TOUCH!!!'!G453="Yes",'Application Form'!M464,""))),"",IF(F453="SKSTD_BDL",'Application Form'!M464,IF('Office Use Only - DONT TOUCH!!!'!G453="Yes",'Application Form'!M464,"")))</f>
        <v/>
      </c>
      <c r="K453" t="str">
        <f>IF(ISBLANK(IF(F453="SKSTD_BDL",'Application Form'!O464,IF('Office Use Only - DONT TOUCH!!!'!G453="Yes",'Application Form'!O464,""))),"",IF(F453="SKSTD_BDL",'Application Form'!O464,IF('Office Use Only - DONT TOUCH!!!'!G453="Yes",'Application Form'!O464,"")))</f>
        <v/>
      </c>
      <c r="N453" t="str">
        <f>IF(AND(F453="",'Application Form'!H464=""),"",IF(AND(F453="",'Application Form'!H464&lt;&gt;""),'Application Form'!H464,IF(AND(F453&lt;&gt;"",'Application Form'!I464=""),"",IF(AND(F453&lt;&gt;"",'Application Form'!I464&lt;&gt;""),IF('Application Form'!I464="SKSTD_BDL","SKSTD_BDL",IF('Application Form'!I464="MIP","MIP",IF('Application Form'!I464="MIP+PV","MIP",IF('Application Form'!I464="SEEKSIRE","SEEKSIRE",IF('Application Form'!I464="SEEKSIRE+PV","SEEKSIRE",IF('Application Form'!I464="GGP50K","GGP50K",IF('Application Form'!I464="GGP50K+PV","GGP50K",IF('Application Form'!I464="GGPHD (150K)","GGPHD (150K)",IF('Application Form'!I464="GGPHD+PV","GGPHD",IF('Application Form'!I464="PV","",IF('Application Form'!I464="POLL","",IF('Application Form'!I464="MSTN","MSTN",IF('Application Form'!I464="COAT","COAT",IF('Application Form'!I464="PI","PI",IF('Application Form'!I464="POLL_50K (add on)*","POLL_50K (add on)*",IF('Application Form'!I464="POLL_HD (add on)*","POLL_HD (add_on)*",IF('Application Form'!I464="MSTN_50K (add_on)*","MSTN_50K (add_on)*",IF('Application Form'!I464="MSTN_HD (add on)*","MSTN_HD (add on)*",IF('Application Form'!I464="STORE","STORE",IF('Application Form'!I464="HE","HE","")))))))))))))))))))),"ERROR"))))</f>
        <v/>
      </c>
      <c r="O453" t="str">
        <f>IF(AND(F453="",'Application Form'!H464=""),"",IF(AND(F453="",'Application Form'!H464&lt;&gt;"",'Application Form'!I464=""),"",IF(AND(F453&lt;&gt;"",'Application Form'!I464=""),"",IF(AND(F453&lt;&gt;"",'Application Form'!I464&lt;&gt;"",'Application Form'!J464=""),"",IF(AND(F453="",'Application Form'!H464&lt;&gt;"",'Application Form'!I464&lt;&gt;""),IF('Application Form'!I464="SKSTD_BDL","SKSTD_BDL",IF('Application Form'!I464="MIP","MIP",IF('Application Form'!I464="MIP+PV","MIP",IF('Application Form'!I464="SEEKSIRE","SEEKSIRE",IF('Application Form'!I464="SEEKSIRE+PV","SEEKSIRE",IF('Application Form'!I464="GGP50K","GGP50K",IF('Application Form'!I464="GGP50K+PV","GGP50K",IF('Application Form'!I464="GGPHD (150K)","GGPHD (150K)",IF('Application Form'!I464="GGPHD+PV","GGPHD",IF('Application Form'!I464="PV","",IF('Application Form'!I464="POLL","",IF('Application Form'!I464="MSTN","MSTN",IF('Application Form'!I464="COAT","COAT",IF('Application Form'!I464="PI","PI",IF('Application Form'!I464="POLL_50K (add on)*","POLL_50K (add on)*",IF('Application Form'!I464="POLL_HD (add on)*","POLL_HD (add_on)*",IF('Application Form'!I464="MSTN_50K (add_on)*","MSTN_50K (add_on)*",IF('Application Form'!I464="MSTN_HD (add on)*","MSTN_HD (add on)*",IF('Application Form'!I464="STORE","STORE",IF('Application Form'!I464="HE","HE","ERROR")))))))))))))))))))),IF(AND(F453&lt;&gt;"",'Application Form'!I464&lt;&gt;"",'Application Form'!J464&lt;&gt;""),IF('Application Form'!J464="SKSTD_BDL","SKSTD_BDL",IF('Application Form'!J464="MIP","MIP",IF('Application Form'!J464="MIP+PV","MIP",IF('Application Form'!J464="SEEKSIRE","SEEKSIRE",IF('Application Form'!J464="SEEKSIRE+PV","SEEKSIRE",IF('Application Form'!J464="GGP50K","GGP50K",IF('Application Form'!J464="GGP50K+PV","GGP50K",IF('Application Form'!J464="GGPHD (150K)","GGPHD (150K)",IF('Application Form'!J464="GGPHD+PV","GGPHD",IF('Application Form'!J464="PV","",IF('Application Form'!J464="POLL","",IF('Application Form'!J464="MSTN","MSTN",IF('Application Form'!J464="COAT","COAT",IF('Application Form'!J464="PI","PI",IF('Application Form'!J464="POLL_50K (add on)*","POLL_50K (add on)*",IF('Application Form'!J464="POLL_HD (add on)*","POLL_HD (add_on)*",IF('Application Form'!J464="MSTN_50K (add_on)*","MSTN_50K (add_on)*",IF('Application Form'!J464="MSTN_HD (add on)*","MSTN_HD (add on)*",IF('Application Form'!J464="STORE","STORE",IF('Application Form'!J464="HE","HE","")))))))))))))))))))),"ERROR"))))))</f>
        <v/>
      </c>
      <c r="P453" t="str">
        <f>IF(AND(F453="",O453&lt;&gt;""),IF('Application Form'!J464="SKSTD_BDL","SKSTD_BDL",IF('Application Form'!J464="MIP","MIP",IF('Application Form'!J464="MIP+PV","MIP",IF('Application Form'!J464="SEEKSIRE","SEEKSIRE",IF('Application Form'!J464="SEEKSIRE+PV","SEEKSIRE",IF('Application Form'!J464="GGP50K","GGP50K",IF('Application Form'!J464="GGP50K+PV","GGP50K",IF('Application Form'!J464="GGPHD (150K)","GGPHD (150K)",IF('Application Form'!J464="GGPHD+PV","GGPHD",IF('Application Form'!J464="PV","",IF('Application Form'!J464="POLL","",IF('Application Form'!J464="MSTN","MSTN",IF('Application Form'!J464="COAT","COAT",IF('Application Form'!J464="PI","PI",IF('Application Form'!J464="POLL_50K (add on)*","POLL_50K (add on)*",IF('Application Form'!J464="POLL_HD (add on)*","POLL_HD (add_on)*",IF('Application Form'!J464="MSTN_50K (add_on)*","MSTN_50K (add_on)*",IF('Application Form'!J464="MSTN_HD (add on)*","MSTN_HD (add on)*",IF('Application Form'!J464="STORE","STORE",IF('Application Form'!J464="HE","HE","")))))))))))))))))))),"")</f>
        <v/>
      </c>
    </row>
    <row r="454" spans="1:16" x14ac:dyDescent="0.25">
      <c r="A454" s="72">
        <f>'Application Form'!E465</f>
        <v>0</v>
      </c>
      <c r="B454" t="str">
        <f>IF('Application Form'!C465="Hair","H",IF('Application Form'!C465="Done","D",IF('Application Form'!C465="Semen","S",IF('Application Form'!C465="TSU","T",""))))</f>
        <v/>
      </c>
      <c r="C454" t="str">
        <f t="shared" si="7"/>
        <v>NAA</v>
      </c>
      <c r="F454" t="str">
        <f>IF('Application Form'!H465="SKSTD_BDL","SKSTD_BDL",IF('Application Form'!H465="MIP","MIP",IF('Application Form'!H465="MIP+PV","MIP",IF('Application Form'!H465="SEEKSIRE","SEEKSIRE",IF('Application Form'!H465="SEEKSIRE+PV","SEEKSIRE",IF('Application Form'!H465="GGP50K","GGP50K",IF('Application Form'!H465="GGP50K+PV","GGP50K",IF('Application Form'!H465="GGPHD (150K)","GGPHD (150K)",IF('Application Form'!H465="GGPHD+PV","GGPHD",IF('Application Form'!H465="PV","",IF('Application Form'!H465="POLL","",IF('Application Form'!H465="MSTN","",IF('Application Form'!H465="COAT","",IF('Application Form'!H465="PI","",IF('Application Form'!H465="POLL_50K (add on)*","",IF('Application Form'!H465="POLL_HD (add on)*","",IF('Application Form'!H465="MSTN_50K (add_on)*","",IF('Application Form'!H465="MSTN_HD (add on)*","",IF('Application Form'!H465="STORE","STORE",IF('Application Form'!H465="HE","HE",""))))))))))))))))))))</f>
        <v/>
      </c>
      <c r="G454" t="str">
        <f>IF(OR(RIGHT('Application Form'!H465,2)="PV",RIGHT('Application Form'!I465,2)="PV",RIGHT('Application Form'!J465,2)="PV"),"Yes","")</f>
        <v/>
      </c>
      <c r="H454" s="81" t="str">
        <f>IF(ISBLANK(IF(F454="SKSTD_BDL",'Application Form'!M465,IF('Office Use Only - DONT TOUCH!!!'!G454="Yes",'Application Form'!M465,""))),"",IF(F454="SKSTD_BDL",'Application Form'!M465,IF('Office Use Only - DONT TOUCH!!!'!G454="Yes",'Application Form'!M465,"")))</f>
        <v/>
      </c>
      <c r="K454" t="str">
        <f>IF(ISBLANK(IF(F454="SKSTD_BDL",'Application Form'!O465,IF('Office Use Only - DONT TOUCH!!!'!G454="Yes",'Application Form'!O465,""))),"",IF(F454="SKSTD_BDL",'Application Form'!O465,IF('Office Use Only - DONT TOUCH!!!'!G454="Yes",'Application Form'!O465,"")))</f>
        <v/>
      </c>
      <c r="N454" t="str">
        <f>IF(AND(F454="",'Application Form'!H465=""),"",IF(AND(F454="",'Application Form'!H465&lt;&gt;""),'Application Form'!H465,IF(AND(F454&lt;&gt;"",'Application Form'!I465=""),"",IF(AND(F454&lt;&gt;"",'Application Form'!I465&lt;&gt;""),IF('Application Form'!I465="SKSTD_BDL","SKSTD_BDL",IF('Application Form'!I465="MIP","MIP",IF('Application Form'!I465="MIP+PV","MIP",IF('Application Form'!I465="SEEKSIRE","SEEKSIRE",IF('Application Form'!I465="SEEKSIRE+PV","SEEKSIRE",IF('Application Form'!I465="GGP50K","GGP50K",IF('Application Form'!I465="GGP50K+PV","GGP50K",IF('Application Form'!I465="GGPHD (150K)","GGPHD (150K)",IF('Application Form'!I465="GGPHD+PV","GGPHD",IF('Application Form'!I465="PV","",IF('Application Form'!I465="POLL","",IF('Application Form'!I465="MSTN","MSTN",IF('Application Form'!I465="COAT","COAT",IF('Application Form'!I465="PI","PI",IF('Application Form'!I465="POLL_50K (add on)*","POLL_50K (add on)*",IF('Application Form'!I465="POLL_HD (add on)*","POLL_HD (add_on)*",IF('Application Form'!I465="MSTN_50K (add_on)*","MSTN_50K (add_on)*",IF('Application Form'!I465="MSTN_HD (add on)*","MSTN_HD (add on)*",IF('Application Form'!I465="STORE","STORE",IF('Application Form'!I465="HE","HE","")))))))))))))))))))),"ERROR"))))</f>
        <v/>
      </c>
      <c r="O454" t="str">
        <f>IF(AND(F454="",'Application Form'!H465=""),"",IF(AND(F454="",'Application Form'!H465&lt;&gt;"",'Application Form'!I465=""),"",IF(AND(F454&lt;&gt;"",'Application Form'!I465=""),"",IF(AND(F454&lt;&gt;"",'Application Form'!I465&lt;&gt;"",'Application Form'!J465=""),"",IF(AND(F454="",'Application Form'!H465&lt;&gt;"",'Application Form'!I465&lt;&gt;""),IF('Application Form'!I465="SKSTD_BDL","SKSTD_BDL",IF('Application Form'!I465="MIP","MIP",IF('Application Form'!I465="MIP+PV","MIP",IF('Application Form'!I465="SEEKSIRE","SEEKSIRE",IF('Application Form'!I465="SEEKSIRE+PV","SEEKSIRE",IF('Application Form'!I465="GGP50K","GGP50K",IF('Application Form'!I465="GGP50K+PV","GGP50K",IF('Application Form'!I465="GGPHD (150K)","GGPHD (150K)",IF('Application Form'!I465="GGPHD+PV","GGPHD",IF('Application Form'!I465="PV","",IF('Application Form'!I465="POLL","",IF('Application Form'!I465="MSTN","MSTN",IF('Application Form'!I465="COAT","COAT",IF('Application Form'!I465="PI","PI",IF('Application Form'!I465="POLL_50K (add on)*","POLL_50K (add on)*",IF('Application Form'!I465="POLL_HD (add on)*","POLL_HD (add_on)*",IF('Application Form'!I465="MSTN_50K (add_on)*","MSTN_50K (add_on)*",IF('Application Form'!I465="MSTN_HD (add on)*","MSTN_HD (add on)*",IF('Application Form'!I465="STORE","STORE",IF('Application Form'!I465="HE","HE","ERROR")))))))))))))))))))),IF(AND(F454&lt;&gt;"",'Application Form'!I465&lt;&gt;"",'Application Form'!J465&lt;&gt;""),IF('Application Form'!J465="SKSTD_BDL","SKSTD_BDL",IF('Application Form'!J465="MIP","MIP",IF('Application Form'!J465="MIP+PV","MIP",IF('Application Form'!J465="SEEKSIRE","SEEKSIRE",IF('Application Form'!J465="SEEKSIRE+PV","SEEKSIRE",IF('Application Form'!J465="GGP50K","GGP50K",IF('Application Form'!J465="GGP50K+PV","GGP50K",IF('Application Form'!J465="GGPHD (150K)","GGPHD (150K)",IF('Application Form'!J465="GGPHD+PV","GGPHD",IF('Application Form'!J465="PV","",IF('Application Form'!J465="POLL","",IF('Application Form'!J465="MSTN","MSTN",IF('Application Form'!J465="COAT","COAT",IF('Application Form'!J465="PI","PI",IF('Application Form'!J465="POLL_50K (add on)*","POLL_50K (add on)*",IF('Application Form'!J465="POLL_HD (add on)*","POLL_HD (add_on)*",IF('Application Form'!J465="MSTN_50K (add_on)*","MSTN_50K (add_on)*",IF('Application Form'!J465="MSTN_HD (add on)*","MSTN_HD (add on)*",IF('Application Form'!J465="STORE","STORE",IF('Application Form'!J465="HE","HE","")))))))))))))))))))),"ERROR"))))))</f>
        <v/>
      </c>
      <c r="P454" t="str">
        <f>IF(AND(F454="",O454&lt;&gt;""),IF('Application Form'!J465="SKSTD_BDL","SKSTD_BDL",IF('Application Form'!J465="MIP","MIP",IF('Application Form'!J465="MIP+PV","MIP",IF('Application Form'!J465="SEEKSIRE","SEEKSIRE",IF('Application Form'!J465="SEEKSIRE+PV","SEEKSIRE",IF('Application Form'!J465="GGP50K","GGP50K",IF('Application Form'!J465="GGP50K+PV","GGP50K",IF('Application Form'!J465="GGPHD (150K)","GGPHD (150K)",IF('Application Form'!J465="GGPHD+PV","GGPHD",IF('Application Form'!J465="PV","",IF('Application Form'!J465="POLL","",IF('Application Form'!J465="MSTN","MSTN",IF('Application Form'!J465="COAT","COAT",IF('Application Form'!J465="PI","PI",IF('Application Form'!J465="POLL_50K (add on)*","POLL_50K (add on)*",IF('Application Form'!J465="POLL_HD (add on)*","POLL_HD (add_on)*",IF('Application Form'!J465="MSTN_50K (add_on)*","MSTN_50K (add_on)*",IF('Application Form'!J465="MSTN_HD (add on)*","MSTN_HD (add on)*",IF('Application Form'!J465="STORE","STORE",IF('Application Form'!J465="HE","HE","")))))))))))))))))))),"")</f>
        <v/>
      </c>
    </row>
    <row r="455" spans="1:16" x14ac:dyDescent="0.25">
      <c r="A455" s="72">
        <f>'Application Form'!E466</f>
        <v>0</v>
      </c>
      <c r="B455" t="str">
        <f>IF('Application Form'!C466="Hair","H",IF('Application Form'!C466="Done","D",IF('Application Form'!C466="Semen","S",IF('Application Form'!C466="TSU","T",""))))</f>
        <v/>
      </c>
      <c r="C455" t="str">
        <f t="shared" si="7"/>
        <v>NAA</v>
      </c>
      <c r="F455" t="str">
        <f>IF('Application Form'!H466="SKSTD_BDL","SKSTD_BDL",IF('Application Form'!H466="MIP","MIP",IF('Application Form'!H466="MIP+PV","MIP",IF('Application Form'!H466="SEEKSIRE","SEEKSIRE",IF('Application Form'!H466="SEEKSIRE+PV","SEEKSIRE",IF('Application Form'!H466="GGP50K","GGP50K",IF('Application Form'!H466="GGP50K+PV","GGP50K",IF('Application Form'!H466="GGPHD (150K)","GGPHD (150K)",IF('Application Form'!H466="GGPHD+PV","GGPHD",IF('Application Form'!H466="PV","",IF('Application Form'!H466="POLL","",IF('Application Form'!H466="MSTN","",IF('Application Form'!H466="COAT","",IF('Application Form'!H466="PI","",IF('Application Form'!H466="POLL_50K (add on)*","",IF('Application Form'!H466="POLL_HD (add on)*","",IF('Application Form'!H466="MSTN_50K (add_on)*","",IF('Application Form'!H466="MSTN_HD (add on)*","",IF('Application Form'!H466="STORE","STORE",IF('Application Form'!H466="HE","HE",""))))))))))))))))))))</f>
        <v/>
      </c>
      <c r="G455" t="str">
        <f>IF(OR(RIGHT('Application Form'!H466,2)="PV",RIGHT('Application Form'!I466,2)="PV",RIGHT('Application Form'!J466,2)="PV"),"Yes","")</f>
        <v/>
      </c>
      <c r="H455" s="81" t="str">
        <f>IF(ISBLANK(IF(F455="SKSTD_BDL",'Application Form'!M466,IF('Office Use Only - DONT TOUCH!!!'!G455="Yes",'Application Form'!M466,""))),"",IF(F455="SKSTD_BDL",'Application Form'!M466,IF('Office Use Only - DONT TOUCH!!!'!G455="Yes",'Application Form'!M466,"")))</f>
        <v/>
      </c>
      <c r="K455" t="str">
        <f>IF(ISBLANK(IF(F455="SKSTD_BDL",'Application Form'!O466,IF('Office Use Only - DONT TOUCH!!!'!G455="Yes",'Application Form'!O466,""))),"",IF(F455="SKSTD_BDL",'Application Form'!O466,IF('Office Use Only - DONT TOUCH!!!'!G455="Yes",'Application Form'!O466,"")))</f>
        <v/>
      </c>
      <c r="N455" t="str">
        <f>IF(AND(F455="",'Application Form'!H466=""),"",IF(AND(F455="",'Application Form'!H466&lt;&gt;""),'Application Form'!H466,IF(AND(F455&lt;&gt;"",'Application Form'!I466=""),"",IF(AND(F455&lt;&gt;"",'Application Form'!I466&lt;&gt;""),IF('Application Form'!I466="SKSTD_BDL","SKSTD_BDL",IF('Application Form'!I466="MIP","MIP",IF('Application Form'!I466="MIP+PV","MIP",IF('Application Form'!I466="SEEKSIRE","SEEKSIRE",IF('Application Form'!I466="SEEKSIRE+PV","SEEKSIRE",IF('Application Form'!I466="GGP50K","GGP50K",IF('Application Form'!I466="GGP50K+PV","GGP50K",IF('Application Form'!I466="GGPHD (150K)","GGPHD (150K)",IF('Application Form'!I466="GGPHD+PV","GGPHD",IF('Application Form'!I466="PV","",IF('Application Form'!I466="POLL","",IF('Application Form'!I466="MSTN","MSTN",IF('Application Form'!I466="COAT","COAT",IF('Application Form'!I466="PI","PI",IF('Application Form'!I466="POLL_50K (add on)*","POLL_50K (add on)*",IF('Application Form'!I466="POLL_HD (add on)*","POLL_HD (add_on)*",IF('Application Form'!I466="MSTN_50K (add_on)*","MSTN_50K (add_on)*",IF('Application Form'!I466="MSTN_HD (add on)*","MSTN_HD (add on)*",IF('Application Form'!I466="STORE","STORE",IF('Application Form'!I466="HE","HE","")))))))))))))))))))),"ERROR"))))</f>
        <v/>
      </c>
      <c r="O455" t="str">
        <f>IF(AND(F455="",'Application Form'!H466=""),"",IF(AND(F455="",'Application Form'!H466&lt;&gt;"",'Application Form'!I466=""),"",IF(AND(F455&lt;&gt;"",'Application Form'!I466=""),"",IF(AND(F455&lt;&gt;"",'Application Form'!I466&lt;&gt;"",'Application Form'!J466=""),"",IF(AND(F455="",'Application Form'!H466&lt;&gt;"",'Application Form'!I466&lt;&gt;""),IF('Application Form'!I466="SKSTD_BDL","SKSTD_BDL",IF('Application Form'!I466="MIP","MIP",IF('Application Form'!I466="MIP+PV","MIP",IF('Application Form'!I466="SEEKSIRE","SEEKSIRE",IF('Application Form'!I466="SEEKSIRE+PV","SEEKSIRE",IF('Application Form'!I466="GGP50K","GGP50K",IF('Application Form'!I466="GGP50K+PV","GGP50K",IF('Application Form'!I466="GGPHD (150K)","GGPHD (150K)",IF('Application Form'!I466="GGPHD+PV","GGPHD",IF('Application Form'!I466="PV","",IF('Application Form'!I466="POLL","",IF('Application Form'!I466="MSTN","MSTN",IF('Application Form'!I466="COAT","COAT",IF('Application Form'!I466="PI","PI",IF('Application Form'!I466="POLL_50K (add on)*","POLL_50K (add on)*",IF('Application Form'!I466="POLL_HD (add on)*","POLL_HD (add_on)*",IF('Application Form'!I466="MSTN_50K (add_on)*","MSTN_50K (add_on)*",IF('Application Form'!I466="MSTN_HD (add on)*","MSTN_HD (add on)*",IF('Application Form'!I466="STORE","STORE",IF('Application Form'!I466="HE","HE","ERROR")))))))))))))))))))),IF(AND(F455&lt;&gt;"",'Application Form'!I466&lt;&gt;"",'Application Form'!J466&lt;&gt;""),IF('Application Form'!J466="SKSTD_BDL","SKSTD_BDL",IF('Application Form'!J466="MIP","MIP",IF('Application Form'!J466="MIP+PV","MIP",IF('Application Form'!J466="SEEKSIRE","SEEKSIRE",IF('Application Form'!J466="SEEKSIRE+PV","SEEKSIRE",IF('Application Form'!J466="GGP50K","GGP50K",IF('Application Form'!J466="GGP50K+PV","GGP50K",IF('Application Form'!J466="GGPHD (150K)","GGPHD (150K)",IF('Application Form'!J466="GGPHD+PV","GGPHD",IF('Application Form'!J466="PV","",IF('Application Form'!J466="POLL","",IF('Application Form'!J466="MSTN","MSTN",IF('Application Form'!J466="COAT","COAT",IF('Application Form'!J466="PI","PI",IF('Application Form'!J466="POLL_50K (add on)*","POLL_50K (add on)*",IF('Application Form'!J466="POLL_HD (add on)*","POLL_HD (add_on)*",IF('Application Form'!J466="MSTN_50K (add_on)*","MSTN_50K (add_on)*",IF('Application Form'!J466="MSTN_HD (add on)*","MSTN_HD (add on)*",IF('Application Form'!J466="STORE","STORE",IF('Application Form'!J466="HE","HE","")))))))))))))))))))),"ERROR"))))))</f>
        <v/>
      </c>
      <c r="P455" t="str">
        <f>IF(AND(F455="",O455&lt;&gt;""),IF('Application Form'!J466="SKSTD_BDL","SKSTD_BDL",IF('Application Form'!J466="MIP","MIP",IF('Application Form'!J466="MIP+PV","MIP",IF('Application Form'!J466="SEEKSIRE","SEEKSIRE",IF('Application Form'!J466="SEEKSIRE+PV","SEEKSIRE",IF('Application Form'!J466="GGP50K","GGP50K",IF('Application Form'!J466="GGP50K+PV","GGP50K",IF('Application Form'!J466="GGPHD (150K)","GGPHD (150K)",IF('Application Form'!J466="GGPHD+PV","GGPHD",IF('Application Form'!J466="PV","",IF('Application Form'!J466="POLL","",IF('Application Form'!J466="MSTN","MSTN",IF('Application Form'!J466="COAT","COAT",IF('Application Form'!J466="PI","PI",IF('Application Form'!J466="POLL_50K (add on)*","POLL_50K (add on)*",IF('Application Form'!J466="POLL_HD (add on)*","POLL_HD (add_on)*",IF('Application Form'!J466="MSTN_50K (add_on)*","MSTN_50K (add_on)*",IF('Application Form'!J466="MSTN_HD (add on)*","MSTN_HD (add on)*",IF('Application Form'!J466="STORE","STORE",IF('Application Form'!J466="HE","HE","")))))))))))))))))))),"")</f>
        <v/>
      </c>
    </row>
    <row r="456" spans="1:16" x14ac:dyDescent="0.25">
      <c r="A456" s="72">
        <f>'Application Form'!E467</f>
        <v>0</v>
      </c>
      <c r="B456" t="str">
        <f>IF('Application Form'!C467="Hair","H",IF('Application Form'!C467="Done","D",IF('Application Form'!C467="Semen","S",IF('Application Form'!C467="TSU","T",""))))</f>
        <v/>
      </c>
      <c r="C456" t="str">
        <f t="shared" si="7"/>
        <v>NAA</v>
      </c>
      <c r="F456" t="str">
        <f>IF('Application Form'!H467="SKSTD_BDL","SKSTD_BDL",IF('Application Form'!H467="MIP","MIP",IF('Application Form'!H467="MIP+PV","MIP",IF('Application Form'!H467="SEEKSIRE","SEEKSIRE",IF('Application Form'!H467="SEEKSIRE+PV","SEEKSIRE",IF('Application Form'!H467="GGP50K","GGP50K",IF('Application Form'!H467="GGP50K+PV","GGP50K",IF('Application Form'!H467="GGPHD (150K)","GGPHD (150K)",IF('Application Form'!H467="GGPHD+PV","GGPHD",IF('Application Form'!H467="PV","",IF('Application Form'!H467="POLL","",IF('Application Form'!H467="MSTN","",IF('Application Form'!H467="COAT","",IF('Application Form'!H467="PI","",IF('Application Form'!H467="POLL_50K (add on)*","",IF('Application Form'!H467="POLL_HD (add on)*","",IF('Application Form'!H467="MSTN_50K (add_on)*","",IF('Application Form'!H467="MSTN_HD (add on)*","",IF('Application Form'!H467="STORE","STORE",IF('Application Form'!H467="HE","HE",""))))))))))))))))))))</f>
        <v/>
      </c>
      <c r="G456" t="str">
        <f>IF(OR(RIGHT('Application Form'!H467,2)="PV",RIGHT('Application Form'!I467,2)="PV",RIGHT('Application Form'!J467,2)="PV"),"Yes","")</f>
        <v/>
      </c>
      <c r="H456" s="81" t="str">
        <f>IF(ISBLANK(IF(F456="SKSTD_BDL",'Application Form'!M467,IF('Office Use Only - DONT TOUCH!!!'!G456="Yes",'Application Form'!M467,""))),"",IF(F456="SKSTD_BDL",'Application Form'!M467,IF('Office Use Only - DONT TOUCH!!!'!G456="Yes",'Application Form'!M467,"")))</f>
        <v/>
      </c>
      <c r="K456" t="str">
        <f>IF(ISBLANK(IF(F456="SKSTD_BDL",'Application Form'!O467,IF('Office Use Only - DONT TOUCH!!!'!G456="Yes",'Application Form'!O467,""))),"",IF(F456="SKSTD_BDL",'Application Form'!O467,IF('Office Use Only - DONT TOUCH!!!'!G456="Yes",'Application Form'!O467,"")))</f>
        <v/>
      </c>
      <c r="N456" t="str">
        <f>IF(AND(F456="",'Application Form'!H467=""),"",IF(AND(F456="",'Application Form'!H467&lt;&gt;""),'Application Form'!H467,IF(AND(F456&lt;&gt;"",'Application Form'!I467=""),"",IF(AND(F456&lt;&gt;"",'Application Form'!I467&lt;&gt;""),IF('Application Form'!I467="SKSTD_BDL","SKSTD_BDL",IF('Application Form'!I467="MIP","MIP",IF('Application Form'!I467="MIP+PV","MIP",IF('Application Form'!I467="SEEKSIRE","SEEKSIRE",IF('Application Form'!I467="SEEKSIRE+PV","SEEKSIRE",IF('Application Form'!I467="GGP50K","GGP50K",IF('Application Form'!I467="GGP50K+PV","GGP50K",IF('Application Form'!I467="GGPHD (150K)","GGPHD (150K)",IF('Application Form'!I467="GGPHD+PV","GGPHD",IF('Application Form'!I467="PV","",IF('Application Form'!I467="POLL","",IF('Application Form'!I467="MSTN","MSTN",IF('Application Form'!I467="COAT","COAT",IF('Application Form'!I467="PI","PI",IF('Application Form'!I467="POLL_50K (add on)*","POLL_50K (add on)*",IF('Application Form'!I467="POLL_HD (add on)*","POLL_HD (add_on)*",IF('Application Form'!I467="MSTN_50K (add_on)*","MSTN_50K (add_on)*",IF('Application Form'!I467="MSTN_HD (add on)*","MSTN_HD (add on)*",IF('Application Form'!I467="STORE","STORE",IF('Application Form'!I467="HE","HE","")))))))))))))))))))),"ERROR"))))</f>
        <v/>
      </c>
      <c r="O456" t="str">
        <f>IF(AND(F456="",'Application Form'!H467=""),"",IF(AND(F456="",'Application Form'!H467&lt;&gt;"",'Application Form'!I467=""),"",IF(AND(F456&lt;&gt;"",'Application Form'!I467=""),"",IF(AND(F456&lt;&gt;"",'Application Form'!I467&lt;&gt;"",'Application Form'!J467=""),"",IF(AND(F456="",'Application Form'!H467&lt;&gt;"",'Application Form'!I467&lt;&gt;""),IF('Application Form'!I467="SKSTD_BDL","SKSTD_BDL",IF('Application Form'!I467="MIP","MIP",IF('Application Form'!I467="MIP+PV","MIP",IF('Application Form'!I467="SEEKSIRE","SEEKSIRE",IF('Application Form'!I467="SEEKSIRE+PV","SEEKSIRE",IF('Application Form'!I467="GGP50K","GGP50K",IF('Application Form'!I467="GGP50K+PV","GGP50K",IF('Application Form'!I467="GGPHD (150K)","GGPHD (150K)",IF('Application Form'!I467="GGPHD+PV","GGPHD",IF('Application Form'!I467="PV","",IF('Application Form'!I467="POLL","",IF('Application Form'!I467="MSTN","MSTN",IF('Application Form'!I467="COAT","COAT",IF('Application Form'!I467="PI","PI",IF('Application Form'!I467="POLL_50K (add on)*","POLL_50K (add on)*",IF('Application Form'!I467="POLL_HD (add on)*","POLL_HD (add_on)*",IF('Application Form'!I467="MSTN_50K (add_on)*","MSTN_50K (add_on)*",IF('Application Form'!I467="MSTN_HD (add on)*","MSTN_HD (add on)*",IF('Application Form'!I467="STORE","STORE",IF('Application Form'!I467="HE","HE","ERROR")))))))))))))))))))),IF(AND(F456&lt;&gt;"",'Application Form'!I467&lt;&gt;"",'Application Form'!J467&lt;&gt;""),IF('Application Form'!J467="SKSTD_BDL","SKSTD_BDL",IF('Application Form'!J467="MIP","MIP",IF('Application Form'!J467="MIP+PV","MIP",IF('Application Form'!J467="SEEKSIRE","SEEKSIRE",IF('Application Form'!J467="SEEKSIRE+PV","SEEKSIRE",IF('Application Form'!J467="GGP50K","GGP50K",IF('Application Form'!J467="GGP50K+PV","GGP50K",IF('Application Form'!J467="GGPHD (150K)","GGPHD (150K)",IF('Application Form'!J467="GGPHD+PV","GGPHD",IF('Application Form'!J467="PV","",IF('Application Form'!J467="POLL","",IF('Application Form'!J467="MSTN","MSTN",IF('Application Form'!J467="COAT","COAT",IF('Application Form'!J467="PI","PI",IF('Application Form'!J467="POLL_50K (add on)*","POLL_50K (add on)*",IF('Application Form'!J467="POLL_HD (add on)*","POLL_HD (add_on)*",IF('Application Form'!J467="MSTN_50K (add_on)*","MSTN_50K (add_on)*",IF('Application Form'!J467="MSTN_HD (add on)*","MSTN_HD (add on)*",IF('Application Form'!J467="STORE","STORE",IF('Application Form'!J467="HE","HE","")))))))))))))))))))),"ERROR"))))))</f>
        <v/>
      </c>
      <c r="P456" t="str">
        <f>IF(AND(F456="",O456&lt;&gt;""),IF('Application Form'!J467="SKSTD_BDL","SKSTD_BDL",IF('Application Form'!J467="MIP","MIP",IF('Application Form'!J467="MIP+PV","MIP",IF('Application Form'!J467="SEEKSIRE","SEEKSIRE",IF('Application Form'!J467="SEEKSIRE+PV","SEEKSIRE",IF('Application Form'!J467="GGP50K","GGP50K",IF('Application Form'!J467="GGP50K+PV","GGP50K",IF('Application Form'!J467="GGPHD (150K)","GGPHD (150K)",IF('Application Form'!J467="GGPHD+PV","GGPHD",IF('Application Form'!J467="PV","",IF('Application Form'!J467="POLL","",IF('Application Form'!J467="MSTN","MSTN",IF('Application Form'!J467="COAT","COAT",IF('Application Form'!J467="PI","PI",IF('Application Form'!J467="POLL_50K (add on)*","POLL_50K (add on)*",IF('Application Form'!J467="POLL_HD (add on)*","POLL_HD (add_on)*",IF('Application Form'!J467="MSTN_50K (add_on)*","MSTN_50K (add_on)*",IF('Application Form'!J467="MSTN_HD (add on)*","MSTN_HD (add on)*",IF('Application Form'!J467="STORE","STORE",IF('Application Form'!J467="HE","HE","")))))))))))))))))))),"")</f>
        <v/>
      </c>
    </row>
    <row r="457" spans="1:16" x14ac:dyDescent="0.25">
      <c r="A457" s="72">
        <f>'Application Form'!E468</f>
        <v>0</v>
      </c>
      <c r="B457" t="str">
        <f>IF('Application Form'!C468="Hair","H",IF('Application Form'!C468="Done","D",IF('Application Form'!C468="Semen","S",IF('Application Form'!C468="TSU","T",""))))</f>
        <v/>
      </c>
      <c r="C457" t="str">
        <f t="shared" si="7"/>
        <v>NAA</v>
      </c>
      <c r="F457" t="str">
        <f>IF('Application Form'!H468="SKSTD_BDL","SKSTD_BDL",IF('Application Form'!H468="MIP","MIP",IF('Application Form'!H468="MIP+PV","MIP",IF('Application Form'!H468="SEEKSIRE","SEEKSIRE",IF('Application Form'!H468="SEEKSIRE+PV","SEEKSIRE",IF('Application Form'!H468="GGP50K","GGP50K",IF('Application Form'!H468="GGP50K+PV","GGP50K",IF('Application Form'!H468="GGPHD (150K)","GGPHD (150K)",IF('Application Form'!H468="GGPHD+PV","GGPHD",IF('Application Form'!H468="PV","",IF('Application Form'!H468="POLL","",IF('Application Form'!H468="MSTN","",IF('Application Form'!H468="COAT","",IF('Application Form'!H468="PI","",IF('Application Form'!H468="POLL_50K (add on)*","",IF('Application Form'!H468="POLL_HD (add on)*","",IF('Application Form'!H468="MSTN_50K (add_on)*","",IF('Application Form'!H468="MSTN_HD (add on)*","",IF('Application Form'!H468="STORE","STORE",IF('Application Form'!H468="HE","HE",""))))))))))))))))))))</f>
        <v/>
      </c>
      <c r="G457" t="str">
        <f>IF(OR(RIGHT('Application Form'!H468,2)="PV",RIGHT('Application Form'!I468,2)="PV",RIGHT('Application Form'!J468,2)="PV"),"Yes","")</f>
        <v/>
      </c>
      <c r="H457" s="81" t="str">
        <f>IF(ISBLANK(IF(F457="SKSTD_BDL",'Application Form'!M468,IF('Office Use Only - DONT TOUCH!!!'!G457="Yes",'Application Form'!M468,""))),"",IF(F457="SKSTD_BDL",'Application Form'!M468,IF('Office Use Only - DONT TOUCH!!!'!G457="Yes",'Application Form'!M468,"")))</f>
        <v/>
      </c>
      <c r="K457" t="str">
        <f>IF(ISBLANK(IF(F457="SKSTD_BDL",'Application Form'!O468,IF('Office Use Only - DONT TOUCH!!!'!G457="Yes",'Application Form'!O468,""))),"",IF(F457="SKSTD_BDL",'Application Form'!O468,IF('Office Use Only - DONT TOUCH!!!'!G457="Yes",'Application Form'!O468,"")))</f>
        <v/>
      </c>
      <c r="N457" t="str">
        <f>IF(AND(F457="",'Application Form'!H468=""),"",IF(AND(F457="",'Application Form'!H468&lt;&gt;""),'Application Form'!H468,IF(AND(F457&lt;&gt;"",'Application Form'!I468=""),"",IF(AND(F457&lt;&gt;"",'Application Form'!I468&lt;&gt;""),IF('Application Form'!I468="SKSTD_BDL","SKSTD_BDL",IF('Application Form'!I468="MIP","MIP",IF('Application Form'!I468="MIP+PV","MIP",IF('Application Form'!I468="SEEKSIRE","SEEKSIRE",IF('Application Form'!I468="SEEKSIRE+PV","SEEKSIRE",IF('Application Form'!I468="GGP50K","GGP50K",IF('Application Form'!I468="GGP50K+PV","GGP50K",IF('Application Form'!I468="GGPHD (150K)","GGPHD (150K)",IF('Application Form'!I468="GGPHD+PV","GGPHD",IF('Application Form'!I468="PV","",IF('Application Form'!I468="POLL","",IF('Application Form'!I468="MSTN","MSTN",IF('Application Form'!I468="COAT","COAT",IF('Application Form'!I468="PI","PI",IF('Application Form'!I468="POLL_50K (add on)*","POLL_50K (add on)*",IF('Application Form'!I468="POLL_HD (add on)*","POLL_HD (add_on)*",IF('Application Form'!I468="MSTN_50K (add_on)*","MSTN_50K (add_on)*",IF('Application Form'!I468="MSTN_HD (add on)*","MSTN_HD (add on)*",IF('Application Form'!I468="STORE","STORE",IF('Application Form'!I468="HE","HE","")))))))))))))))))))),"ERROR"))))</f>
        <v/>
      </c>
      <c r="O457" t="str">
        <f>IF(AND(F457="",'Application Form'!H468=""),"",IF(AND(F457="",'Application Form'!H468&lt;&gt;"",'Application Form'!I468=""),"",IF(AND(F457&lt;&gt;"",'Application Form'!I468=""),"",IF(AND(F457&lt;&gt;"",'Application Form'!I468&lt;&gt;"",'Application Form'!J468=""),"",IF(AND(F457="",'Application Form'!H468&lt;&gt;"",'Application Form'!I468&lt;&gt;""),IF('Application Form'!I468="SKSTD_BDL","SKSTD_BDL",IF('Application Form'!I468="MIP","MIP",IF('Application Form'!I468="MIP+PV","MIP",IF('Application Form'!I468="SEEKSIRE","SEEKSIRE",IF('Application Form'!I468="SEEKSIRE+PV","SEEKSIRE",IF('Application Form'!I468="GGP50K","GGP50K",IF('Application Form'!I468="GGP50K+PV","GGP50K",IF('Application Form'!I468="GGPHD (150K)","GGPHD (150K)",IF('Application Form'!I468="GGPHD+PV","GGPHD",IF('Application Form'!I468="PV","",IF('Application Form'!I468="POLL","",IF('Application Form'!I468="MSTN","MSTN",IF('Application Form'!I468="COAT","COAT",IF('Application Form'!I468="PI","PI",IF('Application Form'!I468="POLL_50K (add on)*","POLL_50K (add on)*",IF('Application Form'!I468="POLL_HD (add on)*","POLL_HD (add_on)*",IF('Application Form'!I468="MSTN_50K (add_on)*","MSTN_50K (add_on)*",IF('Application Form'!I468="MSTN_HD (add on)*","MSTN_HD (add on)*",IF('Application Form'!I468="STORE","STORE",IF('Application Form'!I468="HE","HE","ERROR")))))))))))))))))))),IF(AND(F457&lt;&gt;"",'Application Form'!I468&lt;&gt;"",'Application Form'!J468&lt;&gt;""),IF('Application Form'!J468="SKSTD_BDL","SKSTD_BDL",IF('Application Form'!J468="MIP","MIP",IF('Application Form'!J468="MIP+PV","MIP",IF('Application Form'!J468="SEEKSIRE","SEEKSIRE",IF('Application Form'!J468="SEEKSIRE+PV","SEEKSIRE",IF('Application Form'!J468="GGP50K","GGP50K",IF('Application Form'!J468="GGP50K+PV","GGP50K",IF('Application Form'!J468="GGPHD (150K)","GGPHD (150K)",IF('Application Form'!J468="GGPHD+PV","GGPHD",IF('Application Form'!J468="PV","",IF('Application Form'!J468="POLL","",IF('Application Form'!J468="MSTN","MSTN",IF('Application Form'!J468="COAT","COAT",IF('Application Form'!J468="PI","PI",IF('Application Form'!J468="POLL_50K (add on)*","POLL_50K (add on)*",IF('Application Form'!J468="POLL_HD (add on)*","POLL_HD (add_on)*",IF('Application Form'!J468="MSTN_50K (add_on)*","MSTN_50K (add_on)*",IF('Application Form'!J468="MSTN_HD (add on)*","MSTN_HD (add on)*",IF('Application Form'!J468="STORE","STORE",IF('Application Form'!J468="HE","HE","")))))))))))))))))))),"ERROR"))))))</f>
        <v/>
      </c>
      <c r="P457" t="str">
        <f>IF(AND(F457="",O457&lt;&gt;""),IF('Application Form'!J468="SKSTD_BDL","SKSTD_BDL",IF('Application Form'!J468="MIP","MIP",IF('Application Form'!J468="MIP+PV","MIP",IF('Application Form'!J468="SEEKSIRE","SEEKSIRE",IF('Application Form'!J468="SEEKSIRE+PV","SEEKSIRE",IF('Application Form'!J468="GGP50K","GGP50K",IF('Application Form'!J468="GGP50K+PV","GGP50K",IF('Application Form'!J468="GGPHD (150K)","GGPHD (150K)",IF('Application Form'!J468="GGPHD+PV","GGPHD",IF('Application Form'!J468="PV","",IF('Application Form'!J468="POLL","",IF('Application Form'!J468="MSTN","MSTN",IF('Application Form'!J468="COAT","COAT",IF('Application Form'!J468="PI","PI",IF('Application Form'!J468="POLL_50K (add on)*","POLL_50K (add on)*",IF('Application Form'!J468="POLL_HD (add on)*","POLL_HD (add_on)*",IF('Application Form'!J468="MSTN_50K (add_on)*","MSTN_50K (add_on)*",IF('Application Form'!J468="MSTN_HD (add on)*","MSTN_HD (add on)*",IF('Application Form'!J468="STORE","STORE",IF('Application Form'!J468="HE","HE","")))))))))))))))))))),"")</f>
        <v/>
      </c>
    </row>
    <row r="458" spans="1:16" x14ac:dyDescent="0.25">
      <c r="A458" s="72">
        <f>'Application Form'!E469</f>
        <v>0</v>
      </c>
      <c r="B458" t="str">
        <f>IF('Application Form'!C469="Hair","H",IF('Application Form'!C469="Done","D",IF('Application Form'!C469="Semen","S",IF('Application Form'!C469="TSU","T",""))))</f>
        <v/>
      </c>
      <c r="C458" t="str">
        <f t="shared" si="7"/>
        <v>NAA</v>
      </c>
      <c r="F458" t="str">
        <f>IF('Application Form'!H469="SKSTD_BDL","SKSTD_BDL",IF('Application Form'!H469="MIP","MIP",IF('Application Form'!H469="MIP+PV","MIP",IF('Application Form'!H469="SEEKSIRE","SEEKSIRE",IF('Application Form'!H469="SEEKSIRE+PV","SEEKSIRE",IF('Application Form'!H469="GGP50K","GGP50K",IF('Application Form'!H469="GGP50K+PV","GGP50K",IF('Application Form'!H469="GGPHD (150K)","GGPHD (150K)",IF('Application Form'!H469="GGPHD+PV","GGPHD",IF('Application Form'!H469="PV","",IF('Application Form'!H469="POLL","",IF('Application Form'!H469="MSTN","",IF('Application Form'!H469="COAT","",IF('Application Form'!H469="PI","",IF('Application Form'!H469="POLL_50K (add on)*","",IF('Application Form'!H469="POLL_HD (add on)*","",IF('Application Form'!H469="MSTN_50K (add_on)*","",IF('Application Form'!H469="MSTN_HD (add on)*","",IF('Application Form'!H469="STORE","STORE",IF('Application Form'!H469="HE","HE",""))))))))))))))))))))</f>
        <v/>
      </c>
      <c r="G458" t="str">
        <f>IF(OR(RIGHT('Application Form'!H469,2)="PV",RIGHT('Application Form'!I469,2)="PV",RIGHT('Application Form'!J469,2)="PV"),"Yes","")</f>
        <v/>
      </c>
      <c r="H458" s="81" t="str">
        <f>IF(ISBLANK(IF(F458="SKSTD_BDL",'Application Form'!M469,IF('Office Use Only - DONT TOUCH!!!'!G458="Yes",'Application Form'!M469,""))),"",IF(F458="SKSTD_BDL",'Application Form'!M469,IF('Office Use Only - DONT TOUCH!!!'!G458="Yes",'Application Form'!M469,"")))</f>
        <v/>
      </c>
      <c r="K458" t="str">
        <f>IF(ISBLANK(IF(F458="SKSTD_BDL",'Application Form'!O469,IF('Office Use Only - DONT TOUCH!!!'!G458="Yes",'Application Form'!O469,""))),"",IF(F458="SKSTD_BDL",'Application Form'!O469,IF('Office Use Only - DONT TOUCH!!!'!G458="Yes",'Application Form'!O469,"")))</f>
        <v/>
      </c>
      <c r="N458" t="str">
        <f>IF(AND(F458="",'Application Form'!H469=""),"",IF(AND(F458="",'Application Form'!H469&lt;&gt;""),'Application Form'!H469,IF(AND(F458&lt;&gt;"",'Application Form'!I469=""),"",IF(AND(F458&lt;&gt;"",'Application Form'!I469&lt;&gt;""),IF('Application Form'!I469="SKSTD_BDL","SKSTD_BDL",IF('Application Form'!I469="MIP","MIP",IF('Application Form'!I469="MIP+PV","MIP",IF('Application Form'!I469="SEEKSIRE","SEEKSIRE",IF('Application Form'!I469="SEEKSIRE+PV","SEEKSIRE",IF('Application Form'!I469="GGP50K","GGP50K",IF('Application Form'!I469="GGP50K+PV","GGP50K",IF('Application Form'!I469="GGPHD (150K)","GGPHD (150K)",IF('Application Form'!I469="GGPHD+PV","GGPHD",IF('Application Form'!I469="PV","",IF('Application Form'!I469="POLL","",IF('Application Form'!I469="MSTN","MSTN",IF('Application Form'!I469="COAT","COAT",IF('Application Form'!I469="PI","PI",IF('Application Form'!I469="POLL_50K (add on)*","POLL_50K (add on)*",IF('Application Form'!I469="POLL_HD (add on)*","POLL_HD (add_on)*",IF('Application Form'!I469="MSTN_50K (add_on)*","MSTN_50K (add_on)*",IF('Application Form'!I469="MSTN_HD (add on)*","MSTN_HD (add on)*",IF('Application Form'!I469="STORE","STORE",IF('Application Form'!I469="HE","HE","")))))))))))))))))))),"ERROR"))))</f>
        <v/>
      </c>
      <c r="O458" t="str">
        <f>IF(AND(F458="",'Application Form'!H469=""),"",IF(AND(F458="",'Application Form'!H469&lt;&gt;"",'Application Form'!I469=""),"",IF(AND(F458&lt;&gt;"",'Application Form'!I469=""),"",IF(AND(F458&lt;&gt;"",'Application Form'!I469&lt;&gt;"",'Application Form'!J469=""),"",IF(AND(F458="",'Application Form'!H469&lt;&gt;"",'Application Form'!I469&lt;&gt;""),IF('Application Form'!I469="SKSTD_BDL","SKSTD_BDL",IF('Application Form'!I469="MIP","MIP",IF('Application Form'!I469="MIP+PV","MIP",IF('Application Form'!I469="SEEKSIRE","SEEKSIRE",IF('Application Form'!I469="SEEKSIRE+PV","SEEKSIRE",IF('Application Form'!I469="GGP50K","GGP50K",IF('Application Form'!I469="GGP50K+PV","GGP50K",IF('Application Form'!I469="GGPHD (150K)","GGPHD (150K)",IF('Application Form'!I469="GGPHD+PV","GGPHD",IF('Application Form'!I469="PV","",IF('Application Form'!I469="POLL","",IF('Application Form'!I469="MSTN","MSTN",IF('Application Form'!I469="COAT","COAT",IF('Application Form'!I469="PI","PI",IF('Application Form'!I469="POLL_50K (add on)*","POLL_50K (add on)*",IF('Application Form'!I469="POLL_HD (add on)*","POLL_HD (add_on)*",IF('Application Form'!I469="MSTN_50K (add_on)*","MSTN_50K (add_on)*",IF('Application Form'!I469="MSTN_HD (add on)*","MSTN_HD (add on)*",IF('Application Form'!I469="STORE","STORE",IF('Application Form'!I469="HE","HE","ERROR")))))))))))))))))))),IF(AND(F458&lt;&gt;"",'Application Form'!I469&lt;&gt;"",'Application Form'!J469&lt;&gt;""),IF('Application Form'!J469="SKSTD_BDL","SKSTD_BDL",IF('Application Form'!J469="MIP","MIP",IF('Application Form'!J469="MIP+PV","MIP",IF('Application Form'!J469="SEEKSIRE","SEEKSIRE",IF('Application Form'!J469="SEEKSIRE+PV","SEEKSIRE",IF('Application Form'!J469="GGP50K","GGP50K",IF('Application Form'!J469="GGP50K+PV","GGP50K",IF('Application Form'!J469="GGPHD (150K)","GGPHD (150K)",IF('Application Form'!J469="GGPHD+PV","GGPHD",IF('Application Form'!J469="PV","",IF('Application Form'!J469="POLL","",IF('Application Form'!J469="MSTN","MSTN",IF('Application Form'!J469="COAT","COAT",IF('Application Form'!J469="PI","PI",IF('Application Form'!J469="POLL_50K (add on)*","POLL_50K (add on)*",IF('Application Form'!J469="POLL_HD (add on)*","POLL_HD (add_on)*",IF('Application Form'!J469="MSTN_50K (add_on)*","MSTN_50K (add_on)*",IF('Application Form'!J469="MSTN_HD (add on)*","MSTN_HD (add on)*",IF('Application Form'!J469="STORE","STORE",IF('Application Form'!J469="HE","HE","")))))))))))))))))))),"ERROR"))))))</f>
        <v/>
      </c>
      <c r="P458" t="str">
        <f>IF(AND(F458="",O458&lt;&gt;""),IF('Application Form'!J469="SKSTD_BDL","SKSTD_BDL",IF('Application Form'!J469="MIP","MIP",IF('Application Form'!J469="MIP+PV","MIP",IF('Application Form'!J469="SEEKSIRE","SEEKSIRE",IF('Application Form'!J469="SEEKSIRE+PV","SEEKSIRE",IF('Application Form'!J469="GGP50K","GGP50K",IF('Application Form'!J469="GGP50K+PV","GGP50K",IF('Application Form'!J469="GGPHD (150K)","GGPHD (150K)",IF('Application Form'!J469="GGPHD+PV","GGPHD",IF('Application Form'!J469="PV","",IF('Application Form'!J469="POLL","",IF('Application Form'!J469="MSTN","MSTN",IF('Application Form'!J469="COAT","COAT",IF('Application Form'!J469="PI","PI",IF('Application Form'!J469="POLL_50K (add on)*","POLL_50K (add on)*",IF('Application Form'!J469="POLL_HD (add on)*","POLL_HD (add_on)*",IF('Application Form'!J469="MSTN_50K (add_on)*","MSTN_50K (add_on)*",IF('Application Form'!J469="MSTN_HD (add on)*","MSTN_HD (add on)*",IF('Application Form'!J469="STORE","STORE",IF('Application Form'!J469="HE","HE","")))))))))))))))))))),"")</f>
        <v/>
      </c>
    </row>
    <row r="459" spans="1:16" x14ac:dyDescent="0.25">
      <c r="A459" s="72">
        <f>'Application Form'!E470</f>
        <v>0</v>
      </c>
      <c r="B459" t="str">
        <f>IF('Application Form'!C470="Hair","H",IF('Application Form'!C470="Done","D",IF('Application Form'!C470="Semen","S",IF('Application Form'!C470="TSU","T",""))))</f>
        <v/>
      </c>
      <c r="C459" t="str">
        <f t="shared" si="7"/>
        <v>NAA</v>
      </c>
      <c r="F459" t="str">
        <f>IF('Application Form'!H470="SKSTD_BDL","SKSTD_BDL",IF('Application Form'!H470="MIP","MIP",IF('Application Form'!H470="MIP+PV","MIP",IF('Application Form'!H470="SEEKSIRE","SEEKSIRE",IF('Application Form'!H470="SEEKSIRE+PV","SEEKSIRE",IF('Application Form'!H470="GGP50K","GGP50K",IF('Application Form'!H470="GGP50K+PV","GGP50K",IF('Application Form'!H470="GGPHD (150K)","GGPHD (150K)",IF('Application Form'!H470="GGPHD+PV","GGPHD",IF('Application Form'!H470="PV","",IF('Application Form'!H470="POLL","",IF('Application Form'!H470="MSTN","",IF('Application Form'!H470="COAT","",IF('Application Form'!H470="PI","",IF('Application Form'!H470="POLL_50K (add on)*","",IF('Application Form'!H470="POLL_HD (add on)*","",IF('Application Form'!H470="MSTN_50K (add_on)*","",IF('Application Form'!H470="MSTN_HD (add on)*","",IF('Application Form'!H470="STORE","STORE",IF('Application Form'!H470="HE","HE",""))))))))))))))))))))</f>
        <v/>
      </c>
      <c r="G459" t="str">
        <f>IF(OR(RIGHT('Application Form'!H470,2)="PV",RIGHT('Application Form'!I470,2)="PV",RIGHT('Application Form'!J470,2)="PV"),"Yes","")</f>
        <v/>
      </c>
      <c r="H459" s="81" t="str">
        <f>IF(ISBLANK(IF(F459="SKSTD_BDL",'Application Form'!M470,IF('Office Use Only - DONT TOUCH!!!'!G459="Yes",'Application Form'!M470,""))),"",IF(F459="SKSTD_BDL",'Application Form'!M470,IF('Office Use Only - DONT TOUCH!!!'!G459="Yes",'Application Form'!M470,"")))</f>
        <v/>
      </c>
      <c r="K459" t="str">
        <f>IF(ISBLANK(IF(F459="SKSTD_BDL",'Application Form'!O470,IF('Office Use Only - DONT TOUCH!!!'!G459="Yes",'Application Form'!O470,""))),"",IF(F459="SKSTD_BDL",'Application Form'!O470,IF('Office Use Only - DONT TOUCH!!!'!G459="Yes",'Application Form'!O470,"")))</f>
        <v/>
      </c>
      <c r="N459" t="str">
        <f>IF(AND(F459="",'Application Form'!H470=""),"",IF(AND(F459="",'Application Form'!H470&lt;&gt;""),'Application Form'!H470,IF(AND(F459&lt;&gt;"",'Application Form'!I470=""),"",IF(AND(F459&lt;&gt;"",'Application Form'!I470&lt;&gt;""),IF('Application Form'!I470="SKSTD_BDL","SKSTD_BDL",IF('Application Form'!I470="MIP","MIP",IF('Application Form'!I470="MIP+PV","MIP",IF('Application Form'!I470="SEEKSIRE","SEEKSIRE",IF('Application Form'!I470="SEEKSIRE+PV","SEEKSIRE",IF('Application Form'!I470="GGP50K","GGP50K",IF('Application Form'!I470="GGP50K+PV","GGP50K",IF('Application Form'!I470="GGPHD (150K)","GGPHD (150K)",IF('Application Form'!I470="GGPHD+PV","GGPHD",IF('Application Form'!I470="PV","",IF('Application Form'!I470="POLL","",IF('Application Form'!I470="MSTN","MSTN",IF('Application Form'!I470="COAT","COAT",IF('Application Form'!I470="PI","PI",IF('Application Form'!I470="POLL_50K (add on)*","POLL_50K (add on)*",IF('Application Form'!I470="POLL_HD (add on)*","POLL_HD (add_on)*",IF('Application Form'!I470="MSTN_50K (add_on)*","MSTN_50K (add_on)*",IF('Application Form'!I470="MSTN_HD (add on)*","MSTN_HD (add on)*",IF('Application Form'!I470="STORE","STORE",IF('Application Form'!I470="HE","HE","")))))))))))))))))))),"ERROR"))))</f>
        <v/>
      </c>
      <c r="O459" t="str">
        <f>IF(AND(F459="",'Application Form'!H470=""),"",IF(AND(F459="",'Application Form'!H470&lt;&gt;"",'Application Form'!I470=""),"",IF(AND(F459&lt;&gt;"",'Application Form'!I470=""),"",IF(AND(F459&lt;&gt;"",'Application Form'!I470&lt;&gt;"",'Application Form'!J470=""),"",IF(AND(F459="",'Application Form'!H470&lt;&gt;"",'Application Form'!I470&lt;&gt;""),IF('Application Form'!I470="SKSTD_BDL","SKSTD_BDL",IF('Application Form'!I470="MIP","MIP",IF('Application Form'!I470="MIP+PV","MIP",IF('Application Form'!I470="SEEKSIRE","SEEKSIRE",IF('Application Form'!I470="SEEKSIRE+PV","SEEKSIRE",IF('Application Form'!I470="GGP50K","GGP50K",IF('Application Form'!I470="GGP50K+PV","GGP50K",IF('Application Form'!I470="GGPHD (150K)","GGPHD (150K)",IF('Application Form'!I470="GGPHD+PV","GGPHD",IF('Application Form'!I470="PV","",IF('Application Form'!I470="POLL","",IF('Application Form'!I470="MSTN","MSTN",IF('Application Form'!I470="COAT","COAT",IF('Application Form'!I470="PI","PI",IF('Application Form'!I470="POLL_50K (add on)*","POLL_50K (add on)*",IF('Application Form'!I470="POLL_HD (add on)*","POLL_HD (add_on)*",IF('Application Form'!I470="MSTN_50K (add_on)*","MSTN_50K (add_on)*",IF('Application Form'!I470="MSTN_HD (add on)*","MSTN_HD (add on)*",IF('Application Form'!I470="STORE","STORE",IF('Application Form'!I470="HE","HE","ERROR")))))))))))))))))))),IF(AND(F459&lt;&gt;"",'Application Form'!I470&lt;&gt;"",'Application Form'!J470&lt;&gt;""),IF('Application Form'!J470="SKSTD_BDL","SKSTD_BDL",IF('Application Form'!J470="MIP","MIP",IF('Application Form'!J470="MIP+PV","MIP",IF('Application Form'!J470="SEEKSIRE","SEEKSIRE",IF('Application Form'!J470="SEEKSIRE+PV","SEEKSIRE",IF('Application Form'!J470="GGP50K","GGP50K",IF('Application Form'!J470="GGP50K+PV","GGP50K",IF('Application Form'!J470="GGPHD (150K)","GGPHD (150K)",IF('Application Form'!J470="GGPHD+PV","GGPHD",IF('Application Form'!J470="PV","",IF('Application Form'!J470="POLL","",IF('Application Form'!J470="MSTN","MSTN",IF('Application Form'!J470="COAT","COAT",IF('Application Form'!J470="PI","PI",IF('Application Form'!J470="POLL_50K (add on)*","POLL_50K (add on)*",IF('Application Form'!J470="POLL_HD (add on)*","POLL_HD (add_on)*",IF('Application Form'!J470="MSTN_50K (add_on)*","MSTN_50K (add_on)*",IF('Application Form'!J470="MSTN_HD (add on)*","MSTN_HD (add on)*",IF('Application Form'!J470="STORE","STORE",IF('Application Form'!J470="HE","HE","")))))))))))))))))))),"ERROR"))))))</f>
        <v/>
      </c>
      <c r="P459" t="str">
        <f>IF(AND(F459="",O459&lt;&gt;""),IF('Application Form'!J470="SKSTD_BDL","SKSTD_BDL",IF('Application Form'!J470="MIP","MIP",IF('Application Form'!J470="MIP+PV","MIP",IF('Application Form'!J470="SEEKSIRE","SEEKSIRE",IF('Application Form'!J470="SEEKSIRE+PV","SEEKSIRE",IF('Application Form'!J470="GGP50K","GGP50K",IF('Application Form'!J470="GGP50K+PV","GGP50K",IF('Application Form'!J470="GGPHD (150K)","GGPHD (150K)",IF('Application Form'!J470="GGPHD+PV","GGPHD",IF('Application Form'!J470="PV","",IF('Application Form'!J470="POLL","",IF('Application Form'!J470="MSTN","MSTN",IF('Application Form'!J470="COAT","COAT",IF('Application Form'!J470="PI","PI",IF('Application Form'!J470="POLL_50K (add on)*","POLL_50K (add on)*",IF('Application Form'!J470="POLL_HD (add on)*","POLL_HD (add_on)*",IF('Application Form'!J470="MSTN_50K (add_on)*","MSTN_50K (add_on)*",IF('Application Form'!J470="MSTN_HD (add on)*","MSTN_HD (add on)*",IF('Application Form'!J470="STORE","STORE",IF('Application Form'!J470="HE","HE","")))))))))))))))))))),"")</f>
        <v/>
      </c>
    </row>
    <row r="460" spans="1:16" x14ac:dyDescent="0.25">
      <c r="A460" s="72">
        <f>'Application Form'!E471</f>
        <v>0</v>
      </c>
      <c r="B460" t="str">
        <f>IF('Application Form'!C471="Hair","H",IF('Application Form'!C471="Done","D",IF('Application Form'!C471="Semen","S",IF('Application Form'!C471="TSU","T",""))))</f>
        <v/>
      </c>
      <c r="C460" t="str">
        <f t="shared" si="7"/>
        <v>NAA</v>
      </c>
      <c r="F460" t="str">
        <f>IF('Application Form'!H471="SKSTD_BDL","SKSTD_BDL",IF('Application Form'!H471="MIP","MIP",IF('Application Form'!H471="MIP+PV","MIP",IF('Application Form'!H471="SEEKSIRE","SEEKSIRE",IF('Application Form'!H471="SEEKSIRE+PV","SEEKSIRE",IF('Application Form'!H471="GGP50K","GGP50K",IF('Application Form'!H471="GGP50K+PV","GGP50K",IF('Application Form'!H471="GGPHD (150K)","GGPHD (150K)",IF('Application Form'!H471="GGPHD+PV","GGPHD",IF('Application Form'!H471="PV","",IF('Application Form'!H471="POLL","",IF('Application Form'!H471="MSTN","",IF('Application Form'!H471="COAT","",IF('Application Form'!H471="PI","",IF('Application Form'!H471="POLL_50K (add on)*","",IF('Application Form'!H471="POLL_HD (add on)*","",IF('Application Form'!H471="MSTN_50K (add_on)*","",IF('Application Form'!H471="MSTN_HD (add on)*","",IF('Application Form'!H471="STORE","STORE",IF('Application Form'!H471="HE","HE",""))))))))))))))))))))</f>
        <v/>
      </c>
      <c r="G460" t="str">
        <f>IF(OR(RIGHT('Application Form'!H471,2)="PV",RIGHT('Application Form'!I471,2)="PV",RIGHT('Application Form'!J471,2)="PV"),"Yes","")</f>
        <v/>
      </c>
      <c r="H460" s="81" t="str">
        <f>IF(ISBLANK(IF(F460="SKSTD_BDL",'Application Form'!M471,IF('Office Use Only - DONT TOUCH!!!'!G460="Yes",'Application Form'!M471,""))),"",IF(F460="SKSTD_BDL",'Application Form'!M471,IF('Office Use Only - DONT TOUCH!!!'!G460="Yes",'Application Form'!M471,"")))</f>
        <v/>
      </c>
      <c r="K460" t="str">
        <f>IF(ISBLANK(IF(F460="SKSTD_BDL",'Application Form'!O471,IF('Office Use Only - DONT TOUCH!!!'!G460="Yes",'Application Form'!O471,""))),"",IF(F460="SKSTD_BDL",'Application Form'!O471,IF('Office Use Only - DONT TOUCH!!!'!G460="Yes",'Application Form'!O471,"")))</f>
        <v/>
      </c>
      <c r="N460" t="str">
        <f>IF(AND(F460="",'Application Form'!H471=""),"",IF(AND(F460="",'Application Form'!H471&lt;&gt;""),'Application Form'!H471,IF(AND(F460&lt;&gt;"",'Application Form'!I471=""),"",IF(AND(F460&lt;&gt;"",'Application Form'!I471&lt;&gt;""),IF('Application Form'!I471="SKSTD_BDL","SKSTD_BDL",IF('Application Form'!I471="MIP","MIP",IF('Application Form'!I471="MIP+PV","MIP",IF('Application Form'!I471="SEEKSIRE","SEEKSIRE",IF('Application Form'!I471="SEEKSIRE+PV","SEEKSIRE",IF('Application Form'!I471="GGP50K","GGP50K",IF('Application Form'!I471="GGP50K+PV","GGP50K",IF('Application Form'!I471="GGPHD (150K)","GGPHD (150K)",IF('Application Form'!I471="GGPHD+PV","GGPHD",IF('Application Form'!I471="PV","",IF('Application Form'!I471="POLL","",IF('Application Form'!I471="MSTN","MSTN",IF('Application Form'!I471="COAT","COAT",IF('Application Form'!I471="PI","PI",IF('Application Form'!I471="POLL_50K (add on)*","POLL_50K (add on)*",IF('Application Form'!I471="POLL_HD (add on)*","POLL_HD (add_on)*",IF('Application Form'!I471="MSTN_50K (add_on)*","MSTN_50K (add_on)*",IF('Application Form'!I471="MSTN_HD (add on)*","MSTN_HD (add on)*",IF('Application Form'!I471="STORE","STORE",IF('Application Form'!I471="HE","HE","")))))))))))))))))))),"ERROR"))))</f>
        <v/>
      </c>
      <c r="O460" t="str">
        <f>IF(AND(F460="",'Application Form'!H471=""),"",IF(AND(F460="",'Application Form'!H471&lt;&gt;"",'Application Form'!I471=""),"",IF(AND(F460&lt;&gt;"",'Application Form'!I471=""),"",IF(AND(F460&lt;&gt;"",'Application Form'!I471&lt;&gt;"",'Application Form'!J471=""),"",IF(AND(F460="",'Application Form'!H471&lt;&gt;"",'Application Form'!I471&lt;&gt;""),IF('Application Form'!I471="SKSTD_BDL","SKSTD_BDL",IF('Application Form'!I471="MIP","MIP",IF('Application Form'!I471="MIP+PV","MIP",IF('Application Form'!I471="SEEKSIRE","SEEKSIRE",IF('Application Form'!I471="SEEKSIRE+PV","SEEKSIRE",IF('Application Form'!I471="GGP50K","GGP50K",IF('Application Form'!I471="GGP50K+PV","GGP50K",IF('Application Form'!I471="GGPHD (150K)","GGPHD (150K)",IF('Application Form'!I471="GGPHD+PV","GGPHD",IF('Application Form'!I471="PV","",IF('Application Form'!I471="POLL","",IF('Application Form'!I471="MSTN","MSTN",IF('Application Form'!I471="COAT","COAT",IF('Application Form'!I471="PI","PI",IF('Application Form'!I471="POLL_50K (add on)*","POLL_50K (add on)*",IF('Application Form'!I471="POLL_HD (add on)*","POLL_HD (add_on)*",IF('Application Form'!I471="MSTN_50K (add_on)*","MSTN_50K (add_on)*",IF('Application Form'!I471="MSTN_HD (add on)*","MSTN_HD (add on)*",IF('Application Form'!I471="STORE","STORE",IF('Application Form'!I471="HE","HE","ERROR")))))))))))))))))))),IF(AND(F460&lt;&gt;"",'Application Form'!I471&lt;&gt;"",'Application Form'!J471&lt;&gt;""),IF('Application Form'!J471="SKSTD_BDL","SKSTD_BDL",IF('Application Form'!J471="MIP","MIP",IF('Application Form'!J471="MIP+PV","MIP",IF('Application Form'!J471="SEEKSIRE","SEEKSIRE",IF('Application Form'!J471="SEEKSIRE+PV","SEEKSIRE",IF('Application Form'!J471="GGP50K","GGP50K",IF('Application Form'!J471="GGP50K+PV","GGP50K",IF('Application Form'!J471="GGPHD (150K)","GGPHD (150K)",IF('Application Form'!J471="GGPHD+PV","GGPHD",IF('Application Form'!J471="PV","",IF('Application Form'!J471="POLL","",IF('Application Form'!J471="MSTN","MSTN",IF('Application Form'!J471="COAT","COAT",IF('Application Form'!J471="PI","PI",IF('Application Form'!J471="POLL_50K (add on)*","POLL_50K (add on)*",IF('Application Form'!J471="POLL_HD (add on)*","POLL_HD (add_on)*",IF('Application Form'!J471="MSTN_50K (add_on)*","MSTN_50K (add_on)*",IF('Application Form'!J471="MSTN_HD (add on)*","MSTN_HD (add on)*",IF('Application Form'!J471="STORE","STORE",IF('Application Form'!J471="HE","HE","")))))))))))))))))))),"ERROR"))))))</f>
        <v/>
      </c>
      <c r="P460" t="str">
        <f>IF(AND(F460="",O460&lt;&gt;""),IF('Application Form'!J471="SKSTD_BDL","SKSTD_BDL",IF('Application Form'!J471="MIP","MIP",IF('Application Form'!J471="MIP+PV","MIP",IF('Application Form'!J471="SEEKSIRE","SEEKSIRE",IF('Application Form'!J471="SEEKSIRE+PV","SEEKSIRE",IF('Application Form'!J471="GGP50K","GGP50K",IF('Application Form'!J471="GGP50K+PV","GGP50K",IF('Application Form'!J471="GGPHD (150K)","GGPHD (150K)",IF('Application Form'!J471="GGPHD+PV","GGPHD",IF('Application Form'!J471="PV","",IF('Application Form'!J471="POLL","",IF('Application Form'!J471="MSTN","MSTN",IF('Application Form'!J471="COAT","COAT",IF('Application Form'!J471="PI","PI",IF('Application Form'!J471="POLL_50K (add on)*","POLL_50K (add on)*",IF('Application Form'!J471="POLL_HD (add on)*","POLL_HD (add_on)*",IF('Application Form'!J471="MSTN_50K (add_on)*","MSTN_50K (add_on)*",IF('Application Form'!J471="MSTN_HD (add on)*","MSTN_HD (add on)*",IF('Application Form'!J471="STORE","STORE",IF('Application Form'!J471="HE","HE","")))))))))))))))))))),"")</f>
        <v/>
      </c>
    </row>
    <row r="461" spans="1:16" x14ac:dyDescent="0.25">
      <c r="A461" s="72">
        <f>'Application Form'!E472</f>
        <v>0</v>
      </c>
      <c r="B461" t="str">
        <f>IF('Application Form'!C472="Hair","H",IF('Application Form'!C472="Done","D",IF('Application Form'!C472="Semen","S",IF('Application Form'!C472="TSU","T",""))))</f>
        <v/>
      </c>
      <c r="C461" t="str">
        <f t="shared" si="7"/>
        <v>NAA</v>
      </c>
      <c r="F461" t="str">
        <f>IF('Application Form'!H472="SKSTD_BDL","SKSTD_BDL",IF('Application Form'!H472="MIP","MIP",IF('Application Form'!H472="MIP+PV","MIP",IF('Application Form'!H472="SEEKSIRE","SEEKSIRE",IF('Application Form'!H472="SEEKSIRE+PV","SEEKSIRE",IF('Application Form'!H472="GGP50K","GGP50K",IF('Application Form'!H472="GGP50K+PV","GGP50K",IF('Application Form'!H472="GGPHD (150K)","GGPHD (150K)",IF('Application Form'!H472="GGPHD+PV","GGPHD",IF('Application Form'!H472="PV","",IF('Application Form'!H472="POLL","",IF('Application Form'!H472="MSTN","",IF('Application Form'!H472="COAT","",IF('Application Form'!H472="PI","",IF('Application Form'!H472="POLL_50K (add on)*","",IF('Application Form'!H472="POLL_HD (add on)*","",IF('Application Form'!H472="MSTN_50K (add_on)*","",IF('Application Form'!H472="MSTN_HD (add on)*","",IF('Application Form'!H472="STORE","STORE",IF('Application Form'!H472="HE","HE",""))))))))))))))))))))</f>
        <v/>
      </c>
      <c r="G461" t="str">
        <f>IF(OR(RIGHT('Application Form'!H472,2)="PV",RIGHT('Application Form'!I472,2)="PV",RIGHT('Application Form'!J472,2)="PV"),"Yes","")</f>
        <v/>
      </c>
      <c r="H461" s="81" t="str">
        <f>IF(ISBLANK(IF(F461="SKSTD_BDL",'Application Form'!M472,IF('Office Use Only - DONT TOUCH!!!'!G461="Yes",'Application Form'!M472,""))),"",IF(F461="SKSTD_BDL",'Application Form'!M472,IF('Office Use Only - DONT TOUCH!!!'!G461="Yes",'Application Form'!M472,"")))</f>
        <v/>
      </c>
      <c r="K461" t="str">
        <f>IF(ISBLANK(IF(F461="SKSTD_BDL",'Application Form'!O472,IF('Office Use Only - DONT TOUCH!!!'!G461="Yes",'Application Form'!O472,""))),"",IF(F461="SKSTD_BDL",'Application Form'!O472,IF('Office Use Only - DONT TOUCH!!!'!G461="Yes",'Application Form'!O472,"")))</f>
        <v/>
      </c>
      <c r="N461" t="str">
        <f>IF(AND(F461="",'Application Form'!H472=""),"",IF(AND(F461="",'Application Form'!H472&lt;&gt;""),'Application Form'!H472,IF(AND(F461&lt;&gt;"",'Application Form'!I472=""),"",IF(AND(F461&lt;&gt;"",'Application Form'!I472&lt;&gt;""),IF('Application Form'!I472="SKSTD_BDL","SKSTD_BDL",IF('Application Form'!I472="MIP","MIP",IF('Application Form'!I472="MIP+PV","MIP",IF('Application Form'!I472="SEEKSIRE","SEEKSIRE",IF('Application Form'!I472="SEEKSIRE+PV","SEEKSIRE",IF('Application Form'!I472="GGP50K","GGP50K",IF('Application Form'!I472="GGP50K+PV","GGP50K",IF('Application Form'!I472="GGPHD (150K)","GGPHD (150K)",IF('Application Form'!I472="GGPHD+PV","GGPHD",IF('Application Form'!I472="PV","",IF('Application Form'!I472="POLL","",IF('Application Form'!I472="MSTN","MSTN",IF('Application Form'!I472="COAT","COAT",IF('Application Form'!I472="PI","PI",IF('Application Form'!I472="POLL_50K (add on)*","POLL_50K (add on)*",IF('Application Form'!I472="POLL_HD (add on)*","POLL_HD (add_on)*",IF('Application Form'!I472="MSTN_50K (add_on)*","MSTN_50K (add_on)*",IF('Application Form'!I472="MSTN_HD (add on)*","MSTN_HD (add on)*",IF('Application Form'!I472="STORE","STORE",IF('Application Form'!I472="HE","HE","")))))))))))))))))))),"ERROR"))))</f>
        <v/>
      </c>
      <c r="O461" t="str">
        <f>IF(AND(F461="",'Application Form'!H472=""),"",IF(AND(F461="",'Application Form'!H472&lt;&gt;"",'Application Form'!I472=""),"",IF(AND(F461&lt;&gt;"",'Application Form'!I472=""),"",IF(AND(F461&lt;&gt;"",'Application Form'!I472&lt;&gt;"",'Application Form'!J472=""),"",IF(AND(F461="",'Application Form'!H472&lt;&gt;"",'Application Form'!I472&lt;&gt;""),IF('Application Form'!I472="SKSTD_BDL","SKSTD_BDL",IF('Application Form'!I472="MIP","MIP",IF('Application Form'!I472="MIP+PV","MIP",IF('Application Form'!I472="SEEKSIRE","SEEKSIRE",IF('Application Form'!I472="SEEKSIRE+PV","SEEKSIRE",IF('Application Form'!I472="GGP50K","GGP50K",IF('Application Form'!I472="GGP50K+PV","GGP50K",IF('Application Form'!I472="GGPHD (150K)","GGPHD (150K)",IF('Application Form'!I472="GGPHD+PV","GGPHD",IF('Application Form'!I472="PV","",IF('Application Form'!I472="POLL","",IF('Application Form'!I472="MSTN","MSTN",IF('Application Form'!I472="COAT","COAT",IF('Application Form'!I472="PI","PI",IF('Application Form'!I472="POLL_50K (add on)*","POLL_50K (add on)*",IF('Application Form'!I472="POLL_HD (add on)*","POLL_HD (add_on)*",IF('Application Form'!I472="MSTN_50K (add_on)*","MSTN_50K (add_on)*",IF('Application Form'!I472="MSTN_HD (add on)*","MSTN_HD (add on)*",IF('Application Form'!I472="STORE","STORE",IF('Application Form'!I472="HE","HE","ERROR")))))))))))))))))))),IF(AND(F461&lt;&gt;"",'Application Form'!I472&lt;&gt;"",'Application Form'!J472&lt;&gt;""),IF('Application Form'!J472="SKSTD_BDL","SKSTD_BDL",IF('Application Form'!J472="MIP","MIP",IF('Application Form'!J472="MIP+PV","MIP",IF('Application Form'!J472="SEEKSIRE","SEEKSIRE",IF('Application Form'!J472="SEEKSIRE+PV","SEEKSIRE",IF('Application Form'!J472="GGP50K","GGP50K",IF('Application Form'!J472="GGP50K+PV","GGP50K",IF('Application Form'!J472="GGPHD (150K)","GGPHD (150K)",IF('Application Form'!J472="GGPHD+PV","GGPHD",IF('Application Form'!J472="PV","",IF('Application Form'!J472="POLL","",IF('Application Form'!J472="MSTN","MSTN",IF('Application Form'!J472="COAT","COAT",IF('Application Form'!J472="PI","PI",IF('Application Form'!J472="POLL_50K (add on)*","POLL_50K (add on)*",IF('Application Form'!J472="POLL_HD (add on)*","POLL_HD (add_on)*",IF('Application Form'!J472="MSTN_50K (add_on)*","MSTN_50K (add_on)*",IF('Application Form'!J472="MSTN_HD (add on)*","MSTN_HD (add on)*",IF('Application Form'!J472="STORE","STORE",IF('Application Form'!J472="HE","HE","")))))))))))))))))))),"ERROR"))))))</f>
        <v/>
      </c>
      <c r="P461" t="str">
        <f>IF(AND(F461="",O461&lt;&gt;""),IF('Application Form'!J472="SKSTD_BDL","SKSTD_BDL",IF('Application Form'!J472="MIP","MIP",IF('Application Form'!J472="MIP+PV","MIP",IF('Application Form'!J472="SEEKSIRE","SEEKSIRE",IF('Application Form'!J472="SEEKSIRE+PV","SEEKSIRE",IF('Application Form'!J472="GGP50K","GGP50K",IF('Application Form'!J472="GGP50K+PV","GGP50K",IF('Application Form'!J472="GGPHD (150K)","GGPHD (150K)",IF('Application Form'!J472="GGPHD+PV","GGPHD",IF('Application Form'!J472="PV","",IF('Application Form'!J472="POLL","",IF('Application Form'!J472="MSTN","MSTN",IF('Application Form'!J472="COAT","COAT",IF('Application Form'!J472="PI","PI",IF('Application Form'!J472="POLL_50K (add on)*","POLL_50K (add on)*",IF('Application Form'!J472="POLL_HD (add on)*","POLL_HD (add_on)*",IF('Application Form'!J472="MSTN_50K (add_on)*","MSTN_50K (add_on)*",IF('Application Form'!J472="MSTN_HD (add on)*","MSTN_HD (add on)*",IF('Application Form'!J472="STORE","STORE",IF('Application Form'!J472="HE","HE","")))))))))))))))))))),"")</f>
        <v/>
      </c>
    </row>
    <row r="462" spans="1:16" x14ac:dyDescent="0.25">
      <c r="A462" s="72">
        <f>'Application Form'!E473</f>
        <v>0</v>
      </c>
      <c r="B462" t="str">
        <f>IF('Application Form'!C473="Hair","H",IF('Application Form'!C473="Done","D",IF('Application Form'!C473="Semen","S",IF('Application Form'!C473="TSU","T",""))))</f>
        <v/>
      </c>
      <c r="C462" t="str">
        <f t="shared" si="7"/>
        <v>NAA</v>
      </c>
      <c r="F462" t="str">
        <f>IF('Application Form'!H473="SKSTD_BDL","SKSTD_BDL",IF('Application Form'!H473="MIP","MIP",IF('Application Form'!H473="MIP+PV","MIP",IF('Application Form'!H473="SEEKSIRE","SEEKSIRE",IF('Application Form'!H473="SEEKSIRE+PV","SEEKSIRE",IF('Application Form'!H473="GGP50K","GGP50K",IF('Application Form'!H473="GGP50K+PV","GGP50K",IF('Application Form'!H473="GGPHD (150K)","GGPHD (150K)",IF('Application Form'!H473="GGPHD+PV","GGPHD",IF('Application Form'!H473="PV","",IF('Application Form'!H473="POLL","",IF('Application Form'!H473="MSTN","",IF('Application Form'!H473="COAT","",IF('Application Form'!H473="PI","",IF('Application Form'!H473="POLL_50K (add on)*","",IF('Application Form'!H473="POLL_HD (add on)*","",IF('Application Form'!H473="MSTN_50K (add_on)*","",IF('Application Form'!H473="MSTN_HD (add on)*","",IF('Application Form'!H473="STORE","STORE",IF('Application Form'!H473="HE","HE",""))))))))))))))))))))</f>
        <v/>
      </c>
      <c r="G462" t="str">
        <f>IF(OR(RIGHT('Application Form'!H473,2)="PV",RIGHT('Application Form'!I473,2)="PV",RIGHT('Application Form'!J473,2)="PV"),"Yes","")</f>
        <v/>
      </c>
      <c r="H462" s="81" t="str">
        <f>IF(ISBLANK(IF(F462="SKSTD_BDL",'Application Form'!M473,IF('Office Use Only - DONT TOUCH!!!'!G462="Yes",'Application Form'!M473,""))),"",IF(F462="SKSTD_BDL",'Application Form'!M473,IF('Office Use Only - DONT TOUCH!!!'!G462="Yes",'Application Form'!M473,"")))</f>
        <v/>
      </c>
      <c r="K462" t="str">
        <f>IF(ISBLANK(IF(F462="SKSTD_BDL",'Application Form'!O473,IF('Office Use Only - DONT TOUCH!!!'!G462="Yes",'Application Form'!O473,""))),"",IF(F462="SKSTD_BDL",'Application Form'!O473,IF('Office Use Only - DONT TOUCH!!!'!G462="Yes",'Application Form'!O473,"")))</f>
        <v/>
      </c>
      <c r="N462" t="str">
        <f>IF(AND(F462="",'Application Form'!H473=""),"",IF(AND(F462="",'Application Form'!H473&lt;&gt;""),'Application Form'!H473,IF(AND(F462&lt;&gt;"",'Application Form'!I473=""),"",IF(AND(F462&lt;&gt;"",'Application Form'!I473&lt;&gt;""),IF('Application Form'!I473="SKSTD_BDL","SKSTD_BDL",IF('Application Form'!I473="MIP","MIP",IF('Application Form'!I473="MIP+PV","MIP",IF('Application Form'!I473="SEEKSIRE","SEEKSIRE",IF('Application Form'!I473="SEEKSIRE+PV","SEEKSIRE",IF('Application Form'!I473="GGP50K","GGP50K",IF('Application Form'!I473="GGP50K+PV","GGP50K",IF('Application Form'!I473="GGPHD (150K)","GGPHD (150K)",IF('Application Form'!I473="GGPHD+PV","GGPHD",IF('Application Form'!I473="PV","",IF('Application Form'!I473="POLL","",IF('Application Form'!I473="MSTN","MSTN",IF('Application Form'!I473="COAT","COAT",IF('Application Form'!I473="PI","PI",IF('Application Form'!I473="POLL_50K (add on)*","POLL_50K (add on)*",IF('Application Form'!I473="POLL_HD (add on)*","POLL_HD (add_on)*",IF('Application Form'!I473="MSTN_50K (add_on)*","MSTN_50K (add_on)*",IF('Application Form'!I473="MSTN_HD (add on)*","MSTN_HD (add on)*",IF('Application Form'!I473="STORE","STORE",IF('Application Form'!I473="HE","HE","")))))))))))))))))))),"ERROR"))))</f>
        <v/>
      </c>
      <c r="O462" t="str">
        <f>IF(AND(F462="",'Application Form'!H473=""),"",IF(AND(F462="",'Application Form'!H473&lt;&gt;"",'Application Form'!I473=""),"",IF(AND(F462&lt;&gt;"",'Application Form'!I473=""),"",IF(AND(F462&lt;&gt;"",'Application Form'!I473&lt;&gt;"",'Application Form'!J473=""),"",IF(AND(F462="",'Application Form'!H473&lt;&gt;"",'Application Form'!I473&lt;&gt;""),IF('Application Form'!I473="SKSTD_BDL","SKSTD_BDL",IF('Application Form'!I473="MIP","MIP",IF('Application Form'!I473="MIP+PV","MIP",IF('Application Form'!I473="SEEKSIRE","SEEKSIRE",IF('Application Form'!I473="SEEKSIRE+PV","SEEKSIRE",IF('Application Form'!I473="GGP50K","GGP50K",IF('Application Form'!I473="GGP50K+PV","GGP50K",IF('Application Form'!I473="GGPHD (150K)","GGPHD (150K)",IF('Application Form'!I473="GGPHD+PV","GGPHD",IF('Application Form'!I473="PV","",IF('Application Form'!I473="POLL","",IF('Application Form'!I473="MSTN","MSTN",IF('Application Form'!I473="COAT","COAT",IF('Application Form'!I473="PI","PI",IF('Application Form'!I473="POLL_50K (add on)*","POLL_50K (add on)*",IF('Application Form'!I473="POLL_HD (add on)*","POLL_HD (add_on)*",IF('Application Form'!I473="MSTN_50K (add_on)*","MSTN_50K (add_on)*",IF('Application Form'!I473="MSTN_HD (add on)*","MSTN_HD (add on)*",IF('Application Form'!I473="STORE","STORE",IF('Application Form'!I473="HE","HE","ERROR")))))))))))))))))))),IF(AND(F462&lt;&gt;"",'Application Form'!I473&lt;&gt;"",'Application Form'!J473&lt;&gt;""),IF('Application Form'!J473="SKSTD_BDL","SKSTD_BDL",IF('Application Form'!J473="MIP","MIP",IF('Application Form'!J473="MIP+PV","MIP",IF('Application Form'!J473="SEEKSIRE","SEEKSIRE",IF('Application Form'!J473="SEEKSIRE+PV","SEEKSIRE",IF('Application Form'!J473="GGP50K","GGP50K",IF('Application Form'!J473="GGP50K+PV","GGP50K",IF('Application Form'!J473="GGPHD (150K)","GGPHD (150K)",IF('Application Form'!J473="GGPHD+PV","GGPHD",IF('Application Form'!J473="PV","",IF('Application Form'!J473="POLL","",IF('Application Form'!J473="MSTN","MSTN",IF('Application Form'!J473="COAT","COAT",IF('Application Form'!J473="PI","PI",IF('Application Form'!J473="POLL_50K (add on)*","POLL_50K (add on)*",IF('Application Form'!J473="POLL_HD (add on)*","POLL_HD (add_on)*",IF('Application Form'!J473="MSTN_50K (add_on)*","MSTN_50K (add_on)*",IF('Application Form'!J473="MSTN_HD (add on)*","MSTN_HD (add on)*",IF('Application Form'!J473="STORE","STORE",IF('Application Form'!J473="HE","HE","")))))))))))))))))))),"ERROR"))))))</f>
        <v/>
      </c>
      <c r="P462" t="str">
        <f>IF(AND(F462="",O462&lt;&gt;""),IF('Application Form'!J473="SKSTD_BDL","SKSTD_BDL",IF('Application Form'!J473="MIP","MIP",IF('Application Form'!J473="MIP+PV","MIP",IF('Application Form'!J473="SEEKSIRE","SEEKSIRE",IF('Application Form'!J473="SEEKSIRE+PV","SEEKSIRE",IF('Application Form'!J473="GGP50K","GGP50K",IF('Application Form'!J473="GGP50K+PV","GGP50K",IF('Application Form'!J473="GGPHD (150K)","GGPHD (150K)",IF('Application Form'!J473="GGPHD+PV","GGPHD",IF('Application Form'!J473="PV","",IF('Application Form'!J473="POLL","",IF('Application Form'!J473="MSTN","MSTN",IF('Application Form'!J473="COAT","COAT",IF('Application Form'!J473="PI","PI",IF('Application Form'!J473="POLL_50K (add on)*","POLL_50K (add on)*",IF('Application Form'!J473="POLL_HD (add on)*","POLL_HD (add_on)*",IF('Application Form'!J473="MSTN_50K (add_on)*","MSTN_50K (add_on)*",IF('Application Form'!J473="MSTN_HD (add on)*","MSTN_HD (add on)*",IF('Application Form'!J473="STORE","STORE",IF('Application Form'!J473="HE","HE","")))))))))))))))))))),"")</f>
        <v/>
      </c>
    </row>
    <row r="463" spans="1:16" x14ac:dyDescent="0.25">
      <c r="A463" s="72">
        <f>'Application Form'!E474</f>
        <v>0</v>
      </c>
      <c r="B463" t="str">
        <f>IF('Application Form'!C474="Hair","H",IF('Application Form'!C474="Done","D",IF('Application Form'!C474="Semen","S",IF('Application Form'!C474="TSU","T",""))))</f>
        <v/>
      </c>
      <c r="C463" t="str">
        <f t="shared" si="7"/>
        <v>NAA</v>
      </c>
      <c r="F463" t="str">
        <f>IF('Application Form'!H474="SKSTD_BDL","SKSTD_BDL",IF('Application Form'!H474="MIP","MIP",IF('Application Form'!H474="MIP+PV","MIP",IF('Application Form'!H474="SEEKSIRE","SEEKSIRE",IF('Application Form'!H474="SEEKSIRE+PV","SEEKSIRE",IF('Application Form'!H474="GGP50K","GGP50K",IF('Application Form'!H474="GGP50K+PV","GGP50K",IF('Application Form'!H474="GGPHD (150K)","GGPHD (150K)",IF('Application Form'!H474="GGPHD+PV","GGPHD",IF('Application Form'!H474="PV","",IF('Application Form'!H474="POLL","",IF('Application Form'!H474="MSTN","",IF('Application Form'!H474="COAT","",IF('Application Form'!H474="PI","",IF('Application Form'!H474="POLL_50K (add on)*","",IF('Application Form'!H474="POLL_HD (add on)*","",IF('Application Form'!H474="MSTN_50K (add_on)*","",IF('Application Form'!H474="MSTN_HD (add on)*","",IF('Application Form'!H474="STORE","STORE",IF('Application Form'!H474="HE","HE",""))))))))))))))))))))</f>
        <v/>
      </c>
      <c r="G463" t="str">
        <f>IF(OR(RIGHT('Application Form'!H474,2)="PV",RIGHT('Application Form'!I474,2)="PV",RIGHT('Application Form'!J474,2)="PV"),"Yes","")</f>
        <v/>
      </c>
      <c r="H463" s="81" t="str">
        <f>IF(ISBLANK(IF(F463="SKSTD_BDL",'Application Form'!M474,IF('Office Use Only - DONT TOUCH!!!'!G463="Yes",'Application Form'!M474,""))),"",IF(F463="SKSTD_BDL",'Application Form'!M474,IF('Office Use Only - DONT TOUCH!!!'!G463="Yes",'Application Form'!M474,"")))</f>
        <v/>
      </c>
      <c r="K463" t="str">
        <f>IF(ISBLANK(IF(F463="SKSTD_BDL",'Application Form'!O474,IF('Office Use Only - DONT TOUCH!!!'!G463="Yes",'Application Form'!O474,""))),"",IF(F463="SKSTD_BDL",'Application Form'!O474,IF('Office Use Only - DONT TOUCH!!!'!G463="Yes",'Application Form'!O474,"")))</f>
        <v/>
      </c>
      <c r="N463" t="str">
        <f>IF(AND(F463="",'Application Form'!H474=""),"",IF(AND(F463="",'Application Form'!H474&lt;&gt;""),'Application Form'!H474,IF(AND(F463&lt;&gt;"",'Application Form'!I474=""),"",IF(AND(F463&lt;&gt;"",'Application Form'!I474&lt;&gt;""),IF('Application Form'!I474="SKSTD_BDL","SKSTD_BDL",IF('Application Form'!I474="MIP","MIP",IF('Application Form'!I474="MIP+PV","MIP",IF('Application Form'!I474="SEEKSIRE","SEEKSIRE",IF('Application Form'!I474="SEEKSIRE+PV","SEEKSIRE",IF('Application Form'!I474="GGP50K","GGP50K",IF('Application Form'!I474="GGP50K+PV","GGP50K",IF('Application Form'!I474="GGPHD (150K)","GGPHD (150K)",IF('Application Form'!I474="GGPHD+PV","GGPHD",IF('Application Form'!I474="PV","",IF('Application Form'!I474="POLL","",IF('Application Form'!I474="MSTN","MSTN",IF('Application Form'!I474="COAT","COAT",IF('Application Form'!I474="PI","PI",IF('Application Form'!I474="POLL_50K (add on)*","POLL_50K (add on)*",IF('Application Form'!I474="POLL_HD (add on)*","POLL_HD (add_on)*",IF('Application Form'!I474="MSTN_50K (add_on)*","MSTN_50K (add_on)*",IF('Application Form'!I474="MSTN_HD (add on)*","MSTN_HD (add on)*",IF('Application Form'!I474="STORE","STORE",IF('Application Form'!I474="HE","HE","")))))))))))))))))))),"ERROR"))))</f>
        <v/>
      </c>
      <c r="O463" t="str">
        <f>IF(AND(F463="",'Application Form'!H474=""),"",IF(AND(F463="",'Application Form'!H474&lt;&gt;"",'Application Form'!I474=""),"",IF(AND(F463&lt;&gt;"",'Application Form'!I474=""),"",IF(AND(F463&lt;&gt;"",'Application Form'!I474&lt;&gt;"",'Application Form'!J474=""),"",IF(AND(F463="",'Application Form'!H474&lt;&gt;"",'Application Form'!I474&lt;&gt;""),IF('Application Form'!I474="SKSTD_BDL","SKSTD_BDL",IF('Application Form'!I474="MIP","MIP",IF('Application Form'!I474="MIP+PV","MIP",IF('Application Form'!I474="SEEKSIRE","SEEKSIRE",IF('Application Form'!I474="SEEKSIRE+PV","SEEKSIRE",IF('Application Form'!I474="GGP50K","GGP50K",IF('Application Form'!I474="GGP50K+PV","GGP50K",IF('Application Form'!I474="GGPHD (150K)","GGPHD (150K)",IF('Application Form'!I474="GGPHD+PV","GGPHD",IF('Application Form'!I474="PV","",IF('Application Form'!I474="POLL","",IF('Application Form'!I474="MSTN","MSTN",IF('Application Form'!I474="COAT","COAT",IF('Application Form'!I474="PI","PI",IF('Application Form'!I474="POLL_50K (add on)*","POLL_50K (add on)*",IF('Application Form'!I474="POLL_HD (add on)*","POLL_HD (add_on)*",IF('Application Form'!I474="MSTN_50K (add_on)*","MSTN_50K (add_on)*",IF('Application Form'!I474="MSTN_HD (add on)*","MSTN_HD (add on)*",IF('Application Form'!I474="STORE","STORE",IF('Application Form'!I474="HE","HE","ERROR")))))))))))))))))))),IF(AND(F463&lt;&gt;"",'Application Form'!I474&lt;&gt;"",'Application Form'!J474&lt;&gt;""),IF('Application Form'!J474="SKSTD_BDL","SKSTD_BDL",IF('Application Form'!J474="MIP","MIP",IF('Application Form'!J474="MIP+PV","MIP",IF('Application Form'!J474="SEEKSIRE","SEEKSIRE",IF('Application Form'!J474="SEEKSIRE+PV","SEEKSIRE",IF('Application Form'!J474="GGP50K","GGP50K",IF('Application Form'!J474="GGP50K+PV","GGP50K",IF('Application Form'!J474="GGPHD (150K)","GGPHD (150K)",IF('Application Form'!J474="GGPHD+PV","GGPHD",IF('Application Form'!J474="PV","",IF('Application Form'!J474="POLL","",IF('Application Form'!J474="MSTN","MSTN",IF('Application Form'!J474="COAT","COAT",IF('Application Form'!J474="PI","PI",IF('Application Form'!J474="POLL_50K (add on)*","POLL_50K (add on)*",IF('Application Form'!J474="POLL_HD (add on)*","POLL_HD (add_on)*",IF('Application Form'!J474="MSTN_50K (add_on)*","MSTN_50K (add_on)*",IF('Application Form'!J474="MSTN_HD (add on)*","MSTN_HD (add on)*",IF('Application Form'!J474="STORE","STORE",IF('Application Form'!J474="HE","HE","")))))))))))))))))))),"ERROR"))))))</f>
        <v/>
      </c>
      <c r="P463" t="str">
        <f>IF(AND(F463="",O463&lt;&gt;""),IF('Application Form'!J474="SKSTD_BDL","SKSTD_BDL",IF('Application Form'!J474="MIP","MIP",IF('Application Form'!J474="MIP+PV","MIP",IF('Application Form'!J474="SEEKSIRE","SEEKSIRE",IF('Application Form'!J474="SEEKSIRE+PV","SEEKSIRE",IF('Application Form'!J474="GGP50K","GGP50K",IF('Application Form'!J474="GGP50K+PV","GGP50K",IF('Application Form'!J474="GGPHD (150K)","GGPHD (150K)",IF('Application Form'!J474="GGPHD+PV","GGPHD",IF('Application Form'!J474="PV","",IF('Application Form'!J474="POLL","",IF('Application Form'!J474="MSTN","MSTN",IF('Application Form'!J474="COAT","COAT",IF('Application Form'!J474="PI","PI",IF('Application Form'!J474="POLL_50K (add on)*","POLL_50K (add on)*",IF('Application Form'!J474="POLL_HD (add on)*","POLL_HD (add_on)*",IF('Application Form'!J474="MSTN_50K (add_on)*","MSTN_50K (add_on)*",IF('Application Form'!J474="MSTN_HD (add on)*","MSTN_HD (add on)*",IF('Application Form'!J474="STORE","STORE",IF('Application Form'!J474="HE","HE","")))))))))))))))))))),"")</f>
        <v/>
      </c>
    </row>
    <row r="464" spans="1:16" x14ac:dyDescent="0.25">
      <c r="A464" s="72">
        <f>'Application Form'!E475</f>
        <v>0</v>
      </c>
      <c r="B464" t="str">
        <f>IF('Application Form'!C475="Hair","H",IF('Application Form'!C475="Done","D",IF('Application Form'!C475="Semen","S",IF('Application Form'!C475="TSU","T",""))))</f>
        <v/>
      </c>
      <c r="C464" t="str">
        <f t="shared" si="7"/>
        <v>NAA</v>
      </c>
      <c r="F464" t="str">
        <f>IF('Application Form'!H475="SKSTD_BDL","SKSTD_BDL",IF('Application Form'!H475="MIP","MIP",IF('Application Form'!H475="MIP+PV","MIP",IF('Application Form'!H475="SEEKSIRE","SEEKSIRE",IF('Application Form'!H475="SEEKSIRE+PV","SEEKSIRE",IF('Application Form'!H475="GGP50K","GGP50K",IF('Application Form'!H475="GGP50K+PV","GGP50K",IF('Application Form'!H475="GGPHD (150K)","GGPHD (150K)",IF('Application Form'!H475="GGPHD+PV","GGPHD",IF('Application Form'!H475="PV","",IF('Application Form'!H475="POLL","",IF('Application Form'!H475="MSTN","",IF('Application Form'!H475="COAT","",IF('Application Form'!H475="PI","",IF('Application Form'!H475="POLL_50K (add on)*","",IF('Application Form'!H475="POLL_HD (add on)*","",IF('Application Form'!H475="MSTN_50K (add_on)*","",IF('Application Form'!H475="MSTN_HD (add on)*","",IF('Application Form'!H475="STORE","STORE",IF('Application Form'!H475="HE","HE",""))))))))))))))))))))</f>
        <v/>
      </c>
      <c r="G464" t="str">
        <f>IF(OR(RIGHT('Application Form'!H475,2)="PV",RIGHT('Application Form'!I475,2)="PV",RIGHT('Application Form'!J475,2)="PV"),"Yes","")</f>
        <v/>
      </c>
      <c r="H464" s="81" t="str">
        <f>IF(ISBLANK(IF(F464="SKSTD_BDL",'Application Form'!M475,IF('Office Use Only - DONT TOUCH!!!'!G464="Yes",'Application Form'!M475,""))),"",IF(F464="SKSTD_BDL",'Application Form'!M475,IF('Office Use Only - DONT TOUCH!!!'!G464="Yes",'Application Form'!M475,"")))</f>
        <v/>
      </c>
      <c r="K464" t="str">
        <f>IF(ISBLANK(IF(F464="SKSTD_BDL",'Application Form'!O475,IF('Office Use Only - DONT TOUCH!!!'!G464="Yes",'Application Form'!O475,""))),"",IF(F464="SKSTD_BDL",'Application Form'!O475,IF('Office Use Only - DONT TOUCH!!!'!G464="Yes",'Application Form'!O475,"")))</f>
        <v/>
      </c>
      <c r="N464" t="str">
        <f>IF(AND(F464="",'Application Form'!H475=""),"",IF(AND(F464="",'Application Form'!H475&lt;&gt;""),'Application Form'!H475,IF(AND(F464&lt;&gt;"",'Application Form'!I475=""),"",IF(AND(F464&lt;&gt;"",'Application Form'!I475&lt;&gt;""),IF('Application Form'!I475="SKSTD_BDL","SKSTD_BDL",IF('Application Form'!I475="MIP","MIP",IF('Application Form'!I475="MIP+PV","MIP",IF('Application Form'!I475="SEEKSIRE","SEEKSIRE",IF('Application Form'!I475="SEEKSIRE+PV","SEEKSIRE",IF('Application Form'!I475="GGP50K","GGP50K",IF('Application Form'!I475="GGP50K+PV","GGP50K",IF('Application Form'!I475="GGPHD (150K)","GGPHD (150K)",IF('Application Form'!I475="GGPHD+PV","GGPHD",IF('Application Form'!I475="PV","",IF('Application Form'!I475="POLL","",IF('Application Form'!I475="MSTN","MSTN",IF('Application Form'!I475="COAT","COAT",IF('Application Form'!I475="PI","PI",IF('Application Form'!I475="POLL_50K (add on)*","POLL_50K (add on)*",IF('Application Form'!I475="POLL_HD (add on)*","POLL_HD (add_on)*",IF('Application Form'!I475="MSTN_50K (add_on)*","MSTN_50K (add_on)*",IF('Application Form'!I475="MSTN_HD (add on)*","MSTN_HD (add on)*",IF('Application Form'!I475="STORE","STORE",IF('Application Form'!I475="HE","HE","")))))))))))))))))))),"ERROR"))))</f>
        <v/>
      </c>
      <c r="O464" t="str">
        <f>IF(AND(F464="",'Application Form'!H475=""),"",IF(AND(F464="",'Application Form'!H475&lt;&gt;"",'Application Form'!I475=""),"",IF(AND(F464&lt;&gt;"",'Application Form'!I475=""),"",IF(AND(F464&lt;&gt;"",'Application Form'!I475&lt;&gt;"",'Application Form'!J475=""),"",IF(AND(F464="",'Application Form'!H475&lt;&gt;"",'Application Form'!I475&lt;&gt;""),IF('Application Form'!I475="SKSTD_BDL","SKSTD_BDL",IF('Application Form'!I475="MIP","MIP",IF('Application Form'!I475="MIP+PV","MIP",IF('Application Form'!I475="SEEKSIRE","SEEKSIRE",IF('Application Form'!I475="SEEKSIRE+PV","SEEKSIRE",IF('Application Form'!I475="GGP50K","GGP50K",IF('Application Form'!I475="GGP50K+PV","GGP50K",IF('Application Form'!I475="GGPHD (150K)","GGPHD (150K)",IF('Application Form'!I475="GGPHD+PV","GGPHD",IF('Application Form'!I475="PV","",IF('Application Form'!I475="POLL","",IF('Application Form'!I475="MSTN","MSTN",IF('Application Form'!I475="COAT","COAT",IF('Application Form'!I475="PI","PI",IF('Application Form'!I475="POLL_50K (add on)*","POLL_50K (add on)*",IF('Application Form'!I475="POLL_HD (add on)*","POLL_HD (add_on)*",IF('Application Form'!I475="MSTN_50K (add_on)*","MSTN_50K (add_on)*",IF('Application Form'!I475="MSTN_HD (add on)*","MSTN_HD (add on)*",IF('Application Form'!I475="STORE","STORE",IF('Application Form'!I475="HE","HE","ERROR")))))))))))))))))))),IF(AND(F464&lt;&gt;"",'Application Form'!I475&lt;&gt;"",'Application Form'!J475&lt;&gt;""),IF('Application Form'!J475="SKSTD_BDL","SKSTD_BDL",IF('Application Form'!J475="MIP","MIP",IF('Application Form'!J475="MIP+PV","MIP",IF('Application Form'!J475="SEEKSIRE","SEEKSIRE",IF('Application Form'!J475="SEEKSIRE+PV","SEEKSIRE",IF('Application Form'!J475="GGP50K","GGP50K",IF('Application Form'!J475="GGP50K+PV","GGP50K",IF('Application Form'!J475="GGPHD (150K)","GGPHD (150K)",IF('Application Form'!J475="GGPHD+PV","GGPHD",IF('Application Form'!J475="PV","",IF('Application Form'!J475="POLL","",IF('Application Form'!J475="MSTN","MSTN",IF('Application Form'!J475="COAT","COAT",IF('Application Form'!J475="PI","PI",IF('Application Form'!J475="POLL_50K (add on)*","POLL_50K (add on)*",IF('Application Form'!J475="POLL_HD (add on)*","POLL_HD (add_on)*",IF('Application Form'!J475="MSTN_50K (add_on)*","MSTN_50K (add_on)*",IF('Application Form'!J475="MSTN_HD (add on)*","MSTN_HD (add on)*",IF('Application Form'!J475="STORE","STORE",IF('Application Form'!J475="HE","HE","")))))))))))))))))))),"ERROR"))))))</f>
        <v/>
      </c>
      <c r="P464" t="str">
        <f>IF(AND(F464="",O464&lt;&gt;""),IF('Application Form'!J475="SKSTD_BDL","SKSTD_BDL",IF('Application Form'!J475="MIP","MIP",IF('Application Form'!J475="MIP+PV","MIP",IF('Application Form'!J475="SEEKSIRE","SEEKSIRE",IF('Application Form'!J475="SEEKSIRE+PV","SEEKSIRE",IF('Application Form'!J475="GGP50K","GGP50K",IF('Application Form'!J475="GGP50K+PV","GGP50K",IF('Application Form'!J475="GGPHD (150K)","GGPHD (150K)",IF('Application Form'!J475="GGPHD+PV","GGPHD",IF('Application Form'!J475="PV","",IF('Application Form'!J475="POLL","",IF('Application Form'!J475="MSTN","MSTN",IF('Application Form'!J475="COAT","COAT",IF('Application Form'!J475="PI","PI",IF('Application Form'!J475="POLL_50K (add on)*","POLL_50K (add on)*",IF('Application Form'!J475="POLL_HD (add on)*","POLL_HD (add_on)*",IF('Application Form'!J475="MSTN_50K (add_on)*","MSTN_50K (add_on)*",IF('Application Form'!J475="MSTN_HD (add on)*","MSTN_HD (add on)*",IF('Application Form'!J475="STORE","STORE",IF('Application Form'!J475="HE","HE","")))))))))))))))))))),"")</f>
        <v/>
      </c>
    </row>
    <row r="465" spans="1:16" x14ac:dyDescent="0.25">
      <c r="A465" s="72">
        <f>'Application Form'!E476</f>
        <v>0</v>
      </c>
      <c r="B465" t="str">
        <f>IF('Application Form'!C476="Hair","H",IF('Application Form'!C476="Done","D",IF('Application Form'!C476="Semen","S",IF('Application Form'!C476="TSU","T",""))))</f>
        <v/>
      </c>
      <c r="C465" t="str">
        <f t="shared" si="7"/>
        <v>NAA</v>
      </c>
      <c r="F465" t="str">
        <f>IF('Application Form'!H476="SKSTD_BDL","SKSTD_BDL",IF('Application Form'!H476="MIP","MIP",IF('Application Form'!H476="MIP+PV","MIP",IF('Application Form'!H476="SEEKSIRE","SEEKSIRE",IF('Application Form'!H476="SEEKSIRE+PV","SEEKSIRE",IF('Application Form'!H476="GGP50K","GGP50K",IF('Application Form'!H476="GGP50K+PV","GGP50K",IF('Application Form'!H476="GGPHD (150K)","GGPHD (150K)",IF('Application Form'!H476="GGPHD+PV","GGPHD",IF('Application Form'!H476="PV","",IF('Application Form'!H476="POLL","",IF('Application Form'!H476="MSTN","",IF('Application Form'!H476="COAT","",IF('Application Form'!H476="PI","",IF('Application Form'!H476="POLL_50K (add on)*","",IF('Application Form'!H476="POLL_HD (add on)*","",IF('Application Form'!H476="MSTN_50K (add_on)*","",IF('Application Form'!H476="MSTN_HD (add on)*","",IF('Application Form'!H476="STORE","STORE",IF('Application Form'!H476="HE","HE",""))))))))))))))))))))</f>
        <v/>
      </c>
      <c r="G465" t="str">
        <f>IF(OR(RIGHT('Application Form'!H476,2)="PV",RIGHT('Application Form'!I476,2)="PV",RIGHT('Application Form'!J476,2)="PV"),"Yes","")</f>
        <v/>
      </c>
      <c r="H465" s="81" t="str">
        <f>IF(ISBLANK(IF(F465="SKSTD_BDL",'Application Form'!M476,IF('Office Use Only - DONT TOUCH!!!'!G465="Yes",'Application Form'!M476,""))),"",IF(F465="SKSTD_BDL",'Application Form'!M476,IF('Office Use Only - DONT TOUCH!!!'!G465="Yes",'Application Form'!M476,"")))</f>
        <v/>
      </c>
      <c r="K465" t="str">
        <f>IF(ISBLANK(IF(F465="SKSTD_BDL",'Application Form'!O476,IF('Office Use Only - DONT TOUCH!!!'!G465="Yes",'Application Form'!O476,""))),"",IF(F465="SKSTD_BDL",'Application Form'!O476,IF('Office Use Only - DONT TOUCH!!!'!G465="Yes",'Application Form'!O476,"")))</f>
        <v/>
      </c>
      <c r="N465" t="str">
        <f>IF(AND(F465="",'Application Form'!H476=""),"",IF(AND(F465="",'Application Form'!H476&lt;&gt;""),'Application Form'!H476,IF(AND(F465&lt;&gt;"",'Application Form'!I476=""),"",IF(AND(F465&lt;&gt;"",'Application Form'!I476&lt;&gt;""),IF('Application Form'!I476="SKSTD_BDL","SKSTD_BDL",IF('Application Form'!I476="MIP","MIP",IF('Application Form'!I476="MIP+PV","MIP",IF('Application Form'!I476="SEEKSIRE","SEEKSIRE",IF('Application Form'!I476="SEEKSIRE+PV","SEEKSIRE",IF('Application Form'!I476="GGP50K","GGP50K",IF('Application Form'!I476="GGP50K+PV","GGP50K",IF('Application Form'!I476="GGPHD (150K)","GGPHD (150K)",IF('Application Form'!I476="GGPHD+PV","GGPHD",IF('Application Form'!I476="PV","",IF('Application Form'!I476="POLL","",IF('Application Form'!I476="MSTN","MSTN",IF('Application Form'!I476="COAT","COAT",IF('Application Form'!I476="PI","PI",IF('Application Form'!I476="POLL_50K (add on)*","POLL_50K (add on)*",IF('Application Form'!I476="POLL_HD (add on)*","POLL_HD (add_on)*",IF('Application Form'!I476="MSTN_50K (add_on)*","MSTN_50K (add_on)*",IF('Application Form'!I476="MSTN_HD (add on)*","MSTN_HD (add on)*",IF('Application Form'!I476="STORE","STORE",IF('Application Form'!I476="HE","HE","")))))))))))))))))))),"ERROR"))))</f>
        <v/>
      </c>
      <c r="O465" t="str">
        <f>IF(AND(F465="",'Application Form'!H476=""),"",IF(AND(F465="",'Application Form'!H476&lt;&gt;"",'Application Form'!I476=""),"",IF(AND(F465&lt;&gt;"",'Application Form'!I476=""),"",IF(AND(F465&lt;&gt;"",'Application Form'!I476&lt;&gt;"",'Application Form'!J476=""),"",IF(AND(F465="",'Application Form'!H476&lt;&gt;"",'Application Form'!I476&lt;&gt;""),IF('Application Form'!I476="SKSTD_BDL","SKSTD_BDL",IF('Application Form'!I476="MIP","MIP",IF('Application Form'!I476="MIP+PV","MIP",IF('Application Form'!I476="SEEKSIRE","SEEKSIRE",IF('Application Form'!I476="SEEKSIRE+PV","SEEKSIRE",IF('Application Form'!I476="GGP50K","GGP50K",IF('Application Form'!I476="GGP50K+PV","GGP50K",IF('Application Form'!I476="GGPHD (150K)","GGPHD (150K)",IF('Application Form'!I476="GGPHD+PV","GGPHD",IF('Application Form'!I476="PV","",IF('Application Form'!I476="POLL","",IF('Application Form'!I476="MSTN","MSTN",IF('Application Form'!I476="COAT","COAT",IF('Application Form'!I476="PI","PI",IF('Application Form'!I476="POLL_50K (add on)*","POLL_50K (add on)*",IF('Application Form'!I476="POLL_HD (add on)*","POLL_HD (add_on)*",IF('Application Form'!I476="MSTN_50K (add_on)*","MSTN_50K (add_on)*",IF('Application Form'!I476="MSTN_HD (add on)*","MSTN_HD (add on)*",IF('Application Form'!I476="STORE","STORE",IF('Application Form'!I476="HE","HE","ERROR")))))))))))))))))))),IF(AND(F465&lt;&gt;"",'Application Form'!I476&lt;&gt;"",'Application Form'!J476&lt;&gt;""),IF('Application Form'!J476="SKSTD_BDL","SKSTD_BDL",IF('Application Form'!J476="MIP","MIP",IF('Application Form'!J476="MIP+PV","MIP",IF('Application Form'!J476="SEEKSIRE","SEEKSIRE",IF('Application Form'!J476="SEEKSIRE+PV","SEEKSIRE",IF('Application Form'!J476="GGP50K","GGP50K",IF('Application Form'!J476="GGP50K+PV","GGP50K",IF('Application Form'!J476="GGPHD (150K)","GGPHD (150K)",IF('Application Form'!J476="GGPHD+PV","GGPHD",IF('Application Form'!J476="PV","",IF('Application Form'!J476="POLL","",IF('Application Form'!J476="MSTN","MSTN",IF('Application Form'!J476="COAT","COAT",IF('Application Form'!J476="PI","PI",IF('Application Form'!J476="POLL_50K (add on)*","POLL_50K (add on)*",IF('Application Form'!J476="POLL_HD (add on)*","POLL_HD (add_on)*",IF('Application Form'!J476="MSTN_50K (add_on)*","MSTN_50K (add_on)*",IF('Application Form'!J476="MSTN_HD (add on)*","MSTN_HD (add on)*",IF('Application Form'!J476="STORE","STORE",IF('Application Form'!J476="HE","HE","")))))))))))))))))))),"ERROR"))))))</f>
        <v/>
      </c>
      <c r="P465" t="str">
        <f>IF(AND(F465="",O465&lt;&gt;""),IF('Application Form'!J476="SKSTD_BDL","SKSTD_BDL",IF('Application Form'!J476="MIP","MIP",IF('Application Form'!J476="MIP+PV","MIP",IF('Application Form'!J476="SEEKSIRE","SEEKSIRE",IF('Application Form'!J476="SEEKSIRE+PV","SEEKSIRE",IF('Application Form'!J476="GGP50K","GGP50K",IF('Application Form'!J476="GGP50K+PV","GGP50K",IF('Application Form'!J476="GGPHD (150K)","GGPHD (150K)",IF('Application Form'!J476="GGPHD+PV","GGPHD",IF('Application Form'!J476="PV","",IF('Application Form'!J476="POLL","",IF('Application Form'!J476="MSTN","MSTN",IF('Application Form'!J476="COAT","COAT",IF('Application Form'!J476="PI","PI",IF('Application Form'!J476="POLL_50K (add on)*","POLL_50K (add on)*",IF('Application Form'!J476="POLL_HD (add on)*","POLL_HD (add_on)*",IF('Application Form'!J476="MSTN_50K (add_on)*","MSTN_50K (add_on)*",IF('Application Form'!J476="MSTN_HD (add on)*","MSTN_HD (add on)*",IF('Application Form'!J476="STORE","STORE",IF('Application Form'!J476="HE","HE","")))))))))))))))))))),"")</f>
        <v/>
      </c>
    </row>
    <row r="466" spans="1:16" x14ac:dyDescent="0.25">
      <c r="A466" s="72">
        <f>'Application Form'!E477</f>
        <v>0</v>
      </c>
      <c r="B466" t="str">
        <f>IF('Application Form'!C477="Hair","H",IF('Application Form'!C477="Done","D",IF('Application Form'!C477="Semen","S",IF('Application Form'!C477="TSU","T",""))))</f>
        <v/>
      </c>
      <c r="C466" t="str">
        <f t="shared" si="7"/>
        <v>NAA</v>
      </c>
      <c r="F466" t="str">
        <f>IF('Application Form'!H477="SKSTD_BDL","SKSTD_BDL",IF('Application Form'!H477="MIP","MIP",IF('Application Form'!H477="MIP+PV","MIP",IF('Application Form'!H477="SEEKSIRE","SEEKSIRE",IF('Application Form'!H477="SEEKSIRE+PV","SEEKSIRE",IF('Application Form'!H477="GGP50K","GGP50K",IF('Application Form'!H477="GGP50K+PV","GGP50K",IF('Application Form'!H477="GGPHD (150K)","GGPHD (150K)",IF('Application Form'!H477="GGPHD+PV","GGPHD",IF('Application Form'!H477="PV","",IF('Application Form'!H477="POLL","",IF('Application Form'!H477="MSTN","",IF('Application Form'!H477="COAT","",IF('Application Form'!H477="PI","",IF('Application Form'!H477="POLL_50K (add on)*","",IF('Application Form'!H477="POLL_HD (add on)*","",IF('Application Form'!H477="MSTN_50K (add_on)*","",IF('Application Form'!H477="MSTN_HD (add on)*","",IF('Application Form'!H477="STORE","STORE",IF('Application Form'!H477="HE","HE",""))))))))))))))))))))</f>
        <v/>
      </c>
      <c r="G466" t="str">
        <f>IF(OR(RIGHT('Application Form'!H477,2)="PV",RIGHT('Application Form'!I477,2)="PV",RIGHT('Application Form'!J477,2)="PV"),"Yes","")</f>
        <v/>
      </c>
      <c r="H466" s="81" t="str">
        <f>IF(ISBLANK(IF(F466="SKSTD_BDL",'Application Form'!M477,IF('Office Use Only - DONT TOUCH!!!'!G466="Yes",'Application Form'!M477,""))),"",IF(F466="SKSTD_BDL",'Application Form'!M477,IF('Office Use Only - DONT TOUCH!!!'!G466="Yes",'Application Form'!M477,"")))</f>
        <v/>
      </c>
      <c r="K466" t="str">
        <f>IF(ISBLANK(IF(F466="SKSTD_BDL",'Application Form'!O477,IF('Office Use Only - DONT TOUCH!!!'!G466="Yes",'Application Form'!O477,""))),"",IF(F466="SKSTD_BDL",'Application Form'!O477,IF('Office Use Only - DONT TOUCH!!!'!G466="Yes",'Application Form'!O477,"")))</f>
        <v/>
      </c>
      <c r="N466" t="str">
        <f>IF(AND(F466="",'Application Form'!H477=""),"",IF(AND(F466="",'Application Form'!H477&lt;&gt;""),'Application Form'!H477,IF(AND(F466&lt;&gt;"",'Application Form'!I477=""),"",IF(AND(F466&lt;&gt;"",'Application Form'!I477&lt;&gt;""),IF('Application Form'!I477="SKSTD_BDL","SKSTD_BDL",IF('Application Form'!I477="MIP","MIP",IF('Application Form'!I477="MIP+PV","MIP",IF('Application Form'!I477="SEEKSIRE","SEEKSIRE",IF('Application Form'!I477="SEEKSIRE+PV","SEEKSIRE",IF('Application Form'!I477="GGP50K","GGP50K",IF('Application Form'!I477="GGP50K+PV","GGP50K",IF('Application Form'!I477="GGPHD (150K)","GGPHD (150K)",IF('Application Form'!I477="GGPHD+PV","GGPHD",IF('Application Form'!I477="PV","",IF('Application Form'!I477="POLL","",IF('Application Form'!I477="MSTN","MSTN",IF('Application Form'!I477="COAT","COAT",IF('Application Form'!I477="PI","PI",IF('Application Form'!I477="POLL_50K (add on)*","POLL_50K (add on)*",IF('Application Form'!I477="POLL_HD (add on)*","POLL_HD (add_on)*",IF('Application Form'!I477="MSTN_50K (add_on)*","MSTN_50K (add_on)*",IF('Application Form'!I477="MSTN_HD (add on)*","MSTN_HD (add on)*",IF('Application Form'!I477="STORE","STORE",IF('Application Form'!I477="HE","HE","")))))))))))))))))))),"ERROR"))))</f>
        <v/>
      </c>
      <c r="O466" t="str">
        <f>IF(AND(F466="",'Application Form'!H477=""),"",IF(AND(F466="",'Application Form'!H477&lt;&gt;"",'Application Form'!I477=""),"",IF(AND(F466&lt;&gt;"",'Application Form'!I477=""),"",IF(AND(F466&lt;&gt;"",'Application Form'!I477&lt;&gt;"",'Application Form'!J477=""),"",IF(AND(F466="",'Application Form'!H477&lt;&gt;"",'Application Form'!I477&lt;&gt;""),IF('Application Form'!I477="SKSTD_BDL","SKSTD_BDL",IF('Application Form'!I477="MIP","MIP",IF('Application Form'!I477="MIP+PV","MIP",IF('Application Form'!I477="SEEKSIRE","SEEKSIRE",IF('Application Form'!I477="SEEKSIRE+PV","SEEKSIRE",IF('Application Form'!I477="GGP50K","GGP50K",IF('Application Form'!I477="GGP50K+PV","GGP50K",IF('Application Form'!I477="GGPHD (150K)","GGPHD (150K)",IF('Application Form'!I477="GGPHD+PV","GGPHD",IF('Application Form'!I477="PV","",IF('Application Form'!I477="POLL","",IF('Application Form'!I477="MSTN","MSTN",IF('Application Form'!I477="COAT","COAT",IF('Application Form'!I477="PI","PI",IF('Application Form'!I477="POLL_50K (add on)*","POLL_50K (add on)*",IF('Application Form'!I477="POLL_HD (add on)*","POLL_HD (add_on)*",IF('Application Form'!I477="MSTN_50K (add_on)*","MSTN_50K (add_on)*",IF('Application Form'!I477="MSTN_HD (add on)*","MSTN_HD (add on)*",IF('Application Form'!I477="STORE","STORE",IF('Application Form'!I477="HE","HE","ERROR")))))))))))))))))))),IF(AND(F466&lt;&gt;"",'Application Form'!I477&lt;&gt;"",'Application Form'!J477&lt;&gt;""),IF('Application Form'!J477="SKSTD_BDL","SKSTD_BDL",IF('Application Form'!J477="MIP","MIP",IF('Application Form'!J477="MIP+PV","MIP",IF('Application Form'!J477="SEEKSIRE","SEEKSIRE",IF('Application Form'!J477="SEEKSIRE+PV","SEEKSIRE",IF('Application Form'!J477="GGP50K","GGP50K",IF('Application Form'!J477="GGP50K+PV","GGP50K",IF('Application Form'!J477="GGPHD (150K)","GGPHD (150K)",IF('Application Form'!J477="GGPHD+PV","GGPHD",IF('Application Form'!J477="PV","",IF('Application Form'!J477="POLL","",IF('Application Form'!J477="MSTN","MSTN",IF('Application Form'!J477="COAT","COAT",IF('Application Form'!J477="PI","PI",IF('Application Form'!J477="POLL_50K (add on)*","POLL_50K (add on)*",IF('Application Form'!J477="POLL_HD (add on)*","POLL_HD (add_on)*",IF('Application Form'!J477="MSTN_50K (add_on)*","MSTN_50K (add_on)*",IF('Application Form'!J477="MSTN_HD (add on)*","MSTN_HD (add on)*",IF('Application Form'!J477="STORE","STORE",IF('Application Form'!J477="HE","HE","")))))))))))))))))))),"ERROR"))))))</f>
        <v/>
      </c>
      <c r="P466" t="str">
        <f>IF(AND(F466="",O466&lt;&gt;""),IF('Application Form'!J477="SKSTD_BDL","SKSTD_BDL",IF('Application Form'!J477="MIP","MIP",IF('Application Form'!J477="MIP+PV","MIP",IF('Application Form'!J477="SEEKSIRE","SEEKSIRE",IF('Application Form'!J477="SEEKSIRE+PV","SEEKSIRE",IF('Application Form'!J477="GGP50K","GGP50K",IF('Application Form'!J477="GGP50K+PV","GGP50K",IF('Application Form'!J477="GGPHD (150K)","GGPHD (150K)",IF('Application Form'!J477="GGPHD+PV","GGPHD",IF('Application Form'!J477="PV","",IF('Application Form'!J477="POLL","",IF('Application Form'!J477="MSTN","MSTN",IF('Application Form'!J477="COAT","COAT",IF('Application Form'!J477="PI","PI",IF('Application Form'!J477="POLL_50K (add on)*","POLL_50K (add on)*",IF('Application Form'!J477="POLL_HD (add on)*","POLL_HD (add_on)*",IF('Application Form'!J477="MSTN_50K (add_on)*","MSTN_50K (add_on)*",IF('Application Form'!J477="MSTN_HD (add on)*","MSTN_HD (add on)*",IF('Application Form'!J477="STORE","STORE",IF('Application Form'!J477="HE","HE","")))))))))))))))))))),"")</f>
        <v/>
      </c>
    </row>
    <row r="467" spans="1:16" x14ac:dyDescent="0.25">
      <c r="A467" s="72">
        <f>'Application Form'!E478</f>
        <v>0</v>
      </c>
      <c r="B467" t="str">
        <f>IF('Application Form'!C478="Hair","H",IF('Application Form'!C478="Done","D",IF('Application Form'!C478="Semen","S",IF('Application Form'!C478="TSU","T",""))))</f>
        <v/>
      </c>
      <c r="C467" t="str">
        <f t="shared" si="7"/>
        <v>NAA</v>
      </c>
      <c r="F467" t="str">
        <f>IF('Application Form'!H478="SKSTD_BDL","SKSTD_BDL",IF('Application Form'!H478="MIP","MIP",IF('Application Form'!H478="MIP+PV","MIP",IF('Application Form'!H478="SEEKSIRE","SEEKSIRE",IF('Application Form'!H478="SEEKSIRE+PV","SEEKSIRE",IF('Application Form'!H478="GGP50K","GGP50K",IF('Application Form'!H478="GGP50K+PV","GGP50K",IF('Application Form'!H478="GGPHD (150K)","GGPHD (150K)",IF('Application Form'!H478="GGPHD+PV","GGPHD",IF('Application Form'!H478="PV","",IF('Application Form'!H478="POLL","",IF('Application Form'!H478="MSTN","",IF('Application Form'!H478="COAT","",IF('Application Form'!H478="PI","",IF('Application Form'!H478="POLL_50K (add on)*","",IF('Application Form'!H478="POLL_HD (add on)*","",IF('Application Form'!H478="MSTN_50K (add_on)*","",IF('Application Form'!H478="MSTN_HD (add on)*","",IF('Application Form'!H478="STORE","STORE",IF('Application Form'!H478="HE","HE",""))))))))))))))))))))</f>
        <v/>
      </c>
      <c r="G467" t="str">
        <f>IF(OR(RIGHT('Application Form'!H478,2)="PV",RIGHT('Application Form'!I478,2)="PV",RIGHT('Application Form'!J478,2)="PV"),"Yes","")</f>
        <v/>
      </c>
      <c r="H467" s="81" t="str">
        <f>IF(ISBLANK(IF(F467="SKSTD_BDL",'Application Form'!M478,IF('Office Use Only - DONT TOUCH!!!'!G467="Yes",'Application Form'!M478,""))),"",IF(F467="SKSTD_BDL",'Application Form'!M478,IF('Office Use Only - DONT TOUCH!!!'!G467="Yes",'Application Form'!M478,"")))</f>
        <v/>
      </c>
      <c r="K467" t="str">
        <f>IF(ISBLANK(IF(F467="SKSTD_BDL",'Application Form'!O478,IF('Office Use Only - DONT TOUCH!!!'!G467="Yes",'Application Form'!O478,""))),"",IF(F467="SKSTD_BDL",'Application Form'!O478,IF('Office Use Only - DONT TOUCH!!!'!G467="Yes",'Application Form'!O478,"")))</f>
        <v/>
      </c>
      <c r="N467" t="str">
        <f>IF(AND(F467="",'Application Form'!H478=""),"",IF(AND(F467="",'Application Form'!H478&lt;&gt;""),'Application Form'!H478,IF(AND(F467&lt;&gt;"",'Application Form'!I478=""),"",IF(AND(F467&lt;&gt;"",'Application Form'!I478&lt;&gt;""),IF('Application Form'!I478="SKSTD_BDL","SKSTD_BDL",IF('Application Form'!I478="MIP","MIP",IF('Application Form'!I478="MIP+PV","MIP",IF('Application Form'!I478="SEEKSIRE","SEEKSIRE",IF('Application Form'!I478="SEEKSIRE+PV","SEEKSIRE",IF('Application Form'!I478="GGP50K","GGP50K",IF('Application Form'!I478="GGP50K+PV","GGP50K",IF('Application Form'!I478="GGPHD (150K)","GGPHD (150K)",IF('Application Form'!I478="GGPHD+PV","GGPHD",IF('Application Form'!I478="PV","",IF('Application Form'!I478="POLL","",IF('Application Form'!I478="MSTN","MSTN",IF('Application Form'!I478="COAT","COAT",IF('Application Form'!I478="PI","PI",IF('Application Form'!I478="POLL_50K (add on)*","POLL_50K (add on)*",IF('Application Form'!I478="POLL_HD (add on)*","POLL_HD (add_on)*",IF('Application Form'!I478="MSTN_50K (add_on)*","MSTN_50K (add_on)*",IF('Application Form'!I478="MSTN_HD (add on)*","MSTN_HD (add on)*",IF('Application Form'!I478="STORE","STORE",IF('Application Form'!I478="HE","HE","")))))))))))))))))))),"ERROR"))))</f>
        <v/>
      </c>
      <c r="O467" t="str">
        <f>IF(AND(F467="",'Application Form'!H478=""),"",IF(AND(F467="",'Application Form'!H478&lt;&gt;"",'Application Form'!I478=""),"",IF(AND(F467&lt;&gt;"",'Application Form'!I478=""),"",IF(AND(F467&lt;&gt;"",'Application Form'!I478&lt;&gt;"",'Application Form'!J478=""),"",IF(AND(F467="",'Application Form'!H478&lt;&gt;"",'Application Form'!I478&lt;&gt;""),IF('Application Form'!I478="SKSTD_BDL","SKSTD_BDL",IF('Application Form'!I478="MIP","MIP",IF('Application Form'!I478="MIP+PV","MIP",IF('Application Form'!I478="SEEKSIRE","SEEKSIRE",IF('Application Form'!I478="SEEKSIRE+PV","SEEKSIRE",IF('Application Form'!I478="GGP50K","GGP50K",IF('Application Form'!I478="GGP50K+PV","GGP50K",IF('Application Form'!I478="GGPHD (150K)","GGPHD (150K)",IF('Application Form'!I478="GGPHD+PV","GGPHD",IF('Application Form'!I478="PV","",IF('Application Form'!I478="POLL","",IF('Application Form'!I478="MSTN","MSTN",IF('Application Form'!I478="COAT","COAT",IF('Application Form'!I478="PI","PI",IF('Application Form'!I478="POLL_50K (add on)*","POLL_50K (add on)*",IF('Application Form'!I478="POLL_HD (add on)*","POLL_HD (add_on)*",IF('Application Form'!I478="MSTN_50K (add_on)*","MSTN_50K (add_on)*",IF('Application Form'!I478="MSTN_HD (add on)*","MSTN_HD (add on)*",IF('Application Form'!I478="STORE","STORE",IF('Application Form'!I478="HE","HE","ERROR")))))))))))))))))))),IF(AND(F467&lt;&gt;"",'Application Form'!I478&lt;&gt;"",'Application Form'!J478&lt;&gt;""),IF('Application Form'!J478="SKSTD_BDL","SKSTD_BDL",IF('Application Form'!J478="MIP","MIP",IF('Application Form'!J478="MIP+PV","MIP",IF('Application Form'!J478="SEEKSIRE","SEEKSIRE",IF('Application Form'!J478="SEEKSIRE+PV","SEEKSIRE",IF('Application Form'!J478="GGP50K","GGP50K",IF('Application Form'!J478="GGP50K+PV","GGP50K",IF('Application Form'!J478="GGPHD (150K)","GGPHD (150K)",IF('Application Form'!J478="GGPHD+PV","GGPHD",IF('Application Form'!J478="PV","",IF('Application Form'!J478="POLL","",IF('Application Form'!J478="MSTN","MSTN",IF('Application Form'!J478="COAT","COAT",IF('Application Form'!J478="PI","PI",IF('Application Form'!J478="POLL_50K (add on)*","POLL_50K (add on)*",IF('Application Form'!J478="POLL_HD (add on)*","POLL_HD (add_on)*",IF('Application Form'!J478="MSTN_50K (add_on)*","MSTN_50K (add_on)*",IF('Application Form'!J478="MSTN_HD (add on)*","MSTN_HD (add on)*",IF('Application Form'!J478="STORE","STORE",IF('Application Form'!J478="HE","HE","")))))))))))))))))))),"ERROR"))))))</f>
        <v/>
      </c>
      <c r="P467" t="str">
        <f>IF(AND(F467="",O467&lt;&gt;""),IF('Application Form'!J478="SKSTD_BDL","SKSTD_BDL",IF('Application Form'!J478="MIP","MIP",IF('Application Form'!J478="MIP+PV","MIP",IF('Application Form'!J478="SEEKSIRE","SEEKSIRE",IF('Application Form'!J478="SEEKSIRE+PV","SEEKSIRE",IF('Application Form'!J478="GGP50K","GGP50K",IF('Application Form'!J478="GGP50K+PV","GGP50K",IF('Application Form'!J478="GGPHD (150K)","GGPHD (150K)",IF('Application Form'!J478="GGPHD+PV","GGPHD",IF('Application Form'!J478="PV","",IF('Application Form'!J478="POLL","",IF('Application Form'!J478="MSTN","MSTN",IF('Application Form'!J478="COAT","COAT",IF('Application Form'!J478="PI","PI",IF('Application Form'!J478="POLL_50K (add on)*","POLL_50K (add on)*",IF('Application Form'!J478="POLL_HD (add on)*","POLL_HD (add_on)*",IF('Application Form'!J478="MSTN_50K (add_on)*","MSTN_50K (add_on)*",IF('Application Form'!J478="MSTN_HD (add on)*","MSTN_HD (add on)*",IF('Application Form'!J478="STORE","STORE",IF('Application Form'!J478="HE","HE","")))))))))))))))))))),"")</f>
        <v/>
      </c>
    </row>
    <row r="468" spans="1:16" x14ac:dyDescent="0.25">
      <c r="A468" s="72">
        <f>'Application Form'!E479</f>
        <v>0</v>
      </c>
      <c r="B468" t="str">
        <f>IF('Application Form'!C479="Hair","H",IF('Application Form'!C479="Done","D",IF('Application Form'!C479="Semen","S",IF('Application Form'!C479="TSU","T",""))))</f>
        <v/>
      </c>
      <c r="C468" t="str">
        <f t="shared" si="7"/>
        <v>NAA</v>
      </c>
      <c r="F468" t="str">
        <f>IF('Application Form'!H479="SKSTD_BDL","SKSTD_BDL",IF('Application Form'!H479="MIP","MIP",IF('Application Form'!H479="MIP+PV","MIP",IF('Application Form'!H479="SEEKSIRE","SEEKSIRE",IF('Application Form'!H479="SEEKSIRE+PV","SEEKSIRE",IF('Application Form'!H479="GGP50K","GGP50K",IF('Application Form'!H479="GGP50K+PV","GGP50K",IF('Application Form'!H479="GGPHD (150K)","GGPHD (150K)",IF('Application Form'!H479="GGPHD+PV","GGPHD",IF('Application Form'!H479="PV","",IF('Application Form'!H479="POLL","",IF('Application Form'!H479="MSTN","",IF('Application Form'!H479="COAT","",IF('Application Form'!H479="PI","",IF('Application Form'!H479="POLL_50K (add on)*","",IF('Application Form'!H479="POLL_HD (add on)*","",IF('Application Form'!H479="MSTN_50K (add_on)*","",IF('Application Form'!H479="MSTN_HD (add on)*","",IF('Application Form'!H479="STORE","STORE",IF('Application Form'!H479="HE","HE",""))))))))))))))))))))</f>
        <v/>
      </c>
      <c r="G468" t="str">
        <f>IF(OR(RIGHT('Application Form'!H479,2)="PV",RIGHT('Application Form'!I479,2)="PV",RIGHT('Application Form'!J479,2)="PV"),"Yes","")</f>
        <v/>
      </c>
      <c r="H468" s="81" t="str">
        <f>IF(ISBLANK(IF(F468="SKSTD_BDL",'Application Form'!M479,IF('Office Use Only - DONT TOUCH!!!'!G468="Yes",'Application Form'!M479,""))),"",IF(F468="SKSTD_BDL",'Application Form'!M479,IF('Office Use Only - DONT TOUCH!!!'!G468="Yes",'Application Form'!M479,"")))</f>
        <v/>
      </c>
      <c r="K468" t="str">
        <f>IF(ISBLANK(IF(F468="SKSTD_BDL",'Application Form'!O479,IF('Office Use Only - DONT TOUCH!!!'!G468="Yes",'Application Form'!O479,""))),"",IF(F468="SKSTD_BDL",'Application Form'!O479,IF('Office Use Only - DONT TOUCH!!!'!G468="Yes",'Application Form'!O479,"")))</f>
        <v/>
      </c>
      <c r="N468" t="str">
        <f>IF(AND(F468="",'Application Form'!H479=""),"",IF(AND(F468="",'Application Form'!H479&lt;&gt;""),'Application Form'!H479,IF(AND(F468&lt;&gt;"",'Application Form'!I479=""),"",IF(AND(F468&lt;&gt;"",'Application Form'!I479&lt;&gt;""),IF('Application Form'!I479="SKSTD_BDL","SKSTD_BDL",IF('Application Form'!I479="MIP","MIP",IF('Application Form'!I479="MIP+PV","MIP",IF('Application Form'!I479="SEEKSIRE","SEEKSIRE",IF('Application Form'!I479="SEEKSIRE+PV","SEEKSIRE",IF('Application Form'!I479="GGP50K","GGP50K",IF('Application Form'!I479="GGP50K+PV","GGP50K",IF('Application Form'!I479="GGPHD (150K)","GGPHD (150K)",IF('Application Form'!I479="GGPHD+PV","GGPHD",IF('Application Form'!I479="PV","",IF('Application Form'!I479="POLL","",IF('Application Form'!I479="MSTN","MSTN",IF('Application Form'!I479="COAT","COAT",IF('Application Form'!I479="PI","PI",IF('Application Form'!I479="POLL_50K (add on)*","POLL_50K (add on)*",IF('Application Form'!I479="POLL_HD (add on)*","POLL_HD (add_on)*",IF('Application Form'!I479="MSTN_50K (add_on)*","MSTN_50K (add_on)*",IF('Application Form'!I479="MSTN_HD (add on)*","MSTN_HD (add on)*",IF('Application Form'!I479="STORE","STORE",IF('Application Form'!I479="HE","HE","")))))))))))))))))))),"ERROR"))))</f>
        <v/>
      </c>
      <c r="O468" t="str">
        <f>IF(AND(F468="",'Application Form'!H479=""),"",IF(AND(F468="",'Application Form'!H479&lt;&gt;"",'Application Form'!I479=""),"",IF(AND(F468&lt;&gt;"",'Application Form'!I479=""),"",IF(AND(F468&lt;&gt;"",'Application Form'!I479&lt;&gt;"",'Application Form'!J479=""),"",IF(AND(F468="",'Application Form'!H479&lt;&gt;"",'Application Form'!I479&lt;&gt;""),IF('Application Form'!I479="SKSTD_BDL","SKSTD_BDL",IF('Application Form'!I479="MIP","MIP",IF('Application Form'!I479="MIP+PV","MIP",IF('Application Form'!I479="SEEKSIRE","SEEKSIRE",IF('Application Form'!I479="SEEKSIRE+PV","SEEKSIRE",IF('Application Form'!I479="GGP50K","GGP50K",IF('Application Form'!I479="GGP50K+PV","GGP50K",IF('Application Form'!I479="GGPHD (150K)","GGPHD (150K)",IF('Application Form'!I479="GGPHD+PV","GGPHD",IF('Application Form'!I479="PV","",IF('Application Form'!I479="POLL","",IF('Application Form'!I479="MSTN","MSTN",IF('Application Form'!I479="COAT","COAT",IF('Application Form'!I479="PI","PI",IF('Application Form'!I479="POLL_50K (add on)*","POLL_50K (add on)*",IF('Application Form'!I479="POLL_HD (add on)*","POLL_HD (add_on)*",IF('Application Form'!I479="MSTN_50K (add_on)*","MSTN_50K (add_on)*",IF('Application Form'!I479="MSTN_HD (add on)*","MSTN_HD (add on)*",IF('Application Form'!I479="STORE","STORE",IF('Application Form'!I479="HE","HE","ERROR")))))))))))))))))))),IF(AND(F468&lt;&gt;"",'Application Form'!I479&lt;&gt;"",'Application Form'!J479&lt;&gt;""),IF('Application Form'!J479="SKSTD_BDL","SKSTD_BDL",IF('Application Form'!J479="MIP","MIP",IF('Application Form'!J479="MIP+PV","MIP",IF('Application Form'!J479="SEEKSIRE","SEEKSIRE",IF('Application Form'!J479="SEEKSIRE+PV","SEEKSIRE",IF('Application Form'!J479="GGP50K","GGP50K",IF('Application Form'!J479="GGP50K+PV","GGP50K",IF('Application Form'!J479="GGPHD (150K)","GGPHD (150K)",IF('Application Form'!J479="GGPHD+PV","GGPHD",IF('Application Form'!J479="PV","",IF('Application Form'!J479="POLL","",IF('Application Form'!J479="MSTN","MSTN",IF('Application Form'!J479="COAT","COAT",IF('Application Form'!J479="PI","PI",IF('Application Form'!J479="POLL_50K (add on)*","POLL_50K (add on)*",IF('Application Form'!J479="POLL_HD (add on)*","POLL_HD (add_on)*",IF('Application Form'!J479="MSTN_50K (add_on)*","MSTN_50K (add_on)*",IF('Application Form'!J479="MSTN_HD (add on)*","MSTN_HD (add on)*",IF('Application Form'!J479="STORE","STORE",IF('Application Form'!J479="HE","HE","")))))))))))))))))))),"ERROR"))))))</f>
        <v/>
      </c>
      <c r="P468" t="str">
        <f>IF(AND(F468="",O468&lt;&gt;""),IF('Application Form'!J479="SKSTD_BDL","SKSTD_BDL",IF('Application Form'!J479="MIP","MIP",IF('Application Form'!J479="MIP+PV","MIP",IF('Application Form'!J479="SEEKSIRE","SEEKSIRE",IF('Application Form'!J479="SEEKSIRE+PV","SEEKSIRE",IF('Application Form'!J479="GGP50K","GGP50K",IF('Application Form'!J479="GGP50K+PV","GGP50K",IF('Application Form'!J479="GGPHD (150K)","GGPHD (150K)",IF('Application Form'!J479="GGPHD+PV","GGPHD",IF('Application Form'!J479="PV","",IF('Application Form'!J479="POLL","",IF('Application Form'!J479="MSTN","MSTN",IF('Application Form'!J479="COAT","COAT",IF('Application Form'!J479="PI","PI",IF('Application Form'!J479="POLL_50K (add on)*","POLL_50K (add on)*",IF('Application Form'!J479="POLL_HD (add on)*","POLL_HD (add_on)*",IF('Application Form'!J479="MSTN_50K (add_on)*","MSTN_50K (add_on)*",IF('Application Form'!J479="MSTN_HD (add on)*","MSTN_HD (add on)*",IF('Application Form'!J479="STORE","STORE",IF('Application Form'!J479="HE","HE","")))))))))))))))))))),"")</f>
        <v/>
      </c>
    </row>
    <row r="469" spans="1:16" x14ac:dyDescent="0.25">
      <c r="A469" s="72">
        <f>'Application Form'!E480</f>
        <v>0</v>
      </c>
      <c r="B469" t="str">
        <f>IF('Application Form'!C480="Hair","H",IF('Application Form'!C480="Done","D",IF('Application Form'!C480="Semen","S",IF('Application Form'!C480="TSU","T",""))))</f>
        <v/>
      </c>
      <c r="C469" t="str">
        <f t="shared" si="7"/>
        <v>NAA</v>
      </c>
      <c r="F469" t="str">
        <f>IF('Application Form'!H480="SKSTD_BDL","SKSTD_BDL",IF('Application Form'!H480="MIP","MIP",IF('Application Form'!H480="MIP+PV","MIP",IF('Application Form'!H480="SEEKSIRE","SEEKSIRE",IF('Application Form'!H480="SEEKSIRE+PV","SEEKSIRE",IF('Application Form'!H480="GGP50K","GGP50K",IF('Application Form'!H480="GGP50K+PV","GGP50K",IF('Application Form'!H480="GGPHD (150K)","GGPHD (150K)",IF('Application Form'!H480="GGPHD+PV","GGPHD",IF('Application Form'!H480="PV","",IF('Application Form'!H480="POLL","",IF('Application Form'!H480="MSTN","",IF('Application Form'!H480="COAT","",IF('Application Form'!H480="PI","",IF('Application Form'!H480="POLL_50K (add on)*","",IF('Application Form'!H480="POLL_HD (add on)*","",IF('Application Form'!H480="MSTN_50K (add_on)*","",IF('Application Form'!H480="MSTN_HD (add on)*","",IF('Application Form'!H480="STORE","STORE",IF('Application Form'!H480="HE","HE",""))))))))))))))))))))</f>
        <v/>
      </c>
      <c r="G469" t="str">
        <f>IF(OR(RIGHT('Application Form'!H480,2)="PV",RIGHT('Application Form'!I480,2)="PV",RIGHT('Application Form'!J480,2)="PV"),"Yes","")</f>
        <v/>
      </c>
      <c r="H469" s="81" t="str">
        <f>IF(ISBLANK(IF(F469="SKSTD_BDL",'Application Form'!M480,IF('Office Use Only - DONT TOUCH!!!'!G469="Yes",'Application Form'!M480,""))),"",IF(F469="SKSTD_BDL",'Application Form'!M480,IF('Office Use Only - DONT TOUCH!!!'!G469="Yes",'Application Form'!M480,"")))</f>
        <v/>
      </c>
      <c r="K469" t="str">
        <f>IF(ISBLANK(IF(F469="SKSTD_BDL",'Application Form'!O480,IF('Office Use Only - DONT TOUCH!!!'!G469="Yes",'Application Form'!O480,""))),"",IF(F469="SKSTD_BDL",'Application Form'!O480,IF('Office Use Only - DONT TOUCH!!!'!G469="Yes",'Application Form'!O480,"")))</f>
        <v/>
      </c>
      <c r="N469" t="str">
        <f>IF(AND(F469="",'Application Form'!H480=""),"",IF(AND(F469="",'Application Form'!H480&lt;&gt;""),'Application Form'!H480,IF(AND(F469&lt;&gt;"",'Application Form'!I480=""),"",IF(AND(F469&lt;&gt;"",'Application Form'!I480&lt;&gt;""),IF('Application Form'!I480="SKSTD_BDL","SKSTD_BDL",IF('Application Form'!I480="MIP","MIP",IF('Application Form'!I480="MIP+PV","MIP",IF('Application Form'!I480="SEEKSIRE","SEEKSIRE",IF('Application Form'!I480="SEEKSIRE+PV","SEEKSIRE",IF('Application Form'!I480="GGP50K","GGP50K",IF('Application Form'!I480="GGP50K+PV","GGP50K",IF('Application Form'!I480="GGPHD (150K)","GGPHD (150K)",IF('Application Form'!I480="GGPHD+PV","GGPHD",IF('Application Form'!I480="PV","",IF('Application Form'!I480="POLL","",IF('Application Form'!I480="MSTN","MSTN",IF('Application Form'!I480="COAT","COAT",IF('Application Form'!I480="PI","PI",IF('Application Form'!I480="POLL_50K (add on)*","POLL_50K (add on)*",IF('Application Form'!I480="POLL_HD (add on)*","POLL_HD (add_on)*",IF('Application Form'!I480="MSTN_50K (add_on)*","MSTN_50K (add_on)*",IF('Application Form'!I480="MSTN_HD (add on)*","MSTN_HD (add on)*",IF('Application Form'!I480="STORE","STORE",IF('Application Form'!I480="HE","HE","")))))))))))))))))))),"ERROR"))))</f>
        <v/>
      </c>
      <c r="O469" t="str">
        <f>IF(AND(F469="",'Application Form'!H480=""),"",IF(AND(F469="",'Application Form'!H480&lt;&gt;"",'Application Form'!I480=""),"",IF(AND(F469&lt;&gt;"",'Application Form'!I480=""),"",IF(AND(F469&lt;&gt;"",'Application Form'!I480&lt;&gt;"",'Application Form'!J480=""),"",IF(AND(F469="",'Application Form'!H480&lt;&gt;"",'Application Form'!I480&lt;&gt;""),IF('Application Form'!I480="SKSTD_BDL","SKSTD_BDL",IF('Application Form'!I480="MIP","MIP",IF('Application Form'!I480="MIP+PV","MIP",IF('Application Form'!I480="SEEKSIRE","SEEKSIRE",IF('Application Form'!I480="SEEKSIRE+PV","SEEKSIRE",IF('Application Form'!I480="GGP50K","GGP50K",IF('Application Form'!I480="GGP50K+PV","GGP50K",IF('Application Form'!I480="GGPHD (150K)","GGPHD (150K)",IF('Application Form'!I480="GGPHD+PV","GGPHD",IF('Application Form'!I480="PV","",IF('Application Form'!I480="POLL","",IF('Application Form'!I480="MSTN","MSTN",IF('Application Form'!I480="COAT","COAT",IF('Application Form'!I480="PI","PI",IF('Application Form'!I480="POLL_50K (add on)*","POLL_50K (add on)*",IF('Application Form'!I480="POLL_HD (add on)*","POLL_HD (add_on)*",IF('Application Form'!I480="MSTN_50K (add_on)*","MSTN_50K (add_on)*",IF('Application Form'!I480="MSTN_HD (add on)*","MSTN_HD (add on)*",IF('Application Form'!I480="STORE","STORE",IF('Application Form'!I480="HE","HE","ERROR")))))))))))))))))))),IF(AND(F469&lt;&gt;"",'Application Form'!I480&lt;&gt;"",'Application Form'!J480&lt;&gt;""),IF('Application Form'!J480="SKSTD_BDL","SKSTD_BDL",IF('Application Form'!J480="MIP","MIP",IF('Application Form'!J480="MIP+PV","MIP",IF('Application Form'!J480="SEEKSIRE","SEEKSIRE",IF('Application Form'!J480="SEEKSIRE+PV","SEEKSIRE",IF('Application Form'!J480="GGP50K","GGP50K",IF('Application Form'!J480="GGP50K+PV","GGP50K",IF('Application Form'!J480="GGPHD (150K)","GGPHD (150K)",IF('Application Form'!J480="GGPHD+PV","GGPHD",IF('Application Form'!J480="PV","",IF('Application Form'!J480="POLL","",IF('Application Form'!J480="MSTN","MSTN",IF('Application Form'!J480="COAT","COAT",IF('Application Form'!J480="PI","PI",IF('Application Form'!J480="POLL_50K (add on)*","POLL_50K (add on)*",IF('Application Form'!J480="POLL_HD (add on)*","POLL_HD (add_on)*",IF('Application Form'!J480="MSTN_50K (add_on)*","MSTN_50K (add_on)*",IF('Application Form'!J480="MSTN_HD (add on)*","MSTN_HD (add on)*",IF('Application Form'!J480="STORE","STORE",IF('Application Form'!J480="HE","HE","")))))))))))))))))))),"ERROR"))))))</f>
        <v/>
      </c>
      <c r="P469" t="str">
        <f>IF(AND(F469="",O469&lt;&gt;""),IF('Application Form'!J480="SKSTD_BDL","SKSTD_BDL",IF('Application Form'!J480="MIP","MIP",IF('Application Form'!J480="MIP+PV","MIP",IF('Application Form'!J480="SEEKSIRE","SEEKSIRE",IF('Application Form'!J480="SEEKSIRE+PV","SEEKSIRE",IF('Application Form'!J480="GGP50K","GGP50K",IF('Application Form'!J480="GGP50K+PV","GGP50K",IF('Application Form'!J480="GGPHD (150K)","GGPHD (150K)",IF('Application Form'!J480="GGPHD+PV","GGPHD",IF('Application Form'!J480="PV","",IF('Application Form'!J480="POLL","",IF('Application Form'!J480="MSTN","MSTN",IF('Application Form'!J480="COAT","COAT",IF('Application Form'!J480="PI","PI",IF('Application Form'!J480="POLL_50K (add on)*","POLL_50K (add on)*",IF('Application Form'!J480="POLL_HD (add on)*","POLL_HD (add_on)*",IF('Application Form'!J480="MSTN_50K (add_on)*","MSTN_50K (add_on)*",IF('Application Form'!J480="MSTN_HD (add on)*","MSTN_HD (add on)*",IF('Application Form'!J480="STORE","STORE",IF('Application Form'!J480="HE","HE","")))))))))))))))))))),"")</f>
        <v/>
      </c>
    </row>
    <row r="470" spans="1:16" x14ac:dyDescent="0.25">
      <c r="A470" s="72">
        <f>'Application Form'!E481</f>
        <v>0</v>
      </c>
      <c r="B470" t="str">
        <f>IF('Application Form'!C481="Hair","H",IF('Application Form'!C481="Done","D",IF('Application Form'!C481="Semen","S",IF('Application Form'!C481="TSU","T",""))))</f>
        <v/>
      </c>
      <c r="C470" t="str">
        <f t="shared" si="7"/>
        <v>NAA</v>
      </c>
      <c r="F470" t="str">
        <f>IF('Application Form'!H481="SKSTD_BDL","SKSTD_BDL",IF('Application Form'!H481="MIP","MIP",IF('Application Form'!H481="MIP+PV","MIP",IF('Application Form'!H481="SEEKSIRE","SEEKSIRE",IF('Application Form'!H481="SEEKSIRE+PV","SEEKSIRE",IF('Application Form'!H481="GGP50K","GGP50K",IF('Application Form'!H481="GGP50K+PV","GGP50K",IF('Application Form'!H481="GGPHD (150K)","GGPHD (150K)",IF('Application Form'!H481="GGPHD+PV","GGPHD",IF('Application Form'!H481="PV","",IF('Application Form'!H481="POLL","",IF('Application Form'!H481="MSTN","",IF('Application Form'!H481="COAT","",IF('Application Form'!H481="PI","",IF('Application Form'!H481="POLL_50K (add on)*","",IF('Application Form'!H481="POLL_HD (add on)*","",IF('Application Form'!H481="MSTN_50K (add_on)*","",IF('Application Form'!H481="MSTN_HD (add on)*","",IF('Application Form'!H481="STORE","STORE",IF('Application Form'!H481="HE","HE",""))))))))))))))))))))</f>
        <v/>
      </c>
      <c r="G470" t="str">
        <f>IF(OR(RIGHT('Application Form'!H481,2)="PV",RIGHT('Application Form'!I481,2)="PV",RIGHT('Application Form'!J481,2)="PV"),"Yes","")</f>
        <v/>
      </c>
      <c r="H470" s="81" t="str">
        <f>IF(ISBLANK(IF(F470="SKSTD_BDL",'Application Form'!M481,IF('Office Use Only - DONT TOUCH!!!'!G470="Yes",'Application Form'!M481,""))),"",IF(F470="SKSTD_BDL",'Application Form'!M481,IF('Office Use Only - DONT TOUCH!!!'!G470="Yes",'Application Form'!M481,"")))</f>
        <v/>
      </c>
      <c r="K470" t="str">
        <f>IF(ISBLANK(IF(F470="SKSTD_BDL",'Application Form'!O481,IF('Office Use Only - DONT TOUCH!!!'!G470="Yes",'Application Form'!O481,""))),"",IF(F470="SKSTD_BDL",'Application Form'!O481,IF('Office Use Only - DONT TOUCH!!!'!G470="Yes",'Application Form'!O481,"")))</f>
        <v/>
      </c>
      <c r="N470" t="str">
        <f>IF(AND(F470="",'Application Form'!H481=""),"",IF(AND(F470="",'Application Form'!H481&lt;&gt;""),'Application Form'!H481,IF(AND(F470&lt;&gt;"",'Application Form'!I481=""),"",IF(AND(F470&lt;&gt;"",'Application Form'!I481&lt;&gt;""),IF('Application Form'!I481="SKSTD_BDL","SKSTD_BDL",IF('Application Form'!I481="MIP","MIP",IF('Application Form'!I481="MIP+PV","MIP",IF('Application Form'!I481="SEEKSIRE","SEEKSIRE",IF('Application Form'!I481="SEEKSIRE+PV","SEEKSIRE",IF('Application Form'!I481="GGP50K","GGP50K",IF('Application Form'!I481="GGP50K+PV","GGP50K",IF('Application Form'!I481="GGPHD (150K)","GGPHD (150K)",IF('Application Form'!I481="GGPHD+PV","GGPHD",IF('Application Form'!I481="PV","",IF('Application Form'!I481="POLL","",IF('Application Form'!I481="MSTN","MSTN",IF('Application Form'!I481="COAT","COAT",IF('Application Form'!I481="PI","PI",IF('Application Form'!I481="POLL_50K (add on)*","POLL_50K (add on)*",IF('Application Form'!I481="POLL_HD (add on)*","POLL_HD (add_on)*",IF('Application Form'!I481="MSTN_50K (add_on)*","MSTN_50K (add_on)*",IF('Application Form'!I481="MSTN_HD (add on)*","MSTN_HD (add on)*",IF('Application Form'!I481="STORE","STORE",IF('Application Form'!I481="HE","HE","")))))))))))))))))))),"ERROR"))))</f>
        <v/>
      </c>
      <c r="O470" t="str">
        <f>IF(AND(F470="",'Application Form'!H481=""),"",IF(AND(F470="",'Application Form'!H481&lt;&gt;"",'Application Form'!I481=""),"",IF(AND(F470&lt;&gt;"",'Application Form'!I481=""),"",IF(AND(F470&lt;&gt;"",'Application Form'!I481&lt;&gt;"",'Application Form'!J481=""),"",IF(AND(F470="",'Application Form'!H481&lt;&gt;"",'Application Form'!I481&lt;&gt;""),IF('Application Form'!I481="SKSTD_BDL","SKSTD_BDL",IF('Application Form'!I481="MIP","MIP",IF('Application Form'!I481="MIP+PV","MIP",IF('Application Form'!I481="SEEKSIRE","SEEKSIRE",IF('Application Form'!I481="SEEKSIRE+PV","SEEKSIRE",IF('Application Form'!I481="GGP50K","GGP50K",IF('Application Form'!I481="GGP50K+PV","GGP50K",IF('Application Form'!I481="GGPHD (150K)","GGPHD (150K)",IF('Application Form'!I481="GGPHD+PV","GGPHD",IF('Application Form'!I481="PV","",IF('Application Form'!I481="POLL","",IF('Application Form'!I481="MSTN","MSTN",IF('Application Form'!I481="COAT","COAT",IF('Application Form'!I481="PI","PI",IF('Application Form'!I481="POLL_50K (add on)*","POLL_50K (add on)*",IF('Application Form'!I481="POLL_HD (add on)*","POLL_HD (add_on)*",IF('Application Form'!I481="MSTN_50K (add_on)*","MSTN_50K (add_on)*",IF('Application Form'!I481="MSTN_HD (add on)*","MSTN_HD (add on)*",IF('Application Form'!I481="STORE","STORE",IF('Application Form'!I481="HE","HE","ERROR")))))))))))))))))))),IF(AND(F470&lt;&gt;"",'Application Form'!I481&lt;&gt;"",'Application Form'!J481&lt;&gt;""),IF('Application Form'!J481="SKSTD_BDL","SKSTD_BDL",IF('Application Form'!J481="MIP","MIP",IF('Application Form'!J481="MIP+PV","MIP",IF('Application Form'!J481="SEEKSIRE","SEEKSIRE",IF('Application Form'!J481="SEEKSIRE+PV","SEEKSIRE",IF('Application Form'!J481="GGP50K","GGP50K",IF('Application Form'!J481="GGP50K+PV","GGP50K",IF('Application Form'!J481="GGPHD (150K)","GGPHD (150K)",IF('Application Form'!J481="GGPHD+PV","GGPHD",IF('Application Form'!J481="PV","",IF('Application Form'!J481="POLL","",IF('Application Form'!J481="MSTN","MSTN",IF('Application Form'!J481="COAT","COAT",IF('Application Form'!J481="PI","PI",IF('Application Form'!J481="POLL_50K (add on)*","POLL_50K (add on)*",IF('Application Form'!J481="POLL_HD (add on)*","POLL_HD (add_on)*",IF('Application Form'!J481="MSTN_50K (add_on)*","MSTN_50K (add_on)*",IF('Application Form'!J481="MSTN_HD (add on)*","MSTN_HD (add on)*",IF('Application Form'!J481="STORE","STORE",IF('Application Form'!J481="HE","HE","")))))))))))))))))))),"ERROR"))))))</f>
        <v/>
      </c>
      <c r="P470" t="str">
        <f>IF(AND(F470="",O470&lt;&gt;""),IF('Application Form'!J481="SKSTD_BDL","SKSTD_BDL",IF('Application Form'!J481="MIP","MIP",IF('Application Form'!J481="MIP+PV","MIP",IF('Application Form'!J481="SEEKSIRE","SEEKSIRE",IF('Application Form'!J481="SEEKSIRE+PV","SEEKSIRE",IF('Application Form'!J481="GGP50K","GGP50K",IF('Application Form'!J481="GGP50K+PV","GGP50K",IF('Application Form'!J481="GGPHD (150K)","GGPHD (150K)",IF('Application Form'!J481="GGPHD+PV","GGPHD",IF('Application Form'!J481="PV","",IF('Application Form'!J481="POLL","",IF('Application Form'!J481="MSTN","MSTN",IF('Application Form'!J481="COAT","COAT",IF('Application Form'!J481="PI","PI",IF('Application Form'!J481="POLL_50K (add on)*","POLL_50K (add on)*",IF('Application Form'!J481="POLL_HD (add on)*","POLL_HD (add_on)*",IF('Application Form'!J481="MSTN_50K (add_on)*","MSTN_50K (add_on)*",IF('Application Form'!J481="MSTN_HD (add on)*","MSTN_HD (add on)*",IF('Application Form'!J481="STORE","STORE",IF('Application Form'!J481="HE","HE","")))))))))))))))))))),"")</f>
        <v/>
      </c>
    </row>
    <row r="471" spans="1:16" x14ac:dyDescent="0.25">
      <c r="A471" s="72">
        <f>'Application Form'!E482</f>
        <v>0</v>
      </c>
      <c r="B471" t="str">
        <f>IF('Application Form'!C482="Hair","H",IF('Application Form'!C482="Done","D",IF('Application Form'!C482="Semen","S",IF('Application Form'!C482="TSU","T",""))))</f>
        <v/>
      </c>
      <c r="C471" t="str">
        <f t="shared" si="7"/>
        <v>NAA</v>
      </c>
      <c r="F471" t="str">
        <f>IF('Application Form'!H482="SKSTD_BDL","SKSTD_BDL",IF('Application Form'!H482="MIP","MIP",IF('Application Form'!H482="MIP+PV","MIP",IF('Application Form'!H482="SEEKSIRE","SEEKSIRE",IF('Application Form'!H482="SEEKSIRE+PV","SEEKSIRE",IF('Application Form'!H482="GGP50K","GGP50K",IF('Application Form'!H482="GGP50K+PV","GGP50K",IF('Application Form'!H482="GGPHD (150K)","GGPHD (150K)",IF('Application Form'!H482="GGPHD+PV","GGPHD",IF('Application Form'!H482="PV","",IF('Application Form'!H482="POLL","",IF('Application Form'!H482="MSTN","",IF('Application Form'!H482="COAT","",IF('Application Form'!H482="PI","",IF('Application Form'!H482="POLL_50K (add on)*","",IF('Application Form'!H482="POLL_HD (add on)*","",IF('Application Form'!H482="MSTN_50K (add_on)*","",IF('Application Form'!H482="MSTN_HD (add on)*","",IF('Application Form'!H482="STORE","STORE",IF('Application Form'!H482="HE","HE",""))))))))))))))))))))</f>
        <v/>
      </c>
      <c r="G471" t="str">
        <f>IF(OR(RIGHT('Application Form'!H482,2)="PV",RIGHT('Application Form'!I482,2)="PV",RIGHT('Application Form'!J482,2)="PV"),"Yes","")</f>
        <v/>
      </c>
      <c r="H471" s="81" t="str">
        <f>IF(ISBLANK(IF(F471="SKSTD_BDL",'Application Form'!M482,IF('Office Use Only - DONT TOUCH!!!'!G471="Yes",'Application Form'!M482,""))),"",IF(F471="SKSTD_BDL",'Application Form'!M482,IF('Office Use Only - DONT TOUCH!!!'!G471="Yes",'Application Form'!M482,"")))</f>
        <v/>
      </c>
      <c r="K471" t="str">
        <f>IF(ISBLANK(IF(F471="SKSTD_BDL",'Application Form'!O482,IF('Office Use Only - DONT TOUCH!!!'!G471="Yes",'Application Form'!O482,""))),"",IF(F471="SKSTD_BDL",'Application Form'!O482,IF('Office Use Only - DONT TOUCH!!!'!G471="Yes",'Application Form'!O482,"")))</f>
        <v/>
      </c>
      <c r="N471" t="str">
        <f>IF(AND(F471="",'Application Form'!H482=""),"",IF(AND(F471="",'Application Form'!H482&lt;&gt;""),'Application Form'!H482,IF(AND(F471&lt;&gt;"",'Application Form'!I482=""),"",IF(AND(F471&lt;&gt;"",'Application Form'!I482&lt;&gt;""),IF('Application Form'!I482="SKSTD_BDL","SKSTD_BDL",IF('Application Form'!I482="MIP","MIP",IF('Application Form'!I482="MIP+PV","MIP",IF('Application Form'!I482="SEEKSIRE","SEEKSIRE",IF('Application Form'!I482="SEEKSIRE+PV","SEEKSIRE",IF('Application Form'!I482="GGP50K","GGP50K",IF('Application Form'!I482="GGP50K+PV","GGP50K",IF('Application Form'!I482="GGPHD (150K)","GGPHD (150K)",IF('Application Form'!I482="GGPHD+PV","GGPHD",IF('Application Form'!I482="PV","",IF('Application Form'!I482="POLL","",IF('Application Form'!I482="MSTN","MSTN",IF('Application Form'!I482="COAT","COAT",IF('Application Form'!I482="PI","PI",IF('Application Form'!I482="POLL_50K (add on)*","POLL_50K (add on)*",IF('Application Form'!I482="POLL_HD (add on)*","POLL_HD (add_on)*",IF('Application Form'!I482="MSTN_50K (add_on)*","MSTN_50K (add_on)*",IF('Application Form'!I482="MSTN_HD (add on)*","MSTN_HD (add on)*",IF('Application Form'!I482="STORE","STORE",IF('Application Form'!I482="HE","HE","")))))))))))))))))))),"ERROR"))))</f>
        <v/>
      </c>
      <c r="O471" t="str">
        <f>IF(AND(F471="",'Application Form'!H482=""),"",IF(AND(F471="",'Application Form'!H482&lt;&gt;"",'Application Form'!I482=""),"",IF(AND(F471&lt;&gt;"",'Application Form'!I482=""),"",IF(AND(F471&lt;&gt;"",'Application Form'!I482&lt;&gt;"",'Application Form'!J482=""),"",IF(AND(F471="",'Application Form'!H482&lt;&gt;"",'Application Form'!I482&lt;&gt;""),IF('Application Form'!I482="SKSTD_BDL","SKSTD_BDL",IF('Application Form'!I482="MIP","MIP",IF('Application Form'!I482="MIP+PV","MIP",IF('Application Form'!I482="SEEKSIRE","SEEKSIRE",IF('Application Form'!I482="SEEKSIRE+PV","SEEKSIRE",IF('Application Form'!I482="GGP50K","GGP50K",IF('Application Form'!I482="GGP50K+PV","GGP50K",IF('Application Form'!I482="GGPHD (150K)","GGPHD (150K)",IF('Application Form'!I482="GGPHD+PV","GGPHD",IF('Application Form'!I482="PV","",IF('Application Form'!I482="POLL","",IF('Application Form'!I482="MSTN","MSTN",IF('Application Form'!I482="COAT","COAT",IF('Application Form'!I482="PI","PI",IF('Application Form'!I482="POLL_50K (add on)*","POLL_50K (add on)*",IF('Application Form'!I482="POLL_HD (add on)*","POLL_HD (add_on)*",IF('Application Form'!I482="MSTN_50K (add_on)*","MSTN_50K (add_on)*",IF('Application Form'!I482="MSTN_HD (add on)*","MSTN_HD (add on)*",IF('Application Form'!I482="STORE","STORE",IF('Application Form'!I482="HE","HE","ERROR")))))))))))))))))))),IF(AND(F471&lt;&gt;"",'Application Form'!I482&lt;&gt;"",'Application Form'!J482&lt;&gt;""),IF('Application Form'!J482="SKSTD_BDL","SKSTD_BDL",IF('Application Form'!J482="MIP","MIP",IF('Application Form'!J482="MIP+PV","MIP",IF('Application Form'!J482="SEEKSIRE","SEEKSIRE",IF('Application Form'!J482="SEEKSIRE+PV","SEEKSIRE",IF('Application Form'!J482="GGP50K","GGP50K",IF('Application Form'!J482="GGP50K+PV","GGP50K",IF('Application Form'!J482="GGPHD (150K)","GGPHD (150K)",IF('Application Form'!J482="GGPHD+PV","GGPHD",IF('Application Form'!J482="PV","",IF('Application Form'!J482="POLL","",IF('Application Form'!J482="MSTN","MSTN",IF('Application Form'!J482="COAT","COAT",IF('Application Form'!J482="PI","PI",IF('Application Form'!J482="POLL_50K (add on)*","POLL_50K (add on)*",IF('Application Form'!J482="POLL_HD (add on)*","POLL_HD (add_on)*",IF('Application Form'!J482="MSTN_50K (add_on)*","MSTN_50K (add_on)*",IF('Application Form'!J482="MSTN_HD (add on)*","MSTN_HD (add on)*",IF('Application Form'!J482="STORE","STORE",IF('Application Form'!J482="HE","HE","")))))))))))))))))))),"ERROR"))))))</f>
        <v/>
      </c>
      <c r="P471" t="str">
        <f>IF(AND(F471="",O471&lt;&gt;""),IF('Application Form'!J482="SKSTD_BDL","SKSTD_BDL",IF('Application Form'!J482="MIP","MIP",IF('Application Form'!J482="MIP+PV","MIP",IF('Application Form'!J482="SEEKSIRE","SEEKSIRE",IF('Application Form'!J482="SEEKSIRE+PV","SEEKSIRE",IF('Application Form'!J482="GGP50K","GGP50K",IF('Application Form'!J482="GGP50K+PV","GGP50K",IF('Application Form'!J482="GGPHD (150K)","GGPHD (150K)",IF('Application Form'!J482="GGPHD+PV","GGPHD",IF('Application Form'!J482="PV","",IF('Application Form'!J482="POLL","",IF('Application Form'!J482="MSTN","MSTN",IF('Application Form'!J482="COAT","COAT",IF('Application Form'!J482="PI","PI",IF('Application Form'!J482="POLL_50K (add on)*","POLL_50K (add on)*",IF('Application Form'!J482="POLL_HD (add on)*","POLL_HD (add_on)*",IF('Application Form'!J482="MSTN_50K (add_on)*","MSTN_50K (add_on)*",IF('Application Form'!J482="MSTN_HD (add on)*","MSTN_HD (add on)*",IF('Application Form'!J482="STORE","STORE",IF('Application Form'!J482="HE","HE","")))))))))))))))))))),"")</f>
        <v/>
      </c>
    </row>
    <row r="472" spans="1:16" x14ac:dyDescent="0.25">
      <c r="A472" s="72">
        <f>'Application Form'!E483</f>
        <v>0</v>
      </c>
      <c r="B472" t="str">
        <f>IF('Application Form'!C483="Hair","H",IF('Application Form'!C483="Done","D",IF('Application Form'!C483="Semen","S",IF('Application Form'!C483="TSU","T",""))))</f>
        <v/>
      </c>
      <c r="C472" t="str">
        <f t="shared" si="7"/>
        <v>NAA</v>
      </c>
      <c r="F472" t="str">
        <f>IF('Application Form'!H483="SKSTD_BDL","SKSTD_BDL",IF('Application Form'!H483="MIP","MIP",IF('Application Form'!H483="MIP+PV","MIP",IF('Application Form'!H483="SEEKSIRE","SEEKSIRE",IF('Application Form'!H483="SEEKSIRE+PV","SEEKSIRE",IF('Application Form'!H483="GGP50K","GGP50K",IF('Application Form'!H483="GGP50K+PV","GGP50K",IF('Application Form'!H483="GGPHD (150K)","GGPHD (150K)",IF('Application Form'!H483="GGPHD+PV","GGPHD",IF('Application Form'!H483="PV","",IF('Application Form'!H483="POLL","",IF('Application Form'!H483="MSTN","",IF('Application Form'!H483="COAT","",IF('Application Form'!H483="PI","",IF('Application Form'!H483="POLL_50K (add on)*","",IF('Application Form'!H483="POLL_HD (add on)*","",IF('Application Form'!H483="MSTN_50K (add_on)*","",IF('Application Form'!H483="MSTN_HD (add on)*","",IF('Application Form'!H483="STORE","STORE",IF('Application Form'!H483="HE","HE",""))))))))))))))))))))</f>
        <v/>
      </c>
      <c r="G472" t="str">
        <f>IF(OR(RIGHT('Application Form'!H483,2)="PV",RIGHT('Application Form'!I483,2)="PV",RIGHT('Application Form'!J483,2)="PV"),"Yes","")</f>
        <v/>
      </c>
      <c r="H472" s="81" t="str">
        <f>IF(ISBLANK(IF(F472="SKSTD_BDL",'Application Form'!M483,IF('Office Use Only - DONT TOUCH!!!'!G472="Yes",'Application Form'!M483,""))),"",IF(F472="SKSTD_BDL",'Application Form'!M483,IF('Office Use Only - DONT TOUCH!!!'!G472="Yes",'Application Form'!M483,"")))</f>
        <v/>
      </c>
      <c r="K472" t="str">
        <f>IF(ISBLANK(IF(F472="SKSTD_BDL",'Application Form'!O483,IF('Office Use Only - DONT TOUCH!!!'!G472="Yes",'Application Form'!O483,""))),"",IF(F472="SKSTD_BDL",'Application Form'!O483,IF('Office Use Only - DONT TOUCH!!!'!G472="Yes",'Application Form'!O483,"")))</f>
        <v/>
      </c>
      <c r="N472" t="str">
        <f>IF(AND(F472="",'Application Form'!H483=""),"",IF(AND(F472="",'Application Form'!H483&lt;&gt;""),'Application Form'!H483,IF(AND(F472&lt;&gt;"",'Application Form'!I483=""),"",IF(AND(F472&lt;&gt;"",'Application Form'!I483&lt;&gt;""),IF('Application Form'!I483="SKSTD_BDL","SKSTD_BDL",IF('Application Form'!I483="MIP","MIP",IF('Application Form'!I483="MIP+PV","MIP",IF('Application Form'!I483="SEEKSIRE","SEEKSIRE",IF('Application Form'!I483="SEEKSIRE+PV","SEEKSIRE",IF('Application Form'!I483="GGP50K","GGP50K",IF('Application Form'!I483="GGP50K+PV","GGP50K",IF('Application Form'!I483="GGPHD (150K)","GGPHD (150K)",IF('Application Form'!I483="GGPHD+PV","GGPHD",IF('Application Form'!I483="PV","",IF('Application Form'!I483="POLL","",IF('Application Form'!I483="MSTN","MSTN",IF('Application Form'!I483="COAT","COAT",IF('Application Form'!I483="PI","PI",IF('Application Form'!I483="POLL_50K (add on)*","POLL_50K (add on)*",IF('Application Form'!I483="POLL_HD (add on)*","POLL_HD (add_on)*",IF('Application Form'!I483="MSTN_50K (add_on)*","MSTN_50K (add_on)*",IF('Application Form'!I483="MSTN_HD (add on)*","MSTN_HD (add on)*",IF('Application Form'!I483="STORE","STORE",IF('Application Form'!I483="HE","HE","")))))))))))))))))))),"ERROR"))))</f>
        <v/>
      </c>
      <c r="O472" t="str">
        <f>IF(AND(F472="",'Application Form'!H483=""),"",IF(AND(F472="",'Application Form'!H483&lt;&gt;"",'Application Form'!I483=""),"",IF(AND(F472&lt;&gt;"",'Application Form'!I483=""),"",IF(AND(F472&lt;&gt;"",'Application Form'!I483&lt;&gt;"",'Application Form'!J483=""),"",IF(AND(F472="",'Application Form'!H483&lt;&gt;"",'Application Form'!I483&lt;&gt;""),IF('Application Form'!I483="SKSTD_BDL","SKSTD_BDL",IF('Application Form'!I483="MIP","MIP",IF('Application Form'!I483="MIP+PV","MIP",IF('Application Form'!I483="SEEKSIRE","SEEKSIRE",IF('Application Form'!I483="SEEKSIRE+PV","SEEKSIRE",IF('Application Form'!I483="GGP50K","GGP50K",IF('Application Form'!I483="GGP50K+PV","GGP50K",IF('Application Form'!I483="GGPHD (150K)","GGPHD (150K)",IF('Application Form'!I483="GGPHD+PV","GGPHD",IF('Application Form'!I483="PV","",IF('Application Form'!I483="POLL","",IF('Application Form'!I483="MSTN","MSTN",IF('Application Form'!I483="COAT","COAT",IF('Application Form'!I483="PI","PI",IF('Application Form'!I483="POLL_50K (add on)*","POLL_50K (add on)*",IF('Application Form'!I483="POLL_HD (add on)*","POLL_HD (add_on)*",IF('Application Form'!I483="MSTN_50K (add_on)*","MSTN_50K (add_on)*",IF('Application Form'!I483="MSTN_HD (add on)*","MSTN_HD (add on)*",IF('Application Form'!I483="STORE","STORE",IF('Application Form'!I483="HE","HE","ERROR")))))))))))))))))))),IF(AND(F472&lt;&gt;"",'Application Form'!I483&lt;&gt;"",'Application Form'!J483&lt;&gt;""),IF('Application Form'!J483="SKSTD_BDL","SKSTD_BDL",IF('Application Form'!J483="MIP","MIP",IF('Application Form'!J483="MIP+PV","MIP",IF('Application Form'!J483="SEEKSIRE","SEEKSIRE",IF('Application Form'!J483="SEEKSIRE+PV","SEEKSIRE",IF('Application Form'!J483="GGP50K","GGP50K",IF('Application Form'!J483="GGP50K+PV","GGP50K",IF('Application Form'!J483="GGPHD (150K)","GGPHD (150K)",IF('Application Form'!J483="GGPHD+PV","GGPHD",IF('Application Form'!J483="PV","",IF('Application Form'!J483="POLL","",IF('Application Form'!J483="MSTN","MSTN",IF('Application Form'!J483="COAT","COAT",IF('Application Form'!J483="PI","PI",IF('Application Form'!J483="POLL_50K (add on)*","POLL_50K (add on)*",IF('Application Form'!J483="POLL_HD (add on)*","POLL_HD (add_on)*",IF('Application Form'!J483="MSTN_50K (add_on)*","MSTN_50K (add_on)*",IF('Application Form'!J483="MSTN_HD (add on)*","MSTN_HD (add on)*",IF('Application Form'!J483="STORE","STORE",IF('Application Form'!J483="HE","HE","")))))))))))))))))))),"ERROR"))))))</f>
        <v/>
      </c>
      <c r="P472" t="str">
        <f>IF(AND(F472="",O472&lt;&gt;""),IF('Application Form'!J483="SKSTD_BDL","SKSTD_BDL",IF('Application Form'!J483="MIP","MIP",IF('Application Form'!J483="MIP+PV","MIP",IF('Application Form'!J483="SEEKSIRE","SEEKSIRE",IF('Application Form'!J483="SEEKSIRE+PV","SEEKSIRE",IF('Application Form'!J483="GGP50K","GGP50K",IF('Application Form'!J483="GGP50K+PV","GGP50K",IF('Application Form'!J483="GGPHD (150K)","GGPHD (150K)",IF('Application Form'!J483="GGPHD+PV","GGPHD",IF('Application Form'!J483="PV","",IF('Application Form'!J483="POLL","",IF('Application Form'!J483="MSTN","MSTN",IF('Application Form'!J483="COAT","COAT",IF('Application Form'!J483="PI","PI",IF('Application Form'!J483="POLL_50K (add on)*","POLL_50K (add on)*",IF('Application Form'!J483="POLL_HD (add on)*","POLL_HD (add_on)*",IF('Application Form'!J483="MSTN_50K (add_on)*","MSTN_50K (add_on)*",IF('Application Form'!J483="MSTN_HD (add on)*","MSTN_HD (add on)*",IF('Application Form'!J483="STORE","STORE",IF('Application Form'!J483="HE","HE","")))))))))))))))))))),"")</f>
        <v/>
      </c>
    </row>
    <row r="473" spans="1:16" x14ac:dyDescent="0.25">
      <c r="A473" s="72">
        <f>'Application Form'!E484</f>
        <v>0</v>
      </c>
      <c r="B473" t="str">
        <f>IF('Application Form'!C484="Hair","H",IF('Application Form'!C484="Done","D",IF('Application Form'!C484="Semen","S",IF('Application Form'!C484="TSU","T",""))))</f>
        <v/>
      </c>
      <c r="C473" t="str">
        <f t="shared" si="7"/>
        <v>NAA</v>
      </c>
      <c r="F473" t="str">
        <f>IF('Application Form'!H484="SKSTD_BDL","SKSTD_BDL",IF('Application Form'!H484="MIP","MIP",IF('Application Form'!H484="MIP+PV","MIP",IF('Application Form'!H484="SEEKSIRE","SEEKSIRE",IF('Application Form'!H484="SEEKSIRE+PV","SEEKSIRE",IF('Application Form'!H484="GGP50K","GGP50K",IF('Application Form'!H484="GGP50K+PV","GGP50K",IF('Application Form'!H484="GGPHD (150K)","GGPHD (150K)",IF('Application Form'!H484="GGPHD+PV","GGPHD",IF('Application Form'!H484="PV","",IF('Application Form'!H484="POLL","",IF('Application Form'!H484="MSTN","",IF('Application Form'!H484="COAT","",IF('Application Form'!H484="PI","",IF('Application Form'!H484="POLL_50K (add on)*","",IF('Application Form'!H484="POLL_HD (add on)*","",IF('Application Form'!H484="MSTN_50K (add_on)*","",IF('Application Form'!H484="MSTN_HD (add on)*","",IF('Application Form'!H484="STORE","STORE",IF('Application Form'!H484="HE","HE",""))))))))))))))))))))</f>
        <v/>
      </c>
      <c r="G473" t="str">
        <f>IF(OR(RIGHT('Application Form'!H484,2)="PV",RIGHT('Application Form'!I484,2)="PV",RIGHT('Application Form'!J484,2)="PV"),"Yes","")</f>
        <v/>
      </c>
      <c r="H473" s="81" t="str">
        <f>IF(ISBLANK(IF(F473="SKSTD_BDL",'Application Form'!M484,IF('Office Use Only - DONT TOUCH!!!'!G473="Yes",'Application Form'!M484,""))),"",IF(F473="SKSTD_BDL",'Application Form'!M484,IF('Office Use Only - DONT TOUCH!!!'!G473="Yes",'Application Form'!M484,"")))</f>
        <v/>
      </c>
      <c r="K473" t="str">
        <f>IF(ISBLANK(IF(F473="SKSTD_BDL",'Application Form'!O484,IF('Office Use Only - DONT TOUCH!!!'!G473="Yes",'Application Form'!O484,""))),"",IF(F473="SKSTD_BDL",'Application Form'!O484,IF('Office Use Only - DONT TOUCH!!!'!G473="Yes",'Application Form'!O484,"")))</f>
        <v/>
      </c>
      <c r="N473" t="str">
        <f>IF(AND(F473="",'Application Form'!H484=""),"",IF(AND(F473="",'Application Form'!H484&lt;&gt;""),'Application Form'!H484,IF(AND(F473&lt;&gt;"",'Application Form'!I484=""),"",IF(AND(F473&lt;&gt;"",'Application Form'!I484&lt;&gt;""),IF('Application Form'!I484="SKSTD_BDL","SKSTD_BDL",IF('Application Form'!I484="MIP","MIP",IF('Application Form'!I484="MIP+PV","MIP",IF('Application Form'!I484="SEEKSIRE","SEEKSIRE",IF('Application Form'!I484="SEEKSIRE+PV","SEEKSIRE",IF('Application Form'!I484="GGP50K","GGP50K",IF('Application Form'!I484="GGP50K+PV","GGP50K",IF('Application Form'!I484="GGPHD (150K)","GGPHD (150K)",IF('Application Form'!I484="GGPHD+PV","GGPHD",IF('Application Form'!I484="PV","",IF('Application Form'!I484="POLL","",IF('Application Form'!I484="MSTN","MSTN",IF('Application Form'!I484="COAT","COAT",IF('Application Form'!I484="PI","PI",IF('Application Form'!I484="POLL_50K (add on)*","POLL_50K (add on)*",IF('Application Form'!I484="POLL_HD (add on)*","POLL_HD (add_on)*",IF('Application Form'!I484="MSTN_50K (add_on)*","MSTN_50K (add_on)*",IF('Application Form'!I484="MSTN_HD (add on)*","MSTN_HD (add on)*",IF('Application Form'!I484="STORE","STORE",IF('Application Form'!I484="HE","HE","")))))))))))))))))))),"ERROR"))))</f>
        <v/>
      </c>
      <c r="O473" t="str">
        <f>IF(AND(F473="",'Application Form'!H484=""),"",IF(AND(F473="",'Application Form'!H484&lt;&gt;"",'Application Form'!I484=""),"",IF(AND(F473&lt;&gt;"",'Application Form'!I484=""),"",IF(AND(F473&lt;&gt;"",'Application Form'!I484&lt;&gt;"",'Application Form'!J484=""),"",IF(AND(F473="",'Application Form'!H484&lt;&gt;"",'Application Form'!I484&lt;&gt;""),IF('Application Form'!I484="SKSTD_BDL","SKSTD_BDL",IF('Application Form'!I484="MIP","MIP",IF('Application Form'!I484="MIP+PV","MIP",IF('Application Form'!I484="SEEKSIRE","SEEKSIRE",IF('Application Form'!I484="SEEKSIRE+PV","SEEKSIRE",IF('Application Form'!I484="GGP50K","GGP50K",IF('Application Form'!I484="GGP50K+PV","GGP50K",IF('Application Form'!I484="GGPHD (150K)","GGPHD (150K)",IF('Application Form'!I484="GGPHD+PV","GGPHD",IF('Application Form'!I484="PV","",IF('Application Form'!I484="POLL","",IF('Application Form'!I484="MSTN","MSTN",IF('Application Form'!I484="COAT","COAT",IF('Application Form'!I484="PI","PI",IF('Application Form'!I484="POLL_50K (add on)*","POLL_50K (add on)*",IF('Application Form'!I484="POLL_HD (add on)*","POLL_HD (add_on)*",IF('Application Form'!I484="MSTN_50K (add_on)*","MSTN_50K (add_on)*",IF('Application Form'!I484="MSTN_HD (add on)*","MSTN_HD (add on)*",IF('Application Form'!I484="STORE","STORE",IF('Application Form'!I484="HE","HE","ERROR")))))))))))))))))))),IF(AND(F473&lt;&gt;"",'Application Form'!I484&lt;&gt;"",'Application Form'!J484&lt;&gt;""),IF('Application Form'!J484="SKSTD_BDL","SKSTD_BDL",IF('Application Form'!J484="MIP","MIP",IF('Application Form'!J484="MIP+PV","MIP",IF('Application Form'!J484="SEEKSIRE","SEEKSIRE",IF('Application Form'!J484="SEEKSIRE+PV","SEEKSIRE",IF('Application Form'!J484="GGP50K","GGP50K",IF('Application Form'!J484="GGP50K+PV","GGP50K",IF('Application Form'!J484="GGPHD (150K)","GGPHD (150K)",IF('Application Form'!J484="GGPHD+PV","GGPHD",IF('Application Form'!J484="PV","",IF('Application Form'!J484="POLL","",IF('Application Form'!J484="MSTN","MSTN",IF('Application Form'!J484="COAT","COAT",IF('Application Form'!J484="PI","PI",IF('Application Form'!J484="POLL_50K (add on)*","POLL_50K (add on)*",IF('Application Form'!J484="POLL_HD (add on)*","POLL_HD (add_on)*",IF('Application Form'!J484="MSTN_50K (add_on)*","MSTN_50K (add_on)*",IF('Application Form'!J484="MSTN_HD (add on)*","MSTN_HD (add on)*",IF('Application Form'!J484="STORE","STORE",IF('Application Form'!J484="HE","HE","")))))))))))))))))))),"ERROR"))))))</f>
        <v/>
      </c>
      <c r="P473" t="str">
        <f>IF(AND(F473="",O473&lt;&gt;""),IF('Application Form'!J484="SKSTD_BDL","SKSTD_BDL",IF('Application Form'!J484="MIP","MIP",IF('Application Form'!J484="MIP+PV","MIP",IF('Application Form'!J484="SEEKSIRE","SEEKSIRE",IF('Application Form'!J484="SEEKSIRE+PV","SEEKSIRE",IF('Application Form'!J484="GGP50K","GGP50K",IF('Application Form'!J484="GGP50K+PV","GGP50K",IF('Application Form'!J484="GGPHD (150K)","GGPHD (150K)",IF('Application Form'!J484="GGPHD+PV","GGPHD",IF('Application Form'!J484="PV","",IF('Application Form'!J484="POLL","",IF('Application Form'!J484="MSTN","MSTN",IF('Application Form'!J484="COAT","COAT",IF('Application Form'!J484="PI","PI",IF('Application Form'!J484="POLL_50K (add on)*","POLL_50K (add on)*",IF('Application Form'!J484="POLL_HD (add on)*","POLL_HD (add_on)*",IF('Application Form'!J484="MSTN_50K (add_on)*","MSTN_50K (add_on)*",IF('Application Form'!J484="MSTN_HD (add on)*","MSTN_HD (add on)*",IF('Application Form'!J484="STORE","STORE",IF('Application Form'!J484="HE","HE","")))))))))))))))))))),"")</f>
        <v/>
      </c>
    </row>
    <row r="474" spans="1:16" x14ac:dyDescent="0.25">
      <c r="A474" s="72">
        <f>'Application Form'!E485</f>
        <v>0</v>
      </c>
      <c r="B474" t="str">
        <f>IF('Application Form'!C485="Hair","H",IF('Application Form'!C485="Done","D",IF('Application Form'!C485="Semen","S",IF('Application Form'!C485="TSU","T",""))))</f>
        <v/>
      </c>
      <c r="C474" t="str">
        <f t="shared" si="7"/>
        <v>NAA</v>
      </c>
      <c r="F474" t="str">
        <f>IF('Application Form'!H485="SKSTD_BDL","SKSTD_BDL",IF('Application Form'!H485="MIP","MIP",IF('Application Form'!H485="MIP+PV","MIP",IF('Application Form'!H485="SEEKSIRE","SEEKSIRE",IF('Application Form'!H485="SEEKSIRE+PV","SEEKSIRE",IF('Application Form'!H485="GGP50K","GGP50K",IF('Application Form'!H485="GGP50K+PV","GGP50K",IF('Application Form'!H485="GGPHD (150K)","GGPHD (150K)",IF('Application Form'!H485="GGPHD+PV","GGPHD",IF('Application Form'!H485="PV","",IF('Application Form'!H485="POLL","",IF('Application Form'!H485="MSTN","",IF('Application Form'!H485="COAT","",IF('Application Form'!H485="PI","",IF('Application Form'!H485="POLL_50K (add on)*","",IF('Application Form'!H485="POLL_HD (add on)*","",IF('Application Form'!H485="MSTN_50K (add_on)*","",IF('Application Form'!H485="MSTN_HD (add on)*","",IF('Application Form'!H485="STORE","STORE",IF('Application Form'!H485="HE","HE",""))))))))))))))))))))</f>
        <v/>
      </c>
      <c r="G474" t="str">
        <f>IF(OR(RIGHT('Application Form'!H485,2)="PV",RIGHT('Application Form'!I485,2)="PV",RIGHT('Application Form'!J485,2)="PV"),"Yes","")</f>
        <v/>
      </c>
      <c r="H474" s="81" t="str">
        <f>IF(ISBLANK(IF(F474="SKSTD_BDL",'Application Form'!M485,IF('Office Use Only - DONT TOUCH!!!'!G474="Yes",'Application Form'!M485,""))),"",IF(F474="SKSTD_BDL",'Application Form'!M485,IF('Office Use Only - DONT TOUCH!!!'!G474="Yes",'Application Form'!M485,"")))</f>
        <v/>
      </c>
      <c r="K474" t="str">
        <f>IF(ISBLANK(IF(F474="SKSTD_BDL",'Application Form'!O485,IF('Office Use Only - DONT TOUCH!!!'!G474="Yes",'Application Form'!O485,""))),"",IF(F474="SKSTD_BDL",'Application Form'!O485,IF('Office Use Only - DONT TOUCH!!!'!G474="Yes",'Application Form'!O485,"")))</f>
        <v/>
      </c>
      <c r="N474" t="str">
        <f>IF(AND(F474="",'Application Form'!H485=""),"",IF(AND(F474="",'Application Form'!H485&lt;&gt;""),'Application Form'!H485,IF(AND(F474&lt;&gt;"",'Application Form'!I485=""),"",IF(AND(F474&lt;&gt;"",'Application Form'!I485&lt;&gt;""),IF('Application Form'!I485="SKSTD_BDL","SKSTD_BDL",IF('Application Form'!I485="MIP","MIP",IF('Application Form'!I485="MIP+PV","MIP",IF('Application Form'!I485="SEEKSIRE","SEEKSIRE",IF('Application Form'!I485="SEEKSIRE+PV","SEEKSIRE",IF('Application Form'!I485="GGP50K","GGP50K",IF('Application Form'!I485="GGP50K+PV","GGP50K",IF('Application Form'!I485="GGPHD (150K)","GGPHD (150K)",IF('Application Form'!I485="GGPHD+PV","GGPHD",IF('Application Form'!I485="PV","",IF('Application Form'!I485="POLL","",IF('Application Form'!I485="MSTN","MSTN",IF('Application Form'!I485="COAT","COAT",IF('Application Form'!I485="PI","PI",IF('Application Form'!I485="POLL_50K (add on)*","POLL_50K (add on)*",IF('Application Form'!I485="POLL_HD (add on)*","POLL_HD (add_on)*",IF('Application Form'!I485="MSTN_50K (add_on)*","MSTN_50K (add_on)*",IF('Application Form'!I485="MSTN_HD (add on)*","MSTN_HD (add on)*",IF('Application Form'!I485="STORE","STORE",IF('Application Form'!I485="HE","HE","")))))))))))))))))))),"ERROR"))))</f>
        <v/>
      </c>
      <c r="O474" t="str">
        <f>IF(AND(F474="",'Application Form'!H485=""),"",IF(AND(F474="",'Application Form'!H485&lt;&gt;"",'Application Form'!I485=""),"",IF(AND(F474&lt;&gt;"",'Application Form'!I485=""),"",IF(AND(F474&lt;&gt;"",'Application Form'!I485&lt;&gt;"",'Application Form'!J485=""),"",IF(AND(F474="",'Application Form'!H485&lt;&gt;"",'Application Form'!I485&lt;&gt;""),IF('Application Form'!I485="SKSTD_BDL","SKSTD_BDL",IF('Application Form'!I485="MIP","MIP",IF('Application Form'!I485="MIP+PV","MIP",IF('Application Form'!I485="SEEKSIRE","SEEKSIRE",IF('Application Form'!I485="SEEKSIRE+PV","SEEKSIRE",IF('Application Form'!I485="GGP50K","GGP50K",IF('Application Form'!I485="GGP50K+PV","GGP50K",IF('Application Form'!I485="GGPHD (150K)","GGPHD (150K)",IF('Application Form'!I485="GGPHD+PV","GGPHD",IF('Application Form'!I485="PV","",IF('Application Form'!I485="POLL","",IF('Application Form'!I485="MSTN","MSTN",IF('Application Form'!I485="COAT","COAT",IF('Application Form'!I485="PI","PI",IF('Application Form'!I485="POLL_50K (add on)*","POLL_50K (add on)*",IF('Application Form'!I485="POLL_HD (add on)*","POLL_HD (add_on)*",IF('Application Form'!I485="MSTN_50K (add_on)*","MSTN_50K (add_on)*",IF('Application Form'!I485="MSTN_HD (add on)*","MSTN_HD (add on)*",IF('Application Form'!I485="STORE","STORE",IF('Application Form'!I485="HE","HE","ERROR")))))))))))))))))))),IF(AND(F474&lt;&gt;"",'Application Form'!I485&lt;&gt;"",'Application Form'!J485&lt;&gt;""),IF('Application Form'!J485="SKSTD_BDL","SKSTD_BDL",IF('Application Form'!J485="MIP","MIP",IF('Application Form'!J485="MIP+PV","MIP",IF('Application Form'!J485="SEEKSIRE","SEEKSIRE",IF('Application Form'!J485="SEEKSIRE+PV","SEEKSIRE",IF('Application Form'!J485="GGP50K","GGP50K",IF('Application Form'!J485="GGP50K+PV","GGP50K",IF('Application Form'!J485="GGPHD (150K)","GGPHD (150K)",IF('Application Form'!J485="GGPHD+PV","GGPHD",IF('Application Form'!J485="PV","",IF('Application Form'!J485="POLL","",IF('Application Form'!J485="MSTN","MSTN",IF('Application Form'!J485="COAT","COAT",IF('Application Form'!J485="PI","PI",IF('Application Form'!J485="POLL_50K (add on)*","POLL_50K (add on)*",IF('Application Form'!J485="POLL_HD (add on)*","POLL_HD (add_on)*",IF('Application Form'!J485="MSTN_50K (add_on)*","MSTN_50K (add_on)*",IF('Application Form'!J485="MSTN_HD (add on)*","MSTN_HD (add on)*",IF('Application Form'!J485="STORE","STORE",IF('Application Form'!J485="HE","HE","")))))))))))))))))))),"ERROR"))))))</f>
        <v/>
      </c>
      <c r="P474" t="str">
        <f>IF(AND(F474="",O474&lt;&gt;""),IF('Application Form'!J485="SKSTD_BDL","SKSTD_BDL",IF('Application Form'!J485="MIP","MIP",IF('Application Form'!J485="MIP+PV","MIP",IF('Application Form'!J485="SEEKSIRE","SEEKSIRE",IF('Application Form'!J485="SEEKSIRE+PV","SEEKSIRE",IF('Application Form'!J485="GGP50K","GGP50K",IF('Application Form'!J485="GGP50K+PV","GGP50K",IF('Application Form'!J485="GGPHD (150K)","GGPHD (150K)",IF('Application Form'!J485="GGPHD+PV","GGPHD",IF('Application Form'!J485="PV","",IF('Application Form'!J485="POLL","",IF('Application Form'!J485="MSTN","MSTN",IF('Application Form'!J485="COAT","COAT",IF('Application Form'!J485="PI","PI",IF('Application Form'!J485="POLL_50K (add on)*","POLL_50K (add on)*",IF('Application Form'!J485="POLL_HD (add on)*","POLL_HD (add_on)*",IF('Application Form'!J485="MSTN_50K (add_on)*","MSTN_50K (add_on)*",IF('Application Form'!J485="MSTN_HD (add on)*","MSTN_HD (add on)*",IF('Application Form'!J485="STORE","STORE",IF('Application Form'!J485="HE","HE","")))))))))))))))))))),"")</f>
        <v/>
      </c>
    </row>
    <row r="475" spans="1:16" x14ac:dyDescent="0.25">
      <c r="A475" s="72">
        <f>'Application Form'!E486</f>
        <v>0</v>
      </c>
      <c r="B475" t="str">
        <f>IF('Application Form'!C486="Hair","H",IF('Application Form'!C486="Done","D",IF('Application Form'!C486="Semen","S",IF('Application Form'!C486="TSU","T",""))))</f>
        <v/>
      </c>
      <c r="C475" t="str">
        <f t="shared" si="7"/>
        <v>NAA</v>
      </c>
      <c r="F475" t="str">
        <f>IF('Application Form'!H486="SKSTD_BDL","SKSTD_BDL",IF('Application Form'!H486="MIP","MIP",IF('Application Form'!H486="MIP+PV","MIP",IF('Application Form'!H486="SEEKSIRE","SEEKSIRE",IF('Application Form'!H486="SEEKSIRE+PV","SEEKSIRE",IF('Application Form'!H486="GGP50K","GGP50K",IF('Application Form'!H486="GGP50K+PV","GGP50K",IF('Application Form'!H486="GGPHD (150K)","GGPHD (150K)",IF('Application Form'!H486="GGPHD+PV","GGPHD",IF('Application Form'!H486="PV","",IF('Application Form'!H486="POLL","",IF('Application Form'!H486="MSTN","",IF('Application Form'!H486="COAT","",IF('Application Form'!H486="PI","",IF('Application Form'!H486="POLL_50K (add on)*","",IF('Application Form'!H486="POLL_HD (add on)*","",IF('Application Form'!H486="MSTN_50K (add_on)*","",IF('Application Form'!H486="MSTN_HD (add on)*","",IF('Application Form'!H486="STORE","STORE",IF('Application Form'!H486="HE","HE",""))))))))))))))))))))</f>
        <v/>
      </c>
      <c r="G475" t="str">
        <f>IF(OR(RIGHT('Application Form'!H486,2)="PV",RIGHT('Application Form'!I486,2)="PV",RIGHT('Application Form'!J486,2)="PV"),"Yes","")</f>
        <v/>
      </c>
      <c r="H475" s="81" t="str">
        <f>IF(ISBLANK(IF(F475="SKSTD_BDL",'Application Form'!M486,IF('Office Use Only - DONT TOUCH!!!'!G475="Yes",'Application Form'!M486,""))),"",IF(F475="SKSTD_BDL",'Application Form'!M486,IF('Office Use Only - DONT TOUCH!!!'!G475="Yes",'Application Form'!M486,"")))</f>
        <v/>
      </c>
      <c r="K475" t="str">
        <f>IF(ISBLANK(IF(F475="SKSTD_BDL",'Application Form'!O486,IF('Office Use Only - DONT TOUCH!!!'!G475="Yes",'Application Form'!O486,""))),"",IF(F475="SKSTD_BDL",'Application Form'!O486,IF('Office Use Only - DONT TOUCH!!!'!G475="Yes",'Application Form'!O486,"")))</f>
        <v/>
      </c>
      <c r="N475" t="str">
        <f>IF(AND(F475="",'Application Form'!H486=""),"",IF(AND(F475="",'Application Form'!H486&lt;&gt;""),'Application Form'!H486,IF(AND(F475&lt;&gt;"",'Application Form'!I486=""),"",IF(AND(F475&lt;&gt;"",'Application Form'!I486&lt;&gt;""),IF('Application Form'!I486="SKSTD_BDL","SKSTD_BDL",IF('Application Form'!I486="MIP","MIP",IF('Application Form'!I486="MIP+PV","MIP",IF('Application Form'!I486="SEEKSIRE","SEEKSIRE",IF('Application Form'!I486="SEEKSIRE+PV","SEEKSIRE",IF('Application Form'!I486="GGP50K","GGP50K",IF('Application Form'!I486="GGP50K+PV","GGP50K",IF('Application Form'!I486="GGPHD (150K)","GGPHD (150K)",IF('Application Form'!I486="GGPHD+PV","GGPHD",IF('Application Form'!I486="PV","",IF('Application Form'!I486="POLL","",IF('Application Form'!I486="MSTN","MSTN",IF('Application Form'!I486="COAT","COAT",IF('Application Form'!I486="PI","PI",IF('Application Form'!I486="POLL_50K (add on)*","POLL_50K (add on)*",IF('Application Form'!I486="POLL_HD (add on)*","POLL_HD (add_on)*",IF('Application Form'!I486="MSTN_50K (add_on)*","MSTN_50K (add_on)*",IF('Application Form'!I486="MSTN_HD (add on)*","MSTN_HD (add on)*",IF('Application Form'!I486="STORE","STORE",IF('Application Form'!I486="HE","HE","")))))))))))))))))))),"ERROR"))))</f>
        <v/>
      </c>
      <c r="O475" t="str">
        <f>IF(AND(F475="",'Application Form'!H486=""),"",IF(AND(F475="",'Application Form'!H486&lt;&gt;"",'Application Form'!I486=""),"",IF(AND(F475&lt;&gt;"",'Application Form'!I486=""),"",IF(AND(F475&lt;&gt;"",'Application Form'!I486&lt;&gt;"",'Application Form'!J486=""),"",IF(AND(F475="",'Application Form'!H486&lt;&gt;"",'Application Form'!I486&lt;&gt;""),IF('Application Form'!I486="SKSTD_BDL","SKSTD_BDL",IF('Application Form'!I486="MIP","MIP",IF('Application Form'!I486="MIP+PV","MIP",IF('Application Form'!I486="SEEKSIRE","SEEKSIRE",IF('Application Form'!I486="SEEKSIRE+PV","SEEKSIRE",IF('Application Form'!I486="GGP50K","GGP50K",IF('Application Form'!I486="GGP50K+PV","GGP50K",IF('Application Form'!I486="GGPHD (150K)","GGPHD (150K)",IF('Application Form'!I486="GGPHD+PV","GGPHD",IF('Application Form'!I486="PV","",IF('Application Form'!I486="POLL","",IF('Application Form'!I486="MSTN","MSTN",IF('Application Form'!I486="COAT","COAT",IF('Application Form'!I486="PI","PI",IF('Application Form'!I486="POLL_50K (add on)*","POLL_50K (add on)*",IF('Application Form'!I486="POLL_HD (add on)*","POLL_HD (add_on)*",IF('Application Form'!I486="MSTN_50K (add_on)*","MSTN_50K (add_on)*",IF('Application Form'!I486="MSTN_HD (add on)*","MSTN_HD (add on)*",IF('Application Form'!I486="STORE","STORE",IF('Application Form'!I486="HE","HE","ERROR")))))))))))))))))))),IF(AND(F475&lt;&gt;"",'Application Form'!I486&lt;&gt;"",'Application Form'!J486&lt;&gt;""),IF('Application Form'!J486="SKSTD_BDL","SKSTD_BDL",IF('Application Form'!J486="MIP","MIP",IF('Application Form'!J486="MIP+PV","MIP",IF('Application Form'!J486="SEEKSIRE","SEEKSIRE",IF('Application Form'!J486="SEEKSIRE+PV","SEEKSIRE",IF('Application Form'!J486="GGP50K","GGP50K",IF('Application Form'!J486="GGP50K+PV","GGP50K",IF('Application Form'!J486="GGPHD (150K)","GGPHD (150K)",IF('Application Form'!J486="GGPHD+PV","GGPHD",IF('Application Form'!J486="PV","",IF('Application Form'!J486="POLL","",IF('Application Form'!J486="MSTN","MSTN",IF('Application Form'!J486="COAT","COAT",IF('Application Form'!J486="PI","PI",IF('Application Form'!J486="POLL_50K (add on)*","POLL_50K (add on)*",IF('Application Form'!J486="POLL_HD (add on)*","POLL_HD (add_on)*",IF('Application Form'!J486="MSTN_50K (add_on)*","MSTN_50K (add_on)*",IF('Application Form'!J486="MSTN_HD (add on)*","MSTN_HD (add on)*",IF('Application Form'!J486="STORE","STORE",IF('Application Form'!J486="HE","HE","")))))))))))))))))))),"ERROR"))))))</f>
        <v/>
      </c>
      <c r="P475" t="str">
        <f>IF(AND(F475="",O475&lt;&gt;""),IF('Application Form'!J486="SKSTD_BDL","SKSTD_BDL",IF('Application Form'!J486="MIP","MIP",IF('Application Form'!J486="MIP+PV","MIP",IF('Application Form'!J486="SEEKSIRE","SEEKSIRE",IF('Application Form'!J486="SEEKSIRE+PV","SEEKSIRE",IF('Application Form'!J486="GGP50K","GGP50K",IF('Application Form'!J486="GGP50K+PV","GGP50K",IF('Application Form'!J486="GGPHD (150K)","GGPHD (150K)",IF('Application Form'!J486="GGPHD+PV","GGPHD",IF('Application Form'!J486="PV","",IF('Application Form'!J486="POLL","",IF('Application Form'!J486="MSTN","MSTN",IF('Application Form'!J486="COAT","COAT",IF('Application Form'!J486="PI","PI",IF('Application Form'!J486="POLL_50K (add on)*","POLL_50K (add on)*",IF('Application Form'!J486="POLL_HD (add on)*","POLL_HD (add_on)*",IF('Application Form'!J486="MSTN_50K (add_on)*","MSTN_50K (add_on)*",IF('Application Form'!J486="MSTN_HD (add on)*","MSTN_HD (add on)*",IF('Application Form'!J486="STORE","STORE",IF('Application Form'!J486="HE","HE","")))))))))))))))))))),"")</f>
        <v/>
      </c>
    </row>
    <row r="476" spans="1:16" x14ac:dyDescent="0.25">
      <c r="A476" s="72">
        <f>'Application Form'!E487</f>
        <v>0</v>
      </c>
      <c r="B476" t="str">
        <f>IF('Application Form'!C487="Hair","H",IF('Application Form'!C487="Done","D",IF('Application Form'!C487="Semen","S",IF('Application Form'!C487="TSU","T",""))))</f>
        <v/>
      </c>
      <c r="C476" t="str">
        <f t="shared" si="7"/>
        <v>NAA</v>
      </c>
      <c r="F476" t="str">
        <f>IF('Application Form'!H487="SKSTD_BDL","SKSTD_BDL",IF('Application Form'!H487="MIP","MIP",IF('Application Form'!H487="MIP+PV","MIP",IF('Application Form'!H487="SEEKSIRE","SEEKSIRE",IF('Application Form'!H487="SEEKSIRE+PV","SEEKSIRE",IF('Application Form'!H487="GGP50K","GGP50K",IF('Application Form'!H487="GGP50K+PV","GGP50K",IF('Application Form'!H487="GGPHD (150K)","GGPHD (150K)",IF('Application Form'!H487="GGPHD+PV","GGPHD",IF('Application Form'!H487="PV","",IF('Application Form'!H487="POLL","",IF('Application Form'!H487="MSTN","",IF('Application Form'!H487="COAT","",IF('Application Form'!H487="PI","",IF('Application Form'!H487="POLL_50K (add on)*","",IF('Application Form'!H487="POLL_HD (add on)*","",IF('Application Form'!H487="MSTN_50K (add_on)*","",IF('Application Form'!H487="MSTN_HD (add on)*","",IF('Application Form'!H487="STORE","STORE",IF('Application Form'!H487="HE","HE",""))))))))))))))))))))</f>
        <v/>
      </c>
      <c r="G476" t="str">
        <f>IF(OR(RIGHT('Application Form'!H487,2)="PV",RIGHT('Application Form'!I487,2)="PV",RIGHT('Application Form'!J487,2)="PV"),"Yes","")</f>
        <v/>
      </c>
      <c r="H476" s="81" t="str">
        <f>IF(ISBLANK(IF(F476="SKSTD_BDL",'Application Form'!M487,IF('Office Use Only - DONT TOUCH!!!'!G476="Yes",'Application Form'!M487,""))),"",IF(F476="SKSTD_BDL",'Application Form'!M487,IF('Office Use Only - DONT TOUCH!!!'!G476="Yes",'Application Form'!M487,"")))</f>
        <v/>
      </c>
      <c r="K476" t="str">
        <f>IF(ISBLANK(IF(F476="SKSTD_BDL",'Application Form'!O487,IF('Office Use Only - DONT TOUCH!!!'!G476="Yes",'Application Form'!O487,""))),"",IF(F476="SKSTD_BDL",'Application Form'!O487,IF('Office Use Only - DONT TOUCH!!!'!G476="Yes",'Application Form'!O487,"")))</f>
        <v/>
      </c>
      <c r="N476" t="str">
        <f>IF(AND(F476="",'Application Form'!H487=""),"",IF(AND(F476="",'Application Form'!H487&lt;&gt;""),'Application Form'!H487,IF(AND(F476&lt;&gt;"",'Application Form'!I487=""),"",IF(AND(F476&lt;&gt;"",'Application Form'!I487&lt;&gt;""),IF('Application Form'!I487="SKSTD_BDL","SKSTD_BDL",IF('Application Form'!I487="MIP","MIP",IF('Application Form'!I487="MIP+PV","MIP",IF('Application Form'!I487="SEEKSIRE","SEEKSIRE",IF('Application Form'!I487="SEEKSIRE+PV","SEEKSIRE",IF('Application Form'!I487="GGP50K","GGP50K",IF('Application Form'!I487="GGP50K+PV","GGP50K",IF('Application Form'!I487="GGPHD (150K)","GGPHD (150K)",IF('Application Form'!I487="GGPHD+PV","GGPHD",IF('Application Form'!I487="PV","",IF('Application Form'!I487="POLL","",IF('Application Form'!I487="MSTN","MSTN",IF('Application Form'!I487="COAT","COAT",IF('Application Form'!I487="PI","PI",IF('Application Form'!I487="POLL_50K (add on)*","POLL_50K (add on)*",IF('Application Form'!I487="POLL_HD (add on)*","POLL_HD (add_on)*",IF('Application Form'!I487="MSTN_50K (add_on)*","MSTN_50K (add_on)*",IF('Application Form'!I487="MSTN_HD (add on)*","MSTN_HD (add on)*",IF('Application Form'!I487="STORE","STORE",IF('Application Form'!I487="HE","HE","")))))))))))))))))))),"ERROR"))))</f>
        <v/>
      </c>
      <c r="O476" t="str">
        <f>IF(AND(F476="",'Application Form'!H487=""),"",IF(AND(F476="",'Application Form'!H487&lt;&gt;"",'Application Form'!I487=""),"",IF(AND(F476&lt;&gt;"",'Application Form'!I487=""),"",IF(AND(F476&lt;&gt;"",'Application Form'!I487&lt;&gt;"",'Application Form'!J487=""),"",IF(AND(F476="",'Application Form'!H487&lt;&gt;"",'Application Form'!I487&lt;&gt;""),IF('Application Form'!I487="SKSTD_BDL","SKSTD_BDL",IF('Application Form'!I487="MIP","MIP",IF('Application Form'!I487="MIP+PV","MIP",IF('Application Form'!I487="SEEKSIRE","SEEKSIRE",IF('Application Form'!I487="SEEKSIRE+PV","SEEKSIRE",IF('Application Form'!I487="GGP50K","GGP50K",IF('Application Form'!I487="GGP50K+PV","GGP50K",IF('Application Form'!I487="GGPHD (150K)","GGPHD (150K)",IF('Application Form'!I487="GGPHD+PV","GGPHD",IF('Application Form'!I487="PV","",IF('Application Form'!I487="POLL","",IF('Application Form'!I487="MSTN","MSTN",IF('Application Form'!I487="COAT","COAT",IF('Application Form'!I487="PI","PI",IF('Application Form'!I487="POLL_50K (add on)*","POLL_50K (add on)*",IF('Application Form'!I487="POLL_HD (add on)*","POLL_HD (add_on)*",IF('Application Form'!I487="MSTN_50K (add_on)*","MSTN_50K (add_on)*",IF('Application Form'!I487="MSTN_HD (add on)*","MSTN_HD (add on)*",IF('Application Form'!I487="STORE","STORE",IF('Application Form'!I487="HE","HE","ERROR")))))))))))))))))))),IF(AND(F476&lt;&gt;"",'Application Form'!I487&lt;&gt;"",'Application Form'!J487&lt;&gt;""),IF('Application Form'!J487="SKSTD_BDL","SKSTD_BDL",IF('Application Form'!J487="MIP","MIP",IF('Application Form'!J487="MIP+PV","MIP",IF('Application Form'!J487="SEEKSIRE","SEEKSIRE",IF('Application Form'!J487="SEEKSIRE+PV","SEEKSIRE",IF('Application Form'!J487="GGP50K","GGP50K",IF('Application Form'!J487="GGP50K+PV","GGP50K",IF('Application Form'!J487="GGPHD (150K)","GGPHD (150K)",IF('Application Form'!J487="GGPHD+PV","GGPHD",IF('Application Form'!J487="PV","",IF('Application Form'!J487="POLL","",IF('Application Form'!J487="MSTN","MSTN",IF('Application Form'!J487="COAT","COAT",IF('Application Form'!J487="PI","PI",IF('Application Form'!J487="POLL_50K (add on)*","POLL_50K (add on)*",IF('Application Form'!J487="POLL_HD (add on)*","POLL_HD (add_on)*",IF('Application Form'!J487="MSTN_50K (add_on)*","MSTN_50K (add_on)*",IF('Application Form'!J487="MSTN_HD (add on)*","MSTN_HD (add on)*",IF('Application Form'!J487="STORE","STORE",IF('Application Form'!J487="HE","HE","")))))))))))))))))))),"ERROR"))))))</f>
        <v/>
      </c>
      <c r="P476" t="str">
        <f>IF(AND(F476="",O476&lt;&gt;""),IF('Application Form'!J487="SKSTD_BDL","SKSTD_BDL",IF('Application Form'!J487="MIP","MIP",IF('Application Form'!J487="MIP+PV","MIP",IF('Application Form'!J487="SEEKSIRE","SEEKSIRE",IF('Application Form'!J487="SEEKSIRE+PV","SEEKSIRE",IF('Application Form'!J487="GGP50K","GGP50K",IF('Application Form'!J487="GGP50K+PV","GGP50K",IF('Application Form'!J487="GGPHD (150K)","GGPHD (150K)",IF('Application Form'!J487="GGPHD+PV","GGPHD",IF('Application Form'!J487="PV","",IF('Application Form'!J487="POLL","",IF('Application Form'!J487="MSTN","MSTN",IF('Application Form'!J487="COAT","COAT",IF('Application Form'!J487="PI","PI",IF('Application Form'!J487="POLL_50K (add on)*","POLL_50K (add on)*",IF('Application Form'!J487="POLL_HD (add on)*","POLL_HD (add_on)*",IF('Application Form'!J487="MSTN_50K (add_on)*","MSTN_50K (add_on)*",IF('Application Form'!J487="MSTN_HD (add on)*","MSTN_HD (add on)*",IF('Application Form'!J487="STORE","STORE",IF('Application Form'!J487="HE","HE","")))))))))))))))))))),"")</f>
        <v/>
      </c>
    </row>
    <row r="477" spans="1:16" x14ac:dyDescent="0.25">
      <c r="A477" s="72">
        <f>'Application Form'!E488</f>
        <v>0</v>
      </c>
      <c r="B477" t="str">
        <f>IF('Application Form'!C488="Hair","H",IF('Application Form'!C488="Done","D",IF('Application Form'!C488="Semen","S",IF('Application Form'!C488="TSU","T",""))))</f>
        <v/>
      </c>
      <c r="C477" t="str">
        <f t="shared" si="7"/>
        <v>NAA</v>
      </c>
      <c r="F477" t="str">
        <f>IF('Application Form'!H488="SKSTD_BDL","SKSTD_BDL",IF('Application Form'!H488="MIP","MIP",IF('Application Form'!H488="MIP+PV","MIP",IF('Application Form'!H488="SEEKSIRE","SEEKSIRE",IF('Application Form'!H488="SEEKSIRE+PV","SEEKSIRE",IF('Application Form'!H488="GGP50K","GGP50K",IF('Application Form'!H488="GGP50K+PV","GGP50K",IF('Application Form'!H488="GGPHD (150K)","GGPHD (150K)",IF('Application Form'!H488="GGPHD+PV","GGPHD",IF('Application Form'!H488="PV","",IF('Application Form'!H488="POLL","",IF('Application Form'!H488="MSTN","",IF('Application Form'!H488="COAT","",IF('Application Form'!H488="PI","",IF('Application Form'!H488="POLL_50K (add on)*","",IF('Application Form'!H488="POLL_HD (add on)*","",IF('Application Form'!H488="MSTN_50K (add_on)*","",IF('Application Form'!H488="MSTN_HD (add on)*","",IF('Application Form'!H488="STORE","STORE",IF('Application Form'!H488="HE","HE",""))))))))))))))))))))</f>
        <v/>
      </c>
      <c r="G477" t="str">
        <f>IF(OR(RIGHT('Application Form'!H488,2)="PV",RIGHT('Application Form'!I488,2)="PV",RIGHT('Application Form'!J488,2)="PV"),"Yes","")</f>
        <v/>
      </c>
      <c r="H477" s="81" t="str">
        <f>IF(ISBLANK(IF(F477="SKSTD_BDL",'Application Form'!M488,IF('Office Use Only - DONT TOUCH!!!'!G477="Yes",'Application Form'!M488,""))),"",IF(F477="SKSTD_BDL",'Application Form'!M488,IF('Office Use Only - DONT TOUCH!!!'!G477="Yes",'Application Form'!M488,"")))</f>
        <v/>
      </c>
      <c r="K477" t="str">
        <f>IF(ISBLANK(IF(F477="SKSTD_BDL",'Application Form'!O488,IF('Office Use Only - DONT TOUCH!!!'!G477="Yes",'Application Form'!O488,""))),"",IF(F477="SKSTD_BDL",'Application Form'!O488,IF('Office Use Only - DONT TOUCH!!!'!G477="Yes",'Application Form'!O488,"")))</f>
        <v/>
      </c>
      <c r="N477" t="str">
        <f>IF(AND(F477="",'Application Form'!H488=""),"",IF(AND(F477="",'Application Form'!H488&lt;&gt;""),'Application Form'!H488,IF(AND(F477&lt;&gt;"",'Application Form'!I488=""),"",IF(AND(F477&lt;&gt;"",'Application Form'!I488&lt;&gt;""),IF('Application Form'!I488="SKSTD_BDL","SKSTD_BDL",IF('Application Form'!I488="MIP","MIP",IF('Application Form'!I488="MIP+PV","MIP",IF('Application Form'!I488="SEEKSIRE","SEEKSIRE",IF('Application Form'!I488="SEEKSIRE+PV","SEEKSIRE",IF('Application Form'!I488="GGP50K","GGP50K",IF('Application Form'!I488="GGP50K+PV","GGP50K",IF('Application Form'!I488="GGPHD (150K)","GGPHD (150K)",IF('Application Form'!I488="GGPHD+PV","GGPHD",IF('Application Form'!I488="PV","",IF('Application Form'!I488="POLL","",IF('Application Form'!I488="MSTN","MSTN",IF('Application Form'!I488="COAT","COAT",IF('Application Form'!I488="PI","PI",IF('Application Form'!I488="POLL_50K (add on)*","POLL_50K (add on)*",IF('Application Form'!I488="POLL_HD (add on)*","POLL_HD (add_on)*",IF('Application Form'!I488="MSTN_50K (add_on)*","MSTN_50K (add_on)*",IF('Application Form'!I488="MSTN_HD (add on)*","MSTN_HD (add on)*",IF('Application Form'!I488="STORE","STORE",IF('Application Form'!I488="HE","HE","")))))))))))))))))))),"ERROR"))))</f>
        <v/>
      </c>
      <c r="O477" t="str">
        <f>IF(AND(F477="",'Application Form'!H488=""),"",IF(AND(F477="",'Application Form'!H488&lt;&gt;"",'Application Form'!I488=""),"",IF(AND(F477&lt;&gt;"",'Application Form'!I488=""),"",IF(AND(F477&lt;&gt;"",'Application Form'!I488&lt;&gt;"",'Application Form'!J488=""),"",IF(AND(F477="",'Application Form'!H488&lt;&gt;"",'Application Form'!I488&lt;&gt;""),IF('Application Form'!I488="SKSTD_BDL","SKSTD_BDL",IF('Application Form'!I488="MIP","MIP",IF('Application Form'!I488="MIP+PV","MIP",IF('Application Form'!I488="SEEKSIRE","SEEKSIRE",IF('Application Form'!I488="SEEKSIRE+PV","SEEKSIRE",IF('Application Form'!I488="GGP50K","GGP50K",IF('Application Form'!I488="GGP50K+PV","GGP50K",IF('Application Form'!I488="GGPHD (150K)","GGPHD (150K)",IF('Application Form'!I488="GGPHD+PV","GGPHD",IF('Application Form'!I488="PV","",IF('Application Form'!I488="POLL","",IF('Application Form'!I488="MSTN","MSTN",IF('Application Form'!I488="COAT","COAT",IF('Application Form'!I488="PI","PI",IF('Application Form'!I488="POLL_50K (add on)*","POLL_50K (add on)*",IF('Application Form'!I488="POLL_HD (add on)*","POLL_HD (add_on)*",IF('Application Form'!I488="MSTN_50K (add_on)*","MSTN_50K (add_on)*",IF('Application Form'!I488="MSTN_HD (add on)*","MSTN_HD (add on)*",IF('Application Form'!I488="STORE","STORE",IF('Application Form'!I488="HE","HE","ERROR")))))))))))))))))))),IF(AND(F477&lt;&gt;"",'Application Form'!I488&lt;&gt;"",'Application Form'!J488&lt;&gt;""),IF('Application Form'!J488="SKSTD_BDL","SKSTD_BDL",IF('Application Form'!J488="MIP","MIP",IF('Application Form'!J488="MIP+PV","MIP",IF('Application Form'!J488="SEEKSIRE","SEEKSIRE",IF('Application Form'!J488="SEEKSIRE+PV","SEEKSIRE",IF('Application Form'!J488="GGP50K","GGP50K",IF('Application Form'!J488="GGP50K+PV","GGP50K",IF('Application Form'!J488="GGPHD (150K)","GGPHD (150K)",IF('Application Form'!J488="GGPHD+PV","GGPHD",IF('Application Form'!J488="PV","",IF('Application Form'!J488="POLL","",IF('Application Form'!J488="MSTN","MSTN",IF('Application Form'!J488="COAT","COAT",IF('Application Form'!J488="PI","PI",IF('Application Form'!J488="POLL_50K (add on)*","POLL_50K (add on)*",IF('Application Form'!J488="POLL_HD (add on)*","POLL_HD (add_on)*",IF('Application Form'!J488="MSTN_50K (add_on)*","MSTN_50K (add_on)*",IF('Application Form'!J488="MSTN_HD (add on)*","MSTN_HD (add on)*",IF('Application Form'!J488="STORE","STORE",IF('Application Form'!J488="HE","HE","")))))))))))))))))))),"ERROR"))))))</f>
        <v/>
      </c>
      <c r="P477" t="str">
        <f>IF(AND(F477="",O477&lt;&gt;""),IF('Application Form'!J488="SKSTD_BDL","SKSTD_BDL",IF('Application Form'!J488="MIP","MIP",IF('Application Form'!J488="MIP+PV","MIP",IF('Application Form'!J488="SEEKSIRE","SEEKSIRE",IF('Application Form'!J488="SEEKSIRE+PV","SEEKSIRE",IF('Application Form'!J488="GGP50K","GGP50K",IF('Application Form'!J488="GGP50K+PV","GGP50K",IF('Application Form'!J488="GGPHD (150K)","GGPHD (150K)",IF('Application Form'!J488="GGPHD+PV","GGPHD",IF('Application Form'!J488="PV","",IF('Application Form'!J488="POLL","",IF('Application Form'!J488="MSTN","MSTN",IF('Application Form'!J488="COAT","COAT",IF('Application Form'!J488="PI","PI",IF('Application Form'!J488="POLL_50K (add on)*","POLL_50K (add on)*",IF('Application Form'!J488="POLL_HD (add on)*","POLL_HD (add_on)*",IF('Application Form'!J488="MSTN_50K (add_on)*","MSTN_50K (add_on)*",IF('Application Form'!J488="MSTN_HD (add on)*","MSTN_HD (add on)*",IF('Application Form'!J488="STORE","STORE",IF('Application Form'!J488="HE","HE","")))))))))))))))))))),"")</f>
        <v/>
      </c>
    </row>
    <row r="478" spans="1:16" x14ac:dyDescent="0.25">
      <c r="A478" s="72">
        <f>'Application Form'!E489</f>
        <v>0</v>
      </c>
      <c r="B478" t="str">
        <f>IF('Application Form'!C489="Hair","H",IF('Application Form'!C489="Done","D",IF('Application Form'!C489="Semen","S",IF('Application Form'!C489="TSU","T",""))))</f>
        <v/>
      </c>
      <c r="C478" t="str">
        <f t="shared" si="7"/>
        <v>NAA</v>
      </c>
      <c r="F478" t="str">
        <f>IF('Application Form'!H489="SKSTD_BDL","SKSTD_BDL",IF('Application Form'!H489="MIP","MIP",IF('Application Form'!H489="MIP+PV","MIP",IF('Application Form'!H489="SEEKSIRE","SEEKSIRE",IF('Application Form'!H489="SEEKSIRE+PV","SEEKSIRE",IF('Application Form'!H489="GGP50K","GGP50K",IF('Application Form'!H489="GGP50K+PV","GGP50K",IF('Application Form'!H489="GGPHD (150K)","GGPHD (150K)",IF('Application Form'!H489="GGPHD+PV","GGPHD",IF('Application Form'!H489="PV","",IF('Application Form'!H489="POLL","",IF('Application Form'!H489="MSTN","",IF('Application Form'!H489="COAT","",IF('Application Form'!H489="PI","",IF('Application Form'!H489="POLL_50K (add on)*","",IF('Application Form'!H489="POLL_HD (add on)*","",IF('Application Form'!H489="MSTN_50K (add_on)*","",IF('Application Form'!H489="MSTN_HD (add on)*","",IF('Application Form'!H489="STORE","STORE",IF('Application Form'!H489="HE","HE",""))))))))))))))))))))</f>
        <v/>
      </c>
      <c r="G478" t="str">
        <f>IF(OR(RIGHT('Application Form'!H489,2)="PV",RIGHT('Application Form'!I489,2)="PV",RIGHT('Application Form'!J489,2)="PV"),"Yes","")</f>
        <v/>
      </c>
      <c r="H478" s="81" t="str">
        <f>IF(ISBLANK(IF(F478="SKSTD_BDL",'Application Form'!M489,IF('Office Use Only - DONT TOUCH!!!'!G478="Yes",'Application Form'!M489,""))),"",IF(F478="SKSTD_BDL",'Application Form'!M489,IF('Office Use Only - DONT TOUCH!!!'!G478="Yes",'Application Form'!M489,"")))</f>
        <v/>
      </c>
      <c r="K478" t="str">
        <f>IF(ISBLANK(IF(F478="SKSTD_BDL",'Application Form'!O489,IF('Office Use Only - DONT TOUCH!!!'!G478="Yes",'Application Form'!O489,""))),"",IF(F478="SKSTD_BDL",'Application Form'!O489,IF('Office Use Only - DONT TOUCH!!!'!G478="Yes",'Application Form'!O489,"")))</f>
        <v/>
      </c>
      <c r="N478" t="str">
        <f>IF(AND(F478="",'Application Form'!H489=""),"",IF(AND(F478="",'Application Form'!H489&lt;&gt;""),'Application Form'!H489,IF(AND(F478&lt;&gt;"",'Application Form'!I489=""),"",IF(AND(F478&lt;&gt;"",'Application Form'!I489&lt;&gt;""),IF('Application Form'!I489="SKSTD_BDL","SKSTD_BDL",IF('Application Form'!I489="MIP","MIP",IF('Application Form'!I489="MIP+PV","MIP",IF('Application Form'!I489="SEEKSIRE","SEEKSIRE",IF('Application Form'!I489="SEEKSIRE+PV","SEEKSIRE",IF('Application Form'!I489="GGP50K","GGP50K",IF('Application Form'!I489="GGP50K+PV","GGP50K",IF('Application Form'!I489="GGPHD (150K)","GGPHD (150K)",IF('Application Form'!I489="GGPHD+PV","GGPHD",IF('Application Form'!I489="PV","",IF('Application Form'!I489="POLL","",IF('Application Form'!I489="MSTN","MSTN",IF('Application Form'!I489="COAT","COAT",IF('Application Form'!I489="PI","PI",IF('Application Form'!I489="POLL_50K (add on)*","POLL_50K (add on)*",IF('Application Form'!I489="POLL_HD (add on)*","POLL_HD (add_on)*",IF('Application Form'!I489="MSTN_50K (add_on)*","MSTN_50K (add_on)*",IF('Application Form'!I489="MSTN_HD (add on)*","MSTN_HD (add on)*",IF('Application Form'!I489="STORE","STORE",IF('Application Form'!I489="HE","HE","")))))))))))))))))))),"ERROR"))))</f>
        <v/>
      </c>
      <c r="O478" t="str">
        <f>IF(AND(F478="",'Application Form'!H489=""),"",IF(AND(F478="",'Application Form'!H489&lt;&gt;"",'Application Form'!I489=""),"",IF(AND(F478&lt;&gt;"",'Application Form'!I489=""),"",IF(AND(F478&lt;&gt;"",'Application Form'!I489&lt;&gt;"",'Application Form'!J489=""),"",IF(AND(F478="",'Application Form'!H489&lt;&gt;"",'Application Form'!I489&lt;&gt;""),IF('Application Form'!I489="SKSTD_BDL","SKSTD_BDL",IF('Application Form'!I489="MIP","MIP",IF('Application Form'!I489="MIP+PV","MIP",IF('Application Form'!I489="SEEKSIRE","SEEKSIRE",IF('Application Form'!I489="SEEKSIRE+PV","SEEKSIRE",IF('Application Form'!I489="GGP50K","GGP50K",IF('Application Form'!I489="GGP50K+PV","GGP50K",IF('Application Form'!I489="GGPHD (150K)","GGPHD (150K)",IF('Application Form'!I489="GGPHD+PV","GGPHD",IF('Application Form'!I489="PV","",IF('Application Form'!I489="POLL","",IF('Application Form'!I489="MSTN","MSTN",IF('Application Form'!I489="COAT","COAT",IF('Application Form'!I489="PI","PI",IF('Application Form'!I489="POLL_50K (add on)*","POLL_50K (add on)*",IF('Application Form'!I489="POLL_HD (add on)*","POLL_HD (add_on)*",IF('Application Form'!I489="MSTN_50K (add_on)*","MSTN_50K (add_on)*",IF('Application Form'!I489="MSTN_HD (add on)*","MSTN_HD (add on)*",IF('Application Form'!I489="STORE","STORE",IF('Application Form'!I489="HE","HE","ERROR")))))))))))))))))))),IF(AND(F478&lt;&gt;"",'Application Form'!I489&lt;&gt;"",'Application Form'!J489&lt;&gt;""),IF('Application Form'!J489="SKSTD_BDL","SKSTD_BDL",IF('Application Form'!J489="MIP","MIP",IF('Application Form'!J489="MIP+PV","MIP",IF('Application Form'!J489="SEEKSIRE","SEEKSIRE",IF('Application Form'!J489="SEEKSIRE+PV","SEEKSIRE",IF('Application Form'!J489="GGP50K","GGP50K",IF('Application Form'!J489="GGP50K+PV","GGP50K",IF('Application Form'!J489="GGPHD (150K)","GGPHD (150K)",IF('Application Form'!J489="GGPHD+PV","GGPHD",IF('Application Form'!J489="PV","",IF('Application Form'!J489="POLL","",IF('Application Form'!J489="MSTN","MSTN",IF('Application Form'!J489="COAT","COAT",IF('Application Form'!J489="PI","PI",IF('Application Form'!J489="POLL_50K (add on)*","POLL_50K (add on)*",IF('Application Form'!J489="POLL_HD (add on)*","POLL_HD (add_on)*",IF('Application Form'!J489="MSTN_50K (add_on)*","MSTN_50K (add_on)*",IF('Application Form'!J489="MSTN_HD (add on)*","MSTN_HD (add on)*",IF('Application Form'!J489="STORE","STORE",IF('Application Form'!J489="HE","HE","")))))))))))))))))))),"ERROR"))))))</f>
        <v/>
      </c>
      <c r="P478" t="str">
        <f>IF(AND(F478="",O478&lt;&gt;""),IF('Application Form'!J489="SKSTD_BDL","SKSTD_BDL",IF('Application Form'!J489="MIP","MIP",IF('Application Form'!J489="MIP+PV","MIP",IF('Application Form'!J489="SEEKSIRE","SEEKSIRE",IF('Application Form'!J489="SEEKSIRE+PV","SEEKSIRE",IF('Application Form'!J489="GGP50K","GGP50K",IF('Application Form'!J489="GGP50K+PV","GGP50K",IF('Application Form'!J489="GGPHD (150K)","GGPHD (150K)",IF('Application Form'!J489="GGPHD+PV","GGPHD",IF('Application Form'!J489="PV","",IF('Application Form'!J489="POLL","",IF('Application Form'!J489="MSTN","MSTN",IF('Application Form'!J489="COAT","COAT",IF('Application Form'!J489="PI","PI",IF('Application Form'!J489="POLL_50K (add on)*","POLL_50K (add on)*",IF('Application Form'!J489="POLL_HD (add on)*","POLL_HD (add_on)*",IF('Application Form'!J489="MSTN_50K (add_on)*","MSTN_50K (add_on)*",IF('Application Form'!J489="MSTN_HD (add on)*","MSTN_HD (add on)*",IF('Application Form'!J489="STORE","STORE",IF('Application Form'!J489="HE","HE","")))))))))))))))))))),"")</f>
        <v/>
      </c>
    </row>
    <row r="479" spans="1:16" x14ac:dyDescent="0.25">
      <c r="A479" s="72">
        <f>'Application Form'!E490</f>
        <v>0</v>
      </c>
      <c r="B479" t="str">
        <f>IF('Application Form'!C490="Hair","H",IF('Application Form'!C490="Done","D",IF('Application Form'!C490="Semen","S",IF('Application Form'!C490="TSU","T",""))))</f>
        <v/>
      </c>
      <c r="C479" t="str">
        <f t="shared" si="7"/>
        <v>NAA</v>
      </c>
      <c r="F479" t="str">
        <f>IF('Application Form'!H490="SKSTD_BDL","SKSTD_BDL",IF('Application Form'!H490="MIP","MIP",IF('Application Form'!H490="MIP+PV","MIP",IF('Application Form'!H490="SEEKSIRE","SEEKSIRE",IF('Application Form'!H490="SEEKSIRE+PV","SEEKSIRE",IF('Application Form'!H490="GGP50K","GGP50K",IF('Application Form'!H490="GGP50K+PV","GGP50K",IF('Application Form'!H490="GGPHD (150K)","GGPHD (150K)",IF('Application Form'!H490="GGPHD+PV","GGPHD",IF('Application Form'!H490="PV","",IF('Application Form'!H490="POLL","",IF('Application Form'!H490="MSTN","",IF('Application Form'!H490="COAT","",IF('Application Form'!H490="PI","",IF('Application Form'!H490="POLL_50K (add on)*","",IF('Application Form'!H490="POLL_HD (add on)*","",IF('Application Form'!H490="MSTN_50K (add_on)*","",IF('Application Form'!H490="MSTN_HD (add on)*","",IF('Application Form'!H490="STORE","STORE",IF('Application Form'!H490="HE","HE",""))))))))))))))))))))</f>
        <v/>
      </c>
      <c r="G479" t="str">
        <f>IF(OR(RIGHT('Application Form'!H490,2)="PV",RIGHT('Application Form'!I490,2)="PV",RIGHT('Application Form'!J490,2)="PV"),"Yes","")</f>
        <v/>
      </c>
      <c r="H479" s="81" t="str">
        <f>IF(ISBLANK(IF(F479="SKSTD_BDL",'Application Form'!M490,IF('Office Use Only - DONT TOUCH!!!'!G479="Yes",'Application Form'!M490,""))),"",IF(F479="SKSTD_BDL",'Application Form'!M490,IF('Office Use Only - DONT TOUCH!!!'!G479="Yes",'Application Form'!M490,"")))</f>
        <v/>
      </c>
      <c r="K479" t="str">
        <f>IF(ISBLANK(IF(F479="SKSTD_BDL",'Application Form'!O490,IF('Office Use Only - DONT TOUCH!!!'!G479="Yes",'Application Form'!O490,""))),"",IF(F479="SKSTD_BDL",'Application Form'!O490,IF('Office Use Only - DONT TOUCH!!!'!G479="Yes",'Application Form'!O490,"")))</f>
        <v/>
      </c>
      <c r="N479" t="str">
        <f>IF(AND(F479="",'Application Form'!H490=""),"",IF(AND(F479="",'Application Form'!H490&lt;&gt;""),'Application Form'!H490,IF(AND(F479&lt;&gt;"",'Application Form'!I490=""),"",IF(AND(F479&lt;&gt;"",'Application Form'!I490&lt;&gt;""),IF('Application Form'!I490="SKSTD_BDL","SKSTD_BDL",IF('Application Form'!I490="MIP","MIP",IF('Application Form'!I490="MIP+PV","MIP",IF('Application Form'!I490="SEEKSIRE","SEEKSIRE",IF('Application Form'!I490="SEEKSIRE+PV","SEEKSIRE",IF('Application Form'!I490="GGP50K","GGP50K",IF('Application Form'!I490="GGP50K+PV","GGP50K",IF('Application Form'!I490="GGPHD (150K)","GGPHD (150K)",IF('Application Form'!I490="GGPHD+PV","GGPHD",IF('Application Form'!I490="PV","",IF('Application Form'!I490="POLL","",IF('Application Form'!I490="MSTN","MSTN",IF('Application Form'!I490="COAT","COAT",IF('Application Form'!I490="PI","PI",IF('Application Form'!I490="POLL_50K (add on)*","POLL_50K (add on)*",IF('Application Form'!I490="POLL_HD (add on)*","POLL_HD (add_on)*",IF('Application Form'!I490="MSTN_50K (add_on)*","MSTN_50K (add_on)*",IF('Application Form'!I490="MSTN_HD (add on)*","MSTN_HD (add on)*",IF('Application Form'!I490="STORE","STORE",IF('Application Form'!I490="HE","HE","")))))))))))))))))))),"ERROR"))))</f>
        <v/>
      </c>
      <c r="O479" t="str">
        <f>IF(AND(F479="",'Application Form'!H490=""),"",IF(AND(F479="",'Application Form'!H490&lt;&gt;"",'Application Form'!I490=""),"",IF(AND(F479&lt;&gt;"",'Application Form'!I490=""),"",IF(AND(F479&lt;&gt;"",'Application Form'!I490&lt;&gt;"",'Application Form'!J490=""),"",IF(AND(F479="",'Application Form'!H490&lt;&gt;"",'Application Form'!I490&lt;&gt;""),IF('Application Form'!I490="SKSTD_BDL","SKSTD_BDL",IF('Application Form'!I490="MIP","MIP",IF('Application Form'!I490="MIP+PV","MIP",IF('Application Form'!I490="SEEKSIRE","SEEKSIRE",IF('Application Form'!I490="SEEKSIRE+PV","SEEKSIRE",IF('Application Form'!I490="GGP50K","GGP50K",IF('Application Form'!I490="GGP50K+PV","GGP50K",IF('Application Form'!I490="GGPHD (150K)","GGPHD (150K)",IF('Application Form'!I490="GGPHD+PV","GGPHD",IF('Application Form'!I490="PV","",IF('Application Form'!I490="POLL","",IF('Application Form'!I490="MSTN","MSTN",IF('Application Form'!I490="COAT","COAT",IF('Application Form'!I490="PI","PI",IF('Application Form'!I490="POLL_50K (add on)*","POLL_50K (add on)*",IF('Application Form'!I490="POLL_HD (add on)*","POLL_HD (add_on)*",IF('Application Form'!I490="MSTN_50K (add_on)*","MSTN_50K (add_on)*",IF('Application Form'!I490="MSTN_HD (add on)*","MSTN_HD (add on)*",IF('Application Form'!I490="STORE","STORE",IF('Application Form'!I490="HE","HE","ERROR")))))))))))))))))))),IF(AND(F479&lt;&gt;"",'Application Form'!I490&lt;&gt;"",'Application Form'!J490&lt;&gt;""),IF('Application Form'!J490="SKSTD_BDL","SKSTD_BDL",IF('Application Form'!J490="MIP","MIP",IF('Application Form'!J490="MIP+PV","MIP",IF('Application Form'!J490="SEEKSIRE","SEEKSIRE",IF('Application Form'!J490="SEEKSIRE+PV","SEEKSIRE",IF('Application Form'!J490="GGP50K","GGP50K",IF('Application Form'!J490="GGP50K+PV","GGP50K",IF('Application Form'!J490="GGPHD (150K)","GGPHD (150K)",IF('Application Form'!J490="GGPHD+PV","GGPHD",IF('Application Form'!J490="PV","",IF('Application Form'!J490="POLL","",IF('Application Form'!J490="MSTN","MSTN",IF('Application Form'!J490="COAT","COAT",IF('Application Form'!J490="PI","PI",IF('Application Form'!J490="POLL_50K (add on)*","POLL_50K (add on)*",IF('Application Form'!J490="POLL_HD (add on)*","POLL_HD (add_on)*",IF('Application Form'!J490="MSTN_50K (add_on)*","MSTN_50K (add_on)*",IF('Application Form'!J490="MSTN_HD (add on)*","MSTN_HD (add on)*",IF('Application Form'!J490="STORE","STORE",IF('Application Form'!J490="HE","HE","")))))))))))))))))))),"ERROR"))))))</f>
        <v/>
      </c>
      <c r="P479" t="str">
        <f>IF(AND(F479="",O479&lt;&gt;""),IF('Application Form'!J490="SKSTD_BDL","SKSTD_BDL",IF('Application Form'!J490="MIP","MIP",IF('Application Form'!J490="MIP+PV","MIP",IF('Application Form'!J490="SEEKSIRE","SEEKSIRE",IF('Application Form'!J490="SEEKSIRE+PV","SEEKSIRE",IF('Application Form'!J490="GGP50K","GGP50K",IF('Application Form'!J490="GGP50K+PV","GGP50K",IF('Application Form'!J490="GGPHD (150K)","GGPHD (150K)",IF('Application Form'!J490="GGPHD+PV","GGPHD",IF('Application Form'!J490="PV","",IF('Application Form'!J490="POLL","",IF('Application Form'!J490="MSTN","MSTN",IF('Application Form'!J490="COAT","COAT",IF('Application Form'!J490="PI","PI",IF('Application Form'!J490="POLL_50K (add on)*","POLL_50K (add on)*",IF('Application Form'!J490="POLL_HD (add on)*","POLL_HD (add_on)*",IF('Application Form'!J490="MSTN_50K (add_on)*","MSTN_50K (add_on)*",IF('Application Form'!J490="MSTN_HD (add on)*","MSTN_HD (add on)*",IF('Application Form'!J490="STORE","STORE",IF('Application Form'!J490="HE","HE","")))))))))))))))))))),"")</f>
        <v/>
      </c>
    </row>
    <row r="480" spans="1:16" x14ac:dyDescent="0.25">
      <c r="A480" s="72">
        <f>'Application Form'!E491</f>
        <v>0</v>
      </c>
      <c r="B480" t="str">
        <f>IF('Application Form'!C491="Hair","H",IF('Application Form'!C491="Done","D",IF('Application Form'!C491="Semen","S",IF('Application Form'!C491="TSU","T",""))))</f>
        <v/>
      </c>
      <c r="C480" t="str">
        <f t="shared" si="7"/>
        <v>NAA</v>
      </c>
      <c r="F480" t="str">
        <f>IF('Application Form'!H491="SKSTD_BDL","SKSTD_BDL",IF('Application Form'!H491="MIP","MIP",IF('Application Form'!H491="MIP+PV","MIP",IF('Application Form'!H491="SEEKSIRE","SEEKSIRE",IF('Application Form'!H491="SEEKSIRE+PV","SEEKSIRE",IF('Application Form'!H491="GGP50K","GGP50K",IF('Application Form'!H491="GGP50K+PV","GGP50K",IF('Application Form'!H491="GGPHD (150K)","GGPHD (150K)",IF('Application Form'!H491="GGPHD+PV","GGPHD",IF('Application Form'!H491="PV","",IF('Application Form'!H491="POLL","",IF('Application Form'!H491="MSTN","",IF('Application Form'!H491="COAT","",IF('Application Form'!H491="PI","",IF('Application Form'!H491="POLL_50K (add on)*","",IF('Application Form'!H491="POLL_HD (add on)*","",IF('Application Form'!H491="MSTN_50K (add_on)*","",IF('Application Form'!H491="MSTN_HD (add on)*","",IF('Application Form'!H491="STORE","STORE",IF('Application Form'!H491="HE","HE",""))))))))))))))))))))</f>
        <v/>
      </c>
      <c r="G480" t="str">
        <f>IF(OR(RIGHT('Application Form'!H491,2)="PV",RIGHT('Application Form'!I491,2)="PV",RIGHT('Application Form'!J491,2)="PV"),"Yes","")</f>
        <v/>
      </c>
      <c r="H480" s="81" t="str">
        <f>IF(ISBLANK(IF(F480="SKSTD_BDL",'Application Form'!M491,IF('Office Use Only - DONT TOUCH!!!'!G480="Yes",'Application Form'!M491,""))),"",IF(F480="SKSTD_BDL",'Application Form'!M491,IF('Office Use Only - DONT TOUCH!!!'!G480="Yes",'Application Form'!M491,"")))</f>
        <v/>
      </c>
      <c r="K480" t="str">
        <f>IF(ISBLANK(IF(F480="SKSTD_BDL",'Application Form'!O491,IF('Office Use Only - DONT TOUCH!!!'!G480="Yes",'Application Form'!O491,""))),"",IF(F480="SKSTD_BDL",'Application Form'!O491,IF('Office Use Only - DONT TOUCH!!!'!G480="Yes",'Application Form'!O491,"")))</f>
        <v/>
      </c>
      <c r="N480" t="str">
        <f>IF(AND(F480="",'Application Form'!H491=""),"",IF(AND(F480="",'Application Form'!H491&lt;&gt;""),'Application Form'!H491,IF(AND(F480&lt;&gt;"",'Application Form'!I491=""),"",IF(AND(F480&lt;&gt;"",'Application Form'!I491&lt;&gt;""),IF('Application Form'!I491="SKSTD_BDL","SKSTD_BDL",IF('Application Form'!I491="MIP","MIP",IF('Application Form'!I491="MIP+PV","MIP",IF('Application Form'!I491="SEEKSIRE","SEEKSIRE",IF('Application Form'!I491="SEEKSIRE+PV","SEEKSIRE",IF('Application Form'!I491="GGP50K","GGP50K",IF('Application Form'!I491="GGP50K+PV","GGP50K",IF('Application Form'!I491="GGPHD (150K)","GGPHD (150K)",IF('Application Form'!I491="GGPHD+PV","GGPHD",IF('Application Form'!I491="PV","",IF('Application Form'!I491="POLL","",IF('Application Form'!I491="MSTN","MSTN",IF('Application Form'!I491="COAT","COAT",IF('Application Form'!I491="PI","PI",IF('Application Form'!I491="POLL_50K (add on)*","POLL_50K (add on)*",IF('Application Form'!I491="POLL_HD (add on)*","POLL_HD (add_on)*",IF('Application Form'!I491="MSTN_50K (add_on)*","MSTN_50K (add_on)*",IF('Application Form'!I491="MSTN_HD (add on)*","MSTN_HD (add on)*",IF('Application Form'!I491="STORE","STORE",IF('Application Form'!I491="HE","HE","")))))))))))))))))))),"ERROR"))))</f>
        <v/>
      </c>
      <c r="O480" t="str">
        <f>IF(AND(F480="",'Application Form'!H491=""),"",IF(AND(F480="",'Application Form'!H491&lt;&gt;"",'Application Form'!I491=""),"",IF(AND(F480&lt;&gt;"",'Application Form'!I491=""),"",IF(AND(F480&lt;&gt;"",'Application Form'!I491&lt;&gt;"",'Application Form'!J491=""),"",IF(AND(F480="",'Application Form'!H491&lt;&gt;"",'Application Form'!I491&lt;&gt;""),IF('Application Form'!I491="SKSTD_BDL","SKSTD_BDL",IF('Application Form'!I491="MIP","MIP",IF('Application Form'!I491="MIP+PV","MIP",IF('Application Form'!I491="SEEKSIRE","SEEKSIRE",IF('Application Form'!I491="SEEKSIRE+PV","SEEKSIRE",IF('Application Form'!I491="GGP50K","GGP50K",IF('Application Form'!I491="GGP50K+PV","GGP50K",IF('Application Form'!I491="GGPHD (150K)","GGPHD (150K)",IF('Application Form'!I491="GGPHD+PV","GGPHD",IF('Application Form'!I491="PV","",IF('Application Form'!I491="POLL","",IF('Application Form'!I491="MSTN","MSTN",IF('Application Form'!I491="COAT","COAT",IF('Application Form'!I491="PI","PI",IF('Application Form'!I491="POLL_50K (add on)*","POLL_50K (add on)*",IF('Application Form'!I491="POLL_HD (add on)*","POLL_HD (add_on)*",IF('Application Form'!I491="MSTN_50K (add_on)*","MSTN_50K (add_on)*",IF('Application Form'!I491="MSTN_HD (add on)*","MSTN_HD (add on)*",IF('Application Form'!I491="STORE","STORE",IF('Application Form'!I491="HE","HE","ERROR")))))))))))))))))))),IF(AND(F480&lt;&gt;"",'Application Form'!I491&lt;&gt;"",'Application Form'!J491&lt;&gt;""),IF('Application Form'!J491="SKSTD_BDL","SKSTD_BDL",IF('Application Form'!J491="MIP","MIP",IF('Application Form'!J491="MIP+PV","MIP",IF('Application Form'!J491="SEEKSIRE","SEEKSIRE",IF('Application Form'!J491="SEEKSIRE+PV","SEEKSIRE",IF('Application Form'!J491="GGP50K","GGP50K",IF('Application Form'!J491="GGP50K+PV","GGP50K",IF('Application Form'!J491="GGPHD (150K)","GGPHD (150K)",IF('Application Form'!J491="GGPHD+PV","GGPHD",IF('Application Form'!J491="PV","",IF('Application Form'!J491="POLL","",IF('Application Form'!J491="MSTN","MSTN",IF('Application Form'!J491="COAT","COAT",IF('Application Form'!J491="PI","PI",IF('Application Form'!J491="POLL_50K (add on)*","POLL_50K (add on)*",IF('Application Form'!J491="POLL_HD (add on)*","POLL_HD (add_on)*",IF('Application Form'!J491="MSTN_50K (add_on)*","MSTN_50K (add_on)*",IF('Application Form'!J491="MSTN_HD (add on)*","MSTN_HD (add on)*",IF('Application Form'!J491="STORE","STORE",IF('Application Form'!J491="HE","HE","")))))))))))))))))))),"ERROR"))))))</f>
        <v/>
      </c>
      <c r="P480" t="str">
        <f>IF(AND(F480="",O480&lt;&gt;""),IF('Application Form'!J491="SKSTD_BDL","SKSTD_BDL",IF('Application Form'!J491="MIP","MIP",IF('Application Form'!J491="MIP+PV","MIP",IF('Application Form'!J491="SEEKSIRE","SEEKSIRE",IF('Application Form'!J491="SEEKSIRE+PV","SEEKSIRE",IF('Application Form'!J491="GGP50K","GGP50K",IF('Application Form'!J491="GGP50K+PV","GGP50K",IF('Application Form'!J491="GGPHD (150K)","GGPHD (150K)",IF('Application Form'!J491="GGPHD+PV","GGPHD",IF('Application Form'!J491="PV","",IF('Application Form'!J491="POLL","",IF('Application Form'!J491="MSTN","MSTN",IF('Application Form'!J491="COAT","COAT",IF('Application Form'!J491="PI","PI",IF('Application Form'!J491="POLL_50K (add on)*","POLL_50K (add on)*",IF('Application Form'!J491="POLL_HD (add on)*","POLL_HD (add_on)*",IF('Application Form'!J491="MSTN_50K (add_on)*","MSTN_50K (add_on)*",IF('Application Form'!J491="MSTN_HD (add on)*","MSTN_HD (add on)*",IF('Application Form'!J491="STORE","STORE",IF('Application Form'!J491="HE","HE","")))))))))))))))))))),"")</f>
        <v/>
      </c>
    </row>
    <row r="481" spans="1:16" x14ac:dyDescent="0.25">
      <c r="A481" s="72">
        <f>'Application Form'!E492</f>
        <v>0</v>
      </c>
      <c r="B481" t="str">
        <f>IF('Application Form'!C492="Hair","H",IF('Application Form'!C492="Done","D",IF('Application Form'!C492="Semen","S",IF('Application Form'!C492="TSU","T",""))))</f>
        <v/>
      </c>
      <c r="C481" t="str">
        <f t="shared" si="7"/>
        <v>NAA</v>
      </c>
      <c r="F481" t="str">
        <f>IF('Application Form'!H492="SKSTD_BDL","SKSTD_BDL",IF('Application Form'!H492="MIP","MIP",IF('Application Form'!H492="MIP+PV","MIP",IF('Application Form'!H492="SEEKSIRE","SEEKSIRE",IF('Application Form'!H492="SEEKSIRE+PV","SEEKSIRE",IF('Application Form'!H492="GGP50K","GGP50K",IF('Application Form'!H492="GGP50K+PV","GGP50K",IF('Application Form'!H492="GGPHD (150K)","GGPHD (150K)",IF('Application Form'!H492="GGPHD+PV","GGPHD",IF('Application Form'!H492="PV","",IF('Application Form'!H492="POLL","",IF('Application Form'!H492="MSTN","",IF('Application Form'!H492="COAT","",IF('Application Form'!H492="PI","",IF('Application Form'!H492="POLL_50K (add on)*","",IF('Application Form'!H492="POLL_HD (add on)*","",IF('Application Form'!H492="MSTN_50K (add_on)*","",IF('Application Form'!H492="MSTN_HD (add on)*","",IF('Application Form'!H492="STORE","STORE",IF('Application Form'!H492="HE","HE",""))))))))))))))))))))</f>
        <v/>
      </c>
      <c r="G481" t="str">
        <f>IF(OR(RIGHT('Application Form'!H492,2)="PV",RIGHT('Application Form'!I492,2)="PV",RIGHT('Application Form'!J492,2)="PV"),"Yes","")</f>
        <v/>
      </c>
      <c r="H481" s="81" t="str">
        <f>IF(ISBLANK(IF(F481="SKSTD_BDL",'Application Form'!M492,IF('Office Use Only - DONT TOUCH!!!'!G481="Yes",'Application Form'!M492,""))),"",IF(F481="SKSTD_BDL",'Application Form'!M492,IF('Office Use Only - DONT TOUCH!!!'!G481="Yes",'Application Form'!M492,"")))</f>
        <v/>
      </c>
      <c r="K481" t="str">
        <f>IF(ISBLANK(IF(F481="SKSTD_BDL",'Application Form'!O492,IF('Office Use Only - DONT TOUCH!!!'!G481="Yes",'Application Form'!O492,""))),"",IF(F481="SKSTD_BDL",'Application Form'!O492,IF('Office Use Only - DONT TOUCH!!!'!G481="Yes",'Application Form'!O492,"")))</f>
        <v/>
      </c>
      <c r="N481" t="str">
        <f>IF(AND(F481="",'Application Form'!H492=""),"",IF(AND(F481="",'Application Form'!H492&lt;&gt;""),'Application Form'!H492,IF(AND(F481&lt;&gt;"",'Application Form'!I492=""),"",IF(AND(F481&lt;&gt;"",'Application Form'!I492&lt;&gt;""),IF('Application Form'!I492="SKSTD_BDL","SKSTD_BDL",IF('Application Form'!I492="MIP","MIP",IF('Application Form'!I492="MIP+PV","MIP",IF('Application Form'!I492="SEEKSIRE","SEEKSIRE",IF('Application Form'!I492="SEEKSIRE+PV","SEEKSIRE",IF('Application Form'!I492="GGP50K","GGP50K",IF('Application Form'!I492="GGP50K+PV","GGP50K",IF('Application Form'!I492="GGPHD (150K)","GGPHD (150K)",IF('Application Form'!I492="GGPHD+PV","GGPHD",IF('Application Form'!I492="PV","",IF('Application Form'!I492="POLL","",IF('Application Form'!I492="MSTN","MSTN",IF('Application Form'!I492="COAT","COAT",IF('Application Form'!I492="PI","PI",IF('Application Form'!I492="POLL_50K (add on)*","POLL_50K (add on)*",IF('Application Form'!I492="POLL_HD (add on)*","POLL_HD (add_on)*",IF('Application Form'!I492="MSTN_50K (add_on)*","MSTN_50K (add_on)*",IF('Application Form'!I492="MSTN_HD (add on)*","MSTN_HD (add on)*",IF('Application Form'!I492="STORE","STORE",IF('Application Form'!I492="HE","HE","")))))))))))))))))))),"ERROR"))))</f>
        <v/>
      </c>
      <c r="O481" t="str">
        <f>IF(AND(F481="",'Application Form'!H492=""),"",IF(AND(F481="",'Application Form'!H492&lt;&gt;"",'Application Form'!I492=""),"",IF(AND(F481&lt;&gt;"",'Application Form'!I492=""),"",IF(AND(F481&lt;&gt;"",'Application Form'!I492&lt;&gt;"",'Application Form'!J492=""),"",IF(AND(F481="",'Application Form'!H492&lt;&gt;"",'Application Form'!I492&lt;&gt;""),IF('Application Form'!I492="SKSTD_BDL","SKSTD_BDL",IF('Application Form'!I492="MIP","MIP",IF('Application Form'!I492="MIP+PV","MIP",IF('Application Form'!I492="SEEKSIRE","SEEKSIRE",IF('Application Form'!I492="SEEKSIRE+PV","SEEKSIRE",IF('Application Form'!I492="GGP50K","GGP50K",IF('Application Form'!I492="GGP50K+PV","GGP50K",IF('Application Form'!I492="GGPHD (150K)","GGPHD (150K)",IF('Application Form'!I492="GGPHD+PV","GGPHD",IF('Application Form'!I492="PV","",IF('Application Form'!I492="POLL","",IF('Application Form'!I492="MSTN","MSTN",IF('Application Form'!I492="COAT","COAT",IF('Application Form'!I492="PI","PI",IF('Application Form'!I492="POLL_50K (add on)*","POLL_50K (add on)*",IF('Application Form'!I492="POLL_HD (add on)*","POLL_HD (add_on)*",IF('Application Form'!I492="MSTN_50K (add_on)*","MSTN_50K (add_on)*",IF('Application Form'!I492="MSTN_HD (add on)*","MSTN_HD (add on)*",IF('Application Form'!I492="STORE","STORE",IF('Application Form'!I492="HE","HE","ERROR")))))))))))))))))))),IF(AND(F481&lt;&gt;"",'Application Form'!I492&lt;&gt;"",'Application Form'!J492&lt;&gt;""),IF('Application Form'!J492="SKSTD_BDL","SKSTD_BDL",IF('Application Form'!J492="MIP","MIP",IF('Application Form'!J492="MIP+PV","MIP",IF('Application Form'!J492="SEEKSIRE","SEEKSIRE",IF('Application Form'!J492="SEEKSIRE+PV","SEEKSIRE",IF('Application Form'!J492="GGP50K","GGP50K",IF('Application Form'!J492="GGP50K+PV","GGP50K",IF('Application Form'!J492="GGPHD (150K)","GGPHD (150K)",IF('Application Form'!J492="GGPHD+PV","GGPHD",IF('Application Form'!J492="PV","",IF('Application Form'!J492="POLL","",IF('Application Form'!J492="MSTN","MSTN",IF('Application Form'!J492="COAT","COAT",IF('Application Form'!J492="PI","PI",IF('Application Form'!J492="POLL_50K (add on)*","POLL_50K (add on)*",IF('Application Form'!J492="POLL_HD (add on)*","POLL_HD (add_on)*",IF('Application Form'!J492="MSTN_50K (add_on)*","MSTN_50K (add_on)*",IF('Application Form'!J492="MSTN_HD (add on)*","MSTN_HD (add on)*",IF('Application Form'!J492="STORE","STORE",IF('Application Form'!J492="HE","HE","")))))))))))))))))))),"ERROR"))))))</f>
        <v/>
      </c>
      <c r="P481" t="str">
        <f>IF(AND(F481="",O481&lt;&gt;""),IF('Application Form'!J492="SKSTD_BDL","SKSTD_BDL",IF('Application Form'!J492="MIP","MIP",IF('Application Form'!J492="MIP+PV","MIP",IF('Application Form'!J492="SEEKSIRE","SEEKSIRE",IF('Application Form'!J492="SEEKSIRE+PV","SEEKSIRE",IF('Application Form'!J492="GGP50K","GGP50K",IF('Application Form'!J492="GGP50K+PV","GGP50K",IF('Application Form'!J492="GGPHD (150K)","GGPHD (150K)",IF('Application Form'!J492="GGPHD+PV","GGPHD",IF('Application Form'!J492="PV","",IF('Application Form'!J492="POLL","",IF('Application Form'!J492="MSTN","MSTN",IF('Application Form'!J492="COAT","COAT",IF('Application Form'!J492="PI","PI",IF('Application Form'!J492="POLL_50K (add on)*","POLL_50K (add on)*",IF('Application Form'!J492="POLL_HD (add on)*","POLL_HD (add_on)*",IF('Application Form'!J492="MSTN_50K (add_on)*","MSTN_50K (add_on)*",IF('Application Form'!J492="MSTN_HD (add on)*","MSTN_HD (add on)*",IF('Application Form'!J492="STORE","STORE",IF('Application Form'!J492="HE","HE","")))))))))))))))))))),"")</f>
        <v/>
      </c>
    </row>
    <row r="482" spans="1:16" x14ac:dyDescent="0.25">
      <c r="A482" s="72">
        <f>'Application Form'!E493</f>
        <v>0</v>
      </c>
      <c r="B482" t="str">
        <f>IF('Application Form'!C493="Hair","H",IF('Application Form'!C493="Done","D",IF('Application Form'!C493="Semen","S",IF('Application Form'!C493="TSU","T",""))))</f>
        <v/>
      </c>
      <c r="C482" t="str">
        <f t="shared" si="7"/>
        <v>NAA</v>
      </c>
      <c r="F482" t="str">
        <f>IF('Application Form'!H493="SKSTD_BDL","SKSTD_BDL",IF('Application Form'!H493="MIP","MIP",IF('Application Form'!H493="MIP+PV","MIP",IF('Application Form'!H493="SEEKSIRE","SEEKSIRE",IF('Application Form'!H493="SEEKSIRE+PV","SEEKSIRE",IF('Application Form'!H493="GGP50K","GGP50K",IF('Application Form'!H493="GGP50K+PV","GGP50K",IF('Application Form'!H493="GGPHD (150K)","GGPHD (150K)",IF('Application Form'!H493="GGPHD+PV","GGPHD",IF('Application Form'!H493="PV","",IF('Application Form'!H493="POLL","",IF('Application Form'!H493="MSTN","",IF('Application Form'!H493="COAT","",IF('Application Form'!H493="PI","",IF('Application Form'!H493="POLL_50K (add on)*","",IF('Application Form'!H493="POLL_HD (add on)*","",IF('Application Form'!H493="MSTN_50K (add_on)*","",IF('Application Form'!H493="MSTN_HD (add on)*","",IF('Application Form'!H493="STORE","STORE",IF('Application Form'!H493="HE","HE",""))))))))))))))))))))</f>
        <v/>
      </c>
      <c r="G482" t="str">
        <f>IF(OR(RIGHT('Application Form'!H493,2)="PV",RIGHT('Application Form'!I493,2)="PV",RIGHT('Application Form'!J493,2)="PV"),"Yes","")</f>
        <v/>
      </c>
      <c r="H482" s="81" t="str">
        <f>IF(ISBLANK(IF(F482="SKSTD_BDL",'Application Form'!M493,IF('Office Use Only - DONT TOUCH!!!'!G482="Yes",'Application Form'!M493,""))),"",IF(F482="SKSTD_BDL",'Application Form'!M493,IF('Office Use Only - DONT TOUCH!!!'!G482="Yes",'Application Form'!M493,"")))</f>
        <v/>
      </c>
      <c r="K482" t="str">
        <f>IF(ISBLANK(IF(F482="SKSTD_BDL",'Application Form'!O493,IF('Office Use Only - DONT TOUCH!!!'!G482="Yes",'Application Form'!O493,""))),"",IF(F482="SKSTD_BDL",'Application Form'!O493,IF('Office Use Only - DONT TOUCH!!!'!G482="Yes",'Application Form'!O493,"")))</f>
        <v/>
      </c>
      <c r="N482" t="str">
        <f>IF(AND(F482="",'Application Form'!H493=""),"",IF(AND(F482="",'Application Form'!H493&lt;&gt;""),'Application Form'!H493,IF(AND(F482&lt;&gt;"",'Application Form'!I493=""),"",IF(AND(F482&lt;&gt;"",'Application Form'!I493&lt;&gt;""),IF('Application Form'!I493="SKSTD_BDL","SKSTD_BDL",IF('Application Form'!I493="MIP","MIP",IF('Application Form'!I493="MIP+PV","MIP",IF('Application Form'!I493="SEEKSIRE","SEEKSIRE",IF('Application Form'!I493="SEEKSIRE+PV","SEEKSIRE",IF('Application Form'!I493="GGP50K","GGP50K",IF('Application Form'!I493="GGP50K+PV","GGP50K",IF('Application Form'!I493="GGPHD (150K)","GGPHD (150K)",IF('Application Form'!I493="GGPHD+PV","GGPHD",IF('Application Form'!I493="PV","",IF('Application Form'!I493="POLL","",IF('Application Form'!I493="MSTN","MSTN",IF('Application Form'!I493="COAT","COAT",IF('Application Form'!I493="PI","PI",IF('Application Form'!I493="POLL_50K (add on)*","POLL_50K (add on)*",IF('Application Form'!I493="POLL_HD (add on)*","POLL_HD (add_on)*",IF('Application Form'!I493="MSTN_50K (add_on)*","MSTN_50K (add_on)*",IF('Application Form'!I493="MSTN_HD (add on)*","MSTN_HD (add on)*",IF('Application Form'!I493="STORE","STORE",IF('Application Form'!I493="HE","HE","")))))))))))))))))))),"ERROR"))))</f>
        <v/>
      </c>
      <c r="O482" t="str">
        <f>IF(AND(F482="",'Application Form'!H493=""),"",IF(AND(F482="",'Application Form'!H493&lt;&gt;"",'Application Form'!I493=""),"",IF(AND(F482&lt;&gt;"",'Application Form'!I493=""),"",IF(AND(F482&lt;&gt;"",'Application Form'!I493&lt;&gt;"",'Application Form'!J493=""),"",IF(AND(F482="",'Application Form'!H493&lt;&gt;"",'Application Form'!I493&lt;&gt;""),IF('Application Form'!I493="SKSTD_BDL","SKSTD_BDL",IF('Application Form'!I493="MIP","MIP",IF('Application Form'!I493="MIP+PV","MIP",IF('Application Form'!I493="SEEKSIRE","SEEKSIRE",IF('Application Form'!I493="SEEKSIRE+PV","SEEKSIRE",IF('Application Form'!I493="GGP50K","GGP50K",IF('Application Form'!I493="GGP50K+PV","GGP50K",IF('Application Form'!I493="GGPHD (150K)","GGPHD (150K)",IF('Application Form'!I493="GGPHD+PV","GGPHD",IF('Application Form'!I493="PV","",IF('Application Form'!I493="POLL","",IF('Application Form'!I493="MSTN","MSTN",IF('Application Form'!I493="COAT","COAT",IF('Application Form'!I493="PI","PI",IF('Application Form'!I493="POLL_50K (add on)*","POLL_50K (add on)*",IF('Application Form'!I493="POLL_HD (add on)*","POLL_HD (add_on)*",IF('Application Form'!I493="MSTN_50K (add_on)*","MSTN_50K (add_on)*",IF('Application Form'!I493="MSTN_HD (add on)*","MSTN_HD (add on)*",IF('Application Form'!I493="STORE","STORE",IF('Application Form'!I493="HE","HE","ERROR")))))))))))))))))))),IF(AND(F482&lt;&gt;"",'Application Form'!I493&lt;&gt;"",'Application Form'!J493&lt;&gt;""),IF('Application Form'!J493="SKSTD_BDL","SKSTD_BDL",IF('Application Form'!J493="MIP","MIP",IF('Application Form'!J493="MIP+PV","MIP",IF('Application Form'!J493="SEEKSIRE","SEEKSIRE",IF('Application Form'!J493="SEEKSIRE+PV","SEEKSIRE",IF('Application Form'!J493="GGP50K","GGP50K",IF('Application Form'!J493="GGP50K+PV","GGP50K",IF('Application Form'!J493="GGPHD (150K)","GGPHD (150K)",IF('Application Form'!J493="GGPHD+PV","GGPHD",IF('Application Form'!J493="PV","",IF('Application Form'!J493="POLL","",IF('Application Form'!J493="MSTN","MSTN",IF('Application Form'!J493="COAT","COAT",IF('Application Form'!J493="PI","PI",IF('Application Form'!J493="POLL_50K (add on)*","POLL_50K (add on)*",IF('Application Form'!J493="POLL_HD (add on)*","POLL_HD (add_on)*",IF('Application Form'!J493="MSTN_50K (add_on)*","MSTN_50K (add_on)*",IF('Application Form'!J493="MSTN_HD (add on)*","MSTN_HD (add on)*",IF('Application Form'!J493="STORE","STORE",IF('Application Form'!J493="HE","HE","")))))))))))))))))))),"ERROR"))))))</f>
        <v/>
      </c>
      <c r="P482" t="str">
        <f>IF(AND(F482="",O482&lt;&gt;""),IF('Application Form'!J493="SKSTD_BDL","SKSTD_BDL",IF('Application Form'!J493="MIP","MIP",IF('Application Form'!J493="MIP+PV","MIP",IF('Application Form'!J493="SEEKSIRE","SEEKSIRE",IF('Application Form'!J493="SEEKSIRE+PV","SEEKSIRE",IF('Application Form'!J493="GGP50K","GGP50K",IF('Application Form'!J493="GGP50K+PV","GGP50K",IF('Application Form'!J493="GGPHD (150K)","GGPHD (150K)",IF('Application Form'!J493="GGPHD+PV","GGPHD",IF('Application Form'!J493="PV","",IF('Application Form'!J493="POLL","",IF('Application Form'!J493="MSTN","MSTN",IF('Application Form'!J493="COAT","COAT",IF('Application Form'!J493="PI","PI",IF('Application Form'!J493="POLL_50K (add on)*","POLL_50K (add on)*",IF('Application Form'!J493="POLL_HD (add on)*","POLL_HD (add_on)*",IF('Application Form'!J493="MSTN_50K (add_on)*","MSTN_50K (add_on)*",IF('Application Form'!J493="MSTN_HD (add on)*","MSTN_HD (add on)*",IF('Application Form'!J493="STORE","STORE",IF('Application Form'!J493="HE","HE","")))))))))))))))))))),"")</f>
        <v/>
      </c>
    </row>
    <row r="483" spans="1:16" x14ac:dyDescent="0.25">
      <c r="A483" s="72">
        <f>'Application Form'!E494</f>
        <v>0</v>
      </c>
      <c r="B483" t="str">
        <f>IF('Application Form'!C494="Hair","H",IF('Application Form'!C494="Done","D",IF('Application Form'!C494="Semen","S",IF('Application Form'!C494="TSU","T",""))))</f>
        <v/>
      </c>
      <c r="C483" t="str">
        <f t="shared" si="7"/>
        <v>NAA</v>
      </c>
      <c r="F483" t="str">
        <f>IF('Application Form'!H494="SKSTD_BDL","SKSTD_BDL",IF('Application Form'!H494="MIP","MIP",IF('Application Form'!H494="MIP+PV","MIP",IF('Application Form'!H494="SEEKSIRE","SEEKSIRE",IF('Application Form'!H494="SEEKSIRE+PV","SEEKSIRE",IF('Application Form'!H494="GGP50K","GGP50K",IF('Application Form'!H494="GGP50K+PV","GGP50K",IF('Application Form'!H494="GGPHD (150K)","GGPHD (150K)",IF('Application Form'!H494="GGPHD+PV","GGPHD",IF('Application Form'!H494="PV","",IF('Application Form'!H494="POLL","",IF('Application Form'!H494="MSTN","",IF('Application Form'!H494="COAT","",IF('Application Form'!H494="PI","",IF('Application Form'!H494="POLL_50K (add on)*","",IF('Application Form'!H494="POLL_HD (add on)*","",IF('Application Form'!H494="MSTN_50K (add_on)*","",IF('Application Form'!H494="MSTN_HD (add on)*","",IF('Application Form'!H494="STORE","STORE",IF('Application Form'!H494="HE","HE",""))))))))))))))))))))</f>
        <v/>
      </c>
      <c r="G483" t="str">
        <f>IF(OR(RIGHT('Application Form'!H494,2)="PV",RIGHT('Application Form'!I494,2)="PV",RIGHT('Application Form'!J494,2)="PV"),"Yes","")</f>
        <v/>
      </c>
      <c r="H483" s="81" t="str">
        <f>IF(ISBLANK(IF(F483="SKSTD_BDL",'Application Form'!M494,IF('Office Use Only - DONT TOUCH!!!'!G483="Yes",'Application Form'!M494,""))),"",IF(F483="SKSTD_BDL",'Application Form'!M494,IF('Office Use Only - DONT TOUCH!!!'!G483="Yes",'Application Form'!M494,"")))</f>
        <v/>
      </c>
      <c r="K483" t="str">
        <f>IF(ISBLANK(IF(F483="SKSTD_BDL",'Application Form'!O494,IF('Office Use Only - DONT TOUCH!!!'!G483="Yes",'Application Form'!O494,""))),"",IF(F483="SKSTD_BDL",'Application Form'!O494,IF('Office Use Only - DONT TOUCH!!!'!G483="Yes",'Application Form'!O494,"")))</f>
        <v/>
      </c>
      <c r="N483" t="str">
        <f>IF(AND(F483="",'Application Form'!H494=""),"",IF(AND(F483="",'Application Form'!H494&lt;&gt;""),'Application Form'!H494,IF(AND(F483&lt;&gt;"",'Application Form'!I494=""),"",IF(AND(F483&lt;&gt;"",'Application Form'!I494&lt;&gt;""),IF('Application Form'!I494="SKSTD_BDL","SKSTD_BDL",IF('Application Form'!I494="MIP","MIP",IF('Application Form'!I494="MIP+PV","MIP",IF('Application Form'!I494="SEEKSIRE","SEEKSIRE",IF('Application Form'!I494="SEEKSIRE+PV","SEEKSIRE",IF('Application Form'!I494="GGP50K","GGP50K",IF('Application Form'!I494="GGP50K+PV","GGP50K",IF('Application Form'!I494="GGPHD (150K)","GGPHD (150K)",IF('Application Form'!I494="GGPHD+PV","GGPHD",IF('Application Form'!I494="PV","",IF('Application Form'!I494="POLL","",IF('Application Form'!I494="MSTN","MSTN",IF('Application Form'!I494="COAT","COAT",IF('Application Form'!I494="PI","PI",IF('Application Form'!I494="POLL_50K (add on)*","POLL_50K (add on)*",IF('Application Form'!I494="POLL_HD (add on)*","POLL_HD (add_on)*",IF('Application Form'!I494="MSTN_50K (add_on)*","MSTN_50K (add_on)*",IF('Application Form'!I494="MSTN_HD (add on)*","MSTN_HD (add on)*",IF('Application Form'!I494="STORE","STORE",IF('Application Form'!I494="HE","HE","")))))))))))))))))))),"ERROR"))))</f>
        <v/>
      </c>
      <c r="O483" t="str">
        <f>IF(AND(F483="",'Application Form'!H494=""),"",IF(AND(F483="",'Application Form'!H494&lt;&gt;"",'Application Form'!I494=""),"",IF(AND(F483&lt;&gt;"",'Application Form'!I494=""),"",IF(AND(F483&lt;&gt;"",'Application Form'!I494&lt;&gt;"",'Application Form'!J494=""),"",IF(AND(F483="",'Application Form'!H494&lt;&gt;"",'Application Form'!I494&lt;&gt;""),IF('Application Form'!I494="SKSTD_BDL","SKSTD_BDL",IF('Application Form'!I494="MIP","MIP",IF('Application Form'!I494="MIP+PV","MIP",IF('Application Form'!I494="SEEKSIRE","SEEKSIRE",IF('Application Form'!I494="SEEKSIRE+PV","SEEKSIRE",IF('Application Form'!I494="GGP50K","GGP50K",IF('Application Form'!I494="GGP50K+PV","GGP50K",IF('Application Form'!I494="GGPHD (150K)","GGPHD (150K)",IF('Application Form'!I494="GGPHD+PV","GGPHD",IF('Application Form'!I494="PV","",IF('Application Form'!I494="POLL","",IF('Application Form'!I494="MSTN","MSTN",IF('Application Form'!I494="COAT","COAT",IF('Application Form'!I494="PI","PI",IF('Application Form'!I494="POLL_50K (add on)*","POLL_50K (add on)*",IF('Application Form'!I494="POLL_HD (add on)*","POLL_HD (add_on)*",IF('Application Form'!I494="MSTN_50K (add_on)*","MSTN_50K (add_on)*",IF('Application Form'!I494="MSTN_HD (add on)*","MSTN_HD (add on)*",IF('Application Form'!I494="STORE","STORE",IF('Application Form'!I494="HE","HE","ERROR")))))))))))))))))))),IF(AND(F483&lt;&gt;"",'Application Form'!I494&lt;&gt;"",'Application Form'!J494&lt;&gt;""),IF('Application Form'!J494="SKSTD_BDL","SKSTD_BDL",IF('Application Form'!J494="MIP","MIP",IF('Application Form'!J494="MIP+PV","MIP",IF('Application Form'!J494="SEEKSIRE","SEEKSIRE",IF('Application Form'!J494="SEEKSIRE+PV","SEEKSIRE",IF('Application Form'!J494="GGP50K","GGP50K",IF('Application Form'!J494="GGP50K+PV","GGP50K",IF('Application Form'!J494="GGPHD (150K)","GGPHD (150K)",IF('Application Form'!J494="GGPHD+PV","GGPHD",IF('Application Form'!J494="PV","",IF('Application Form'!J494="POLL","",IF('Application Form'!J494="MSTN","MSTN",IF('Application Form'!J494="COAT","COAT",IF('Application Form'!J494="PI","PI",IF('Application Form'!J494="POLL_50K (add on)*","POLL_50K (add on)*",IF('Application Form'!J494="POLL_HD (add on)*","POLL_HD (add_on)*",IF('Application Form'!J494="MSTN_50K (add_on)*","MSTN_50K (add_on)*",IF('Application Form'!J494="MSTN_HD (add on)*","MSTN_HD (add on)*",IF('Application Form'!J494="STORE","STORE",IF('Application Form'!J494="HE","HE","")))))))))))))))))))),"ERROR"))))))</f>
        <v/>
      </c>
      <c r="P483" t="str">
        <f>IF(AND(F483="",O483&lt;&gt;""),IF('Application Form'!J494="SKSTD_BDL","SKSTD_BDL",IF('Application Form'!J494="MIP","MIP",IF('Application Form'!J494="MIP+PV","MIP",IF('Application Form'!J494="SEEKSIRE","SEEKSIRE",IF('Application Form'!J494="SEEKSIRE+PV","SEEKSIRE",IF('Application Form'!J494="GGP50K","GGP50K",IF('Application Form'!J494="GGP50K+PV","GGP50K",IF('Application Form'!J494="GGPHD (150K)","GGPHD (150K)",IF('Application Form'!J494="GGPHD+PV","GGPHD",IF('Application Form'!J494="PV","",IF('Application Form'!J494="POLL","",IF('Application Form'!J494="MSTN","MSTN",IF('Application Form'!J494="COAT","COAT",IF('Application Form'!J494="PI","PI",IF('Application Form'!J494="POLL_50K (add on)*","POLL_50K (add on)*",IF('Application Form'!J494="POLL_HD (add on)*","POLL_HD (add_on)*",IF('Application Form'!J494="MSTN_50K (add_on)*","MSTN_50K (add_on)*",IF('Application Form'!J494="MSTN_HD (add on)*","MSTN_HD (add on)*",IF('Application Form'!J494="STORE","STORE",IF('Application Form'!J494="HE","HE","")))))))))))))))))))),"")</f>
        <v/>
      </c>
    </row>
    <row r="484" spans="1:16" x14ac:dyDescent="0.25">
      <c r="A484" s="72">
        <f>'Application Form'!E495</f>
        <v>0</v>
      </c>
      <c r="B484" t="str">
        <f>IF('Application Form'!C495="Hair","H",IF('Application Form'!C495="Done","D",IF('Application Form'!C495="Semen","S",IF('Application Form'!C495="TSU","T",""))))</f>
        <v/>
      </c>
      <c r="C484" t="str">
        <f t="shared" si="7"/>
        <v>NAA</v>
      </c>
      <c r="F484" t="str">
        <f>IF('Application Form'!H495="SKSTD_BDL","SKSTD_BDL",IF('Application Form'!H495="MIP","MIP",IF('Application Form'!H495="MIP+PV","MIP",IF('Application Form'!H495="SEEKSIRE","SEEKSIRE",IF('Application Form'!H495="SEEKSIRE+PV","SEEKSIRE",IF('Application Form'!H495="GGP50K","GGP50K",IF('Application Form'!H495="GGP50K+PV","GGP50K",IF('Application Form'!H495="GGPHD (150K)","GGPHD (150K)",IF('Application Form'!H495="GGPHD+PV","GGPHD",IF('Application Form'!H495="PV","",IF('Application Form'!H495="POLL","",IF('Application Form'!H495="MSTN","",IF('Application Form'!H495="COAT","",IF('Application Form'!H495="PI","",IF('Application Form'!H495="POLL_50K (add on)*","",IF('Application Form'!H495="POLL_HD (add on)*","",IF('Application Form'!H495="MSTN_50K (add_on)*","",IF('Application Form'!H495="MSTN_HD (add on)*","",IF('Application Form'!H495="STORE","STORE",IF('Application Form'!H495="HE","HE",""))))))))))))))))))))</f>
        <v/>
      </c>
      <c r="G484" t="str">
        <f>IF(OR(RIGHT('Application Form'!H495,2)="PV",RIGHT('Application Form'!I495,2)="PV",RIGHT('Application Form'!J495,2)="PV"),"Yes","")</f>
        <v/>
      </c>
      <c r="H484" s="81" t="str">
        <f>IF(ISBLANK(IF(F484="SKSTD_BDL",'Application Form'!M495,IF('Office Use Only - DONT TOUCH!!!'!G484="Yes",'Application Form'!M495,""))),"",IF(F484="SKSTD_BDL",'Application Form'!M495,IF('Office Use Only - DONT TOUCH!!!'!G484="Yes",'Application Form'!M495,"")))</f>
        <v/>
      </c>
      <c r="K484" t="str">
        <f>IF(ISBLANK(IF(F484="SKSTD_BDL",'Application Form'!O495,IF('Office Use Only - DONT TOUCH!!!'!G484="Yes",'Application Form'!O495,""))),"",IF(F484="SKSTD_BDL",'Application Form'!O495,IF('Office Use Only - DONT TOUCH!!!'!G484="Yes",'Application Form'!O495,"")))</f>
        <v/>
      </c>
      <c r="N484" t="str">
        <f>IF(AND(F484="",'Application Form'!H495=""),"",IF(AND(F484="",'Application Form'!H495&lt;&gt;""),'Application Form'!H495,IF(AND(F484&lt;&gt;"",'Application Form'!I495=""),"",IF(AND(F484&lt;&gt;"",'Application Form'!I495&lt;&gt;""),IF('Application Form'!I495="SKSTD_BDL","SKSTD_BDL",IF('Application Form'!I495="MIP","MIP",IF('Application Form'!I495="MIP+PV","MIP",IF('Application Form'!I495="SEEKSIRE","SEEKSIRE",IF('Application Form'!I495="SEEKSIRE+PV","SEEKSIRE",IF('Application Form'!I495="GGP50K","GGP50K",IF('Application Form'!I495="GGP50K+PV","GGP50K",IF('Application Form'!I495="GGPHD (150K)","GGPHD (150K)",IF('Application Form'!I495="GGPHD+PV","GGPHD",IF('Application Form'!I495="PV","",IF('Application Form'!I495="POLL","",IF('Application Form'!I495="MSTN","MSTN",IF('Application Form'!I495="COAT","COAT",IF('Application Form'!I495="PI","PI",IF('Application Form'!I495="POLL_50K (add on)*","POLL_50K (add on)*",IF('Application Form'!I495="POLL_HD (add on)*","POLL_HD (add_on)*",IF('Application Form'!I495="MSTN_50K (add_on)*","MSTN_50K (add_on)*",IF('Application Form'!I495="MSTN_HD (add on)*","MSTN_HD (add on)*",IF('Application Form'!I495="STORE","STORE",IF('Application Form'!I495="HE","HE","")))))))))))))))))))),"ERROR"))))</f>
        <v/>
      </c>
      <c r="O484" t="str">
        <f>IF(AND(F484="",'Application Form'!H495=""),"",IF(AND(F484="",'Application Form'!H495&lt;&gt;"",'Application Form'!I495=""),"",IF(AND(F484&lt;&gt;"",'Application Form'!I495=""),"",IF(AND(F484&lt;&gt;"",'Application Form'!I495&lt;&gt;"",'Application Form'!J495=""),"",IF(AND(F484="",'Application Form'!H495&lt;&gt;"",'Application Form'!I495&lt;&gt;""),IF('Application Form'!I495="SKSTD_BDL","SKSTD_BDL",IF('Application Form'!I495="MIP","MIP",IF('Application Form'!I495="MIP+PV","MIP",IF('Application Form'!I495="SEEKSIRE","SEEKSIRE",IF('Application Form'!I495="SEEKSIRE+PV","SEEKSIRE",IF('Application Form'!I495="GGP50K","GGP50K",IF('Application Form'!I495="GGP50K+PV","GGP50K",IF('Application Form'!I495="GGPHD (150K)","GGPHD (150K)",IF('Application Form'!I495="GGPHD+PV","GGPHD",IF('Application Form'!I495="PV","",IF('Application Form'!I495="POLL","",IF('Application Form'!I495="MSTN","MSTN",IF('Application Form'!I495="COAT","COAT",IF('Application Form'!I495="PI","PI",IF('Application Form'!I495="POLL_50K (add on)*","POLL_50K (add on)*",IF('Application Form'!I495="POLL_HD (add on)*","POLL_HD (add_on)*",IF('Application Form'!I495="MSTN_50K (add_on)*","MSTN_50K (add_on)*",IF('Application Form'!I495="MSTN_HD (add on)*","MSTN_HD (add on)*",IF('Application Form'!I495="STORE","STORE",IF('Application Form'!I495="HE","HE","ERROR")))))))))))))))))))),IF(AND(F484&lt;&gt;"",'Application Form'!I495&lt;&gt;"",'Application Form'!J495&lt;&gt;""),IF('Application Form'!J495="SKSTD_BDL","SKSTD_BDL",IF('Application Form'!J495="MIP","MIP",IF('Application Form'!J495="MIP+PV","MIP",IF('Application Form'!J495="SEEKSIRE","SEEKSIRE",IF('Application Form'!J495="SEEKSIRE+PV","SEEKSIRE",IF('Application Form'!J495="GGP50K","GGP50K",IF('Application Form'!J495="GGP50K+PV","GGP50K",IF('Application Form'!J495="GGPHD (150K)","GGPHD (150K)",IF('Application Form'!J495="GGPHD+PV","GGPHD",IF('Application Form'!J495="PV","",IF('Application Form'!J495="POLL","",IF('Application Form'!J495="MSTN","MSTN",IF('Application Form'!J495="COAT","COAT",IF('Application Form'!J495="PI","PI",IF('Application Form'!J495="POLL_50K (add on)*","POLL_50K (add on)*",IF('Application Form'!J495="POLL_HD (add on)*","POLL_HD (add_on)*",IF('Application Form'!J495="MSTN_50K (add_on)*","MSTN_50K (add_on)*",IF('Application Form'!J495="MSTN_HD (add on)*","MSTN_HD (add on)*",IF('Application Form'!J495="STORE","STORE",IF('Application Form'!J495="HE","HE","")))))))))))))))))))),"ERROR"))))))</f>
        <v/>
      </c>
      <c r="P484" t="str">
        <f>IF(AND(F484="",O484&lt;&gt;""),IF('Application Form'!J495="SKSTD_BDL","SKSTD_BDL",IF('Application Form'!J495="MIP","MIP",IF('Application Form'!J495="MIP+PV","MIP",IF('Application Form'!J495="SEEKSIRE","SEEKSIRE",IF('Application Form'!J495="SEEKSIRE+PV","SEEKSIRE",IF('Application Form'!J495="GGP50K","GGP50K",IF('Application Form'!J495="GGP50K+PV","GGP50K",IF('Application Form'!J495="GGPHD (150K)","GGPHD (150K)",IF('Application Form'!J495="GGPHD+PV","GGPHD",IF('Application Form'!J495="PV","",IF('Application Form'!J495="POLL","",IF('Application Form'!J495="MSTN","MSTN",IF('Application Form'!J495="COAT","COAT",IF('Application Form'!J495="PI","PI",IF('Application Form'!J495="POLL_50K (add on)*","POLL_50K (add on)*",IF('Application Form'!J495="POLL_HD (add on)*","POLL_HD (add_on)*",IF('Application Form'!J495="MSTN_50K (add_on)*","MSTN_50K (add_on)*",IF('Application Form'!J495="MSTN_HD (add on)*","MSTN_HD (add on)*",IF('Application Form'!J495="STORE","STORE",IF('Application Form'!J495="HE","HE","")))))))))))))))))))),"")</f>
        <v/>
      </c>
    </row>
    <row r="485" spans="1:16" x14ac:dyDescent="0.25">
      <c r="A485" s="72">
        <f>'Application Form'!E496</f>
        <v>0</v>
      </c>
      <c r="B485" t="str">
        <f>IF('Application Form'!C496="Hair","H",IF('Application Form'!C496="Done","D",IF('Application Form'!C496="Semen","S",IF('Application Form'!C496="TSU","T",""))))</f>
        <v/>
      </c>
      <c r="C485" t="str">
        <f t="shared" si="7"/>
        <v>NAA</v>
      </c>
      <c r="F485" t="str">
        <f>IF('Application Form'!H496="SKSTD_BDL","SKSTD_BDL",IF('Application Form'!H496="MIP","MIP",IF('Application Form'!H496="MIP+PV","MIP",IF('Application Form'!H496="SEEKSIRE","SEEKSIRE",IF('Application Form'!H496="SEEKSIRE+PV","SEEKSIRE",IF('Application Form'!H496="GGP50K","GGP50K",IF('Application Form'!H496="GGP50K+PV","GGP50K",IF('Application Form'!H496="GGPHD (150K)","GGPHD (150K)",IF('Application Form'!H496="GGPHD+PV","GGPHD",IF('Application Form'!H496="PV","",IF('Application Form'!H496="POLL","",IF('Application Form'!H496="MSTN","",IF('Application Form'!H496="COAT","",IF('Application Form'!H496="PI","",IF('Application Form'!H496="POLL_50K (add on)*","",IF('Application Form'!H496="POLL_HD (add on)*","",IF('Application Form'!H496="MSTN_50K (add_on)*","",IF('Application Form'!H496="MSTN_HD (add on)*","",IF('Application Form'!H496="STORE","STORE",IF('Application Form'!H496="HE","HE",""))))))))))))))))))))</f>
        <v/>
      </c>
      <c r="G485" t="str">
        <f>IF(OR(RIGHT('Application Form'!H496,2)="PV",RIGHT('Application Form'!I496,2)="PV",RIGHT('Application Form'!J496,2)="PV"),"Yes","")</f>
        <v/>
      </c>
      <c r="H485" s="81" t="str">
        <f>IF(ISBLANK(IF(F485="SKSTD_BDL",'Application Form'!M496,IF('Office Use Only - DONT TOUCH!!!'!G485="Yes",'Application Form'!M496,""))),"",IF(F485="SKSTD_BDL",'Application Form'!M496,IF('Office Use Only - DONT TOUCH!!!'!G485="Yes",'Application Form'!M496,"")))</f>
        <v/>
      </c>
      <c r="K485" t="str">
        <f>IF(ISBLANK(IF(F485="SKSTD_BDL",'Application Form'!O496,IF('Office Use Only - DONT TOUCH!!!'!G485="Yes",'Application Form'!O496,""))),"",IF(F485="SKSTD_BDL",'Application Form'!O496,IF('Office Use Only - DONT TOUCH!!!'!G485="Yes",'Application Form'!O496,"")))</f>
        <v/>
      </c>
      <c r="N485" t="str">
        <f>IF(AND(F485="",'Application Form'!H496=""),"",IF(AND(F485="",'Application Form'!H496&lt;&gt;""),'Application Form'!H496,IF(AND(F485&lt;&gt;"",'Application Form'!I496=""),"",IF(AND(F485&lt;&gt;"",'Application Form'!I496&lt;&gt;""),IF('Application Form'!I496="SKSTD_BDL","SKSTD_BDL",IF('Application Form'!I496="MIP","MIP",IF('Application Form'!I496="MIP+PV","MIP",IF('Application Form'!I496="SEEKSIRE","SEEKSIRE",IF('Application Form'!I496="SEEKSIRE+PV","SEEKSIRE",IF('Application Form'!I496="GGP50K","GGP50K",IF('Application Form'!I496="GGP50K+PV","GGP50K",IF('Application Form'!I496="GGPHD (150K)","GGPHD (150K)",IF('Application Form'!I496="GGPHD+PV","GGPHD",IF('Application Form'!I496="PV","",IF('Application Form'!I496="POLL","",IF('Application Form'!I496="MSTN","MSTN",IF('Application Form'!I496="COAT","COAT",IF('Application Form'!I496="PI","PI",IF('Application Form'!I496="POLL_50K (add on)*","POLL_50K (add on)*",IF('Application Form'!I496="POLL_HD (add on)*","POLL_HD (add_on)*",IF('Application Form'!I496="MSTN_50K (add_on)*","MSTN_50K (add_on)*",IF('Application Form'!I496="MSTN_HD (add on)*","MSTN_HD (add on)*",IF('Application Form'!I496="STORE","STORE",IF('Application Form'!I496="HE","HE","")))))))))))))))))))),"ERROR"))))</f>
        <v/>
      </c>
      <c r="O485" t="str">
        <f>IF(AND(F485="",'Application Form'!H496=""),"",IF(AND(F485="",'Application Form'!H496&lt;&gt;"",'Application Form'!I496=""),"",IF(AND(F485&lt;&gt;"",'Application Form'!I496=""),"",IF(AND(F485&lt;&gt;"",'Application Form'!I496&lt;&gt;"",'Application Form'!J496=""),"",IF(AND(F485="",'Application Form'!H496&lt;&gt;"",'Application Form'!I496&lt;&gt;""),IF('Application Form'!I496="SKSTD_BDL","SKSTD_BDL",IF('Application Form'!I496="MIP","MIP",IF('Application Form'!I496="MIP+PV","MIP",IF('Application Form'!I496="SEEKSIRE","SEEKSIRE",IF('Application Form'!I496="SEEKSIRE+PV","SEEKSIRE",IF('Application Form'!I496="GGP50K","GGP50K",IF('Application Form'!I496="GGP50K+PV","GGP50K",IF('Application Form'!I496="GGPHD (150K)","GGPHD (150K)",IF('Application Form'!I496="GGPHD+PV","GGPHD",IF('Application Form'!I496="PV","",IF('Application Form'!I496="POLL","",IF('Application Form'!I496="MSTN","MSTN",IF('Application Form'!I496="COAT","COAT",IF('Application Form'!I496="PI","PI",IF('Application Form'!I496="POLL_50K (add on)*","POLL_50K (add on)*",IF('Application Form'!I496="POLL_HD (add on)*","POLL_HD (add_on)*",IF('Application Form'!I496="MSTN_50K (add_on)*","MSTN_50K (add_on)*",IF('Application Form'!I496="MSTN_HD (add on)*","MSTN_HD (add on)*",IF('Application Form'!I496="STORE","STORE",IF('Application Form'!I496="HE","HE","ERROR")))))))))))))))))))),IF(AND(F485&lt;&gt;"",'Application Form'!I496&lt;&gt;"",'Application Form'!J496&lt;&gt;""),IF('Application Form'!J496="SKSTD_BDL","SKSTD_BDL",IF('Application Form'!J496="MIP","MIP",IF('Application Form'!J496="MIP+PV","MIP",IF('Application Form'!J496="SEEKSIRE","SEEKSIRE",IF('Application Form'!J496="SEEKSIRE+PV","SEEKSIRE",IF('Application Form'!J496="GGP50K","GGP50K",IF('Application Form'!J496="GGP50K+PV","GGP50K",IF('Application Form'!J496="GGPHD (150K)","GGPHD (150K)",IF('Application Form'!J496="GGPHD+PV","GGPHD",IF('Application Form'!J496="PV","",IF('Application Form'!J496="POLL","",IF('Application Form'!J496="MSTN","MSTN",IF('Application Form'!J496="COAT","COAT",IF('Application Form'!J496="PI","PI",IF('Application Form'!J496="POLL_50K (add on)*","POLL_50K (add on)*",IF('Application Form'!J496="POLL_HD (add on)*","POLL_HD (add_on)*",IF('Application Form'!J496="MSTN_50K (add_on)*","MSTN_50K (add_on)*",IF('Application Form'!J496="MSTN_HD (add on)*","MSTN_HD (add on)*",IF('Application Form'!J496="STORE","STORE",IF('Application Form'!J496="HE","HE","")))))))))))))))))))),"ERROR"))))))</f>
        <v/>
      </c>
      <c r="P485" t="str">
        <f>IF(AND(F485="",O485&lt;&gt;""),IF('Application Form'!J496="SKSTD_BDL","SKSTD_BDL",IF('Application Form'!J496="MIP","MIP",IF('Application Form'!J496="MIP+PV","MIP",IF('Application Form'!J496="SEEKSIRE","SEEKSIRE",IF('Application Form'!J496="SEEKSIRE+PV","SEEKSIRE",IF('Application Form'!J496="GGP50K","GGP50K",IF('Application Form'!J496="GGP50K+PV","GGP50K",IF('Application Form'!J496="GGPHD (150K)","GGPHD (150K)",IF('Application Form'!J496="GGPHD+PV","GGPHD",IF('Application Form'!J496="PV","",IF('Application Form'!J496="POLL","",IF('Application Form'!J496="MSTN","MSTN",IF('Application Form'!J496="COAT","COAT",IF('Application Form'!J496="PI","PI",IF('Application Form'!J496="POLL_50K (add on)*","POLL_50K (add on)*",IF('Application Form'!J496="POLL_HD (add on)*","POLL_HD (add_on)*",IF('Application Form'!J496="MSTN_50K (add_on)*","MSTN_50K (add_on)*",IF('Application Form'!J496="MSTN_HD (add on)*","MSTN_HD (add on)*",IF('Application Form'!J496="STORE","STORE",IF('Application Form'!J496="HE","HE","")))))))))))))))))))),"")</f>
        <v/>
      </c>
    </row>
    <row r="486" spans="1:16" x14ac:dyDescent="0.25">
      <c r="A486" s="72">
        <f>'Application Form'!E497</f>
        <v>0</v>
      </c>
      <c r="B486" t="str">
        <f>IF('Application Form'!C497="Hair","H",IF('Application Form'!C497="Done","D",IF('Application Form'!C497="Semen","S",IF('Application Form'!C497="TSU","T",""))))</f>
        <v/>
      </c>
      <c r="C486" t="str">
        <f t="shared" si="7"/>
        <v>NAA</v>
      </c>
      <c r="F486" t="str">
        <f>IF('Application Form'!H497="SKSTD_BDL","SKSTD_BDL",IF('Application Form'!H497="MIP","MIP",IF('Application Form'!H497="MIP+PV","MIP",IF('Application Form'!H497="SEEKSIRE","SEEKSIRE",IF('Application Form'!H497="SEEKSIRE+PV","SEEKSIRE",IF('Application Form'!H497="GGP50K","GGP50K",IF('Application Form'!H497="GGP50K+PV","GGP50K",IF('Application Form'!H497="GGPHD (150K)","GGPHD (150K)",IF('Application Form'!H497="GGPHD+PV","GGPHD",IF('Application Form'!H497="PV","",IF('Application Form'!H497="POLL","",IF('Application Form'!H497="MSTN","",IF('Application Form'!H497="COAT","",IF('Application Form'!H497="PI","",IF('Application Form'!H497="POLL_50K (add on)*","",IF('Application Form'!H497="POLL_HD (add on)*","",IF('Application Form'!H497="MSTN_50K (add_on)*","",IF('Application Form'!H497="MSTN_HD (add on)*","",IF('Application Form'!H497="STORE","STORE",IF('Application Form'!H497="HE","HE",""))))))))))))))))))))</f>
        <v/>
      </c>
      <c r="G486" t="str">
        <f>IF(OR(RIGHT('Application Form'!H497,2)="PV",RIGHT('Application Form'!I497,2)="PV",RIGHT('Application Form'!J497,2)="PV"),"Yes","")</f>
        <v/>
      </c>
      <c r="H486" s="81" t="str">
        <f>IF(ISBLANK(IF(F486="SKSTD_BDL",'Application Form'!M497,IF('Office Use Only - DONT TOUCH!!!'!G486="Yes",'Application Form'!M497,""))),"",IF(F486="SKSTD_BDL",'Application Form'!M497,IF('Office Use Only - DONT TOUCH!!!'!G486="Yes",'Application Form'!M497,"")))</f>
        <v/>
      </c>
      <c r="K486" t="str">
        <f>IF(ISBLANK(IF(F486="SKSTD_BDL",'Application Form'!O497,IF('Office Use Only - DONT TOUCH!!!'!G486="Yes",'Application Form'!O497,""))),"",IF(F486="SKSTD_BDL",'Application Form'!O497,IF('Office Use Only - DONT TOUCH!!!'!G486="Yes",'Application Form'!O497,"")))</f>
        <v/>
      </c>
      <c r="N486" t="str">
        <f>IF(AND(F486="",'Application Form'!H497=""),"",IF(AND(F486="",'Application Form'!H497&lt;&gt;""),'Application Form'!H497,IF(AND(F486&lt;&gt;"",'Application Form'!I497=""),"",IF(AND(F486&lt;&gt;"",'Application Form'!I497&lt;&gt;""),IF('Application Form'!I497="SKSTD_BDL","SKSTD_BDL",IF('Application Form'!I497="MIP","MIP",IF('Application Form'!I497="MIP+PV","MIP",IF('Application Form'!I497="SEEKSIRE","SEEKSIRE",IF('Application Form'!I497="SEEKSIRE+PV","SEEKSIRE",IF('Application Form'!I497="GGP50K","GGP50K",IF('Application Form'!I497="GGP50K+PV","GGP50K",IF('Application Form'!I497="GGPHD (150K)","GGPHD (150K)",IF('Application Form'!I497="GGPHD+PV","GGPHD",IF('Application Form'!I497="PV","",IF('Application Form'!I497="POLL","",IF('Application Form'!I497="MSTN","MSTN",IF('Application Form'!I497="COAT","COAT",IF('Application Form'!I497="PI","PI",IF('Application Form'!I497="POLL_50K (add on)*","POLL_50K (add on)*",IF('Application Form'!I497="POLL_HD (add on)*","POLL_HD (add_on)*",IF('Application Form'!I497="MSTN_50K (add_on)*","MSTN_50K (add_on)*",IF('Application Form'!I497="MSTN_HD (add on)*","MSTN_HD (add on)*",IF('Application Form'!I497="STORE","STORE",IF('Application Form'!I497="HE","HE","")))))))))))))))))))),"ERROR"))))</f>
        <v/>
      </c>
      <c r="O486" t="str">
        <f>IF(AND(F486="",'Application Form'!H497=""),"",IF(AND(F486="",'Application Form'!H497&lt;&gt;"",'Application Form'!I497=""),"",IF(AND(F486&lt;&gt;"",'Application Form'!I497=""),"",IF(AND(F486&lt;&gt;"",'Application Form'!I497&lt;&gt;"",'Application Form'!J497=""),"",IF(AND(F486="",'Application Form'!H497&lt;&gt;"",'Application Form'!I497&lt;&gt;""),IF('Application Form'!I497="SKSTD_BDL","SKSTD_BDL",IF('Application Form'!I497="MIP","MIP",IF('Application Form'!I497="MIP+PV","MIP",IF('Application Form'!I497="SEEKSIRE","SEEKSIRE",IF('Application Form'!I497="SEEKSIRE+PV","SEEKSIRE",IF('Application Form'!I497="GGP50K","GGP50K",IF('Application Form'!I497="GGP50K+PV","GGP50K",IF('Application Form'!I497="GGPHD (150K)","GGPHD (150K)",IF('Application Form'!I497="GGPHD+PV","GGPHD",IF('Application Form'!I497="PV","",IF('Application Form'!I497="POLL","",IF('Application Form'!I497="MSTN","MSTN",IF('Application Form'!I497="COAT","COAT",IF('Application Form'!I497="PI","PI",IF('Application Form'!I497="POLL_50K (add on)*","POLL_50K (add on)*",IF('Application Form'!I497="POLL_HD (add on)*","POLL_HD (add_on)*",IF('Application Form'!I497="MSTN_50K (add_on)*","MSTN_50K (add_on)*",IF('Application Form'!I497="MSTN_HD (add on)*","MSTN_HD (add on)*",IF('Application Form'!I497="STORE","STORE",IF('Application Form'!I497="HE","HE","ERROR")))))))))))))))))))),IF(AND(F486&lt;&gt;"",'Application Form'!I497&lt;&gt;"",'Application Form'!J497&lt;&gt;""),IF('Application Form'!J497="SKSTD_BDL","SKSTD_BDL",IF('Application Form'!J497="MIP","MIP",IF('Application Form'!J497="MIP+PV","MIP",IF('Application Form'!J497="SEEKSIRE","SEEKSIRE",IF('Application Form'!J497="SEEKSIRE+PV","SEEKSIRE",IF('Application Form'!J497="GGP50K","GGP50K",IF('Application Form'!J497="GGP50K+PV","GGP50K",IF('Application Form'!J497="GGPHD (150K)","GGPHD (150K)",IF('Application Form'!J497="GGPHD+PV","GGPHD",IF('Application Form'!J497="PV","",IF('Application Form'!J497="POLL","",IF('Application Form'!J497="MSTN","MSTN",IF('Application Form'!J497="COAT","COAT",IF('Application Form'!J497="PI","PI",IF('Application Form'!J497="POLL_50K (add on)*","POLL_50K (add on)*",IF('Application Form'!J497="POLL_HD (add on)*","POLL_HD (add_on)*",IF('Application Form'!J497="MSTN_50K (add_on)*","MSTN_50K (add_on)*",IF('Application Form'!J497="MSTN_HD (add on)*","MSTN_HD (add on)*",IF('Application Form'!J497="STORE","STORE",IF('Application Form'!J497="HE","HE","")))))))))))))))))))),"ERROR"))))))</f>
        <v/>
      </c>
      <c r="P486" t="str">
        <f>IF(AND(F486="",O486&lt;&gt;""),IF('Application Form'!J497="SKSTD_BDL","SKSTD_BDL",IF('Application Form'!J497="MIP","MIP",IF('Application Form'!J497="MIP+PV","MIP",IF('Application Form'!J497="SEEKSIRE","SEEKSIRE",IF('Application Form'!J497="SEEKSIRE+PV","SEEKSIRE",IF('Application Form'!J497="GGP50K","GGP50K",IF('Application Form'!J497="GGP50K+PV","GGP50K",IF('Application Form'!J497="GGPHD (150K)","GGPHD (150K)",IF('Application Form'!J497="GGPHD+PV","GGPHD",IF('Application Form'!J497="PV","",IF('Application Form'!J497="POLL","",IF('Application Form'!J497="MSTN","MSTN",IF('Application Form'!J497="COAT","COAT",IF('Application Form'!J497="PI","PI",IF('Application Form'!J497="POLL_50K (add on)*","POLL_50K (add on)*",IF('Application Form'!J497="POLL_HD (add on)*","POLL_HD (add_on)*",IF('Application Form'!J497="MSTN_50K (add_on)*","MSTN_50K (add_on)*",IF('Application Form'!J497="MSTN_HD (add on)*","MSTN_HD (add on)*",IF('Application Form'!J497="STORE","STORE",IF('Application Form'!J497="HE","HE","")))))))))))))))))))),"")</f>
        <v/>
      </c>
    </row>
    <row r="487" spans="1:16" x14ac:dyDescent="0.25">
      <c r="A487" s="72">
        <f>'Application Form'!E498</f>
        <v>0</v>
      </c>
      <c r="B487" t="str">
        <f>IF('Application Form'!C498="Hair","H",IF('Application Form'!C498="Done","D",IF('Application Form'!C498="Semen","S",IF('Application Form'!C498="TSU","T",""))))</f>
        <v/>
      </c>
      <c r="C487" t="str">
        <f t="shared" si="7"/>
        <v>NAA</v>
      </c>
      <c r="F487" t="str">
        <f>IF('Application Form'!H498="SKSTD_BDL","SKSTD_BDL",IF('Application Form'!H498="MIP","MIP",IF('Application Form'!H498="MIP+PV","MIP",IF('Application Form'!H498="SEEKSIRE","SEEKSIRE",IF('Application Form'!H498="SEEKSIRE+PV","SEEKSIRE",IF('Application Form'!H498="GGP50K","GGP50K",IF('Application Form'!H498="GGP50K+PV","GGP50K",IF('Application Form'!H498="GGPHD (150K)","GGPHD (150K)",IF('Application Form'!H498="GGPHD+PV","GGPHD",IF('Application Form'!H498="PV","",IF('Application Form'!H498="POLL","",IF('Application Form'!H498="MSTN","",IF('Application Form'!H498="COAT","",IF('Application Form'!H498="PI","",IF('Application Form'!H498="POLL_50K (add on)*","",IF('Application Form'!H498="POLL_HD (add on)*","",IF('Application Form'!H498="MSTN_50K (add_on)*","",IF('Application Form'!H498="MSTN_HD (add on)*","",IF('Application Form'!H498="STORE","STORE",IF('Application Form'!H498="HE","HE",""))))))))))))))))))))</f>
        <v/>
      </c>
      <c r="G487" t="str">
        <f>IF(OR(RIGHT('Application Form'!H498,2)="PV",RIGHT('Application Form'!I498,2)="PV",RIGHT('Application Form'!J498,2)="PV"),"Yes","")</f>
        <v/>
      </c>
      <c r="H487" s="81" t="str">
        <f>IF(ISBLANK(IF(F487="SKSTD_BDL",'Application Form'!M498,IF('Office Use Only - DONT TOUCH!!!'!G487="Yes",'Application Form'!M498,""))),"",IF(F487="SKSTD_BDL",'Application Form'!M498,IF('Office Use Only - DONT TOUCH!!!'!G487="Yes",'Application Form'!M498,"")))</f>
        <v/>
      </c>
      <c r="K487" t="str">
        <f>IF(ISBLANK(IF(F487="SKSTD_BDL",'Application Form'!O498,IF('Office Use Only - DONT TOUCH!!!'!G487="Yes",'Application Form'!O498,""))),"",IF(F487="SKSTD_BDL",'Application Form'!O498,IF('Office Use Only - DONT TOUCH!!!'!G487="Yes",'Application Form'!O498,"")))</f>
        <v/>
      </c>
      <c r="N487" t="str">
        <f>IF(AND(F487="",'Application Form'!H498=""),"",IF(AND(F487="",'Application Form'!H498&lt;&gt;""),'Application Form'!H498,IF(AND(F487&lt;&gt;"",'Application Form'!I498=""),"",IF(AND(F487&lt;&gt;"",'Application Form'!I498&lt;&gt;""),IF('Application Form'!I498="SKSTD_BDL","SKSTD_BDL",IF('Application Form'!I498="MIP","MIP",IF('Application Form'!I498="MIP+PV","MIP",IF('Application Form'!I498="SEEKSIRE","SEEKSIRE",IF('Application Form'!I498="SEEKSIRE+PV","SEEKSIRE",IF('Application Form'!I498="GGP50K","GGP50K",IF('Application Form'!I498="GGP50K+PV","GGP50K",IF('Application Form'!I498="GGPHD (150K)","GGPHD (150K)",IF('Application Form'!I498="GGPHD+PV","GGPHD",IF('Application Form'!I498="PV","",IF('Application Form'!I498="POLL","",IF('Application Form'!I498="MSTN","MSTN",IF('Application Form'!I498="COAT","COAT",IF('Application Form'!I498="PI","PI",IF('Application Form'!I498="POLL_50K (add on)*","POLL_50K (add on)*",IF('Application Form'!I498="POLL_HD (add on)*","POLL_HD (add_on)*",IF('Application Form'!I498="MSTN_50K (add_on)*","MSTN_50K (add_on)*",IF('Application Form'!I498="MSTN_HD (add on)*","MSTN_HD (add on)*",IF('Application Form'!I498="STORE","STORE",IF('Application Form'!I498="HE","HE","")))))))))))))))))))),"ERROR"))))</f>
        <v/>
      </c>
      <c r="O487" t="str">
        <f>IF(AND(F487="",'Application Form'!H498=""),"",IF(AND(F487="",'Application Form'!H498&lt;&gt;"",'Application Form'!I498=""),"",IF(AND(F487&lt;&gt;"",'Application Form'!I498=""),"",IF(AND(F487&lt;&gt;"",'Application Form'!I498&lt;&gt;"",'Application Form'!J498=""),"",IF(AND(F487="",'Application Form'!H498&lt;&gt;"",'Application Form'!I498&lt;&gt;""),IF('Application Form'!I498="SKSTD_BDL","SKSTD_BDL",IF('Application Form'!I498="MIP","MIP",IF('Application Form'!I498="MIP+PV","MIP",IF('Application Form'!I498="SEEKSIRE","SEEKSIRE",IF('Application Form'!I498="SEEKSIRE+PV","SEEKSIRE",IF('Application Form'!I498="GGP50K","GGP50K",IF('Application Form'!I498="GGP50K+PV","GGP50K",IF('Application Form'!I498="GGPHD (150K)","GGPHD (150K)",IF('Application Form'!I498="GGPHD+PV","GGPHD",IF('Application Form'!I498="PV","",IF('Application Form'!I498="POLL","",IF('Application Form'!I498="MSTN","MSTN",IF('Application Form'!I498="COAT","COAT",IF('Application Form'!I498="PI","PI",IF('Application Form'!I498="POLL_50K (add on)*","POLL_50K (add on)*",IF('Application Form'!I498="POLL_HD (add on)*","POLL_HD (add_on)*",IF('Application Form'!I498="MSTN_50K (add_on)*","MSTN_50K (add_on)*",IF('Application Form'!I498="MSTN_HD (add on)*","MSTN_HD (add on)*",IF('Application Form'!I498="STORE","STORE",IF('Application Form'!I498="HE","HE","ERROR")))))))))))))))))))),IF(AND(F487&lt;&gt;"",'Application Form'!I498&lt;&gt;"",'Application Form'!J498&lt;&gt;""),IF('Application Form'!J498="SKSTD_BDL","SKSTD_BDL",IF('Application Form'!J498="MIP","MIP",IF('Application Form'!J498="MIP+PV","MIP",IF('Application Form'!J498="SEEKSIRE","SEEKSIRE",IF('Application Form'!J498="SEEKSIRE+PV","SEEKSIRE",IF('Application Form'!J498="GGP50K","GGP50K",IF('Application Form'!J498="GGP50K+PV","GGP50K",IF('Application Form'!J498="GGPHD (150K)","GGPHD (150K)",IF('Application Form'!J498="GGPHD+PV","GGPHD",IF('Application Form'!J498="PV","",IF('Application Form'!J498="POLL","",IF('Application Form'!J498="MSTN","MSTN",IF('Application Form'!J498="COAT","COAT",IF('Application Form'!J498="PI","PI",IF('Application Form'!J498="POLL_50K (add on)*","POLL_50K (add on)*",IF('Application Form'!J498="POLL_HD (add on)*","POLL_HD (add_on)*",IF('Application Form'!J498="MSTN_50K (add_on)*","MSTN_50K (add_on)*",IF('Application Form'!J498="MSTN_HD (add on)*","MSTN_HD (add on)*",IF('Application Form'!J498="STORE","STORE",IF('Application Form'!J498="HE","HE","")))))))))))))))))))),"ERROR"))))))</f>
        <v/>
      </c>
      <c r="P487" t="str">
        <f>IF(AND(F487="",O487&lt;&gt;""),IF('Application Form'!J498="SKSTD_BDL","SKSTD_BDL",IF('Application Form'!J498="MIP","MIP",IF('Application Form'!J498="MIP+PV","MIP",IF('Application Form'!J498="SEEKSIRE","SEEKSIRE",IF('Application Form'!J498="SEEKSIRE+PV","SEEKSIRE",IF('Application Form'!J498="GGP50K","GGP50K",IF('Application Form'!J498="GGP50K+PV","GGP50K",IF('Application Form'!J498="GGPHD (150K)","GGPHD (150K)",IF('Application Form'!J498="GGPHD+PV","GGPHD",IF('Application Form'!J498="PV","",IF('Application Form'!J498="POLL","",IF('Application Form'!J498="MSTN","MSTN",IF('Application Form'!J498="COAT","COAT",IF('Application Form'!J498="PI","PI",IF('Application Form'!J498="POLL_50K (add on)*","POLL_50K (add on)*",IF('Application Form'!J498="POLL_HD (add on)*","POLL_HD (add_on)*",IF('Application Form'!J498="MSTN_50K (add_on)*","MSTN_50K (add_on)*",IF('Application Form'!J498="MSTN_HD (add on)*","MSTN_HD (add on)*",IF('Application Form'!J498="STORE","STORE",IF('Application Form'!J498="HE","HE","")))))))))))))))))))),"")</f>
        <v/>
      </c>
    </row>
    <row r="488" spans="1:16" x14ac:dyDescent="0.25">
      <c r="A488" s="72">
        <f>'Application Form'!E499</f>
        <v>0</v>
      </c>
      <c r="B488" t="str">
        <f>IF('Application Form'!C499="Hair","H",IF('Application Form'!C499="Done","D",IF('Application Form'!C499="Semen","S",IF('Application Form'!C499="TSU","T",""))))</f>
        <v/>
      </c>
      <c r="C488" t="str">
        <f t="shared" si="7"/>
        <v>NAA</v>
      </c>
      <c r="F488" t="str">
        <f>IF('Application Form'!H499="SKSTD_BDL","SKSTD_BDL",IF('Application Form'!H499="MIP","MIP",IF('Application Form'!H499="MIP+PV","MIP",IF('Application Form'!H499="SEEKSIRE","SEEKSIRE",IF('Application Form'!H499="SEEKSIRE+PV","SEEKSIRE",IF('Application Form'!H499="GGP50K","GGP50K",IF('Application Form'!H499="GGP50K+PV","GGP50K",IF('Application Form'!H499="GGPHD (150K)","GGPHD (150K)",IF('Application Form'!H499="GGPHD+PV","GGPHD",IF('Application Form'!H499="PV","",IF('Application Form'!H499="POLL","",IF('Application Form'!H499="MSTN","",IF('Application Form'!H499="COAT","",IF('Application Form'!H499="PI","",IF('Application Form'!H499="POLL_50K (add on)*","",IF('Application Form'!H499="POLL_HD (add on)*","",IF('Application Form'!H499="MSTN_50K (add_on)*","",IF('Application Form'!H499="MSTN_HD (add on)*","",IF('Application Form'!H499="STORE","STORE",IF('Application Form'!H499="HE","HE",""))))))))))))))))))))</f>
        <v/>
      </c>
      <c r="G488" t="str">
        <f>IF(OR(RIGHT('Application Form'!H499,2)="PV",RIGHT('Application Form'!I499,2)="PV",RIGHT('Application Form'!J499,2)="PV"),"Yes","")</f>
        <v/>
      </c>
      <c r="H488" s="81" t="str">
        <f>IF(ISBLANK(IF(F488="SKSTD_BDL",'Application Form'!M499,IF('Office Use Only - DONT TOUCH!!!'!G488="Yes",'Application Form'!M499,""))),"",IF(F488="SKSTD_BDL",'Application Form'!M499,IF('Office Use Only - DONT TOUCH!!!'!G488="Yes",'Application Form'!M499,"")))</f>
        <v/>
      </c>
      <c r="K488" t="str">
        <f>IF(ISBLANK(IF(F488="SKSTD_BDL",'Application Form'!O499,IF('Office Use Only - DONT TOUCH!!!'!G488="Yes",'Application Form'!O499,""))),"",IF(F488="SKSTD_BDL",'Application Form'!O499,IF('Office Use Only - DONT TOUCH!!!'!G488="Yes",'Application Form'!O499,"")))</f>
        <v/>
      </c>
      <c r="N488" t="str">
        <f>IF(AND(F488="",'Application Form'!H499=""),"",IF(AND(F488="",'Application Form'!H499&lt;&gt;""),'Application Form'!H499,IF(AND(F488&lt;&gt;"",'Application Form'!I499=""),"",IF(AND(F488&lt;&gt;"",'Application Form'!I499&lt;&gt;""),IF('Application Form'!I499="SKSTD_BDL","SKSTD_BDL",IF('Application Form'!I499="MIP","MIP",IF('Application Form'!I499="MIP+PV","MIP",IF('Application Form'!I499="SEEKSIRE","SEEKSIRE",IF('Application Form'!I499="SEEKSIRE+PV","SEEKSIRE",IF('Application Form'!I499="GGP50K","GGP50K",IF('Application Form'!I499="GGP50K+PV","GGP50K",IF('Application Form'!I499="GGPHD (150K)","GGPHD (150K)",IF('Application Form'!I499="GGPHD+PV","GGPHD",IF('Application Form'!I499="PV","",IF('Application Form'!I499="POLL","",IF('Application Form'!I499="MSTN","MSTN",IF('Application Form'!I499="COAT","COAT",IF('Application Form'!I499="PI","PI",IF('Application Form'!I499="POLL_50K (add on)*","POLL_50K (add on)*",IF('Application Form'!I499="POLL_HD (add on)*","POLL_HD (add_on)*",IF('Application Form'!I499="MSTN_50K (add_on)*","MSTN_50K (add_on)*",IF('Application Form'!I499="MSTN_HD (add on)*","MSTN_HD (add on)*",IF('Application Form'!I499="STORE","STORE",IF('Application Form'!I499="HE","HE","")))))))))))))))))))),"ERROR"))))</f>
        <v/>
      </c>
      <c r="O488" t="str">
        <f>IF(AND(F488="",'Application Form'!H499=""),"",IF(AND(F488="",'Application Form'!H499&lt;&gt;"",'Application Form'!I499=""),"",IF(AND(F488&lt;&gt;"",'Application Form'!I499=""),"",IF(AND(F488&lt;&gt;"",'Application Form'!I499&lt;&gt;"",'Application Form'!J499=""),"",IF(AND(F488="",'Application Form'!H499&lt;&gt;"",'Application Form'!I499&lt;&gt;""),IF('Application Form'!I499="SKSTD_BDL","SKSTD_BDL",IF('Application Form'!I499="MIP","MIP",IF('Application Form'!I499="MIP+PV","MIP",IF('Application Form'!I499="SEEKSIRE","SEEKSIRE",IF('Application Form'!I499="SEEKSIRE+PV","SEEKSIRE",IF('Application Form'!I499="GGP50K","GGP50K",IF('Application Form'!I499="GGP50K+PV","GGP50K",IF('Application Form'!I499="GGPHD (150K)","GGPHD (150K)",IF('Application Form'!I499="GGPHD+PV","GGPHD",IF('Application Form'!I499="PV","",IF('Application Form'!I499="POLL","",IF('Application Form'!I499="MSTN","MSTN",IF('Application Form'!I499="COAT","COAT",IF('Application Form'!I499="PI","PI",IF('Application Form'!I499="POLL_50K (add on)*","POLL_50K (add on)*",IF('Application Form'!I499="POLL_HD (add on)*","POLL_HD (add_on)*",IF('Application Form'!I499="MSTN_50K (add_on)*","MSTN_50K (add_on)*",IF('Application Form'!I499="MSTN_HD (add on)*","MSTN_HD (add on)*",IF('Application Form'!I499="STORE","STORE",IF('Application Form'!I499="HE","HE","ERROR")))))))))))))))))))),IF(AND(F488&lt;&gt;"",'Application Form'!I499&lt;&gt;"",'Application Form'!J499&lt;&gt;""),IF('Application Form'!J499="SKSTD_BDL","SKSTD_BDL",IF('Application Form'!J499="MIP","MIP",IF('Application Form'!J499="MIP+PV","MIP",IF('Application Form'!J499="SEEKSIRE","SEEKSIRE",IF('Application Form'!J499="SEEKSIRE+PV","SEEKSIRE",IF('Application Form'!J499="GGP50K","GGP50K",IF('Application Form'!J499="GGP50K+PV","GGP50K",IF('Application Form'!J499="GGPHD (150K)","GGPHD (150K)",IF('Application Form'!J499="GGPHD+PV","GGPHD",IF('Application Form'!J499="PV","",IF('Application Form'!J499="POLL","",IF('Application Form'!J499="MSTN","MSTN",IF('Application Form'!J499="COAT","COAT",IF('Application Form'!J499="PI","PI",IF('Application Form'!J499="POLL_50K (add on)*","POLL_50K (add on)*",IF('Application Form'!J499="POLL_HD (add on)*","POLL_HD (add_on)*",IF('Application Form'!J499="MSTN_50K (add_on)*","MSTN_50K (add_on)*",IF('Application Form'!J499="MSTN_HD (add on)*","MSTN_HD (add on)*",IF('Application Form'!J499="STORE","STORE",IF('Application Form'!J499="HE","HE","")))))))))))))))))))),"ERROR"))))))</f>
        <v/>
      </c>
      <c r="P488" t="str">
        <f>IF(AND(F488="",O488&lt;&gt;""),IF('Application Form'!J499="SKSTD_BDL","SKSTD_BDL",IF('Application Form'!J499="MIP","MIP",IF('Application Form'!J499="MIP+PV","MIP",IF('Application Form'!J499="SEEKSIRE","SEEKSIRE",IF('Application Form'!J499="SEEKSIRE+PV","SEEKSIRE",IF('Application Form'!J499="GGP50K","GGP50K",IF('Application Form'!J499="GGP50K+PV","GGP50K",IF('Application Form'!J499="GGPHD (150K)","GGPHD (150K)",IF('Application Form'!J499="GGPHD+PV","GGPHD",IF('Application Form'!J499="PV","",IF('Application Form'!J499="POLL","",IF('Application Form'!J499="MSTN","MSTN",IF('Application Form'!J499="COAT","COAT",IF('Application Form'!J499="PI","PI",IF('Application Form'!J499="POLL_50K (add on)*","POLL_50K (add on)*",IF('Application Form'!J499="POLL_HD (add on)*","POLL_HD (add_on)*",IF('Application Form'!J499="MSTN_50K (add_on)*","MSTN_50K (add_on)*",IF('Application Form'!J499="MSTN_HD (add on)*","MSTN_HD (add on)*",IF('Application Form'!J499="STORE","STORE",IF('Application Form'!J499="HE","HE","")))))))))))))))))))),"")</f>
        <v/>
      </c>
    </row>
    <row r="489" spans="1:16" x14ac:dyDescent="0.25">
      <c r="A489" s="72">
        <f>'Application Form'!E500</f>
        <v>0</v>
      </c>
      <c r="B489" t="str">
        <f>IF('Application Form'!C500="Hair","H",IF('Application Form'!C500="Done","D",IF('Application Form'!C500="Semen","S",IF('Application Form'!C500="TSU","T",""))))</f>
        <v/>
      </c>
      <c r="C489" t="str">
        <f t="shared" si="7"/>
        <v>NAA</v>
      </c>
      <c r="F489" t="str">
        <f>IF('Application Form'!H500="SKSTD_BDL","SKSTD_BDL",IF('Application Form'!H500="MIP","MIP",IF('Application Form'!H500="MIP+PV","MIP",IF('Application Form'!H500="SEEKSIRE","SEEKSIRE",IF('Application Form'!H500="SEEKSIRE+PV","SEEKSIRE",IF('Application Form'!H500="GGP50K","GGP50K",IF('Application Form'!H500="GGP50K+PV","GGP50K",IF('Application Form'!H500="GGPHD (150K)","GGPHD (150K)",IF('Application Form'!H500="GGPHD+PV","GGPHD",IF('Application Form'!H500="PV","",IF('Application Form'!H500="POLL","",IF('Application Form'!H500="MSTN","",IF('Application Form'!H500="COAT","",IF('Application Form'!H500="PI","",IF('Application Form'!H500="POLL_50K (add on)*","",IF('Application Form'!H500="POLL_HD (add on)*","",IF('Application Form'!H500="MSTN_50K (add_on)*","",IF('Application Form'!H500="MSTN_HD (add on)*","",IF('Application Form'!H500="STORE","STORE",IF('Application Form'!H500="HE","HE",""))))))))))))))))))))</f>
        <v/>
      </c>
      <c r="G489" t="str">
        <f>IF(OR(RIGHT('Application Form'!H500,2)="PV",RIGHT('Application Form'!I500,2)="PV",RIGHT('Application Form'!J500,2)="PV"),"Yes","")</f>
        <v/>
      </c>
      <c r="H489" s="81" t="str">
        <f>IF(ISBLANK(IF(F489="SKSTD_BDL",'Application Form'!M500,IF('Office Use Only - DONT TOUCH!!!'!G489="Yes",'Application Form'!M500,""))),"",IF(F489="SKSTD_BDL",'Application Form'!M500,IF('Office Use Only - DONT TOUCH!!!'!G489="Yes",'Application Form'!M500,"")))</f>
        <v/>
      </c>
      <c r="K489" t="str">
        <f>IF(ISBLANK(IF(F489="SKSTD_BDL",'Application Form'!O500,IF('Office Use Only - DONT TOUCH!!!'!G489="Yes",'Application Form'!O500,""))),"",IF(F489="SKSTD_BDL",'Application Form'!O500,IF('Office Use Only - DONT TOUCH!!!'!G489="Yes",'Application Form'!O500,"")))</f>
        <v/>
      </c>
      <c r="N489" t="str">
        <f>IF(AND(F489="",'Application Form'!H500=""),"",IF(AND(F489="",'Application Form'!H500&lt;&gt;""),'Application Form'!H500,IF(AND(F489&lt;&gt;"",'Application Form'!I500=""),"",IF(AND(F489&lt;&gt;"",'Application Form'!I500&lt;&gt;""),IF('Application Form'!I500="SKSTD_BDL","SKSTD_BDL",IF('Application Form'!I500="MIP","MIP",IF('Application Form'!I500="MIP+PV","MIP",IF('Application Form'!I500="SEEKSIRE","SEEKSIRE",IF('Application Form'!I500="SEEKSIRE+PV","SEEKSIRE",IF('Application Form'!I500="GGP50K","GGP50K",IF('Application Form'!I500="GGP50K+PV","GGP50K",IF('Application Form'!I500="GGPHD (150K)","GGPHD (150K)",IF('Application Form'!I500="GGPHD+PV","GGPHD",IF('Application Form'!I500="PV","",IF('Application Form'!I500="POLL","",IF('Application Form'!I500="MSTN","MSTN",IF('Application Form'!I500="COAT","COAT",IF('Application Form'!I500="PI","PI",IF('Application Form'!I500="POLL_50K (add on)*","POLL_50K (add on)*",IF('Application Form'!I500="POLL_HD (add on)*","POLL_HD (add_on)*",IF('Application Form'!I500="MSTN_50K (add_on)*","MSTN_50K (add_on)*",IF('Application Form'!I500="MSTN_HD (add on)*","MSTN_HD (add on)*",IF('Application Form'!I500="STORE","STORE",IF('Application Form'!I500="HE","HE","")))))))))))))))))))),"ERROR"))))</f>
        <v/>
      </c>
      <c r="O489" t="str">
        <f>IF(AND(F489="",'Application Form'!H500=""),"",IF(AND(F489="",'Application Form'!H500&lt;&gt;"",'Application Form'!I500=""),"",IF(AND(F489&lt;&gt;"",'Application Form'!I500=""),"",IF(AND(F489&lt;&gt;"",'Application Form'!I500&lt;&gt;"",'Application Form'!J500=""),"",IF(AND(F489="",'Application Form'!H500&lt;&gt;"",'Application Form'!I500&lt;&gt;""),IF('Application Form'!I500="SKSTD_BDL","SKSTD_BDL",IF('Application Form'!I500="MIP","MIP",IF('Application Form'!I500="MIP+PV","MIP",IF('Application Form'!I500="SEEKSIRE","SEEKSIRE",IF('Application Form'!I500="SEEKSIRE+PV","SEEKSIRE",IF('Application Form'!I500="GGP50K","GGP50K",IF('Application Form'!I500="GGP50K+PV","GGP50K",IF('Application Form'!I500="GGPHD (150K)","GGPHD (150K)",IF('Application Form'!I500="GGPHD+PV","GGPHD",IF('Application Form'!I500="PV","",IF('Application Form'!I500="POLL","",IF('Application Form'!I500="MSTN","MSTN",IF('Application Form'!I500="COAT","COAT",IF('Application Form'!I500="PI","PI",IF('Application Form'!I500="POLL_50K (add on)*","POLL_50K (add on)*",IF('Application Form'!I500="POLL_HD (add on)*","POLL_HD (add_on)*",IF('Application Form'!I500="MSTN_50K (add_on)*","MSTN_50K (add_on)*",IF('Application Form'!I500="MSTN_HD (add on)*","MSTN_HD (add on)*",IF('Application Form'!I500="STORE","STORE",IF('Application Form'!I500="HE","HE","ERROR")))))))))))))))))))),IF(AND(F489&lt;&gt;"",'Application Form'!I500&lt;&gt;"",'Application Form'!J500&lt;&gt;""),IF('Application Form'!J500="SKSTD_BDL","SKSTD_BDL",IF('Application Form'!J500="MIP","MIP",IF('Application Form'!J500="MIP+PV","MIP",IF('Application Form'!J500="SEEKSIRE","SEEKSIRE",IF('Application Form'!J500="SEEKSIRE+PV","SEEKSIRE",IF('Application Form'!J500="GGP50K","GGP50K",IF('Application Form'!J500="GGP50K+PV","GGP50K",IF('Application Form'!J500="GGPHD (150K)","GGPHD (150K)",IF('Application Form'!J500="GGPHD+PV","GGPHD",IF('Application Form'!J500="PV","",IF('Application Form'!J500="POLL","",IF('Application Form'!J500="MSTN","MSTN",IF('Application Form'!J500="COAT","COAT",IF('Application Form'!J500="PI","PI",IF('Application Form'!J500="POLL_50K (add on)*","POLL_50K (add on)*",IF('Application Form'!J500="POLL_HD (add on)*","POLL_HD (add_on)*",IF('Application Form'!J500="MSTN_50K (add_on)*","MSTN_50K (add_on)*",IF('Application Form'!J500="MSTN_HD (add on)*","MSTN_HD (add on)*",IF('Application Form'!J500="STORE","STORE",IF('Application Form'!J500="HE","HE","")))))))))))))))))))),"ERROR"))))))</f>
        <v/>
      </c>
      <c r="P489" t="str">
        <f>IF(AND(F489="",O489&lt;&gt;""),IF('Application Form'!J500="SKSTD_BDL","SKSTD_BDL",IF('Application Form'!J500="MIP","MIP",IF('Application Form'!J500="MIP+PV","MIP",IF('Application Form'!J500="SEEKSIRE","SEEKSIRE",IF('Application Form'!J500="SEEKSIRE+PV","SEEKSIRE",IF('Application Form'!J500="GGP50K","GGP50K",IF('Application Form'!J500="GGP50K+PV","GGP50K",IF('Application Form'!J500="GGPHD (150K)","GGPHD (150K)",IF('Application Form'!J500="GGPHD+PV","GGPHD",IF('Application Form'!J500="PV","",IF('Application Form'!J500="POLL","",IF('Application Form'!J500="MSTN","MSTN",IF('Application Form'!J500="COAT","COAT",IF('Application Form'!J500="PI","PI",IF('Application Form'!J500="POLL_50K (add on)*","POLL_50K (add on)*",IF('Application Form'!J500="POLL_HD (add on)*","POLL_HD (add_on)*",IF('Application Form'!J500="MSTN_50K (add_on)*","MSTN_50K (add_on)*",IF('Application Form'!J500="MSTN_HD (add on)*","MSTN_HD (add on)*",IF('Application Form'!J500="STORE","STORE",IF('Application Form'!J500="HE","HE","")))))))))))))))))))),"")</f>
        <v/>
      </c>
    </row>
    <row r="490" spans="1:16" x14ac:dyDescent="0.25">
      <c r="A490" s="72">
        <f>'Application Form'!E501</f>
        <v>0</v>
      </c>
      <c r="B490" t="str">
        <f>IF('Application Form'!C501="Hair","H",IF('Application Form'!C501="Done","D",IF('Application Form'!C501="Semen","S",IF('Application Form'!C501="TSU","T",""))))</f>
        <v/>
      </c>
      <c r="C490" t="str">
        <f t="shared" si="7"/>
        <v>NAA</v>
      </c>
      <c r="F490" t="str">
        <f>IF('Application Form'!H501="SKSTD_BDL","SKSTD_BDL",IF('Application Form'!H501="MIP","MIP",IF('Application Form'!H501="MIP+PV","MIP",IF('Application Form'!H501="SEEKSIRE","SEEKSIRE",IF('Application Form'!H501="SEEKSIRE+PV","SEEKSIRE",IF('Application Form'!H501="GGP50K","GGP50K",IF('Application Form'!H501="GGP50K+PV","GGP50K",IF('Application Form'!H501="GGPHD (150K)","GGPHD (150K)",IF('Application Form'!H501="GGPHD+PV","GGPHD",IF('Application Form'!H501="PV","",IF('Application Form'!H501="POLL","",IF('Application Form'!H501="MSTN","",IF('Application Form'!H501="COAT","",IF('Application Form'!H501="PI","",IF('Application Form'!H501="POLL_50K (add on)*","",IF('Application Form'!H501="POLL_HD (add on)*","",IF('Application Form'!H501="MSTN_50K (add_on)*","",IF('Application Form'!H501="MSTN_HD (add on)*","",IF('Application Form'!H501="STORE","STORE",IF('Application Form'!H501="HE","HE",""))))))))))))))))))))</f>
        <v/>
      </c>
      <c r="G490" t="str">
        <f>IF(OR(RIGHT('Application Form'!H501,2)="PV",RIGHT('Application Form'!I501,2)="PV",RIGHT('Application Form'!J501,2)="PV"),"Yes","")</f>
        <v/>
      </c>
      <c r="H490" s="81" t="str">
        <f>IF(ISBLANK(IF(F490="SKSTD_BDL",'Application Form'!M501,IF('Office Use Only - DONT TOUCH!!!'!G490="Yes",'Application Form'!M501,""))),"",IF(F490="SKSTD_BDL",'Application Form'!M501,IF('Office Use Only - DONT TOUCH!!!'!G490="Yes",'Application Form'!M501,"")))</f>
        <v/>
      </c>
      <c r="K490" t="str">
        <f>IF(ISBLANK(IF(F490="SKSTD_BDL",'Application Form'!O501,IF('Office Use Only - DONT TOUCH!!!'!G490="Yes",'Application Form'!O501,""))),"",IF(F490="SKSTD_BDL",'Application Form'!O501,IF('Office Use Only - DONT TOUCH!!!'!G490="Yes",'Application Form'!O501,"")))</f>
        <v/>
      </c>
      <c r="N490" t="str">
        <f>IF(AND(F490="",'Application Form'!H501=""),"",IF(AND(F490="",'Application Form'!H501&lt;&gt;""),'Application Form'!H501,IF(AND(F490&lt;&gt;"",'Application Form'!I501=""),"",IF(AND(F490&lt;&gt;"",'Application Form'!I501&lt;&gt;""),IF('Application Form'!I501="SKSTD_BDL","SKSTD_BDL",IF('Application Form'!I501="MIP","MIP",IF('Application Form'!I501="MIP+PV","MIP",IF('Application Form'!I501="SEEKSIRE","SEEKSIRE",IF('Application Form'!I501="SEEKSIRE+PV","SEEKSIRE",IF('Application Form'!I501="GGP50K","GGP50K",IF('Application Form'!I501="GGP50K+PV","GGP50K",IF('Application Form'!I501="GGPHD (150K)","GGPHD (150K)",IF('Application Form'!I501="GGPHD+PV","GGPHD",IF('Application Form'!I501="PV","",IF('Application Form'!I501="POLL","",IF('Application Form'!I501="MSTN","MSTN",IF('Application Form'!I501="COAT","COAT",IF('Application Form'!I501="PI","PI",IF('Application Form'!I501="POLL_50K (add on)*","POLL_50K (add on)*",IF('Application Form'!I501="POLL_HD (add on)*","POLL_HD (add_on)*",IF('Application Form'!I501="MSTN_50K (add_on)*","MSTN_50K (add_on)*",IF('Application Form'!I501="MSTN_HD (add on)*","MSTN_HD (add on)*",IF('Application Form'!I501="STORE","STORE",IF('Application Form'!I501="HE","HE","")))))))))))))))))))),"ERROR"))))</f>
        <v/>
      </c>
      <c r="O490" t="str">
        <f>IF(AND(F490="",'Application Form'!H501=""),"",IF(AND(F490="",'Application Form'!H501&lt;&gt;"",'Application Form'!I501=""),"",IF(AND(F490&lt;&gt;"",'Application Form'!I501=""),"",IF(AND(F490&lt;&gt;"",'Application Form'!I501&lt;&gt;"",'Application Form'!J501=""),"",IF(AND(F490="",'Application Form'!H501&lt;&gt;"",'Application Form'!I501&lt;&gt;""),IF('Application Form'!I501="SKSTD_BDL","SKSTD_BDL",IF('Application Form'!I501="MIP","MIP",IF('Application Form'!I501="MIP+PV","MIP",IF('Application Form'!I501="SEEKSIRE","SEEKSIRE",IF('Application Form'!I501="SEEKSIRE+PV","SEEKSIRE",IF('Application Form'!I501="GGP50K","GGP50K",IF('Application Form'!I501="GGP50K+PV","GGP50K",IF('Application Form'!I501="GGPHD (150K)","GGPHD (150K)",IF('Application Form'!I501="GGPHD+PV","GGPHD",IF('Application Form'!I501="PV","",IF('Application Form'!I501="POLL","",IF('Application Form'!I501="MSTN","MSTN",IF('Application Form'!I501="COAT","COAT",IF('Application Form'!I501="PI","PI",IF('Application Form'!I501="POLL_50K (add on)*","POLL_50K (add on)*",IF('Application Form'!I501="POLL_HD (add on)*","POLL_HD (add_on)*",IF('Application Form'!I501="MSTN_50K (add_on)*","MSTN_50K (add_on)*",IF('Application Form'!I501="MSTN_HD (add on)*","MSTN_HD (add on)*",IF('Application Form'!I501="STORE","STORE",IF('Application Form'!I501="HE","HE","ERROR")))))))))))))))))))),IF(AND(F490&lt;&gt;"",'Application Form'!I501&lt;&gt;"",'Application Form'!J501&lt;&gt;""),IF('Application Form'!J501="SKSTD_BDL","SKSTD_BDL",IF('Application Form'!J501="MIP","MIP",IF('Application Form'!J501="MIP+PV","MIP",IF('Application Form'!J501="SEEKSIRE","SEEKSIRE",IF('Application Form'!J501="SEEKSIRE+PV","SEEKSIRE",IF('Application Form'!J501="GGP50K","GGP50K",IF('Application Form'!J501="GGP50K+PV","GGP50K",IF('Application Form'!J501="GGPHD (150K)","GGPHD (150K)",IF('Application Form'!J501="GGPHD+PV","GGPHD",IF('Application Form'!J501="PV","",IF('Application Form'!J501="POLL","",IF('Application Form'!J501="MSTN","MSTN",IF('Application Form'!J501="COAT","COAT",IF('Application Form'!J501="PI","PI",IF('Application Form'!J501="POLL_50K (add on)*","POLL_50K (add on)*",IF('Application Form'!J501="POLL_HD (add on)*","POLL_HD (add_on)*",IF('Application Form'!J501="MSTN_50K (add_on)*","MSTN_50K (add_on)*",IF('Application Form'!J501="MSTN_HD (add on)*","MSTN_HD (add on)*",IF('Application Form'!J501="STORE","STORE",IF('Application Form'!J501="HE","HE","")))))))))))))))))))),"ERROR"))))))</f>
        <v/>
      </c>
      <c r="P490" t="str">
        <f>IF(AND(F490="",O490&lt;&gt;""),IF('Application Form'!J501="SKSTD_BDL","SKSTD_BDL",IF('Application Form'!J501="MIP","MIP",IF('Application Form'!J501="MIP+PV","MIP",IF('Application Form'!J501="SEEKSIRE","SEEKSIRE",IF('Application Form'!J501="SEEKSIRE+PV","SEEKSIRE",IF('Application Form'!J501="GGP50K","GGP50K",IF('Application Form'!J501="GGP50K+PV","GGP50K",IF('Application Form'!J501="GGPHD (150K)","GGPHD (150K)",IF('Application Form'!J501="GGPHD+PV","GGPHD",IF('Application Form'!J501="PV","",IF('Application Form'!J501="POLL","",IF('Application Form'!J501="MSTN","MSTN",IF('Application Form'!J501="COAT","COAT",IF('Application Form'!J501="PI","PI",IF('Application Form'!J501="POLL_50K (add on)*","POLL_50K (add on)*",IF('Application Form'!J501="POLL_HD (add on)*","POLL_HD (add_on)*",IF('Application Form'!J501="MSTN_50K (add_on)*","MSTN_50K (add_on)*",IF('Application Form'!J501="MSTN_HD (add on)*","MSTN_HD (add on)*",IF('Application Form'!J501="STORE","STORE",IF('Application Form'!J501="HE","HE","")))))))))))))))))))),"")</f>
        <v/>
      </c>
    </row>
    <row r="491" spans="1:16" x14ac:dyDescent="0.25">
      <c r="A491" s="72">
        <f>'Application Form'!E502</f>
        <v>0</v>
      </c>
      <c r="B491" t="str">
        <f>IF('Application Form'!C502="Hair","H",IF('Application Form'!C502="Done","D",IF('Application Form'!C502="Semen","S",IF('Application Form'!C502="TSU","T",""))))</f>
        <v/>
      </c>
      <c r="C491" t="str">
        <f t="shared" si="7"/>
        <v>NAA</v>
      </c>
      <c r="F491" t="str">
        <f>IF('Application Form'!H502="SKSTD_BDL","SKSTD_BDL",IF('Application Form'!H502="MIP","MIP",IF('Application Form'!H502="MIP+PV","MIP",IF('Application Form'!H502="SEEKSIRE","SEEKSIRE",IF('Application Form'!H502="SEEKSIRE+PV","SEEKSIRE",IF('Application Form'!H502="GGP50K","GGP50K",IF('Application Form'!H502="GGP50K+PV","GGP50K",IF('Application Form'!H502="GGPHD (150K)","GGPHD (150K)",IF('Application Form'!H502="GGPHD+PV","GGPHD",IF('Application Form'!H502="PV","",IF('Application Form'!H502="POLL","",IF('Application Form'!H502="MSTN","",IF('Application Form'!H502="COAT","",IF('Application Form'!H502="PI","",IF('Application Form'!H502="POLL_50K (add on)*","",IF('Application Form'!H502="POLL_HD (add on)*","",IF('Application Form'!H502="MSTN_50K (add_on)*","",IF('Application Form'!H502="MSTN_HD (add on)*","",IF('Application Form'!H502="STORE","STORE",IF('Application Form'!H502="HE","HE",""))))))))))))))))))))</f>
        <v/>
      </c>
      <c r="G491" t="str">
        <f>IF(OR(RIGHT('Application Form'!H502,2)="PV",RIGHT('Application Form'!I502,2)="PV",RIGHT('Application Form'!J502,2)="PV"),"Yes","")</f>
        <v/>
      </c>
      <c r="H491" s="81" t="str">
        <f>IF(ISBLANK(IF(F491="SKSTD_BDL",'Application Form'!M502,IF('Office Use Only - DONT TOUCH!!!'!G491="Yes",'Application Form'!M502,""))),"",IF(F491="SKSTD_BDL",'Application Form'!M502,IF('Office Use Only - DONT TOUCH!!!'!G491="Yes",'Application Form'!M502,"")))</f>
        <v/>
      </c>
      <c r="K491" t="str">
        <f>IF(ISBLANK(IF(F491="SKSTD_BDL",'Application Form'!O502,IF('Office Use Only - DONT TOUCH!!!'!G491="Yes",'Application Form'!O502,""))),"",IF(F491="SKSTD_BDL",'Application Form'!O502,IF('Office Use Only - DONT TOUCH!!!'!G491="Yes",'Application Form'!O502,"")))</f>
        <v/>
      </c>
      <c r="N491" t="str">
        <f>IF(AND(F491="",'Application Form'!H502=""),"",IF(AND(F491="",'Application Form'!H502&lt;&gt;""),'Application Form'!H502,IF(AND(F491&lt;&gt;"",'Application Form'!I502=""),"",IF(AND(F491&lt;&gt;"",'Application Form'!I502&lt;&gt;""),IF('Application Form'!I502="SKSTD_BDL","SKSTD_BDL",IF('Application Form'!I502="MIP","MIP",IF('Application Form'!I502="MIP+PV","MIP",IF('Application Form'!I502="SEEKSIRE","SEEKSIRE",IF('Application Form'!I502="SEEKSIRE+PV","SEEKSIRE",IF('Application Form'!I502="GGP50K","GGP50K",IF('Application Form'!I502="GGP50K+PV","GGP50K",IF('Application Form'!I502="GGPHD (150K)","GGPHD (150K)",IF('Application Form'!I502="GGPHD+PV","GGPHD",IF('Application Form'!I502="PV","",IF('Application Form'!I502="POLL","",IF('Application Form'!I502="MSTN","MSTN",IF('Application Form'!I502="COAT","COAT",IF('Application Form'!I502="PI","PI",IF('Application Form'!I502="POLL_50K (add on)*","POLL_50K (add on)*",IF('Application Form'!I502="POLL_HD (add on)*","POLL_HD (add_on)*",IF('Application Form'!I502="MSTN_50K (add_on)*","MSTN_50K (add_on)*",IF('Application Form'!I502="MSTN_HD (add on)*","MSTN_HD (add on)*",IF('Application Form'!I502="STORE","STORE",IF('Application Form'!I502="HE","HE","")))))))))))))))))))),"ERROR"))))</f>
        <v/>
      </c>
      <c r="O491" t="str">
        <f>IF(AND(F491="",'Application Form'!H502=""),"",IF(AND(F491="",'Application Form'!H502&lt;&gt;"",'Application Form'!I502=""),"",IF(AND(F491&lt;&gt;"",'Application Form'!I502=""),"",IF(AND(F491&lt;&gt;"",'Application Form'!I502&lt;&gt;"",'Application Form'!J502=""),"",IF(AND(F491="",'Application Form'!H502&lt;&gt;"",'Application Form'!I502&lt;&gt;""),IF('Application Form'!I502="SKSTD_BDL","SKSTD_BDL",IF('Application Form'!I502="MIP","MIP",IF('Application Form'!I502="MIP+PV","MIP",IF('Application Form'!I502="SEEKSIRE","SEEKSIRE",IF('Application Form'!I502="SEEKSIRE+PV","SEEKSIRE",IF('Application Form'!I502="GGP50K","GGP50K",IF('Application Form'!I502="GGP50K+PV","GGP50K",IF('Application Form'!I502="GGPHD (150K)","GGPHD (150K)",IF('Application Form'!I502="GGPHD+PV","GGPHD",IF('Application Form'!I502="PV","",IF('Application Form'!I502="POLL","",IF('Application Form'!I502="MSTN","MSTN",IF('Application Form'!I502="COAT","COAT",IF('Application Form'!I502="PI","PI",IF('Application Form'!I502="POLL_50K (add on)*","POLL_50K (add on)*",IF('Application Form'!I502="POLL_HD (add on)*","POLL_HD (add_on)*",IF('Application Form'!I502="MSTN_50K (add_on)*","MSTN_50K (add_on)*",IF('Application Form'!I502="MSTN_HD (add on)*","MSTN_HD (add on)*",IF('Application Form'!I502="STORE","STORE",IF('Application Form'!I502="HE","HE","ERROR")))))))))))))))))))),IF(AND(F491&lt;&gt;"",'Application Form'!I502&lt;&gt;"",'Application Form'!J502&lt;&gt;""),IF('Application Form'!J502="SKSTD_BDL","SKSTD_BDL",IF('Application Form'!J502="MIP","MIP",IF('Application Form'!J502="MIP+PV","MIP",IF('Application Form'!J502="SEEKSIRE","SEEKSIRE",IF('Application Form'!J502="SEEKSIRE+PV","SEEKSIRE",IF('Application Form'!J502="GGP50K","GGP50K",IF('Application Form'!J502="GGP50K+PV","GGP50K",IF('Application Form'!J502="GGPHD (150K)","GGPHD (150K)",IF('Application Form'!J502="GGPHD+PV","GGPHD",IF('Application Form'!J502="PV","",IF('Application Form'!J502="POLL","",IF('Application Form'!J502="MSTN","MSTN",IF('Application Form'!J502="COAT","COAT",IF('Application Form'!J502="PI","PI",IF('Application Form'!J502="POLL_50K (add on)*","POLL_50K (add on)*",IF('Application Form'!J502="POLL_HD (add on)*","POLL_HD (add_on)*",IF('Application Form'!J502="MSTN_50K (add_on)*","MSTN_50K (add_on)*",IF('Application Form'!J502="MSTN_HD (add on)*","MSTN_HD (add on)*",IF('Application Form'!J502="STORE","STORE",IF('Application Form'!J502="HE","HE","")))))))))))))))))))),"ERROR"))))))</f>
        <v/>
      </c>
      <c r="P491" t="str">
        <f>IF(AND(F491="",O491&lt;&gt;""),IF('Application Form'!J502="SKSTD_BDL","SKSTD_BDL",IF('Application Form'!J502="MIP","MIP",IF('Application Form'!J502="MIP+PV","MIP",IF('Application Form'!J502="SEEKSIRE","SEEKSIRE",IF('Application Form'!J502="SEEKSIRE+PV","SEEKSIRE",IF('Application Form'!J502="GGP50K","GGP50K",IF('Application Form'!J502="GGP50K+PV","GGP50K",IF('Application Form'!J502="GGPHD (150K)","GGPHD (150K)",IF('Application Form'!J502="GGPHD+PV","GGPHD",IF('Application Form'!J502="PV","",IF('Application Form'!J502="POLL","",IF('Application Form'!J502="MSTN","MSTN",IF('Application Form'!J502="COAT","COAT",IF('Application Form'!J502="PI","PI",IF('Application Form'!J502="POLL_50K (add on)*","POLL_50K (add on)*",IF('Application Form'!J502="POLL_HD (add on)*","POLL_HD (add_on)*",IF('Application Form'!J502="MSTN_50K (add_on)*","MSTN_50K (add_on)*",IF('Application Form'!J502="MSTN_HD (add on)*","MSTN_HD (add on)*",IF('Application Form'!J502="STORE","STORE",IF('Application Form'!J502="HE","HE","")))))))))))))))))))),"")</f>
        <v/>
      </c>
    </row>
    <row r="492" spans="1:16" x14ac:dyDescent="0.25">
      <c r="A492" s="72">
        <f>'Application Form'!E503</f>
        <v>0</v>
      </c>
      <c r="B492" t="str">
        <f>IF('Application Form'!C503="Hair","H",IF('Application Form'!C503="Done","D",IF('Application Form'!C503="Semen","S",IF('Application Form'!C503="TSU","T",""))))</f>
        <v/>
      </c>
      <c r="C492" t="str">
        <f t="shared" si="7"/>
        <v>NAA</v>
      </c>
      <c r="F492" t="str">
        <f>IF('Application Form'!H503="SKSTD_BDL","SKSTD_BDL",IF('Application Form'!H503="MIP","MIP",IF('Application Form'!H503="MIP+PV","MIP",IF('Application Form'!H503="SEEKSIRE","SEEKSIRE",IF('Application Form'!H503="SEEKSIRE+PV","SEEKSIRE",IF('Application Form'!H503="GGP50K","GGP50K",IF('Application Form'!H503="GGP50K+PV","GGP50K",IF('Application Form'!H503="GGPHD (150K)","GGPHD (150K)",IF('Application Form'!H503="GGPHD+PV","GGPHD",IF('Application Form'!H503="PV","",IF('Application Form'!H503="POLL","",IF('Application Form'!H503="MSTN","",IF('Application Form'!H503="COAT","",IF('Application Form'!H503="PI","",IF('Application Form'!H503="POLL_50K (add on)*","",IF('Application Form'!H503="POLL_HD (add on)*","",IF('Application Form'!H503="MSTN_50K (add_on)*","",IF('Application Form'!H503="MSTN_HD (add on)*","",IF('Application Form'!H503="STORE","STORE",IF('Application Form'!H503="HE","HE",""))))))))))))))))))))</f>
        <v/>
      </c>
      <c r="G492" t="str">
        <f>IF(OR(RIGHT('Application Form'!H503,2)="PV",RIGHT('Application Form'!I503,2)="PV",RIGHT('Application Form'!J503,2)="PV"),"Yes","")</f>
        <v/>
      </c>
      <c r="H492" s="81" t="str">
        <f>IF(ISBLANK(IF(F492="SKSTD_BDL",'Application Form'!M503,IF('Office Use Only - DONT TOUCH!!!'!G492="Yes",'Application Form'!M503,""))),"",IF(F492="SKSTD_BDL",'Application Form'!M503,IF('Office Use Only - DONT TOUCH!!!'!G492="Yes",'Application Form'!M503,"")))</f>
        <v/>
      </c>
      <c r="K492" t="str">
        <f>IF(ISBLANK(IF(F492="SKSTD_BDL",'Application Form'!O503,IF('Office Use Only - DONT TOUCH!!!'!G492="Yes",'Application Form'!O503,""))),"",IF(F492="SKSTD_BDL",'Application Form'!O503,IF('Office Use Only - DONT TOUCH!!!'!G492="Yes",'Application Form'!O503,"")))</f>
        <v/>
      </c>
      <c r="N492" t="str">
        <f>IF(AND(F492="",'Application Form'!H503=""),"",IF(AND(F492="",'Application Form'!H503&lt;&gt;""),'Application Form'!H503,IF(AND(F492&lt;&gt;"",'Application Form'!I503=""),"",IF(AND(F492&lt;&gt;"",'Application Form'!I503&lt;&gt;""),IF('Application Form'!I503="SKSTD_BDL","SKSTD_BDL",IF('Application Form'!I503="MIP","MIP",IF('Application Form'!I503="MIP+PV","MIP",IF('Application Form'!I503="SEEKSIRE","SEEKSIRE",IF('Application Form'!I503="SEEKSIRE+PV","SEEKSIRE",IF('Application Form'!I503="GGP50K","GGP50K",IF('Application Form'!I503="GGP50K+PV","GGP50K",IF('Application Form'!I503="GGPHD (150K)","GGPHD (150K)",IF('Application Form'!I503="GGPHD+PV","GGPHD",IF('Application Form'!I503="PV","",IF('Application Form'!I503="POLL","",IF('Application Form'!I503="MSTN","MSTN",IF('Application Form'!I503="COAT","COAT",IF('Application Form'!I503="PI","PI",IF('Application Form'!I503="POLL_50K (add on)*","POLL_50K (add on)*",IF('Application Form'!I503="POLL_HD (add on)*","POLL_HD (add_on)*",IF('Application Form'!I503="MSTN_50K (add_on)*","MSTN_50K (add_on)*",IF('Application Form'!I503="MSTN_HD (add on)*","MSTN_HD (add on)*",IF('Application Form'!I503="STORE","STORE",IF('Application Form'!I503="HE","HE","")))))))))))))))))))),"ERROR"))))</f>
        <v/>
      </c>
      <c r="O492" t="str">
        <f>IF(AND(F492="",'Application Form'!H503=""),"",IF(AND(F492="",'Application Form'!H503&lt;&gt;"",'Application Form'!I503=""),"",IF(AND(F492&lt;&gt;"",'Application Form'!I503=""),"",IF(AND(F492&lt;&gt;"",'Application Form'!I503&lt;&gt;"",'Application Form'!J503=""),"",IF(AND(F492="",'Application Form'!H503&lt;&gt;"",'Application Form'!I503&lt;&gt;""),IF('Application Form'!I503="SKSTD_BDL","SKSTD_BDL",IF('Application Form'!I503="MIP","MIP",IF('Application Form'!I503="MIP+PV","MIP",IF('Application Form'!I503="SEEKSIRE","SEEKSIRE",IF('Application Form'!I503="SEEKSIRE+PV","SEEKSIRE",IF('Application Form'!I503="GGP50K","GGP50K",IF('Application Form'!I503="GGP50K+PV","GGP50K",IF('Application Form'!I503="GGPHD (150K)","GGPHD (150K)",IF('Application Form'!I503="GGPHD+PV","GGPHD",IF('Application Form'!I503="PV","",IF('Application Form'!I503="POLL","",IF('Application Form'!I503="MSTN","MSTN",IF('Application Form'!I503="COAT","COAT",IF('Application Form'!I503="PI","PI",IF('Application Form'!I503="POLL_50K (add on)*","POLL_50K (add on)*",IF('Application Form'!I503="POLL_HD (add on)*","POLL_HD (add_on)*",IF('Application Form'!I503="MSTN_50K (add_on)*","MSTN_50K (add_on)*",IF('Application Form'!I503="MSTN_HD (add on)*","MSTN_HD (add on)*",IF('Application Form'!I503="STORE","STORE",IF('Application Form'!I503="HE","HE","ERROR")))))))))))))))))))),IF(AND(F492&lt;&gt;"",'Application Form'!I503&lt;&gt;"",'Application Form'!J503&lt;&gt;""),IF('Application Form'!J503="SKSTD_BDL","SKSTD_BDL",IF('Application Form'!J503="MIP","MIP",IF('Application Form'!J503="MIP+PV","MIP",IF('Application Form'!J503="SEEKSIRE","SEEKSIRE",IF('Application Form'!J503="SEEKSIRE+PV","SEEKSIRE",IF('Application Form'!J503="GGP50K","GGP50K",IF('Application Form'!J503="GGP50K+PV","GGP50K",IF('Application Form'!J503="GGPHD (150K)","GGPHD (150K)",IF('Application Form'!J503="GGPHD+PV","GGPHD",IF('Application Form'!J503="PV","",IF('Application Form'!J503="POLL","",IF('Application Form'!J503="MSTN","MSTN",IF('Application Form'!J503="COAT","COAT",IF('Application Form'!J503="PI","PI",IF('Application Form'!J503="POLL_50K (add on)*","POLL_50K (add on)*",IF('Application Form'!J503="POLL_HD (add on)*","POLL_HD (add_on)*",IF('Application Form'!J503="MSTN_50K (add_on)*","MSTN_50K (add_on)*",IF('Application Form'!J503="MSTN_HD (add on)*","MSTN_HD (add on)*",IF('Application Form'!J503="STORE","STORE",IF('Application Form'!J503="HE","HE","")))))))))))))))))))),"ERROR"))))))</f>
        <v/>
      </c>
      <c r="P492" t="str">
        <f>IF(AND(F492="",O492&lt;&gt;""),IF('Application Form'!J503="SKSTD_BDL","SKSTD_BDL",IF('Application Form'!J503="MIP","MIP",IF('Application Form'!J503="MIP+PV","MIP",IF('Application Form'!J503="SEEKSIRE","SEEKSIRE",IF('Application Form'!J503="SEEKSIRE+PV","SEEKSIRE",IF('Application Form'!J503="GGP50K","GGP50K",IF('Application Form'!J503="GGP50K+PV","GGP50K",IF('Application Form'!J503="GGPHD (150K)","GGPHD (150K)",IF('Application Form'!J503="GGPHD+PV","GGPHD",IF('Application Form'!J503="PV","",IF('Application Form'!J503="POLL","",IF('Application Form'!J503="MSTN","MSTN",IF('Application Form'!J503="COAT","COAT",IF('Application Form'!J503="PI","PI",IF('Application Form'!J503="POLL_50K (add on)*","POLL_50K (add on)*",IF('Application Form'!J503="POLL_HD (add on)*","POLL_HD (add_on)*",IF('Application Form'!J503="MSTN_50K (add_on)*","MSTN_50K (add_on)*",IF('Application Form'!J503="MSTN_HD (add on)*","MSTN_HD (add on)*",IF('Application Form'!J503="STORE","STORE",IF('Application Form'!J503="HE","HE","")))))))))))))))))))),"")</f>
        <v/>
      </c>
    </row>
    <row r="493" spans="1:16" x14ac:dyDescent="0.25">
      <c r="A493" s="72">
        <f>'Application Form'!E504</f>
        <v>0</v>
      </c>
      <c r="B493" t="str">
        <f>IF('Application Form'!C504="Hair","H",IF('Application Form'!C504="Done","D",IF('Application Form'!C504="Semen","S",IF('Application Form'!C504="TSU","T",""))))</f>
        <v/>
      </c>
      <c r="C493" t="str">
        <f t="shared" si="7"/>
        <v>NAA</v>
      </c>
      <c r="F493" t="str">
        <f>IF('Application Form'!H504="SKSTD_BDL","SKSTD_BDL",IF('Application Form'!H504="MIP","MIP",IF('Application Form'!H504="MIP+PV","MIP",IF('Application Form'!H504="SEEKSIRE","SEEKSIRE",IF('Application Form'!H504="SEEKSIRE+PV","SEEKSIRE",IF('Application Form'!H504="GGP50K","GGP50K",IF('Application Form'!H504="GGP50K+PV","GGP50K",IF('Application Form'!H504="GGPHD (150K)","GGPHD (150K)",IF('Application Form'!H504="GGPHD+PV","GGPHD",IF('Application Form'!H504="PV","",IF('Application Form'!H504="POLL","",IF('Application Form'!H504="MSTN","",IF('Application Form'!H504="COAT","",IF('Application Form'!H504="PI","",IF('Application Form'!H504="POLL_50K (add on)*","",IF('Application Form'!H504="POLL_HD (add on)*","",IF('Application Form'!H504="MSTN_50K (add_on)*","",IF('Application Form'!H504="MSTN_HD (add on)*","",IF('Application Form'!H504="STORE","STORE",IF('Application Form'!H504="HE","HE",""))))))))))))))))))))</f>
        <v/>
      </c>
      <c r="G493" t="str">
        <f>IF(OR(RIGHT('Application Form'!H504,2)="PV",RIGHT('Application Form'!I504,2)="PV",RIGHT('Application Form'!J504,2)="PV"),"Yes","")</f>
        <v/>
      </c>
      <c r="H493" s="81" t="str">
        <f>IF(ISBLANK(IF(F493="SKSTD_BDL",'Application Form'!M504,IF('Office Use Only - DONT TOUCH!!!'!G493="Yes",'Application Form'!M504,""))),"",IF(F493="SKSTD_BDL",'Application Form'!M504,IF('Office Use Only - DONT TOUCH!!!'!G493="Yes",'Application Form'!M504,"")))</f>
        <v/>
      </c>
      <c r="K493" t="str">
        <f>IF(ISBLANK(IF(F493="SKSTD_BDL",'Application Form'!O504,IF('Office Use Only - DONT TOUCH!!!'!G493="Yes",'Application Form'!O504,""))),"",IF(F493="SKSTD_BDL",'Application Form'!O504,IF('Office Use Only - DONT TOUCH!!!'!G493="Yes",'Application Form'!O504,"")))</f>
        <v/>
      </c>
      <c r="N493" t="str">
        <f>IF(AND(F493="",'Application Form'!H504=""),"",IF(AND(F493="",'Application Form'!H504&lt;&gt;""),'Application Form'!H504,IF(AND(F493&lt;&gt;"",'Application Form'!I504=""),"",IF(AND(F493&lt;&gt;"",'Application Form'!I504&lt;&gt;""),IF('Application Form'!I504="SKSTD_BDL","SKSTD_BDL",IF('Application Form'!I504="MIP","MIP",IF('Application Form'!I504="MIP+PV","MIP",IF('Application Form'!I504="SEEKSIRE","SEEKSIRE",IF('Application Form'!I504="SEEKSIRE+PV","SEEKSIRE",IF('Application Form'!I504="GGP50K","GGP50K",IF('Application Form'!I504="GGP50K+PV","GGP50K",IF('Application Form'!I504="GGPHD (150K)","GGPHD (150K)",IF('Application Form'!I504="GGPHD+PV","GGPHD",IF('Application Form'!I504="PV","",IF('Application Form'!I504="POLL","",IF('Application Form'!I504="MSTN","MSTN",IF('Application Form'!I504="COAT","COAT",IF('Application Form'!I504="PI","PI",IF('Application Form'!I504="POLL_50K (add on)*","POLL_50K (add on)*",IF('Application Form'!I504="POLL_HD (add on)*","POLL_HD (add_on)*",IF('Application Form'!I504="MSTN_50K (add_on)*","MSTN_50K (add_on)*",IF('Application Form'!I504="MSTN_HD (add on)*","MSTN_HD (add on)*",IF('Application Form'!I504="STORE","STORE",IF('Application Form'!I504="HE","HE","")))))))))))))))))))),"ERROR"))))</f>
        <v/>
      </c>
      <c r="O493" t="str">
        <f>IF(AND(F493="",'Application Form'!H504=""),"",IF(AND(F493="",'Application Form'!H504&lt;&gt;"",'Application Form'!I504=""),"",IF(AND(F493&lt;&gt;"",'Application Form'!I504=""),"",IF(AND(F493&lt;&gt;"",'Application Form'!I504&lt;&gt;"",'Application Form'!J504=""),"",IF(AND(F493="",'Application Form'!H504&lt;&gt;"",'Application Form'!I504&lt;&gt;""),IF('Application Form'!I504="SKSTD_BDL","SKSTD_BDL",IF('Application Form'!I504="MIP","MIP",IF('Application Form'!I504="MIP+PV","MIP",IF('Application Form'!I504="SEEKSIRE","SEEKSIRE",IF('Application Form'!I504="SEEKSIRE+PV","SEEKSIRE",IF('Application Form'!I504="GGP50K","GGP50K",IF('Application Form'!I504="GGP50K+PV","GGP50K",IF('Application Form'!I504="GGPHD (150K)","GGPHD (150K)",IF('Application Form'!I504="GGPHD+PV","GGPHD",IF('Application Form'!I504="PV","",IF('Application Form'!I504="POLL","",IF('Application Form'!I504="MSTN","MSTN",IF('Application Form'!I504="COAT","COAT",IF('Application Form'!I504="PI","PI",IF('Application Form'!I504="POLL_50K (add on)*","POLL_50K (add on)*",IF('Application Form'!I504="POLL_HD (add on)*","POLL_HD (add_on)*",IF('Application Form'!I504="MSTN_50K (add_on)*","MSTN_50K (add_on)*",IF('Application Form'!I504="MSTN_HD (add on)*","MSTN_HD (add on)*",IF('Application Form'!I504="STORE","STORE",IF('Application Form'!I504="HE","HE","ERROR")))))))))))))))))))),IF(AND(F493&lt;&gt;"",'Application Form'!I504&lt;&gt;"",'Application Form'!J504&lt;&gt;""),IF('Application Form'!J504="SKSTD_BDL","SKSTD_BDL",IF('Application Form'!J504="MIP","MIP",IF('Application Form'!J504="MIP+PV","MIP",IF('Application Form'!J504="SEEKSIRE","SEEKSIRE",IF('Application Form'!J504="SEEKSIRE+PV","SEEKSIRE",IF('Application Form'!J504="GGP50K","GGP50K",IF('Application Form'!J504="GGP50K+PV","GGP50K",IF('Application Form'!J504="GGPHD (150K)","GGPHD (150K)",IF('Application Form'!J504="GGPHD+PV","GGPHD",IF('Application Form'!J504="PV","",IF('Application Form'!J504="POLL","",IF('Application Form'!J504="MSTN","MSTN",IF('Application Form'!J504="COAT","COAT",IF('Application Form'!J504="PI","PI",IF('Application Form'!J504="POLL_50K (add on)*","POLL_50K (add on)*",IF('Application Form'!J504="POLL_HD (add on)*","POLL_HD (add_on)*",IF('Application Form'!J504="MSTN_50K (add_on)*","MSTN_50K (add_on)*",IF('Application Form'!J504="MSTN_HD (add on)*","MSTN_HD (add on)*",IF('Application Form'!J504="STORE","STORE",IF('Application Form'!J504="HE","HE","")))))))))))))))))))),"ERROR"))))))</f>
        <v/>
      </c>
      <c r="P493" t="str">
        <f>IF(AND(F493="",O493&lt;&gt;""),IF('Application Form'!J504="SKSTD_BDL","SKSTD_BDL",IF('Application Form'!J504="MIP","MIP",IF('Application Form'!J504="MIP+PV","MIP",IF('Application Form'!J504="SEEKSIRE","SEEKSIRE",IF('Application Form'!J504="SEEKSIRE+PV","SEEKSIRE",IF('Application Form'!J504="GGP50K","GGP50K",IF('Application Form'!J504="GGP50K+PV","GGP50K",IF('Application Form'!J504="GGPHD (150K)","GGPHD (150K)",IF('Application Form'!J504="GGPHD+PV","GGPHD",IF('Application Form'!J504="PV","",IF('Application Form'!J504="POLL","",IF('Application Form'!J504="MSTN","MSTN",IF('Application Form'!J504="COAT","COAT",IF('Application Form'!J504="PI","PI",IF('Application Form'!J504="POLL_50K (add on)*","POLL_50K (add on)*",IF('Application Form'!J504="POLL_HD (add on)*","POLL_HD (add_on)*",IF('Application Form'!J504="MSTN_50K (add_on)*","MSTN_50K (add_on)*",IF('Application Form'!J504="MSTN_HD (add on)*","MSTN_HD (add on)*",IF('Application Form'!J504="STORE","STORE",IF('Application Form'!J504="HE","HE","")))))))))))))))))))),"")</f>
        <v/>
      </c>
    </row>
    <row r="494" spans="1:16" x14ac:dyDescent="0.25">
      <c r="A494" s="72">
        <f>'Application Form'!E505</f>
        <v>0</v>
      </c>
      <c r="B494" t="str">
        <f>IF('Application Form'!C505="Hair","H",IF('Application Form'!C505="Done","D",IF('Application Form'!C505="Semen","S",IF('Application Form'!C505="TSU","T",""))))</f>
        <v/>
      </c>
      <c r="C494" t="str">
        <f t="shared" si="7"/>
        <v>NAA</v>
      </c>
      <c r="F494" t="str">
        <f>IF('Application Form'!H505="SKSTD_BDL","SKSTD_BDL",IF('Application Form'!H505="MIP","MIP",IF('Application Form'!H505="MIP+PV","MIP",IF('Application Form'!H505="SEEKSIRE","SEEKSIRE",IF('Application Form'!H505="SEEKSIRE+PV","SEEKSIRE",IF('Application Form'!H505="GGP50K","GGP50K",IF('Application Form'!H505="GGP50K+PV","GGP50K",IF('Application Form'!H505="GGPHD (150K)","GGPHD (150K)",IF('Application Form'!H505="GGPHD+PV","GGPHD",IF('Application Form'!H505="PV","",IF('Application Form'!H505="POLL","",IF('Application Form'!H505="MSTN","",IF('Application Form'!H505="COAT","",IF('Application Form'!H505="PI","",IF('Application Form'!H505="POLL_50K (add on)*","",IF('Application Form'!H505="POLL_HD (add on)*","",IF('Application Form'!H505="MSTN_50K (add_on)*","",IF('Application Form'!H505="MSTN_HD (add on)*","",IF('Application Form'!H505="STORE","STORE",IF('Application Form'!H505="HE","HE",""))))))))))))))))))))</f>
        <v/>
      </c>
      <c r="G494" t="str">
        <f>IF(OR(RIGHT('Application Form'!H505,2)="PV",RIGHT('Application Form'!I505,2)="PV",RIGHT('Application Form'!J505,2)="PV"),"Yes","")</f>
        <v/>
      </c>
      <c r="H494" s="81" t="str">
        <f>IF(ISBLANK(IF(F494="SKSTD_BDL",'Application Form'!M505,IF('Office Use Only - DONT TOUCH!!!'!G494="Yes",'Application Form'!M505,""))),"",IF(F494="SKSTD_BDL",'Application Form'!M505,IF('Office Use Only - DONT TOUCH!!!'!G494="Yes",'Application Form'!M505,"")))</f>
        <v/>
      </c>
      <c r="K494" t="str">
        <f>IF(ISBLANK(IF(F494="SKSTD_BDL",'Application Form'!O505,IF('Office Use Only - DONT TOUCH!!!'!G494="Yes",'Application Form'!O505,""))),"",IF(F494="SKSTD_BDL",'Application Form'!O505,IF('Office Use Only - DONT TOUCH!!!'!G494="Yes",'Application Form'!O505,"")))</f>
        <v/>
      </c>
      <c r="N494" t="str">
        <f>IF(AND(F494="",'Application Form'!H505=""),"",IF(AND(F494="",'Application Form'!H505&lt;&gt;""),'Application Form'!H505,IF(AND(F494&lt;&gt;"",'Application Form'!I505=""),"",IF(AND(F494&lt;&gt;"",'Application Form'!I505&lt;&gt;""),IF('Application Form'!I505="SKSTD_BDL","SKSTD_BDL",IF('Application Form'!I505="MIP","MIP",IF('Application Form'!I505="MIP+PV","MIP",IF('Application Form'!I505="SEEKSIRE","SEEKSIRE",IF('Application Form'!I505="SEEKSIRE+PV","SEEKSIRE",IF('Application Form'!I505="GGP50K","GGP50K",IF('Application Form'!I505="GGP50K+PV","GGP50K",IF('Application Form'!I505="GGPHD (150K)","GGPHD (150K)",IF('Application Form'!I505="GGPHD+PV","GGPHD",IF('Application Form'!I505="PV","",IF('Application Form'!I505="POLL","",IF('Application Form'!I505="MSTN","MSTN",IF('Application Form'!I505="COAT","COAT",IF('Application Form'!I505="PI","PI",IF('Application Form'!I505="POLL_50K (add on)*","POLL_50K (add on)*",IF('Application Form'!I505="POLL_HD (add on)*","POLL_HD (add_on)*",IF('Application Form'!I505="MSTN_50K (add_on)*","MSTN_50K (add_on)*",IF('Application Form'!I505="MSTN_HD (add on)*","MSTN_HD (add on)*",IF('Application Form'!I505="STORE","STORE",IF('Application Form'!I505="HE","HE","")))))))))))))))))))),"ERROR"))))</f>
        <v/>
      </c>
      <c r="O494" t="str">
        <f>IF(AND(F494="",'Application Form'!H505=""),"",IF(AND(F494="",'Application Form'!H505&lt;&gt;"",'Application Form'!I505=""),"",IF(AND(F494&lt;&gt;"",'Application Form'!I505=""),"",IF(AND(F494&lt;&gt;"",'Application Form'!I505&lt;&gt;"",'Application Form'!J505=""),"",IF(AND(F494="",'Application Form'!H505&lt;&gt;"",'Application Form'!I505&lt;&gt;""),IF('Application Form'!I505="SKSTD_BDL","SKSTD_BDL",IF('Application Form'!I505="MIP","MIP",IF('Application Form'!I505="MIP+PV","MIP",IF('Application Form'!I505="SEEKSIRE","SEEKSIRE",IF('Application Form'!I505="SEEKSIRE+PV","SEEKSIRE",IF('Application Form'!I505="GGP50K","GGP50K",IF('Application Form'!I505="GGP50K+PV","GGP50K",IF('Application Form'!I505="GGPHD (150K)","GGPHD (150K)",IF('Application Form'!I505="GGPHD+PV","GGPHD",IF('Application Form'!I505="PV","",IF('Application Form'!I505="POLL","",IF('Application Form'!I505="MSTN","MSTN",IF('Application Form'!I505="COAT","COAT",IF('Application Form'!I505="PI","PI",IF('Application Form'!I505="POLL_50K (add on)*","POLL_50K (add on)*",IF('Application Form'!I505="POLL_HD (add on)*","POLL_HD (add_on)*",IF('Application Form'!I505="MSTN_50K (add_on)*","MSTN_50K (add_on)*",IF('Application Form'!I505="MSTN_HD (add on)*","MSTN_HD (add on)*",IF('Application Form'!I505="STORE","STORE",IF('Application Form'!I505="HE","HE","ERROR")))))))))))))))))))),IF(AND(F494&lt;&gt;"",'Application Form'!I505&lt;&gt;"",'Application Form'!J505&lt;&gt;""),IF('Application Form'!J505="SKSTD_BDL","SKSTD_BDL",IF('Application Form'!J505="MIP","MIP",IF('Application Form'!J505="MIP+PV","MIP",IF('Application Form'!J505="SEEKSIRE","SEEKSIRE",IF('Application Form'!J505="SEEKSIRE+PV","SEEKSIRE",IF('Application Form'!J505="GGP50K","GGP50K",IF('Application Form'!J505="GGP50K+PV","GGP50K",IF('Application Form'!J505="GGPHD (150K)","GGPHD (150K)",IF('Application Form'!J505="GGPHD+PV","GGPHD",IF('Application Form'!J505="PV","",IF('Application Form'!J505="POLL","",IF('Application Form'!J505="MSTN","MSTN",IF('Application Form'!J505="COAT","COAT",IF('Application Form'!J505="PI","PI",IF('Application Form'!J505="POLL_50K (add on)*","POLL_50K (add on)*",IF('Application Form'!J505="POLL_HD (add on)*","POLL_HD (add_on)*",IF('Application Form'!J505="MSTN_50K (add_on)*","MSTN_50K (add_on)*",IF('Application Form'!J505="MSTN_HD (add on)*","MSTN_HD (add on)*",IF('Application Form'!J505="STORE","STORE",IF('Application Form'!J505="HE","HE","")))))))))))))))))))),"ERROR"))))))</f>
        <v/>
      </c>
      <c r="P494" t="str">
        <f>IF(AND(F494="",O494&lt;&gt;""),IF('Application Form'!J505="SKSTD_BDL","SKSTD_BDL",IF('Application Form'!J505="MIP","MIP",IF('Application Form'!J505="MIP+PV","MIP",IF('Application Form'!J505="SEEKSIRE","SEEKSIRE",IF('Application Form'!J505="SEEKSIRE+PV","SEEKSIRE",IF('Application Form'!J505="GGP50K","GGP50K",IF('Application Form'!J505="GGP50K+PV","GGP50K",IF('Application Form'!J505="GGPHD (150K)","GGPHD (150K)",IF('Application Form'!J505="GGPHD+PV","GGPHD",IF('Application Form'!J505="PV","",IF('Application Form'!J505="POLL","",IF('Application Form'!J505="MSTN","MSTN",IF('Application Form'!J505="COAT","COAT",IF('Application Form'!J505="PI","PI",IF('Application Form'!J505="POLL_50K (add on)*","POLL_50K (add on)*",IF('Application Form'!J505="POLL_HD (add on)*","POLL_HD (add_on)*",IF('Application Form'!J505="MSTN_50K (add_on)*","MSTN_50K (add_on)*",IF('Application Form'!J505="MSTN_HD (add on)*","MSTN_HD (add on)*",IF('Application Form'!J505="STORE","STORE",IF('Application Form'!J505="HE","HE","")))))))))))))))))))),"")</f>
        <v/>
      </c>
    </row>
    <row r="495" spans="1:16" x14ac:dyDescent="0.25">
      <c r="A495" s="72">
        <f>'Application Form'!E506</f>
        <v>0</v>
      </c>
      <c r="B495" t="str">
        <f>IF('Application Form'!C506="Hair","H",IF('Application Form'!C506="Done","D",IF('Application Form'!C506="Semen","S",IF('Application Form'!C506="TSU","T",""))))</f>
        <v/>
      </c>
      <c r="C495" t="str">
        <f t="shared" si="7"/>
        <v>NAA</v>
      </c>
      <c r="F495" t="str">
        <f>IF('Application Form'!H506="SKSTD_BDL","SKSTD_BDL",IF('Application Form'!H506="MIP","MIP",IF('Application Form'!H506="MIP+PV","MIP",IF('Application Form'!H506="SEEKSIRE","SEEKSIRE",IF('Application Form'!H506="SEEKSIRE+PV","SEEKSIRE",IF('Application Form'!H506="GGP50K","GGP50K",IF('Application Form'!H506="GGP50K+PV","GGP50K",IF('Application Form'!H506="GGPHD (150K)","GGPHD (150K)",IF('Application Form'!H506="GGPHD+PV","GGPHD",IF('Application Form'!H506="PV","",IF('Application Form'!H506="POLL","",IF('Application Form'!H506="MSTN","",IF('Application Form'!H506="COAT","",IF('Application Form'!H506="PI","",IF('Application Form'!H506="POLL_50K (add on)*","",IF('Application Form'!H506="POLL_HD (add on)*","",IF('Application Form'!H506="MSTN_50K (add_on)*","",IF('Application Form'!H506="MSTN_HD (add on)*","",IF('Application Form'!H506="STORE","STORE",IF('Application Form'!H506="HE","HE",""))))))))))))))))))))</f>
        <v/>
      </c>
      <c r="G495" t="str">
        <f>IF(OR(RIGHT('Application Form'!H506,2)="PV",RIGHT('Application Form'!I506,2)="PV",RIGHT('Application Form'!J506,2)="PV"),"Yes","")</f>
        <v/>
      </c>
      <c r="H495" s="81" t="str">
        <f>IF(ISBLANK(IF(F495="SKSTD_BDL",'Application Form'!M506,IF('Office Use Only - DONT TOUCH!!!'!G495="Yes",'Application Form'!M506,""))),"",IF(F495="SKSTD_BDL",'Application Form'!M506,IF('Office Use Only - DONT TOUCH!!!'!G495="Yes",'Application Form'!M506,"")))</f>
        <v/>
      </c>
      <c r="K495" t="str">
        <f>IF(ISBLANK(IF(F495="SKSTD_BDL",'Application Form'!O506,IF('Office Use Only - DONT TOUCH!!!'!G495="Yes",'Application Form'!O506,""))),"",IF(F495="SKSTD_BDL",'Application Form'!O506,IF('Office Use Only - DONT TOUCH!!!'!G495="Yes",'Application Form'!O506,"")))</f>
        <v/>
      </c>
      <c r="N495" t="str">
        <f>IF(AND(F495="",'Application Form'!H506=""),"",IF(AND(F495="",'Application Form'!H506&lt;&gt;""),'Application Form'!H506,IF(AND(F495&lt;&gt;"",'Application Form'!I506=""),"",IF(AND(F495&lt;&gt;"",'Application Form'!I506&lt;&gt;""),IF('Application Form'!I506="SKSTD_BDL","SKSTD_BDL",IF('Application Form'!I506="MIP","MIP",IF('Application Form'!I506="MIP+PV","MIP",IF('Application Form'!I506="SEEKSIRE","SEEKSIRE",IF('Application Form'!I506="SEEKSIRE+PV","SEEKSIRE",IF('Application Form'!I506="GGP50K","GGP50K",IF('Application Form'!I506="GGP50K+PV","GGP50K",IF('Application Form'!I506="GGPHD (150K)","GGPHD (150K)",IF('Application Form'!I506="GGPHD+PV","GGPHD",IF('Application Form'!I506="PV","",IF('Application Form'!I506="POLL","",IF('Application Form'!I506="MSTN","MSTN",IF('Application Form'!I506="COAT","COAT",IF('Application Form'!I506="PI","PI",IF('Application Form'!I506="POLL_50K (add on)*","POLL_50K (add on)*",IF('Application Form'!I506="POLL_HD (add on)*","POLL_HD (add_on)*",IF('Application Form'!I506="MSTN_50K (add_on)*","MSTN_50K (add_on)*",IF('Application Form'!I506="MSTN_HD (add on)*","MSTN_HD (add on)*",IF('Application Form'!I506="STORE","STORE",IF('Application Form'!I506="HE","HE","")))))))))))))))))))),"ERROR"))))</f>
        <v/>
      </c>
      <c r="O495" t="str">
        <f>IF(AND(F495="",'Application Form'!H506=""),"",IF(AND(F495="",'Application Form'!H506&lt;&gt;"",'Application Form'!I506=""),"",IF(AND(F495&lt;&gt;"",'Application Form'!I506=""),"",IF(AND(F495&lt;&gt;"",'Application Form'!I506&lt;&gt;"",'Application Form'!J506=""),"",IF(AND(F495="",'Application Form'!H506&lt;&gt;"",'Application Form'!I506&lt;&gt;""),IF('Application Form'!I506="SKSTD_BDL","SKSTD_BDL",IF('Application Form'!I506="MIP","MIP",IF('Application Form'!I506="MIP+PV","MIP",IF('Application Form'!I506="SEEKSIRE","SEEKSIRE",IF('Application Form'!I506="SEEKSIRE+PV","SEEKSIRE",IF('Application Form'!I506="GGP50K","GGP50K",IF('Application Form'!I506="GGP50K+PV","GGP50K",IF('Application Form'!I506="GGPHD (150K)","GGPHD (150K)",IF('Application Form'!I506="GGPHD+PV","GGPHD",IF('Application Form'!I506="PV","",IF('Application Form'!I506="POLL","",IF('Application Form'!I506="MSTN","MSTN",IF('Application Form'!I506="COAT","COAT",IF('Application Form'!I506="PI","PI",IF('Application Form'!I506="POLL_50K (add on)*","POLL_50K (add on)*",IF('Application Form'!I506="POLL_HD (add on)*","POLL_HD (add_on)*",IF('Application Form'!I506="MSTN_50K (add_on)*","MSTN_50K (add_on)*",IF('Application Form'!I506="MSTN_HD (add on)*","MSTN_HD (add on)*",IF('Application Form'!I506="STORE","STORE",IF('Application Form'!I506="HE","HE","ERROR")))))))))))))))))))),IF(AND(F495&lt;&gt;"",'Application Form'!I506&lt;&gt;"",'Application Form'!J506&lt;&gt;""),IF('Application Form'!J506="SKSTD_BDL","SKSTD_BDL",IF('Application Form'!J506="MIP","MIP",IF('Application Form'!J506="MIP+PV","MIP",IF('Application Form'!J506="SEEKSIRE","SEEKSIRE",IF('Application Form'!J506="SEEKSIRE+PV","SEEKSIRE",IF('Application Form'!J506="GGP50K","GGP50K",IF('Application Form'!J506="GGP50K+PV","GGP50K",IF('Application Form'!J506="GGPHD (150K)","GGPHD (150K)",IF('Application Form'!J506="GGPHD+PV","GGPHD",IF('Application Form'!J506="PV","",IF('Application Form'!J506="POLL","",IF('Application Form'!J506="MSTN","MSTN",IF('Application Form'!J506="COAT","COAT",IF('Application Form'!J506="PI","PI",IF('Application Form'!J506="POLL_50K (add on)*","POLL_50K (add on)*",IF('Application Form'!J506="POLL_HD (add on)*","POLL_HD (add_on)*",IF('Application Form'!J506="MSTN_50K (add_on)*","MSTN_50K (add_on)*",IF('Application Form'!J506="MSTN_HD (add on)*","MSTN_HD (add on)*",IF('Application Form'!J506="STORE","STORE",IF('Application Form'!J506="HE","HE","")))))))))))))))))))),"ERROR"))))))</f>
        <v/>
      </c>
      <c r="P495" t="str">
        <f>IF(AND(F495="",O495&lt;&gt;""),IF('Application Form'!J506="SKSTD_BDL","SKSTD_BDL",IF('Application Form'!J506="MIP","MIP",IF('Application Form'!J506="MIP+PV","MIP",IF('Application Form'!J506="SEEKSIRE","SEEKSIRE",IF('Application Form'!J506="SEEKSIRE+PV","SEEKSIRE",IF('Application Form'!J506="GGP50K","GGP50K",IF('Application Form'!J506="GGP50K+PV","GGP50K",IF('Application Form'!J506="GGPHD (150K)","GGPHD (150K)",IF('Application Form'!J506="GGPHD+PV","GGPHD",IF('Application Form'!J506="PV","",IF('Application Form'!J506="POLL","",IF('Application Form'!J506="MSTN","MSTN",IF('Application Form'!J506="COAT","COAT",IF('Application Form'!J506="PI","PI",IF('Application Form'!J506="POLL_50K (add on)*","POLL_50K (add on)*",IF('Application Form'!J506="POLL_HD (add on)*","POLL_HD (add_on)*",IF('Application Form'!J506="MSTN_50K (add_on)*","MSTN_50K (add_on)*",IF('Application Form'!J506="MSTN_HD (add on)*","MSTN_HD (add on)*",IF('Application Form'!J506="STORE","STORE",IF('Application Form'!J506="HE","HE","")))))))))))))))))))),"")</f>
        <v/>
      </c>
    </row>
    <row r="496" spans="1:16" x14ac:dyDescent="0.25">
      <c r="A496" s="72">
        <f>'Application Form'!E507</f>
        <v>0</v>
      </c>
      <c r="B496" t="str">
        <f>IF('Application Form'!C507="Hair","H",IF('Application Form'!C507="Done","D",IF('Application Form'!C507="Semen","S",IF('Application Form'!C507="TSU","T",""))))</f>
        <v/>
      </c>
      <c r="C496" t="str">
        <f t="shared" si="7"/>
        <v>NAA</v>
      </c>
      <c r="F496" t="str">
        <f>IF('Application Form'!H507="SKSTD_BDL","SKSTD_BDL",IF('Application Form'!H507="MIP","MIP",IF('Application Form'!H507="MIP+PV","MIP",IF('Application Form'!H507="SEEKSIRE","SEEKSIRE",IF('Application Form'!H507="SEEKSIRE+PV","SEEKSIRE",IF('Application Form'!H507="GGP50K","GGP50K",IF('Application Form'!H507="GGP50K+PV","GGP50K",IF('Application Form'!H507="GGPHD (150K)","GGPHD (150K)",IF('Application Form'!H507="GGPHD+PV","GGPHD",IF('Application Form'!H507="PV","",IF('Application Form'!H507="POLL","",IF('Application Form'!H507="MSTN","",IF('Application Form'!H507="COAT","",IF('Application Form'!H507="PI","",IF('Application Form'!H507="POLL_50K (add on)*","",IF('Application Form'!H507="POLL_HD (add on)*","",IF('Application Form'!H507="MSTN_50K (add_on)*","",IF('Application Form'!H507="MSTN_HD (add on)*","",IF('Application Form'!H507="STORE","STORE",IF('Application Form'!H507="HE","HE",""))))))))))))))))))))</f>
        <v/>
      </c>
      <c r="G496" t="str">
        <f>IF(OR(RIGHT('Application Form'!H507,2)="PV",RIGHT('Application Form'!I507,2)="PV",RIGHT('Application Form'!J507,2)="PV"),"Yes","")</f>
        <v/>
      </c>
      <c r="H496" s="81" t="str">
        <f>IF(ISBLANK(IF(F496="SKSTD_BDL",'Application Form'!M507,IF('Office Use Only - DONT TOUCH!!!'!G496="Yes",'Application Form'!M507,""))),"",IF(F496="SKSTD_BDL",'Application Form'!M507,IF('Office Use Only - DONT TOUCH!!!'!G496="Yes",'Application Form'!M507,"")))</f>
        <v/>
      </c>
      <c r="K496" t="str">
        <f>IF(ISBLANK(IF(F496="SKSTD_BDL",'Application Form'!O507,IF('Office Use Only - DONT TOUCH!!!'!G496="Yes",'Application Form'!O507,""))),"",IF(F496="SKSTD_BDL",'Application Form'!O507,IF('Office Use Only - DONT TOUCH!!!'!G496="Yes",'Application Form'!O507,"")))</f>
        <v/>
      </c>
      <c r="N496" t="str">
        <f>IF(AND(F496="",'Application Form'!H507=""),"",IF(AND(F496="",'Application Form'!H507&lt;&gt;""),'Application Form'!H507,IF(AND(F496&lt;&gt;"",'Application Form'!I507=""),"",IF(AND(F496&lt;&gt;"",'Application Form'!I507&lt;&gt;""),IF('Application Form'!I507="SKSTD_BDL","SKSTD_BDL",IF('Application Form'!I507="MIP","MIP",IF('Application Form'!I507="MIP+PV","MIP",IF('Application Form'!I507="SEEKSIRE","SEEKSIRE",IF('Application Form'!I507="SEEKSIRE+PV","SEEKSIRE",IF('Application Form'!I507="GGP50K","GGP50K",IF('Application Form'!I507="GGP50K+PV","GGP50K",IF('Application Form'!I507="GGPHD (150K)","GGPHD (150K)",IF('Application Form'!I507="GGPHD+PV","GGPHD",IF('Application Form'!I507="PV","",IF('Application Form'!I507="POLL","",IF('Application Form'!I507="MSTN","MSTN",IF('Application Form'!I507="COAT","COAT",IF('Application Form'!I507="PI","PI",IF('Application Form'!I507="POLL_50K (add on)*","POLL_50K (add on)*",IF('Application Form'!I507="POLL_HD (add on)*","POLL_HD (add_on)*",IF('Application Form'!I507="MSTN_50K (add_on)*","MSTN_50K (add_on)*",IF('Application Form'!I507="MSTN_HD (add on)*","MSTN_HD (add on)*",IF('Application Form'!I507="STORE","STORE",IF('Application Form'!I507="HE","HE","")))))))))))))))))))),"ERROR"))))</f>
        <v/>
      </c>
      <c r="O496" t="str">
        <f>IF(AND(F496="",'Application Form'!H507=""),"",IF(AND(F496="",'Application Form'!H507&lt;&gt;"",'Application Form'!I507=""),"",IF(AND(F496&lt;&gt;"",'Application Form'!I507=""),"",IF(AND(F496&lt;&gt;"",'Application Form'!I507&lt;&gt;"",'Application Form'!J507=""),"",IF(AND(F496="",'Application Form'!H507&lt;&gt;"",'Application Form'!I507&lt;&gt;""),IF('Application Form'!I507="SKSTD_BDL","SKSTD_BDL",IF('Application Form'!I507="MIP","MIP",IF('Application Form'!I507="MIP+PV","MIP",IF('Application Form'!I507="SEEKSIRE","SEEKSIRE",IF('Application Form'!I507="SEEKSIRE+PV","SEEKSIRE",IF('Application Form'!I507="GGP50K","GGP50K",IF('Application Form'!I507="GGP50K+PV","GGP50K",IF('Application Form'!I507="GGPHD (150K)","GGPHD (150K)",IF('Application Form'!I507="GGPHD+PV","GGPHD",IF('Application Form'!I507="PV","",IF('Application Form'!I507="POLL","",IF('Application Form'!I507="MSTN","MSTN",IF('Application Form'!I507="COAT","COAT",IF('Application Form'!I507="PI","PI",IF('Application Form'!I507="POLL_50K (add on)*","POLL_50K (add on)*",IF('Application Form'!I507="POLL_HD (add on)*","POLL_HD (add_on)*",IF('Application Form'!I507="MSTN_50K (add_on)*","MSTN_50K (add_on)*",IF('Application Form'!I507="MSTN_HD (add on)*","MSTN_HD (add on)*",IF('Application Form'!I507="STORE","STORE",IF('Application Form'!I507="HE","HE","ERROR")))))))))))))))))))),IF(AND(F496&lt;&gt;"",'Application Form'!I507&lt;&gt;"",'Application Form'!J507&lt;&gt;""),IF('Application Form'!J507="SKSTD_BDL","SKSTD_BDL",IF('Application Form'!J507="MIP","MIP",IF('Application Form'!J507="MIP+PV","MIP",IF('Application Form'!J507="SEEKSIRE","SEEKSIRE",IF('Application Form'!J507="SEEKSIRE+PV","SEEKSIRE",IF('Application Form'!J507="GGP50K","GGP50K",IF('Application Form'!J507="GGP50K+PV","GGP50K",IF('Application Form'!J507="GGPHD (150K)","GGPHD (150K)",IF('Application Form'!J507="GGPHD+PV","GGPHD",IF('Application Form'!J507="PV","",IF('Application Form'!J507="POLL","",IF('Application Form'!J507="MSTN","MSTN",IF('Application Form'!J507="COAT","COAT",IF('Application Form'!J507="PI","PI",IF('Application Form'!J507="POLL_50K (add on)*","POLL_50K (add on)*",IF('Application Form'!J507="POLL_HD (add on)*","POLL_HD (add_on)*",IF('Application Form'!J507="MSTN_50K (add_on)*","MSTN_50K (add_on)*",IF('Application Form'!J507="MSTN_HD (add on)*","MSTN_HD (add on)*",IF('Application Form'!J507="STORE","STORE",IF('Application Form'!J507="HE","HE","")))))))))))))))))))),"ERROR"))))))</f>
        <v/>
      </c>
      <c r="P496" t="str">
        <f>IF(AND(F496="",O496&lt;&gt;""),IF('Application Form'!J507="SKSTD_BDL","SKSTD_BDL",IF('Application Form'!J507="MIP","MIP",IF('Application Form'!J507="MIP+PV","MIP",IF('Application Form'!J507="SEEKSIRE","SEEKSIRE",IF('Application Form'!J507="SEEKSIRE+PV","SEEKSIRE",IF('Application Form'!J507="GGP50K","GGP50K",IF('Application Form'!J507="GGP50K+PV","GGP50K",IF('Application Form'!J507="GGPHD (150K)","GGPHD (150K)",IF('Application Form'!J507="GGPHD+PV","GGPHD",IF('Application Form'!J507="PV","",IF('Application Form'!J507="POLL","",IF('Application Form'!J507="MSTN","MSTN",IF('Application Form'!J507="COAT","COAT",IF('Application Form'!J507="PI","PI",IF('Application Form'!J507="POLL_50K (add on)*","POLL_50K (add on)*",IF('Application Form'!J507="POLL_HD (add on)*","POLL_HD (add_on)*",IF('Application Form'!J507="MSTN_50K (add_on)*","MSTN_50K (add_on)*",IF('Application Form'!J507="MSTN_HD (add on)*","MSTN_HD (add on)*",IF('Application Form'!J507="STORE","STORE",IF('Application Form'!J507="HE","HE","")))))))))))))))))))),"")</f>
        <v/>
      </c>
    </row>
    <row r="497" spans="1:16" x14ac:dyDescent="0.25">
      <c r="A497" s="72">
        <f>'Application Form'!E508</f>
        <v>0</v>
      </c>
      <c r="B497" t="str">
        <f>IF('Application Form'!C508="Hair","H",IF('Application Form'!C508="Done","D",IF('Application Form'!C508="Semen","S",IF('Application Form'!C508="TSU","T",""))))</f>
        <v/>
      </c>
      <c r="C497" t="str">
        <f t="shared" si="7"/>
        <v>NAA</v>
      </c>
      <c r="F497" t="str">
        <f>IF('Application Form'!H508="SKSTD_BDL","SKSTD_BDL",IF('Application Form'!H508="MIP","MIP",IF('Application Form'!H508="MIP+PV","MIP",IF('Application Form'!H508="SEEKSIRE","SEEKSIRE",IF('Application Form'!H508="SEEKSIRE+PV","SEEKSIRE",IF('Application Form'!H508="GGP50K","GGP50K",IF('Application Form'!H508="GGP50K+PV","GGP50K",IF('Application Form'!H508="GGPHD (150K)","GGPHD (150K)",IF('Application Form'!H508="GGPHD+PV","GGPHD",IF('Application Form'!H508="PV","",IF('Application Form'!H508="POLL","",IF('Application Form'!H508="MSTN","",IF('Application Form'!H508="COAT","",IF('Application Form'!H508="PI","",IF('Application Form'!H508="POLL_50K (add on)*","",IF('Application Form'!H508="POLL_HD (add on)*","",IF('Application Form'!H508="MSTN_50K (add_on)*","",IF('Application Form'!H508="MSTN_HD (add on)*","",IF('Application Form'!H508="STORE","STORE",IF('Application Form'!H508="HE","HE",""))))))))))))))))))))</f>
        <v/>
      </c>
      <c r="G497" t="str">
        <f>IF(OR(RIGHT('Application Form'!H508,2)="PV",RIGHT('Application Form'!I508,2)="PV",RIGHT('Application Form'!J508,2)="PV"),"Yes","")</f>
        <v/>
      </c>
      <c r="H497" s="81" t="str">
        <f>IF(ISBLANK(IF(F497="SKSTD_BDL",'Application Form'!M508,IF('Office Use Only - DONT TOUCH!!!'!G497="Yes",'Application Form'!M508,""))),"",IF(F497="SKSTD_BDL",'Application Form'!M508,IF('Office Use Only - DONT TOUCH!!!'!G497="Yes",'Application Form'!M508,"")))</f>
        <v/>
      </c>
      <c r="K497" t="str">
        <f>IF(ISBLANK(IF(F497="SKSTD_BDL",'Application Form'!O508,IF('Office Use Only - DONT TOUCH!!!'!G497="Yes",'Application Form'!O508,""))),"",IF(F497="SKSTD_BDL",'Application Form'!O508,IF('Office Use Only - DONT TOUCH!!!'!G497="Yes",'Application Form'!O508,"")))</f>
        <v/>
      </c>
      <c r="N497" t="str">
        <f>IF(AND(F497="",'Application Form'!H508=""),"",IF(AND(F497="",'Application Form'!H508&lt;&gt;""),'Application Form'!H508,IF(AND(F497&lt;&gt;"",'Application Form'!I508=""),"",IF(AND(F497&lt;&gt;"",'Application Form'!I508&lt;&gt;""),IF('Application Form'!I508="SKSTD_BDL","SKSTD_BDL",IF('Application Form'!I508="MIP","MIP",IF('Application Form'!I508="MIP+PV","MIP",IF('Application Form'!I508="SEEKSIRE","SEEKSIRE",IF('Application Form'!I508="SEEKSIRE+PV","SEEKSIRE",IF('Application Form'!I508="GGP50K","GGP50K",IF('Application Form'!I508="GGP50K+PV","GGP50K",IF('Application Form'!I508="GGPHD (150K)","GGPHD (150K)",IF('Application Form'!I508="GGPHD+PV","GGPHD",IF('Application Form'!I508="PV","",IF('Application Form'!I508="POLL","",IF('Application Form'!I508="MSTN","MSTN",IF('Application Form'!I508="COAT","COAT",IF('Application Form'!I508="PI","PI",IF('Application Form'!I508="POLL_50K (add on)*","POLL_50K (add on)*",IF('Application Form'!I508="POLL_HD (add on)*","POLL_HD (add_on)*",IF('Application Form'!I508="MSTN_50K (add_on)*","MSTN_50K (add_on)*",IF('Application Form'!I508="MSTN_HD (add on)*","MSTN_HD (add on)*",IF('Application Form'!I508="STORE","STORE",IF('Application Form'!I508="HE","HE","")))))))))))))))))))),"ERROR"))))</f>
        <v/>
      </c>
      <c r="O497" t="str">
        <f>IF(AND(F497="",'Application Form'!H508=""),"",IF(AND(F497="",'Application Form'!H508&lt;&gt;"",'Application Form'!I508=""),"",IF(AND(F497&lt;&gt;"",'Application Form'!I508=""),"",IF(AND(F497&lt;&gt;"",'Application Form'!I508&lt;&gt;"",'Application Form'!J508=""),"",IF(AND(F497="",'Application Form'!H508&lt;&gt;"",'Application Form'!I508&lt;&gt;""),IF('Application Form'!I508="SKSTD_BDL","SKSTD_BDL",IF('Application Form'!I508="MIP","MIP",IF('Application Form'!I508="MIP+PV","MIP",IF('Application Form'!I508="SEEKSIRE","SEEKSIRE",IF('Application Form'!I508="SEEKSIRE+PV","SEEKSIRE",IF('Application Form'!I508="GGP50K","GGP50K",IF('Application Form'!I508="GGP50K+PV","GGP50K",IF('Application Form'!I508="GGPHD (150K)","GGPHD (150K)",IF('Application Form'!I508="GGPHD+PV","GGPHD",IF('Application Form'!I508="PV","",IF('Application Form'!I508="POLL","",IF('Application Form'!I508="MSTN","MSTN",IF('Application Form'!I508="COAT","COAT",IF('Application Form'!I508="PI","PI",IF('Application Form'!I508="POLL_50K (add on)*","POLL_50K (add on)*",IF('Application Form'!I508="POLL_HD (add on)*","POLL_HD (add_on)*",IF('Application Form'!I508="MSTN_50K (add_on)*","MSTN_50K (add_on)*",IF('Application Form'!I508="MSTN_HD (add on)*","MSTN_HD (add on)*",IF('Application Form'!I508="STORE","STORE",IF('Application Form'!I508="HE","HE","ERROR")))))))))))))))))))),IF(AND(F497&lt;&gt;"",'Application Form'!I508&lt;&gt;"",'Application Form'!J508&lt;&gt;""),IF('Application Form'!J508="SKSTD_BDL","SKSTD_BDL",IF('Application Form'!J508="MIP","MIP",IF('Application Form'!J508="MIP+PV","MIP",IF('Application Form'!J508="SEEKSIRE","SEEKSIRE",IF('Application Form'!J508="SEEKSIRE+PV","SEEKSIRE",IF('Application Form'!J508="GGP50K","GGP50K",IF('Application Form'!J508="GGP50K+PV","GGP50K",IF('Application Form'!J508="GGPHD (150K)","GGPHD (150K)",IF('Application Form'!J508="GGPHD+PV","GGPHD",IF('Application Form'!J508="PV","",IF('Application Form'!J508="POLL","",IF('Application Form'!J508="MSTN","MSTN",IF('Application Form'!J508="COAT","COAT",IF('Application Form'!J508="PI","PI",IF('Application Form'!J508="POLL_50K (add on)*","POLL_50K (add on)*",IF('Application Form'!J508="POLL_HD (add on)*","POLL_HD (add_on)*",IF('Application Form'!J508="MSTN_50K (add_on)*","MSTN_50K (add_on)*",IF('Application Form'!J508="MSTN_HD (add on)*","MSTN_HD (add on)*",IF('Application Form'!J508="STORE","STORE",IF('Application Form'!J508="HE","HE","")))))))))))))))))))),"ERROR"))))))</f>
        <v/>
      </c>
      <c r="P497" t="str">
        <f>IF(AND(F497="",O497&lt;&gt;""),IF('Application Form'!J508="SKSTD_BDL","SKSTD_BDL",IF('Application Form'!J508="MIP","MIP",IF('Application Form'!J508="MIP+PV","MIP",IF('Application Form'!J508="SEEKSIRE","SEEKSIRE",IF('Application Form'!J508="SEEKSIRE+PV","SEEKSIRE",IF('Application Form'!J508="GGP50K","GGP50K",IF('Application Form'!J508="GGP50K+PV","GGP50K",IF('Application Form'!J508="GGPHD (150K)","GGPHD (150K)",IF('Application Form'!J508="GGPHD+PV","GGPHD",IF('Application Form'!J508="PV","",IF('Application Form'!J508="POLL","",IF('Application Form'!J508="MSTN","MSTN",IF('Application Form'!J508="COAT","COAT",IF('Application Form'!J508="PI","PI",IF('Application Form'!J508="POLL_50K (add on)*","POLL_50K (add on)*",IF('Application Form'!J508="POLL_HD (add on)*","POLL_HD (add_on)*",IF('Application Form'!J508="MSTN_50K (add_on)*","MSTN_50K (add_on)*",IF('Application Form'!J508="MSTN_HD (add on)*","MSTN_HD (add on)*",IF('Application Form'!J508="STORE","STORE",IF('Application Form'!J508="HE","HE","")))))))))))))))))))),"")</f>
        <v/>
      </c>
    </row>
    <row r="498" spans="1:16" x14ac:dyDescent="0.25">
      <c r="A498" s="72">
        <f>'Application Form'!E509</f>
        <v>0</v>
      </c>
      <c r="B498" t="str">
        <f>IF('Application Form'!C509="Hair","H",IF('Application Form'!C509="Done","D",IF('Application Form'!C509="Semen","S",IF('Application Form'!C509="TSU","T",""))))</f>
        <v/>
      </c>
      <c r="C498" t="str">
        <f t="shared" si="7"/>
        <v>NAA</v>
      </c>
      <c r="F498" t="str">
        <f>IF('Application Form'!H509="SKSTD_BDL","SKSTD_BDL",IF('Application Form'!H509="MIP","MIP",IF('Application Form'!H509="MIP+PV","MIP",IF('Application Form'!H509="SEEKSIRE","SEEKSIRE",IF('Application Form'!H509="SEEKSIRE+PV","SEEKSIRE",IF('Application Form'!H509="GGP50K","GGP50K",IF('Application Form'!H509="GGP50K+PV","GGP50K",IF('Application Form'!H509="GGPHD (150K)","GGPHD (150K)",IF('Application Form'!H509="GGPHD+PV","GGPHD",IF('Application Form'!H509="PV","",IF('Application Form'!H509="POLL","",IF('Application Form'!H509="MSTN","",IF('Application Form'!H509="COAT","",IF('Application Form'!H509="PI","",IF('Application Form'!H509="POLL_50K (add on)*","",IF('Application Form'!H509="POLL_HD (add on)*","",IF('Application Form'!H509="MSTN_50K (add_on)*","",IF('Application Form'!H509="MSTN_HD (add on)*","",IF('Application Form'!H509="STORE","STORE",IF('Application Form'!H509="HE","HE",""))))))))))))))))))))</f>
        <v/>
      </c>
      <c r="G498" t="str">
        <f>IF(OR(RIGHT('Application Form'!H509,2)="PV",RIGHT('Application Form'!I509,2)="PV",RIGHT('Application Form'!J509,2)="PV"),"Yes","")</f>
        <v/>
      </c>
      <c r="H498" s="81" t="str">
        <f>IF(ISBLANK(IF(F498="SKSTD_BDL",'Application Form'!M509,IF('Office Use Only - DONT TOUCH!!!'!G498="Yes",'Application Form'!M509,""))),"",IF(F498="SKSTD_BDL",'Application Form'!M509,IF('Office Use Only - DONT TOUCH!!!'!G498="Yes",'Application Form'!M509,"")))</f>
        <v/>
      </c>
      <c r="K498" t="str">
        <f>IF(ISBLANK(IF(F498="SKSTD_BDL",'Application Form'!O509,IF('Office Use Only - DONT TOUCH!!!'!G498="Yes",'Application Form'!O509,""))),"",IF(F498="SKSTD_BDL",'Application Form'!O509,IF('Office Use Only - DONT TOUCH!!!'!G498="Yes",'Application Form'!O509,"")))</f>
        <v/>
      </c>
      <c r="N498" t="str">
        <f>IF(AND(F498="",'Application Form'!H509=""),"",IF(AND(F498="",'Application Form'!H509&lt;&gt;""),'Application Form'!H509,IF(AND(F498&lt;&gt;"",'Application Form'!I509=""),"",IF(AND(F498&lt;&gt;"",'Application Form'!I509&lt;&gt;""),IF('Application Form'!I509="SKSTD_BDL","SKSTD_BDL",IF('Application Form'!I509="MIP","MIP",IF('Application Form'!I509="MIP+PV","MIP",IF('Application Form'!I509="SEEKSIRE","SEEKSIRE",IF('Application Form'!I509="SEEKSIRE+PV","SEEKSIRE",IF('Application Form'!I509="GGP50K","GGP50K",IF('Application Form'!I509="GGP50K+PV","GGP50K",IF('Application Form'!I509="GGPHD (150K)","GGPHD (150K)",IF('Application Form'!I509="GGPHD+PV","GGPHD",IF('Application Form'!I509="PV","",IF('Application Form'!I509="POLL","",IF('Application Form'!I509="MSTN","MSTN",IF('Application Form'!I509="COAT","COAT",IF('Application Form'!I509="PI","PI",IF('Application Form'!I509="POLL_50K (add on)*","POLL_50K (add on)*",IF('Application Form'!I509="POLL_HD (add on)*","POLL_HD (add_on)*",IF('Application Form'!I509="MSTN_50K (add_on)*","MSTN_50K (add_on)*",IF('Application Form'!I509="MSTN_HD (add on)*","MSTN_HD (add on)*",IF('Application Form'!I509="STORE","STORE",IF('Application Form'!I509="HE","HE","")))))))))))))))))))),"ERROR"))))</f>
        <v/>
      </c>
      <c r="O498" t="str">
        <f>IF(AND(F498="",'Application Form'!H509=""),"",IF(AND(F498="",'Application Form'!H509&lt;&gt;"",'Application Form'!I509=""),"",IF(AND(F498&lt;&gt;"",'Application Form'!I509=""),"",IF(AND(F498&lt;&gt;"",'Application Form'!I509&lt;&gt;"",'Application Form'!J509=""),"",IF(AND(F498="",'Application Form'!H509&lt;&gt;"",'Application Form'!I509&lt;&gt;""),IF('Application Form'!I509="SKSTD_BDL","SKSTD_BDL",IF('Application Form'!I509="MIP","MIP",IF('Application Form'!I509="MIP+PV","MIP",IF('Application Form'!I509="SEEKSIRE","SEEKSIRE",IF('Application Form'!I509="SEEKSIRE+PV","SEEKSIRE",IF('Application Form'!I509="GGP50K","GGP50K",IF('Application Form'!I509="GGP50K+PV","GGP50K",IF('Application Form'!I509="GGPHD (150K)","GGPHD (150K)",IF('Application Form'!I509="GGPHD+PV","GGPHD",IF('Application Form'!I509="PV","",IF('Application Form'!I509="POLL","",IF('Application Form'!I509="MSTN","MSTN",IF('Application Form'!I509="COAT","COAT",IF('Application Form'!I509="PI","PI",IF('Application Form'!I509="POLL_50K (add on)*","POLL_50K (add on)*",IF('Application Form'!I509="POLL_HD (add on)*","POLL_HD (add_on)*",IF('Application Form'!I509="MSTN_50K (add_on)*","MSTN_50K (add_on)*",IF('Application Form'!I509="MSTN_HD (add on)*","MSTN_HD (add on)*",IF('Application Form'!I509="STORE","STORE",IF('Application Form'!I509="HE","HE","ERROR")))))))))))))))))))),IF(AND(F498&lt;&gt;"",'Application Form'!I509&lt;&gt;"",'Application Form'!J509&lt;&gt;""),IF('Application Form'!J509="SKSTD_BDL","SKSTD_BDL",IF('Application Form'!J509="MIP","MIP",IF('Application Form'!J509="MIP+PV","MIP",IF('Application Form'!J509="SEEKSIRE","SEEKSIRE",IF('Application Form'!J509="SEEKSIRE+PV","SEEKSIRE",IF('Application Form'!J509="GGP50K","GGP50K",IF('Application Form'!J509="GGP50K+PV","GGP50K",IF('Application Form'!J509="GGPHD (150K)","GGPHD (150K)",IF('Application Form'!J509="GGPHD+PV","GGPHD",IF('Application Form'!J509="PV","",IF('Application Form'!J509="POLL","",IF('Application Form'!J509="MSTN","MSTN",IF('Application Form'!J509="COAT","COAT",IF('Application Form'!J509="PI","PI",IF('Application Form'!J509="POLL_50K (add on)*","POLL_50K (add on)*",IF('Application Form'!J509="POLL_HD (add on)*","POLL_HD (add_on)*",IF('Application Form'!J509="MSTN_50K (add_on)*","MSTN_50K (add_on)*",IF('Application Form'!J509="MSTN_HD (add on)*","MSTN_HD (add on)*",IF('Application Form'!J509="STORE","STORE",IF('Application Form'!J509="HE","HE","")))))))))))))))))))),"ERROR"))))))</f>
        <v/>
      </c>
      <c r="P498" t="str">
        <f>IF(AND(F498="",O498&lt;&gt;""),IF('Application Form'!J509="SKSTD_BDL","SKSTD_BDL",IF('Application Form'!J509="MIP","MIP",IF('Application Form'!J509="MIP+PV","MIP",IF('Application Form'!J509="SEEKSIRE","SEEKSIRE",IF('Application Form'!J509="SEEKSIRE+PV","SEEKSIRE",IF('Application Form'!J509="GGP50K","GGP50K",IF('Application Form'!J509="GGP50K+PV","GGP50K",IF('Application Form'!J509="GGPHD (150K)","GGPHD (150K)",IF('Application Form'!J509="GGPHD+PV","GGPHD",IF('Application Form'!J509="PV","",IF('Application Form'!J509="POLL","",IF('Application Form'!J509="MSTN","MSTN",IF('Application Form'!J509="COAT","COAT",IF('Application Form'!J509="PI","PI",IF('Application Form'!J509="POLL_50K (add on)*","POLL_50K (add on)*",IF('Application Form'!J509="POLL_HD (add on)*","POLL_HD (add_on)*",IF('Application Form'!J509="MSTN_50K (add_on)*","MSTN_50K (add_on)*",IF('Application Form'!J509="MSTN_HD (add on)*","MSTN_HD (add on)*",IF('Application Form'!J509="STORE","STORE",IF('Application Form'!J509="HE","HE","")))))))))))))))))))),"")</f>
        <v/>
      </c>
    </row>
    <row r="499" spans="1:16" x14ac:dyDescent="0.25">
      <c r="A499" s="72">
        <f>'Application Form'!E510</f>
        <v>0</v>
      </c>
      <c r="B499" t="str">
        <f>IF('Application Form'!C510="Hair","H",IF('Application Form'!C510="Done","D",IF('Application Form'!C510="Semen","S",IF('Application Form'!C510="TSU","T",""))))</f>
        <v/>
      </c>
      <c r="C499" t="str">
        <f t="shared" si="7"/>
        <v>NAA</v>
      </c>
      <c r="F499" t="str">
        <f>IF('Application Form'!H510="SKSTD_BDL","SKSTD_BDL",IF('Application Form'!H510="MIP","MIP",IF('Application Form'!H510="MIP+PV","MIP",IF('Application Form'!H510="SEEKSIRE","SEEKSIRE",IF('Application Form'!H510="SEEKSIRE+PV","SEEKSIRE",IF('Application Form'!H510="GGP50K","GGP50K",IF('Application Form'!H510="GGP50K+PV","GGP50K",IF('Application Form'!H510="GGPHD (150K)","GGPHD (150K)",IF('Application Form'!H510="GGPHD+PV","GGPHD",IF('Application Form'!H510="PV","",IF('Application Form'!H510="POLL","",IF('Application Form'!H510="MSTN","",IF('Application Form'!H510="COAT","",IF('Application Form'!H510="PI","",IF('Application Form'!H510="POLL_50K (add on)*","",IF('Application Form'!H510="POLL_HD (add on)*","",IF('Application Form'!H510="MSTN_50K (add_on)*","",IF('Application Form'!H510="MSTN_HD (add on)*","",IF('Application Form'!H510="STORE","STORE",IF('Application Form'!H510="HE","HE",""))))))))))))))))))))</f>
        <v/>
      </c>
      <c r="G499" t="str">
        <f>IF(OR(RIGHT('Application Form'!H510,2)="PV",RIGHT('Application Form'!I510,2)="PV",RIGHT('Application Form'!J510,2)="PV"),"Yes","")</f>
        <v/>
      </c>
      <c r="H499" s="81" t="str">
        <f>IF(ISBLANK(IF(F499="SKSTD_BDL",'Application Form'!M510,IF('Office Use Only - DONT TOUCH!!!'!G499="Yes",'Application Form'!M510,""))),"",IF(F499="SKSTD_BDL",'Application Form'!M510,IF('Office Use Only - DONT TOUCH!!!'!G499="Yes",'Application Form'!M510,"")))</f>
        <v/>
      </c>
      <c r="K499" t="str">
        <f>IF(ISBLANK(IF(F499="SKSTD_BDL",'Application Form'!O510,IF('Office Use Only - DONT TOUCH!!!'!G499="Yes",'Application Form'!O510,""))),"",IF(F499="SKSTD_BDL",'Application Form'!O510,IF('Office Use Only - DONT TOUCH!!!'!G499="Yes",'Application Form'!O510,"")))</f>
        <v/>
      </c>
      <c r="N499" t="str">
        <f>IF(AND(F499="",'Application Form'!H510=""),"",IF(AND(F499="",'Application Form'!H510&lt;&gt;""),'Application Form'!H510,IF(AND(F499&lt;&gt;"",'Application Form'!I510=""),"",IF(AND(F499&lt;&gt;"",'Application Form'!I510&lt;&gt;""),IF('Application Form'!I510="SKSTD_BDL","SKSTD_BDL",IF('Application Form'!I510="MIP","MIP",IF('Application Form'!I510="MIP+PV","MIP",IF('Application Form'!I510="SEEKSIRE","SEEKSIRE",IF('Application Form'!I510="SEEKSIRE+PV","SEEKSIRE",IF('Application Form'!I510="GGP50K","GGP50K",IF('Application Form'!I510="GGP50K+PV","GGP50K",IF('Application Form'!I510="GGPHD (150K)","GGPHD (150K)",IF('Application Form'!I510="GGPHD+PV","GGPHD",IF('Application Form'!I510="PV","",IF('Application Form'!I510="POLL","",IF('Application Form'!I510="MSTN","MSTN",IF('Application Form'!I510="COAT","COAT",IF('Application Form'!I510="PI","PI",IF('Application Form'!I510="POLL_50K (add on)*","POLL_50K (add on)*",IF('Application Form'!I510="POLL_HD (add on)*","POLL_HD (add_on)*",IF('Application Form'!I510="MSTN_50K (add_on)*","MSTN_50K (add_on)*",IF('Application Form'!I510="MSTN_HD (add on)*","MSTN_HD (add on)*",IF('Application Form'!I510="STORE","STORE",IF('Application Form'!I510="HE","HE","")))))))))))))))))))),"ERROR"))))</f>
        <v/>
      </c>
      <c r="O499" t="str">
        <f>IF(AND(F499="",'Application Form'!H510=""),"",IF(AND(F499="",'Application Form'!H510&lt;&gt;"",'Application Form'!I510=""),"",IF(AND(F499&lt;&gt;"",'Application Form'!I510=""),"",IF(AND(F499&lt;&gt;"",'Application Form'!I510&lt;&gt;"",'Application Form'!J510=""),"",IF(AND(F499="",'Application Form'!H510&lt;&gt;"",'Application Form'!I510&lt;&gt;""),IF('Application Form'!I510="SKSTD_BDL","SKSTD_BDL",IF('Application Form'!I510="MIP","MIP",IF('Application Form'!I510="MIP+PV","MIP",IF('Application Form'!I510="SEEKSIRE","SEEKSIRE",IF('Application Form'!I510="SEEKSIRE+PV","SEEKSIRE",IF('Application Form'!I510="GGP50K","GGP50K",IF('Application Form'!I510="GGP50K+PV","GGP50K",IF('Application Form'!I510="GGPHD (150K)","GGPHD (150K)",IF('Application Form'!I510="GGPHD+PV","GGPHD",IF('Application Form'!I510="PV","",IF('Application Form'!I510="POLL","",IF('Application Form'!I510="MSTN","MSTN",IF('Application Form'!I510="COAT","COAT",IF('Application Form'!I510="PI","PI",IF('Application Form'!I510="POLL_50K (add on)*","POLL_50K (add on)*",IF('Application Form'!I510="POLL_HD (add on)*","POLL_HD (add_on)*",IF('Application Form'!I510="MSTN_50K (add_on)*","MSTN_50K (add_on)*",IF('Application Form'!I510="MSTN_HD (add on)*","MSTN_HD (add on)*",IF('Application Form'!I510="STORE","STORE",IF('Application Form'!I510="HE","HE","ERROR")))))))))))))))))))),IF(AND(F499&lt;&gt;"",'Application Form'!I510&lt;&gt;"",'Application Form'!J510&lt;&gt;""),IF('Application Form'!J510="SKSTD_BDL","SKSTD_BDL",IF('Application Form'!J510="MIP","MIP",IF('Application Form'!J510="MIP+PV","MIP",IF('Application Form'!J510="SEEKSIRE","SEEKSIRE",IF('Application Form'!J510="SEEKSIRE+PV","SEEKSIRE",IF('Application Form'!J510="GGP50K","GGP50K",IF('Application Form'!J510="GGP50K+PV","GGP50K",IF('Application Form'!J510="GGPHD (150K)","GGPHD (150K)",IF('Application Form'!J510="GGPHD+PV","GGPHD",IF('Application Form'!J510="PV","",IF('Application Form'!J510="POLL","",IF('Application Form'!J510="MSTN","MSTN",IF('Application Form'!J510="COAT","COAT",IF('Application Form'!J510="PI","PI",IF('Application Form'!J510="POLL_50K (add on)*","POLL_50K (add on)*",IF('Application Form'!J510="POLL_HD (add on)*","POLL_HD (add_on)*",IF('Application Form'!J510="MSTN_50K (add_on)*","MSTN_50K (add_on)*",IF('Application Form'!J510="MSTN_HD (add on)*","MSTN_HD (add on)*",IF('Application Form'!J510="STORE","STORE",IF('Application Form'!J510="HE","HE","")))))))))))))))))))),"ERROR"))))))</f>
        <v/>
      </c>
      <c r="P499" t="str">
        <f>IF(AND(F499="",O499&lt;&gt;""),IF('Application Form'!J510="SKSTD_BDL","SKSTD_BDL",IF('Application Form'!J510="MIP","MIP",IF('Application Form'!J510="MIP+PV","MIP",IF('Application Form'!J510="SEEKSIRE","SEEKSIRE",IF('Application Form'!J510="SEEKSIRE+PV","SEEKSIRE",IF('Application Form'!J510="GGP50K","GGP50K",IF('Application Form'!J510="GGP50K+PV","GGP50K",IF('Application Form'!J510="GGPHD (150K)","GGPHD (150K)",IF('Application Form'!J510="GGPHD+PV","GGPHD",IF('Application Form'!J510="PV","",IF('Application Form'!J510="POLL","",IF('Application Form'!J510="MSTN","MSTN",IF('Application Form'!J510="COAT","COAT",IF('Application Form'!J510="PI","PI",IF('Application Form'!J510="POLL_50K (add on)*","POLL_50K (add on)*",IF('Application Form'!J510="POLL_HD (add on)*","POLL_HD (add_on)*",IF('Application Form'!J510="MSTN_50K (add_on)*","MSTN_50K (add_on)*",IF('Application Form'!J510="MSTN_HD (add on)*","MSTN_HD (add on)*",IF('Application Form'!J510="STORE","STORE",IF('Application Form'!J510="HE","HE","")))))))))))))))))))),"")</f>
        <v/>
      </c>
    </row>
    <row r="500" spans="1:16" x14ac:dyDescent="0.25">
      <c r="A500" s="72">
        <f>'Application Form'!E511</f>
        <v>0</v>
      </c>
      <c r="B500" t="str">
        <f>IF('Application Form'!C511="Hair","H",IF('Application Form'!C511="Done","D",IF('Application Form'!C511="Semen","S",IF('Application Form'!C511="TSU","T",""))))</f>
        <v/>
      </c>
      <c r="C500" t="str">
        <f t="shared" si="7"/>
        <v>NAA</v>
      </c>
      <c r="F500" t="str">
        <f>IF('Application Form'!H511="SKSTD_BDL","SKSTD_BDL",IF('Application Form'!H511="MIP","MIP",IF('Application Form'!H511="MIP+PV","MIP",IF('Application Form'!H511="SEEKSIRE","SEEKSIRE",IF('Application Form'!H511="SEEKSIRE+PV","SEEKSIRE",IF('Application Form'!H511="GGP50K","GGP50K",IF('Application Form'!H511="GGP50K+PV","GGP50K",IF('Application Form'!H511="GGPHD (150K)","GGPHD (150K)",IF('Application Form'!H511="GGPHD+PV","GGPHD",IF('Application Form'!H511="PV","",IF('Application Form'!H511="POLL","",IF('Application Form'!H511="MSTN","",IF('Application Form'!H511="COAT","",IF('Application Form'!H511="PI","",IF('Application Form'!H511="POLL_50K (add on)*","",IF('Application Form'!H511="POLL_HD (add on)*","",IF('Application Form'!H511="MSTN_50K (add_on)*","",IF('Application Form'!H511="MSTN_HD (add on)*","",IF('Application Form'!H511="STORE","STORE",IF('Application Form'!H511="HE","HE",""))))))))))))))))))))</f>
        <v/>
      </c>
      <c r="G500" t="str">
        <f>IF(OR(RIGHT('Application Form'!H511,2)="PV",RIGHT('Application Form'!I511,2)="PV",RIGHT('Application Form'!J511,2)="PV"),"Yes","")</f>
        <v/>
      </c>
      <c r="H500" s="81" t="str">
        <f>IF(ISBLANK(IF(F500="SKSTD_BDL",'Application Form'!M511,IF('Office Use Only - DONT TOUCH!!!'!G500="Yes",'Application Form'!M511,""))),"",IF(F500="SKSTD_BDL",'Application Form'!M511,IF('Office Use Only - DONT TOUCH!!!'!G500="Yes",'Application Form'!M511,"")))</f>
        <v/>
      </c>
      <c r="K500" t="str">
        <f>IF(ISBLANK(IF(F500="SKSTD_BDL",'Application Form'!O511,IF('Office Use Only - DONT TOUCH!!!'!G500="Yes",'Application Form'!O511,""))),"",IF(F500="SKSTD_BDL",'Application Form'!O511,IF('Office Use Only - DONT TOUCH!!!'!G500="Yes",'Application Form'!O511,"")))</f>
        <v/>
      </c>
      <c r="N500" t="str">
        <f>IF(AND(F500="",'Application Form'!H511=""),"",IF(AND(F500="",'Application Form'!H511&lt;&gt;""),'Application Form'!H511,IF(AND(F500&lt;&gt;"",'Application Form'!I511=""),"",IF(AND(F500&lt;&gt;"",'Application Form'!I511&lt;&gt;""),IF('Application Form'!I511="SKSTD_BDL","SKSTD_BDL",IF('Application Form'!I511="MIP","MIP",IF('Application Form'!I511="MIP+PV","MIP",IF('Application Form'!I511="SEEKSIRE","SEEKSIRE",IF('Application Form'!I511="SEEKSIRE+PV","SEEKSIRE",IF('Application Form'!I511="GGP50K","GGP50K",IF('Application Form'!I511="GGP50K+PV","GGP50K",IF('Application Form'!I511="GGPHD (150K)","GGPHD (150K)",IF('Application Form'!I511="GGPHD+PV","GGPHD",IF('Application Form'!I511="PV","",IF('Application Form'!I511="POLL","",IF('Application Form'!I511="MSTN","MSTN",IF('Application Form'!I511="COAT","COAT",IF('Application Form'!I511="PI","PI",IF('Application Form'!I511="POLL_50K (add on)*","POLL_50K (add on)*",IF('Application Form'!I511="POLL_HD (add on)*","POLL_HD (add_on)*",IF('Application Form'!I511="MSTN_50K (add_on)*","MSTN_50K (add_on)*",IF('Application Form'!I511="MSTN_HD (add on)*","MSTN_HD (add on)*",IF('Application Form'!I511="STORE","STORE",IF('Application Form'!I511="HE","HE","")))))))))))))))))))),"ERROR"))))</f>
        <v/>
      </c>
      <c r="O500" t="str">
        <f>IF(AND(F500="",'Application Form'!H511=""),"",IF(AND(F500="",'Application Form'!H511&lt;&gt;"",'Application Form'!I511=""),"",IF(AND(F500&lt;&gt;"",'Application Form'!I511=""),"",IF(AND(F500&lt;&gt;"",'Application Form'!I511&lt;&gt;"",'Application Form'!J511=""),"",IF(AND(F500="",'Application Form'!H511&lt;&gt;"",'Application Form'!I511&lt;&gt;""),IF('Application Form'!I511="SKSTD_BDL","SKSTD_BDL",IF('Application Form'!I511="MIP","MIP",IF('Application Form'!I511="MIP+PV","MIP",IF('Application Form'!I511="SEEKSIRE","SEEKSIRE",IF('Application Form'!I511="SEEKSIRE+PV","SEEKSIRE",IF('Application Form'!I511="GGP50K","GGP50K",IF('Application Form'!I511="GGP50K+PV","GGP50K",IF('Application Form'!I511="GGPHD (150K)","GGPHD (150K)",IF('Application Form'!I511="GGPHD+PV","GGPHD",IF('Application Form'!I511="PV","",IF('Application Form'!I511="POLL","",IF('Application Form'!I511="MSTN","MSTN",IF('Application Form'!I511="COAT","COAT",IF('Application Form'!I511="PI","PI",IF('Application Form'!I511="POLL_50K (add on)*","POLL_50K (add on)*",IF('Application Form'!I511="POLL_HD (add on)*","POLL_HD (add_on)*",IF('Application Form'!I511="MSTN_50K (add_on)*","MSTN_50K (add_on)*",IF('Application Form'!I511="MSTN_HD (add on)*","MSTN_HD (add on)*",IF('Application Form'!I511="STORE","STORE",IF('Application Form'!I511="HE","HE","ERROR")))))))))))))))))))),IF(AND(F500&lt;&gt;"",'Application Form'!I511&lt;&gt;"",'Application Form'!J511&lt;&gt;""),IF('Application Form'!J511="SKSTD_BDL","SKSTD_BDL",IF('Application Form'!J511="MIP","MIP",IF('Application Form'!J511="MIP+PV","MIP",IF('Application Form'!J511="SEEKSIRE","SEEKSIRE",IF('Application Form'!J511="SEEKSIRE+PV","SEEKSIRE",IF('Application Form'!J511="GGP50K","GGP50K",IF('Application Form'!J511="GGP50K+PV","GGP50K",IF('Application Form'!J511="GGPHD (150K)","GGPHD (150K)",IF('Application Form'!J511="GGPHD+PV","GGPHD",IF('Application Form'!J511="PV","",IF('Application Form'!J511="POLL","",IF('Application Form'!J511="MSTN","MSTN",IF('Application Form'!J511="COAT","COAT",IF('Application Form'!J511="PI","PI",IF('Application Form'!J511="POLL_50K (add on)*","POLL_50K (add on)*",IF('Application Form'!J511="POLL_HD (add on)*","POLL_HD (add_on)*",IF('Application Form'!J511="MSTN_50K (add_on)*","MSTN_50K (add_on)*",IF('Application Form'!J511="MSTN_HD (add on)*","MSTN_HD (add on)*",IF('Application Form'!J511="STORE","STORE",IF('Application Form'!J511="HE","HE","")))))))))))))))))))),"ERROR"))))))</f>
        <v/>
      </c>
      <c r="P500" t="str">
        <f>IF(AND(F500="",O500&lt;&gt;""),IF('Application Form'!J511="SKSTD_BDL","SKSTD_BDL",IF('Application Form'!J511="MIP","MIP",IF('Application Form'!J511="MIP+PV","MIP",IF('Application Form'!J511="SEEKSIRE","SEEKSIRE",IF('Application Form'!J511="SEEKSIRE+PV","SEEKSIRE",IF('Application Form'!J511="GGP50K","GGP50K",IF('Application Form'!J511="GGP50K+PV","GGP50K",IF('Application Form'!J511="GGPHD (150K)","GGPHD (150K)",IF('Application Form'!J511="GGPHD+PV","GGPHD",IF('Application Form'!J511="PV","",IF('Application Form'!J511="POLL","",IF('Application Form'!J511="MSTN","MSTN",IF('Application Form'!J511="COAT","COAT",IF('Application Form'!J511="PI","PI",IF('Application Form'!J511="POLL_50K (add on)*","POLL_50K (add on)*",IF('Application Form'!J511="POLL_HD (add on)*","POLL_HD (add_on)*",IF('Application Form'!J511="MSTN_50K (add_on)*","MSTN_50K (add_on)*",IF('Application Form'!J511="MSTN_HD (add on)*","MSTN_HD (add on)*",IF('Application Form'!J511="STORE","STORE",IF('Application Form'!J511="HE","HE","")))))))))))))))))))),"")</f>
        <v/>
      </c>
    </row>
    <row r="501" spans="1:16" x14ac:dyDescent="0.25">
      <c r="A501" s="72">
        <f>'Application Form'!E512</f>
        <v>0</v>
      </c>
      <c r="B501" t="str">
        <f>IF('Application Form'!C512="Hair","H",IF('Application Form'!C512="Done","D",IF('Application Form'!C512="Semen","S",IF('Application Form'!C512="TSU","T",""))))</f>
        <v/>
      </c>
      <c r="C501" t="str">
        <f t="shared" si="7"/>
        <v>NAA</v>
      </c>
      <c r="F501" t="str">
        <f>IF('Application Form'!H512="SKSTD_BDL","SKSTD_BDL",IF('Application Form'!H512="MIP","MIP",IF('Application Form'!H512="MIP+PV","MIP",IF('Application Form'!H512="SEEKSIRE","SEEKSIRE",IF('Application Form'!H512="SEEKSIRE+PV","SEEKSIRE",IF('Application Form'!H512="GGP50K","GGP50K",IF('Application Form'!H512="GGP50K+PV","GGP50K",IF('Application Form'!H512="GGPHD (150K)","GGPHD (150K)",IF('Application Form'!H512="GGPHD+PV","GGPHD",IF('Application Form'!H512="PV","",IF('Application Form'!H512="POLL","",IF('Application Form'!H512="MSTN","",IF('Application Form'!H512="COAT","",IF('Application Form'!H512="PI","",IF('Application Form'!H512="POLL_50K (add on)*","",IF('Application Form'!H512="POLL_HD (add on)*","",IF('Application Form'!H512="MSTN_50K (add_on)*","",IF('Application Form'!H512="MSTN_HD (add on)*","",IF('Application Form'!H512="STORE","STORE",IF('Application Form'!H512="HE","HE",""))))))))))))))))))))</f>
        <v/>
      </c>
      <c r="G501" t="str">
        <f>IF(OR(RIGHT('Application Form'!H512,2)="PV",RIGHT('Application Form'!I512,2)="PV",RIGHT('Application Form'!J512,2)="PV"),"Yes","")</f>
        <v/>
      </c>
      <c r="H501" s="81" t="str">
        <f>IF(ISBLANK(IF(F501="SKSTD_BDL",'Application Form'!M512,IF('Office Use Only - DONT TOUCH!!!'!G501="Yes",'Application Form'!M512,""))),"",IF(F501="SKSTD_BDL",'Application Form'!M512,IF('Office Use Only - DONT TOUCH!!!'!G501="Yes",'Application Form'!M512,"")))</f>
        <v/>
      </c>
      <c r="K501" t="str">
        <f>IF(ISBLANK(IF(F501="SKSTD_BDL",'Application Form'!O512,IF('Office Use Only - DONT TOUCH!!!'!G501="Yes",'Application Form'!O512,""))),"",IF(F501="SKSTD_BDL",'Application Form'!O512,IF('Office Use Only - DONT TOUCH!!!'!G501="Yes",'Application Form'!O512,"")))</f>
        <v/>
      </c>
      <c r="N501" t="str">
        <f>IF(AND(F501="",'Application Form'!H512=""),"",IF(AND(F501="",'Application Form'!H512&lt;&gt;""),'Application Form'!H512,IF(AND(F501&lt;&gt;"",'Application Form'!I512=""),"",IF(AND(F501&lt;&gt;"",'Application Form'!I512&lt;&gt;""),IF('Application Form'!I512="SKSTD_BDL","SKSTD_BDL",IF('Application Form'!I512="MIP","MIP",IF('Application Form'!I512="MIP+PV","MIP",IF('Application Form'!I512="SEEKSIRE","SEEKSIRE",IF('Application Form'!I512="SEEKSIRE+PV","SEEKSIRE",IF('Application Form'!I512="GGP50K","GGP50K",IF('Application Form'!I512="GGP50K+PV","GGP50K",IF('Application Form'!I512="GGPHD (150K)","GGPHD (150K)",IF('Application Form'!I512="GGPHD+PV","GGPHD",IF('Application Form'!I512="PV","",IF('Application Form'!I512="POLL","",IF('Application Form'!I512="MSTN","MSTN",IF('Application Form'!I512="COAT","COAT",IF('Application Form'!I512="PI","PI",IF('Application Form'!I512="POLL_50K (add on)*","POLL_50K (add on)*",IF('Application Form'!I512="POLL_HD (add on)*","POLL_HD (add_on)*",IF('Application Form'!I512="MSTN_50K (add_on)*","MSTN_50K (add_on)*",IF('Application Form'!I512="MSTN_HD (add on)*","MSTN_HD (add on)*",IF('Application Form'!I512="STORE","STORE",IF('Application Form'!I512="HE","HE","")))))))))))))))))))),"ERROR"))))</f>
        <v/>
      </c>
      <c r="O501" t="str">
        <f>IF(AND(F501="",'Application Form'!H512=""),"",IF(AND(F501="",'Application Form'!H512&lt;&gt;"",'Application Form'!I512=""),"",IF(AND(F501&lt;&gt;"",'Application Form'!I512=""),"",IF(AND(F501&lt;&gt;"",'Application Form'!I512&lt;&gt;"",'Application Form'!J512=""),"",IF(AND(F501="",'Application Form'!H512&lt;&gt;"",'Application Form'!I512&lt;&gt;""),IF('Application Form'!I512="SKSTD_BDL","SKSTD_BDL",IF('Application Form'!I512="MIP","MIP",IF('Application Form'!I512="MIP+PV","MIP",IF('Application Form'!I512="SEEKSIRE","SEEKSIRE",IF('Application Form'!I512="SEEKSIRE+PV","SEEKSIRE",IF('Application Form'!I512="GGP50K","GGP50K",IF('Application Form'!I512="GGP50K+PV","GGP50K",IF('Application Form'!I512="GGPHD (150K)","GGPHD (150K)",IF('Application Form'!I512="GGPHD+PV","GGPHD",IF('Application Form'!I512="PV","",IF('Application Form'!I512="POLL","",IF('Application Form'!I512="MSTN","MSTN",IF('Application Form'!I512="COAT","COAT",IF('Application Form'!I512="PI","PI",IF('Application Form'!I512="POLL_50K (add on)*","POLL_50K (add on)*",IF('Application Form'!I512="POLL_HD (add on)*","POLL_HD (add_on)*",IF('Application Form'!I512="MSTN_50K (add_on)*","MSTN_50K (add_on)*",IF('Application Form'!I512="MSTN_HD (add on)*","MSTN_HD (add on)*",IF('Application Form'!I512="STORE","STORE",IF('Application Form'!I512="HE","HE","ERROR")))))))))))))))))))),IF(AND(F501&lt;&gt;"",'Application Form'!I512&lt;&gt;"",'Application Form'!J512&lt;&gt;""),IF('Application Form'!J512="SKSTD_BDL","SKSTD_BDL",IF('Application Form'!J512="MIP","MIP",IF('Application Form'!J512="MIP+PV","MIP",IF('Application Form'!J512="SEEKSIRE","SEEKSIRE",IF('Application Form'!J512="SEEKSIRE+PV","SEEKSIRE",IF('Application Form'!J512="GGP50K","GGP50K",IF('Application Form'!J512="GGP50K+PV","GGP50K",IF('Application Form'!J512="GGPHD (150K)","GGPHD (150K)",IF('Application Form'!J512="GGPHD+PV","GGPHD",IF('Application Form'!J512="PV","",IF('Application Form'!J512="POLL","",IF('Application Form'!J512="MSTN","MSTN",IF('Application Form'!J512="COAT","COAT",IF('Application Form'!J512="PI","PI",IF('Application Form'!J512="POLL_50K (add on)*","POLL_50K (add on)*",IF('Application Form'!J512="POLL_HD (add on)*","POLL_HD (add_on)*",IF('Application Form'!J512="MSTN_50K (add_on)*","MSTN_50K (add_on)*",IF('Application Form'!J512="MSTN_HD (add on)*","MSTN_HD (add on)*",IF('Application Form'!J512="STORE","STORE",IF('Application Form'!J512="HE","HE","")))))))))))))))))))),"ERROR"))))))</f>
        <v/>
      </c>
      <c r="P501" t="str">
        <f>IF(AND(F501="",O501&lt;&gt;""),IF('Application Form'!J512="SKSTD_BDL","SKSTD_BDL",IF('Application Form'!J512="MIP","MIP",IF('Application Form'!J512="MIP+PV","MIP",IF('Application Form'!J512="SEEKSIRE","SEEKSIRE",IF('Application Form'!J512="SEEKSIRE+PV","SEEKSIRE",IF('Application Form'!J512="GGP50K","GGP50K",IF('Application Form'!J512="GGP50K+PV","GGP50K",IF('Application Form'!J512="GGPHD (150K)","GGPHD (150K)",IF('Application Form'!J512="GGPHD+PV","GGPHD",IF('Application Form'!J512="PV","",IF('Application Form'!J512="POLL","",IF('Application Form'!J512="MSTN","MSTN",IF('Application Form'!J512="COAT","COAT",IF('Application Form'!J512="PI","PI",IF('Application Form'!J512="POLL_50K (add on)*","POLL_50K (add on)*",IF('Application Form'!J512="POLL_HD (add on)*","POLL_HD (add_on)*",IF('Application Form'!J512="MSTN_50K (add_on)*","MSTN_50K (add_on)*",IF('Application Form'!J512="MSTN_HD (add on)*","MSTN_HD (add on)*",IF('Application Form'!J512="STORE","STORE",IF('Application Form'!J512="HE","HE","")))))))))))))))))))),"")</f>
        <v/>
      </c>
    </row>
    <row r="502" spans="1:16" x14ac:dyDescent="0.25">
      <c r="A502" s="72">
        <f>'Application Form'!E513</f>
        <v>0</v>
      </c>
      <c r="B502" t="str">
        <f>IF('Application Form'!C513="Hair","H",IF('Application Form'!C513="Done","D",IF('Application Form'!C513="Semen","S",IF('Application Form'!C513="TSU","T",""))))</f>
        <v/>
      </c>
      <c r="C502" t="str">
        <f t="shared" si="7"/>
        <v>NAA</v>
      </c>
      <c r="F502" t="str">
        <f>IF('Application Form'!H513="SKSTD_BDL","SKSTD_BDL",IF('Application Form'!H513="MIP","MIP",IF('Application Form'!H513="MIP+PV","MIP",IF('Application Form'!H513="SEEKSIRE","SEEKSIRE",IF('Application Form'!H513="SEEKSIRE+PV","SEEKSIRE",IF('Application Form'!H513="GGP50K","GGP50K",IF('Application Form'!H513="GGP50K+PV","GGP50K",IF('Application Form'!H513="GGPHD (150K)","GGPHD (150K)",IF('Application Form'!H513="GGPHD+PV","GGPHD",IF('Application Form'!H513="PV","",IF('Application Form'!H513="POLL","",IF('Application Form'!H513="MSTN","",IF('Application Form'!H513="COAT","",IF('Application Form'!H513="PI","",IF('Application Form'!H513="POLL_50K (add on)*","",IF('Application Form'!H513="POLL_HD (add on)*","",IF('Application Form'!H513="MSTN_50K (add_on)*","",IF('Application Form'!H513="MSTN_HD (add on)*","",IF('Application Form'!H513="STORE","STORE",IF('Application Form'!H513="HE","HE",""))))))))))))))))))))</f>
        <v/>
      </c>
      <c r="G502" t="str">
        <f>IF(OR(RIGHT('Application Form'!H513,2)="PV",RIGHT('Application Form'!I513,2)="PV",RIGHT('Application Form'!J513,2)="PV"),"Yes","")</f>
        <v/>
      </c>
      <c r="H502" s="81" t="str">
        <f>IF(ISBLANK(IF(F502="SKSTD_BDL",'Application Form'!M513,IF('Office Use Only - DONT TOUCH!!!'!G502="Yes",'Application Form'!M513,""))),"",IF(F502="SKSTD_BDL",'Application Form'!M513,IF('Office Use Only - DONT TOUCH!!!'!G502="Yes",'Application Form'!M513,"")))</f>
        <v/>
      </c>
      <c r="K502" t="str">
        <f>IF(ISBLANK(IF(F502="SKSTD_BDL",'Application Form'!O513,IF('Office Use Only - DONT TOUCH!!!'!G502="Yes",'Application Form'!O513,""))),"",IF(F502="SKSTD_BDL",'Application Form'!O513,IF('Office Use Only - DONT TOUCH!!!'!G502="Yes",'Application Form'!O513,"")))</f>
        <v/>
      </c>
      <c r="N502" t="str">
        <f>IF(AND(F502="",'Application Form'!H513=""),"",IF(AND(F502="",'Application Form'!H513&lt;&gt;""),'Application Form'!H513,IF(AND(F502&lt;&gt;"",'Application Form'!I513=""),"",IF(AND(F502&lt;&gt;"",'Application Form'!I513&lt;&gt;""),IF('Application Form'!I513="SKSTD_BDL","SKSTD_BDL",IF('Application Form'!I513="MIP","MIP",IF('Application Form'!I513="MIP+PV","MIP",IF('Application Form'!I513="SEEKSIRE","SEEKSIRE",IF('Application Form'!I513="SEEKSIRE+PV","SEEKSIRE",IF('Application Form'!I513="GGP50K","GGP50K",IF('Application Form'!I513="GGP50K+PV","GGP50K",IF('Application Form'!I513="GGPHD (150K)","GGPHD (150K)",IF('Application Form'!I513="GGPHD+PV","GGPHD",IF('Application Form'!I513="PV","",IF('Application Form'!I513="POLL","",IF('Application Form'!I513="MSTN","MSTN",IF('Application Form'!I513="COAT","COAT",IF('Application Form'!I513="PI","PI",IF('Application Form'!I513="POLL_50K (add on)*","POLL_50K (add on)*",IF('Application Form'!I513="POLL_HD (add on)*","POLL_HD (add_on)*",IF('Application Form'!I513="MSTN_50K (add_on)*","MSTN_50K (add_on)*",IF('Application Form'!I513="MSTN_HD (add on)*","MSTN_HD (add on)*",IF('Application Form'!I513="STORE","STORE",IF('Application Form'!I513="HE","HE","")))))))))))))))))))),"ERROR"))))</f>
        <v/>
      </c>
      <c r="O502" t="str">
        <f>IF(AND(F502="",'Application Form'!H513=""),"",IF(AND(F502="",'Application Form'!H513&lt;&gt;"",'Application Form'!I513=""),"",IF(AND(F502&lt;&gt;"",'Application Form'!I513=""),"",IF(AND(F502&lt;&gt;"",'Application Form'!I513&lt;&gt;"",'Application Form'!J513=""),"",IF(AND(F502="",'Application Form'!H513&lt;&gt;"",'Application Form'!I513&lt;&gt;""),IF('Application Form'!I513="SKSTD_BDL","SKSTD_BDL",IF('Application Form'!I513="MIP","MIP",IF('Application Form'!I513="MIP+PV","MIP",IF('Application Form'!I513="SEEKSIRE","SEEKSIRE",IF('Application Form'!I513="SEEKSIRE+PV","SEEKSIRE",IF('Application Form'!I513="GGP50K","GGP50K",IF('Application Form'!I513="GGP50K+PV","GGP50K",IF('Application Form'!I513="GGPHD (150K)","GGPHD (150K)",IF('Application Form'!I513="GGPHD+PV","GGPHD",IF('Application Form'!I513="PV","",IF('Application Form'!I513="POLL","",IF('Application Form'!I513="MSTN","MSTN",IF('Application Form'!I513="COAT","COAT",IF('Application Form'!I513="PI","PI",IF('Application Form'!I513="POLL_50K (add on)*","POLL_50K (add on)*",IF('Application Form'!I513="POLL_HD (add on)*","POLL_HD (add_on)*",IF('Application Form'!I513="MSTN_50K (add_on)*","MSTN_50K (add_on)*",IF('Application Form'!I513="MSTN_HD (add on)*","MSTN_HD (add on)*",IF('Application Form'!I513="STORE","STORE",IF('Application Form'!I513="HE","HE","ERROR")))))))))))))))))))),IF(AND(F502&lt;&gt;"",'Application Form'!I513&lt;&gt;"",'Application Form'!J513&lt;&gt;""),IF('Application Form'!J513="SKSTD_BDL","SKSTD_BDL",IF('Application Form'!J513="MIP","MIP",IF('Application Form'!J513="MIP+PV","MIP",IF('Application Form'!J513="SEEKSIRE","SEEKSIRE",IF('Application Form'!J513="SEEKSIRE+PV","SEEKSIRE",IF('Application Form'!J513="GGP50K","GGP50K",IF('Application Form'!J513="GGP50K+PV","GGP50K",IF('Application Form'!J513="GGPHD (150K)","GGPHD (150K)",IF('Application Form'!J513="GGPHD+PV","GGPHD",IF('Application Form'!J513="PV","",IF('Application Form'!J513="POLL","",IF('Application Form'!J513="MSTN","MSTN",IF('Application Form'!J513="COAT","COAT",IF('Application Form'!J513="PI","PI",IF('Application Form'!J513="POLL_50K (add on)*","POLL_50K (add on)*",IF('Application Form'!J513="POLL_HD (add on)*","POLL_HD (add_on)*",IF('Application Form'!J513="MSTN_50K (add_on)*","MSTN_50K (add_on)*",IF('Application Form'!J513="MSTN_HD (add on)*","MSTN_HD (add on)*",IF('Application Form'!J513="STORE","STORE",IF('Application Form'!J513="HE","HE","")))))))))))))))))))),"ERROR"))))))</f>
        <v/>
      </c>
      <c r="P502" t="str">
        <f>IF(AND(F502="",O502&lt;&gt;""),IF('Application Form'!J513="SKSTD_BDL","SKSTD_BDL",IF('Application Form'!J513="MIP","MIP",IF('Application Form'!J513="MIP+PV","MIP",IF('Application Form'!J513="SEEKSIRE","SEEKSIRE",IF('Application Form'!J513="SEEKSIRE+PV","SEEKSIRE",IF('Application Form'!J513="GGP50K","GGP50K",IF('Application Form'!J513="GGP50K+PV","GGP50K",IF('Application Form'!J513="GGPHD (150K)","GGPHD (150K)",IF('Application Form'!J513="GGPHD+PV","GGPHD",IF('Application Form'!J513="PV","",IF('Application Form'!J513="POLL","",IF('Application Form'!J513="MSTN","MSTN",IF('Application Form'!J513="COAT","COAT",IF('Application Form'!J513="PI","PI",IF('Application Form'!J513="POLL_50K (add on)*","POLL_50K (add on)*",IF('Application Form'!J513="POLL_HD (add on)*","POLL_HD (add_on)*",IF('Application Form'!J513="MSTN_50K (add_on)*","MSTN_50K (add_on)*",IF('Application Form'!J513="MSTN_HD (add on)*","MSTN_HD (add on)*",IF('Application Form'!J513="STORE","STORE",IF('Application Form'!J513="HE","HE","")))))))))))))))))))),"")</f>
        <v/>
      </c>
    </row>
    <row r="503" spans="1:16" x14ac:dyDescent="0.25">
      <c r="A503" s="72">
        <f>'Application Form'!E514</f>
        <v>0</v>
      </c>
      <c r="B503" t="str">
        <f>IF('Application Form'!C514="Hair","H",IF('Application Form'!C514="Done","D",IF('Application Form'!C514="Semen","S",IF('Application Form'!C514="TSU","T",""))))</f>
        <v/>
      </c>
      <c r="C503" t="str">
        <f t="shared" si="7"/>
        <v>NAA</v>
      </c>
      <c r="F503" t="str">
        <f>IF('Application Form'!H514="SKSTD_BDL","SKSTD_BDL",IF('Application Form'!H514="MIP","MIP",IF('Application Form'!H514="MIP+PV","MIP",IF('Application Form'!H514="SEEKSIRE","SEEKSIRE",IF('Application Form'!H514="SEEKSIRE+PV","SEEKSIRE",IF('Application Form'!H514="GGP50K","GGP50K",IF('Application Form'!H514="GGP50K+PV","GGP50K",IF('Application Form'!H514="GGPHD (150K)","GGPHD (150K)",IF('Application Form'!H514="GGPHD+PV","GGPHD",IF('Application Form'!H514="PV","",IF('Application Form'!H514="POLL","",IF('Application Form'!H514="MSTN","",IF('Application Form'!H514="COAT","",IF('Application Form'!H514="PI","",IF('Application Form'!H514="POLL_50K (add on)*","",IF('Application Form'!H514="POLL_HD (add on)*","",IF('Application Form'!H514="MSTN_50K (add_on)*","",IF('Application Form'!H514="MSTN_HD (add on)*","",IF('Application Form'!H514="STORE","STORE",IF('Application Form'!H514="HE","HE",""))))))))))))))))))))</f>
        <v/>
      </c>
      <c r="G503" t="str">
        <f>IF(OR(RIGHT('Application Form'!H514,2)="PV",RIGHT('Application Form'!I514,2)="PV",RIGHT('Application Form'!J514,2)="PV"),"Yes","")</f>
        <v/>
      </c>
      <c r="H503" s="81" t="str">
        <f>IF(ISBLANK(IF(F503="SKSTD_BDL",'Application Form'!M514,IF('Office Use Only - DONT TOUCH!!!'!G503="Yes",'Application Form'!M514,""))),"",IF(F503="SKSTD_BDL",'Application Form'!M514,IF('Office Use Only - DONT TOUCH!!!'!G503="Yes",'Application Form'!M514,"")))</f>
        <v/>
      </c>
      <c r="K503" t="str">
        <f>IF(ISBLANK(IF(F503="SKSTD_BDL",'Application Form'!O514,IF('Office Use Only - DONT TOUCH!!!'!G503="Yes",'Application Form'!O514,""))),"",IF(F503="SKSTD_BDL",'Application Form'!O514,IF('Office Use Only - DONT TOUCH!!!'!G503="Yes",'Application Form'!O514,"")))</f>
        <v/>
      </c>
      <c r="N503" t="str">
        <f>IF(AND(F503="",'Application Form'!H514=""),"",IF(AND(F503="",'Application Form'!H514&lt;&gt;""),'Application Form'!H514,IF(AND(F503&lt;&gt;"",'Application Form'!I514=""),"",IF(AND(F503&lt;&gt;"",'Application Form'!I514&lt;&gt;""),IF('Application Form'!I514="SKSTD_BDL","SKSTD_BDL",IF('Application Form'!I514="MIP","MIP",IF('Application Form'!I514="MIP+PV","MIP",IF('Application Form'!I514="SEEKSIRE","SEEKSIRE",IF('Application Form'!I514="SEEKSIRE+PV","SEEKSIRE",IF('Application Form'!I514="GGP50K","GGP50K",IF('Application Form'!I514="GGP50K+PV","GGP50K",IF('Application Form'!I514="GGPHD (150K)","GGPHD (150K)",IF('Application Form'!I514="GGPHD+PV","GGPHD",IF('Application Form'!I514="PV","",IF('Application Form'!I514="POLL","",IF('Application Form'!I514="MSTN","MSTN",IF('Application Form'!I514="COAT","COAT",IF('Application Form'!I514="PI","PI",IF('Application Form'!I514="POLL_50K (add on)*","POLL_50K (add on)*",IF('Application Form'!I514="POLL_HD (add on)*","POLL_HD (add_on)*",IF('Application Form'!I514="MSTN_50K (add_on)*","MSTN_50K (add_on)*",IF('Application Form'!I514="MSTN_HD (add on)*","MSTN_HD (add on)*",IF('Application Form'!I514="STORE","STORE",IF('Application Form'!I514="HE","HE","")))))))))))))))))))),"ERROR"))))</f>
        <v/>
      </c>
      <c r="O503" t="str">
        <f>IF(AND(F503="",'Application Form'!H514=""),"",IF(AND(F503="",'Application Form'!H514&lt;&gt;"",'Application Form'!I514=""),"",IF(AND(F503&lt;&gt;"",'Application Form'!I514=""),"",IF(AND(F503&lt;&gt;"",'Application Form'!I514&lt;&gt;"",'Application Form'!J514=""),"",IF(AND(F503="",'Application Form'!H514&lt;&gt;"",'Application Form'!I514&lt;&gt;""),IF('Application Form'!I514="SKSTD_BDL","SKSTD_BDL",IF('Application Form'!I514="MIP","MIP",IF('Application Form'!I514="MIP+PV","MIP",IF('Application Form'!I514="SEEKSIRE","SEEKSIRE",IF('Application Form'!I514="SEEKSIRE+PV","SEEKSIRE",IF('Application Form'!I514="GGP50K","GGP50K",IF('Application Form'!I514="GGP50K+PV","GGP50K",IF('Application Form'!I514="GGPHD (150K)","GGPHD (150K)",IF('Application Form'!I514="GGPHD+PV","GGPHD",IF('Application Form'!I514="PV","",IF('Application Form'!I514="POLL","",IF('Application Form'!I514="MSTN","MSTN",IF('Application Form'!I514="COAT","COAT",IF('Application Form'!I514="PI","PI",IF('Application Form'!I514="POLL_50K (add on)*","POLL_50K (add on)*",IF('Application Form'!I514="POLL_HD (add on)*","POLL_HD (add_on)*",IF('Application Form'!I514="MSTN_50K (add_on)*","MSTN_50K (add_on)*",IF('Application Form'!I514="MSTN_HD (add on)*","MSTN_HD (add on)*",IF('Application Form'!I514="STORE","STORE",IF('Application Form'!I514="HE","HE","ERROR")))))))))))))))))))),IF(AND(F503&lt;&gt;"",'Application Form'!I514&lt;&gt;"",'Application Form'!J514&lt;&gt;""),IF('Application Form'!J514="SKSTD_BDL","SKSTD_BDL",IF('Application Form'!J514="MIP","MIP",IF('Application Form'!J514="MIP+PV","MIP",IF('Application Form'!J514="SEEKSIRE","SEEKSIRE",IF('Application Form'!J514="SEEKSIRE+PV","SEEKSIRE",IF('Application Form'!J514="GGP50K","GGP50K",IF('Application Form'!J514="GGP50K+PV","GGP50K",IF('Application Form'!J514="GGPHD (150K)","GGPHD (150K)",IF('Application Form'!J514="GGPHD+PV","GGPHD",IF('Application Form'!J514="PV","",IF('Application Form'!J514="POLL","",IF('Application Form'!J514="MSTN","MSTN",IF('Application Form'!J514="COAT","COAT",IF('Application Form'!J514="PI","PI",IF('Application Form'!J514="POLL_50K (add on)*","POLL_50K (add on)*",IF('Application Form'!J514="POLL_HD (add on)*","POLL_HD (add_on)*",IF('Application Form'!J514="MSTN_50K (add_on)*","MSTN_50K (add_on)*",IF('Application Form'!J514="MSTN_HD (add on)*","MSTN_HD (add on)*",IF('Application Form'!J514="STORE","STORE",IF('Application Form'!J514="HE","HE","")))))))))))))))))))),"ERROR"))))))</f>
        <v/>
      </c>
      <c r="P503" t="str">
        <f>IF(AND(F503="",O503&lt;&gt;""),IF('Application Form'!J514="SKSTD_BDL","SKSTD_BDL",IF('Application Form'!J514="MIP","MIP",IF('Application Form'!J514="MIP+PV","MIP",IF('Application Form'!J514="SEEKSIRE","SEEKSIRE",IF('Application Form'!J514="SEEKSIRE+PV","SEEKSIRE",IF('Application Form'!J514="GGP50K","GGP50K",IF('Application Form'!J514="GGP50K+PV","GGP50K",IF('Application Form'!J514="GGPHD (150K)","GGPHD (150K)",IF('Application Form'!J514="GGPHD+PV","GGPHD",IF('Application Form'!J514="PV","",IF('Application Form'!J514="POLL","",IF('Application Form'!J514="MSTN","MSTN",IF('Application Form'!J514="COAT","COAT",IF('Application Form'!J514="PI","PI",IF('Application Form'!J514="POLL_50K (add on)*","POLL_50K (add on)*",IF('Application Form'!J514="POLL_HD (add on)*","POLL_HD (add_on)*",IF('Application Form'!J514="MSTN_50K (add_on)*","MSTN_50K (add_on)*",IF('Application Form'!J514="MSTN_HD (add on)*","MSTN_HD (add on)*",IF('Application Form'!J514="STORE","STORE",IF('Application Form'!J514="HE","HE","")))))))))))))))))))),"")</f>
        <v/>
      </c>
    </row>
    <row r="504" spans="1:16" x14ac:dyDescent="0.25">
      <c r="A504" s="72">
        <f>'Application Form'!E515</f>
        <v>0</v>
      </c>
      <c r="B504" t="str">
        <f>IF('Application Form'!C515="Hair","H",IF('Application Form'!C515="Done","D",IF('Application Form'!C515="Semen","S",IF('Application Form'!C515="TSU","T",""))))</f>
        <v/>
      </c>
      <c r="C504" t="str">
        <f t="shared" si="7"/>
        <v>NAA</v>
      </c>
      <c r="F504" t="str">
        <f>IF('Application Form'!H515="SKSTD_BDL","SKSTD_BDL",IF('Application Form'!H515="MIP","MIP",IF('Application Form'!H515="MIP+PV","MIP",IF('Application Form'!H515="SEEKSIRE","SEEKSIRE",IF('Application Form'!H515="SEEKSIRE+PV","SEEKSIRE",IF('Application Form'!H515="GGP50K","GGP50K",IF('Application Form'!H515="GGP50K+PV","GGP50K",IF('Application Form'!H515="GGPHD (150K)","GGPHD (150K)",IF('Application Form'!H515="GGPHD+PV","GGPHD",IF('Application Form'!H515="PV","",IF('Application Form'!H515="POLL","",IF('Application Form'!H515="MSTN","",IF('Application Form'!H515="COAT","",IF('Application Form'!H515="PI","",IF('Application Form'!H515="POLL_50K (add on)*","",IF('Application Form'!H515="POLL_HD (add on)*","",IF('Application Form'!H515="MSTN_50K (add_on)*","",IF('Application Form'!H515="MSTN_HD (add on)*","",IF('Application Form'!H515="STORE","STORE",IF('Application Form'!H515="HE","HE",""))))))))))))))))))))</f>
        <v/>
      </c>
      <c r="G504" t="str">
        <f>IF(OR(RIGHT('Application Form'!H515,2)="PV",RIGHT('Application Form'!I515,2)="PV",RIGHT('Application Form'!J515,2)="PV"),"Yes","")</f>
        <v/>
      </c>
      <c r="H504" s="81" t="str">
        <f>IF(ISBLANK(IF(F504="SKSTD_BDL",'Application Form'!M515,IF('Office Use Only - DONT TOUCH!!!'!G504="Yes",'Application Form'!M515,""))),"",IF(F504="SKSTD_BDL",'Application Form'!M515,IF('Office Use Only - DONT TOUCH!!!'!G504="Yes",'Application Form'!M515,"")))</f>
        <v/>
      </c>
      <c r="K504" t="str">
        <f>IF(ISBLANK(IF(F504="SKSTD_BDL",'Application Form'!O515,IF('Office Use Only - DONT TOUCH!!!'!G504="Yes",'Application Form'!O515,""))),"",IF(F504="SKSTD_BDL",'Application Form'!O515,IF('Office Use Only - DONT TOUCH!!!'!G504="Yes",'Application Form'!O515,"")))</f>
        <v/>
      </c>
      <c r="N504" t="str">
        <f>IF(AND(F504="",'Application Form'!H515=""),"",IF(AND(F504="",'Application Form'!H515&lt;&gt;""),'Application Form'!H515,IF(AND(F504&lt;&gt;"",'Application Form'!I515=""),"",IF(AND(F504&lt;&gt;"",'Application Form'!I515&lt;&gt;""),IF('Application Form'!I515="SKSTD_BDL","SKSTD_BDL",IF('Application Form'!I515="MIP","MIP",IF('Application Form'!I515="MIP+PV","MIP",IF('Application Form'!I515="SEEKSIRE","SEEKSIRE",IF('Application Form'!I515="SEEKSIRE+PV","SEEKSIRE",IF('Application Form'!I515="GGP50K","GGP50K",IF('Application Form'!I515="GGP50K+PV","GGP50K",IF('Application Form'!I515="GGPHD (150K)","GGPHD (150K)",IF('Application Form'!I515="GGPHD+PV","GGPHD",IF('Application Form'!I515="PV","",IF('Application Form'!I515="POLL","",IF('Application Form'!I515="MSTN","MSTN",IF('Application Form'!I515="COAT","COAT",IF('Application Form'!I515="PI","PI",IF('Application Form'!I515="POLL_50K (add on)*","POLL_50K (add on)*",IF('Application Form'!I515="POLL_HD (add on)*","POLL_HD (add_on)*",IF('Application Form'!I515="MSTN_50K (add_on)*","MSTN_50K (add_on)*",IF('Application Form'!I515="MSTN_HD (add on)*","MSTN_HD (add on)*",IF('Application Form'!I515="STORE","STORE",IF('Application Form'!I515="HE","HE","")))))))))))))))))))),"ERROR"))))</f>
        <v/>
      </c>
      <c r="O504" t="str">
        <f>IF(AND(F504="",'Application Form'!H515=""),"",IF(AND(F504="",'Application Form'!H515&lt;&gt;"",'Application Form'!I515=""),"",IF(AND(F504&lt;&gt;"",'Application Form'!I515=""),"",IF(AND(F504&lt;&gt;"",'Application Form'!I515&lt;&gt;"",'Application Form'!J515=""),"",IF(AND(F504="",'Application Form'!H515&lt;&gt;"",'Application Form'!I515&lt;&gt;""),IF('Application Form'!I515="SKSTD_BDL","SKSTD_BDL",IF('Application Form'!I515="MIP","MIP",IF('Application Form'!I515="MIP+PV","MIP",IF('Application Form'!I515="SEEKSIRE","SEEKSIRE",IF('Application Form'!I515="SEEKSIRE+PV","SEEKSIRE",IF('Application Form'!I515="GGP50K","GGP50K",IF('Application Form'!I515="GGP50K+PV","GGP50K",IF('Application Form'!I515="GGPHD (150K)","GGPHD (150K)",IF('Application Form'!I515="GGPHD+PV","GGPHD",IF('Application Form'!I515="PV","",IF('Application Form'!I515="POLL","",IF('Application Form'!I515="MSTN","MSTN",IF('Application Form'!I515="COAT","COAT",IF('Application Form'!I515="PI","PI",IF('Application Form'!I515="POLL_50K (add on)*","POLL_50K (add on)*",IF('Application Form'!I515="POLL_HD (add on)*","POLL_HD (add_on)*",IF('Application Form'!I515="MSTN_50K (add_on)*","MSTN_50K (add_on)*",IF('Application Form'!I515="MSTN_HD (add on)*","MSTN_HD (add on)*",IF('Application Form'!I515="STORE","STORE",IF('Application Form'!I515="HE","HE","ERROR")))))))))))))))))))),IF(AND(F504&lt;&gt;"",'Application Form'!I515&lt;&gt;"",'Application Form'!J515&lt;&gt;""),IF('Application Form'!J515="SKSTD_BDL","SKSTD_BDL",IF('Application Form'!J515="MIP","MIP",IF('Application Form'!J515="MIP+PV","MIP",IF('Application Form'!J515="SEEKSIRE","SEEKSIRE",IF('Application Form'!J515="SEEKSIRE+PV","SEEKSIRE",IF('Application Form'!J515="GGP50K","GGP50K",IF('Application Form'!J515="GGP50K+PV","GGP50K",IF('Application Form'!J515="GGPHD (150K)","GGPHD (150K)",IF('Application Form'!J515="GGPHD+PV","GGPHD",IF('Application Form'!J515="PV","",IF('Application Form'!J515="POLL","",IF('Application Form'!J515="MSTN","MSTN",IF('Application Form'!J515="COAT","COAT",IF('Application Form'!J515="PI","PI",IF('Application Form'!J515="POLL_50K (add on)*","POLL_50K (add on)*",IF('Application Form'!J515="POLL_HD (add on)*","POLL_HD (add_on)*",IF('Application Form'!J515="MSTN_50K (add_on)*","MSTN_50K (add_on)*",IF('Application Form'!J515="MSTN_HD (add on)*","MSTN_HD (add on)*",IF('Application Form'!J515="STORE","STORE",IF('Application Form'!J515="HE","HE","")))))))))))))))))))),"ERROR"))))))</f>
        <v/>
      </c>
      <c r="P504" t="str">
        <f>IF(AND(F504="",O504&lt;&gt;""),IF('Application Form'!J515="SKSTD_BDL","SKSTD_BDL",IF('Application Form'!J515="MIP","MIP",IF('Application Form'!J515="MIP+PV","MIP",IF('Application Form'!J515="SEEKSIRE","SEEKSIRE",IF('Application Form'!J515="SEEKSIRE+PV","SEEKSIRE",IF('Application Form'!J515="GGP50K","GGP50K",IF('Application Form'!J515="GGP50K+PV","GGP50K",IF('Application Form'!J515="GGPHD (150K)","GGPHD (150K)",IF('Application Form'!J515="GGPHD+PV","GGPHD",IF('Application Form'!J515="PV","",IF('Application Form'!J515="POLL","",IF('Application Form'!J515="MSTN","MSTN",IF('Application Form'!J515="COAT","COAT",IF('Application Form'!J515="PI","PI",IF('Application Form'!J515="POLL_50K (add on)*","POLL_50K (add on)*",IF('Application Form'!J515="POLL_HD (add on)*","POLL_HD (add_on)*",IF('Application Form'!J515="MSTN_50K (add_on)*","MSTN_50K (add_on)*",IF('Application Form'!J515="MSTN_HD (add on)*","MSTN_HD (add on)*",IF('Application Form'!J515="STORE","STORE",IF('Application Form'!J515="HE","HE","")))))))))))))))))))),"")</f>
        <v/>
      </c>
    </row>
    <row r="505" spans="1:16" x14ac:dyDescent="0.25">
      <c r="A505" s="72">
        <f>'Application Form'!E516</f>
        <v>0</v>
      </c>
      <c r="B505" t="str">
        <f>IF('Application Form'!C516="Hair","H",IF('Application Form'!C516="Done","D",IF('Application Form'!C516="Semen","S",IF('Application Form'!C516="TSU","T",""))))</f>
        <v/>
      </c>
      <c r="C505" t="str">
        <f t="shared" si="7"/>
        <v>NAA</v>
      </c>
      <c r="F505" t="str">
        <f>IF('Application Form'!H516="SKSTD_BDL","SKSTD_BDL",IF('Application Form'!H516="MIP","MIP",IF('Application Form'!H516="MIP+PV","MIP",IF('Application Form'!H516="SEEKSIRE","SEEKSIRE",IF('Application Form'!H516="SEEKSIRE+PV","SEEKSIRE",IF('Application Form'!H516="GGP50K","GGP50K",IF('Application Form'!H516="GGP50K+PV","GGP50K",IF('Application Form'!H516="GGPHD (150K)","GGPHD (150K)",IF('Application Form'!H516="GGPHD+PV","GGPHD",IF('Application Form'!H516="PV","",IF('Application Form'!H516="POLL","",IF('Application Form'!H516="MSTN","",IF('Application Form'!H516="COAT","",IF('Application Form'!H516="PI","",IF('Application Form'!H516="POLL_50K (add on)*","",IF('Application Form'!H516="POLL_HD (add on)*","",IF('Application Form'!H516="MSTN_50K (add_on)*","",IF('Application Form'!H516="MSTN_HD (add on)*","",IF('Application Form'!H516="STORE","STORE",IF('Application Form'!H516="HE","HE",""))))))))))))))))))))</f>
        <v/>
      </c>
      <c r="G505" t="str">
        <f>IF(OR(RIGHT('Application Form'!H516,2)="PV",RIGHT('Application Form'!I516,2)="PV",RIGHT('Application Form'!J516,2)="PV"),"Yes","")</f>
        <v/>
      </c>
      <c r="H505" s="81" t="str">
        <f>IF(ISBLANK(IF(F505="SKSTD_BDL",'Application Form'!M516,IF('Office Use Only - DONT TOUCH!!!'!G505="Yes",'Application Form'!M516,""))),"",IF(F505="SKSTD_BDL",'Application Form'!M516,IF('Office Use Only - DONT TOUCH!!!'!G505="Yes",'Application Form'!M516,"")))</f>
        <v/>
      </c>
      <c r="K505" t="str">
        <f>IF(ISBLANK(IF(F505="SKSTD_BDL",'Application Form'!O516,IF('Office Use Only - DONT TOUCH!!!'!G505="Yes",'Application Form'!O516,""))),"",IF(F505="SKSTD_BDL",'Application Form'!O516,IF('Office Use Only - DONT TOUCH!!!'!G505="Yes",'Application Form'!O516,"")))</f>
        <v/>
      </c>
      <c r="N505" t="str">
        <f>IF(AND(F505="",'Application Form'!H516=""),"",IF(AND(F505="",'Application Form'!H516&lt;&gt;""),'Application Form'!H516,IF(AND(F505&lt;&gt;"",'Application Form'!I516=""),"",IF(AND(F505&lt;&gt;"",'Application Form'!I516&lt;&gt;""),IF('Application Form'!I516="SKSTD_BDL","SKSTD_BDL",IF('Application Form'!I516="MIP","MIP",IF('Application Form'!I516="MIP+PV","MIP",IF('Application Form'!I516="SEEKSIRE","SEEKSIRE",IF('Application Form'!I516="SEEKSIRE+PV","SEEKSIRE",IF('Application Form'!I516="GGP50K","GGP50K",IF('Application Form'!I516="GGP50K+PV","GGP50K",IF('Application Form'!I516="GGPHD (150K)","GGPHD (150K)",IF('Application Form'!I516="GGPHD+PV","GGPHD",IF('Application Form'!I516="PV","",IF('Application Form'!I516="POLL","",IF('Application Form'!I516="MSTN","MSTN",IF('Application Form'!I516="COAT","COAT",IF('Application Form'!I516="PI","PI",IF('Application Form'!I516="POLL_50K (add on)*","POLL_50K (add on)*",IF('Application Form'!I516="POLL_HD (add on)*","POLL_HD (add_on)*",IF('Application Form'!I516="MSTN_50K (add_on)*","MSTN_50K (add_on)*",IF('Application Form'!I516="MSTN_HD (add on)*","MSTN_HD (add on)*",IF('Application Form'!I516="STORE","STORE",IF('Application Form'!I516="HE","HE","")))))))))))))))))))),"ERROR"))))</f>
        <v/>
      </c>
      <c r="O505" t="str">
        <f>IF(AND(F505="",'Application Form'!H516=""),"",IF(AND(F505="",'Application Form'!H516&lt;&gt;"",'Application Form'!I516=""),"",IF(AND(F505&lt;&gt;"",'Application Form'!I516=""),"",IF(AND(F505&lt;&gt;"",'Application Form'!I516&lt;&gt;"",'Application Form'!J516=""),"",IF(AND(F505="",'Application Form'!H516&lt;&gt;"",'Application Form'!I516&lt;&gt;""),IF('Application Form'!I516="SKSTD_BDL","SKSTD_BDL",IF('Application Form'!I516="MIP","MIP",IF('Application Form'!I516="MIP+PV","MIP",IF('Application Form'!I516="SEEKSIRE","SEEKSIRE",IF('Application Form'!I516="SEEKSIRE+PV","SEEKSIRE",IF('Application Form'!I516="GGP50K","GGP50K",IF('Application Form'!I516="GGP50K+PV","GGP50K",IF('Application Form'!I516="GGPHD (150K)","GGPHD (150K)",IF('Application Form'!I516="GGPHD+PV","GGPHD",IF('Application Form'!I516="PV","",IF('Application Form'!I516="POLL","",IF('Application Form'!I516="MSTN","MSTN",IF('Application Form'!I516="COAT","COAT",IF('Application Form'!I516="PI","PI",IF('Application Form'!I516="POLL_50K (add on)*","POLL_50K (add on)*",IF('Application Form'!I516="POLL_HD (add on)*","POLL_HD (add_on)*",IF('Application Form'!I516="MSTN_50K (add_on)*","MSTN_50K (add_on)*",IF('Application Form'!I516="MSTN_HD (add on)*","MSTN_HD (add on)*",IF('Application Form'!I516="STORE","STORE",IF('Application Form'!I516="HE","HE","ERROR")))))))))))))))))))),IF(AND(F505&lt;&gt;"",'Application Form'!I516&lt;&gt;"",'Application Form'!J516&lt;&gt;""),IF('Application Form'!J516="SKSTD_BDL","SKSTD_BDL",IF('Application Form'!J516="MIP","MIP",IF('Application Form'!J516="MIP+PV","MIP",IF('Application Form'!J516="SEEKSIRE","SEEKSIRE",IF('Application Form'!J516="SEEKSIRE+PV","SEEKSIRE",IF('Application Form'!J516="GGP50K","GGP50K",IF('Application Form'!J516="GGP50K+PV","GGP50K",IF('Application Form'!J516="GGPHD (150K)","GGPHD (150K)",IF('Application Form'!J516="GGPHD+PV","GGPHD",IF('Application Form'!J516="PV","",IF('Application Form'!J516="POLL","",IF('Application Form'!J516="MSTN","MSTN",IF('Application Form'!J516="COAT","COAT",IF('Application Form'!J516="PI","PI",IF('Application Form'!J516="POLL_50K (add on)*","POLL_50K (add on)*",IF('Application Form'!J516="POLL_HD (add on)*","POLL_HD (add_on)*",IF('Application Form'!J516="MSTN_50K (add_on)*","MSTN_50K (add_on)*",IF('Application Form'!J516="MSTN_HD (add on)*","MSTN_HD (add on)*",IF('Application Form'!J516="STORE","STORE",IF('Application Form'!J516="HE","HE","")))))))))))))))))))),"ERROR"))))))</f>
        <v/>
      </c>
      <c r="P505" t="str">
        <f>IF(AND(F505="",O505&lt;&gt;""),IF('Application Form'!J516="SKSTD_BDL","SKSTD_BDL",IF('Application Form'!J516="MIP","MIP",IF('Application Form'!J516="MIP+PV","MIP",IF('Application Form'!J516="SEEKSIRE","SEEKSIRE",IF('Application Form'!J516="SEEKSIRE+PV","SEEKSIRE",IF('Application Form'!J516="GGP50K","GGP50K",IF('Application Form'!J516="GGP50K+PV","GGP50K",IF('Application Form'!J516="GGPHD (150K)","GGPHD (150K)",IF('Application Form'!J516="GGPHD+PV","GGPHD",IF('Application Form'!J516="PV","",IF('Application Form'!J516="POLL","",IF('Application Form'!J516="MSTN","MSTN",IF('Application Form'!J516="COAT","COAT",IF('Application Form'!J516="PI","PI",IF('Application Form'!J516="POLL_50K (add on)*","POLL_50K (add on)*",IF('Application Form'!J516="POLL_HD (add on)*","POLL_HD (add_on)*",IF('Application Form'!J516="MSTN_50K (add_on)*","MSTN_50K (add_on)*",IF('Application Form'!J516="MSTN_HD (add on)*","MSTN_HD (add on)*",IF('Application Form'!J516="STORE","STORE",IF('Application Form'!J516="HE","HE","")))))))))))))))))))),"")</f>
        <v/>
      </c>
    </row>
    <row r="506" spans="1:16" x14ac:dyDescent="0.25">
      <c r="A506" s="72">
        <f>'Application Form'!E517</f>
        <v>0</v>
      </c>
      <c r="B506" t="str">
        <f>IF('Application Form'!C517="Hair","H",IF('Application Form'!C517="Done","D",IF('Application Form'!C517="Semen","S",IF('Application Form'!C517="TSU","T",""))))</f>
        <v/>
      </c>
      <c r="C506" t="str">
        <f t="shared" si="7"/>
        <v>NAA</v>
      </c>
      <c r="F506" t="str">
        <f>IF('Application Form'!H517="SKSTD_BDL","SKSTD_BDL",IF('Application Form'!H517="MIP","MIP",IF('Application Form'!H517="MIP+PV","MIP",IF('Application Form'!H517="SEEKSIRE","SEEKSIRE",IF('Application Form'!H517="SEEKSIRE+PV","SEEKSIRE",IF('Application Form'!H517="GGP50K","GGP50K",IF('Application Form'!H517="GGP50K+PV","GGP50K",IF('Application Form'!H517="GGPHD (150K)","GGPHD (150K)",IF('Application Form'!H517="GGPHD+PV","GGPHD",IF('Application Form'!H517="PV","",IF('Application Form'!H517="POLL","",IF('Application Form'!H517="MSTN","",IF('Application Form'!H517="COAT","",IF('Application Form'!H517="PI","",IF('Application Form'!H517="POLL_50K (add on)*","",IF('Application Form'!H517="POLL_HD (add on)*","",IF('Application Form'!H517="MSTN_50K (add_on)*","",IF('Application Form'!H517="MSTN_HD (add on)*","",IF('Application Form'!H517="STORE","STORE",IF('Application Form'!H517="HE","HE",""))))))))))))))))))))</f>
        <v/>
      </c>
      <c r="G506" t="str">
        <f>IF(OR(RIGHT('Application Form'!H517,2)="PV",RIGHT('Application Form'!I517,2)="PV",RIGHT('Application Form'!J517,2)="PV"),"Yes","")</f>
        <v/>
      </c>
      <c r="H506" s="81" t="str">
        <f>IF(ISBLANK(IF(F506="SKSTD_BDL",'Application Form'!M517,IF('Office Use Only - DONT TOUCH!!!'!G506="Yes",'Application Form'!M517,""))),"",IF(F506="SKSTD_BDL",'Application Form'!M517,IF('Office Use Only - DONT TOUCH!!!'!G506="Yes",'Application Form'!M517,"")))</f>
        <v/>
      </c>
      <c r="K506" t="str">
        <f>IF(ISBLANK(IF(F506="SKSTD_BDL",'Application Form'!O517,IF('Office Use Only - DONT TOUCH!!!'!G506="Yes",'Application Form'!O517,""))),"",IF(F506="SKSTD_BDL",'Application Form'!O517,IF('Office Use Only - DONT TOUCH!!!'!G506="Yes",'Application Form'!O517,"")))</f>
        <v/>
      </c>
      <c r="N506" t="str">
        <f>IF(AND(F506="",'Application Form'!H517=""),"",IF(AND(F506="",'Application Form'!H517&lt;&gt;""),'Application Form'!H517,IF(AND(F506&lt;&gt;"",'Application Form'!I517=""),"",IF(AND(F506&lt;&gt;"",'Application Form'!I517&lt;&gt;""),IF('Application Form'!I517="SKSTD_BDL","SKSTD_BDL",IF('Application Form'!I517="MIP","MIP",IF('Application Form'!I517="MIP+PV","MIP",IF('Application Form'!I517="SEEKSIRE","SEEKSIRE",IF('Application Form'!I517="SEEKSIRE+PV","SEEKSIRE",IF('Application Form'!I517="GGP50K","GGP50K",IF('Application Form'!I517="GGP50K+PV","GGP50K",IF('Application Form'!I517="GGPHD (150K)","GGPHD (150K)",IF('Application Form'!I517="GGPHD+PV","GGPHD",IF('Application Form'!I517="PV","",IF('Application Form'!I517="POLL","",IF('Application Form'!I517="MSTN","MSTN",IF('Application Form'!I517="COAT","COAT",IF('Application Form'!I517="PI","PI",IF('Application Form'!I517="POLL_50K (add on)*","POLL_50K (add on)*",IF('Application Form'!I517="POLL_HD (add on)*","POLL_HD (add_on)*",IF('Application Form'!I517="MSTN_50K (add_on)*","MSTN_50K (add_on)*",IF('Application Form'!I517="MSTN_HD (add on)*","MSTN_HD (add on)*",IF('Application Form'!I517="STORE","STORE",IF('Application Form'!I517="HE","HE","")))))))))))))))))))),"ERROR"))))</f>
        <v/>
      </c>
      <c r="O506" t="str">
        <f>IF(AND(F506="",'Application Form'!H517=""),"",IF(AND(F506="",'Application Form'!H517&lt;&gt;"",'Application Form'!I517=""),"",IF(AND(F506&lt;&gt;"",'Application Form'!I517=""),"",IF(AND(F506&lt;&gt;"",'Application Form'!I517&lt;&gt;"",'Application Form'!J517=""),"",IF(AND(F506="",'Application Form'!H517&lt;&gt;"",'Application Form'!I517&lt;&gt;""),IF('Application Form'!I517="SKSTD_BDL","SKSTD_BDL",IF('Application Form'!I517="MIP","MIP",IF('Application Form'!I517="MIP+PV","MIP",IF('Application Form'!I517="SEEKSIRE","SEEKSIRE",IF('Application Form'!I517="SEEKSIRE+PV","SEEKSIRE",IF('Application Form'!I517="GGP50K","GGP50K",IF('Application Form'!I517="GGP50K+PV","GGP50K",IF('Application Form'!I517="GGPHD (150K)","GGPHD (150K)",IF('Application Form'!I517="GGPHD+PV","GGPHD",IF('Application Form'!I517="PV","",IF('Application Form'!I517="POLL","",IF('Application Form'!I517="MSTN","MSTN",IF('Application Form'!I517="COAT","COAT",IF('Application Form'!I517="PI","PI",IF('Application Form'!I517="POLL_50K (add on)*","POLL_50K (add on)*",IF('Application Form'!I517="POLL_HD (add on)*","POLL_HD (add_on)*",IF('Application Form'!I517="MSTN_50K (add_on)*","MSTN_50K (add_on)*",IF('Application Form'!I517="MSTN_HD (add on)*","MSTN_HD (add on)*",IF('Application Form'!I517="STORE","STORE",IF('Application Form'!I517="HE","HE","ERROR")))))))))))))))))))),IF(AND(F506&lt;&gt;"",'Application Form'!I517&lt;&gt;"",'Application Form'!J517&lt;&gt;""),IF('Application Form'!J517="SKSTD_BDL","SKSTD_BDL",IF('Application Form'!J517="MIP","MIP",IF('Application Form'!J517="MIP+PV","MIP",IF('Application Form'!J517="SEEKSIRE","SEEKSIRE",IF('Application Form'!J517="SEEKSIRE+PV","SEEKSIRE",IF('Application Form'!J517="GGP50K","GGP50K",IF('Application Form'!J517="GGP50K+PV","GGP50K",IF('Application Form'!J517="GGPHD (150K)","GGPHD (150K)",IF('Application Form'!J517="GGPHD+PV","GGPHD",IF('Application Form'!J517="PV","",IF('Application Form'!J517="POLL","",IF('Application Form'!J517="MSTN","MSTN",IF('Application Form'!J517="COAT","COAT",IF('Application Form'!J517="PI","PI",IF('Application Form'!J517="POLL_50K (add on)*","POLL_50K (add on)*",IF('Application Form'!J517="POLL_HD (add on)*","POLL_HD (add_on)*",IF('Application Form'!J517="MSTN_50K (add_on)*","MSTN_50K (add_on)*",IF('Application Form'!J517="MSTN_HD (add on)*","MSTN_HD (add on)*",IF('Application Form'!J517="STORE","STORE",IF('Application Form'!J517="HE","HE","")))))))))))))))))))),"ERROR"))))))</f>
        <v/>
      </c>
      <c r="P506" t="str">
        <f>IF(AND(F506="",O506&lt;&gt;""),IF('Application Form'!J517="SKSTD_BDL","SKSTD_BDL",IF('Application Form'!J517="MIP","MIP",IF('Application Form'!J517="MIP+PV","MIP",IF('Application Form'!J517="SEEKSIRE","SEEKSIRE",IF('Application Form'!J517="SEEKSIRE+PV","SEEKSIRE",IF('Application Form'!J517="GGP50K","GGP50K",IF('Application Form'!J517="GGP50K+PV","GGP50K",IF('Application Form'!J517="GGPHD (150K)","GGPHD (150K)",IF('Application Form'!J517="GGPHD+PV","GGPHD",IF('Application Form'!J517="PV","",IF('Application Form'!J517="POLL","",IF('Application Form'!J517="MSTN","MSTN",IF('Application Form'!J517="COAT","COAT",IF('Application Form'!J517="PI","PI",IF('Application Form'!J517="POLL_50K (add on)*","POLL_50K (add on)*",IF('Application Form'!J517="POLL_HD (add on)*","POLL_HD (add_on)*",IF('Application Form'!J517="MSTN_50K (add_on)*","MSTN_50K (add_on)*",IF('Application Form'!J517="MSTN_HD (add on)*","MSTN_HD (add on)*",IF('Application Form'!J517="STORE","STORE",IF('Application Form'!J517="HE","HE","")))))))))))))))))))),"")</f>
        <v/>
      </c>
    </row>
    <row r="507" spans="1:16" x14ac:dyDescent="0.25">
      <c r="A507" s="72">
        <f>'Application Form'!E518</f>
        <v>0</v>
      </c>
      <c r="B507" t="str">
        <f>IF('Application Form'!C518="Hair","H",IF('Application Form'!C518="Done","D",IF('Application Form'!C518="Semen","S",IF('Application Form'!C518="TSU","T",""))))</f>
        <v/>
      </c>
      <c r="C507" t="str">
        <f t="shared" si="7"/>
        <v>NAA</v>
      </c>
      <c r="F507" t="str">
        <f>IF('Application Form'!H518="SKSTD_BDL","SKSTD_BDL",IF('Application Form'!H518="MIP","MIP",IF('Application Form'!H518="MIP+PV","MIP",IF('Application Form'!H518="SEEKSIRE","SEEKSIRE",IF('Application Form'!H518="SEEKSIRE+PV","SEEKSIRE",IF('Application Form'!H518="GGP50K","GGP50K",IF('Application Form'!H518="GGP50K+PV","GGP50K",IF('Application Form'!H518="GGPHD (150K)","GGPHD (150K)",IF('Application Form'!H518="GGPHD+PV","GGPHD",IF('Application Form'!H518="PV","",IF('Application Form'!H518="POLL","",IF('Application Form'!H518="MSTN","",IF('Application Form'!H518="COAT","",IF('Application Form'!H518="PI","",IF('Application Form'!H518="POLL_50K (add on)*","",IF('Application Form'!H518="POLL_HD (add on)*","",IF('Application Form'!H518="MSTN_50K (add_on)*","",IF('Application Form'!H518="MSTN_HD (add on)*","",IF('Application Form'!H518="STORE","STORE",IF('Application Form'!H518="HE","HE",""))))))))))))))))))))</f>
        <v/>
      </c>
      <c r="G507" t="str">
        <f>IF(OR(RIGHT('Application Form'!H518,2)="PV",RIGHT('Application Form'!I518,2)="PV",RIGHT('Application Form'!J518,2)="PV"),"Yes","")</f>
        <v/>
      </c>
      <c r="H507" s="81" t="str">
        <f>IF(ISBLANK(IF(F507="SKSTD_BDL",'Application Form'!M518,IF('Office Use Only - DONT TOUCH!!!'!G507="Yes",'Application Form'!M518,""))),"",IF(F507="SKSTD_BDL",'Application Form'!M518,IF('Office Use Only - DONT TOUCH!!!'!G507="Yes",'Application Form'!M518,"")))</f>
        <v/>
      </c>
      <c r="K507" t="str">
        <f>IF(ISBLANK(IF(F507="SKSTD_BDL",'Application Form'!O518,IF('Office Use Only - DONT TOUCH!!!'!G507="Yes",'Application Form'!O518,""))),"",IF(F507="SKSTD_BDL",'Application Form'!O518,IF('Office Use Only - DONT TOUCH!!!'!G507="Yes",'Application Form'!O518,"")))</f>
        <v/>
      </c>
      <c r="N507" t="str">
        <f>IF(AND(F507="",'Application Form'!H518=""),"",IF(AND(F507="",'Application Form'!H518&lt;&gt;""),'Application Form'!H518,IF(AND(F507&lt;&gt;"",'Application Form'!I518=""),"",IF(AND(F507&lt;&gt;"",'Application Form'!I518&lt;&gt;""),IF('Application Form'!I518="SKSTD_BDL","SKSTD_BDL",IF('Application Form'!I518="MIP","MIP",IF('Application Form'!I518="MIP+PV","MIP",IF('Application Form'!I518="SEEKSIRE","SEEKSIRE",IF('Application Form'!I518="SEEKSIRE+PV","SEEKSIRE",IF('Application Form'!I518="GGP50K","GGP50K",IF('Application Form'!I518="GGP50K+PV","GGP50K",IF('Application Form'!I518="GGPHD (150K)","GGPHD (150K)",IF('Application Form'!I518="GGPHD+PV","GGPHD",IF('Application Form'!I518="PV","",IF('Application Form'!I518="POLL","",IF('Application Form'!I518="MSTN","MSTN",IF('Application Form'!I518="COAT","COAT",IF('Application Form'!I518="PI","PI",IF('Application Form'!I518="POLL_50K (add on)*","POLL_50K (add on)*",IF('Application Form'!I518="POLL_HD (add on)*","POLL_HD (add_on)*",IF('Application Form'!I518="MSTN_50K (add_on)*","MSTN_50K (add_on)*",IF('Application Form'!I518="MSTN_HD (add on)*","MSTN_HD (add on)*",IF('Application Form'!I518="STORE","STORE",IF('Application Form'!I518="HE","HE","")))))))))))))))))))),"ERROR"))))</f>
        <v/>
      </c>
      <c r="O507" t="str">
        <f>IF(AND(F507="",'Application Form'!H518=""),"",IF(AND(F507="",'Application Form'!H518&lt;&gt;"",'Application Form'!I518=""),"",IF(AND(F507&lt;&gt;"",'Application Form'!I518=""),"",IF(AND(F507&lt;&gt;"",'Application Form'!I518&lt;&gt;"",'Application Form'!J518=""),"",IF(AND(F507="",'Application Form'!H518&lt;&gt;"",'Application Form'!I518&lt;&gt;""),IF('Application Form'!I518="SKSTD_BDL","SKSTD_BDL",IF('Application Form'!I518="MIP","MIP",IF('Application Form'!I518="MIP+PV","MIP",IF('Application Form'!I518="SEEKSIRE","SEEKSIRE",IF('Application Form'!I518="SEEKSIRE+PV","SEEKSIRE",IF('Application Form'!I518="GGP50K","GGP50K",IF('Application Form'!I518="GGP50K+PV","GGP50K",IF('Application Form'!I518="GGPHD (150K)","GGPHD (150K)",IF('Application Form'!I518="GGPHD+PV","GGPHD",IF('Application Form'!I518="PV","",IF('Application Form'!I518="POLL","",IF('Application Form'!I518="MSTN","MSTN",IF('Application Form'!I518="COAT","COAT",IF('Application Form'!I518="PI","PI",IF('Application Form'!I518="POLL_50K (add on)*","POLL_50K (add on)*",IF('Application Form'!I518="POLL_HD (add on)*","POLL_HD (add_on)*",IF('Application Form'!I518="MSTN_50K (add_on)*","MSTN_50K (add_on)*",IF('Application Form'!I518="MSTN_HD (add on)*","MSTN_HD (add on)*",IF('Application Form'!I518="STORE","STORE",IF('Application Form'!I518="HE","HE","ERROR")))))))))))))))))))),IF(AND(F507&lt;&gt;"",'Application Form'!I518&lt;&gt;"",'Application Form'!J518&lt;&gt;""),IF('Application Form'!J518="SKSTD_BDL","SKSTD_BDL",IF('Application Form'!J518="MIP","MIP",IF('Application Form'!J518="MIP+PV","MIP",IF('Application Form'!J518="SEEKSIRE","SEEKSIRE",IF('Application Form'!J518="SEEKSIRE+PV","SEEKSIRE",IF('Application Form'!J518="GGP50K","GGP50K",IF('Application Form'!J518="GGP50K+PV","GGP50K",IF('Application Form'!J518="GGPHD (150K)","GGPHD (150K)",IF('Application Form'!J518="GGPHD+PV","GGPHD",IF('Application Form'!J518="PV","",IF('Application Form'!J518="POLL","",IF('Application Form'!J518="MSTN","MSTN",IF('Application Form'!J518="COAT","COAT",IF('Application Form'!J518="PI","PI",IF('Application Form'!J518="POLL_50K (add on)*","POLL_50K (add on)*",IF('Application Form'!J518="POLL_HD (add on)*","POLL_HD (add_on)*",IF('Application Form'!J518="MSTN_50K (add_on)*","MSTN_50K (add_on)*",IF('Application Form'!J518="MSTN_HD (add on)*","MSTN_HD (add on)*",IF('Application Form'!J518="STORE","STORE",IF('Application Form'!J518="HE","HE","")))))))))))))))))))),"ERROR"))))))</f>
        <v/>
      </c>
      <c r="P507" t="str">
        <f>IF(AND(F507="",O507&lt;&gt;""),IF('Application Form'!J518="SKSTD_BDL","SKSTD_BDL",IF('Application Form'!J518="MIP","MIP",IF('Application Form'!J518="MIP+PV","MIP",IF('Application Form'!J518="SEEKSIRE","SEEKSIRE",IF('Application Form'!J518="SEEKSIRE+PV","SEEKSIRE",IF('Application Form'!J518="GGP50K","GGP50K",IF('Application Form'!J518="GGP50K+PV","GGP50K",IF('Application Form'!J518="GGPHD (150K)","GGPHD (150K)",IF('Application Form'!J518="GGPHD+PV","GGPHD",IF('Application Form'!J518="PV","",IF('Application Form'!J518="POLL","",IF('Application Form'!J518="MSTN","MSTN",IF('Application Form'!J518="COAT","COAT",IF('Application Form'!J518="PI","PI",IF('Application Form'!J518="POLL_50K (add on)*","POLL_50K (add on)*",IF('Application Form'!J518="POLL_HD (add on)*","POLL_HD (add_on)*",IF('Application Form'!J518="MSTN_50K (add_on)*","MSTN_50K (add_on)*",IF('Application Form'!J518="MSTN_HD (add on)*","MSTN_HD (add on)*",IF('Application Form'!J518="STORE","STORE",IF('Application Form'!J518="HE","HE","")))))))))))))))))))),"")</f>
        <v/>
      </c>
    </row>
    <row r="508" spans="1:16" x14ac:dyDescent="0.25">
      <c r="A508" s="72">
        <f>'Application Form'!E519</f>
        <v>0</v>
      </c>
      <c r="B508" t="str">
        <f>IF('Application Form'!C519="Hair","H",IF('Application Form'!C519="Done","D",IF('Application Form'!C519="Semen","S",IF('Application Form'!C519="TSU","T",""))))</f>
        <v/>
      </c>
      <c r="C508" t="str">
        <f t="shared" si="7"/>
        <v>NAA</v>
      </c>
      <c r="F508" t="str">
        <f>IF('Application Form'!H519="SKSTD_BDL","SKSTD_BDL",IF('Application Form'!H519="MIP","MIP",IF('Application Form'!H519="MIP+PV","MIP",IF('Application Form'!H519="SEEKSIRE","SEEKSIRE",IF('Application Form'!H519="SEEKSIRE+PV","SEEKSIRE",IF('Application Form'!H519="GGP50K","GGP50K",IF('Application Form'!H519="GGP50K+PV","GGP50K",IF('Application Form'!H519="GGPHD (150K)","GGPHD (150K)",IF('Application Form'!H519="GGPHD+PV","GGPHD",IF('Application Form'!H519="PV","",IF('Application Form'!H519="POLL","",IF('Application Form'!H519="MSTN","",IF('Application Form'!H519="COAT","",IF('Application Form'!H519="PI","",IF('Application Form'!H519="POLL_50K (add on)*","",IF('Application Form'!H519="POLL_HD (add on)*","",IF('Application Form'!H519="MSTN_50K (add_on)*","",IF('Application Form'!H519="MSTN_HD (add on)*","",IF('Application Form'!H519="STORE","STORE",IF('Application Form'!H519="HE","HE",""))))))))))))))))))))</f>
        <v/>
      </c>
      <c r="G508" t="str">
        <f>IF(OR(RIGHT('Application Form'!H519,2)="PV",RIGHT('Application Form'!I519,2)="PV",RIGHT('Application Form'!J519,2)="PV"),"Yes","")</f>
        <v/>
      </c>
      <c r="H508" s="81" t="str">
        <f>IF(ISBLANK(IF(F508="SKSTD_BDL",'Application Form'!M519,IF('Office Use Only - DONT TOUCH!!!'!G508="Yes",'Application Form'!M519,""))),"",IF(F508="SKSTD_BDL",'Application Form'!M519,IF('Office Use Only - DONT TOUCH!!!'!G508="Yes",'Application Form'!M519,"")))</f>
        <v/>
      </c>
      <c r="K508" t="str">
        <f>IF(ISBLANK(IF(F508="SKSTD_BDL",'Application Form'!O519,IF('Office Use Only - DONT TOUCH!!!'!G508="Yes",'Application Form'!O519,""))),"",IF(F508="SKSTD_BDL",'Application Form'!O519,IF('Office Use Only - DONT TOUCH!!!'!G508="Yes",'Application Form'!O519,"")))</f>
        <v/>
      </c>
      <c r="N508" t="str">
        <f>IF(AND(F508="",'Application Form'!H519=""),"",IF(AND(F508="",'Application Form'!H519&lt;&gt;""),'Application Form'!H519,IF(AND(F508&lt;&gt;"",'Application Form'!I519=""),"",IF(AND(F508&lt;&gt;"",'Application Form'!I519&lt;&gt;""),IF('Application Form'!I519="SKSTD_BDL","SKSTD_BDL",IF('Application Form'!I519="MIP","MIP",IF('Application Form'!I519="MIP+PV","MIP",IF('Application Form'!I519="SEEKSIRE","SEEKSIRE",IF('Application Form'!I519="SEEKSIRE+PV","SEEKSIRE",IF('Application Form'!I519="GGP50K","GGP50K",IF('Application Form'!I519="GGP50K+PV","GGP50K",IF('Application Form'!I519="GGPHD (150K)","GGPHD (150K)",IF('Application Form'!I519="GGPHD+PV","GGPHD",IF('Application Form'!I519="PV","",IF('Application Form'!I519="POLL","",IF('Application Form'!I519="MSTN","MSTN",IF('Application Form'!I519="COAT","COAT",IF('Application Form'!I519="PI","PI",IF('Application Form'!I519="POLL_50K (add on)*","POLL_50K (add on)*",IF('Application Form'!I519="POLL_HD (add on)*","POLL_HD (add_on)*",IF('Application Form'!I519="MSTN_50K (add_on)*","MSTN_50K (add_on)*",IF('Application Form'!I519="MSTN_HD (add on)*","MSTN_HD (add on)*",IF('Application Form'!I519="STORE","STORE",IF('Application Form'!I519="HE","HE","")))))))))))))))))))),"ERROR"))))</f>
        <v/>
      </c>
      <c r="O508" t="str">
        <f>IF(AND(F508="",'Application Form'!H519=""),"",IF(AND(F508="",'Application Form'!H519&lt;&gt;"",'Application Form'!I519=""),"",IF(AND(F508&lt;&gt;"",'Application Form'!I519=""),"",IF(AND(F508&lt;&gt;"",'Application Form'!I519&lt;&gt;"",'Application Form'!J519=""),"",IF(AND(F508="",'Application Form'!H519&lt;&gt;"",'Application Form'!I519&lt;&gt;""),IF('Application Form'!I519="SKSTD_BDL","SKSTD_BDL",IF('Application Form'!I519="MIP","MIP",IF('Application Form'!I519="MIP+PV","MIP",IF('Application Form'!I519="SEEKSIRE","SEEKSIRE",IF('Application Form'!I519="SEEKSIRE+PV","SEEKSIRE",IF('Application Form'!I519="GGP50K","GGP50K",IF('Application Form'!I519="GGP50K+PV","GGP50K",IF('Application Form'!I519="GGPHD (150K)","GGPHD (150K)",IF('Application Form'!I519="GGPHD+PV","GGPHD",IF('Application Form'!I519="PV","",IF('Application Form'!I519="POLL","",IF('Application Form'!I519="MSTN","MSTN",IF('Application Form'!I519="COAT","COAT",IF('Application Form'!I519="PI","PI",IF('Application Form'!I519="POLL_50K (add on)*","POLL_50K (add on)*",IF('Application Form'!I519="POLL_HD (add on)*","POLL_HD (add_on)*",IF('Application Form'!I519="MSTN_50K (add_on)*","MSTN_50K (add_on)*",IF('Application Form'!I519="MSTN_HD (add on)*","MSTN_HD (add on)*",IF('Application Form'!I519="STORE","STORE",IF('Application Form'!I519="HE","HE","ERROR")))))))))))))))))))),IF(AND(F508&lt;&gt;"",'Application Form'!I519&lt;&gt;"",'Application Form'!J519&lt;&gt;""),IF('Application Form'!J519="SKSTD_BDL","SKSTD_BDL",IF('Application Form'!J519="MIP","MIP",IF('Application Form'!J519="MIP+PV","MIP",IF('Application Form'!J519="SEEKSIRE","SEEKSIRE",IF('Application Form'!J519="SEEKSIRE+PV","SEEKSIRE",IF('Application Form'!J519="GGP50K","GGP50K",IF('Application Form'!J519="GGP50K+PV","GGP50K",IF('Application Form'!J519="GGPHD (150K)","GGPHD (150K)",IF('Application Form'!J519="GGPHD+PV","GGPHD",IF('Application Form'!J519="PV","",IF('Application Form'!J519="POLL","",IF('Application Form'!J519="MSTN","MSTN",IF('Application Form'!J519="COAT","COAT",IF('Application Form'!J519="PI","PI",IF('Application Form'!J519="POLL_50K (add on)*","POLL_50K (add on)*",IF('Application Form'!J519="POLL_HD (add on)*","POLL_HD (add_on)*",IF('Application Form'!J519="MSTN_50K (add_on)*","MSTN_50K (add_on)*",IF('Application Form'!J519="MSTN_HD (add on)*","MSTN_HD (add on)*",IF('Application Form'!J519="STORE","STORE",IF('Application Form'!J519="HE","HE","")))))))))))))))))))),"ERROR"))))))</f>
        <v/>
      </c>
      <c r="P508" t="str">
        <f>IF(AND(F508="",O508&lt;&gt;""),IF('Application Form'!J519="SKSTD_BDL","SKSTD_BDL",IF('Application Form'!J519="MIP","MIP",IF('Application Form'!J519="MIP+PV","MIP",IF('Application Form'!J519="SEEKSIRE","SEEKSIRE",IF('Application Form'!J519="SEEKSIRE+PV","SEEKSIRE",IF('Application Form'!J519="GGP50K","GGP50K",IF('Application Form'!J519="GGP50K+PV","GGP50K",IF('Application Form'!J519="GGPHD (150K)","GGPHD (150K)",IF('Application Form'!J519="GGPHD+PV","GGPHD",IF('Application Form'!J519="PV","",IF('Application Form'!J519="POLL","",IF('Application Form'!J519="MSTN","MSTN",IF('Application Form'!J519="COAT","COAT",IF('Application Form'!J519="PI","PI",IF('Application Form'!J519="POLL_50K (add on)*","POLL_50K (add on)*",IF('Application Form'!J519="POLL_HD (add on)*","POLL_HD (add_on)*",IF('Application Form'!J519="MSTN_50K (add_on)*","MSTN_50K (add_on)*",IF('Application Form'!J519="MSTN_HD (add on)*","MSTN_HD (add on)*",IF('Application Form'!J519="STORE","STORE",IF('Application Form'!J519="HE","HE","")))))))))))))))))))),"")</f>
        <v/>
      </c>
    </row>
    <row r="509" spans="1:16" x14ac:dyDescent="0.25">
      <c r="A509" s="72">
        <f>'Application Form'!E520</f>
        <v>0</v>
      </c>
      <c r="B509" t="str">
        <f>IF('Application Form'!C520="Hair","H",IF('Application Form'!C520="Done","D",IF('Application Form'!C520="Semen","S",IF('Application Form'!C520="TSU","T",""))))</f>
        <v/>
      </c>
      <c r="C509" t="str">
        <f t="shared" si="7"/>
        <v>NAA</v>
      </c>
      <c r="F509" t="str">
        <f>IF('Application Form'!H520="SKSTD_BDL","SKSTD_BDL",IF('Application Form'!H520="MIP","MIP",IF('Application Form'!H520="MIP+PV","MIP",IF('Application Form'!H520="SEEKSIRE","SEEKSIRE",IF('Application Form'!H520="SEEKSIRE+PV","SEEKSIRE",IF('Application Form'!H520="GGP50K","GGP50K",IF('Application Form'!H520="GGP50K+PV","GGP50K",IF('Application Form'!H520="GGPHD (150K)","GGPHD (150K)",IF('Application Form'!H520="GGPHD+PV","GGPHD",IF('Application Form'!H520="PV","",IF('Application Form'!H520="POLL","",IF('Application Form'!H520="MSTN","",IF('Application Form'!H520="COAT","",IF('Application Form'!H520="PI","",IF('Application Form'!H520="POLL_50K (add on)*","",IF('Application Form'!H520="POLL_HD (add on)*","",IF('Application Form'!H520="MSTN_50K (add_on)*","",IF('Application Form'!H520="MSTN_HD (add on)*","",IF('Application Form'!H520="STORE","STORE",IF('Application Form'!H520="HE","HE",""))))))))))))))))))))</f>
        <v/>
      </c>
      <c r="G509" t="str">
        <f>IF(OR(RIGHT('Application Form'!H520,2)="PV",RIGHT('Application Form'!I520,2)="PV",RIGHT('Application Form'!J520,2)="PV"),"Yes","")</f>
        <v/>
      </c>
      <c r="H509" s="81" t="str">
        <f>IF(ISBLANK(IF(F509="SKSTD_BDL",'Application Form'!M520,IF('Office Use Only - DONT TOUCH!!!'!G509="Yes",'Application Form'!M520,""))),"",IF(F509="SKSTD_BDL",'Application Form'!M520,IF('Office Use Only - DONT TOUCH!!!'!G509="Yes",'Application Form'!M520,"")))</f>
        <v/>
      </c>
      <c r="K509" t="str">
        <f>IF(ISBLANK(IF(F509="SKSTD_BDL",'Application Form'!O520,IF('Office Use Only - DONT TOUCH!!!'!G509="Yes",'Application Form'!O520,""))),"",IF(F509="SKSTD_BDL",'Application Form'!O520,IF('Office Use Only - DONT TOUCH!!!'!G509="Yes",'Application Form'!O520,"")))</f>
        <v/>
      </c>
      <c r="N509" t="str">
        <f>IF(AND(F509="",'Application Form'!H520=""),"",IF(AND(F509="",'Application Form'!H520&lt;&gt;""),'Application Form'!H520,IF(AND(F509&lt;&gt;"",'Application Form'!I520=""),"",IF(AND(F509&lt;&gt;"",'Application Form'!I520&lt;&gt;""),IF('Application Form'!I520="SKSTD_BDL","SKSTD_BDL",IF('Application Form'!I520="MIP","MIP",IF('Application Form'!I520="MIP+PV","MIP",IF('Application Form'!I520="SEEKSIRE","SEEKSIRE",IF('Application Form'!I520="SEEKSIRE+PV","SEEKSIRE",IF('Application Form'!I520="GGP50K","GGP50K",IF('Application Form'!I520="GGP50K+PV","GGP50K",IF('Application Form'!I520="GGPHD (150K)","GGPHD (150K)",IF('Application Form'!I520="GGPHD+PV","GGPHD",IF('Application Form'!I520="PV","",IF('Application Form'!I520="POLL","",IF('Application Form'!I520="MSTN","MSTN",IF('Application Form'!I520="COAT","COAT",IF('Application Form'!I520="PI","PI",IF('Application Form'!I520="POLL_50K (add on)*","POLL_50K (add on)*",IF('Application Form'!I520="POLL_HD (add on)*","POLL_HD (add_on)*",IF('Application Form'!I520="MSTN_50K (add_on)*","MSTN_50K (add_on)*",IF('Application Form'!I520="MSTN_HD (add on)*","MSTN_HD (add on)*",IF('Application Form'!I520="STORE","STORE",IF('Application Form'!I520="HE","HE","")))))))))))))))))))),"ERROR"))))</f>
        <v/>
      </c>
      <c r="O509" t="str">
        <f>IF(AND(F509="",'Application Form'!H520=""),"",IF(AND(F509="",'Application Form'!H520&lt;&gt;"",'Application Form'!I520=""),"",IF(AND(F509&lt;&gt;"",'Application Form'!I520=""),"",IF(AND(F509&lt;&gt;"",'Application Form'!I520&lt;&gt;"",'Application Form'!J520=""),"",IF(AND(F509="",'Application Form'!H520&lt;&gt;"",'Application Form'!I520&lt;&gt;""),IF('Application Form'!I520="SKSTD_BDL","SKSTD_BDL",IF('Application Form'!I520="MIP","MIP",IF('Application Form'!I520="MIP+PV","MIP",IF('Application Form'!I520="SEEKSIRE","SEEKSIRE",IF('Application Form'!I520="SEEKSIRE+PV","SEEKSIRE",IF('Application Form'!I520="GGP50K","GGP50K",IF('Application Form'!I520="GGP50K+PV","GGP50K",IF('Application Form'!I520="GGPHD (150K)","GGPHD (150K)",IF('Application Form'!I520="GGPHD+PV","GGPHD",IF('Application Form'!I520="PV","",IF('Application Form'!I520="POLL","",IF('Application Form'!I520="MSTN","MSTN",IF('Application Form'!I520="COAT","COAT",IF('Application Form'!I520="PI","PI",IF('Application Form'!I520="POLL_50K (add on)*","POLL_50K (add on)*",IF('Application Form'!I520="POLL_HD (add on)*","POLL_HD (add_on)*",IF('Application Form'!I520="MSTN_50K (add_on)*","MSTN_50K (add_on)*",IF('Application Form'!I520="MSTN_HD (add on)*","MSTN_HD (add on)*",IF('Application Form'!I520="STORE","STORE",IF('Application Form'!I520="HE","HE","ERROR")))))))))))))))))))),IF(AND(F509&lt;&gt;"",'Application Form'!I520&lt;&gt;"",'Application Form'!J520&lt;&gt;""),IF('Application Form'!J520="SKSTD_BDL","SKSTD_BDL",IF('Application Form'!J520="MIP","MIP",IF('Application Form'!J520="MIP+PV","MIP",IF('Application Form'!J520="SEEKSIRE","SEEKSIRE",IF('Application Form'!J520="SEEKSIRE+PV","SEEKSIRE",IF('Application Form'!J520="GGP50K","GGP50K",IF('Application Form'!J520="GGP50K+PV","GGP50K",IF('Application Form'!J520="GGPHD (150K)","GGPHD (150K)",IF('Application Form'!J520="GGPHD+PV","GGPHD",IF('Application Form'!J520="PV","",IF('Application Form'!J520="POLL","",IF('Application Form'!J520="MSTN","MSTN",IF('Application Form'!J520="COAT","COAT",IF('Application Form'!J520="PI","PI",IF('Application Form'!J520="POLL_50K (add on)*","POLL_50K (add on)*",IF('Application Form'!J520="POLL_HD (add on)*","POLL_HD (add_on)*",IF('Application Form'!J520="MSTN_50K (add_on)*","MSTN_50K (add_on)*",IF('Application Form'!J520="MSTN_HD (add on)*","MSTN_HD (add on)*",IF('Application Form'!J520="STORE","STORE",IF('Application Form'!J520="HE","HE","")))))))))))))))))))),"ERROR"))))))</f>
        <v/>
      </c>
      <c r="P509" t="str">
        <f>IF(AND(F509="",O509&lt;&gt;""),IF('Application Form'!J520="SKSTD_BDL","SKSTD_BDL",IF('Application Form'!J520="MIP","MIP",IF('Application Form'!J520="MIP+PV","MIP",IF('Application Form'!J520="SEEKSIRE","SEEKSIRE",IF('Application Form'!J520="SEEKSIRE+PV","SEEKSIRE",IF('Application Form'!J520="GGP50K","GGP50K",IF('Application Form'!J520="GGP50K+PV","GGP50K",IF('Application Form'!J520="GGPHD (150K)","GGPHD (150K)",IF('Application Form'!J520="GGPHD+PV","GGPHD",IF('Application Form'!J520="PV","",IF('Application Form'!J520="POLL","",IF('Application Form'!J520="MSTN","MSTN",IF('Application Form'!J520="COAT","COAT",IF('Application Form'!J520="PI","PI",IF('Application Form'!J520="POLL_50K (add on)*","POLL_50K (add on)*",IF('Application Form'!J520="POLL_HD (add on)*","POLL_HD (add_on)*",IF('Application Form'!J520="MSTN_50K (add_on)*","MSTN_50K (add_on)*",IF('Application Form'!J520="MSTN_HD (add on)*","MSTN_HD (add on)*",IF('Application Form'!J520="STORE","STORE",IF('Application Form'!J520="HE","HE","")))))))))))))))))))),"")</f>
        <v/>
      </c>
    </row>
    <row r="510" spans="1:16" x14ac:dyDescent="0.25">
      <c r="A510" s="72">
        <f>'Application Form'!E521</f>
        <v>0</v>
      </c>
      <c r="B510" t="str">
        <f>IF('Application Form'!C521="Hair","H",IF('Application Form'!C521="Done","D",IF('Application Form'!C521="Semen","S",IF('Application Form'!C521="TSU","T",""))))</f>
        <v/>
      </c>
      <c r="C510" t="str">
        <f t="shared" si="7"/>
        <v>NAA</v>
      </c>
      <c r="F510" t="str">
        <f>IF('Application Form'!H521="SKSTD_BDL","SKSTD_BDL",IF('Application Form'!H521="MIP","MIP",IF('Application Form'!H521="MIP+PV","MIP",IF('Application Form'!H521="SEEKSIRE","SEEKSIRE",IF('Application Form'!H521="SEEKSIRE+PV","SEEKSIRE",IF('Application Form'!H521="GGP50K","GGP50K",IF('Application Form'!H521="GGP50K+PV","GGP50K",IF('Application Form'!H521="GGPHD (150K)","GGPHD (150K)",IF('Application Form'!H521="GGPHD+PV","GGPHD",IF('Application Form'!H521="PV","",IF('Application Form'!H521="POLL","",IF('Application Form'!H521="MSTN","",IF('Application Form'!H521="COAT","",IF('Application Form'!H521="PI","",IF('Application Form'!H521="POLL_50K (add on)*","",IF('Application Form'!H521="POLL_HD (add on)*","",IF('Application Form'!H521="MSTN_50K (add_on)*","",IF('Application Form'!H521="MSTN_HD (add on)*","",IF('Application Form'!H521="STORE","STORE",IF('Application Form'!H521="HE","HE",""))))))))))))))))))))</f>
        <v/>
      </c>
      <c r="G510" t="str">
        <f>IF(OR(RIGHT('Application Form'!H521,2)="PV",RIGHT('Application Form'!I521,2)="PV",RIGHT('Application Form'!J521,2)="PV"),"Yes","")</f>
        <v/>
      </c>
      <c r="H510" s="81" t="str">
        <f>IF(ISBLANK(IF(F510="SKSTD_BDL",'Application Form'!M521,IF('Office Use Only - DONT TOUCH!!!'!G510="Yes",'Application Form'!M521,""))),"",IF(F510="SKSTD_BDL",'Application Form'!M521,IF('Office Use Only - DONT TOUCH!!!'!G510="Yes",'Application Form'!M521,"")))</f>
        <v/>
      </c>
      <c r="K510" t="str">
        <f>IF(ISBLANK(IF(F510="SKSTD_BDL",'Application Form'!O521,IF('Office Use Only - DONT TOUCH!!!'!G510="Yes",'Application Form'!O521,""))),"",IF(F510="SKSTD_BDL",'Application Form'!O521,IF('Office Use Only - DONT TOUCH!!!'!G510="Yes",'Application Form'!O521,"")))</f>
        <v/>
      </c>
      <c r="N510" t="str">
        <f>IF(AND(F510="",'Application Form'!H521=""),"",IF(AND(F510="",'Application Form'!H521&lt;&gt;""),'Application Form'!H521,IF(AND(F510&lt;&gt;"",'Application Form'!I521=""),"",IF(AND(F510&lt;&gt;"",'Application Form'!I521&lt;&gt;""),IF('Application Form'!I521="SKSTD_BDL","SKSTD_BDL",IF('Application Form'!I521="MIP","MIP",IF('Application Form'!I521="MIP+PV","MIP",IF('Application Form'!I521="SEEKSIRE","SEEKSIRE",IF('Application Form'!I521="SEEKSIRE+PV","SEEKSIRE",IF('Application Form'!I521="GGP50K","GGP50K",IF('Application Form'!I521="GGP50K+PV","GGP50K",IF('Application Form'!I521="GGPHD (150K)","GGPHD (150K)",IF('Application Form'!I521="GGPHD+PV","GGPHD",IF('Application Form'!I521="PV","",IF('Application Form'!I521="POLL","",IF('Application Form'!I521="MSTN","MSTN",IF('Application Form'!I521="COAT","COAT",IF('Application Form'!I521="PI","PI",IF('Application Form'!I521="POLL_50K (add on)*","POLL_50K (add on)*",IF('Application Form'!I521="POLL_HD (add on)*","POLL_HD (add_on)*",IF('Application Form'!I521="MSTN_50K (add_on)*","MSTN_50K (add_on)*",IF('Application Form'!I521="MSTN_HD (add on)*","MSTN_HD (add on)*",IF('Application Form'!I521="STORE","STORE",IF('Application Form'!I521="HE","HE","")))))))))))))))))))),"ERROR"))))</f>
        <v/>
      </c>
      <c r="O510" t="str">
        <f>IF(AND(F510="",'Application Form'!H521=""),"",IF(AND(F510="",'Application Form'!H521&lt;&gt;"",'Application Form'!I521=""),"",IF(AND(F510&lt;&gt;"",'Application Form'!I521=""),"",IF(AND(F510&lt;&gt;"",'Application Form'!I521&lt;&gt;"",'Application Form'!J521=""),"",IF(AND(F510="",'Application Form'!H521&lt;&gt;"",'Application Form'!I521&lt;&gt;""),IF('Application Form'!I521="SKSTD_BDL","SKSTD_BDL",IF('Application Form'!I521="MIP","MIP",IF('Application Form'!I521="MIP+PV","MIP",IF('Application Form'!I521="SEEKSIRE","SEEKSIRE",IF('Application Form'!I521="SEEKSIRE+PV","SEEKSIRE",IF('Application Form'!I521="GGP50K","GGP50K",IF('Application Form'!I521="GGP50K+PV","GGP50K",IF('Application Form'!I521="GGPHD (150K)","GGPHD (150K)",IF('Application Form'!I521="GGPHD+PV","GGPHD",IF('Application Form'!I521="PV","",IF('Application Form'!I521="POLL","",IF('Application Form'!I521="MSTN","MSTN",IF('Application Form'!I521="COAT","COAT",IF('Application Form'!I521="PI","PI",IF('Application Form'!I521="POLL_50K (add on)*","POLL_50K (add on)*",IF('Application Form'!I521="POLL_HD (add on)*","POLL_HD (add_on)*",IF('Application Form'!I521="MSTN_50K (add_on)*","MSTN_50K (add_on)*",IF('Application Form'!I521="MSTN_HD (add on)*","MSTN_HD (add on)*",IF('Application Form'!I521="STORE","STORE",IF('Application Form'!I521="HE","HE","ERROR")))))))))))))))))))),IF(AND(F510&lt;&gt;"",'Application Form'!I521&lt;&gt;"",'Application Form'!J521&lt;&gt;""),IF('Application Form'!J521="SKSTD_BDL","SKSTD_BDL",IF('Application Form'!J521="MIP","MIP",IF('Application Form'!J521="MIP+PV","MIP",IF('Application Form'!J521="SEEKSIRE","SEEKSIRE",IF('Application Form'!J521="SEEKSIRE+PV","SEEKSIRE",IF('Application Form'!J521="GGP50K","GGP50K",IF('Application Form'!J521="GGP50K+PV","GGP50K",IF('Application Form'!J521="GGPHD (150K)","GGPHD (150K)",IF('Application Form'!J521="GGPHD+PV","GGPHD",IF('Application Form'!J521="PV","",IF('Application Form'!J521="POLL","",IF('Application Form'!J521="MSTN","MSTN",IF('Application Form'!J521="COAT","COAT",IF('Application Form'!J521="PI","PI",IF('Application Form'!J521="POLL_50K (add on)*","POLL_50K (add on)*",IF('Application Form'!J521="POLL_HD (add on)*","POLL_HD (add_on)*",IF('Application Form'!J521="MSTN_50K (add_on)*","MSTN_50K (add_on)*",IF('Application Form'!J521="MSTN_HD (add on)*","MSTN_HD (add on)*",IF('Application Form'!J521="STORE","STORE",IF('Application Form'!J521="HE","HE","")))))))))))))))))))),"ERROR"))))))</f>
        <v/>
      </c>
      <c r="P510" t="str">
        <f>IF(AND(F510="",O510&lt;&gt;""),IF('Application Form'!J521="SKSTD_BDL","SKSTD_BDL",IF('Application Form'!J521="MIP","MIP",IF('Application Form'!J521="MIP+PV","MIP",IF('Application Form'!J521="SEEKSIRE","SEEKSIRE",IF('Application Form'!J521="SEEKSIRE+PV","SEEKSIRE",IF('Application Form'!J521="GGP50K","GGP50K",IF('Application Form'!J521="GGP50K+PV","GGP50K",IF('Application Form'!J521="GGPHD (150K)","GGPHD (150K)",IF('Application Form'!J521="GGPHD+PV","GGPHD",IF('Application Form'!J521="PV","",IF('Application Form'!J521="POLL","",IF('Application Form'!J521="MSTN","MSTN",IF('Application Form'!J521="COAT","COAT",IF('Application Form'!J521="PI","PI",IF('Application Form'!J521="POLL_50K (add on)*","POLL_50K (add on)*",IF('Application Form'!J521="POLL_HD (add on)*","POLL_HD (add_on)*",IF('Application Form'!J521="MSTN_50K (add_on)*","MSTN_50K (add_on)*",IF('Application Form'!J521="MSTN_HD (add on)*","MSTN_HD (add on)*",IF('Application Form'!J521="STORE","STORE",IF('Application Form'!J521="HE","HE","")))))))))))))))))))),"")</f>
        <v/>
      </c>
    </row>
    <row r="511" spans="1:16" x14ac:dyDescent="0.25">
      <c r="A511" s="72">
        <f>'Application Form'!E522</f>
        <v>0</v>
      </c>
      <c r="B511" t="str">
        <f>IF('Application Form'!C522="Hair","H",IF('Application Form'!C522="Done","D",IF('Application Form'!C522="Semen","S",IF('Application Form'!C522="TSU","T",""))))</f>
        <v/>
      </c>
      <c r="C511" t="str">
        <f t="shared" si="7"/>
        <v>NAA</v>
      </c>
      <c r="F511" t="str">
        <f>IF('Application Form'!H522="SKSTD_BDL","SKSTD_BDL",IF('Application Form'!H522="MIP","MIP",IF('Application Form'!H522="MIP+PV","MIP",IF('Application Form'!H522="SEEKSIRE","SEEKSIRE",IF('Application Form'!H522="SEEKSIRE+PV","SEEKSIRE",IF('Application Form'!H522="GGP50K","GGP50K",IF('Application Form'!H522="GGP50K+PV","GGP50K",IF('Application Form'!H522="GGPHD (150K)","GGPHD (150K)",IF('Application Form'!H522="GGPHD+PV","GGPHD",IF('Application Form'!H522="PV","",IF('Application Form'!H522="POLL","",IF('Application Form'!H522="MSTN","",IF('Application Form'!H522="COAT","",IF('Application Form'!H522="PI","",IF('Application Form'!H522="POLL_50K (add on)*","",IF('Application Form'!H522="POLL_HD (add on)*","",IF('Application Form'!H522="MSTN_50K (add_on)*","",IF('Application Form'!H522="MSTN_HD (add on)*","",IF('Application Form'!H522="STORE","STORE",IF('Application Form'!H522="HE","HE",""))))))))))))))))))))</f>
        <v/>
      </c>
      <c r="G511" t="str">
        <f>IF(OR(RIGHT('Application Form'!H522,2)="PV",RIGHT('Application Form'!I522,2)="PV",RIGHT('Application Form'!J522,2)="PV"),"Yes","")</f>
        <v/>
      </c>
      <c r="H511" s="81" t="str">
        <f>IF(ISBLANK(IF(F511="SKSTD_BDL",'Application Form'!M522,IF('Office Use Only - DONT TOUCH!!!'!G511="Yes",'Application Form'!M522,""))),"",IF(F511="SKSTD_BDL",'Application Form'!M522,IF('Office Use Only - DONT TOUCH!!!'!G511="Yes",'Application Form'!M522,"")))</f>
        <v/>
      </c>
      <c r="K511" t="str">
        <f>IF(ISBLANK(IF(F511="SKSTD_BDL",'Application Form'!O522,IF('Office Use Only - DONT TOUCH!!!'!G511="Yes",'Application Form'!O522,""))),"",IF(F511="SKSTD_BDL",'Application Form'!O522,IF('Office Use Only - DONT TOUCH!!!'!G511="Yes",'Application Form'!O522,"")))</f>
        <v/>
      </c>
      <c r="N511" t="str">
        <f>IF(AND(F511="",'Application Form'!H522=""),"",IF(AND(F511="",'Application Form'!H522&lt;&gt;""),'Application Form'!H522,IF(AND(F511&lt;&gt;"",'Application Form'!I522=""),"",IF(AND(F511&lt;&gt;"",'Application Form'!I522&lt;&gt;""),IF('Application Form'!I522="SKSTD_BDL","SKSTD_BDL",IF('Application Form'!I522="MIP","MIP",IF('Application Form'!I522="MIP+PV","MIP",IF('Application Form'!I522="SEEKSIRE","SEEKSIRE",IF('Application Form'!I522="SEEKSIRE+PV","SEEKSIRE",IF('Application Form'!I522="GGP50K","GGP50K",IF('Application Form'!I522="GGP50K+PV","GGP50K",IF('Application Form'!I522="GGPHD (150K)","GGPHD (150K)",IF('Application Form'!I522="GGPHD+PV","GGPHD",IF('Application Form'!I522="PV","",IF('Application Form'!I522="POLL","",IF('Application Form'!I522="MSTN","MSTN",IF('Application Form'!I522="COAT","COAT",IF('Application Form'!I522="PI","PI",IF('Application Form'!I522="POLL_50K (add on)*","POLL_50K (add on)*",IF('Application Form'!I522="POLL_HD (add on)*","POLL_HD (add_on)*",IF('Application Form'!I522="MSTN_50K (add_on)*","MSTN_50K (add_on)*",IF('Application Form'!I522="MSTN_HD (add on)*","MSTN_HD (add on)*",IF('Application Form'!I522="STORE","STORE",IF('Application Form'!I522="HE","HE","")))))))))))))))))))),"ERROR"))))</f>
        <v/>
      </c>
      <c r="O511" t="str">
        <f>IF(AND(F511="",'Application Form'!H522=""),"",IF(AND(F511="",'Application Form'!H522&lt;&gt;"",'Application Form'!I522=""),"",IF(AND(F511&lt;&gt;"",'Application Form'!I522=""),"",IF(AND(F511&lt;&gt;"",'Application Form'!I522&lt;&gt;"",'Application Form'!J522=""),"",IF(AND(F511="",'Application Form'!H522&lt;&gt;"",'Application Form'!I522&lt;&gt;""),IF('Application Form'!I522="SKSTD_BDL","SKSTD_BDL",IF('Application Form'!I522="MIP","MIP",IF('Application Form'!I522="MIP+PV","MIP",IF('Application Form'!I522="SEEKSIRE","SEEKSIRE",IF('Application Form'!I522="SEEKSIRE+PV","SEEKSIRE",IF('Application Form'!I522="GGP50K","GGP50K",IF('Application Form'!I522="GGP50K+PV","GGP50K",IF('Application Form'!I522="GGPHD (150K)","GGPHD (150K)",IF('Application Form'!I522="GGPHD+PV","GGPHD",IF('Application Form'!I522="PV","",IF('Application Form'!I522="POLL","",IF('Application Form'!I522="MSTN","MSTN",IF('Application Form'!I522="COAT","COAT",IF('Application Form'!I522="PI","PI",IF('Application Form'!I522="POLL_50K (add on)*","POLL_50K (add on)*",IF('Application Form'!I522="POLL_HD (add on)*","POLL_HD (add_on)*",IF('Application Form'!I522="MSTN_50K (add_on)*","MSTN_50K (add_on)*",IF('Application Form'!I522="MSTN_HD (add on)*","MSTN_HD (add on)*",IF('Application Form'!I522="STORE","STORE",IF('Application Form'!I522="HE","HE","ERROR")))))))))))))))))))),IF(AND(F511&lt;&gt;"",'Application Form'!I522&lt;&gt;"",'Application Form'!J522&lt;&gt;""),IF('Application Form'!J522="SKSTD_BDL","SKSTD_BDL",IF('Application Form'!J522="MIP","MIP",IF('Application Form'!J522="MIP+PV","MIP",IF('Application Form'!J522="SEEKSIRE","SEEKSIRE",IF('Application Form'!J522="SEEKSIRE+PV","SEEKSIRE",IF('Application Form'!J522="GGP50K","GGP50K",IF('Application Form'!J522="GGP50K+PV","GGP50K",IF('Application Form'!J522="GGPHD (150K)","GGPHD (150K)",IF('Application Form'!J522="GGPHD+PV","GGPHD",IF('Application Form'!J522="PV","",IF('Application Form'!J522="POLL","",IF('Application Form'!J522="MSTN","MSTN",IF('Application Form'!J522="COAT","COAT",IF('Application Form'!J522="PI","PI",IF('Application Form'!J522="POLL_50K (add on)*","POLL_50K (add on)*",IF('Application Form'!J522="POLL_HD (add on)*","POLL_HD (add_on)*",IF('Application Form'!J522="MSTN_50K (add_on)*","MSTN_50K (add_on)*",IF('Application Form'!J522="MSTN_HD (add on)*","MSTN_HD (add on)*",IF('Application Form'!J522="STORE","STORE",IF('Application Form'!J522="HE","HE","")))))))))))))))))))),"ERROR"))))))</f>
        <v/>
      </c>
      <c r="P511" t="str">
        <f>IF(AND(F511="",O511&lt;&gt;""),IF('Application Form'!J522="SKSTD_BDL","SKSTD_BDL",IF('Application Form'!J522="MIP","MIP",IF('Application Form'!J522="MIP+PV","MIP",IF('Application Form'!J522="SEEKSIRE","SEEKSIRE",IF('Application Form'!J522="SEEKSIRE+PV","SEEKSIRE",IF('Application Form'!J522="GGP50K","GGP50K",IF('Application Form'!J522="GGP50K+PV","GGP50K",IF('Application Form'!J522="GGPHD (150K)","GGPHD (150K)",IF('Application Form'!J522="GGPHD+PV","GGPHD",IF('Application Form'!J522="PV","",IF('Application Form'!J522="POLL","",IF('Application Form'!J522="MSTN","MSTN",IF('Application Form'!J522="COAT","COAT",IF('Application Form'!J522="PI","PI",IF('Application Form'!J522="POLL_50K (add on)*","POLL_50K (add on)*",IF('Application Form'!J522="POLL_HD (add on)*","POLL_HD (add_on)*",IF('Application Form'!J522="MSTN_50K (add_on)*","MSTN_50K (add_on)*",IF('Application Form'!J522="MSTN_HD (add on)*","MSTN_HD (add on)*",IF('Application Form'!J522="STORE","STORE",IF('Application Form'!J522="HE","HE","")))))))))))))))))))),"")</f>
        <v/>
      </c>
    </row>
    <row r="512" spans="1:16" x14ac:dyDescent="0.25">
      <c r="A512" s="72">
        <f>'Application Form'!E523</f>
        <v>0</v>
      </c>
      <c r="B512" t="str">
        <f>IF('Application Form'!C523="Hair","H",IF('Application Form'!C523="Done","D",IF('Application Form'!C523="Semen","S",IF('Application Form'!C523="TSU","T",""))))</f>
        <v/>
      </c>
      <c r="C512" t="str">
        <f t="shared" si="7"/>
        <v>NAA</v>
      </c>
      <c r="F512" t="str">
        <f>IF('Application Form'!H523="SKSTD_BDL","SKSTD_BDL",IF('Application Form'!H523="MIP","MIP",IF('Application Form'!H523="MIP+PV","MIP",IF('Application Form'!H523="SEEKSIRE","SEEKSIRE",IF('Application Form'!H523="SEEKSIRE+PV","SEEKSIRE",IF('Application Form'!H523="GGP50K","GGP50K",IF('Application Form'!H523="GGP50K+PV","GGP50K",IF('Application Form'!H523="GGPHD (150K)","GGPHD (150K)",IF('Application Form'!H523="GGPHD+PV","GGPHD",IF('Application Form'!H523="PV","",IF('Application Form'!H523="POLL","",IF('Application Form'!H523="MSTN","",IF('Application Form'!H523="COAT","",IF('Application Form'!H523="PI","",IF('Application Form'!H523="POLL_50K (add on)*","",IF('Application Form'!H523="POLL_HD (add on)*","",IF('Application Form'!H523="MSTN_50K (add_on)*","",IF('Application Form'!H523="MSTN_HD (add on)*","",IF('Application Form'!H523="STORE","STORE",IF('Application Form'!H523="HE","HE",""))))))))))))))))))))</f>
        <v/>
      </c>
      <c r="G512" t="str">
        <f>IF(OR(RIGHT('Application Form'!H523,2)="PV",RIGHT('Application Form'!I523,2)="PV",RIGHT('Application Form'!J523,2)="PV"),"Yes","")</f>
        <v/>
      </c>
      <c r="H512" s="81" t="str">
        <f>IF(ISBLANK(IF(F512="SKSTD_BDL",'Application Form'!M523,IF('Office Use Only - DONT TOUCH!!!'!G512="Yes",'Application Form'!M523,""))),"",IF(F512="SKSTD_BDL",'Application Form'!M523,IF('Office Use Only - DONT TOUCH!!!'!G512="Yes",'Application Form'!M523,"")))</f>
        <v/>
      </c>
      <c r="K512" t="str">
        <f>IF(ISBLANK(IF(F512="SKSTD_BDL",'Application Form'!O523,IF('Office Use Only - DONT TOUCH!!!'!G512="Yes",'Application Form'!O523,""))),"",IF(F512="SKSTD_BDL",'Application Form'!O523,IF('Office Use Only - DONT TOUCH!!!'!G512="Yes",'Application Form'!O523,"")))</f>
        <v/>
      </c>
      <c r="N512" t="str">
        <f>IF(AND(F512="",'Application Form'!H523=""),"",IF(AND(F512="",'Application Form'!H523&lt;&gt;""),'Application Form'!H523,IF(AND(F512&lt;&gt;"",'Application Form'!I523=""),"",IF(AND(F512&lt;&gt;"",'Application Form'!I523&lt;&gt;""),IF('Application Form'!I523="SKSTD_BDL","SKSTD_BDL",IF('Application Form'!I523="MIP","MIP",IF('Application Form'!I523="MIP+PV","MIP",IF('Application Form'!I523="SEEKSIRE","SEEKSIRE",IF('Application Form'!I523="SEEKSIRE+PV","SEEKSIRE",IF('Application Form'!I523="GGP50K","GGP50K",IF('Application Form'!I523="GGP50K+PV","GGP50K",IF('Application Form'!I523="GGPHD (150K)","GGPHD (150K)",IF('Application Form'!I523="GGPHD+PV","GGPHD",IF('Application Form'!I523="PV","",IF('Application Form'!I523="POLL","",IF('Application Form'!I523="MSTN","MSTN",IF('Application Form'!I523="COAT","COAT",IF('Application Form'!I523="PI","PI",IF('Application Form'!I523="POLL_50K (add on)*","POLL_50K (add on)*",IF('Application Form'!I523="POLL_HD (add on)*","POLL_HD (add_on)*",IF('Application Form'!I523="MSTN_50K (add_on)*","MSTN_50K (add_on)*",IF('Application Form'!I523="MSTN_HD (add on)*","MSTN_HD (add on)*",IF('Application Form'!I523="STORE","STORE",IF('Application Form'!I523="HE","HE","")))))))))))))))))))),"ERROR"))))</f>
        <v/>
      </c>
      <c r="O512" t="str">
        <f>IF(AND(F512="",'Application Form'!H523=""),"",IF(AND(F512="",'Application Form'!H523&lt;&gt;"",'Application Form'!I523=""),"",IF(AND(F512&lt;&gt;"",'Application Form'!I523=""),"",IF(AND(F512&lt;&gt;"",'Application Form'!I523&lt;&gt;"",'Application Form'!J523=""),"",IF(AND(F512="",'Application Form'!H523&lt;&gt;"",'Application Form'!I523&lt;&gt;""),IF('Application Form'!I523="SKSTD_BDL","SKSTD_BDL",IF('Application Form'!I523="MIP","MIP",IF('Application Form'!I523="MIP+PV","MIP",IF('Application Form'!I523="SEEKSIRE","SEEKSIRE",IF('Application Form'!I523="SEEKSIRE+PV","SEEKSIRE",IF('Application Form'!I523="GGP50K","GGP50K",IF('Application Form'!I523="GGP50K+PV","GGP50K",IF('Application Form'!I523="GGPHD (150K)","GGPHD (150K)",IF('Application Form'!I523="GGPHD+PV","GGPHD",IF('Application Form'!I523="PV","",IF('Application Form'!I523="POLL","",IF('Application Form'!I523="MSTN","MSTN",IF('Application Form'!I523="COAT","COAT",IF('Application Form'!I523="PI","PI",IF('Application Form'!I523="POLL_50K (add on)*","POLL_50K (add on)*",IF('Application Form'!I523="POLL_HD (add on)*","POLL_HD (add_on)*",IF('Application Form'!I523="MSTN_50K (add_on)*","MSTN_50K (add_on)*",IF('Application Form'!I523="MSTN_HD (add on)*","MSTN_HD (add on)*",IF('Application Form'!I523="STORE","STORE",IF('Application Form'!I523="HE","HE","ERROR")))))))))))))))))))),IF(AND(F512&lt;&gt;"",'Application Form'!I523&lt;&gt;"",'Application Form'!J523&lt;&gt;""),IF('Application Form'!J523="SKSTD_BDL","SKSTD_BDL",IF('Application Form'!J523="MIP","MIP",IF('Application Form'!J523="MIP+PV","MIP",IF('Application Form'!J523="SEEKSIRE","SEEKSIRE",IF('Application Form'!J523="SEEKSIRE+PV","SEEKSIRE",IF('Application Form'!J523="GGP50K","GGP50K",IF('Application Form'!J523="GGP50K+PV","GGP50K",IF('Application Form'!J523="GGPHD (150K)","GGPHD (150K)",IF('Application Form'!J523="GGPHD+PV","GGPHD",IF('Application Form'!J523="PV","",IF('Application Form'!J523="POLL","",IF('Application Form'!J523="MSTN","MSTN",IF('Application Form'!J523="COAT","COAT",IF('Application Form'!J523="PI","PI",IF('Application Form'!J523="POLL_50K (add on)*","POLL_50K (add on)*",IF('Application Form'!J523="POLL_HD (add on)*","POLL_HD (add_on)*",IF('Application Form'!J523="MSTN_50K (add_on)*","MSTN_50K (add_on)*",IF('Application Form'!J523="MSTN_HD (add on)*","MSTN_HD (add on)*",IF('Application Form'!J523="STORE","STORE",IF('Application Form'!J523="HE","HE","")))))))))))))))))))),"ERROR"))))))</f>
        <v/>
      </c>
      <c r="P512" t="str">
        <f>IF(AND(F512="",O512&lt;&gt;""),IF('Application Form'!J523="SKSTD_BDL","SKSTD_BDL",IF('Application Form'!J523="MIP","MIP",IF('Application Form'!J523="MIP+PV","MIP",IF('Application Form'!J523="SEEKSIRE","SEEKSIRE",IF('Application Form'!J523="SEEKSIRE+PV","SEEKSIRE",IF('Application Form'!J523="GGP50K","GGP50K",IF('Application Form'!J523="GGP50K+PV","GGP50K",IF('Application Form'!J523="GGPHD (150K)","GGPHD (150K)",IF('Application Form'!J523="GGPHD+PV","GGPHD",IF('Application Form'!J523="PV","",IF('Application Form'!J523="POLL","",IF('Application Form'!J523="MSTN","MSTN",IF('Application Form'!J523="COAT","COAT",IF('Application Form'!J523="PI","PI",IF('Application Form'!J523="POLL_50K (add on)*","POLL_50K (add on)*",IF('Application Form'!J523="POLL_HD (add on)*","POLL_HD (add_on)*",IF('Application Form'!J523="MSTN_50K (add_on)*","MSTN_50K (add_on)*",IF('Application Form'!J523="MSTN_HD (add on)*","MSTN_HD (add on)*",IF('Application Form'!J523="STORE","STORE",IF('Application Form'!J523="HE","HE","")))))))))))))))))))),"")</f>
        <v/>
      </c>
    </row>
    <row r="513" spans="1:16" x14ac:dyDescent="0.25">
      <c r="A513" s="72">
        <f>'Application Form'!E524</f>
        <v>0</v>
      </c>
      <c r="B513" t="str">
        <f>IF('Application Form'!C524="Hair","H",IF('Application Form'!C524="Done","D",IF('Application Form'!C524="Semen","S",IF('Application Form'!C524="TSU","T",""))))</f>
        <v/>
      </c>
      <c r="C513" t="str">
        <f t="shared" si="7"/>
        <v>NAA</v>
      </c>
      <c r="F513" t="str">
        <f>IF('Application Form'!H524="SKSTD_BDL","SKSTD_BDL",IF('Application Form'!H524="MIP","MIP",IF('Application Form'!H524="MIP+PV","MIP",IF('Application Form'!H524="SEEKSIRE","SEEKSIRE",IF('Application Form'!H524="SEEKSIRE+PV","SEEKSIRE",IF('Application Form'!H524="GGP50K","GGP50K",IF('Application Form'!H524="GGP50K+PV","GGP50K",IF('Application Form'!H524="GGPHD (150K)","GGPHD (150K)",IF('Application Form'!H524="GGPHD+PV","GGPHD",IF('Application Form'!H524="PV","",IF('Application Form'!H524="POLL","",IF('Application Form'!H524="MSTN","",IF('Application Form'!H524="COAT","",IF('Application Form'!H524="PI","",IF('Application Form'!H524="POLL_50K (add on)*","",IF('Application Form'!H524="POLL_HD (add on)*","",IF('Application Form'!H524="MSTN_50K (add_on)*","",IF('Application Form'!H524="MSTN_HD (add on)*","",IF('Application Form'!H524="STORE","STORE",IF('Application Form'!H524="HE","HE",""))))))))))))))))))))</f>
        <v/>
      </c>
      <c r="G513" t="str">
        <f>IF(OR(RIGHT('Application Form'!H524,2)="PV",RIGHT('Application Form'!I524,2)="PV",RIGHT('Application Form'!J524,2)="PV"),"Yes","")</f>
        <v/>
      </c>
      <c r="H513" s="81" t="str">
        <f>IF(ISBLANK(IF(F513="SKSTD_BDL",'Application Form'!M524,IF('Office Use Only - DONT TOUCH!!!'!G513="Yes",'Application Form'!M524,""))),"",IF(F513="SKSTD_BDL",'Application Form'!M524,IF('Office Use Only - DONT TOUCH!!!'!G513="Yes",'Application Form'!M524,"")))</f>
        <v/>
      </c>
      <c r="K513" t="str">
        <f>IF(ISBLANK(IF(F513="SKSTD_BDL",'Application Form'!O524,IF('Office Use Only - DONT TOUCH!!!'!G513="Yes",'Application Form'!O524,""))),"",IF(F513="SKSTD_BDL",'Application Form'!O524,IF('Office Use Only - DONT TOUCH!!!'!G513="Yes",'Application Form'!O524,"")))</f>
        <v/>
      </c>
      <c r="N513" t="str">
        <f>IF(AND(F513="",'Application Form'!H524=""),"",IF(AND(F513="",'Application Form'!H524&lt;&gt;""),'Application Form'!H524,IF(AND(F513&lt;&gt;"",'Application Form'!I524=""),"",IF(AND(F513&lt;&gt;"",'Application Form'!I524&lt;&gt;""),IF('Application Form'!I524="SKSTD_BDL","SKSTD_BDL",IF('Application Form'!I524="MIP","MIP",IF('Application Form'!I524="MIP+PV","MIP",IF('Application Form'!I524="SEEKSIRE","SEEKSIRE",IF('Application Form'!I524="SEEKSIRE+PV","SEEKSIRE",IF('Application Form'!I524="GGP50K","GGP50K",IF('Application Form'!I524="GGP50K+PV","GGP50K",IF('Application Form'!I524="GGPHD (150K)","GGPHD (150K)",IF('Application Form'!I524="GGPHD+PV","GGPHD",IF('Application Form'!I524="PV","",IF('Application Form'!I524="POLL","",IF('Application Form'!I524="MSTN","MSTN",IF('Application Form'!I524="COAT","COAT",IF('Application Form'!I524="PI","PI",IF('Application Form'!I524="POLL_50K (add on)*","POLL_50K (add on)*",IF('Application Form'!I524="POLL_HD (add on)*","POLL_HD (add_on)*",IF('Application Form'!I524="MSTN_50K (add_on)*","MSTN_50K (add_on)*",IF('Application Form'!I524="MSTN_HD (add on)*","MSTN_HD (add on)*",IF('Application Form'!I524="STORE","STORE",IF('Application Form'!I524="HE","HE","")))))))))))))))))))),"ERROR"))))</f>
        <v/>
      </c>
      <c r="O513" t="str">
        <f>IF(AND(F513="",'Application Form'!H524=""),"",IF(AND(F513="",'Application Form'!H524&lt;&gt;"",'Application Form'!I524=""),"",IF(AND(F513&lt;&gt;"",'Application Form'!I524=""),"",IF(AND(F513&lt;&gt;"",'Application Form'!I524&lt;&gt;"",'Application Form'!J524=""),"",IF(AND(F513="",'Application Form'!H524&lt;&gt;"",'Application Form'!I524&lt;&gt;""),IF('Application Form'!I524="SKSTD_BDL","SKSTD_BDL",IF('Application Form'!I524="MIP","MIP",IF('Application Form'!I524="MIP+PV","MIP",IF('Application Form'!I524="SEEKSIRE","SEEKSIRE",IF('Application Form'!I524="SEEKSIRE+PV","SEEKSIRE",IF('Application Form'!I524="GGP50K","GGP50K",IF('Application Form'!I524="GGP50K+PV","GGP50K",IF('Application Form'!I524="GGPHD (150K)","GGPHD (150K)",IF('Application Form'!I524="GGPHD+PV","GGPHD",IF('Application Form'!I524="PV","",IF('Application Form'!I524="POLL","",IF('Application Form'!I524="MSTN","MSTN",IF('Application Form'!I524="COAT","COAT",IF('Application Form'!I524="PI","PI",IF('Application Form'!I524="POLL_50K (add on)*","POLL_50K (add on)*",IF('Application Form'!I524="POLL_HD (add on)*","POLL_HD (add_on)*",IF('Application Form'!I524="MSTN_50K (add_on)*","MSTN_50K (add_on)*",IF('Application Form'!I524="MSTN_HD (add on)*","MSTN_HD (add on)*",IF('Application Form'!I524="STORE","STORE",IF('Application Form'!I524="HE","HE","ERROR")))))))))))))))))))),IF(AND(F513&lt;&gt;"",'Application Form'!I524&lt;&gt;"",'Application Form'!J524&lt;&gt;""),IF('Application Form'!J524="SKSTD_BDL","SKSTD_BDL",IF('Application Form'!J524="MIP","MIP",IF('Application Form'!J524="MIP+PV","MIP",IF('Application Form'!J524="SEEKSIRE","SEEKSIRE",IF('Application Form'!J524="SEEKSIRE+PV","SEEKSIRE",IF('Application Form'!J524="GGP50K","GGP50K",IF('Application Form'!J524="GGP50K+PV","GGP50K",IF('Application Form'!J524="GGPHD (150K)","GGPHD (150K)",IF('Application Form'!J524="GGPHD+PV","GGPHD",IF('Application Form'!J524="PV","",IF('Application Form'!J524="POLL","",IF('Application Form'!J524="MSTN","MSTN",IF('Application Form'!J524="COAT","COAT",IF('Application Form'!J524="PI","PI",IF('Application Form'!J524="POLL_50K (add on)*","POLL_50K (add on)*",IF('Application Form'!J524="POLL_HD (add on)*","POLL_HD (add_on)*",IF('Application Form'!J524="MSTN_50K (add_on)*","MSTN_50K (add_on)*",IF('Application Form'!J524="MSTN_HD (add on)*","MSTN_HD (add on)*",IF('Application Form'!J524="STORE","STORE",IF('Application Form'!J524="HE","HE","")))))))))))))))))))),"ERROR"))))))</f>
        <v/>
      </c>
      <c r="P513" t="str">
        <f>IF(AND(F513="",O513&lt;&gt;""),IF('Application Form'!J524="SKSTD_BDL","SKSTD_BDL",IF('Application Form'!J524="MIP","MIP",IF('Application Form'!J524="MIP+PV","MIP",IF('Application Form'!J524="SEEKSIRE","SEEKSIRE",IF('Application Form'!J524="SEEKSIRE+PV","SEEKSIRE",IF('Application Form'!J524="GGP50K","GGP50K",IF('Application Form'!J524="GGP50K+PV","GGP50K",IF('Application Form'!J524="GGPHD (150K)","GGPHD (150K)",IF('Application Form'!J524="GGPHD+PV","GGPHD",IF('Application Form'!J524="PV","",IF('Application Form'!J524="POLL","",IF('Application Form'!J524="MSTN","MSTN",IF('Application Form'!J524="COAT","COAT",IF('Application Form'!J524="PI","PI",IF('Application Form'!J524="POLL_50K (add on)*","POLL_50K (add on)*",IF('Application Form'!J524="POLL_HD (add on)*","POLL_HD (add_on)*",IF('Application Form'!J524="MSTN_50K (add_on)*","MSTN_50K (add_on)*",IF('Application Form'!J524="MSTN_HD (add on)*","MSTN_HD (add on)*",IF('Application Form'!J524="STORE","STORE",IF('Application Form'!J524="HE","HE","")))))))))))))))))))),"")</f>
        <v/>
      </c>
    </row>
    <row r="514" spans="1:16" x14ac:dyDescent="0.25">
      <c r="A514" s="72">
        <f>'Application Form'!E525</f>
        <v>0</v>
      </c>
      <c r="B514" t="str">
        <f>IF('Application Form'!C525="Hair","H",IF('Application Form'!C525="Done","D",IF('Application Form'!C525="Semen","S",IF('Application Form'!C525="TSU","T",""))))</f>
        <v/>
      </c>
      <c r="C514" t="str">
        <f t="shared" si="7"/>
        <v>NAA</v>
      </c>
      <c r="F514" t="str">
        <f>IF('Application Form'!H525="SKSTD_BDL","SKSTD_BDL",IF('Application Form'!H525="MIP","MIP",IF('Application Form'!H525="MIP+PV","MIP",IF('Application Form'!H525="SEEKSIRE","SEEKSIRE",IF('Application Form'!H525="SEEKSIRE+PV","SEEKSIRE",IF('Application Form'!H525="GGP50K","GGP50K",IF('Application Form'!H525="GGP50K+PV","GGP50K",IF('Application Form'!H525="GGPHD (150K)","GGPHD (150K)",IF('Application Form'!H525="GGPHD+PV","GGPHD",IF('Application Form'!H525="PV","",IF('Application Form'!H525="POLL","",IF('Application Form'!H525="MSTN","",IF('Application Form'!H525="COAT","",IF('Application Form'!H525="PI","",IF('Application Form'!H525="POLL_50K (add on)*","",IF('Application Form'!H525="POLL_HD (add on)*","",IF('Application Form'!H525="MSTN_50K (add_on)*","",IF('Application Form'!H525="MSTN_HD (add on)*","",IF('Application Form'!H525="STORE","STORE",IF('Application Form'!H525="HE","HE",""))))))))))))))))))))</f>
        <v/>
      </c>
      <c r="G514" t="str">
        <f>IF(OR(RIGHT('Application Form'!H525,2)="PV",RIGHT('Application Form'!I525,2)="PV",RIGHT('Application Form'!J525,2)="PV"),"Yes","")</f>
        <v/>
      </c>
      <c r="H514" s="81" t="str">
        <f>IF(ISBLANK(IF(F514="SKSTD_BDL",'Application Form'!M525,IF('Office Use Only - DONT TOUCH!!!'!G514="Yes",'Application Form'!M525,""))),"",IF(F514="SKSTD_BDL",'Application Form'!M525,IF('Office Use Only - DONT TOUCH!!!'!G514="Yes",'Application Form'!M525,"")))</f>
        <v/>
      </c>
      <c r="K514" t="str">
        <f>IF(ISBLANK(IF(F514="SKSTD_BDL",'Application Form'!O525,IF('Office Use Only - DONT TOUCH!!!'!G514="Yes",'Application Form'!O525,""))),"",IF(F514="SKSTD_BDL",'Application Form'!O525,IF('Office Use Only - DONT TOUCH!!!'!G514="Yes",'Application Form'!O525,"")))</f>
        <v/>
      </c>
      <c r="N514" t="str">
        <f>IF(AND(F514="",'Application Form'!H525=""),"",IF(AND(F514="",'Application Form'!H525&lt;&gt;""),'Application Form'!H525,IF(AND(F514&lt;&gt;"",'Application Form'!I525=""),"",IF(AND(F514&lt;&gt;"",'Application Form'!I525&lt;&gt;""),IF('Application Form'!I525="SKSTD_BDL","SKSTD_BDL",IF('Application Form'!I525="MIP","MIP",IF('Application Form'!I525="MIP+PV","MIP",IF('Application Form'!I525="SEEKSIRE","SEEKSIRE",IF('Application Form'!I525="SEEKSIRE+PV","SEEKSIRE",IF('Application Form'!I525="GGP50K","GGP50K",IF('Application Form'!I525="GGP50K+PV","GGP50K",IF('Application Form'!I525="GGPHD (150K)","GGPHD (150K)",IF('Application Form'!I525="GGPHD+PV","GGPHD",IF('Application Form'!I525="PV","",IF('Application Form'!I525="POLL","",IF('Application Form'!I525="MSTN","MSTN",IF('Application Form'!I525="COAT","COAT",IF('Application Form'!I525="PI","PI",IF('Application Form'!I525="POLL_50K (add on)*","POLL_50K (add on)*",IF('Application Form'!I525="POLL_HD (add on)*","POLL_HD (add_on)*",IF('Application Form'!I525="MSTN_50K (add_on)*","MSTN_50K (add_on)*",IF('Application Form'!I525="MSTN_HD (add on)*","MSTN_HD (add on)*",IF('Application Form'!I525="STORE","STORE",IF('Application Form'!I525="HE","HE","")))))))))))))))))))),"ERROR"))))</f>
        <v/>
      </c>
      <c r="O514" t="str">
        <f>IF(AND(F514="",'Application Form'!H525=""),"",IF(AND(F514="",'Application Form'!H525&lt;&gt;"",'Application Form'!I525=""),"",IF(AND(F514&lt;&gt;"",'Application Form'!I525=""),"",IF(AND(F514&lt;&gt;"",'Application Form'!I525&lt;&gt;"",'Application Form'!J525=""),"",IF(AND(F514="",'Application Form'!H525&lt;&gt;"",'Application Form'!I525&lt;&gt;""),IF('Application Form'!I525="SKSTD_BDL","SKSTD_BDL",IF('Application Form'!I525="MIP","MIP",IF('Application Form'!I525="MIP+PV","MIP",IF('Application Form'!I525="SEEKSIRE","SEEKSIRE",IF('Application Form'!I525="SEEKSIRE+PV","SEEKSIRE",IF('Application Form'!I525="GGP50K","GGP50K",IF('Application Form'!I525="GGP50K+PV","GGP50K",IF('Application Form'!I525="GGPHD (150K)","GGPHD (150K)",IF('Application Form'!I525="GGPHD+PV","GGPHD",IF('Application Form'!I525="PV","",IF('Application Form'!I525="POLL","",IF('Application Form'!I525="MSTN","MSTN",IF('Application Form'!I525="COAT","COAT",IF('Application Form'!I525="PI","PI",IF('Application Form'!I525="POLL_50K (add on)*","POLL_50K (add on)*",IF('Application Form'!I525="POLL_HD (add on)*","POLL_HD (add_on)*",IF('Application Form'!I525="MSTN_50K (add_on)*","MSTN_50K (add_on)*",IF('Application Form'!I525="MSTN_HD (add on)*","MSTN_HD (add on)*",IF('Application Form'!I525="STORE","STORE",IF('Application Form'!I525="HE","HE","ERROR")))))))))))))))))))),IF(AND(F514&lt;&gt;"",'Application Form'!I525&lt;&gt;"",'Application Form'!J525&lt;&gt;""),IF('Application Form'!J525="SKSTD_BDL","SKSTD_BDL",IF('Application Form'!J525="MIP","MIP",IF('Application Form'!J525="MIP+PV","MIP",IF('Application Form'!J525="SEEKSIRE","SEEKSIRE",IF('Application Form'!J525="SEEKSIRE+PV","SEEKSIRE",IF('Application Form'!J525="GGP50K","GGP50K",IF('Application Form'!J525="GGP50K+PV","GGP50K",IF('Application Form'!J525="GGPHD (150K)","GGPHD (150K)",IF('Application Form'!J525="GGPHD+PV","GGPHD",IF('Application Form'!J525="PV","",IF('Application Form'!J525="POLL","",IF('Application Form'!J525="MSTN","MSTN",IF('Application Form'!J525="COAT","COAT",IF('Application Form'!J525="PI","PI",IF('Application Form'!J525="POLL_50K (add on)*","POLL_50K (add on)*",IF('Application Form'!J525="POLL_HD (add on)*","POLL_HD (add_on)*",IF('Application Form'!J525="MSTN_50K (add_on)*","MSTN_50K (add_on)*",IF('Application Form'!J525="MSTN_HD (add on)*","MSTN_HD (add on)*",IF('Application Form'!J525="STORE","STORE",IF('Application Form'!J525="HE","HE","")))))))))))))))))))),"ERROR"))))))</f>
        <v/>
      </c>
      <c r="P514" t="str">
        <f>IF(AND(F514="",O514&lt;&gt;""),IF('Application Form'!J525="SKSTD_BDL","SKSTD_BDL",IF('Application Form'!J525="MIP","MIP",IF('Application Form'!J525="MIP+PV","MIP",IF('Application Form'!J525="SEEKSIRE","SEEKSIRE",IF('Application Form'!J525="SEEKSIRE+PV","SEEKSIRE",IF('Application Form'!J525="GGP50K","GGP50K",IF('Application Form'!J525="GGP50K+PV","GGP50K",IF('Application Form'!J525="GGPHD (150K)","GGPHD (150K)",IF('Application Form'!J525="GGPHD+PV","GGPHD",IF('Application Form'!J525="PV","",IF('Application Form'!J525="POLL","",IF('Application Form'!J525="MSTN","MSTN",IF('Application Form'!J525="COAT","COAT",IF('Application Form'!J525="PI","PI",IF('Application Form'!J525="POLL_50K (add on)*","POLL_50K (add on)*",IF('Application Form'!J525="POLL_HD (add on)*","POLL_HD (add_on)*",IF('Application Form'!J525="MSTN_50K (add_on)*","MSTN_50K (add_on)*",IF('Application Form'!J525="MSTN_HD (add on)*","MSTN_HD (add on)*",IF('Application Form'!J525="STORE","STORE",IF('Application Form'!J525="HE","HE","")))))))))))))))))))),"")</f>
        <v/>
      </c>
    </row>
    <row r="515" spans="1:16" x14ac:dyDescent="0.25">
      <c r="A515" s="72">
        <f>'Application Form'!E526</f>
        <v>0</v>
      </c>
      <c r="B515" t="str">
        <f>IF('Application Form'!C526="Hair","H",IF('Application Form'!C526="Done","D",IF('Application Form'!C526="Semen","S",IF('Application Form'!C526="TSU","T",""))))</f>
        <v/>
      </c>
      <c r="C515" t="str">
        <f t="shared" ref="C515:C578" si="8">IF(A515&lt;&gt;"","NAA","")</f>
        <v>NAA</v>
      </c>
      <c r="F515" t="str">
        <f>IF('Application Form'!H526="SKSTD_BDL","SKSTD_BDL",IF('Application Form'!H526="MIP","MIP",IF('Application Form'!H526="MIP+PV","MIP",IF('Application Form'!H526="SEEKSIRE","SEEKSIRE",IF('Application Form'!H526="SEEKSIRE+PV","SEEKSIRE",IF('Application Form'!H526="GGP50K","GGP50K",IF('Application Form'!H526="GGP50K+PV","GGP50K",IF('Application Form'!H526="GGPHD (150K)","GGPHD (150K)",IF('Application Form'!H526="GGPHD+PV","GGPHD",IF('Application Form'!H526="PV","",IF('Application Form'!H526="POLL","",IF('Application Form'!H526="MSTN","",IF('Application Form'!H526="COAT","",IF('Application Form'!H526="PI","",IF('Application Form'!H526="POLL_50K (add on)*","",IF('Application Form'!H526="POLL_HD (add on)*","",IF('Application Form'!H526="MSTN_50K (add_on)*","",IF('Application Form'!H526="MSTN_HD (add on)*","",IF('Application Form'!H526="STORE","STORE",IF('Application Form'!H526="HE","HE",""))))))))))))))))))))</f>
        <v/>
      </c>
      <c r="G515" t="str">
        <f>IF(OR(RIGHT('Application Form'!H526,2)="PV",RIGHT('Application Form'!I526,2)="PV",RIGHT('Application Form'!J526,2)="PV"),"Yes","")</f>
        <v/>
      </c>
      <c r="H515" s="81" t="str">
        <f>IF(ISBLANK(IF(F515="SKSTD_BDL",'Application Form'!M526,IF('Office Use Only - DONT TOUCH!!!'!G515="Yes",'Application Form'!M526,""))),"",IF(F515="SKSTD_BDL",'Application Form'!M526,IF('Office Use Only - DONT TOUCH!!!'!G515="Yes",'Application Form'!M526,"")))</f>
        <v/>
      </c>
      <c r="K515" t="str">
        <f>IF(ISBLANK(IF(F515="SKSTD_BDL",'Application Form'!O526,IF('Office Use Only - DONT TOUCH!!!'!G515="Yes",'Application Form'!O526,""))),"",IF(F515="SKSTD_BDL",'Application Form'!O526,IF('Office Use Only - DONT TOUCH!!!'!G515="Yes",'Application Form'!O526,"")))</f>
        <v/>
      </c>
      <c r="N515" t="str">
        <f>IF(AND(F515="",'Application Form'!H526=""),"",IF(AND(F515="",'Application Form'!H526&lt;&gt;""),'Application Form'!H526,IF(AND(F515&lt;&gt;"",'Application Form'!I526=""),"",IF(AND(F515&lt;&gt;"",'Application Form'!I526&lt;&gt;""),IF('Application Form'!I526="SKSTD_BDL","SKSTD_BDL",IF('Application Form'!I526="MIP","MIP",IF('Application Form'!I526="MIP+PV","MIP",IF('Application Form'!I526="SEEKSIRE","SEEKSIRE",IF('Application Form'!I526="SEEKSIRE+PV","SEEKSIRE",IF('Application Form'!I526="GGP50K","GGP50K",IF('Application Form'!I526="GGP50K+PV","GGP50K",IF('Application Form'!I526="GGPHD (150K)","GGPHD (150K)",IF('Application Form'!I526="GGPHD+PV","GGPHD",IF('Application Form'!I526="PV","",IF('Application Form'!I526="POLL","",IF('Application Form'!I526="MSTN","MSTN",IF('Application Form'!I526="COAT","COAT",IF('Application Form'!I526="PI","PI",IF('Application Form'!I526="POLL_50K (add on)*","POLL_50K (add on)*",IF('Application Form'!I526="POLL_HD (add on)*","POLL_HD (add_on)*",IF('Application Form'!I526="MSTN_50K (add_on)*","MSTN_50K (add_on)*",IF('Application Form'!I526="MSTN_HD (add on)*","MSTN_HD (add on)*",IF('Application Form'!I526="STORE","STORE",IF('Application Form'!I526="HE","HE","")))))))))))))))))))),"ERROR"))))</f>
        <v/>
      </c>
      <c r="O515" t="str">
        <f>IF(AND(F515="",'Application Form'!H526=""),"",IF(AND(F515="",'Application Form'!H526&lt;&gt;"",'Application Form'!I526=""),"",IF(AND(F515&lt;&gt;"",'Application Form'!I526=""),"",IF(AND(F515&lt;&gt;"",'Application Form'!I526&lt;&gt;"",'Application Form'!J526=""),"",IF(AND(F515="",'Application Form'!H526&lt;&gt;"",'Application Form'!I526&lt;&gt;""),IF('Application Form'!I526="SKSTD_BDL","SKSTD_BDL",IF('Application Form'!I526="MIP","MIP",IF('Application Form'!I526="MIP+PV","MIP",IF('Application Form'!I526="SEEKSIRE","SEEKSIRE",IF('Application Form'!I526="SEEKSIRE+PV","SEEKSIRE",IF('Application Form'!I526="GGP50K","GGP50K",IF('Application Form'!I526="GGP50K+PV","GGP50K",IF('Application Form'!I526="GGPHD (150K)","GGPHD (150K)",IF('Application Form'!I526="GGPHD+PV","GGPHD",IF('Application Form'!I526="PV","",IF('Application Form'!I526="POLL","",IF('Application Form'!I526="MSTN","MSTN",IF('Application Form'!I526="COAT","COAT",IF('Application Form'!I526="PI","PI",IF('Application Form'!I526="POLL_50K (add on)*","POLL_50K (add on)*",IF('Application Form'!I526="POLL_HD (add on)*","POLL_HD (add_on)*",IF('Application Form'!I526="MSTN_50K (add_on)*","MSTN_50K (add_on)*",IF('Application Form'!I526="MSTN_HD (add on)*","MSTN_HD (add on)*",IF('Application Form'!I526="STORE","STORE",IF('Application Form'!I526="HE","HE","ERROR")))))))))))))))))))),IF(AND(F515&lt;&gt;"",'Application Form'!I526&lt;&gt;"",'Application Form'!J526&lt;&gt;""),IF('Application Form'!J526="SKSTD_BDL","SKSTD_BDL",IF('Application Form'!J526="MIP","MIP",IF('Application Form'!J526="MIP+PV","MIP",IF('Application Form'!J526="SEEKSIRE","SEEKSIRE",IF('Application Form'!J526="SEEKSIRE+PV","SEEKSIRE",IF('Application Form'!J526="GGP50K","GGP50K",IF('Application Form'!J526="GGP50K+PV","GGP50K",IF('Application Form'!J526="GGPHD (150K)","GGPHD (150K)",IF('Application Form'!J526="GGPHD+PV","GGPHD",IF('Application Form'!J526="PV","",IF('Application Form'!J526="POLL","",IF('Application Form'!J526="MSTN","MSTN",IF('Application Form'!J526="COAT","COAT",IF('Application Form'!J526="PI","PI",IF('Application Form'!J526="POLL_50K (add on)*","POLL_50K (add on)*",IF('Application Form'!J526="POLL_HD (add on)*","POLL_HD (add_on)*",IF('Application Form'!J526="MSTN_50K (add_on)*","MSTN_50K (add_on)*",IF('Application Form'!J526="MSTN_HD (add on)*","MSTN_HD (add on)*",IF('Application Form'!J526="STORE","STORE",IF('Application Form'!J526="HE","HE","")))))))))))))))))))),"ERROR"))))))</f>
        <v/>
      </c>
      <c r="P515" t="str">
        <f>IF(AND(F515="",O515&lt;&gt;""),IF('Application Form'!J526="SKSTD_BDL","SKSTD_BDL",IF('Application Form'!J526="MIP","MIP",IF('Application Form'!J526="MIP+PV","MIP",IF('Application Form'!J526="SEEKSIRE","SEEKSIRE",IF('Application Form'!J526="SEEKSIRE+PV","SEEKSIRE",IF('Application Form'!J526="GGP50K","GGP50K",IF('Application Form'!J526="GGP50K+PV","GGP50K",IF('Application Form'!J526="GGPHD (150K)","GGPHD (150K)",IF('Application Form'!J526="GGPHD+PV","GGPHD",IF('Application Form'!J526="PV","",IF('Application Form'!J526="POLL","",IF('Application Form'!J526="MSTN","MSTN",IF('Application Form'!J526="COAT","COAT",IF('Application Form'!J526="PI","PI",IF('Application Form'!J526="POLL_50K (add on)*","POLL_50K (add on)*",IF('Application Form'!J526="POLL_HD (add on)*","POLL_HD (add_on)*",IF('Application Form'!J526="MSTN_50K (add_on)*","MSTN_50K (add_on)*",IF('Application Form'!J526="MSTN_HD (add on)*","MSTN_HD (add on)*",IF('Application Form'!J526="STORE","STORE",IF('Application Form'!J526="HE","HE","")))))))))))))))))))),"")</f>
        <v/>
      </c>
    </row>
    <row r="516" spans="1:16" x14ac:dyDescent="0.25">
      <c r="A516" s="72">
        <f>'Application Form'!E527</f>
        <v>0</v>
      </c>
      <c r="B516" t="str">
        <f>IF('Application Form'!C527="Hair","H",IF('Application Form'!C527="Done","D",IF('Application Form'!C527="Semen","S",IF('Application Form'!C527="TSU","T",""))))</f>
        <v/>
      </c>
      <c r="C516" t="str">
        <f t="shared" si="8"/>
        <v>NAA</v>
      </c>
      <c r="F516" t="str">
        <f>IF('Application Form'!H527="SKSTD_BDL","SKSTD_BDL",IF('Application Form'!H527="MIP","MIP",IF('Application Form'!H527="MIP+PV","MIP",IF('Application Form'!H527="SEEKSIRE","SEEKSIRE",IF('Application Form'!H527="SEEKSIRE+PV","SEEKSIRE",IF('Application Form'!H527="GGP50K","GGP50K",IF('Application Form'!H527="GGP50K+PV","GGP50K",IF('Application Form'!H527="GGPHD (150K)","GGPHD (150K)",IF('Application Form'!H527="GGPHD+PV","GGPHD",IF('Application Form'!H527="PV","",IF('Application Form'!H527="POLL","",IF('Application Form'!H527="MSTN","",IF('Application Form'!H527="COAT","",IF('Application Form'!H527="PI","",IF('Application Form'!H527="POLL_50K (add on)*","",IF('Application Form'!H527="POLL_HD (add on)*","",IF('Application Form'!H527="MSTN_50K (add_on)*","",IF('Application Form'!H527="MSTN_HD (add on)*","",IF('Application Form'!H527="STORE","STORE",IF('Application Form'!H527="HE","HE",""))))))))))))))))))))</f>
        <v/>
      </c>
      <c r="G516" t="str">
        <f>IF(OR(RIGHT('Application Form'!H527,2)="PV",RIGHT('Application Form'!I527,2)="PV",RIGHT('Application Form'!J527,2)="PV"),"Yes","")</f>
        <v/>
      </c>
      <c r="H516" s="81" t="str">
        <f>IF(ISBLANK(IF(F516="SKSTD_BDL",'Application Form'!M527,IF('Office Use Only - DONT TOUCH!!!'!G516="Yes",'Application Form'!M527,""))),"",IF(F516="SKSTD_BDL",'Application Form'!M527,IF('Office Use Only - DONT TOUCH!!!'!G516="Yes",'Application Form'!M527,"")))</f>
        <v/>
      </c>
      <c r="K516" t="str">
        <f>IF(ISBLANK(IF(F516="SKSTD_BDL",'Application Form'!O527,IF('Office Use Only - DONT TOUCH!!!'!G516="Yes",'Application Form'!O527,""))),"",IF(F516="SKSTD_BDL",'Application Form'!O527,IF('Office Use Only - DONT TOUCH!!!'!G516="Yes",'Application Form'!O527,"")))</f>
        <v/>
      </c>
      <c r="N516" t="str">
        <f>IF(AND(F516="",'Application Form'!H527=""),"",IF(AND(F516="",'Application Form'!H527&lt;&gt;""),'Application Form'!H527,IF(AND(F516&lt;&gt;"",'Application Form'!I527=""),"",IF(AND(F516&lt;&gt;"",'Application Form'!I527&lt;&gt;""),IF('Application Form'!I527="SKSTD_BDL","SKSTD_BDL",IF('Application Form'!I527="MIP","MIP",IF('Application Form'!I527="MIP+PV","MIP",IF('Application Form'!I527="SEEKSIRE","SEEKSIRE",IF('Application Form'!I527="SEEKSIRE+PV","SEEKSIRE",IF('Application Form'!I527="GGP50K","GGP50K",IF('Application Form'!I527="GGP50K+PV","GGP50K",IF('Application Form'!I527="GGPHD (150K)","GGPHD (150K)",IF('Application Form'!I527="GGPHD+PV","GGPHD",IF('Application Form'!I527="PV","",IF('Application Form'!I527="POLL","",IF('Application Form'!I527="MSTN","MSTN",IF('Application Form'!I527="COAT","COAT",IF('Application Form'!I527="PI","PI",IF('Application Form'!I527="POLL_50K (add on)*","POLL_50K (add on)*",IF('Application Form'!I527="POLL_HD (add on)*","POLL_HD (add_on)*",IF('Application Form'!I527="MSTN_50K (add_on)*","MSTN_50K (add_on)*",IF('Application Form'!I527="MSTN_HD (add on)*","MSTN_HD (add on)*",IF('Application Form'!I527="STORE","STORE",IF('Application Form'!I527="HE","HE","")))))))))))))))))))),"ERROR"))))</f>
        <v/>
      </c>
      <c r="O516" t="str">
        <f>IF(AND(F516="",'Application Form'!H527=""),"",IF(AND(F516="",'Application Form'!H527&lt;&gt;"",'Application Form'!I527=""),"",IF(AND(F516&lt;&gt;"",'Application Form'!I527=""),"",IF(AND(F516&lt;&gt;"",'Application Form'!I527&lt;&gt;"",'Application Form'!J527=""),"",IF(AND(F516="",'Application Form'!H527&lt;&gt;"",'Application Form'!I527&lt;&gt;""),IF('Application Form'!I527="SKSTD_BDL","SKSTD_BDL",IF('Application Form'!I527="MIP","MIP",IF('Application Form'!I527="MIP+PV","MIP",IF('Application Form'!I527="SEEKSIRE","SEEKSIRE",IF('Application Form'!I527="SEEKSIRE+PV","SEEKSIRE",IF('Application Form'!I527="GGP50K","GGP50K",IF('Application Form'!I527="GGP50K+PV","GGP50K",IF('Application Form'!I527="GGPHD (150K)","GGPHD (150K)",IF('Application Form'!I527="GGPHD+PV","GGPHD",IF('Application Form'!I527="PV","",IF('Application Form'!I527="POLL","",IF('Application Form'!I527="MSTN","MSTN",IF('Application Form'!I527="COAT","COAT",IF('Application Form'!I527="PI","PI",IF('Application Form'!I527="POLL_50K (add on)*","POLL_50K (add on)*",IF('Application Form'!I527="POLL_HD (add on)*","POLL_HD (add_on)*",IF('Application Form'!I527="MSTN_50K (add_on)*","MSTN_50K (add_on)*",IF('Application Form'!I527="MSTN_HD (add on)*","MSTN_HD (add on)*",IF('Application Form'!I527="STORE","STORE",IF('Application Form'!I527="HE","HE","ERROR")))))))))))))))))))),IF(AND(F516&lt;&gt;"",'Application Form'!I527&lt;&gt;"",'Application Form'!J527&lt;&gt;""),IF('Application Form'!J527="SKSTD_BDL","SKSTD_BDL",IF('Application Form'!J527="MIP","MIP",IF('Application Form'!J527="MIP+PV","MIP",IF('Application Form'!J527="SEEKSIRE","SEEKSIRE",IF('Application Form'!J527="SEEKSIRE+PV","SEEKSIRE",IF('Application Form'!J527="GGP50K","GGP50K",IF('Application Form'!J527="GGP50K+PV","GGP50K",IF('Application Form'!J527="GGPHD (150K)","GGPHD (150K)",IF('Application Form'!J527="GGPHD+PV","GGPHD",IF('Application Form'!J527="PV","",IF('Application Form'!J527="POLL","",IF('Application Form'!J527="MSTN","MSTN",IF('Application Form'!J527="COAT","COAT",IF('Application Form'!J527="PI","PI",IF('Application Form'!J527="POLL_50K (add on)*","POLL_50K (add on)*",IF('Application Form'!J527="POLL_HD (add on)*","POLL_HD (add_on)*",IF('Application Form'!J527="MSTN_50K (add_on)*","MSTN_50K (add_on)*",IF('Application Form'!J527="MSTN_HD (add on)*","MSTN_HD (add on)*",IF('Application Form'!J527="STORE","STORE",IF('Application Form'!J527="HE","HE","")))))))))))))))))))),"ERROR"))))))</f>
        <v/>
      </c>
      <c r="P516" t="str">
        <f>IF(AND(F516="",O516&lt;&gt;""),IF('Application Form'!J527="SKSTD_BDL","SKSTD_BDL",IF('Application Form'!J527="MIP","MIP",IF('Application Form'!J527="MIP+PV","MIP",IF('Application Form'!J527="SEEKSIRE","SEEKSIRE",IF('Application Form'!J527="SEEKSIRE+PV","SEEKSIRE",IF('Application Form'!J527="GGP50K","GGP50K",IF('Application Form'!J527="GGP50K+PV","GGP50K",IF('Application Form'!J527="GGPHD (150K)","GGPHD (150K)",IF('Application Form'!J527="GGPHD+PV","GGPHD",IF('Application Form'!J527="PV","",IF('Application Form'!J527="POLL","",IF('Application Form'!J527="MSTN","MSTN",IF('Application Form'!J527="COAT","COAT",IF('Application Form'!J527="PI","PI",IF('Application Form'!J527="POLL_50K (add on)*","POLL_50K (add on)*",IF('Application Form'!J527="POLL_HD (add on)*","POLL_HD (add_on)*",IF('Application Form'!J527="MSTN_50K (add_on)*","MSTN_50K (add_on)*",IF('Application Form'!J527="MSTN_HD (add on)*","MSTN_HD (add on)*",IF('Application Form'!J527="STORE","STORE",IF('Application Form'!J527="HE","HE","")))))))))))))))))))),"")</f>
        <v/>
      </c>
    </row>
    <row r="517" spans="1:16" x14ac:dyDescent="0.25">
      <c r="A517" s="72">
        <f>'Application Form'!E528</f>
        <v>0</v>
      </c>
      <c r="B517" t="str">
        <f>IF('Application Form'!C528="Hair","H",IF('Application Form'!C528="Done","D",IF('Application Form'!C528="Semen","S",IF('Application Form'!C528="TSU","T",""))))</f>
        <v/>
      </c>
      <c r="C517" t="str">
        <f t="shared" si="8"/>
        <v>NAA</v>
      </c>
      <c r="F517" t="str">
        <f>IF('Application Form'!H528="SKSTD_BDL","SKSTD_BDL",IF('Application Form'!H528="MIP","MIP",IF('Application Form'!H528="MIP+PV","MIP",IF('Application Form'!H528="SEEKSIRE","SEEKSIRE",IF('Application Form'!H528="SEEKSIRE+PV","SEEKSIRE",IF('Application Form'!H528="GGP50K","GGP50K",IF('Application Form'!H528="GGP50K+PV","GGP50K",IF('Application Form'!H528="GGPHD (150K)","GGPHD (150K)",IF('Application Form'!H528="GGPHD+PV","GGPHD",IF('Application Form'!H528="PV","",IF('Application Form'!H528="POLL","",IF('Application Form'!H528="MSTN","",IF('Application Form'!H528="COAT","",IF('Application Form'!H528="PI","",IF('Application Form'!H528="POLL_50K (add on)*","",IF('Application Form'!H528="POLL_HD (add on)*","",IF('Application Form'!H528="MSTN_50K (add_on)*","",IF('Application Form'!H528="MSTN_HD (add on)*","",IF('Application Form'!H528="STORE","STORE",IF('Application Form'!H528="HE","HE",""))))))))))))))))))))</f>
        <v/>
      </c>
      <c r="G517" t="str">
        <f>IF(OR(RIGHT('Application Form'!H528,2)="PV",RIGHT('Application Form'!I528,2)="PV",RIGHT('Application Form'!J528,2)="PV"),"Yes","")</f>
        <v/>
      </c>
      <c r="H517" s="81" t="str">
        <f>IF(ISBLANK(IF(F517="SKSTD_BDL",'Application Form'!M528,IF('Office Use Only - DONT TOUCH!!!'!G517="Yes",'Application Form'!M528,""))),"",IF(F517="SKSTD_BDL",'Application Form'!M528,IF('Office Use Only - DONT TOUCH!!!'!G517="Yes",'Application Form'!M528,"")))</f>
        <v/>
      </c>
      <c r="K517" t="str">
        <f>IF(ISBLANK(IF(F517="SKSTD_BDL",'Application Form'!O528,IF('Office Use Only - DONT TOUCH!!!'!G517="Yes",'Application Form'!O528,""))),"",IF(F517="SKSTD_BDL",'Application Form'!O528,IF('Office Use Only - DONT TOUCH!!!'!G517="Yes",'Application Form'!O528,"")))</f>
        <v/>
      </c>
      <c r="N517" t="str">
        <f>IF(AND(F517="",'Application Form'!H528=""),"",IF(AND(F517="",'Application Form'!H528&lt;&gt;""),'Application Form'!H528,IF(AND(F517&lt;&gt;"",'Application Form'!I528=""),"",IF(AND(F517&lt;&gt;"",'Application Form'!I528&lt;&gt;""),IF('Application Form'!I528="SKSTD_BDL","SKSTD_BDL",IF('Application Form'!I528="MIP","MIP",IF('Application Form'!I528="MIP+PV","MIP",IF('Application Form'!I528="SEEKSIRE","SEEKSIRE",IF('Application Form'!I528="SEEKSIRE+PV","SEEKSIRE",IF('Application Form'!I528="GGP50K","GGP50K",IF('Application Form'!I528="GGP50K+PV","GGP50K",IF('Application Form'!I528="GGPHD (150K)","GGPHD (150K)",IF('Application Form'!I528="GGPHD+PV","GGPHD",IF('Application Form'!I528="PV","",IF('Application Form'!I528="POLL","",IF('Application Form'!I528="MSTN","MSTN",IF('Application Form'!I528="COAT","COAT",IF('Application Form'!I528="PI","PI",IF('Application Form'!I528="POLL_50K (add on)*","POLL_50K (add on)*",IF('Application Form'!I528="POLL_HD (add on)*","POLL_HD (add_on)*",IF('Application Form'!I528="MSTN_50K (add_on)*","MSTN_50K (add_on)*",IF('Application Form'!I528="MSTN_HD (add on)*","MSTN_HD (add on)*",IF('Application Form'!I528="STORE","STORE",IF('Application Form'!I528="HE","HE","")))))))))))))))))))),"ERROR"))))</f>
        <v/>
      </c>
      <c r="O517" t="str">
        <f>IF(AND(F517="",'Application Form'!H528=""),"",IF(AND(F517="",'Application Form'!H528&lt;&gt;"",'Application Form'!I528=""),"",IF(AND(F517&lt;&gt;"",'Application Form'!I528=""),"",IF(AND(F517&lt;&gt;"",'Application Form'!I528&lt;&gt;"",'Application Form'!J528=""),"",IF(AND(F517="",'Application Form'!H528&lt;&gt;"",'Application Form'!I528&lt;&gt;""),IF('Application Form'!I528="SKSTD_BDL","SKSTD_BDL",IF('Application Form'!I528="MIP","MIP",IF('Application Form'!I528="MIP+PV","MIP",IF('Application Form'!I528="SEEKSIRE","SEEKSIRE",IF('Application Form'!I528="SEEKSIRE+PV","SEEKSIRE",IF('Application Form'!I528="GGP50K","GGP50K",IF('Application Form'!I528="GGP50K+PV","GGP50K",IF('Application Form'!I528="GGPHD (150K)","GGPHD (150K)",IF('Application Form'!I528="GGPHD+PV","GGPHD",IF('Application Form'!I528="PV","",IF('Application Form'!I528="POLL","",IF('Application Form'!I528="MSTN","MSTN",IF('Application Form'!I528="COAT","COAT",IF('Application Form'!I528="PI","PI",IF('Application Form'!I528="POLL_50K (add on)*","POLL_50K (add on)*",IF('Application Form'!I528="POLL_HD (add on)*","POLL_HD (add_on)*",IF('Application Form'!I528="MSTN_50K (add_on)*","MSTN_50K (add_on)*",IF('Application Form'!I528="MSTN_HD (add on)*","MSTN_HD (add on)*",IF('Application Form'!I528="STORE","STORE",IF('Application Form'!I528="HE","HE","ERROR")))))))))))))))))))),IF(AND(F517&lt;&gt;"",'Application Form'!I528&lt;&gt;"",'Application Form'!J528&lt;&gt;""),IF('Application Form'!J528="SKSTD_BDL","SKSTD_BDL",IF('Application Form'!J528="MIP","MIP",IF('Application Form'!J528="MIP+PV","MIP",IF('Application Form'!J528="SEEKSIRE","SEEKSIRE",IF('Application Form'!J528="SEEKSIRE+PV","SEEKSIRE",IF('Application Form'!J528="GGP50K","GGP50K",IF('Application Form'!J528="GGP50K+PV","GGP50K",IF('Application Form'!J528="GGPHD (150K)","GGPHD (150K)",IF('Application Form'!J528="GGPHD+PV","GGPHD",IF('Application Form'!J528="PV","",IF('Application Form'!J528="POLL","",IF('Application Form'!J528="MSTN","MSTN",IF('Application Form'!J528="COAT","COAT",IF('Application Form'!J528="PI","PI",IF('Application Form'!J528="POLL_50K (add on)*","POLL_50K (add on)*",IF('Application Form'!J528="POLL_HD (add on)*","POLL_HD (add_on)*",IF('Application Form'!J528="MSTN_50K (add_on)*","MSTN_50K (add_on)*",IF('Application Form'!J528="MSTN_HD (add on)*","MSTN_HD (add on)*",IF('Application Form'!J528="STORE","STORE",IF('Application Form'!J528="HE","HE","")))))))))))))))))))),"ERROR"))))))</f>
        <v/>
      </c>
      <c r="P517" t="str">
        <f>IF(AND(F517="",O517&lt;&gt;""),IF('Application Form'!J528="SKSTD_BDL","SKSTD_BDL",IF('Application Form'!J528="MIP","MIP",IF('Application Form'!J528="MIP+PV","MIP",IF('Application Form'!J528="SEEKSIRE","SEEKSIRE",IF('Application Form'!J528="SEEKSIRE+PV","SEEKSIRE",IF('Application Form'!J528="GGP50K","GGP50K",IF('Application Form'!J528="GGP50K+PV","GGP50K",IF('Application Form'!J528="GGPHD (150K)","GGPHD (150K)",IF('Application Form'!J528="GGPHD+PV","GGPHD",IF('Application Form'!J528="PV","",IF('Application Form'!J528="POLL","",IF('Application Form'!J528="MSTN","MSTN",IF('Application Form'!J528="COAT","COAT",IF('Application Form'!J528="PI","PI",IF('Application Form'!J528="POLL_50K (add on)*","POLL_50K (add on)*",IF('Application Form'!J528="POLL_HD (add on)*","POLL_HD (add_on)*",IF('Application Form'!J528="MSTN_50K (add_on)*","MSTN_50K (add_on)*",IF('Application Form'!J528="MSTN_HD (add on)*","MSTN_HD (add on)*",IF('Application Form'!J528="STORE","STORE",IF('Application Form'!J528="HE","HE","")))))))))))))))))))),"")</f>
        <v/>
      </c>
    </row>
    <row r="518" spans="1:16" x14ac:dyDescent="0.25">
      <c r="A518" s="72">
        <f>'Application Form'!E529</f>
        <v>0</v>
      </c>
      <c r="B518" t="str">
        <f>IF('Application Form'!C529="Hair","H",IF('Application Form'!C529="Done","D",IF('Application Form'!C529="Semen","S",IF('Application Form'!C529="TSU","T",""))))</f>
        <v/>
      </c>
      <c r="C518" t="str">
        <f t="shared" si="8"/>
        <v>NAA</v>
      </c>
      <c r="F518" t="str">
        <f>IF('Application Form'!H529="SKSTD_BDL","SKSTD_BDL",IF('Application Form'!H529="MIP","MIP",IF('Application Form'!H529="MIP+PV","MIP",IF('Application Form'!H529="SEEKSIRE","SEEKSIRE",IF('Application Form'!H529="SEEKSIRE+PV","SEEKSIRE",IF('Application Form'!H529="GGP50K","GGP50K",IF('Application Form'!H529="GGP50K+PV","GGP50K",IF('Application Form'!H529="GGPHD (150K)","GGPHD (150K)",IF('Application Form'!H529="GGPHD+PV","GGPHD",IF('Application Form'!H529="PV","",IF('Application Form'!H529="POLL","",IF('Application Form'!H529="MSTN","",IF('Application Form'!H529="COAT","",IF('Application Form'!H529="PI","",IF('Application Form'!H529="POLL_50K (add on)*","",IF('Application Form'!H529="POLL_HD (add on)*","",IF('Application Form'!H529="MSTN_50K (add_on)*","",IF('Application Form'!H529="MSTN_HD (add on)*","",IF('Application Form'!H529="STORE","STORE",IF('Application Form'!H529="HE","HE",""))))))))))))))))))))</f>
        <v/>
      </c>
      <c r="G518" t="str">
        <f>IF(OR(RIGHT('Application Form'!H529,2)="PV",RIGHT('Application Form'!I529,2)="PV",RIGHT('Application Form'!J529,2)="PV"),"Yes","")</f>
        <v/>
      </c>
      <c r="H518" s="81" t="str">
        <f>IF(ISBLANK(IF(F518="SKSTD_BDL",'Application Form'!M529,IF('Office Use Only - DONT TOUCH!!!'!G518="Yes",'Application Form'!M529,""))),"",IF(F518="SKSTD_BDL",'Application Form'!M529,IF('Office Use Only - DONT TOUCH!!!'!G518="Yes",'Application Form'!M529,"")))</f>
        <v/>
      </c>
      <c r="K518" t="str">
        <f>IF(ISBLANK(IF(F518="SKSTD_BDL",'Application Form'!O529,IF('Office Use Only - DONT TOUCH!!!'!G518="Yes",'Application Form'!O529,""))),"",IF(F518="SKSTD_BDL",'Application Form'!O529,IF('Office Use Only - DONT TOUCH!!!'!G518="Yes",'Application Form'!O529,"")))</f>
        <v/>
      </c>
      <c r="N518" t="str">
        <f>IF(AND(F518="",'Application Form'!H529=""),"",IF(AND(F518="",'Application Form'!H529&lt;&gt;""),'Application Form'!H529,IF(AND(F518&lt;&gt;"",'Application Form'!I529=""),"",IF(AND(F518&lt;&gt;"",'Application Form'!I529&lt;&gt;""),IF('Application Form'!I529="SKSTD_BDL","SKSTD_BDL",IF('Application Form'!I529="MIP","MIP",IF('Application Form'!I529="MIP+PV","MIP",IF('Application Form'!I529="SEEKSIRE","SEEKSIRE",IF('Application Form'!I529="SEEKSIRE+PV","SEEKSIRE",IF('Application Form'!I529="GGP50K","GGP50K",IF('Application Form'!I529="GGP50K+PV","GGP50K",IF('Application Form'!I529="GGPHD (150K)","GGPHD (150K)",IF('Application Form'!I529="GGPHD+PV","GGPHD",IF('Application Form'!I529="PV","",IF('Application Form'!I529="POLL","",IF('Application Form'!I529="MSTN","MSTN",IF('Application Form'!I529="COAT","COAT",IF('Application Form'!I529="PI","PI",IF('Application Form'!I529="POLL_50K (add on)*","POLL_50K (add on)*",IF('Application Form'!I529="POLL_HD (add on)*","POLL_HD (add_on)*",IF('Application Form'!I529="MSTN_50K (add_on)*","MSTN_50K (add_on)*",IF('Application Form'!I529="MSTN_HD (add on)*","MSTN_HD (add on)*",IF('Application Form'!I529="STORE","STORE",IF('Application Form'!I529="HE","HE","")))))))))))))))))))),"ERROR"))))</f>
        <v/>
      </c>
      <c r="O518" t="str">
        <f>IF(AND(F518="",'Application Form'!H529=""),"",IF(AND(F518="",'Application Form'!H529&lt;&gt;"",'Application Form'!I529=""),"",IF(AND(F518&lt;&gt;"",'Application Form'!I529=""),"",IF(AND(F518&lt;&gt;"",'Application Form'!I529&lt;&gt;"",'Application Form'!J529=""),"",IF(AND(F518="",'Application Form'!H529&lt;&gt;"",'Application Form'!I529&lt;&gt;""),IF('Application Form'!I529="SKSTD_BDL","SKSTD_BDL",IF('Application Form'!I529="MIP","MIP",IF('Application Form'!I529="MIP+PV","MIP",IF('Application Form'!I529="SEEKSIRE","SEEKSIRE",IF('Application Form'!I529="SEEKSIRE+PV","SEEKSIRE",IF('Application Form'!I529="GGP50K","GGP50K",IF('Application Form'!I529="GGP50K+PV","GGP50K",IF('Application Form'!I529="GGPHD (150K)","GGPHD (150K)",IF('Application Form'!I529="GGPHD+PV","GGPHD",IF('Application Form'!I529="PV","",IF('Application Form'!I529="POLL","",IF('Application Form'!I529="MSTN","MSTN",IF('Application Form'!I529="COAT","COAT",IF('Application Form'!I529="PI","PI",IF('Application Form'!I529="POLL_50K (add on)*","POLL_50K (add on)*",IF('Application Form'!I529="POLL_HD (add on)*","POLL_HD (add_on)*",IF('Application Form'!I529="MSTN_50K (add_on)*","MSTN_50K (add_on)*",IF('Application Form'!I529="MSTN_HD (add on)*","MSTN_HD (add on)*",IF('Application Form'!I529="STORE","STORE",IF('Application Form'!I529="HE","HE","ERROR")))))))))))))))))))),IF(AND(F518&lt;&gt;"",'Application Form'!I529&lt;&gt;"",'Application Form'!J529&lt;&gt;""),IF('Application Form'!J529="SKSTD_BDL","SKSTD_BDL",IF('Application Form'!J529="MIP","MIP",IF('Application Form'!J529="MIP+PV","MIP",IF('Application Form'!J529="SEEKSIRE","SEEKSIRE",IF('Application Form'!J529="SEEKSIRE+PV","SEEKSIRE",IF('Application Form'!J529="GGP50K","GGP50K",IF('Application Form'!J529="GGP50K+PV","GGP50K",IF('Application Form'!J529="GGPHD (150K)","GGPHD (150K)",IF('Application Form'!J529="GGPHD+PV","GGPHD",IF('Application Form'!J529="PV","",IF('Application Form'!J529="POLL","",IF('Application Form'!J529="MSTN","MSTN",IF('Application Form'!J529="COAT","COAT",IF('Application Form'!J529="PI","PI",IF('Application Form'!J529="POLL_50K (add on)*","POLL_50K (add on)*",IF('Application Form'!J529="POLL_HD (add on)*","POLL_HD (add_on)*",IF('Application Form'!J529="MSTN_50K (add_on)*","MSTN_50K (add_on)*",IF('Application Form'!J529="MSTN_HD (add on)*","MSTN_HD (add on)*",IF('Application Form'!J529="STORE","STORE",IF('Application Form'!J529="HE","HE","")))))))))))))))))))),"ERROR"))))))</f>
        <v/>
      </c>
      <c r="P518" t="str">
        <f>IF(AND(F518="",O518&lt;&gt;""),IF('Application Form'!J529="SKSTD_BDL","SKSTD_BDL",IF('Application Form'!J529="MIP","MIP",IF('Application Form'!J529="MIP+PV","MIP",IF('Application Form'!J529="SEEKSIRE","SEEKSIRE",IF('Application Form'!J529="SEEKSIRE+PV","SEEKSIRE",IF('Application Form'!J529="GGP50K","GGP50K",IF('Application Form'!J529="GGP50K+PV","GGP50K",IF('Application Form'!J529="GGPHD (150K)","GGPHD (150K)",IF('Application Form'!J529="GGPHD+PV","GGPHD",IF('Application Form'!J529="PV","",IF('Application Form'!J529="POLL","",IF('Application Form'!J529="MSTN","MSTN",IF('Application Form'!J529="COAT","COAT",IF('Application Form'!J529="PI","PI",IF('Application Form'!J529="POLL_50K (add on)*","POLL_50K (add on)*",IF('Application Form'!J529="POLL_HD (add on)*","POLL_HD (add_on)*",IF('Application Form'!J529="MSTN_50K (add_on)*","MSTN_50K (add_on)*",IF('Application Form'!J529="MSTN_HD (add on)*","MSTN_HD (add on)*",IF('Application Form'!J529="STORE","STORE",IF('Application Form'!J529="HE","HE","")))))))))))))))))))),"")</f>
        <v/>
      </c>
    </row>
    <row r="519" spans="1:16" x14ac:dyDescent="0.25">
      <c r="A519" s="72">
        <f>'Application Form'!E530</f>
        <v>0</v>
      </c>
      <c r="B519" t="str">
        <f>IF('Application Form'!C530="Hair","H",IF('Application Form'!C530="Done","D",IF('Application Form'!C530="Semen","S",IF('Application Form'!C530="TSU","T",""))))</f>
        <v/>
      </c>
      <c r="C519" t="str">
        <f t="shared" si="8"/>
        <v>NAA</v>
      </c>
      <c r="F519" t="str">
        <f>IF('Application Form'!H530="SKSTD_BDL","SKSTD_BDL",IF('Application Form'!H530="MIP","MIP",IF('Application Form'!H530="MIP+PV","MIP",IF('Application Form'!H530="SEEKSIRE","SEEKSIRE",IF('Application Form'!H530="SEEKSIRE+PV","SEEKSIRE",IF('Application Form'!H530="GGP50K","GGP50K",IF('Application Form'!H530="GGP50K+PV","GGP50K",IF('Application Form'!H530="GGPHD (150K)","GGPHD (150K)",IF('Application Form'!H530="GGPHD+PV","GGPHD",IF('Application Form'!H530="PV","",IF('Application Form'!H530="POLL","",IF('Application Form'!H530="MSTN","",IF('Application Form'!H530="COAT","",IF('Application Form'!H530="PI","",IF('Application Form'!H530="POLL_50K (add on)*","",IF('Application Form'!H530="POLL_HD (add on)*","",IF('Application Form'!H530="MSTN_50K (add_on)*","",IF('Application Form'!H530="MSTN_HD (add on)*","",IF('Application Form'!H530="STORE","STORE",IF('Application Form'!H530="HE","HE",""))))))))))))))))))))</f>
        <v/>
      </c>
      <c r="G519" t="str">
        <f>IF(OR(RIGHT('Application Form'!H530,2)="PV",RIGHT('Application Form'!I530,2)="PV",RIGHT('Application Form'!J530,2)="PV"),"Yes","")</f>
        <v/>
      </c>
      <c r="H519" s="81" t="str">
        <f>IF(ISBLANK(IF(F519="SKSTD_BDL",'Application Form'!M530,IF('Office Use Only - DONT TOUCH!!!'!G519="Yes",'Application Form'!M530,""))),"",IF(F519="SKSTD_BDL",'Application Form'!M530,IF('Office Use Only - DONT TOUCH!!!'!G519="Yes",'Application Form'!M530,"")))</f>
        <v/>
      </c>
      <c r="K519" t="str">
        <f>IF(ISBLANK(IF(F519="SKSTD_BDL",'Application Form'!O530,IF('Office Use Only - DONT TOUCH!!!'!G519="Yes",'Application Form'!O530,""))),"",IF(F519="SKSTD_BDL",'Application Form'!O530,IF('Office Use Only - DONT TOUCH!!!'!G519="Yes",'Application Form'!O530,"")))</f>
        <v/>
      </c>
      <c r="N519" t="str">
        <f>IF(AND(F519="",'Application Form'!H530=""),"",IF(AND(F519="",'Application Form'!H530&lt;&gt;""),'Application Form'!H530,IF(AND(F519&lt;&gt;"",'Application Form'!I530=""),"",IF(AND(F519&lt;&gt;"",'Application Form'!I530&lt;&gt;""),IF('Application Form'!I530="SKSTD_BDL","SKSTD_BDL",IF('Application Form'!I530="MIP","MIP",IF('Application Form'!I530="MIP+PV","MIP",IF('Application Form'!I530="SEEKSIRE","SEEKSIRE",IF('Application Form'!I530="SEEKSIRE+PV","SEEKSIRE",IF('Application Form'!I530="GGP50K","GGP50K",IF('Application Form'!I530="GGP50K+PV","GGP50K",IF('Application Form'!I530="GGPHD (150K)","GGPHD (150K)",IF('Application Form'!I530="GGPHD+PV","GGPHD",IF('Application Form'!I530="PV","",IF('Application Form'!I530="POLL","",IF('Application Form'!I530="MSTN","MSTN",IF('Application Form'!I530="COAT","COAT",IF('Application Form'!I530="PI","PI",IF('Application Form'!I530="POLL_50K (add on)*","POLL_50K (add on)*",IF('Application Form'!I530="POLL_HD (add on)*","POLL_HD (add_on)*",IF('Application Form'!I530="MSTN_50K (add_on)*","MSTN_50K (add_on)*",IF('Application Form'!I530="MSTN_HD (add on)*","MSTN_HD (add on)*",IF('Application Form'!I530="STORE","STORE",IF('Application Form'!I530="HE","HE","")))))))))))))))))))),"ERROR"))))</f>
        <v/>
      </c>
      <c r="O519" t="str">
        <f>IF(AND(F519="",'Application Form'!H530=""),"",IF(AND(F519="",'Application Form'!H530&lt;&gt;"",'Application Form'!I530=""),"",IF(AND(F519&lt;&gt;"",'Application Form'!I530=""),"",IF(AND(F519&lt;&gt;"",'Application Form'!I530&lt;&gt;"",'Application Form'!J530=""),"",IF(AND(F519="",'Application Form'!H530&lt;&gt;"",'Application Form'!I530&lt;&gt;""),IF('Application Form'!I530="SKSTD_BDL","SKSTD_BDL",IF('Application Form'!I530="MIP","MIP",IF('Application Form'!I530="MIP+PV","MIP",IF('Application Form'!I530="SEEKSIRE","SEEKSIRE",IF('Application Form'!I530="SEEKSIRE+PV","SEEKSIRE",IF('Application Form'!I530="GGP50K","GGP50K",IF('Application Form'!I530="GGP50K+PV","GGP50K",IF('Application Form'!I530="GGPHD (150K)","GGPHD (150K)",IF('Application Form'!I530="GGPHD+PV","GGPHD",IF('Application Form'!I530="PV","",IF('Application Form'!I530="POLL","",IF('Application Form'!I530="MSTN","MSTN",IF('Application Form'!I530="COAT","COAT",IF('Application Form'!I530="PI","PI",IF('Application Form'!I530="POLL_50K (add on)*","POLL_50K (add on)*",IF('Application Form'!I530="POLL_HD (add on)*","POLL_HD (add_on)*",IF('Application Form'!I530="MSTN_50K (add_on)*","MSTN_50K (add_on)*",IF('Application Form'!I530="MSTN_HD (add on)*","MSTN_HD (add on)*",IF('Application Form'!I530="STORE","STORE",IF('Application Form'!I530="HE","HE","ERROR")))))))))))))))))))),IF(AND(F519&lt;&gt;"",'Application Form'!I530&lt;&gt;"",'Application Form'!J530&lt;&gt;""),IF('Application Form'!J530="SKSTD_BDL","SKSTD_BDL",IF('Application Form'!J530="MIP","MIP",IF('Application Form'!J530="MIP+PV","MIP",IF('Application Form'!J530="SEEKSIRE","SEEKSIRE",IF('Application Form'!J530="SEEKSIRE+PV","SEEKSIRE",IF('Application Form'!J530="GGP50K","GGP50K",IF('Application Form'!J530="GGP50K+PV","GGP50K",IF('Application Form'!J530="GGPHD (150K)","GGPHD (150K)",IF('Application Form'!J530="GGPHD+PV","GGPHD",IF('Application Form'!J530="PV","",IF('Application Form'!J530="POLL","",IF('Application Form'!J530="MSTN","MSTN",IF('Application Form'!J530="COAT","COAT",IF('Application Form'!J530="PI","PI",IF('Application Form'!J530="POLL_50K (add on)*","POLL_50K (add on)*",IF('Application Form'!J530="POLL_HD (add on)*","POLL_HD (add_on)*",IF('Application Form'!J530="MSTN_50K (add_on)*","MSTN_50K (add_on)*",IF('Application Form'!J530="MSTN_HD (add on)*","MSTN_HD (add on)*",IF('Application Form'!J530="STORE","STORE",IF('Application Form'!J530="HE","HE","")))))))))))))))))))),"ERROR"))))))</f>
        <v/>
      </c>
      <c r="P519" t="str">
        <f>IF(AND(F519="",O519&lt;&gt;""),IF('Application Form'!J530="SKSTD_BDL","SKSTD_BDL",IF('Application Form'!J530="MIP","MIP",IF('Application Form'!J530="MIP+PV","MIP",IF('Application Form'!J530="SEEKSIRE","SEEKSIRE",IF('Application Form'!J530="SEEKSIRE+PV","SEEKSIRE",IF('Application Form'!J530="GGP50K","GGP50K",IF('Application Form'!J530="GGP50K+PV","GGP50K",IF('Application Form'!J530="GGPHD (150K)","GGPHD (150K)",IF('Application Form'!J530="GGPHD+PV","GGPHD",IF('Application Form'!J530="PV","",IF('Application Form'!J530="POLL","",IF('Application Form'!J530="MSTN","MSTN",IF('Application Form'!J530="COAT","COAT",IF('Application Form'!J530="PI","PI",IF('Application Form'!J530="POLL_50K (add on)*","POLL_50K (add on)*",IF('Application Form'!J530="POLL_HD (add on)*","POLL_HD (add_on)*",IF('Application Form'!J530="MSTN_50K (add_on)*","MSTN_50K (add_on)*",IF('Application Form'!J530="MSTN_HD (add on)*","MSTN_HD (add on)*",IF('Application Form'!J530="STORE","STORE",IF('Application Form'!J530="HE","HE","")))))))))))))))))))),"")</f>
        <v/>
      </c>
    </row>
    <row r="520" spans="1:16" x14ac:dyDescent="0.25">
      <c r="A520" s="72">
        <f>'Application Form'!E531</f>
        <v>0</v>
      </c>
      <c r="B520" t="str">
        <f>IF('Application Form'!C531="Hair","H",IF('Application Form'!C531="Done","D",IF('Application Form'!C531="Semen","S",IF('Application Form'!C531="TSU","T",""))))</f>
        <v/>
      </c>
      <c r="C520" t="str">
        <f t="shared" si="8"/>
        <v>NAA</v>
      </c>
      <c r="F520" t="str">
        <f>IF('Application Form'!H531="SKSTD_BDL","SKSTD_BDL",IF('Application Form'!H531="MIP","MIP",IF('Application Form'!H531="MIP+PV","MIP",IF('Application Form'!H531="SEEKSIRE","SEEKSIRE",IF('Application Form'!H531="SEEKSIRE+PV","SEEKSIRE",IF('Application Form'!H531="GGP50K","GGP50K",IF('Application Form'!H531="GGP50K+PV","GGP50K",IF('Application Form'!H531="GGPHD (150K)","GGPHD (150K)",IF('Application Form'!H531="GGPHD+PV","GGPHD",IF('Application Form'!H531="PV","",IF('Application Form'!H531="POLL","",IF('Application Form'!H531="MSTN","",IF('Application Form'!H531="COAT","",IF('Application Form'!H531="PI","",IF('Application Form'!H531="POLL_50K (add on)*","",IF('Application Form'!H531="POLL_HD (add on)*","",IF('Application Form'!H531="MSTN_50K (add_on)*","",IF('Application Form'!H531="MSTN_HD (add on)*","",IF('Application Form'!H531="STORE","STORE",IF('Application Form'!H531="HE","HE",""))))))))))))))))))))</f>
        <v/>
      </c>
      <c r="G520" t="str">
        <f>IF(OR(RIGHT('Application Form'!H531,2)="PV",RIGHT('Application Form'!I531,2)="PV",RIGHT('Application Form'!J531,2)="PV"),"Yes","")</f>
        <v/>
      </c>
      <c r="H520" s="81" t="str">
        <f>IF(ISBLANK(IF(F520="SKSTD_BDL",'Application Form'!M531,IF('Office Use Only - DONT TOUCH!!!'!G520="Yes",'Application Form'!M531,""))),"",IF(F520="SKSTD_BDL",'Application Form'!M531,IF('Office Use Only - DONT TOUCH!!!'!G520="Yes",'Application Form'!M531,"")))</f>
        <v/>
      </c>
      <c r="K520" t="str">
        <f>IF(ISBLANK(IF(F520="SKSTD_BDL",'Application Form'!O531,IF('Office Use Only - DONT TOUCH!!!'!G520="Yes",'Application Form'!O531,""))),"",IF(F520="SKSTD_BDL",'Application Form'!O531,IF('Office Use Only - DONT TOUCH!!!'!G520="Yes",'Application Form'!O531,"")))</f>
        <v/>
      </c>
      <c r="N520" t="str">
        <f>IF(AND(F520="",'Application Form'!H531=""),"",IF(AND(F520="",'Application Form'!H531&lt;&gt;""),'Application Form'!H531,IF(AND(F520&lt;&gt;"",'Application Form'!I531=""),"",IF(AND(F520&lt;&gt;"",'Application Form'!I531&lt;&gt;""),IF('Application Form'!I531="SKSTD_BDL","SKSTD_BDL",IF('Application Form'!I531="MIP","MIP",IF('Application Form'!I531="MIP+PV","MIP",IF('Application Form'!I531="SEEKSIRE","SEEKSIRE",IF('Application Form'!I531="SEEKSIRE+PV","SEEKSIRE",IF('Application Form'!I531="GGP50K","GGP50K",IF('Application Form'!I531="GGP50K+PV","GGP50K",IF('Application Form'!I531="GGPHD (150K)","GGPHD (150K)",IF('Application Form'!I531="GGPHD+PV","GGPHD",IF('Application Form'!I531="PV","",IF('Application Form'!I531="POLL","",IF('Application Form'!I531="MSTN","MSTN",IF('Application Form'!I531="COAT","COAT",IF('Application Form'!I531="PI","PI",IF('Application Form'!I531="POLL_50K (add on)*","POLL_50K (add on)*",IF('Application Form'!I531="POLL_HD (add on)*","POLL_HD (add_on)*",IF('Application Form'!I531="MSTN_50K (add_on)*","MSTN_50K (add_on)*",IF('Application Form'!I531="MSTN_HD (add on)*","MSTN_HD (add on)*",IF('Application Form'!I531="STORE","STORE",IF('Application Form'!I531="HE","HE","")))))))))))))))))))),"ERROR"))))</f>
        <v/>
      </c>
      <c r="O520" t="str">
        <f>IF(AND(F520="",'Application Form'!H531=""),"",IF(AND(F520="",'Application Form'!H531&lt;&gt;"",'Application Form'!I531=""),"",IF(AND(F520&lt;&gt;"",'Application Form'!I531=""),"",IF(AND(F520&lt;&gt;"",'Application Form'!I531&lt;&gt;"",'Application Form'!J531=""),"",IF(AND(F520="",'Application Form'!H531&lt;&gt;"",'Application Form'!I531&lt;&gt;""),IF('Application Form'!I531="SKSTD_BDL","SKSTD_BDL",IF('Application Form'!I531="MIP","MIP",IF('Application Form'!I531="MIP+PV","MIP",IF('Application Form'!I531="SEEKSIRE","SEEKSIRE",IF('Application Form'!I531="SEEKSIRE+PV","SEEKSIRE",IF('Application Form'!I531="GGP50K","GGP50K",IF('Application Form'!I531="GGP50K+PV","GGP50K",IF('Application Form'!I531="GGPHD (150K)","GGPHD (150K)",IF('Application Form'!I531="GGPHD+PV","GGPHD",IF('Application Form'!I531="PV","",IF('Application Form'!I531="POLL","",IF('Application Form'!I531="MSTN","MSTN",IF('Application Form'!I531="COAT","COAT",IF('Application Form'!I531="PI","PI",IF('Application Form'!I531="POLL_50K (add on)*","POLL_50K (add on)*",IF('Application Form'!I531="POLL_HD (add on)*","POLL_HD (add_on)*",IF('Application Form'!I531="MSTN_50K (add_on)*","MSTN_50K (add_on)*",IF('Application Form'!I531="MSTN_HD (add on)*","MSTN_HD (add on)*",IF('Application Form'!I531="STORE","STORE",IF('Application Form'!I531="HE","HE","ERROR")))))))))))))))))))),IF(AND(F520&lt;&gt;"",'Application Form'!I531&lt;&gt;"",'Application Form'!J531&lt;&gt;""),IF('Application Form'!J531="SKSTD_BDL","SKSTD_BDL",IF('Application Form'!J531="MIP","MIP",IF('Application Form'!J531="MIP+PV","MIP",IF('Application Form'!J531="SEEKSIRE","SEEKSIRE",IF('Application Form'!J531="SEEKSIRE+PV","SEEKSIRE",IF('Application Form'!J531="GGP50K","GGP50K",IF('Application Form'!J531="GGP50K+PV","GGP50K",IF('Application Form'!J531="GGPHD (150K)","GGPHD (150K)",IF('Application Form'!J531="GGPHD+PV","GGPHD",IF('Application Form'!J531="PV","",IF('Application Form'!J531="POLL","",IF('Application Form'!J531="MSTN","MSTN",IF('Application Form'!J531="COAT","COAT",IF('Application Form'!J531="PI","PI",IF('Application Form'!J531="POLL_50K (add on)*","POLL_50K (add on)*",IF('Application Form'!J531="POLL_HD (add on)*","POLL_HD (add_on)*",IF('Application Form'!J531="MSTN_50K (add_on)*","MSTN_50K (add_on)*",IF('Application Form'!J531="MSTN_HD (add on)*","MSTN_HD (add on)*",IF('Application Form'!J531="STORE","STORE",IF('Application Form'!J531="HE","HE","")))))))))))))))))))),"ERROR"))))))</f>
        <v/>
      </c>
      <c r="P520" t="str">
        <f>IF(AND(F520="",O520&lt;&gt;""),IF('Application Form'!J531="SKSTD_BDL","SKSTD_BDL",IF('Application Form'!J531="MIP","MIP",IF('Application Form'!J531="MIP+PV","MIP",IF('Application Form'!J531="SEEKSIRE","SEEKSIRE",IF('Application Form'!J531="SEEKSIRE+PV","SEEKSIRE",IF('Application Form'!J531="GGP50K","GGP50K",IF('Application Form'!J531="GGP50K+PV","GGP50K",IF('Application Form'!J531="GGPHD (150K)","GGPHD (150K)",IF('Application Form'!J531="GGPHD+PV","GGPHD",IF('Application Form'!J531="PV","",IF('Application Form'!J531="POLL","",IF('Application Form'!J531="MSTN","MSTN",IF('Application Form'!J531="COAT","COAT",IF('Application Form'!J531="PI","PI",IF('Application Form'!J531="POLL_50K (add on)*","POLL_50K (add on)*",IF('Application Form'!J531="POLL_HD (add on)*","POLL_HD (add_on)*",IF('Application Form'!J531="MSTN_50K (add_on)*","MSTN_50K (add_on)*",IF('Application Form'!J531="MSTN_HD (add on)*","MSTN_HD (add on)*",IF('Application Form'!J531="STORE","STORE",IF('Application Form'!J531="HE","HE","")))))))))))))))))))),"")</f>
        <v/>
      </c>
    </row>
    <row r="521" spans="1:16" x14ac:dyDescent="0.25">
      <c r="A521" s="72">
        <f>'Application Form'!E532</f>
        <v>0</v>
      </c>
      <c r="B521" t="str">
        <f>IF('Application Form'!C532="Hair","H",IF('Application Form'!C532="Done","D",IF('Application Form'!C532="Semen","S",IF('Application Form'!C532="TSU","T",""))))</f>
        <v/>
      </c>
      <c r="C521" t="str">
        <f t="shared" si="8"/>
        <v>NAA</v>
      </c>
      <c r="F521" t="str">
        <f>IF('Application Form'!H532="SKSTD_BDL","SKSTD_BDL",IF('Application Form'!H532="MIP","MIP",IF('Application Form'!H532="MIP+PV","MIP",IF('Application Form'!H532="SEEKSIRE","SEEKSIRE",IF('Application Form'!H532="SEEKSIRE+PV","SEEKSIRE",IF('Application Form'!H532="GGP50K","GGP50K",IF('Application Form'!H532="GGP50K+PV","GGP50K",IF('Application Form'!H532="GGPHD (150K)","GGPHD (150K)",IF('Application Form'!H532="GGPHD+PV","GGPHD",IF('Application Form'!H532="PV","",IF('Application Form'!H532="POLL","",IF('Application Form'!H532="MSTN","",IF('Application Form'!H532="COAT","",IF('Application Form'!H532="PI","",IF('Application Form'!H532="POLL_50K (add on)*","",IF('Application Form'!H532="POLL_HD (add on)*","",IF('Application Form'!H532="MSTN_50K (add_on)*","",IF('Application Form'!H532="MSTN_HD (add on)*","",IF('Application Form'!H532="STORE","STORE",IF('Application Form'!H532="HE","HE",""))))))))))))))))))))</f>
        <v/>
      </c>
      <c r="G521" t="str">
        <f>IF(OR(RIGHT('Application Form'!H532,2)="PV",RIGHT('Application Form'!I532,2)="PV",RIGHT('Application Form'!J532,2)="PV"),"Yes","")</f>
        <v/>
      </c>
      <c r="H521" s="81" t="str">
        <f>IF(ISBLANK(IF(F521="SKSTD_BDL",'Application Form'!M532,IF('Office Use Only - DONT TOUCH!!!'!G521="Yes",'Application Form'!M532,""))),"",IF(F521="SKSTD_BDL",'Application Form'!M532,IF('Office Use Only - DONT TOUCH!!!'!G521="Yes",'Application Form'!M532,"")))</f>
        <v/>
      </c>
      <c r="K521" t="str">
        <f>IF(ISBLANK(IF(F521="SKSTD_BDL",'Application Form'!O532,IF('Office Use Only - DONT TOUCH!!!'!G521="Yes",'Application Form'!O532,""))),"",IF(F521="SKSTD_BDL",'Application Form'!O532,IF('Office Use Only - DONT TOUCH!!!'!G521="Yes",'Application Form'!O532,"")))</f>
        <v/>
      </c>
      <c r="N521" t="str">
        <f>IF(AND(F521="",'Application Form'!H532=""),"",IF(AND(F521="",'Application Form'!H532&lt;&gt;""),'Application Form'!H532,IF(AND(F521&lt;&gt;"",'Application Form'!I532=""),"",IF(AND(F521&lt;&gt;"",'Application Form'!I532&lt;&gt;""),IF('Application Form'!I532="SKSTD_BDL","SKSTD_BDL",IF('Application Form'!I532="MIP","MIP",IF('Application Form'!I532="MIP+PV","MIP",IF('Application Form'!I532="SEEKSIRE","SEEKSIRE",IF('Application Form'!I532="SEEKSIRE+PV","SEEKSIRE",IF('Application Form'!I532="GGP50K","GGP50K",IF('Application Form'!I532="GGP50K+PV","GGP50K",IF('Application Form'!I532="GGPHD (150K)","GGPHD (150K)",IF('Application Form'!I532="GGPHD+PV","GGPHD",IF('Application Form'!I532="PV","",IF('Application Form'!I532="POLL","",IF('Application Form'!I532="MSTN","MSTN",IF('Application Form'!I532="COAT","COAT",IF('Application Form'!I532="PI","PI",IF('Application Form'!I532="POLL_50K (add on)*","POLL_50K (add on)*",IF('Application Form'!I532="POLL_HD (add on)*","POLL_HD (add_on)*",IF('Application Form'!I532="MSTN_50K (add_on)*","MSTN_50K (add_on)*",IF('Application Form'!I532="MSTN_HD (add on)*","MSTN_HD (add on)*",IF('Application Form'!I532="STORE","STORE",IF('Application Form'!I532="HE","HE","")))))))))))))))))))),"ERROR"))))</f>
        <v/>
      </c>
      <c r="O521" t="str">
        <f>IF(AND(F521="",'Application Form'!H532=""),"",IF(AND(F521="",'Application Form'!H532&lt;&gt;"",'Application Form'!I532=""),"",IF(AND(F521&lt;&gt;"",'Application Form'!I532=""),"",IF(AND(F521&lt;&gt;"",'Application Form'!I532&lt;&gt;"",'Application Form'!J532=""),"",IF(AND(F521="",'Application Form'!H532&lt;&gt;"",'Application Form'!I532&lt;&gt;""),IF('Application Form'!I532="SKSTD_BDL","SKSTD_BDL",IF('Application Form'!I532="MIP","MIP",IF('Application Form'!I532="MIP+PV","MIP",IF('Application Form'!I532="SEEKSIRE","SEEKSIRE",IF('Application Form'!I532="SEEKSIRE+PV","SEEKSIRE",IF('Application Form'!I532="GGP50K","GGP50K",IF('Application Form'!I532="GGP50K+PV","GGP50K",IF('Application Form'!I532="GGPHD (150K)","GGPHD (150K)",IF('Application Form'!I532="GGPHD+PV","GGPHD",IF('Application Form'!I532="PV","",IF('Application Form'!I532="POLL","",IF('Application Form'!I532="MSTN","MSTN",IF('Application Form'!I532="COAT","COAT",IF('Application Form'!I532="PI","PI",IF('Application Form'!I532="POLL_50K (add on)*","POLL_50K (add on)*",IF('Application Form'!I532="POLL_HD (add on)*","POLL_HD (add_on)*",IF('Application Form'!I532="MSTN_50K (add_on)*","MSTN_50K (add_on)*",IF('Application Form'!I532="MSTN_HD (add on)*","MSTN_HD (add on)*",IF('Application Form'!I532="STORE","STORE",IF('Application Form'!I532="HE","HE","ERROR")))))))))))))))))))),IF(AND(F521&lt;&gt;"",'Application Form'!I532&lt;&gt;"",'Application Form'!J532&lt;&gt;""),IF('Application Form'!J532="SKSTD_BDL","SKSTD_BDL",IF('Application Form'!J532="MIP","MIP",IF('Application Form'!J532="MIP+PV","MIP",IF('Application Form'!J532="SEEKSIRE","SEEKSIRE",IF('Application Form'!J532="SEEKSIRE+PV","SEEKSIRE",IF('Application Form'!J532="GGP50K","GGP50K",IF('Application Form'!J532="GGP50K+PV","GGP50K",IF('Application Form'!J532="GGPHD (150K)","GGPHD (150K)",IF('Application Form'!J532="GGPHD+PV","GGPHD",IF('Application Form'!J532="PV","",IF('Application Form'!J532="POLL","",IF('Application Form'!J532="MSTN","MSTN",IF('Application Form'!J532="COAT","COAT",IF('Application Form'!J532="PI","PI",IF('Application Form'!J532="POLL_50K (add on)*","POLL_50K (add on)*",IF('Application Form'!J532="POLL_HD (add on)*","POLL_HD (add_on)*",IF('Application Form'!J532="MSTN_50K (add_on)*","MSTN_50K (add_on)*",IF('Application Form'!J532="MSTN_HD (add on)*","MSTN_HD (add on)*",IF('Application Form'!J532="STORE","STORE",IF('Application Form'!J532="HE","HE","")))))))))))))))))))),"ERROR"))))))</f>
        <v/>
      </c>
      <c r="P521" t="str">
        <f>IF(AND(F521="",O521&lt;&gt;""),IF('Application Form'!J532="SKSTD_BDL","SKSTD_BDL",IF('Application Form'!J532="MIP","MIP",IF('Application Form'!J532="MIP+PV","MIP",IF('Application Form'!J532="SEEKSIRE","SEEKSIRE",IF('Application Form'!J532="SEEKSIRE+PV","SEEKSIRE",IF('Application Form'!J532="GGP50K","GGP50K",IF('Application Form'!J532="GGP50K+PV","GGP50K",IF('Application Form'!J532="GGPHD (150K)","GGPHD (150K)",IF('Application Form'!J532="GGPHD+PV","GGPHD",IF('Application Form'!J532="PV","",IF('Application Form'!J532="POLL","",IF('Application Form'!J532="MSTN","MSTN",IF('Application Form'!J532="COAT","COAT",IF('Application Form'!J532="PI","PI",IF('Application Form'!J532="POLL_50K (add on)*","POLL_50K (add on)*",IF('Application Form'!J532="POLL_HD (add on)*","POLL_HD (add_on)*",IF('Application Form'!J532="MSTN_50K (add_on)*","MSTN_50K (add_on)*",IF('Application Form'!J532="MSTN_HD (add on)*","MSTN_HD (add on)*",IF('Application Form'!J532="STORE","STORE",IF('Application Form'!J532="HE","HE","")))))))))))))))))))),"")</f>
        <v/>
      </c>
    </row>
    <row r="522" spans="1:16" x14ac:dyDescent="0.25">
      <c r="A522" s="72">
        <f>'Application Form'!E533</f>
        <v>0</v>
      </c>
      <c r="B522" t="str">
        <f>IF('Application Form'!C533="Hair","H",IF('Application Form'!C533="Done","D",IF('Application Form'!C533="Semen","S",IF('Application Form'!C533="TSU","T",""))))</f>
        <v/>
      </c>
      <c r="C522" t="str">
        <f t="shared" si="8"/>
        <v>NAA</v>
      </c>
      <c r="F522" t="str">
        <f>IF('Application Form'!H533="SKSTD_BDL","SKSTD_BDL",IF('Application Form'!H533="MIP","MIP",IF('Application Form'!H533="MIP+PV","MIP",IF('Application Form'!H533="SEEKSIRE","SEEKSIRE",IF('Application Form'!H533="SEEKSIRE+PV","SEEKSIRE",IF('Application Form'!H533="GGP50K","GGP50K",IF('Application Form'!H533="GGP50K+PV","GGP50K",IF('Application Form'!H533="GGPHD (150K)","GGPHD (150K)",IF('Application Form'!H533="GGPHD+PV","GGPHD",IF('Application Form'!H533="PV","",IF('Application Form'!H533="POLL","",IF('Application Form'!H533="MSTN","",IF('Application Form'!H533="COAT","",IF('Application Form'!H533="PI","",IF('Application Form'!H533="POLL_50K (add on)*","",IF('Application Form'!H533="POLL_HD (add on)*","",IF('Application Form'!H533="MSTN_50K (add_on)*","",IF('Application Form'!H533="MSTN_HD (add on)*","",IF('Application Form'!H533="STORE","STORE",IF('Application Form'!H533="HE","HE",""))))))))))))))))))))</f>
        <v/>
      </c>
      <c r="G522" t="str">
        <f>IF(OR(RIGHT('Application Form'!H533,2)="PV",RIGHT('Application Form'!I533,2)="PV",RIGHT('Application Form'!J533,2)="PV"),"Yes","")</f>
        <v/>
      </c>
      <c r="H522" s="81" t="str">
        <f>IF(ISBLANK(IF(F522="SKSTD_BDL",'Application Form'!M533,IF('Office Use Only - DONT TOUCH!!!'!G522="Yes",'Application Form'!M533,""))),"",IF(F522="SKSTD_BDL",'Application Form'!M533,IF('Office Use Only - DONT TOUCH!!!'!G522="Yes",'Application Form'!M533,"")))</f>
        <v/>
      </c>
      <c r="K522" t="str">
        <f>IF(ISBLANK(IF(F522="SKSTD_BDL",'Application Form'!O533,IF('Office Use Only - DONT TOUCH!!!'!G522="Yes",'Application Form'!O533,""))),"",IF(F522="SKSTD_BDL",'Application Form'!O533,IF('Office Use Only - DONT TOUCH!!!'!G522="Yes",'Application Form'!O533,"")))</f>
        <v/>
      </c>
      <c r="N522" t="str">
        <f>IF(AND(F522="",'Application Form'!H533=""),"",IF(AND(F522="",'Application Form'!H533&lt;&gt;""),'Application Form'!H533,IF(AND(F522&lt;&gt;"",'Application Form'!I533=""),"",IF(AND(F522&lt;&gt;"",'Application Form'!I533&lt;&gt;""),IF('Application Form'!I533="SKSTD_BDL","SKSTD_BDL",IF('Application Form'!I533="MIP","MIP",IF('Application Form'!I533="MIP+PV","MIP",IF('Application Form'!I533="SEEKSIRE","SEEKSIRE",IF('Application Form'!I533="SEEKSIRE+PV","SEEKSIRE",IF('Application Form'!I533="GGP50K","GGP50K",IF('Application Form'!I533="GGP50K+PV","GGP50K",IF('Application Form'!I533="GGPHD (150K)","GGPHD (150K)",IF('Application Form'!I533="GGPHD+PV","GGPHD",IF('Application Form'!I533="PV","",IF('Application Form'!I533="POLL","",IF('Application Form'!I533="MSTN","MSTN",IF('Application Form'!I533="COAT","COAT",IF('Application Form'!I533="PI","PI",IF('Application Form'!I533="POLL_50K (add on)*","POLL_50K (add on)*",IF('Application Form'!I533="POLL_HD (add on)*","POLL_HD (add_on)*",IF('Application Form'!I533="MSTN_50K (add_on)*","MSTN_50K (add_on)*",IF('Application Form'!I533="MSTN_HD (add on)*","MSTN_HD (add on)*",IF('Application Form'!I533="STORE","STORE",IF('Application Form'!I533="HE","HE","")))))))))))))))))))),"ERROR"))))</f>
        <v/>
      </c>
      <c r="O522" t="str">
        <f>IF(AND(F522="",'Application Form'!H533=""),"",IF(AND(F522="",'Application Form'!H533&lt;&gt;"",'Application Form'!I533=""),"",IF(AND(F522&lt;&gt;"",'Application Form'!I533=""),"",IF(AND(F522&lt;&gt;"",'Application Form'!I533&lt;&gt;"",'Application Form'!J533=""),"",IF(AND(F522="",'Application Form'!H533&lt;&gt;"",'Application Form'!I533&lt;&gt;""),IF('Application Form'!I533="SKSTD_BDL","SKSTD_BDL",IF('Application Form'!I533="MIP","MIP",IF('Application Form'!I533="MIP+PV","MIP",IF('Application Form'!I533="SEEKSIRE","SEEKSIRE",IF('Application Form'!I533="SEEKSIRE+PV","SEEKSIRE",IF('Application Form'!I533="GGP50K","GGP50K",IF('Application Form'!I533="GGP50K+PV","GGP50K",IF('Application Form'!I533="GGPHD (150K)","GGPHD (150K)",IF('Application Form'!I533="GGPHD+PV","GGPHD",IF('Application Form'!I533="PV","",IF('Application Form'!I533="POLL","",IF('Application Form'!I533="MSTN","MSTN",IF('Application Form'!I533="COAT","COAT",IF('Application Form'!I533="PI","PI",IF('Application Form'!I533="POLL_50K (add on)*","POLL_50K (add on)*",IF('Application Form'!I533="POLL_HD (add on)*","POLL_HD (add_on)*",IF('Application Form'!I533="MSTN_50K (add_on)*","MSTN_50K (add_on)*",IF('Application Form'!I533="MSTN_HD (add on)*","MSTN_HD (add on)*",IF('Application Form'!I533="STORE","STORE",IF('Application Form'!I533="HE","HE","ERROR")))))))))))))))))))),IF(AND(F522&lt;&gt;"",'Application Form'!I533&lt;&gt;"",'Application Form'!J533&lt;&gt;""),IF('Application Form'!J533="SKSTD_BDL","SKSTD_BDL",IF('Application Form'!J533="MIP","MIP",IF('Application Form'!J533="MIP+PV","MIP",IF('Application Form'!J533="SEEKSIRE","SEEKSIRE",IF('Application Form'!J533="SEEKSIRE+PV","SEEKSIRE",IF('Application Form'!J533="GGP50K","GGP50K",IF('Application Form'!J533="GGP50K+PV","GGP50K",IF('Application Form'!J533="GGPHD (150K)","GGPHD (150K)",IF('Application Form'!J533="GGPHD+PV","GGPHD",IF('Application Form'!J533="PV","",IF('Application Form'!J533="POLL","",IF('Application Form'!J533="MSTN","MSTN",IF('Application Form'!J533="COAT","COAT",IF('Application Form'!J533="PI","PI",IF('Application Form'!J533="POLL_50K (add on)*","POLL_50K (add on)*",IF('Application Form'!J533="POLL_HD (add on)*","POLL_HD (add_on)*",IF('Application Form'!J533="MSTN_50K (add_on)*","MSTN_50K (add_on)*",IF('Application Form'!J533="MSTN_HD (add on)*","MSTN_HD (add on)*",IF('Application Form'!J533="STORE","STORE",IF('Application Form'!J533="HE","HE","")))))))))))))))))))),"ERROR"))))))</f>
        <v/>
      </c>
      <c r="P522" t="str">
        <f>IF(AND(F522="",O522&lt;&gt;""),IF('Application Form'!J533="SKSTD_BDL","SKSTD_BDL",IF('Application Form'!J533="MIP","MIP",IF('Application Form'!J533="MIP+PV","MIP",IF('Application Form'!J533="SEEKSIRE","SEEKSIRE",IF('Application Form'!J533="SEEKSIRE+PV","SEEKSIRE",IF('Application Form'!J533="GGP50K","GGP50K",IF('Application Form'!J533="GGP50K+PV","GGP50K",IF('Application Form'!J533="GGPHD (150K)","GGPHD (150K)",IF('Application Form'!J533="GGPHD+PV","GGPHD",IF('Application Form'!J533="PV","",IF('Application Form'!J533="POLL","",IF('Application Form'!J533="MSTN","MSTN",IF('Application Form'!J533="COAT","COAT",IF('Application Form'!J533="PI","PI",IF('Application Form'!J533="POLL_50K (add on)*","POLL_50K (add on)*",IF('Application Form'!J533="POLL_HD (add on)*","POLL_HD (add_on)*",IF('Application Form'!J533="MSTN_50K (add_on)*","MSTN_50K (add_on)*",IF('Application Form'!J533="MSTN_HD (add on)*","MSTN_HD (add on)*",IF('Application Form'!J533="STORE","STORE",IF('Application Form'!J533="HE","HE","")))))))))))))))))))),"")</f>
        <v/>
      </c>
    </row>
    <row r="523" spans="1:16" x14ac:dyDescent="0.25">
      <c r="A523" s="72">
        <f>'Application Form'!E534</f>
        <v>0</v>
      </c>
      <c r="B523" t="str">
        <f>IF('Application Form'!C534="Hair","H",IF('Application Form'!C534="Done","D",IF('Application Form'!C534="Semen","S",IF('Application Form'!C534="TSU","T",""))))</f>
        <v/>
      </c>
      <c r="C523" t="str">
        <f t="shared" si="8"/>
        <v>NAA</v>
      </c>
      <c r="F523" t="str">
        <f>IF('Application Form'!H534="SKSTD_BDL","SKSTD_BDL",IF('Application Form'!H534="MIP","MIP",IF('Application Form'!H534="MIP+PV","MIP",IF('Application Form'!H534="SEEKSIRE","SEEKSIRE",IF('Application Form'!H534="SEEKSIRE+PV","SEEKSIRE",IF('Application Form'!H534="GGP50K","GGP50K",IF('Application Form'!H534="GGP50K+PV","GGP50K",IF('Application Form'!H534="GGPHD (150K)","GGPHD (150K)",IF('Application Form'!H534="GGPHD+PV","GGPHD",IF('Application Form'!H534="PV","",IF('Application Form'!H534="POLL","",IF('Application Form'!H534="MSTN","",IF('Application Form'!H534="COAT","",IF('Application Form'!H534="PI","",IF('Application Form'!H534="POLL_50K (add on)*","",IF('Application Form'!H534="POLL_HD (add on)*","",IF('Application Form'!H534="MSTN_50K (add_on)*","",IF('Application Form'!H534="MSTN_HD (add on)*","",IF('Application Form'!H534="STORE","STORE",IF('Application Form'!H534="HE","HE",""))))))))))))))))))))</f>
        <v/>
      </c>
      <c r="G523" t="str">
        <f>IF(OR(RIGHT('Application Form'!H534,2)="PV",RIGHT('Application Form'!I534,2)="PV",RIGHT('Application Form'!J534,2)="PV"),"Yes","")</f>
        <v/>
      </c>
      <c r="H523" s="81" t="str">
        <f>IF(ISBLANK(IF(F523="SKSTD_BDL",'Application Form'!M534,IF('Office Use Only - DONT TOUCH!!!'!G523="Yes",'Application Form'!M534,""))),"",IF(F523="SKSTD_BDL",'Application Form'!M534,IF('Office Use Only - DONT TOUCH!!!'!G523="Yes",'Application Form'!M534,"")))</f>
        <v/>
      </c>
      <c r="K523" t="str">
        <f>IF(ISBLANK(IF(F523="SKSTD_BDL",'Application Form'!O534,IF('Office Use Only - DONT TOUCH!!!'!G523="Yes",'Application Form'!O534,""))),"",IF(F523="SKSTD_BDL",'Application Form'!O534,IF('Office Use Only - DONT TOUCH!!!'!G523="Yes",'Application Form'!O534,"")))</f>
        <v/>
      </c>
      <c r="N523" t="str">
        <f>IF(AND(F523="",'Application Form'!H534=""),"",IF(AND(F523="",'Application Form'!H534&lt;&gt;""),'Application Form'!H534,IF(AND(F523&lt;&gt;"",'Application Form'!I534=""),"",IF(AND(F523&lt;&gt;"",'Application Form'!I534&lt;&gt;""),IF('Application Form'!I534="SKSTD_BDL","SKSTD_BDL",IF('Application Form'!I534="MIP","MIP",IF('Application Form'!I534="MIP+PV","MIP",IF('Application Form'!I534="SEEKSIRE","SEEKSIRE",IF('Application Form'!I534="SEEKSIRE+PV","SEEKSIRE",IF('Application Form'!I534="GGP50K","GGP50K",IF('Application Form'!I534="GGP50K+PV","GGP50K",IF('Application Form'!I534="GGPHD (150K)","GGPHD (150K)",IF('Application Form'!I534="GGPHD+PV","GGPHD",IF('Application Form'!I534="PV","",IF('Application Form'!I534="POLL","",IF('Application Form'!I534="MSTN","MSTN",IF('Application Form'!I534="COAT","COAT",IF('Application Form'!I534="PI","PI",IF('Application Form'!I534="POLL_50K (add on)*","POLL_50K (add on)*",IF('Application Form'!I534="POLL_HD (add on)*","POLL_HD (add_on)*",IF('Application Form'!I534="MSTN_50K (add_on)*","MSTN_50K (add_on)*",IF('Application Form'!I534="MSTN_HD (add on)*","MSTN_HD (add on)*",IF('Application Form'!I534="STORE","STORE",IF('Application Form'!I534="HE","HE","")))))))))))))))))))),"ERROR"))))</f>
        <v/>
      </c>
      <c r="O523" t="str">
        <f>IF(AND(F523="",'Application Form'!H534=""),"",IF(AND(F523="",'Application Form'!H534&lt;&gt;"",'Application Form'!I534=""),"",IF(AND(F523&lt;&gt;"",'Application Form'!I534=""),"",IF(AND(F523&lt;&gt;"",'Application Form'!I534&lt;&gt;"",'Application Form'!J534=""),"",IF(AND(F523="",'Application Form'!H534&lt;&gt;"",'Application Form'!I534&lt;&gt;""),IF('Application Form'!I534="SKSTD_BDL","SKSTD_BDL",IF('Application Form'!I534="MIP","MIP",IF('Application Form'!I534="MIP+PV","MIP",IF('Application Form'!I534="SEEKSIRE","SEEKSIRE",IF('Application Form'!I534="SEEKSIRE+PV","SEEKSIRE",IF('Application Form'!I534="GGP50K","GGP50K",IF('Application Form'!I534="GGP50K+PV","GGP50K",IF('Application Form'!I534="GGPHD (150K)","GGPHD (150K)",IF('Application Form'!I534="GGPHD+PV","GGPHD",IF('Application Form'!I534="PV","",IF('Application Form'!I534="POLL","",IF('Application Form'!I534="MSTN","MSTN",IF('Application Form'!I534="COAT","COAT",IF('Application Form'!I534="PI","PI",IF('Application Form'!I534="POLL_50K (add on)*","POLL_50K (add on)*",IF('Application Form'!I534="POLL_HD (add on)*","POLL_HD (add_on)*",IF('Application Form'!I534="MSTN_50K (add_on)*","MSTN_50K (add_on)*",IF('Application Form'!I534="MSTN_HD (add on)*","MSTN_HD (add on)*",IF('Application Form'!I534="STORE","STORE",IF('Application Form'!I534="HE","HE","ERROR")))))))))))))))))))),IF(AND(F523&lt;&gt;"",'Application Form'!I534&lt;&gt;"",'Application Form'!J534&lt;&gt;""),IF('Application Form'!J534="SKSTD_BDL","SKSTD_BDL",IF('Application Form'!J534="MIP","MIP",IF('Application Form'!J534="MIP+PV","MIP",IF('Application Form'!J534="SEEKSIRE","SEEKSIRE",IF('Application Form'!J534="SEEKSIRE+PV","SEEKSIRE",IF('Application Form'!J534="GGP50K","GGP50K",IF('Application Form'!J534="GGP50K+PV","GGP50K",IF('Application Form'!J534="GGPHD (150K)","GGPHD (150K)",IF('Application Form'!J534="GGPHD+PV","GGPHD",IF('Application Form'!J534="PV","",IF('Application Form'!J534="POLL","",IF('Application Form'!J534="MSTN","MSTN",IF('Application Form'!J534="COAT","COAT",IF('Application Form'!J534="PI","PI",IF('Application Form'!J534="POLL_50K (add on)*","POLL_50K (add on)*",IF('Application Form'!J534="POLL_HD (add on)*","POLL_HD (add_on)*",IF('Application Form'!J534="MSTN_50K (add_on)*","MSTN_50K (add_on)*",IF('Application Form'!J534="MSTN_HD (add on)*","MSTN_HD (add on)*",IF('Application Form'!J534="STORE","STORE",IF('Application Form'!J534="HE","HE","")))))))))))))))))))),"ERROR"))))))</f>
        <v/>
      </c>
      <c r="P523" t="str">
        <f>IF(AND(F523="",O523&lt;&gt;""),IF('Application Form'!J534="SKSTD_BDL","SKSTD_BDL",IF('Application Form'!J534="MIP","MIP",IF('Application Form'!J534="MIP+PV","MIP",IF('Application Form'!J534="SEEKSIRE","SEEKSIRE",IF('Application Form'!J534="SEEKSIRE+PV","SEEKSIRE",IF('Application Form'!J534="GGP50K","GGP50K",IF('Application Form'!J534="GGP50K+PV","GGP50K",IF('Application Form'!J534="GGPHD (150K)","GGPHD (150K)",IF('Application Form'!J534="GGPHD+PV","GGPHD",IF('Application Form'!J534="PV","",IF('Application Form'!J534="POLL","",IF('Application Form'!J534="MSTN","MSTN",IF('Application Form'!J534="COAT","COAT",IF('Application Form'!J534="PI","PI",IF('Application Form'!J534="POLL_50K (add on)*","POLL_50K (add on)*",IF('Application Form'!J534="POLL_HD (add on)*","POLL_HD (add_on)*",IF('Application Form'!J534="MSTN_50K (add_on)*","MSTN_50K (add_on)*",IF('Application Form'!J534="MSTN_HD (add on)*","MSTN_HD (add on)*",IF('Application Form'!J534="STORE","STORE",IF('Application Form'!J534="HE","HE","")))))))))))))))))))),"")</f>
        <v/>
      </c>
    </row>
    <row r="524" spans="1:16" x14ac:dyDescent="0.25">
      <c r="A524" s="72">
        <f>'Application Form'!E535</f>
        <v>0</v>
      </c>
      <c r="B524" t="str">
        <f>IF('Application Form'!C535="Hair","H",IF('Application Form'!C535="Done","D",IF('Application Form'!C535="Semen","S",IF('Application Form'!C535="TSU","T",""))))</f>
        <v/>
      </c>
      <c r="C524" t="str">
        <f t="shared" si="8"/>
        <v>NAA</v>
      </c>
      <c r="F524" t="str">
        <f>IF('Application Form'!H535="SKSTD_BDL","SKSTD_BDL",IF('Application Form'!H535="MIP","MIP",IF('Application Form'!H535="MIP+PV","MIP",IF('Application Form'!H535="SEEKSIRE","SEEKSIRE",IF('Application Form'!H535="SEEKSIRE+PV","SEEKSIRE",IF('Application Form'!H535="GGP50K","GGP50K",IF('Application Form'!H535="GGP50K+PV","GGP50K",IF('Application Form'!H535="GGPHD (150K)","GGPHD (150K)",IF('Application Form'!H535="GGPHD+PV","GGPHD",IF('Application Form'!H535="PV","",IF('Application Form'!H535="POLL","",IF('Application Form'!H535="MSTN","",IF('Application Form'!H535="COAT","",IF('Application Form'!H535="PI","",IF('Application Form'!H535="POLL_50K (add on)*","",IF('Application Form'!H535="POLL_HD (add on)*","",IF('Application Form'!H535="MSTN_50K (add_on)*","",IF('Application Form'!H535="MSTN_HD (add on)*","",IF('Application Form'!H535="STORE","STORE",IF('Application Form'!H535="HE","HE",""))))))))))))))))))))</f>
        <v/>
      </c>
      <c r="G524" t="str">
        <f>IF(OR(RIGHT('Application Form'!H535,2)="PV",RIGHT('Application Form'!I535,2)="PV",RIGHT('Application Form'!J535,2)="PV"),"Yes","")</f>
        <v/>
      </c>
      <c r="H524" s="81" t="str">
        <f>IF(ISBLANK(IF(F524="SKSTD_BDL",'Application Form'!M535,IF('Office Use Only - DONT TOUCH!!!'!G524="Yes",'Application Form'!M535,""))),"",IF(F524="SKSTD_BDL",'Application Form'!M535,IF('Office Use Only - DONT TOUCH!!!'!G524="Yes",'Application Form'!M535,"")))</f>
        <v/>
      </c>
      <c r="K524" t="str">
        <f>IF(ISBLANK(IF(F524="SKSTD_BDL",'Application Form'!O535,IF('Office Use Only - DONT TOUCH!!!'!G524="Yes",'Application Form'!O535,""))),"",IF(F524="SKSTD_BDL",'Application Form'!O535,IF('Office Use Only - DONT TOUCH!!!'!G524="Yes",'Application Form'!O535,"")))</f>
        <v/>
      </c>
      <c r="N524" t="str">
        <f>IF(AND(F524="",'Application Form'!H535=""),"",IF(AND(F524="",'Application Form'!H535&lt;&gt;""),'Application Form'!H535,IF(AND(F524&lt;&gt;"",'Application Form'!I535=""),"",IF(AND(F524&lt;&gt;"",'Application Form'!I535&lt;&gt;""),IF('Application Form'!I535="SKSTD_BDL","SKSTD_BDL",IF('Application Form'!I535="MIP","MIP",IF('Application Form'!I535="MIP+PV","MIP",IF('Application Form'!I535="SEEKSIRE","SEEKSIRE",IF('Application Form'!I535="SEEKSIRE+PV","SEEKSIRE",IF('Application Form'!I535="GGP50K","GGP50K",IF('Application Form'!I535="GGP50K+PV","GGP50K",IF('Application Form'!I535="GGPHD (150K)","GGPHD (150K)",IF('Application Form'!I535="GGPHD+PV","GGPHD",IF('Application Form'!I535="PV","",IF('Application Form'!I535="POLL","",IF('Application Form'!I535="MSTN","MSTN",IF('Application Form'!I535="COAT","COAT",IF('Application Form'!I535="PI","PI",IF('Application Form'!I535="POLL_50K (add on)*","POLL_50K (add on)*",IF('Application Form'!I535="POLL_HD (add on)*","POLL_HD (add_on)*",IF('Application Form'!I535="MSTN_50K (add_on)*","MSTN_50K (add_on)*",IF('Application Form'!I535="MSTN_HD (add on)*","MSTN_HD (add on)*",IF('Application Form'!I535="STORE","STORE",IF('Application Form'!I535="HE","HE","")))))))))))))))))))),"ERROR"))))</f>
        <v/>
      </c>
      <c r="O524" t="str">
        <f>IF(AND(F524="",'Application Form'!H535=""),"",IF(AND(F524="",'Application Form'!H535&lt;&gt;"",'Application Form'!I535=""),"",IF(AND(F524&lt;&gt;"",'Application Form'!I535=""),"",IF(AND(F524&lt;&gt;"",'Application Form'!I535&lt;&gt;"",'Application Form'!J535=""),"",IF(AND(F524="",'Application Form'!H535&lt;&gt;"",'Application Form'!I535&lt;&gt;""),IF('Application Form'!I535="SKSTD_BDL","SKSTD_BDL",IF('Application Form'!I535="MIP","MIP",IF('Application Form'!I535="MIP+PV","MIP",IF('Application Form'!I535="SEEKSIRE","SEEKSIRE",IF('Application Form'!I535="SEEKSIRE+PV","SEEKSIRE",IF('Application Form'!I535="GGP50K","GGP50K",IF('Application Form'!I535="GGP50K+PV","GGP50K",IF('Application Form'!I535="GGPHD (150K)","GGPHD (150K)",IF('Application Form'!I535="GGPHD+PV","GGPHD",IF('Application Form'!I535="PV","",IF('Application Form'!I535="POLL","",IF('Application Form'!I535="MSTN","MSTN",IF('Application Form'!I535="COAT","COAT",IF('Application Form'!I535="PI","PI",IF('Application Form'!I535="POLL_50K (add on)*","POLL_50K (add on)*",IF('Application Form'!I535="POLL_HD (add on)*","POLL_HD (add_on)*",IF('Application Form'!I535="MSTN_50K (add_on)*","MSTN_50K (add_on)*",IF('Application Form'!I535="MSTN_HD (add on)*","MSTN_HD (add on)*",IF('Application Form'!I535="STORE","STORE",IF('Application Form'!I535="HE","HE","ERROR")))))))))))))))))))),IF(AND(F524&lt;&gt;"",'Application Form'!I535&lt;&gt;"",'Application Form'!J535&lt;&gt;""),IF('Application Form'!J535="SKSTD_BDL","SKSTD_BDL",IF('Application Form'!J535="MIP","MIP",IF('Application Form'!J535="MIP+PV","MIP",IF('Application Form'!J535="SEEKSIRE","SEEKSIRE",IF('Application Form'!J535="SEEKSIRE+PV","SEEKSIRE",IF('Application Form'!J535="GGP50K","GGP50K",IF('Application Form'!J535="GGP50K+PV","GGP50K",IF('Application Form'!J535="GGPHD (150K)","GGPHD (150K)",IF('Application Form'!J535="GGPHD+PV","GGPHD",IF('Application Form'!J535="PV","",IF('Application Form'!J535="POLL","",IF('Application Form'!J535="MSTN","MSTN",IF('Application Form'!J535="COAT","COAT",IF('Application Form'!J535="PI","PI",IF('Application Form'!J535="POLL_50K (add on)*","POLL_50K (add on)*",IF('Application Form'!J535="POLL_HD (add on)*","POLL_HD (add_on)*",IF('Application Form'!J535="MSTN_50K (add_on)*","MSTN_50K (add_on)*",IF('Application Form'!J535="MSTN_HD (add on)*","MSTN_HD (add on)*",IF('Application Form'!J535="STORE","STORE",IF('Application Form'!J535="HE","HE","")))))))))))))))))))),"ERROR"))))))</f>
        <v/>
      </c>
      <c r="P524" t="str">
        <f>IF(AND(F524="",O524&lt;&gt;""),IF('Application Form'!J535="SKSTD_BDL","SKSTD_BDL",IF('Application Form'!J535="MIP","MIP",IF('Application Form'!J535="MIP+PV","MIP",IF('Application Form'!J535="SEEKSIRE","SEEKSIRE",IF('Application Form'!J535="SEEKSIRE+PV","SEEKSIRE",IF('Application Form'!J535="GGP50K","GGP50K",IF('Application Form'!J535="GGP50K+PV","GGP50K",IF('Application Form'!J535="GGPHD (150K)","GGPHD (150K)",IF('Application Form'!J535="GGPHD+PV","GGPHD",IF('Application Form'!J535="PV","",IF('Application Form'!J535="POLL","",IF('Application Form'!J535="MSTN","MSTN",IF('Application Form'!J535="COAT","COAT",IF('Application Form'!J535="PI","PI",IF('Application Form'!J535="POLL_50K (add on)*","POLL_50K (add on)*",IF('Application Form'!J535="POLL_HD (add on)*","POLL_HD (add_on)*",IF('Application Form'!J535="MSTN_50K (add_on)*","MSTN_50K (add_on)*",IF('Application Form'!J535="MSTN_HD (add on)*","MSTN_HD (add on)*",IF('Application Form'!J535="STORE","STORE",IF('Application Form'!J535="HE","HE","")))))))))))))))))))),"")</f>
        <v/>
      </c>
    </row>
    <row r="525" spans="1:16" x14ac:dyDescent="0.25">
      <c r="A525" s="72">
        <f>'Application Form'!E536</f>
        <v>0</v>
      </c>
      <c r="B525" t="str">
        <f>IF('Application Form'!C536="Hair","H",IF('Application Form'!C536="Done","D",IF('Application Form'!C536="Semen","S",IF('Application Form'!C536="TSU","T",""))))</f>
        <v/>
      </c>
      <c r="C525" t="str">
        <f t="shared" si="8"/>
        <v>NAA</v>
      </c>
      <c r="F525" t="str">
        <f>IF('Application Form'!H536="SKSTD_BDL","SKSTD_BDL",IF('Application Form'!H536="MIP","MIP",IF('Application Form'!H536="MIP+PV","MIP",IF('Application Form'!H536="SEEKSIRE","SEEKSIRE",IF('Application Form'!H536="SEEKSIRE+PV","SEEKSIRE",IF('Application Form'!H536="GGP50K","GGP50K",IF('Application Form'!H536="GGP50K+PV","GGP50K",IF('Application Form'!H536="GGPHD (150K)","GGPHD (150K)",IF('Application Form'!H536="GGPHD+PV","GGPHD",IF('Application Form'!H536="PV","",IF('Application Form'!H536="POLL","",IF('Application Form'!H536="MSTN","",IF('Application Form'!H536="COAT","",IF('Application Form'!H536="PI","",IF('Application Form'!H536="POLL_50K (add on)*","",IF('Application Form'!H536="POLL_HD (add on)*","",IF('Application Form'!H536="MSTN_50K (add_on)*","",IF('Application Form'!H536="MSTN_HD (add on)*","",IF('Application Form'!H536="STORE","STORE",IF('Application Form'!H536="HE","HE",""))))))))))))))))))))</f>
        <v/>
      </c>
      <c r="G525" t="str">
        <f>IF(OR(RIGHT('Application Form'!H536,2)="PV",RIGHT('Application Form'!I536,2)="PV",RIGHT('Application Form'!J536,2)="PV"),"Yes","")</f>
        <v/>
      </c>
      <c r="H525" s="81" t="str">
        <f>IF(ISBLANK(IF(F525="SKSTD_BDL",'Application Form'!M536,IF('Office Use Only - DONT TOUCH!!!'!G525="Yes",'Application Form'!M536,""))),"",IF(F525="SKSTD_BDL",'Application Form'!M536,IF('Office Use Only - DONT TOUCH!!!'!G525="Yes",'Application Form'!M536,"")))</f>
        <v/>
      </c>
      <c r="K525" t="str">
        <f>IF(ISBLANK(IF(F525="SKSTD_BDL",'Application Form'!O536,IF('Office Use Only - DONT TOUCH!!!'!G525="Yes",'Application Form'!O536,""))),"",IF(F525="SKSTD_BDL",'Application Form'!O536,IF('Office Use Only - DONT TOUCH!!!'!G525="Yes",'Application Form'!O536,"")))</f>
        <v/>
      </c>
      <c r="N525" t="str">
        <f>IF(AND(F525="",'Application Form'!H536=""),"",IF(AND(F525="",'Application Form'!H536&lt;&gt;""),'Application Form'!H536,IF(AND(F525&lt;&gt;"",'Application Form'!I536=""),"",IF(AND(F525&lt;&gt;"",'Application Form'!I536&lt;&gt;""),IF('Application Form'!I536="SKSTD_BDL","SKSTD_BDL",IF('Application Form'!I536="MIP","MIP",IF('Application Form'!I536="MIP+PV","MIP",IF('Application Form'!I536="SEEKSIRE","SEEKSIRE",IF('Application Form'!I536="SEEKSIRE+PV","SEEKSIRE",IF('Application Form'!I536="GGP50K","GGP50K",IF('Application Form'!I536="GGP50K+PV","GGP50K",IF('Application Form'!I536="GGPHD (150K)","GGPHD (150K)",IF('Application Form'!I536="GGPHD+PV","GGPHD",IF('Application Form'!I536="PV","",IF('Application Form'!I536="POLL","",IF('Application Form'!I536="MSTN","MSTN",IF('Application Form'!I536="COAT","COAT",IF('Application Form'!I536="PI","PI",IF('Application Form'!I536="POLL_50K (add on)*","POLL_50K (add on)*",IF('Application Form'!I536="POLL_HD (add on)*","POLL_HD (add_on)*",IF('Application Form'!I536="MSTN_50K (add_on)*","MSTN_50K (add_on)*",IF('Application Form'!I536="MSTN_HD (add on)*","MSTN_HD (add on)*",IF('Application Form'!I536="STORE","STORE",IF('Application Form'!I536="HE","HE","")))))))))))))))))))),"ERROR"))))</f>
        <v/>
      </c>
      <c r="O525" t="str">
        <f>IF(AND(F525="",'Application Form'!H536=""),"",IF(AND(F525="",'Application Form'!H536&lt;&gt;"",'Application Form'!I536=""),"",IF(AND(F525&lt;&gt;"",'Application Form'!I536=""),"",IF(AND(F525&lt;&gt;"",'Application Form'!I536&lt;&gt;"",'Application Form'!J536=""),"",IF(AND(F525="",'Application Form'!H536&lt;&gt;"",'Application Form'!I536&lt;&gt;""),IF('Application Form'!I536="SKSTD_BDL","SKSTD_BDL",IF('Application Form'!I536="MIP","MIP",IF('Application Form'!I536="MIP+PV","MIP",IF('Application Form'!I536="SEEKSIRE","SEEKSIRE",IF('Application Form'!I536="SEEKSIRE+PV","SEEKSIRE",IF('Application Form'!I536="GGP50K","GGP50K",IF('Application Form'!I536="GGP50K+PV","GGP50K",IF('Application Form'!I536="GGPHD (150K)","GGPHD (150K)",IF('Application Form'!I536="GGPHD+PV","GGPHD",IF('Application Form'!I536="PV","",IF('Application Form'!I536="POLL","",IF('Application Form'!I536="MSTN","MSTN",IF('Application Form'!I536="COAT","COAT",IF('Application Form'!I536="PI","PI",IF('Application Form'!I536="POLL_50K (add on)*","POLL_50K (add on)*",IF('Application Form'!I536="POLL_HD (add on)*","POLL_HD (add_on)*",IF('Application Form'!I536="MSTN_50K (add_on)*","MSTN_50K (add_on)*",IF('Application Form'!I536="MSTN_HD (add on)*","MSTN_HD (add on)*",IF('Application Form'!I536="STORE","STORE",IF('Application Form'!I536="HE","HE","ERROR")))))))))))))))))))),IF(AND(F525&lt;&gt;"",'Application Form'!I536&lt;&gt;"",'Application Form'!J536&lt;&gt;""),IF('Application Form'!J536="SKSTD_BDL","SKSTD_BDL",IF('Application Form'!J536="MIP","MIP",IF('Application Form'!J536="MIP+PV","MIP",IF('Application Form'!J536="SEEKSIRE","SEEKSIRE",IF('Application Form'!J536="SEEKSIRE+PV","SEEKSIRE",IF('Application Form'!J536="GGP50K","GGP50K",IF('Application Form'!J536="GGP50K+PV","GGP50K",IF('Application Form'!J536="GGPHD (150K)","GGPHD (150K)",IF('Application Form'!J536="GGPHD+PV","GGPHD",IF('Application Form'!J536="PV","",IF('Application Form'!J536="POLL","",IF('Application Form'!J536="MSTN","MSTN",IF('Application Form'!J536="COAT","COAT",IF('Application Form'!J536="PI","PI",IF('Application Form'!J536="POLL_50K (add on)*","POLL_50K (add on)*",IF('Application Form'!J536="POLL_HD (add on)*","POLL_HD (add_on)*",IF('Application Form'!J536="MSTN_50K (add_on)*","MSTN_50K (add_on)*",IF('Application Form'!J536="MSTN_HD (add on)*","MSTN_HD (add on)*",IF('Application Form'!J536="STORE","STORE",IF('Application Form'!J536="HE","HE","")))))))))))))))))))),"ERROR"))))))</f>
        <v/>
      </c>
      <c r="P525" t="str">
        <f>IF(AND(F525="",O525&lt;&gt;""),IF('Application Form'!J536="SKSTD_BDL","SKSTD_BDL",IF('Application Form'!J536="MIP","MIP",IF('Application Form'!J536="MIP+PV","MIP",IF('Application Form'!J536="SEEKSIRE","SEEKSIRE",IF('Application Form'!J536="SEEKSIRE+PV","SEEKSIRE",IF('Application Form'!J536="GGP50K","GGP50K",IF('Application Form'!J536="GGP50K+PV","GGP50K",IF('Application Form'!J536="GGPHD (150K)","GGPHD (150K)",IF('Application Form'!J536="GGPHD+PV","GGPHD",IF('Application Form'!J536="PV","",IF('Application Form'!J536="POLL","",IF('Application Form'!J536="MSTN","MSTN",IF('Application Form'!J536="COAT","COAT",IF('Application Form'!J536="PI","PI",IF('Application Form'!J536="POLL_50K (add on)*","POLL_50K (add on)*",IF('Application Form'!J536="POLL_HD (add on)*","POLL_HD (add_on)*",IF('Application Form'!J536="MSTN_50K (add_on)*","MSTN_50K (add_on)*",IF('Application Form'!J536="MSTN_HD (add on)*","MSTN_HD (add on)*",IF('Application Form'!J536="STORE","STORE",IF('Application Form'!J536="HE","HE","")))))))))))))))))))),"")</f>
        <v/>
      </c>
    </row>
    <row r="526" spans="1:16" x14ac:dyDescent="0.25">
      <c r="A526" s="72">
        <f>'Application Form'!E537</f>
        <v>0</v>
      </c>
      <c r="B526" t="str">
        <f>IF('Application Form'!C537="Hair","H",IF('Application Form'!C537="Done","D",IF('Application Form'!C537="Semen","S",IF('Application Form'!C537="TSU","T",""))))</f>
        <v/>
      </c>
      <c r="C526" t="str">
        <f t="shared" si="8"/>
        <v>NAA</v>
      </c>
      <c r="F526" t="str">
        <f>IF('Application Form'!H537="SKSTD_BDL","SKSTD_BDL",IF('Application Form'!H537="MIP","MIP",IF('Application Form'!H537="MIP+PV","MIP",IF('Application Form'!H537="SEEKSIRE","SEEKSIRE",IF('Application Form'!H537="SEEKSIRE+PV","SEEKSIRE",IF('Application Form'!H537="GGP50K","GGP50K",IF('Application Form'!H537="GGP50K+PV","GGP50K",IF('Application Form'!H537="GGPHD (150K)","GGPHD (150K)",IF('Application Form'!H537="GGPHD+PV","GGPHD",IF('Application Form'!H537="PV","",IF('Application Form'!H537="POLL","",IF('Application Form'!H537="MSTN","",IF('Application Form'!H537="COAT","",IF('Application Form'!H537="PI","",IF('Application Form'!H537="POLL_50K (add on)*","",IF('Application Form'!H537="POLL_HD (add on)*","",IF('Application Form'!H537="MSTN_50K (add_on)*","",IF('Application Form'!H537="MSTN_HD (add on)*","",IF('Application Form'!H537="STORE","STORE",IF('Application Form'!H537="HE","HE",""))))))))))))))))))))</f>
        <v/>
      </c>
      <c r="G526" t="str">
        <f>IF(OR(RIGHT('Application Form'!H537,2)="PV",RIGHT('Application Form'!I537,2)="PV",RIGHT('Application Form'!J537,2)="PV"),"Yes","")</f>
        <v/>
      </c>
      <c r="H526" s="81" t="str">
        <f>IF(ISBLANK(IF(F526="SKSTD_BDL",'Application Form'!M537,IF('Office Use Only - DONT TOUCH!!!'!G526="Yes",'Application Form'!M537,""))),"",IF(F526="SKSTD_BDL",'Application Form'!M537,IF('Office Use Only - DONT TOUCH!!!'!G526="Yes",'Application Form'!M537,"")))</f>
        <v/>
      </c>
      <c r="K526" t="str">
        <f>IF(ISBLANK(IF(F526="SKSTD_BDL",'Application Form'!O537,IF('Office Use Only - DONT TOUCH!!!'!G526="Yes",'Application Form'!O537,""))),"",IF(F526="SKSTD_BDL",'Application Form'!O537,IF('Office Use Only - DONT TOUCH!!!'!G526="Yes",'Application Form'!O537,"")))</f>
        <v/>
      </c>
      <c r="N526" t="str">
        <f>IF(AND(F526="",'Application Form'!H537=""),"",IF(AND(F526="",'Application Form'!H537&lt;&gt;""),'Application Form'!H537,IF(AND(F526&lt;&gt;"",'Application Form'!I537=""),"",IF(AND(F526&lt;&gt;"",'Application Form'!I537&lt;&gt;""),IF('Application Form'!I537="SKSTD_BDL","SKSTD_BDL",IF('Application Form'!I537="MIP","MIP",IF('Application Form'!I537="MIP+PV","MIP",IF('Application Form'!I537="SEEKSIRE","SEEKSIRE",IF('Application Form'!I537="SEEKSIRE+PV","SEEKSIRE",IF('Application Form'!I537="GGP50K","GGP50K",IF('Application Form'!I537="GGP50K+PV","GGP50K",IF('Application Form'!I537="GGPHD (150K)","GGPHD (150K)",IF('Application Form'!I537="GGPHD+PV","GGPHD",IF('Application Form'!I537="PV","",IF('Application Form'!I537="POLL","",IF('Application Form'!I537="MSTN","MSTN",IF('Application Form'!I537="COAT","COAT",IF('Application Form'!I537="PI","PI",IF('Application Form'!I537="POLL_50K (add on)*","POLL_50K (add on)*",IF('Application Form'!I537="POLL_HD (add on)*","POLL_HD (add_on)*",IF('Application Form'!I537="MSTN_50K (add_on)*","MSTN_50K (add_on)*",IF('Application Form'!I537="MSTN_HD (add on)*","MSTN_HD (add on)*",IF('Application Form'!I537="STORE","STORE",IF('Application Form'!I537="HE","HE","")))))))))))))))))))),"ERROR"))))</f>
        <v/>
      </c>
      <c r="O526" t="str">
        <f>IF(AND(F526="",'Application Form'!H537=""),"",IF(AND(F526="",'Application Form'!H537&lt;&gt;"",'Application Form'!I537=""),"",IF(AND(F526&lt;&gt;"",'Application Form'!I537=""),"",IF(AND(F526&lt;&gt;"",'Application Form'!I537&lt;&gt;"",'Application Form'!J537=""),"",IF(AND(F526="",'Application Form'!H537&lt;&gt;"",'Application Form'!I537&lt;&gt;""),IF('Application Form'!I537="SKSTD_BDL","SKSTD_BDL",IF('Application Form'!I537="MIP","MIP",IF('Application Form'!I537="MIP+PV","MIP",IF('Application Form'!I537="SEEKSIRE","SEEKSIRE",IF('Application Form'!I537="SEEKSIRE+PV","SEEKSIRE",IF('Application Form'!I537="GGP50K","GGP50K",IF('Application Form'!I537="GGP50K+PV","GGP50K",IF('Application Form'!I537="GGPHD (150K)","GGPHD (150K)",IF('Application Form'!I537="GGPHD+PV","GGPHD",IF('Application Form'!I537="PV","",IF('Application Form'!I537="POLL","",IF('Application Form'!I537="MSTN","MSTN",IF('Application Form'!I537="COAT","COAT",IF('Application Form'!I537="PI","PI",IF('Application Form'!I537="POLL_50K (add on)*","POLL_50K (add on)*",IF('Application Form'!I537="POLL_HD (add on)*","POLL_HD (add_on)*",IF('Application Form'!I537="MSTN_50K (add_on)*","MSTN_50K (add_on)*",IF('Application Form'!I537="MSTN_HD (add on)*","MSTN_HD (add on)*",IF('Application Form'!I537="STORE","STORE",IF('Application Form'!I537="HE","HE","ERROR")))))))))))))))))))),IF(AND(F526&lt;&gt;"",'Application Form'!I537&lt;&gt;"",'Application Form'!J537&lt;&gt;""),IF('Application Form'!J537="SKSTD_BDL","SKSTD_BDL",IF('Application Form'!J537="MIP","MIP",IF('Application Form'!J537="MIP+PV","MIP",IF('Application Form'!J537="SEEKSIRE","SEEKSIRE",IF('Application Form'!J537="SEEKSIRE+PV","SEEKSIRE",IF('Application Form'!J537="GGP50K","GGP50K",IF('Application Form'!J537="GGP50K+PV","GGP50K",IF('Application Form'!J537="GGPHD (150K)","GGPHD (150K)",IF('Application Form'!J537="GGPHD+PV","GGPHD",IF('Application Form'!J537="PV","",IF('Application Form'!J537="POLL","",IF('Application Form'!J537="MSTN","MSTN",IF('Application Form'!J537="COAT","COAT",IF('Application Form'!J537="PI","PI",IF('Application Form'!J537="POLL_50K (add on)*","POLL_50K (add on)*",IF('Application Form'!J537="POLL_HD (add on)*","POLL_HD (add_on)*",IF('Application Form'!J537="MSTN_50K (add_on)*","MSTN_50K (add_on)*",IF('Application Form'!J537="MSTN_HD (add on)*","MSTN_HD (add on)*",IF('Application Form'!J537="STORE","STORE",IF('Application Form'!J537="HE","HE","")))))))))))))))))))),"ERROR"))))))</f>
        <v/>
      </c>
      <c r="P526" t="str">
        <f>IF(AND(F526="",O526&lt;&gt;""),IF('Application Form'!J537="SKSTD_BDL","SKSTD_BDL",IF('Application Form'!J537="MIP","MIP",IF('Application Form'!J537="MIP+PV","MIP",IF('Application Form'!J537="SEEKSIRE","SEEKSIRE",IF('Application Form'!J537="SEEKSIRE+PV","SEEKSIRE",IF('Application Form'!J537="GGP50K","GGP50K",IF('Application Form'!J537="GGP50K+PV","GGP50K",IF('Application Form'!J537="GGPHD (150K)","GGPHD (150K)",IF('Application Form'!J537="GGPHD+PV","GGPHD",IF('Application Form'!J537="PV","",IF('Application Form'!J537="POLL","",IF('Application Form'!J537="MSTN","MSTN",IF('Application Form'!J537="COAT","COAT",IF('Application Form'!J537="PI","PI",IF('Application Form'!J537="POLL_50K (add on)*","POLL_50K (add on)*",IF('Application Form'!J537="POLL_HD (add on)*","POLL_HD (add_on)*",IF('Application Form'!J537="MSTN_50K (add_on)*","MSTN_50K (add_on)*",IF('Application Form'!J537="MSTN_HD (add on)*","MSTN_HD (add on)*",IF('Application Form'!J537="STORE","STORE",IF('Application Form'!J537="HE","HE","")))))))))))))))))))),"")</f>
        <v/>
      </c>
    </row>
    <row r="527" spans="1:16" x14ac:dyDescent="0.25">
      <c r="A527" s="72">
        <f>'Application Form'!E538</f>
        <v>0</v>
      </c>
      <c r="B527" t="str">
        <f>IF('Application Form'!C538="Hair","H",IF('Application Form'!C538="Done","D",IF('Application Form'!C538="Semen","S",IF('Application Form'!C538="TSU","T",""))))</f>
        <v/>
      </c>
      <c r="C527" t="str">
        <f t="shared" si="8"/>
        <v>NAA</v>
      </c>
      <c r="F527" t="str">
        <f>IF('Application Form'!H538="SKSTD_BDL","SKSTD_BDL",IF('Application Form'!H538="MIP","MIP",IF('Application Form'!H538="MIP+PV","MIP",IF('Application Form'!H538="SEEKSIRE","SEEKSIRE",IF('Application Form'!H538="SEEKSIRE+PV","SEEKSIRE",IF('Application Form'!H538="GGP50K","GGP50K",IF('Application Form'!H538="GGP50K+PV","GGP50K",IF('Application Form'!H538="GGPHD (150K)","GGPHD (150K)",IF('Application Form'!H538="GGPHD+PV","GGPHD",IF('Application Form'!H538="PV","",IF('Application Form'!H538="POLL","",IF('Application Form'!H538="MSTN","",IF('Application Form'!H538="COAT","",IF('Application Form'!H538="PI","",IF('Application Form'!H538="POLL_50K (add on)*","",IF('Application Form'!H538="POLL_HD (add on)*","",IF('Application Form'!H538="MSTN_50K (add_on)*","",IF('Application Form'!H538="MSTN_HD (add on)*","",IF('Application Form'!H538="STORE","STORE",IF('Application Form'!H538="HE","HE",""))))))))))))))))))))</f>
        <v/>
      </c>
      <c r="G527" t="str">
        <f>IF(OR(RIGHT('Application Form'!H538,2)="PV",RIGHT('Application Form'!I538,2)="PV",RIGHT('Application Form'!J538,2)="PV"),"Yes","")</f>
        <v/>
      </c>
      <c r="H527" s="81" t="str">
        <f>IF(ISBLANK(IF(F527="SKSTD_BDL",'Application Form'!M538,IF('Office Use Only - DONT TOUCH!!!'!G527="Yes",'Application Form'!M538,""))),"",IF(F527="SKSTD_BDL",'Application Form'!M538,IF('Office Use Only - DONT TOUCH!!!'!G527="Yes",'Application Form'!M538,"")))</f>
        <v/>
      </c>
      <c r="K527" t="str">
        <f>IF(ISBLANK(IF(F527="SKSTD_BDL",'Application Form'!O538,IF('Office Use Only - DONT TOUCH!!!'!G527="Yes",'Application Form'!O538,""))),"",IF(F527="SKSTD_BDL",'Application Form'!O538,IF('Office Use Only - DONT TOUCH!!!'!G527="Yes",'Application Form'!O538,"")))</f>
        <v/>
      </c>
      <c r="N527" t="str">
        <f>IF(AND(F527="",'Application Form'!H538=""),"",IF(AND(F527="",'Application Form'!H538&lt;&gt;""),'Application Form'!H538,IF(AND(F527&lt;&gt;"",'Application Form'!I538=""),"",IF(AND(F527&lt;&gt;"",'Application Form'!I538&lt;&gt;""),IF('Application Form'!I538="SKSTD_BDL","SKSTD_BDL",IF('Application Form'!I538="MIP","MIP",IF('Application Form'!I538="MIP+PV","MIP",IF('Application Form'!I538="SEEKSIRE","SEEKSIRE",IF('Application Form'!I538="SEEKSIRE+PV","SEEKSIRE",IF('Application Form'!I538="GGP50K","GGP50K",IF('Application Form'!I538="GGP50K+PV","GGP50K",IF('Application Form'!I538="GGPHD (150K)","GGPHD (150K)",IF('Application Form'!I538="GGPHD+PV","GGPHD",IF('Application Form'!I538="PV","",IF('Application Form'!I538="POLL","",IF('Application Form'!I538="MSTN","MSTN",IF('Application Form'!I538="COAT","COAT",IF('Application Form'!I538="PI","PI",IF('Application Form'!I538="POLL_50K (add on)*","POLL_50K (add on)*",IF('Application Form'!I538="POLL_HD (add on)*","POLL_HD (add_on)*",IF('Application Form'!I538="MSTN_50K (add_on)*","MSTN_50K (add_on)*",IF('Application Form'!I538="MSTN_HD (add on)*","MSTN_HD (add on)*",IF('Application Form'!I538="STORE","STORE",IF('Application Form'!I538="HE","HE","")))))))))))))))))))),"ERROR"))))</f>
        <v/>
      </c>
      <c r="O527" t="str">
        <f>IF(AND(F527="",'Application Form'!H538=""),"",IF(AND(F527="",'Application Form'!H538&lt;&gt;"",'Application Form'!I538=""),"",IF(AND(F527&lt;&gt;"",'Application Form'!I538=""),"",IF(AND(F527&lt;&gt;"",'Application Form'!I538&lt;&gt;"",'Application Form'!J538=""),"",IF(AND(F527="",'Application Form'!H538&lt;&gt;"",'Application Form'!I538&lt;&gt;""),IF('Application Form'!I538="SKSTD_BDL","SKSTD_BDL",IF('Application Form'!I538="MIP","MIP",IF('Application Form'!I538="MIP+PV","MIP",IF('Application Form'!I538="SEEKSIRE","SEEKSIRE",IF('Application Form'!I538="SEEKSIRE+PV","SEEKSIRE",IF('Application Form'!I538="GGP50K","GGP50K",IF('Application Form'!I538="GGP50K+PV","GGP50K",IF('Application Form'!I538="GGPHD (150K)","GGPHD (150K)",IF('Application Form'!I538="GGPHD+PV","GGPHD",IF('Application Form'!I538="PV","",IF('Application Form'!I538="POLL","",IF('Application Form'!I538="MSTN","MSTN",IF('Application Form'!I538="COAT","COAT",IF('Application Form'!I538="PI","PI",IF('Application Form'!I538="POLL_50K (add on)*","POLL_50K (add on)*",IF('Application Form'!I538="POLL_HD (add on)*","POLL_HD (add_on)*",IF('Application Form'!I538="MSTN_50K (add_on)*","MSTN_50K (add_on)*",IF('Application Form'!I538="MSTN_HD (add on)*","MSTN_HD (add on)*",IF('Application Form'!I538="STORE","STORE",IF('Application Form'!I538="HE","HE","ERROR")))))))))))))))))))),IF(AND(F527&lt;&gt;"",'Application Form'!I538&lt;&gt;"",'Application Form'!J538&lt;&gt;""),IF('Application Form'!J538="SKSTD_BDL","SKSTD_BDL",IF('Application Form'!J538="MIP","MIP",IF('Application Form'!J538="MIP+PV","MIP",IF('Application Form'!J538="SEEKSIRE","SEEKSIRE",IF('Application Form'!J538="SEEKSIRE+PV","SEEKSIRE",IF('Application Form'!J538="GGP50K","GGP50K",IF('Application Form'!J538="GGP50K+PV","GGP50K",IF('Application Form'!J538="GGPHD (150K)","GGPHD (150K)",IF('Application Form'!J538="GGPHD+PV","GGPHD",IF('Application Form'!J538="PV","",IF('Application Form'!J538="POLL","",IF('Application Form'!J538="MSTN","MSTN",IF('Application Form'!J538="COAT","COAT",IF('Application Form'!J538="PI","PI",IF('Application Form'!J538="POLL_50K (add on)*","POLL_50K (add on)*",IF('Application Form'!J538="POLL_HD (add on)*","POLL_HD (add_on)*",IF('Application Form'!J538="MSTN_50K (add_on)*","MSTN_50K (add_on)*",IF('Application Form'!J538="MSTN_HD (add on)*","MSTN_HD (add on)*",IF('Application Form'!J538="STORE","STORE",IF('Application Form'!J538="HE","HE","")))))))))))))))))))),"ERROR"))))))</f>
        <v/>
      </c>
      <c r="P527" t="str">
        <f>IF(AND(F527="",O527&lt;&gt;""),IF('Application Form'!J538="SKSTD_BDL","SKSTD_BDL",IF('Application Form'!J538="MIP","MIP",IF('Application Form'!J538="MIP+PV","MIP",IF('Application Form'!J538="SEEKSIRE","SEEKSIRE",IF('Application Form'!J538="SEEKSIRE+PV","SEEKSIRE",IF('Application Form'!J538="GGP50K","GGP50K",IF('Application Form'!J538="GGP50K+PV","GGP50K",IF('Application Form'!J538="GGPHD (150K)","GGPHD (150K)",IF('Application Form'!J538="GGPHD+PV","GGPHD",IF('Application Form'!J538="PV","",IF('Application Form'!J538="POLL","",IF('Application Form'!J538="MSTN","MSTN",IF('Application Form'!J538="COAT","COAT",IF('Application Form'!J538="PI","PI",IF('Application Form'!J538="POLL_50K (add on)*","POLL_50K (add on)*",IF('Application Form'!J538="POLL_HD (add on)*","POLL_HD (add_on)*",IF('Application Form'!J538="MSTN_50K (add_on)*","MSTN_50K (add_on)*",IF('Application Form'!J538="MSTN_HD (add on)*","MSTN_HD (add on)*",IF('Application Form'!J538="STORE","STORE",IF('Application Form'!J538="HE","HE","")))))))))))))))))))),"")</f>
        <v/>
      </c>
    </row>
    <row r="528" spans="1:16" x14ac:dyDescent="0.25">
      <c r="A528" s="72">
        <f>'Application Form'!E539</f>
        <v>0</v>
      </c>
      <c r="B528" t="str">
        <f>IF('Application Form'!C539="Hair","H",IF('Application Form'!C539="Done","D",IF('Application Form'!C539="Semen","S",IF('Application Form'!C539="TSU","T",""))))</f>
        <v/>
      </c>
      <c r="C528" t="str">
        <f t="shared" si="8"/>
        <v>NAA</v>
      </c>
      <c r="F528" t="str">
        <f>IF('Application Form'!H539="SKSTD_BDL","SKSTD_BDL",IF('Application Form'!H539="MIP","MIP",IF('Application Form'!H539="MIP+PV","MIP",IF('Application Form'!H539="SEEKSIRE","SEEKSIRE",IF('Application Form'!H539="SEEKSIRE+PV","SEEKSIRE",IF('Application Form'!H539="GGP50K","GGP50K",IF('Application Form'!H539="GGP50K+PV","GGP50K",IF('Application Form'!H539="GGPHD (150K)","GGPHD (150K)",IF('Application Form'!H539="GGPHD+PV","GGPHD",IF('Application Form'!H539="PV","",IF('Application Form'!H539="POLL","",IF('Application Form'!H539="MSTN","",IF('Application Form'!H539="COAT","",IF('Application Form'!H539="PI","",IF('Application Form'!H539="POLL_50K (add on)*","",IF('Application Form'!H539="POLL_HD (add on)*","",IF('Application Form'!H539="MSTN_50K (add_on)*","",IF('Application Form'!H539="MSTN_HD (add on)*","",IF('Application Form'!H539="STORE","STORE",IF('Application Form'!H539="HE","HE",""))))))))))))))))))))</f>
        <v/>
      </c>
      <c r="G528" t="str">
        <f>IF(OR(RIGHT('Application Form'!H539,2)="PV",RIGHT('Application Form'!I539,2)="PV",RIGHT('Application Form'!J539,2)="PV"),"Yes","")</f>
        <v/>
      </c>
      <c r="H528" s="81" t="str">
        <f>IF(ISBLANK(IF(F528="SKSTD_BDL",'Application Form'!M539,IF('Office Use Only - DONT TOUCH!!!'!G528="Yes",'Application Form'!M539,""))),"",IF(F528="SKSTD_BDL",'Application Form'!M539,IF('Office Use Only - DONT TOUCH!!!'!G528="Yes",'Application Form'!M539,"")))</f>
        <v/>
      </c>
      <c r="K528" t="str">
        <f>IF(ISBLANK(IF(F528="SKSTD_BDL",'Application Form'!O539,IF('Office Use Only - DONT TOUCH!!!'!G528="Yes",'Application Form'!O539,""))),"",IF(F528="SKSTD_BDL",'Application Form'!O539,IF('Office Use Only - DONT TOUCH!!!'!G528="Yes",'Application Form'!O539,"")))</f>
        <v/>
      </c>
      <c r="N528" t="str">
        <f>IF(AND(F528="",'Application Form'!H539=""),"",IF(AND(F528="",'Application Form'!H539&lt;&gt;""),'Application Form'!H539,IF(AND(F528&lt;&gt;"",'Application Form'!I539=""),"",IF(AND(F528&lt;&gt;"",'Application Form'!I539&lt;&gt;""),IF('Application Form'!I539="SKSTD_BDL","SKSTD_BDL",IF('Application Form'!I539="MIP","MIP",IF('Application Form'!I539="MIP+PV","MIP",IF('Application Form'!I539="SEEKSIRE","SEEKSIRE",IF('Application Form'!I539="SEEKSIRE+PV","SEEKSIRE",IF('Application Form'!I539="GGP50K","GGP50K",IF('Application Form'!I539="GGP50K+PV","GGP50K",IF('Application Form'!I539="GGPHD (150K)","GGPHD (150K)",IF('Application Form'!I539="GGPHD+PV","GGPHD",IF('Application Form'!I539="PV","",IF('Application Form'!I539="POLL","",IF('Application Form'!I539="MSTN","MSTN",IF('Application Form'!I539="COAT","COAT",IF('Application Form'!I539="PI","PI",IF('Application Form'!I539="POLL_50K (add on)*","POLL_50K (add on)*",IF('Application Form'!I539="POLL_HD (add on)*","POLL_HD (add_on)*",IF('Application Form'!I539="MSTN_50K (add_on)*","MSTN_50K (add_on)*",IF('Application Form'!I539="MSTN_HD (add on)*","MSTN_HD (add on)*",IF('Application Form'!I539="STORE","STORE",IF('Application Form'!I539="HE","HE","")))))))))))))))))))),"ERROR"))))</f>
        <v/>
      </c>
      <c r="O528" t="str">
        <f>IF(AND(F528="",'Application Form'!H539=""),"",IF(AND(F528="",'Application Form'!H539&lt;&gt;"",'Application Form'!I539=""),"",IF(AND(F528&lt;&gt;"",'Application Form'!I539=""),"",IF(AND(F528&lt;&gt;"",'Application Form'!I539&lt;&gt;"",'Application Form'!J539=""),"",IF(AND(F528="",'Application Form'!H539&lt;&gt;"",'Application Form'!I539&lt;&gt;""),IF('Application Form'!I539="SKSTD_BDL","SKSTD_BDL",IF('Application Form'!I539="MIP","MIP",IF('Application Form'!I539="MIP+PV","MIP",IF('Application Form'!I539="SEEKSIRE","SEEKSIRE",IF('Application Form'!I539="SEEKSIRE+PV","SEEKSIRE",IF('Application Form'!I539="GGP50K","GGP50K",IF('Application Form'!I539="GGP50K+PV","GGP50K",IF('Application Form'!I539="GGPHD (150K)","GGPHD (150K)",IF('Application Form'!I539="GGPHD+PV","GGPHD",IF('Application Form'!I539="PV","",IF('Application Form'!I539="POLL","",IF('Application Form'!I539="MSTN","MSTN",IF('Application Form'!I539="COAT","COAT",IF('Application Form'!I539="PI","PI",IF('Application Form'!I539="POLL_50K (add on)*","POLL_50K (add on)*",IF('Application Form'!I539="POLL_HD (add on)*","POLL_HD (add_on)*",IF('Application Form'!I539="MSTN_50K (add_on)*","MSTN_50K (add_on)*",IF('Application Form'!I539="MSTN_HD (add on)*","MSTN_HD (add on)*",IF('Application Form'!I539="STORE","STORE",IF('Application Form'!I539="HE","HE","ERROR")))))))))))))))))))),IF(AND(F528&lt;&gt;"",'Application Form'!I539&lt;&gt;"",'Application Form'!J539&lt;&gt;""),IF('Application Form'!J539="SKSTD_BDL","SKSTD_BDL",IF('Application Form'!J539="MIP","MIP",IF('Application Form'!J539="MIP+PV","MIP",IF('Application Form'!J539="SEEKSIRE","SEEKSIRE",IF('Application Form'!J539="SEEKSIRE+PV","SEEKSIRE",IF('Application Form'!J539="GGP50K","GGP50K",IF('Application Form'!J539="GGP50K+PV","GGP50K",IF('Application Form'!J539="GGPHD (150K)","GGPHD (150K)",IF('Application Form'!J539="GGPHD+PV","GGPHD",IF('Application Form'!J539="PV","",IF('Application Form'!J539="POLL","",IF('Application Form'!J539="MSTN","MSTN",IF('Application Form'!J539="COAT","COAT",IF('Application Form'!J539="PI","PI",IF('Application Form'!J539="POLL_50K (add on)*","POLL_50K (add on)*",IF('Application Form'!J539="POLL_HD (add on)*","POLL_HD (add_on)*",IF('Application Form'!J539="MSTN_50K (add_on)*","MSTN_50K (add_on)*",IF('Application Form'!J539="MSTN_HD (add on)*","MSTN_HD (add on)*",IF('Application Form'!J539="STORE","STORE",IF('Application Form'!J539="HE","HE","")))))))))))))))))))),"ERROR"))))))</f>
        <v/>
      </c>
      <c r="P528" t="str">
        <f>IF(AND(F528="",O528&lt;&gt;""),IF('Application Form'!J539="SKSTD_BDL","SKSTD_BDL",IF('Application Form'!J539="MIP","MIP",IF('Application Form'!J539="MIP+PV","MIP",IF('Application Form'!J539="SEEKSIRE","SEEKSIRE",IF('Application Form'!J539="SEEKSIRE+PV","SEEKSIRE",IF('Application Form'!J539="GGP50K","GGP50K",IF('Application Form'!J539="GGP50K+PV","GGP50K",IF('Application Form'!J539="GGPHD (150K)","GGPHD (150K)",IF('Application Form'!J539="GGPHD+PV","GGPHD",IF('Application Form'!J539="PV","",IF('Application Form'!J539="POLL","",IF('Application Form'!J539="MSTN","MSTN",IF('Application Form'!J539="COAT","COAT",IF('Application Form'!J539="PI","PI",IF('Application Form'!J539="POLL_50K (add on)*","POLL_50K (add on)*",IF('Application Form'!J539="POLL_HD (add on)*","POLL_HD (add_on)*",IF('Application Form'!J539="MSTN_50K (add_on)*","MSTN_50K (add_on)*",IF('Application Form'!J539="MSTN_HD (add on)*","MSTN_HD (add on)*",IF('Application Form'!J539="STORE","STORE",IF('Application Form'!J539="HE","HE","")))))))))))))))))))),"")</f>
        <v/>
      </c>
    </row>
    <row r="529" spans="1:16" x14ac:dyDescent="0.25">
      <c r="A529" s="72">
        <f>'Application Form'!E540</f>
        <v>0</v>
      </c>
      <c r="B529" t="str">
        <f>IF('Application Form'!C540="Hair","H",IF('Application Form'!C540="Done","D",IF('Application Form'!C540="Semen","S",IF('Application Form'!C540="TSU","T",""))))</f>
        <v/>
      </c>
      <c r="C529" t="str">
        <f t="shared" si="8"/>
        <v>NAA</v>
      </c>
      <c r="F529" t="str">
        <f>IF('Application Form'!H540="SKSTD_BDL","SKSTD_BDL",IF('Application Form'!H540="MIP","MIP",IF('Application Form'!H540="MIP+PV","MIP",IF('Application Form'!H540="SEEKSIRE","SEEKSIRE",IF('Application Form'!H540="SEEKSIRE+PV","SEEKSIRE",IF('Application Form'!H540="GGP50K","GGP50K",IF('Application Form'!H540="GGP50K+PV","GGP50K",IF('Application Form'!H540="GGPHD (150K)","GGPHD (150K)",IF('Application Form'!H540="GGPHD+PV","GGPHD",IF('Application Form'!H540="PV","",IF('Application Form'!H540="POLL","",IF('Application Form'!H540="MSTN","",IF('Application Form'!H540="COAT","",IF('Application Form'!H540="PI","",IF('Application Form'!H540="POLL_50K (add on)*","",IF('Application Form'!H540="POLL_HD (add on)*","",IF('Application Form'!H540="MSTN_50K (add_on)*","",IF('Application Form'!H540="MSTN_HD (add on)*","",IF('Application Form'!H540="STORE","STORE",IF('Application Form'!H540="HE","HE",""))))))))))))))))))))</f>
        <v/>
      </c>
      <c r="G529" t="str">
        <f>IF(OR(RIGHT('Application Form'!H540,2)="PV",RIGHT('Application Form'!I540,2)="PV",RIGHT('Application Form'!J540,2)="PV"),"Yes","")</f>
        <v/>
      </c>
      <c r="H529" s="81" t="str">
        <f>IF(ISBLANK(IF(F529="SKSTD_BDL",'Application Form'!M540,IF('Office Use Only - DONT TOUCH!!!'!G529="Yes",'Application Form'!M540,""))),"",IF(F529="SKSTD_BDL",'Application Form'!M540,IF('Office Use Only - DONT TOUCH!!!'!G529="Yes",'Application Form'!M540,"")))</f>
        <v/>
      </c>
      <c r="K529" t="str">
        <f>IF(ISBLANK(IF(F529="SKSTD_BDL",'Application Form'!O540,IF('Office Use Only - DONT TOUCH!!!'!G529="Yes",'Application Form'!O540,""))),"",IF(F529="SKSTD_BDL",'Application Form'!O540,IF('Office Use Only - DONT TOUCH!!!'!G529="Yes",'Application Form'!O540,"")))</f>
        <v/>
      </c>
      <c r="N529" t="str">
        <f>IF(AND(F529="",'Application Form'!H540=""),"",IF(AND(F529="",'Application Form'!H540&lt;&gt;""),'Application Form'!H540,IF(AND(F529&lt;&gt;"",'Application Form'!I540=""),"",IF(AND(F529&lt;&gt;"",'Application Form'!I540&lt;&gt;""),IF('Application Form'!I540="SKSTD_BDL","SKSTD_BDL",IF('Application Form'!I540="MIP","MIP",IF('Application Form'!I540="MIP+PV","MIP",IF('Application Form'!I540="SEEKSIRE","SEEKSIRE",IF('Application Form'!I540="SEEKSIRE+PV","SEEKSIRE",IF('Application Form'!I540="GGP50K","GGP50K",IF('Application Form'!I540="GGP50K+PV","GGP50K",IF('Application Form'!I540="GGPHD (150K)","GGPHD (150K)",IF('Application Form'!I540="GGPHD+PV","GGPHD",IF('Application Form'!I540="PV","",IF('Application Form'!I540="POLL","",IF('Application Form'!I540="MSTN","MSTN",IF('Application Form'!I540="COAT","COAT",IF('Application Form'!I540="PI","PI",IF('Application Form'!I540="POLL_50K (add on)*","POLL_50K (add on)*",IF('Application Form'!I540="POLL_HD (add on)*","POLL_HD (add_on)*",IF('Application Form'!I540="MSTN_50K (add_on)*","MSTN_50K (add_on)*",IF('Application Form'!I540="MSTN_HD (add on)*","MSTN_HD (add on)*",IF('Application Form'!I540="STORE","STORE",IF('Application Form'!I540="HE","HE","")))))))))))))))))))),"ERROR"))))</f>
        <v/>
      </c>
      <c r="O529" t="str">
        <f>IF(AND(F529="",'Application Form'!H540=""),"",IF(AND(F529="",'Application Form'!H540&lt;&gt;"",'Application Form'!I540=""),"",IF(AND(F529&lt;&gt;"",'Application Form'!I540=""),"",IF(AND(F529&lt;&gt;"",'Application Form'!I540&lt;&gt;"",'Application Form'!J540=""),"",IF(AND(F529="",'Application Form'!H540&lt;&gt;"",'Application Form'!I540&lt;&gt;""),IF('Application Form'!I540="SKSTD_BDL","SKSTD_BDL",IF('Application Form'!I540="MIP","MIP",IF('Application Form'!I540="MIP+PV","MIP",IF('Application Form'!I540="SEEKSIRE","SEEKSIRE",IF('Application Form'!I540="SEEKSIRE+PV","SEEKSIRE",IF('Application Form'!I540="GGP50K","GGP50K",IF('Application Form'!I540="GGP50K+PV","GGP50K",IF('Application Form'!I540="GGPHD (150K)","GGPHD (150K)",IF('Application Form'!I540="GGPHD+PV","GGPHD",IF('Application Form'!I540="PV","",IF('Application Form'!I540="POLL","",IF('Application Form'!I540="MSTN","MSTN",IF('Application Form'!I540="COAT","COAT",IF('Application Form'!I540="PI","PI",IF('Application Form'!I540="POLL_50K (add on)*","POLL_50K (add on)*",IF('Application Form'!I540="POLL_HD (add on)*","POLL_HD (add_on)*",IF('Application Form'!I540="MSTN_50K (add_on)*","MSTN_50K (add_on)*",IF('Application Form'!I540="MSTN_HD (add on)*","MSTN_HD (add on)*",IF('Application Form'!I540="STORE","STORE",IF('Application Form'!I540="HE","HE","ERROR")))))))))))))))))))),IF(AND(F529&lt;&gt;"",'Application Form'!I540&lt;&gt;"",'Application Form'!J540&lt;&gt;""),IF('Application Form'!J540="SKSTD_BDL","SKSTD_BDL",IF('Application Form'!J540="MIP","MIP",IF('Application Form'!J540="MIP+PV","MIP",IF('Application Form'!J540="SEEKSIRE","SEEKSIRE",IF('Application Form'!J540="SEEKSIRE+PV","SEEKSIRE",IF('Application Form'!J540="GGP50K","GGP50K",IF('Application Form'!J540="GGP50K+PV","GGP50K",IF('Application Form'!J540="GGPHD (150K)","GGPHD (150K)",IF('Application Form'!J540="GGPHD+PV","GGPHD",IF('Application Form'!J540="PV","",IF('Application Form'!J540="POLL","",IF('Application Form'!J540="MSTN","MSTN",IF('Application Form'!J540="COAT","COAT",IF('Application Form'!J540="PI","PI",IF('Application Form'!J540="POLL_50K (add on)*","POLL_50K (add on)*",IF('Application Form'!J540="POLL_HD (add on)*","POLL_HD (add_on)*",IF('Application Form'!J540="MSTN_50K (add_on)*","MSTN_50K (add_on)*",IF('Application Form'!J540="MSTN_HD (add on)*","MSTN_HD (add on)*",IF('Application Form'!J540="STORE","STORE",IF('Application Form'!J540="HE","HE","")))))))))))))))))))),"ERROR"))))))</f>
        <v/>
      </c>
      <c r="P529" t="str">
        <f>IF(AND(F529="",O529&lt;&gt;""),IF('Application Form'!J540="SKSTD_BDL","SKSTD_BDL",IF('Application Form'!J540="MIP","MIP",IF('Application Form'!J540="MIP+PV","MIP",IF('Application Form'!J540="SEEKSIRE","SEEKSIRE",IF('Application Form'!J540="SEEKSIRE+PV","SEEKSIRE",IF('Application Form'!J540="GGP50K","GGP50K",IF('Application Form'!J540="GGP50K+PV","GGP50K",IF('Application Form'!J540="GGPHD (150K)","GGPHD (150K)",IF('Application Form'!J540="GGPHD+PV","GGPHD",IF('Application Form'!J540="PV","",IF('Application Form'!J540="POLL","",IF('Application Form'!J540="MSTN","MSTN",IF('Application Form'!J540="COAT","COAT",IF('Application Form'!J540="PI","PI",IF('Application Form'!J540="POLL_50K (add on)*","POLL_50K (add on)*",IF('Application Form'!J540="POLL_HD (add on)*","POLL_HD (add_on)*",IF('Application Form'!J540="MSTN_50K (add_on)*","MSTN_50K (add_on)*",IF('Application Form'!J540="MSTN_HD (add on)*","MSTN_HD (add on)*",IF('Application Form'!J540="STORE","STORE",IF('Application Form'!J540="HE","HE","")))))))))))))))))))),"")</f>
        <v/>
      </c>
    </row>
    <row r="530" spans="1:16" x14ac:dyDescent="0.25">
      <c r="A530" s="72">
        <f>'Application Form'!E541</f>
        <v>0</v>
      </c>
      <c r="B530" t="str">
        <f>IF('Application Form'!C541="Hair","H",IF('Application Form'!C541="Done","D",IF('Application Form'!C541="Semen","S",IF('Application Form'!C541="TSU","T",""))))</f>
        <v/>
      </c>
      <c r="C530" t="str">
        <f t="shared" si="8"/>
        <v>NAA</v>
      </c>
      <c r="F530" t="str">
        <f>IF('Application Form'!H541="SKSTD_BDL","SKSTD_BDL",IF('Application Form'!H541="MIP","MIP",IF('Application Form'!H541="MIP+PV","MIP",IF('Application Form'!H541="SEEKSIRE","SEEKSIRE",IF('Application Form'!H541="SEEKSIRE+PV","SEEKSIRE",IF('Application Form'!H541="GGP50K","GGP50K",IF('Application Form'!H541="GGP50K+PV","GGP50K",IF('Application Form'!H541="GGPHD (150K)","GGPHD (150K)",IF('Application Form'!H541="GGPHD+PV","GGPHD",IF('Application Form'!H541="PV","",IF('Application Form'!H541="POLL","",IF('Application Form'!H541="MSTN","",IF('Application Form'!H541="COAT","",IF('Application Form'!H541="PI","",IF('Application Form'!H541="POLL_50K (add on)*","",IF('Application Form'!H541="POLL_HD (add on)*","",IF('Application Form'!H541="MSTN_50K (add_on)*","",IF('Application Form'!H541="MSTN_HD (add on)*","",IF('Application Form'!H541="STORE","STORE",IF('Application Form'!H541="HE","HE",""))))))))))))))))))))</f>
        <v/>
      </c>
      <c r="G530" t="str">
        <f>IF(OR(RIGHT('Application Form'!H541,2)="PV",RIGHT('Application Form'!I541,2)="PV",RIGHT('Application Form'!J541,2)="PV"),"Yes","")</f>
        <v/>
      </c>
      <c r="H530" s="81" t="str">
        <f>IF(ISBLANK(IF(F530="SKSTD_BDL",'Application Form'!M541,IF('Office Use Only - DONT TOUCH!!!'!G530="Yes",'Application Form'!M541,""))),"",IF(F530="SKSTD_BDL",'Application Form'!M541,IF('Office Use Only - DONT TOUCH!!!'!G530="Yes",'Application Form'!M541,"")))</f>
        <v/>
      </c>
      <c r="K530" t="str">
        <f>IF(ISBLANK(IF(F530="SKSTD_BDL",'Application Form'!O541,IF('Office Use Only - DONT TOUCH!!!'!G530="Yes",'Application Form'!O541,""))),"",IF(F530="SKSTD_BDL",'Application Form'!O541,IF('Office Use Only - DONT TOUCH!!!'!G530="Yes",'Application Form'!O541,"")))</f>
        <v/>
      </c>
      <c r="N530" t="str">
        <f>IF(AND(F530="",'Application Form'!H541=""),"",IF(AND(F530="",'Application Form'!H541&lt;&gt;""),'Application Form'!H541,IF(AND(F530&lt;&gt;"",'Application Form'!I541=""),"",IF(AND(F530&lt;&gt;"",'Application Form'!I541&lt;&gt;""),IF('Application Form'!I541="SKSTD_BDL","SKSTD_BDL",IF('Application Form'!I541="MIP","MIP",IF('Application Form'!I541="MIP+PV","MIP",IF('Application Form'!I541="SEEKSIRE","SEEKSIRE",IF('Application Form'!I541="SEEKSIRE+PV","SEEKSIRE",IF('Application Form'!I541="GGP50K","GGP50K",IF('Application Form'!I541="GGP50K+PV","GGP50K",IF('Application Form'!I541="GGPHD (150K)","GGPHD (150K)",IF('Application Form'!I541="GGPHD+PV","GGPHD",IF('Application Form'!I541="PV","",IF('Application Form'!I541="POLL","",IF('Application Form'!I541="MSTN","MSTN",IF('Application Form'!I541="COAT","COAT",IF('Application Form'!I541="PI","PI",IF('Application Form'!I541="POLL_50K (add on)*","POLL_50K (add on)*",IF('Application Form'!I541="POLL_HD (add on)*","POLL_HD (add_on)*",IF('Application Form'!I541="MSTN_50K (add_on)*","MSTN_50K (add_on)*",IF('Application Form'!I541="MSTN_HD (add on)*","MSTN_HD (add on)*",IF('Application Form'!I541="STORE","STORE",IF('Application Form'!I541="HE","HE","")))))))))))))))))))),"ERROR"))))</f>
        <v/>
      </c>
      <c r="O530" t="str">
        <f>IF(AND(F530="",'Application Form'!H541=""),"",IF(AND(F530="",'Application Form'!H541&lt;&gt;"",'Application Form'!I541=""),"",IF(AND(F530&lt;&gt;"",'Application Form'!I541=""),"",IF(AND(F530&lt;&gt;"",'Application Form'!I541&lt;&gt;"",'Application Form'!J541=""),"",IF(AND(F530="",'Application Form'!H541&lt;&gt;"",'Application Form'!I541&lt;&gt;""),IF('Application Form'!I541="SKSTD_BDL","SKSTD_BDL",IF('Application Form'!I541="MIP","MIP",IF('Application Form'!I541="MIP+PV","MIP",IF('Application Form'!I541="SEEKSIRE","SEEKSIRE",IF('Application Form'!I541="SEEKSIRE+PV","SEEKSIRE",IF('Application Form'!I541="GGP50K","GGP50K",IF('Application Form'!I541="GGP50K+PV","GGP50K",IF('Application Form'!I541="GGPHD (150K)","GGPHD (150K)",IF('Application Form'!I541="GGPHD+PV","GGPHD",IF('Application Form'!I541="PV","",IF('Application Form'!I541="POLL","",IF('Application Form'!I541="MSTN","MSTN",IF('Application Form'!I541="COAT","COAT",IF('Application Form'!I541="PI","PI",IF('Application Form'!I541="POLL_50K (add on)*","POLL_50K (add on)*",IF('Application Form'!I541="POLL_HD (add on)*","POLL_HD (add_on)*",IF('Application Form'!I541="MSTN_50K (add_on)*","MSTN_50K (add_on)*",IF('Application Form'!I541="MSTN_HD (add on)*","MSTN_HD (add on)*",IF('Application Form'!I541="STORE","STORE",IF('Application Form'!I541="HE","HE","ERROR")))))))))))))))))))),IF(AND(F530&lt;&gt;"",'Application Form'!I541&lt;&gt;"",'Application Form'!J541&lt;&gt;""),IF('Application Form'!J541="SKSTD_BDL","SKSTD_BDL",IF('Application Form'!J541="MIP","MIP",IF('Application Form'!J541="MIP+PV","MIP",IF('Application Form'!J541="SEEKSIRE","SEEKSIRE",IF('Application Form'!J541="SEEKSIRE+PV","SEEKSIRE",IF('Application Form'!J541="GGP50K","GGP50K",IF('Application Form'!J541="GGP50K+PV","GGP50K",IF('Application Form'!J541="GGPHD (150K)","GGPHD (150K)",IF('Application Form'!J541="GGPHD+PV","GGPHD",IF('Application Form'!J541="PV","",IF('Application Form'!J541="POLL","",IF('Application Form'!J541="MSTN","MSTN",IF('Application Form'!J541="COAT","COAT",IF('Application Form'!J541="PI","PI",IF('Application Form'!J541="POLL_50K (add on)*","POLL_50K (add on)*",IF('Application Form'!J541="POLL_HD (add on)*","POLL_HD (add_on)*",IF('Application Form'!J541="MSTN_50K (add_on)*","MSTN_50K (add_on)*",IF('Application Form'!J541="MSTN_HD (add on)*","MSTN_HD (add on)*",IF('Application Form'!J541="STORE","STORE",IF('Application Form'!J541="HE","HE","")))))))))))))))))))),"ERROR"))))))</f>
        <v/>
      </c>
      <c r="P530" t="str">
        <f>IF(AND(F530="",O530&lt;&gt;""),IF('Application Form'!J541="SKSTD_BDL","SKSTD_BDL",IF('Application Form'!J541="MIP","MIP",IF('Application Form'!J541="MIP+PV","MIP",IF('Application Form'!J541="SEEKSIRE","SEEKSIRE",IF('Application Form'!J541="SEEKSIRE+PV","SEEKSIRE",IF('Application Form'!J541="GGP50K","GGP50K",IF('Application Form'!J541="GGP50K+PV","GGP50K",IF('Application Form'!J541="GGPHD (150K)","GGPHD (150K)",IF('Application Form'!J541="GGPHD+PV","GGPHD",IF('Application Form'!J541="PV","",IF('Application Form'!J541="POLL","",IF('Application Form'!J541="MSTN","MSTN",IF('Application Form'!J541="COAT","COAT",IF('Application Form'!J541="PI","PI",IF('Application Form'!J541="POLL_50K (add on)*","POLL_50K (add on)*",IF('Application Form'!J541="POLL_HD (add on)*","POLL_HD (add_on)*",IF('Application Form'!J541="MSTN_50K (add_on)*","MSTN_50K (add_on)*",IF('Application Form'!J541="MSTN_HD (add on)*","MSTN_HD (add on)*",IF('Application Form'!J541="STORE","STORE",IF('Application Form'!J541="HE","HE","")))))))))))))))))))),"")</f>
        <v/>
      </c>
    </row>
    <row r="531" spans="1:16" x14ac:dyDescent="0.25">
      <c r="A531" s="72">
        <f>'Application Form'!E542</f>
        <v>0</v>
      </c>
      <c r="B531" t="str">
        <f>IF('Application Form'!C542="Hair","H",IF('Application Form'!C542="Done","D",IF('Application Form'!C542="Semen","S",IF('Application Form'!C542="TSU","T",""))))</f>
        <v/>
      </c>
      <c r="C531" t="str">
        <f t="shared" si="8"/>
        <v>NAA</v>
      </c>
      <c r="F531" t="str">
        <f>IF('Application Form'!H542="SKSTD_BDL","SKSTD_BDL",IF('Application Form'!H542="MIP","MIP",IF('Application Form'!H542="MIP+PV","MIP",IF('Application Form'!H542="SEEKSIRE","SEEKSIRE",IF('Application Form'!H542="SEEKSIRE+PV","SEEKSIRE",IF('Application Form'!H542="GGP50K","GGP50K",IF('Application Form'!H542="GGP50K+PV","GGP50K",IF('Application Form'!H542="GGPHD (150K)","GGPHD (150K)",IF('Application Form'!H542="GGPHD+PV","GGPHD",IF('Application Form'!H542="PV","",IF('Application Form'!H542="POLL","",IF('Application Form'!H542="MSTN","",IF('Application Form'!H542="COAT","",IF('Application Form'!H542="PI","",IF('Application Form'!H542="POLL_50K (add on)*","",IF('Application Form'!H542="POLL_HD (add on)*","",IF('Application Form'!H542="MSTN_50K (add_on)*","",IF('Application Form'!H542="MSTN_HD (add on)*","",IF('Application Form'!H542="STORE","STORE",IF('Application Form'!H542="HE","HE",""))))))))))))))))))))</f>
        <v/>
      </c>
      <c r="G531" t="str">
        <f>IF(OR(RIGHT('Application Form'!H542,2)="PV",RIGHT('Application Form'!I542,2)="PV",RIGHT('Application Form'!J542,2)="PV"),"Yes","")</f>
        <v/>
      </c>
      <c r="H531" s="81" t="str">
        <f>IF(ISBLANK(IF(F531="SKSTD_BDL",'Application Form'!M542,IF('Office Use Only - DONT TOUCH!!!'!G531="Yes",'Application Form'!M542,""))),"",IF(F531="SKSTD_BDL",'Application Form'!M542,IF('Office Use Only - DONT TOUCH!!!'!G531="Yes",'Application Form'!M542,"")))</f>
        <v/>
      </c>
      <c r="K531" t="str">
        <f>IF(ISBLANK(IF(F531="SKSTD_BDL",'Application Form'!O542,IF('Office Use Only - DONT TOUCH!!!'!G531="Yes",'Application Form'!O542,""))),"",IF(F531="SKSTD_BDL",'Application Form'!O542,IF('Office Use Only - DONT TOUCH!!!'!G531="Yes",'Application Form'!O542,"")))</f>
        <v/>
      </c>
      <c r="N531" t="str">
        <f>IF(AND(F531="",'Application Form'!H542=""),"",IF(AND(F531="",'Application Form'!H542&lt;&gt;""),'Application Form'!H542,IF(AND(F531&lt;&gt;"",'Application Form'!I542=""),"",IF(AND(F531&lt;&gt;"",'Application Form'!I542&lt;&gt;""),IF('Application Form'!I542="SKSTD_BDL","SKSTD_BDL",IF('Application Form'!I542="MIP","MIP",IF('Application Form'!I542="MIP+PV","MIP",IF('Application Form'!I542="SEEKSIRE","SEEKSIRE",IF('Application Form'!I542="SEEKSIRE+PV","SEEKSIRE",IF('Application Form'!I542="GGP50K","GGP50K",IF('Application Form'!I542="GGP50K+PV","GGP50K",IF('Application Form'!I542="GGPHD (150K)","GGPHD (150K)",IF('Application Form'!I542="GGPHD+PV","GGPHD",IF('Application Form'!I542="PV","",IF('Application Form'!I542="POLL","",IF('Application Form'!I542="MSTN","MSTN",IF('Application Form'!I542="COAT","COAT",IF('Application Form'!I542="PI","PI",IF('Application Form'!I542="POLL_50K (add on)*","POLL_50K (add on)*",IF('Application Form'!I542="POLL_HD (add on)*","POLL_HD (add_on)*",IF('Application Form'!I542="MSTN_50K (add_on)*","MSTN_50K (add_on)*",IF('Application Form'!I542="MSTN_HD (add on)*","MSTN_HD (add on)*",IF('Application Form'!I542="STORE","STORE",IF('Application Form'!I542="HE","HE","")))))))))))))))))))),"ERROR"))))</f>
        <v/>
      </c>
      <c r="O531" t="str">
        <f>IF(AND(F531="",'Application Form'!H542=""),"",IF(AND(F531="",'Application Form'!H542&lt;&gt;"",'Application Form'!I542=""),"",IF(AND(F531&lt;&gt;"",'Application Form'!I542=""),"",IF(AND(F531&lt;&gt;"",'Application Form'!I542&lt;&gt;"",'Application Form'!J542=""),"",IF(AND(F531="",'Application Form'!H542&lt;&gt;"",'Application Form'!I542&lt;&gt;""),IF('Application Form'!I542="SKSTD_BDL","SKSTD_BDL",IF('Application Form'!I542="MIP","MIP",IF('Application Form'!I542="MIP+PV","MIP",IF('Application Form'!I542="SEEKSIRE","SEEKSIRE",IF('Application Form'!I542="SEEKSIRE+PV","SEEKSIRE",IF('Application Form'!I542="GGP50K","GGP50K",IF('Application Form'!I542="GGP50K+PV","GGP50K",IF('Application Form'!I542="GGPHD (150K)","GGPHD (150K)",IF('Application Form'!I542="GGPHD+PV","GGPHD",IF('Application Form'!I542="PV","",IF('Application Form'!I542="POLL","",IF('Application Form'!I542="MSTN","MSTN",IF('Application Form'!I542="COAT","COAT",IF('Application Form'!I542="PI","PI",IF('Application Form'!I542="POLL_50K (add on)*","POLL_50K (add on)*",IF('Application Form'!I542="POLL_HD (add on)*","POLL_HD (add_on)*",IF('Application Form'!I542="MSTN_50K (add_on)*","MSTN_50K (add_on)*",IF('Application Form'!I542="MSTN_HD (add on)*","MSTN_HD (add on)*",IF('Application Form'!I542="STORE","STORE",IF('Application Form'!I542="HE","HE","ERROR")))))))))))))))))))),IF(AND(F531&lt;&gt;"",'Application Form'!I542&lt;&gt;"",'Application Form'!J542&lt;&gt;""),IF('Application Form'!J542="SKSTD_BDL","SKSTD_BDL",IF('Application Form'!J542="MIP","MIP",IF('Application Form'!J542="MIP+PV","MIP",IF('Application Form'!J542="SEEKSIRE","SEEKSIRE",IF('Application Form'!J542="SEEKSIRE+PV","SEEKSIRE",IF('Application Form'!J542="GGP50K","GGP50K",IF('Application Form'!J542="GGP50K+PV","GGP50K",IF('Application Form'!J542="GGPHD (150K)","GGPHD (150K)",IF('Application Form'!J542="GGPHD+PV","GGPHD",IF('Application Form'!J542="PV","",IF('Application Form'!J542="POLL","",IF('Application Form'!J542="MSTN","MSTN",IF('Application Form'!J542="COAT","COAT",IF('Application Form'!J542="PI","PI",IF('Application Form'!J542="POLL_50K (add on)*","POLL_50K (add on)*",IF('Application Form'!J542="POLL_HD (add on)*","POLL_HD (add_on)*",IF('Application Form'!J542="MSTN_50K (add_on)*","MSTN_50K (add_on)*",IF('Application Form'!J542="MSTN_HD (add on)*","MSTN_HD (add on)*",IF('Application Form'!J542="STORE","STORE",IF('Application Form'!J542="HE","HE","")))))))))))))))))))),"ERROR"))))))</f>
        <v/>
      </c>
      <c r="P531" t="str">
        <f>IF(AND(F531="",O531&lt;&gt;""),IF('Application Form'!J542="SKSTD_BDL","SKSTD_BDL",IF('Application Form'!J542="MIP","MIP",IF('Application Form'!J542="MIP+PV","MIP",IF('Application Form'!J542="SEEKSIRE","SEEKSIRE",IF('Application Form'!J542="SEEKSIRE+PV","SEEKSIRE",IF('Application Form'!J542="GGP50K","GGP50K",IF('Application Form'!J542="GGP50K+PV","GGP50K",IF('Application Form'!J542="GGPHD (150K)","GGPHD (150K)",IF('Application Form'!J542="GGPHD+PV","GGPHD",IF('Application Form'!J542="PV","",IF('Application Form'!J542="POLL","",IF('Application Form'!J542="MSTN","MSTN",IF('Application Form'!J542="COAT","COAT",IF('Application Form'!J542="PI","PI",IF('Application Form'!J542="POLL_50K (add on)*","POLL_50K (add on)*",IF('Application Form'!J542="POLL_HD (add on)*","POLL_HD (add_on)*",IF('Application Form'!J542="MSTN_50K (add_on)*","MSTN_50K (add_on)*",IF('Application Form'!J542="MSTN_HD (add on)*","MSTN_HD (add on)*",IF('Application Form'!J542="STORE","STORE",IF('Application Form'!J542="HE","HE","")))))))))))))))))))),"")</f>
        <v/>
      </c>
    </row>
    <row r="532" spans="1:16" x14ac:dyDescent="0.25">
      <c r="A532" s="72">
        <f>'Application Form'!E543</f>
        <v>0</v>
      </c>
      <c r="B532" t="str">
        <f>IF('Application Form'!C543="Hair","H",IF('Application Form'!C543="Done","D",IF('Application Form'!C543="Semen","S",IF('Application Form'!C543="TSU","T",""))))</f>
        <v/>
      </c>
      <c r="C532" t="str">
        <f t="shared" si="8"/>
        <v>NAA</v>
      </c>
      <c r="F532" t="str">
        <f>IF('Application Form'!H543="SKSTD_BDL","SKSTD_BDL",IF('Application Form'!H543="MIP","MIP",IF('Application Form'!H543="MIP+PV","MIP",IF('Application Form'!H543="SEEKSIRE","SEEKSIRE",IF('Application Form'!H543="SEEKSIRE+PV","SEEKSIRE",IF('Application Form'!H543="GGP50K","GGP50K",IF('Application Form'!H543="GGP50K+PV","GGP50K",IF('Application Form'!H543="GGPHD (150K)","GGPHD (150K)",IF('Application Form'!H543="GGPHD+PV","GGPHD",IF('Application Form'!H543="PV","",IF('Application Form'!H543="POLL","",IF('Application Form'!H543="MSTN","",IF('Application Form'!H543="COAT","",IF('Application Form'!H543="PI","",IF('Application Form'!H543="POLL_50K (add on)*","",IF('Application Form'!H543="POLL_HD (add on)*","",IF('Application Form'!H543="MSTN_50K (add_on)*","",IF('Application Form'!H543="MSTN_HD (add on)*","",IF('Application Form'!H543="STORE","STORE",IF('Application Form'!H543="HE","HE",""))))))))))))))))))))</f>
        <v/>
      </c>
      <c r="G532" t="str">
        <f>IF(OR(RIGHT('Application Form'!H543,2)="PV",RIGHT('Application Form'!I543,2)="PV",RIGHT('Application Form'!J543,2)="PV"),"Yes","")</f>
        <v/>
      </c>
      <c r="H532" s="81" t="str">
        <f>IF(ISBLANK(IF(F532="SKSTD_BDL",'Application Form'!M543,IF('Office Use Only - DONT TOUCH!!!'!G532="Yes",'Application Form'!M543,""))),"",IF(F532="SKSTD_BDL",'Application Form'!M543,IF('Office Use Only - DONT TOUCH!!!'!G532="Yes",'Application Form'!M543,"")))</f>
        <v/>
      </c>
      <c r="K532" t="str">
        <f>IF(ISBLANK(IF(F532="SKSTD_BDL",'Application Form'!O543,IF('Office Use Only - DONT TOUCH!!!'!G532="Yes",'Application Form'!O543,""))),"",IF(F532="SKSTD_BDL",'Application Form'!O543,IF('Office Use Only - DONT TOUCH!!!'!G532="Yes",'Application Form'!O543,"")))</f>
        <v/>
      </c>
      <c r="N532" t="str">
        <f>IF(AND(F532="",'Application Form'!H543=""),"",IF(AND(F532="",'Application Form'!H543&lt;&gt;""),'Application Form'!H543,IF(AND(F532&lt;&gt;"",'Application Form'!I543=""),"",IF(AND(F532&lt;&gt;"",'Application Form'!I543&lt;&gt;""),IF('Application Form'!I543="SKSTD_BDL","SKSTD_BDL",IF('Application Form'!I543="MIP","MIP",IF('Application Form'!I543="MIP+PV","MIP",IF('Application Form'!I543="SEEKSIRE","SEEKSIRE",IF('Application Form'!I543="SEEKSIRE+PV","SEEKSIRE",IF('Application Form'!I543="GGP50K","GGP50K",IF('Application Form'!I543="GGP50K+PV","GGP50K",IF('Application Form'!I543="GGPHD (150K)","GGPHD (150K)",IF('Application Form'!I543="GGPHD+PV","GGPHD",IF('Application Form'!I543="PV","",IF('Application Form'!I543="POLL","",IF('Application Form'!I543="MSTN","MSTN",IF('Application Form'!I543="COAT","COAT",IF('Application Form'!I543="PI","PI",IF('Application Form'!I543="POLL_50K (add on)*","POLL_50K (add on)*",IF('Application Form'!I543="POLL_HD (add on)*","POLL_HD (add_on)*",IF('Application Form'!I543="MSTN_50K (add_on)*","MSTN_50K (add_on)*",IF('Application Form'!I543="MSTN_HD (add on)*","MSTN_HD (add on)*",IF('Application Form'!I543="STORE","STORE",IF('Application Form'!I543="HE","HE","")))))))))))))))))))),"ERROR"))))</f>
        <v/>
      </c>
      <c r="O532" t="str">
        <f>IF(AND(F532="",'Application Form'!H543=""),"",IF(AND(F532="",'Application Form'!H543&lt;&gt;"",'Application Form'!I543=""),"",IF(AND(F532&lt;&gt;"",'Application Form'!I543=""),"",IF(AND(F532&lt;&gt;"",'Application Form'!I543&lt;&gt;"",'Application Form'!J543=""),"",IF(AND(F532="",'Application Form'!H543&lt;&gt;"",'Application Form'!I543&lt;&gt;""),IF('Application Form'!I543="SKSTD_BDL","SKSTD_BDL",IF('Application Form'!I543="MIP","MIP",IF('Application Form'!I543="MIP+PV","MIP",IF('Application Form'!I543="SEEKSIRE","SEEKSIRE",IF('Application Form'!I543="SEEKSIRE+PV","SEEKSIRE",IF('Application Form'!I543="GGP50K","GGP50K",IF('Application Form'!I543="GGP50K+PV","GGP50K",IF('Application Form'!I543="GGPHD (150K)","GGPHD (150K)",IF('Application Form'!I543="GGPHD+PV","GGPHD",IF('Application Form'!I543="PV","",IF('Application Form'!I543="POLL","",IF('Application Form'!I543="MSTN","MSTN",IF('Application Form'!I543="COAT","COAT",IF('Application Form'!I543="PI","PI",IF('Application Form'!I543="POLL_50K (add on)*","POLL_50K (add on)*",IF('Application Form'!I543="POLL_HD (add on)*","POLL_HD (add_on)*",IF('Application Form'!I543="MSTN_50K (add_on)*","MSTN_50K (add_on)*",IF('Application Form'!I543="MSTN_HD (add on)*","MSTN_HD (add on)*",IF('Application Form'!I543="STORE","STORE",IF('Application Form'!I543="HE","HE","ERROR")))))))))))))))))))),IF(AND(F532&lt;&gt;"",'Application Form'!I543&lt;&gt;"",'Application Form'!J543&lt;&gt;""),IF('Application Form'!J543="SKSTD_BDL","SKSTD_BDL",IF('Application Form'!J543="MIP","MIP",IF('Application Form'!J543="MIP+PV","MIP",IF('Application Form'!J543="SEEKSIRE","SEEKSIRE",IF('Application Form'!J543="SEEKSIRE+PV","SEEKSIRE",IF('Application Form'!J543="GGP50K","GGP50K",IF('Application Form'!J543="GGP50K+PV","GGP50K",IF('Application Form'!J543="GGPHD (150K)","GGPHD (150K)",IF('Application Form'!J543="GGPHD+PV","GGPHD",IF('Application Form'!J543="PV","",IF('Application Form'!J543="POLL","",IF('Application Form'!J543="MSTN","MSTN",IF('Application Form'!J543="COAT","COAT",IF('Application Form'!J543="PI","PI",IF('Application Form'!J543="POLL_50K (add on)*","POLL_50K (add on)*",IF('Application Form'!J543="POLL_HD (add on)*","POLL_HD (add_on)*",IF('Application Form'!J543="MSTN_50K (add_on)*","MSTN_50K (add_on)*",IF('Application Form'!J543="MSTN_HD (add on)*","MSTN_HD (add on)*",IF('Application Form'!J543="STORE","STORE",IF('Application Form'!J543="HE","HE","")))))))))))))))))))),"ERROR"))))))</f>
        <v/>
      </c>
      <c r="P532" t="str">
        <f>IF(AND(F532="",O532&lt;&gt;""),IF('Application Form'!J543="SKSTD_BDL","SKSTD_BDL",IF('Application Form'!J543="MIP","MIP",IF('Application Form'!J543="MIP+PV","MIP",IF('Application Form'!J543="SEEKSIRE","SEEKSIRE",IF('Application Form'!J543="SEEKSIRE+PV","SEEKSIRE",IF('Application Form'!J543="GGP50K","GGP50K",IF('Application Form'!J543="GGP50K+PV","GGP50K",IF('Application Form'!J543="GGPHD (150K)","GGPHD (150K)",IF('Application Form'!J543="GGPHD+PV","GGPHD",IF('Application Form'!J543="PV","",IF('Application Form'!J543="POLL","",IF('Application Form'!J543="MSTN","MSTN",IF('Application Form'!J543="COAT","COAT",IF('Application Form'!J543="PI","PI",IF('Application Form'!J543="POLL_50K (add on)*","POLL_50K (add on)*",IF('Application Form'!J543="POLL_HD (add on)*","POLL_HD (add_on)*",IF('Application Form'!J543="MSTN_50K (add_on)*","MSTN_50K (add_on)*",IF('Application Form'!J543="MSTN_HD (add on)*","MSTN_HD (add on)*",IF('Application Form'!J543="STORE","STORE",IF('Application Form'!J543="HE","HE","")))))))))))))))))))),"")</f>
        <v/>
      </c>
    </row>
    <row r="533" spans="1:16" x14ac:dyDescent="0.25">
      <c r="A533" s="72">
        <f>'Application Form'!E544</f>
        <v>0</v>
      </c>
      <c r="B533" t="str">
        <f>IF('Application Form'!C544="Hair","H",IF('Application Form'!C544="Done","D",IF('Application Form'!C544="Semen","S",IF('Application Form'!C544="TSU","T",""))))</f>
        <v/>
      </c>
      <c r="C533" t="str">
        <f t="shared" si="8"/>
        <v>NAA</v>
      </c>
      <c r="F533" t="str">
        <f>IF('Application Form'!H544="SKSTD_BDL","SKSTD_BDL",IF('Application Form'!H544="MIP","MIP",IF('Application Form'!H544="MIP+PV","MIP",IF('Application Form'!H544="SEEKSIRE","SEEKSIRE",IF('Application Form'!H544="SEEKSIRE+PV","SEEKSIRE",IF('Application Form'!H544="GGP50K","GGP50K",IF('Application Form'!H544="GGP50K+PV","GGP50K",IF('Application Form'!H544="GGPHD (150K)","GGPHD (150K)",IF('Application Form'!H544="GGPHD+PV","GGPHD",IF('Application Form'!H544="PV","",IF('Application Form'!H544="POLL","",IF('Application Form'!H544="MSTN","",IF('Application Form'!H544="COAT","",IF('Application Form'!H544="PI","",IF('Application Form'!H544="POLL_50K (add on)*","",IF('Application Form'!H544="POLL_HD (add on)*","",IF('Application Form'!H544="MSTN_50K (add_on)*","",IF('Application Form'!H544="MSTN_HD (add on)*","",IF('Application Form'!H544="STORE","STORE",IF('Application Form'!H544="HE","HE",""))))))))))))))))))))</f>
        <v/>
      </c>
      <c r="G533" t="str">
        <f>IF(OR(RIGHT('Application Form'!H544,2)="PV",RIGHT('Application Form'!I544,2)="PV",RIGHT('Application Form'!J544,2)="PV"),"Yes","")</f>
        <v/>
      </c>
      <c r="H533" s="81" t="str">
        <f>IF(ISBLANK(IF(F533="SKSTD_BDL",'Application Form'!M544,IF('Office Use Only - DONT TOUCH!!!'!G533="Yes",'Application Form'!M544,""))),"",IF(F533="SKSTD_BDL",'Application Form'!M544,IF('Office Use Only - DONT TOUCH!!!'!G533="Yes",'Application Form'!M544,"")))</f>
        <v/>
      </c>
      <c r="K533" t="str">
        <f>IF(ISBLANK(IF(F533="SKSTD_BDL",'Application Form'!O544,IF('Office Use Only - DONT TOUCH!!!'!G533="Yes",'Application Form'!O544,""))),"",IF(F533="SKSTD_BDL",'Application Form'!O544,IF('Office Use Only - DONT TOUCH!!!'!G533="Yes",'Application Form'!O544,"")))</f>
        <v/>
      </c>
      <c r="N533" t="str">
        <f>IF(AND(F533="",'Application Form'!H544=""),"",IF(AND(F533="",'Application Form'!H544&lt;&gt;""),'Application Form'!H544,IF(AND(F533&lt;&gt;"",'Application Form'!I544=""),"",IF(AND(F533&lt;&gt;"",'Application Form'!I544&lt;&gt;""),IF('Application Form'!I544="SKSTD_BDL","SKSTD_BDL",IF('Application Form'!I544="MIP","MIP",IF('Application Form'!I544="MIP+PV","MIP",IF('Application Form'!I544="SEEKSIRE","SEEKSIRE",IF('Application Form'!I544="SEEKSIRE+PV","SEEKSIRE",IF('Application Form'!I544="GGP50K","GGP50K",IF('Application Form'!I544="GGP50K+PV","GGP50K",IF('Application Form'!I544="GGPHD (150K)","GGPHD (150K)",IF('Application Form'!I544="GGPHD+PV","GGPHD",IF('Application Form'!I544="PV","",IF('Application Form'!I544="POLL","",IF('Application Form'!I544="MSTN","MSTN",IF('Application Form'!I544="COAT","COAT",IF('Application Form'!I544="PI","PI",IF('Application Form'!I544="POLL_50K (add on)*","POLL_50K (add on)*",IF('Application Form'!I544="POLL_HD (add on)*","POLL_HD (add_on)*",IF('Application Form'!I544="MSTN_50K (add_on)*","MSTN_50K (add_on)*",IF('Application Form'!I544="MSTN_HD (add on)*","MSTN_HD (add on)*",IF('Application Form'!I544="STORE","STORE",IF('Application Form'!I544="HE","HE","")))))))))))))))))))),"ERROR"))))</f>
        <v/>
      </c>
      <c r="O533" t="str">
        <f>IF(AND(F533="",'Application Form'!H544=""),"",IF(AND(F533="",'Application Form'!H544&lt;&gt;"",'Application Form'!I544=""),"",IF(AND(F533&lt;&gt;"",'Application Form'!I544=""),"",IF(AND(F533&lt;&gt;"",'Application Form'!I544&lt;&gt;"",'Application Form'!J544=""),"",IF(AND(F533="",'Application Form'!H544&lt;&gt;"",'Application Form'!I544&lt;&gt;""),IF('Application Form'!I544="SKSTD_BDL","SKSTD_BDL",IF('Application Form'!I544="MIP","MIP",IF('Application Form'!I544="MIP+PV","MIP",IF('Application Form'!I544="SEEKSIRE","SEEKSIRE",IF('Application Form'!I544="SEEKSIRE+PV","SEEKSIRE",IF('Application Form'!I544="GGP50K","GGP50K",IF('Application Form'!I544="GGP50K+PV","GGP50K",IF('Application Form'!I544="GGPHD (150K)","GGPHD (150K)",IF('Application Form'!I544="GGPHD+PV","GGPHD",IF('Application Form'!I544="PV","",IF('Application Form'!I544="POLL","",IF('Application Form'!I544="MSTN","MSTN",IF('Application Form'!I544="COAT","COAT",IF('Application Form'!I544="PI","PI",IF('Application Form'!I544="POLL_50K (add on)*","POLL_50K (add on)*",IF('Application Form'!I544="POLL_HD (add on)*","POLL_HD (add_on)*",IF('Application Form'!I544="MSTN_50K (add_on)*","MSTN_50K (add_on)*",IF('Application Form'!I544="MSTN_HD (add on)*","MSTN_HD (add on)*",IF('Application Form'!I544="STORE","STORE",IF('Application Form'!I544="HE","HE","ERROR")))))))))))))))))))),IF(AND(F533&lt;&gt;"",'Application Form'!I544&lt;&gt;"",'Application Form'!J544&lt;&gt;""),IF('Application Form'!J544="SKSTD_BDL","SKSTD_BDL",IF('Application Form'!J544="MIP","MIP",IF('Application Form'!J544="MIP+PV","MIP",IF('Application Form'!J544="SEEKSIRE","SEEKSIRE",IF('Application Form'!J544="SEEKSIRE+PV","SEEKSIRE",IF('Application Form'!J544="GGP50K","GGP50K",IF('Application Form'!J544="GGP50K+PV","GGP50K",IF('Application Form'!J544="GGPHD (150K)","GGPHD (150K)",IF('Application Form'!J544="GGPHD+PV","GGPHD",IF('Application Form'!J544="PV","",IF('Application Form'!J544="POLL","",IF('Application Form'!J544="MSTN","MSTN",IF('Application Form'!J544="COAT","COAT",IF('Application Form'!J544="PI","PI",IF('Application Form'!J544="POLL_50K (add on)*","POLL_50K (add on)*",IF('Application Form'!J544="POLL_HD (add on)*","POLL_HD (add_on)*",IF('Application Form'!J544="MSTN_50K (add_on)*","MSTN_50K (add_on)*",IF('Application Form'!J544="MSTN_HD (add on)*","MSTN_HD (add on)*",IF('Application Form'!J544="STORE","STORE",IF('Application Form'!J544="HE","HE","")))))))))))))))))))),"ERROR"))))))</f>
        <v/>
      </c>
      <c r="P533" t="str">
        <f>IF(AND(F533="",O533&lt;&gt;""),IF('Application Form'!J544="SKSTD_BDL","SKSTD_BDL",IF('Application Form'!J544="MIP","MIP",IF('Application Form'!J544="MIP+PV","MIP",IF('Application Form'!J544="SEEKSIRE","SEEKSIRE",IF('Application Form'!J544="SEEKSIRE+PV","SEEKSIRE",IF('Application Form'!J544="GGP50K","GGP50K",IF('Application Form'!J544="GGP50K+PV","GGP50K",IF('Application Form'!J544="GGPHD (150K)","GGPHD (150K)",IF('Application Form'!J544="GGPHD+PV","GGPHD",IF('Application Form'!J544="PV","",IF('Application Form'!J544="POLL","",IF('Application Form'!J544="MSTN","MSTN",IF('Application Form'!J544="COAT","COAT",IF('Application Form'!J544="PI","PI",IF('Application Form'!J544="POLL_50K (add on)*","POLL_50K (add on)*",IF('Application Form'!J544="POLL_HD (add on)*","POLL_HD (add_on)*",IF('Application Form'!J544="MSTN_50K (add_on)*","MSTN_50K (add_on)*",IF('Application Form'!J544="MSTN_HD (add on)*","MSTN_HD (add on)*",IF('Application Form'!J544="STORE","STORE",IF('Application Form'!J544="HE","HE","")))))))))))))))))))),"")</f>
        <v/>
      </c>
    </row>
    <row r="534" spans="1:16" x14ac:dyDescent="0.25">
      <c r="A534" s="72">
        <f>'Application Form'!E545</f>
        <v>0</v>
      </c>
      <c r="B534" t="str">
        <f>IF('Application Form'!C545="Hair","H",IF('Application Form'!C545="Done","D",IF('Application Form'!C545="Semen","S",IF('Application Form'!C545="TSU","T",""))))</f>
        <v/>
      </c>
      <c r="C534" t="str">
        <f t="shared" si="8"/>
        <v>NAA</v>
      </c>
      <c r="F534" t="str">
        <f>IF('Application Form'!H545="SKSTD_BDL","SKSTD_BDL",IF('Application Form'!H545="MIP","MIP",IF('Application Form'!H545="MIP+PV","MIP",IF('Application Form'!H545="SEEKSIRE","SEEKSIRE",IF('Application Form'!H545="SEEKSIRE+PV","SEEKSIRE",IF('Application Form'!H545="GGP50K","GGP50K",IF('Application Form'!H545="GGP50K+PV","GGP50K",IF('Application Form'!H545="GGPHD (150K)","GGPHD (150K)",IF('Application Form'!H545="GGPHD+PV","GGPHD",IF('Application Form'!H545="PV","",IF('Application Form'!H545="POLL","",IF('Application Form'!H545="MSTN","",IF('Application Form'!H545="COAT","",IF('Application Form'!H545="PI","",IF('Application Form'!H545="POLL_50K (add on)*","",IF('Application Form'!H545="POLL_HD (add on)*","",IF('Application Form'!H545="MSTN_50K (add_on)*","",IF('Application Form'!H545="MSTN_HD (add on)*","",IF('Application Form'!H545="STORE","STORE",IF('Application Form'!H545="HE","HE",""))))))))))))))))))))</f>
        <v/>
      </c>
      <c r="G534" t="str">
        <f>IF(OR(RIGHT('Application Form'!H545,2)="PV",RIGHT('Application Form'!I545,2)="PV",RIGHT('Application Form'!J545,2)="PV"),"Yes","")</f>
        <v/>
      </c>
      <c r="H534" s="81" t="str">
        <f>IF(ISBLANK(IF(F534="SKSTD_BDL",'Application Form'!M545,IF('Office Use Only - DONT TOUCH!!!'!G534="Yes",'Application Form'!M545,""))),"",IF(F534="SKSTD_BDL",'Application Form'!M545,IF('Office Use Only - DONT TOUCH!!!'!G534="Yes",'Application Form'!M545,"")))</f>
        <v/>
      </c>
      <c r="K534" t="str">
        <f>IF(ISBLANK(IF(F534="SKSTD_BDL",'Application Form'!O545,IF('Office Use Only - DONT TOUCH!!!'!G534="Yes",'Application Form'!O545,""))),"",IF(F534="SKSTD_BDL",'Application Form'!O545,IF('Office Use Only - DONT TOUCH!!!'!G534="Yes",'Application Form'!O545,"")))</f>
        <v/>
      </c>
      <c r="N534" t="str">
        <f>IF(AND(F534="",'Application Form'!H545=""),"",IF(AND(F534="",'Application Form'!H545&lt;&gt;""),'Application Form'!H545,IF(AND(F534&lt;&gt;"",'Application Form'!I545=""),"",IF(AND(F534&lt;&gt;"",'Application Form'!I545&lt;&gt;""),IF('Application Form'!I545="SKSTD_BDL","SKSTD_BDL",IF('Application Form'!I545="MIP","MIP",IF('Application Form'!I545="MIP+PV","MIP",IF('Application Form'!I545="SEEKSIRE","SEEKSIRE",IF('Application Form'!I545="SEEKSIRE+PV","SEEKSIRE",IF('Application Form'!I545="GGP50K","GGP50K",IF('Application Form'!I545="GGP50K+PV","GGP50K",IF('Application Form'!I545="GGPHD (150K)","GGPHD (150K)",IF('Application Form'!I545="GGPHD+PV","GGPHD",IF('Application Form'!I545="PV","",IF('Application Form'!I545="POLL","",IF('Application Form'!I545="MSTN","MSTN",IF('Application Form'!I545="COAT","COAT",IF('Application Form'!I545="PI","PI",IF('Application Form'!I545="POLL_50K (add on)*","POLL_50K (add on)*",IF('Application Form'!I545="POLL_HD (add on)*","POLL_HD (add_on)*",IF('Application Form'!I545="MSTN_50K (add_on)*","MSTN_50K (add_on)*",IF('Application Form'!I545="MSTN_HD (add on)*","MSTN_HD (add on)*",IF('Application Form'!I545="STORE","STORE",IF('Application Form'!I545="HE","HE","")))))))))))))))))))),"ERROR"))))</f>
        <v/>
      </c>
      <c r="O534" t="str">
        <f>IF(AND(F534="",'Application Form'!H545=""),"",IF(AND(F534="",'Application Form'!H545&lt;&gt;"",'Application Form'!I545=""),"",IF(AND(F534&lt;&gt;"",'Application Form'!I545=""),"",IF(AND(F534&lt;&gt;"",'Application Form'!I545&lt;&gt;"",'Application Form'!J545=""),"",IF(AND(F534="",'Application Form'!H545&lt;&gt;"",'Application Form'!I545&lt;&gt;""),IF('Application Form'!I545="SKSTD_BDL","SKSTD_BDL",IF('Application Form'!I545="MIP","MIP",IF('Application Form'!I545="MIP+PV","MIP",IF('Application Form'!I545="SEEKSIRE","SEEKSIRE",IF('Application Form'!I545="SEEKSIRE+PV","SEEKSIRE",IF('Application Form'!I545="GGP50K","GGP50K",IF('Application Form'!I545="GGP50K+PV","GGP50K",IF('Application Form'!I545="GGPHD (150K)","GGPHD (150K)",IF('Application Form'!I545="GGPHD+PV","GGPHD",IF('Application Form'!I545="PV","",IF('Application Form'!I545="POLL","",IF('Application Form'!I545="MSTN","MSTN",IF('Application Form'!I545="COAT","COAT",IF('Application Form'!I545="PI","PI",IF('Application Form'!I545="POLL_50K (add on)*","POLL_50K (add on)*",IF('Application Form'!I545="POLL_HD (add on)*","POLL_HD (add_on)*",IF('Application Form'!I545="MSTN_50K (add_on)*","MSTN_50K (add_on)*",IF('Application Form'!I545="MSTN_HD (add on)*","MSTN_HD (add on)*",IF('Application Form'!I545="STORE","STORE",IF('Application Form'!I545="HE","HE","ERROR")))))))))))))))))))),IF(AND(F534&lt;&gt;"",'Application Form'!I545&lt;&gt;"",'Application Form'!J545&lt;&gt;""),IF('Application Form'!J545="SKSTD_BDL","SKSTD_BDL",IF('Application Form'!J545="MIP","MIP",IF('Application Form'!J545="MIP+PV","MIP",IF('Application Form'!J545="SEEKSIRE","SEEKSIRE",IF('Application Form'!J545="SEEKSIRE+PV","SEEKSIRE",IF('Application Form'!J545="GGP50K","GGP50K",IF('Application Form'!J545="GGP50K+PV","GGP50K",IF('Application Form'!J545="GGPHD (150K)","GGPHD (150K)",IF('Application Form'!J545="GGPHD+PV","GGPHD",IF('Application Form'!J545="PV","",IF('Application Form'!J545="POLL","",IF('Application Form'!J545="MSTN","MSTN",IF('Application Form'!J545="COAT","COAT",IF('Application Form'!J545="PI","PI",IF('Application Form'!J545="POLL_50K (add on)*","POLL_50K (add on)*",IF('Application Form'!J545="POLL_HD (add on)*","POLL_HD (add_on)*",IF('Application Form'!J545="MSTN_50K (add_on)*","MSTN_50K (add_on)*",IF('Application Form'!J545="MSTN_HD (add on)*","MSTN_HD (add on)*",IF('Application Form'!J545="STORE","STORE",IF('Application Form'!J545="HE","HE","")))))))))))))))))))),"ERROR"))))))</f>
        <v/>
      </c>
      <c r="P534" t="str">
        <f>IF(AND(F534="",O534&lt;&gt;""),IF('Application Form'!J545="SKSTD_BDL","SKSTD_BDL",IF('Application Form'!J545="MIP","MIP",IF('Application Form'!J545="MIP+PV","MIP",IF('Application Form'!J545="SEEKSIRE","SEEKSIRE",IF('Application Form'!J545="SEEKSIRE+PV","SEEKSIRE",IF('Application Form'!J545="GGP50K","GGP50K",IF('Application Form'!J545="GGP50K+PV","GGP50K",IF('Application Form'!J545="GGPHD (150K)","GGPHD (150K)",IF('Application Form'!J545="GGPHD+PV","GGPHD",IF('Application Form'!J545="PV","",IF('Application Form'!J545="POLL","",IF('Application Form'!J545="MSTN","MSTN",IF('Application Form'!J545="COAT","COAT",IF('Application Form'!J545="PI","PI",IF('Application Form'!J545="POLL_50K (add on)*","POLL_50K (add on)*",IF('Application Form'!J545="POLL_HD (add on)*","POLL_HD (add_on)*",IF('Application Form'!J545="MSTN_50K (add_on)*","MSTN_50K (add_on)*",IF('Application Form'!J545="MSTN_HD (add on)*","MSTN_HD (add on)*",IF('Application Form'!J545="STORE","STORE",IF('Application Form'!J545="HE","HE","")))))))))))))))))))),"")</f>
        <v/>
      </c>
    </row>
    <row r="535" spans="1:16" x14ac:dyDescent="0.25">
      <c r="A535" s="72">
        <f>'Application Form'!E546</f>
        <v>0</v>
      </c>
      <c r="B535" t="str">
        <f>IF('Application Form'!C546="Hair","H",IF('Application Form'!C546="Done","D",IF('Application Form'!C546="Semen","S",IF('Application Form'!C546="TSU","T",""))))</f>
        <v/>
      </c>
      <c r="C535" t="str">
        <f t="shared" si="8"/>
        <v>NAA</v>
      </c>
      <c r="F535" t="str">
        <f>IF('Application Form'!H546="SKSTD_BDL","SKSTD_BDL",IF('Application Form'!H546="MIP","MIP",IF('Application Form'!H546="MIP+PV","MIP",IF('Application Form'!H546="SEEKSIRE","SEEKSIRE",IF('Application Form'!H546="SEEKSIRE+PV","SEEKSIRE",IF('Application Form'!H546="GGP50K","GGP50K",IF('Application Form'!H546="GGP50K+PV","GGP50K",IF('Application Form'!H546="GGPHD (150K)","GGPHD (150K)",IF('Application Form'!H546="GGPHD+PV","GGPHD",IF('Application Form'!H546="PV","",IF('Application Form'!H546="POLL","",IF('Application Form'!H546="MSTN","",IF('Application Form'!H546="COAT","",IF('Application Form'!H546="PI","",IF('Application Form'!H546="POLL_50K (add on)*","",IF('Application Form'!H546="POLL_HD (add on)*","",IF('Application Form'!H546="MSTN_50K (add_on)*","",IF('Application Form'!H546="MSTN_HD (add on)*","",IF('Application Form'!H546="STORE","STORE",IF('Application Form'!H546="HE","HE",""))))))))))))))))))))</f>
        <v/>
      </c>
      <c r="G535" t="str">
        <f>IF(OR(RIGHT('Application Form'!H546,2)="PV",RIGHT('Application Form'!I546,2)="PV",RIGHT('Application Form'!J546,2)="PV"),"Yes","")</f>
        <v/>
      </c>
      <c r="H535" s="81" t="str">
        <f>IF(ISBLANK(IF(F535="SKSTD_BDL",'Application Form'!M546,IF('Office Use Only - DONT TOUCH!!!'!G535="Yes",'Application Form'!M546,""))),"",IF(F535="SKSTD_BDL",'Application Form'!M546,IF('Office Use Only - DONT TOUCH!!!'!G535="Yes",'Application Form'!M546,"")))</f>
        <v/>
      </c>
      <c r="K535" t="str">
        <f>IF(ISBLANK(IF(F535="SKSTD_BDL",'Application Form'!O546,IF('Office Use Only - DONT TOUCH!!!'!G535="Yes",'Application Form'!O546,""))),"",IF(F535="SKSTD_BDL",'Application Form'!O546,IF('Office Use Only - DONT TOUCH!!!'!G535="Yes",'Application Form'!O546,"")))</f>
        <v/>
      </c>
      <c r="N535" t="str">
        <f>IF(AND(F535="",'Application Form'!H546=""),"",IF(AND(F535="",'Application Form'!H546&lt;&gt;""),'Application Form'!H546,IF(AND(F535&lt;&gt;"",'Application Form'!I546=""),"",IF(AND(F535&lt;&gt;"",'Application Form'!I546&lt;&gt;""),IF('Application Form'!I546="SKSTD_BDL","SKSTD_BDL",IF('Application Form'!I546="MIP","MIP",IF('Application Form'!I546="MIP+PV","MIP",IF('Application Form'!I546="SEEKSIRE","SEEKSIRE",IF('Application Form'!I546="SEEKSIRE+PV","SEEKSIRE",IF('Application Form'!I546="GGP50K","GGP50K",IF('Application Form'!I546="GGP50K+PV","GGP50K",IF('Application Form'!I546="GGPHD (150K)","GGPHD (150K)",IF('Application Form'!I546="GGPHD+PV","GGPHD",IF('Application Form'!I546="PV","",IF('Application Form'!I546="POLL","",IF('Application Form'!I546="MSTN","MSTN",IF('Application Form'!I546="COAT","COAT",IF('Application Form'!I546="PI","PI",IF('Application Form'!I546="POLL_50K (add on)*","POLL_50K (add on)*",IF('Application Form'!I546="POLL_HD (add on)*","POLL_HD (add_on)*",IF('Application Form'!I546="MSTN_50K (add_on)*","MSTN_50K (add_on)*",IF('Application Form'!I546="MSTN_HD (add on)*","MSTN_HD (add on)*",IF('Application Form'!I546="STORE","STORE",IF('Application Form'!I546="HE","HE","")))))))))))))))))))),"ERROR"))))</f>
        <v/>
      </c>
      <c r="O535" t="str">
        <f>IF(AND(F535="",'Application Form'!H546=""),"",IF(AND(F535="",'Application Form'!H546&lt;&gt;"",'Application Form'!I546=""),"",IF(AND(F535&lt;&gt;"",'Application Form'!I546=""),"",IF(AND(F535&lt;&gt;"",'Application Form'!I546&lt;&gt;"",'Application Form'!J546=""),"",IF(AND(F535="",'Application Form'!H546&lt;&gt;"",'Application Form'!I546&lt;&gt;""),IF('Application Form'!I546="SKSTD_BDL","SKSTD_BDL",IF('Application Form'!I546="MIP","MIP",IF('Application Form'!I546="MIP+PV","MIP",IF('Application Form'!I546="SEEKSIRE","SEEKSIRE",IF('Application Form'!I546="SEEKSIRE+PV","SEEKSIRE",IF('Application Form'!I546="GGP50K","GGP50K",IF('Application Form'!I546="GGP50K+PV","GGP50K",IF('Application Form'!I546="GGPHD (150K)","GGPHD (150K)",IF('Application Form'!I546="GGPHD+PV","GGPHD",IF('Application Form'!I546="PV","",IF('Application Form'!I546="POLL","",IF('Application Form'!I546="MSTN","MSTN",IF('Application Form'!I546="COAT","COAT",IF('Application Form'!I546="PI","PI",IF('Application Form'!I546="POLL_50K (add on)*","POLL_50K (add on)*",IF('Application Form'!I546="POLL_HD (add on)*","POLL_HD (add_on)*",IF('Application Form'!I546="MSTN_50K (add_on)*","MSTN_50K (add_on)*",IF('Application Form'!I546="MSTN_HD (add on)*","MSTN_HD (add on)*",IF('Application Form'!I546="STORE","STORE",IF('Application Form'!I546="HE","HE","ERROR")))))))))))))))))))),IF(AND(F535&lt;&gt;"",'Application Form'!I546&lt;&gt;"",'Application Form'!J546&lt;&gt;""),IF('Application Form'!J546="SKSTD_BDL","SKSTD_BDL",IF('Application Form'!J546="MIP","MIP",IF('Application Form'!J546="MIP+PV","MIP",IF('Application Form'!J546="SEEKSIRE","SEEKSIRE",IF('Application Form'!J546="SEEKSIRE+PV","SEEKSIRE",IF('Application Form'!J546="GGP50K","GGP50K",IF('Application Form'!J546="GGP50K+PV","GGP50K",IF('Application Form'!J546="GGPHD (150K)","GGPHD (150K)",IF('Application Form'!J546="GGPHD+PV","GGPHD",IF('Application Form'!J546="PV","",IF('Application Form'!J546="POLL","",IF('Application Form'!J546="MSTN","MSTN",IF('Application Form'!J546="COAT","COAT",IF('Application Form'!J546="PI","PI",IF('Application Form'!J546="POLL_50K (add on)*","POLL_50K (add on)*",IF('Application Form'!J546="POLL_HD (add on)*","POLL_HD (add_on)*",IF('Application Form'!J546="MSTN_50K (add_on)*","MSTN_50K (add_on)*",IF('Application Form'!J546="MSTN_HD (add on)*","MSTN_HD (add on)*",IF('Application Form'!J546="STORE","STORE",IF('Application Form'!J546="HE","HE","")))))))))))))))))))),"ERROR"))))))</f>
        <v/>
      </c>
      <c r="P535" t="str">
        <f>IF(AND(F535="",O535&lt;&gt;""),IF('Application Form'!J546="SKSTD_BDL","SKSTD_BDL",IF('Application Form'!J546="MIP","MIP",IF('Application Form'!J546="MIP+PV","MIP",IF('Application Form'!J546="SEEKSIRE","SEEKSIRE",IF('Application Form'!J546="SEEKSIRE+PV","SEEKSIRE",IF('Application Form'!J546="GGP50K","GGP50K",IF('Application Form'!J546="GGP50K+PV","GGP50K",IF('Application Form'!J546="GGPHD (150K)","GGPHD (150K)",IF('Application Form'!J546="GGPHD+PV","GGPHD",IF('Application Form'!J546="PV","",IF('Application Form'!J546="POLL","",IF('Application Form'!J546="MSTN","MSTN",IF('Application Form'!J546="COAT","COAT",IF('Application Form'!J546="PI","PI",IF('Application Form'!J546="POLL_50K (add on)*","POLL_50K (add on)*",IF('Application Form'!J546="POLL_HD (add on)*","POLL_HD (add_on)*",IF('Application Form'!J546="MSTN_50K (add_on)*","MSTN_50K (add_on)*",IF('Application Form'!J546="MSTN_HD (add on)*","MSTN_HD (add on)*",IF('Application Form'!J546="STORE","STORE",IF('Application Form'!J546="HE","HE","")))))))))))))))))))),"")</f>
        <v/>
      </c>
    </row>
    <row r="536" spans="1:16" x14ac:dyDescent="0.25">
      <c r="A536" s="72">
        <f>'Application Form'!E547</f>
        <v>0</v>
      </c>
      <c r="B536" t="str">
        <f>IF('Application Form'!C547="Hair","H",IF('Application Form'!C547="Done","D",IF('Application Form'!C547="Semen","S",IF('Application Form'!C547="TSU","T",""))))</f>
        <v/>
      </c>
      <c r="C536" t="str">
        <f t="shared" si="8"/>
        <v>NAA</v>
      </c>
      <c r="F536" t="str">
        <f>IF('Application Form'!H547="SKSTD_BDL","SKSTD_BDL",IF('Application Form'!H547="MIP","MIP",IF('Application Form'!H547="MIP+PV","MIP",IF('Application Form'!H547="SEEKSIRE","SEEKSIRE",IF('Application Form'!H547="SEEKSIRE+PV","SEEKSIRE",IF('Application Form'!H547="GGP50K","GGP50K",IF('Application Form'!H547="GGP50K+PV","GGP50K",IF('Application Form'!H547="GGPHD (150K)","GGPHD (150K)",IF('Application Form'!H547="GGPHD+PV","GGPHD",IF('Application Form'!H547="PV","",IF('Application Form'!H547="POLL","",IF('Application Form'!H547="MSTN","",IF('Application Form'!H547="COAT","",IF('Application Form'!H547="PI","",IF('Application Form'!H547="POLL_50K (add on)*","",IF('Application Form'!H547="POLL_HD (add on)*","",IF('Application Form'!H547="MSTN_50K (add_on)*","",IF('Application Form'!H547="MSTN_HD (add on)*","",IF('Application Form'!H547="STORE","STORE",IF('Application Form'!H547="HE","HE",""))))))))))))))))))))</f>
        <v/>
      </c>
      <c r="G536" t="str">
        <f>IF(OR(RIGHT('Application Form'!H547,2)="PV",RIGHT('Application Form'!I547,2)="PV",RIGHT('Application Form'!J547,2)="PV"),"Yes","")</f>
        <v/>
      </c>
      <c r="H536" s="81" t="str">
        <f>IF(ISBLANK(IF(F536="SKSTD_BDL",'Application Form'!M547,IF('Office Use Only - DONT TOUCH!!!'!G536="Yes",'Application Form'!M547,""))),"",IF(F536="SKSTD_BDL",'Application Form'!M547,IF('Office Use Only - DONT TOUCH!!!'!G536="Yes",'Application Form'!M547,"")))</f>
        <v/>
      </c>
      <c r="K536" t="str">
        <f>IF(ISBLANK(IF(F536="SKSTD_BDL",'Application Form'!O547,IF('Office Use Only - DONT TOUCH!!!'!G536="Yes",'Application Form'!O547,""))),"",IF(F536="SKSTD_BDL",'Application Form'!O547,IF('Office Use Only - DONT TOUCH!!!'!G536="Yes",'Application Form'!O547,"")))</f>
        <v/>
      </c>
      <c r="N536" t="str">
        <f>IF(AND(F536="",'Application Form'!H547=""),"",IF(AND(F536="",'Application Form'!H547&lt;&gt;""),'Application Form'!H547,IF(AND(F536&lt;&gt;"",'Application Form'!I547=""),"",IF(AND(F536&lt;&gt;"",'Application Form'!I547&lt;&gt;""),IF('Application Form'!I547="SKSTD_BDL","SKSTD_BDL",IF('Application Form'!I547="MIP","MIP",IF('Application Form'!I547="MIP+PV","MIP",IF('Application Form'!I547="SEEKSIRE","SEEKSIRE",IF('Application Form'!I547="SEEKSIRE+PV","SEEKSIRE",IF('Application Form'!I547="GGP50K","GGP50K",IF('Application Form'!I547="GGP50K+PV","GGP50K",IF('Application Form'!I547="GGPHD (150K)","GGPHD (150K)",IF('Application Form'!I547="GGPHD+PV","GGPHD",IF('Application Form'!I547="PV","",IF('Application Form'!I547="POLL","",IF('Application Form'!I547="MSTN","MSTN",IF('Application Form'!I547="COAT","COAT",IF('Application Form'!I547="PI","PI",IF('Application Form'!I547="POLL_50K (add on)*","POLL_50K (add on)*",IF('Application Form'!I547="POLL_HD (add on)*","POLL_HD (add_on)*",IF('Application Form'!I547="MSTN_50K (add_on)*","MSTN_50K (add_on)*",IF('Application Form'!I547="MSTN_HD (add on)*","MSTN_HD (add on)*",IF('Application Form'!I547="STORE","STORE",IF('Application Form'!I547="HE","HE","")))))))))))))))))))),"ERROR"))))</f>
        <v/>
      </c>
      <c r="O536" t="str">
        <f>IF(AND(F536="",'Application Form'!H547=""),"",IF(AND(F536="",'Application Form'!H547&lt;&gt;"",'Application Form'!I547=""),"",IF(AND(F536&lt;&gt;"",'Application Form'!I547=""),"",IF(AND(F536&lt;&gt;"",'Application Form'!I547&lt;&gt;"",'Application Form'!J547=""),"",IF(AND(F536="",'Application Form'!H547&lt;&gt;"",'Application Form'!I547&lt;&gt;""),IF('Application Form'!I547="SKSTD_BDL","SKSTD_BDL",IF('Application Form'!I547="MIP","MIP",IF('Application Form'!I547="MIP+PV","MIP",IF('Application Form'!I547="SEEKSIRE","SEEKSIRE",IF('Application Form'!I547="SEEKSIRE+PV","SEEKSIRE",IF('Application Form'!I547="GGP50K","GGP50K",IF('Application Form'!I547="GGP50K+PV","GGP50K",IF('Application Form'!I547="GGPHD (150K)","GGPHD (150K)",IF('Application Form'!I547="GGPHD+PV","GGPHD",IF('Application Form'!I547="PV","",IF('Application Form'!I547="POLL","",IF('Application Form'!I547="MSTN","MSTN",IF('Application Form'!I547="COAT","COAT",IF('Application Form'!I547="PI","PI",IF('Application Form'!I547="POLL_50K (add on)*","POLL_50K (add on)*",IF('Application Form'!I547="POLL_HD (add on)*","POLL_HD (add_on)*",IF('Application Form'!I547="MSTN_50K (add_on)*","MSTN_50K (add_on)*",IF('Application Form'!I547="MSTN_HD (add on)*","MSTN_HD (add on)*",IF('Application Form'!I547="STORE","STORE",IF('Application Form'!I547="HE","HE","ERROR")))))))))))))))))))),IF(AND(F536&lt;&gt;"",'Application Form'!I547&lt;&gt;"",'Application Form'!J547&lt;&gt;""),IF('Application Form'!J547="SKSTD_BDL","SKSTD_BDL",IF('Application Form'!J547="MIP","MIP",IF('Application Form'!J547="MIP+PV","MIP",IF('Application Form'!J547="SEEKSIRE","SEEKSIRE",IF('Application Form'!J547="SEEKSIRE+PV","SEEKSIRE",IF('Application Form'!J547="GGP50K","GGP50K",IF('Application Form'!J547="GGP50K+PV","GGP50K",IF('Application Form'!J547="GGPHD (150K)","GGPHD (150K)",IF('Application Form'!J547="GGPHD+PV","GGPHD",IF('Application Form'!J547="PV","",IF('Application Form'!J547="POLL","",IF('Application Form'!J547="MSTN","MSTN",IF('Application Form'!J547="COAT","COAT",IF('Application Form'!J547="PI","PI",IF('Application Form'!J547="POLL_50K (add on)*","POLL_50K (add on)*",IF('Application Form'!J547="POLL_HD (add on)*","POLL_HD (add_on)*",IF('Application Form'!J547="MSTN_50K (add_on)*","MSTN_50K (add_on)*",IF('Application Form'!J547="MSTN_HD (add on)*","MSTN_HD (add on)*",IF('Application Form'!J547="STORE","STORE",IF('Application Form'!J547="HE","HE","")))))))))))))))))))),"ERROR"))))))</f>
        <v/>
      </c>
      <c r="P536" t="str">
        <f>IF(AND(F536="",O536&lt;&gt;""),IF('Application Form'!J547="SKSTD_BDL","SKSTD_BDL",IF('Application Form'!J547="MIP","MIP",IF('Application Form'!J547="MIP+PV","MIP",IF('Application Form'!J547="SEEKSIRE","SEEKSIRE",IF('Application Form'!J547="SEEKSIRE+PV","SEEKSIRE",IF('Application Form'!J547="GGP50K","GGP50K",IF('Application Form'!J547="GGP50K+PV","GGP50K",IF('Application Form'!J547="GGPHD (150K)","GGPHD (150K)",IF('Application Form'!J547="GGPHD+PV","GGPHD",IF('Application Form'!J547="PV","",IF('Application Form'!J547="POLL","",IF('Application Form'!J547="MSTN","MSTN",IF('Application Form'!J547="COAT","COAT",IF('Application Form'!J547="PI","PI",IF('Application Form'!J547="POLL_50K (add on)*","POLL_50K (add on)*",IF('Application Form'!J547="POLL_HD (add on)*","POLL_HD (add_on)*",IF('Application Form'!J547="MSTN_50K (add_on)*","MSTN_50K (add_on)*",IF('Application Form'!J547="MSTN_HD (add on)*","MSTN_HD (add on)*",IF('Application Form'!J547="STORE","STORE",IF('Application Form'!J547="HE","HE","")))))))))))))))))))),"")</f>
        <v/>
      </c>
    </row>
    <row r="537" spans="1:16" x14ac:dyDescent="0.25">
      <c r="A537" s="72">
        <f>'Application Form'!E548</f>
        <v>0</v>
      </c>
      <c r="B537" t="str">
        <f>IF('Application Form'!C548="Hair","H",IF('Application Form'!C548="Done","D",IF('Application Form'!C548="Semen","S",IF('Application Form'!C548="TSU","T",""))))</f>
        <v/>
      </c>
      <c r="C537" t="str">
        <f t="shared" si="8"/>
        <v>NAA</v>
      </c>
      <c r="F537" t="str">
        <f>IF('Application Form'!H548="SKSTD_BDL","SKSTD_BDL",IF('Application Form'!H548="MIP","MIP",IF('Application Form'!H548="MIP+PV","MIP",IF('Application Form'!H548="SEEKSIRE","SEEKSIRE",IF('Application Form'!H548="SEEKSIRE+PV","SEEKSIRE",IF('Application Form'!H548="GGP50K","GGP50K",IF('Application Form'!H548="GGP50K+PV","GGP50K",IF('Application Form'!H548="GGPHD (150K)","GGPHD (150K)",IF('Application Form'!H548="GGPHD+PV","GGPHD",IF('Application Form'!H548="PV","",IF('Application Form'!H548="POLL","",IF('Application Form'!H548="MSTN","",IF('Application Form'!H548="COAT","",IF('Application Form'!H548="PI","",IF('Application Form'!H548="POLL_50K (add on)*","",IF('Application Form'!H548="POLL_HD (add on)*","",IF('Application Form'!H548="MSTN_50K (add_on)*","",IF('Application Form'!H548="MSTN_HD (add on)*","",IF('Application Form'!H548="STORE","STORE",IF('Application Form'!H548="HE","HE",""))))))))))))))))))))</f>
        <v/>
      </c>
      <c r="G537" t="str">
        <f>IF(OR(RIGHT('Application Form'!H548,2)="PV",RIGHT('Application Form'!I548,2)="PV",RIGHT('Application Form'!J548,2)="PV"),"Yes","")</f>
        <v/>
      </c>
      <c r="H537" s="81" t="str">
        <f>IF(ISBLANK(IF(F537="SKSTD_BDL",'Application Form'!M548,IF('Office Use Only - DONT TOUCH!!!'!G537="Yes",'Application Form'!M548,""))),"",IF(F537="SKSTD_BDL",'Application Form'!M548,IF('Office Use Only - DONT TOUCH!!!'!G537="Yes",'Application Form'!M548,"")))</f>
        <v/>
      </c>
      <c r="K537" t="str">
        <f>IF(ISBLANK(IF(F537="SKSTD_BDL",'Application Form'!O548,IF('Office Use Only - DONT TOUCH!!!'!G537="Yes",'Application Form'!O548,""))),"",IF(F537="SKSTD_BDL",'Application Form'!O548,IF('Office Use Only - DONT TOUCH!!!'!G537="Yes",'Application Form'!O548,"")))</f>
        <v/>
      </c>
      <c r="N537" t="str">
        <f>IF(AND(F537="",'Application Form'!H548=""),"",IF(AND(F537="",'Application Form'!H548&lt;&gt;""),'Application Form'!H548,IF(AND(F537&lt;&gt;"",'Application Form'!I548=""),"",IF(AND(F537&lt;&gt;"",'Application Form'!I548&lt;&gt;""),IF('Application Form'!I548="SKSTD_BDL","SKSTD_BDL",IF('Application Form'!I548="MIP","MIP",IF('Application Form'!I548="MIP+PV","MIP",IF('Application Form'!I548="SEEKSIRE","SEEKSIRE",IF('Application Form'!I548="SEEKSIRE+PV","SEEKSIRE",IF('Application Form'!I548="GGP50K","GGP50K",IF('Application Form'!I548="GGP50K+PV","GGP50K",IF('Application Form'!I548="GGPHD (150K)","GGPHD (150K)",IF('Application Form'!I548="GGPHD+PV","GGPHD",IF('Application Form'!I548="PV","",IF('Application Form'!I548="POLL","",IF('Application Form'!I548="MSTN","MSTN",IF('Application Form'!I548="COAT","COAT",IF('Application Form'!I548="PI","PI",IF('Application Form'!I548="POLL_50K (add on)*","POLL_50K (add on)*",IF('Application Form'!I548="POLL_HD (add on)*","POLL_HD (add_on)*",IF('Application Form'!I548="MSTN_50K (add_on)*","MSTN_50K (add_on)*",IF('Application Form'!I548="MSTN_HD (add on)*","MSTN_HD (add on)*",IF('Application Form'!I548="STORE","STORE",IF('Application Form'!I548="HE","HE","")))))))))))))))))))),"ERROR"))))</f>
        <v/>
      </c>
      <c r="O537" t="str">
        <f>IF(AND(F537="",'Application Form'!H548=""),"",IF(AND(F537="",'Application Form'!H548&lt;&gt;"",'Application Form'!I548=""),"",IF(AND(F537&lt;&gt;"",'Application Form'!I548=""),"",IF(AND(F537&lt;&gt;"",'Application Form'!I548&lt;&gt;"",'Application Form'!J548=""),"",IF(AND(F537="",'Application Form'!H548&lt;&gt;"",'Application Form'!I548&lt;&gt;""),IF('Application Form'!I548="SKSTD_BDL","SKSTD_BDL",IF('Application Form'!I548="MIP","MIP",IF('Application Form'!I548="MIP+PV","MIP",IF('Application Form'!I548="SEEKSIRE","SEEKSIRE",IF('Application Form'!I548="SEEKSIRE+PV","SEEKSIRE",IF('Application Form'!I548="GGP50K","GGP50K",IF('Application Form'!I548="GGP50K+PV","GGP50K",IF('Application Form'!I548="GGPHD (150K)","GGPHD (150K)",IF('Application Form'!I548="GGPHD+PV","GGPHD",IF('Application Form'!I548="PV","",IF('Application Form'!I548="POLL","",IF('Application Form'!I548="MSTN","MSTN",IF('Application Form'!I548="COAT","COAT",IF('Application Form'!I548="PI","PI",IF('Application Form'!I548="POLL_50K (add on)*","POLL_50K (add on)*",IF('Application Form'!I548="POLL_HD (add on)*","POLL_HD (add_on)*",IF('Application Form'!I548="MSTN_50K (add_on)*","MSTN_50K (add_on)*",IF('Application Form'!I548="MSTN_HD (add on)*","MSTN_HD (add on)*",IF('Application Form'!I548="STORE","STORE",IF('Application Form'!I548="HE","HE","ERROR")))))))))))))))))))),IF(AND(F537&lt;&gt;"",'Application Form'!I548&lt;&gt;"",'Application Form'!J548&lt;&gt;""),IF('Application Form'!J548="SKSTD_BDL","SKSTD_BDL",IF('Application Form'!J548="MIP","MIP",IF('Application Form'!J548="MIP+PV","MIP",IF('Application Form'!J548="SEEKSIRE","SEEKSIRE",IF('Application Form'!J548="SEEKSIRE+PV","SEEKSIRE",IF('Application Form'!J548="GGP50K","GGP50K",IF('Application Form'!J548="GGP50K+PV","GGP50K",IF('Application Form'!J548="GGPHD (150K)","GGPHD (150K)",IF('Application Form'!J548="GGPHD+PV","GGPHD",IF('Application Form'!J548="PV","",IF('Application Form'!J548="POLL","",IF('Application Form'!J548="MSTN","MSTN",IF('Application Form'!J548="COAT","COAT",IF('Application Form'!J548="PI","PI",IF('Application Form'!J548="POLL_50K (add on)*","POLL_50K (add on)*",IF('Application Form'!J548="POLL_HD (add on)*","POLL_HD (add_on)*",IF('Application Form'!J548="MSTN_50K (add_on)*","MSTN_50K (add_on)*",IF('Application Form'!J548="MSTN_HD (add on)*","MSTN_HD (add on)*",IF('Application Form'!J548="STORE","STORE",IF('Application Form'!J548="HE","HE","")))))))))))))))))))),"ERROR"))))))</f>
        <v/>
      </c>
      <c r="P537" t="str">
        <f>IF(AND(F537="",O537&lt;&gt;""),IF('Application Form'!J548="SKSTD_BDL","SKSTD_BDL",IF('Application Form'!J548="MIP","MIP",IF('Application Form'!J548="MIP+PV","MIP",IF('Application Form'!J548="SEEKSIRE","SEEKSIRE",IF('Application Form'!J548="SEEKSIRE+PV","SEEKSIRE",IF('Application Form'!J548="GGP50K","GGP50K",IF('Application Form'!J548="GGP50K+PV","GGP50K",IF('Application Form'!J548="GGPHD (150K)","GGPHD (150K)",IF('Application Form'!J548="GGPHD+PV","GGPHD",IF('Application Form'!J548="PV","",IF('Application Form'!J548="POLL","",IF('Application Form'!J548="MSTN","MSTN",IF('Application Form'!J548="COAT","COAT",IF('Application Form'!J548="PI","PI",IF('Application Form'!J548="POLL_50K (add on)*","POLL_50K (add on)*",IF('Application Form'!J548="POLL_HD (add on)*","POLL_HD (add_on)*",IF('Application Form'!J548="MSTN_50K (add_on)*","MSTN_50K (add_on)*",IF('Application Form'!J548="MSTN_HD (add on)*","MSTN_HD (add on)*",IF('Application Form'!J548="STORE","STORE",IF('Application Form'!J548="HE","HE","")))))))))))))))))))),"")</f>
        <v/>
      </c>
    </row>
    <row r="538" spans="1:16" x14ac:dyDescent="0.25">
      <c r="A538" s="72">
        <f>'Application Form'!E549</f>
        <v>0</v>
      </c>
      <c r="B538" t="str">
        <f>IF('Application Form'!C549="Hair","H",IF('Application Form'!C549="Done","D",IF('Application Form'!C549="Semen","S",IF('Application Form'!C549="TSU","T",""))))</f>
        <v/>
      </c>
      <c r="C538" t="str">
        <f t="shared" si="8"/>
        <v>NAA</v>
      </c>
      <c r="F538" t="str">
        <f>IF('Application Form'!H549="SKSTD_BDL","SKSTD_BDL",IF('Application Form'!H549="MIP","MIP",IF('Application Form'!H549="MIP+PV","MIP",IF('Application Form'!H549="SEEKSIRE","SEEKSIRE",IF('Application Form'!H549="SEEKSIRE+PV","SEEKSIRE",IF('Application Form'!H549="GGP50K","GGP50K",IF('Application Form'!H549="GGP50K+PV","GGP50K",IF('Application Form'!H549="GGPHD (150K)","GGPHD (150K)",IF('Application Form'!H549="GGPHD+PV","GGPHD",IF('Application Form'!H549="PV","",IF('Application Form'!H549="POLL","",IF('Application Form'!H549="MSTN","",IF('Application Form'!H549="COAT","",IF('Application Form'!H549="PI","",IF('Application Form'!H549="POLL_50K (add on)*","",IF('Application Form'!H549="POLL_HD (add on)*","",IF('Application Form'!H549="MSTN_50K (add_on)*","",IF('Application Form'!H549="MSTN_HD (add on)*","",IF('Application Form'!H549="STORE","STORE",IF('Application Form'!H549="HE","HE",""))))))))))))))))))))</f>
        <v/>
      </c>
      <c r="G538" t="str">
        <f>IF(OR(RIGHT('Application Form'!H549,2)="PV",RIGHT('Application Form'!I549,2)="PV",RIGHT('Application Form'!J549,2)="PV"),"Yes","")</f>
        <v/>
      </c>
      <c r="H538" s="81" t="str">
        <f>IF(ISBLANK(IF(F538="SKSTD_BDL",'Application Form'!M549,IF('Office Use Only - DONT TOUCH!!!'!G538="Yes",'Application Form'!M549,""))),"",IF(F538="SKSTD_BDL",'Application Form'!M549,IF('Office Use Only - DONT TOUCH!!!'!G538="Yes",'Application Form'!M549,"")))</f>
        <v/>
      </c>
      <c r="K538" t="str">
        <f>IF(ISBLANK(IF(F538="SKSTD_BDL",'Application Form'!O549,IF('Office Use Only - DONT TOUCH!!!'!G538="Yes",'Application Form'!O549,""))),"",IF(F538="SKSTD_BDL",'Application Form'!O549,IF('Office Use Only - DONT TOUCH!!!'!G538="Yes",'Application Form'!O549,"")))</f>
        <v/>
      </c>
      <c r="N538" t="str">
        <f>IF(AND(F538="",'Application Form'!H549=""),"",IF(AND(F538="",'Application Form'!H549&lt;&gt;""),'Application Form'!H549,IF(AND(F538&lt;&gt;"",'Application Form'!I549=""),"",IF(AND(F538&lt;&gt;"",'Application Form'!I549&lt;&gt;""),IF('Application Form'!I549="SKSTD_BDL","SKSTD_BDL",IF('Application Form'!I549="MIP","MIP",IF('Application Form'!I549="MIP+PV","MIP",IF('Application Form'!I549="SEEKSIRE","SEEKSIRE",IF('Application Form'!I549="SEEKSIRE+PV","SEEKSIRE",IF('Application Form'!I549="GGP50K","GGP50K",IF('Application Form'!I549="GGP50K+PV","GGP50K",IF('Application Form'!I549="GGPHD (150K)","GGPHD (150K)",IF('Application Form'!I549="GGPHD+PV","GGPHD",IF('Application Form'!I549="PV","",IF('Application Form'!I549="POLL","",IF('Application Form'!I549="MSTN","MSTN",IF('Application Form'!I549="COAT","COAT",IF('Application Form'!I549="PI","PI",IF('Application Form'!I549="POLL_50K (add on)*","POLL_50K (add on)*",IF('Application Form'!I549="POLL_HD (add on)*","POLL_HD (add_on)*",IF('Application Form'!I549="MSTN_50K (add_on)*","MSTN_50K (add_on)*",IF('Application Form'!I549="MSTN_HD (add on)*","MSTN_HD (add on)*",IF('Application Form'!I549="STORE","STORE",IF('Application Form'!I549="HE","HE","")))))))))))))))))))),"ERROR"))))</f>
        <v/>
      </c>
      <c r="O538" t="str">
        <f>IF(AND(F538="",'Application Form'!H549=""),"",IF(AND(F538="",'Application Form'!H549&lt;&gt;"",'Application Form'!I549=""),"",IF(AND(F538&lt;&gt;"",'Application Form'!I549=""),"",IF(AND(F538&lt;&gt;"",'Application Form'!I549&lt;&gt;"",'Application Form'!J549=""),"",IF(AND(F538="",'Application Form'!H549&lt;&gt;"",'Application Form'!I549&lt;&gt;""),IF('Application Form'!I549="SKSTD_BDL","SKSTD_BDL",IF('Application Form'!I549="MIP","MIP",IF('Application Form'!I549="MIP+PV","MIP",IF('Application Form'!I549="SEEKSIRE","SEEKSIRE",IF('Application Form'!I549="SEEKSIRE+PV","SEEKSIRE",IF('Application Form'!I549="GGP50K","GGP50K",IF('Application Form'!I549="GGP50K+PV","GGP50K",IF('Application Form'!I549="GGPHD (150K)","GGPHD (150K)",IF('Application Form'!I549="GGPHD+PV","GGPHD",IF('Application Form'!I549="PV","",IF('Application Form'!I549="POLL","",IF('Application Form'!I549="MSTN","MSTN",IF('Application Form'!I549="COAT","COAT",IF('Application Form'!I549="PI","PI",IF('Application Form'!I549="POLL_50K (add on)*","POLL_50K (add on)*",IF('Application Form'!I549="POLL_HD (add on)*","POLL_HD (add_on)*",IF('Application Form'!I549="MSTN_50K (add_on)*","MSTN_50K (add_on)*",IF('Application Form'!I549="MSTN_HD (add on)*","MSTN_HD (add on)*",IF('Application Form'!I549="STORE","STORE",IF('Application Form'!I549="HE","HE","ERROR")))))))))))))))))))),IF(AND(F538&lt;&gt;"",'Application Form'!I549&lt;&gt;"",'Application Form'!J549&lt;&gt;""),IF('Application Form'!J549="SKSTD_BDL","SKSTD_BDL",IF('Application Form'!J549="MIP","MIP",IF('Application Form'!J549="MIP+PV","MIP",IF('Application Form'!J549="SEEKSIRE","SEEKSIRE",IF('Application Form'!J549="SEEKSIRE+PV","SEEKSIRE",IF('Application Form'!J549="GGP50K","GGP50K",IF('Application Form'!J549="GGP50K+PV","GGP50K",IF('Application Form'!J549="GGPHD (150K)","GGPHD (150K)",IF('Application Form'!J549="GGPHD+PV","GGPHD",IF('Application Form'!J549="PV","",IF('Application Form'!J549="POLL","",IF('Application Form'!J549="MSTN","MSTN",IF('Application Form'!J549="COAT","COAT",IF('Application Form'!J549="PI","PI",IF('Application Form'!J549="POLL_50K (add on)*","POLL_50K (add on)*",IF('Application Form'!J549="POLL_HD (add on)*","POLL_HD (add_on)*",IF('Application Form'!J549="MSTN_50K (add_on)*","MSTN_50K (add_on)*",IF('Application Form'!J549="MSTN_HD (add on)*","MSTN_HD (add on)*",IF('Application Form'!J549="STORE","STORE",IF('Application Form'!J549="HE","HE","")))))))))))))))))))),"ERROR"))))))</f>
        <v/>
      </c>
      <c r="P538" t="str">
        <f>IF(AND(F538="",O538&lt;&gt;""),IF('Application Form'!J549="SKSTD_BDL","SKSTD_BDL",IF('Application Form'!J549="MIP","MIP",IF('Application Form'!J549="MIP+PV","MIP",IF('Application Form'!J549="SEEKSIRE","SEEKSIRE",IF('Application Form'!J549="SEEKSIRE+PV","SEEKSIRE",IF('Application Form'!J549="GGP50K","GGP50K",IF('Application Form'!J549="GGP50K+PV","GGP50K",IF('Application Form'!J549="GGPHD (150K)","GGPHD (150K)",IF('Application Form'!J549="GGPHD+PV","GGPHD",IF('Application Form'!J549="PV","",IF('Application Form'!J549="POLL","",IF('Application Form'!J549="MSTN","MSTN",IF('Application Form'!J549="COAT","COAT",IF('Application Form'!J549="PI","PI",IF('Application Form'!J549="POLL_50K (add on)*","POLL_50K (add on)*",IF('Application Form'!J549="POLL_HD (add on)*","POLL_HD (add_on)*",IF('Application Form'!J549="MSTN_50K (add_on)*","MSTN_50K (add_on)*",IF('Application Form'!J549="MSTN_HD (add on)*","MSTN_HD (add on)*",IF('Application Form'!J549="STORE","STORE",IF('Application Form'!J549="HE","HE","")))))))))))))))))))),"")</f>
        <v/>
      </c>
    </row>
    <row r="539" spans="1:16" x14ac:dyDescent="0.25">
      <c r="A539" s="72">
        <f>'Application Form'!E550</f>
        <v>0</v>
      </c>
      <c r="B539" t="str">
        <f>IF('Application Form'!C550="Hair","H",IF('Application Form'!C550="Done","D",IF('Application Form'!C550="Semen","S",IF('Application Form'!C550="TSU","T",""))))</f>
        <v/>
      </c>
      <c r="C539" t="str">
        <f t="shared" si="8"/>
        <v>NAA</v>
      </c>
      <c r="F539" t="str">
        <f>IF('Application Form'!H550="SKSTD_BDL","SKSTD_BDL",IF('Application Form'!H550="MIP","MIP",IF('Application Form'!H550="MIP+PV","MIP",IF('Application Form'!H550="SEEKSIRE","SEEKSIRE",IF('Application Form'!H550="SEEKSIRE+PV","SEEKSIRE",IF('Application Form'!H550="GGP50K","GGP50K",IF('Application Form'!H550="GGP50K+PV","GGP50K",IF('Application Form'!H550="GGPHD (150K)","GGPHD (150K)",IF('Application Form'!H550="GGPHD+PV","GGPHD",IF('Application Form'!H550="PV","",IF('Application Form'!H550="POLL","",IF('Application Form'!H550="MSTN","",IF('Application Form'!H550="COAT","",IF('Application Form'!H550="PI","",IF('Application Form'!H550="POLL_50K (add on)*","",IF('Application Form'!H550="POLL_HD (add on)*","",IF('Application Form'!H550="MSTN_50K (add_on)*","",IF('Application Form'!H550="MSTN_HD (add on)*","",IF('Application Form'!H550="STORE","STORE",IF('Application Form'!H550="HE","HE",""))))))))))))))))))))</f>
        <v/>
      </c>
      <c r="G539" t="str">
        <f>IF(OR(RIGHT('Application Form'!H550,2)="PV",RIGHT('Application Form'!I550,2)="PV",RIGHT('Application Form'!J550,2)="PV"),"Yes","")</f>
        <v/>
      </c>
      <c r="H539" s="81" t="str">
        <f>IF(ISBLANK(IF(F539="SKSTD_BDL",'Application Form'!M550,IF('Office Use Only - DONT TOUCH!!!'!G539="Yes",'Application Form'!M550,""))),"",IF(F539="SKSTD_BDL",'Application Form'!M550,IF('Office Use Only - DONT TOUCH!!!'!G539="Yes",'Application Form'!M550,"")))</f>
        <v/>
      </c>
      <c r="K539" t="str">
        <f>IF(ISBLANK(IF(F539="SKSTD_BDL",'Application Form'!O550,IF('Office Use Only - DONT TOUCH!!!'!G539="Yes",'Application Form'!O550,""))),"",IF(F539="SKSTD_BDL",'Application Form'!O550,IF('Office Use Only - DONT TOUCH!!!'!G539="Yes",'Application Form'!O550,"")))</f>
        <v/>
      </c>
      <c r="N539" t="str">
        <f>IF(AND(F539="",'Application Form'!H550=""),"",IF(AND(F539="",'Application Form'!H550&lt;&gt;""),'Application Form'!H550,IF(AND(F539&lt;&gt;"",'Application Form'!I550=""),"",IF(AND(F539&lt;&gt;"",'Application Form'!I550&lt;&gt;""),IF('Application Form'!I550="SKSTD_BDL","SKSTD_BDL",IF('Application Form'!I550="MIP","MIP",IF('Application Form'!I550="MIP+PV","MIP",IF('Application Form'!I550="SEEKSIRE","SEEKSIRE",IF('Application Form'!I550="SEEKSIRE+PV","SEEKSIRE",IF('Application Form'!I550="GGP50K","GGP50K",IF('Application Form'!I550="GGP50K+PV","GGP50K",IF('Application Form'!I550="GGPHD (150K)","GGPHD (150K)",IF('Application Form'!I550="GGPHD+PV","GGPHD",IF('Application Form'!I550="PV","",IF('Application Form'!I550="POLL","",IF('Application Form'!I550="MSTN","MSTN",IF('Application Form'!I550="COAT","COAT",IF('Application Form'!I550="PI","PI",IF('Application Form'!I550="POLL_50K (add on)*","POLL_50K (add on)*",IF('Application Form'!I550="POLL_HD (add on)*","POLL_HD (add_on)*",IF('Application Form'!I550="MSTN_50K (add_on)*","MSTN_50K (add_on)*",IF('Application Form'!I550="MSTN_HD (add on)*","MSTN_HD (add on)*",IF('Application Form'!I550="STORE","STORE",IF('Application Form'!I550="HE","HE","")))))))))))))))))))),"ERROR"))))</f>
        <v/>
      </c>
      <c r="O539" t="str">
        <f>IF(AND(F539="",'Application Form'!H550=""),"",IF(AND(F539="",'Application Form'!H550&lt;&gt;"",'Application Form'!I550=""),"",IF(AND(F539&lt;&gt;"",'Application Form'!I550=""),"",IF(AND(F539&lt;&gt;"",'Application Form'!I550&lt;&gt;"",'Application Form'!J550=""),"",IF(AND(F539="",'Application Form'!H550&lt;&gt;"",'Application Form'!I550&lt;&gt;""),IF('Application Form'!I550="SKSTD_BDL","SKSTD_BDL",IF('Application Form'!I550="MIP","MIP",IF('Application Form'!I550="MIP+PV","MIP",IF('Application Form'!I550="SEEKSIRE","SEEKSIRE",IF('Application Form'!I550="SEEKSIRE+PV","SEEKSIRE",IF('Application Form'!I550="GGP50K","GGP50K",IF('Application Form'!I550="GGP50K+PV","GGP50K",IF('Application Form'!I550="GGPHD (150K)","GGPHD (150K)",IF('Application Form'!I550="GGPHD+PV","GGPHD",IF('Application Form'!I550="PV","",IF('Application Form'!I550="POLL","",IF('Application Form'!I550="MSTN","MSTN",IF('Application Form'!I550="COAT","COAT",IF('Application Form'!I550="PI","PI",IF('Application Form'!I550="POLL_50K (add on)*","POLL_50K (add on)*",IF('Application Form'!I550="POLL_HD (add on)*","POLL_HD (add_on)*",IF('Application Form'!I550="MSTN_50K (add_on)*","MSTN_50K (add_on)*",IF('Application Form'!I550="MSTN_HD (add on)*","MSTN_HD (add on)*",IF('Application Form'!I550="STORE","STORE",IF('Application Form'!I550="HE","HE","ERROR")))))))))))))))))))),IF(AND(F539&lt;&gt;"",'Application Form'!I550&lt;&gt;"",'Application Form'!J550&lt;&gt;""),IF('Application Form'!J550="SKSTD_BDL","SKSTD_BDL",IF('Application Form'!J550="MIP","MIP",IF('Application Form'!J550="MIP+PV","MIP",IF('Application Form'!J550="SEEKSIRE","SEEKSIRE",IF('Application Form'!J550="SEEKSIRE+PV","SEEKSIRE",IF('Application Form'!J550="GGP50K","GGP50K",IF('Application Form'!J550="GGP50K+PV","GGP50K",IF('Application Form'!J550="GGPHD (150K)","GGPHD (150K)",IF('Application Form'!J550="GGPHD+PV","GGPHD",IF('Application Form'!J550="PV","",IF('Application Form'!J550="POLL","",IF('Application Form'!J550="MSTN","MSTN",IF('Application Form'!J550="COAT","COAT",IF('Application Form'!J550="PI","PI",IF('Application Form'!J550="POLL_50K (add on)*","POLL_50K (add on)*",IF('Application Form'!J550="POLL_HD (add on)*","POLL_HD (add_on)*",IF('Application Form'!J550="MSTN_50K (add_on)*","MSTN_50K (add_on)*",IF('Application Form'!J550="MSTN_HD (add on)*","MSTN_HD (add on)*",IF('Application Form'!J550="STORE","STORE",IF('Application Form'!J550="HE","HE","")))))))))))))))))))),"ERROR"))))))</f>
        <v/>
      </c>
      <c r="P539" t="str">
        <f>IF(AND(F539="",O539&lt;&gt;""),IF('Application Form'!J550="SKSTD_BDL","SKSTD_BDL",IF('Application Form'!J550="MIP","MIP",IF('Application Form'!J550="MIP+PV","MIP",IF('Application Form'!J550="SEEKSIRE","SEEKSIRE",IF('Application Form'!J550="SEEKSIRE+PV","SEEKSIRE",IF('Application Form'!J550="GGP50K","GGP50K",IF('Application Form'!J550="GGP50K+PV","GGP50K",IF('Application Form'!J550="GGPHD (150K)","GGPHD (150K)",IF('Application Form'!J550="GGPHD+PV","GGPHD",IF('Application Form'!J550="PV","",IF('Application Form'!J550="POLL","",IF('Application Form'!J550="MSTN","MSTN",IF('Application Form'!J550="COAT","COAT",IF('Application Form'!J550="PI","PI",IF('Application Form'!J550="POLL_50K (add on)*","POLL_50K (add on)*",IF('Application Form'!J550="POLL_HD (add on)*","POLL_HD (add_on)*",IF('Application Form'!J550="MSTN_50K (add_on)*","MSTN_50K (add_on)*",IF('Application Form'!J550="MSTN_HD (add on)*","MSTN_HD (add on)*",IF('Application Form'!J550="STORE","STORE",IF('Application Form'!J550="HE","HE","")))))))))))))))))))),"")</f>
        <v/>
      </c>
    </row>
    <row r="540" spans="1:16" x14ac:dyDescent="0.25">
      <c r="A540" s="72">
        <f>'Application Form'!E551</f>
        <v>0</v>
      </c>
      <c r="B540" t="str">
        <f>IF('Application Form'!C551="Hair","H",IF('Application Form'!C551="Done","D",IF('Application Form'!C551="Semen","S",IF('Application Form'!C551="TSU","T",""))))</f>
        <v/>
      </c>
      <c r="C540" t="str">
        <f t="shared" si="8"/>
        <v>NAA</v>
      </c>
      <c r="F540" t="str">
        <f>IF('Application Form'!H551="SKSTD_BDL","SKSTD_BDL",IF('Application Form'!H551="MIP","MIP",IF('Application Form'!H551="MIP+PV","MIP",IF('Application Form'!H551="SEEKSIRE","SEEKSIRE",IF('Application Form'!H551="SEEKSIRE+PV","SEEKSIRE",IF('Application Form'!H551="GGP50K","GGP50K",IF('Application Form'!H551="GGP50K+PV","GGP50K",IF('Application Form'!H551="GGPHD (150K)","GGPHD (150K)",IF('Application Form'!H551="GGPHD+PV","GGPHD",IF('Application Form'!H551="PV","",IF('Application Form'!H551="POLL","",IF('Application Form'!H551="MSTN","",IF('Application Form'!H551="COAT","",IF('Application Form'!H551="PI","",IF('Application Form'!H551="POLL_50K (add on)*","",IF('Application Form'!H551="POLL_HD (add on)*","",IF('Application Form'!H551="MSTN_50K (add_on)*","",IF('Application Form'!H551="MSTN_HD (add on)*","",IF('Application Form'!H551="STORE","STORE",IF('Application Form'!H551="HE","HE",""))))))))))))))))))))</f>
        <v/>
      </c>
      <c r="G540" t="str">
        <f>IF(OR(RIGHT('Application Form'!H551,2)="PV",RIGHT('Application Form'!I551,2)="PV",RIGHT('Application Form'!J551,2)="PV"),"Yes","")</f>
        <v/>
      </c>
      <c r="H540" s="81" t="str">
        <f>IF(ISBLANK(IF(F540="SKSTD_BDL",'Application Form'!M551,IF('Office Use Only - DONT TOUCH!!!'!G540="Yes",'Application Form'!M551,""))),"",IF(F540="SKSTD_BDL",'Application Form'!M551,IF('Office Use Only - DONT TOUCH!!!'!G540="Yes",'Application Form'!M551,"")))</f>
        <v/>
      </c>
      <c r="K540" t="str">
        <f>IF(ISBLANK(IF(F540="SKSTD_BDL",'Application Form'!O551,IF('Office Use Only - DONT TOUCH!!!'!G540="Yes",'Application Form'!O551,""))),"",IF(F540="SKSTD_BDL",'Application Form'!O551,IF('Office Use Only - DONT TOUCH!!!'!G540="Yes",'Application Form'!O551,"")))</f>
        <v/>
      </c>
      <c r="N540" t="str">
        <f>IF(AND(F540="",'Application Form'!H551=""),"",IF(AND(F540="",'Application Form'!H551&lt;&gt;""),'Application Form'!H551,IF(AND(F540&lt;&gt;"",'Application Form'!I551=""),"",IF(AND(F540&lt;&gt;"",'Application Form'!I551&lt;&gt;""),IF('Application Form'!I551="SKSTD_BDL","SKSTD_BDL",IF('Application Form'!I551="MIP","MIP",IF('Application Form'!I551="MIP+PV","MIP",IF('Application Form'!I551="SEEKSIRE","SEEKSIRE",IF('Application Form'!I551="SEEKSIRE+PV","SEEKSIRE",IF('Application Form'!I551="GGP50K","GGP50K",IF('Application Form'!I551="GGP50K+PV","GGP50K",IF('Application Form'!I551="GGPHD (150K)","GGPHD (150K)",IF('Application Form'!I551="GGPHD+PV","GGPHD",IF('Application Form'!I551="PV","",IF('Application Form'!I551="POLL","",IF('Application Form'!I551="MSTN","MSTN",IF('Application Form'!I551="COAT","COAT",IF('Application Form'!I551="PI","PI",IF('Application Form'!I551="POLL_50K (add on)*","POLL_50K (add on)*",IF('Application Form'!I551="POLL_HD (add on)*","POLL_HD (add_on)*",IF('Application Form'!I551="MSTN_50K (add_on)*","MSTN_50K (add_on)*",IF('Application Form'!I551="MSTN_HD (add on)*","MSTN_HD (add on)*",IF('Application Form'!I551="STORE","STORE",IF('Application Form'!I551="HE","HE","")))))))))))))))))))),"ERROR"))))</f>
        <v/>
      </c>
      <c r="O540" t="str">
        <f>IF(AND(F540="",'Application Form'!H551=""),"",IF(AND(F540="",'Application Form'!H551&lt;&gt;"",'Application Form'!I551=""),"",IF(AND(F540&lt;&gt;"",'Application Form'!I551=""),"",IF(AND(F540&lt;&gt;"",'Application Form'!I551&lt;&gt;"",'Application Form'!J551=""),"",IF(AND(F540="",'Application Form'!H551&lt;&gt;"",'Application Form'!I551&lt;&gt;""),IF('Application Form'!I551="SKSTD_BDL","SKSTD_BDL",IF('Application Form'!I551="MIP","MIP",IF('Application Form'!I551="MIP+PV","MIP",IF('Application Form'!I551="SEEKSIRE","SEEKSIRE",IF('Application Form'!I551="SEEKSIRE+PV","SEEKSIRE",IF('Application Form'!I551="GGP50K","GGP50K",IF('Application Form'!I551="GGP50K+PV","GGP50K",IF('Application Form'!I551="GGPHD (150K)","GGPHD (150K)",IF('Application Form'!I551="GGPHD+PV","GGPHD",IF('Application Form'!I551="PV","",IF('Application Form'!I551="POLL","",IF('Application Form'!I551="MSTN","MSTN",IF('Application Form'!I551="COAT","COAT",IF('Application Form'!I551="PI","PI",IF('Application Form'!I551="POLL_50K (add on)*","POLL_50K (add on)*",IF('Application Form'!I551="POLL_HD (add on)*","POLL_HD (add_on)*",IF('Application Form'!I551="MSTN_50K (add_on)*","MSTN_50K (add_on)*",IF('Application Form'!I551="MSTN_HD (add on)*","MSTN_HD (add on)*",IF('Application Form'!I551="STORE","STORE",IF('Application Form'!I551="HE","HE","ERROR")))))))))))))))))))),IF(AND(F540&lt;&gt;"",'Application Form'!I551&lt;&gt;"",'Application Form'!J551&lt;&gt;""),IF('Application Form'!J551="SKSTD_BDL","SKSTD_BDL",IF('Application Form'!J551="MIP","MIP",IF('Application Form'!J551="MIP+PV","MIP",IF('Application Form'!J551="SEEKSIRE","SEEKSIRE",IF('Application Form'!J551="SEEKSIRE+PV","SEEKSIRE",IF('Application Form'!J551="GGP50K","GGP50K",IF('Application Form'!J551="GGP50K+PV","GGP50K",IF('Application Form'!J551="GGPHD (150K)","GGPHD (150K)",IF('Application Form'!J551="GGPHD+PV","GGPHD",IF('Application Form'!J551="PV","",IF('Application Form'!J551="POLL","",IF('Application Form'!J551="MSTN","MSTN",IF('Application Form'!J551="COAT","COAT",IF('Application Form'!J551="PI","PI",IF('Application Form'!J551="POLL_50K (add on)*","POLL_50K (add on)*",IF('Application Form'!J551="POLL_HD (add on)*","POLL_HD (add_on)*",IF('Application Form'!J551="MSTN_50K (add_on)*","MSTN_50K (add_on)*",IF('Application Form'!J551="MSTN_HD (add on)*","MSTN_HD (add on)*",IF('Application Form'!J551="STORE","STORE",IF('Application Form'!J551="HE","HE","")))))))))))))))))))),"ERROR"))))))</f>
        <v/>
      </c>
      <c r="P540" t="str">
        <f>IF(AND(F540="",O540&lt;&gt;""),IF('Application Form'!J551="SKSTD_BDL","SKSTD_BDL",IF('Application Form'!J551="MIP","MIP",IF('Application Form'!J551="MIP+PV","MIP",IF('Application Form'!J551="SEEKSIRE","SEEKSIRE",IF('Application Form'!J551="SEEKSIRE+PV","SEEKSIRE",IF('Application Form'!J551="GGP50K","GGP50K",IF('Application Form'!J551="GGP50K+PV","GGP50K",IF('Application Form'!J551="GGPHD (150K)","GGPHD (150K)",IF('Application Form'!J551="GGPHD+PV","GGPHD",IF('Application Form'!J551="PV","",IF('Application Form'!J551="POLL","",IF('Application Form'!J551="MSTN","MSTN",IF('Application Form'!J551="COAT","COAT",IF('Application Form'!J551="PI","PI",IF('Application Form'!J551="POLL_50K (add on)*","POLL_50K (add on)*",IF('Application Form'!J551="POLL_HD (add on)*","POLL_HD (add_on)*",IF('Application Form'!J551="MSTN_50K (add_on)*","MSTN_50K (add_on)*",IF('Application Form'!J551="MSTN_HD (add on)*","MSTN_HD (add on)*",IF('Application Form'!J551="STORE","STORE",IF('Application Form'!J551="HE","HE","")))))))))))))))))))),"")</f>
        <v/>
      </c>
    </row>
    <row r="541" spans="1:16" x14ac:dyDescent="0.25">
      <c r="A541" s="72">
        <f>'Application Form'!E552</f>
        <v>0</v>
      </c>
      <c r="B541" t="str">
        <f>IF('Application Form'!C552="Hair","H",IF('Application Form'!C552="Done","D",IF('Application Form'!C552="Semen","S",IF('Application Form'!C552="TSU","T",""))))</f>
        <v/>
      </c>
      <c r="C541" t="str">
        <f t="shared" si="8"/>
        <v>NAA</v>
      </c>
      <c r="F541" t="str">
        <f>IF('Application Form'!H552="SKSTD_BDL","SKSTD_BDL",IF('Application Form'!H552="MIP","MIP",IF('Application Form'!H552="MIP+PV","MIP",IF('Application Form'!H552="SEEKSIRE","SEEKSIRE",IF('Application Form'!H552="SEEKSIRE+PV","SEEKSIRE",IF('Application Form'!H552="GGP50K","GGP50K",IF('Application Form'!H552="GGP50K+PV","GGP50K",IF('Application Form'!H552="GGPHD (150K)","GGPHD (150K)",IF('Application Form'!H552="GGPHD+PV","GGPHD",IF('Application Form'!H552="PV","",IF('Application Form'!H552="POLL","",IF('Application Form'!H552="MSTN","",IF('Application Form'!H552="COAT","",IF('Application Form'!H552="PI","",IF('Application Form'!H552="POLL_50K (add on)*","",IF('Application Form'!H552="POLL_HD (add on)*","",IF('Application Form'!H552="MSTN_50K (add_on)*","",IF('Application Form'!H552="MSTN_HD (add on)*","",IF('Application Form'!H552="STORE","STORE",IF('Application Form'!H552="HE","HE",""))))))))))))))))))))</f>
        <v/>
      </c>
      <c r="G541" t="str">
        <f>IF(OR(RIGHT('Application Form'!H552,2)="PV",RIGHT('Application Form'!I552,2)="PV",RIGHT('Application Form'!J552,2)="PV"),"Yes","")</f>
        <v/>
      </c>
      <c r="H541" s="81" t="str">
        <f>IF(ISBLANK(IF(F541="SKSTD_BDL",'Application Form'!M552,IF('Office Use Only - DONT TOUCH!!!'!G541="Yes",'Application Form'!M552,""))),"",IF(F541="SKSTD_BDL",'Application Form'!M552,IF('Office Use Only - DONT TOUCH!!!'!G541="Yes",'Application Form'!M552,"")))</f>
        <v/>
      </c>
      <c r="K541" t="str">
        <f>IF(ISBLANK(IF(F541="SKSTD_BDL",'Application Form'!O552,IF('Office Use Only - DONT TOUCH!!!'!G541="Yes",'Application Form'!O552,""))),"",IF(F541="SKSTD_BDL",'Application Form'!O552,IF('Office Use Only - DONT TOUCH!!!'!G541="Yes",'Application Form'!O552,"")))</f>
        <v/>
      </c>
      <c r="N541" t="str">
        <f>IF(AND(F541="",'Application Form'!H552=""),"",IF(AND(F541="",'Application Form'!H552&lt;&gt;""),'Application Form'!H552,IF(AND(F541&lt;&gt;"",'Application Form'!I552=""),"",IF(AND(F541&lt;&gt;"",'Application Form'!I552&lt;&gt;""),IF('Application Form'!I552="SKSTD_BDL","SKSTD_BDL",IF('Application Form'!I552="MIP","MIP",IF('Application Form'!I552="MIP+PV","MIP",IF('Application Form'!I552="SEEKSIRE","SEEKSIRE",IF('Application Form'!I552="SEEKSIRE+PV","SEEKSIRE",IF('Application Form'!I552="GGP50K","GGP50K",IF('Application Form'!I552="GGP50K+PV","GGP50K",IF('Application Form'!I552="GGPHD (150K)","GGPHD (150K)",IF('Application Form'!I552="GGPHD+PV","GGPHD",IF('Application Form'!I552="PV","",IF('Application Form'!I552="POLL","",IF('Application Form'!I552="MSTN","MSTN",IF('Application Form'!I552="COAT","COAT",IF('Application Form'!I552="PI","PI",IF('Application Form'!I552="POLL_50K (add on)*","POLL_50K (add on)*",IF('Application Form'!I552="POLL_HD (add on)*","POLL_HD (add_on)*",IF('Application Form'!I552="MSTN_50K (add_on)*","MSTN_50K (add_on)*",IF('Application Form'!I552="MSTN_HD (add on)*","MSTN_HD (add on)*",IF('Application Form'!I552="STORE","STORE",IF('Application Form'!I552="HE","HE","")))))))))))))))))))),"ERROR"))))</f>
        <v/>
      </c>
      <c r="O541" t="str">
        <f>IF(AND(F541="",'Application Form'!H552=""),"",IF(AND(F541="",'Application Form'!H552&lt;&gt;"",'Application Form'!I552=""),"",IF(AND(F541&lt;&gt;"",'Application Form'!I552=""),"",IF(AND(F541&lt;&gt;"",'Application Form'!I552&lt;&gt;"",'Application Form'!J552=""),"",IF(AND(F541="",'Application Form'!H552&lt;&gt;"",'Application Form'!I552&lt;&gt;""),IF('Application Form'!I552="SKSTD_BDL","SKSTD_BDL",IF('Application Form'!I552="MIP","MIP",IF('Application Form'!I552="MIP+PV","MIP",IF('Application Form'!I552="SEEKSIRE","SEEKSIRE",IF('Application Form'!I552="SEEKSIRE+PV","SEEKSIRE",IF('Application Form'!I552="GGP50K","GGP50K",IF('Application Form'!I552="GGP50K+PV","GGP50K",IF('Application Form'!I552="GGPHD (150K)","GGPHD (150K)",IF('Application Form'!I552="GGPHD+PV","GGPHD",IF('Application Form'!I552="PV","",IF('Application Form'!I552="POLL","",IF('Application Form'!I552="MSTN","MSTN",IF('Application Form'!I552="COAT","COAT",IF('Application Form'!I552="PI","PI",IF('Application Form'!I552="POLL_50K (add on)*","POLL_50K (add on)*",IF('Application Form'!I552="POLL_HD (add on)*","POLL_HD (add_on)*",IF('Application Form'!I552="MSTN_50K (add_on)*","MSTN_50K (add_on)*",IF('Application Form'!I552="MSTN_HD (add on)*","MSTN_HD (add on)*",IF('Application Form'!I552="STORE","STORE",IF('Application Form'!I552="HE","HE","ERROR")))))))))))))))))))),IF(AND(F541&lt;&gt;"",'Application Form'!I552&lt;&gt;"",'Application Form'!J552&lt;&gt;""),IF('Application Form'!J552="SKSTD_BDL","SKSTD_BDL",IF('Application Form'!J552="MIP","MIP",IF('Application Form'!J552="MIP+PV","MIP",IF('Application Form'!J552="SEEKSIRE","SEEKSIRE",IF('Application Form'!J552="SEEKSIRE+PV","SEEKSIRE",IF('Application Form'!J552="GGP50K","GGP50K",IF('Application Form'!J552="GGP50K+PV","GGP50K",IF('Application Form'!J552="GGPHD (150K)","GGPHD (150K)",IF('Application Form'!J552="GGPHD+PV","GGPHD",IF('Application Form'!J552="PV","",IF('Application Form'!J552="POLL","",IF('Application Form'!J552="MSTN","MSTN",IF('Application Form'!J552="COAT","COAT",IF('Application Form'!J552="PI","PI",IF('Application Form'!J552="POLL_50K (add on)*","POLL_50K (add on)*",IF('Application Form'!J552="POLL_HD (add on)*","POLL_HD (add_on)*",IF('Application Form'!J552="MSTN_50K (add_on)*","MSTN_50K (add_on)*",IF('Application Form'!J552="MSTN_HD (add on)*","MSTN_HD (add on)*",IF('Application Form'!J552="STORE","STORE",IF('Application Form'!J552="HE","HE","")))))))))))))))))))),"ERROR"))))))</f>
        <v/>
      </c>
      <c r="P541" t="str">
        <f>IF(AND(F541="",O541&lt;&gt;""),IF('Application Form'!J552="SKSTD_BDL","SKSTD_BDL",IF('Application Form'!J552="MIP","MIP",IF('Application Form'!J552="MIP+PV","MIP",IF('Application Form'!J552="SEEKSIRE","SEEKSIRE",IF('Application Form'!J552="SEEKSIRE+PV","SEEKSIRE",IF('Application Form'!J552="GGP50K","GGP50K",IF('Application Form'!J552="GGP50K+PV","GGP50K",IF('Application Form'!J552="GGPHD (150K)","GGPHD (150K)",IF('Application Form'!J552="GGPHD+PV","GGPHD",IF('Application Form'!J552="PV","",IF('Application Form'!J552="POLL","",IF('Application Form'!J552="MSTN","MSTN",IF('Application Form'!J552="COAT","COAT",IF('Application Form'!J552="PI","PI",IF('Application Form'!J552="POLL_50K (add on)*","POLL_50K (add on)*",IF('Application Form'!J552="POLL_HD (add on)*","POLL_HD (add_on)*",IF('Application Form'!J552="MSTN_50K (add_on)*","MSTN_50K (add_on)*",IF('Application Form'!J552="MSTN_HD (add on)*","MSTN_HD (add on)*",IF('Application Form'!J552="STORE","STORE",IF('Application Form'!J552="HE","HE","")))))))))))))))))))),"")</f>
        <v/>
      </c>
    </row>
    <row r="542" spans="1:16" x14ac:dyDescent="0.25">
      <c r="A542" s="72">
        <f>'Application Form'!E553</f>
        <v>0</v>
      </c>
      <c r="B542" t="str">
        <f>IF('Application Form'!C553="Hair","H",IF('Application Form'!C553="Done","D",IF('Application Form'!C553="Semen","S",IF('Application Form'!C553="TSU","T",""))))</f>
        <v/>
      </c>
      <c r="C542" t="str">
        <f t="shared" si="8"/>
        <v>NAA</v>
      </c>
      <c r="F542" t="str">
        <f>IF('Application Form'!H553="SKSTD_BDL","SKSTD_BDL",IF('Application Form'!H553="MIP","MIP",IF('Application Form'!H553="MIP+PV","MIP",IF('Application Form'!H553="SEEKSIRE","SEEKSIRE",IF('Application Form'!H553="SEEKSIRE+PV","SEEKSIRE",IF('Application Form'!H553="GGP50K","GGP50K",IF('Application Form'!H553="GGP50K+PV","GGP50K",IF('Application Form'!H553="GGPHD (150K)","GGPHD (150K)",IF('Application Form'!H553="GGPHD+PV","GGPHD",IF('Application Form'!H553="PV","",IF('Application Form'!H553="POLL","",IF('Application Form'!H553="MSTN","",IF('Application Form'!H553="COAT","",IF('Application Form'!H553="PI","",IF('Application Form'!H553="POLL_50K (add on)*","",IF('Application Form'!H553="POLL_HD (add on)*","",IF('Application Form'!H553="MSTN_50K (add_on)*","",IF('Application Form'!H553="MSTN_HD (add on)*","",IF('Application Form'!H553="STORE","STORE",IF('Application Form'!H553="HE","HE",""))))))))))))))))))))</f>
        <v/>
      </c>
      <c r="G542" t="str">
        <f>IF(OR(RIGHT('Application Form'!H553,2)="PV",RIGHT('Application Form'!I553,2)="PV",RIGHT('Application Form'!J553,2)="PV"),"Yes","")</f>
        <v/>
      </c>
      <c r="H542" s="81" t="str">
        <f>IF(ISBLANK(IF(F542="SKSTD_BDL",'Application Form'!M553,IF('Office Use Only - DONT TOUCH!!!'!G542="Yes",'Application Form'!M553,""))),"",IF(F542="SKSTD_BDL",'Application Form'!M553,IF('Office Use Only - DONT TOUCH!!!'!G542="Yes",'Application Form'!M553,"")))</f>
        <v/>
      </c>
      <c r="K542" t="str">
        <f>IF(ISBLANK(IF(F542="SKSTD_BDL",'Application Form'!O553,IF('Office Use Only - DONT TOUCH!!!'!G542="Yes",'Application Form'!O553,""))),"",IF(F542="SKSTD_BDL",'Application Form'!O553,IF('Office Use Only - DONT TOUCH!!!'!G542="Yes",'Application Form'!O553,"")))</f>
        <v/>
      </c>
      <c r="N542" t="str">
        <f>IF(AND(F542="",'Application Form'!H553=""),"",IF(AND(F542="",'Application Form'!H553&lt;&gt;""),'Application Form'!H553,IF(AND(F542&lt;&gt;"",'Application Form'!I553=""),"",IF(AND(F542&lt;&gt;"",'Application Form'!I553&lt;&gt;""),IF('Application Form'!I553="SKSTD_BDL","SKSTD_BDL",IF('Application Form'!I553="MIP","MIP",IF('Application Form'!I553="MIP+PV","MIP",IF('Application Form'!I553="SEEKSIRE","SEEKSIRE",IF('Application Form'!I553="SEEKSIRE+PV","SEEKSIRE",IF('Application Form'!I553="GGP50K","GGP50K",IF('Application Form'!I553="GGP50K+PV","GGP50K",IF('Application Form'!I553="GGPHD (150K)","GGPHD (150K)",IF('Application Form'!I553="GGPHD+PV","GGPHD",IF('Application Form'!I553="PV","",IF('Application Form'!I553="POLL","",IF('Application Form'!I553="MSTN","MSTN",IF('Application Form'!I553="COAT","COAT",IF('Application Form'!I553="PI","PI",IF('Application Form'!I553="POLL_50K (add on)*","POLL_50K (add on)*",IF('Application Form'!I553="POLL_HD (add on)*","POLL_HD (add_on)*",IF('Application Form'!I553="MSTN_50K (add_on)*","MSTN_50K (add_on)*",IF('Application Form'!I553="MSTN_HD (add on)*","MSTN_HD (add on)*",IF('Application Form'!I553="STORE","STORE",IF('Application Form'!I553="HE","HE","")))))))))))))))))))),"ERROR"))))</f>
        <v/>
      </c>
      <c r="O542" t="str">
        <f>IF(AND(F542="",'Application Form'!H553=""),"",IF(AND(F542="",'Application Form'!H553&lt;&gt;"",'Application Form'!I553=""),"",IF(AND(F542&lt;&gt;"",'Application Form'!I553=""),"",IF(AND(F542&lt;&gt;"",'Application Form'!I553&lt;&gt;"",'Application Form'!J553=""),"",IF(AND(F542="",'Application Form'!H553&lt;&gt;"",'Application Form'!I553&lt;&gt;""),IF('Application Form'!I553="SKSTD_BDL","SKSTD_BDL",IF('Application Form'!I553="MIP","MIP",IF('Application Form'!I553="MIP+PV","MIP",IF('Application Form'!I553="SEEKSIRE","SEEKSIRE",IF('Application Form'!I553="SEEKSIRE+PV","SEEKSIRE",IF('Application Form'!I553="GGP50K","GGP50K",IF('Application Form'!I553="GGP50K+PV","GGP50K",IF('Application Form'!I553="GGPHD (150K)","GGPHD (150K)",IF('Application Form'!I553="GGPHD+PV","GGPHD",IF('Application Form'!I553="PV","",IF('Application Form'!I553="POLL","",IF('Application Form'!I553="MSTN","MSTN",IF('Application Form'!I553="COAT","COAT",IF('Application Form'!I553="PI","PI",IF('Application Form'!I553="POLL_50K (add on)*","POLL_50K (add on)*",IF('Application Form'!I553="POLL_HD (add on)*","POLL_HD (add_on)*",IF('Application Form'!I553="MSTN_50K (add_on)*","MSTN_50K (add_on)*",IF('Application Form'!I553="MSTN_HD (add on)*","MSTN_HD (add on)*",IF('Application Form'!I553="STORE","STORE",IF('Application Form'!I553="HE","HE","ERROR")))))))))))))))))))),IF(AND(F542&lt;&gt;"",'Application Form'!I553&lt;&gt;"",'Application Form'!J553&lt;&gt;""),IF('Application Form'!J553="SKSTD_BDL","SKSTD_BDL",IF('Application Form'!J553="MIP","MIP",IF('Application Form'!J553="MIP+PV","MIP",IF('Application Form'!J553="SEEKSIRE","SEEKSIRE",IF('Application Form'!J553="SEEKSIRE+PV","SEEKSIRE",IF('Application Form'!J553="GGP50K","GGP50K",IF('Application Form'!J553="GGP50K+PV","GGP50K",IF('Application Form'!J553="GGPHD (150K)","GGPHD (150K)",IF('Application Form'!J553="GGPHD+PV","GGPHD",IF('Application Form'!J553="PV","",IF('Application Form'!J553="POLL","",IF('Application Form'!J553="MSTN","MSTN",IF('Application Form'!J553="COAT","COAT",IF('Application Form'!J553="PI","PI",IF('Application Form'!J553="POLL_50K (add on)*","POLL_50K (add on)*",IF('Application Form'!J553="POLL_HD (add on)*","POLL_HD (add_on)*",IF('Application Form'!J553="MSTN_50K (add_on)*","MSTN_50K (add_on)*",IF('Application Form'!J553="MSTN_HD (add on)*","MSTN_HD (add on)*",IF('Application Form'!J553="STORE","STORE",IF('Application Form'!J553="HE","HE","")))))))))))))))))))),"ERROR"))))))</f>
        <v/>
      </c>
      <c r="P542" t="str">
        <f>IF(AND(F542="",O542&lt;&gt;""),IF('Application Form'!J553="SKSTD_BDL","SKSTD_BDL",IF('Application Form'!J553="MIP","MIP",IF('Application Form'!J553="MIP+PV","MIP",IF('Application Form'!J553="SEEKSIRE","SEEKSIRE",IF('Application Form'!J553="SEEKSIRE+PV","SEEKSIRE",IF('Application Form'!J553="GGP50K","GGP50K",IF('Application Form'!J553="GGP50K+PV","GGP50K",IF('Application Form'!J553="GGPHD (150K)","GGPHD (150K)",IF('Application Form'!J553="GGPHD+PV","GGPHD",IF('Application Form'!J553="PV","",IF('Application Form'!J553="POLL","",IF('Application Form'!J553="MSTN","MSTN",IF('Application Form'!J553="COAT","COAT",IF('Application Form'!J553="PI","PI",IF('Application Form'!J553="POLL_50K (add on)*","POLL_50K (add on)*",IF('Application Form'!J553="POLL_HD (add on)*","POLL_HD (add_on)*",IF('Application Form'!J553="MSTN_50K (add_on)*","MSTN_50K (add_on)*",IF('Application Form'!J553="MSTN_HD (add on)*","MSTN_HD (add on)*",IF('Application Form'!J553="STORE","STORE",IF('Application Form'!J553="HE","HE","")))))))))))))))))))),"")</f>
        <v/>
      </c>
    </row>
    <row r="543" spans="1:16" x14ac:dyDescent="0.25">
      <c r="A543" s="72">
        <f>'Application Form'!E554</f>
        <v>0</v>
      </c>
      <c r="B543" t="str">
        <f>IF('Application Form'!C554="Hair","H",IF('Application Form'!C554="Done","D",IF('Application Form'!C554="Semen","S",IF('Application Form'!C554="TSU","T",""))))</f>
        <v/>
      </c>
      <c r="C543" t="str">
        <f t="shared" si="8"/>
        <v>NAA</v>
      </c>
      <c r="F543" t="str">
        <f>IF('Application Form'!H554="SKSTD_BDL","SKSTD_BDL",IF('Application Form'!H554="MIP","MIP",IF('Application Form'!H554="MIP+PV","MIP",IF('Application Form'!H554="SEEKSIRE","SEEKSIRE",IF('Application Form'!H554="SEEKSIRE+PV","SEEKSIRE",IF('Application Form'!H554="GGP50K","GGP50K",IF('Application Form'!H554="GGP50K+PV","GGP50K",IF('Application Form'!H554="GGPHD (150K)","GGPHD (150K)",IF('Application Form'!H554="GGPHD+PV","GGPHD",IF('Application Form'!H554="PV","",IF('Application Form'!H554="POLL","",IF('Application Form'!H554="MSTN","",IF('Application Form'!H554="COAT","",IF('Application Form'!H554="PI","",IF('Application Form'!H554="POLL_50K (add on)*","",IF('Application Form'!H554="POLL_HD (add on)*","",IF('Application Form'!H554="MSTN_50K (add_on)*","",IF('Application Form'!H554="MSTN_HD (add on)*","",IF('Application Form'!H554="STORE","STORE",IF('Application Form'!H554="HE","HE",""))))))))))))))))))))</f>
        <v/>
      </c>
      <c r="G543" t="str">
        <f>IF(OR(RIGHT('Application Form'!H554,2)="PV",RIGHT('Application Form'!I554,2)="PV",RIGHT('Application Form'!J554,2)="PV"),"Yes","")</f>
        <v/>
      </c>
      <c r="H543" s="81" t="str">
        <f>IF(ISBLANK(IF(F543="SKSTD_BDL",'Application Form'!M554,IF('Office Use Only - DONT TOUCH!!!'!G543="Yes",'Application Form'!M554,""))),"",IF(F543="SKSTD_BDL",'Application Form'!M554,IF('Office Use Only - DONT TOUCH!!!'!G543="Yes",'Application Form'!M554,"")))</f>
        <v/>
      </c>
      <c r="K543" t="str">
        <f>IF(ISBLANK(IF(F543="SKSTD_BDL",'Application Form'!O554,IF('Office Use Only - DONT TOUCH!!!'!G543="Yes",'Application Form'!O554,""))),"",IF(F543="SKSTD_BDL",'Application Form'!O554,IF('Office Use Only - DONT TOUCH!!!'!G543="Yes",'Application Form'!O554,"")))</f>
        <v/>
      </c>
      <c r="N543" t="str">
        <f>IF(AND(F543="",'Application Form'!H554=""),"",IF(AND(F543="",'Application Form'!H554&lt;&gt;""),'Application Form'!H554,IF(AND(F543&lt;&gt;"",'Application Form'!I554=""),"",IF(AND(F543&lt;&gt;"",'Application Form'!I554&lt;&gt;""),IF('Application Form'!I554="SKSTD_BDL","SKSTD_BDL",IF('Application Form'!I554="MIP","MIP",IF('Application Form'!I554="MIP+PV","MIP",IF('Application Form'!I554="SEEKSIRE","SEEKSIRE",IF('Application Form'!I554="SEEKSIRE+PV","SEEKSIRE",IF('Application Form'!I554="GGP50K","GGP50K",IF('Application Form'!I554="GGP50K+PV","GGP50K",IF('Application Form'!I554="GGPHD (150K)","GGPHD (150K)",IF('Application Form'!I554="GGPHD+PV","GGPHD",IF('Application Form'!I554="PV","",IF('Application Form'!I554="POLL","",IF('Application Form'!I554="MSTN","MSTN",IF('Application Form'!I554="COAT","COAT",IF('Application Form'!I554="PI","PI",IF('Application Form'!I554="POLL_50K (add on)*","POLL_50K (add on)*",IF('Application Form'!I554="POLL_HD (add on)*","POLL_HD (add_on)*",IF('Application Form'!I554="MSTN_50K (add_on)*","MSTN_50K (add_on)*",IF('Application Form'!I554="MSTN_HD (add on)*","MSTN_HD (add on)*",IF('Application Form'!I554="STORE","STORE",IF('Application Form'!I554="HE","HE","")))))))))))))))))))),"ERROR"))))</f>
        <v/>
      </c>
      <c r="O543" t="str">
        <f>IF(AND(F543="",'Application Form'!H554=""),"",IF(AND(F543="",'Application Form'!H554&lt;&gt;"",'Application Form'!I554=""),"",IF(AND(F543&lt;&gt;"",'Application Form'!I554=""),"",IF(AND(F543&lt;&gt;"",'Application Form'!I554&lt;&gt;"",'Application Form'!J554=""),"",IF(AND(F543="",'Application Form'!H554&lt;&gt;"",'Application Form'!I554&lt;&gt;""),IF('Application Form'!I554="SKSTD_BDL","SKSTD_BDL",IF('Application Form'!I554="MIP","MIP",IF('Application Form'!I554="MIP+PV","MIP",IF('Application Form'!I554="SEEKSIRE","SEEKSIRE",IF('Application Form'!I554="SEEKSIRE+PV","SEEKSIRE",IF('Application Form'!I554="GGP50K","GGP50K",IF('Application Form'!I554="GGP50K+PV","GGP50K",IF('Application Form'!I554="GGPHD (150K)","GGPHD (150K)",IF('Application Form'!I554="GGPHD+PV","GGPHD",IF('Application Form'!I554="PV","",IF('Application Form'!I554="POLL","",IF('Application Form'!I554="MSTN","MSTN",IF('Application Form'!I554="COAT","COAT",IF('Application Form'!I554="PI","PI",IF('Application Form'!I554="POLL_50K (add on)*","POLL_50K (add on)*",IF('Application Form'!I554="POLL_HD (add on)*","POLL_HD (add_on)*",IF('Application Form'!I554="MSTN_50K (add_on)*","MSTN_50K (add_on)*",IF('Application Form'!I554="MSTN_HD (add on)*","MSTN_HD (add on)*",IF('Application Form'!I554="STORE","STORE",IF('Application Form'!I554="HE","HE","ERROR")))))))))))))))))))),IF(AND(F543&lt;&gt;"",'Application Form'!I554&lt;&gt;"",'Application Form'!J554&lt;&gt;""),IF('Application Form'!J554="SKSTD_BDL","SKSTD_BDL",IF('Application Form'!J554="MIP","MIP",IF('Application Form'!J554="MIP+PV","MIP",IF('Application Form'!J554="SEEKSIRE","SEEKSIRE",IF('Application Form'!J554="SEEKSIRE+PV","SEEKSIRE",IF('Application Form'!J554="GGP50K","GGP50K",IF('Application Form'!J554="GGP50K+PV","GGP50K",IF('Application Form'!J554="GGPHD (150K)","GGPHD (150K)",IF('Application Form'!J554="GGPHD+PV","GGPHD",IF('Application Form'!J554="PV","",IF('Application Form'!J554="POLL","",IF('Application Form'!J554="MSTN","MSTN",IF('Application Form'!J554="COAT","COAT",IF('Application Form'!J554="PI","PI",IF('Application Form'!J554="POLL_50K (add on)*","POLL_50K (add on)*",IF('Application Form'!J554="POLL_HD (add on)*","POLL_HD (add_on)*",IF('Application Form'!J554="MSTN_50K (add_on)*","MSTN_50K (add_on)*",IF('Application Form'!J554="MSTN_HD (add on)*","MSTN_HD (add on)*",IF('Application Form'!J554="STORE","STORE",IF('Application Form'!J554="HE","HE","")))))))))))))))))))),"ERROR"))))))</f>
        <v/>
      </c>
      <c r="P543" t="str">
        <f>IF(AND(F543="",O543&lt;&gt;""),IF('Application Form'!J554="SKSTD_BDL","SKSTD_BDL",IF('Application Form'!J554="MIP","MIP",IF('Application Form'!J554="MIP+PV","MIP",IF('Application Form'!J554="SEEKSIRE","SEEKSIRE",IF('Application Form'!J554="SEEKSIRE+PV","SEEKSIRE",IF('Application Form'!J554="GGP50K","GGP50K",IF('Application Form'!J554="GGP50K+PV","GGP50K",IF('Application Form'!J554="GGPHD (150K)","GGPHD (150K)",IF('Application Form'!J554="GGPHD+PV","GGPHD",IF('Application Form'!J554="PV","",IF('Application Form'!J554="POLL","",IF('Application Form'!J554="MSTN","MSTN",IF('Application Form'!J554="COAT","COAT",IF('Application Form'!J554="PI","PI",IF('Application Form'!J554="POLL_50K (add on)*","POLL_50K (add on)*",IF('Application Form'!J554="POLL_HD (add on)*","POLL_HD (add_on)*",IF('Application Form'!J554="MSTN_50K (add_on)*","MSTN_50K (add_on)*",IF('Application Form'!J554="MSTN_HD (add on)*","MSTN_HD (add on)*",IF('Application Form'!J554="STORE","STORE",IF('Application Form'!J554="HE","HE","")))))))))))))))))))),"")</f>
        <v/>
      </c>
    </row>
    <row r="544" spans="1:16" x14ac:dyDescent="0.25">
      <c r="A544" s="72">
        <f>'Application Form'!E555</f>
        <v>0</v>
      </c>
      <c r="B544" t="str">
        <f>IF('Application Form'!C555="Hair","H",IF('Application Form'!C555="Done","D",IF('Application Form'!C555="Semen","S",IF('Application Form'!C555="TSU","T",""))))</f>
        <v/>
      </c>
      <c r="C544" t="str">
        <f t="shared" si="8"/>
        <v>NAA</v>
      </c>
      <c r="F544" t="str">
        <f>IF('Application Form'!H555="SKSTD_BDL","SKSTD_BDL",IF('Application Form'!H555="MIP","MIP",IF('Application Form'!H555="MIP+PV","MIP",IF('Application Form'!H555="SEEKSIRE","SEEKSIRE",IF('Application Form'!H555="SEEKSIRE+PV","SEEKSIRE",IF('Application Form'!H555="GGP50K","GGP50K",IF('Application Form'!H555="GGP50K+PV","GGP50K",IF('Application Form'!H555="GGPHD (150K)","GGPHD (150K)",IF('Application Form'!H555="GGPHD+PV","GGPHD",IF('Application Form'!H555="PV","",IF('Application Form'!H555="POLL","",IF('Application Form'!H555="MSTN","",IF('Application Form'!H555="COAT","",IF('Application Form'!H555="PI","",IF('Application Form'!H555="POLL_50K (add on)*","",IF('Application Form'!H555="POLL_HD (add on)*","",IF('Application Form'!H555="MSTN_50K (add_on)*","",IF('Application Form'!H555="MSTN_HD (add on)*","",IF('Application Form'!H555="STORE","STORE",IF('Application Form'!H555="HE","HE",""))))))))))))))))))))</f>
        <v/>
      </c>
      <c r="G544" t="str">
        <f>IF(OR(RIGHT('Application Form'!H555,2)="PV",RIGHT('Application Form'!I555,2)="PV",RIGHT('Application Form'!J555,2)="PV"),"Yes","")</f>
        <v/>
      </c>
      <c r="H544" s="81" t="str">
        <f>IF(ISBLANK(IF(F544="SKSTD_BDL",'Application Form'!M555,IF('Office Use Only - DONT TOUCH!!!'!G544="Yes",'Application Form'!M555,""))),"",IF(F544="SKSTD_BDL",'Application Form'!M555,IF('Office Use Only - DONT TOUCH!!!'!G544="Yes",'Application Form'!M555,"")))</f>
        <v/>
      </c>
      <c r="K544" t="str">
        <f>IF(ISBLANK(IF(F544="SKSTD_BDL",'Application Form'!O555,IF('Office Use Only - DONT TOUCH!!!'!G544="Yes",'Application Form'!O555,""))),"",IF(F544="SKSTD_BDL",'Application Form'!O555,IF('Office Use Only - DONT TOUCH!!!'!G544="Yes",'Application Form'!O555,"")))</f>
        <v/>
      </c>
      <c r="N544" t="str">
        <f>IF(AND(F544="",'Application Form'!H555=""),"",IF(AND(F544="",'Application Form'!H555&lt;&gt;""),'Application Form'!H555,IF(AND(F544&lt;&gt;"",'Application Form'!I555=""),"",IF(AND(F544&lt;&gt;"",'Application Form'!I555&lt;&gt;""),IF('Application Form'!I555="SKSTD_BDL","SKSTD_BDL",IF('Application Form'!I555="MIP","MIP",IF('Application Form'!I555="MIP+PV","MIP",IF('Application Form'!I555="SEEKSIRE","SEEKSIRE",IF('Application Form'!I555="SEEKSIRE+PV","SEEKSIRE",IF('Application Form'!I555="GGP50K","GGP50K",IF('Application Form'!I555="GGP50K+PV","GGP50K",IF('Application Form'!I555="GGPHD (150K)","GGPHD (150K)",IF('Application Form'!I555="GGPHD+PV","GGPHD",IF('Application Form'!I555="PV","",IF('Application Form'!I555="POLL","",IF('Application Form'!I555="MSTN","MSTN",IF('Application Form'!I555="COAT","COAT",IF('Application Form'!I555="PI","PI",IF('Application Form'!I555="POLL_50K (add on)*","POLL_50K (add on)*",IF('Application Form'!I555="POLL_HD (add on)*","POLL_HD (add_on)*",IF('Application Form'!I555="MSTN_50K (add_on)*","MSTN_50K (add_on)*",IF('Application Form'!I555="MSTN_HD (add on)*","MSTN_HD (add on)*",IF('Application Form'!I555="STORE","STORE",IF('Application Form'!I555="HE","HE","")))))))))))))))))))),"ERROR"))))</f>
        <v/>
      </c>
      <c r="O544" t="str">
        <f>IF(AND(F544="",'Application Form'!H555=""),"",IF(AND(F544="",'Application Form'!H555&lt;&gt;"",'Application Form'!I555=""),"",IF(AND(F544&lt;&gt;"",'Application Form'!I555=""),"",IF(AND(F544&lt;&gt;"",'Application Form'!I555&lt;&gt;"",'Application Form'!J555=""),"",IF(AND(F544="",'Application Form'!H555&lt;&gt;"",'Application Form'!I555&lt;&gt;""),IF('Application Form'!I555="SKSTD_BDL","SKSTD_BDL",IF('Application Form'!I555="MIP","MIP",IF('Application Form'!I555="MIP+PV","MIP",IF('Application Form'!I555="SEEKSIRE","SEEKSIRE",IF('Application Form'!I555="SEEKSIRE+PV","SEEKSIRE",IF('Application Form'!I555="GGP50K","GGP50K",IF('Application Form'!I555="GGP50K+PV","GGP50K",IF('Application Form'!I555="GGPHD (150K)","GGPHD (150K)",IF('Application Form'!I555="GGPHD+PV","GGPHD",IF('Application Form'!I555="PV","",IF('Application Form'!I555="POLL","",IF('Application Form'!I555="MSTN","MSTN",IF('Application Form'!I555="COAT","COAT",IF('Application Form'!I555="PI","PI",IF('Application Form'!I555="POLL_50K (add on)*","POLL_50K (add on)*",IF('Application Form'!I555="POLL_HD (add on)*","POLL_HD (add_on)*",IF('Application Form'!I555="MSTN_50K (add_on)*","MSTN_50K (add_on)*",IF('Application Form'!I555="MSTN_HD (add on)*","MSTN_HD (add on)*",IF('Application Form'!I555="STORE","STORE",IF('Application Form'!I555="HE","HE","ERROR")))))))))))))))))))),IF(AND(F544&lt;&gt;"",'Application Form'!I555&lt;&gt;"",'Application Form'!J555&lt;&gt;""),IF('Application Form'!J555="SKSTD_BDL","SKSTD_BDL",IF('Application Form'!J555="MIP","MIP",IF('Application Form'!J555="MIP+PV","MIP",IF('Application Form'!J555="SEEKSIRE","SEEKSIRE",IF('Application Form'!J555="SEEKSIRE+PV","SEEKSIRE",IF('Application Form'!J555="GGP50K","GGP50K",IF('Application Form'!J555="GGP50K+PV","GGP50K",IF('Application Form'!J555="GGPHD (150K)","GGPHD (150K)",IF('Application Form'!J555="GGPHD+PV","GGPHD",IF('Application Form'!J555="PV","",IF('Application Form'!J555="POLL","",IF('Application Form'!J555="MSTN","MSTN",IF('Application Form'!J555="COAT","COAT",IF('Application Form'!J555="PI","PI",IF('Application Form'!J555="POLL_50K (add on)*","POLL_50K (add on)*",IF('Application Form'!J555="POLL_HD (add on)*","POLL_HD (add_on)*",IF('Application Form'!J555="MSTN_50K (add_on)*","MSTN_50K (add_on)*",IF('Application Form'!J555="MSTN_HD (add on)*","MSTN_HD (add on)*",IF('Application Form'!J555="STORE","STORE",IF('Application Form'!J555="HE","HE","")))))))))))))))))))),"ERROR"))))))</f>
        <v/>
      </c>
      <c r="P544" t="str">
        <f>IF(AND(F544="",O544&lt;&gt;""),IF('Application Form'!J555="SKSTD_BDL","SKSTD_BDL",IF('Application Form'!J555="MIP","MIP",IF('Application Form'!J555="MIP+PV","MIP",IF('Application Form'!J555="SEEKSIRE","SEEKSIRE",IF('Application Form'!J555="SEEKSIRE+PV","SEEKSIRE",IF('Application Form'!J555="GGP50K","GGP50K",IF('Application Form'!J555="GGP50K+PV","GGP50K",IF('Application Form'!J555="GGPHD (150K)","GGPHD (150K)",IF('Application Form'!J555="GGPHD+PV","GGPHD",IF('Application Form'!J555="PV","",IF('Application Form'!J555="POLL","",IF('Application Form'!J555="MSTN","MSTN",IF('Application Form'!J555="COAT","COAT",IF('Application Form'!J555="PI","PI",IF('Application Form'!J555="POLL_50K (add on)*","POLL_50K (add on)*",IF('Application Form'!J555="POLL_HD (add on)*","POLL_HD (add_on)*",IF('Application Form'!J555="MSTN_50K (add_on)*","MSTN_50K (add_on)*",IF('Application Form'!J555="MSTN_HD (add on)*","MSTN_HD (add on)*",IF('Application Form'!J555="STORE","STORE",IF('Application Form'!J555="HE","HE","")))))))))))))))))))),"")</f>
        <v/>
      </c>
    </row>
    <row r="545" spans="1:16" x14ac:dyDescent="0.25">
      <c r="A545" s="72">
        <f>'Application Form'!E556</f>
        <v>0</v>
      </c>
      <c r="B545" t="str">
        <f>IF('Application Form'!C556="Hair","H",IF('Application Form'!C556="Done","D",IF('Application Form'!C556="Semen","S",IF('Application Form'!C556="TSU","T",""))))</f>
        <v/>
      </c>
      <c r="C545" t="str">
        <f t="shared" si="8"/>
        <v>NAA</v>
      </c>
      <c r="F545" t="str">
        <f>IF('Application Form'!H556="SKSTD_BDL","SKSTD_BDL",IF('Application Form'!H556="MIP","MIP",IF('Application Form'!H556="MIP+PV","MIP",IF('Application Form'!H556="SEEKSIRE","SEEKSIRE",IF('Application Form'!H556="SEEKSIRE+PV","SEEKSIRE",IF('Application Form'!H556="GGP50K","GGP50K",IF('Application Form'!H556="GGP50K+PV","GGP50K",IF('Application Form'!H556="GGPHD (150K)","GGPHD (150K)",IF('Application Form'!H556="GGPHD+PV","GGPHD",IF('Application Form'!H556="PV","",IF('Application Form'!H556="POLL","",IF('Application Form'!H556="MSTN","",IF('Application Form'!H556="COAT","",IF('Application Form'!H556="PI","",IF('Application Form'!H556="POLL_50K (add on)*","",IF('Application Form'!H556="POLL_HD (add on)*","",IF('Application Form'!H556="MSTN_50K (add_on)*","",IF('Application Form'!H556="MSTN_HD (add on)*","",IF('Application Form'!H556="STORE","STORE",IF('Application Form'!H556="HE","HE",""))))))))))))))))))))</f>
        <v/>
      </c>
      <c r="G545" t="str">
        <f>IF(OR(RIGHT('Application Form'!H556,2)="PV",RIGHT('Application Form'!I556,2)="PV",RIGHT('Application Form'!J556,2)="PV"),"Yes","")</f>
        <v/>
      </c>
      <c r="H545" s="81" t="str">
        <f>IF(ISBLANK(IF(F545="SKSTD_BDL",'Application Form'!M556,IF('Office Use Only - DONT TOUCH!!!'!G545="Yes",'Application Form'!M556,""))),"",IF(F545="SKSTD_BDL",'Application Form'!M556,IF('Office Use Only - DONT TOUCH!!!'!G545="Yes",'Application Form'!M556,"")))</f>
        <v/>
      </c>
      <c r="K545" t="str">
        <f>IF(ISBLANK(IF(F545="SKSTD_BDL",'Application Form'!O556,IF('Office Use Only - DONT TOUCH!!!'!G545="Yes",'Application Form'!O556,""))),"",IF(F545="SKSTD_BDL",'Application Form'!O556,IF('Office Use Only - DONT TOUCH!!!'!G545="Yes",'Application Form'!O556,"")))</f>
        <v/>
      </c>
      <c r="N545" t="str">
        <f>IF(AND(F545="",'Application Form'!H556=""),"",IF(AND(F545="",'Application Form'!H556&lt;&gt;""),'Application Form'!H556,IF(AND(F545&lt;&gt;"",'Application Form'!I556=""),"",IF(AND(F545&lt;&gt;"",'Application Form'!I556&lt;&gt;""),IF('Application Form'!I556="SKSTD_BDL","SKSTD_BDL",IF('Application Form'!I556="MIP","MIP",IF('Application Form'!I556="MIP+PV","MIP",IF('Application Form'!I556="SEEKSIRE","SEEKSIRE",IF('Application Form'!I556="SEEKSIRE+PV","SEEKSIRE",IF('Application Form'!I556="GGP50K","GGP50K",IF('Application Form'!I556="GGP50K+PV","GGP50K",IF('Application Form'!I556="GGPHD (150K)","GGPHD (150K)",IF('Application Form'!I556="GGPHD+PV","GGPHD",IF('Application Form'!I556="PV","",IF('Application Form'!I556="POLL","",IF('Application Form'!I556="MSTN","MSTN",IF('Application Form'!I556="COAT","COAT",IF('Application Form'!I556="PI","PI",IF('Application Form'!I556="POLL_50K (add on)*","POLL_50K (add on)*",IF('Application Form'!I556="POLL_HD (add on)*","POLL_HD (add_on)*",IF('Application Form'!I556="MSTN_50K (add_on)*","MSTN_50K (add_on)*",IF('Application Form'!I556="MSTN_HD (add on)*","MSTN_HD (add on)*",IF('Application Form'!I556="STORE","STORE",IF('Application Form'!I556="HE","HE","")))))))))))))))))))),"ERROR"))))</f>
        <v/>
      </c>
      <c r="O545" t="str">
        <f>IF(AND(F545="",'Application Form'!H556=""),"",IF(AND(F545="",'Application Form'!H556&lt;&gt;"",'Application Form'!I556=""),"",IF(AND(F545&lt;&gt;"",'Application Form'!I556=""),"",IF(AND(F545&lt;&gt;"",'Application Form'!I556&lt;&gt;"",'Application Form'!J556=""),"",IF(AND(F545="",'Application Form'!H556&lt;&gt;"",'Application Form'!I556&lt;&gt;""),IF('Application Form'!I556="SKSTD_BDL","SKSTD_BDL",IF('Application Form'!I556="MIP","MIP",IF('Application Form'!I556="MIP+PV","MIP",IF('Application Form'!I556="SEEKSIRE","SEEKSIRE",IF('Application Form'!I556="SEEKSIRE+PV","SEEKSIRE",IF('Application Form'!I556="GGP50K","GGP50K",IF('Application Form'!I556="GGP50K+PV","GGP50K",IF('Application Form'!I556="GGPHD (150K)","GGPHD (150K)",IF('Application Form'!I556="GGPHD+PV","GGPHD",IF('Application Form'!I556="PV","",IF('Application Form'!I556="POLL","",IF('Application Form'!I556="MSTN","MSTN",IF('Application Form'!I556="COAT","COAT",IF('Application Form'!I556="PI","PI",IF('Application Form'!I556="POLL_50K (add on)*","POLL_50K (add on)*",IF('Application Form'!I556="POLL_HD (add on)*","POLL_HD (add_on)*",IF('Application Form'!I556="MSTN_50K (add_on)*","MSTN_50K (add_on)*",IF('Application Form'!I556="MSTN_HD (add on)*","MSTN_HD (add on)*",IF('Application Form'!I556="STORE","STORE",IF('Application Form'!I556="HE","HE","ERROR")))))))))))))))))))),IF(AND(F545&lt;&gt;"",'Application Form'!I556&lt;&gt;"",'Application Form'!J556&lt;&gt;""),IF('Application Form'!J556="SKSTD_BDL","SKSTD_BDL",IF('Application Form'!J556="MIP","MIP",IF('Application Form'!J556="MIP+PV","MIP",IF('Application Form'!J556="SEEKSIRE","SEEKSIRE",IF('Application Form'!J556="SEEKSIRE+PV","SEEKSIRE",IF('Application Form'!J556="GGP50K","GGP50K",IF('Application Form'!J556="GGP50K+PV","GGP50K",IF('Application Form'!J556="GGPHD (150K)","GGPHD (150K)",IF('Application Form'!J556="GGPHD+PV","GGPHD",IF('Application Form'!J556="PV","",IF('Application Form'!J556="POLL","",IF('Application Form'!J556="MSTN","MSTN",IF('Application Form'!J556="COAT","COAT",IF('Application Form'!J556="PI","PI",IF('Application Form'!J556="POLL_50K (add on)*","POLL_50K (add on)*",IF('Application Form'!J556="POLL_HD (add on)*","POLL_HD (add_on)*",IF('Application Form'!J556="MSTN_50K (add_on)*","MSTN_50K (add_on)*",IF('Application Form'!J556="MSTN_HD (add on)*","MSTN_HD (add on)*",IF('Application Form'!J556="STORE","STORE",IF('Application Form'!J556="HE","HE","")))))))))))))))))))),"ERROR"))))))</f>
        <v/>
      </c>
      <c r="P545" t="str">
        <f>IF(AND(F545="",O545&lt;&gt;""),IF('Application Form'!J556="SKSTD_BDL","SKSTD_BDL",IF('Application Form'!J556="MIP","MIP",IF('Application Form'!J556="MIP+PV","MIP",IF('Application Form'!J556="SEEKSIRE","SEEKSIRE",IF('Application Form'!J556="SEEKSIRE+PV","SEEKSIRE",IF('Application Form'!J556="GGP50K","GGP50K",IF('Application Form'!J556="GGP50K+PV","GGP50K",IF('Application Form'!J556="GGPHD (150K)","GGPHD (150K)",IF('Application Form'!J556="GGPHD+PV","GGPHD",IF('Application Form'!J556="PV","",IF('Application Form'!J556="POLL","",IF('Application Form'!J556="MSTN","MSTN",IF('Application Form'!J556="COAT","COAT",IF('Application Form'!J556="PI","PI",IF('Application Form'!J556="POLL_50K (add on)*","POLL_50K (add on)*",IF('Application Form'!J556="POLL_HD (add on)*","POLL_HD (add_on)*",IF('Application Form'!J556="MSTN_50K (add_on)*","MSTN_50K (add_on)*",IF('Application Form'!J556="MSTN_HD (add on)*","MSTN_HD (add on)*",IF('Application Form'!J556="STORE","STORE",IF('Application Form'!J556="HE","HE","")))))))))))))))))))),"")</f>
        <v/>
      </c>
    </row>
    <row r="546" spans="1:16" x14ac:dyDescent="0.25">
      <c r="A546" s="72">
        <f>'Application Form'!E557</f>
        <v>0</v>
      </c>
      <c r="B546" t="str">
        <f>IF('Application Form'!C557="Hair","H",IF('Application Form'!C557="Done","D",IF('Application Form'!C557="Semen","S",IF('Application Form'!C557="TSU","T",""))))</f>
        <v/>
      </c>
      <c r="C546" t="str">
        <f t="shared" si="8"/>
        <v>NAA</v>
      </c>
      <c r="F546" t="str">
        <f>IF('Application Form'!H557="SKSTD_BDL","SKSTD_BDL",IF('Application Form'!H557="MIP","MIP",IF('Application Form'!H557="MIP+PV","MIP",IF('Application Form'!H557="SEEKSIRE","SEEKSIRE",IF('Application Form'!H557="SEEKSIRE+PV","SEEKSIRE",IF('Application Form'!H557="GGP50K","GGP50K",IF('Application Form'!H557="GGP50K+PV","GGP50K",IF('Application Form'!H557="GGPHD (150K)","GGPHD (150K)",IF('Application Form'!H557="GGPHD+PV","GGPHD",IF('Application Form'!H557="PV","",IF('Application Form'!H557="POLL","",IF('Application Form'!H557="MSTN","",IF('Application Form'!H557="COAT","",IF('Application Form'!H557="PI","",IF('Application Form'!H557="POLL_50K (add on)*","",IF('Application Form'!H557="POLL_HD (add on)*","",IF('Application Form'!H557="MSTN_50K (add_on)*","",IF('Application Form'!H557="MSTN_HD (add on)*","",IF('Application Form'!H557="STORE","STORE",IF('Application Form'!H557="HE","HE",""))))))))))))))))))))</f>
        <v/>
      </c>
      <c r="G546" t="str">
        <f>IF(OR(RIGHT('Application Form'!H557,2)="PV",RIGHT('Application Form'!I557,2)="PV",RIGHT('Application Form'!J557,2)="PV"),"Yes","")</f>
        <v/>
      </c>
      <c r="H546" s="81" t="str">
        <f>IF(ISBLANK(IF(F546="SKSTD_BDL",'Application Form'!M557,IF('Office Use Only - DONT TOUCH!!!'!G546="Yes",'Application Form'!M557,""))),"",IF(F546="SKSTD_BDL",'Application Form'!M557,IF('Office Use Only - DONT TOUCH!!!'!G546="Yes",'Application Form'!M557,"")))</f>
        <v/>
      </c>
      <c r="K546" t="str">
        <f>IF(ISBLANK(IF(F546="SKSTD_BDL",'Application Form'!O557,IF('Office Use Only - DONT TOUCH!!!'!G546="Yes",'Application Form'!O557,""))),"",IF(F546="SKSTD_BDL",'Application Form'!O557,IF('Office Use Only - DONT TOUCH!!!'!G546="Yes",'Application Form'!O557,"")))</f>
        <v/>
      </c>
      <c r="N546" t="str">
        <f>IF(AND(F546="",'Application Form'!H557=""),"",IF(AND(F546="",'Application Form'!H557&lt;&gt;""),'Application Form'!H557,IF(AND(F546&lt;&gt;"",'Application Form'!I557=""),"",IF(AND(F546&lt;&gt;"",'Application Form'!I557&lt;&gt;""),IF('Application Form'!I557="SKSTD_BDL","SKSTD_BDL",IF('Application Form'!I557="MIP","MIP",IF('Application Form'!I557="MIP+PV","MIP",IF('Application Form'!I557="SEEKSIRE","SEEKSIRE",IF('Application Form'!I557="SEEKSIRE+PV","SEEKSIRE",IF('Application Form'!I557="GGP50K","GGP50K",IF('Application Form'!I557="GGP50K+PV","GGP50K",IF('Application Form'!I557="GGPHD (150K)","GGPHD (150K)",IF('Application Form'!I557="GGPHD+PV","GGPHD",IF('Application Form'!I557="PV","",IF('Application Form'!I557="POLL","",IF('Application Form'!I557="MSTN","MSTN",IF('Application Form'!I557="COAT","COAT",IF('Application Form'!I557="PI","PI",IF('Application Form'!I557="POLL_50K (add on)*","POLL_50K (add on)*",IF('Application Form'!I557="POLL_HD (add on)*","POLL_HD (add_on)*",IF('Application Form'!I557="MSTN_50K (add_on)*","MSTN_50K (add_on)*",IF('Application Form'!I557="MSTN_HD (add on)*","MSTN_HD (add on)*",IF('Application Form'!I557="STORE","STORE",IF('Application Form'!I557="HE","HE","")))))))))))))))))))),"ERROR"))))</f>
        <v/>
      </c>
      <c r="O546" t="str">
        <f>IF(AND(F546="",'Application Form'!H557=""),"",IF(AND(F546="",'Application Form'!H557&lt;&gt;"",'Application Form'!I557=""),"",IF(AND(F546&lt;&gt;"",'Application Form'!I557=""),"",IF(AND(F546&lt;&gt;"",'Application Form'!I557&lt;&gt;"",'Application Form'!J557=""),"",IF(AND(F546="",'Application Form'!H557&lt;&gt;"",'Application Form'!I557&lt;&gt;""),IF('Application Form'!I557="SKSTD_BDL","SKSTD_BDL",IF('Application Form'!I557="MIP","MIP",IF('Application Form'!I557="MIP+PV","MIP",IF('Application Form'!I557="SEEKSIRE","SEEKSIRE",IF('Application Form'!I557="SEEKSIRE+PV","SEEKSIRE",IF('Application Form'!I557="GGP50K","GGP50K",IF('Application Form'!I557="GGP50K+PV","GGP50K",IF('Application Form'!I557="GGPHD (150K)","GGPHD (150K)",IF('Application Form'!I557="GGPHD+PV","GGPHD",IF('Application Form'!I557="PV","",IF('Application Form'!I557="POLL","",IF('Application Form'!I557="MSTN","MSTN",IF('Application Form'!I557="COAT","COAT",IF('Application Form'!I557="PI","PI",IF('Application Form'!I557="POLL_50K (add on)*","POLL_50K (add on)*",IF('Application Form'!I557="POLL_HD (add on)*","POLL_HD (add_on)*",IF('Application Form'!I557="MSTN_50K (add_on)*","MSTN_50K (add_on)*",IF('Application Form'!I557="MSTN_HD (add on)*","MSTN_HD (add on)*",IF('Application Form'!I557="STORE","STORE",IF('Application Form'!I557="HE","HE","ERROR")))))))))))))))))))),IF(AND(F546&lt;&gt;"",'Application Form'!I557&lt;&gt;"",'Application Form'!J557&lt;&gt;""),IF('Application Form'!J557="SKSTD_BDL","SKSTD_BDL",IF('Application Form'!J557="MIP","MIP",IF('Application Form'!J557="MIP+PV","MIP",IF('Application Form'!J557="SEEKSIRE","SEEKSIRE",IF('Application Form'!J557="SEEKSIRE+PV","SEEKSIRE",IF('Application Form'!J557="GGP50K","GGP50K",IF('Application Form'!J557="GGP50K+PV","GGP50K",IF('Application Form'!J557="GGPHD (150K)","GGPHD (150K)",IF('Application Form'!J557="GGPHD+PV","GGPHD",IF('Application Form'!J557="PV","",IF('Application Form'!J557="POLL","",IF('Application Form'!J557="MSTN","MSTN",IF('Application Form'!J557="COAT","COAT",IF('Application Form'!J557="PI","PI",IF('Application Form'!J557="POLL_50K (add on)*","POLL_50K (add on)*",IF('Application Form'!J557="POLL_HD (add on)*","POLL_HD (add_on)*",IF('Application Form'!J557="MSTN_50K (add_on)*","MSTN_50K (add_on)*",IF('Application Form'!J557="MSTN_HD (add on)*","MSTN_HD (add on)*",IF('Application Form'!J557="STORE","STORE",IF('Application Form'!J557="HE","HE","")))))))))))))))))))),"ERROR"))))))</f>
        <v/>
      </c>
      <c r="P546" t="str">
        <f>IF(AND(F546="",O546&lt;&gt;""),IF('Application Form'!J557="SKSTD_BDL","SKSTD_BDL",IF('Application Form'!J557="MIP","MIP",IF('Application Form'!J557="MIP+PV","MIP",IF('Application Form'!J557="SEEKSIRE","SEEKSIRE",IF('Application Form'!J557="SEEKSIRE+PV","SEEKSIRE",IF('Application Form'!J557="GGP50K","GGP50K",IF('Application Form'!J557="GGP50K+PV","GGP50K",IF('Application Form'!J557="GGPHD (150K)","GGPHD (150K)",IF('Application Form'!J557="GGPHD+PV","GGPHD",IF('Application Form'!J557="PV","",IF('Application Form'!J557="POLL","",IF('Application Form'!J557="MSTN","MSTN",IF('Application Form'!J557="COAT","COAT",IF('Application Form'!J557="PI","PI",IF('Application Form'!J557="POLL_50K (add on)*","POLL_50K (add on)*",IF('Application Form'!J557="POLL_HD (add on)*","POLL_HD (add_on)*",IF('Application Form'!J557="MSTN_50K (add_on)*","MSTN_50K (add_on)*",IF('Application Form'!J557="MSTN_HD (add on)*","MSTN_HD (add on)*",IF('Application Form'!J557="STORE","STORE",IF('Application Form'!J557="HE","HE","")))))))))))))))))))),"")</f>
        <v/>
      </c>
    </row>
    <row r="547" spans="1:16" x14ac:dyDescent="0.25">
      <c r="A547" s="72">
        <f>'Application Form'!E558</f>
        <v>0</v>
      </c>
      <c r="B547" t="str">
        <f>IF('Application Form'!C558="Hair","H",IF('Application Form'!C558="Done","D",IF('Application Form'!C558="Semen","S",IF('Application Form'!C558="TSU","T",""))))</f>
        <v/>
      </c>
      <c r="C547" t="str">
        <f t="shared" si="8"/>
        <v>NAA</v>
      </c>
      <c r="F547" t="str">
        <f>IF('Application Form'!H558="SKSTD_BDL","SKSTD_BDL",IF('Application Form'!H558="MIP","MIP",IF('Application Form'!H558="MIP+PV","MIP",IF('Application Form'!H558="SEEKSIRE","SEEKSIRE",IF('Application Form'!H558="SEEKSIRE+PV","SEEKSIRE",IF('Application Form'!H558="GGP50K","GGP50K",IF('Application Form'!H558="GGP50K+PV","GGP50K",IF('Application Form'!H558="GGPHD (150K)","GGPHD (150K)",IF('Application Form'!H558="GGPHD+PV","GGPHD",IF('Application Form'!H558="PV","",IF('Application Form'!H558="POLL","",IF('Application Form'!H558="MSTN","",IF('Application Form'!H558="COAT","",IF('Application Form'!H558="PI","",IF('Application Form'!H558="POLL_50K (add on)*","",IF('Application Form'!H558="POLL_HD (add on)*","",IF('Application Form'!H558="MSTN_50K (add_on)*","",IF('Application Form'!H558="MSTN_HD (add on)*","",IF('Application Form'!H558="STORE","STORE",IF('Application Form'!H558="HE","HE",""))))))))))))))))))))</f>
        <v/>
      </c>
      <c r="G547" t="str">
        <f>IF(OR(RIGHT('Application Form'!H558,2)="PV",RIGHT('Application Form'!I558,2)="PV",RIGHT('Application Form'!J558,2)="PV"),"Yes","")</f>
        <v/>
      </c>
      <c r="H547" s="81" t="str">
        <f>IF(ISBLANK(IF(F547="SKSTD_BDL",'Application Form'!M558,IF('Office Use Only - DONT TOUCH!!!'!G547="Yes",'Application Form'!M558,""))),"",IF(F547="SKSTD_BDL",'Application Form'!M558,IF('Office Use Only - DONT TOUCH!!!'!G547="Yes",'Application Form'!M558,"")))</f>
        <v/>
      </c>
      <c r="K547" t="str">
        <f>IF(ISBLANK(IF(F547="SKSTD_BDL",'Application Form'!O558,IF('Office Use Only - DONT TOUCH!!!'!G547="Yes",'Application Form'!O558,""))),"",IF(F547="SKSTD_BDL",'Application Form'!O558,IF('Office Use Only - DONT TOUCH!!!'!G547="Yes",'Application Form'!O558,"")))</f>
        <v/>
      </c>
      <c r="N547" t="str">
        <f>IF(AND(F547="",'Application Form'!H558=""),"",IF(AND(F547="",'Application Form'!H558&lt;&gt;""),'Application Form'!H558,IF(AND(F547&lt;&gt;"",'Application Form'!I558=""),"",IF(AND(F547&lt;&gt;"",'Application Form'!I558&lt;&gt;""),IF('Application Form'!I558="SKSTD_BDL","SKSTD_BDL",IF('Application Form'!I558="MIP","MIP",IF('Application Form'!I558="MIP+PV","MIP",IF('Application Form'!I558="SEEKSIRE","SEEKSIRE",IF('Application Form'!I558="SEEKSIRE+PV","SEEKSIRE",IF('Application Form'!I558="GGP50K","GGP50K",IF('Application Form'!I558="GGP50K+PV","GGP50K",IF('Application Form'!I558="GGPHD (150K)","GGPHD (150K)",IF('Application Form'!I558="GGPHD+PV","GGPHD",IF('Application Form'!I558="PV","",IF('Application Form'!I558="POLL","",IF('Application Form'!I558="MSTN","MSTN",IF('Application Form'!I558="COAT","COAT",IF('Application Form'!I558="PI","PI",IF('Application Form'!I558="POLL_50K (add on)*","POLL_50K (add on)*",IF('Application Form'!I558="POLL_HD (add on)*","POLL_HD (add_on)*",IF('Application Form'!I558="MSTN_50K (add_on)*","MSTN_50K (add_on)*",IF('Application Form'!I558="MSTN_HD (add on)*","MSTN_HD (add on)*",IF('Application Form'!I558="STORE","STORE",IF('Application Form'!I558="HE","HE","")))))))))))))))))))),"ERROR"))))</f>
        <v/>
      </c>
      <c r="O547" t="str">
        <f>IF(AND(F547="",'Application Form'!H558=""),"",IF(AND(F547="",'Application Form'!H558&lt;&gt;"",'Application Form'!I558=""),"",IF(AND(F547&lt;&gt;"",'Application Form'!I558=""),"",IF(AND(F547&lt;&gt;"",'Application Form'!I558&lt;&gt;"",'Application Form'!J558=""),"",IF(AND(F547="",'Application Form'!H558&lt;&gt;"",'Application Form'!I558&lt;&gt;""),IF('Application Form'!I558="SKSTD_BDL","SKSTD_BDL",IF('Application Form'!I558="MIP","MIP",IF('Application Form'!I558="MIP+PV","MIP",IF('Application Form'!I558="SEEKSIRE","SEEKSIRE",IF('Application Form'!I558="SEEKSIRE+PV","SEEKSIRE",IF('Application Form'!I558="GGP50K","GGP50K",IF('Application Form'!I558="GGP50K+PV","GGP50K",IF('Application Form'!I558="GGPHD (150K)","GGPHD (150K)",IF('Application Form'!I558="GGPHD+PV","GGPHD",IF('Application Form'!I558="PV","",IF('Application Form'!I558="POLL","",IF('Application Form'!I558="MSTN","MSTN",IF('Application Form'!I558="COAT","COAT",IF('Application Form'!I558="PI","PI",IF('Application Form'!I558="POLL_50K (add on)*","POLL_50K (add on)*",IF('Application Form'!I558="POLL_HD (add on)*","POLL_HD (add_on)*",IF('Application Form'!I558="MSTN_50K (add_on)*","MSTN_50K (add_on)*",IF('Application Form'!I558="MSTN_HD (add on)*","MSTN_HD (add on)*",IF('Application Form'!I558="STORE","STORE",IF('Application Form'!I558="HE","HE","ERROR")))))))))))))))))))),IF(AND(F547&lt;&gt;"",'Application Form'!I558&lt;&gt;"",'Application Form'!J558&lt;&gt;""),IF('Application Form'!J558="SKSTD_BDL","SKSTD_BDL",IF('Application Form'!J558="MIP","MIP",IF('Application Form'!J558="MIP+PV","MIP",IF('Application Form'!J558="SEEKSIRE","SEEKSIRE",IF('Application Form'!J558="SEEKSIRE+PV","SEEKSIRE",IF('Application Form'!J558="GGP50K","GGP50K",IF('Application Form'!J558="GGP50K+PV","GGP50K",IF('Application Form'!J558="GGPHD (150K)","GGPHD (150K)",IF('Application Form'!J558="GGPHD+PV","GGPHD",IF('Application Form'!J558="PV","",IF('Application Form'!J558="POLL","",IF('Application Form'!J558="MSTN","MSTN",IF('Application Form'!J558="COAT","COAT",IF('Application Form'!J558="PI","PI",IF('Application Form'!J558="POLL_50K (add on)*","POLL_50K (add on)*",IF('Application Form'!J558="POLL_HD (add on)*","POLL_HD (add_on)*",IF('Application Form'!J558="MSTN_50K (add_on)*","MSTN_50K (add_on)*",IF('Application Form'!J558="MSTN_HD (add on)*","MSTN_HD (add on)*",IF('Application Form'!J558="STORE","STORE",IF('Application Form'!J558="HE","HE","")))))))))))))))))))),"ERROR"))))))</f>
        <v/>
      </c>
      <c r="P547" t="str">
        <f>IF(AND(F547="",O547&lt;&gt;""),IF('Application Form'!J558="SKSTD_BDL","SKSTD_BDL",IF('Application Form'!J558="MIP","MIP",IF('Application Form'!J558="MIP+PV","MIP",IF('Application Form'!J558="SEEKSIRE","SEEKSIRE",IF('Application Form'!J558="SEEKSIRE+PV","SEEKSIRE",IF('Application Form'!J558="GGP50K","GGP50K",IF('Application Form'!J558="GGP50K+PV","GGP50K",IF('Application Form'!J558="GGPHD (150K)","GGPHD (150K)",IF('Application Form'!J558="GGPHD+PV","GGPHD",IF('Application Form'!J558="PV","",IF('Application Form'!J558="POLL","",IF('Application Form'!J558="MSTN","MSTN",IF('Application Form'!J558="COAT","COAT",IF('Application Form'!J558="PI","PI",IF('Application Form'!J558="POLL_50K (add on)*","POLL_50K (add on)*",IF('Application Form'!J558="POLL_HD (add on)*","POLL_HD (add_on)*",IF('Application Form'!J558="MSTN_50K (add_on)*","MSTN_50K (add_on)*",IF('Application Form'!J558="MSTN_HD (add on)*","MSTN_HD (add on)*",IF('Application Form'!J558="STORE","STORE",IF('Application Form'!J558="HE","HE","")))))))))))))))))))),"")</f>
        <v/>
      </c>
    </row>
    <row r="548" spans="1:16" x14ac:dyDescent="0.25">
      <c r="A548" s="72">
        <f>'Application Form'!E559</f>
        <v>0</v>
      </c>
      <c r="B548" t="str">
        <f>IF('Application Form'!C559="Hair","H",IF('Application Form'!C559="Done","D",IF('Application Form'!C559="Semen","S",IF('Application Form'!C559="TSU","T",""))))</f>
        <v/>
      </c>
      <c r="C548" t="str">
        <f t="shared" si="8"/>
        <v>NAA</v>
      </c>
      <c r="F548" t="str">
        <f>IF('Application Form'!H559="SKSTD_BDL","SKSTD_BDL",IF('Application Form'!H559="MIP","MIP",IF('Application Form'!H559="MIP+PV","MIP",IF('Application Form'!H559="SEEKSIRE","SEEKSIRE",IF('Application Form'!H559="SEEKSIRE+PV","SEEKSIRE",IF('Application Form'!H559="GGP50K","GGP50K",IF('Application Form'!H559="GGP50K+PV","GGP50K",IF('Application Form'!H559="GGPHD (150K)","GGPHD (150K)",IF('Application Form'!H559="GGPHD+PV","GGPHD",IF('Application Form'!H559="PV","",IF('Application Form'!H559="POLL","",IF('Application Form'!H559="MSTN","",IF('Application Form'!H559="COAT","",IF('Application Form'!H559="PI","",IF('Application Form'!H559="POLL_50K (add on)*","",IF('Application Form'!H559="POLL_HD (add on)*","",IF('Application Form'!H559="MSTN_50K (add_on)*","",IF('Application Form'!H559="MSTN_HD (add on)*","",IF('Application Form'!H559="STORE","STORE",IF('Application Form'!H559="HE","HE",""))))))))))))))))))))</f>
        <v/>
      </c>
      <c r="G548" t="str">
        <f>IF(OR(RIGHT('Application Form'!H559,2)="PV",RIGHT('Application Form'!I559,2)="PV",RIGHT('Application Form'!J559,2)="PV"),"Yes","")</f>
        <v/>
      </c>
      <c r="H548" s="81" t="str">
        <f>IF(ISBLANK(IF(F548="SKSTD_BDL",'Application Form'!M559,IF('Office Use Only - DONT TOUCH!!!'!G548="Yes",'Application Form'!M559,""))),"",IF(F548="SKSTD_BDL",'Application Form'!M559,IF('Office Use Only - DONT TOUCH!!!'!G548="Yes",'Application Form'!M559,"")))</f>
        <v/>
      </c>
      <c r="K548" t="str">
        <f>IF(ISBLANK(IF(F548="SKSTD_BDL",'Application Form'!O559,IF('Office Use Only - DONT TOUCH!!!'!G548="Yes",'Application Form'!O559,""))),"",IF(F548="SKSTD_BDL",'Application Form'!O559,IF('Office Use Only - DONT TOUCH!!!'!G548="Yes",'Application Form'!O559,"")))</f>
        <v/>
      </c>
      <c r="N548" t="str">
        <f>IF(AND(F548="",'Application Form'!H559=""),"",IF(AND(F548="",'Application Form'!H559&lt;&gt;""),'Application Form'!H559,IF(AND(F548&lt;&gt;"",'Application Form'!I559=""),"",IF(AND(F548&lt;&gt;"",'Application Form'!I559&lt;&gt;""),IF('Application Form'!I559="SKSTD_BDL","SKSTD_BDL",IF('Application Form'!I559="MIP","MIP",IF('Application Form'!I559="MIP+PV","MIP",IF('Application Form'!I559="SEEKSIRE","SEEKSIRE",IF('Application Form'!I559="SEEKSIRE+PV","SEEKSIRE",IF('Application Form'!I559="GGP50K","GGP50K",IF('Application Form'!I559="GGP50K+PV","GGP50K",IF('Application Form'!I559="GGPHD (150K)","GGPHD (150K)",IF('Application Form'!I559="GGPHD+PV","GGPHD",IF('Application Form'!I559="PV","",IF('Application Form'!I559="POLL","",IF('Application Form'!I559="MSTN","MSTN",IF('Application Form'!I559="COAT","COAT",IF('Application Form'!I559="PI","PI",IF('Application Form'!I559="POLL_50K (add on)*","POLL_50K (add on)*",IF('Application Form'!I559="POLL_HD (add on)*","POLL_HD (add_on)*",IF('Application Form'!I559="MSTN_50K (add_on)*","MSTN_50K (add_on)*",IF('Application Form'!I559="MSTN_HD (add on)*","MSTN_HD (add on)*",IF('Application Form'!I559="STORE","STORE",IF('Application Form'!I559="HE","HE","")))))))))))))))))))),"ERROR"))))</f>
        <v/>
      </c>
      <c r="O548" t="str">
        <f>IF(AND(F548="",'Application Form'!H559=""),"",IF(AND(F548="",'Application Form'!H559&lt;&gt;"",'Application Form'!I559=""),"",IF(AND(F548&lt;&gt;"",'Application Form'!I559=""),"",IF(AND(F548&lt;&gt;"",'Application Form'!I559&lt;&gt;"",'Application Form'!J559=""),"",IF(AND(F548="",'Application Form'!H559&lt;&gt;"",'Application Form'!I559&lt;&gt;""),IF('Application Form'!I559="SKSTD_BDL","SKSTD_BDL",IF('Application Form'!I559="MIP","MIP",IF('Application Form'!I559="MIP+PV","MIP",IF('Application Form'!I559="SEEKSIRE","SEEKSIRE",IF('Application Form'!I559="SEEKSIRE+PV","SEEKSIRE",IF('Application Form'!I559="GGP50K","GGP50K",IF('Application Form'!I559="GGP50K+PV","GGP50K",IF('Application Form'!I559="GGPHD (150K)","GGPHD (150K)",IF('Application Form'!I559="GGPHD+PV","GGPHD",IF('Application Form'!I559="PV","",IF('Application Form'!I559="POLL","",IF('Application Form'!I559="MSTN","MSTN",IF('Application Form'!I559="COAT","COAT",IF('Application Form'!I559="PI","PI",IF('Application Form'!I559="POLL_50K (add on)*","POLL_50K (add on)*",IF('Application Form'!I559="POLL_HD (add on)*","POLL_HD (add_on)*",IF('Application Form'!I559="MSTN_50K (add_on)*","MSTN_50K (add_on)*",IF('Application Form'!I559="MSTN_HD (add on)*","MSTN_HD (add on)*",IF('Application Form'!I559="STORE","STORE",IF('Application Form'!I559="HE","HE","ERROR")))))))))))))))))))),IF(AND(F548&lt;&gt;"",'Application Form'!I559&lt;&gt;"",'Application Form'!J559&lt;&gt;""),IF('Application Form'!J559="SKSTD_BDL","SKSTD_BDL",IF('Application Form'!J559="MIP","MIP",IF('Application Form'!J559="MIP+PV","MIP",IF('Application Form'!J559="SEEKSIRE","SEEKSIRE",IF('Application Form'!J559="SEEKSIRE+PV","SEEKSIRE",IF('Application Form'!J559="GGP50K","GGP50K",IF('Application Form'!J559="GGP50K+PV","GGP50K",IF('Application Form'!J559="GGPHD (150K)","GGPHD (150K)",IF('Application Form'!J559="GGPHD+PV","GGPHD",IF('Application Form'!J559="PV","",IF('Application Form'!J559="POLL","",IF('Application Form'!J559="MSTN","MSTN",IF('Application Form'!J559="COAT","COAT",IF('Application Form'!J559="PI","PI",IF('Application Form'!J559="POLL_50K (add on)*","POLL_50K (add on)*",IF('Application Form'!J559="POLL_HD (add on)*","POLL_HD (add_on)*",IF('Application Form'!J559="MSTN_50K (add_on)*","MSTN_50K (add_on)*",IF('Application Form'!J559="MSTN_HD (add on)*","MSTN_HD (add on)*",IF('Application Form'!J559="STORE","STORE",IF('Application Form'!J559="HE","HE","")))))))))))))))))))),"ERROR"))))))</f>
        <v/>
      </c>
      <c r="P548" t="str">
        <f>IF(AND(F548="",O548&lt;&gt;""),IF('Application Form'!J559="SKSTD_BDL","SKSTD_BDL",IF('Application Form'!J559="MIP","MIP",IF('Application Form'!J559="MIP+PV","MIP",IF('Application Form'!J559="SEEKSIRE","SEEKSIRE",IF('Application Form'!J559="SEEKSIRE+PV","SEEKSIRE",IF('Application Form'!J559="GGP50K","GGP50K",IF('Application Form'!J559="GGP50K+PV","GGP50K",IF('Application Form'!J559="GGPHD (150K)","GGPHD (150K)",IF('Application Form'!J559="GGPHD+PV","GGPHD",IF('Application Form'!J559="PV","",IF('Application Form'!J559="POLL","",IF('Application Form'!J559="MSTN","MSTN",IF('Application Form'!J559="COAT","COAT",IF('Application Form'!J559="PI","PI",IF('Application Form'!J559="POLL_50K (add on)*","POLL_50K (add on)*",IF('Application Form'!J559="POLL_HD (add on)*","POLL_HD (add_on)*",IF('Application Form'!J559="MSTN_50K (add_on)*","MSTN_50K (add_on)*",IF('Application Form'!J559="MSTN_HD (add on)*","MSTN_HD (add on)*",IF('Application Form'!J559="STORE","STORE",IF('Application Form'!J559="HE","HE","")))))))))))))))))))),"")</f>
        <v/>
      </c>
    </row>
    <row r="549" spans="1:16" x14ac:dyDescent="0.25">
      <c r="A549" s="72">
        <f>'Application Form'!E560</f>
        <v>0</v>
      </c>
      <c r="B549" t="str">
        <f>IF('Application Form'!C560="Hair","H",IF('Application Form'!C560="Done","D",IF('Application Form'!C560="Semen","S",IF('Application Form'!C560="TSU","T",""))))</f>
        <v/>
      </c>
      <c r="C549" t="str">
        <f t="shared" si="8"/>
        <v>NAA</v>
      </c>
      <c r="F549" t="str">
        <f>IF('Application Form'!H560="SKSTD_BDL","SKSTD_BDL",IF('Application Form'!H560="MIP","MIP",IF('Application Form'!H560="MIP+PV","MIP",IF('Application Form'!H560="SEEKSIRE","SEEKSIRE",IF('Application Form'!H560="SEEKSIRE+PV","SEEKSIRE",IF('Application Form'!H560="GGP50K","GGP50K",IF('Application Form'!H560="GGP50K+PV","GGP50K",IF('Application Form'!H560="GGPHD (150K)","GGPHD (150K)",IF('Application Form'!H560="GGPHD+PV","GGPHD",IF('Application Form'!H560="PV","",IF('Application Form'!H560="POLL","",IF('Application Form'!H560="MSTN","",IF('Application Form'!H560="COAT","",IF('Application Form'!H560="PI","",IF('Application Form'!H560="POLL_50K (add on)*","",IF('Application Form'!H560="POLL_HD (add on)*","",IF('Application Form'!H560="MSTN_50K (add_on)*","",IF('Application Form'!H560="MSTN_HD (add on)*","",IF('Application Form'!H560="STORE","STORE",IF('Application Form'!H560="HE","HE",""))))))))))))))))))))</f>
        <v/>
      </c>
      <c r="G549" t="str">
        <f>IF(OR(RIGHT('Application Form'!H560,2)="PV",RIGHT('Application Form'!I560,2)="PV",RIGHT('Application Form'!J560,2)="PV"),"Yes","")</f>
        <v/>
      </c>
      <c r="H549" s="81" t="str">
        <f>IF(ISBLANK(IF(F549="SKSTD_BDL",'Application Form'!M560,IF('Office Use Only - DONT TOUCH!!!'!G549="Yes",'Application Form'!M560,""))),"",IF(F549="SKSTD_BDL",'Application Form'!M560,IF('Office Use Only - DONT TOUCH!!!'!G549="Yes",'Application Form'!M560,"")))</f>
        <v/>
      </c>
      <c r="K549" t="str">
        <f>IF(ISBLANK(IF(F549="SKSTD_BDL",'Application Form'!O560,IF('Office Use Only - DONT TOUCH!!!'!G549="Yes",'Application Form'!O560,""))),"",IF(F549="SKSTD_BDL",'Application Form'!O560,IF('Office Use Only - DONT TOUCH!!!'!G549="Yes",'Application Form'!O560,"")))</f>
        <v/>
      </c>
      <c r="N549" t="str">
        <f>IF(AND(F549="",'Application Form'!H560=""),"",IF(AND(F549="",'Application Form'!H560&lt;&gt;""),'Application Form'!H560,IF(AND(F549&lt;&gt;"",'Application Form'!I560=""),"",IF(AND(F549&lt;&gt;"",'Application Form'!I560&lt;&gt;""),IF('Application Form'!I560="SKSTD_BDL","SKSTD_BDL",IF('Application Form'!I560="MIP","MIP",IF('Application Form'!I560="MIP+PV","MIP",IF('Application Form'!I560="SEEKSIRE","SEEKSIRE",IF('Application Form'!I560="SEEKSIRE+PV","SEEKSIRE",IF('Application Form'!I560="GGP50K","GGP50K",IF('Application Form'!I560="GGP50K+PV","GGP50K",IF('Application Form'!I560="GGPHD (150K)","GGPHD (150K)",IF('Application Form'!I560="GGPHD+PV","GGPHD",IF('Application Form'!I560="PV","",IF('Application Form'!I560="POLL","",IF('Application Form'!I560="MSTN","MSTN",IF('Application Form'!I560="COAT","COAT",IF('Application Form'!I560="PI","PI",IF('Application Form'!I560="POLL_50K (add on)*","POLL_50K (add on)*",IF('Application Form'!I560="POLL_HD (add on)*","POLL_HD (add_on)*",IF('Application Form'!I560="MSTN_50K (add_on)*","MSTN_50K (add_on)*",IF('Application Form'!I560="MSTN_HD (add on)*","MSTN_HD (add on)*",IF('Application Form'!I560="STORE","STORE",IF('Application Form'!I560="HE","HE","")))))))))))))))))))),"ERROR"))))</f>
        <v/>
      </c>
      <c r="O549" t="str">
        <f>IF(AND(F549="",'Application Form'!H560=""),"",IF(AND(F549="",'Application Form'!H560&lt;&gt;"",'Application Form'!I560=""),"",IF(AND(F549&lt;&gt;"",'Application Form'!I560=""),"",IF(AND(F549&lt;&gt;"",'Application Form'!I560&lt;&gt;"",'Application Form'!J560=""),"",IF(AND(F549="",'Application Form'!H560&lt;&gt;"",'Application Form'!I560&lt;&gt;""),IF('Application Form'!I560="SKSTD_BDL","SKSTD_BDL",IF('Application Form'!I560="MIP","MIP",IF('Application Form'!I560="MIP+PV","MIP",IF('Application Form'!I560="SEEKSIRE","SEEKSIRE",IF('Application Form'!I560="SEEKSIRE+PV","SEEKSIRE",IF('Application Form'!I560="GGP50K","GGP50K",IF('Application Form'!I560="GGP50K+PV","GGP50K",IF('Application Form'!I560="GGPHD (150K)","GGPHD (150K)",IF('Application Form'!I560="GGPHD+PV","GGPHD",IF('Application Form'!I560="PV","",IF('Application Form'!I560="POLL","",IF('Application Form'!I560="MSTN","MSTN",IF('Application Form'!I560="COAT","COAT",IF('Application Form'!I560="PI","PI",IF('Application Form'!I560="POLL_50K (add on)*","POLL_50K (add on)*",IF('Application Form'!I560="POLL_HD (add on)*","POLL_HD (add_on)*",IF('Application Form'!I560="MSTN_50K (add_on)*","MSTN_50K (add_on)*",IF('Application Form'!I560="MSTN_HD (add on)*","MSTN_HD (add on)*",IF('Application Form'!I560="STORE","STORE",IF('Application Form'!I560="HE","HE","ERROR")))))))))))))))))))),IF(AND(F549&lt;&gt;"",'Application Form'!I560&lt;&gt;"",'Application Form'!J560&lt;&gt;""),IF('Application Form'!J560="SKSTD_BDL","SKSTD_BDL",IF('Application Form'!J560="MIP","MIP",IF('Application Form'!J560="MIP+PV","MIP",IF('Application Form'!J560="SEEKSIRE","SEEKSIRE",IF('Application Form'!J560="SEEKSIRE+PV","SEEKSIRE",IF('Application Form'!J560="GGP50K","GGP50K",IF('Application Form'!J560="GGP50K+PV","GGP50K",IF('Application Form'!J560="GGPHD (150K)","GGPHD (150K)",IF('Application Form'!J560="GGPHD+PV","GGPHD",IF('Application Form'!J560="PV","",IF('Application Form'!J560="POLL","",IF('Application Form'!J560="MSTN","MSTN",IF('Application Form'!J560="COAT","COAT",IF('Application Form'!J560="PI","PI",IF('Application Form'!J560="POLL_50K (add on)*","POLL_50K (add on)*",IF('Application Form'!J560="POLL_HD (add on)*","POLL_HD (add_on)*",IF('Application Form'!J560="MSTN_50K (add_on)*","MSTN_50K (add_on)*",IF('Application Form'!J560="MSTN_HD (add on)*","MSTN_HD (add on)*",IF('Application Form'!J560="STORE","STORE",IF('Application Form'!J560="HE","HE","")))))))))))))))))))),"ERROR"))))))</f>
        <v/>
      </c>
      <c r="P549" t="str">
        <f>IF(AND(F549="",O549&lt;&gt;""),IF('Application Form'!J560="SKSTD_BDL","SKSTD_BDL",IF('Application Form'!J560="MIP","MIP",IF('Application Form'!J560="MIP+PV","MIP",IF('Application Form'!J560="SEEKSIRE","SEEKSIRE",IF('Application Form'!J560="SEEKSIRE+PV","SEEKSIRE",IF('Application Form'!J560="GGP50K","GGP50K",IF('Application Form'!J560="GGP50K+PV","GGP50K",IF('Application Form'!J560="GGPHD (150K)","GGPHD (150K)",IF('Application Form'!J560="GGPHD+PV","GGPHD",IF('Application Form'!J560="PV","",IF('Application Form'!J560="POLL","",IF('Application Form'!J560="MSTN","MSTN",IF('Application Form'!J560="COAT","COAT",IF('Application Form'!J560="PI","PI",IF('Application Form'!J560="POLL_50K (add on)*","POLL_50K (add on)*",IF('Application Form'!J560="POLL_HD (add on)*","POLL_HD (add_on)*",IF('Application Form'!J560="MSTN_50K (add_on)*","MSTN_50K (add_on)*",IF('Application Form'!J560="MSTN_HD (add on)*","MSTN_HD (add on)*",IF('Application Form'!J560="STORE","STORE",IF('Application Form'!J560="HE","HE","")))))))))))))))))))),"")</f>
        <v/>
      </c>
    </row>
    <row r="550" spans="1:16" x14ac:dyDescent="0.25">
      <c r="A550" s="72">
        <f>'Application Form'!E561</f>
        <v>0</v>
      </c>
      <c r="B550" t="str">
        <f>IF('Application Form'!C561="Hair","H",IF('Application Form'!C561="Done","D",IF('Application Form'!C561="Semen","S",IF('Application Form'!C561="TSU","T",""))))</f>
        <v/>
      </c>
      <c r="C550" t="str">
        <f t="shared" si="8"/>
        <v>NAA</v>
      </c>
      <c r="F550" t="str">
        <f>IF('Application Form'!H561="SKSTD_BDL","SKSTD_BDL",IF('Application Form'!H561="MIP","MIP",IF('Application Form'!H561="MIP+PV","MIP",IF('Application Form'!H561="SEEKSIRE","SEEKSIRE",IF('Application Form'!H561="SEEKSIRE+PV","SEEKSIRE",IF('Application Form'!H561="GGP50K","GGP50K",IF('Application Form'!H561="GGP50K+PV","GGP50K",IF('Application Form'!H561="GGPHD (150K)","GGPHD (150K)",IF('Application Form'!H561="GGPHD+PV","GGPHD",IF('Application Form'!H561="PV","",IF('Application Form'!H561="POLL","",IF('Application Form'!H561="MSTN","",IF('Application Form'!H561="COAT","",IF('Application Form'!H561="PI","",IF('Application Form'!H561="POLL_50K (add on)*","",IF('Application Form'!H561="POLL_HD (add on)*","",IF('Application Form'!H561="MSTN_50K (add_on)*","",IF('Application Form'!H561="MSTN_HD (add on)*","",IF('Application Form'!H561="STORE","STORE",IF('Application Form'!H561="HE","HE",""))))))))))))))))))))</f>
        <v/>
      </c>
      <c r="G550" t="str">
        <f>IF(OR(RIGHT('Application Form'!H561,2)="PV",RIGHT('Application Form'!I561,2)="PV",RIGHT('Application Form'!J561,2)="PV"),"Yes","")</f>
        <v/>
      </c>
      <c r="H550" s="81" t="str">
        <f>IF(ISBLANK(IF(F550="SKSTD_BDL",'Application Form'!M561,IF('Office Use Only - DONT TOUCH!!!'!G550="Yes",'Application Form'!M561,""))),"",IF(F550="SKSTD_BDL",'Application Form'!M561,IF('Office Use Only - DONT TOUCH!!!'!G550="Yes",'Application Form'!M561,"")))</f>
        <v/>
      </c>
      <c r="K550" t="str">
        <f>IF(ISBLANK(IF(F550="SKSTD_BDL",'Application Form'!O561,IF('Office Use Only - DONT TOUCH!!!'!G550="Yes",'Application Form'!O561,""))),"",IF(F550="SKSTD_BDL",'Application Form'!O561,IF('Office Use Only - DONT TOUCH!!!'!G550="Yes",'Application Form'!O561,"")))</f>
        <v/>
      </c>
      <c r="N550" t="str">
        <f>IF(AND(F550="",'Application Form'!H561=""),"",IF(AND(F550="",'Application Form'!H561&lt;&gt;""),'Application Form'!H561,IF(AND(F550&lt;&gt;"",'Application Form'!I561=""),"",IF(AND(F550&lt;&gt;"",'Application Form'!I561&lt;&gt;""),IF('Application Form'!I561="SKSTD_BDL","SKSTD_BDL",IF('Application Form'!I561="MIP","MIP",IF('Application Form'!I561="MIP+PV","MIP",IF('Application Form'!I561="SEEKSIRE","SEEKSIRE",IF('Application Form'!I561="SEEKSIRE+PV","SEEKSIRE",IF('Application Form'!I561="GGP50K","GGP50K",IF('Application Form'!I561="GGP50K+PV","GGP50K",IF('Application Form'!I561="GGPHD (150K)","GGPHD (150K)",IF('Application Form'!I561="GGPHD+PV","GGPHD",IF('Application Form'!I561="PV","",IF('Application Form'!I561="POLL","",IF('Application Form'!I561="MSTN","MSTN",IF('Application Form'!I561="COAT","COAT",IF('Application Form'!I561="PI","PI",IF('Application Form'!I561="POLL_50K (add on)*","POLL_50K (add on)*",IF('Application Form'!I561="POLL_HD (add on)*","POLL_HD (add_on)*",IF('Application Form'!I561="MSTN_50K (add_on)*","MSTN_50K (add_on)*",IF('Application Form'!I561="MSTN_HD (add on)*","MSTN_HD (add on)*",IF('Application Form'!I561="STORE","STORE",IF('Application Form'!I561="HE","HE","")))))))))))))))))))),"ERROR"))))</f>
        <v/>
      </c>
      <c r="O550" t="str">
        <f>IF(AND(F550="",'Application Form'!H561=""),"",IF(AND(F550="",'Application Form'!H561&lt;&gt;"",'Application Form'!I561=""),"",IF(AND(F550&lt;&gt;"",'Application Form'!I561=""),"",IF(AND(F550&lt;&gt;"",'Application Form'!I561&lt;&gt;"",'Application Form'!J561=""),"",IF(AND(F550="",'Application Form'!H561&lt;&gt;"",'Application Form'!I561&lt;&gt;""),IF('Application Form'!I561="SKSTD_BDL","SKSTD_BDL",IF('Application Form'!I561="MIP","MIP",IF('Application Form'!I561="MIP+PV","MIP",IF('Application Form'!I561="SEEKSIRE","SEEKSIRE",IF('Application Form'!I561="SEEKSIRE+PV","SEEKSIRE",IF('Application Form'!I561="GGP50K","GGP50K",IF('Application Form'!I561="GGP50K+PV","GGP50K",IF('Application Form'!I561="GGPHD (150K)","GGPHD (150K)",IF('Application Form'!I561="GGPHD+PV","GGPHD",IF('Application Form'!I561="PV","",IF('Application Form'!I561="POLL","",IF('Application Form'!I561="MSTN","MSTN",IF('Application Form'!I561="COAT","COAT",IF('Application Form'!I561="PI","PI",IF('Application Form'!I561="POLL_50K (add on)*","POLL_50K (add on)*",IF('Application Form'!I561="POLL_HD (add on)*","POLL_HD (add_on)*",IF('Application Form'!I561="MSTN_50K (add_on)*","MSTN_50K (add_on)*",IF('Application Form'!I561="MSTN_HD (add on)*","MSTN_HD (add on)*",IF('Application Form'!I561="STORE","STORE",IF('Application Form'!I561="HE","HE","ERROR")))))))))))))))))))),IF(AND(F550&lt;&gt;"",'Application Form'!I561&lt;&gt;"",'Application Form'!J561&lt;&gt;""),IF('Application Form'!J561="SKSTD_BDL","SKSTD_BDL",IF('Application Form'!J561="MIP","MIP",IF('Application Form'!J561="MIP+PV","MIP",IF('Application Form'!J561="SEEKSIRE","SEEKSIRE",IF('Application Form'!J561="SEEKSIRE+PV","SEEKSIRE",IF('Application Form'!J561="GGP50K","GGP50K",IF('Application Form'!J561="GGP50K+PV","GGP50K",IF('Application Form'!J561="GGPHD (150K)","GGPHD (150K)",IF('Application Form'!J561="GGPHD+PV","GGPHD",IF('Application Form'!J561="PV","",IF('Application Form'!J561="POLL","",IF('Application Form'!J561="MSTN","MSTN",IF('Application Form'!J561="COAT","COAT",IF('Application Form'!J561="PI","PI",IF('Application Form'!J561="POLL_50K (add on)*","POLL_50K (add on)*",IF('Application Form'!J561="POLL_HD (add on)*","POLL_HD (add_on)*",IF('Application Form'!J561="MSTN_50K (add_on)*","MSTN_50K (add_on)*",IF('Application Form'!J561="MSTN_HD (add on)*","MSTN_HD (add on)*",IF('Application Form'!J561="STORE","STORE",IF('Application Form'!J561="HE","HE","")))))))))))))))))))),"ERROR"))))))</f>
        <v/>
      </c>
      <c r="P550" t="str">
        <f>IF(AND(F550="",O550&lt;&gt;""),IF('Application Form'!J561="SKSTD_BDL","SKSTD_BDL",IF('Application Form'!J561="MIP","MIP",IF('Application Form'!J561="MIP+PV","MIP",IF('Application Form'!J561="SEEKSIRE","SEEKSIRE",IF('Application Form'!J561="SEEKSIRE+PV","SEEKSIRE",IF('Application Form'!J561="GGP50K","GGP50K",IF('Application Form'!J561="GGP50K+PV","GGP50K",IF('Application Form'!J561="GGPHD (150K)","GGPHD (150K)",IF('Application Form'!J561="GGPHD+PV","GGPHD",IF('Application Form'!J561="PV","",IF('Application Form'!J561="POLL","",IF('Application Form'!J561="MSTN","MSTN",IF('Application Form'!J561="COAT","COAT",IF('Application Form'!J561="PI","PI",IF('Application Form'!J561="POLL_50K (add on)*","POLL_50K (add on)*",IF('Application Form'!J561="POLL_HD (add on)*","POLL_HD (add_on)*",IF('Application Form'!J561="MSTN_50K (add_on)*","MSTN_50K (add_on)*",IF('Application Form'!J561="MSTN_HD (add on)*","MSTN_HD (add on)*",IF('Application Form'!J561="STORE","STORE",IF('Application Form'!J561="HE","HE","")))))))))))))))))))),"")</f>
        <v/>
      </c>
    </row>
    <row r="551" spans="1:16" x14ac:dyDescent="0.25">
      <c r="A551" s="72">
        <f>'Application Form'!E562</f>
        <v>0</v>
      </c>
      <c r="B551" t="str">
        <f>IF('Application Form'!C562="Hair","H",IF('Application Form'!C562="Done","D",IF('Application Form'!C562="Semen","S",IF('Application Form'!C562="TSU","T",""))))</f>
        <v/>
      </c>
      <c r="C551" t="str">
        <f t="shared" si="8"/>
        <v>NAA</v>
      </c>
      <c r="F551" t="str">
        <f>IF('Application Form'!H562="SKSTD_BDL","SKSTD_BDL",IF('Application Form'!H562="MIP","MIP",IF('Application Form'!H562="MIP+PV","MIP",IF('Application Form'!H562="SEEKSIRE","SEEKSIRE",IF('Application Form'!H562="SEEKSIRE+PV","SEEKSIRE",IF('Application Form'!H562="GGP50K","GGP50K",IF('Application Form'!H562="GGP50K+PV","GGP50K",IF('Application Form'!H562="GGPHD (150K)","GGPHD (150K)",IF('Application Form'!H562="GGPHD+PV","GGPHD",IF('Application Form'!H562="PV","",IF('Application Form'!H562="POLL","",IF('Application Form'!H562="MSTN","",IF('Application Form'!H562="COAT","",IF('Application Form'!H562="PI","",IF('Application Form'!H562="POLL_50K (add on)*","",IF('Application Form'!H562="POLL_HD (add on)*","",IF('Application Form'!H562="MSTN_50K (add_on)*","",IF('Application Form'!H562="MSTN_HD (add on)*","",IF('Application Form'!H562="STORE","STORE",IF('Application Form'!H562="HE","HE",""))))))))))))))))))))</f>
        <v/>
      </c>
      <c r="G551" t="str">
        <f>IF(OR(RIGHT('Application Form'!H562,2)="PV",RIGHT('Application Form'!I562,2)="PV",RIGHT('Application Form'!J562,2)="PV"),"Yes","")</f>
        <v/>
      </c>
      <c r="H551" s="81" t="str">
        <f>IF(ISBLANK(IF(F551="SKSTD_BDL",'Application Form'!M562,IF('Office Use Only - DONT TOUCH!!!'!G551="Yes",'Application Form'!M562,""))),"",IF(F551="SKSTD_BDL",'Application Form'!M562,IF('Office Use Only - DONT TOUCH!!!'!G551="Yes",'Application Form'!M562,"")))</f>
        <v/>
      </c>
      <c r="K551" t="str">
        <f>IF(ISBLANK(IF(F551="SKSTD_BDL",'Application Form'!O562,IF('Office Use Only - DONT TOUCH!!!'!G551="Yes",'Application Form'!O562,""))),"",IF(F551="SKSTD_BDL",'Application Form'!O562,IF('Office Use Only - DONT TOUCH!!!'!G551="Yes",'Application Form'!O562,"")))</f>
        <v/>
      </c>
      <c r="N551" t="str">
        <f>IF(AND(F551="",'Application Form'!H562=""),"",IF(AND(F551="",'Application Form'!H562&lt;&gt;""),'Application Form'!H562,IF(AND(F551&lt;&gt;"",'Application Form'!I562=""),"",IF(AND(F551&lt;&gt;"",'Application Form'!I562&lt;&gt;""),IF('Application Form'!I562="SKSTD_BDL","SKSTD_BDL",IF('Application Form'!I562="MIP","MIP",IF('Application Form'!I562="MIP+PV","MIP",IF('Application Form'!I562="SEEKSIRE","SEEKSIRE",IF('Application Form'!I562="SEEKSIRE+PV","SEEKSIRE",IF('Application Form'!I562="GGP50K","GGP50K",IF('Application Form'!I562="GGP50K+PV","GGP50K",IF('Application Form'!I562="GGPHD (150K)","GGPHD (150K)",IF('Application Form'!I562="GGPHD+PV","GGPHD",IF('Application Form'!I562="PV","",IF('Application Form'!I562="POLL","",IF('Application Form'!I562="MSTN","MSTN",IF('Application Form'!I562="COAT","COAT",IF('Application Form'!I562="PI","PI",IF('Application Form'!I562="POLL_50K (add on)*","POLL_50K (add on)*",IF('Application Form'!I562="POLL_HD (add on)*","POLL_HD (add_on)*",IF('Application Form'!I562="MSTN_50K (add_on)*","MSTN_50K (add_on)*",IF('Application Form'!I562="MSTN_HD (add on)*","MSTN_HD (add on)*",IF('Application Form'!I562="STORE","STORE",IF('Application Form'!I562="HE","HE","")))))))))))))))))))),"ERROR"))))</f>
        <v/>
      </c>
      <c r="O551" t="str">
        <f>IF(AND(F551="",'Application Form'!H562=""),"",IF(AND(F551="",'Application Form'!H562&lt;&gt;"",'Application Form'!I562=""),"",IF(AND(F551&lt;&gt;"",'Application Form'!I562=""),"",IF(AND(F551&lt;&gt;"",'Application Form'!I562&lt;&gt;"",'Application Form'!J562=""),"",IF(AND(F551="",'Application Form'!H562&lt;&gt;"",'Application Form'!I562&lt;&gt;""),IF('Application Form'!I562="SKSTD_BDL","SKSTD_BDL",IF('Application Form'!I562="MIP","MIP",IF('Application Form'!I562="MIP+PV","MIP",IF('Application Form'!I562="SEEKSIRE","SEEKSIRE",IF('Application Form'!I562="SEEKSIRE+PV","SEEKSIRE",IF('Application Form'!I562="GGP50K","GGP50K",IF('Application Form'!I562="GGP50K+PV","GGP50K",IF('Application Form'!I562="GGPHD (150K)","GGPHD (150K)",IF('Application Form'!I562="GGPHD+PV","GGPHD",IF('Application Form'!I562="PV","",IF('Application Form'!I562="POLL","",IF('Application Form'!I562="MSTN","MSTN",IF('Application Form'!I562="COAT","COAT",IF('Application Form'!I562="PI","PI",IF('Application Form'!I562="POLL_50K (add on)*","POLL_50K (add on)*",IF('Application Form'!I562="POLL_HD (add on)*","POLL_HD (add_on)*",IF('Application Form'!I562="MSTN_50K (add_on)*","MSTN_50K (add_on)*",IF('Application Form'!I562="MSTN_HD (add on)*","MSTN_HD (add on)*",IF('Application Form'!I562="STORE","STORE",IF('Application Form'!I562="HE","HE","ERROR")))))))))))))))))))),IF(AND(F551&lt;&gt;"",'Application Form'!I562&lt;&gt;"",'Application Form'!J562&lt;&gt;""),IF('Application Form'!J562="SKSTD_BDL","SKSTD_BDL",IF('Application Form'!J562="MIP","MIP",IF('Application Form'!J562="MIP+PV","MIP",IF('Application Form'!J562="SEEKSIRE","SEEKSIRE",IF('Application Form'!J562="SEEKSIRE+PV","SEEKSIRE",IF('Application Form'!J562="GGP50K","GGP50K",IF('Application Form'!J562="GGP50K+PV","GGP50K",IF('Application Form'!J562="GGPHD (150K)","GGPHD (150K)",IF('Application Form'!J562="GGPHD+PV","GGPHD",IF('Application Form'!J562="PV","",IF('Application Form'!J562="POLL","",IF('Application Form'!J562="MSTN","MSTN",IF('Application Form'!J562="COAT","COAT",IF('Application Form'!J562="PI","PI",IF('Application Form'!J562="POLL_50K (add on)*","POLL_50K (add on)*",IF('Application Form'!J562="POLL_HD (add on)*","POLL_HD (add_on)*",IF('Application Form'!J562="MSTN_50K (add_on)*","MSTN_50K (add_on)*",IF('Application Form'!J562="MSTN_HD (add on)*","MSTN_HD (add on)*",IF('Application Form'!J562="STORE","STORE",IF('Application Form'!J562="HE","HE","")))))))))))))))))))),"ERROR"))))))</f>
        <v/>
      </c>
      <c r="P551" t="str">
        <f>IF(AND(F551="",O551&lt;&gt;""),IF('Application Form'!J562="SKSTD_BDL","SKSTD_BDL",IF('Application Form'!J562="MIP","MIP",IF('Application Form'!J562="MIP+PV","MIP",IF('Application Form'!J562="SEEKSIRE","SEEKSIRE",IF('Application Form'!J562="SEEKSIRE+PV","SEEKSIRE",IF('Application Form'!J562="GGP50K","GGP50K",IF('Application Form'!J562="GGP50K+PV","GGP50K",IF('Application Form'!J562="GGPHD (150K)","GGPHD (150K)",IF('Application Form'!J562="GGPHD+PV","GGPHD",IF('Application Form'!J562="PV","",IF('Application Form'!J562="POLL","",IF('Application Form'!J562="MSTN","MSTN",IF('Application Form'!J562="COAT","COAT",IF('Application Form'!J562="PI","PI",IF('Application Form'!J562="POLL_50K (add on)*","POLL_50K (add on)*",IF('Application Form'!J562="POLL_HD (add on)*","POLL_HD (add_on)*",IF('Application Form'!J562="MSTN_50K (add_on)*","MSTN_50K (add_on)*",IF('Application Form'!J562="MSTN_HD (add on)*","MSTN_HD (add on)*",IF('Application Form'!J562="STORE","STORE",IF('Application Form'!J562="HE","HE","")))))))))))))))))))),"")</f>
        <v/>
      </c>
    </row>
    <row r="552" spans="1:16" x14ac:dyDescent="0.25">
      <c r="A552" s="72">
        <f>'Application Form'!E563</f>
        <v>0</v>
      </c>
      <c r="B552" t="str">
        <f>IF('Application Form'!C563="Hair","H",IF('Application Form'!C563="Done","D",IF('Application Form'!C563="Semen","S",IF('Application Form'!C563="TSU","T",""))))</f>
        <v/>
      </c>
      <c r="C552" t="str">
        <f t="shared" si="8"/>
        <v>NAA</v>
      </c>
      <c r="F552" t="str">
        <f>IF('Application Form'!H563="SKSTD_BDL","SKSTD_BDL",IF('Application Form'!H563="MIP","MIP",IF('Application Form'!H563="MIP+PV","MIP",IF('Application Form'!H563="SEEKSIRE","SEEKSIRE",IF('Application Form'!H563="SEEKSIRE+PV","SEEKSIRE",IF('Application Form'!H563="GGP50K","GGP50K",IF('Application Form'!H563="GGP50K+PV","GGP50K",IF('Application Form'!H563="GGPHD (150K)","GGPHD (150K)",IF('Application Form'!H563="GGPHD+PV","GGPHD",IF('Application Form'!H563="PV","",IF('Application Form'!H563="POLL","",IF('Application Form'!H563="MSTN","",IF('Application Form'!H563="COAT","",IF('Application Form'!H563="PI","",IF('Application Form'!H563="POLL_50K (add on)*","",IF('Application Form'!H563="POLL_HD (add on)*","",IF('Application Form'!H563="MSTN_50K (add_on)*","",IF('Application Form'!H563="MSTN_HD (add on)*","",IF('Application Form'!H563="STORE","STORE",IF('Application Form'!H563="HE","HE",""))))))))))))))))))))</f>
        <v/>
      </c>
      <c r="G552" t="str">
        <f>IF(OR(RIGHT('Application Form'!H563,2)="PV",RIGHT('Application Form'!I563,2)="PV",RIGHT('Application Form'!J563,2)="PV"),"Yes","")</f>
        <v/>
      </c>
      <c r="H552" s="81" t="str">
        <f>IF(ISBLANK(IF(F552="SKSTD_BDL",'Application Form'!M563,IF('Office Use Only - DONT TOUCH!!!'!G552="Yes",'Application Form'!M563,""))),"",IF(F552="SKSTD_BDL",'Application Form'!M563,IF('Office Use Only - DONT TOUCH!!!'!G552="Yes",'Application Form'!M563,"")))</f>
        <v/>
      </c>
      <c r="K552" t="str">
        <f>IF(ISBLANK(IF(F552="SKSTD_BDL",'Application Form'!O563,IF('Office Use Only - DONT TOUCH!!!'!G552="Yes",'Application Form'!O563,""))),"",IF(F552="SKSTD_BDL",'Application Form'!O563,IF('Office Use Only - DONT TOUCH!!!'!G552="Yes",'Application Form'!O563,"")))</f>
        <v/>
      </c>
      <c r="N552" t="str">
        <f>IF(AND(F552="",'Application Form'!H563=""),"",IF(AND(F552="",'Application Form'!H563&lt;&gt;""),'Application Form'!H563,IF(AND(F552&lt;&gt;"",'Application Form'!I563=""),"",IF(AND(F552&lt;&gt;"",'Application Form'!I563&lt;&gt;""),IF('Application Form'!I563="SKSTD_BDL","SKSTD_BDL",IF('Application Form'!I563="MIP","MIP",IF('Application Form'!I563="MIP+PV","MIP",IF('Application Form'!I563="SEEKSIRE","SEEKSIRE",IF('Application Form'!I563="SEEKSIRE+PV","SEEKSIRE",IF('Application Form'!I563="GGP50K","GGP50K",IF('Application Form'!I563="GGP50K+PV","GGP50K",IF('Application Form'!I563="GGPHD (150K)","GGPHD (150K)",IF('Application Form'!I563="GGPHD+PV","GGPHD",IF('Application Form'!I563="PV","",IF('Application Form'!I563="POLL","",IF('Application Form'!I563="MSTN","MSTN",IF('Application Form'!I563="COAT","COAT",IF('Application Form'!I563="PI","PI",IF('Application Form'!I563="POLL_50K (add on)*","POLL_50K (add on)*",IF('Application Form'!I563="POLL_HD (add on)*","POLL_HD (add_on)*",IF('Application Form'!I563="MSTN_50K (add_on)*","MSTN_50K (add_on)*",IF('Application Form'!I563="MSTN_HD (add on)*","MSTN_HD (add on)*",IF('Application Form'!I563="STORE","STORE",IF('Application Form'!I563="HE","HE","")))))))))))))))))))),"ERROR"))))</f>
        <v/>
      </c>
      <c r="O552" t="str">
        <f>IF(AND(F552="",'Application Form'!H563=""),"",IF(AND(F552="",'Application Form'!H563&lt;&gt;"",'Application Form'!I563=""),"",IF(AND(F552&lt;&gt;"",'Application Form'!I563=""),"",IF(AND(F552&lt;&gt;"",'Application Form'!I563&lt;&gt;"",'Application Form'!J563=""),"",IF(AND(F552="",'Application Form'!H563&lt;&gt;"",'Application Form'!I563&lt;&gt;""),IF('Application Form'!I563="SKSTD_BDL","SKSTD_BDL",IF('Application Form'!I563="MIP","MIP",IF('Application Form'!I563="MIP+PV","MIP",IF('Application Form'!I563="SEEKSIRE","SEEKSIRE",IF('Application Form'!I563="SEEKSIRE+PV","SEEKSIRE",IF('Application Form'!I563="GGP50K","GGP50K",IF('Application Form'!I563="GGP50K+PV","GGP50K",IF('Application Form'!I563="GGPHD (150K)","GGPHD (150K)",IF('Application Form'!I563="GGPHD+PV","GGPHD",IF('Application Form'!I563="PV","",IF('Application Form'!I563="POLL","",IF('Application Form'!I563="MSTN","MSTN",IF('Application Form'!I563="COAT","COAT",IF('Application Form'!I563="PI","PI",IF('Application Form'!I563="POLL_50K (add on)*","POLL_50K (add on)*",IF('Application Form'!I563="POLL_HD (add on)*","POLL_HD (add_on)*",IF('Application Form'!I563="MSTN_50K (add_on)*","MSTN_50K (add_on)*",IF('Application Form'!I563="MSTN_HD (add on)*","MSTN_HD (add on)*",IF('Application Form'!I563="STORE","STORE",IF('Application Form'!I563="HE","HE","ERROR")))))))))))))))))))),IF(AND(F552&lt;&gt;"",'Application Form'!I563&lt;&gt;"",'Application Form'!J563&lt;&gt;""),IF('Application Form'!J563="SKSTD_BDL","SKSTD_BDL",IF('Application Form'!J563="MIP","MIP",IF('Application Form'!J563="MIP+PV","MIP",IF('Application Form'!J563="SEEKSIRE","SEEKSIRE",IF('Application Form'!J563="SEEKSIRE+PV","SEEKSIRE",IF('Application Form'!J563="GGP50K","GGP50K",IF('Application Form'!J563="GGP50K+PV","GGP50K",IF('Application Form'!J563="GGPHD (150K)","GGPHD (150K)",IF('Application Form'!J563="GGPHD+PV","GGPHD",IF('Application Form'!J563="PV","",IF('Application Form'!J563="POLL","",IF('Application Form'!J563="MSTN","MSTN",IF('Application Form'!J563="COAT","COAT",IF('Application Form'!J563="PI","PI",IF('Application Form'!J563="POLL_50K (add on)*","POLL_50K (add on)*",IF('Application Form'!J563="POLL_HD (add on)*","POLL_HD (add_on)*",IF('Application Form'!J563="MSTN_50K (add_on)*","MSTN_50K (add_on)*",IF('Application Form'!J563="MSTN_HD (add on)*","MSTN_HD (add on)*",IF('Application Form'!J563="STORE","STORE",IF('Application Form'!J563="HE","HE","")))))))))))))))))))),"ERROR"))))))</f>
        <v/>
      </c>
      <c r="P552" t="str">
        <f>IF(AND(F552="",O552&lt;&gt;""),IF('Application Form'!J563="SKSTD_BDL","SKSTD_BDL",IF('Application Form'!J563="MIP","MIP",IF('Application Form'!J563="MIP+PV","MIP",IF('Application Form'!J563="SEEKSIRE","SEEKSIRE",IF('Application Form'!J563="SEEKSIRE+PV","SEEKSIRE",IF('Application Form'!J563="GGP50K","GGP50K",IF('Application Form'!J563="GGP50K+PV","GGP50K",IF('Application Form'!J563="GGPHD (150K)","GGPHD (150K)",IF('Application Form'!J563="GGPHD+PV","GGPHD",IF('Application Form'!J563="PV","",IF('Application Form'!J563="POLL","",IF('Application Form'!J563="MSTN","MSTN",IF('Application Form'!J563="COAT","COAT",IF('Application Form'!J563="PI","PI",IF('Application Form'!J563="POLL_50K (add on)*","POLL_50K (add on)*",IF('Application Form'!J563="POLL_HD (add on)*","POLL_HD (add_on)*",IF('Application Form'!J563="MSTN_50K (add_on)*","MSTN_50K (add_on)*",IF('Application Form'!J563="MSTN_HD (add on)*","MSTN_HD (add on)*",IF('Application Form'!J563="STORE","STORE",IF('Application Form'!J563="HE","HE","")))))))))))))))))))),"")</f>
        <v/>
      </c>
    </row>
    <row r="553" spans="1:16" x14ac:dyDescent="0.25">
      <c r="A553" s="72">
        <f>'Application Form'!E564</f>
        <v>0</v>
      </c>
      <c r="B553" t="str">
        <f>IF('Application Form'!C564="Hair","H",IF('Application Form'!C564="Done","D",IF('Application Form'!C564="Semen","S",IF('Application Form'!C564="TSU","T",""))))</f>
        <v/>
      </c>
      <c r="C553" t="str">
        <f t="shared" si="8"/>
        <v>NAA</v>
      </c>
      <c r="F553" t="str">
        <f>IF('Application Form'!H564="SKSTD_BDL","SKSTD_BDL",IF('Application Form'!H564="MIP","MIP",IF('Application Form'!H564="MIP+PV","MIP",IF('Application Form'!H564="SEEKSIRE","SEEKSIRE",IF('Application Form'!H564="SEEKSIRE+PV","SEEKSIRE",IF('Application Form'!H564="GGP50K","GGP50K",IF('Application Form'!H564="GGP50K+PV","GGP50K",IF('Application Form'!H564="GGPHD (150K)","GGPHD (150K)",IF('Application Form'!H564="GGPHD+PV","GGPHD",IF('Application Form'!H564="PV","",IF('Application Form'!H564="POLL","",IF('Application Form'!H564="MSTN","",IF('Application Form'!H564="COAT","",IF('Application Form'!H564="PI","",IF('Application Form'!H564="POLL_50K (add on)*","",IF('Application Form'!H564="POLL_HD (add on)*","",IF('Application Form'!H564="MSTN_50K (add_on)*","",IF('Application Form'!H564="MSTN_HD (add on)*","",IF('Application Form'!H564="STORE","STORE",IF('Application Form'!H564="HE","HE",""))))))))))))))))))))</f>
        <v/>
      </c>
      <c r="G553" t="str">
        <f>IF(OR(RIGHT('Application Form'!H564,2)="PV",RIGHT('Application Form'!I564,2)="PV",RIGHT('Application Form'!J564,2)="PV"),"Yes","")</f>
        <v/>
      </c>
      <c r="H553" s="81" t="str">
        <f>IF(ISBLANK(IF(F553="SKSTD_BDL",'Application Form'!M564,IF('Office Use Only - DONT TOUCH!!!'!G553="Yes",'Application Form'!M564,""))),"",IF(F553="SKSTD_BDL",'Application Form'!M564,IF('Office Use Only - DONT TOUCH!!!'!G553="Yes",'Application Form'!M564,"")))</f>
        <v/>
      </c>
      <c r="K553" t="str">
        <f>IF(ISBLANK(IF(F553="SKSTD_BDL",'Application Form'!O564,IF('Office Use Only - DONT TOUCH!!!'!G553="Yes",'Application Form'!O564,""))),"",IF(F553="SKSTD_BDL",'Application Form'!O564,IF('Office Use Only - DONT TOUCH!!!'!G553="Yes",'Application Form'!O564,"")))</f>
        <v/>
      </c>
      <c r="N553" t="str">
        <f>IF(AND(F553="",'Application Form'!H564=""),"",IF(AND(F553="",'Application Form'!H564&lt;&gt;""),'Application Form'!H564,IF(AND(F553&lt;&gt;"",'Application Form'!I564=""),"",IF(AND(F553&lt;&gt;"",'Application Form'!I564&lt;&gt;""),IF('Application Form'!I564="SKSTD_BDL","SKSTD_BDL",IF('Application Form'!I564="MIP","MIP",IF('Application Form'!I564="MIP+PV","MIP",IF('Application Form'!I564="SEEKSIRE","SEEKSIRE",IF('Application Form'!I564="SEEKSIRE+PV","SEEKSIRE",IF('Application Form'!I564="GGP50K","GGP50K",IF('Application Form'!I564="GGP50K+PV","GGP50K",IF('Application Form'!I564="GGPHD (150K)","GGPHD (150K)",IF('Application Form'!I564="GGPHD+PV","GGPHD",IF('Application Form'!I564="PV","",IF('Application Form'!I564="POLL","",IF('Application Form'!I564="MSTN","MSTN",IF('Application Form'!I564="COAT","COAT",IF('Application Form'!I564="PI","PI",IF('Application Form'!I564="POLL_50K (add on)*","POLL_50K (add on)*",IF('Application Form'!I564="POLL_HD (add on)*","POLL_HD (add_on)*",IF('Application Form'!I564="MSTN_50K (add_on)*","MSTN_50K (add_on)*",IF('Application Form'!I564="MSTN_HD (add on)*","MSTN_HD (add on)*",IF('Application Form'!I564="STORE","STORE",IF('Application Form'!I564="HE","HE","")))))))))))))))))))),"ERROR"))))</f>
        <v/>
      </c>
      <c r="O553" t="str">
        <f>IF(AND(F553="",'Application Form'!H564=""),"",IF(AND(F553="",'Application Form'!H564&lt;&gt;"",'Application Form'!I564=""),"",IF(AND(F553&lt;&gt;"",'Application Form'!I564=""),"",IF(AND(F553&lt;&gt;"",'Application Form'!I564&lt;&gt;"",'Application Form'!J564=""),"",IF(AND(F553="",'Application Form'!H564&lt;&gt;"",'Application Form'!I564&lt;&gt;""),IF('Application Form'!I564="SKSTD_BDL","SKSTD_BDL",IF('Application Form'!I564="MIP","MIP",IF('Application Form'!I564="MIP+PV","MIP",IF('Application Form'!I564="SEEKSIRE","SEEKSIRE",IF('Application Form'!I564="SEEKSIRE+PV","SEEKSIRE",IF('Application Form'!I564="GGP50K","GGP50K",IF('Application Form'!I564="GGP50K+PV","GGP50K",IF('Application Form'!I564="GGPHD (150K)","GGPHD (150K)",IF('Application Form'!I564="GGPHD+PV","GGPHD",IF('Application Form'!I564="PV","",IF('Application Form'!I564="POLL","",IF('Application Form'!I564="MSTN","MSTN",IF('Application Form'!I564="COAT","COAT",IF('Application Form'!I564="PI","PI",IF('Application Form'!I564="POLL_50K (add on)*","POLL_50K (add on)*",IF('Application Form'!I564="POLL_HD (add on)*","POLL_HD (add_on)*",IF('Application Form'!I564="MSTN_50K (add_on)*","MSTN_50K (add_on)*",IF('Application Form'!I564="MSTN_HD (add on)*","MSTN_HD (add on)*",IF('Application Form'!I564="STORE","STORE",IF('Application Form'!I564="HE","HE","ERROR")))))))))))))))))))),IF(AND(F553&lt;&gt;"",'Application Form'!I564&lt;&gt;"",'Application Form'!J564&lt;&gt;""),IF('Application Form'!J564="SKSTD_BDL","SKSTD_BDL",IF('Application Form'!J564="MIP","MIP",IF('Application Form'!J564="MIP+PV","MIP",IF('Application Form'!J564="SEEKSIRE","SEEKSIRE",IF('Application Form'!J564="SEEKSIRE+PV","SEEKSIRE",IF('Application Form'!J564="GGP50K","GGP50K",IF('Application Form'!J564="GGP50K+PV","GGP50K",IF('Application Form'!J564="GGPHD (150K)","GGPHD (150K)",IF('Application Form'!J564="GGPHD+PV","GGPHD",IF('Application Form'!J564="PV","",IF('Application Form'!J564="POLL","",IF('Application Form'!J564="MSTN","MSTN",IF('Application Form'!J564="COAT","COAT",IF('Application Form'!J564="PI","PI",IF('Application Form'!J564="POLL_50K (add on)*","POLL_50K (add on)*",IF('Application Form'!J564="POLL_HD (add on)*","POLL_HD (add_on)*",IF('Application Form'!J564="MSTN_50K (add_on)*","MSTN_50K (add_on)*",IF('Application Form'!J564="MSTN_HD (add on)*","MSTN_HD (add on)*",IF('Application Form'!J564="STORE","STORE",IF('Application Form'!J564="HE","HE","")))))))))))))))))))),"ERROR"))))))</f>
        <v/>
      </c>
      <c r="P553" t="str">
        <f>IF(AND(F553="",O553&lt;&gt;""),IF('Application Form'!J564="SKSTD_BDL","SKSTD_BDL",IF('Application Form'!J564="MIP","MIP",IF('Application Form'!J564="MIP+PV","MIP",IF('Application Form'!J564="SEEKSIRE","SEEKSIRE",IF('Application Form'!J564="SEEKSIRE+PV","SEEKSIRE",IF('Application Form'!J564="GGP50K","GGP50K",IF('Application Form'!J564="GGP50K+PV","GGP50K",IF('Application Form'!J564="GGPHD (150K)","GGPHD (150K)",IF('Application Form'!J564="GGPHD+PV","GGPHD",IF('Application Form'!J564="PV","",IF('Application Form'!J564="POLL","",IF('Application Form'!J564="MSTN","MSTN",IF('Application Form'!J564="COAT","COAT",IF('Application Form'!J564="PI","PI",IF('Application Form'!J564="POLL_50K (add on)*","POLL_50K (add on)*",IF('Application Form'!J564="POLL_HD (add on)*","POLL_HD (add_on)*",IF('Application Form'!J564="MSTN_50K (add_on)*","MSTN_50K (add_on)*",IF('Application Form'!J564="MSTN_HD (add on)*","MSTN_HD (add on)*",IF('Application Form'!J564="STORE","STORE",IF('Application Form'!J564="HE","HE","")))))))))))))))))))),"")</f>
        <v/>
      </c>
    </row>
    <row r="554" spans="1:16" x14ac:dyDescent="0.25">
      <c r="A554" s="72">
        <f>'Application Form'!E565</f>
        <v>0</v>
      </c>
      <c r="B554" t="str">
        <f>IF('Application Form'!C565="Hair","H",IF('Application Form'!C565="Done","D",IF('Application Form'!C565="Semen","S",IF('Application Form'!C565="TSU","T",""))))</f>
        <v/>
      </c>
      <c r="C554" t="str">
        <f t="shared" si="8"/>
        <v>NAA</v>
      </c>
      <c r="F554" t="str">
        <f>IF('Application Form'!H565="SKSTD_BDL","SKSTD_BDL",IF('Application Form'!H565="MIP","MIP",IF('Application Form'!H565="MIP+PV","MIP",IF('Application Form'!H565="SEEKSIRE","SEEKSIRE",IF('Application Form'!H565="SEEKSIRE+PV","SEEKSIRE",IF('Application Form'!H565="GGP50K","GGP50K",IF('Application Form'!H565="GGP50K+PV","GGP50K",IF('Application Form'!H565="GGPHD (150K)","GGPHD (150K)",IF('Application Form'!H565="GGPHD+PV","GGPHD",IF('Application Form'!H565="PV","",IF('Application Form'!H565="POLL","",IF('Application Form'!H565="MSTN","",IF('Application Form'!H565="COAT","",IF('Application Form'!H565="PI","",IF('Application Form'!H565="POLL_50K (add on)*","",IF('Application Form'!H565="POLL_HD (add on)*","",IF('Application Form'!H565="MSTN_50K (add_on)*","",IF('Application Form'!H565="MSTN_HD (add on)*","",IF('Application Form'!H565="STORE","STORE",IF('Application Form'!H565="HE","HE",""))))))))))))))))))))</f>
        <v/>
      </c>
      <c r="G554" t="str">
        <f>IF(OR(RIGHT('Application Form'!H565,2)="PV",RIGHT('Application Form'!I565,2)="PV",RIGHT('Application Form'!J565,2)="PV"),"Yes","")</f>
        <v/>
      </c>
      <c r="H554" s="81" t="str">
        <f>IF(ISBLANK(IF(F554="SKSTD_BDL",'Application Form'!M565,IF('Office Use Only - DONT TOUCH!!!'!G554="Yes",'Application Form'!M565,""))),"",IF(F554="SKSTD_BDL",'Application Form'!M565,IF('Office Use Only - DONT TOUCH!!!'!G554="Yes",'Application Form'!M565,"")))</f>
        <v/>
      </c>
      <c r="K554" t="str">
        <f>IF(ISBLANK(IF(F554="SKSTD_BDL",'Application Form'!O565,IF('Office Use Only - DONT TOUCH!!!'!G554="Yes",'Application Form'!O565,""))),"",IF(F554="SKSTD_BDL",'Application Form'!O565,IF('Office Use Only - DONT TOUCH!!!'!G554="Yes",'Application Form'!O565,"")))</f>
        <v/>
      </c>
      <c r="N554" t="str">
        <f>IF(AND(F554="",'Application Form'!H565=""),"",IF(AND(F554="",'Application Form'!H565&lt;&gt;""),'Application Form'!H565,IF(AND(F554&lt;&gt;"",'Application Form'!I565=""),"",IF(AND(F554&lt;&gt;"",'Application Form'!I565&lt;&gt;""),IF('Application Form'!I565="SKSTD_BDL","SKSTD_BDL",IF('Application Form'!I565="MIP","MIP",IF('Application Form'!I565="MIP+PV","MIP",IF('Application Form'!I565="SEEKSIRE","SEEKSIRE",IF('Application Form'!I565="SEEKSIRE+PV","SEEKSIRE",IF('Application Form'!I565="GGP50K","GGP50K",IF('Application Form'!I565="GGP50K+PV","GGP50K",IF('Application Form'!I565="GGPHD (150K)","GGPHD (150K)",IF('Application Form'!I565="GGPHD+PV","GGPHD",IF('Application Form'!I565="PV","",IF('Application Form'!I565="POLL","",IF('Application Form'!I565="MSTN","MSTN",IF('Application Form'!I565="COAT","COAT",IF('Application Form'!I565="PI","PI",IF('Application Form'!I565="POLL_50K (add on)*","POLL_50K (add on)*",IF('Application Form'!I565="POLL_HD (add on)*","POLL_HD (add_on)*",IF('Application Form'!I565="MSTN_50K (add_on)*","MSTN_50K (add_on)*",IF('Application Form'!I565="MSTN_HD (add on)*","MSTN_HD (add on)*",IF('Application Form'!I565="STORE","STORE",IF('Application Form'!I565="HE","HE","")))))))))))))))))))),"ERROR"))))</f>
        <v/>
      </c>
      <c r="O554" t="str">
        <f>IF(AND(F554="",'Application Form'!H565=""),"",IF(AND(F554="",'Application Form'!H565&lt;&gt;"",'Application Form'!I565=""),"",IF(AND(F554&lt;&gt;"",'Application Form'!I565=""),"",IF(AND(F554&lt;&gt;"",'Application Form'!I565&lt;&gt;"",'Application Form'!J565=""),"",IF(AND(F554="",'Application Form'!H565&lt;&gt;"",'Application Form'!I565&lt;&gt;""),IF('Application Form'!I565="SKSTD_BDL","SKSTD_BDL",IF('Application Form'!I565="MIP","MIP",IF('Application Form'!I565="MIP+PV","MIP",IF('Application Form'!I565="SEEKSIRE","SEEKSIRE",IF('Application Form'!I565="SEEKSIRE+PV","SEEKSIRE",IF('Application Form'!I565="GGP50K","GGP50K",IF('Application Form'!I565="GGP50K+PV","GGP50K",IF('Application Form'!I565="GGPHD (150K)","GGPHD (150K)",IF('Application Form'!I565="GGPHD+PV","GGPHD",IF('Application Form'!I565="PV","",IF('Application Form'!I565="POLL","",IF('Application Form'!I565="MSTN","MSTN",IF('Application Form'!I565="COAT","COAT",IF('Application Form'!I565="PI","PI",IF('Application Form'!I565="POLL_50K (add on)*","POLL_50K (add on)*",IF('Application Form'!I565="POLL_HD (add on)*","POLL_HD (add_on)*",IF('Application Form'!I565="MSTN_50K (add_on)*","MSTN_50K (add_on)*",IF('Application Form'!I565="MSTN_HD (add on)*","MSTN_HD (add on)*",IF('Application Form'!I565="STORE","STORE",IF('Application Form'!I565="HE","HE","ERROR")))))))))))))))))))),IF(AND(F554&lt;&gt;"",'Application Form'!I565&lt;&gt;"",'Application Form'!J565&lt;&gt;""),IF('Application Form'!J565="SKSTD_BDL","SKSTD_BDL",IF('Application Form'!J565="MIP","MIP",IF('Application Form'!J565="MIP+PV","MIP",IF('Application Form'!J565="SEEKSIRE","SEEKSIRE",IF('Application Form'!J565="SEEKSIRE+PV","SEEKSIRE",IF('Application Form'!J565="GGP50K","GGP50K",IF('Application Form'!J565="GGP50K+PV","GGP50K",IF('Application Form'!J565="GGPHD (150K)","GGPHD (150K)",IF('Application Form'!J565="GGPHD+PV","GGPHD",IF('Application Form'!J565="PV","",IF('Application Form'!J565="POLL","",IF('Application Form'!J565="MSTN","MSTN",IF('Application Form'!J565="COAT","COAT",IF('Application Form'!J565="PI","PI",IF('Application Form'!J565="POLL_50K (add on)*","POLL_50K (add on)*",IF('Application Form'!J565="POLL_HD (add on)*","POLL_HD (add_on)*",IF('Application Form'!J565="MSTN_50K (add_on)*","MSTN_50K (add_on)*",IF('Application Form'!J565="MSTN_HD (add on)*","MSTN_HD (add on)*",IF('Application Form'!J565="STORE","STORE",IF('Application Form'!J565="HE","HE","")))))))))))))))))))),"ERROR"))))))</f>
        <v/>
      </c>
      <c r="P554" t="str">
        <f>IF(AND(F554="",O554&lt;&gt;""),IF('Application Form'!J565="SKSTD_BDL","SKSTD_BDL",IF('Application Form'!J565="MIP","MIP",IF('Application Form'!J565="MIP+PV","MIP",IF('Application Form'!J565="SEEKSIRE","SEEKSIRE",IF('Application Form'!J565="SEEKSIRE+PV","SEEKSIRE",IF('Application Form'!J565="GGP50K","GGP50K",IF('Application Form'!J565="GGP50K+PV","GGP50K",IF('Application Form'!J565="GGPHD (150K)","GGPHD (150K)",IF('Application Form'!J565="GGPHD+PV","GGPHD",IF('Application Form'!J565="PV","",IF('Application Form'!J565="POLL","",IF('Application Form'!J565="MSTN","MSTN",IF('Application Form'!J565="COAT","COAT",IF('Application Form'!J565="PI","PI",IF('Application Form'!J565="POLL_50K (add on)*","POLL_50K (add on)*",IF('Application Form'!J565="POLL_HD (add on)*","POLL_HD (add_on)*",IF('Application Form'!J565="MSTN_50K (add_on)*","MSTN_50K (add_on)*",IF('Application Form'!J565="MSTN_HD (add on)*","MSTN_HD (add on)*",IF('Application Form'!J565="STORE","STORE",IF('Application Form'!J565="HE","HE","")))))))))))))))))))),"")</f>
        <v/>
      </c>
    </row>
    <row r="555" spans="1:16" x14ac:dyDescent="0.25">
      <c r="A555" s="72">
        <f>'Application Form'!E566</f>
        <v>0</v>
      </c>
      <c r="B555" t="str">
        <f>IF('Application Form'!C566="Hair","H",IF('Application Form'!C566="Done","D",IF('Application Form'!C566="Semen","S",IF('Application Form'!C566="TSU","T",""))))</f>
        <v/>
      </c>
      <c r="C555" t="str">
        <f t="shared" si="8"/>
        <v>NAA</v>
      </c>
      <c r="F555" t="str">
        <f>IF('Application Form'!H566="SKSTD_BDL","SKSTD_BDL",IF('Application Form'!H566="MIP","MIP",IF('Application Form'!H566="MIP+PV","MIP",IF('Application Form'!H566="SEEKSIRE","SEEKSIRE",IF('Application Form'!H566="SEEKSIRE+PV","SEEKSIRE",IF('Application Form'!H566="GGP50K","GGP50K",IF('Application Form'!H566="GGP50K+PV","GGP50K",IF('Application Form'!H566="GGPHD (150K)","GGPHD (150K)",IF('Application Form'!H566="GGPHD+PV","GGPHD",IF('Application Form'!H566="PV","",IF('Application Form'!H566="POLL","",IF('Application Form'!H566="MSTN","",IF('Application Form'!H566="COAT","",IF('Application Form'!H566="PI","",IF('Application Form'!H566="POLL_50K (add on)*","",IF('Application Form'!H566="POLL_HD (add on)*","",IF('Application Form'!H566="MSTN_50K (add_on)*","",IF('Application Form'!H566="MSTN_HD (add on)*","",IF('Application Form'!H566="STORE","STORE",IF('Application Form'!H566="HE","HE",""))))))))))))))))))))</f>
        <v/>
      </c>
      <c r="G555" t="str">
        <f>IF(OR(RIGHT('Application Form'!H566,2)="PV",RIGHT('Application Form'!I566,2)="PV",RIGHT('Application Form'!J566,2)="PV"),"Yes","")</f>
        <v/>
      </c>
      <c r="H555" s="81" t="str">
        <f>IF(ISBLANK(IF(F555="SKSTD_BDL",'Application Form'!M566,IF('Office Use Only - DONT TOUCH!!!'!G555="Yes",'Application Form'!M566,""))),"",IF(F555="SKSTD_BDL",'Application Form'!M566,IF('Office Use Only - DONT TOUCH!!!'!G555="Yes",'Application Form'!M566,"")))</f>
        <v/>
      </c>
      <c r="K555" t="str">
        <f>IF(ISBLANK(IF(F555="SKSTD_BDL",'Application Form'!O566,IF('Office Use Only - DONT TOUCH!!!'!G555="Yes",'Application Form'!O566,""))),"",IF(F555="SKSTD_BDL",'Application Form'!O566,IF('Office Use Only - DONT TOUCH!!!'!G555="Yes",'Application Form'!O566,"")))</f>
        <v/>
      </c>
      <c r="N555" t="str">
        <f>IF(AND(F555="",'Application Form'!H566=""),"",IF(AND(F555="",'Application Form'!H566&lt;&gt;""),'Application Form'!H566,IF(AND(F555&lt;&gt;"",'Application Form'!I566=""),"",IF(AND(F555&lt;&gt;"",'Application Form'!I566&lt;&gt;""),IF('Application Form'!I566="SKSTD_BDL","SKSTD_BDL",IF('Application Form'!I566="MIP","MIP",IF('Application Form'!I566="MIP+PV","MIP",IF('Application Form'!I566="SEEKSIRE","SEEKSIRE",IF('Application Form'!I566="SEEKSIRE+PV","SEEKSIRE",IF('Application Form'!I566="GGP50K","GGP50K",IF('Application Form'!I566="GGP50K+PV","GGP50K",IF('Application Form'!I566="GGPHD (150K)","GGPHD (150K)",IF('Application Form'!I566="GGPHD+PV","GGPHD",IF('Application Form'!I566="PV","",IF('Application Form'!I566="POLL","",IF('Application Form'!I566="MSTN","MSTN",IF('Application Form'!I566="COAT","COAT",IF('Application Form'!I566="PI","PI",IF('Application Form'!I566="POLL_50K (add on)*","POLL_50K (add on)*",IF('Application Form'!I566="POLL_HD (add on)*","POLL_HD (add_on)*",IF('Application Form'!I566="MSTN_50K (add_on)*","MSTN_50K (add_on)*",IF('Application Form'!I566="MSTN_HD (add on)*","MSTN_HD (add on)*",IF('Application Form'!I566="STORE","STORE",IF('Application Form'!I566="HE","HE","")))))))))))))))))))),"ERROR"))))</f>
        <v/>
      </c>
      <c r="O555" t="str">
        <f>IF(AND(F555="",'Application Form'!H566=""),"",IF(AND(F555="",'Application Form'!H566&lt;&gt;"",'Application Form'!I566=""),"",IF(AND(F555&lt;&gt;"",'Application Form'!I566=""),"",IF(AND(F555&lt;&gt;"",'Application Form'!I566&lt;&gt;"",'Application Form'!J566=""),"",IF(AND(F555="",'Application Form'!H566&lt;&gt;"",'Application Form'!I566&lt;&gt;""),IF('Application Form'!I566="SKSTD_BDL","SKSTD_BDL",IF('Application Form'!I566="MIP","MIP",IF('Application Form'!I566="MIP+PV","MIP",IF('Application Form'!I566="SEEKSIRE","SEEKSIRE",IF('Application Form'!I566="SEEKSIRE+PV","SEEKSIRE",IF('Application Form'!I566="GGP50K","GGP50K",IF('Application Form'!I566="GGP50K+PV","GGP50K",IF('Application Form'!I566="GGPHD (150K)","GGPHD (150K)",IF('Application Form'!I566="GGPHD+PV","GGPHD",IF('Application Form'!I566="PV","",IF('Application Form'!I566="POLL","",IF('Application Form'!I566="MSTN","MSTN",IF('Application Form'!I566="COAT","COAT",IF('Application Form'!I566="PI","PI",IF('Application Form'!I566="POLL_50K (add on)*","POLL_50K (add on)*",IF('Application Form'!I566="POLL_HD (add on)*","POLL_HD (add_on)*",IF('Application Form'!I566="MSTN_50K (add_on)*","MSTN_50K (add_on)*",IF('Application Form'!I566="MSTN_HD (add on)*","MSTN_HD (add on)*",IF('Application Form'!I566="STORE","STORE",IF('Application Form'!I566="HE","HE","ERROR")))))))))))))))))))),IF(AND(F555&lt;&gt;"",'Application Form'!I566&lt;&gt;"",'Application Form'!J566&lt;&gt;""),IF('Application Form'!J566="SKSTD_BDL","SKSTD_BDL",IF('Application Form'!J566="MIP","MIP",IF('Application Form'!J566="MIP+PV","MIP",IF('Application Form'!J566="SEEKSIRE","SEEKSIRE",IF('Application Form'!J566="SEEKSIRE+PV","SEEKSIRE",IF('Application Form'!J566="GGP50K","GGP50K",IF('Application Form'!J566="GGP50K+PV","GGP50K",IF('Application Form'!J566="GGPHD (150K)","GGPHD (150K)",IF('Application Form'!J566="GGPHD+PV","GGPHD",IF('Application Form'!J566="PV","",IF('Application Form'!J566="POLL","",IF('Application Form'!J566="MSTN","MSTN",IF('Application Form'!J566="COAT","COAT",IF('Application Form'!J566="PI","PI",IF('Application Form'!J566="POLL_50K (add on)*","POLL_50K (add on)*",IF('Application Form'!J566="POLL_HD (add on)*","POLL_HD (add_on)*",IF('Application Form'!J566="MSTN_50K (add_on)*","MSTN_50K (add_on)*",IF('Application Form'!J566="MSTN_HD (add on)*","MSTN_HD (add on)*",IF('Application Form'!J566="STORE","STORE",IF('Application Form'!J566="HE","HE","")))))))))))))))))))),"ERROR"))))))</f>
        <v/>
      </c>
      <c r="P555" t="str">
        <f>IF(AND(F555="",O555&lt;&gt;""),IF('Application Form'!J566="SKSTD_BDL","SKSTD_BDL",IF('Application Form'!J566="MIP","MIP",IF('Application Form'!J566="MIP+PV","MIP",IF('Application Form'!J566="SEEKSIRE","SEEKSIRE",IF('Application Form'!J566="SEEKSIRE+PV","SEEKSIRE",IF('Application Form'!J566="GGP50K","GGP50K",IF('Application Form'!J566="GGP50K+PV","GGP50K",IF('Application Form'!J566="GGPHD (150K)","GGPHD (150K)",IF('Application Form'!J566="GGPHD+PV","GGPHD",IF('Application Form'!J566="PV","",IF('Application Form'!J566="POLL","",IF('Application Form'!J566="MSTN","MSTN",IF('Application Form'!J566="COAT","COAT",IF('Application Form'!J566="PI","PI",IF('Application Form'!J566="POLL_50K (add on)*","POLL_50K (add on)*",IF('Application Form'!J566="POLL_HD (add on)*","POLL_HD (add_on)*",IF('Application Form'!J566="MSTN_50K (add_on)*","MSTN_50K (add_on)*",IF('Application Form'!J566="MSTN_HD (add on)*","MSTN_HD (add on)*",IF('Application Form'!J566="STORE","STORE",IF('Application Form'!J566="HE","HE","")))))))))))))))))))),"")</f>
        <v/>
      </c>
    </row>
    <row r="556" spans="1:16" x14ac:dyDescent="0.25">
      <c r="A556" s="72">
        <f>'Application Form'!E567</f>
        <v>0</v>
      </c>
      <c r="B556" t="str">
        <f>IF('Application Form'!C567="Hair","H",IF('Application Form'!C567="Done","D",IF('Application Form'!C567="Semen","S",IF('Application Form'!C567="TSU","T",""))))</f>
        <v/>
      </c>
      <c r="C556" t="str">
        <f t="shared" si="8"/>
        <v>NAA</v>
      </c>
      <c r="F556" t="str">
        <f>IF('Application Form'!H567="SKSTD_BDL","SKSTD_BDL",IF('Application Form'!H567="MIP","MIP",IF('Application Form'!H567="MIP+PV","MIP",IF('Application Form'!H567="SEEKSIRE","SEEKSIRE",IF('Application Form'!H567="SEEKSIRE+PV","SEEKSIRE",IF('Application Form'!H567="GGP50K","GGP50K",IF('Application Form'!H567="GGP50K+PV","GGP50K",IF('Application Form'!H567="GGPHD (150K)","GGPHD (150K)",IF('Application Form'!H567="GGPHD+PV","GGPHD",IF('Application Form'!H567="PV","",IF('Application Form'!H567="POLL","",IF('Application Form'!H567="MSTN","",IF('Application Form'!H567="COAT","",IF('Application Form'!H567="PI","",IF('Application Form'!H567="POLL_50K (add on)*","",IF('Application Form'!H567="POLL_HD (add on)*","",IF('Application Form'!H567="MSTN_50K (add_on)*","",IF('Application Form'!H567="MSTN_HD (add on)*","",IF('Application Form'!H567="STORE","STORE",IF('Application Form'!H567="HE","HE",""))))))))))))))))))))</f>
        <v/>
      </c>
      <c r="G556" t="str">
        <f>IF(OR(RIGHT('Application Form'!H567,2)="PV",RIGHT('Application Form'!I567,2)="PV",RIGHT('Application Form'!J567,2)="PV"),"Yes","")</f>
        <v/>
      </c>
      <c r="H556" s="81" t="str">
        <f>IF(ISBLANK(IF(F556="SKSTD_BDL",'Application Form'!M567,IF('Office Use Only - DONT TOUCH!!!'!G556="Yes",'Application Form'!M567,""))),"",IF(F556="SKSTD_BDL",'Application Form'!M567,IF('Office Use Only - DONT TOUCH!!!'!G556="Yes",'Application Form'!M567,"")))</f>
        <v/>
      </c>
      <c r="K556" t="str">
        <f>IF(ISBLANK(IF(F556="SKSTD_BDL",'Application Form'!O567,IF('Office Use Only - DONT TOUCH!!!'!G556="Yes",'Application Form'!O567,""))),"",IF(F556="SKSTD_BDL",'Application Form'!O567,IF('Office Use Only - DONT TOUCH!!!'!G556="Yes",'Application Form'!O567,"")))</f>
        <v/>
      </c>
      <c r="N556" t="str">
        <f>IF(AND(F556="",'Application Form'!H567=""),"",IF(AND(F556="",'Application Form'!H567&lt;&gt;""),'Application Form'!H567,IF(AND(F556&lt;&gt;"",'Application Form'!I567=""),"",IF(AND(F556&lt;&gt;"",'Application Form'!I567&lt;&gt;""),IF('Application Form'!I567="SKSTD_BDL","SKSTD_BDL",IF('Application Form'!I567="MIP","MIP",IF('Application Form'!I567="MIP+PV","MIP",IF('Application Form'!I567="SEEKSIRE","SEEKSIRE",IF('Application Form'!I567="SEEKSIRE+PV","SEEKSIRE",IF('Application Form'!I567="GGP50K","GGP50K",IF('Application Form'!I567="GGP50K+PV","GGP50K",IF('Application Form'!I567="GGPHD (150K)","GGPHD (150K)",IF('Application Form'!I567="GGPHD+PV","GGPHD",IF('Application Form'!I567="PV","",IF('Application Form'!I567="POLL","",IF('Application Form'!I567="MSTN","MSTN",IF('Application Form'!I567="COAT","COAT",IF('Application Form'!I567="PI","PI",IF('Application Form'!I567="POLL_50K (add on)*","POLL_50K (add on)*",IF('Application Form'!I567="POLL_HD (add on)*","POLL_HD (add_on)*",IF('Application Form'!I567="MSTN_50K (add_on)*","MSTN_50K (add_on)*",IF('Application Form'!I567="MSTN_HD (add on)*","MSTN_HD (add on)*",IF('Application Form'!I567="STORE","STORE",IF('Application Form'!I567="HE","HE","")))))))))))))))))))),"ERROR"))))</f>
        <v/>
      </c>
      <c r="O556" t="str">
        <f>IF(AND(F556="",'Application Form'!H567=""),"",IF(AND(F556="",'Application Form'!H567&lt;&gt;"",'Application Form'!I567=""),"",IF(AND(F556&lt;&gt;"",'Application Form'!I567=""),"",IF(AND(F556&lt;&gt;"",'Application Form'!I567&lt;&gt;"",'Application Form'!J567=""),"",IF(AND(F556="",'Application Form'!H567&lt;&gt;"",'Application Form'!I567&lt;&gt;""),IF('Application Form'!I567="SKSTD_BDL","SKSTD_BDL",IF('Application Form'!I567="MIP","MIP",IF('Application Form'!I567="MIP+PV","MIP",IF('Application Form'!I567="SEEKSIRE","SEEKSIRE",IF('Application Form'!I567="SEEKSIRE+PV","SEEKSIRE",IF('Application Form'!I567="GGP50K","GGP50K",IF('Application Form'!I567="GGP50K+PV","GGP50K",IF('Application Form'!I567="GGPHD (150K)","GGPHD (150K)",IF('Application Form'!I567="GGPHD+PV","GGPHD",IF('Application Form'!I567="PV","",IF('Application Form'!I567="POLL","",IF('Application Form'!I567="MSTN","MSTN",IF('Application Form'!I567="COAT","COAT",IF('Application Form'!I567="PI","PI",IF('Application Form'!I567="POLL_50K (add on)*","POLL_50K (add on)*",IF('Application Form'!I567="POLL_HD (add on)*","POLL_HD (add_on)*",IF('Application Form'!I567="MSTN_50K (add_on)*","MSTN_50K (add_on)*",IF('Application Form'!I567="MSTN_HD (add on)*","MSTN_HD (add on)*",IF('Application Form'!I567="STORE","STORE",IF('Application Form'!I567="HE","HE","ERROR")))))))))))))))))))),IF(AND(F556&lt;&gt;"",'Application Form'!I567&lt;&gt;"",'Application Form'!J567&lt;&gt;""),IF('Application Form'!J567="SKSTD_BDL","SKSTD_BDL",IF('Application Form'!J567="MIP","MIP",IF('Application Form'!J567="MIP+PV","MIP",IF('Application Form'!J567="SEEKSIRE","SEEKSIRE",IF('Application Form'!J567="SEEKSIRE+PV","SEEKSIRE",IF('Application Form'!J567="GGP50K","GGP50K",IF('Application Form'!J567="GGP50K+PV","GGP50K",IF('Application Form'!J567="GGPHD (150K)","GGPHD (150K)",IF('Application Form'!J567="GGPHD+PV","GGPHD",IF('Application Form'!J567="PV","",IF('Application Form'!J567="POLL","",IF('Application Form'!J567="MSTN","MSTN",IF('Application Form'!J567="COAT","COAT",IF('Application Form'!J567="PI","PI",IF('Application Form'!J567="POLL_50K (add on)*","POLL_50K (add on)*",IF('Application Form'!J567="POLL_HD (add on)*","POLL_HD (add_on)*",IF('Application Form'!J567="MSTN_50K (add_on)*","MSTN_50K (add_on)*",IF('Application Form'!J567="MSTN_HD (add on)*","MSTN_HD (add on)*",IF('Application Form'!J567="STORE","STORE",IF('Application Form'!J567="HE","HE","")))))))))))))))))))),"ERROR"))))))</f>
        <v/>
      </c>
      <c r="P556" t="str">
        <f>IF(AND(F556="",O556&lt;&gt;""),IF('Application Form'!J567="SKSTD_BDL","SKSTD_BDL",IF('Application Form'!J567="MIP","MIP",IF('Application Form'!J567="MIP+PV","MIP",IF('Application Form'!J567="SEEKSIRE","SEEKSIRE",IF('Application Form'!J567="SEEKSIRE+PV","SEEKSIRE",IF('Application Form'!J567="GGP50K","GGP50K",IF('Application Form'!J567="GGP50K+PV","GGP50K",IF('Application Form'!J567="GGPHD (150K)","GGPHD (150K)",IF('Application Form'!J567="GGPHD+PV","GGPHD",IF('Application Form'!J567="PV","",IF('Application Form'!J567="POLL","",IF('Application Form'!J567="MSTN","MSTN",IF('Application Form'!J567="COAT","COAT",IF('Application Form'!J567="PI","PI",IF('Application Form'!J567="POLL_50K (add on)*","POLL_50K (add on)*",IF('Application Form'!J567="POLL_HD (add on)*","POLL_HD (add_on)*",IF('Application Form'!J567="MSTN_50K (add_on)*","MSTN_50K (add_on)*",IF('Application Form'!J567="MSTN_HD (add on)*","MSTN_HD (add on)*",IF('Application Form'!J567="STORE","STORE",IF('Application Form'!J567="HE","HE","")))))))))))))))))))),"")</f>
        <v/>
      </c>
    </row>
    <row r="557" spans="1:16" x14ac:dyDescent="0.25">
      <c r="A557" s="72">
        <f>'Application Form'!E568</f>
        <v>0</v>
      </c>
      <c r="B557" t="str">
        <f>IF('Application Form'!C568="Hair","H",IF('Application Form'!C568="Done","D",IF('Application Form'!C568="Semen","S",IF('Application Form'!C568="TSU","T",""))))</f>
        <v/>
      </c>
      <c r="C557" t="str">
        <f t="shared" si="8"/>
        <v>NAA</v>
      </c>
      <c r="F557" t="str">
        <f>IF('Application Form'!H568="SKSTD_BDL","SKSTD_BDL",IF('Application Form'!H568="MIP","MIP",IF('Application Form'!H568="MIP+PV","MIP",IF('Application Form'!H568="SEEKSIRE","SEEKSIRE",IF('Application Form'!H568="SEEKSIRE+PV","SEEKSIRE",IF('Application Form'!H568="GGP50K","GGP50K",IF('Application Form'!H568="GGP50K+PV","GGP50K",IF('Application Form'!H568="GGPHD (150K)","GGPHD (150K)",IF('Application Form'!H568="GGPHD+PV","GGPHD",IF('Application Form'!H568="PV","",IF('Application Form'!H568="POLL","",IF('Application Form'!H568="MSTN","",IF('Application Form'!H568="COAT","",IF('Application Form'!H568="PI","",IF('Application Form'!H568="POLL_50K (add on)*","",IF('Application Form'!H568="POLL_HD (add on)*","",IF('Application Form'!H568="MSTN_50K (add_on)*","",IF('Application Form'!H568="MSTN_HD (add on)*","",IF('Application Form'!H568="STORE","STORE",IF('Application Form'!H568="HE","HE",""))))))))))))))))))))</f>
        <v/>
      </c>
      <c r="G557" t="str">
        <f>IF(OR(RIGHT('Application Form'!H568,2)="PV",RIGHT('Application Form'!I568,2)="PV",RIGHT('Application Form'!J568,2)="PV"),"Yes","")</f>
        <v/>
      </c>
      <c r="H557" s="81" t="str">
        <f>IF(ISBLANK(IF(F557="SKSTD_BDL",'Application Form'!M568,IF('Office Use Only - DONT TOUCH!!!'!G557="Yes",'Application Form'!M568,""))),"",IF(F557="SKSTD_BDL",'Application Form'!M568,IF('Office Use Only - DONT TOUCH!!!'!G557="Yes",'Application Form'!M568,"")))</f>
        <v/>
      </c>
      <c r="K557" t="str">
        <f>IF(ISBLANK(IF(F557="SKSTD_BDL",'Application Form'!O568,IF('Office Use Only - DONT TOUCH!!!'!G557="Yes",'Application Form'!O568,""))),"",IF(F557="SKSTD_BDL",'Application Form'!O568,IF('Office Use Only - DONT TOUCH!!!'!G557="Yes",'Application Form'!O568,"")))</f>
        <v/>
      </c>
      <c r="N557" t="str">
        <f>IF(AND(F557="",'Application Form'!H568=""),"",IF(AND(F557="",'Application Form'!H568&lt;&gt;""),'Application Form'!H568,IF(AND(F557&lt;&gt;"",'Application Form'!I568=""),"",IF(AND(F557&lt;&gt;"",'Application Form'!I568&lt;&gt;""),IF('Application Form'!I568="SKSTD_BDL","SKSTD_BDL",IF('Application Form'!I568="MIP","MIP",IF('Application Form'!I568="MIP+PV","MIP",IF('Application Form'!I568="SEEKSIRE","SEEKSIRE",IF('Application Form'!I568="SEEKSIRE+PV","SEEKSIRE",IF('Application Form'!I568="GGP50K","GGP50K",IF('Application Form'!I568="GGP50K+PV","GGP50K",IF('Application Form'!I568="GGPHD (150K)","GGPHD (150K)",IF('Application Form'!I568="GGPHD+PV","GGPHD",IF('Application Form'!I568="PV","",IF('Application Form'!I568="POLL","",IF('Application Form'!I568="MSTN","MSTN",IF('Application Form'!I568="COAT","COAT",IF('Application Form'!I568="PI","PI",IF('Application Form'!I568="POLL_50K (add on)*","POLL_50K (add on)*",IF('Application Form'!I568="POLL_HD (add on)*","POLL_HD (add_on)*",IF('Application Form'!I568="MSTN_50K (add_on)*","MSTN_50K (add_on)*",IF('Application Form'!I568="MSTN_HD (add on)*","MSTN_HD (add on)*",IF('Application Form'!I568="STORE","STORE",IF('Application Form'!I568="HE","HE","")))))))))))))))))))),"ERROR"))))</f>
        <v/>
      </c>
      <c r="O557" t="str">
        <f>IF(AND(F557="",'Application Form'!H568=""),"",IF(AND(F557="",'Application Form'!H568&lt;&gt;"",'Application Form'!I568=""),"",IF(AND(F557&lt;&gt;"",'Application Form'!I568=""),"",IF(AND(F557&lt;&gt;"",'Application Form'!I568&lt;&gt;"",'Application Form'!J568=""),"",IF(AND(F557="",'Application Form'!H568&lt;&gt;"",'Application Form'!I568&lt;&gt;""),IF('Application Form'!I568="SKSTD_BDL","SKSTD_BDL",IF('Application Form'!I568="MIP","MIP",IF('Application Form'!I568="MIP+PV","MIP",IF('Application Form'!I568="SEEKSIRE","SEEKSIRE",IF('Application Form'!I568="SEEKSIRE+PV","SEEKSIRE",IF('Application Form'!I568="GGP50K","GGP50K",IF('Application Form'!I568="GGP50K+PV","GGP50K",IF('Application Form'!I568="GGPHD (150K)","GGPHD (150K)",IF('Application Form'!I568="GGPHD+PV","GGPHD",IF('Application Form'!I568="PV","",IF('Application Form'!I568="POLL","",IF('Application Form'!I568="MSTN","MSTN",IF('Application Form'!I568="COAT","COAT",IF('Application Form'!I568="PI","PI",IF('Application Form'!I568="POLL_50K (add on)*","POLL_50K (add on)*",IF('Application Form'!I568="POLL_HD (add on)*","POLL_HD (add_on)*",IF('Application Form'!I568="MSTN_50K (add_on)*","MSTN_50K (add_on)*",IF('Application Form'!I568="MSTN_HD (add on)*","MSTN_HD (add on)*",IF('Application Form'!I568="STORE","STORE",IF('Application Form'!I568="HE","HE","ERROR")))))))))))))))))))),IF(AND(F557&lt;&gt;"",'Application Form'!I568&lt;&gt;"",'Application Form'!J568&lt;&gt;""),IF('Application Form'!J568="SKSTD_BDL","SKSTD_BDL",IF('Application Form'!J568="MIP","MIP",IF('Application Form'!J568="MIP+PV","MIP",IF('Application Form'!J568="SEEKSIRE","SEEKSIRE",IF('Application Form'!J568="SEEKSIRE+PV","SEEKSIRE",IF('Application Form'!J568="GGP50K","GGP50K",IF('Application Form'!J568="GGP50K+PV","GGP50K",IF('Application Form'!J568="GGPHD (150K)","GGPHD (150K)",IF('Application Form'!J568="GGPHD+PV","GGPHD",IF('Application Form'!J568="PV","",IF('Application Form'!J568="POLL","",IF('Application Form'!J568="MSTN","MSTN",IF('Application Form'!J568="COAT","COAT",IF('Application Form'!J568="PI","PI",IF('Application Form'!J568="POLL_50K (add on)*","POLL_50K (add on)*",IF('Application Form'!J568="POLL_HD (add on)*","POLL_HD (add_on)*",IF('Application Form'!J568="MSTN_50K (add_on)*","MSTN_50K (add_on)*",IF('Application Form'!J568="MSTN_HD (add on)*","MSTN_HD (add on)*",IF('Application Form'!J568="STORE","STORE",IF('Application Form'!J568="HE","HE","")))))))))))))))))))),"ERROR"))))))</f>
        <v/>
      </c>
      <c r="P557" t="str">
        <f>IF(AND(F557="",O557&lt;&gt;""),IF('Application Form'!J568="SKSTD_BDL","SKSTD_BDL",IF('Application Form'!J568="MIP","MIP",IF('Application Form'!J568="MIP+PV","MIP",IF('Application Form'!J568="SEEKSIRE","SEEKSIRE",IF('Application Form'!J568="SEEKSIRE+PV","SEEKSIRE",IF('Application Form'!J568="GGP50K","GGP50K",IF('Application Form'!J568="GGP50K+PV","GGP50K",IF('Application Form'!J568="GGPHD (150K)","GGPHD (150K)",IF('Application Form'!J568="GGPHD+PV","GGPHD",IF('Application Form'!J568="PV","",IF('Application Form'!J568="POLL","",IF('Application Form'!J568="MSTN","MSTN",IF('Application Form'!J568="COAT","COAT",IF('Application Form'!J568="PI","PI",IF('Application Form'!J568="POLL_50K (add on)*","POLL_50K (add on)*",IF('Application Form'!J568="POLL_HD (add on)*","POLL_HD (add_on)*",IF('Application Form'!J568="MSTN_50K (add_on)*","MSTN_50K (add_on)*",IF('Application Form'!J568="MSTN_HD (add on)*","MSTN_HD (add on)*",IF('Application Form'!J568="STORE","STORE",IF('Application Form'!J568="HE","HE","")))))))))))))))))))),"")</f>
        <v/>
      </c>
    </row>
    <row r="558" spans="1:16" x14ac:dyDescent="0.25">
      <c r="A558" s="72">
        <f>'Application Form'!E569</f>
        <v>0</v>
      </c>
      <c r="B558" t="str">
        <f>IF('Application Form'!C569="Hair","H",IF('Application Form'!C569="Done","D",IF('Application Form'!C569="Semen","S",IF('Application Form'!C569="TSU","T",""))))</f>
        <v/>
      </c>
      <c r="C558" t="str">
        <f t="shared" si="8"/>
        <v>NAA</v>
      </c>
      <c r="F558" t="str">
        <f>IF('Application Form'!H569="SKSTD_BDL","SKSTD_BDL",IF('Application Form'!H569="MIP","MIP",IF('Application Form'!H569="MIP+PV","MIP",IF('Application Form'!H569="SEEKSIRE","SEEKSIRE",IF('Application Form'!H569="SEEKSIRE+PV","SEEKSIRE",IF('Application Form'!H569="GGP50K","GGP50K",IF('Application Form'!H569="GGP50K+PV","GGP50K",IF('Application Form'!H569="GGPHD (150K)","GGPHD (150K)",IF('Application Form'!H569="GGPHD+PV","GGPHD",IF('Application Form'!H569="PV","",IF('Application Form'!H569="POLL","",IF('Application Form'!H569="MSTN","",IF('Application Form'!H569="COAT","",IF('Application Form'!H569="PI","",IF('Application Form'!H569="POLL_50K (add on)*","",IF('Application Form'!H569="POLL_HD (add on)*","",IF('Application Form'!H569="MSTN_50K (add_on)*","",IF('Application Form'!H569="MSTN_HD (add on)*","",IF('Application Form'!H569="STORE","STORE",IF('Application Form'!H569="HE","HE",""))))))))))))))))))))</f>
        <v/>
      </c>
      <c r="G558" t="str">
        <f>IF(OR(RIGHT('Application Form'!H569,2)="PV",RIGHT('Application Form'!I569,2)="PV",RIGHT('Application Form'!J569,2)="PV"),"Yes","")</f>
        <v/>
      </c>
      <c r="H558" s="81" t="str">
        <f>IF(ISBLANK(IF(F558="SKSTD_BDL",'Application Form'!M569,IF('Office Use Only - DONT TOUCH!!!'!G558="Yes",'Application Form'!M569,""))),"",IF(F558="SKSTD_BDL",'Application Form'!M569,IF('Office Use Only - DONT TOUCH!!!'!G558="Yes",'Application Form'!M569,"")))</f>
        <v/>
      </c>
      <c r="K558" t="str">
        <f>IF(ISBLANK(IF(F558="SKSTD_BDL",'Application Form'!O569,IF('Office Use Only - DONT TOUCH!!!'!G558="Yes",'Application Form'!O569,""))),"",IF(F558="SKSTD_BDL",'Application Form'!O569,IF('Office Use Only - DONT TOUCH!!!'!G558="Yes",'Application Form'!O569,"")))</f>
        <v/>
      </c>
      <c r="N558" t="str">
        <f>IF(AND(F558="",'Application Form'!H569=""),"",IF(AND(F558="",'Application Form'!H569&lt;&gt;""),'Application Form'!H569,IF(AND(F558&lt;&gt;"",'Application Form'!I569=""),"",IF(AND(F558&lt;&gt;"",'Application Form'!I569&lt;&gt;""),IF('Application Form'!I569="SKSTD_BDL","SKSTD_BDL",IF('Application Form'!I569="MIP","MIP",IF('Application Form'!I569="MIP+PV","MIP",IF('Application Form'!I569="SEEKSIRE","SEEKSIRE",IF('Application Form'!I569="SEEKSIRE+PV","SEEKSIRE",IF('Application Form'!I569="GGP50K","GGP50K",IF('Application Form'!I569="GGP50K+PV","GGP50K",IF('Application Form'!I569="GGPHD (150K)","GGPHD (150K)",IF('Application Form'!I569="GGPHD+PV","GGPHD",IF('Application Form'!I569="PV","",IF('Application Form'!I569="POLL","",IF('Application Form'!I569="MSTN","MSTN",IF('Application Form'!I569="COAT","COAT",IF('Application Form'!I569="PI","PI",IF('Application Form'!I569="POLL_50K (add on)*","POLL_50K (add on)*",IF('Application Form'!I569="POLL_HD (add on)*","POLL_HD (add_on)*",IF('Application Form'!I569="MSTN_50K (add_on)*","MSTN_50K (add_on)*",IF('Application Form'!I569="MSTN_HD (add on)*","MSTN_HD (add on)*",IF('Application Form'!I569="STORE","STORE",IF('Application Form'!I569="HE","HE","")))))))))))))))))))),"ERROR"))))</f>
        <v/>
      </c>
      <c r="O558" t="str">
        <f>IF(AND(F558="",'Application Form'!H569=""),"",IF(AND(F558="",'Application Form'!H569&lt;&gt;"",'Application Form'!I569=""),"",IF(AND(F558&lt;&gt;"",'Application Form'!I569=""),"",IF(AND(F558&lt;&gt;"",'Application Form'!I569&lt;&gt;"",'Application Form'!J569=""),"",IF(AND(F558="",'Application Form'!H569&lt;&gt;"",'Application Form'!I569&lt;&gt;""),IF('Application Form'!I569="SKSTD_BDL","SKSTD_BDL",IF('Application Form'!I569="MIP","MIP",IF('Application Form'!I569="MIP+PV","MIP",IF('Application Form'!I569="SEEKSIRE","SEEKSIRE",IF('Application Form'!I569="SEEKSIRE+PV","SEEKSIRE",IF('Application Form'!I569="GGP50K","GGP50K",IF('Application Form'!I569="GGP50K+PV","GGP50K",IF('Application Form'!I569="GGPHD (150K)","GGPHD (150K)",IF('Application Form'!I569="GGPHD+PV","GGPHD",IF('Application Form'!I569="PV","",IF('Application Form'!I569="POLL","",IF('Application Form'!I569="MSTN","MSTN",IF('Application Form'!I569="COAT","COAT",IF('Application Form'!I569="PI","PI",IF('Application Form'!I569="POLL_50K (add on)*","POLL_50K (add on)*",IF('Application Form'!I569="POLL_HD (add on)*","POLL_HD (add_on)*",IF('Application Form'!I569="MSTN_50K (add_on)*","MSTN_50K (add_on)*",IF('Application Form'!I569="MSTN_HD (add on)*","MSTN_HD (add on)*",IF('Application Form'!I569="STORE","STORE",IF('Application Form'!I569="HE","HE","ERROR")))))))))))))))))))),IF(AND(F558&lt;&gt;"",'Application Form'!I569&lt;&gt;"",'Application Form'!J569&lt;&gt;""),IF('Application Form'!J569="SKSTD_BDL","SKSTD_BDL",IF('Application Form'!J569="MIP","MIP",IF('Application Form'!J569="MIP+PV","MIP",IF('Application Form'!J569="SEEKSIRE","SEEKSIRE",IF('Application Form'!J569="SEEKSIRE+PV","SEEKSIRE",IF('Application Form'!J569="GGP50K","GGP50K",IF('Application Form'!J569="GGP50K+PV","GGP50K",IF('Application Form'!J569="GGPHD (150K)","GGPHD (150K)",IF('Application Form'!J569="GGPHD+PV","GGPHD",IF('Application Form'!J569="PV","",IF('Application Form'!J569="POLL","",IF('Application Form'!J569="MSTN","MSTN",IF('Application Form'!J569="COAT","COAT",IF('Application Form'!J569="PI","PI",IF('Application Form'!J569="POLL_50K (add on)*","POLL_50K (add on)*",IF('Application Form'!J569="POLL_HD (add on)*","POLL_HD (add_on)*",IF('Application Form'!J569="MSTN_50K (add_on)*","MSTN_50K (add_on)*",IF('Application Form'!J569="MSTN_HD (add on)*","MSTN_HD (add on)*",IF('Application Form'!J569="STORE","STORE",IF('Application Form'!J569="HE","HE","")))))))))))))))))))),"ERROR"))))))</f>
        <v/>
      </c>
      <c r="P558" t="str">
        <f>IF(AND(F558="",O558&lt;&gt;""),IF('Application Form'!J569="SKSTD_BDL","SKSTD_BDL",IF('Application Form'!J569="MIP","MIP",IF('Application Form'!J569="MIP+PV","MIP",IF('Application Form'!J569="SEEKSIRE","SEEKSIRE",IF('Application Form'!J569="SEEKSIRE+PV","SEEKSIRE",IF('Application Form'!J569="GGP50K","GGP50K",IF('Application Form'!J569="GGP50K+PV","GGP50K",IF('Application Form'!J569="GGPHD (150K)","GGPHD (150K)",IF('Application Form'!J569="GGPHD+PV","GGPHD",IF('Application Form'!J569="PV","",IF('Application Form'!J569="POLL","",IF('Application Form'!J569="MSTN","MSTN",IF('Application Form'!J569="COAT","COAT",IF('Application Form'!J569="PI","PI",IF('Application Form'!J569="POLL_50K (add on)*","POLL_50K (add on)*",IF('Application Form'!J569="POLL_HD (add on)*","POLL_HD (add_on)*",IF('Application Form'!J569="MSTN_50K (add_on)*","MSTN_50K (add_on)*",IF('Application Form'!J569="MSTN_HD (add on)*","MSTN_HD (add on)*",IF('Application Form'!J569="STORE","STORE",IF('Application Form'!J569="HE","HE","")))))))))))))))))))),"")</f>
        <v/>
      </c>
    </row>
    <row r="559" spans="1:16" x14ac:dyDescent="0.25">
      <c r="A559" s="72">
        <f>'Application Form'!E570</f>
        <v>0</v>
      </c>
      <c r="B559" t="str">
        <f>IF('Application Form'!C570="Hair","H",IF('Application Form'!C570="Done","D",IF('Application Form'!C570="Semen","S",IF('Application Form'!C570="TSU","T",""))))</f>
        <v/>
      </c>
      <c r="C559" t="str">
        <f t="shared" si="8"/>
        <v>NAA</v>
      </c>
      <c r="F559" t="str">
        <f>IF('Application Form'!H570="SKSTD_BDL","SKSTD_BDL",IF('Application Form'!H570="MIP","MIP",IF('Application Form'!H570="MIP+PV","MIP",IF('Application Form'!H570="SEEKSIRE","SEEKSIRE",IF('Application Form'!H570="SEEKSIRE+PV","SEEKSIRE",IF('Application Form'!H570="GGP50K","GGP50K",IF('Application Form'!H570="GGP50K+PV","GGP50K",IF('Application Form'!H570="GGPHD (150K)","GGPHD (150K)",IF('Application Form'!H570="GGPHD+PV","GGPHD",IF('Application Form'!H570="PV","",IF('Application Form'!H570="POLL","",IF('Application Form'!H570="MSTN","",IF('Application Form'!H570="COAT","",IF('Application Form'!H570="PI","",IF('Application Form'!H570="POLL_50K (add on)*","",IF('Application Form'!H570="POLL_HD (add on)*","",IF('Application Form'!H570="MSTN_50K (add_on)*","",IF('Application Form'!H570="MSTN_HD (add on)*","",IF('Application Form'!H570="STORE","STORE",IF('Application Form'!H570="HE","HE",""))))))))))))))))))))</f>
        <v/>
      </c>
      <c r="G559" t="str">
        <f>IF(OR(RIGHT('Application Form'!H570,2)="PV",RIGHT('Application Form'!I570,2)="PV",RIGHT('Application Form'!J570,2)="PV"),"Yes","")</f>
        <v/>
      </c>
      <c r="H559" s="81" t="str">
        <f>IF(ISBLANK(IF(F559="SKSTD_BDL",'Application Form'!M570,IF('Office Use Only - DONT TOUCH!!!'!G559="Yes",'Application Form'!M570,""))),"",IF(F559="SKSTD_BDL",'Application Form'!M570,IF('Office Use Only - DONT TOUCH!!!'!G559="Yes",'Application Form'!M570,"")))</f>
        <v/>
      </c>
      <c r="K559" t="str">
        <f>IF(ISBLANK(IF(F559="SKSTD_BDL",'Application Form'!O570,IF('Office Use Only - DONT TOUCH!!!'!G559="Yes",'Application Form'!O570,""))),"",IF(F559="SKSTD_BDL",'Application Form'!O570,IF('Office Use Only - DONT TOUCH!!!'!G559="Yes",'Application Form'!O570,"")))</f>
        <v/>
      </c>
      <c r="N559" t="str">
        <f>IF(AND(F559="",'Application Form'!H570=""),"",IF(AND(F559="",'Application Form'!H570&lt;&gt;""),'Application Form'!H570,IF(AND(F559&lt;&gt;"",'Application Form'!I570=""),"",IF(AND(F559&lt;&gt;"",'Application Form'!I570&lt;&gt;""),IF('Application Form'!I570="SKSTD_BDL","SKSTD_BDL",IF('Application Form'!I570="MIP","MIP",IF('Application Form'!I570="MIP+PV","MIP",IF('Application Form'!I570="SEEKSIRE","SEEKSIRE",IF('Application Form'!I570="SEEKSIRE+PV","SEEKSIRE",IF('Application Form'!I570="GGP50K","GGP50K",IF('Application Form'!I570="GGP50K+PV","GGP50K",IF('Application Form'!I570="GGPHD (150K)","GGPHD (150K)",IF('Application Form'!I570="GGPHD+PV","GGPHD",IF('Application Form'!I570="PV","",IF('Application Form'!I570="POLL","",IF('Application Form'!I570="MSTN","MSTN",IF('Application Form'!I570="COAT","COAT",IF('Application Form'!I570="PI","PI",IF('Application Form'!I570="POLL_50K (add on)*","POLL_50K (add on)*",IF('Application Form'!I570="POLL_HD (add on)*","POLL_HD (add_on)*",IF('Application Form'!I570="MSTN_50K (add_on)*","MSTN_50K (add_on)*",IF('Application Form'!I570="MSTN_HD (add on)*","MSTN_HD (add on)*",IF('Application Form'!I570="STORE","STORE",IF('Application Form'!I570="HE","HE","")))))))))))))))))))),"ERROR"))))</f>
        <v/>
      </c>
      <c r="O559" t="str">
        <f>IF(AND(F559="",'Application Form'!H570=""),"",IF(AND(F559="",'Application Form'!H570&lt;&gt;"",'Application Form'!I570=""),"",IF(AND(F559&lt;&gt;"",'Application Form'!I570=""),"",IF(AND(F559&lt;&gt;"",'Application Form'!I570&lt;&gt;"",'Application Form'!J570=""),"",IF(AND(F559="",'Application Form'!H570&lt;&gt;"",'Application Form'!I570&lt;&gt;""),IF('Application Form'!I570="SKSTD_BDL","SKSTD_BDL",IF('Application Form'!I570="MIP","MIP",IF('Application Form'!I570="MIP+PV","MIP",IF('Application Form'!I570="SEEKSIRE","SEEKSIRE",IF('Application Form'!I570="SEEKSIRE+PV","SEEKSIRE",IF('Application Form'!I570="GGP50K","GGP50K",IF('Application Form'!I570="GGP50K+PV","GGP50K",IF('Application Form'!I570="GGPHD (150K)","GGPHD (150K)",IF('Application Form'!I570="GGPHD+PV","GGPHD",IF('Application Form'!I570="PV","",IF('Application Form'!I570="POLL","",IF('Application Form'!I570="MSTN","MSTN",IF('Application Form'!I570="COAT","COAT",IF('Application Form'!I570="PI","PI",IF('Application Form'!I570="POLL_50K (add on)*","POLL_50K (add on)*",IF('Application Form'!I570="POLL_HD (add on)*","POLL_HD (add_on)*",IF('Application Form'!I570="MSTN_50K (add_on)*","MSTN_50K (add_on)*",IF('Application Form'!I570="MSTN_HD (add on)*","MSTN_HD (add on)*",IF('Application Form'!I570="STORE","STORE",IF('Application Form'!I570="HE","HE","ERROR")))))))))))))))))))),IF(AND(F559&lt;&gt;"",'Application Form'!I570&lt;&gt;"",'Application Form'!J570&lt;&gt;""),IF('Application Form'!J570="SKSTD_BDL","SKSTD_BDL",IF('Application Form'!J570="MIP","MIP",IF('Application Form'!J570="MIP+PV","MIP",IF('Application Form'!J570="SEEKSIRE","SEEKSIRE",IF('Application Form'!J570="SEEKSIRE+PV","SEEKSIRE",IF('Application Form'!J570="GGP50K","GGP50K",IF('Application Form'!J570="GGP50K+PV","GGP50K",IF('Application Form'!J570="GGPHD (150K)","GGPHD (150K)",IF('Application Form'!J570="GGPHD+PV","GGPHD",IF('Application Form'!J570="PV","",IF('Application Form'!J570="POLL","",IF('Application Form'!J570="MSTN","MSTN",IF('Application Form'!J570="COAT","COAT",IF('Application Form'!J570="PI","PI",IF('Application Form'!J570="POLL_50K (add on)*","POLL_50K (add on)*",IF('Application Form'!J570="POLL_HD (add on)*","POLL_HD (add_on)*",IF('Application Form'!J570="MSTN_50K (add_on)*","MSTN_50K (add_on)*",IF('Application Form'!J570="MSTN_HD (add on)*","MSTN_HD (add on)*",IF('Application Form'!J570="STORE","STORE",IF('Application Form'!J570="HE","HE","")))))))))))))))))))),"ERROR"))))))</f>
        <v/>
      </c>
      <c r="P559" t="str">
        <f>IF(AND(F559="",O559&lt;&gt;""),IF('Application Form'!J570="SKSTD_BDL","SKSTD_BDL",IF('Application Form'!J570="MIP","MIP",IF('Application Form'!J570="MIP+PV","MIP",IF('Application Form'!J570="SEEKSIRE","SEEKSIRE",IF('Application Form'!J570="SEEKSIRE+PV","SEEKSIRE",IF('Application Form'!J570="GGP50K","GGP50K",IF('Application Form'!J570="GGP50K+PV","GGP50K",IF('Application Form'!J570="GGPHD (150K)","GGPHD (150K)",IF('Application Form'!J570="GGPHD+PV","GGPHD",IF('Application Form'!J570="PV","",IF('Application Form'!J570="POLL","",IF('Application Form'!J570="MSTN","MSTN",IF('Application Form'!J570="COAT","COAT",IF('Application Form'!J570="PI","PI",IF('Application Form'!J570="POLL_50K (add on)*","POLL_50K (add on)*",IF('Application Form'!J570="POLL_HD (add on)*","POLL_HD (add_on)*",IF('Application Form'!J570="MSTN_50K (add_on)*","MSTN_50K (add_on)*",IF('Application Form'!J570="MSTN_HD (add on)*","MSTN_HD (add on)*",IF('Application Form'!J570="STORE","STORE",IF('Application Form'!J570="HE","HE","")))))))))))))))))))),"")</f>
        <v/>
      </c>
    </row>
    <row r="560" spans="1:16" x14ac:dyDescent="0.25">
      <c r="A560" s="72">
        <f>'Application Form'!E571</f>
        <v>0</v>
      </c>
      <c r="B560" t="str">
        <f>IF('Application Form'!C571="Hair","H",IF('Application Form'!C571="Done","D",IF('Application Form'!C571="Semen","S",IF('Application Form'!C571="TSU","T",""))))</f>
        <v/>
      </c>
      <c r="C560" t="str">
        <f t="shared" si="8"/>
        <v>NAA</v>
      </c>
      <c r="F560" t="str">
        <f>IF('Application Form'!H571="SKSTD_BDL","SKSTD_BDL",IF('Application Form'!H571="MIP","MIP",IF('Application Form'!H571="MIP+PV","MIP",IF('Application Form'!H571="SEEKSIRE","SEEKSIRE",IF('Application Form'!H571="SEEKSIRE+PV","SEEKSIRE",IF('Application Form'!H571="GGP50K","GGP50K",IF('Application Form'!H571="GGP50K+PV","GGP50K",IF('Application Form'!H571="GGPHD (150K)","GGPHD (150K)",IF('Application Form'!H571="GGPHD+PV","GGPHD",IF('Application Form'!H571="PV","",IF('Application Form'!H571="POLL","",IF('Application Form'!H571="MSTN","",IF('Application Form'!H571="COAT","",IF('Application Form'!H571="PI","",IF('Application Form'!H571="POLL_50K (add on)*","",IF('Application Form'!H571="POLL_HD (add on)*","",IF('Application Form'!H571="MSTN_50K (add_on)*","",IF('Application Form'!H571="MSTN_HD (add on)*","",IF('Application Form'!H571="STORE","STORE",IF('Application Form'!H571="HE","HE",""))))))))))))))))))))</f>
        <v/>
      </c>
      <c r="G560" t="str">
        <f>IF(OR(RIGHT('Application Form'!H571,2)="PV",RIGHT('Application Form'!I571,2)="PV",RIGHT('Application Form'!J571,2)="PV"),"Yes","")</f>
        <v/>
      </c>
      <c r="H560" s="81" t="str">
        <f>IF(ISBLANK(IF(F560="SKSTD_BDL",'Application Form'!M571,IF('Office Use Only - DONT TOUCH!!!'!G560="Yes",'Application Form'!M571,""))),"",IF(F560="SKSTD_BDL",'Application Form'!M571,IF('Office Use Only - DONT TOUCH!!!'!G560="Yes",'Application Form'!M571,"")))</f>
        <v/>
      </c>
      <c r="K560" t="str">
        <f>IF(ISBLANK(IF(F560="SKSTD_BDL",'Application Form'!O571,IF('Office Use Only - DONT TOUCH!!!'!G560="Yes",'Application Form'!O571,""))),"",IF(F560="SKSTD_BDL",'Application Form'!O571,IF('Office Use Only - DONT TOUCH!!!'!G560="Yes",'Application Form'!O571,"")))</f>
        <v/>
      </c>
      <c r="N560" t="str">
        <f>IF(AND(F560="",'Application Form'!H571=""),"",IF(AND(F560="",'Application Form'!H571&lt;&gt;""),'Application Form'!H571,IF(AND(F560&lt;&gt;"",'Application Form'!I571=""),"",IF(AND(F560&lt;&gt;"",'Application Form'!I571&lt;&gt;""),IF('Application Form'!I571="SKSTD_BDL","SKSTD_BDL",IF('Application Form'!I571="MIP","MIP",IF('Application Form'!I571="MIP+PV","MIP",IF('Application Form'!I571="SEEKSIRE","SEEKSIRE",IF('Application Form'!I571="SEEKSIRE+PV","SEEKSIRE",IF('Application Form'!I571="GGP50K","GGP50K",IF('Application Form'!I571="GGP50K+PV","GGP50K",IF('Application Form'!I571="GGPHD (150K)","GGPHD (150K)",IF('Application Form'!I571="GGPHD+PV","GGPHD",IF('Application Form'!I571="PV","",IF('Application Form'!I571="POLL","",IF('Application Form'!I571="MSTN","MSTN",IF('Application Form'!I571="COAT","COAT",IF('Application Form'!I571="PI","PI",IF('Application Form'!I571="POLL_50K (add on)*","POLL_50K (add on)*",IF('Application Form'!I571="POLL_HD (add on)*","POLL_HD (add_on)*",IF('Application Form'!I571="MSTN_50K (add_on)*","MSTN_50K (add_on)*",IF('Application Form'!I571="MSTN_HD (add on)*","MSTN_HD (add on)*",IF('Application Form'!I571="STORE","STORE",IF('Application Form'!I571="HE","HE","")))))))))))))))))))),"ERROR"))))</f>
        <v/>
      </c>
      <c r="O560" t="str">
        <f>IF(AND(F560="",'Application Form'!H571=""),"",IF(AND(F560="",'Application Form'!H571&lt;&gt;"",'Application Form'!I571=""),"",IF(AND(F560&lt;&gt;"",'Application Form'!I571=""),"",IF(AND(F560&lt;&gt;"",'Application Form'!I571&lt;&gt;"",'Application Form'!J571=""),"",IF(AND(F560="",'Application Form'!H571&lt;&gt;"",'Application Form'!I571&lt;&gt;""),IF('Application Form'!I571="SKSTD_BDL","SKSTD_BDL",IF('Application Form'!I571="MIP","MIP",IF('Application Form'!I571="MIP+PV","MIP",IF('Application Form'!I571="SEEKSIRE","SEEKSIRE",IF('Application Form'!I571="SEEKSIRE+PV","SEEKSIRE",IF('Application Form'!I571="GGP50K","GGP50K",IF('Application Form'!I571="GGP50K+PV","GGP50K",IF('Application Form'!I571="GGPHD (150K)","GGPHD (150K)",IF('Application Form'!I571="GGPHD+PV","GGPHD",IF('Application Form'!I571="PV","",IF('Application Form'!I571="POLL","",IF('Application Form'!I571="MSTN","MSTN",IF('Application Form'!I571="COAT","COAT",IF('Application Form'!I571="PI","PI",IF('Application Form'!I571="POLL_50K (add on)*","POLL_50K (add on)*",IF('Application Form'!I571="POLL_HD (add on)*","POLL_HD (add_on)*",IF('Application Form'!I571="MSTN_50K (add_on)*","MSTN_50K (add_on)*",IF('Application Form'!I571="MSTN_HD (add on)*","MSTN_HD (add on)*",IF('Application Form'!I571="STORE","STORE",IF('Application Form'!I571="HE","HE","ERROR")))))))))))))))))))),IF(AND(F560&lt;&gt;"",'Application Form'!I571&lt;&gt;"",'Application Form'!J571&lt;&gt;""),IF('Application Form'!J571="SKSTD_BDL","SKSTD_BDL",IF('Application Form'!J571="MIP","MIP",IF('Application Form'!J571="MIP+PV","MIP",IF('Application Form'!J571="SEEKSIRE","SEEKSIRE",IF('Application Form'!J571="SEEKSIRE+PV","SEEKSIRE",IF('Application Form'!J571="GGP50K","GGP50K",IF('Application Form'!J571="GGP50K+PV","GGP50K",IF('Application Form'!J571="GGPHD (150K)","GGPHD (150K)",IF('Application Form'!J571="GGPHD+PV","GGPHD",IF('Application Form'!J571="PV","",IF('Application Form'!J571="POLL","",IF('Application Form'!J571="MSTN","MSTN",IF('Application Form'!J571="COAT","COAT",IF('Application Form'!J571="PI","PI",IF('Application Form'!J571="POLL_50K (add on)*","POLL_50K (add on)*",IF('Application Form'!J571="POLL_HD (add on)*","POLL_HD (add_on)*",IF('Application Form'!J571="MSTN_50K (add_on)*","MSTN_50K (add_on)*",IF('Application Form'!J571="MSTN_HD (add on)*","MSTN_HD (add on)*",IF('Application Form'!J571="STORE","STORE",IF('Application Form'!J571="HE","HE","")))))))))))))))))))),"ERROR"))))))</f>
        <v/>
      </c>
      <c r="P560" t="str">
        <f>IF(AND(F560="",O560&lt;&gt;""),IF('Application Form'!J571="SKSTD_BDL","SKSTD_BDL",IF('Application Form'!J571="MIP","MIP",IF('Application Form'!J571="MIP+PV","MIP",IF('Application Form'!J571="SEEKSIRE","SEEKSIRE",IF('Application Form'!J571="SEEKSIRE+PV","SEEKSIRE",IF('Application Form'!J571="GGP50K","GGP50K",IF('Application Form'!J571="GGP50K+PV","GGP50K",IF('Application Form'!J571="GGPHD (150K)","GGPHD (150K)",IF('Application Form'!J571="GGPHD+PV","GGPHD",IF('Application Form'!J571="PV","",IF('Application Form'!J571="POLL","",IF('Application Form'!J571="MSTN","MSTN",IF('Application Form'!J571="COAT","COAT",IF('Application Form'!J571="PI","PI",IF('Application Form'!J571="POLL_50K (add on)*","POLL_50K (add on)*",IF('Application Form'!J571="POLL_HD (add on)*","POLL_HD (add_on)*",IF('Application Form'!J571="MSTN_50K (add_on)*","MSTN_50K (add_on)*",IF('Application Form'!J571="MSTN_HD (add on)*","MSTN_HD (add on)*",IF('Application Form'!J571="STORE","STORE",IF('Application Form'!J571="HE","HE","")))))))))))))))))))),"")</f>
        <v/>
      </c>
    </row>
    <row r="561" spans="1:16" x14ac:dyDescent="0.25">
      <c r="A561" s="72">
        <f>'Application Form'!E572</f>
        <v>0</v>
      </c>
      <c r="B561" t="str">
        <f>IF('Application Form'!C572="Hair","H",IF('Application Form'!C572="Done","D",IF('Application Form'!C572="Semen","S",IF('Application Form'!C572="TSU","T",""))))</f>
        <v/>
      </c>
      <c r="C561" t="str">
        <f t="shared" si="8"/>
        <v>NAA</v>
      </c>
      <c r="F561" t="str">
        <f>IF('Application Form'!H572="SKSTD_BDL","SKSTD_BDL",IF('Application Form'!H572="MIP","MIP",IF('Application Form'!H572="MIP+PV","MIP",IF('Application Form'!H572="SEEKSIRE","SEEKSIRE",IF('Application Form'!H572="SEEKSIRE+PV","SEEKSIRE",IF('Application Form'!H572="GGP50K","GGP50K",IF('Application Form'!H572="GGP50K+PV","GGP50K",IF('Application Form'!H572="GGPHD (150K)","GGPHD (150K)",IF('Application Form'!H572="GGPHD+PV","GGPHD",IF('Application Form'!H572="PV","",IF('Application Form'!H572="POLL","",IF('Application Form'!H572="MSTN","",IF('Application Form'!H572="COAT","",IF('Application Form'!H572="PI","",IF('Application Form'!H572="POLL_50K (add on)*","",IF('Application Form'!H572="POLL_HD (add on)*","",IF('Application Form'!H572="MSTN_50K (add_on)*","",IF('Application Form'!H572="MSTN_HD (add on)*","",IF('Application Form'!H572="STORE","STORE",IF('Application Form'!H572="HE","HE",""))))))))))))))))))))</f>
        <v/>
      </c>
      <c r="G561" t="str">
        <f>IF(OR(RIGHT('Application Form'!H572,2)="PV",RIGHT('Application Form'!I572,2)="PV",RIGHT('Application Form'!J572,2)="PV"),"Yes","")</f>
        <v/>
      </c>
      <c r="H561" s="81" t="str">
        <f>IF(ISBLANK(IF(F561="SKSTD_BDL",'Application Form'!M572,IF('Office Use Only - DONT TOUCH!!!'!G561="Yes",'Application Form'!M572,""))),"",IF(F561="SKSTD_BDL",'Application Form'!M572,IF('Office Use Only - DONT TOUCH!!!'!G561="Yes",'Application Form'!M572,"")))</f>
        <v/>
      </c>
      <c r="K561" t="str">
        <f>IF(ISBLANK(IF(F561="SKSTD_BDL",'Application Form'!O572,IF('Office Use Only - DONT TOUCH!!!'!G561="Yes",'Application Form'!O572,""))),"",IF(F561="SKSTD_BDL",'Application Form'!O572,IF('Office Use Only - DONT TOUCH!!!'!G561="Yes",'Application Form'!O572,"")))</f>
        <v/>
      </c>
      <c r="N561" t="str">
        <f>IF(AND(F561="",'Application Form'!H572=""),"",IF(AND(F561="",'Application Form'!H572&lt;&gt;""),'Application Form'!H572,IF(AND(F561&lt;&gt;"",'Application Form'!I572=""),"",IF(AND(F561&lt;&gt;"",'Application Form'!I572&lt;&gt;""),IF('Application Form'!I572="SKSTD_BDL","SKSTD_BDL",IF('Application Form'!I572="MIP","MIP",IF('Application Form'!I572="MIP+PV","MIP",IF('Application Form'!I572="SEEKSIRE","SEEKSIRE",IF('Application Form'!I572="SEEKSIRE+PV","SEEKSIRE",IF('Application Form'!I572="GGP50K","GGP50K",IF('Application Form'!I572="GGP50K+PV","GGP50K",IF('Application Form'!I572="GGPHD (150K)","GGPHD (150K)",IF('Application Form'!I572="GGPHD+PV","GGPHD",IF('Application Form'!I572="PV","",IF('Application Form'!I572="POLL","",IF('Application Form'!I572="MSTN","MSTN",IF('Application Form'!I572="COAT","COAT",IF('Application Form'!I572="PI","PI",IF('Application Form'!I572="POLL_50K (add on)*","POLL_50K (add on)*",IF('Application Form'!I572="POLL_HD (add on)*","POLL_HD (add_on)*",IF('Application Form'!I572="MSTN_50K (add_on)*","MSTN_50K (add_on)*",IF('Application Form'!I572="MSTN_HD (add on)*","MSTN_HD (add on)*",IF('Application Form'!I572="STORE","STORE",IF('Application Form'!I572="HE","HE","")))))))))))))))))))),"ERROR"))))</f>
        <v/>
      </c>
      <c r="O561" t="str">
        <f>IF(AND(F561="",'Application Form'!H572=""),"",IF(AND(F561="",'Application Form'!H572&lt;&gt;"",'Application Form'!I572=""),"",IF(AND(F561&lt;&gt;"",'Application Form'!I572=""),"",IF(AND(F561&lt;&gt;"",'Application Form'!I572&lt;&gt;"",'Application Form'!J572=""),"",IF(AND(F561="",'Application Form'!H572&lt;&gt;"",'Application Form'!I572&lt;&gt;""),IF('Application Form'!I572="SKSTD_BDL","SKSTD_BDL",IF('Application Form'!I572="MIP","MIP",IF('Application Form'!I572="MIP+PV","MIP",IF('Application Form'!I572="SEEKSIRE","SEEKSIRE",IF('Application Form'!I572="SEEKSIRE+PV","SEEKSIRE",IF('Application Form'!I572="GGP50K","GGP50K",IF('Application Form'!I572="GGP50K+PV","GGP50K",IF('Application Form'!I572="GGPHD (150K)","GGPHD (150K)",IF('Application Form'!I572="GGPHD+PV","GGPHD",IF('Application Form'!I572="PV","",IF('Application Form'!I572="POLL","",IF('Application Form'!I572="MSTN","MSTN",IF('Application Form'!I572="COAT","COAT",IF('Application Form'!I572="PI","PI",IF('Application Form'!I572="POLL_50K (add on)*","POLL_50K (add on)*",IF('Application Form'!I572="POLL_HD (add on)*","POLL_HD (add_on)*",IF('Application Form'!I572="MSTN_50K (add_on)*","MSTN_50K (add_on)*",IF('Application Form'!I572="MSTN_HD (add on)*","MSTN_HD (add on)*",IF('Application Form'!I572="STORE","STORE",IF('Application Form'!I572="HE","HE","ERROR")))))))))))))))))))),IF(AND(F561&lt;&gt;"",'Application Form'!I572&lt;&gt;"",'Application Form'!J572&lt;&gt;""),IF('Application Form'!J572="SKSTD_BDL","SKSTD_BDL",IF('Application Form'!J572="MIP","MIP",IF('Application Form'!J572="MIP+PV","MIP",IF('Application Form'!J572="SEEKSIRE","SEEKSIRE",IF('Application Form'!J572="SEEKSIRE+PV","SEEKSIRE",IF('Application Form'!J572="GGP50K","GGP50K",IF('Application Form'!J572="GGP50K+PV","GGP50K",IF('Application Form'!J572="GGPHD (150K)","GGPHD (150K)",IF('Application Form'!J572="GGPHD+PV","GGPHD",IF('Application Form'!J572="PV","",IF('Application Form'!J572="POLL","",IF('Application Form'!J572="MSTN","MSTN",IF('Application Form'!J572="COAT","COAT",IF('Application Form'!J572="PI","PI",IF('Application Form'!J572="POLL_50K (add on)*","POLL_50K (add on)*",IF('Application Form'!J572="POLL_HD (add on)*","POLL_HD (add_on)*",IF('Application Form'!J572="MSTN_50K (add_on)*","MSTN_50K (add_on)*",IF('Application Form'!J572="MSTN_HD (add on)*","MSTN_HD (add on)*",IF('Application Form'!J572="STORE","STORE",IF('Application Form'!J572="HE","HE","")))))))))))))))))))),"ERROR"))))))</f>
        <v/>
      </c>
      <c r="P561" t="str">
        <f>IF(AND(F561="",O561&lt;&gt;""),IF('Application Form'!J572="SKSTD_BDL","SKSTD_BDL",IF('Application Form'!J572="MIP","MIP",IF('Application Form'!J572="MIP+PV","MIP",IF('Application Form'!J572="SEEKSIRE","SEEKSIRE",IF('Application Form'!J572="SEEKSIRE+PV","SEEKSIRE",IF('Application Form'!J572="GGP50K","GGP50K",IF('Application Form'!J572="GGP50K+PV","GGP50K",IF('Application Form'!J572="GGPHD (150K)","GGPHD (150K)",IF('Application Form'!J572="GGPHD+PV","GGPHD",IF('Application Form'!J572="PV","",IF('Application Form'!J572="POLL","",IF('Application Form'!J572="MSTN","MSTN",IF('Application Form'!J572="COAT","COAT",IF('Application Form'!J572="PI","PI",IF('Application Form'!J572="POLL_50K (add on)*","POLL_50K (add on)*",IF('Application Form'!J572="POLL_HD (add on)*","POLL_HD (add_on)*",IF('Application Form'!J572="MSTN_50K (add_on)*","MSTN_50K (add_on)*",IF('Application Form'!J572="MSTN_HD (add on)*","MSTN_HD (add on)*",IF('Application Form'!J572="STORE","STORE",IF('Application Form'!J572="HE","HE","")))))))))))))))))))),"")</f>
        <v/>
      </c>
    </row>
    <row r="562" spans="1:16" x14ac:dyDescent="0.25">
      <c r="A562" s="72">
        <f>'Application Form'!E573</f>
        <v>0</v>
      </c>
      <c r="B562" t="str">
        <f>IF('Application Form'!C573="Hair","H",IF('Application Form'!C573="Done","D",IF('Application Form'!C573="Semen","S",IF('Application Form'!C573="TSU","T",""))))</f>
        <v/>
      </c>
      <c r="C562" t="str">
        <f t="shared" si="8"/>
        <v>NAA</v>
      </c>
      <c r="F562" t="str">
        <f>IF('Application Form'!H573="SKSTD_BDL","SKSTD_BDL",IF('Application Form'!H573="MIP","MIP",IF('Application Form'!H573="MIP+PV","MIP",IF('Application Form'!H573="SEEKSIRE","SEEKSIRE",IF('Application Form'!H573="SEEKSIRE+PV","SEEKSIRE",IF('Application Form'!H573="GGP50K","GGP50K",IF('Application Form'!H573="GGP50K+PV","GGP50K",IF('Application Form'!H573="GGPHD (150K)","GGPHD (150K)",IF('Application Form'!H573="GGPHD+PV","GGPHD",IF('Application Form'!H573="PV","",IF('Application Form'!H573="POLL","",IF('Application Form'!H573="MSTN","",IF('Application Form'!H573="COAT","",IF('Application Form'!H573="PI","",IF('Application Form'!H573="POLL_50K (add on)*","",IF('Application Form'!H573="POLL_HD (add on)*","",IF('Application Form'!H573="MSTN_50K (add_on)*","",IF('Application Form'!H573="MSTN_HD (add on)*","",IF('Application Form'!H573="STORE","STORE",IF('Application Form'!H573="HE","HE",""))))))))))))))))))))</f>
        <v/>
      </c>
      <c r="G562" t="str">
        <f>IF(OR(RIGHT('Application Form'!H573,2)="PV",RIGHT('Application Form'!I573,2)="PV",RIGHT('Application Form'!J573,2)="PV"),"Yes","")</f>
        <v/>
      </c>
      <c r="H562" s="81" t="str">
        <f>IF(ISBLANK(IF(F562="SKSTD_BDL",'Application Form'!M573,IF('Office Use Only - DONT TOUCH!!!'!G562="Yes",'Application Form'!M573,""))),"",IF(F562="SKSTD_BDL",'Application Form'!M573,IF('Office Use Only - DONT TOUCH!!!'!G562="Yes",'Application Form'!M573,"")))</f>
        <v/>
      </c>
      <c r="K562" t="str">
        <f>IF(ISBLANK(IF(F562="SKSTD_BDL",'Application Form'!O573,IF('Office Use Only - DONT TOUCH!!!'!G562="Yes",'Application Form'!O573,""))),"",IF(F562="SKSTD_BDL",'Application Form'!O573,IF('Office Use Only - DONT TOUCH!!!'!G562="Yes",'Application Form'!O573,"")))</f>
        <v/>
      </c>
      <c r="N562" t="str">
        <f>IF(AND(F562="",'Application Form'!H573=""),"",IF(AND(F562="",'Application Form'!H573&lt;&gt;""),'Application Form'!H573,IF(AND(F562&lt;&gt;"",'Application Form'!I573=""),"",IF(AND(F562&lt;&gt;"",'Application Form'!I573&lt;&gt;""),IF('Application Form'!I573="SKSTD_BDL","SKSTD_BDL",IF('Application Form'!I573="MIP","MIP",IF('Application Form'!I573="MIP+PV","MIP",IF('Application Form'!I573="SEEKSIRE","SEEKSIRE",IF('Application Form'!I573="SEEKSIRE+PV","SEEKSIRE",IF('Application Form'!I573="GGP50K","GGP50K",IF('Application Form'!I573="GGP50K+PV","GGP50K",IF('Application Form'!I573="GGPHD (150K)","GGPHD (150K)",IF('Application Form'!I573="GGPHD+PV","GGPHD",IF('Application Form'!I573="PV","",IF('Application Form'!I573="POLL","",IF('Application Form'!I573="MSTN","MSTN",IF('Application Form'!I573="COAT","COAT",IF('Application Form'!I573="PI","PI",IF('Application Form'!I573="POLL_50K (add on)*","POLL_50K (add on)*",IF('Application Form'!I573="POLL_HD (add on)*","POLL_HD (add_on)*",IF('Application Form'!I573="MSTN_50K (add_on)*","MSTN_50K (add_on)*",IF('Application Form'!I573="MSTN_HD (add on)*","MSTN_HD (add on)*",IF('Application Form'!I573="STORE","STORE",IF('Application Form'!I573="HE","HE","")))))))))))))))))))),"ERROR"))))</f>
        <v/>
      </c>
      <c r="O562" t="str">
        <f>IF(AND(F562="",'Application Form'!H573=""),"",IF(AND(F562="",'Application Form'!H573&lt;&gt;"",'Application Form'!I573=""),"",IF(AND(F562&lt;&gt;"",'Application Form'!I573=""),"",IF(AND(F562&lt;&gt;"",'Application Form'!I573&lt;&gt;"",'Application Form'!J573=""),"",IF(AND(F562="",'Application Form'!H573&lt;&gt;"",'Application Form'!I573&lt;&gt;""),IF('Application Form'!I573="SKSTD_BDL","SKSTD_BDL",IF('Application Form'!I573="MIP","MIP",IF('Application Form'!I573="MIP+PV","MIP",IF('Application Form'!I573="SEEKSIRE","SEEKSIRE",IF('Application Form'!I573="SEEKSIRE+PV","SEEKSIRE",IF('Application Form'!I573="GGP50K","GGP50K",IF('Application Form'!I573="GGP50K+PV","GGP50K",IF('Application Form'!I573="GGPHD (150K)","GGPHD (150K)",IF('Application Form'!I573="GGPHD+PV","GGPHD",IF('Application Form'!I573="PV","",IF('Application Form'!I573="POLL","",IF('Application Form'!I573="MSTN","MSTN",IF('Application Form'!I573="COAT","COAT",IF('Application Form'!I573="PI","PI",IF('Application Form'!I573="POLL_50K (add on)*","POLL_50K (add on)*",IF('Application Form'!I573="POLL_HD (add on)*","POLL_HD (add_on)*",IF('Application Form'!I573="MSTN_50K (add_on)*","MSTN_50K (add_on)*",IF('Application Form'!I573="MSTN_HD (add on)*","MSTN_HD (add on)*",IF('Application Form'!I573="STORE","STORE",IF('Application Form'!I573="HE","HE","ERROR")))))))))))))))))))),IF(AND(F562&lt;&gt;"",'Application Form'!I573&lt;&gt;"",'Application Form'!J573&lt;&gt;""),IF('Application Form'!J573="SKSTD_BDL","SKSTD_BDL",IF('Application Form'!J573="MIP","MIP",IF('Application Form'!J573="MIP+PV","MIP",IF('Application Form'!J573="SEEKSIRE","SEEKSIRE",IF('Application Form'!J573="SEEKSIRE+PV","SEEKSIRE",IF('Application Form'!J573="GGP50K","GGP50K",IF('Application Form'!J573="GGP50K+PV","GGP50K",IF('Application Form'!J573="GGPHD (150K)","GGPHD (150K)",IF('Application Form'!J573="GGPHD+PV","GGPHD",IF('Application Form'!J573="PV","",IF('Application Form'!J573="POLL","",IF('Application Form'!J573="MSTN","MSTN",IF('Application Form'!J573="COAT","COAT",IF('Application Form'!J573="PI","PI",IF('Application Form'!J573="POLL_50K (add on)*","POLL_50K (add on)*",IF('Application Form'!J573="POLL_HD (add on)*","POLL_HD (add_on)*",IF('Application Form'!J573="MSTN_50K (add_on)*","MSTN_50K (add_on)*",IF('Application Form'!J573="MSTN_HD (add on)*","MSTN_HD (add on)*",IF('Application Form'!J573="STORE","STORE",IF('Application Form'!J573="HE","HE","")))))))))))))))))))),"ERROR"))))))</f>
        <v/>
      </c>
      <c r="P562" t="str">
        <f>IF(AND(F562="",O562&lt;&gt;""),IF('Application Form'!J573="SKSTD_BDL","SKSTD_BDL",IF('Application Form'!J573="MIP","MIP",IF('Application Form'!J573="MIP+PV","MIP",IF('Application Form'!J573="SEEKSIRE","SEEKSIRE",IF('Application Form'!J573="SEEKSIRE+PV","SEEKSIRE",IF('Application Form'!J573="GGP50K","GGP50K",IF('Application Form'!J573="GGP50K+PV","GGP50K",IF('Application Form'!J573="GGPHD (150K)","GGPHD (150K)",IF('Application Form'!J573="GGPHD+PV","GGPHD",IF('Application Form'!J573="PV","",IF('Application Form'!J573="POLL","",IF('Application Form'!J573="MSTN","MSTN",IF('Application Form'!J573="COAT","COAT",IF('Application Form'!J573="PI","PI",IF('Application Form'!J573="POLL_50K (add on)*","POLL_50K (add on)*",IF('Application Form'!J573="POLL_HD (add on)*","POLL_HD (add_on)*",IF('Application Form'!J573="MSTN_50K (add_on)*","MSTN_50K (add_on)*",IF('Application Form'!J573="MSTN_HD (add on)*","MSTN_HD (add on)*",IF('Application Form'!J573="STORE","STORE",IF('Application Form'!J573="HE","HE","")))))))))))))))))))),"")</f>
        <v/>
      </c>
    </row>
    <row r="563" spans="1:16" x14ac:dyDescent="0.25">
      <c r="A563" s="72">
        <f>'Application Form'!E574</f>
        <v>0</v>
      </c>
      <c r="B563" t="str">
        <f>IF('Application Form'!C574="Hair","H",IF('Application Form'!C574="Done","D",IF('Application Form'!C574="Semen","S",IF('Application Form'!C574="TSU","T",""))))</f>
        <v/>
      </c>
      <c r="C563" t="str">
        <f t="shared" si="8"/>
        <v>NAA</v>
      </c>
      <c r="F563" t="str">
        <f>IF('Application Form'!H574="SKSTD_BDL","SKSTD_BDL",IF('Application Form'!H574="MIP","MIP",IF('Application Form'!H574="MIP+PV","MIP",IF('Application Form'!H574="SEEKSIRE","SEEKSIRE",IF('Application Form'!H574="SEEKSIRE+PV","SEEKSIRE",IF('Application Form'!H574="GGP50K","GGP50K",IF('Application Form'!H574="GGP50K+PV","GGP50K",IF('Application Form'!H574="GGPHD (150K)","GGPHD (150K)",IF('Application Form'!H574="GGPHD+PV","GGPHD",IF('Application Form'!H574="PV","",IF('Application Form'!H574="POLL","",IF('Application Form'!H574="MSTN","",IF('Application Form'!H574="COAT","",IF('Application Form'!H574="PI","",IF('Application Form'!H574="POLL_50K (add on)*","",IF('Application Form'!H574="POLL_HD (add on)*","",IF('Application Form'!H574="MSTN_50K (add_on)*","",IF('Application Form'!H574="MSTN_HD (add on)*","",IF('Application Form'!H574="STORE","STORE",IF('Application Form'!H574="HE","HE",""))))))))))))))))))))</f>
        <v/>
      </c>
      <c r="G563" t="str">
        <f>IF(OR(RIGHT('Application Form'!H574,2)="PV",RIGHT('Application Form'!I574,2)="PV",RIGHT('Application Form'!J574,2)="PV"),"Yes","")</f>
        <v/>
      </c>
      <c r="H563" s="81" t="str">
        <f>IF(ISBLANK(IF(F563="SKSTD_BDL",'Application Form'!M574,IF('Office Use Only - DONT TOUCH!!!'!G563="Yes",'Application Form'!M574,""))),"",IF(F563="SKSTD_BDL",'Application Form'!M574,IF('Office Use Only - DONT TOUCH!!!'!G563="Yes",'Application Form'!M574,"")))</f>
        <v/>
      </c>
      <c r="K563" t="str">
        <f>IF(ISBLANK(IF(F563="SKSTD_BDL",'Application Form'!O574,IF('Office Use Only - DONT TOUCH!!!'!G563="Yes",'Application Form'!O574,""))),"",IF(F563="SKSTD_BDL",'Application Form'!O574,IF('Office Use Only - DONT TOUCH!!!'!G563="Yes",'Application Form'!O574,"")))</f>
        <v/>
      </c>
      <c r="N563" t="str">
        <f>IF(AND(F563="",'Application Form'!H574=""),"",IF(AND(F563="",'Application Form'!H574&lt;&gt;""),'Application Form'!H574,IF(AND(F563&lt;&gt;"",'Application Form'!I574=""),"",IF(AND(F563&lt;&gt;"",'Application Form'!I574&lt;&gt;""),IF('Application Form'!I574="SKSTD_BDL","SKSTD_BDL",IF('Application Form'!I574="MIP","MIP",IF('Application Form'!I574="MIP+PV","MIP",IF('Application Form'!I574="SEEKSIRE","SEEKSIRE",IF('Application Form'!I574="SEEKSIRE+PV","SEEKSIRE",IF('Application Form'!I574="GGP50K","GGP50K",IF('Application Form'!I574="GGP50K+PV","GGP50K",IF('Application Form'!I574="GGPHD (150K)","GGPHD (150K)",IF('Application Form'!I574="GGPHD+PV","GGPHD",IF('Application Form'!I574="PV","",IF('Application Form'!I574="POLL","",IF('Application Form'!I574="MSTN","MSTN",IF('Application Form'!I574="COAT","COAT",IF('Application Form'!I574="PI","PI",IF('Application Form'!I574="POLL_50K (add on)*","POLL_50K (add on)*",IF('Application Form'!I574="POLL_HD (add on)*","POLL_HD (add_on)*",IF('Application Form'!I574="MSTN_50K (add_on)*","MSTN_50K (add_on)*",IF('Application Form'!I574="MSTN_HD (add on)*","MSTN_HD (add on)*",IF('Application Form'!I574="STORE","STORE",IF('Application Form'!I574="HE","HE","")))))))))))))))))))),"ERROR"))))</f>
        <v/>
      </c>
      <c r="O563" t="str">
        <f>IF(AND(F563="",'Application Form'!H574=""),"",IF(AND(F563="",'Application Form'!H574&lt;&gt;"",'Application Form'!I574=""),"",IF(AND(F563&lt;&gt;"",'Application Form'!I574=""),"",IF(AND(F563&lt;&gt;"",'Application Form'!I574&lt;&gt;"",'Application Form'!J574=""),"",IF(AND(F563="",'Application Form'!H574&lt;&gt;"",'Application Form'!I574&lt;&gt;""),IF('Application Form'!I574="SKSTD_BDL","SKSTD_BDL",IF('Application Form'!I574="MIP","MIP",IF('Application Form'!I574="MIP+PV","MIP",IF('Application Form'!I574="SEEKSIRE","SEEKSIRE",IF('Application Form'!I574="SEEKSIRE+PV","SEEKSIRE",IF('Application Form'!I574="GGP50K","GGP50K",IF('Application Form'!I574="GGP50K+PV","GGP50K",IF('Application Form'!I574="GGPHD (150K)","GGPHD (150K)",IF('Application Form'!I574="GGPHD+PV","GGPHD",IF('Application Form'!I574="PV","",IF('Application Form'!I574="POLL","",IF('Application Form'!I574="MSTN","MSTN",IF('Application Form'!I574="COAT","COAT",IF('Application Form'!I574="PI","PI",IF('Application Form'!I574="POLL_50K (add on)*","POLL_50K (add on)*",IF('Application Form'!I574="POLL_HD (add on)*","POLL_HD (add_on)*",IF('Application Form'!I574="MSTN_50K (add_on)*","MSTN_50K (add_on)*",IF('Application Form'!I574="MSTN_HD (add on)*","MSTN_HD (add on)*",IF('Application Form'!I574="STORE","STORE",IF('Application Form'!I574="HE","HE","ERROR")))))))))))))))))))),IF(AND(F563&lt;&gt;"",'Application Form'!I574&lt;&gt;"",'Application Form'!J574&lt;&gt;""),IF('Application Form'!J574="SKSTD_BDL","SKSTD_BDL",IF('Application Form'!J574="MIP","MIP",IF('Application Form'!J574="MIP+PV","MIP",IF('Application Form'!J574="SEEKSIRE","SEEKSIRE",IF('Application Form'!J574="SEEKSIRE+PV","SEEKSIRE",IF('Application Form'!J574="GGP50K","GGP50K",IF('Application Form'!J574="GGP50K+PV","GGP50K",IF('Application Form'!J574="GGPHD (150K)","GGPHD (150K)",IF('Application Form'!J574="GGPHD+PV","GGPHD",IF('Application Form'!J574="PV","",IF('Application Form'!J574="POLL","",IF('Application Form'!J574="MSTN","MSTN",IF('Application Form'!J574="COAT","COAT",IF('Application Form'!J574="PI","PI",IF('Application Form'!J574="POLL_50K (add on)*","POLL_50K (add on)*",IF('Application Form'!J574="POLL_HD (add on)*","POLL_HD (add_on)*",IF('Application Form'!J574="MSTN_50K (add_on)*","MSTN_50K (add_on)*",IF('Application Form'!J574="MSTN_HD (add on)*","MSTN_HD (add on)*",IF('Application Form'!J574="STORE","STORE",IF('Application Form'!J574="HE","HE","")))))))))))))))))))),"ERROR"))))))</f>
        <v/>
      </c>
      <c r="P563" t="str">
        <f>IF(AND(F563="",O563&lt;&gt;""),IF('Application Form'!J574="SKSTD_BDL","SKSTD_BDL",IF('Application Form'!J574="MIP","MIP",IF('Application Form'!J574="MIP+PV","MIP",IF('Application Form'!J574="SEEKSIRE","SEEKSIRE",IF('Application Form'!J574="SEEKSIRE+PV","SEEKSIRE",IF('Application Form'!J574="GGP50K","GGP50K",IF('Application Form'!J574="GGP50K+PV","GGP50K",IF('Application Form'!J574="GGPHD (150K)","GGPHD (150K)",IF('Application Form'!J574="GGPHD+PV","GGPHD",IF('Application Form'!J574="PV","",IF('Application Form'!J574="POLL","",IF('Application Form'!J574="MSTN","MSTN",IF('Application Form'!J574="COAT","COAT",IF('Application Form'!J574="PI","PI",IF('Application Form'!J574="POLL_50K (add on)*","POLL_50K (add on)*",IF('Application Form'!J574="POLL_HD (add on)*","POLL_HD (add_on)*",IF('Application Form'!J574="MSTN_50K (add_on)*","MSTN_50K (add_on)*",IF('Application Form'!J574="MSTN_HD (add on)*","MSTN_HD (add on)*",IF('Application Form'!J574="STORE","STORE",IF('Application Form'!J574="HE","HE","")))))))))))))))))))),"")</f>
        <v/>
      </c>
    </row>
    <row r="564" spans="1:16" x14ac:dyDescent="0.25">
      <c r="A564" s="72">
        <f>'Application Form'!E575</f>
        <v>0</v>
      </c>
      <c r="B564" t="str">
        <f>IF('Application Form'!C575="Hair","H",IF('Application Form'!C575="Done","D",IF('Application Form'!C575="Semen","S",IF('Application Form'!C575="TSU","T",""))))</f>
        <v/>
      </c>
      <c r="C564" t="str">
        <f t="shared" si="8"/>
        <v>NAA</v>
      </c>
      <c r="F564" t="str">
        <f>IF('Application Form'!H575="SKSTD_BDL","SKSTD_BDL",IF('Application Form'!H575="MIP","MIP",IF('Application Form'!H575="MIP+PV","MIP",IF('Application Form'!H575="SEEKSIRE","SEEKSIRE",IF('Application Form'!H575="SEEKSIRE+PV","SEEKSIRE",IF('Application Form'!H575="GGP50K","GGP50K",IF('Application Form'!H575="GGP50K+PV","GGP50K",IF('Application Form'!H575="GGPHD (150K)","GGPHD (150K)",IF('Application Form'!H575="GGPHD+PV","GGPHD",IF('Application Form'!H575="PV","",IF('Application Form'!H575="POLL","",IF('Application Form'!H575="MSTN","",IF('Application Form'!H575="COAT","",IF('Application Form'!H575="PI","",IF('Application Form'!H575="POLL_50K (add on)*","",IF('Application Form'!H575="POLL_HD (add on)*","",IF('Application Form'!H575="MSTN_50K (add_on)*","",IF('Application Form'!H575="MSTN_HD (add on)*","",IF('Application Form'!H575="STORE","STORE",IF('Application Form'!H575="HE","HE",""))))))))))))))))))))</f>
        <v/>
      </c>
      <c r="G564" t="str">
        <f>IF(OR(RIGHT('Application Form'!H575,2)="PV",RIGHT('Application Form'!I575,2)="PV",RIGHT('Application Form'!J575,2)="PV"),"Yes","")</f>
        <v/>
      </c>
      <c r="H564" s="81" t="str">
        <f>IF(ISBLANK(IF(F564="SKSTD_BDL",'Application Form'!M575,IF('Office Use Only - DONT TOUCH!!!'!G564="Yes",'Application Form'!M575,""))),"",IF(F564="SKSTD_BDL",'Application Form'!M575,IF('Office Use Only - DONT TOUCH!!!'!G564="Yes",'Application Form'!M575,"")))</f>
        <v/>
      </c>
      <c r="K564" t="str">
        <f>IF(ISBLANK(IF(F564="SKSTD_BDL",'Application Form'!O575,IF('Office Use Only - DONT TOUCH!!!'!G564="Yes",'Application Form'!O575,""))),"",IF(F564="SKSTD_BDL",'Application Form'!O575,IF('Office Use Only - DONT TOUCH!!!'!G564="Yes",'Application Form'!O575,"")))</f>
        <v/>
      </c>
      <c r="N564" t="str">
        <f>IF(AND(F564="",'Application Form'!H575=""),"",IF(AND(F564="",'Application Form'!H575&lt;&gt;""),'Application Form'!H575,IF(AND(F564&lt;&gt;"",'Application Form'!I575=""),"",IF(AND(F564&lt;&gt;"",'Application Form'!I575&lt;&gt;""),IF('Application Form'!I575="SKSTD_BDL","SKSTD_BDL",IF('Application Form'!I575="MIP","MIP",IF('Application Form'!I575="MIP+PV","MIP",IF('Application Form'!I575="SEEKSIRE","SEEKSIRE",IF('Application Form'!I575="SEEKSIRE+PV","SEEKSIRE",IF('Application Form'!I575="GGP50K","GGP50K",IF('Application Form'!I575="GGP50K+PV","GGP50K",IF('Application Form'!I575="GGPHD (150K)","GGPHD (150K)",IF('Application Form'!I575="GGPHD+PV","GGPHD",IF('Application Form'!I575="PV","",IF('Application Form'!I575="POLL","",IF('Application Form'!I575="MSTN","MSTN",IF('Application Form'!I575="COAT","COAT",IF('Application Form'!I575="PI","PI",IF('Application Form'!I575="POLL_50K (add on)*","POLL_50K (add on)*",IF('Application Form'!I575="POLL_HD (add on)*","POLL_HD (add_on)*",IF('Application Form'!I575="MSTN_50K (add_on)*","MSTN_50K (add_on)*",IF('Application Form'!I575="MSTN_HD (add on)*","MSTN_HD (add on)*",IF('Application Form'!I575="STORE","STORE",IF('Application Form'!I575="HE","HE","")))))))))))))))))))),"ERROR"))))</f>
        <v/>
      </c>
      <c r="O564" t="str">
        <f>IF(AND(F564="",'Application Form'!H575=""),"",IF(AND(F564="",'Application Form'!H575&lt;&gt;"",'Application Form'!I575=""),"",IF(AND(F564&lt;&gt;"",'Application Form'!I575=""),"",IF(AND(F564&lt;&gt;"",'Application Form'!I575&lt;&gt;"",'Application Form'!J575=""),"",IF(AND(F564="",'Application Form'!H575&lt;&gt;"",'Application Form'!I575&lt;&gt;""),IF('Application Form'!I575="SKSTD_BDL","SKSTD_BDL",IF('Application Form'!I575="MIP","MIP",IF('Application Form'!I575="MIP+PV","MIP",IF('Application Form'!I575="SEEKSIRE","SEEKSIRE",IF('Application Form'!I575="SEEKSIRE+PV","SEEKSIRE",IF('Application Form'!I575="GGP50K","GGP50K",IF('Application Form'!I575="GGP50K+PV","GGP50K",IF('Application Form'!I575="GGPHD (150K)","GGPHD (150K)",IF('Application Form'!I575="GGPHD+PV","GGPHD",IF('Application Form'!I575="PV","",IF('Application Form'!I575="POLL","",IF('Application Form'!I575="MSTN","MSTN",IF('Application Form'!I575="COAT","COAT",IF('Application Form'!I575="PI","PI",IF('Application Form'!I575="POLL_50K (add on)*","POLL_50K (add on)*",IF('Application Form'!I575="POLL_HD (add on)*","POLL_HD (add_on)*",IF('Application Form'!I575="MSTN_50K (add_on)*","MSTN_50K (add_on)*",IF('Application Form'!I575="MSTN_HD (add on)*","MSTN_HD (add on)*",IF('Application Form'!I575="STORE","STORE",IF('Application Form'!I575="HE","HE","ERROR")))))))))))))))))))),IF(AND(F564&lt;&gt;"",'Application Form'!I575&lt;&gt;"",'Application Form'!J575&lt;&gt;""),IF('Application Form'!J575="SKSTD_BDL","SKSTD_BDL",IF('Application Form'!J575="MIP","MIP",IF('Application Form'!J575="MIP+PV","MIP",IF('Application Form'!J575="SEEKSIRE","SEEKSIRE",IF('Application Form'!J575="SEEKSIRE+PV","SEEKSIRE",IF('Application Form'!J575="GGP50K","GGP50K",IF('Application Form'!J575="GGP50K+PV","GGP50K",IF('Application Form'!J575="GGPHD (150K)","GGPHD (150K)",IF('Application Form'!J575="GGPHD+PV","GGPHD",IF('Application Form'!J575="PV","",IF('Application Form'!J575="POLL","",IF('Application Form'!J575="MSTN","MSTN",IF('Application Form'!J575="COAT","COAT",IF('Application Form'!J575="PI","PI",IF('Application Form'!J575="POLL_50K (add on)*","POLL_50K (add on)*",IF('Application Form'!J575="POLL_HD (add on)*","POLL_HD (add_on)*",IF('Application Form'!J575="MSTN_50K (add_on)*","MSTN_50K (add_on)*",IF('Application Form'!J575="MSTN_HD (add on)*","MSTN_HD (add on)*",IF('Application Form'!J575="STORE","STORE",IF('Application Form'!J575="HE","HE","")))))))))))))))))))),"ERROR"))))))</f>
        <v/>
      </c>
      <c r="P564" t="str">
        <f>IF(AND(F564="",O564&lt;&gt;""),IF('Application Form'!J575="SKSTD_BDL","SKSTD_BDL",IF('Application Form'!J575="MIP","MIP",IF('Application Form'!J575="MIP+PV","MIP",IF('Application Form'!J575="SEEKSIRE","SEEKSIRE",IF('Application Form'!J575="SEEKSIRE+PV","SEEKSIRE",IF('Application Form'!J575="GGP50K","GGP50K",IF('Application Form'!J575="GGP50K+PV","GGP50K",IF('Application Form'!J575="GGPHD (150K)","GGPHD (150K)",IF('Application Form'!J575="GGPHD+PV","GGPHD",IF('Application Form'!J575="PV","",IF('Application Form'!J575="POLL","",IF('Application Form'!J575="MSTN","MSTN",IF('Application Form'!J575="COAT","COAT",IF('Application Form'!J575="PI","PI",IF('Application Form'!J575="POLL_50K (add on)*","POLL_50K (add on)*",IF('Application Form'!J575="POLL_HD (add on)*","POLL_HD (add_on)*",IF('Application Form'!J575="MSTN_50K (add_on)*","MSTN_50K (add_on)*",IF('Application Form'!J575="MSTN_HD (add on)*","MSTN_HD (add on)*",IF('Application Form'!J575="STORE","STORE",IF('Application Form'!J575="HE","HE","")))))))))))))))))))),"")</f>
        <v/>
      </c>
    </row>
    <row r="565" spans="1:16" x14ac:dyDescent="0.25">
      <c r="A565" s="72">
        <f>'Application Form'!E576</f>
        <v>0</v>
      </c>
      <c r="B565" t="str">
        <f>IF('Application Form'!C576="Hair","H",IF('Application Form'!C576="Done","D",IF('Application Form'!C576="Semen","S",IF('Application Form'!C576="TSU","T",""))))</f>
        <v/>
      </c>
      <c r="C565" t="str">
        <f t="shared" si="8"/>
        <v>NAA</v>
      </c>
      <c r="F565" t="str">
        <f>IF('Application Form'!H576="SKSTD_BDL","SKSTD_BDL",IF('Application Form'!H576="MIP","MIP",IF('Application Form'!H576="MIP+PV","MIP",IF('Application Form'!H576="SEEKSIRE","SEEKSIRE",IF('Application Form'!H576="SEEKSIRE+PV","SEEKSIRE",IF('Application Form'!H576="GGP50K","GGP50K",IF('Application Form'!H576="GGP50K+PV","GGP50K",IF('Application Form'!H576="GGPHD (150K)","GGPHD (150K)",IF('Application Form'!H576="GGPHD+PV","GGPHD",IF('Application Form'!H576="PV","",IF('Application Form'!H576="POLL","",IF('Application Form'!H576="MSTN","",IF('Application Form'!H576="COAT","",IF('Application Form'!H576="PI","",IF('Application Form'!H576="POLL_50K (add on)*","",IF('Application Form'!H576="POLL_HD (add on)*","",IF('Application Form'!H576="MSTN_50K (add_on)*","",IF('Application Form'!H576="MSTN_HD (add on)*","",IF('Application Form'!H576="STORE","STORE",IF('Application Form'!H576="HE","HE",""))))))))))))))))))))</f>
        <v/>
      </c>
      <c r="G565" t="str">
        <f>IF(OR(RIGHT('Application Form'!H576,2)="PV",RIGHT('Application Form'!I576,2)="PV",RIGHT('Application Form'!J576,2)="PV"),"Yes","")</f>
        <v/>
      </c>
      <c r="H565" s="81" t="str">
        <f>IF(ISBLANK(IF(F565="SKSTD_BDL",'Application Form'!M576,IF('Office Use Only - DONT TOUCH!!!'!G565="Yes",'Application Form'!M576,""))),"",IF(F565="SKSTD_BDL",'Application Form'!M576,IF('Office Use Only - DONT TOUCH!!!'!G565="Yes",'Application Form'!M576,"")))</f>
        <v/>
      </c>
      <c r="K565" t="str">
        <f>IF(ISBLANK(IF(F565="SKSTD_BDL",'Application Form'!O576,IF('Office Use Only - DONT TOUCH!!!'!G565="Yes",'Application Form'!O576,""))),"",IF(F565="SKSTD_BDL",'Application Form'!O576,IF('Office Use Only - DONT TOUCH!!!'!G565="Yes",'Application Form'!O576,"")))</f>
        <v/>
      </c>
      <c r="N565" t="str">
        <f>IF(AND(F565="",'Application Form'!H576=""),"",IF(AND(F565="",'Application Form'!H576&lt;&gt;""),'Application Form'!H576,IF(AND(F565&lt;&gt;"",'Application Form'!I576=""),"",IF(AND(F565&lt;&gt;"",'Application Form'!I576&lt;&gt;""),IF('Application Form'!I576="SKSTD_BDL","SKSTD_BDL",IF('Application Form'!I576="MIP","MIP",IF('Application Form'!I576="MIP+PV","MIP",IF('Application Form'!I576="SEEKSIRE","SEEKSIRE",IF('Application Form'!I576="SEEKSIRE+PV","SEEKSIRE",IF('Application Form'!I576="GGP50K","GGP50K",IF('Application Form'!I576="GGP50K+PV","GGP50K",IF('Application Form'!I576="GGPHD (150K)","GGPHD (150K)",IF('Application Form'!I576="GGPHD+PV","GGPHD",IF('Application Form'!I576="PV","",IF('Application Form'!I576="POLL","",IF('Application Form'!I576="MSTN","MSTN",IF('Application Form'!I576="COAT","COAT",IF('Application Form'!I576="PI","PI",IF('Application Form'!I576="POLL_50K (add on)*","POLL_50K (add on)*",IF('Application Form'!I576="POLL_HD (add on)*","POLL_HD (add_on)*",IF('Application Form'!I576="MSTN_50K (add_on)*","MSTN_50K (add_on)*",IF('Application Form'!I576="MSTN_HD (add on)*","MSTN_HD (add on)*",IF('Application Form'!I576="STORE","STORE",IF('Application Form'!I576="HE","HE","")))))))))))))))))))),"ERROR"))))</f>
        <v/>
      </c>
      <c r="O565" t="str">
        <f>IF(AND(F565="",'Application Form'!H576=""),"",IF(AND(F565="",'Application Form'!H576&lt;&gt;"",'Application Form'!I576=""),"",IF(AND(F565&lt;&gt;"",'Application Form'!I576=""),"",IF(AND(F565&lt;&gt;"",'Application Form'!I576&lt;&gt;"",'Application Form'!J576=""),"",IF(AND(F565="",'Application Form'!H576&lt;&gt;"",'Application Form'!I576&lt;&gt;""),IF('Application Form'!I576="SKSTD_BDL","SKSTD_BDL",IF('Application Form'!I576="MIP","MIP",IF('Application Form'!I576="MIP+PV","MIP",IF('Application Form'!I576="SEEKSIRE","SEEKSIRE",IF('Application Form'!I576="SEEKSIRE+PV","SEEKSIRE",IF('Application Form'!I576="GGP50K","GGP50K",IF('Application Form'!I576="GGP50K+PV","GGP50K",IF('Application Form'!I576="GGPHD (150K)","GGPHD (150K)",IF('Application Form'!I576="GGPHD+PV","GGPHD",IF('Application Form'!I576="PV","",IF('Application Form'!I576="POLL","",IF('Application Form'!I576="MSTN","MSTN",IF('Application Form'!I576="COAT","COAT",IF('Application Form'!I576="PI","PI",IF('Application Form'!I576="POLL_50K (add on)*","POLL_50K (add on)*",IF('Application Form'!I576="POLL_HD (add on)*","POLL_HD (add_on)*",IF('Application Form'!I576="MSTN_50K (add_on)*","MSTN_50K (add_on)*",IF('Application Form'!I576="MSTN_HD (add on)*","MSTN_HD (add on)*",IF('Application Form'!I576="STORE","STORE",IF('Application Form'!I576="HE","HE","ERROR")))))))))))))))))))),IF(AND(F565&lt;&gt;"",'Application Form'!I576&lt;&gt;"",'Application Form'!J576&lt;&gt;""),IF('Application Form'!J576="SKSTD_BDL","SKSTD_BDL",IF('Application Form'!J576="MIP","MIP",IF('Application Form'!J576="MIP+PV","MIP",IF('Application Form'!J576="SEEKSIRE","SEEKSIRE",IF('Application Form'!J576="SEEKSIRE+PV","SEEKSIRE",IF('Application Form'!J576="GGP50K","GGP50K",IF('Application Form'!J576="GGP50K+PV","GGP50K",IF('Application Form'!J576="GGPHD (150K)","GGPHD (150K)",IF('Application Form'!J576="GGPHD+PV","GGPHD",IF('Application Form'!J576="PV","",IF('Application Form'!J576="POLL","",IF('Application Form'!J576="MSTN","MSTN",IF('Application Form'!J576="COAT","COAT",IF('Application Form'!J576="PI","PI",IF('Application Form'!J576="POLL_50K (add on)*","POLL_50K (add on)*",IF('Application Form'!J576="POLL_HD (add on)*","POLL_HD (add_on)*",IF('Application Form'!J576="MSTN_50K (add_on)*","MSTN_50K (add_on)*",IF('Application Form'!J576="MSTN_HD (add on)*","MSTN_HD (add on)*",IF('Application Form'!J576="STORE","STORE",IF('Application Form'!J576="HE","HE","")))))))))))))))))))),"ERROR"))))))</f>
        <v/>
      </c>
      <c r="P565" t="str">
        <f>IF(AND(F565="",O565&lt;&gt;""),IF('Application Form'!J576="SKSTD_BDL","SKSTD_BDL",IF('Application Form'!J576="MIP","MIP",IF('Application Form'!J576="MIP+PV","MIP",IF('Application Form'!J576="SEEKSIRE","SEEKSIRE",IF('Application Form'!J576="SEEKSIRE+PV","SEEKSIRE",IF('Application Form'!J576="GGP50K","GGP50K",IF('Application Form'!J576="GGP50K+PV","GGP50K",IF('Application Form'!J576="GGPHD (150K)","GGPHD (150K)",IF('Application Form'!J576="GGPHD+PV","GGPHD",IF('Application Form'!J576="PV","",IF('Application Form'!J576="POLL","",IF('Application Form'!J576="MSTN","MSTN",IF('Application Form'!J576="COAT","COAT",IF('Application Form'!J576="PI","PI",IF('Application Form'!J576="POLL_50K (add on)*","POLL_50K (add on)*",IF('Application Form'!J576="POLL_HD (add on)*","POLL_HD (add_on)*",IF('Application Form'!J576="MSTN_50K (add_on)*","MSTN_50K (add_on)*",IF('Application Form'!J576="MSTN_HD (add on)*","MSTN_HD (add on)*",IF('Application Form'!J576="STORE","STORE",IF('Application Form'!J576="HE","HE","")))))))))))))))))))),"")</f>
        <v/>
      </c>
    </row>
    <row r="566" spans="1:16" x14ac:dyDescent="0.25">
      <c r="A566" s="72">
        <f>'Application Form'!E577</f>
        <v>0</v>
      </c>
      <c r="B566" t="str">
        <f>IF('Application Form'!C577="Hair","H",IF('Application Form'!C577="Done","D",IF('Application Form'!C577="Semen","S",IF('Application Form'!C577="TSU","T",""))))</f>
        <v/>
      </c>
      <c r="C566" t="str">
        <f t="shared" si="8"/>
        <v>NAA</v>
      </c>
      <c r="F566" t="str">
        <f>IF('Application Form'!H577="SKSTD_BDL","SKSTD_BDL",IF('Application Form'!H577="MIP","MIP",IF('Application Form'!H577="MIP+PV","MIP",IF('Application Form'!H577="SEEKSIRE","SEEKSIRE",IF('Application Form'!H577="SEEKSIRE+PV","SEEKSIRE",IF('Application Form'!H577="GGP50K","GGP50K",IF('Application Form'!H577="GGP50K+PV","GGP50K",IF('Application Form'!H577="GGPHD (150K)","GGPHD (150K)",IF('Application Form'!H577="GGPHD+PV","GGPHD",IF('Application Form'!H577="PV","",IF('Application Form'!H577="POLL","",IF('Application Form'!H577="MSTN","",IF('Application Form'!H577="COAT","",IF('Application Form'!H577="PI","",IF('Application Form'!H577="POLL_50K (add on)*","",IF('Application Form'!H577="POLL_HD (add on)*","",IF('Application Form'!H577="MSTN_50K (add_on)*","",IF('Application Form'!H577="MSTN_HD (add on)*","",IF('Application Form'!H577="STORE","STORE",IF('Application Form'!H577="HE","HE",""))))))))))))))))))))</f>
        <v/>
      </c>
      <c r="G566" t="str">
        <f>IF(OR(RIGHT('Application Form'!H577,2)="PV",RIGHT('Application Form'!I577,2)="PV",RIGHT('Application Form'!J577,2)="PV"),"Yes","")</f>
        <v/>
      </c>
      <c r="H566" s="81" t="str">
        <f>IF(ISBLANK(IF(F566="SKSTD_BDL",'Application Form'!M577,IF('Office Use Only - DONT TOUCH!!!'!G566="Yes",'Application Form'!M577,""))),"",IF(F566="SKSTD_BDL",'Application Form'!M577,IF('Office Use Only - DONT TOUCH!!!'!G566="Yes",'Application Form'!M577,"")))</f>
        <v/>
      </c>
      <c r="K566" t="str">
        <f>IF(ISBLANK(IF(F566="SKSTD_BDL",'Application Form'!O577,IF('Office Use Only - DONT TOUCH!!!'!G566="Yes",'Application Form'!O577,""))),"",IF(F566="SKSTD_BDL",'Application Form'!O577,IF('Office Use Only - DONT TOUCH!!!'!G566="Yes",'Application Form'!O577,"")))</f>
        <v/>
      </c>
      <c r="N566" t="str">
        <f>IF(AND(F566="",'Application Form'!H577=""),"",IF(AND(F566="",'Application Form'!H577&lt;&gt;""),'Application Form'!H577,IF(AND(F566&lt;&gt;"",'Application Form'!I577=""),"",IF(AND(F566&lt;&gt;"",'Application Form'!I577&lt;&gt;""),IF('Application Form'!I577="SKSTD_BDL","SKSTD_BDL",IF('Application Form'!I577="MIP","MIP",IF('Application Form'!I577="MIP+PV","MIP",IF('Application Form'!I577="SEEKSIRE","SEEKSIRE",IF('Application Form'!I577="SEEKSIRE+PV","SEEKSIRE",IF('Application Form'!I577="GGP50K","GGP50K",IF('Application Form'!I577="GGP50K+PV","GGP50K",IF('Application Form'!I577="GGPHD (150K)","GGPHD (150K)",IF('Application Form'!I577="GGPHD+PV","GGPHD",IF('Application Form'!I577="PV","",IF('Application Form'!I577="POLL","",IF('Application Form'!I577="MSTN","MSTN",IF('Application Form'!I577="COAT","COAT",IF('Application Form'!I577="PI","PI",IF('Application Form'!I577="POLL_50K (add on)*","POLL_50K (add on)*",IF('Application Form'!I577="POLL_HD (add on)*","POLL_HD (add_on)*",IF('Application Form'!I577="MSTN_50K (add_on)*","MSTN_50K (add_on)*",IF('Application Form'!I577="MSTN_HD (add on)*","MSTN_HD (add on)*",IF('Application Form'!I577="STORE","STORE",IF('Application Form'!I577="HE","HE","")))))))))))))))))))),"ERROR"))))</f>
        <v/>
      </c>
      <c r="O566" t="str">
        <f>IF(AND(F566="",'Application Form'!H577=""),"",IF(AND(F566="",'Application Form'!H577&lt;&gt;"",'Application Form'!I577=""),"",IF(AND(F566&lt;&gt;"",'Application Form'!I577=""),"",IF(AND(F566&lt;&gt;"",'Application Form'!I577&lt;&gt;"",'Application Form'!J577=""),"",IF(AND(F566="",'Application Form'!H577&lt;&gt;"",'Application Form'!I577&lt;&gt;""),IF('Application Form'!I577="SKSTD_BDL","SKSTD_BDL",IF('Application Form'!I577="MIP","MIP",IF('Application Form'!I577="MIP+PV","MIP",IF('Application Form'!I577="SEEKSIRE","SEEKSIRE",IF('Application Form'!I577="SEEKSIRE+PV","SEEKSIRE",IF('Application Form'!I577="GGP50K","GGP50K",IF('Application Form'!I577="GGP50K+PV","GGP50K",IF('Application Form'!I577="GGPHD (150K)","GGPHD (150K)",IF('Application Form'!I577="GGPHD+PV","GGPHD",IF('Application Form'!I577="PV","",IF('Application Form'!I577="POLL","",IF('Application Form'!I577="MSTN","MSTN",IF('Application Form'!I577="COAT","COAT",IF('Application Form'!I577="PI","PI",IF('Application Form'!I577="POLL_50K (add on)*","POLL_50K (add on)*",IF('Application Form'!I577="POLL_HD (add on)*","POLL_HD (add_on)*",IF('Application Form'!I577="MSTN_50K (add_on)*","MSTN_50K (add_on)*",IF('Application Form'!I577="MSTN_HD (add on)*","MSTN_HD (add on)*",IF('Application Form'!I577="STORE","STORE",IF('Application Form'!I577="HE","HE","ERROR")))))))))))))))))))),IF(AND(F566&lt;&gt;"",'Application Form'!I577&lt;&gt;"",'Application Form'!J577&lt;&gt;""),IF('Application Form'!J577="SKSTD_BDL","SKSTD_BDL",IF('Application Form'!J577="MIP","MIP",IF('Application Form'!J577="MIP+PV","MIP",IF('Application Form'!J577="SEEKSIRE","SEEKSIRE",IF('Application Form'!J577="SEEKSIRE+PV","SEEKSIRE",IF('Application Form'!J577="GGP50K","GGP50K",IF('Application Form'!J577="GGP50K+PV","GGP50K",IF('Application Form'!J577="GGPHD (150K)","GGPHD (150K)",IF('Application Form'!J577="GGPHD+PV","GGPHD",IF('Application Form'!J577="PV","",IF('Application Form'!J577="POLL","",IF('Application Form'!J577="MSTN","MSTN",IF('Application Form'!J577="COAT","COAT",IF('Application Form'!J577="PI","PI",IF('Application Form'!J577="POLL_50K (add on)*","POLL_50K (add on)*",IF('Application Form'!J577="POLL_HD (add on)*","POLL_HD (add_on)*",IF('Application Form'!J577="MSTN_50K (add_on)*","MSTN_50K (add_on)*",IF('Application Form'!J577="MSTN_HD (add on)*","MSTN_HD (add on)*",IF('Application Form'!J577="STORE","STORE",IF('Application Form'!J577="HE","HE","")))))))))))))))))))),"ERROR"))))))</f>
        <v/>
      </c>
      <c r="P566" t="str">
        <f>IF(AND(F566="",O566&lt;&gt;""),IF('Application Form'!J577="SKSTD_BDL","SKSTD_BDL",IF('Application Form'!J577="MIP","MIP",IF('Application Form'!J577="MIP+PV","MIP",IF('Application Form'!J577="SEEKSIRE","SEEKSIRE",IF('Application Form'!J577="SEEKSIRE+PV","SEEKSIRE",IF('Application Form'!J577="GGP50K","GGP50K",IF('Application Form'!J577="GGP50K+PV","GGP50K",IF('Application Form'!J577="GGPHD (150K)","GGPHD (150K)",IF('Application Form'!J577="GGPHD+PV","GGPHD",IF('Application Form'!J577="PV","",IF('Application Form'!J577="POLL","",IF('Application Form'!J577="MSTN","MSTN",IF('Application Form'!J577="COAT","COAT",IF('Application Form'!J577="PI","PI",IF('Application Form'!J577="POLL_50K (add on)*","POLL_50K (add on)*",IF('Application Form'!J577="POLL_HD (add on)*","POLL_HD (add_on)*",IF('Application Form'!J577="MSTN_50K (add_on)*","MSTN_50K (add_on)*",IF('Application Form'!J577="MSTN_HD (add on)*","MSTN_HD (add on)*",IF('Application Form'!J577="STORE","STORE",IF('Application Form'!J577="HE","HE","")))))))))))))))))))),"")</f>
        <v/>
      </c>
    </row>
    <row r="567" spans="1:16" x14ac:dyDescent="0.25">
      <c r="A567" s="72">
        <f>'Application Form'!E578</f>
        <v>0</v>
      </c>
      <c r="B567" t="str">
        <f>IF('Application Form'!C578="Hair","H",IF('Application Form'!C578="Done","D",IF('Application Form'!C578="Semen","S",IF('Application Form'!C578="TSU","T",""))))</f>
        <v/>
      </c>
      <c r="C567" t="str">
        <f t="shared" si="8"/>
        <v>NAA</v>
      </c>
      <c r="F567" t="str">
        <f>IF('Application Form'!H578="SKSTD_BDL","SKSTD_BDL",IF('Application Form'!H578="MIP","MIP",IF('Application Form'!H578="MIP+PV","MIP",IF('Application Form'!H578="SEEKSIRE","SEEKSIRE",IF('Application Form'!H578="SEEKSIRE+PV","SEEKSIRE",IF('Application Form'!H578="GGP50K","GGP50K",IF('Application Form'!H578="GGP50K+PV","GGP50K",IF('Application Form'!H578="GGPHD (150K)","GGPHD (150K)",IF('Application Form'!H578="GGPHD+PV","GGPHD",IF('Application Form'!H578="PV","",IF('Application Form'!H578="POLL","",IF('Application Form'!H578="MSTN","",IF('Application Form'!H578="COAT","",IF('Application Form'!H578="PI","",IF('Application Form'!H578="POLL_50K (add on)*","",IF('Application Form'!H578="POLL_HD (add on)*","",IF('Application Form'!H578="MSTN_50K (add_on)*","",IF('Application Form'!H578="MSTN_HD (add on)*","",IF('Application Form'!H578="STORE","STORE",IF('Application Form'!H578="HE","HE",""))))))))))))))))))))</f>
        <v/>
      </c>
      <c r="G567" t="str">
        <f>IF(OR(RIGHT('Application Form'!H578,2)="PV",RIGHT('Application Form'!I578,2)="PV",RIGHT('Application Form'!J578,2)="PV"),"Yes","")</f>
        <v/>
      </c>
      <c r="H567" s="81" t="str">
        <f>IF(ISBLANK(IF(F567="SKSTD_BDL",'Application Form'!M578,IF('Office Use Only - DONT TOUCH!!!'!G567="Yes",'Application Form'!M578,""))),"",IF(F567="SKSTD_BDL",'Application Form'!M578,IF('Office Use Only - DONT TOUCH!!!'!G567="Yes",'Application Form'!M578,"")))</f>
        <v/>
      </c>
      <c r="K567" t="str">
        <f>IF(ISBLANK(IF(F567="SKSTD_BDL",'Application Form'!O578,IF('Office Use Only - DONT TOUCH!!!'!G567="Yes",'Application Form'!O578,""))),"",IF(F567="SKSTD_BDL",'Application Form'!O578,IF('Office Use Only - DONT TOUCH!!!'!G567="Yes",'Application Form'!O578,"")))</f>
        <v/>
      </c>
      <c r="N567" t="str">
        <f>IF(AND(F567="",'Application Form'!H578=""),"",IF(AND(F567="",'Application Form'!H578&lt;&gt;""),'Application Form'!H578,IF(AND(F567&lt;&gt;"",'Application Form'!I578=""),"",IF(AND(F567&lt;&gt;"",'Application Form'!I578&lt;&gt;""),IF('Application Form'!I578="SKSTD_BDL","SKSTD_BDL",IF('Application Form'!I578="MIP","MIP",IF('Application Form'!I578="MIP+PV","MIP",IF('Application Form'!I578="SEEKSIRE","SEEKSIRE",IF('Application Form'!I578="SEEKSIRE+PV","SEEKSIRE",IF('Application Form'!I578="GGP50K","GGP50K",IF('Application Form'!I578="GGP50K+PV","GGP50K",IF('Application Form'!I578="GGPHD (150K)","GGPHD (150K)",IF('Application Form'!I578="GGPHD+PV","GGPHD",IF('Application Form'!I578="PV","",IF('Application Form'!I578="POLL","",IF('Application Form'!I578="MSTN","MSTN",IF('Application Form'!I578="COAT","COAT",IF('Application Form'!I578="PI","PI",IF('Application Form'!I578="POLL_50K (add on)*","POLL_50K (add on)*",IF('Application Form'!I578="POLL_HD (add on)*","POLL_HD (add_on)*",IF('Application Form'!I578="MSTN_50K (add_on)*","MSTN_50K (add_on)*",IF('Application Form'!I578="MSTN_HD (add on)*","MSTN_HD (add on)*",IF('Application Form'!I578="STORE","STORE",IF('Application Form'!I578="HE","HE","")))))))))))))))))))),"ERROR"))))</f>
        <v/>
      </c>
      <c r="O567" t="str">
        <f>IF(AND(F567="",'Application Form'!H578=""),"",IF(AND(F567="",'Application Form'!H578&lt;&gt;"",'Application Form'!I578=""),"",IF(AND(F567&lt;&gt;"",'Application Form'!I578=""),"",IF(AND(F567&lt;&gt;"",'Application Form'!I578&lt;&gt;"",'Application Form'!J578=""),"",IF(AND(F567="",'Application Form'!H578&lt;&gt;"",'Application Form'!I578&lt;&gt;""),IF('Application Form'!I578="SKSTD_BDL","SKSTD_BDL",IF('Application Form'!I578="MIP","MIP",IF('Application Form'!I578="MIP+PV","MIP",IF('Application Form'!I578="SEEKSIRE","SEEKSIRE",IF('Application Form'!I578="SEEKSIRE+PV","SEEKSIRE",IF('Application Form'!I578="GGP50K","GGP50K",IF('Application Form'!I578="GGP50K+PV","GGP50K",IF('Application Form'!I578="GGPHD (150K)","GGPHD (150K)",IF('Application Form'!I578="GGPHD+PV","GGPHD",IF('Application Form'!I578="PV","",IF('Application Form'!I578="POLL","",IF('Application Form'!I578="MSTN","MSTN",IF('Application Form'!I578="COAT","COAT",IF('Application Form'!I578="PI","PI",IF('Application Form'!I578="POLL_50K (add on)*","POLL_50K (add on)*",IF('Application Form'!I578="POLL_HD (add on)*","POLL_HD (add_on)*",IF('Application Form'!I578="MSTN_50K (add_on)*","MSTN_50K (add_on)*",IF('Application Form'!I578="MSTN_HD (add on)*","MSTN_HD (add on)*",IF('Application Form'!I578="STORE","STORE",IF('Application Form'!I578="HE","HE","ERROR")))))))))))))))))))),IF(AND(F567&lt;&gt;"",'Application Form'!I578&lt;&gt;"",'Application Form'!J578&lt;&gt;""),IF('Application Form'!J578="SKSTD_BDL","SKSTD_BDL",IF('Application Form'!J578="MIP","MIP",IF('Application Form'!J578="MIP+PV","MIP",IF('Application Form'!J578="SEEKSIRE","SEEKSIRE",IF('Application Form'!J578="SEEKSIRE+PV","SEEKSIRE",IF('Application Form'!J578="GGP50K","GGP50K",IF('Application Form'!J578="GGP50K+PV","GGP50K",IF('Application Form'!J578="GGPHD (150K)","GGPHD (150K)",IF('Application Form'!J578="GGPHD+PV","GGPHD",IF('Application Form'!J578="PV","",IF('Application Form'!J578="POLL","",IF('Application Form'!J578="MSTN","MSTN",IF('Application Form'!J578="COAT","COAT",IF('Application Form'!J578="PI","PI",IF('Application Form'!J578="POLL_50K (add on)*","POLL_50K (add on)*",IF('Application Form'!J578="POLL_HD (add on)*","POLL_HD (add_on)*",IF('Application Form'!J578="MSTN_50K (add_on)*","MSTN_50K (add_on)*",IF('Application Form'!J578="MSTN_HD (add on)*","MSTN_HD (add on)*",IF('Application Form'!J578="STORE","STORE",IF('Application Form'!J578="HE","HE","")))))))))))))))))))),"ERROR"))))))</f>
        <v/>
      </c>
      <c r="P567" t="str">
        <f>IF(AND(F567="",O567&lt;&gt;""),IF('Application Form'!J578="SKSTD_BDL","SKSTD_BDL",IF('Application Form'!J578="MIP","MIP",IF('Application Form'!J578="MIP+PV","MIP",IF('Application Form'!J578="SEEKSIRE","SEEKSIRE",IF('Application Form'!J578="SEEKSIRE+PV","SEEKSIRE",IF('Application Form'!J578="GGP50K","GGP50K",IF('Application Form'!J578="GGP50K+PV","GGP50K",IF('Application Form'!J578="GGPHD (150K)","GGPHD (150K)",IF('Application Form'!J578="GGPHD+PV","GGPHD",IF('Application Form'!J578="PV","",IF('Application Form'!J578="POLL","",IF('Application Form'!J578="MSTN","MSTN",IF('Application Form'!J578="COAT","COAT",IF('Application Form'!J578="PI","PI",IF('Application Form'!J578="POLL_50K (add on)*","POLL_50K (add on)*",IF('Application Form'!J578="POLL_HD (add on)*","POLL_HD (add_on)*",IF('Application Form'!J578="MSTN_50K (add_on)*","MSTN_50K (add_on)*",IF('Application Form'!J578="MSTN_HD (add on)*","MSTN_HD (add on)*",IF('Application Form'!J578="STORE","STORE",IF('Application Form'!J578="HE","HE","")))))))))))))))))))),"")</f>
        <v/>
      </c>
    </row>
    <row r="568" spans="1:16" x14ac:dyDescent="0.25">
      <c r="A568" s="72">
        <f>'Application Form'!E579</f>
        <v>0</v>
      </c>
      <c r="B568" t="str">
        <f>IF('Application Form'!C579="Hair","H",IF('Application Form'!C579="Done","D",IF('Application Form'!C579="Semen","S",IF('Application Form'!C579="TSU","T",""))))</f>
        <v/>
      </c>
      <c r="C568" t="str">
        <f t="shared" si="8"/>
        <v>NAA</v>
      </c>
      <c r="F568" t="str">
        <f>IF('Application Form'!H579="SKSTD_BDL","SKSTD_BDL",IF('Application Form'!H579="MIP","MIP",IF('Application Form'!H579="MIP+PV","MIP",IF('Application Form'!H579="SEEKSIRE","SEEKSIRE",IF('Application Form'!H579="SEEKSIRE+PV","SEEKSIRE",IF('Application Form'!H579="GGP50K","GGP50K",IF('Application Form'!H579="GGP50K+PV","GGP50K",IF('Application Form'!H579="GGPHD (150K)","GGPHD (150K)",IF('Application Form'!H579="GGPHD+PV","GGPHD",IF('Application Form'!H579="PV","",IF('Application Form'!H579="POLL","",IF('Application Form'!H579="MSTN","",IF('Application Form'!H579="COAT","",IF('Application Form'!H579="PI","",IF('Application Form'!H579="POLL_50K (add on)*","",IF('Application Form'!H579="POLL_HD (add on)*","",IF('Application Form'!H579="MSTN_50K (add_on)*","",IF('Application Form'!H579="MSTN_HD (add on)*","",IF('Application Form'!H579="STORE","STORE",IF('Application Form'!H579="HE","HE",""))))))))))))))))))))</f>
        <v/>
      </c>
      <c r="G568" t="str">
        <f>IF(OR(RIGHT('Application Form'!H579,2)="PV",RIGHT('Application Form'!I579,2)="PV",RIGHT('Application Form'!J579,2)="PV"),"Yes","")</f>
        <v/>
      </c>
      <c r="H568" s="81" t="str">
        <f>IF(ISBLANK(IF(F568="SKSTD_BDL",'Application Form'!M579,IF('Office Use Only - DONT TOUCH!!!'!G568="Yes",'Application Form'!M579,""))),"",IF(F568="SKSTD_BDL",'Application Form'!M579,IF('Office Use Only - DONT TOUCH!!!'!G568="Yes",'Application Form'!M579,"")))</f>
        <v/>
      </c>
      <c r="K568" t="str">
        <f>IF(ISBLANK(IF(F568="SKSTD_BDL",'Application Form'!O579,IF('Office Use Only - DONT TOUCH!!!'!G568="Yes",'Application Form'!O579,""))),"",IF(F568="SKSTD_BDL",'Application Form'!O579,IF('Office Use Only - DONT TOUCH!!!'!G568="Yes",'Application Form'!O579,"")))</f>
        <v/>
      </c>
      <c r="N568" t="str">
        <f>IF(AND(F568="",'Application Form'!H579=""),"",IF(AND(F568="",'Application Form'!H579&lt;&gt;""),'Application Form'!H579,IF(AND(F568&lt;&gt;"",'Application Form'!I579=""),"",IF(AND(F568&lt;&gt;"",'Application Form'!I579&lt;&gt;""),IF('Application Form'!I579="SKSTD_BDL","SKSTD_BDL",IF('Application Form'!I579="MIP","MIP",IF('Application Form'!I579="MIP+PV","MIP",IF('Application Form'!I579="SEEKSIRE","SEEKSIRE",IF('Application Form'!I579="SEEKSIRE+PV","SEEKSIRE",IF('Application Form'!I579="GGP50K","GGP50K",IF('Application Form'!I579="GGP50K+PV","GGP50K",IF('Application Form'!I579="GGPHD (150K)","GGPHD (150K)",IF('Application Form'!I579="GGPHD+PV","GGPHD",IF('Application Form'!I579="PV","",IF('Application Form'!I579="POLL","",IF('Application Form'!I579="MSTN","MSTN",IF('Application Form'!I579="COAT","COAT",IF('Application Form'!I579="PI","PI",IF('Application Form'!I579="POLL_50K (add on)*","POLL_50K (add on)*",IF('Application Form'!I579="POLL_HD (add on)*","POLL_HD (add_on)*",IF('Application Form'!I579="MSTN_50K (add_on)*","MSTN_50K (add_on)*",IF('Application Form'!I579="MSTN_HD (add on)*","MSTN_HD (add on)*",IF('Application Form'!I579="STORE","STORE",IF('Application Form'!I579="HE","HE","")))))))))))))))))))),"ERROR"))))</f>
        <v/>
      </c>
      <c r="O568" t="str">
        <f>IF(AND(F568="",'Application Form'!H579=""),"",IF(AND(F568="",'Application Form'!H579&lt;&gt;"",'Application Form'!I579=""),"",IF(AND(F568&lt;&gt;"",'Application Form'!I579=""),"",IF(AND(F568&lt;&gt;"",'Application Form'!I579&lt;&gt;"",'Application Form'!J579=""),"",IF(AND(F568="",'Application Form'!H579&lt;&gt;"",'Application Form'!I579&lt;&gt;""),IF('Application Form'!I579="SKSTD_BDL","SKSTD_BDL",IF('Application Form'!I579="MIP","MIP",IF('Application Form'!I579="MIP+PV","MIP",IF('Application Form'!I579="SEEKSIRE","SEEKSIRE",IF('Application Form'!I579="SEEKSIRE+PV","SEEKSIRE",IF('Application Form'!I579="GGP50K","GGP50K",IF('Application Form'!I579="GGP50K+PV","GGP50K",IF('Application Form'!I579="GGPHD (150K)","GGPHD (150K)",IF('Application Form'!I579="GGPHD+PV","GGPHD",IF('Application Form'!I579="PV","",IF('Application Form'!I579="POLL","",IF('Application Form'!I579="MSTN","MSTN",IF('Application Form'!I579="COAT","COAT",IF('Application Form'!I579="PI","PI",IF('Application Form'!I579="POLL_50K (add on)*","POLL_50K (add on)*",IF('Application Form'!I579="POLL_HD (add on)*","POLL_HD (add_on)*",IF('Application Form'!I579="MSTN_50K (add_on)*","MSTN_50K (add_on)*",IF('Application Form'!I579="MSTN_HD (add on)*","MSTN_HD (add on)*",IF('Application Form'!I579="STORE","STORE",IF('Application Form'!I579="HE","HE","ERROR")))))))))))))))))))),IF(AND(F568&lt;&gt;"",'Application Form'!I579&lt;&gt;"",'Application Form'!J579&lt;&gt;""),IF('Application Form'!J579="SKSTD_BDL","SKSTD_BDL",IF('Application Form'!J579="MIP","MIP",IF('Application Form'!J579="MIP+PV","MIP",IF('Application Form'!J579="SEEKSIRE","SEEKSIRE",IF('Application Form'!J579="SEEKSIRE+PV","SEEKSIRE",IF('Application Form'!J579="GGP50K","GGP50K",IF('Application Form'!J579="GGP50K+PV","GGP50K",IF('Application Form'!J579="GGPHD (150K)","GGPHD (150K)",IF('Application Form'!J579="GGPHD+PV","GGPHD",IF('Application Form'!J579="PV","",IF('Application Form'!J579="POLL","",IF('Application Form'!J579="MSTN","MSTN",IF('Application Form'!J579="COAT","COAT",IF('Application Form'!J579="PI","PI",IF('Application Form'!J579="POLL_50K (add on)*","POLL_50K (add on)*",IF('Application Form'!J579="POLL_HD (add on)*","POLL_HD (add_on)*",IF('Application Form'!J579="MSTN_50K (add_on)*","MSTN_50K (add_on)*",IF('Application Form'!J579="MSTN_HD (add on)*","MSTN_HD (add on)*",IF('Application Form'!J579="STORE","STORE",IF('Application Form'!J579="HE","HE","")))))))))))))))))))),"ERROR"))))))</f>
        <v/>
      </c>
      <c r="P568" t="str">
        <f>IF(AND(F568="",O568&lt;&gt;""),IF('Application Form'!J579="SKSTD_BDL","SKSTD_BDL",IF('Application Form'!J579="MIP","MIP",IF('Application Form'!J579="MIP+PV","MIP",IF('Application Form'!J579="SEEKSIRE","SEEKSIRE",IF('Application Form'!J579="SEEKSIRE+PV","SEEKSIRE",IF('Application Form'!J579="GGP50K","GGP50K",IF('Application Form'!J579="GGP50K+PV","GGP50K",IF('Application Form'!J579="GGPHD (150K)","GGPHD (150K)",IF('Application Form'!J579="GGPHD+PV","GGPHD",IF('Application Form'!J579="PV","",IF('Application Form'!J579="POLL","",IF('Application Form'!J579="MSTN","MSTN",IF('Application Form'!J579="COAT","COAT",IF('Application Form'!J579="PI","PI",IF('Application Form'!J579="POLL_50K (add on)*","POLL_50K (add on)*",IF('Application Form'!J579="POLL_HD (add on)*","POLL_HD (add_on)*",IF('Application Form'!J579="MSTN_50K (add_on)*","MSTN_50K (add_on)*",IF('Application Form'!J579="MSTN_HD (add on)*","MSTN_HD (add on)*",IF('Application Form'!J579="STORE","STORE",IF('Application Form'!J579="HE","HE","")))))))))))))))))))),"")</f>
        <v/>
      </c>
    </row>
    <row r="569" spans="1:16" x14ac:dyDescent="0.25">
      <c r="A569" s="72">
        <f>'Application Form'!E580</f>
        <v>0</v>
      </c>
      <c r="B569" t="str">
        <f>IF('Application Form'!C580="Hair","H",IF('Application Form'!C580="Done","D",IF('Application Form'!C580="Semen","S",IF('Application Form'!C580="TSU","T",""))))</f>
        <v/>
      </c>
      <c r="C569" t="str">
        <f t="shared" si="8"/>
        <v>NAA</v>
      </c>
      <c r="F569" t="str">
        <f>IF('Application Form'!H580="SKSTD_BDL","SKSTD_BDL",IF('Application Form'!H580="MIP","MIP",IF('Application Form'!H580="MIP+PV","MIP",IF('Application Form'!H580="SEEKSIRE","SEEKSIRE",IF('Application Form'!H580="SEEKSIRE+PV","SEEKSIRE",IF('Application Form'!H580="GGP50K","GGP50K",IF('Application Form'!H580="GGP50K+PV","GGP50K",IF('Application Form'!H580="GGPHD (150K)","GGPHD (150K)",IF('Application Form'!H580="GGPHD+PV","GGPHD",IF('Application Form'!H580="PV","",IF('Application Form'!H580="POLL","",IF('Application Form'!H580="MSTN","",IF('Application Form'!H580="COAT","",IF('Application Form'!H580="PI","",IF('Application Form'!H580="POLL_50K (add on)*","",IF('Application Form'!H580="POLL_HD (add on)*","",IF('Application Form'!H580="MSTN_50K (add_on)*","",IF('Application Form'!H580="MSTN_HD (add on)*","",IF('Application Form'!H580="STORE","STORE",IF('Application Form'!H580="HE","HE",""))))))))))))))))))))</f>
        <v/>
      </c>
      <c r="G569" t="str">
        <f>IF(OR(RIGHT('Application Form'!H580,2)="PV",RIGHT('Application Form'!I580,2)="PV",RIGHT('Application Form'!J580,2)="PV"),"Yes","")</f>
        <v/>
      </c>
      <c r="H569" s="81" t="str">
        <f>IF(ISBLANK(IF(F569="SKSTD_BDL",'Application Form'!M580,IF('Office Use Only - DONT TOUCH!!!'!G569="Yes",'Application Form'!M580,""))),"",IF(F569="SKSTD_BDL",'Application Form'!M580,IF('Office Use Only - DONT TOUCH!!!'!G569="Yes",'Application Form'!M580,"")))</f>
        <v/>
      </c>
      <c r="K569" t="str">
        <f>IF(ISBLANK(IF(F569="SKSTD_BDL",'Application Form'!O580,IF('Office Use Only - DONT TOUCH!!!'!G569="Yes",'Application Form'!O580,""))),"",IF(F569="SKSTD_BDL",'Application Form'!O580,IF('Office Use Only - DONT TOUCH!!!'!G569="Yes",'Application Form'!O580,"")))</f>
        <v/>
      </c>
      <c r="N569" t="str">
        <f>IF(AND(F569="",'Application Form'!H580=""),"",IF(AND(F569="",'Application Form'!H580&lt;&gt;""),'Application Form'!H580,IF(AND(F569&lt;&gt;"",'Application Form'!I580=""),"",IF(AND(F569&lt;&gt;"",'Application Form'!I580&lt;&gt;""),IF('Application Form'!I580="SKSTD_BDL","SKSTD_BDL",IF('Application Form'!I580="MIP","MIP",IF('Application Form'!I580="MIP+PV","MIP",IF('Application Form'!I580="SEEKSIRE","SEEKSIRE",IF('Application Form'!I580="SEEKSIRE+PV","SEEKSIRE",IF('Application Form'!I580="GGP50K","GGP50K",IF('Application Form'!I580="GGP50K+PV","GGP50K",IF('Application Form'!I580="GGPHD (150K)","GGPHD (150K)",IF('Application Form'!I580="GGPHD+PV","GGPHD",IF('Application Form'!I580="PV","",IF('Application Form'!I580="POLL","",IF('Application Form'!I580="MSTN","MSTN",IF('Application Form'!I580="COAT","COAT",IF('Application Form'!I580="PI","PI",IF('Application Form'!I580="POLL_50K (add on)*","POLL_50K (add on)*",IF('Application Form'!I580="POLL_HD (add on)*","POLL_HD (add_on)*",IF('Application Form'!I580="MSTN_50K (add_on)*","MSTN_50K (add_on)*",IF('Application Form'!I580="MSTN_HD (add on)*","MSTN_HD (add on)*",IF('Application Form'!I580="STORE","STORE",IF('Application Form'!I580="HE","HE","")))))))))))))))))))),"ERROR"))))</f>
        <v/>
      </c>
      <c r="O569" t="str">
        <f>IF(AND(F569="",'Application Form'!H580=""),"",IF(AND(F569="",'Application Form'!H580&lt;&gt;"",'Application Form'!I580=""),"",IF(AND(F569&lt;&gt;"",'Application Form'!I580=""),"",IF(AND(F569&lt;&gt;"",'Application Form'!I580&lt;&gt;"",'Application Form'!J580=""),"",IF(AND(F569="",'Application Form'!H580&lt;&gt;"",'Application Form'!I580&lt;&gt;""),IF('Application Form'!I580="SKSTD_BDL","SKSTD_BDL",IF('Application Form'!I580="MIP","MIP",IF('Application Form'!I580="MIP+PV","MIP",IF('Application Form'!I580="SEEKSIRE","SEEKSIRE",IF('Application Form'!I580="SEEKSIRE+PV","SEEKSIRE",IF('Application Form'!I580="GGP50K","GGP50K",IF('Application Form'!I580="GGP50K+PV","GGP50K",IF('Application Form'!I580="GGPHD (150K)","GGPHD (150K)",IF('Application Form'!I580="GGPHD+PV","GGPHD",IF('Application Form'!I580="PV","",IF('Application Form'!I580="POLL","",IF('Application Form'!I580="MSTN","MSTN",IF('Application Form'!I580="COAT","COAT",IF('Application Form'!I580="PI","PI",IF('Application Form'!I580="POLL_50K (add on)*","POLL_50K (add on)*",IF('Application Form'!I580="POLL_HD (add on)*","POLL_HD (add_on)*",IF('Application Form'!I580="MSTN_50K (add_on)*","MSTN_50K (add_on)*",IF('Application Form'!I580="MSTN_HD (add on)*","MSTN_HD (add on)*",IF('Application Form'!I580="STORE","STORE",IF('Application Form'!I580="HE","HE","ERROR")))))))))))))))))))),IF(AND(F569&lt;&gt;"",'Application Form'!I580&lt;&gt;"",'Application Form'!J580&lt;&gt;""),IF('Application Form'!J580="SKSTD_BDL","SKSTD_BDL",IF('Application Form'!J580="MIP","MIP",IF('Application Form'!J580="MIP+PV","MIP",IF('Application Form'!J580="SEEKSIRE","SEEKSIRE",IF('Application Form'!J580="SEEKSIRE+PV","SEEKSIRE",IF('Application Form'!J580="GGP50K","GGP50K",IF('Application Form'!J580="GGP50K+PV","GGP50K",IF('Application Form'!J580="GGPHD (150K)","GGPHD (150K)",IF('Application Form'!J580="GGPHD+PV","GGPHD",IF('Application Form'!J580="PV","",IF('Application Form'!J580="POLL","",IF('Application Form'!J580="MSTN","MSTN",IF('Application Form'!J580="COAT","COAT",IF('Application Form'!J580="PI","PI",IF('Application Form'!J580="POLL_50K (add on)*","POLL_50K (add on)*",IF('Application Form'!J580="POLL_HD (add on)*","POLL_HD (add_on)*",IF('Application Form'!J580="MSTN_50K (add_on)*","MSTN_50K (add_on)*",IF('Application Form'!J580="MSTN_HD (add on)*","MSTN_HD (add on)*",IF('Application Form'!J580="STORE","STORE",IF('Application Form'!J580="HE","HE","")))))))))))))))))))),"ERROR"))))))</f>
        <v/>
      </c>
      <c r="P569" t="str">
        <f>IF(AND(F569="",O569&lt;&gt;""),IF('Application Form'!J580="SKSTD_BDL","SKSTD_BDL",IF('Application Form'!J580="MIP","MIP",IF('Application Form'!J580="MIP+PV","MIP",IF('Application Form'!J580="SEEKSIRE","SEEKSIRE",IF('Application Form'!J580="SEEKSIRE+PV","SEEKSIRE",IF('Application Form'!J580="GGP50K","GGP50K",IF('Application Form'!J580="GGP50K+PV","GGP50K",IF('Application Form'!J580="GGPHD (150K)","GGPHD (150K)",IF('Application Form'!J580="GGPHD+PV","GGPHD",IF('Application Form'!J580="PV","",IF('Application Form'!J580="POLL","",IF('Application Form'!J580="MSTN","MSTN",IF('Application Form'!J580="COAT","COAT",IF('Application Form'!J580="PI","PI",IF('Application Form'!J580="POLL_50K (add on)*","POLL_50K (add on)*",IF('Application Form'!J580="POLL_HD (add on)*","POLL_HD (add_on)*",IF('Application Form'!J580="MSTN_50K (add_on)*","MSTN_50K (add_on)*",IF('Application Form'!J580="MSTN_HD (add on)*","MSTN_HD (add on)*",IF('Application Form'!J580="STORE","STORE",IF('Application Form'!J580="HE","HE","")))))))))))))))))))),"")</f>
        <v/>
      </c>
    </row>
    <row r="570" spans="1:16" x14ac:dyDescent="0.25">
      <c r="A570" s="72">
        <f>'Application Form'!E581</f>
        <v>0</v>
      </c>
      <c r="B570" t="str">
        <f>IF('Application Form'!C581="Hair","H",IF('Application Form'!C581="Done","D",IF('Application Form'!C581="Semen","S",IF('Application Form'!C581="TSU","T",""))))</f>
        <v/>
      </c>
      <c r="C570" t="str">
        <f t="shared" si="8"/>
        <v>NAA</v>
      </c>
      <c r="F570" t="str">
        <f>IF('Application Form'!H581="SKSTD_BDL","SKSTD_BDL",IF('Application Form'!H581="MIP","MIP",IF('Application Form'!H581="MIP+PV","MIP",IF('Application Form'!H581="SEEKSIRE","SEEKSIRE",IF('Application Form'!H581="SEEKSIRE+PV","SEEKSIRE",IF('Application Form'!H581="GGP50K","GGP50K",IF('Application Form'!H581="GGP50K+PV","GGP50K",IF('Application Form'!H581="GGPHD (150K)","GGPHD (150K)",IF('Application Form'!H581="GGPHD+PV","GGPHD",IF('Application Form'!H581="PV","",IF('Application Form'!H581="POLL","",IF('Application Form'!H581="MSTN","",IF('Application Form'!H581="COAT","",IF('Application Form'!H581="PI","",IF('Application Form'!H581="POLL_50K (add on)*","",IF('Application Form'!H581="POLL_HD (add on)*","",IF('Application Form'!H581="MSTN_50K (add_on)*","",IF('Application Form'!H581="MSTN_HD (add on)*","",IF('Application Form'!H581="STORE","STORE",IF('Application Form'!H581="HE","HE",""))))))))))))))))))))</f>
        <v/>
      </c>
      <c r="G570" t="str">
        <f>IF(OR(RIGHT('Application Form'!H581,2)="PV",RIGHT('Application Form'!I581,2)="PV",RIGHT('Application Form'!J581,2)="PV"),"Yes","")</f>
        <v/>
      </c>
      <c r="H570" s="81" t="str">
        <f>IF(ISBLANK(IF(F570="SKSTD_BDL",'Application Form'!M581,IF('Office Use Only - DONT TOUCH!!!'!G570="Yes",'Application Form'!M581,""))),"",IF(F570="SKSTD_BDL",'Application Form'!M581,IF('Office Use Only - DONT TOUCH!!!'!G570="Yes",'Application Form'!M581,"")))</f>
        <v/>
      </c>
      <c r="K570" t="str">
        <f>IF(ISBLANK(IF(F570="SKSTD_BDL",'Application Form'!O581,IF('Office Use Only - DONT TOUCH!!!'!G570="Yes",'Application Form'!O581,""))),"",IF(F570="SKSTD_BDL",'Application Form'!O581,IF('Office Use Only - DONT TOUCH!!!'!G570="Yes",'Application Form'!O581,"")))</f>
        <v/>
      </c>
      <c r="N570" t="str">
        <f>IF(AND(F570="",'Application Form'!H581=""),"",IF(AND(F570="",'Application Form'!H581&lt;&gt;""),'Application Form'!H581,IF(AND(F570&lt;&gt;"",'Application Form'!I581=""),"",IF(AND(F570&lt;&gt;"",'Application Form'!I581&lt;&gt;""),IF('Application Form'!I581="SKSTD_BDL","SKSTD_BDL",IF('Application Form'!I581="MIP","MIP",IF('Application Form'!I581="MIP+PV","MIP",IF('Application Form'!I581="SEEKSIRE","SEEKSIRE",IF('Application Form'!I581="SEEKSIRE+PV","SEEKSIRE",IF('Application Form'!I581="GGP50K","GGP50K",IF('Application Form'!I581="GGP50K+PV","GGP50K",IF('Application Form'!I581="GGPHD (150K)","GGPHD (150K)",IF('Application Form'!I581="GGPHD+PV","GGPHD",IF('Application Form'!I581="PV","",IF('Application Form'!I581="POLL","",IF('Application Form'!I581="MSTN","MSTN",IF('Application Form'!I581="COAT","COAT",IF('Application Form'!I581="PI","PI",IF('Application Form'!I581="POLL_50K (add on)*","POLL_50K (add on)*",IF('Application Form'!I581="POLL_HD (add on)*","POLL_HD (add_on)*",IF('Application Form'!I581="MSTN_50K (add_on)*","MSTN_50K (add_on)*",IF('Application Form'!I581="MSTN_HD (add on)*","MSTN_HD (add on)*",IF('Application Form'!I581="STORE","STORE",IF('Application Form'!I581="HE","HE","")))))))))))))))))))),"ERROR"))))</f>
        <v/>
      </c>
      <c r="O570" t="str">
        <f>IF(AND(F570="",'Application Form'!H581=""),"",IF(AND(F570="",'Application Form'!H581&lt;&gt;"",'Application Form'!I581=""),"",IF(AND(F570&lt;&gt;"",'Application Form'!I581=""),"",IF(AND(F570&lt;&gt;"",'Application Form'!I581&lt;&gt;"",'Application Form'!J581=""),"",IF(AND(F570="",'Application Form'!H581&lt;&gt;"",'Application Form'!I581&lt;&gt;""),IF('Application Form'!I581="SKSTD_BDL","SKSTD_BDL",IF('Application Form'!I581="MIP","MIP",IF('Application Form'!I581="MIP+PV","MIP",IF('Application Form'!I581="SEEKSIRE","SEEKSIRE",IF('Application Form'!I581="SEEKSIRE+PV","SEEKSIRE",IF('Application Form'!I581="GGP50K","GGP50K",IF('Application Form'!I581="GGP50K+PV","GGP50K",IF('Application Form'!I581="GGPHD (150K)","GGPHD (150K)",IF('Application Form'!I581="GGPHD+PV","GGPHD",IF('Application Form'!I581="PV","",IF('Application Form'!I581="POLL","",IF('Application Form'!I581="MSTN","MSTN",IF('Application Form'!I581="COAT","COAT",IF('Application Form'!I581="PI","PI",IF('Application Form'!I581="POLL_50K (add on)*","POLL_50K (add on)*",IF('Application Form'!I581="POLL_HD (add on)*","POLL_HD (add_on)*",IF('Application Form'!I581="MSTN_50K (add_on)*","MSTN_50K (add_on)*",IF('Application Form'!I581="MSTN_HD (add on)*","MSTN_HD (add on)*",IF('Application Form'!I581="STORE","STORE",IF('Application Form'!I581="HE","HE","ERROR")))))))))))))))))))),IF(AND(F570&lt;&gt;"",'Application Form'!I581&lt;&gt;"",'Application Form'!J581&lt;&gt;""),IF('Application Form'!J581="SKSTD_BDL","SKSTD_BDL",IF('Application Form'!J581="MIP","MIP",IF('Application Form'!J581="MIP+PV","MIP",IF('Application Form'!J581="SEEKSIRE","SEEKSIRE",IF('Application Form'!J581="SEEKSIRE+PV","SEEKSIRE",IF('Application Form'!J581="GGP50K","GGP50K",IF('Application Form'!J581="GGP50K+PV","GGP50K",IF('Application Form'!J581="GGPHD (150K)","GGPHD (150K)",IF('Application Form'!J581="GGPHD+PV","GGPHD",IF('Application Form'!J581="PV","",IF('Application Form'!J581="POLL","",IF('Application Form'!J581="MSTN","MSTN",IF('Application Form'!J581="COAT","COAT",IF('Application Form'!J581="PI","PI",IF('Application Form'!J581="POLL_50K (add on)*","POLL_50K (add on)*",IF('Application Form'!J581="POLL_HD (add on)*","POLL_HD (add_on)*",IF('Application Form'!J581="MSTN_50K (add_on)*","MSTN_50K (add_on)*",IF('Application Form'!J581="MSTN_HD (add on)*","MSTN_HD (add on)*",IF('Application Form'!J581="STORE","STORE",IF('Application Form'!J581="HE","HE","")))))))))))))))))))),"ERROR"))))))</f>
        <v/>
      </c>
      <c r="P570" t="str">
        <f>IF(AND(F570="",O570&lt;&gt;""),IF('Application Form'!J581="SKSTD_BDL","SKSTD_BDL",IF('Application Form'!J581="MIP","MIP",IF('Application Form'!J581="MIP+PV","MIP",IF('Application Form'!J581="SEEKSIRE","SEEKSIRE",IF('Application Form'!J581="SEEKSIRE+PV","SEEKSIRE",IF('Application Form'!J581="GGP50K","GGP50K",IF('Application Form'!J581="GGP50K+PV","GGP50K",IF('Application Form'!J581="GGPHD (150K)","GGPHD (150K)",IF('Application Form'!J581="GGPHD+PV","GGPHD",IF('Application Form'!J581="PV","",IF('Application Form'!J581="POLL","",IF('Application Form'!J581="MSTN","MSTN",IF('Application Form'!J581="COAT","COAT",IF('Application Form'!J581="PI","PI",IF('Application Form'!J581="POLL_50K (add on)*","POLL_50K (add on)*",IF('Application Form'!J581="POLL_HD (add on)*","POLL_HD (add_on)*",IF('Application Form'!J581="MSTN_50K (add_on)*","MSTN_50K (add_on)*",IF('Application Form'!J581="MSTN_HD (add on)*","MSTN_HD (add on)*",IF('Application Form'!J581="STORE","STORE",IF('Application Form'!J581="HE","HE","")))))))))))))))))))),"")</f>
        <v/>
      </c>
    </row>
    <row r="571" spans="1:16" x14ac:dyDescent="0.25">
      <c r="A571" s="72">
        <f>'Application Form'!E582</f>
        <v>0</v>
      </c>
      <c r="B571" t="str">
        <f>IF('Application Form'!C582="Hair","H",IF('Application Form'!C582="Done","D",IF('Application Form'!C582="Semen","S",IF('Application Form'!C582="TSU","T",""))))</f>
        <v/>
      </c>
      <c r="C571" t="str">
        <f t="shared" si="8"/>
        <v>NAA</v>
      </c>
      <c r="F571" t="str">
        <f>IF('Application Form'!H582="SKSTD_BDL","SKSTD_BDL",IF('Application Form'!H582="MIP","MIP",IF('Application Form'!H582="MIP+PV","MIP",IF('Application Form'!H582="SEEKSIRE","SEEKSIRE",IF('Application Form'!H582="SEEKSIRE+PV","SEEKSIRE",IF('Application Form'!H582="GGP50K","GGP50K",IF('Application Form'!H582="GGP50K+PV","GGP50K",IF('Application Form'!H582="GGPHD (150K)","GGPHD (150K)",IF('Application Form'!H582="GGPHD+PV","GGPHD",IF('Application Form'!H582="PV","",IF('Application Form'!H582="POLL","",IF('Application Form'!H582="MSTN","",IF('Application Form'!H582="COAT","",IF('Application Form'!H582="PI","",IF('Application Form'!H582="POLL_50K (add on)*","",IF('Application Form'!H582="POLL_HD (add on)*","",IF('Application Form'!H582="MSTN_50K (add_on)*","",IF('Application Form'!H582="MSTN_HD (add on)*","",IF('Application Form'!H582="STORE","STORE",IF('Application Form'!H582="HE","HE",""))))))))))))))))))))</f>
        <v/>
      </c>
      <c r="G571" t="str">
        <f>IF(OR(RIGHT('Application Form'!H582,2)="PV",RIGHT('Application Form'!I582,2)="PV",RIGHT('Application Form'!J582,2)="PV"),"Yes","")</f>
        <v/>
      </c>
      <c r="H571" s="81" t="str">
        <f>IF(ISBLANK(IF(F571="SKSTD_BDL",'Application Form'!M582,IF('Office Use Only - DONT TOUCH!!!'!G571="Yes",'Application Form'!M582,""))),"",IF(F571="SKSTD_BDL",'Application Form'!M582,IF('Office Use Only - DONT TOUCH!!!'!G571="Yes",'Application Form'!M582,"")))</f>
        <v/>
      </c>
      <c r="K571" t="str">
        <f>IF(ISBLANK(IF(F571="SKSTD_BDL",'Application Form'!O582,IF('Office Use Only - DONT TOUCH!!!'!G571="Yes",'Application Form'!O582,""))),"",IF(F571="SKSTD_BDL",'Application Form'!O582,IF('Office Use Only - DONT TOUCH!!!'!G571="Yes",'Application Form'!O582,"")))</f>
        <v/>
      </c>
      <c r="N571" t="str">
        <f>IF(AND(F571="",'Application Form'!H582=""),"",IF(AND(F571="",'Application Form'!H582&lt;&gt;""),'Application Form'!H582,IF(AND(F571&lt;&gt;"",'Application Form'!I582=""),"",IF(AND(F571&lt;&gt;"",'Application Form'!I582&lt;&gt;""),IF('Application Form'!I582="SKSTD_BDL","SKSTD_BDL",IF('Application Form'!I582="MIP","MIP",IF('Application Form'!I582="MIP+PV","MIP",IF('Application Form'!I582="SEEKSIRE","SEEKSIRE",IF('Application Form'!I582="SEEKSIRE+PV","SEEKSIRE",IF('Application Form'!I582="GGP50K","GGP50K",IF('Application Form'!I582="GGP50K+PV","GGP50K",IF('Application Form'!I582="GGPHD (150K)","GGPHD (150K)",IF('Application Form'!I582="GGPHD+PV","GGPHD",IF('Application Form'!I582="PV","",IF('Application Form'!I582="POLL","",IF('Application Form'!I582="MSTN","MSTN",IF('Application Form'!I582="COAT","COAT",IF('Application Form'!I582="PI","PI",IF('Application Form'!I582="POLL_50K (add on)*","POLL_50K (add on)*",IF('Application Form'!I582="POLL_HD (add on)*","POLL_HD (add_on)*",IF('Application Form'!I582="MSTN_50K (add_on)*","MSTN_50K (add_on)*",IF('Application Form'!I582="MSTN_HD (add on)*","MSTN_HD (add on)*",IF('Application Form'!I582="STORE","STORE",IF('Application Form'!I582="HE","HE","")))))))))))))))))))),"ERROR"))))</f>
        <v/>
      </c>
      <c r="O571" t="str">
        <f>IF(AND(F571="",'Application Form'!H582=""),"",IF(AND(F571="",'Application Form'!H582&lt;&gt;"",'Application Form'!I582=""),"",IF(AND(F571&lt;&gt;"",'Application Form'!I582=""),"",IF(AND(F571&lt;&gt;"",'Application Form'!I582&lt;&gt;"",'Application Form'!J582=""),"",IF(AND(F571="",'Application Form'!H582&lt;&gt;"",'Application Form'!I582&lt;&gt;""),IF('Application Form'!I582="SKSTD_BDL","SKSTD_BDL",IF('Application Form'!I582="MIP","MIP",IF('Application Form'!I582="MIP+PV","MIP",IF('Application Form'!I582="SEEKSIRE","SEEKSIRE",IF('Application Form'!I582="SEEKSIRE+PV","SEEKSIRE",IF('Application Form'!I582="GGP50K","GGP50K",IF('Application Form'!I582="GGP50K+PV","GGP50K",IF('Application Form'!I582="GGPHD (150K)","GGPHD (150K)",IF('Application Form'!I582="GGPHD+PV","GGPHD",IF('Application Form'!I582="PV","",IF('Application Form'!I582="POLL","",IF('Application Form'!I582="MSTN","MSTN",IF('Application Form'!I582="COAT","COAT",IF('Application Form'!I582="PI","PI",IF('Application Form'!I582="POLL_50K (add on)*","POLL_50K (add on)*",IF('Application Form'!I582="POLL_HD (add on)*","POLL_HD (add_on)*",IF('Application Form'!I582="MSTN_50K (add_on)*","MSTN_50K (add_on)*",IF('Application Form'!I582="MSTN_HD (add on)*","MSTN_HD (add on)*",IF('Application Form'!I582="STORE","STORE",IF('Application Form'!I582="HE","HE","ERROR")))))))))))))))))))),IF(AND(F571&lt;&gt;"",'Application Form'!I582&lt;&gt;"",'Application Form'!J582&lt;&gt;""),IF('Application Form'!J582="SKSTD_BDL","SKSTD_BDL",IF('Application Form'!J582="MIP","MIP",IF('Application Form'!J582="MIP+PV","MIP",IF('Application Form'!J582="SEEKSIRE","SEEKSIRE",IF('Application Form'!J582="SEEKSIRE+PV","SEEKSIRE",IF('Application Form'!J582="GGP50K","GGP50K",IF('Application Form'!J582="GGP50K+PV","GGP50K",IF('Application Form'!J582="GGPHD (150K)","GGPHD (150K)",IF('Application Form'!J582="GGPHD+PV","GGPHD",IF('Application Form'!J582="PV","",IF('Application Form'!J582="POLL","",IF('Application Form'!J582="MSTN","MSTN",IF('Application Form'!J582="COAT","COAT",IF('Application Form'!J582="PI","PI",IF('Application Form'!J582="POLL_50K (add on)*","POLL_50K (add on)*",IF('Application Form'!J582="POLL_HD (add on)*","POLL_HD (add_on)*",IF('Application Form'!J582="MSTN_50K (add_on)*","MSTN_50K (add_on)*",IF('Application Form'!J582="MSTN_HD (add on)*","MSTN_HD (add on)*",IF('Application Form'!J582="STORE","STORE",IF('Application Form'!J582="HE","HE","")))))))))))))))))))),"ERROR"))))))</f>
        <v/>
      </c>
      <c r="P571" t="str">
        <f>IF(AND(F571="",O571&lt;&gt;""),IF('Application Form'!J582="SKSTD_BDL","SKSTD_BDL",IF('Application Form'!J582="MIP","MIP",IF('Application Form'!J582="MIP+PV","MIP",IF('Application Form'!J582="SEEKSIRE","SEEKSIRE",IF('Application Form'!J582="SEEKSIRE+PV","SEEKSIRE",IF('Application Form'!J582="GGP50K","GGP50K",IF('Application Form'!J582="GGP50K+PV","GGP50K",IF('Application Form'!J582="GGPHD (150K)","GGPHD (150K)",IF('Application Form'!J582="GGPHD+PV","GGPHD",IF('Application Form'!J582="PV","",IF('Application Form'!J582="POLL","",IF('Application Form'!J582="MSTN","MSTN",IF('Application Form'!J582="COAT","COAT",IF('Application Form'!J582="PI","PI",IF('Application Form'!J582="POLL_50K (add on)*","POLL_50K (add on)*",IF('Application Form'!J582="POLL_HD (add on)*","POLL_HD (add_on)*",IF('Application Form'!J582="MSTN_50K (add_on)*","MSTN_50K (add_on)*",IF('Application Form'!J582="MSTN_HD (add on)*","MSTN_HD (add on)*",IF('Application Form'!J582="STORE","STORE",IF('Application Form'!J582="HE","HE","")))))))))))))))))))),"")</f>
        <v/>
      </c>
    </row>
    <row r="572" spans="1:16" x14ac:dyDescent="0.25">
      <c r="A572" s="72">
        <f>'Application Form'!E583</f>
        <v>0</v>
      </c>
      <c r="B572" t="str">
        <f>IF('Application Form'!C583="Hair","H",IF('Application Form'!C583="Done","D",IF('Application Form'!C583="Semen","S",IF('Application Form'!C583="TSU","T",""))))</f>
        <v/>
      </c>
      <c r="C572" t="str">
        <f t="shared" si="8"/>
        <v>NAA</v>
      </c>
      <c r="F572" t="str">
        <f>IF('Application Form'!H583="SKSTD_BDL","SKSTD_BDL",IF('Application Form'!H583="MIP","MIP",IF('Application Form'!H583="MIP+PV","MIP",IF('Application Form'!H583="SEEKSIRE","SEEKSIRE",IF('Application Form'!H583="SEEKSIRE+PV","SEEKSIRE",IF('Application Form'!H583="GGP50K","GGP50K",IF('Application Form'!H583="GGP50K+PV","GGP50K",IF('Application Form'!H583="GGPHD (150K)","GGPHD (150K)",IF('Application Form'!H583="GGPHD+PV","GGPHD",IF('Application Form'!H583="PV","",IF('Application Form'!H583="POLL","",IF('Application Form'!H583="MSTN","",IF('Application Form'!H583="COAT","",IF('Application Form'!H583="PI","",IF('Application Form'!H583="POLL_50K (add on)*","",IF('Application Form'!H583="POLL_HD (add on)*","",IF('Application Form'!H583="MSTN_50K (add_on)*","",IF('Application Form'!H583="MSTN_HD (add on)*","",IF('Application Form'!H583="STORE","STORE",IF('Application Form'!H583="HE","HE",""))))))))))))))))))))</f>
        <v/>
      </c>
      <c r="G572" t="str">
        <f>IF(OR(RIGHT('Application Form'!H583,2)="PV",RIGHT('Application Form'!I583,2)="PV",RIGHT('Application Form'!J583,2)="PV"),"Yes","")</f>
        <v/>
      </c>
      <c r="H572" s="81" t="str">
        <f>IF(ISBLANK(IF(F572="SKSTD_BDL",'Application Form'!M583,IF('Office Use Only - DONT TOUCH!!!'!G572="Yes",'Application Form'!M583,""))),"",IF(F572="SKSTD_BDL",'Application Form'!M583,IF('Office Use Only - DONT TOUCH!!!'!G572="Yes",'Application Form'!M583,"")))</f>
        <v/>
      </c>
      <c r="K572" t="str">
        <f>IF(ISBLANK(IF(F572="SKSTD_BDL",'Application Form'!O583,IF('Office Use Only - DONT TOUCH!!!'!G572="Yes",'Application Form'!O583,""))),"",IF(F572="SKSTD_BDL",'Application Form'!O583,IF('Office Use Only - DONT TOUCH!!!'!G572="Yes",'Application Form'!O583,"")))</f>
        <v/>
      </c>
      <c r="N572" t="str">
        <f>IF(AND(F572="",'Application Form'!H583=""),"",IF(AND(F572="",'Application Form'!H583&lt;&gt;""),'Application Form'!H583,IF(AND(F572&lt;&gt;"",'Application Form'!I583=""),"",IF(AND(F572&lt;&gt;"",'Application Form'!I583&lt;&gt;""),IF('Application Form'!I583="SKSTD_BDL","SKSTD_BDL",IF('Application Form'!I583="MIP","MIP",IF('Application Form'!I583="MIP+PV","MIP",IF('Application Form'!I583="SEEKSIRE","SEEKSIRE",IF('Application Form'!I583="SEEKSIRE+PV","SEEKSIRE",IF('Application Form'!I583="GGP50K","GGP50K",IF('Application Form'!I583="GGP50K+PV","GGP50K",IF('Application Form'!I583="GGPHD (150K)","GGPHD (150K)",IF('Application Form'!I583="GGPHD+PV","GGPHD",IF('Application Form'!I583="PV","",IF('Application Form'!I583="POLL","",IF('Application Form'!I583="MSTN","MSTN",IF('Application Form'!I583="COAT","COAT",IF('Application Form'!I583="PI","PI",IF('Application Form'!I583="POLL_50K (add on)*","POLL_50K (add on)*",IF('Application Form'!I583="POLL_HD (add on)*","POLL_HD (add_on)*",IF('Application Form'!I583="MSTN_50K (add_on)*","MSTN_50K (add_on)*",IF('Application Form'!I583="MSTN_HD (add on)*","MSTN_HD (add on)*",IF('Application Form'!I583="STORE","STORE",IF('Application Form'!I583="HE","HE","")))))))))))))))))))),"ERROR"))))</f>
        <v/>
      </c>
      <c r="O572" t="str">
        <f>IF(AND(F572="",'Application Form'!H583=""),"",IF(AND(F572="",'Application Form'!H583&lt;&gt;"",'Application Form'!I583=""),"",IF(AND(F572&lt;&gt;"",'Application Form'!I583=""),"",IF(AND(F572&lt;&gt;"",'Application Form'!I583&lt;&gt;"",'Application Form'!J583=""),"",IF(AND(F572="",'Application Form'!H583&lt;&gt;"",'Application Form'!I583&lt;&gt;""),IF('Application Form'!I583="SKSTD_BDL","SKSTD_BDL",IF('Application Form'!I583="MIP","MIP",IF('Application Form'!I583="MIP+PV","MIP",IF('Application Form'!I583="SEEKSIRE","SEEKSIRE",IF('Application Form'!I583="SEEKSIRE+PV","SEEKSIRE",IF('Application Form'!I583="GGP50K","GGP50K",IF('Application Form'!I583="GGP50K+PV","GGP50K",IF('Application Form'!I583="GGPHD (150K)","GGPHD (150K)",IF('Application Form'!I583="GGPHD+PV","GGPHD",IF('Application Form'!I583="PV","",IF('Application Form'!I583="POLL","",IF('Application Form'!I583="MSTN","MSTN",IF('Application Form'!I583="COAT","COAT",IF('Application Form'!I583="PI","PI",IF('Application Form'!I583="POLL_50K (add on)*","POLL_50K (add on)*",IF('Application Form'!I583="POLL_HD (add on)*","POLL_HD (add_on)*",IF('Application Form'!I583="MSTN_50K (add_on)*","MSTN_50K (add_on)*",IF('Application Form'!I583="MSTN_HD (add on)*","MSTN_HD (add on)*",IF('Application Form'!I583="STORE","STORE",IF('Application Form'!I583="HE","HE","ERROR")))))))))))))))))))),IF(AND(F572&lt;&gt;"",'Application Form'!I583&lt;&gt;"",'Application Form'!J583&lt;&gt;""),IF('Application Form'!J583="SKSTD_BDL","SKSTD_BDL",IF('Application Form'!J583="MIP","MIP",IF('Application Form'!J583="MIP+PV","MIP",IF('Application Form'!J583="SEEKSIRE","SEEKSIRE",IF('Application Form'!J583="SEEKSIRE+PV","SEEKSIRE",IF('Application Form'!J583="GGP50K","GGP50K",IF('Application Form'!J583="GGP50K+PV","GGP50K",IF('Application Form'!J583="GGPHD (150K)","GGPHD (150K)",IF('Application Form'!J583="GGPHD+PV","GGPHD",IF('Application Form'!J583="PV","",IF('Application Form'!J583="POLL","",IF('Application Form'!J583="MSTN","MSTN",IF('Application Form'!J583="COAT","COAT",IF('Application Form'!J583="PI","PI",IF('Application Form'!J583="POLL_50K (add on)*","POLL_50K (add on)*",IF('Application Form'!J583="POLL_HD (add on)*","POLL_HD (add_on)*",IF('Application Form'!J583="MSTN_50K (add_on)*","MSTN_50K (add_on)*",IF('Application Form'!J583="MSTN_HD (add on)*","MSTN_HD (add on)*",IF('Application Form'!J583="STORE","STORE",IF('Application Form'!J583="HE","HE","")))))))))))))))))))),"ERROR"))))))</f>
        <v/>
      </c>
      <c r="P572" t="str">
        <f>IF(AND(F572="",O572&lt;&gt;""),IF('Application Form'!J583="SKSTD_BDL","SKSTD_BDL",IF('Application Form'!J583="MIP","MIP",IF('Application Form'!J583="MIP+PV","MIP",IF('Application Form'!J583="SEEKSIRE","SEEKSIRE",IF('Application Form'!J583="SEEKSIRE+PV","SEEKSIRE",IF('Application Form'!J583="GGP50K","GGP50K",IF('Application Form'!J583="GGP50K+PV","GGP50K",IF('Application Form'!J583="GGPHD (150K)","GGPHD (150K)",IF('Application Form'!J583="GGPHD+PV","GGPHD",IF('Application Form'!J583="PV","",IF('Application Form'!J583="POLL","",IF('Application Form'!J583="MSTN","MSTN",IF('Application Form'!J583="COAT","COAT",IF('Application Form'!J583="PI","PI",IF('Application Form'!J583="POLL_50K (add on)*","POLL_50K (add on)*",IF('Application Form'!J583="POLL_HD (add on)*","POLL_HD (add_on)*",IF('Application Form'!J583="MSTN_50K (add_on)*","MSTN_50K (add_on)*",IF('Application Form'!J583="MSTN_HD (add on)*","MSTN_HD (add on)*",IF('Application Form'!J583="STORE","STORE",IF('Application Form'!J583="HE","HE","")))))))))))))))))))),"")</f>
        <v/>
      </c>
    </row>
    <row r="573" spans="1:16" x14ac:dyDescent="0.25">
      <c r="A573" s="72">
        <f>'Application Form'!E584</f>
        <v>0</v>
      </c>
      <c r="B573" t="str">
        <f>IF('Application Form'!C584="Hair","H",IF('Application Form'!C584="Done","D",IF('Application Form'!C584="Semen","S",IF('Application Form'!C584="TSU","T",""))))</f>
        <v/>
      </c>
      <c r="C573" t="str">
        <f t="shared" si="8"/>
        <v>NAA</v>
      </c>
      <c r="F573" t="str">
        <f>IF('Application Form'!H584="SKSTD_BDL","SKSTD_BDL",IF('Application Form'!H584="MIP","MIP",IF('Application Form'!H584="MIP+PV","MIP",IF('Application Form'!H584="SEEKSIRE","SEEKSIRE",IF('Application Form'!H584="SEEKSIRE+PV","SEEKSIRE",IF('Application Form'!H584="GGP50K","GGP50K",IF('Application Form'!H584="GGP50K+PV","GGP50K",IF('Application Form'!H584="GGPHD (150K)","GGPHD (150K)",IF('Application Form'!H584="GGPHD+PV","GGPHD",IF('Application Form'!H584="PV","",IF('Application Form'!H584="POLL","",IF('Application Form'!H584="MSTN","",IF('Application Form'!H584="COAT","",IF('Application Form'!H584="PI","",IF('Application Form'!H584="POLL_50K (add on)*","",IF('Application Form'!H584="POLL_HD (add on)*","",IF('Application Form'!H584="MSTN_50K (add_on)*","",IF('Application Form'!H584="MSTN_HD (add on)*","",IF('Application Form'!H584="STORE","STORE",IF('Application Form'!H584="HE","HE",""))))))))))))))))))))</f>
        <v/>
      </c>
      <c r="G573" t="str">
        <f>IF(OR(RIGHT('Application Form'!H584,2)="PV",RIGHT('Application Form'!I584,2)="PV",RIGHT('Application Form'!J584,2)="PV"),"Yes","")</f>
        <v/>
      </c>
      <c r="H573" s="81" t="str">
        <f>IF(ISBLANK(IF(F573="SKSTD_BDL",'Application Form'!M584,IF('Office Use Only - DONT TOUCH!!!'!G573="Yes",'Application Form'!M584,""))),"",IF(F573="SKSTD_BDL",'Application Form'!M584,IF('Office Use Only - DONT TOUCH!!!'!G573="Yes",'Application Form'!M584,"")))</f>
        <v/>
      </c>
      <c r="K573" t="str">
        <f>IF(ISBLANK(IF(F573="SKSTD_BDL",'Application Form'!O584,IF('Office Use Only - DONT TOUCH!!!'!G573="Yes",'Application Form'!O584,""))),"",IF(F573="SKSTD_BDL",'Application Form'!O584,IF('Office Use Only - DONT TOUCH!!!'!G573="Yes",'Application Form'!O584,"")))</f>
        <v/>
      </c>
      <c r="N573" t="str">
        <f>IF(AND(F573="",'Application Form'!H584=""),"",IF(AND(F573="",'Application Form'!H584&lt;&gt;""),'Application Form'!H584,IF(AND(F573&lt;&gt;"",'Application Form'!I584=""),"",IF(AND(F573&lt;&gt;"",'Application Form'!I584&lt;&gt;""),IF('Application Form'!I584="SKSTD_BDL","SKSTD_BDL",IF('Application Form'!I584="MIP","MIP",IF('Application Form'!I584="MIP+PV","MIP",IF('Application Form'!I584="SEEKSIRE","SEEKSIRE",IF('Application Form'!I584="SEEKSIRE+PV","SEEKSIRE",IF('Application Form'!I584="GGP50K","GGP50K",IF('Application Form'!I584="GGP50K+PV","GGP50K",IF('Application Form'!I584="GGPHD (150K)","GGPHD (150K)",IF('Application Form'!I584="GGPHD+PV","GGPHD",IF('Application Form'!I584="PV","",IF('Application Form'!I584="POLL","",IF('Application Form'!I584="MSTN","MSTN",IF('Application Form'!I584="COAT","COAT",IF('Application Form'!I584="PI","PI",IF('Application Form'!I584="POLL_50K (add on)*","POLL_50K (add on)*",IF('Application Form'!I584="POLL_HD (add on)*","POLL_HD (add_on)*",IF('Application Form'!I584="MSTN_50K (add_on)*","MSTN_50K (add_on)*",IF('Application Form'!I584="MSTN_HD (add on)*","MSTN_HD (add on)*",IF('Application Form'!I584="STORE","STORE",IF('Application Form'!I584="HE","HE","")))))))))))))))))))),"ERROR"))))</f>
        <v/>
      </c>
      <c r="O573" t="str">
        <f>IF(AND(F573="",'Application Form'!H584=""),"",IF(AND(F573="",'Application Form'!H584&lt;&gt;"",'Application Form'!I584=""),"",IF(AND(F573&lt;&gt;"",'Application Form'!I584=""),"",IF(AND(F573&lt;&gt;"",'Application Form'!I584&lt;&gt;"",'Application Form'!J584=""),"",IF(AND(F573="",'Application Form'!H584&lt;&gt;"",'Application Form'!I584&lt;&gt;""),IF('Application Form'!I584="SKSTD_BDL","SKSTD_BDL",IF('Application Form'!I584="MIP","MIP",IF('Application Form'!I584="MIP+PV","MIP",IF('Application Form'!I584="SEEKSIRE","SEEKSIRE",IF('Application Form'!I584="SEEKSIRE+PV","SEEKSIRE",IF('Application Form'!I584="GGP50K","GGP50K",IF('Application Form'!I584="GGP50K+PV","GGP50K",IF('Application Form'!I584="GGPHD (150K)","GGPHD (150K)",IF('Application Form'!I584="GGPHD+PV","GGPHD",IF('Application Form'!I584="PV","",IF('Application Form'!I584="POLL","",IF('Application Form'!I584="MSTN","MSTN",IF('Application Form'!I584="COAT","COAT",IF('Application Form'!I584="PI","PI",IF('Application Form'!I584="POLL_50K (add on)*","POLL_50K (add on)*",IF('Application Form'!I584="POLL_HD (add on)*","POLL_HD (add_on)*",IF('Application Form'!I584="MSTN_50K (add_on)*","MSTN_50K (add_on)*",IF('Application Form'!I584="MSTN_HD (add on)*","MSTN_HD (add on)*",IF('Application Form'!I584="STORE","STORE",IF('Application Form'!I584="HE","HE","ERROR")))))))))))))))))))),IF(AND(F573&lt;&gt;"",'Application Form'!I584&lt;&gt;"",'Application Form'!J584&lt;&gt;""),IF('Application Form'!J584="SKSTD_BDL","SKSTD_BDL",IF('Application Form'!J584="MIP","MIP",IF('Application Form'!J584="MIP+PV","MIP",IF('Application Form'!J584="SEEKSIRE","SEEKSIRE",IF('Application Form'!J584="SEEKSIRE+PV","SEEKSIRE",IF('Application Form'!J584="GGP50K","GGP50K",IF('Application Form'!J584="GGP50K+PV","GGP50K",IF('Application Form'!J584="GGPHD (150K)","GGPHD (150K)",IF('Application Form'!J584="GGPHD+PV","GGPHD",IF('Application Form'!J584="PV","",IF('Application Form'!J584="POLL","",IF('Application Form'!J584="MSTN","MSTN",IF('Application Form'!J584="COAT","COAT",IF('Application Form'!J584="PI","PI",IF('Application Form'!J584="POLL_50K (add on)*","POLL_50K (add on)*",IF('Application Form'!J584="POLL_HD (add on)*","POLL_HD (add_on)*",IF('Application Form'!J584="MSTN_50K (add_on)*","MSTN_50K (add_on)*",IF('Application Form'!J584="MSTN_HD (add on)*","MSTN_HD (add on)*",IF('Application Form'!J584="STORE","STORE",IF('Application Form'!J584="HE","HE","")))))))))))))))))))),"ERROR"))))))</f>
        <v/>
      </c>
      <c r="P573" t="str">
        <f>IF(AND(F573="",O573&lt;&gt;""),IF('Application Form'!J584="SKSTD_BDL","SKSTD_BDL",IF('Application Form'!J584="MIP","MIP",IF('Application Form'!J584="MIP+PV","MIP",IF('Application Form'!J584="SEEKSIRE","SEEKSIRE",IF('Application Form'!J584="SEEKSIRE+PV","SEEKSIRE",IF('Application Form'!J584="GGP50K","GGP50K",IF('Application Form'!J584="GGP50K+PV","GGP50K",IF('Application Form'!J584="GGPHD (150K)","GGPHD (150K)",IF('Application Form'!J584="GGPHD+PV","GGPHD",IF('Application Form'!J584="PV","",IF('Application Form'!J584="POLL","",IF('Application Form'!J584="MSTN","MSTN",IF('Application Form'!J584="COAT","COAT",IF('Application Form'!J584="PI","PI",IF('Application Form'!J584="POLL_50K (add on)*","POLL_50K (add on)*",IF('Application Form'!J584="POLL_HD (add on)*","POLL_HD (add_on)*",IF('Application Form'!J584="MSTN_50K (add_on)*","MSTN_50K (add_on)*",IF('Application Form'!J584="MSTN_HD (add on)*","MSTN_HD (add on)*",IF('Application Form'!J584="STORE","STORE",IF('Application Form'!J584="HE","HE","")))))))))))))))))))),"")</f>
        <v/>
      </c>
    </row>
    <row r="574" spans="1:16" x14ac:dyDescent="0.25">
      <c r="A574" s="72">
        <f>'Application Form'!E585</f>
        <v>0</v>
      </c>
      <c r="B574" t="str">
        <f>IF('Application Form'!C585="Hair","H",IF('Application Form'!C585="Done","D",IF('Application Form'!C585="Semen","S",IF('Application Form'!C585="TSU","T",""))))</f>
        <v/>
      </c>
      <c r="C574" t="str">
        <f t="shared" si="8"/>
        <v>NAA</v>
      </c>
      <c r="F574" t="str">
        <f>IF('Application Form'!H585="SKSTD_BDL","SKSTD_BDL",IF('Application Form'!H585="MIP","MIP",IF('Application Form'!H585="MIP+PV","MIP",IF('Application Form'!H585="SEEKSIRE","SEEKSIRE",IF('Application Form'!H585="SEEKSIRE+PV","SEEKSIRE",IF('Application Form'!H585="GGP50K","GGP50K",IF('Application Form'!H585="GGP50K+PV","GGP50K",IF('Application Form'!H585="GGPHD (150K)","GGPHD (150K)",IF('Application Form'!H585="GGPHD+PV","GGPHD",IF('Application Form'!H585="PV","",IF('Application Form'!H585="POLL","",IF('Application Form'!H585="MSTN","",IF('Application Form'!H585="COAT","",IF('Application Form'!H585="PI","",IF('Application Form'!H585="POLL_50K (add on)*","",IF('Application Form'!H585="POLL_HD (add on)*","",IF('Application Form'!H585="MSTN_50K (add_on)*","",IF('Application Form'!H585="MSTN_HD (add on)*","",IF('Application Form'!H585="STORE","STORE",IF('Application Form'!H585="HE","HE",""))))))))))))))))))))</f>
        <v/>
      </c>
      <c r="G574" t="str">
        <f>IF(OR(RIGHT('Application Form'!H585,2)="PV",RIGHT('Application Form'!I585,2)="PV",RIGHT('Application Form'!J585,2)="PV"),"Yes","")</f>
        <v/>
      </c>
      <c r="H574" s="81" t="str">
        <f>IF(ISBLANK(IF(F574="SKSTD_BDL",'Application Form'!M585,IF('Office Use Only - DONT TOUCH!!!'!G574="Yes",'Application Form'!M585,""))),"",IF(F574="SKSTD_BDL",'Application Form'!M585,IF('Office Use Only - DONT TOUCH!!!'!G574="Yes",'Application Form'!M585,"")))</f>
        <v/>
      </c>
      <c r="K574" t="str">
        <f>IF(ISBLANK(IF(F574="SKSTD_BDL",'Application Form'!O585,IF('Office Use Only - DONT TOUCH!!!'!G574="Yes",'Application Form'!O585,""))),"",IF(F574="SKSTD_BDL",'Application Form'!O585,IF('Office Use Only - DONT TOUCH!!!'!G574="Yes",'Application Form'!O585,"")))</f>
        <v/>
      </c>
      <c r="N574" t="str">
        <f>IF(AND(F574="",'Application Form'!H585=""),"",IF(AND(F574="",'Application Form'!H585&lt;&gt;""),'Application Form'!H585,IF(AND(F574&lt;&gt;"",'Application Form'!I585=""),"",IF(AND(F574&lt;&gt;"",'Application Form'!I585&lt;&gt;""),IF('Application Form'!I585="SKSTD_BDL","SKSTD_BDL",IF('Application Form'!I585="MIP","MIP",IF('Application Form'!I585="MIP+PV","MIP",IF('Application Form'!I585="SEEKSIRE","SEEKSIRE",IF('Application Form'!I585="SEEKSIRE+PV","SEEKSIRE",IF('Application Form'!I585="GGP50K","GGP50K",IF('Application Form'!I585="GGP50K+PV","GGP50K",IF('Application Form'!I585="GGPHD (150K)","GGPHD (150K)",IF('Application Form'!I585="GGPHD+PV","GGPHD",IF('Application Form'!I585="PV","",IF('Application Form'!I585="POLL","",IF('Application Form'!I585="MSTN","MSTN",IF('Application Form'!I585="COAT","COAT",IF('Application Form'!I585="PI","PI",IF('Application Form'!I585="POLL_50K (add on)*","POLL_50K (add on)*",IF('Application Form'!I585="POLL_HD (add on)*","POLL_HD (add_on)*",IF('Application Form'!I585="MSTN_50K (add_on)*","MSTN_50K (add_on)*",IF('Application Form'!I585="MSTN_HD (add on)*","MSTN_HD (add on)*",IF('Application Form'!I585="STORE","STORE",IF('Application Form'!I585="HE","HE","")))))))))))))))))))),"ERROR"))))</f>
        <v/>
      </c>
      <c r="O574" t="str">
        <f>IF(AND(F574="",'Application Form'!H585=""),"",IF(AND(F574="",'Application Form'!H585&lt;&gt;"",'Application Form'!I585=""),"",IF(AND(F574&lt;&gt;"",'Application Form'!I585=""),"",IF(AND(F574&lt;&gt;"",'Application Form'!I585&lt;&gt;"",'Application Form'!J585=""),"",IF(AND(F574="",'Application Form'!H585&lt;&gt;"",'Application Form'!I585&lt;&gt;""),IF('Application Form'!I585="SKSTD_BDL","SKSTD_BDL",IF('Application Form'!I585="MIP","MIP",IF('Application Form'!I585="MIP+PV","MIP",IF('Application Form'!I585="SEEKSIRE","SEEKSIRE",IF('Application Form'!I585="SEEKSIRE+PV","SEEKSIRE",IF('Application Form'!I585="GGP50K","GGP50K",IF('Application Form'!I585="GGP50K+PV","GGP50K",IF('Application Form'!I585="GGPHD (150K)","GGPHD (150K)",IF('Application Form'!I585="GGPHD+PV","GGPHD",IF('Application Form'!I585="PV","",IF('Application Form'!I585="POLL","",IF('Application Form'!I585="MSTN","MSTN",IF('Application Form'!I585="COAT","COAT",IF('Application Form'!I585="PI","PI",IF('Application Form'!I585="POLL_50K (add on)*","POLL_50K (add on)*",IF('Application Form'!I585="POLL_HD (add on)*","POLL_HD (add_on)*",IF('Application Form'!I585="MSTN_50K (add_on)*","MSTN_50K (add_on)*",IF('Application Form'!I585="MSTN_HD (add on)*","MSTN_HD (add on)*",IF('Application Form'!I585="STORE","STORE",IF('Application Form'!I585="HE","HE","ERROR")))))))))))))))))))),IF(AND(F574&lt;&gt;"",'Application Form'!I585&lt;&gt;"",'Application Form'!J585&lt;&gt;""),IF('Application Form'!J585="SKSTD_BDL","SKSTD_BDL",IF('Application Form'!J585="MIP","MIP",IF('Application Form'!J585="MIP+PV","MIP",IF('Application Form'!J585="SEEKSIRE","SEEKSIRE",IF('Application Form'!J585="SEEKSIRE+PV","SEEKSIRE",IF('Application Form'!J585="GGP50K","GGP50K",IF('Application Form'!J585="GGP50K+PV","GGP50K",IF('Application Form'!J585="GGPHD (150K)","GGPHD (150K)",IF('Application Form'!J585="GGPHD+PV","GGPHD",IF('Application Form'!J585="PV","",IF('Application Form'!J585="POLL","",IF('Application Form'!J585="MSTN","MSTN",IF('Application Form'!J585="COAT","COAT",IF('Application Form'!J585="PI","PI",IF('Application Form'!J585="POLL_50K (add on)*","POLL_50K (add on)*",IF('Application Form'!J585="POLL_HD (add on)*","POLL_HD (add_on)*",IF('Application Form'!J585="MSTN_50K (add_on)*","MSTN_50K (add_on)*",IF('Application Form'!J585="MSTN_HD (add on)*","MSTN_HD (add on)*",IF('Application Form'!J585="STORE","STORE",IF('Application Form'!J585="HE","HE","")))))))))))))))))))),"ERROR"))))))</f>
        <v/>
      </c>
      <c r="P574" t="str">
        <f>IF(AND(F574="",O574&lt;&gt;""),IF('Application Form'!J585="SKSTD_BDL","SKSTD_BDL",IF('Application Form'!J585="MIP","MIP",IF('Application Form'!J585="MIP+PV","MIP",IF('Application Form'!J585="SEEKSIRE","SEEKSIRE",IF('Application Form'!J585="SEEKSIRE+PV","SEEKSIRE",IF('Application Form'!J585="GGP50K","GGP50K",IF('Application Form'!J585="GGP50K+PV","GGP50K",IF('Application Form'!J585="GGPHD (150K)","GGPHD (150K)",IF('Application Form'!J585="GGPHD+PV","GGPHD",IF('Application Form'!J585="PV","",IF('Application Form'!J585="POLL","",IF('Application Form'!J585="MSTN","MSTN",IF('Application Form'!J585="COAT","COAT",IF('Application Form'!J585="PI","PI",IF('Application Form'!J585="POLL_50K (add on)*","POLL_50K (add on)*",IF('Application Form'!J585="POLL_HD (add on)*","POLL_HD (add_on)*",IF('Application Form'!J585="MSTN_50K (add_on)*","MSTN_50K (add_on)*",IF('Application Form'!J585="MSTN_HD (add on)*","MSTN_HD (add on)*",IF('Application Form'!J585="STORE","STORE",IF('Application Form'!J585="HE","HE","")))))))))))))))))))),"")</f>
        <v/>
      </c>
    </row>
    <row r="575" spans="1:16" x14ac:dyDescent="0.25">
      <c r="A575" s="72">
        <f>'Application Form'!E586</f>
        <v>0</v>
      </c>
      <c r="B575" t="str">
        <f>IF('Application Form'!C586="Hair","H",IF('Application Form'!C586="Done","D",IF('Application Form'!C586="Semen","S",IF('Application Form'!C586="TSU","T",""))))</f>
        <v/>
      </c>
      <c r="C575" t="str">
        <f t="shared" si="8"/>
        <v>NAA</v>
      </c>
      <c r="F575" t="str">
        <f>IF('Application Form'!H586="SKSTD_BDL","SKSTD_BDL",IF('Application Form'!H586="MIP","MIP",IF('Application Form'!H586="MIP+PV","MIP",IF('Application Form'!H586="SEEKSIRE","SEEKSIRE",IF('Application Form'!H586="SEEKSIRE+PV","SEEKSIRE",IF('Application Form'!H586="GGP50K","GGP50K",IF('Application Form'!H586="GGP50K+PV","GGP50K",IF('Application Form'!H586="GGPHD (150K)","GGPHD (150K)",IF('Application Form'!H586="GGPHD+PV","GGPHD",IF('Application Form'!H586="PV","",IF('Application Form'!H586="POLL","",IF('Application Form'!H586="MSTN","",IF('Application Form'!H586="COAT","",IF('Application Form'!H586="PI","",IF('Application Form'!H586="POLL_50K (add on)*","",IF('Application Form'!H586="POLL_HD (add on)*","",IF('Application Form'!H586="MSTN_50K (add_on)*","",IF('Application Form'!H586="MSTN_HD (add on)*","",IF('Application Form'!H586="STORE","STORE",IF('Application Form'!H586="HE","HE",""))))))))))))))))))))</f>
        <v/>
      </c>
      <c r="G575" t="str">
        <f>IF(OR(RIGHT('Application Form'!H586,2)="PV",RIGHT('Application Form'!I586,2)="PV",RIGHT('Application Form'!J586,2)="PV"),"Yes","")</f>
        <v/>
      </c>
      <c r="H575" s="81" t="str">
        <f>IF(ISBLANK(IF(F575="SKSTD_BDL",'Application Form'!M586,IF('Office Use Only - DONT TOUCH!!!'!G575="Yes",'Application Form'!M586,""))),"",IF(F575="SKSTD_BDL",'Application Form'!M586,IF('Office Use Only - DONT TOUCH!!!'!G575="Yes",'Application Form'!M586,"")))</f>
        <v/>
      </c>
      <c r="K575" t="str">
        <f>IF(ISBLANK(IF(F575="SKSTD_BDL",'Application Form'!O586,IF('Office Use Only - DONT TOUCH!!!'!G575="Yes",'Application Form'!O586,""))),"",IF(F575="SKSTD_BDL",'Application Form'!O586,IF('Office Use Only - DONT TOUCH!!!'!G575="Yes",'Application Form'!O586,"")))</f>
        <v/>
      </c>
      <c r="N575" t="str">
        <f>IF(AND(F575="",'Application Form'!H586=""),"",IF(AND(F575="",'Application Form'!H586&lt;&gt;""),'Application Form'!H586,IF(AND(F575&lt;&gt;"",'Application Form'!I586=""),"",IF(AND(F575&lt;&gt;"",'Application Form'!I586&lt;&gt;""),IF('Application Form'!I586="SKSTD_BDL","SKSTD_BDL",IF('Application Form'!I586="MIP","MIP",IF('Application Form'!I586="MIP+PV","MIP",IF('Application Form'!I586="SEEKSIRE","SEEKSIRE",IF('Application Form'!I586="SEEKSIRE+PV","SEEKSIRE",IF('Application Form'!I586="GGP50K","GGP50K",IF('Application Form'!I586="GGP50K+PV","GGP50K",IF('Application Form'!I586="GGPHD (150K)","GGPHD (150K)",IF('Application Form'!I586="GGPHD+PV","GGPHD",IF('Application Form'!I586="PV","",IF('Application Form'!I586="POLL","",IF('Application Form'!I586="MSTN","MSTN",IF('Application Form'!I586="COAT","COAT",IF('Application Form'!I586="PI","PI",IF('Application Form'!I586="POLL_50K (add on)*","POLL_50K (add on)*",IF('Application Form'!I586="POLL_HD (add on)*","POLL_HD (add_on)*",IF('Application Form'!I586="MSTN_50K (add_on)*","MSTN_50K (add_on)*",IF('Application Form'!I586="MSTN_HD (add on)*","MSTN_HD (add on)*",IF('Application Form'!I586="STORE","STORE",IF('Application Form'!I586="HE","HE","")))))))))))))))))))),"ERROR"))))</f>
        <v/>
      </c>
      <c r="O575" t="str">
        <f>IF(AND(F575="",'Application Form'!H586=""),"",IF(AND(F575="",'Application Form'!H586&lt;&gt;"",'Application Form'!I586=""),"",IF(AND(F575&lt;&gt;"",'Application Form'!I586=""),"",IF(AND(F575&lt;&gt;"",'Application Form'!I586&lt;&gt;"",'Application Form'!J586=""),"",IF(AND(F575="",'Application Form'!H586&lt;&gt;"",'Application Form'!I586&lt;&gt;""),IF('Application Form'!I586="SKSTD_BDL","SKSTD_BDL",IF('Application Form'!I586="MIP","MIP",IF('Application Form'!I586="MIP+PV","MIP",IF('Application Form'!I586="SEEKSIRE","SEEKSIRE",IF('Application Form'!I586="SEEKSIRE+PV","SEEKSIRE",IF('Application Form'!I586="GGP50K","GGP50K",IF('Application Form'!I586="GGP50K+PV","GGP50K",IF('Application Form'!I586="GGPHD (150K)","GGPHD (150K)",IF('Application Form'!I586="GGPHD+PV","GGPHD",IF('Application Form'!I586="PV","",IF('Application Form'!I586="POLL","",IF('Application Form'!I586="MSTN","MSTN",IF('Application Form'!I586="COAT","COAT",IF('Application Form'!I586="PI","PI",IF('Application Form'!I586="POLL_50K (add on)*","POLL_50K (add on)*",IF('Application Form'!I586="POLL_HD (add on)*","POLL_HD (add_on)*",IF('Application Form'!I586="MSTN_50K (add_on)*","MSTN_50K (add_on)*",IF('Application Form'!I586="MSTN_HD (add on)*","MSTN_HD (add on)*",IF('Application Form'!I586="STORE","STORE",IF('Application Form'!I586="HE","HE","ERROR")))))))))))))))))))),IF(AND(F575&lt;&gt;"",'Application Form'!I586&lt;&gt;"",'Application Form'!J586&lt;&gt;""),IF('Application Form'!J586="SKSTD_BDL","SKSTD_BDL",IF('Application Form'!J586="MIP","MIP",IF('Application Form'!J586="MIP+PV","MIP",IF('Application Form'!J586="SEEKSIRE","SEEKSIRE",IF('Application Form'!J586="SEEKSIRE+PV","SEEKSIRE",IF('Application Form'!J586="GGP50K","GGP50K",IF('Application Form'!J586="GGP50K+PV","GGP50K",IF('Application Form'!J586="GGPHD (150K)","GGPHD (150K)",IF('Application Form'!J586="GGPHD+PV","GGPHD",IF('Application Form'!J586="PV","",IF('Application Form'!J586="POLL","",IF('Application Form'!J586="MSTN","MSTN",IF('Application Form'!J586="COAT","COAT",IF('Application Form'!J586="PI","PI",IF('Application Form'!J586="POLL_50K (add on)*","POLL_50K (add on)*",IF('Application Form'!J586="POLL_HD (add on)*","POLL_HD (add_on)*",IF('Application Form'!J586="MSTN_50K (add_on)*","MSTN_50K (add_on)*",IF('Application Form'!J586="MSTN_HD (add on)*","MSTN_HD (add on)*",IF('Application Form'!J586="STORE","STORE",IF('Application Form'!J586="HE","HE","")))))))))))))))))))),"ERROR"))))))</f>
        <v/>
      </c>
      <c r="P575" t="str">
        <f>IF(AND(F575="",O575&lt;&gt;""),IF('Application Form'!J586="SKSTD_BDL","SKSTD_BDL",IF('Application Form'!J586="MIP","MIP",IF('Application Form'!J586="MIP+PV","MIP",IF('Application Form'!J586="SEEKSIRE","SEEKSIRE",IF('Application Form'!J586="SEEKSIRE+PV","SEEKSIRE",IF('Application Form'!J586="GGP50K","GGP50K",IF('Application Form'!J586="GGP50K+PV","GGP50K",IF('Application Form'!J586="GGPHD (150K)","GGPHD (150K)",IF('Application Form'!J586="GGPHD+PV","GGPHD",IF('Application Form'!J586="PV","",IF('Application Form'!J586="POLL","",IF('Application Form'!J586="MSTN","MSTN",IF('Application Form'!J586="COAT","COAT",IF('Application Form'!J586="PI","PI",IF('Application Form'!J586="POLL_50K (add on)*","POLL_50K (add on)*",IF('Application Form'!J586="POLL_HD (add on)*","POLL_HD (add_on)*",IF('Application Form'!J586="MSTN_50K (add_on)*","MSTN_50K (add_on)*",IF('Application Form'!J586="MSTN_HD (add on)*","MSTN_HD (add on)*",IF('Application Form'!J586="STORE","STORE",IF('Application Form'!J586="HE","HE","")))))))))))))))))))),"")</f>
        <v/>
      </c>
    </row>
    <row r="576" spans="1:16" x14ac:dyDescent="0.25">
      <c r="A576" s="72">
        <f>'Application Form'!E587</f>
        <v>0</v>
      </c>
      <c r="B576" t="str">
        <f>IF('Application Form'!C587="Hair","H",IF('Application Form'!C587="Done","D",IF('Application Form'!C587="Semen","S",IF('Application Form'!C587="TSU","T",""))))</f>
        <v/>
      </c>
      <c r="C576" t="str">
        <f t="shared" si="8"/>
        <v>NAA</v>
      </c>
      <c r="F576" t="str">
        <f>IF('Application Form'!H587="SKSTD_BDL","SKSTD_BDL",IF('Application Form'!H587="MIP","MIP",IF('Application Form'!H587="MIP+PV","MIP",IF('Application Form'!H587="SEEKSIRE","SEEKSIRE",IF('Application Form'!H587="SEEKSIRE+PV","SEEKSIRE",IF('Application Form'!H587="GGP50K","GGP50K",IF('Application Form'!H587="GGP50K+PV","GGP50K",IF('Application Form'!H587="GGPHD (150K)","GGPHD (150K)",IF('Application Form'!H587="GGPHD+PV","GGPHD",IF('Application Form'!H587="PV","",IF('Application Form'!H587="POLL","",IF('Application Form'!H587="MSTN","",IF('Application Form'!H587="COAT","",IF('Application Form'!H587="PI","",IF('Application Form'!H587="POLL_50K (add on)*","",IF('Application Form'!H587="POLL_HD (add on)*","",IF('Application Form'!H587="MSTN_50K (add_on)*","",IF('Application Form'!H587="MSTN_HD (add on)*","",IF('Application Form'!H587="STORE","STORE",IF('Application Form'!H587="HE","HE",""))))))))))))))))))))</f>
        <v/>
      </c>
      <c r="G576" t="str">
        <f>IF(OR(RIGHT('Application Form'!H587,2)="PV",RIGHT('Application Form'!I587,2)="PV",RIGHT('Application Form'!J587,2)="PV"),"Yes","")</f>
        <v/>
      </c>
      <c r="H576" s="81" t="str">
        <f>IF(ISBLANK(IF(F576="SKSTD_BDL",'Application Form'!M587,IF('Office Use Only - DONT TOUCH!!!'!G576="Yes",'Application Form'!M587,""))),"",IF(F576="SKSTD_BDL",'Application Form'!M587,IF('Office Use Only - DONT TOUCH!!!'!G576="Yes",'Application Form'!M587,"")))</f>
        <v/>
      </c>
      <c r="K576" t="str">
        <f>IF(ISBLANK(IF(F576="SKSTD_BDL",'Application Form'!O587,IF('Office Use Only - DONT TOUCH!!!'!G576="Yes",'Application Form'!O587,""))),"",IF(F576="SKSTD_BDL",'Application Form'!O587,IF('Office Use Only - DONT TOUCH!!!'!G576="Yes",'Application Form'!O587,"")))</f>
        <v/>
      </c>
      <c r="N576" t="str">
        <f>IF(AND(F576="",'Application Form'!H587=""),"",IF(AND(F576="",'Application Form'!H587&lt;&gt;""),'Application Form'!H587,IF(AND(F576&lt;&gt;"",'Application Form'!I587=""),"",IF(AND(F576&lt;&gt;"",'Application Form'!I587&lt;&gt;""),IF('Application Form'!I587="SKSTD_BDL","SKSTD_BDL",IF('Application Form'!I587="MIP","MIP",IF('Application Form'!I587="MIP+PV","MIP",IF('Application Form'!I587="SEEKSIRE","SEEKSIRE",IF('Application Form'!I587="SEEKSIRE+PV","SEEKSIRE",IF('Application Form'!I587="GGP50K","GGP50K",IF('Application Form'!I587="GGP50K+PV","GGP50K",IF('Application Form'!I587="GGPHD (150K)","GGPHD (150K)",IF('Application Form'!I587="GGPHD+PV","GGPHD",IF('Application Form'!I587="PV","",IF('Application Form'!I587="POLL","",IF('Application Form'!I587="MSTN","MSTN",IF('Application Form'!I587="COAT","COAT",IF('Application Form'!I587="PI","PI",IF('Application Form'!I587="POLL_50K (add on)*","POLL_50K (add on)*",IF('Application Form'!I587="POLL_HD (add on)*","POLL_HD (add_on)*",IF('Application Form'!I587="MSTN_50K (add_on)*","MSTN_50K (add_on)*",IF('Application Form'!I587="MSTN_HD (add on)*","MSTN_HD (add on)*",IF('Application Form'!I587="STORE","STORE",IF('Application Form'!I587="HE","HE","")))))))))))))))))))),"ERROR"))))</f>
        <v/>
      </c>
      <c r="O576" t="str">
        <f>IF(AND(F576="",'Application Form'!H587=""),"",IF(AND(F576="",'Application Form'!H587&lt;&gt;"",'Application Form'!I587=""),"",IF(AND(F576&lt;&gt;"",'Application Form'!I587=""),"",IF(AND(F576&lt;&gt;"",'Application Form'!I587&lt;&gt;"",'Application Form'!J587=""),"",IF(AND(F576="",'Application Form'!H587&lt;&gt;"",'Application Form'!I587&lt;&gt;""),IF('Application Form'!I587="SKSTD_BDL","SKSTD_BDL",IF('Application Form'!I587="MIP","MIP",IF('Application Form'!I587="MIP+PV","MIP",IF('Application Form'!I587="SEEKSIRE","SEEKSIRE",IF('Application Form'!I587="SEEKSIRE+PV","SEEKSIRE",IF('Application Form'!I587="GGP50K","GGP50K",IF('Application Form'!I587="GGP50K+PV","GGP50K",IF('Application Form'!I587="GGPHD (150K)","GGPHD (150K)",IF('Application Form'!I587="GGPHD+PV","GGPHD",IF('Application Form'!I587="PV","",IF('Application Form'!I587="POLL","",IF('Application Form'!I587="MSTN","MSTN",IF('Application Form'!I587="COAT","COAT",IF('Application Form'!I587="PI","PI",IF('Application Form'!I587="POLL_50K (add on)*","POLL_50K (add on)*",IF('Application Form'!I587="POLL_HD (add on)*","POLL_HD (add_on)*",IF('Application Form'!I587="MSTN_50K (add_on)*","MSTN_50K (add_on)*",IF('Application Form'!I587="MSTN_HD (add on)*","MSTN_HD (add on)*",IF('Application Form'!I587="STORE","STORE",IF('Application Form'!I587="HE","HE","ERROR")))))))))))))))))))),IF(AND(F576&lt;&gt;"",'Application Form'!I587&lt;&gt;"",'Application Form'!J587&lt;&gt;""),IF('Application Form'!J587="SKSTD_BDL","SKSTD_BDL",IF('Application Form'!J587="MIP","MIP",IF('Application Form'!J587="MIP+PV","MIP",IF('Application Form'!J587="SEEKSIRE","SEEKSIRE",IF('Application Form'!J587="SEEKSIRE+PV","SEEKSIRE",IF('Application Form'!J587="GGP50K","GGP50K",IF('Application Form'!J587="GGP50K+PV","GGP50K",IF('Application Form'!J587="GGPHD (150K)","GGPHD (150K)",IF('Application Form'!J587="GGPHD+PV","GGPHD",IF('Application Form'!J587="PV","",IF('Application Form'!J587="POLL","",IF('Application Form'!J587="MSTN","MSTN",IF('Application Form'!J587="COAT","COAT",IF('Application Form'!J587="PI","PI",IF('Application Form'!J587="POLL_50K (add on)*","POLL_50K (add on)*",IF('Application Form'!J587="POLL_HD (add on)*","POLL_HD (add_on)*",IF('Application Form'!J587="MSTN_50K (add_on)*","MSTN_50K (add_on)*",IF('Application Form'!J587="MSTN_HD (add on)*","MSTN_HD (add on)*",IF('Application Form'!J587="STORE","STORE",IF('Application Form'!J587="HE","HE","")))))))))))))))))))),"ERROR"))))))</f>
        <v/>
      </c>
      <c r="P576" t="str">
        <f>IF(AND(F576="",O576&lt;&gt;""),IF('Application Form'!J587="SKSTD_BDL","SKSTD_BDL",IF('Application Form'!J587="MIP","MIP",IF('Application Form'!J587="MIP+PV","MIP",IF('Application Form'!J587="SEEKSIRE","SEEKSIRE",IF('Application Form'!J587="SEEKSIRE+PV","SEEKSIRE",IF('Application Form'!J587="GGP50K","GGP50K",IF('Application Form'!J587="GGP50K+PV","GGP50K",IF('Application Form'!J587="GGPHD (150K)","GGPHD (150K)",IF('Application Form'!J587="GGPHD+PV","GGPHD",IF('Application Form'!J587="PV","",IF('Application Form'!J587="POLL","",IF('Application Form'!J587="MSTN","MSTN",IF('Application Form'!J587="COAT","COAT",IF('Application Form'!J587="PI","PI",IF('Application Form'!J587="POLL_50K (add on)*","POLL_50K (add on)*",IF('Application Form'!J587="POLL_HD (add on)*","POLL_HD (add_on)*",IF('Application Form'!J587="MSTN_50K (add_on)*","MSTN_50K (add_on)*",IF('Application Form'!J587="MSTN_HD (add on)*","MSTN_HD (add on)*",IF('Application Form'!J587="STORE","STORE",IF('Application Form'!J587="HE","HE","")))))))))))))))))))),"")</f>
        <v/>
      </c>
    </row>
    <row r="577" spans="1:16" x14ac:dyDescent="0.25">
      <c r="A577" s="72">
        <f>'Application Form'!E588</f>
        <v>0</v>
      </c>
      <c r="B577" t="str">
        <f>IF('Application Form'!C588="Hair","H",IF('Application Form'!C588="Done","D",IF('Application Form'!C588="Semen","S",IF('Application Form'!C588="TSU","T",""))))</f>
        <v/>
      </c>
      <c r="C577" t="str">
        <f t="shared" si="8"/>
        <v>NAA</v>
      </c>
      <c r="F577" t="str">
        <f>IF('Application Form'!H588="SKSTD_BDL","SKSTD_BDL",IF('Application Form'!H588="MIP","MIP",IF('Application Form'!H588="MIP+PV","MIP",IF('Application Form'!H588="SEEKSIRE","SEEKSIRE",IF('Application Form'!H588="SEEKSIRE+PV","SEEKSIRE",IF('Application Form'!H588="GGP50K","GGP50K",IF('Application Form'!H588="GGP50K+PV","GGP50K",IF('Application Form'!H588="GGPHD (150K)","GGPHD (150K)",IF('Application Form'!H588="GGPHD+PV","GGPHD",IF('Application Form'!H588="PV","",IF('Application Form'!H588="POLL","",IF('Application Form'!H588="MSTN","",IF('Application Form'!H588="COAT","",IF('Application Form'!H588="PI","",IF('Application Form'!H588="POLL_50K (add on)*","",IF('Application Form'!H588="POLL_HD (add on)*","",IF('Application Form'!H588="MSTN_50K (add_on)*","",IF('Application Form'!H588="MSTN_HD (add on)*","",IF('Application Form'!H588="STORE","STORE",IF('Application Form'!H588="HE","HE",""))))))))))))))))))))</f>
        <v/>
      </c>
      <c r="G577" t="str">
        <f>IF(OR(RIGHT('Application Form'!H588,2)="PV",RIGHT('Application Form'!I588,2)="PV",RIGHT('Application Form'!J588,2)="PV"),"Yes","")</f>
        <v/>
      </c>
      <c r="H577" s="81" t="str">
        <f>IF(ISBLANK(IF(F577="SKSTD_BDL",'Application Form'!M588,IF('Office Use Only - DONT TOUCH!!!'!G577="Yes",'Application Form'!M588,""))),"",IF(F577="SKSTD_BDL",'Application Form'!M588,IF('Office Use Only - DONT TOUCH!!!'!G577="Yes",'Application Form'!M588,"")))</f>
        <v/>
      </c>
      <c r="K577" t="str">
        <f>IF(ISBLANK(IF(F577="SKSTD_BDL",'Application Form'!O588,IF('Office Use Only - DONT TOUCH!!!'!G577="Yes",'Application Form'!O588,""))),"",IF(F577="SKSTD_BDL",'Application Form'!O588,IF('Office Use Only - DONT TOUCH!!!'!G577="Yes",'Application Form'!O588,"")))</f>
        <v/>
      </c>
      <c r="N577" t="str">
        <f>IF(AND(F577="",'Application Form'!H588=""),"",IF(AND(F577="",'Application Form'!H588&lt;&gt;""),'Application Form'!H588,IF(AND(F577&lt;&gt;"",'Application Form'!I588=""),"",IF(AND(F577&lt;&gt;"",'Application Form'!I588&lt;&gt;""),IF('Application Form'!I588="SKSTD_BDL","SKSTD_BDL",IF('Application Form'!I588="MIP","MIP",IF('Application Form'!I588="MIP+PV","MIP",IF('Application Form'!I588="SEEKSIRE","SEEKSIRE",IF('Application Form'!I588="SEEKSIRE+PV","SEEKSIRE",IF('Application Form'!I588="GGP50K","GGP50K",IF('Application Form'!I588="GGP50K+PV","GGP50K",IF('Application Form'!I588="GGPHD (150K)","GGPHD (150K)",IF('Application Form'!I588="GGPHD+PV","GGPHD",IF('Application Form'!I588="PV","",IF('Application Form'!I588="POLL","",IF('Application Form'!I588="MSTN","MSTN",IF('Application Form'!I588="COAT","COAT",IF('Application Form'!I588="PI","PI",IF('Application Form'!I588="POLL_50K (add on)*","POLL_50K (add on)*",IF('Application Form'!I588="POLL_HD (add on)*","POLL_HD (add_on)*",IF('Application Form'!I588="MSTN_50K (add_on)*","MSTN_50K (add_on)*",IF('Application Form'!I588="MSTN_HD (add on)*","MSTN_HD (add on)*",IF('Application Form'!I588="STORE","STORE",IF('Application Form'!I588="HE","HE","")))))))))))))))))))),"ERROR"))))</f>
        <v/>
      </c>
      <c r="O577" t="str">
        <f>IF(AND(F577="",'Application Form'!H588=""),"",IF(AND(F577="",'Application Form'!H588&lt;&gt;"",'Application Form'!I588=""),"",IF(AND(F577&lt;&gt;"",'Application Form'!I588=""),"",IF(AND(F577&lt;&gt;"",'Application Form'!I588&lt;&gt;"",'Application Form'!J588=""),"",IF(AND(F577="",'Application Form'!H588&lt;&gt;"",'Application Form'!I588&lt;&gt;""),IF('Application Form'!I588="SKSTD_BDL","SKSTD_BDL",IF('Application Form'!I588="MIP","MIP",IF('Application Form'!I588="MIP+PV","MIP",IF('Application Form'!I588="SEEKSIRE","SEEKSIRE",IF('Application Form'!I588="SEEKSIRE+PV","SEEKSIRE",IF('Application Form'!I588="GGP50K","GGP50K",IF('Application Form'!I588="GGP50K+PV","GGP50K",IF('Application Form'!I588="GGPHD (150K)","GGPHD (150K)",IF('Application Form'!I588="GGPHD+PV","GGPHD",IF('Application Form'!I588="PV","",IF('Application Form'!I588="POLL","",IF('Application Form'!I588="MSTN","MSTN",IF('Application Form'!I588="COAT","COAT",IF('Application Form'!I588="PI","PI",IF('Application Form'!I588="POLL_50K (add on)*","POLL_50K (add on)*",IF('Application Form'!I588="POLL_HD (add on)*","POLL_HD (add_on)*",IF('Application Form'!I588="MSTN_50K (add_on)*","MSTN_50K (add_on)*",IF('Application Form'!I588="MSTN_HD (add on)*","MSTN_HD (add on)*",IF('Application Form'!I588="STORE","STORE",IF('Application Form'!I588="HE","HE","ERROR")))))))))))))))))))),IF(AND(F577&lt;&gt;"",'Application Form'!I588&lt;&gt;"",'Application Form'!J588&lt;&gt;""),IF('Application Form'!J588="SKSTD_BDL","SKSTD_BDL",IF('Application Form'!J588="MIP","MIP",IF('Application Form'!J588="MIP+PV","MIP",IF('Application Form'!J588="SEEKSIRE","SEEKSIRE",IF('Application Form'!J588="SEEKSIRE+PV","SEEKSIRE",IF('Application Form'!J588="GGP50K","GGP50K",IF('Application Form'!J588="GGP50K+PV","GGP50K",IF('Application Form'!J588="GGPHD (150K)","GGPHD (150K)",IF('Application Form'!J588="GGPHD+PV","GGPHD",IF('Application Form'!J588="PV","",IF('Application Form'!J588="POLL","",IF('Application Form'!J588="MSTN","MSTN",IF('Application Form'!J588="COAT","COAT",IF('Application Form'!J588="PI","PI",IF('Application Form'!J588="POLL_50K (add on)*","POLL_50K (add on)*",IF('Application Form'!J588="POLL_HD (add on)*","POLL_HD (add_on)*",IF('Application Form'!J588="MSTN_50K (add_on)*","MSTN_50K (add_on)*",IF('Application Form'!J588="MSTN_HD (add on)*","MSTN_HD (add on)*",IF('Application Form'!J588="STORE","STORE",IF('Application Form'!J588="HE","HE","")))))))))))))))))))),"ERROR"))))))</f>
        <v/>
      </c>
      <c r="P577" t="str">
        <f>IF(AND(F577="",O577&lt;&gt;""),IF('Application Form'!J588="SKSTD_BDL","SKSTD_BDL",IF('Application Form'!J588="MIP","MIP",IF('Application Form'!J588="MIP+PV","MIP",IF('Application Form'!J588="SEEKSIRE","SEEKSIRE",IF('Application Form'!J588="SEEKSIRE+PV","SEEKSIRE",IF('Application Form'!J588="GGP50K","GGP50K",IF('Application Form'!J588="GGP50K+PV","GGP50K",IF('Application Form'!J588="GGPHD (150K)","GGPHD (150K)",IF('Application Form'!J588="GGPHD+PV","GGPHD",IF('Application Form'!J588="PV","",IF('Application Form'!J588="POLL","",IF('Application Form'!J588="MSTN","MSTN",IF('Application Form'!J588="COAT","COAT",IF('Application Form'!J588="PI","PI",IF('Application Form'!J588="POLL_50K (add on)*","POLL_50K (add on)*",IF('Application Form'!J588="POLL_HD (add on)*","POLL_HD (add_on)*",IF('Application Form'!J588="MSTN_50K (add_on)*","MSTN_50K (add_on)*",IF('Application Form'!J588="MSTN_HD (add on)*","MSTN_HD (add on)*",IF('Application Form'!J588="STORE","STORE",IF('Application Form'!J588="HE","HE","")))))))))))))))))))),"")</f>
        <v/>
      </c>
    </row>
    <row r="578" spans="1:16" x14ac:dyDescent="0.25">
      <c r="A578" s="72">
        <f>'Application Form'!E589</f>
        <v>0</v>
      </c>
      <c r="B578" t="str">
        <f>IF('Application Form'!C589="Hair","H",IF('Application Form'!C589="Done","D",IF('Application Form'!C589="Semen","S",IF('Application Form'!C589="TSU","T",""))))</f>
        <v/>
      </c>
      <c r="C578" t="str">
        <f t="shared" si="8"/>
        <v>NAA</v>
      </c>
      <c r="F578" t="str">
        <f>IF('Application Form'!H589="SKSTD_BDL","SKSTD_BDL",IF('Application Form'!H589="MIP","MIP",IF('Application Form'!H589="MIP+PV","MIP",IF('Application Form'!H589="SEEKSIRE","SEEKSIRE",IF('Application Form'!H589="SEEKSIRE+PV","SEEKSIRE",IF('Application Form'!H589="GGP50K","GGP50K",IF('Application Form'!H589="GGP50K+PV","GGP50K",IF('Application Form'!H589="GGPHD (150K)","GGPHD (150K)",IF('Application Form'!H589="GGPHD+PV","GGPHD",IF('Application Form'!H589="PV","",IF('Application Form'!H589="POLL","",IF('Application Form'!H589="MSTN","",IF('Application Form'!H589="COAT","",IF('Application Form'!H589="PI","",IF('Application Form'!H589="POLL_50K (add on)*","",IF('Application Form'!H589="POLL_HD (add on)*","",IF('Application Form'!H589="MSTN_50K (add_on)*","",IF('Application Form'!H589="MSTN_HD (add on)*","",IF('Application Form'!H589="STORE","STORE",IF('Application Form'!H589="HE","HE",""))))))))))))))))))))</f>
        <v/>
      </c>
      <c r="G578" t="str">
        <f>IF(OR(RIGHT('Application Form'!H589,2)="PV",RIGHT('Application Form'!I589,2)="PV",RIGHT('Application Form'!J589,2)="PV"),"Yes","")</f>
        <v/>
      </c>
      <c r="H578" s="81" t="str">
        <f>IF(ISBLANK(IF(F578="SKSTD_BDL",'Application Form'!M589,IF('Office Use Only - DONT TOUCH!!!'!G578="Yes",'Application Form'!M589,""))),"",IF(F578="SKSTD_BDL",'Application Form'!M589,IF('Office Use Only - DONT TOUCH!!!'!G578="Yes",'Application Form'!M589,"")))</f>
        <v/>
      </c>
      <c r="K578" t="str">
        <f>IF(ISBLANK(IF(F578="SKSTD_BDL",'Application Form'!O589,IF('Office Use Only - DONT TOUCH!!!'!G578="Yes",'Application Form'!O589,""))),"",IF(F578="SKSTD_BDL",'Application Form'!O589,IF('Office Use Only - DONT TOUCH!!!'!G578="Yes",'Application Form'!O589,"")))</f>
        <v/>
      </c>
      <c r="N578" t="str">
        <f>IF(AND(F578="",'Application Form'!H589=""),"",IF(AND(F578="",'Application Form'!H589&lt;&gt;""),'Application Form'!H589,IF(AND(F578&lt;&gt;"",'Application Form'!I589=""),"",IF(AND(F578&lt;&gt;"",'Application Form'!I589&lt;&gt;""),IF('Application Form'!I589="SKSTD_BDL","SKSTD_BDL",IF('Application Form'!I589="MIP","MIP",IF('Application Form'!I589="MIP+PV","MIP",IF('Application Form'!I589="SEEKSIRE","SEEKSIRE",IF('Application Form'!I589="SEEKSIRE+PV","SEEKSIRE",IF('Application Form'!I589="GGP50K","GGP50K",IF('Application Form'!I589="GGP50K+PV","GGP50K",IF('Application Form'!I589="GGPHD (150K)","GGPHD (150K)",IF('Application Form'!I589="GGPHD+PV","GGPHD",IF('Application Form'!I589="PV","",IF('Application Form'!I589="POLL","",IF('Application Form'!I589="MSTN","MSTN",IF('Application Form'!I589="COAT","COAT",IF('Application Form'!I589="PI","PI",IF('Application Form'!I589="POLL_50K (add on)*","POLL_50K (add on)*",IF('Application Form'!I589="POLL_HD (add on)*","POLL_HD (add_on)*",IF('Application Form'!I589="MSTN_50K (add_on)*","MSTN_50K (add_on)*",IF('Application Form'!I589="MSTN_HD (add on)*","MSTN_HD (add on)*",IF('Application Form'!I589="STORE","STORE",IF('Application Form'!I589="HE","HE","")))))))))))))))))))),"ERROR"))))</f>
        <v/>
      </c>
      <c r="O578" t="str">
        <f>IF(AND(F578="",'Application Form'!H589=""),"",IF(AND(F578="",'Application Form'!H589&lt;&gt;"",'Application Form'!I589=""),"",IF(AND(F578&lt;&gt;"",'Application Form'!I589=""),"",IF(AND(F578&lt;&gt;"",'Application Form'!I589&lt;&gt;"",'Application Form'!J589=""),"",IF(AND(F578="",'Application Form'!H589&lt;&gt;"",'Application Form'!I589&lt;&gt;""),IF('Application Form'!I589="SKSTD_BDL","SKSTD_BDL",IF('Application Form'!I589="MIP","MIP",IF('Application Form'!I589="MIP+PV","MIP",IF('Application Form'!I589="SEEKSIRE","SEEKSIRE",IF('Application Form'!I589="SEEKSIRE+PV","SEEKSIRE",IF('Application Form'!I589="GGP50K","GGP50K",IF('Application Form'!I589="GGP50K+PV","GGP50K",IF('Application Form'!I589="GGPHD (150K)","GGPHD (150K)",IF('Application Form'!I589="GGPHD+PV","GGPHD",IF('Application Form'!I589="PV","",IF('Application Form'!I589="POLL","",IF('Application Form'!I589="MSTN","MSTN",IF('Application Form'!I589="COAT","COAT",IF('Application Form'!I589="PI","PI",IF('Application Form'!I589="POLL_50K (add on)*","POLL_50K (add on)*",IF('Application Form'!I589="POLL_HD (add on)*","POLL_HD (add_on)*",IF('Application Form'!I589="MSTN_50K (add_on)*","MSTN_50K (add_on)*",IF('Application Form'!I589="MSTN_HD (add on)*","MSTN_HD (add on)*",IF('Application Form'!I589="STORE","STORE",IF('Application Form'!I589="HE","HE","ERROR")))))))))))))))))))),IF(AND(F578&lt;&gt;"",'Application Form'!I589&lt;&gt;"",'Application Form'!J589&lt;&gt;""),IF('Application Form'!J589="SKSTD_BDL","SKSTD_BDL",IF('Application Form'!J589="MIP","MIP",IF('Application Form'!J589="MIP+PV","MIP",IF('Application Form'!J589="SEEKSIRE","SEEKSIRE",IF('Application Form'!J589="SEEKSIRE+PV","SEEKSIRE",IF('Application Form'!J589="GGP50K","GGP50K",IF('Application Form'!J589="GGP50K+PV","GGP50K",IF('Application Form'!J589="GGPHD (150K)","GGPHD (150K)",IF('Application Form'!J589="GGPHD+PV","GGPHD",IF('Application Form'!J589="PV","",IF('Application Form'!J589="POLL","",IF('Application Form'!J589="MSTN","MSTN",IF('Application Form'!J589="COAT","COAT",IF('Application Form'!J589="PI","PI",IF('Application Form'!J589="POLL_50K (add on)*","POLL_50K (add on)*",IF('Application Form'!J589="POLL_HD (add on)*","POLL_HD (add_on)*",IF('Application Form'!J589="MSTN_50K (add_on)*","MSTN_50K (add_on)*",IF('Application Form'!J589="MSTN_HD (add on)*","MSTN_HD (add on)*",IF('Application Form'!J589="STORE","STORE",IF('Application Form'!J589="HE","HE","")))))))))))))))))))),"ERROR"))))))</f>
        <v/>
      </c>
      <c r="P578" t="str">
        <f>IF(AND(F578="",O578&lt;&gt;""),IF('Application Form'!J589="SKSTD_BDL","SKSTD_BDL",IF('Application Form'!J589="MIP","MIP",IF('Application Form'!J589="MIP+PV","MIP",IF('Application Form'!J589="SEEKSIRE","SEEKSIRE",IF('Application Form'!J589="SEEKSIRE+PV","SEEKSIRE",IF('Application Form'!J589="GGP50K","GGP50K",IF('Application Form'!J589="GGP50K+PV","GGP50K",IF('Application Form'!J589="GGPHD (150K)","GGPHD (150K)",IF('Application Form'!J589="GGPHD+PV","GGPHD",IF('Application Form'!J589="PV","",IF('Application Form'!J589="POLL","",IF('Application Form'!J589="MSTN","MSTN",IF('Application Form'!J589="COAT","COAT",IF('Application Form'!J589="PI","PI",IF('Application Form'!J589="POLL_50K (add on)*","POLL_50K (add on)*",IF('Application Form'!J589="POLL_HD (add on)*","POLL_HD (add_on)*",IF('Application Form'!J589="MSTN_50K (add_on)*","MSTN_50K (add_on)*",IF('Application Form'!J589="MSTN_HD (add on)*","MSTN_HD (add on)*",IF('Application Form'!J589="STORE","STORE",IF('Application Form'!J589="HE","HE","")))))))))))))))))))),"")</f>
        <v/>
      </c>
    </row>
    <row r="579" spans="1:16" x14ac:dyDescent="0.25">
      <c r="A579" s="72">
        <f>'Application Form'!E590</f>
        <v>0</v>
      </c>
      <c r="B579" t="str">
        <f>IF('Application Form'!C590="Hair","H",IF('Application Form'!C590="Done","D",IF('Application Form'!C590="Semen","S",IF('Application Form'!C590="TSU","T",""))))</f>
        <v/>
      </c>
      <c r="C579" t="str">
        <f t="shared" ref="C579:C642" si="9">IF(A579&lt;&gt;"","NAA","")</f>
        <v>NAA</v>
      </c>
      <c r="F579" t="str">
        <f>IF('Application Form'!H590="SKSTD_BDL","SKSTD_BDL",IF('Application Form'!H590="MIP","MIP",IF('Application Form'!H590="MIP+PV","MIP",IF('Application Form'!H590="SEEKSIRE","SEEKSIRE",IF('Application Form'!H590="SEEKSIRE+PV","SEEKSIRE",IF('Application Form'!H590="GGP50K","GGP50K",IF('Application Form'!H590="GGP50K+PV","GGP50K",IF('Application Form'!H590="GGPHD (150K)","GGPHD (150K)",IF('Application Form'!H590="GGPHD+PV","GGPHD",IF('Application Form'!H590="PV","",IF('Application Form'!H590="POLL","",IF('Application Form'!H590="MSTN","",IF('Application Form'!H590="COAT","",IF('Application Form'!H590="PI","",IF('Application Form'!H590="POLL_50K (add on)*","",IF('Application Form'!H590="POLL_HD (add on)*","",IF('Application Form'!H590="MSTN_50K (add_on)*","",IF('Application Form'!H590="MSTN_HD (add on)*","",IF('Application Form'!H590="STORE","STORE",IF('Application Form'!H590="HE","HE",""))))))))))))))))))))</f>
        <v/>
      </c>
      <c r="G579" t="str">
        <f>IF(OR(RIGHT('Application Form'!H590,2)="PV",RIGHT('Application Form'!I590,2)="PV",RIGHT('Application Form'!J590,2)="PV"),"Yes","")</f>
        <v/>
      </c>
      <c r="H579" s="81" t="str">
        <f>IF(ISBLANK(IF(F579="SKSTD_BDL",'Application Form'!M590,IF('Office Use Only - DONT TOUCH!!!'!G579="Yes",'Application Form'!M590,""))),"",IF(F579="SKSTD_BDL",'Application Form'!M590,IF('Office Use Only - DONT TOUCH!!!'!G579="Yes",'Application Form'!M590,"")))</f>
        <v/>
      </c>
      <c r="K579" t="str">
        <f>IF(ISBLANK(IF(F579="SKSTD_BDL",'Application Form'!O590,IF('Office Use Only - DONT TOUCH!!!'!G579="Yes",'Application Form'!O590,""))),"",IF(F579="SKSTD_BDL",'Application Form'!O590,IF('Office Use Only - DONT TOUCH!!!'!G579="Yes",'Application Form'!O590,"")))</f>
        <v/>
      </c>
      <c r="N579" t="str">
        <f>IF(AND(F579="",'Application Form'!H590=""),"",IF(AND(F579="",'Application Form'!H590&lt;&gt;""),'Application Form'!H590,IF(AND(F579&lt;&gt;"",'Application Form'!I590=""),"",IF(AND(F579&lt;&gt;"",'Application Form'!I590&lt;&gt;""),IF('Application Form'!I590="SKSTD_BDL","SKSTD_BDL",IF('Application Form'!I590="MIP","MIP",IF('Application Form'!I590="MIP+PV","MIP",IF('Application Form'!I590="SEEKSIRE","SEEKSIRE",IF('Application Form'!I590="SEEKSIRE+PV","SEEKSIRE",IF('Application Form'!I590="GGP50K","GGP50K",IF('Application Form'!I590="GGP50K+PV","GGP50K",IF('Application Form'!I590="GGPHD (150K)","GGPHD (150K)",IF('Application Form'!I590="GGPHD+PV","GGPHD",IF('Application Form'!I590="PV","",IF('Application Form'!I590="POLL","",IF('Application Form'!I590="MSTN","MSTN",IF('Application Form'!I590="COAT","COAT",IF('Application Form'!I590="PI","PI",IF('Application Form'!I590="POLL_50K (add on)*","POLL_50K (add on)*",IF('Application Form'!I590="POLL_HD (add on)*","POLL_HD (add_on)*",IF('Application Form'!I590="MSTN_50K (add_on)*","MSTN_50K (add_on)*",IF('Application Form'!I590="MSTN_HD (add on)*","MSTN_HD (add on)*",IF('Application Form'!I590="STORE","STORE",IF('Application Form'!I590="HE","HE","")))))))))))))))))))),"ERROR"))))</f>
        <v/>
      </c>
      <c r="O579" t="str">
        <f>IF(AND(F579="",'Application Form'!H590=""),"",IF(AND(F579="",'Application Form'!H590&lt;&gt;"",'Application Form'!I590=""),"",IF(AND(F579&lt;&gt;"",'Application Form'!I590=""),"",IF(AND(F579&lt;&gt;"",'Application Form'!I590&lt;&gt;"",'Application Form'!J590=""),"",IF(AND(F579="",'Application Form'!H590&lt;&gt;"",'Application Form'!I590&lt;&gt;""),IF('Application Form'!I590="SKSTD_BDL","SKSTD_BDL",IF('Application Form'!I590="MIP","MIP",IF('Application Form'!I590="MIP+PV","MIP",IF('Application Form'!I590="SEEKSIRE","SEEKSIRE",IF('Application Form'!I590="SEEKSIRE+PV","SEEKSIRE",IF('Application Form'!I590="GGP50K","GGP50K",IF('Application Form'!I590="GGP50K+PV","GGP50K",IF('Application Form'!I590="GGPHD (150K)","GGPHD (150K)",IF('Application Form'!I590="GGPHD+PV","GGPHD",IF('Application Form'!I590="PV","",IF('Application Form'!I590="POLL","",IF('Application Form'!I590="MSTN","MSTN",IF('Application Form'!I590="COAT","COAT",IF('Application Form'!I590="PI","PI",IF('Application Form'!I590="POLL_50K (add on)*","POLL_50K (add on)*",IF('Application Form'!I590="POLL_HD (add on)*","POLL_HD (add_on)*",IF('Application Form'!I590="MSTN_50K (add_on)*","MSTN_50K (add_on)*",IF('Application Form'!I590="MSTN_HD (add on)*","MSTN_HD (add on)*",IF('Application Form'!I590="STORE","STORE",IF('Application Form'!I590="HE","HE","ERROR")))))))))))))))))))),IF(AND(F579&lt;&gt;"",'Application Form'!I590&lt;&gt;"",'Application Form'!J590&lt;&gt;""),IF('Application Form'!J590="SKSTD_BDL","SKSTD_BDL",IF('Application Form'!J590="MIP","MIP",IF('Application Form'!J590="MIP+PV","MIP",IF('Application Form'!J590="SEEKSIRE","SEEKSIRE",IF('Application Form'!J590="SEEKSIRE+PV","SEEKSIRE",IF('Application Form'!J590="GGP50K","GGP50K",IF('Application Form'!J590="GGP50K+PV","GGP50K",IF('Application Form'!J590="GGPHD (150K)","GGPHD (150K)",IF('Application Form'!J590="GGPHD+PV","GGPHD",IF('Application Form'!J590="PV","",IF('Application Form'!J590="POLL","",IF('Application Form'!J590="MSTN","MSTN",IF('Application Form'!J590="COAT","COAT",IF('Application Form'!J590="PI","PI",IF('Application Form'!J590="POLL_50K (add on)*","POLL_50K (add on)*",IF('Application Form'!J590="POLL_HD (add on)*","POLL_HD (add_on)*",IF('Application Form'!J590="MSTN_50K (add_on)*","MSTN_50K (add_on)*",IF('Application Form'!J590="MSTN_HD (add on)*","MSTN_HD (add on)*",IF('Application Form'!J590="STORE","STORE",IF('Application Form'!J590="HE","HE","")))))))))))))))))))),"ERROR"))))))</f>
        <v/>
      </c>
      <c r="P579" t="str">
        <f>IF(AND(F579="",O579&lt;&gt;""),IF('Application Form'!J590="SKSTD_BDL","SKSTD_BDL",IF('Application Form'!J590="MIP","MIP",IF('Application Form'!J590="MIP+PV","MIP",IF('Application Form'!J590="SEEKSIRE","SEEKSIRE",IF('Application Form'!J590="SEEKSIRE+PV","SEEKSIRE",IF('Application Form'!J590="GGP50K","GGP50K",IF('Application Form'!J590="GGP50K+PV","GGP50K",IF('Application Form'!J590="GGPHD (150K)","GGPHD (150K)",IF('Application Form'!J590="GGPHD+PV","GGPHD",IF('Application Form'!J590="PV","",IF('Application Form'!J590="POLL","",IF('Application Form'!J590="MSTN","MSTN",IF('Application Form'!J590="COAT","COAT",IF('Application Form'!J590="PI","PI",IF('Application Form'!J590="POLL_50K (add on)*","POLL_50K (add on)*",IF('Application Form'!J590="POLL_HD (add on)*","POLL_HD (add_on)*",IF('Application Form'!J590="MSTN_50K (add_on)*","MSTN_50K (add_on)*",IF('Application Form'!J590="MSTN_HD (add on)*","MSTN_HD (add on)*",IF('Application Form'!J590="STORE","STORE",IF('Application Form'!J590="HE","HE","")))))))))))))))))))),"")</f>
        <v/>
      </c>
    </row>
    <row r="580" spans="1:16" x14ac:dyDescent="0.25">
      <c r="A580" s="72">
        <f>'Application Form'!E591</f>
        <v>0</v>
      </c>
      <c r="B580" t="str">
        <f>IF('Application Form'!C591="Hair","H",IF('Application Form'!C591="Done","D",IF('Application Form'!C591="Semen","S",IF('Application Form'!C591="TSU","T",""))))</f>
        <v/>
      </c>
      <c r="C580" t="str">
        <f t="shared" si="9"/>
        <v>NAA</v>
      </c>
      <c r="F580" t="str">
        <f>IF('Application Form'!H591="SKSTD_BDL","SKSTD_BDL",IF('Application Form'!H591="MIP","MIP",IF('Application Form'!H591="MIP+PV","MIP",IF('Application Form'!H591="SEEKSIRE","SEEKSIRE",IF('Application Form'!H591="SEEKSIRE+PV","SEEKSIRE",IF('Application Form'!H591="GGP50K","GGP50K",IF('Application Form'!H591="GGP50K+PV","GGP50K",IF('Application Form'!H591="GGPHD (150K)","GGPHD (150K)",IF('Application Form'!H591="GGPHD+PV","GGPHD",IF('Application Form'!H591="PV","",IF('Application Form'!H591="POLL","",IF('Application Form'!H591="MSTN","",IF('Application Form'!H591="COAT","",IF('Application Form'!H591="PI","",IF('Application Form'!H591="POLL_50K (add on)*","",IF('Application Form'!H591="POLL_HD (add on)*","",IF('Application Form'!H591="MSTN_50K (add_on)*","",IF('Application Form'!H591="MSTN_HD (add on)*","",IF('Application Form'!H591="STORE","STORE",IF('Application Form'!H591="HE","HE",""))))))))))))))))))))</f>
        <v/>
      </c>
      <c r="G580" t="str">
        <f>IF(OR(RIGHT('Application Form'!H591,2)="PV",RIGHT('Application Form'!I591,2)="PV",RIGHT('Application Form'!J591,2)="PV"),"Yes","")</f>
        <v/>
      </c>
      <c r="H580" s="81" t="str">
        <f>IF(ISBLANK(IF(F580="SKSTD_BDL",'Application Form'!M591,IF('Office Use Only - DONT TOUCH!!!'!G580="Yes",'Application Form'!M591,""))),"",IF(F580="SKSTD_BDL",'Application Form'!M591,IF('Office Use Only - DONT TOUCH!!!'!G580="Yes",'Application Form'!M591,"")))</f>
        <v/>
      </c>
      <c r="K580" t="str">
        <f>IF(ISBLANK(IF(F580="SKSTD_BDL",'Application Form'!O591,IF('Office Use Only - DONT TOUCH!!!'!G580="Yes",'Application Form'!O591,""))),"",IF(F580="SKSTD_BDL",'Application Form'!O591,IF('Office Use Only - DONT TOUCH!!!'!G580="Yes",'Application Form'!O591,"")))</f>
        <v/>
      </c>
      <c r="N580" t="str">
        <f>IF(AND(F580="",'Application Form'!H591=""),"",IF(AND(F580="",'Application Form'!H591&lt;&gt;""),'Application Form'!H591,IF(AND(F580&lt;&gt;"",'Application Form'!I591=""),"",IF(AND(F580&lt;&gt;"",'Application Form'!I591&lt;&gt;""),IF('Application Form'!I591="SKSTD_BDL","SKSTD_BDL",IF('Application Form'!I591="MIP","MIP",IF('Application Form'!I591="MIP+PV","MIP",IF('Application Form'!I591="SEEKSIRE","SEEKSIRE",IF('Application Form'!I591="SEEKSIRE+PV","SEEKSIRE",IF('Application Form'!I591="GGP50K","GGP50K",IF('Application Form'!I591="GGP50K+PV","GGP50K",IF('Application Form'!I591="GGPHD (150K)","GGPHD (150K)",IF('Application Form'!I591="GGPHD+PV","GGPHD",IF('Application Form'!I591="PV","",IF('Application Form'!I591="POLL","",IF('Application Form'!I591="MSTN","MSTN",IF('Application Form'!I591="COAT","COAT",IF('Application Form'!I591="PI","PI",IF('Application Form'!I591="POLL_50K (add on)*","POLL_50K (add on)*",IF('Application Form'!I591="POLL_HD (add on)*","POLL_HD (add_on)*",IF('Application Form'!I591="MSTN_50K (add_on)*","MSTN_50K (add_on)*",IF('Application Form'!I591="MSTN_HD (add on)*","MSTN_HD (add on)*",IF('Application Form'!I591="STORE","STORE",IF('Application Form'!I591="HE","HE","")))))))))))))))))))),"ERROR"))))</f>
        <v/>
      </c>
      <c r="O580" t="str">
        <f>IF(AND(F580="",'Application Form'!H591=""),"",IF(AND(F580="",'Application Form'!H591&lt;&gt;"",'Application Form'!I591=""),"",IF(AND(F580&lt;&gt;"",'Application Form'!I591=""),"",IF(AND(F580&lt;&gt;"",'Application Form'!I591&lt;&gt;"",'Application Form'!J591=""),"",IF(AND(F580="",'Application Form'!H591&lt;&gt;"",'Application Form'!I591&lt;&gt;""),IF('Application Form'!I591="SKSTD_BDL","SKSTD_BDL",IF('Application Form'!I591="MIP","MIP",IF('Application Form'!I591="MIP+PV","MIP",IF('Application Form'!I591="SEEKSIRE","SEEKSIRE",IF('Application Form'!I591="SEEKSIRE+PV","SEEKSIRE",IF('Application Form'!I591="GGP50K","GGP50K",IF('Application Form'!I591="GGP50K+PV","GGP50K",IF('Application Form'!I591="GGPHD (150K)","GGPHD (150K)",IF('Application Form'!I591="GGPHD+PV","GGPHD",IF('Application Form'!I591="PV","",IF('Application Form'!I591="POLL","",IF('Application Form'!I591="MSTN","MSTN",IF('Application Form'!I591="COAT","COAT",IF('Application Form'!I591="PI","PI",IF('Application Form'!I591="POLL_50K (add on)*","POLL_50K (add on)*",IF('Application Form'!I591="POLL_HD (add on)*","POLL_HD (add_on)*",IF('Application Form'!I591="MSTN_50K (add_on)*","MSTN_50K (add_on)*",IF('Application Form'!I591="MSTN_HD (add on)*","MSTN_HD (add on)*",IF('Application Form'!I591="STORE","STORE",IF('Application Form'!I591="HE","HE","ERROR")))))))))))))))))))),IF(AND(F580&lt;&gt;"",'Application Form'!I591&lt;&gt;"",'Application Form'!J591&lt;&gt;""),IF('Application Form'!J591="SKSTD_BDL","SKSTD_BDL",IF('Application Form'!J591="MIP","MIP",IF('Application Form'!J591="MIP+PV","MIP",IF('Application Form'!J591="SEEKSIRE","SEEKSIRE",IF('Application Form'!J591="SEEKSIRE+PV","SEEKSIRE",IF('Application Form'!J591="GGP50K","GGP50K",IF('Application Form'!J591="GGP50K+PV","GGP50K",IF('Application Form'!J591="GGPHD (150K)","GGPHD (150K)",IF('Application Form'!J591="GGPHD+PV","GGPHD",IF('Application Form'!J591="PV","",IF('Application Form'!J591="POLL","",IF('Application Form'!J591="MSTN","MSTN",IF('Application Form'!J591="COAT","COAT",IF('Application Form'!J591="PI","PI",IF('Application Form'!J591="POLL_50K (add on)*","POLL_50K (add on)*",IF('Application Form'!J591="POLL_HD (add on)*","POLL_HD (add_on)*",IF('Application Form'!J591="MSTN_50K (add_on)*","MSTN_50K (add_on)*",IF('Application Form'!J591="MSTN_HD (add on)*","MSTN_HD (add on)*",IF('Application Form'!J591="STORE","STORE",IF('Application Form'!J591="HE","HE","")))))))))))))))))))),"ERROR"))))))</f>
        <v/>
      </c>
      <c r="P580" t="str">
        <f>IF(AND(F580="",O580&lt;&gt;""),IF('Application Form'!J591="SKSTD_BDL","SKSTD_BDL",IF('Application Form'!J591="MIP","MIP",IF('Application Form'!J591="MIP+PV","MIP",IF('Application Form'!J591="SEEKSIRE","SEEKSIRE",IF('Application Form'!J591="SEEKSIRE+PV","SEEKSIRE",IF('Application Form'!J591="GGP50K","GGP50K",IF('Application Form'!J591="GGP50K+PV","GGP50K",IF('Application Form'!J591="GGPHD (150K)","GGPHD (150K)",IF('Application Form'!J591="GGPHD+PV","GGPHD",IF('Application Form'!J591="PV","",IF('Application Form'!J591="POLL","",IF('Application Form'!J591="MSTN","MSTN",IF('Application Form'!J591="COAT","COAT",IF('Application Form'!J591="PI","PI",IF('Application Form'!J591="POLL_50K (add on)*","POLL_50K (add on)*",IF('Application Form'!J591="POLL_HD (add on)*","POLL_HD (add_on)*",IF('Application Form'!J591="MSTN_50K (add_on)*","MSTN_50K (add_on)*",IF('Application Form'!J591="MSTN_HD (add on)*","MSTN_HD (add on)*",IF('Application Form'!J591="STORE","STORE",IF('Application Form'!J591="HE","HE","")))))))))))))))))))),"")</f>
        <v/>
      </c>
    </row>
    <row r="581" spans="1:16" x14ac:dyDescent="0.25">
      <c r="A581" s="72">
        <f>'Application Form'!E592</f>
        <v>0</v>
      </c>
      <c r="B581" t="str">
        <f>IF('Application Form'!C592="Hair","H",IF('Application Form'!C592="Done","D",IF('Application Form'!C592="Semen","S",IF('Application Form'!C592="TSU","T",""))))</f>
        <v/>
      </c>
      <c r="C581" t="str">
        <f t="shared" si="9"/>
        <v>NAA</v>
      </c>
      <c r="F581" t="str">
        <f>IF('Application Form'!H592="SKSTD_BDL","SKSTD_BDL",IF('Application Form'!H592="MIP","MIP",IF('Application Form'!H592="MIP+PV","MIP",IF('Application Form'!H592="SEEKSIRE","SEEKSIRE",IF('Application Form'!H592="SEEKSIRE+PV","SEEKSIRE",IF('Application Form'!H592="GGP50K","GGP50K",IF('Application Form'!H592="GGP50K+PV","GGP50K",IF('Application Form'!H592="GGPHD (150K)","GGPHD (150K)",IF('Application Form'!H592="GGPHD+PV","GGPHD",IF('Application Form'!H592="PV","",IF('Application Form'!H592="POLL","",IF('Application Form'!H592="MSTN","",IF('Application Form'!H592="COAT","",IF('Application Form'!H592="PI","",IF('Application Form'!H592="POLL_50K (add on)*","",IF('Application Form'!H592="POLL_HD (add on)*","",IF('Application Form'!H592="MSTN_50K (add_on)*","",IF('Application Form'!H592="MSTN_HD (add on)*","",IF('Application Form'!H592="STORE","STORE",IF('Application Form'!H592="HE","HE",""))))))))))))))))))))</f>
        <v/>
      </c>
      <c r="G581" t="str">
        <f>IF(OR(RIGHT('Application Form'!H592,2)="PV",RIGHT('Application Form'!I592,2)="PV",RIGHT('Application Form'!J592,2)="PV"),"Yes","")</f>
        <v/>
      </c>
      <c r="H581" s="81" t="str">
        <f>IF(ISBLANK(IF(F581="SKSTD_BDL",'Application Form'!M592,IF('Office Use Only - DONT TOUCH!!!'!G581="Yes",'Application Form'!M592,""))),"",IF(F581="SKSTD_BDL",'Application Form'!M592,IF('Office Use Only - DONT TOUCH!!!'!G581="Yes",'Application Form'!M592,"")))</f>
        <v/>
      </c>
      <c r="K581" t="str">
        <f>IF(ISBLANK(IF(F581="SKSTD_BDL",'Application Form'!O592,IF('Office Use Only - DONT TOUCH!!!'!G581="Yes",'Application Form'!O592,""))),"",IF(F581="SKSTD_BDL",'Application Form'!O592,IF('Office Use Only - DONT TOUCH!!!'!G581="Yes",'Application Form'!O592,"")))</f>
        <v/>
      </c>
      <c r="N581" t="str">
        <f>IF(AND(F581="",'Application Form'!H592=""),"",IF(AND(F581="",'Application Form'!H592&lt;&gt;""),'Application Form'!H592,IF(AND(F581&lt;&gt;"",'Application Form'!I592=""),"",IF(AND(F581&lt;&gt;"",'Application Form'!I592&lt;&gt;""),IF('Application Form'!I592="SKSTD_BDL","SKSTD_BDL",IF('Application Form'!I592="MIP","MIP",IF('Application Form'!I592="MIP+PV","MIP",IF('Application Form'!I592="SEEKSIRE","SEEKSIRE",IF('Application Form'!I592="SEEKSIRE+PV","SEEKSIRE",IF('Application Form'!I592="GGP50K","GGP50K",IF('Application Form'!I592="GGP50K+PV","GGP50K",IF('Application Form'!I592="GGPHD (150K)","GGPHD (150K)",IF('Application Form'!I592="GGPHD+PV","GGPHD",IF('Application Form'!I592="PV","",IF('Application Form'!I592="POLL","",IF('Application Form'!I592="MSTN","MSTN",IF('Application Form'!I592="COAT","COAT",IF('Application Form'!I592="PI","PI",IF('Application Form'!I592="POLL_50K (add on)*","POLL_50K (add on)*",IF('Application Form'!I592="POLL_HD (add on)*","POLL_HD (add_on)*",IF('Application Form'!I592="MSTN_50K (add_on)*","MSTN_50K (add_on)*",IF('Application Form'!I592="MSTN_HD (add on)*","MSTN_HD (add on)*",IF('Application Form'!I592="STORE","STORE",IF('Application Form'!I592="HE","HE","")))))))))))))))))))),"ERROR"))))</f>
        <v/>
      </c>
      <c r="O581" t="str">
        <f>IF(AND(F581="",'Application Form'!H592=""),"",IF(AND(F581="",'Application Form'!H592&lt;&gt;"",'Application Form'!I592=""),"",IF(AND(F581&lt;&gt;"",'Application Form'!I592=""),"",IF(AND(F581&lt;&gt;"",'Application Form'!I592&lt;&gt;"",'Application Form'!J592=""),"",IF(AND(F581="",'Application Form'!H592&lt;&gt;"",'Application Form'!I592&lt;&gt;""),IF('Application Form'!I592="SKSTD_BDL","SKSTD_BDL",IF('Application Form'!I592="MIP","MIP",IF('Application Form'!I592="MIP+PV","MIP",IF('Application Form'!I592="SEEKSIRE","SEEKSIRE",IF('Application Form'!I592="SEEKSIRE+PV","SEEKSIRE",IF('Application Form'!I592="GGP50K","GGP50K",IF('Application Form'!I592="GGP50K+PV","GGP50K",IF('Application Form'!I592="GGPHD (150K)","GGPHD (150K)",IF('Application Form'!I592="GGPHD+PV","GGPHD",IF('Application Form'!I592="PV","",IF('Application Form'!I592="POLL","",IF('Application Form'!I592="MSTN","MSTN",IF('Application Form'!I592="COAT","COAT",IF('Application Form'!I592="PI","PI",IF('Application Form'!I592="POLL_50K (add on)*","POLL_50K (add on)*",IF('Application Form'!I592="POLL_HD (add on)*","POLL_HD (add_on)*",IF('Application Form'!I592="MSTN_50K (add_on)*","MSTN_50K (add_on)*",IF('Application Form'!I592="MSTN_HD (add on)*","MSTN_HD (add on)*",IF('Application Form'!I592="STORE","STORE",IF('Application Form'!I592="HE","HE","ERROR")))))))))))))))))))),IF(AND(F581&lt;&gt;"",'Application Form'!I592&lt;&gt;"",'Application Form'!J592&lt;&gt;""),IF('Application Form'!J592="SKSTD_BDL","SKSTD_BDL",IF('Application Form'!J592="MIP","MIP",IF('Application Form'!J592="MIP+PV","MIP",IF('Application Form'!J592="SEEKSIRE","SEEKSIRE",IF('Application Form'!J592="SEEKSIRE+PV","SEEKSIRE",IF('Application Form'!J592="GGP50K","GGP50K",IF('Application Form'!J592="GGP50K+PV","GGP50K",IF('Application Form'!J592="GGPHD (150K)","GGPHD (150K)",IF('Application Form'!J592="GGPHD+PV","GGPHD",IF('Application Form'!J592="PV","",IF('Application Form'!J592="POLL","",IF('Application Form'!J592="MSTN","MSTN",IF('Application Form'!J592="COAT","COAT",IF('Application Form'!J592="PI","PI",IF('Application Form'!J592="POLL_50K (add on)*","POLL_50K (add on)*",IF('Application Form'!J592="POLL_HD (add on)*","POLL_HD (add_on)*",IF('Application Form'!J592="MSTN_50K (add_on)*","MSTN_50K (add_on)*",IF('Application Form'!J592="MSTN_HD (add on)*","MSTN_HD (add on)*",IF('Application Form'!J592="STORE","STORE",IF('Application Form'!J592="HE","HE","")))))))))))))))))))),"ERROR"))))))</f>
        <v/>
      </c>
      <c r="P581" t="str">
        <f>IF(AND(F581="",O581&lt;&gt;""),IF('Application Form'!J592="SKSTD_BDL","SKSTD_BDL",IF('Application Form'!J592="MIP","MIP",IF('Application Form'!J592="MIP+PV","MIP",IF('Application Form'!J592="SEEKSIRE","SEEKSIRE",IF('Application Form'!J592="SEEKSIRE+PV","SEEKSIRE",IF('Application Form'!J592="GGP50K","GGP50K",IF('Application Form'!J592="GGP50K+PV","GGP50K",IF('Application Form'!J592="GGPHD (150K)","GGPHD (150K)",IF('Application Form'!J592="GGPHD+PV","GGPHD",IF('Application Form'!J592="PV","",IF('Application Form'!J592="POLL","",IF('Application Form'!J592="MSTN","MSTN",IF('Application Form'!J592="COAT","COAT",IF('Application Form'!J592="PI","PI",IF('Application Form'!J592="POLL_50K (add on)*","POLL_50K (add on)*",IF('Application Form'!J592="POLL_HD (add on)*","POLL_HD (add_on)*",IF('Application Form'!J592="MSTN_50K (add_on)*","MSTN_50K (add_on)*",IF('Application Form'!J592="MSTN_HD (add on)*","MSTN_HD (add on)*",IF('Application Form'!J592="STORE","STORE",IF('Application Form'!J592="HE","HE","")))))))))))))))))))),"")</f>
        <v/>
      </c>
    </row>
    <row r="582" spans="1:16" x14ac:dyDescent="0.25">
      <c r="A582" s="72">
        <f>'Application Form'!E593</f>
        <v>0</v>
      </c>
      <c r="B582" t="str">
        <f>IF('Application Form'!C593="Hair","H",IF('Application Form'!C593="Done","D",IF('Application Form'!C593="Semen","S",IF('Application Form'!C593="TSU","T",""))))</f>
        <v/>
      </c>
      <c r="C582" t="str">
        <f t="shared" si="9"/>
        <v>NAA</v>
      </c>
      <c r="F582" t="str">
        <f>IF('Application Form'!H593="SKSTD_BDL","SKSTD_BDL",IF('Application Form'!H593="MIP","MIP",IF('Application Form'!H593="MIP+PV","MIP",IF('Application Form'!H593="SEEKSIRE","SEEKSIRE",IF('Application Form'!H593="SEEKSIRE+PV","SEEKSIRE",IF('Application Form'!H593="GGP50K","GGP50K",IF('Application Form'!H593="GGP50K+PV","GGP50K",IF('Application Form'!H593="GGPHD (150K)","GGPHD (150K)",IF('Application Form'!H593="GGPHD+PV","GGPHD",IF('Application Form'!H593="PV","",IF('Application Form'!H593="POLL","",IF('Application Form'!H593="MSTN","",IF('Application Form'!H593="COAT","",IF('Application Form'!H593="PI","",IF('Application Form'!H593="POLL_50K (add on)*","",IF('Application Form'!H593="POLL_HD (add on)*","",IF('Application Form'!H593="MSTN_50K (add_on)*","",IF('Application Form'!H593="MSTN_HD (add on)*","",IF('Application Form'!H593="STORE","STORE",IF('Application Form'!H593="HE","HE",""))))))))))))))))))))</f>
        <v/>
      </c>
      <c r="G582" t="str">
        <f>IF(OR(RIGHT('Application Form'!H593,2)="PV",RIGHT('Application Form'!I593,2)="PV",RIGHT('Application Form'!J593,2)="PV"),"Yes","")</f>
        <v/>
      </c>
      <c r="H582" s="81" t="str">
        <f>IF(ISBLANK(IF(F582="SKSTD_BDL",'Application Form'!M593,IF('Office Use Only - DONT TOUCH!!!'!G582="Yes",'Application Form'!M593,""))),"",IF(F582="SKSTD_BDL",'Application Form'!M593,IF('Office Use Only - DONT TOUCH!!!'!G582="Yes",'Application Form'!M593,"")))</f>
        <v/>
      </c>
      <c r="K582" t="str">
        <f>IF(ISBLANK(IF(F582="SKSTD_BDL",'Application Form'!O593,IF('Office Use Only - DONT TOUCH!!!'!G582="Yes",'Application Form'!O593,""))),"",IF(F582="SKSTD_BDL",'Application Form'!O593,IF('Office Use Only - DONT TOUCH!!!'!G582="Yes",'Application Form'!O593,"")))</f>
        <v/>
      </c>
      <c r="N582" t="str">
        <f>IF(AND(F582="",'Application Form'!H593=""),"",IF(AND(F582="",'Application Form'!H593&lt;&gt;""),'Application Form'!H593,IF(AND(F582&lt;&gt;"",'Application Form'!I593=""),"",IF(AND(F582&lt;&gt;"",'Application Form'!I593&lt;&gt;""),IF('Application Form'!I593="SKSTD_BDL","SKSTD_BDL",IF('Application Form'!I593="MIP","MIP",IF('Application Form'!I593="MIP+PV","MIP",IF('Application Form'!I593="SEEKSIRE","SEEKSIRE",IF('Application Form'!I593="SEEKSIRE+PV","SEEKSIRE",IF('Application Form'!I593="GGP50K","GGP50K",IF('Application Form'!I593="GGP50K+PV","GGP50K",IF('Application Form'!I593="GGPHD (150K)","GGPHD (150K)",IF('Application Form'!I593="GGPHD+PV","GGPHD",IF('Application Form'!I593="PV","",IF('Application Form'!I593="POLL","",IF('Application Form'!I593="MSTN","MSTN",IF('Application Form'!I593="COAT","COAT",IF('Application Form'!I593="PI","PI",IF('Application Form'!I593="POLL_50K (add on)*","POLL_50K (add on)*",IF('Application Form'!I593="POLL_HD (add on)*","POLL_HD (add_on)*",IF('Application Form'!I593="MSTN_50K (add_on)*","MSTN_50K (add_on)*",IF('Application Form'!I593="MSTN_HD (add on)*","MSTN_HD (add on)*",IF('Application Form'!I593="STORE","STORE",IF('Application Form'!I593="HE","HE","")))))))))))))))))))),"ERROR"))))</f>
        <v/>
      </c>
      <c r="O582" t="str">
        <f>IF(AND(F582="",'Application Form'!H593=""),"",IF(AND(F582="",'Application Form'!H593&lt;&gt;"",'Application Form'!I593=""),"",IF(AND(F582&lt;&gt;"",'Application Form'!I593=""),"",IF(AND(F582&lt;&gt;"",'Application Form'!I593&lt;&gt;"",'Application Form'!J593=""),"",IF(AND(F582="",'Application Form'!H593&lt;&gt;"",'Application Form'!I593&lt;&gt;""),IF('Application Form'!I593="SKSTD_BDL","SKSTD_BDL",IF('Application Form'!I593="MIP","MIP",IF('Application Form'!I593="MIP+PV","MIP",IF('Application Form'!I593="SEEKSIRE","SEEKSIRE",IF('Application Form'!I593="SEEKSIRE+PV","SEEKSIRE",IF('Application Form'!I593="GGP50K","GGP50K",IF('Application Form'!I593="GGP50K+PV","GGP50K",IF('Application Form'!I593="GGPHD (150K)","GGPHD (150K)",IF('Application Form'!I593="GGPHD+PV","GGPHD",IF('Application Form'!I593="PV","",IF('Application Form'!I593="POLL","",IF('Application Form'!I593="MSTN","MSTN",IF('Application Form'!I593="COAT","COAT",IF('Application Form'!I593="PI","PI",IF('Application Form'!I593="POLL_50K (add on)*","POLL_50K (add on)*",IF('Application Form'!I593="POLL_HD (add on)*","POLL_HD (add_on)*",IF('Application Form'!I593="MSTN_50K (add_on)*","MSTN_50K (add_on)*",IF('Application Form'!I593="MSTN_HD (add on)*","MSTN_HD (add on)*",IF('Application Form'!I593="STORE","STORE",IF('Application Form'!I593="HE","HE","ERROR")))))))))))))))))))),IF(AND(F582&lt;&gt;"",'Application Form'!I593&lt;&gt;"",'Application Form'!J593&lt;&gt;""),IF('Application Form'!J593="SKSTD_BDL","SKSTD_BDL",IF('Application Form'!J593="MIP","MIP",IF('Application Form'!J593="MIP+PV","MIP",IF('Application Form'!J593="SEEKSIRE","SEEKSIRE",IF('Application Form'!J593="SEEKSIRE+PV","SEEKSIRE",IF('Application Form'!J593="GGP50K","GGP50K",IF('Application Form'!J593="GGP50K+PV","GGP50K",IF('Application Form'!J593="GGPHD (150K)","GGPHD (150K)",IF('Application Form'!J593="GGPHD+PV","GGPHD",IF('Application Form'!J593="PV","",IF('Application Form'!J593="POLL","",IF('Application Form'!J593="MSTN","MSTN",IF('Application Form'!J593="COAT","COAT",IF('Application Form'!J593="PI","PI",IF('Application Form'!J593="POLL_50K (add on)*","POLL_50K (add on)*",IF('Application Form'!J593="POLL_HD (add on)*","POLL_HD (add_on)*",IF('Application Form'!J593="MSTN_50K (add_on)*","MSTN_50K (add_on)*",IF('Application Form'!J593="MSTN_HD (add on)*","MSTN_HD (add on)*",IF('Application Form'!J593="STORE","STORE",IF('Application Form'!J593="HE","HE","")))))))))))))))))))),"ERROR"))))))</f>
        <v/>
      </c>
      <c r="P582" t="str">
        <f>IF(AND(F582="",O582&lt;&gt;""),IF('Application Form'!J593="SKSTD_BDL","SKSTD_BDL",IF('Application Form'!J593="MIP","MIP",IF('Application Form'!J593="MIP+PV","MIP",IF('Application Form'!J593="SEEKSIRE","SEEKSIRE",IF('Application Form'!J593="SEEKSIRE+PV","SEEKSIRE",IF('Application Form'!J593="GGP50K","GGP50K",IF('Application Form'!J593="GGP50K+PV","GGP50K",IF('Application Form'!J593="GGPHD (150K)","GGPHD (150K)",IF('Application Form'!J593="GGPHD+PV","GGPHD",IF('Application Form'!J593="PV","",IF('Application Form'!J593="POLL","",IF('Application Form'!J593="MSTN","MSTN",IF('Application Form'!J593="COAT","COAT",IF('Application Form'!J593="PI","PI",IF('Application Form'!J593="POLL_50K (add on)*","POLL_50K (add on)*",IF('Application Form'!J593="POLL_HD (add on)*","POLL_HD (add_on)*",IF('Application Form'!J593="MSTN_50K (add_on)*","MSTN_50K (add_on)*",IF('Application Form'!J593="MSTN_HD (add on)*","MSTN_HD (add on)*",IF('Application Form'!J593="STORE","STORE",IF('Application Form'!J593="HE","HE","")))))))))))))))))))),"")</f>
        <v/>
      </c>
    </row>
    <row r="583" spans="1:16" x14ac:dyDescent="0.25">
      <c r="A583" s="72">
        <f>'Application Form'!E594</f>
        <v>0</v>
      </c>
      <c r="B583" t="str">
        <f>IF('Application Form'!C594="Hair","H",IF('Application Form'!C594="Done","D",IF('Application Form'!C594="Semen","S",IF('Application Form'!C594="TSU","T",""))))</f>
        <v/>
      </c>
      <c r="C583" t="str">
        <f t="shared" si="9"/>
        <v>NAA</v>
      </c>
      <c r="F583" t="str">
        <f>IF('Application Form'!H594="SKSTD_BDL","SKSTD_BDL",IF('Application Form'!H594="MIP","MIP",IF('Application Form'!H594="MIP+PV","MIP",IF('Application Form'!H594="SEEKSIRE","SEEKSIRE",IF('Application Form'!H594="SEEKSIRE+PV","SEEKSIRE",IF('Application Form'!H594="GGP50K","GGP50K",IF('Application Form'!H594="GGP50K+PV","GGP50K",IF('Application Form'!H594="GGPHD (150K)","GGPHD (150K)",IF('Application Form'!H594="GGPHD+PV","GGPHD",IF('Application Form'!H594="PV","",IF('Application Form'!H594="POLL","",IF('Application Form'!H594="MSTN","",IF('Application Form'!H594="COAT","",IF('Application Form'!H594="PI","",IF('Application Form'!H594="POLL_50K (add on)*","",IF('Application Form'!H594="POLL_HD (add on)*","",IF('Application Form'!H594="MSTN_50K (add_on)*","",IF('Application Form'!H594="MSTN_HD (add on)*","",IF('Application Form'!H594="STORE","STORE",IF('Application Form'!H594="HE","HE",""))))))))))))))))))))</f>
        <v/>
      </c>
      <c r="G583" t="str">
        <f>IF(OR(RIGHT('Application Form'!H594,2)="PV",RIGHT('Application Form'!I594,2)="PV",RIGHT('Application Form'!J594,2)="PV"),"Yes","")</f>
        <v/>
      </c>
      <c r="H583" s="81" t="str">
        <f>IF(ISBLANK(IF(F583="SKSTD_BDL",'Application Form'!M594,IF('Office Use Only - DONT TOUCH!!!'!G583="Yes",'Application Form'!M594,""))),"",IF(F583="SKSTD_BDL",'Application Form'!M594,IF('Office Use Only - DONT TOUCH!!!'!G583="Yes",'Application Form'!M594,"")))</f>
        <v/>
      </c>
      <c r="K583" t="str">
        <f>IF(ISBLANK(IF(F583="SKSTD_BDL",'Application Form'!O594,IF('Office Use Only - DONT TOUCH!!!'!G583="Yes",'Application Form'!O594,""))),"",IF(F583="SKSTD_BDL",'Application Form'!O594,IF('Office Use Only - DONT TOUCH!!!'!G583="Yes",'Application Form'!O594,"")))</f>
        <v/>
      </c>
      <c r="N583" t="str">
        <f>IF(AND(F583="",'Application Form'!H594=""),"",IF(AND(F583="",'Application Form'!H594&lt;&gt;""),'Application Form'!H594,IF(AND(F583&lt;&gt;"",'Application Form'!I594=""),"",IF(AND(F583&lt;&gt;"",'Application Form'!I594&lt;&gt;""),IF('Application Form'!I594="SKSTD_BDL","SKSTD_BDL",IF('Application Form'!I594="MIP","MIP",IF('Application Form'!I594="MIP+PV","MIP",IF('Application Form'!I594="SEEKSIRE","SEEKSIRE",IF('Application Form'!I594="SEEKSIRE+PV","SEEKSIRE",IF('Application Form'!I594="GGP50K","GGP50K",IF('Application Form'!I594="GGP50K+PV","GGP50K",IF('Application Form'!I594="GGPHD (150K)","GGPHD (150K)",IF('Application Form'!I594="GGPHD+PV","GGPHD",IF('Application Form'!I594="PV","",IF('Application Form'!I594="POLL","",IF('Application Form'!I594="MSTN","MSTN",IF('Application Form'!I594="COAT","COAT",IF('Application Form'!I594="PI","PI",IF('Application Form'!I594="POLL_50K (add on)*","POLL_50K (add on)*",IF('Application Form'!I594="POLL_HD (add on)*","POLL_HD (add_on)*",IF('Application Form'!I594="MSTN_50K (add_on)*","MSTN_50K (add_on)*",IF('Application Form'!I594="MSTN_HD (add on)*","MSTN_HD (add on)*",IF('Application Form'!I594="STORE","STORE",IF('Application Form'!I594="HE","HE","")))))))))))))))))))),"ERROR"))))</f>
        <v/>
      </c>
      <c r="O583" t="str">
        <f>IF(AND(F583="",'Application Form'!H594=""),"",IF(AND(F583="",'Application Form'!H594&lt;&gt;"",'Application Form'!I594=""),"",IF(AND(F583&lt;&gt;"",'Application Form'!I594=""),"",IF(AND(F583&lt;&gt;"",'Application Form'!I594&lt;&gt;"",'Application Form'!J594=""),"",IF(AND(F583="",'Application Form'!H594&lt;&gt;"",'Application Form'!I594&lt;&gt;""),IF('Application Form'!I594="SKSTD_BDL","SKSTD_BDL",IF('Application Form'!I594="MIP","MIP",IF('Application Form'!I594="MIP+PV","MIP",IF('Application Form'!I594="SEEKSIRE","SEEKSIRE",IF('Application Form'!I594="SEEKSIRE+PV","SEEKSIRE",IF('Application Form'!I594="GGP50K","GGP50K",IF('Application Form'!I594="GGP50K+PV","GGP50K",IF('Application Form'!I594="GGPHD (150K)","GGPHD (150K)",IF('Application Form'!I594="GGPHD+PV","GGPHD",IF('Application Form'!I594="PV","",IF('Application Form'!I594="POLL","",IF('Application Form'!I594="MSTN","MSTN",IF('Application Form'!I594="COAT","COAT",IF('Application Form'!I594="PI","PI",IF('Application Form'!I594="POLL_50K (add on)*","POLL_50K (add on)*",IF('Application Form'!I594="POLL_HD (add on)*","POLL_HD (add_on)*",IF('Application Form'!I594="MSTN_50K (add_on)*","MSTN_50K (add_on)*",IF('Application Form'!I594="MSTN_HD (add on)*","MSTN_HD (add on)*",IF('Application Form'!I594="STORE","STORE",IF('Application Form'!I594="HE","HE","ERROR")))))))))))))))))))),IF(AND(F583&lt;&gt;"",'Application Form'!I594&lt;&gt;"",'Application Form'!J594&lt;&gt;""),IF('Application Form'!J594="SKSTD_BDL","SKSTD_BDL",IF('Application Form'!J594="MIP","MIP",IF('Application Form'!J594="MIP+PV","MIP",IF('Application Form'!J594="SEEKSIRE","SEEKSIRE",IF('Application Form'!J594="SEEKSIRE+PV","SEEKSIRE",IF('Application Form'!J594="GGP50K","GGP50K",IF('Application Form'!J594="GGP50K+PV","GGP50K",IF('Application Form'!J594="GGPHD (150K)","GGPHD (150K)",IF('Application Form'!J594="GGPHD+PV","GGPHD",IF('Application Form'!J594="PV","",IF('Application Form'!J594="POLL","",IF('Application Form'!J594="MSTN","MSTN",IF('Application Form'!J594="COAT","COAT",IF('Application Form'!J594="PI","PI",IF('Application Form'!J594="POLL_50K (add on)*","POLL_50K (add on)*",IF('Application Form'!J594="POLL_HD (add on)*","POLL_HD (add_on)*",IF('Application Form'!J594="MSTN_50K (add_on)*","MSTN_50K (add_on)*",IF('Application Form'!J594="MSTN_HD (add on)*","MSTN_HD (add on)*",IF('Application Form'!J594="STORE","STORE",IF('Application Form'!J594="HE","HE","")))))))))))))))))))),"ERROR"))))))</f>
        <v/>
      </c>
      <c r="P583" t="str">
        <f>IF(AND(F583="",O583&lt;&gt;""),IF('Application Form'!J594="SKSTD_BDL","SKSTD_BDL",IF('Application Form'!J594="MIP","MIP",IF('Application Form'!J594="MIP+PV","MIP",IF('Application Form'!J594="SEEKSIRE","SEEKSIRE",IF('Application Form'!J594="SEEKSIRE+PV","SEEKSIRE",IF('Application Form'!J594="GGP50K","GGP50K",IF('Application Form'!J594="GGP50K+PV","GGP50K",IF('Application Form'!J594="GGPHD (150K)","GGPHD (150K)",IF('Application Form'!J594="GGPHD+PV","GGPHD",IF('Application Form'!J594="PV","",IF('Application Form'!J594="POLL","",IF('Application Form'!J594="MSTN","MSTN",IF('Application Form'!J594="COAT","COAT",IF('Application Form'!J594="PI","PI",IF('Application Form'!J594="POLL_50K (add on)*","POLL_50K (add on)*",IF('Application Form'!J594="POLL_HD (add on)*","POLL_HD (add_on)*",IF('Application Form'!J594="MSTN_50K (add_on)*","MSTN_50K (add_on)*",IF('Application Form'!J594="MSTN_HD (add on)*","MSTN_HD (add on)*",IF('Application Form'!J594="STORE","STORE",IF('Application Form'!J594="HE","HE","")))))))))))))))))))),"")</f>
        <v/>
      </c>
    </row>
    <row r="584" spans="1:16" x14ac:dyDescent="0.25">
      <c r="A584" s="72">
        <f>'Application Form'!E595</f>
        <v>0</v>
      </c>
      <c r="B584" t="str">
        <f>IF('Application Form'!C595="Hair","H",IF('Application Form'!C595="Done","D",IF('Application Form'!C595="Semen","S",IF('Application Form'!C595="TSU","T",""))))</f>
        <v/>
      </c>
      <c r="C584" t="str">
        <f t="shared" si="9"/>
        <v>NAA</v>
      </c>
      <c r="F584" t="str">
        <f>IF('Application Form'!H595="SKSTD_BDL","SKSTD_BDL",IF('Application Form'!H595="MIP","MIP",IF('Application Form'!H595="MIP+PV","MIP",IF('Application Form'!H595="SEEKSIRE","SEEKSIRE",IF('Application Form'!H595="SEEKSIRE+PV","SEEKSIRE",IF('Application Form'!H595="GGP50K","GGP50K",IF('Application Form'!H595="GGP50K+PV","GGP50K",IF('Application Form'!H595="GGPHD (150K)","GGPHD (150K)",IF('Application Form'!H595="GGPHD+PV","GGPHD",IF('Application Form'!H595="PV","",IF('Application Form'!H595="POLL","",IF('Application Form'!H595="MSTN","",IF('Application Form'!H595="COAT","",IF('Application Form'!H595="PI","",IF('Application Form'!H595="POLL_50K (add on)*","",IF('Application Form'!H595="POLL_HD (add on)*","",IF('Application Form'!H595="MSTN_50K (add_on)*","",IF('Application Form'!H595="MSTN_HD (add on)*","",IF('Application Form'!H595="STORE","STORE",IF('Application Form'!H595="HE","HE",""))))))))))))))))))))</f>
        <v/>
      </c>
      <c r="G584" t="str">
        <f>IF(OR(RIGHT('Application Form'!H595,2)="PV",RIGHT('Application Form'!I595,2)="PV",RIGHT('Application Form'!J595,2)="PV"),"Yes","")</f>
        <v/>
      </c>
      <c r="H584" s="81" t="str">
        <f>IF(ISBLANK(IF(F584="SKSTD_BDL",'Application Form'!M595,IF('Office Use Only - DONT TOUCH!!!'!G584="Yes",'Application Form'!M595,""))),"",IF(F584="SKSTD_BDL",'Application Form'!M595,IF('Office Use Only - DONT TOUCH!!!'!G584="Yes",'Application Form'!M595,"")))</f>
        <v/>
      </c>
      <c r="K584" t="str">
        <f>IF(ISBLANK(IF(F584="SKSTD_BDL",'Application Form'!O595,IF('Office Use Only - DONT TOUCH!!!'!G584="Yes",'Application Form'!O595,""))),"",IF(F584="SKSTD_BDL",'Application Form'!O595,IF('Office Use Only - DONT TOUCH!!!'!G584="Yes",'Application Form'!O595,"")))</f>
        <v/>
      </c>
      <c r="N584" t="str">
        <f>IF(AND(F584="",'Application Form'!H595=""),"",IF(AND(F584="",'Application Form'!H595&lt;&gt;""),'Application Form'!H595,IF(AND(F584&lt;&gt;"",'Application Form'!I595=""),"",IF(AND(F584&lt;&gt;"",'Application Form'!I595&lt;&gt;""),IF('Application Form'!I595="SKSTD_BDL","SKSTD_BDL",IF('Application Form'!I595="MIP","MIP",IF('Application Form'!I595="MIP+PV","MIP",IF('Application Form'!I595="SEEKSIRE","SEEKSIRE",IF('Application Form'!I595="SEEKSIRE+PV","SEEKSIRE",IF('Application Form'!I595="GGP50K","GGP50K",IF('Application Form'!I595="GGP50K+PV","GGP50K",IF('Application Form'!I595="GGPHD (150K)","GGPHD (150K)",IF('Application Form'!I595="GGPHD+PV","GGPHD",IF('Application Form'!I595="PV","",IF('Application Form'!I595="POLL","",IF('Application Form'!I595="MSTN","MSTN",IF('Application Form'!I595="COAT","COAT",IF('Application Form'!I595="PI","PI",IF('Application Form'!I595="POLL_50K (add on)*","POLL_50K (add on)*",IF('Application Form'!I595="POLL_HD (add on)*","POLL_HD (add_on)*",IF('Application Form'!I595="MSTN_50K (add_on)*","MSTN_50K (add_on)*",IF('Application Form'!I595="MSTN_HD (add on)*","MSTN_HD (add on)*",IF('Application Form'!I595="STORE","STORE",IF('Application Form'!I595="HE","HE","")))))))))))))))))))),"ERROR"))))</f>
        <v/>
      </c>
      <c r="O584" t="str">
        <f>IF(AND(F584="",'Application Form'!H595=""),"",IF(AND(F584="",'Application Form'!H595&lt;&gt;"",'Application Form'!I595=""),"",IF(AND(F584&lt;&gt;"",'Application Form'!I595=""),"",IF(AND(F584&lt;&gt;"",'Application Form'!I595&lt;&gt;"",'Application Form'!J595=""),"",IF(AND(F584="",'Application Form'!H595&lt;&gt;"",'Application Form'!I595&lt;&gt;""),IF('Application Form'!I595="SKSTD_BDL","SKSTD_BDL",IF('Application Form'!I595="MIP","MIP",IF('Application Form'!I595="MIP+PV","MIP",IF('Application Form'!I595="SEEKSIRE","SEEKSIRE",IF('Application Form'!I595="SEEKSIRE+PV","SEEKSIRE",IF('Application Form'!I595="GGP50K","GGP50K",IF('Application Form'!I595="GGP50K+PV","GGP50K",IF('Application Form'!I595="GGPHD (150K)","GGPHD (150K)",IF('Application Form'!I595="GGPHD+PV","GGPHD",IF('Application Form'!I595="PV","",IF('Application Form'!I595="POLL","",IF('Application Form'!I595="MSTN","MSTN",IF('Application Form'!I595="COAT","COAT",IF('Application Form'!I595="PI","PI",IF('Application Form'!I595="POLL_50K (add on)*","POLL_50K (add on)*",IF('Application Form'!I595="POLL_HD (add on)*","POLL_HD (add_on)*",IF('Application Form'!I595="MSTN_50K (add_on)*","MSTN_50K (add_on)*",IF('Application Form'!I595="MSTN_HD (add on)*","MSTN_HD (add on)*",IF('Application Form'!I595="STORE","STORE",IF('Application Form'!I595="HE","HE","ERROR")))))))))))))))))))),IF(AND(F584&lt;&gt;"",'Application Form'!I595&lt;&gt;"",'Application Form'!J595&lt;&gt;""),IF('Application Form'!J595="SKSTD_BDL","SKSTD_BDL",IF('Application Form'!J595="MIP","MIP",IF('Application Form'!J595="MIP+PV","MIP",IF('Application Form'!J595="SEEKSIRE","SEEKSIRE",IF('Application Form'!J595="SEEKSIRE+PV","SEEKSIRE",IF('Application Form'!J595="GGP50K","GGP50K",IF('Application Form'!J595="GGP50K+PV","GGP50K",IF('Application Form'!J595="GGPHD (150K)","GGPHD (150K)",IF('Application Form'!J595="GGPHD+PV","GGPHD",IF('Application Form'!J595="PV","",IF('Application Form'!J595="POLL","",IF('Application Form'!J595="MSTN","MSTN",IF('Application Form'!J595="COAT","COAT",IF('Application Form'!J595="PI","PI",IF('Application Form'!J595="POLL_50K (add on)*","POLL_50K (add on)*",IF('Application Form'!J595="POLL_HD (add on)*","POLL_HD (add_on)*",IF('Application Form'!J595="MSTN_50K (add_on)*","MSTN_50K (add_on)*",IF('Application Form'!J595="MSTN_HD (add on)*","MSTN_HD (add on)*",IF('Application Form'!J595="STORE","STORE",IF('Application Form'!J595="HE","HE","")))))))))))))))))))),"ERROR"))))))</f>
        <v/>
      </c>
      <c r="P584" t="str">
        <f>IF(AND(F584="",O584&lt;&gt;""),IF('Application Form'!J595="SKSTD_BDL","SKSTD_BDL",IF('Application Form'!J595="MIP","MIP",IF('Application Form'!J595="MIP+PV","MIP",IF('Application Form'!J595="SEEKSIRE","SEEKSIRE",IF('Application Form'!J595="SEEKSIRE+PV","SEEKSIRE",IF('Application Form'!J595="GGP50K","GGP50K",IF('Application Form'!J595="GGP50K+PV","GGP50K",IF('Application Form'!J595="GGPHD (150K)","GGPHD (150K)",IF('Application Form'!J595="GGPHD+PV","GGPHD",IF('Application Form'!J595="PV","",IF('Application Form'!J595="POLL","",IF('Application Form'!J595="MSTN","MSTN",IF('Application Form'!J595="COAT","COAT",IF('Application Form'!J595="PI","PI",IF('Application Form'!J595="POLL_50K (add on)*","POLL_50K (add on)*",IF('Application Form'!J595="POLL_HD (add on)*","POLL_HD (add_on)*",IF('Application Form'!J595="MSTN_50K (add_on)*","MSTN_50K (add_on)*",IF('Application Form'!J595="MSTN_HD (add on)*","MSTN_HD (add on)*",IF('Application Form'!J595="STORE","STORE",IF('Application Form'!J595="HE","HE","")))))))))))))))))))),"")</f>
        <v/>
      </c>
    </row>
    <row r="585" spans="1:16" x14ac:dyDescent="0.25">
      <c r="A585" s="72">
        <f>'Application Form'!E596</f>
        <v>0</v>
      </c>
      <c r="B585" t="str">
        <f>IF('Application Form'!C596="Hair","H",IF('Application Form'!C596="Done","D",IF('Application Form'!C596="Semen","S",IF('Application Form'!C596="TSU","T",""))))</f>
        <v/>
      </c>
      <c r="C585" t="str">
        <f t="shared" si="9"/>
        <v>NAA</v>
      </c>
      <c r="F585" t="str">
        <f>IF('Application Form'!H596="SKSTD_BDL","SKSTD_BDL",IF('Application Form'!H596="MIP","MIP",IF('Application Form'!H596="MIP+PV","MIP",IF('Application Form'!H596="SEEKSIRE","SEEKSIRE",IF('Application Form'!H596="SEEKSIRE+PV","SEEKSIRE",IF('Application Form'!H596="GGP50K","GGP50K",IF('Application Form'!H596="GGP50K+PV","GGP50K",IF('Application Form'!H596="GGPHD (150K)","GGPHD (150K)",IF('Application Form'!H596="GGPHD+PV","GGPHD",IF('Application Form'!H596="PV","",IF('Application Form'!H596="POLL","",IF('Application Form'!H596="MSTN","",IF('Application Form'!H596="COAT","",IF('Application Form'!H596="PI","",IF('Application Form'!H596="POLL_50K (add on)*","",IF('Application Form'!H596="POLL_HD (add on)*","",IF('Application Form'!H596="MSTN_50K (add_on)*","",IF('Application Form'!H596="MSTN_HD (add on)*","",IF('Application Form'!H596="STORE","STORE",IF('Application Form'!H596="HE","HE",""))))))))))))))))))))</f>
        <v/>
      </c>
      <c r="G585" t="str">
        <f>IF(OR(RIGHT('Application Form'!H596,2)="PV",RIGHT('Application Form'!I596,2)="PV",RIGHT('Application Form'!J596,2)="PV"),"Yes","")</f>
        <v/>
      </c>
      <c r="H585" s="81" t="str">
        <f>IF(ISBLANK(IF(F585="SKSTD_BDL",'Application Form'!M596,IF('Office Use Only - DONT TOUCH!!!'!G585="Yes",'Application Form'!M596,""))),"",IF(F585="SKSTD_BDL",'Application Form'!M596,IF('Office Use Only - DONT TOUCH!!!'!G585="Yes",'Application Form'!M596,"")))</f>
        <v/>
      </c>
      <c r="K585" t="str">
        <f>IF(ISBLANK(IF(F585="SKSTD_BDL",'Application Form'!O596,IF('Office Use Only - DONT TOUCH!!!'!G585="Yes",'Application Form'!O596,""))),"",IF(F585="SKSTD_BDL",'Application Form'!O596,IF('Office Use Only - DONT TOUCH!!!'!G585="Yes",'Application Form'!O596,"")))</f>
        <v/>
      </c>
      <c r="N585" t="str">
        <f>IF(AND(F585="",'Application Form'!H596=""),"",IF(AND(F585="",'Application Form'!H596&lt;&gt;""),'Application Form'!H596,IF(AND(F585&lt;&gt;"",'Application Form'!I596=""),"",IF(AND(F585&lt;&gt;"",'Application Form'!I596&lt;&gt;""),IF('Application Form'!I596="SKSTD_BDL","SKSTD_BDL",IF('Application Form'!I596="MIP","MIP",IF('Application Form'!I596="MIP+PV","MIP",IF('Application Form'!I596="SEEKSIRE","SEEKSIRE",IF('Application Form'!I596="SEEKSIRE+PV","SEEKSIRE",IF('Application Form'!I596="GGP50K","GGP50K",IF('Application Form'!I596="GGP50K+PV","GGP50K",IF('Application Form'!I596="GGPHD (150K)","GGPHD (150K)",IF('Application Form'!I596="GGPHD+PV","GGPHD",IF('Application Form'!I596="PV","",IF('Application Form'!I596="POLL","",IF('Application Form'!I596="MSTN","MSTN",IF('Application Form'!I596="COAT","COAT",IF('Application Form'!I596="PI","PI",IF('Application Form'!I596="POLL_50K (add on)*","POLL_50K (add on)*",IF('Application Form'!I596="POLL_HD (add on)*","POLL_HD (add_on)*",IF('Application Form'!I596="MSTN_50K (add_on)*","MSTN_50K (add_on)*",IF('Application Form'!I596="MSTN_HD (add on)*","MSTN_HD (add on)*",IF('Application Form'!I596="STORE","STORE",IF('Application Form'!I596="HE","HE","")))))))))))))))))))),"ERROR"))))</f>
        <v/>
      </c>
      <c r="O585" t="str">
        <f>IF(AND(F585="",'Application Form'!H596=""),"",IF(AND(F585="",'Application Form'!H596&lt;&gt;"",'Application Form'!I596=""),"",IF(AND(F585&lt;&gt;"",'Application Form'!I596=""),"",IF(AND(F585&lt;&gt;"",'Application Form'!I596&lt;&gt;"",'Application Form'!J596=""),"",IF(AND(F585="",'Application Form'!H596&lt;&gt;"",'Application Form'!I596&lt;&gt;""),IF('Application Form'!I596="SKSTD_BDL","SKSTD_BDL",IF('Application Form'!I596="MIP","MIP",IF('Application Form'!I596="MIP+PV","MIP",IF('Application Form'!I596="SEEKSIRE","SEEKSIRE",IF('Application Form'!I596="SEEKSIRE+PV","SEEKSIRE",IF('Application Form'!I596="GGP50K","GGP50K",IF('Application Form'!I596="GGP50K+PV","GGP50K",IF('Application Form'!I596="GGPHD (150K)","GGPHD (150K)",IF('Application Form'!I596="GGPHD+PV","GGPHD",IF('Application Form'!I596="PV","",IF('Application Form'!I596="POLL","",IF('Application Form'!I596="MSTN","MSTN",IF('Application Form'!I596="COAT","COAT",IF('Application Form'!I596="PI","PI",IF('Application Form'!I596="POLL_50K (add on)*","POLL_50K (add on)*",IF('Application Form'!I596="POLL_HD (add on)*","POLL_HD (add_on)*",IF('Application Form'!I596="MSTN_50K (add_on)*","MSTN_50K (add_on)*",IF('Application Form'!I596="MSTN_HD (add on)*","MSTN_HD (add on)*",IF('Application Form'!I596="STORE","STORE",IF('Application Form'!I596="HE","HE","ERROR")))))))))))))))))))),IF(AND(F585&lt;&gt;"",'Application Form'!I596&lt;&gt;"",'Application Form'!J596&lt;&gt;""),IF('Application Form'!J596="SKSTD_BDL","SKSTD_BDL",IF('Application Form'!J596="MIP","MIP",IF('Application Form'!J596="MIP+PV","MIP",IF('Application Form'!J596="SEEKSIRE","SEEKSIRE",IF('Application Form'!J596="SEEKSIRE+PV","SEEKSIRE",IF('Application Form'!J596="GGP50K","GGP50K",IF('Application Form'!J596="GGP50K+PV","GGP50K",IF('Application Form'!J596="GGPHD (150K)","GGPHD (150K)",IF('Application Form'!J596="GGPHD+PV","GGPHD",IF('Application Form'!J596="PV","",IF('Application Form'!J596="POLL","",IF('Application Form'!J596="MSTN","MSTN",IF('Application Form'!J596="COAT","COAT",IF('Application Form'!J596="PI","PI",IF('Application Form'!J596="POLL_50K (add on)*","POLL_50K (add on)*",IF('Application Form'!J596="POLL_HD (add on)*","POLL_HD (add_on)*",IF('Application Form'!J596="MSTN_50K (add_on)*","MSTN_50K (add_on)*",IF('Application Form'!J596="MSTN_HD (add on)*","MSTN_HD (add on)*",IF('Application Form'!J596="STORE","STORE",IF('Application Form'!J596="HE","HE","")))))))))))))))))))),"ERROR"))))))</f>
        <v/>
      </c>
      <c r="P585" t="str">
        <f>IF(AND(F585="",O585&lt;&gt;""),IF('Application Form'!J596="SKSTD_BDL","SKSTD_BDL",IF('Application Form'!J596="MIP","MIP",IF('Application Form'!J596="MIP+PV","MIP",IF('Application Form'!J596="SEEKSIRE","SEEKSIRE",IF('Application Form'!J596="SEEKSIRE+PV","SEEKSIRE",IF('Application Form'!J596="GGP50K","GGP50K",IF('Application Form'!J596="GGP50K+PV","GGP50K",IF('Application Form'!J596="GGPHD (150K)","GGPHD (150K)",IF('Application Form'!J596="GGPHD+PV","GGPHD",IF('Application Form'!J596="PV","",IF('Application Form'!J596="POLL","",IF('Application Form'!J596="MSTN","MSTN",IF('Application Form'!J596="COAT","COAT",IF('Application Form'!J596="PI","PI",IF('Application Form'!J596="POLL_50K (add on)*","POLL_50K (add on)*",IF('Application Form'!J596="POLL_HD (add on)*","POLL_HD (add_on)*",IF('Application Form'!J596="MSTN_50K (add_on)*","MSTN_50K (add_on)*",IF('Application Form'!J596="MSTN_HD (add on)*","MSTN_HD (add on)*",IF('Application Form'!J596="STORE","STORE",IF('Application Form'!J596="HE","HE","")))))))))))))))))))),"")</f>
        <v/>
      </c>
    </row>
    <row r="586" spans="1:16" x14ac:dyDescent="0.25">
      <c r="A586" s="72">
        <f>'Application Form'!E597</f>
        <v>0</v>
      </c>
      <c r="B586" t="str">
        <f>IF('Application Form'!C597="Hair","H",IF('Application Form'!C597="Done","D",IF('Application Form'!C597="Semen","S",IF('Application Form'!C597="TSU","T",""))))</f>
        <v/>
      </c>
      <c r="C586" t="str">
        <f t="shared" si="9"/>
        <v>NAA</v>
      </c>
      <c r="F586" t="str">
        <f>IF('Application Form'!H597="SKSTD_BDL","SKSTD_BDL",IF('Application Form'!H597="MIP","MIP",IF('Application Form'!H597="MIP+PV","MIP",IF('Application Form'!H597="SEEKSIRE","SEEKSIRE",IF('Application Form'!H597="SEEKSIRE+PV","SEEKSIRE",IF('Application Form'!H597="GGP50K","GGP50K",IF('Application Form'!H597="GGP50K+PV","GGP50K",IF('Application Form'!H597="GGPHD (150K)","GGPHD (150K)",IF('Application Form'!H597="GGPHD+PV","GGPHD",IF('Application Form'!H597="PV","",IF('Application Form'!H597="POLL","",IF('Application Form'!H597="MSTN","",IF('Application Form'!H597="COAT","",IF('Application Form'!H597="PI","",IF('Application Form'!H597="POLL_50K (add on)*","",IF('Application Form'!H597="POLL_HD (add on)*","",IF('Application Form'!H597="MSTN_50K (add_on)*","",IF('Application Form'!H597="MSTN_HD (add on)*","",IF('Application Form'!H597="STORE","STORE",IF('Application Form'!H597="HE","HE",""))))))))))))))))))))</f>
        <v/>
      </c>
      <c r="G586" t="str">
        <f>IF(OR(RIGHT('Application Form'!H597,2)="PV",RIGHT('Application Form'!I597,2)="PV",RIGHT('Application Form'!J597,2)="PV"),"Yes","")</f>
        <v/>
      </c>
      <c r="H586" s="81" t="str">
        <f>IF(ISBLANK(IF(F586="SKSTD_BDL",'Application Form'!M597,IF('Office Use Only - DONT TOUCH!!!'!G586="Yes",'Application Form'!M597,""))),"",IF(F586="SKSTD_BDL",'Application Form'!M597,IF('Office Use Only - DONT TOUCH!!!'!G586="Yes",'Application Form'!M597,"")))</f>
        <v/>
      </c>
      <c r="K586" t="str">
        <f>IF(ISBLANK(IF(F586="SKSTD_BDL",'Application Form'!O597,IF('Office Use Only - DONT TOUCH!!!'!G586="Yes",'Application Form'!O597,""))),"",IF(F586="SKSTD_BDL",'Application Form'!O597,IF('Office Use Only - DONT TOUCH!!!'!G586="Yes",'Application Form'!O597,"")))</f>
        <v/>
      </c>
      <c r="N586" t="str">
        <f>IF(AND(F586="",'Application Form'!H597=""),"",IF(AND(F586="",'Application Form'!H597&lt;&gt;""),'Application Form'!H597,IF(AND(F586&lt;&gt;"",'Application Form'!I597=""),"",IF(AND(F586&lt;&gt;"",'Application Form'!I597&lt;&gt;""),IF('Application Form'!I597="SKSTD_BDL","SKSTD_BDL",IF('Application Form'!I597="MIP","MIP",IF('Application Form'!I597="MIP+PV","MIP",IF('Application Form'!I597="SEEKSIRE","SEEKSIRE",IF('Application Form'!I597="SEEKSIRE+PV","SEEKSIRE",IF('Application Form'!I597="GGP50K","GGP50K",IF('Application Form'!I597="GGP50K+PV","GGP50K",IF('Application Form'!I597="GGPHD (150K)","GGPHD (150K)",IF('Application Form'!I597="GGPHD+PV","GGPHD",IF('Application Form'!I597="PV","",IF('Application Form'!I597="POLL","",IF('Application Form'!I597="MSTN","MSTN",IF('Application Form'!I597="COAT","COAT",IF('Application Form'!I597="PI","PI",IF('Application Form'!I597="POLL_50K (add on)*","POLL_50K (add on)*",IF('Application Form'!I597="POLL_HD (add on)*","POLL_HD (add_on)*",IF('Application Form'!I597="MSTN_50K (add_on)*","MSTN_50K (add_on)*",IF('Application Form'!I597="MSTN_HD (add on)*","MSTN_HD (add on)*",IF('Application Form'!I597="STORE","STORE",IF('Application Form'!I597="HE","HE","")))))))))))))))))))),"ERROR"))))</f>
        <v/>
      </c>
      <c r="O586" t="str">
        <f>IF(AND(F586="",'Application Form'!H597=""),"",IF(AND(F586="",'Application Form'!H597&lt;&gt;"",'Application Form'!I597=""),"",IF(AND(F586&lt;&gt;"",'Application Form'!I597=""),"",IF(AND(F586&lt;&gt;"",'Application Form'!I597&lt;&gt;"",'Application Form'!J597=""),"",IF(AND(F586="",'Application Form'!H597&lt;&gt;"",'Application Form'!I597&lt;&gt;""),IF('Application Form'!I597="SKSTD_BDL","SKSTD_BDL",IF('Application Form'!I597="MIP","MIP",IF('Application Form'!I597="MIP+PV","MIP",IF('Application Form'!I597="SEEKSIRE","SEEKSIRE",IF('Application Form'!I597="SEEKSIRE+PV","SEEKSIRE",IF('Application Form'!I597="GGP50K","GGP50K",IF('Application Form'!I597="GGP50K+PV","GGP50K",IF('Application Form'!I597="GGPHD (150K)","GGPHD (150K)",IF('Application Form'!I597="GGPHD+PV","GGPHD",IF('Application Form'!I597="PV","",IF('Application Form'!I597="POLL","",IF('Application Form'!I597="MSTN","MSTN",IF('Application Form'!I597="COAT","COAT",IF('Application Form'!I597="PI","PI",IF('Application Form'!I597="POLL_50K (add on)*","POLL_50K (add on)*",IF('Application Form'!I597="POLL_HD (add on)*","POLL_HD (add_on)*",IF('Application Form'!I597="MSTN_50K (add_on)*","MSTN_50K (add_on)*",IF('Application Form'!I597="MSTN_HD (add on)*","MSTN_HD (add on)*",IF('Application Form'!I597="STORE","STORE",IF('Application Form'!I597="HE","HE","ERROR")))))))))))))))))))),IF(AND(F586&lt;&gt;"",'Application Form'!I597&lt;&gt;"",'Application Form'!J597&lt;&gt;""),IF('Application Form'!J597="SKSTD_BDL","SKSTD_BDL",IF('Application Form'!J597="MIP","MIP",IF('Application Form'!J597="MIP+PV","MIP",IF('Application Form'!J597="SEEKSIRE","SEEKSIRE",IF('Application Form'!J597="SEEKSIRE+PV","SEEKSIRE",IF('Application Form'!J597="GGP50K","GGP50K",IF('Application Form'!J597="GGP50K+PV","GGP50K",IF('Application Form'!J597="GGPHD (150K)","GGPHD (150K)",IF('Application Form'!J597="GGPHD+PV","GGPHD",IF('Application Form'!J597="PV","",IF('Application Form'!J597="POLL","",IF('Application Form'!J597="MSTN","MSTN",IF('Application Form'!J597="COAT","COAT",IF('Application Form'!J597="PI","PI",IF('Application Form'!J597="POLL_50K (add on)*","POLL_50K (add on)*",IF('Application Form'!J597="POLL_HD (add on)*","POLL_HD (add_on)*",IF('Application Form'!J597="MSTN_50K (add_on)*","MSTN_50K (add_on)*",IF('Application Form'!J597="MSTN_HD (add on)*","MSTN_HD (add on)*",IF('Application Form'!J597="STORE","STORE",IF('Application Form'!J597="HE","HE","")))))))))))))))))))),"ERROR"))))))</f>
        <v/>
      </c>
      <c r="P586" t="str">
        <f>IF(AND(F586="",O586&lt;&gt;""),IF('Application Form'!J597="SKSTD_BDL","SKSTD_BDL",IF('Application Form'!J597="MIP","MIP",IF('Application Form'!J597="MIP+PV","MIP",IF('Application Form'!J597="SEEKSIRE","SEEKSIRE",IF('Application Form'!J597="SEEKSIRE+PV","SEEKSIRE",IF('Application Form'!J597="GGP50K","GGP50K",IF('Application Form'!J597="GGP50K+PV","GGP50K",IF('Application Form'!J597="GGPHD (150K)","GGPHD (150K)",IF('Application Form'!J597="GGPHD+PV","GGPHD",IF('Application Form'!J597="PV","",IF('Application Form'!J597="POLL","",IF('Application Form'!J597="MSTN","MSTN",IF('Application Form'!J597="COAT","COAT",IF('Application Form'!J597="PI","PI",IF('Application Form'!J597="POLL_50K (add on)*","POLL_50K (add on)*",IF('Application Form'!J597="POLL_HD (add on)*","POLL_HD (add_on)*",IF('Application Form'!J597="MSTN_50K (add_on)*","MSTN_50K (add_on)*",IF('Application Form'!J597="MSTN_HD (add on)*","MSTN_HD (add on)*",IF('Application Form'!J597="STORE","STORE",IF('Application Form'!J597="HE","HE","")))))))))))))))))))),"")</f>
        <v/>
      </c>
    </row>
    <row r="587" spans="1:16" x14ac:dyDescent="0.25">
      <c r="A587" s="72">
        <f>'Application Form'!E598</f>
        <v>0</v>
      </c>
      <c r="B587" t="str">
        <f>IF('Application Form'!C598="Hair","H",IF('Application Form'!C598="Done","D",IF('Application Form'!C598="Semen","S",IF('Application Form'!C598="TSU","T",""))))</f>
        <v/>
      </c>
      <c r="C587" t="str">
        <f t="shared" si="9"/>
        <v>NAA</v>
      </c>
      <c r="F587" t="str">
        <f>IF('Application Form'!H598="SKSTD_BDL","SKSTD_BDL",IF('Application Form'!H598="MIP","MIP",IF('Application Form'!H598="MIP+PV","MIP",IF('Application Form'!H598="SEEKSIRE","SEEKSIRE",IF('Application Form'!H598="SEEKSIRE+PV","SEEKSIRE",IF('Application Form'!H598="GGP50K","GGP50K",IF('Application Form'!H598="GGP50K+PV","GGP50K",IF('Application Form'!H598="GGPHD (150K)","GGPHD (150K)",IF('Application Form'!H598="GGPHD+PV","GGPHD",IF('Application Form'!H598="PV","",IF('Application Form'!H598="POLL","",IF('Application Form'!H598="MSTN","",IF('Application Form'!H598="COAT","",IF('Application Form'!H598="PI","",IF('Application Form'!H598="POLL_50K (add on)*","",IF('Application Form'!H598="POLL_HD (add on)*","",IF('Application Form'!H598="MSTN_50K (add_on)*","",IF('Application Form'!H598="MSTN_HD (add on)*","",IF('Application Form'!H598="STORE","STORE",IF('Application Form'!H598="HE","HE",""))))))))))))))))))))</f>
        <v/>
      </c>
      <c r="G587" t="str">
        <f>IF(OR(RIGHT('Application Form'!H598,2)="PV",RIGHT('Application Form'!I598,2)="PV",RIGHT('Application Form'!J598,2)="PV"),"Yes","")</f>
        <v/>
      </c>
      <c r="H587" s="81" t="str">
        <f>IF(ISBLANK(IF(F587="SKSTD_BDL",'Application Form'!M598,IF('Office Use Only - DONT TOUCH!!!'!G587="Yes",'Application Form'!M598,""))),"",IF(F587="SKSTD_BDL",'Application Form'!M598,IF('Office Use Only - DONT TOUCH!!!'!G587="Yes",'Application Form'!M598,"")))</f>
        <v/>
      </c>
      <c r="K587" t="str">
        <f>IF(ISBLANK(IF(F587="SKSTD_BDL",'Application Form'!O598,IF('Office Use Only - DONT TOUCH!!!'!G587="Yes",'Application Form'!O598,""))),"",IF(F587="SKSTD_BDL",'Application Form'!O598,IF('Office Use Only - DONT TOUCH!!!'!G587="Yes",'Application Form'!O598,"")))</f>
        <v/>
      </c>
      <c r="N587" t="str">
        <f>IF(AND(F587="",'Application Form'!H598=""),"",IF(AND(F587="",'Application Form'!H598&lt;&gt;""),'Application Form'!H598,IF(AND(F587&lt;&gt;"",'Application Form'!I598=""),"",IF(AND(F587&lt;&gt;"",'Application Form'!I598&lt;&gt;""),IF('Application Form'!I598="SKSTD_BDL","SKSTD_BDL",IF('Application Form'!I598="MIP","MIP",IF('Application Form'!I598="MIP+PV","MIP",IF('Application Form'!I598="SEEKSIRE","SEEKSIRE",IF('Application Form'!I598="SEEKSIRE+PV","SEEKSIRE",IF('Application Form'!I598="GGP50K","GGP50K",IF('Application Form'!I598="GGP50K+PV","GGP50K",IF('Application Form'!I598="GGPHD (150K)","GGPHD (150K)",IF('Application Form'!I598="GGPHD+PV","GGPHD",IF('Application Form'!I598="PV","",IF('Application Form'!I598="POLL","",IF('Application Form'!I598="MSTN","MSTN",IF('Application Form'!I598="COAT","COAT",IF('Application Form'!I598="PI","PI",IF('Application Form'!I598="POLL_50K (add on)*","POLL_50K (add on)*",IF('Application Form'!I598="POLL_HD (add on)*","POLL_HD (add_on)*",IF('Application Form'!I598="MSTN_50K (add_on)*","MSTN_50K (add_on)*",IF('Application Form'!I598="MSTN_HD (add on)*","MSTN_HD (add on)*",IF('Application Form'!I598="STORE","STORE",IF('Application Form'!I598="HE","HE","")))))))))))))))))))),"ERROR"))))</f>
        <v/>
      </c>
      <c r="O587" t="str">
        <f>IF(AND(F587="",'Application Form'!H598=""),"",IF(AND(F587="",'Application Form'!H598&lt;&gt;"",'Application Form'!I598=""),"",IF(AND(F587&lt;&gt;"",'Application Form'!I598=""),"",IF(AND(F587&lt;&gt;"",'Application Form'!I598&lt;&gt;"",'Application Form'!J598=""),"",IF(AND(F587="",'Application Form'!H598&lt;&gt;"",'Application Form'!I598&lt;&gt;""),IF('Application Form'!I598="SKSTD_BDL","SKSTD_BDL",IF('Application Form'!I598="MIP","MIP",IF('Application Form'!I598="MIP+PV","MIP",IF('Application Form'!I598="SEEKSIRE","SEEKSIRE",IF('Application Form'!I598="SEEKSIRE+PV","SEEKSIRE",IF('Application Form'!I598="GGP50K","GGP50K",IF('Application Form'!I598="GGP50K+PV","GGP50K",IF('Application Form'!I598="GGPHD (150K)","GGPHD (150K)",IF('Application Form'!I598="GGPHD+PV","GGPHD",IF('Application Form'!I598="PV","",IF('Application Form'!I598="POLL","",IF('Application Form'!I598="MSTN","MSTN",IF('Application Form'!I598="COAT","COAT",IF('Application Form'!I598="PI","PI",IF('Application Form'!I598="POLL_50K (add on)*","POLL_50K (add on)*",IF('Application Form'!I598="POLL_HD (add on)*","POLL_HD (add_on)*",IF('Application Form'!I598="MSTN_50K (add_on)*","MSTN_50K (add_on)*",IF('Application Form'!I598="MSTN_HD (add on)*","MSTN_HD (add on)*",IF('Application Form'!I598="STORE","STORE",IF('Application Form'!I598="HE","HE","ERROR")))))))))))))))))))),IF(AND(F587&lt;&gt;"",'Application Form'!I598&lt;&gt;"",'Application Form'!J598&lt;&gt;""),IF('Application Form'!J598="SKSTD_BDL","SKSTD_BDL",IF('Application Form'!J598="MIP","MIP",IF('Application Form'!J598="MIP+PV","MIP",IF('Application Form'!J598="SEEKSIRE","SEEKSIRE",IF('Application Form'!J598="SEEKSIRE+PV","SEEKSIRE",IF('Application Form'!J598="GGP50K","GGP50K",IF('Application Form'!J598="GGP50K+PV","GGP50K",IF('Application Form'!J598="GGPHD (150K)","GGPHD (150K)",IF('Application Form'!J598="GGPHD+PV","GGPHD",IF('Application Form'!J598="PV","",IF('Application Form'!J598="POLL","",IF('Application Form'!J598="MSTN","MSTN",IF('Application Form'!J598="COAT","COAT",IF('Application Form'!J598="PI","PI",IF('Application Form'!J598="POLL_50K (add on)*","POLL_50K (add on)*",IF('Application Form'!J598="POLL_HD (add on)*","POLL_HD (add_on)*",IF('Application Form'!J598="MSTN_50K (add_on)*","MSTN_50K (add_on)*",IF('Application Form'!J598="MSTN_HD (add on)*","MSTN_HD (add on)*",IF('Application Form'!J598="STORE","STORE",IF('Application Form'!J598="HE","HE","")))))))))))))))))))),"ERROR"))))))</f>
        <v/>
      </c>
      <c r="P587" t="str">
        <f>IF(AND(F587="",O587&lt;&gt;""),IF('Application Form'!J598="SKSTD_BDL","SKSTD_BDL",IF('Application Form'!J598="MIP","MIP",IF('Application Form'!J598="MIP+PV","MIP",IF('Application Form'!J598="SEEKSIRE","SEEKSIRE",IF('Application Form'!J598="SEEKSIRE+PV","SEEKSIRE",IF('Application Form'!J598="GGP50K","GGP50K",IF('Application Form'!J598="GGP50K+PV","GGP50K",IF('Application Form'!J598="GGPHD (150K)","GGPHD (150K)",IF('Application Form'!J598="GGPHD+PV","GGPHD",IF('Application Form'!J598="PV","",IF('Application Form'!J598="POLL","",IF('Application Form'!J598="MSTN","MSTN",IF('Application Form'!J598="COAT","COAT",IF('Application Form'!J598="PI","PI",IF('Application Form'!J598="POLL_50K (add on)*","POLL_50K (add on)*",IF('Application Form'!J598="POLL_HD (add on)*","POLL_HD (add_on)*",IF('Application Form'!J598="MSTN_50K (add_on)*","MSTN_50K (add_on)*",IF('Application Form'!J598="MSTN_HD (add on)*","MSTN_HD (add on)*",IF('Application Form'!J598="STORE","STORE",IF('Application Form'!J598="HE","HE","")))))))))))))))))))),"")</f>
        <v/>
      </c>
    </row>
    <row r="588" spans="1:16" x14ac:dyDescent="0.25">
      <c r="A588" s="72">
        <f>'Application Form'!E599</f>
        <v>0</v>
      </c>
      <c r="B588" t="str">
        <f>IF('Application Form'!C599="Hair","H",IF('Application Form'!C599="Done","D",IF('Application Form'!C599="Semen","S",IF('Application Form'!C599="TSU","T",""))))</f>
        <v/>
      </c>
      <c r="C588" t="str">
        <f t="shared" si="9"/>
        <v>NAA</v>
      </c>
      <c r="F588" t="str">
        <f>IF('Application Form'!H599="SKSTD_BDL","SKSTD_BDL",IF('Application Form'!H599="MIP","MIP",IF('Application Form'!H599="MIP+PV","MIP",IF('Application Form'!H599="SEEKSIRE","SEEKSIRE",IF('Application Form'!H599="SEEKSIRE+PV","SEEKSIRE",IF('Application Form'!H599="GGP50K","GGP50K",IF('Application Form'!H599="GGP50K+PV","GGP50K",IF('Application Form'!H599="GGPHD (150K)","GGPHD (150K)",IF('Application Form'!H599="GGPHD+PV","GGPHD",IF('Application Form'!H599="PV","",IF('Application Form'!H599="POLL","",IF('Application Form'!H599="MSTN","",IF('Application Form'!H599="COAT","",IF('Application Form'!H599="PI","",IF('Application Form'!H599="POLL_50K (add on)*","",IF('Application Form'!H599="POLL_HD (add on)*","",IF('Application Form'!H599="MSTN_50K (add_on)*","",IF('Application Form'!H599="MSTN_HD (add on)*","",IF('Application Form'!H599="STORE","STORE",IF('Application Form'!H599="HE","HE",""))))))))))))))))))))</f>
        <v/>
      </c>
      <c r="G588" t="str">
        <f>IF(OR(RIGHT('Application Form'!H599,2)="PV",RIGHT('Application Form'!I599,2)="PV",RIGHT('Application Form'!J599,2)="PV"),"Yes","")</f>
        <v/>
      </c>
      <c r="H588" s="81" t="str">
        <f>IF(ISBLANK(IF(F588="SKSTD_BDL",'Application Form'!M599,IF('Office Use Only - DONT TOUCH!!!'!G588="Yes",'Application Form'!M599,""))),"",IF(F588="SKSTD_BDL",'Application Form'!M599,IF('Office Use Only - DONT TOUCH!!!'!G588="Yes",'Application Form'!M599,"")))</f>
        <v/>
      </c>
      <c r="K588" t="str">
        <f>IF(ISBLANK(IF(F588="SKSTD_BDL",'Application Form'!O599,IF('Office Use Only - DONT TOUCH!!!'!G588="Yes",'Application Form'!O599,""))),"",IF(F588="SKSTD_BDL",'Application Form'!O599,IF('Office Use Only - DONT TOUCH!!!'!G588="Yes",'Application Form'!O599,"")))</f>
        <v/>
      </c>
      <c r="N588" t="str">
        <f>IF(AND(F588="",'Application Form'!H599=""),"",IF(AND(F588="",'Application Form'!H599&lt;&gt;""),'Application Form'!H599,IF(AND(F588&lt;&gt;"",'Application Form'!I599=""),"",IF(AND(F588&lt;&gt;"",'Application Form'!I599&lt;&gt;""),IF('Application Form'!I599="SKSTD_BDL","SKSTD_BDL",IF('Application Form'!I599="MIP","MIP",IF('Application Form'!I599="MIP+PV","MIP",IF('Application Form'!I599="SEEKSIRE","SEEKSIRE",IF('Application Form'!I599="SEEKSIRE+PV","SEEKSIRE",IF('Application Form'!I599="GGP50K","GGP50K",IF('Application Form'!I599="GGP50K+PV","GGP50K",IF('Application Form'!I599="GGPHD (150K)","GGPHD (150K)",IF('Application Form'!I599="GGPHD+PV","GGPHD",IF('Application Form'!I599="PV","",IF('Application Form'!I599="POLL","",IF('Application Form'!I599="MSTN","MSTN",IF('Application Form'!I599="COAT","COAT",IF('Application Form'!I599="PI","PI",IF('Application Form'!I599="POLL_50K (add on)*","POLL_50K (add on)*",IF('Application Form'!I599="POLL_HD (add on)*","POLL_HD (add_on)*",IF('Application Form'!I599="MSTN_50K (add_on)*","MSTN_50K (add_on)*",IF('Application Form'!I599="MSTN_HD (add on)*","MSTN_HD (add on)*",IF('Application Form'!I599="STORE","STORE",IF('Application Form'!I599="HE","HE","")))))))))))))))))))),"ERROR"))))</f>
        <v/>
      </c>
      <c r="O588" t="str">
        <f>IF(AND(F588="",'Application Form'!H599=""),"",IF(AND(F588="",'Application Form'!H599&lt;&gt;"",'Application Form'!I599=""),"",IF(AND(F588&lt;&gt;"",'Application Form'!I599=""),"",IF(AND(F588&lt;&gt;"",'Application Form'!I599&lt;&gt;"",'Application Form'!J599=""),"",IF(AND(F588="",'Application Form'!H599&lt;&gt;"",'Application Form'!I599&lt;&gt;""),IF('Application Form'!I599="SKSTD_BDL","SKSTD_BDL",IF('Application Form'!I599="MIP","MIP",IF('Application Form'!I599="MIP+PV","MIP",IF('Application Form'!I599="SEEKSIRE","SEEKSIRE",IF('Application Form'!I599="SEEKSIRE+PV","SEEKSIRE",IF('Application Form'!I599="GGP50K","GGP50K",IF('Application Form'!I599="GGP50K+PV","GGP50K",IF('Application Form'!I599="GGPHD (150K)","GGPHD (150K)",IF('Application Form'!I599="GGPHD+PV","GGPHD",IF('Application Form'!I599="PV","",IF('Application Form'!I599="POLL","",IF('Application Form'!I599="MSTN","MSTN",IF('Application Form'!I599="COAT","COAT",IF('Application Form'!I599="PI","PI",IF('Application Form'!I599="POLL_50K (add on)*","POLL_50K (add on)*",IF('Application Form'!I599="POLL_HD (add on)*","POLL_HD (add_on)*",IF('Application Form'!I599="MSTN_50K (add_on)*","MSTN_50K (add_on)*",IF('Application Form'!I599="MSTN_HD (add on)*","MSTN_HD (add on)*",IF('Application Form'!I599="STORE","STORE",IF('Application Form'!I599="HE","HE","ERROR")))))))))))))))))))),IF(AND(F588&lt;&gt;"",'Application Form'!I599&lt;&gt;"",'Application Form'!J599&lt;&gt;""),IF('Application Form'!J599="SKSTD_BDL","SKSTD_BDL",IF('Application Form'!J599="MIP","MIP",IF('Application Form'!J599="MIP+PV","MIP",IF('Application Form'!J599="SEEKSIRE","SEEKSIRE",IF('Application Form'!J599="SEEKSIRE+PV","SEEKSIRE",IF('Application Form'!J599="GGP50K","GGP50K",IF('Application Form'!J599="GGP50K+PV","GGP50K",IF('Application Form'!J599="GGPHD (150K)","GGPHD (150K)",IF('Application Form'!J599="GGPHD+PV","GGPHD",IF('Application Form'!J599="PV","",IF('Application Form'!J599="POLL","",IF('Application Form'!J599="MSTN","MSTN",IF('Application Form'!J599="COAT","COAT",IF('Application Form'!J599="PI","PI",IF('Application Form'!J599="POLL_50K (add on)*","POLL_50K (add on)*",IF('Application Form'!J599="POLL_HD (add on)*","POLL_HD (add_on)*",IF('Application Form'!J599="MSTN_50K (add_on)*","MSTN_50K (add_on)*",IF('Application Form'!J599="MSTN_HD (add on)*","MSTN_HD (add on)*",IF('Application Form'!J599="STORE","STORE",IF('Application Form'!J599="HE","HE","")))))))))))))))))))),"ERROR"))))))</f>
        <v/>
      </c>
      <c r="P588" t="str">
        <f>IF(AND(F588="",O588&lt;&gt;""),IF('Application Form'!J599="SKSTD_BDL","SKSTD_BDL",IF('Application Form'!J599="MIP","MIP",IF('Application Form'!J599="MIP+PV","MIP",IF('Application Form'!J599="SEEKSIRE","SEEKSIRE",IF('Application Form'!J599="SEEKSIRE+PV","SEEKSIRE",IF('Application Form'!J599="GGP50K","GGP50K",IF('Application Form'!J599="GGP50K+PV","GGP50K",IF('Application Form'!J599="GGPHD (150K)","GGPHD (150K)",IF('Application Form'!J599="GGPHD+PV","GGPHD",IF('Application Form'!J599="PV","",IF('Application Form'!J599="POLL","",IF('Application Form'!J599="MSTN","MSTN",IF('Application Form'!J599="COAT","COAT",IF('Application Form'!J599="PI","PI",IF('Application Form'!J599="POLL_50K (add on)*","POLL_50K (add on)*",IF('Application Form'!J599="POLL_HD (add on)*","POLL_HD (add_on)*",IF('Application Form'!J599="MSTN_50K (add_on)*","MSTN_50K (add_on)*",IF('Application Form'!J599="MSTN_HD (add on)*","MSTN_HD (add on)*",IF('Application Form'!J599="STORE","STORE",IF('Application Form'!J599="HE","HE","")))))))))))))))))))),"")</f>
        <v/>
      </c>
    </row>
    <row r="589" spans="1:16" x14ac:dyDescent="0.25">
      <c r="A589" s="72">
        <f>'Application Form'!E600</f>
        <v>0</v>
      </c>
      <c r="B589" t="str">
        <f>IF('Application Form'!C600="Hair","H",IF('Application Form'!C600="Done","D",IF('Application Form'!C600="Semen","S",IF('Application Form'!C600="TSU","T",""))))</f>
        <v/>
      </c>
      <c r="C589" t="str">
        <f t="shared" si="9"/>
        <v>NAA</v>
      </c>
      <c r="F589" t="str">
        <f>IF('Application Form'!H600="SKSTD_BDL","SKSTD_BDL",IF('Application Form'!H600="MIP","MIP",IF('Application Form'!H600="MIP+PV","MIP",IF('Application Form'!H600="SEEKSIRE","SEEKSIRE",IF('Application Form'!H600="SEEKSIRE+PV","SEEKSIRE",IF('Application Form'!H600="GGP50K","GGP50K",IF('Application Form'!H600="GGP50K+PV","GGP50K",IF('Application Form'!H600="GGPHD (150K)","GGPHD (150K)",IF('Application Form'!H600="GGPHD+PV","GGPHD",IF('Application Form'!H600="PV","",IF('Application Form'!H600="POLL","",IF('Application Form'!H600="MSTN","",IF('Application Form'!H600="COAT","",IF('Application Form'!H600="PI","",IF('Application Form'!H600="POLL_50K (add on)*","",IF('Application Form'!H600="POLL_HD (add on)*","",IF('Application Form'!H600="MSTN_50K (add_on)*","",IF('Application Form'!H600="MSTN_HD (add on)*","",IF('Application Form'!H600="STORE","STORE",IF('Application Form'!H600="HE","HE",""))))))))))))))))))))</f>
        <v/>
      </c>
      <c r="G589" t="str">
        <f>IF(OR(RIGHT('Application Form'!H600,2)="PV",RIGHT('Application Form'!I600,2)="PV",RIGHT('Application Form'!J600,2)="PV"),"Yes","")</f>
        <v/>
      </c>
      <c r="H589" s="81" t="str">
        <f>IF(ISBLANK(IF(F589="SKSTD_BDL",'Application Form'!M600,IF('Office Use Only - DONT TOUCH!!!'!G589="Yes",'Application Form'!M600,""))),"",IF(F589="SKSTD_BDL",'Application Form'!M600,IF('Office Use Only - DONT TOUCH!!!'!G589="Yes",'Application Form'!M600,"")))</f>
        <v/>
      </c>
      <c r="K589" t="str">
        <f>IF(ISBLANK(IF(F589="SKSTD_BDL",'Application Form'!O600,IF('Office Use Only - DONT TOUCH!!!'!G589="Yes",'Application Form'!O600,""))),"",IF(F589="SKSTD_BDL",'Application Form'!O600,IF('Office Use Only - DONT TOUCH!!!'!G589="Yes",'Application Form'!O600,"")))</f>
        <v/>
      </c>
      <c r="N589" t="str">
        <f>IF(AND(F589="",'Application Form'!H600=""),"",IF(AND(F589="",'Application Form'!H600&lt;&gt;""),'Application Form'!H600,IF(AND(F589&lt;&gt;"",'Application Form'!I600=""),"",IF(AND(F589&lt;&gt;"",'Application Form'!I600&lt;&gt;""),IF('Application Form'!I600="SKSTD_BDL","SKSTD_BDL",IF('Application Form'!I600="MIP","MIP",IF('Application Form'!I600="MIP+PV","MIP",IF('Application Form'!I600="SEEKSIRE","SEEKSIRE",IF('Application Form'!I600="SEEKSIRE+PV","SEEKSIRE",IF('Application Form'!I600="GGP50K","GGP50K",IF('Application Form'!I600="GGP50K+PV","GGP50K",IF('Application Form'!I600="GGPHD (150K)","GGPHD (150K)",IF('Application Form'!I600="GGPHD+PV","GGPHD",IF('Application Form'!I600="PV","",IF('Application Form'!I600="POLL","",IF('Application Form'!I600="MSTN","MSTN",IF('Application Form'!I600="COAT","COAT",IF('Application Form'!I600="PI","PI",IF('Application Form'!I600="POLL_50K (add on)*","POLL_50K (add on)*",IF('Application Form'!I600="POLL_HD (add on)*","POLL_HD (add_on)*",IF('Application Form'!I600="MSTN_50K (add_on)*","MSTN_50K (add_on)*",IF('Application Form'!I600="MSTN_HD (add on)*","MSTN_HD (add on)*",IF('Application Form'!I600="STORE","STORE",IF('Application Form'!I600="HE","HE","")))))))))))))))))))),"ERROR"))))</f>
        <v/>
      </c>
      <c r="O589" t="str">
        <f>IF(AND(F589="",'Application Form'!H600=""),"",IF(AND(F589="",'Application Form'!H600&lt;&gt;"",'Application Form'!I600=""),"",IF(AND(F589&lt;&gt;"",'Application Form'!I600=""),"",IF(AND(F589&lt;&gt;"",'Application Form'!I600&lt;&gt;"",'Application Form'!J600=""),"",IF(AND(F589="",'Application Form'!H600&lt;&gt;"",'Application Form'!I600&lt;&gt;""),IF('Application Form'!I600="SKSTD_BDL","SKSTD_BDL",IF('Application Form'!I600="MIP","MIP",IF('Application Form'!I600="MIP+PV","MIP",IF('Application Form'!I600="SEEKSIRE","SEEKSIRE",IF('Application Form'!I600="SEEKSIRE+PV","SEEKSIRE",IF('Application Form'!I600="GGP50K","GGP50K",IF('Application Form'!I600="GGP50K+PV","GGP50K",IF('Application Form'!I600="GGPHD (150K)","GGPHD (150K)",IF('Application Form'!I600="GGPHD+PV","GGPHD",IF('Application Form'!I600="PV","",IF('Application Form'!I600="POLL","",IF('Application Form'!I600="MSTN","MSTN",IF('Application Form'!I600="COAT","COAT",IF('Application Form'!I600="PI","PI",IF('Application Form'!I600="POLL_50K (add on)*","POLL_50K (add on)*",IF('Application Form'!I600="POLL_HD (add on)*","POLL_HD (add_on)*",IF('Application Form'!I600="MSTN_50K (add_on)*","MSTN_50K (add_on)*",IF('Application Form'!I600="MSTN_HD (add on)*","MSTN_HD (add on)*",IF('Application Form'!I600="STORE","STORE",IF('Application Form'!I600="HE","HE","ERROR")))))))))))))))))))),IF(AND(F589&lt;&gt;"",'Application Form'!I600&lt;&gt;"",'Application Form'!J600&lt;&gt;""),IF('Application Form'!J600="SKSTD_BDL","SKSTD_BDL",IF('Application Form'!J600="MIP","MIP",IF('Application Form'!J600="MIP+PV","MIP",IF('Application Form'!J600="SEEKSIRE","SEEKSIRE",IF('Application Form'!J600="SEEKSIRE+PV","SEEKSIRE",IF('Application Form'!J600="GGP50K","GGP50K",IF('Application Form'!J600="GGP50K+PV","GGP50K",IF('Application Form'!J600="GGPHD (150K)","GGPHD (150K)",IF('Application Form'!J600="GGPHD+PV","GGPHD",IF('Application Form'!J600="PV","",IF('Application Form'!J600="POLL","",IF('Application Form'!J600="MSTN","MSTN",IF('Application Form'!J600="COAT","COAT",IF('Application Form'!J600="PI","PI",IF('Application Form'!J600="POLL_50K (add on)*","POLL_50K (add on)*",IF('Application Form'!J600="POLL_HD (add on)*","POLL_HD (add_on)*",IF('Application Form'!J600="MSTN_50K (add_on)*","MSTN_50K (add_on)*",IF('Application Form'!J600="MSTN_HD (add on)*","MSTN_HD (add on)*",IF('Application Form'!J600="STORE","STORE",IF('Application Form'!J600="HE","HE","")))))))))))))))))))),"ERROR"))))))</f>
        <v/>
      </c>
      <c r="P589" t="str">
        <f>IF(AND(F589="",O589&lt;&gt;""),IF('Application Form'!J600="SKSTD_BDL","SKSTD_BDL",IF('Application Form'!J600="MIP","MIP",IF('Application Form'!J600="MIP+PV","MIP",IF('Application Form'!J600="SEEKSIRE","SEEKSIRE",IF('Application Form'!J600="SEEKSIRE+PV","SEEKSIRE",IF('Application Form'!J600="GGP50K","GGP50K",IF('Application Form'!J600="GGP50K+PV","GGP50K",IF('Application Form'!J600="GGPHD (150K)","GGPHD (150K)",IF('Application Form'!J600="GGPHD+PV","GGPHD",IF('Application Form'!J600="PV","",IF('Application Form'!J600="POLL","",IF('Application Form'!J600="MSTN","MSTN",IF('Application Form'!J600="COAT","COAT",IF('Application Form'!J600="PI","PI",IF('Application Form'!J600="POLL_50K (add on)*","POLL_50K (add on)*",IF('Application Form'!J600="POLL_HD (add on)*","POLL_HD (add_on)*",IF('Application Form'!J600="MSTN_50K (add_on)*","MSTN_50K (add_on)*",IF('Application Form'!J600="MSTN_HD (add on)*","MSTN_HD (add on)*",IF('Application Form'!J600="STORE","STORE",IF('Application Form'!J600="HE","HE","")))))))))))))))))))),"")</f>
        <v/>
      </c>
    </row>
    <row r="590" spans="1:16" x14ac:dyDescent="0.25">
      <c r="A590" s="72">
        <f>'Application Form'!E601</f>
        <v>0</v>
      </c>
      <c r="B590" t="str">
        <f>IF('Application Form'!C601="Hair","H",IF('Application Form'!C601="Done","D",IF('Application Form'!C601="Semen","S",IF('Application Form'!C601="TSU","T",""))))</f>
        <v/>
      </c>
      <c r="C590" t="str">
        <f t="shared" si="9"/>
        <v>NAA</v>
      </c>
      <c r="F590" t="str">
        <f>IF('Application Form'!H601="SKSTD_BDL","SKSTD_BDL",IF('Application Form'!H601="MIP","MIP",IF('Application Form'!H601="MIP+PV","MIP",IF('Application Form'!H601="SEEKSIRE","SEEKSIRE",IF('Application Form'!H601="SEEKSIRE+PV","SEEKSIRE",IF('Application Form'!H601="GGP50K","GGP50K",IF('Application Form'!H601="GGP50K+PV","GGP50K",IF('Application Form'!H601="GGPHD (150K)","GGPHD (150K)",IF('Application Form'!H601="GGPHD+PV","GGPHD",IF('Application Form'!H601="PV","",IF('Application Form'!H601="POLL","",IF('Application Form'!H601="MSTN","",IF('Application Form'!H601="COAT","",IF('Application Form'!H601="PI","",IF('Application Form'!H601="POLL_50K (add on)*","",IF('Application Form'!H601="POLL_HD (add on)*","",IF('Application Form'!H601="MSTN_50K (add_on)*","",IF('Application Form'!H601="MSTN_HD (add on)*","",IF('Application Form'!H601="STORE","STORE",IF('Application Form'!H601="HE","HE",""))))))))))))))))))))</f>
        <v/>
      </c>
      <c r="G590" t="str">
        <f>IF(OR(RIGHT('Application Form'!H601,2)="PV",RIGHT('Application Form'!I601,2)="PV",RIGHT('Application Form'!J601,2)="PV"),"Yes","")</f>
        <v/>
      </c>
      <c r="H590" s="81" t="str">
        <f>IF(ISBLANK(IF(F590="SKSTD_BDL",'Application Form'!M601,IF('Office Use Only - DONT TOUCH!!!'!G590="Yes",'Application Form'!M601,""))),"",IF(F590="SKSTD_BDL",'Application Form'!M601,IF('Office Use Only - DONT TOUCH!!!'!G590="Yes",'Application Form'!M601,"")))</f>
        <v/>
      </c>
      <c r="K590" t="str">
        <f>IF(ISBLANK(IF(F590="SKSTD_BDL",'Application Form'!O601,IF('Office Use Only - DONT TOUCH!!!'!G590="Yes",'Application Form'!O601,""))),"",IF(F590="SKSTD_BDL",'Application Form'!O601,IF('Office Use Only - DONT TOUCH!!!'!G590="Yes",'Application Form'!O601,"")))</f>
        <v/>
      </c>
      <c r="N590" t="str">
        <f>IF(AND(F590="",'Application Form'!H601=""),"",IF(AND(F590="",'Application Form'!H601&lt;&gt;""),'Application Form'!H601,IF(AND(F590&lt;&gt;"",'Application Form'!I601=""),"",IF(AND(F590&lt;&gt;"",'Application Form'!I601&lt;&gt;""),IF('Application Form'!I601="SKSTD_BDL","SKSTD_BDL",IF('Application Form'!I601="MIP","MIP",IF('Application Form'!I601="MIP+PV","MIP",IF('Application Form'!I601="SEEKSIRE","SEEKSIRE",IF('Application Form'!I601="SEEKSIRE+PV","SEEKSIRE",IF('Application Form'!I601="GGP50K","GGP50K",IF('Application Form'!I601="GGP50K+PV","GGP50K",IF('Application Form'!I601="GGPHD (150K)","GGPHD (150K)",IF('Application Form'!I601="GGPHD+PV","GGPHD",IF('Application Form'!I601="PV","",IF('Application Form'!I601="POLL","",IF('Application Form'!I601="MSTN","MSTN",IF('Application Form'!I601="COAT","COAT",IF('Application Form'!I601="PI","PI",IF('Application Form'!I601="POLL_50K (add on)*","POLL_50K (add on)*",IF('Application Form'!I601="POLL_HD (add on)*","POLL_HD (add_on)*",IF('Application Form'!I601="MSTN_50K (add_on)*","MSTN_50K (add_on)*",IF('Application Form'!I601="MSTN_HD (add on)*","MSTN_HD (add on)*",IF('Application Form'!I601="STORE","STORE",IF('Application Form'!I601="HE","HE","")))))))))))))))))))),"ERROR"))))</f>
        <v/>
      </c>
      <c r="O590" t="str">
        <f>IF(AND(F590="",'Application Form'!H601=""),"",IF(AND(F590="",'Application Form'!H601&lt;&gt;"",'Application Form'!I601=""),"",IF(AND(F590&lt;&gt;"",'Application Form'!I601=""),"",IF(AND(F590&lt;&gt;"",'Application Form'!I601&lt;&gt;"",'Application Form'!J601=""),"",IF(AND(F590="",'Application Form'!H601&lt;&gt;"",'Application Form'!I601&lt;&gt;""),IF('Application Form'!I601="SKSTD_BDL","SKSTD_BDL",IF('Application Form'!I601="MIP","MIP",IF('Application Form'!I601="MIP+PV","MIP",IF('Application Form'!I601="SEEKSIRE","SEEKSIRE",IF('Application Form'!I601="SEEKSIRE+PV","SEEKSIRE",IF('Application Form'!I601="GGP50K","GGP50K",IF('Application Form'!I601="GGP50K+PV","GGP50K",IF('Application Form'!I601="GGPHD (150K)","GGPHD (150K)",IF('Application Form'!I601="GGPHD+PV","GGPHD",IF('Application Form'!I601="PV","",IF('Application Form'!I601="POLL","",IF('Application Form'!I601="MSTN","MSTN",IF('Application Form'!I601="COAT","COAT",IF('Application Form'!I601="PI","PI",IF('Application Form'!I601="POLL_50K (add on)*","POLL_50K (add on)*",IF('Application Form'!I601="POLL_HD (add on)*","POLL_HD (add_on)*",IF('Application Form'!I601="MSTN_50K (add_on)*","MSTN_50K (add_on)*",IF('Application Form'!I601="MSTN_HD (add on)*","MSTN_HD (add on)*",IF('Application Form'!I601="STORE","STORE",IF('Application Form'!I601="HE","HE","ERROR")))))))))))))))))))),IF(AND(F590&lt;&gt;"",'Application Form'!I601&lt;&gt;"",'Application Form'!J601&lt;&gt;""),IF('Application Form'!J601="SKSTD_BDL","SKSTD_BDL",IF('Application Form'!J601="MIP","MIP",IF('Application Form'!J601="MIP+PV","MIP",IF('Application Form'!J601="SEEKSIRE","SEEKSIRE",IF('Application Form'!J601="SEEKSIRE+PV","SEEKSIRE",IF('Application Form'!J601="GGP50K","GGP50K",IF('Application Form'!J601="GGP50K+PV","GGP50K",IF('Application Form'!J601="GGPHD (150K)","GGPHD (150K)",IF('Application Form'!J601="GGPHD+PV","GGPHD",IF('Application Form'!J601="PV","",IF('Application Form'!J601="POLL","",IF('Application Form'!J601="MSTN","MSTN",IF('Application Form'!J601="COAT","COAT",IF('Application Form'!J601="PI","PI",IF('Application Form'!J601="POLL_50K (add on)*","POLL_50K (add on)*",IF('Application Form'!J601="POLL_HD (add on)*","POLL_HD (add_on)*",IF('Application Form'!J601="MSTN_50K (add_on)*","MSTN_50K (add_on)*",IF('Application Form'!J601="MSTN_HD (add on)*","MSTN_HD (add on)*",IF('Application Form'!J601="STORE","STORE",IF('Application Form'!J601="HE","HE","")))))))))))))))))))),"ERROR"))))))</f>
        <v/>
      </c>
      <c r="P590" t="str">
        <f>IF(AND(F590="",O590&lt;&gt;""),IF('Application Form'!J601="SKSTD_BDL","SKSTD_BDL",IF('Application Form'!J601="MIP","MIP",IF('Application Form'!J601="MIP+PV","MIP",IF('Application Form'!J601="SEEKSIRE","SEEKSIRE",IF('Application Form'!J601="SEEKSIRE+PV","SEEKSIRE",IF('Application Form'!J601="GGP50K","GGP50K",IF('Application Form'!J601="GGP50K+PV","GGP50K",IF('Application Form'!J601="GGPHD (150K)","GGPHD (150K)",IF('Application Form'!J601="GGPHD+PV","GGPHD",IF('Application Form'!J601="PV","",IF('Application Form'!J601="POLL","",IF('Application Form'!J601="MSTN","MSTN",IF('Application Form'!J601="COAT","COAT",IF('Application Form'!J601="PI","PI",IF('Application Form'!J601="POLL_50K (add on)*","POLL_50K (add on)*",IF('Application Form'!J601="POLL_HD (add on)*","POLL_HD (add_on)*",IF('Application Form'!J601="MSTN_50K (add_on)*","MSTN_50K (add_on)*",IF('Application Form'!J601="MSTN_HD (add on)*","MSTN_HD (add on)*",IF('Application Form'!J601="STORE","STORE",IF('Application Form'!J601="HE","HE","")))))))))))))))))))),"")</f>
        <v/>
      </c>
    </row>
    <row r="591" spans="1:16" x14ac:dyDescent="0.25">
      <c r="A591" s="72">
        <f>'Application Form'!E602</f>
        <v>0</v>
      </c>
      <c r="B591" t="str">
        <f>IF('Application Form'!C602="Hair","H",IF('Application Form'!C602="Done","D",IF('Application Form'!C602="Semen","S",IF('Application Form'!C602="TSU","T",""))))</f>
        <v/>
      </c>
      <c r="C591" t="str">
        <f t="shared" si="9"/>
        <v>NAA</v>
      </c>
      <c r="F591" t="str">
        <f>IF('Application Form'!H602="SKSTD_BDL","SKSTD_BDL",IF('Application Form'!H602="MIP","MIP",IF('Application Form'!H602="MIP+PV","MIP",IF('Application Form'!H602="SEEKSIRE","SEEKSIRE",IF('Application Form'!H602="SEEKSIRE+PV","SEEKSIRE",IF('Application Form'!H602="GGP50K","GGP50K",IF('Application Form'!H602="GGP50K+PV","GGP50K",IF('Application Form'!H602="GGPHD (150K)","GGPHD (150K)",IF('Application Form'!H602="GGPHD+PV","GGPHD",IF('Application Form'!H602="PV","",IF('Application Form'!H602="POLL","",IF('Application Form'!H602="MSTN","",IF('Application Form'!H602="COAT","",IF('Application Form'!H602="PI","",IF('Application Form'!H602="POLL_50K (add on)*","",IF('Application Form'!H602="POLL_HD (add on)*","",IF('Application Form'!H602="MSTN_50K (add_on)*","",IF('Application Form'!H602="MSTN_HD (add on)*","",IF('Application Form'!H602="STORE","STORE",IF('Application Form'!H602="HE","HE",""))))))))))))))))))))</f>
        <v/>
      </c>
      <c r="G591" t="str">
        <f>IF(OR(RIGHT('Application Form'!H602,2)="PV",RIGHT('Application Form'!I602,2)="PV",RIGHT('Application Form'!J602,2)="PV"),"Yes","")</f>
        <v/>
      </c>
      <c r="H591" s="81" t="str">
        <f>IF(ISBLANK(IF(F591="SKSTD_BDL",'Application Form'!M602,IF('Office Use Only - DONT TOUCH!!!'!G591="Yes",'Application Form'!M602,""))),"",IF(F591="SKSTD_BDL",'Application Form'!M602,IF('Office Use Only - DONT TOUCH!!!'!G591="Yes",'Application Form'!M602,"")))</f>
        <v/>
      </c>
      <c r="K591" t="str">
        <f>IF(ISBLANK(IF(F591="SKSTD_BDL",'Application Form'!O602,IF('Office Use Only - DONT TOUCH!!!'!G591="Yes",'Application Form'!O602,""))),"",IF(F591="SKSTD_BDL",'Application Form'!O602,IF('Office Use Only - DONT TOUCH!!!'!G591="Yes",'Application Form'!O602,"")))</f>
        <v/>
      </c>
      <c r="N591" t="str">
        <f>IF(AND(F591="",'Application Form'!H602=""),"",IF(AND(F591="",'Application Form'!H602&lt;&gt;""),'Application Form'!H602,IF(AND(F591&lt;&gt;"",'Application Form'!I602=""),"",IF(AND(F591&lt;&gt;"",'Application Form'!I602&lt;&gt;""),IF('Application Form'!I602="SKSTD_BDL","SKSTD_BDL",IF('Application Form'!I602="MIP","MIP",IF('Application Form'!I602="MIP+PV","MIP",IF('Application Form'!I602="SEEKSIRE","SEEKSIRE",IF('Application Form'!I602="SEEKSIRE+PV","SEEKSIRE",IF('Application Form'!I602="GGP50K","GGP50K",IF('Application Form'!I602="GGP50K+PV","GGP50K",IF('Application Form'!I602="GGPHD (150K)","GGPHD (150K)",IF('Application Form'!I602="GGPHD+PV","GGPHD",IF('Application Form'!I602="PV","",IF('Application Form'!I602="POLL","",IF('Application Form'!I602="MSTN","MSTN",IF('Application Form'!I602="COAT","COAT",IF('Application Form'!I602="PI","PI",IF('Application Form'!I602="POLL_50K (add on)*","POLL_50K (add on)*",IF('Application Form'!I602="POLL_HD (add on)*","POLL_HD (add_on)*",IF('Application Form'!I602="MSTN_50K (add_on)*","MSTN_50K (add_on)*",IF('Application Form'!I602="MSTN_HD (add on)*","MSTN_HD (add on)*",IF('Application Form'!I602="STORE","STORE",IF('Application Form'!I602="HE","HE","")))))))))))))))))))),"ERROR"))))</f>
        <v/>
      </c>
      <c r="O591" t="str">
        <f>IF(AND(F591="",'Application Form'!H602=""),"",IF(AND(F591="",'Application Form'!H602&lt;&gt;"",'Application Form'!I602=""),"",IF(AND(F591&lt;&gt;"",'Application Form'!I602=""),"",IF(AND(F591&lt;&gt;"",'Application Form'!I602&lt;&gt;"",'Application Form'!J602=""),"",IF(AND(F591="",'Application Form'!H602&lt;&gt;"",'Application Form'!I602&lt;&gt;""),IF('Application Form'!I602="SKSTD_BDL","SKSTD_BDL",IF('Application Form'!I602="MIP","MIP",IF('Application Form'!I602="MIP+PV","MIP",IF('Application Form'!I602="SEEKSIRE","SEEKSIRE",IF('Application Form'!I602="SEEKSIRE+PV","SEEKSIRE",IF('Application Form'!I602="GGP50K","GGP50K",IF('Application Form'!I602="GGP50K+PV","GGP50K",IF('Application Form'!I602="GGPHD (150K)","GGPHD (150K)",IF('Application Form'!I602="GGPHD+PV","GGPHD",IF('Application Form'!I602="PV","",IF('Application Form'!I602="POLL","",IF('Application Form'!I602="MSTN","MSTN",IF('Application Form'!I602="COAT","COAT",IF('Application Form'!I602="PI","PI",IF('Application Form'!I602="POLL_50K (add on)*","POLL_50K (add on)*",IF('Application Form'!I602="POLL_HD (add on)*","POLL_HD (add_on)*",IF('Application Form'!I602="MSTN_50K (add_on)*","MSTN_50K (add_on)*",IF('Application Form'!I602="MSTN_HD (add on)*","MSTN_HD (add on)*",IF('Application Form'!I602="STORE","STORE",IF('Application Form'!I602="HE","HE","ERROR")))))))))))))))))))),IF(AND(F591&lt;&gt;"",'Application Form'!I602&lt;&gt;"",'Application Form'!J602&lt;&gt;""),IF('Application Form'!J602="SKSTD_BDL","SKSTD_BDL",IF('Application Form'!J602="MIP","MIP",IF('Application Form'!J602="MIP+PV","MIP",IF('Application Form'!J602="SEEKSIRE","SEEKSIRE",IF('Application Form'!J602="SEEKSIRE+PV","SEEKSIRE",IF('Application Form'!J602="GGP50K","GGP50K",IF('Application Form'!J602="GGP50K+PV","GGP50K",IF('Application Form'!J602="GGPHD (150K)","GGPHD (150K)",IF('Application Form'!J602="GGPHD+PV","GGPHD",IF('Application Form'!J602="PV","",IF('Application Form'!J602="POLL","",IF('Application Form'!J602="MSTN","MSTN",IF('Application Form'!J602="COAT","COAT",IF('Application Form'!J602="PI","PI",IF('Application Form'!J602="POLL_50K (add on)*","POLL_50K (add on)*",IF('Application Form'!J602="POLL_HD (add on)*","POLL_HD (add_on)*",IF('Application Form'!J602="MSTN_50K (add_on)*","MSTN_50K (add_on)*",IF('Application Form'!J602="MSTN_HD (add on)*","MSTN_HD (add on)*",IF('Application Form'!J602="STORE","STORE",IF('Application Form'!J602="HE","HE","")))))))))))))))))))),"ERROR"))))))</f>
        <v/>
      </c>
      <c r="P591" t="str">
        <f>IF(AND(F591="",O591&lt;&gt;""),IF('Application Form'!J602="SKSTD_BDL","SKSTD_BDL",IF('Application Form'!J602="MIP","MIP",IF('Application Form'!J602="MIP+PV","MIP",IF('Application Form'!J602="SEEKSIRE","SEEKSIRE",IF('Application Form'!J602="SEEKSIRE+PV","SEEKSIRE",IF('Application Form'!J602="GGP50K","GGP50K",IF('Application Form'!J602="GGP50K+PV","GGP50K",IF('Application Form'!J602="GGPHD (150K)","GGPHD (150K)",IF('Application Form'!J602="GGPHD+PV","GGPHD",IF('Application Form'!J602="PV","",IF('Application Form'!J602="POLL","",IF('Application Form'!J602="MSTN","MSTN",IF('Application Form'!J602="COAT","COAT",IF('Application Form'!J602="PI","PI",IF('Application Form'!J602="POLL_50K (add on)*","POLL_50K (add on)*",IF('Application Form'!J602="POLL_HD (add on)*","POLL_HD (add_on)*",IF('Application Form'!J602="MSTN_50K (add_on)*","MSTN_50K (add_on)*",IF('Application Form'!J602="MSTN_HD (add on)*","MSTN_HD (add on)*",IF('Application Form'!J602="STORE","STORE",IF('Application Form'!J602="HE","HE","")))))))))))))))))))),"")</f>
        <v/>
      </c>
    </row>
    <row r="592" spans="1:16" x14ac:dyDescent="0.25">
      <c r="A592" s="72">
        <f>'Application Form'!E603</f>
        <v>0</v>
      </c>
      <c r="B592" t="str">
        <f>IF('Application Form'!C603="Hair","H",IF('Application Form'!C603="Done","D",IF('Application Form'!C603="Semen","S",IF('Application Form'!C603="TSU","T",""))))</f>
        <v/>
      </c>
      <c r="C592" t="str">
        <f t="shared" si="9"/>
        <v>NAA</v>
      </c>
      <c r="F592" t="str">
        <f>IF('Application Form'!H603="SKSTD_BDL","SKSTD_BDL",IF('Application Form'!H603="MIP","MIP",IF('Application Form'!H603="MIP+PV","MIP",IF('Application Form'!H603="SEEKSIRE","SEEKSIRE",IF('Application Form'!H603="SEEKSIRE+PV","SEEKSIRE",IF('Application Form'!H603="GGP50K","GGP50K",IF('Application Form'!H603="GGP50K+PV","GGP50K",IF('Application Form'!H603="GGPHD (150K)","GGPHD (150K)",IF('Application Form'!H603="GGPHD+PV","GGPHD",IF('Application Form'!H603="PV","",IF('Application Form'!H603="POLL","",IF('Application Form'!H603="MSTN","",IF('Application Form'!H603="COAT","",IF('Application Form'!H603="PI","",IF('Application Form'!H603="POLL_50K (add on)*","",IF('Application Form'!H603="POLL_HD (add on)*","",IF('Application Form'!H603="MSTN_50K (add_on)*","",IF('Application Form'!H603="MSTN_HD (add on)*","",IF('Application Form'!H603="STORE","STORE",IF('Application Form'!H603="HE","HE",""))))))))))))))))))))</f>
        <v/>
      </c>
      <c r="G592" t="str">
        <f>IF(OR(RIGHT('Application Form'!H603,2)="PV",RIGHT('Application Form'!I603,2)="PV",RIGHT('Application Form'!J603,2)="PV"),"Yes","")</f>
        <v/>
      </c>
      <c r="H592" s="81" t="str">
        <f>IF(ISBLANK(IF(F592="SKSTD_BDL",'Application Form'!M603,IF('Office Use Only - DONT TOUCH!!!'!G592="Yes",'Application Form'!M603,""))),"",IF(F592="SKSTD_BDL",'Application Form'!M603,IF('Office Use Only - DONT TOUCH!!!'!G592="Yes",'Application Form'!M603,"")))</f>
        <v/>
      </c>
      <c r="K592" t="str">
        <f>IF(ISBLANK(IF(F592="SKSTD_BDL",'Application Form'!O603,IF('Office Use Only - DONT TOUCH!!!'!G592="Yes",'Application Form'!O603,""))),"",IF(F592="SKSTD_BDL",'Application Form'!O603,IF('Office Use Only - DONT TOUCH!!!'!G592="Yes",'Application Form'!O603,"")))</f>
        <v/>
      </c>
      <c r="N592" t="str">
        <f>IF(AND(F592="",'Application Form'!H603=""),"",IF(AND(F592="",'Application Form'!H603&lt;&gt;""),'Application Form'!H603,IF(AND(F592&lt;&gt;"",'Application Form'!I603=""),"",IF(AND(F592&lt;&gt;"",'Application Form'!I603&lt;&gt;""),IF('Application Form'!I603="SKSTD_BDL","SKSTD_BDL",IF('Application Form'!I603="MIP","MIP",IF('Application Form'!I603="MIP+PV","MIP",IF('Application Form'!I603="SEEKSIRE","SEEKSIRE",IF('Application Form'!I603="SEEKSIRE+PV","SEEKSIRE",IF('Application Form'!I603="GGP50K","GGP50K",IF('Application Form'!I603="GGP50K+PV","GGP50K",IF('Application Form'!I603="GGPHD (150K)","GGPHD (150K)",IF('Application Form'!I603="GGPHD+PV","GGPHD",IF('Application Form'!I603="PV","",IF('Application Form'!I603="POLL","",IF('Application Form'!I603="MSTN","MSTN",IF('Application Form'!I603="COAT","COAT",IF('Application Form'!I603="PI","PI",IF('Application Form'!I603="POLL_50K (add on)*","POLL_50K (add on)*",IF('Application Form'!I603="POLL_HD (add on)*","POLL_HD (add_on)*",IF('Application Form'!I603="MSTN_50K (add_on)*","MSTN_50K (add_on)*",IF('Application Form'!I603="MSTN_HD (add on)*","MSTN_HD (add on)*",IF('Application Form'!I603="STORE","STORE",IF('Application Form'!I603="HE","HE","")))))))))))))))))))),"ERROR"))))</f>
        <v/>
      </c>
      <c r="O592" t="str">
        <f>IF(AND(F592="",'Application Form'!H603=""),"",IF(AND(F592="",'Application Form'!H603&lt;&gt;"",'Application Form'!I603=""),"",IF(AND(F592&lt;&gt;"",'Application Form'!I603=""),"",IF(AND(F592&lt;&gt;"",'Application Form'!I603&lt;&gt;"",'Application Form'!J603=""),"",IF(AND(F592="",'Application Form'!H603&lt;&gt;"",'Application Form'!I603&lt;&gt;""),IF('Application Form'!I603="SKSTD_BDL","SKSTD_BDL",IF('Application Form'!I603="MIP","MIP",IF('Application Form'!I603="MIP+PV","MIP",IF('Application Form'!I603="SEEKSIRE","SEEKSIRE",IF('Application Form'!I603="SEEKSIRE+PV","SEEKSIRE",IF('Application Form'!I603="GGP50K","GGP50K",IF('Application Form'!I603="GGP50K+PV","GGP50K",IF('Application Form'!I603="GGPHD (150K)","GGPHD (150K)",IF('Application Form'!I603="GGPHD+PV","GGPHD",IF('Application Form'!I603="PV","",IF('Application Form'!I603="POLL","",IF('Application Form'!I603="MSTN","MSTN",IF('Application Form'!I603="COAT","COAT",IF('Application Form'!I603="PI","PI",IF('Application Form'!I603="POLL_50K (add on)*","POLL_50K (add on)*",IF('Application Form'!I603="POLL_HD (add on)*","POLL_HD (add_on)*",IF('Application Form'!I603="MSTN_50K (add_on)*","MSTN_50K (add_on)*",IF('Application Form'!I603="MSTN_HD (add on)*","MSTN_HD (add on)*",IF('Application Form'!I603="STORE","STORE",IF('Application Form'!I603="HE","HE","ERROR")))))))))))))))))))),IF(AND(F592&lt;&gt;"",'Application Form'!I603&lt;&gt;"",'Application Form'!J603&lt;&gt;""),IF('Application Form'!J603="SKSTD_BDL","SKSTD_BDL",IF('Application Form'!J603="MIP","MIP",IF('Application Form'!J603="MIP+PV","MIP",IF('Application Form'!J603="SEEKSIRE","SEEKSIRE",IF('Application Form'!J603="SEEKSIRE+PV","SEEKSIRE",IF('Application Form'!J603="GGP50K","GGP50K",IF('Application Form'!J603="GGP50K+PV","GGP50K",IF('Application Form'!J603="GGPHD (150K)","GGPHD (150K)",IF('Application Form'!J603="GGPHD+PV","GGPHD",IF('Application Form'!J603="PV","",IF('Application Form'!J603="POLL","",IF('Application Form'!J603="MSTN","MSTN",IF('Application Form'!J603="COAT","COAT",IF('Application Form'!J603="PI","PI",IF('Application Form'!J603="POLL_50K (add on)*","POLL_50K (add on)*",IF('Application Form'!J603="POLL_HD (add on)*","POLL_HD (add_on)*",IF('Application Form'!J603="MSTN_50K (add_on)*","MSTN_50K (add_on)*",IF('Application Form'!J603="MSTN_HD (add on)*","MSTN_HD (add on)*",IF('Application Form'!J603="STORE","STORE",IF('Application Form'!J603="HE","HE","")))))))))))))))))))),"ERROR"))))))</f>
        <v/>
      </c>
      <c r="P592" t="str">
        <f>IF(AND(F592="",O592&lt;&gt;""),IF('Application Form'!J603="SKSTD_BDL","SKSTD_BDL",IF('Application Form'!J603="MIP","MIP",IF('Application Form'!J603="MIP+PV","MIP",IF('Application Form'!J603="SEEKSIRE","SEEKSIRE",IF('Application Form'!J603="SEEKSIRE+PV","SEEKSIRE",IF('Application Form'!J603="GGP50K","GGP50K",IF('Application Form'!J603="GGP50K+PV","GGP50K",IF('Application Form'!J603="GGPHD (150K)","GGPHD (150K)",IF('Application Form'!J603="GGPHD+PV","GGPHD",IF('Application Form'!J603="PV","",IF('Application Form'!J603="POLL","",IF('Application Form'!J603="MSTN","MSTN",IF('Application Form'!J603="COAT","COAT",IF('Application Form'!J603="PI","PI",IF('Application Form'!J603="POLL_50K (add on)*","POLL_50K (add on)*",IF('Application Form'!J603="POLL_HD (add on)*","POLL_HD (add_on)*",IF('Application Form'!J603="MSTN_50K (add_on)*","MSTN_50K (add_on)*",IF('Application Form'!J603="MSTN_HD (add on)*","MSTN_HD (add on)*",IF('Application Form'!J603="STORE","STORE",IF('Application Form'!J603="HE","HE","")))))))))))))))))))),"")</f>
        <v/>
      </c>
    </row>
    <row r="593" spans="1:16" x14ac:dyDescent="0.25">
      <c r="A593" s="72">
        <f>'Application Form'!E604</f>
        <v>0</v>
      </c>
      <c r="B593" t="str">
        <f>IF('Application Form'!C604="Hair","H",IF('Application Form'!C604="Done","D",IF('Application Form'!C604="Semen","S",IF('Application Form'!C604="TSU","T",""))))</f>
        <v/>
      </c>
      <c r="C593" t="str">
        <f t="shared" si="9"/>
        <v>NAA</v>
      </c>
      <c r="F593" t="str">
        <f>IF('Application Form'!H604="SKSTD_BDL","SKSTD_BDL",IF('Application Form'!H604="MIP","MIP",IF('Application Form'!H604="MIP+PV","MIP",IF('Application Form'!H604="SEEKSIRE","SEEKSIRE",IF('Application Form'!H604="SEEKSIRE+PV","SEEKSIRE",IF('Application Form'!H604="GGP50K","GGP50K",IF('Application Form'!H604="GGP50K+PV","GGP50K",IF('Application Form'!H604="GGPHD (150K)","GGPHD (150K)",IF('Application Form'!H604="GGPHD+PV","GGPHD",IF('Application Form'!H604="PV","",IF('Application Form'!H604="POLL","",IF('Application Form'!H604="MSTN","",IF('Application Form'!H604="COAT","",IF('Application Form'!H604="PI","",IF('Application Form'!H604="POLL_50K (add on)*","",IF('Application Form'!H604="POLL_HD (add on)*","",IF('Application Form'!H604="MSTN_50K (add_on)*","",IF('Application Form'!H604="MSTN_HD (add on)*","",IF('Application Form'!H604="STORE","STORE",IF('Application Form'!H604="HE","HE",""))))))))))))))))))))</f>
        <v/>
      </c>
      <c r="G593" t="str">
        <f>IF(OR(RIGHT('Application Form'!H604,2)="PV",RIGHT('Application Form'!I604,2)="PV",RIGHT('Application Form'!J604,2)="PV"),"Yes","")</f>
        <v/>
      </c>
      <c r="H593" s="81" t="str">
        <f>IF(ISBLANK(IF(F593="SKSTD_BDL",'Application Form'!M604,IF('Office Use Only - DONT TOUCH!!!'!G593="Yes",'Application Form'!M604,""))),"",IF(F593="SKSTD_BDL",'Application Form'!M604,IF('Office Use Only - DONT TOUCH!!!'!G593="Yes",'Application Form'!M604,"")))</f>
        <v/>
      </c>
      <c r="K593" t="str">
        <f>IF(ISBLANK(IF(F593="SKSTD_BDL",'Application Form'!O604,IF('Office Use Only - DONT TOUCH!!!'!G593="Yes",'Application Form'!O604,""))),"",IF(F593="SKSTD_BDL",'Application Form'!O604,IF('Office Use Only - DONT TOUCH!!!'!G593="Yes",'Application Form'!O604,"")))</f>
        <v/>
      </c>
      <c r="N593" t="str">
        <f>IF(AND(F593="",'Application Form'!H604=""),"",IF(AND(F593="",'Application Form'!H604&lt;&gt;""),'Application Form'!H604,IF(AND(F593&lt;&gt;"",'Application Form'!I604=""),"",IF(AND(F593&lt;&gt;"",'Application Form'!I604&lt;&gt;""),IF('Application Form'!I604="SKSTD_BDL","SKSTD_BDL",IF('Application Form'!I604="MIP","MIP",IF('Application Form'!I604="MIP+PV","MIP",IF('Application Form'!I604="SEEKSIRE","SEEKSIRE",IF('Application Form'!I604="SEEKSIRE+PV","SEEKSIRE",IF('Application Form'!I604="GGP50K","GGP50K",IF('Application Form'!I604="GGP50K+PV","GGP50K",IF('Application Form'!I604="GGPHD (150K)","GGPHD (150K)",IF('Application Form'!I604="GGPHD+PV","GGPHD",IF('Application Form'!I604="PV","",IF('Application Form'!I604="POLL","",IF('Application Form'!I604="MSTN","MSTN",IF('Application Form'!I604="COAT","COAT",IF('Application Form'!I604="PI","PI",IF('Application Form'!I604="POLL_50K (add on)*","POLL_50K (add on)*",IF('Application Form'!I604="POLL_HD (add on)*","POLL_HD (add_on)*",IF('Application Form'!I604="MSTN_50K (add_on)*","MSTN_50K (add_on)*",IF('Application Form'!I604="MSTN_HD (add on)*","MSTN_HD (add on)*",IF('Application Form'!I604="STORE","STORE",IF('Application Form'!I604="HE","HE","")))))))))))))))))))),"ERROR"))))</f>
        <v/>
      </c>
      <c r="O593" t="str">
        <f>IF(AND(F593="",'Application Form'!H604=""),"",IF(AND(F593="",'Application Form'!H604&lt;&gt;"",'Application Form'!I604=""),"",IF(AND(F593&lt;&gt;"",'Application Form'!I604=""),"",IF(AND(F593&lt;&gt;"",'Application Form'!I604&lt;&gt;"",'Application Form'!J604=""),"",IF(AND(F593="",'Application Form'!H604&lt;&gt;"",'Application Form'!I604&lt;&gt;""),IF('Application Form'!I604="SKSTD_BDL","SKSTD_BDL",IF('Application Form'!I604="MIP","MIP",IF('Application Form'!I604="MIP+PV","MIP",IF('Application Form'!I604="SEEKSIRE","SEEKSIRE",IF('Application Form'!I604="SEEKSIRE+PV","SEEKSIRE",IF('Application Form'!I604="GGP50K","GGP50K",IF('Application Form'!I604="GGP50K+PV","GGP50K",IF('Application Form'!I604="GGPHD (150K)","GGPHD (150K)",IF('Application Form'!I604="GGPHD+PV","GGPHD",IF('Application Form'!I604="PV","",IF('Application Form'!I604="POLL","",IF('Application Form'!I604="MSTN","MSTN",IF('Application Form'!I604="COAT","COAT",IF('Application Form'!I604="PI","PI",IF('Application Form'!I604="POLL_50K (add on)*","POLL_50K (add on)*",IF('Application Form'!I604="POLL_HD (add on)*","POLL_HD (add_on)*",IF('Application Form'!I604="MSTN_50K (add_on)*","MSTN_50K (add_on)*",IF('Application Form'!I604="MSTN_HD (add on)*","MSTN_HD (add on)*",IF('Application Form'!I604="STORE","STORE",IF('Application Form'!I604="HE","HE","ERROR")))))))))))))))))))),IF(AND(F593&lt;&gt;"",'Application Form'!I604&lt;&gt;"",'Application Form'!J604&lt;&gt;""),IF('Application Form'!J604="SKSTD_BDL","SKSTD_BDL",IF('Application Form'!J604="MIP","MIP",IF('Application Form'!J604="MIP+PV","MIP",IF('Application Form'!J604="SEEKSIRE","SEEKSIRE",IF('Application Form'!J604="SEEKSIRE+PV","SEEKSIRE",IF('Application Form'!J604="GGP50K","GGP50K",IF('Application Form'!J604="GGP50K+PV","GGP50K",IF('Application Form'!J604="GGPHD (150K)","GGPHD (150K)",IF('Application Form'!J604="GGPHD+PV","GGPHD",IF('Application Form'!J604="PV","",IF('Application Form'!J604="POLL","",IF('Application Form'!J604="MSTN","MSTN",IF('Application Form'!J604="COAT","COAT",IF('Application Form'!J604="PI","PI",IF('Application Form'!J604="POLL_50K (add on)*","POLL_50K (add on)*",IF('Application Form'!J604="POLL_HD (add on)*","POLL_HD (add_on)*",IF('Application Form'!J604="MSTN_50K (add_on)*","MSTN_50K (add_on)*",IF('Application Form'!J604="MSTN_HD (add on)*","MSTN_HD (add on)*",IF('Application Form'!J604="STORE","STORE",IF('Application Form'!J604="HE","HE","")))))))))))))))))))),"ERROR"))))))</f>
        <v/>
      </c>
      <c r="P593" t="str">
        <f>IF(AND(F593="",O593&lt;&gt;""),IF('Application Form'!J604="SKSTD_BDL","SKSTD_BDL",IF('Application Form'!J604="MIP","MIP",IF('Application Form'!J604="MIP+PV","MIP",IF('Application Form'!J604="SEEKSIRE","SEEKSIRE",IF('Application Form'!J604="SEEKSIRE+PV","SEEKSIRE",IF('Application Form'!J604="GGP50K","GGP50K",IF('Application Form'!J604="GGP50K+PV","GGP50K",IF('Application Form'!J604="GGPHD (150K)","GGPHD (150K)",IF('Application Form'!J604="GGPHD+PV","GGPHD",IF('Application Form'!J604="PV","",IF('Application Form'!J604="POLL","",IF('Application Form'!J604="MSTN","MSTN",IF('Application Form'!J604="COAT","COAT",IF('Application Form'!J604="PI","PI",IF('Application Form'!J604="POLL_50K (add on)*","POLL_50K (add on)*",IF('Application Form'!J604="POLL_HD (add on)*","POLL_HD (add_on)*",IF('Application Form'!J604="MSTN_50K (add_on)*","MSTN_50K (add_on)*",IF('Application Form'!J604="MSTN_HD (add on)*","MSTN_HD (add on)*",IF('Application Form'!J604="STORE","STORE",IF('Application Form'!J604="HE","HE","")))))))))))))))))))),"")</f>
        <v/>
      </c>
    </row>
    <row r="594" spans="1:16" x14ac:dyDescent="0.25">
      <c r="A594" s="72">
        <f>'Application Form'!E605</f>
        <v>0</v>
      </c>
      <c r="B594" t="str">
        <f>IF('Application Form'!C605="Hair","H",IF('Application Form'!C605="Done","D",IF('Application Form'!C605="Semen","S",IF('Application Form'!C605="TSU","T",""))))</f>
        <v/>
      </c>
      <c r="C594" t="str">
        <f t="shared" si="9"/>
        <v>NAA</v>
      </c>
      <c r="F594" t="str">
        <f>IF('Application Form'!H605="SKSTD_BDL","SKSTD_BDL",IF('Application Form'!H605="MIP","MIP",IF('Application Form'!H605="MIP+PV","MIP",IF('Application Form'!H605="SEEKSIRE","SEEKSIRE",IF('Application Form'!H605="SEEKSIRE+PV","SEEKSIRE",IF('Application Form'!H605="GGP50K","GGP50K",IF('Application Form'!H605="GGP50K+PV","GGP50K",IF('Application Form'!H605="GGPHD (150K)","GGPHD (150K)",IF('Application Form'!H605="GGPHD+PV","GGPHD",IF('Application Form'!H605="PV","",IF('Application Form'!H605="POLL","",IF('Application Form'!H605="MSTN","",IF('Application Form'!H605="COAT","",IF('Application Form'!H605="PI","",IF('Application Form'!H605="POLL_50K (add on)*","",IF('Application Form'!H605="POLL_HD (add on)*","",IF('Application Form'!H605="MSTN_50K (add_on)*","",IF('Application Form'!H605="MSTN_HD (add on)*","",IF('Application Form'!H605="STORE","STORE",IF('Application Form'!H605="HE","HE",""))))))))))))))))))))</f>
        <v/>
      </c>
      <c r="G594" t="str">
        <f>IF(OR(RIGHT('Application Form'!H605,2)="PV",RIGHT('Application Form'!I605,2)="PV",RIGHT('Application Form'!J605,2)="PV"),"Yes","")</f>
        <v/>
      </c>
      <c r="H594" s="81" t="str">
        <f>IF(ISBLANK(IF(F594="SKSTD_BDL",'Application Form'!M605,IF('Office Use Only - DONT TOUCH!!!'!G594="Yes",'Application Form'!M605,""))),"",IF(F594="SKSTD_BDL",'Application Form'!M605,IF('Office Use Only - DONT TOUCH!!!'!G594="Yes",'Application Form'!M605,"")))</f>
        <v/>
      </c>
      <c r="K594" t="str">
        <f>IF(ISBLANK(IF(F594="SKSTD_BDL",'Application Form'!O605,IF('Office Use Only - DONT TOUCH!!!'!G594="Yes",'Application Form'!O605,""))),"",IF(F594="SKSTD_BDL",'Application Form'!O605,IF('Office Use Only - DONT TOUCH!!!'!G594="Yes",'Application Form'!O605,"")))</f>
        <v/>
      </c>
      <c r="N594" t="str">
        <f>IF(AND(F594="",'Application Form'!H605=""),"",IF(AND(F594="",'Application Form'!H605&lt;&gt;""),'Application Form'!H605,IF(AND(F594&lt;&gt;"",'Application Form'!I605=""),"",IF(AND(F594&lt;&gt;"",'Application Form'!I605&lt;&gt;""),IF('Application Form'!I605="SKSTD_BDL","SKSTD_BDL",IF('Application Form'!I605="MIP","MIP",IF('Application Form'!I605="MIP+PV","MIP",IF('Application Form'!I605="SEEKSIRE","SEEKSIRE",IF('Application Form'!I605="SEEKSIRE+PV","SEEKSIRE",IF('Application Form'!I605="GGP50K","GGP50K",IF('Application Form'!I605="GGP50K+PV","GGP50K",IF('Application Form'!I605="GGPHD (150K)","GGPHD (150K)",IF('Application Form'!I605="GGPHD+PV","GGPHD",IF('Application Form'!I605="PV","",IF('Application Form'!I605="POLL","",IF('Application Form'!I605="MSTN","MSTN",IF('Application Form'!I605="COAT","COAT",IF('Application Form'!I605="PI","PI",IF('Application Form'!I605="POLL_50K (add on)*","POLL_50K (add on)*",IF('Application Form'!I605="POLL_HD (add on)*","POLL_HD (add_on)*",IF('Application Form'!I605="MSTN_50K (add_on)*","MSTN_50K (add_on)*",IF('Application Form'!I605="MSTN_HD (add on)*","MSTN_HD (add on)*",IF('Application Form'!I605="STORE","STORE",IF('Application Form'!I605="HE","HE","")))))))))))))))))))),"ERROR"))))</f>
        <v/>
      </c>
      <c r="O594" t="str">
        <f>IF(AND(F594="",'Application Form'!H605=""),"",IF(AND(F594="",'Application Form'!H605&lt;&gt;"",'Application Form'!I605=""),"",IF(AND(F594&lt;&gt;"",'Application Form'!I605=""),"",IF(AND(F594&lt;&gt;"",'Application Form'!I605&lt;&gt;"",'Application Form'!J605=""),"",IF(AND(F594="",'Application Form'!H605&lt;&gt;"",'Application Form'!I605&lt;&gt;""),IF('Application Form'!I605="SKSTD_BDL","SKSTD_BDL",IF('Application Form'!I605="MIP","MIP",IF('Application Form'!I605="MIP+PV","MIP",IF('Application Form'!I605="SEEKSIRE","SEEKSIRE",IF('Application Form'!I605="SEEKSIRE+PV","SEEKSIRE",IF('Application Form'!I605="GGP50K","GGP50K",IF('Application Form'!I605="GGP50K+PV","GGP50K",IF('Application Form'!I605="GGPHD (150K)","GGPHD (150K)",IF('Application Form'!I605="GGPHD+PV","GGPHD",IF('Application Form'!I605="PV","",IF('Application Form'!I605="POLL","",IF('Application Form'!I605="MSTN","MSTN",IF('Application Form'!I605="COAT","COAT",IF('Application Form'!I605="PI","PI",IF('Application Form'!I605="POLL_50K (add on)*","POLL_50K (add on)*",IF('Application Form'!I605="POLL_HD (add on)*","POLL_HD (add_on)*",IF('Application Form'!I605="MSTN_50K (add_on)*","MSTN_50K (add_on)*",IF('Application Form'!I605="MSTN_HD (add on)*","MSTN_HD (add on)*",IF('Application Form'!I605="STORE","STORE",IF('Application Form'!I605="HE","HE","ERROR")))))))))))))))))))),IF(AND(F594&lt;&gt;"",'Application Form'!I605&lt;&gt;"",'Application Form'!J605&lt;&gt;""),IF('Application Form'!J605="SKSTD_BDL","SKSTD_BDL",IF('Application Form'!J605="MIP","MIP",IF('Application Form'!J605="MIP+PV","MIP",IF('Application Form'!J605="SEEKSIRE","SEEKSIRE",IF('Application Form'!J605="SEEKSIRE+PV","SEEKSIRE",IF('Application Form'!J605="GGP50K","GGP50K",IF('Application Form'!J605="GGP50K+PV","GGP50K",IF('Application Form'!J605="GGPHD (150K)","GGPHD (150K)",IF('Application Form'!J605="GGPHD+PV","GGPHD",IF('Application Form'!J605="PV","",IF('Application Form'!J605="POLL","",IF('Application Form'!J605="MSTN","MSTN",IF('Application Form'!J605="COAT","COAT",IF('Application Form'!J605="PI","PI",IF('Application Form'!J605="POLL_50K (add on)*","POLL_50K (add on)*",IF('Application Form'!J605="POLL_HD (add on)*","POLL_HD (add_on)*",IF('Application Form'!J605="MSTN_50K (add_on)*","MSTN_50K (add_on)*",IF('Application Form'!J605="MSTN_HD (add on)*","MSTN_HD (add on)*",IF('Application Form'!J605="STORE","STORE",IF('Application Form'!J605="HE","HE","")))))))))))))))))))),"ERROR"))))))</f>
        <v/>
      </c>
      <c r="P594" t="str">
        <f>IF(AND(F594="",O594&lt;&gt;""),IF('Application Form'!J605="SKSTD_BDL","SKSTD_BDL",IF('Application Form'!J605="MIP","MIP",IF('Application Form'!J605="MIP+PV","MIP",IF('Application Form'!J605="SEEKSIRE","SEEKSIRE",IF('Application Form'!J605="SEEKSIRE+PV","SEEKSIRE",IF('Application Form'!J605="GGP50K","GGP50K",IF('Application Form'!J605="GGP50K+PV","GGP50K",IF('Application Form'!J605="GGPHD (150K)","GGPHD (150K)",IF('Application Form'!J605="GGPHD+PV","GGPHD",IF('Application Form'!J605="PV","",IF('Application Form'!J605="POLL","",IF('Application Form'!J605="MSTN","MSTN",IF('Application Form'!J605="COAT","COAT",IF('Application Form'!J605="PI","PI",IF('Application Form'!J605="POLL_50K (add on)*","POLL_50K (add on)*",IF('Application Form'!J605="POLL_HD (add on)*","POLL_HD (add_on)*",IF('Application Form'!J605="MSTN_50K (add_on)*","MSTN_50K (add_on)*",IF('Application Form'!J605="MSTN_HD (add on)*","MSTN_HD (add on)*",IF('Application Form'!J605="STORE","STORE",IF('Application Form'!J605="HE","HE","")))))))))))))))))))),"")</f>
        <v/>
      </c>
    </row>
    <row r="595" spans="1:16" x14ac:dyDescent="0.25">
      <c r="A595" s="72">
        <f>'Application Form'!E606</f>
        <v>0</v>
      </c>
      <c r="B595" t="str">
        <f>IF('Application Form'!C606="Hair","H",IF('Application Form'!C606="Done","D",IF('Application Form'!C606="Semen","S",IF('Application Form'!C606="TSU","T",""))))</f>
        <v/>
      </c>
      <c r="C595" t="str">
        <f t="shared" si="9"/>
        <v>NAA</v>
      </c>
      <c r="F595" t="str">
        <f>IF('Application Form'!H606="SKSTD_BDL","SKSTD_BDL",IF('Application Form'!H606="MIP","MIP",IF('Application Form'!H606="MIP+PV","MIP",IF('Application Form'!H606="SEEKSIRE","SEEKSIRE",IF('Application Form'!H606="SEEKSIRE+PV","SEEKSIRE",IF('Application Form'!H606="GGP50K","GGP50K",IF('Application Form'!H606="GGP50K+PV","GGP50K",IF('Application Form'!H606="GGPHD (150K)","GGPHD (150K)",IF('Application Form'!H606="GGPHD+PV","GGPHD",IF('Application Form'!H606="PV","",IF('Application Form'!H606="POLL","",IF('Application Form'!H606="MSTN","",IF('Application Form'!H606="COAT","",IF('Application Form'!H606="PI","",IF('Application Form'!H606="POLL_50K (add on)*","",IF('Application Form'!H606="POLL_HD (add on)*","",IF('Application Form'!H606="MSTN_50K (add_on)*","",IF('Application Form'!H606="MSTN_HD (add on)*","",IF('Application Form'!H606="STORE","STORE",IF('Application Form'!H606="HE","HE",""))))))))))))))))))))</f>
        <v/>
      </c>
      <c r="G595" t="str">
        <f>IF(OR(RIGHT('Application Form'!H606,2)="PV",RIGHT('Application Form'!I606,2)="PV",RIGHT('Application Form'!J606,2)="PV"),"Yes","")</f>
        <v/>
      </c>
      <c r="H595" s="81" t="str">
        <f>IF(ISBLANK(IF(F595="SKSTD_BDL",'Application Form'!M606,IF('Office Use Only - DONT TOUCH!!!'!G595="Yes",'Application Form'!M606,""))),"",IF(F595="SKSTD_BDL",'Application Form'!M606,IF('Office Use Only - DONT TOUCH!!!'!G595="Yes",'Application Form'!M606,"")))</f>
        <v/>
      </c>
      <c r="K595" t="str">
        <f>IF(ISBLANK(IF(F595="SKSTD_BDL",'Application Form'!O606,IF('Office Use Only - DONT TOUCH!!!'!G595="Yes",'Application Form'!O606,""))),"",IF(F595="SKSTD_BDL",'Application Form'!O606,IF('Office Use Only - DONT TOUCH!!!'!G595="Yes",'Application Form'!O606,"")))</f>
        <v/>
      </c>
      <c r="N595" t="str">
        <f>IF(AND(F595="",'Application Form'!H606=""),"",IF(AND(F595="",'Application Form'!H606&lt;&gt;""),'Application Form'!H606,IF(AND(F595&lt;&gt;"",'Application Form'!I606=""),"",IF(AND(F595&lt;&gt;"",'Application Form'!I606&lt;&gt;""),IF('Application Form'!I606="SKSTD_BDL","SKSTD_BDL",IF('Application Form'!I606="MIP","MIP",IF('Application Form'!I606="MIP+PV","MIP",IF('Application Form'!I606="SEEKSIRE","SEEKSIRE",IF('Application Form'!I606="SEEKSIRE+PV","SEEKSIRE",IF('Application Form'!I606="GGP50K","GGP50K",IF('Application Form'!I606="GGP50K+PV","GGP50K",IF('Application Form'!I606="GGPHD (150K)","GGPHD (150K)",IF('Application Form'!I606="GGPHD+PV","GGPHD",IF('Application Form'!I606="PV","",IF('Application Form'!I606="POLL","",IF('Application Form'!I606="MSTN","MSTN",IF('Application Form'!I606="COAT","COAT",IF('Application Form'!I606="PI","PI",IF('Application Form'!I606="POLL_50K (add on)*","POLL_50K (add on)*",IF('Application Form'!I606="POLL_HD (add on)*","POLL_HD (add_on)*",IF('Application Form'!I606="MSTN_50K (add_on)*","MSTN_50K (add_on)*",IF('Application Form'!I606="MSTN_HD (add on)*","MSTN_HD (add on)*",IF('Application Form'!I606="STORE","STORE",IF('Application Form'!I606="HE","HE","")))))))))))))))))))),"ERROR"))))</f>
        <v/>
      </c>
      <c r="O595" t="str">
        <f>IF(AND(F595="",'Application Form'!H606=""),"",IF(AND(F595="",'Application Form'!H606&lt;&gt;"",'Application Form'!I606=""),"",IF(AND(F595&lt;&gt;"",'Application Form'!I606=""),"",IF(AND(F595&lt;&gt;"",'Application Form'!I606&lt;&gt;"",'Application Form'!J606=""),"",IF(AND(F595="",'Application Form'!H606&lt;&gt;"",'Application Form'!I606&lt;&gt;""),IF('Application Form'!I606="SKSTD_BDL","SKSTD_BDL",IF('Application Form'!I606="MIP","MIP",IF('Application Form'!I606="MIP+PV","MIP",IF('Application Form'!I606="SEEKSIRE","SEEKSIRE",IF('Application Form'!I606="SEEKSIRE+PV","SEEKSIRE",IF('Application Form'!I606="GGP50K","GGP50K",IF('Application Form'!I606="GGP50K+PV","GGP50K",IF('Application Form'!I606="GGPHD (150K)","GGPHD (150K)",IF('Application Form'!I606="GGPHD+PV","GGPHD",IF('Application Form'!I606="PV","",IF('Application Form'!I606="POLL","",IF('Application Form'!I606="MSTN","MSTN",IF('Application Form'!I606="COAT","COAT",IF('Application Form'!I606="PI","PI",IF('Application Form'!I606="POLL_50K (add on)*","POLL_50K (add on)*",IF('Application Form'!I606="POLL_HD (add on)*","POLL_HD (add_on)*",IF('Application Form'!I606="MSTN_50K (add_on)*","MSTN_50K (add_on)*",IF('Application Form'!I606="MSTN_HD (add on)*","MSTN_HD (add on)*",IF('Application Form'!I606="STORE","STORE",IF('Application Form'!I606="HE","HE","ERROR")))))))))))))))))))),IF(AND(F595&lt;&gt;"",'Application Form'!I606&lt;&gt;"",'Application Form'!J606&lt;&gt;""),IF('Application Form'!J606="SKSTD_BDL","SKSTD_BDL",IF('Application Form'!J606="MIP","MIP",IF('Application Form'!J606="MIP+PV","MIP",IF('Application Form'!J606="SEEKSIRE","SEEKSIRE",IF('Application Form'!J606="SEEKSIRE+PV","SEEKSIRE",IF('Application Form'!J606="GGP50K","GGP50K",IF('Application Form'!J606="GGP50K+PV","GGP50K",IF('Application Form'!J606="GGPHD (150K)","GGPHD (150K)",IF('Application Form'!J606="GGPHD+PV","GGPHD",IF('Application Form'!J606="PV","",IF('Application Form'!J606="POLL","",IF('Application Form'!J606="MSTN","MSTN",IF('Application Form'!J606="COAT","COAT",IF('Application Form'!J606="PI","PI",IF('Application Form'!J606="POLL_50K (add on)*","POLL_50K (add on)*",IF('Application Form'!J606="POLL_HD (add on)*","POLL_HD (add_on)*",IF('Application Form'!J606="MSTN_50K (add_on)*","MSTN_50K (add_on)*",IF('Application Form'!J606="MSTN_HD (add on)*","MSTN_HD (add on)*",IF('Application Form'!J606="STORE","STORE",IF('Application Form'!J606="HE","HE","")))))))))))))))))))),"ERROR"))))))</f>
        <v/>
      </c>
      <c r="P595" t="str">
        <f>IF(AND(F595="",O595&lt;&gt;""),IF('Application Form'!J606="SKSTD_BDL","SKSTD_BDL",IF('Application Form'!J606="MIP","MIP",IF('Application Form'!J606="MIP+PV","MIP",IF('Application Form'!J606="SEEKSIRE","SEEKSIRE",IF('Application Form'!J606="SEEKSIRE+PV","SEEKSIRE",IF('Application Form'!J606="GGP50K","GGP50K",IF('Application Form'!J606="GGP50K+PV","GGP50K",IF('Application Form'!J606="GGPHD (150K)","GGPHD (150K)",IF('Application Form'!J606="GGPHD+PV","GGPHD",IF('Application Form'!J606="PV","",IF('Application Form'!J606="POLL","",IF('Application Form'!J606="MSTN","MSTN",IF('Application Form'!J606="COAT","COAT",IF('Application Form'!J606="PI","PI",IF('Application Form'!J606="POLL_50K (add on)*","POLL_50K (add on)*",IF('Application Form'!J606="POLL_HD (add on)*","POLL_HD (add_on)*",IF('Application Form'!J606="MSTN_50K (add_on)*","MSTN_50K (add_on)*",IF('Application Form'!J606="MSTN_HD (add on)*","MSTN_HD (add on)*",IF('Application Form'!J606="STORE","STORE",IF('Application Form'!J606="HE","HE","")))))))))))))))))))),"")</f>
        <v/>
      </c>
    </row>
    <row r="596" spans="1:16" x14ac:dyDescent="0.25">
      <c r="A596" s="72">
        <f>'Application Form'!E607</f>
        <v>0</v>
      </c>
      <c r="B596" t="str">
        <f>IF('Application Form'!C607="Hair","H",IF('Application Form'!C607="Done","D",IF('Application Form'!C607="Semen","S",IF('Application Form'!C607="TSU","T",""))))</f>
        <v/>
      </c>
      <c r="C596" t="str">
        <f t="shared" si="9"/>
        <v>NAA</v>
      </c>
      <c r="F596" t="str">
        <f>IF('Application Form'!H607="SKSTD_BDL","SKSTD_BDL",IF('Application Form'!H607="MIP","MIP",IF('Application Form'!H607="MIP+PV","MIP",IF('Application Form'!H607="SEEKSIRE","SEEKSIRE",IF('Application Form'!H607="SEEKSIRE+PV","SEEKSIRE",IF('Application Form'!H607="GGP50K","GGP50K",IF('Application Form'!H607="GGP50K+PV","GGP50K",IF('Application Form'!H607="GGPHD (150K)","GGPHD (150K)",IF('Application Form'!H607="GGPHD+PV","GGPHD",IF('Application Form'!H607="PV","",IF('Application Form'!H607="POLL","",IF('Application Form'!H607="MSTN","",IF('Application Form'!H607="COAT","",IF('Application Form'!H607="PI","",IF('Application Form'!H607="POLL_50K (add on)*","",IF('Application Form'!H607="POLL_HD (add on)*","",IF('Application Form'!H607="MSTN_50K (add_on)*","",IF('Application Form'!H607="MSTN_HD (add on)*","",IF('Application Form'!H607="STORE","STORE",IF('Application Form'!H607="HE","HE",""))))))))))))))))))))</f>
        <v/>
      </c>
      <c r="G596" t="str">
        <f>IF(OR(RIGHT('Application Form'!H607,2)="PV",RIGHT('Application Form'!I607,2)="PV",RIGHT('Application Form'!J607,2)="PV"),"Yes","")</f>
        <v/>
      </c>
      <c r="H596" s="81" t="str">
        <f>IF(ISBLANK(IF(F596="SKSTD_BDL",'Application Form'!M607,IF('Office Use Only - DONT TOUCH!!!'!G596="Yes",'Application Form'!M607,""))),"",IF(F596="SKSTD_BDL",'Application Form'!M607,IF('Office Use Only - DONT TOUCH!!!'!G596="Yes",'Application Form'!M607,"")))</f>
        <v/>
      </c>
      <c r="K596" t="str">
        <f>IF(ISBLANK(IF(F596="SKSTD_BDL",'Application Form'!O607,IF('Office Use Only - DONT TOUCH!!!'!G596="Yes",'Application Form'!O607,""))),"",IF(F596="SKSTD_BDL",'Application Form'!O607,IF('Office Use Only - DONT TOUCH!!!'!G596="Yes",'Application Form'!O607,"")))</f>
        <v/>
      </c>
      <c r="N596" t="str">
        <f>IF(AND(F596="",'Application Form'!H607=""),"",IF(AND(F596="",'Application Form'!H607&lt;&gt;""),'Application Form'!H607,IF(AND(F596&lt;&gt;"",'Application Form'!I607=""),"",IF(AND(F596&lt;&gt;"",'Application Form'!I607&lt;&gt;""),IF('Application Form'!I607="SKSTD_BDL","SKSTD_BDL",IF('Application Form'!I607="MIP","MIP",IF('Application Form'!I607="MIP+PV","MIP",IF('Application Form'!I607="SEEKSIRE","SEEKSIRE",IF('Application Form'!I607="SEEKSIRE+PV","SEEKSIRE",IF('Application Form'!I607="GGP50K","GGP50K",IF('Application Form'!I607="GGP50K+PV","GGP50K",IF('Application Form'!I607="GGPHD (150K)","GGPHD (150K)",IF('Application Form'!I607="GGPHD+PV","GGPHD",IF('Application Form'!I607="PV","",IF('Application Form'!I607="POLL","",IF('Application Form'!I607="MSTN","MSTN",IF('Application Form'!I607="COAT","COAT",IF('Application Form'!I607="PI","PI",IF('Application Form'!I607="POLL_50K (add on)*","POLL_50K (add on)*",IF('Application Form'!I607="POLL_HD (add on)*","POLL_HD (add_on)*",IF('Application Form'!I607="MSTN_50K (add_on)*","MSTN_50K (add_on)*",IF('Application Form'!I607="MSTN_HD (add on)*","MSTN_HD (add on)*",IF('Application Form'!I607="STORE","STORE",IF('Application Form'!I607="HE","HE","")))))))))))))))))))),"ERROR"))))</f>
        <v/>
      </c>
      <c r="O596" t="str">
        <f>IF(AND(F596="",'Application Form'!H607=""),"",IF(AND(F596="",'Application Form'!H607&lt;&gt;"",'Application Form'!I607=""),"",IF(AND(F596&lt;&gt;"",'Application Form'!I607=""),"",IF(AND(F596&lt;&gt;"",'Application Form'!I607&lt;&gt;"",'Application Form'!J607=""),"",IF(AND(F596="",'Application Form'!H607&lt;&gt;"",'Application Form'!I607&lt;&gt;""),IF('Application Form'!I607="SKSTD_BDL","SKSTD_BDL",IF('Application Form'!I607="MIP","MIP",IF('Application Form'!I607="MIP+PV","MIP",IF('Application Form'!I607="SEEKSIRE","SEEKSIRE",IF('Application Form'!I607="SEEKSIRE+PV","SEEKSIRE",IF('Application Form'!I607="GGP50K","GGP50K",IF('Application Form'!I607="GGP50K+PV","GGP50K",IF('Application Form'!I607="GGPHD (150K)","GGPHD (150K)",IF('Application Form'!I607="GGPHD+PV","GGPHD",IF('Application Form'!I607="PV","",IF('Application Form'!I607="POLL","",IF('Application Form'!I607="MSTN","MSTN",IF('Application Form'!I607="COAT","COAT",IF('Application Form'!I607="PI","PI",IF('Application Form'!I607="POLL_50K (add on)*","POLL_50K (add on)*",IF('Application Form'!I607="POLL_HD (add on)*","POLL_HD (add_on)*",IF('Application Form'!I607="MSTN_50K (add_on)*","MSTN_50K (add_on)*",IF('Application Form'!I607="MSTN_HD (add on)*","MSTN_HD (add on)*",IF('Application Form'!I607="STORE","STORE",IF('Application Form'!I607="HE","HE","ERROR")))))))))))))))))))),IF(AND(F596&lt;&gt;"",'Application Form'!I607&lt;&gt;"",'Application Form'!J607&lt;&gt;""),IF('Application Form'!J607="SKSTD_BDL","SKSTD_BDL",IF('Application Form'!J607="MIP","MIP",IF('Application Form'!J607="MIP+PV","MIP",IF('Application Form'!J607="SEEKSIRE","SEEKSIRE",IF('Application Form'!J607="SEEKSIRE+PV","SEEKSIRE",IF('Application Form'!J607="GGP50K","GGP50K",IF('Application Form'!J607="GGP50K+PV","GGP50K",IF('Application Form'!J607="GGPHD (150K)","GGPHD (150K)",IF('Application Form'!J607="GGPHD+PV","GGPHD",IF('Application Form'!J607="PV","",IF('Application Form'!J607="POLL","",IF('Application Form'!J607="MSTN","MSTN",IF('Application Form'!J607="COAT","COAT",IF('Application Form'!J607="PI","PI",IF('Application Form'!J607="POLL_50K (add on)*","POLL_50K (add on)*",IF('Application Form'!J607="POLL_HD (add on)*","POLL_HD (add_on)*",IF('Application Form'!J607="MSTN_50K (add_on)*","MSTN_50K (add_on)*",IF('Application Form'!J607="MSTN_HD (add on)*","MSTN_HD (add on)*",IF('Application Form'!J607="STORE","STORE",IF('Application Form'!J607="HE","HE","")))))))))))))))))))),"ERROR"))))))</f>
        <v/>
      </c>
      <c r="P596" t="str">
        <f>IF(AND(F596="",O596&lt;&gt;""),IF('Application Form'!J607="SKSTD_BDL","SKSTD_BDL",IF('Application Form'!J607="MIP","MIP",IF('Application Form'!J607="MIP+PV","MIP",IF('Application Form'!J607="SEEKSIRE","SEEKSIRE",IF('Application Form'!J607="SEEKSIRE+PV","SEEKSIRE",IF('Application Form'!J607="GGP50K","GGP50K",IF('Application Form'!J607="GGP50K+PV","GGP50K",IF('Application Form'!J607="GGPHD (150K)","GGPHD (150K)",IF('Application Form'!J607="GGPHD+PV","GGPHD",IF('Application Form'!J607="PV","",IF('Application Form'!J607="POLL","",IF('Application Form'!J607="MSTN","MSTN",IF('Application Form'!J607="COAT","COAT",IF('Application Form'!J607="PI","PI",IF('Application Form'!J607="POLL_50K (add on)*","POLL_50K (add on)*",IF('Application Form'!J607="POLL_HD (add on)*","POLL_HD (add_on)*",IF('Application Form'!J607="MSTN_50K (add_on)*","MSTN_50K (add_on)*",IF('Application Form'!J607="MSTN_HD (add on)*","MSTN_HD (add on)*",IF('Application Form'!J607="STORE","STORE",IF('Application Form'!J607="HE","HE","")))))))))))))))))))),"")</f>
        <v/>
      </c>
    </row>
    <row r="597" spans="1:16" x14ac:dyDescent="0.25">
      <c r="A597" s="72">
        <f>'Application Form'!E608</f>
        <v>0</v>
      </c>
      <c r="B597" t="str">
        <f>IF('Application Form'!C608="Hair","H",IF('Application Form'!C608="Done","D",IF('Application Form'!C608="Semen","S",IF('Application Form'!C608="TSU","T",""))))</f>
        <v/>
      </c>
      <c r="C597" t="str">
        <f t="shared" si="9"/>
        <v>NAA</v>
      </c>
      <c r="F597" t="str">
        <f>IF('Application Form'!H608="SKSTD_BDL","SKSTD_BDL",IF('Application Form'!H608="MIP","MIP",IF('Application Form'!H608="MIP+PV","MIP",IF('Application Form'!H608="SEEKSIRE","SEEKSIRE",IF('Application Form'!H608="SEEKSIRE+PV","SEEKSIRE",IF('Application Form'!H608="GGP50K","GGP50K",IF('Application Form'!H608="GGP50K+PV","GGP50K",IF('Application Form'!H608="GGPHD (150K)","GGPHD (150K)",IF('Application Form'!H608="GGPHD+PV","GGPHD",IF('Application Form'!H608="PV","",IF('Application Form'!H608="POLL","",IF('Application Form'!H608="MSTN","",IF('Application Form'!H608="COAT","",IF('Application Form'!H608="PI","",IF('Application Form'!H608="POLL_50K (add on)*","",IF('Application Form'!H608="POLL_HD (add on)*","",IF('Application Form'!H608="MSTN_50K (add_on)*","",IF('Application Form'!H608="MSTN_HD (add on)*","",IF('Application Form'!H608="STORE","STORE",IF('Application Form'!H608="HE","HE",""))))))))))))))))))))</f>
        <v/>
      </c>
      <c r="G597" t="str">
        <f>IF(OR(RIGHT('Application Form'!H608,2)="PV",RIGHT('Application Form'!I608,2)="PV",RIGHT('Application Form'!J608,2)="PV"),"Yes","")</f>
        <v/>
      </c>
      <c r="H597" s="81" t="str">
        <f>IF(ISBLANK(IF(F597="SKSTD_BDL",'Application Form'!M608,IF('Office Use Only - DONT TOUCH!!!'!G597="Yes",'Application Form'!M608,""))),"",IF(F597="SKSTD_BDL",'Application Form'!M608,IF('Office Use Only - DONT TOUCH!!!'!G597="Yes",'Application Form'!M608,"")))</f>
        <v/>
      </c>
      <c r="K597" t="str">
        <f>IF(ISBLANK(IF(F597="SKSTD_BDL",'Application Form'!O608,IF('Office Use Only - DONT TOUCH!!!'!G597="Yes",'Application Form'!O608,""))),"",IF(F597="SKSTD_BDL",'Application Form'!O608,IF('Office Use Only - DONT TOUCH!!!'!G597="Yes",'Application Form'!O608,"")))</f>
        <v/>
      </c>
      <c r="N597" t="str">
        <f>IF(AND(F597="",'Application Form'!H608=""),"",IF(AND(F597="",'Application Form'!H608&lt;&gt;""),'Application Form'!H608,IF(AND(F597&lt;&gt;"",'Application Form'!I608=""),"",IF(AND(F597&lt;&gt;"",'Application Form'!I608&lt;&gt;""),IF('Application Form'!I608="SKSTD_BDL","SKSTD_BDL",IF('Application Form'!I608="MIP","MIP",IF('Application Form'!I608="MIP+PV","MIP",IF('Application Form'!I608="SEEKSIRE","SEEKSIRE",IF('Application Form'!I608="SEEKSIRE+PV","SEEKSIRE",IF('Application Form'!I608="GGP50K","GGP50K",IF('Application Form'!I608="GGP50K+PV","GGP50K",IF('Application Form'!I608="GGPHD (150K)","GGPHD (150K)",IF('Application Form'!I608="GGPHD+PV","GGPHD",IF('Application Form'!I608="PV","",IF('Application Form'!I608="POLL","",IF('Application Form'!I608="MSTN","MSTN",IF('Application Form'!I608="COAT","COAT",IF('Application Form'!I608="PI","PI",IF('Application Form'!I608="POLL_50K (add on)*","POLL_50K (add on)*",IF('Application Form'!I608="POLL_HD (add on)*","POLL_HD (add_on)*",IF('Application Form'!I608="MSTN_50K (add_on)*","MSTN_50K (add_on)*",IF('Application Form'!I608="MSTN_HD (add on)*","MSTN_HD (add on)*",IF('Application Form'!I608="STORE","STORE",IF('Application Form'!I608="HE","HE","")))))))))))))))))))),"ERROR"))))</f>
        <v/>
      </c>
      <c r="O597" t="str">
        <f>IF(AND(F597="",'Application Form'!H608=""),"",IF(AND(F597="",'Application Form'!H608&lt;&gt;"",'Application Form'!I608=""),"",IF(AND(F597&lt;&gt;"",'Application Form'!I608=""),"",IF(AND(F597&lt;&gt;"",'Application Form'!I608&lt;&gt;"",'Application Form'!J608=""),"",IF(AND(F597="",'Application Form'!H608&lt;&gt;"",'Application Form'!I608&lt;&gt;""),IF('Application Form'!I608="SKSTD_BDL","SKSTD_BDL",IF('Application Form'!I608="MIP","MIP",IF('Application Form'!I608="MIP+PV","MIP",IF('Application Form'!I608="SEEKSIRE","SEEKSIRE",IF('Application Form'!I608="SEEKSIRE+PV","SEEKSIRE",IF('Application Form'!I608="GGP50K","GGP50K",IF('Application Form'!I608="GGP50K+PV","GGP50K",IF('Application Form'!I608="GGPHD (150K)","GGPHD (150K)",IF('Application Form'!I608="GGPHD+PV","GGPHD",IF('Application Form'!I608="PV","",IF('Application Form'!I608="POLL","",IF('Application Form'!I608="MSTN","MSTN",IF('Application Form'!I608="COAT","COAT",IF('Application Form'!I608="PI","PI",IF('Application Form'!I608="POLL_50K (add on)*","POLL_50K (add on)*",IF('Application Form'!I608="POLL_HD (add on)*","POLL_HD (add_on)*",IF('Application Form'!I608="MSTN_50K (add_on)*","MSTN_50K (add_on)*",IF('Application Form'!I608="MSTN_HD (add on)*","MSTN_HD (add on)*",IF('Application Form'!I608="STORE","STORE",IF('Application Form'!I608="HE","HE","ERROR")))))))))))))))))))),IF(AND(F597&lt;&gt;"",'Application Form'!I608&lt;&gt;"",'Application Form'!J608&lt;&gt;""),IF('Application Form'!J608="SKSTD_BDL","SKSTD_BDL",IF('Application Form'!J608="MIP","MIP",IF('Application Form'!J608="MIP+PV","MIP",IF('Application Form'!J608="SEEKSIRE","SEEKSIRE",IF('Application Form'!J608="SEEKSIRE+PV","SEEKSIRE",IF('Application Form'!J608="GGP50K","GGP50K",IF('Application Form'!J608="GGP50K+PV","GGP50K",IF('Application Form'!J608="GGPHD (150K)","GGPHD (150K)",IF('Application Form'!J608="GGPHD+PV","GGPHD",IF('Application Form'!J608="PV","",IF('Application Form'!J608="POLL","",IF('Application Form'!J608="MSTN","MSTN",IF('Application Form'!J608="COAT","COAT",IF('Application Form'!J608="PI","PI",IF('Application Form'!J608="POLL_50K (add on)*","POLL_50K (add on)*",IF('Application Form'!J608="POLL_HD (add on)*","POLL_HD (add_on)*",IF('Application Form'!J608="MSTN_50K (add_on)*","MSTN_50K (add_on)*",IF('Application Form'!J608="MSTN_HD (add on)*","MSTN_HD (add on)*",IF('Application Form'!J608="STORE","STORE",IF('Application Form'!J608="HE","HE","")))))))))))))))))))),"ERROR"))))))</f>
        <v/>
      </c>
      <c r="P597" t="str">
        <f>IF(AND(F597="",O597&lt;&gt;""),IF('Application Form'!J608="SKSTD_BDL","SKSTD_BDL",IF('Application Form'!J608="MIP","MIP",IF('Application Form'!J608="MIP+PV","MIP",IF('Application Form'!J608="SEEKSIRE","SEEKSIRE",IF('Application Form'!J608="SEEKSIRE+PV","SEEKSIRE",IF('Application Form'!J608="GGP50K","GGP50K",IF('Application Form'!J608="GGP50K+PV","GGP50K",IF('Application Form'!J608="GGPHD (150K)","GGPHD (150K)",IF('Application Form'!J608="GGPHD+PV","GGPHD",IF('Application Form'!J608="PV","",IF('Application Form'!J608="POLL","",IF('Application Form'!J608="MSTN","MSTN",IF('Application Form'!J608="COAT","COAT",IF('Application Form'!J608="PI","PI",IF('Application Form'!J608="POLL_50K (add on)*","POLL_50K (add on)*",IF('Application Form'!J608="POLL_HD (add on)*","POLL_HD (add_on)*",IF('Application Form'!J608="MSTN_50K (add_on)*","MSTN_50K (add_on)*",IF('Application Form'!J608="MSTN_HD (add on)*","MSTN_HD (add on)*",IF('Application Form'!J608="STORE","STORE",IF('Application Form'!J608="HE","HE","")))))))))))))))))))),"")</f>
        <v/>
      </c>
    </row>
    <row r="598" spans="1:16" x14ac:dyDescent="0.25">
      <c r="A598" s="72">
        <f>'Application Form'!E609</f>
        <v>0</v>
      </c>
      <c r="B598" t="str">
        <f>IF('Application Form'!C609="Hair","H",IF('Application Form'!C609="Done","D",IF('Application Form'!C609="Semen","S",IF('Application Form'!C609="TSU","T",""))))</f>
        <v/>
      </c>
      <c r="C598" t="str">
        <f t="shared" si="9"/>
        <v>NAA</v>
      </c>
      <c r="F598" t="str">
        <f>IF('Application Form'!H609="SKSTD_BDL","SKSTD_BDL",IF('Application Form'!H609="MIP","MIP",IF('Application Form'!H609="MIP+PV","MIP",IF('Application Form'!H609="SEEKSIRE","SEEKSIRE",IF('Application Form'!H609="SEEKSIRE+PV","SEEKSIRE",IF('Application Form'!H609="GGP50K","GGP50K",IF('Application Form'!H609="GGP50K+PV","GGP50K",IF('Application Form'!H609="GGPHD (150K)","GGPHD (150K)",IF('Application Form'!H609="GGPHD+PV","GGPHD",IF('Application Form'!H609="PV","",IF('Application Form'!H609="POLL","",IF('Application Form'!H609="MSTN","",IF('Application Form'!H609="COAT","",IF('Application Form'!H609="PI","",IF('Application Form'!H609="POLL_50K (add on)*","",IF('Application Form'!H609="POLL_HD (add on)*","",IF('Application Form'!H609="MSTN_50K (add_on)*","",IF('Application Form'!H609="MSTN_HD (add on)*","",IF('Application Form'!H609="STORE","STORE",IF('Application Form'!H609="HE","HE",""))))))))))))))))))))</f>
        <v/>
      </c>
      <c r="G598" t="str">
        <f>IF(OR(RIGHT('Application Form'!H609,2)="PV",RIGHT('Application Form'!I609,2)="PV",RIGHT('Application Form'!J609,2)="PV"),"Yes","")</f>
        <v/>
      </c>
      <c r="H598" s="81" t="str">
        <f>IF(ISBLANK(IF(F598="SKSTD_BDL",'Application Form'!M609,IF('Office Use Only - DONT TOUCH!!!'!G598="Yes",'Application Form'!M609,""))),"",IF(F598="SKSTD_BDL",'Application Form'!M609,IF('Office Use Only - DONT TOUCH!!!'!G598="Yes",'Application Form'!M609,"")))</f>
        <v/>
      </c>
      <c r="K598" t="str">
        <f>IF(ISBLANK(IF(F598="SKSTD_BDL",'Application Form'!O609,IF('Office Use Only - DONT TOUCH!!!'!G598="Yes",'Application Form'!O609,""))),"",IF(F598="SKSTD_BDL",'Application Form'!O609,IF('Office Use Only - DONT TOUCH!!!'!G598="Yes",'Application Form'!O609,"")))</f>
        <v/>
      </c>
      <c r="N598" t="str">
        <f>IF(AND(F598="",'Application Form'!H609=""),"",IF(AND(F598="",'Application Form'!H609&lt;&gt;""),'Application Form'!H609,IF(AND(F598&lt;&gt;"",'Application Form'!I609=""),"",IF(AND(F598&lt;&gt;"",'Application Form'!I609&lt;&gt;""),IF('Application Form'!I609="SKSTD_BDL","SKSTD_BDL",IF('Application Form'!I609="MIP","MIP",IF('Application Form'!I609="MIP+PV","MIP",IF('Application Form'!I609="SEEKSIRE","SEEKSIRE",IF('Application Form'!I609="SEEKSIRE+PV","SEEKSIRE",IF('Application Form'!I609="GGP50K","GGP50K",IF('Application Form'!I609="GGP50K+PV","GGP50K",IF('Application Form'!I609="GGPHD (150K)","GGPHD (150K)",IF('Application Form'!I609="GGPHD+PV","GGPHD",IF('Application Form'!I609="PV","",IF('Application Form'!I609="POLL","",IF('Application Form'!I609="MSTN","MSTN",IF('Application Form'!I609="COAT","COAT",IF('Application Form'!I609="PI","PI",IF('Application Form'!I609="POLL_50K (add on)*","POLL_50K (add on)*",IF('Application Form'!I609="POLL_HD (add on)*","POLL_HD (add_on)*",IF('Application Form'!I609="MSTN_50K (add_on)*","MSTN_50K (add_on)*",IF('Application Form'!I609="MSTN_HD (add on)*","MSTN_HD (add on)*",IF('Application Form'!I609="STORE","STORE",IF('Application Form'!I609="HE","HE","")))))))))))))))))))),"ERROR"))))</f>
        <v/>
      </c>
      <c r="O598" t="str">
        <f>IF(AND(F598="",'Application Form'!H609=""),"",IF(AND(F598="",'Application Form'!H609&lt;&gt;"",'Application Form'!I609=""),"",IF(AND(F598&lt;&gt;"",'Application Form'!I609=""),"",IF(AND(F598&lt;&gt;"",'Application Form'!I609&lt;&gt;"",'Application Form'!J609=""),"",IF(AND(F598="",'Application Form'!H609&lt;&gt;"",'Application Form'!I609&lt;&gt;""),IF('Application Form'!I609="SKSTD_BDL","SKSTD_BDL",IF('Application Form'!I609="MIP","MIP",IF('Application Form'!I609="MIP+PV","MIP",IF('Application Form'!I609="SEEKSIRE","SEEKSIRE",IF('Application Form'!I609="SEEKSIRE+PV","SEEKSIRE",IF('Application Form'!I609="GGP50K","GGP50K",IF('Application Form'!I609="GGP50K+PV","GGP50K",IF('Application Form'!I609="GGPHD (150K)","GGPHD (150K)",IF('Application Form'!I609="GGPHD+PV","GGPHD",IF('Application Form'!I609="PV","",IF('Application Form'!I609="POLL","",IF('Application Form'!I609="MSTN","MSTN",IF('Application Form'!I609="COAT","COAT",IF('Application Form'!I609="PI","PI",IF('Application Form'!I609="POLL_50K (add on)*","POLL_50K (add on)*",IF('Application Form'!I609="POLL_HD (add on)*","POLL_HD (add_on)*",IF('Application Form'!I609="MSTN_50K (add_on)*","MSTN_50K (add_on)*",IF('Application Form'!I609="MSTN_HD (add on)*","MSTN_HD (add on)*",IF('Application Form'!I609="STORE","STORE",IF('Application Form'!I609="HE","HE","ERROR")))))))))))))))))))),IF(AND(F598&lt;&gt;"",'Application Form'!I609&lt;&gt;"",'Application Form'!J609&lt;&gt;""),IF('Application Form'!J609="SKSTD_BDL","SKSTD_BDL",IF('Application Form'!J609="MIP","MIP",IF('Application Form'!J609="MIP+PV","MIP",IF('Application Form'!J609="SEEKSIRE","SEEKSIRE",IF('Application Form'!J609="SEEKSIRE+PV","SEEKSIRE",IF('Application Form'!J609="GGP50K","GGP50K",IF('Application Form'!J609="GGP50K+PV","GGP50K",IF('Application Form'!J609="GGPHD (150K)","GGPHD (150K)",IF('Application Form'!J609="GGPHD+PV","GGPHD",IF('Application Form'!J609="PV","",IF('Application Form'!J609="POLL","",IF('Application Form'!J609="MSTN","MSTN",IF('Application Form'!J609="COAT","COAT",IF('Application Form'!J609="PI","PI",IF('Application Form'!J609="POLL_50K (add on)*","POLL_50K (add on)*",IF('Application Form'!J609="POLL_HD (add on)*","POLL_HD (add_on)*",IF('Application Form'!J609="MSTN_50K (add_on)*","MSTN_50K (add_on)*",IF('Application Form'!J609="MSTN_HD (add on)*","MSTN_HD (add on)*",IF('Application Form'!J609="STORE","STORE",IF('Application Form'!J609="HE","HE","")))))))))))))))))))),"ERROR"))))))</f>
        <v/>
      </c>
      <c r="P598" t="str">
        <f>IF(AND(F598="",O598&lt;&gt;""),IF('Application Form'!J609="SKSTD_BDL","SKSTD_BDL",IF('Application Form'!J609="MIP","MIP",IF('Application Form'!J609="MIP+PV","MIP",IF('Application Form'!J609="SEEKSIRE","SEEKSIRE",IF('Application Form'!J609="SEEKSIRE+PV","SEEKSIRE",IF('Application Form'!J609="GGP50K","GGP50K",IF('Application Form'!J609="GGP50K+PV","GGP50K",IF('Application Form'!J609="GGPHD (150K)","GGPHD (150K)",IF('Application Form'!J609="GGPHD+PV","GGPHD",IF('Application Form'!J609="PV","",IF('Application Form'!J609="POLL","",IF('Application Form'!J609="MSTN","MSTN",IF('Application Form'!J609="COAT","COAT",IF('Application Form'!J609="PI","PI",IF('Application Form'!J609="POLL_50K (add on)*","POLL_50K (add on)*",IF('Application Form'!J609="POLL_HD (add on)*","POLL_HD (add_on)*",IF('Application Form'!J609="MSTN_50K (add_on)*","MSTN_50K (add_on)*",IF('Application Form'!J609="MSTN_HD (add on)*","MSTN_HD (add on)*",IF('Application Form'!J609="STORE","STORE",IF('Application Form'!J609="HE","HE","")))))))))))))))))))),"")</f>
        <v/>
      </c>
    </row>
    <row r="599" spans="1:16" x14ac:dyDescent="0.25">
      <c r="A599" s="72">
        <f>'Application Form'!E610</f>
        <v>0</v>
      </c>
      <c r="B599" t="str">
        <f>IF('Application Form'!C610="Hair","H",IF('Application Form'!C610="Done","D",IF('Application Form'!C610="Semen","S",IF('Application Form'!C610="TSU","T",""))))</f>
        <v/>
      </c>
      <c r="C599" t="str">
        <f t="shared" si="9"/>
        <v>NAA</v>
      </c>
      <c r="F599" t="str">
        <f>IF('Application Form'!H610="SKSTD_BDL","SKSTD_BDL",IF('Application Form'!H610="MIP","MIP",IF('Application Form'!H610="MIP+PV","MIP",IF('Application Form'!H610="SEEKSIRE","SEEKSIRE",IF('Application Form'!H610="SEEKSIRE+PV","SEEKSIRE",IF('Application Form'!H610="GGP50K","GGP50K",IF('Application Form'!H610="GGP50K+PV","GGP50K",IF('Application Form'!H610="GGPHD (150K)","GGPHD (150K)",IF('Application Form'!H610="GGPHD+PV","GGPHD",IF('Application Form'!H610="PV","",IF('Application Form'!H610="POLL","",IF('Application Form'!H610="MSTN","",IF('Application Form'!H610="COAT","",IF('Application Form'!H610="PI","",IF('Application Form'!H610="POLL_50K (add on)*","",IF('Application Form'!H610="POLL_HD (add on)*","",IF('Application Form'!H610="MSTN_50K (add_on)*","",IF('Application Form'!H610="MSTN_HD (add on)*","",IF('Application Form'!H610="STORE","STORE",IF('Application Form'!H610="HE","HE",""))))))))))))))))))))</f>
        <v/>
      </c>
      <c r="G599" t="str">
        <f>IF(OR(RIGHT('Application Form'!H610,2)="PV",RIGHT('Application Form'!I610,2)="PV",RIGHT('Application Form'!J610,2)="PV"),"Yes","")</f>
        <v/>
      </c>
      <c r="H599" s="81" t="str">
        <f>IF(ISBLANK(IF(F599="SKSTD_BDL",'Application Form'!M610,IF('Office Use Only - DONT TOUCH!!!'!G599="Yes",'Application Form'!M610,""))),"",IF(F599="SKSTD_BDL",'Application Form'!M610,IF('Office Use Only - DONT TOUCH!!!'!G599="Yes",'Application Form'!M610,"")))</f>
        <v/>
      </c>
      <c r="K599" t="str">
        <f>IF(ISBLANK(IF(F599="SKSTD_BDL",'Application Form'!O610,IF('Office Use Only - DONT TOUCH!!!'!G599="Yes",'Application Form'!O610,""))),"",IF(F599="SKSTD_BDL",'Application Form'!O610,IF('Office Use Only - DONT TOUCH!!!'!G599="Yes",'Application Form'!O610,"")))</f>
        <v/>
      </c>
      <c r="N599" t="str">
        <f>IF(AND(F599="",'Application Form'!H610=""),"",IF(AND(F599="",'Application Form'!H610&lt;&gt;""),'Application Form'!H610,IF(AND(F599&lt;&gt;"",'Application Form'!I610=""),"",IF(AND(F599&lt;&gt;"",'Application Form'!I610&lt;&gt;""),IF('Application Form'!I610="SKSTD_BDL","SKSTD_BDL",IF('Application Form'!I610="MIP","MIP",IF('Application Form'!I610="MIP+PV","MIP",IF('Application Form'!I610="SEEKSIRE","SEEKSIRE",IF('Application Form'!I610="SEEKSIRE+PV","SEEKSIRE",IF('Application Form'!I610="GGP50K","GGP50K",IF('Application Form'!I610="GGP50K+PV","GGP50K",IF('Application Form'!I610="GGPHD (150K)","GGPHD (150K)",IF('Application Form'!I610="GGPHD+PV","GGPHD",IF('Application Form'!I610="PV","",IF('Application Form'!I610="POLL","",IF('Application Form'!I610="MSTN","MSTN",IF('Application Form'!I610="COAT","COAT",IF('Application Form'!I610="PI","PI",IF('Application Form'!I610="POLL_50K (add on)*","POLL_50K (add on)*",IF('Application Form'!I610="POLL_HD (add on)*","POLL_HD (add_on)*",IF('Application Form'!I610="MSTN_50K (add_on)*","MSTN_50K (add_on)*",IF('Application Form'!I610="MSTN_HD (add on)*","MSTN_HD (add on)*",IF('Application Form'!I610="STORE","STORE",IF('Application Form'!I610="HE","HE","")))))))))))))))))))),"ERROR"))))</f>
        <v/>
      </c>
      <c r="O599" t="str">
        <f>IF(AND(F599="",'Application Form'!H610=""),"",IF(AND(F599="",'Application Form'!H610&lt;&gt;"",'Application Form'!I610=""),"",IF(AND(F599&lt;&gt;"",'Application Form'!I610=""),"",IF(AND(F599&lt;&gt;"",'Application Form'!I610&lt;&gt;"",'Application Form'!J610=""),"",IF(AND(F599="",'Application Form'!H610&lt;&gt;"",'Application Form'!I610&lt;&gt;""),IF('Application Form'!I610="SKSTD_BDL","SKSTD_BDL",IF('Application Form'!I610="MIP","MIP",IF('Application Form'!I610="MIP+PV","MIP",IF('Application Form'!I610="SEEKSIRE","SEEKSIRE",IF('Application Form'!I610="SEEKSIRE+PV","SEEKSIRE",IF('Application Form'!I610="GGP50K","GGP50K",IF('Application Form'!I610="GGP50K+PV","GGP50K",IF('Application Form'!I610="GGPHD (150K)","GGPHD (150K)",IF('Application Form'!I610="GGPHD+PV","GGPHD",IF('Application Form'!I610="PV","",IF('Application Form'!I610="POLL","",IF('Application Form'!I610="MSTN","MSTN",IF('Application Form'!I610="COAT","COAT",IF('Application Form'!I610="PI","PI",IF('Application Form'!I610="POLL_50K (add on)*","POLL_50K (add on)*",IF('Application Form'!I610="POLL_HD (add on)*","POLL_HD (add_on)*",IF('Application Form'!I610="MSTN_50K (add_on)*","MSTN_50K (add_on)*",IF('Application Form'!I610="MSTN_HD (add on)*","MSTN_HD (add on)*",IF('Application Form'!I610="STORE","STORE",IF('Application Form'!I610="HE","HE","ERROR")))))))))))))))))))),IF(AND(F599&lt;&gt;"",'Application Form'!I610&lt;&gt;"",'Application Form'!J610&lt;&gt;""),IF('Application Form'!J610="SKSTD_BDL","SKSTD_BDL",IF('Application Form'!J610="MIP","MIP",IF('Application Form'!J610="MIP+PV","MIP",IF('Application Form'!J610="SEEKSIRE","SEEKSIRE",IF('Application Form'!J610="SEEKSIRE+PV","SEEKSIRE",IF('Application Form'!J610="GGP50K","GGP50K",IF('Application Form'!J610="GGP50K+PV","GGP50K",IF('Application Form'!J610="GGPHD (150K)","GGPHD (150K)",IF('Application Form'!J610="GGPHD+PV","GGPHD",IF('Application Form'!J610="PV","",IF('Application Form'!J610="POLL","",IF('Application Form'!J610="MSTN","MSTN",IF('Application Form'!J610="COAT","COAT",IF('Application Form'!J610="PI","PI",IF('Application Form'!J610="POLL_50K (add on)*","POLL_50K (add on)*",IF('Application Form'!J610="POLL_HD (add on)*","POLL_HD (add_on)*",IF('Application Form'!J610="MSTN_50K (add_on)*","MSTN_50K (add_on)*",IF('Application Form'!J610="MSTN_HD (add on)*","MSTN_HD (add on)*",IF('Application Form'!J610="STORE","STORE",IF('Application Form'!J610="HE","HE","")))))))))))))))))))),"ERROR"))))))</f>
        <v/>
      </c>
      <c r="P599" t="str">
        <f>IF(AND(F599="",O599&lt;&gt;""),IF('Application Form'!J610="SKSTD_BDL","SKSTD_BDL",IF('Application Form'!J610="MIP","MIP",IF('Application Form'!J610="MIP+PV","MIP",IF('Application Form'!J610="SEEKSIRE","SEEKSIRE",IF('Application Form'!J610="SEEKSIRE+PV","SEEKSIRE",IF('Application Form'!J610="GGP50K","GGP50K",IF('Application Form'!J610="GGP50K+PV","GGP50K",IF('Application Form'!J610="GGPHD (150K)","GGPHD (150K)",IF('Application Form'!J610="GGPHD+PV","GGPHD",IF('Application Form'!J610="PV","",IF('Application Form'!J610="POLL","",IF('Application Form'!J610="MSTN","MSTN",IF('Application Form'!J610="COAT","COAT",IF('Application Form'!J610="PI","PI",IF('Application Form'!J610="POLL_50K (add on)*","POLL_50K (add on)*",IF('Application Form'!J610="POLL_HD (add on)*","POLL_HD (add_on)*",IF('Application Form'!J610="MSTN_50K (add_on)*","MSTN_50K (add_on)*",IF('Application Form'!J610="MSTN_HD (add on)*","MSTN_HD (add on)*",IF('Application Form'!J610="STORE","STORE",IF('Application Form'!J610="HE","HE","")))))))))))))))))))),"")</f>
        <v/>
      </c>
    </row>
    <row r="600" spans="1:16" x14ac:dyDescent="0.25">
      <c r="A600" s="72">
        <f>'Application Form'!E611</f>
        <v>0</v>
      </c>
      <c r="B600" t="str">
        <f>IF('Application Form'!C611="Hair","H",IF('Application Form'!C611="Done","D",IF('Application Form'!C611="Semen","S",IF('Application Form'!C611="TSU","T",""))))</f>
        <v/>
      </c>
      <c r="C600" t="str">
        <f t="shared" si="9"/>
        <v>NAA</v>
      </c>
      <c r="F600" t="str">
        <f>IF('Application Form'!H611="SKSTD_BDL","SKSTD_BDL",IF('Application Form'!H611="MIP","MIP",IF('Application Form'!H611="MIP+PV","MIP",IF('Application Form'!H611="SEEKSIRE","SEEKSIRE",IF('Application Form'!H611="SEEKSIRE+PV","SEEKSIRE",IF('Application Form'!H611="GGP50K","GGP50K",IF('Application Form'!H611="GGP50K+PV","GGP50K",IF('Application Form'!H611="GGPHD (150K)","GGPHD (150K)",IF('Application Form'!H611="GGPHD+PV","GGPHD",IF('Application Form'!H611="PV","",IF('Application Form'!H611="POLL","",IF('Application Form'!H611="MSTN","",IF('Application Form'!H611="COAT","",IF('Application Form'!H611="PI","",IF('Application Form'!H611="POLL_50K (add on)*","",IF('Application Form'!H611="POLL_HD (add on)*","",IF('Application Form'!H611="MSTN_50K (add_on)*","",IF('Application Form'!H611="MSTN_HD (add on)*","",IF('Application Form'!H611="STORE","STORE",IF('Application Form'!H611="HE","HE",""))))))))))))))))))))</f>
        <v/>
      </c>
      <c r="G600" t="str">
        <f>IF(OR(RIGHT('Application Form'!H611,2)="PV",RIGHT('Application Form'!I611,2)="PV",RIGHT('Application Form'!J611,2)="PV"),"Yes","")</f>
        <v/>
      </c>
      <c r="H600" s="81" t="str">
        <f>IF(ISBLANK(IF(F600="SKSTD_BDL",'Application Form'!M611,IF('Office Use Only - DONT TOUCH!!!'!G600="Yes",'Application Form'!M611,""))),"",IF(F600="SKSTD_BDL",'Application Form'!M611,IF('Office Use Only - DONT TOUCH!!!'!G600="Yes",'Application Form'!M611,"")))</f>
        <v/>
      </c>
      <c r="K600" t="str">
        <f>IF(ISBLANK(IF(F600="SKSTD_BDL",'Application Form'!O611,IF('Office Use Only - DONT TOUCH!!!'!G600="Yes",'Application Form'!O611,""))),"",IF(F600="SKSTD_BDL",'Application Form'!O611,IF('Office Use Only - DONT TOUCH!!!'!G600="Yes",'Application Form'!O611,"")))</f>
        <v/>
      </c>
      <c r="N600" t="str">
        <f>IF(AND(F600="",'Application Form'!H611=""),"",IF(AND(F600="",'Application Form'!H611&lt;&gt;""),'Application Form'!H611,IF(AND(F600&lt;&gt;"",'Application Form'!I611=""),"",IF(AND(F600&lt;&gt;"",'Application Form'!I611&lt;&gt;""),IF('Application Form'!I611="SKSTD_BDL","SKSTD_BDL",IF('Application Form'!I611="MIP","MIP",IF('Application Form'!I611="MIP+PV","MIP",IF('Application Form'!I611="SEEKSIRE","SEEKSIRE",IF('Application Form'!I611="SEEKSIRE+PV","SEEKSIRE",IF('Application Form'!I611="GGP50K","GGP50K",IF('Application Form'!I611="GGP50K+PV","GGP50K",IF('Application Form'!I611="GGPHD (150K)","GGPHD (150K)",IF('Application Form'!I611="GGPHD+PV","GGPHD",IF('Application Form'!I611="PV","",IF('Application Form'!I611="POLL","",IF('Application Form'!I611="MSTN","MSTN",IF('Application Form'!I611="COAT","COAT",IF('Application Form'!I611="PI","PI",IF('Application Form'!I611="POLL_50K (add on)*","POLL_50K (add on)*",IF('Application Form'!I611="POLL_HD (add on)*","POLL_HD (add_on)*",IF('Application Form'!I611="MSTN_50K (add_on)*","MSTN_50K (add_on)*",IF('Application Form'!I611="MSTN_HD (add on)*","MSTN_HD (add on)*",IF('Application Form'!I611="STORE","STORE",IF('Application Form'!I611="HE","HE","")))))))))))))))))))),"ERROR"))))</f>
        <v/>
      </c>
      <c r="O600" t="str">
        <f>IF(AND(F600="",'Application Form'!H611=""),"",IF(AND(F600="",'Application Form'!H611&lt;&gt;"",'Application Form'!I611=""),"",IF(AND(F600&lt;&gt;"",'Application Form'!I611=""),"",IF(AND(F600&lt;&gt;"",'Application Form'!I611&lt;&gt;"",'Application Form'!J611=""),"",IF(AND(F600="",'Application Form'!H611&lt;&gt;"",'Application Form'!I611&lt;&gt;""),IF('Application Form'!I611="SKSTD_BDL","SKSTD_BDL",IF('Application Form'!I611="MIP","MIP",IF('Application Form'!I611="MIP+PV","MIP",IF('Application Form'!I611="SEEKSIRE","SEEKSIRE",IF('Application Form'!I611="SEEKSIRE+PV","SEEKSIRE",IF('Application Form'!I611="GGP50K","GGP50K",IF('Application Form'!I611="GGP50K+PV","GGP50K",IF('Application Form'!I611="GGPHD (150K)","GGPHD (150K)",IF('Application Form'!I611="GGPHD+PV","GGPHD",IF('Application Form'!I611="PV","",IF('Application Form'!I611="POLL","",IF('Application Form'!I611="MSTN","MSTN",IF('Application Form'!I611="COAT","COAT",IF('Application Form'!I611="PI","PI",IF('Application Form'!I611="POLL_50K (add on)*","POLL_50K (add on)*",IF('Application Form'!I611="POLL_HD (add on)*","POLL_HD (add_on)*",IF('Application Form'!I611="MSTN_50K (add_on)*","MSTN_50K (add_on)*",IF('Application Form'!I611="MSTN_HD (add on)*","MSTN_HD (add on)*",IF('Application Form'!I611="STORE","STORE",IF('Application Form'!I611="HE","HE","ERROR")))))))))))))))))))),IF(AND(F600&lt;&gt;"",'Application Form'!I611&lt;&gt;"",'Application Form'!J611&lt;&gt;""),IF('Application Form'!J611="SKSTD_BDL","SKSTD_BDL",IF('Application Form'!J611="MIP","MIP",IF('Application Form'!J611="MIP+PV","MIP",IF('Application Form'!J611="SEEKSIRE","SEEKSIRE",IF('Application Form'!J611="SEEKSIRE+PV","SEEKSIRE",IF('Application Form'!J611="GGP50K","GGP50K",IF('Application Form'!J611="GGP50K+PV","GGP50K",IF('Application Form'!J611="GGPHD (150K)","GGPHD (150K)",IF('Application Form'!J611="GGPHD+PV","GGPHD",IF('Application Form'!J611="PV","",IF('Application Form'!J611="POLL","",IF('Application Form'!J611="MSTN","MSTN",IF('Application Form'!J611="COAT","COAT",IF('Application Form'!J611="PI","PI",IF('Application Form'!J611="POLL_50K (add on)*","POLL_50K (add on)*",IF('Application Form'!J611="POLL_HD (add on)*","POLL_HD (add_on)*",IF('Application Form'!J611="MSTN_50K (add_on)*","MSTN_50K (add_on)*",IF('Application Form'!J611="MSTN_HD (add on)*","MSTN_HD (add on)*",IF('Application Form'!J611="STORE","STORE",IF('Application Form'!J611="HE","HE","")))))))))))))))))))),"ERROR"))))))</f>
        <v/>
      </c>
      <c r="P600" t="str">
        <f>IF(AND(F600="",O600&lt;&gt;""),IF('Application Form'!J611="SKSTD_BDL","SKSTD_BDL",IF('Application Form'!J611="MIP","MIP",IF('Application Form'!J611="MIP+PV","MIP",IF('Application Form'!J611="SEEKSIRE","SEEKSIRE",IF('Application Form'!J611="SEEKSIRE+PV","SEEKSIRE",IF('Application Form'!J611="GGP50K","GGP50K",IF('Application Form'!J611="GGP50K+PV","GGP50K",IF('Application Form'!J611="GGPHD (150K)","GGPHD (150K)",IF('Application Form'!J611="GGPHD+PV","GGPHD",IF('Application Form'!J611="PV","",IF('Application Form'!J611="POLL","",IF('Application Form'!J611="MSTN","MSTN",IF('Application Form'!J611="COAT","COAT",IF('Application Form'!J611="PI","PI",IF('Application Form'!J611="POLL_50K (add on)*","POLL_50K (add on)*",IF('Application Form'!J611="POLL_HD (add on)*","POLL_HD (add_on)*",IF('Application Form'!J611="MSTN_50K (add_on)*","MSTN_50K (add_on)*",IF('Application Form'!J611="MSTN_HD (add on)*","MSTN_HD (add on)*",IF('Application Form'!J611="STORE","STORE",IF('Application Form'!J611="HE","HE","")))))))))))))))))))),"")</f>
        <v/>
      </c>
    </row>
    <row r="601" spans="1:16" x14ac:dyDescent="0.25">
      <c r="A601" s="72">
        <f>'Application Form'!E612</f>
        <v>0</v>
      </c>
      <c r="B601" t="str">
        <f>IF('Application Form'!C612="Hair","H",IF('Application Form'!C612="Done","D",IF('Application Form'!C612="Semen","S",IF('Application Form'!C612="TSU","T",""))))</f>
        <v/>
      </c>
      <c r="C601" t="str">
        <f t="shared" si="9"/>
        <v>NAA</v>
      </c>
      <c r="F601" t="str">
        <f>IF('Application Form'!H612="SKSTD_BDL","SKSTD_BDL",IF('Application Form'!H612="MIP","MIP",IF('Application Form'!H612="MIP+PV","MIP",IF('Application Form'!H612="SEEKSIRE","SEEKSIRE",IF('Application Form'!H612="SEEKSIRE+PV","SEEKSIRE",IF('Application Form'!H612="GGP50K","GGP50K",IF('Application Form'!H612="GGP50K+PV","GGP50K",IF('Application Form'!H612="GGPHD (150K)","GGPHD (150K)",IF('Application Form'!H612="GGPHD+PV","GGPHD",IF('Application Form'!H612="PV","",IF('Application Form'!H612="POLL","",IF('Application Form'!H612="MSTN","",IF('Application Form'!H612="COAT","",IF('Application Form'!H612="PI","",IF('Application Form'!H612="POLL_50K (add on)*","",IF('Application Form'!H612="POLL_HD (add on)*","",IF('Application Form'!H612="MSTN_50K (add_on)*","",IF('Application Form'!H612="MSTN_HD (add on)*","",IF('Application Form'!H612="STORE","STORE",IF('Application Form'!H612="HE","HE",""))))))))))))))))))))</f>
        <v/>
      </c>
      <c r="G601" t="str">
        <f>IF(OR(RIGHT('Application Form'!H612,2)="PV",RIGHT('Application Form'!I612,2)="PV",RIGHT('Application Form'!J612,2)="PV"),"Yes","")</f>
        <v/>
      </c>
      <c r="H601" s="81" t="str">
        <f>IF(ISBLANK(IF(F601="SKSTD_BDL",'Application Form'!M612,IF('Office Use Only - DONT TOUCH!!!'!G601="Yes",'Application Form'!M612,""))),"",IF(F601="SKSTD_BDL",'Application Form'!M612,IF('Office Use Only - DONT TOUCH!!!'!G601="Yes",'Application Form'!M612,"")))</f>
        <v/>
      </c>
      <c r="K601" t="str">
        <f>IF(ISBLANK(IF(F601="SKSTD_BDL",'Application Form'!O612,IF('Office Use Only - DONT TOUCH!!!'!G601="Yes",'Application Form'!O612,""))),"",IF(F601="SKSTD_BDL",'Application Form'!O612,IF('Office Use Only - DONT TOUCH!!!'!G601="Yes",'Application Form'!O612,"")))</f>
        <v/>
      </c>
      <c r="N601" t="str">
        <f>IF(AND(F601="",'Application Form'!H612=""),"",IF(AND(F601="",'Application Form'!H612&lt;&gt;""),'Application Form'!H612,IF(AND(F601&lt;&gt;"",'Application Form'!I612=""),"",IF(AND(F601&lt;&gt;"",'Application Form'!I612&lt;&gt;""),IF('Application Form'!I612="SKSTD_BDL","SKSTD_BDL",IF('Application Form'!I612="MIP","MIP",IF('Application Form'!I612="MIP+PV","MIP",IF('Application Form'!I612="SEEKSIRE","SEEKSIRE",IF('Application Form'!I612="SEEKSIRE+PV","SEEKSIRE",IF('Application Form'!I612="GGP50K","GGP50K",IF('Application Form'!I612="GGP50K+PV","GGP50K",IF('Application Form'!I612="GGPHD (150K)","GGPHD (150K)",IF('Application Form'!I612="GGPHD+PV","GGPHD",IF('Application Form'!I612="PV","",IF('Application Form'!I612="POLL","",IF('Application Form'!I612="MSTN","MSTN",IF('Application Form'!I612="COAT","COAT",IF('Application Form'!I612="PI","PI",IF('Application Form'!I612="POLL_50K (add on)*","POLL_50K (add on)*",IF('Application Form'!I612="POLL_HD (add on)*","POLL_HD (add_on)*",IF('Application Form'!I612="MSTN_50K (add_on)*","MSTN_50K (add_on)*",IF('Application Form'!I612="MSTN_HD (add on)*","MSTN_HD (add on)*",IF('Application Form'!I612="STORE","STORE",IF('Application Form'!I612="HE","HE","")))))))))))))))))))),"ERROR"))))</f>
        <v/>
      </c>
      <c r="O601" t="str">
        <f>IF(AND(F601="",'Application Form'!H612=""),"",IF(AND(F601="",'Application Form'!H612&lt;&gt;"",'Application Form'!I612=""),"",IF(AND(F601&lt;&gt;"",'Application Form'!I612=""),"",IF(AND(F601&lt;&gt;"",'Application Form'!I612&lt;&gt;"",'Application Form'!J612=""),"",IF(AND(F601="",'Application Form'!H612&lt;&gt;"",'Application Form'!I612&lt;&gt;""),IF('Application Form'!I612="SKSTD_BDL","SKSTD_BDL",IF('Application Form'!I612="MIP","MIP",IF('Application Form'!I612="MIP+PV","MIP",IF('Application Form'!I612="SEEKSIRE","SEEKSIRE",IF('Application Form'!I612="SEEKSIRE+PV","SEEKSIRE",IF('Application Form'!I612="GGP50K","GGP50K",IF('Application Form'!I612="GGP50K+PV","GGP50K",IF('Application Form'!I612="GGPHD (150K)","GGPHD (150K)",IF('Application Form'!I612="GGPHD+PV","GGPHD",IF('Application Form'!I612="PV","",IF('Application Form'!I612="POLL","",IF('Application Form'!I612="MSTN","MSTN",IF('Application Form'!I612="COAT","COAT",IF('Application Form'!I612="PI","PI",IF('Application Form'!I612="POLL_50K (add on)*","POLL_50K (add on)*",IF('Application Form'!I612="POLL_HD (add on)*","POLL_HD (add_on)*",IF('Application Form'!I612="MSTN_50K (add_on)*","MSTN_50K (add_on)*",IF('Application Form'!I612="MSTN_HD (add on)*","MSTN_HD (add on)*",IF('Application Form'!I612="STORE","STORE",IF('Application Form'!I612="HE","HE","ERROR")))))))))))))))))))),IF(AND(F601&lt;&gt;"",'Application Form'!I612&lt;&gt;"",'Application Form'!J612&lt;&gt;""),IF('Application Form'!J612="SKSTD_BDL","SKSTD_BDL",IF('Application Form'!J612="MIP","MIP",IF('Application Form'!J612="MIP+PV","MIP",IF('Application Form'!J612="SEEKSIRE","SEEKSIRE",IF('Application Form'!J612="SEEKSIRE+PV","SEEKSIRE",IF('Application Form'!J612="GGP50K","GGP50K",IF('Application Form'!J612="GGP50K+PV","GGP50K",IF('Application Form'!J612="GGPHD (150K)","GGPHD (150K)",IF('Application Form'!J612="GGPHD+PV","GGPHD",IF('Application Form'!J612="PV","",IF('Application Form'!J612="POLL","",IF('Application Form'!J612="MSTN","MSTN",IF('Application Form'!J612="COAT","COAT",IF('Application Form'!J612="PI","PI",IF('Application Form'!J612="POLL_50K (add on)*","POLL_50K (add on)*",IF('Application Form'!J612="POLL_HD (add on)*","POLL_HD (add_on)*",IF('Application Form'!J612="MSTN_50K (add_on)*","MSTN_50K (add_on)*",IF('Application Form'!J612="MSTN_HD (add on)*","MSTN_HD (add on)*",IF('Application Form'!J612="STORE","STORE",IF('Application Form'!J612="HE","HE","")))))))))))))))))))),"ERROR"))))))</f>
        <v/>
      </c>
      <c r="P601" t="str">
        <f>IF(AND(F601="",O601&lt;&gt;""),IF('Application Form'!J612="SKSTD_BDL","SKSTD_BDL",IF('Application Form'!J612="MIP","MIP",IF('Application Form'!J612="MIP+PV","MIP",IF('Application Form'!J612="SEEKSIRE","SEEKSIRE",IF('Application Form'!J612="SEEKSIRE+PV","SEEKSIRE",IF('Application Form'!J612="GGP50K","GGP50K",IF('Application Form'!J612="GGP50K+PV","GGP50K",IF('Application Form'!J612="GGPHD (150K)","GGPHD (150K)",IF('Application Form'!J612="GGPHD+PV","GGPHD",IF('Application Form'!J612="PV","",IF('Application Form'!J612="POLL","",IF('Application Form'!J612="MSTN","MSTN",IF('Application Form'!J612="COAT","COAT",IF('Application Form'!J612="PI","PI",IF('Application Form'!J612="POLL_50K (add on)*","POLL_50K (add on)*",IF('Application Form'!J612="POLL_HD (add on)*","POLL_HD (add_on)*",IF('Application Form'!J612="MSTN_50K (add_on)*","MSTN_50K (add_on)*",IF('Application Form'!J612="MSTN_HD (add on)*","MSTN_HD (add on)*",IF('Application Form'!J612="STORE","STORE",IF('Application Form'!J612="HE","HE","")))))))))))))))))))),"")</f>
        <v/>
      </c>
    </row>
    <row r="602" spans="1:16" x14ac:dyDescent="0.25">
      <c r="A602" s="72">
        <f>'Application Form'!E613</f>
        <v>0</v>
      </c>
      <c r="B602" t="str">
        <f>IF('Application Form'!C613="Hair","H",IF('Application Form'!C613="Done","D",IF('Application Form'!C613="Semen","S",IF('Application Form'!C613="TSU","T",""))))</f>
        <v/>
      </c>
      <c r="C602" t="str">
        <f t="shared" si="9"/>
        <v>NAA</v>
      </c>
      <c r="F602" t="str">
        <f>IF('Application Form'!H613="SKSTD_BDL","SKSTD_BDL",IF('Application Form'!H613="MIP","MIP",IF('Application Form'!H613="MIP+PV","MIP",IF('Application Form'!H613="SEEKSIRE","SEEKSIRE",IF('Application Form'!H613="SEEKSIRE+PV","SEEKSIRE",IF('Application Form'!H613="GGP50K","GGP50K",IF('Application Form'!H613="GGP50K+PV","GGP50K",IF('Application Form'!H613="GGPHD (150K)","GGPHD (150K)",IF('Application Form'!H613="GGPHD+PV","GGPHD",IF('Application Form'!H613="PV","",IF('Application Form'!H613="POLL","",IF('Application Form'!H613="MSTN","",IF('Application Form'!H613="COAT","",IF('Application Form'!H613="PI","",IF('Application Form'!H613="POLL_50K (add on)*","",IF('Application Form'!H613="POLL_HD (add on)*","",IF('Application Form'!H613="MSTN_50K (add_on)*","",IF('Application Form'!H613="MSTN_HD (add on)*","",IF('Application Form'!H613="STORE","STORE",IF('Application Form'!H613="HE","HE",""))))))))))))))))))))</f>
        <v/>
      </c>
      <c r="G602" t="str">
        <f>IF(OR(RIGHT('Application Form'!H613,2)="PV",RIGHT('Application Form'!I613,2)="PV",RIGHT('Application Form'!J613,2)="PV"),"Yes","")</f>
        <v/>
      </c>
      <c r="H602" s="81" t="str">
        <f>IF(ISBLANK(IF(F602="SKSTD_BDL",'Application Form'!M613,IF('Office Use Only - DONT TOUCH!!!'!G602="Yes",'Application Form'!M613,""))),"",IF(F602="SKSTD_BDL",'Application Form'!M613,IF('Office Use Only - DONT TOUCH!!!'!G602="Yes",'Application Form'!M613,"")))</f>
        <v/>
      </c>
      <c r="K602" t="str">
        <f>IF(ISBLANK(IF(F602="SKSTD_BDL",'Application Form'!O613,IF('Office Use Only - DONT TOUCH!!!'!G602="Yes",'Application Form'!O613,""))),"",IF(F602="SKSTD_BDL",'Application Form'!O613,IF('Office Use Only - DONT TOUCH!!!'!G602="Yes",'Application Form'!O613,"")))</f>
        <v/>
      </c>
      <c r="N602" t="str">
        <f>IF(AND(F602="",'Application Form'!H613=""),"",IF(AND(F602="",'Application Form'!H613&lt;&gt;""),'Application Form'!H613,IF(AND(F602&lt;&gt;"",'Application Form'!I613=""),"",IF(AND(F602&lt;&gt;"",'Application Form'!I613&lt;&gt;""),IF('Application Form'!I613="SKSTD_BDL","SKSTD_BDL",IF('Application Form'!I613="MIP","MIP",IF('Application Form'!I613="MIP+PV","MIP",IF('Application Form'!I613="SEEKSIRE","SEEKSIRE",IF('Application Form'!I613="SEEKSIRE+PV","SEEKSIRE",IF('Application Form'!I613="GGP50K","GGP50K",IF('Application Form'!I613="GGP50K+PV","GGP50K",IF('Application Form'!I613="GGPHD (150K)","GGPHD (150K)",IF('Application Form'!I613="GGPHD+PV","GGPHD",IF('Application Form'!I613="PV","",IF('Application Form'!I613="POLL","",IF('Application Form'!I613="MSTN","MSTN",IF('Application Form'!I613="COAT","COAT",IF('Application Form'!I613="PI","PI",IF('Application Form'!I613="POLL_50K (add on)*","POLL_50K (add on)*",IF('Application Form'!I613="POLL_HD (add on)*","POLL_HD (add_on)*",IF('Application Form'!I613="MSTN_50K (add_on)*","MSTN_50K (add_on)*",IF('Application Form'!I613="MSTN_HD (add on)*","MSTN_HD (add on)*",IF('Application Form'!I613="STORE","STORE",IF('Application Form'!I613="HE","HE","")))))))))))))))))))),"ERROR"))))</f>
        <v/>
      </c>
      <c r="O602" t="str">
        <f>IF(AND(F602="",'Application Form'!H613=""),"",IF(AND(F602="",'Application Form'!H613&lt;&gt;"",'Application Form'!I613=""),"",IF(AND(F602&lt;&gt;"",'Application Form'!I613=""),"",IF(AND(F602&lt;&gt;"",'Application Form'!I613&lt;&gt;"",'Application Form'!J613=""),"",IF(AND(F602="",'Application Form'!H613&lt;&gt;"",'Application Form'!I613&lt;&gt;""),IF('Application Form'!I613="SKSTD_BDL","SKSTD_BDL",IF('Application Form'!I613="MIP","MIP",IF('Application Form'!I613="MIP+PV","MIP",IF('Application Form'!I613="SEEKSIRE","SEEKSIRE",IF('Application Form'!I613="SEEKSIRE+PV","SEEKSIRE",IF('Application Form'!I613="GGP50K","GGP50K",IF('Application Form'!I613="GGP50K+PV","GGP50K",IF('Application Form'!I613="GGPHD (150K)","GGPHD (150K)",IF('Application Form'!I613="GGPHD+PV","GGPHD",IF('Application Form'!I613="PV","",IF('Application Form'!I613="POLL","",IF('Application Form'!I613="MSTN","MSTN",IF('Application Form'!I613="COAT","COAT",IF('Application Form'!I613="PI","PI",IF('Application Form'!I613="POLL_50K (add on)*","POLL_50K (add on)*",IF('Application Form'!I613="POLL_HD (add on)*","POLL_HD (add_on)*",IF('Application Form'!I613="MSTN_50K (add_on)*","MSTN_50K (add_on)*",IF('Application Form'!I613="MSTN_HD (add on)*","MSTN_HD (add on)*",IF('Application Form'!I613="STORE","STORE",IF('Application Form'!I613="HE","HE","ERROR")))))))))))))))))))),IF(AND(F602&lt;&gt;"",'Application Form'!I613&lt;&gt;"",'Application Form'!J613&lt;&gt;""),IF('Application Form'!J613="SKSTD_BDL","SKSTD_BDL",IF('Application Form'!J613="MIP","MIP",IF('Application Form'!J613="MIP+PV","MIP",IF('Application Form'!J613="SEEKSIRE","SEEKSIRE",IF('Application Form'!J613="SEEKSIRE+PV","SEEKSIRE",IF('Application Form'!J613="GGP50K","GGP50K",IF('Application Form'!J613="GGP50K+PV","GGP50K",IF('Application Form'!J613="GGPHD (150K)","GGPHD (150K)",IF('Application Form'!J613="GGPHD+PV","GGPHD",IF('Application Form'!J613="PV","",IF('Application Form'!J613="POLL","",IF('Application Form'!J613="MSTN","MSTN",IF('Application Form'!J613="COAT","COAT",IF('Application Form'!J613="PI","PI",IF('Application Form'!J613="POLL_50K (add on)*","POLL_50K (add on)*",IF('Application Form'!J613="POLL_HD (add on)*","POLL_HD (add_on)*",IF('Application Form'!J613="MSTN_50K (add_on)*","MSTN_50K (add_on)*",IF('Application Form'!J613="MSTN_HD (add on)*","MSTN_HD (add on)*",IF('Application Form'!J613="STORE","STORE",IF('Application Form'!J613="HE","HE","")))))))))))))))))))),"ERROR"))))))</f>
        <v/>
      </c>
      <c r="P602" t="str">
        <f>IF(AND(F602="",O602&lt;&gt;""),IF('Application Form'!J613="SKSTD_BDL","SKSTD_BDL",IF('Application Form'!J613="MIP","MIP",IF('Application Form'!J613="MIP+PV","MIP",IF('Application Form'!J613="SEEKSIRE","SEEKSIRE",IF('Application Form'!J613="SEEKSIRE+PV","SEEKSIRE",IF('Application Form'!J613="GGP50K","GGP50K",IF('Application Form'!J613="GGP50K+PV","GGP50K",IF('Application Form'!J613="GGPHD (150K)","GGPHD (150K)",IF('Application Form'!J613="GGPHD+PV","GGPHD",IF('Application Form'!J613="PV","",IF('Application Form'!J613="POLL","",IF('Application Form'!J613="MSTN","MSTN",IF('Application Form'!J613="COAT","COAT",IF('Application Form'!J613="PI","PI",IF('Application Form'!J613="POLL_50K (add on)*","POLL_50K (add on)*",IF('Application Form'!J613="POLL_HD (add on)*","POLL_HD (add_on)*",IF('Application Form'!J613="MSTN_50K (add_on)*","MSTN_50K (add_on)*",IF('Application Form'!J613="MSTN_HD (add on)*","MSTN_HD (add on)*",IF('Application Form'!J613="STORE","STORE",IF('Application Form'!J613="HE","HE","")))))))))))))))))))),"")</f>
        <v/>
      </c>
    </row>
    <row r="603" spans="1:16" x14ac:dyDescent="0.25">
      <c r="A603" s="72">
        <f>'Application Form'!E614</f>
        <v>0</v>
      </c>
      <c r="B603" t="str">
        <f>IF('Application Form'!C614="Hair","H",IF('Application Form'!C614="Done","D",IF('Application Form'!C614="Semen","S",IF('Application Form'!C614="TSU","T",""))))</f>
        <v/>
      </c>
      <c r="C603" t="str">
        <f t="shared" si="9"/>
        <v>NAA</v>
      </c>
      <c r="F603" t="str">
        <f>IF('Application Form'!H614="SKSTD_BDL","SKSTD_BDL",IF('Application Form'!H614="MIP","MIP",IF('Application Form'!H614="MIP+PV","MIP",IF('Application Form'!H614="SEEKSIRE","SEEKSIRE",IF('Application Form'!H614="SEEKSIRE+PV","SEEKSIRE",IF('Application Form'!H614="GGP50K","GGP50K",IF('Application Form'!H614="GGP50K+PV","GGP50K",IF('Application Form'!H614="GGPHD (150K)","GGPHD (150K)",IF('Application Form'!H614="GGPHD+PV","GGPHD",IF('Application Form'!H614="PV","",IF('Application Form'!H614="POLL","",IF('Application Form'!H614="MSTN","",IF('Application Form'!H614="COAT","",IF('Application Form'!H614="PI","",IF('Application Form'!H614="POLL_50K (add on)*","",IF('Application Form'!H614="POLL_HD (add on)*","",IF('Application Form'!H614="MSTN_50K (add_on)*","",IF('Application Form'!H614="MSTN_HD (add on)*","",IF('Application Form'!H614="STORE","STORE",IF('Application Form'!H614="HE","HE",""))))))))))))))))))))</f>
        <v/>
      </c>
      <c r="G603" t="str">
        <f>IF(OR(RIGHT('Application Form'!H614,2)="PV",RIGHT('Application Form'!I614,2)="PV",RIGHT('Application Form'!J614,2)="PV"),"Yes","")</f>
        <v/>
      </c>
      <c r="H603" s="81" t="str">
        <f>IF(ISBLANK(IF(F603="SKSTD_BDL",'Application Form'!M614,IF('Office Use Only - DONT TOUCH!!!'!G603="Yes",'Application Form'!M614,""))),"",IF(F603="SKSTD_BDL",'Application Form'!M614,IF('Office Use Only - DONT TOUCH!!!'!G603="Yes",'Application Form'!M614,"")))</f>
        <v/>
      </c>
      <c r="K603" t="str">
        <f>IF(ISBLANK(IF(F603="SKSTD_BDL",'Application Form'!O614,IF('Office Use Only - DONT TOUCH!!!'!G603="Yes",'Application Form'!O614,""))),"",IF(F603="SKSTD_BDL",'Application Form'!O614,IF('Office Use Only - DONT TOUCH!!!'!G603="Yes",'Application Form'!O614,"")))</f>
        <v/>
      </c>
      <c r="N603" t="str">
        <f>IF(AND(F603="",'Application Form'!H614=""),"",IF(AND(F603="",'Application Form'!H614&lt;&gt;""),'Application Form'!H614,IF(AND(F603&lt;&gt;"",'Application Form'!I614=""),"",IF(AND(F603&lt;&gt;"",'Application Form'!I614&lt;&gt;""),IF('Application Form'!I614="SKSTD_BDL","SKSTD_BDL",IF('Application Form'!I614="MIP","MIP",IF('Application Form'!I614="MIP+PV","MIP",IF('Application Form'!I614="SEEKSIRE","SEEKSIRE",IF('Application Form'!I614="SEEKSIRE+PV","SEEKSIRE",IF('Application Form'!I614="GGP50K","GGP50K",IF('Application Form'!I614="GGP50K+PV","GGP50K",IF('Application Form'!I614="GGPHD (150K)","GGPHD (150K)",IF('Application Form'!I614="GGPHD+PV","GGPHD",IF('Application Form'!I614="PV","",IF('Application Form'!I614="POLL","",IF('Application Form'!I614="MSTN","MSTN",IF('Application Form'!I614="COAT","COAT",IF('Application Form'!I614="PI","PI",IF('Application Form'!I614="POLL_50K (add on)*","POLL_50K (add on)*",IF('Application Form'!I614="POLL_HD (add on)*","POLL_HD (add_on)*",IF('Application Form'!I614="MSTN_50K (add_on)*","MSTN_50K (add_on)*",IF('Application Form'!I614="MSTN_HD (add on)*","MSTN_HD (add on)*",IF('Application Form'!I614="STORE","STORE",IF('Application Form'!I614="HE","HE","")))))))))))))))))))),"ERROR"))))</f>
        <v/>
      </c>
      <c r="O603" t="str">
        <f>IF(AND(F603="",'Application Form'!H614=""),"",IF(AND(F603="",'Application Form'!H614&lt;&gt;"",'Application Form'!I614=""),"",IF(AND(F603&lt;&gt;"",'Application Form'!I614=""),"",IF(AND(F603&lt;&gt;"",'Application Form'!I614&lt;&gt;"",'Application Form'!J614=""),"",IF(AND(F603="",'Application Form'!H614&lt;&gt;"",'Application Form'!I614&lt;&gt;""),IF('Application Form'!I614="SKSTD_BDL","SKSTD_BDL",IF('Application Form'!I614="MIP","MIP",IF('Application Form'!I614="MIP+PV","MIP",IF('Application Form'!I614="SEEKSIRE","SEEKSIRE",IF('Application Form'!I614="SEEKSIRE+PV","SEEKSIRE",IF('Application Form'!I614="GGP50K","GGP50K",IF('Application Form'!I614="GGP50K+PV","GGP50K",IF('Application Form'!I614="GGPHD (150K)","GGPHD (150K)",IF('Application Form'!I614="GGPHD+PV","GGPHD",IF('Application Form'!I614="PV","",IF('Application Form'!I614="POLL","",IF('Application Form'!I614="MSTN","MSTN",IF('Application Form'!I614="COAT","COAT",IF('Application Form'!I614="PI","PI",IF('Application Form'!I614="POLL_50K (add on)*","POLL_50K (add on)*",IF('Application Form'!I614="POLL_HD (add on)*","POLL_HD (add_on)*",IF('Application Form'!I614="MSTN_50K (add_on)*","MSTN_50K (add_on)*",IF('Application Form'!I614="MSTN_HD (add on)*","MSTN_HD (add on)*",IF('Application Form'!I614="STORE","STORE",IF('Application Form'!I614="HE","HE","ERROR")))))))))))))))))))),IF(AND(F603&lt;&gt;"",'Application Form'!I614&lt;&gt;"",'Application Form'!J614&lt;&gt;""),IF('Application Form'!J614="SKSTD_BDL","SKSTD_BDL",IF('Application Form'!J614="MIP","MIP",IF('Application Form'!J614="MIP+PV","MIP",IF('Application Form'!J614="SEEKSIRE","SEEKSIRE",IF('Application Form'!J614="SEEKSIRE+PV","SEEKSIRE",IF('Application Form'!J614="GGP50K","GGP50K",IF('Application Form'!J614="GGP50K+PV","GGP50K",IF('Application Form'!J614="GGPHD (150K)","GGPHD (150K)",IF('Application Form'!J614="GGPHD+PV","GGPHD",IF('Application Form'!J614="PV","",IF('Application Form'!J614="POLL","",IF('Application Form'!J614="MSTN","MSTN",IF('Application Form'!J614="COAT","COAT",IF('Application Form'!J614="PI","PI",IF('Application Form'!J614="POLL_50K (add on)*","POLL_50K (add on)*",IF('Application Form'!J614="POLL_HD (add on)*","POLL_HD (add_on)*",IF('Application Form'!J614="MSTN_50K (add_on)*","MSTN_50K (add_on)*",IF('Application Form'!J614="MSTN_HD (add on)*","MSTN_HD (add on)*",IF('Application Form'!J614="STORE","STORE",IF('Application Form'!J614="HE","HE","")))))))))))))))))))),"ERROR"))))))</f>
        <v/>
      </c>
      <c r="P603" t="str">
        <f>IF(AND(F603="",O603&lt;&gt;""),IF('Application Form'!J614="SKSTD_BDL","SKSTD_BDL",IF('Application Form'!J614="MIP","MIP",IF('Application Form'!J614="MIP+PV","MIP",IF('Application Form'!J614="SEEKSIRE","SEEKSIRE",IF('Application Form'!J614="SEEKSIRE+PV","SEEKSIRE",IF('Application Form'!J614="GGP50K","GGP50K",IF('Application Form'!J614="GGP50K+PV","GGP50K",IF('Application Form'!J614="GGPHD (150K)","GGPHD (150K)",IF('Application Form'!J614="GGPHD+PV","GGPHD",IF('Application Form'!J614="PV","",IF('Application Form'!J614="POLL","",IF('Application Form'!J614="MSTN","MSTN",IF('Application Form'!J614="COAT","COAT",IF('Application Form'!J614="PI","PI",IF('Application Form'!J614="POLL_50K (add on)*","POLL_50K (add on)*",IF('Application Form'!J614="POLL_HD (add on)*","POLL_HD (add_on)*",IF('Application Form'!J614="MSTN_50K (add_on)*","MSTN_50K (add_on)*",IF('Application Form'!J614="MSTN_HD (add on)*","MSTN_HD (add on)*",IF('Application Form'!J614="STORE","STORE",IF('Application Form'!J614="HE","HE","")))))))))))))))))))),"")</f>
        <v/>
      </c>
    </row>
    <row r="604" spans="1:16" x14ac:dyDescent="0.25">
      <c r="A604" s="72">
        <f>'Application Form'!E615</f>
        <v>0</v>
      </c>
      <c r="B604" t="str">
        <f>IF('Application Form'!C615="Hair","H",IF('Application Form'!C615="Done","D",IF('Application Form'!C615="Semen","S",IF('Application Form'!C615="TSU","T",""))))</f>
        <v/>
      </c>
      <c r="C604" t="str">
        <f t="shared" si="9"/>
        <v>NAA</v>
      </c>
      <c r="F604" t="str">
        <f>IF('Application Form'!H615="SKSTD_BDL","SKSTD_BDL",IF('Application Form'!H615="MIP","MIP",IF('Application Form'!H615="MIP+PV","MIP",IF('Application Form'!H615="SEEKSIRE","SEEKSIRE",IF('Application Form'!H615="SEEKSIRE+PV","SEEKSIRE",IF('Application Form'!H615="GGP50K","GGP50K",IF('Application Form'!H615="GGP50K+PV","GGP50K",IF('Application Form'!H615="GGPHD (150K)","GGPHD (150K)",IF('Application Form'!H615="GGPHD+PV","GGPHD",IF('Application Form'!H615="PV","",IF('Application Form'!H615="POLL","",IF('Application Form'!H615="MSTN","",IF('Application Form'!H615="COAT","",IF('Application Form'!H615="PI","",IF('Application Form'!H615="POLL_50K (add on)*","",IF('Application Form'!H615="POLL_HD (add on)*","",IF('Application Form'!H615="MSTN_50K (add_on)*","",IF('Application Form'!H615="MSTN_HD (add on)*","",IF('Application Form'!H615="STORE","STORE",IF('Application Form'!H615="HE","HE",""))))))))))))))))))))</f>
        <v/>
      </c>
      <c r="G604" t="str">
        <f>IF(OR(RIGHT('Application Form'!H615,2)="PV",RIGHT('Application Form'!I615,2)="PV",RIGHT('Application Form'!J615,2)="PV"),"Yes","")</f>
        <v/>
      </c>
      <c r="H604" s="81" t="str">
        <f>IF(ISBLANK(IF(F604="SKSTD_BDL",'Application Form'!M615,IF('Office Use Only - DONT TOUCH!!!'!G604="Yes",'Application Form'!M615,""))),"",IF(F604="SKSTD_BDL",'Application Form'!M615,IF('Office Use Only - DONT TOUCH!!!'!G604="Yes",'Application Form'!M615,"")))</f>
        <v/>
      </c>
      <c r="K604" t="str">
        <f>IF(ISBLANK(IF(F604="SKSTD_BDL",'Application Form'!O615,IF('Office Use Only - DONT TOUCH!!!'!G604="Yes",'Application Form'!O615,""))),"",IF(F604="SKSTD_BDL",'Application Form'!O615,IF('Office Use Only - DONT TOUCH!!!'!G604="Yes",'Application Form'!O615,"")))</f>
        <v/>
      </c>
      <c r="N604" t="str">
        <f>IF(AND(F604="",'Application Form'!H615=""),"",IF(AND(F604="",'Application Form'!H615&lt;&gt;""),'Application Form'!H615,IF(AND(F604&lt;&gt;"",'Application Form'!I615=""),"",IF(AND(F604&lt;&gt;"",'Application Form'!I615&lt;&gt;""),IF('Application Form'!I615="SKSTD_BDL","SKSTD_BDL",IF('Application Form'!I615="MIP","MIP",IF('Application Form'!I615="MIP+PV","MIP",IF('Application Form'!I615="SEEKSIRE","SEEKSIRE",IF('Application Form'!I615="SEEKSIRE+PV","SEEKSIRE",IF('Application Form'!I615="GGP50K","GGP50K",IF('Application Form'!I615="GGP50K+PV","GGP50K",IF('Application Form'!I615="GGPHD (150K)","GGPHD (150K)",IF('Application Form'!I615="GGPHD+PV","GGPHD",IF('Application Form'!I615="PV","",IF('Application Form'!I615="POLL","",IF('Application Form'!I615="MSTN","MSTN",IF('Application Form'!I615="COAT","COAT",IF('Application Form'!I615="PI","PI",IF('Application Form'!I615="POLL_50K (add on)*","POLL_50K (add on)*",IF('Application Form'!I615="POLL_HD (add on)*","POLL_HD (add_on)*",IF('Application Form'!I615="MSTN_50K (add_on)*","MSTN_50K (add_on)*",IF('Application Form'!I615="MSTN_HD (add on)*","MSTN_HD (add on)*",IF('Application Form'!I615="STORE","STORE",IF('Application Form'!I615="HE","HE","")))))))))))))))))))),"ERROR"))))</f>
        <v/>
      </c>
      <c r="O604" t="str">
        <f>IF(AND(F604="",'Application Form'!H615=""),"",IF(AND(F604="",'Application Form'!H615&lt;&gt;"",'Application Form'!I615=""),"",IF(AND(F604&lt;&gt;"",'Application Form'!I615=""),"",IF(AND(F604&lt;&gt;"",'Application Form'!I615&lt;&gt;"",'Application Form'!J615=""),"",IF(AND(F604="",'Application Form'!H615&lt;&gt;"",'Application Form'!I615&lt;&gt;""),IF('Application Form'!I615="SKSTD_BDL","SKSTD_BDL",IF('Application Form'!I615="MIP","MIP",IF('Application Form'!I615="MIP+PV","MIP",IF('Application Form'!I615="SEEKSIRE","SEEKSIRE",IF('Application Form'!I615="SEEKSIRE+PV","SEEKSIRE",IF('Application Form'!I615="GGP50K","GGP50K",IF('Application Form'!I615="GGP50K+PV","GGP50K",IF('Application Form'!I615="GGPHD (150K)","GGPHD (150K)",IF('Application Form'!I615="GGPHD+PV","GGPHD",IF('Application Form'!I615="PV","",IF('Application Form'!I615="POLL","",IF('Application Form'!I615="MSTN","MSTN",IF('Application Form'!I615="COAT","COAT",IF('Application Form'!I615="PI","PI",IF('Application Form'!I615="POLL_50K (add on)*","POLL_50K (add on)*",IF('Application Form'!I615="POLL_HD (add on)*","POLL_HD (add_on)*",IF('Application Form'!I615="MSTN_50K (add_on)*","MSTN_50K (add_on)*",IF('Application Form'!I615="MSTN_HD (add on)*","MSTN_HD (add on)*",IF('Application Form'!I615="STORE","STORE",IF('Application Form'!I615="HE","HE","ERROR")))))))))))))))))))),IF(AND(F604&lt;&gt;"",'Application Form'!I615&lt;&gt;"",'Application Form'!J615&lt;&gt;""),IF('Application Form'!J615="SKSTD_BDL","SKSTD_BDL",IF('Application Form'!J615="MIP","MIP",IF('Application Form'!J615="MIP+PV","MIP",IF('Application Form'!J615="SEEKSIRE","SEEKSIRE",IF('Application Form'!J615="SEEKSIRE+PV","SEEKSIRE",IF('Application Form'!J615="GGP50K","GGP50K",IF('Application Form'!J615="GGP50K+PV","GGP50K",IF('Application Form'!J615="GGPHD (150K)","GGPHD (150K)",IF('Application Form'!J615="GGPHD+PV","GGPHD",IF('Application Form'!J615="PV","",IF('Application Form'!J615="POLL","",IF('Application Form'!J615="MSTN","MSTN",IF('Application Form'!J615="COAT","COAT",IF('Application Form'!J615="PI","PI",IF('Application Form'!J615="POLL_50K (add on)*","POLL_50K (add on)*",IF('Application Form'!J615="POLL_HD (add on)*","POLL_HD (add_on)*",IF('Application Form'!J615="MSTN_50K (add_on)*","MSTN_50K (add_on)*",IF('Application Form'!J615="MSTN_HD (add on)*","MSTN_HD (add on)*",IF('Application Form'!J615="STORE","STORE",IF('Application Form'!J615="HE","HE","")))))))))))))))))))),"ERROR"))))))</f>
        <v/>
      </c>
      <c r="P604" t="str">
        <f>IF(AND(F604="",O604&lt;&gt;""),IF('Application Form'!J615="SKSTD_BDL","SKSTD_BDL",IF('Application Form'!J615="MIP","MIP",IF('Application Form'!J615="MIP+PV","MIP",IF('Application Form'!J615="SEEKSIRE","SEEKSIRE",IF('Application Form'!J615="SEEKSIRE+PV","SEEKSIRE",IF('Application Form'!J615="GGP50K","GGP50K",IF('Application Form'!J615="GGP50K+PV","GGP50K",IF('Application Form'!J615="GGPHD (150K)","GGPHD (150K)",IF('Application Form'!J615="GGPHD+PV","GGPHD",IF('Application Form'!J615="PV","",IF('Application Form'!J615="POLL","",IF('Application Form'!J615="MSTN","MSTN",IF('Application Form'!J615="COAT","COAT",IF('Application Form'!J615="PI","PI",IF('Application Form'!J615="POLL_50K (add on)*","POLL_50K (add on)*",IF('Application Form'!J615="POLL_HD (add on)*","POLL_HD (add_on)*",IF('Application Form'!J615="MSTN_50K (add_on)*","MSTN_50K (add_on)*",IF('Application Form'!J615="MSTN_HD (add on)*","MSTN_HD (add on)*",IF('Application Form'!J615="STORE","STORE",IF('Application Form'!J615="HE","HE","")))))))))))))))))))),"")</f>
        <v/>
      </c>
    </row>
    <row r="605" spans="1:16" x14ac:dyDescent="0.25">
      <c r="A605" s="72">
        <f>'Application Form'!E616</f>
        <v>0</v>
      </c>
      <c r="B605" t="str">
        <f>IF('Application Form'!C616="Hair","H",IF('Application Form'!C616="Done","D",IF('Application Form'!C616="Semen","S",IF('Application Form'!C616="TSU","T",""))))</f>
        <v/>
      </c>
      <c r="C605" t="str">
        <f t="shared" si="9"/>
        <v>NAA</v>
      </c>
      <c r="F605" t="str">
        <f>IF('Application Form'!H616="SKSTD_BDL","SKSTD_BDL",IF('Application Form'!H616="MIP","MIP",IF('Application Form'!H616="MIP+PV","MIP",IF('Application Form'!H616="SEEKSIRE","SEEKSIRE",IF('Application Form'!H616="SEEKSIRE+PV","SEEKSIRE",IF('Application Form'!H616="GGP50K","GGP50K",IF('Application Form'!H616="GGP50K+PV","GGP50K",IF('Application Form'!H616="GGPHD (150K)","GGPHD (150K)",IF('Application Form'!H616="GGPHD+PV","GGPHD",IF('Application Form'!H616="PV","",IF('Application Form'!H616="POLL","",IF('Application Form'!H616="MSTN","",IF('Application Form'!H616="COAT","",IF('Application Form'!H616="PI","",IF('Application Form'!H616="POLL_50K (add on)*","",IF('Application Form'!H616="POLL_HD (add on)*","",IF('Application Form'!H616="MSTN_50K (add_on)*","",IF('Application Form'!H616="MSTN_HD (add on)*","",IF('Application Form'!H616="STORE","STORE",IF('Application Form'!H616="HE","HE",""))))))))))))))))))))</f>
        <v/>
      </c>
      <c r="G605" t="str">
        <f>IF(OR(RIGHT('Application Form'!H616,2)="PV",RIGHT('Application Form'!I616,2)="PV",RIGHT('Application Form'!J616,2)="PV"),"Yes","")</f>
        <v/>
      </c>
      <c r="H605" s="81" t="str">
        <f>IF(ISBLANK(IF(F605="SKSTD_BDL",'Application Form'!M616,IF('Office Use Only - DONT TOUCH!!!'!G605="Yes",'Application Form'!M616,""))),"",IF(F605="SKSTD_BDL",'Application Form'!M616,IF('Office Use Only - DONT TOUCH!!!'!G605="Yes",'Application Form'!M616,"")))</f>
        <v/>
      </c>
      <c r="K605" t="str">
        <f>IF(ISBLANK(IF(F605="SKSTD_BDL",'Application Form'!O616,IF('Office Use Only - DONT TOUCH!!!'!G605="Yes",'Application Form'!O616,""))),"",IF(F605="SKSTD_BDL",'Application Form'!O616,IF('Office Use Only - DONT TOUCH!!!'!G605="Yes",'Application Form'!O616,"")))</f>
        <v/>
      </c>
      <c r="N605" t="str">
        <f>IF(AND(F605="",'Application Form'!H616=""),"",IF(AND(F605="",'Application Form'!H616&lt;&gt;""),'Application Form'!H616,IF(AND(F605&lt;&gt;"",'Application Form'!I616=""),"",IF(AND(F605&lt;&gt;"",'Application Form'!I616&lt;&gt;""),IF('Application Form'!I616="SKSTD_BDL","SKSTD_BDL",IF('Application Form'!I616="MIP","MIP",IF('Application Form'!I616="MIP+PV","MIP",IF('Application Form'!I616="SEEKSIRE","SEEKSIRE",IF('Application Form'!I616="SEEKSIRE+PV","SEEKSIRE",IF('Application Form'!I616="GGP50K","GGP50K",IF('Application Form'!I616="GGP50K+PV","GGP50K",IF('Application Form'!I616="GGPHD (150K)","GGPHD (150K)",IF('Application Form'!I616="GGPHD+PV","GGPHD",IF('Application Form'!I616="PV","",IF('Application Form'!I616="POLL","",IF('Application Form'!I616="MSTN","MSTN",IF('Application Form'!I616="COAT","COAT",IF('Application Form'!I616="PI","PI",IF('Application Form'!I616="POLL_50K (add on)*","POLL_50K (add on)*",IF('Application Form'!I616="POLL_HD (add on)*","POLL_HD (add_on)*",IF('Application Form'!I616="MSTN_50K (add_on)*","MSTN_50K (add_on)*",IF('Application Form'!I616="MSTN_HD (add on)*","MSTN_HD (add on)*",IF('Application Form'!I616="STORE","STORE",IF('Application Form'!I616="HE","HE","")))))))))))))))))))),"ERROR"))))</f>
        <v/>
      </c>
      <c r="O605" t="str">
        <f>IF(AND(F605="",'Application Form'!H616=""),"",IF(AND(F605="",'Application Form'!H616&lt;&gt;"",'Application Form'!I616=""),"",IF(AND(F605&lt;&gt;"",'Application Form'!I616=""),"",IF(AND(F605&lt;&gt;"",'Application Form'!I616&lt;&gt;"",'Application Form'!J616=""),"",IF(AND(F605="",'Application Form'!H616&lt;&gt;"",'Application Form'!I616&lt;&gt;""),IF('Application Form'!I616="SKSTD_BDL","SKSTD_BDL",IF('Application Form'!I616="MIP","MIP",IF('Application Form'!I616="MIP+PV","MIP",IF('Application Form'!I616="SEEKSIRE","SEEKSIRE",IF('Application Form'!I616="SEEKSIRE+PV","SEEKSIRE",IF('Application Form'!I616="GGP50K","GGP50K",IF('Application Form'!I616="GGP50K+PV","GGP50K",IF('Application Form'!I616="GGPHD (150K)","GGPHD (150K)",IF('Application Form'!I616="GGPHD+PV","GGPHD",IF('Application Form'!I616="PV","",IF('Application Form'!I616="POLL","",IF('Application Form'!I616="MSTN","MSTN",IF('Application Form'!I616="COAT","COAT",IF('Application Form'!I616="PI","PI",IF('Application Form'!I616="POLL_50K (add on)*","POLL_50K (add on)*",IF('Application Form'!I616="POLL_HD (add on)*","POLL_HD (add_on)*",IF('Application Form'!I616="MSTN_50K (add_on)*","MSTN_50K (add_on)*",IF('Application Form'!I616="MSTN_HD (add on)*","MSTN_HD (add on)*",IF('Application Form'!I616="STORE","STORE",IF('Application Form'!I616="HE","HE","ERROR")))))))))))))))))))),IF(AND(F605&lt;&gt;"",'Application Form'!I616&lt;&gt;"",'Application Form'!J616&lt;&gt;""),IF('Application Form'!J616="SKSTD_BDL","SKSTD_BDL",IF('Application Form'!J616="MIP","MIP",IF('Application Form'!J616="MIP+PV","MIP",IF('Application Form'!J616="SEEKSIRE","SEEKSIRE",IF('Application Form'!J616="SEEKSIRE+PV","SEEKSIRE",IF('Application Form'!J616="GGP50K","GGP50K",IF('Application Form'!J616="GGP50K+PV","GGP50K",IF('Application Form'!J616="GGPHD (150K)","GGPHD (150K)",IF('Application Form'!J616="GGPHD+PV","GGPHD",IF('Application Form'!J616="PV","",IF('Application Form'!J616="POLL","",IF('Application Form'!J616="MSTN","MSTN",IF('Application Form'!J616="COAT","COAT",IF('Application Form'!J616="PI","PI",IF('Application Form'!J616="POLL_50K (add on)*","POLL_50K (add on)*",IF('Application Form'!J616="POLL_HD (add on)*","POLL_HD (add_on)*",IF('Application Form'!J616="MSTN_50K (add_on)*","MSTN_50K (add_on)*",IF('Application Form'!J616="MSTN_HD (add on)*","MSTN_HD (add on)*",IF('Application Form'!J616="STORE","STORE",IF('Application Form'!J616="HE","HE","")))))))))))))))))))),"ERROR"))))))</f>
        <v/>
      </c>
      <c r="P605" t="str">
        <f>IF(AND(F605="",O605&lt;&gt;""),IF('Application Form'!J616="SKSTD_BDL","SKSTD_BDL",IF('Application Form'!J616="MIP","MIP",IF('Application Form'!J616="MIP+PV","MIP",IF('Application Form'!J616="SEEKSIRE","SEEKSIRE",IF('Application Form'!J616="SEEKSIRE+PV","SEEKSIRE",IF('Application Form'!J616="GGP50K","GGP50K",IF('Application Form'!J616="GGP50K+PV","GGP50K",IF('Application Form'!J616="GGPHD (150K)","GGPHD (150K)",IF('Application Form'!J616="GGPHD+PV","GGPHD",IF('Application Form'!J616="PV","",IF('Application Form'!J616="POLL","",IF('Application Form'!J616="MSTN","MSTN",IF('Application Form'!J616="COAT","COAT",IF('Application Form'!J616="PI","PI",IF('Application Form'!J616="POLL_50K (add on)*","POLL_50K (add on)*",IF('Application Form'!J616="POLL_HD (add on)*","POLL_HD (add_on)*",IF('Application Form'!J616="MSTN_50K (add_on)*","MSTN_50K (add_on)*",IF('Application Form'!J616="MSTN_HD (add on)*","MSTN_HD (add on)*",IF('Application Form'!J616="STORE","STORE",IF('Application Form'!J616="HE","HE","")))))))))))))))))))),"")</f>
        <v/>
      </c>
    </row>
    <row r="606" spans="1:16" x14ac:dyDescent="0.25">
      <c r="A606" s="72">
        <f>'Application Form'!E617</f>
        <v>0</v>
      </c>
      <c r="B606" t="str">
        <f>IF('Application Form'!C617="Hair","H",IF('Application Form'!C617="Done","D",IF('Application Form'!C617="Semen","S",IF('Application Form'!C617="TSU","T",""))))</f>
        <v/>
      </c>
      <c r="C606" t="str">
        <f t="shared" si="9"/>
        <v>NAA</v>
      </c>
      <c r="F606" t="str">
        <f>IF('Application Form'!H617="SKSTD_BDL","SKSTD_BDL",IF('Application Form'!H617="MIP","MIP",IF('Application Form'!H617="MIP+PV","MIP",IF('Application Form'!H617="SEEKSIRE","SEEKSIRE",IF('Application Form'!H617="SEEKSIRE+PV","SEEKSIRE",IF('Application Form'!H617="GGP50K","GGP50K",IF('Application Form'!H617="GGP50K+PV","GGP50K",IF('Application Form'!H617="GGPHD (150K)","GGPHD (150K)",IF('Application Form'!H617="GGPHD+PV","GGPHD",IF('Application Form'!H617="PV","",IF('Application Form'!H617="POLL","",IF('Application Form'!H617="MSTN","",IF('Application Form'!H617="COAT","",IF('Application Form'!H617="PI","",IF('Application Form'!H617="POLL_50K (add on)*","",IF('Application Form'!H617="POLL_HD (add on)*","",IF('Application Form'!H617="MSTN_50K (add_on)*","",IF('Application Form'!H617="MSTN_HD (add on)*","",IF('Application Form'!H617="STORE","STORE",IF('Application Form'!H617="HE","HE",""))))))))))))))))))))</f>
        <v/>
      </c>
      <c r="G606" t="str">
        <f>IF(OR(RIGHT('Application Form'!H617,2)="PV",RIGHT('Application Form'!I617,2)="PV",RIGHT('Application Form'!J617,2)="PV"),"Yes","")</f>
        <v/>
      </c>
      <c r="H606" s="81" t="str">
        <f>IF(ISBLANK(IF(F606="SKSTD_BDL",'Application Form'!M617,IF('Office Use Only - DONT TOUCH!!!'!G606="Yes",'Application Form'!M617,""))),"",IF(F606="SKSTD_BDL",'Application Form'!M617,IF('Office Use Only - DONT TOUCH!!!'!G606="Yes",'Application Form'!M617,"")))</f>
        <v/>
      </c>
      <c r="K606" t="str">
        <f>IF(ISBLANK(IF(F606="SKSTD_BDL",'Application Form'!O617,IF('Office Use Only - DONT TOUCH!!!'!G606="Yes",'Application Form'!O617,""))),"",IF(F606="SKSTD_BDL",'Application Form'!O617,IF('Office Use Only - DONT TOUCH!!!'!G606="Yes",'Application Form'!O617,"")))</f>
        <v/>
      </c>
      <c r="N606" t="str">
        <f>IF(AND(F606="",'Application Form'!H617=""),"",IF(AND(F606="",'Application Form'!H617&lt;&gt;""),'Application Form'!H617,IF(AND(F606&lt;&gt;"",'Application Form'!I617=""),"",IF(AND(F606&lt;&gt;"",'Application Form'!I617&lt;&gt;""),IF('Application Form'!I617="SKSTD_BDL","SKSTD_BDL",IF('Application Form'!I617="MIP","MIP",IF('Application Form'!I617="MIP+PV","MIP",IF('Application Form'!I617="SEEKSIRE","SEEKSIRE",IF('Application Form'!I617="SEEKSIRE+PV","SEEKSIRE",IF('Application Form'!I617="GGP50K","GGP50K",IF('Application Form'!I617="GGP50K+PV","GGP50K",IF('Application Form'!I617="GGPHD (150K)","GGPHD (150K)",IF('Application Form'!I617="GGPHD+PV","GGPHD",IF('Application Form'!I617="PV","",IF('Application Form'!I617="POLL","",IF('Application Form'!I617="MSTN","MSTN",IF('Application Form'!I617="COAT","COAT",IF('Application Form'!I617="PI","PI",IF('Application Form'!I617="POLL_50K (add on)*","POLL_50K (add on)*",IF('Application Form'!I617="POLL_HD (add on)*","POLL_HD (add_on)*",IF('Application Form'!I617="MSTN_50K (add_on)*","MSTN_50K (add_on)*",IF('Application Form'!I617="MSTN_HD (add on)*","MSTN_HD (add on)*",IF('Application Form'!I617="STORE","STORE",IF('Application Form'!I617="HE","HE","")))))))))))))))))))),"ERROR"))))</f>
        <v/>
      </c>
      <c r="O606" t="str">
        <f>IF(AND(F606="",'Application Form'!H617=""),"",IF(AND(F606="",'Application Form'!H617&lt;&gt;"",'Application Form'!I617=""),"",IF(AND(F606&lt;&gt;"",'Application Form'!I617=""),"",IF(AND(F606&lt;&gt;"",'Application Form'!I617&lt;&gt;"",'Application Form'!J617=""),"",IF(AND(F606="",'Application Form'!H617&lt;&gt;"",'Application Form'!I617&lt;&gt;""),IF('Application Form'!I617="SKSTD_BDL","SKSTD_BDL",IF('Application Form'!I617="MIP","MIP",IF('Application Form'!I617="MIP+PV","MIP",IF('Application Form'!I617="SEEKSIRE","SEEKSIRE",IF('Application Form'!I617="SEEKSIRE+PV","SEEKSIRE",IF('Application Form'!I617="GGP50K","GGP50K",IF('Application Form'!I617="GGP50K+PV","GGP50K",IF('Application Form'!I617="GGPHD (150K)","GGPHD (150K)",IF('Application Form'!I617="GGPHD+PV","GGPHD",IF('Application Form'!I617="PV","",IF('Application Form'!I617="POLL","",IF('Application Form'!I617="MSTN","MSTN",IF('Application Form'!I617="COAT","COAT",IF('Application Form'!I617="PI","PI",IF('Application Form'!I617="POLL_50K (add on)*","POLL_50K (add on)*",IF('Application Form'!I617="POLL_HD (add on)*","POLL_HD (add_on)*",IF('Application Form'!I617="MSTN_50K (add_on)*","MSTN_50K (add_on)*",IF('Application Form'!I617="MSTN_HD (add on)*","MSTN_HD (add on)*",IF('Application Form'!I617="STORE","STORE",IF('Application Form'!I617="HE","HE","ERROR")))))))))))))))))))),IF(AND(F606&lt;&gt;"",'Application Form'!I617&lt;&gt;"",'Application Form'!J617&lt;&gt;""),IF('Application Form'!J617="SKSTD_BDL","SKSTD_BDL",IF('Application Form'!J617="MIP","MIP",IF('Application Form'!J617="MIP+PV","MIP",IF('Application Form'!J617="SEEKSIRE","SEEKSIRE",IF('Application Form'!J617="SEEKSIRE+PV","SEEKSIRE",IF('Application Form'!J617="GGP50K","GGP50K",IF('Application Form'!J617="GGP50K+PV","GGP50K",IF('Application Form'!J617="GGPHD (150K)","GGPHD (150K)",IF('Application Form'!J617="GGPHD+PV","GGPHD",IF('Application Form'!J617="PV","",IF('Application Form'!J617="POLL","",IF('Application Form'!J617="MSTN","MSTN",IF('Application Form'!J617="COAT","COAT",IF('Application Form'!J617="PI","PI",IF('Application Form'!J617="POLL_50K (add on)*","POLL_50K (add on)*",IF('Application Form'!J617="POLL_HD (add on)*","POLL_HD (add_on)*",IF('Application Form'!J617="MSTN_50K (add_on)*","MSTN_50K (add_on)*",IF('Application Form'!J617="MSTN_HD (add on)*","MSTN_HD (add on)*",IF('Application Form'!J617="STORE","STORE",IF('Application Form'!J617="HE","HE","")))))))))))))))))))),"ERROR"))))))</f>
        <v/>
      </c>
      <c r="P606" t="str">
        <f>IF(AND(F606="",O606&lt;&gt;""),IF('Application Form'!J617="SKSTD_BDL","SKSTD_BDL",IF('Application Form'!J617="MIP","MIP",IF('Application Form'!J617="MIP+PV","MIP",IF('Application Form'!J617="SEEKSIRE","SEEKSIRE",IF('Application Form'!J617="SEEKSIRE+PV","SEEKSIRE",IF('Application Form'!J617="GGP50K","GGP50K",IF('Application Form'!J617="GGP50K+PV","GGP50K",IF('Application Form'!J617="GGPHD (150K)","GGPHD (150K)",IF('Application Form'!J617="GGPHD+PV","GGPHD",IF('Application Form'!J617="PV","",IF('Application Form'!J617="POLL","",IF('Application Form'!J617="MSTN","MSTN",IF('Application Form'!J617="COAT","COAT",IF('Application Form'!J617="PI","PI",IF('Application Form'!J617="POLL_50K (add on)*","POLL_50K (add on)*",IF('Application Form'!J617="POLL_HD (add on)*","POLL_HD (add_on)*",IF('Application Form'!J617="MSTN_50K (add_on)*","MSTN_50K (add_on)*",IF('Application Form'!J617="MSTN_HD (add on)*","MSTN_HD (add on)*",IF('Application Form'!J617="STORE","STORE",IF('Application Form'!J617="HE","HE","")))))))))))))))))))),"")</f>
        <v/>
      </c>
    </row>
    <row r="607" spans="1:16" x14ac:dyDescent="0.25">
      <c r="A607" s="72">
        <f>'Application Form'!E618</f>
        <v>0</v>
      </c>
      <c r="B607" t="str">
        <f>IF('Application Form'!C618="Hair","H",IF('Application Form'!C618="Done","D",IF('Application Form'!C618="Semen","S",IF('Application Form'!C618="TSU","T",""))))</f>
        <v/>
      </c>
      <c r="C607" t="str">
        <f t="shared" si="9"/>
        <v>NAA</v>
      </c>
      <c r="F607" t="str">
        <f>IF('Application Form'!H618="SKSTD_BDL","SKSTD_BDL",IF('Application Form'!H618="MIP","MIP",IF('Application Form'!H618="MIP+PV","MIP",IF('Application Form'!H618="SEEKSIRE","SEEKSIRE",IF('Application Form'!H618="SEEKSIRE+PV","SEEKSIRE",IF('Application Form'!H618="GGP50K","GGP50K",IF('Application Form'!H618="GGP50K+PV","GGP50K",IF('Application Form'!H618="GGPHD (150K)","GGPHD (150K)",IF('Application Form'!H618="GGPHD+PV","GGPHD",IF('Application Form'!H618="PV","",IF('Application Form'!H618="POLL","",IF('Application Form'!H618="MSTN","",IF('Application Form'!H618="COAT","",IF('Application Form'!H618="PI","",IF('Application Form'!H618="POLL_50K (add on)*","",IF('Application Form'!H618="POLL_HD (add on)*","",IF('Application Form'!H618="MSTN_50K (add_on)*","",IF('Application Form'!H618="MSTN_HD (add on)*","",IF('Application Form'!H618="STORE","STORE",IF('Application Form'!H618="HE","HE",""))))))))))))))))))))</f>
        <v/>
      </c>
      <c r="G607" t="str">
        <f>IF(OR(RIGHT('Application Form'!H618,2)="PV",RIGHT('Application Form'!I618,2)="PV",RIGHT('Application Form'!J618,2)="PV"),"Yes","")</f>
        <v/>
      </c>
      <c r="H607" s="81" t="str">
        <f>IF(ISBLANK(IF(F607="SKSTD_BDL",'Application Form'!M618,IF('Office Use Only - DONT TOUCH!!!'!G607="Yes",'Application Form'!M618,""))),"",IF(F607="SKSTD_BDL",'Application Form'!M618,IF('Office Use Only - DONT TOUCH!!!'!G607="Yes",'Application Form'!M618,"")))</f>
        <v/>
      </c>
      <c r="K607" t="str">
        <f>IF(ISBLANK(IF(F607="SKSTD_BDL",'Application Form'!O618,IF('Office Use Only - DONT TOUCH!!!'!G607="Yes",'Application Form'!O618,""))),"",IF(F607="SKSTD_BDL",'Application Form'!O618,IF('Office Use Only - DONT TOUCH!!!'!G607="Yes",'Application Form'!O618,"")))</f>
        <v/>
      </c>
      <c r="N607" t="str">
        <f>IF(AND(F607="",'Application Form'!H618=""),"",IF(AND(F607="",'Application Form'!H618&lt;&gt;""),'Application Form'!H618,IF(AND(F607&lt;&gt;"",'Application Form'!I618=""),"",IF(AND(F607&lt;&gt;"",'Application Form'!I618&lt;&gt;""),IF('Application Form'!I618="SKSTD_BDL","SKSTD_BDL",IF('Application Form'!I618="MIP","MIP",IF('Application Form'!I618="MIP+PV","MIP",IF('Application Form'!I618="SEEKSIRE","SEEKSIRE",IF('Application Form'!I618="SEEKSIRE+PV","SEEKSIRE",IF('Application Form'!I618="GGP50K","GGP50K",IF('Application Form'!I618="GGP50K+PV","GGP50K",IF('Application Form'!I618="GGPHD (150K)","GGPHD (150K)",IF('Application Form'!I618="GGPHD+PV","GGPHD",IF('Application Form'!I618="PV","",IF('Application Form'!I618="POLL","",IF('Application Form'!I618="MSTN","MSTN",IF('Application Form'!I618="COAT","COAT",IF('Application Form'!I618="PI","PI",IF('Application Form'!I618="POLL_50K (add on)*","POLL_50K (add on)*",IF('Application Form'!I618="POLL_HD (add on)*","POLL_HD (add_on)*",IF('Application Form'!I618="MSTN_50K (add_on)*","MSTN_50K (add_on)*",IF('Application Form'!I618="MSTN_HD (add on)*","MSTN_HD (add on)*",IF('Application Form'!I618="STORE","STORE",IF('Application Form'!I618="HE","HE","")))))))))))))))))))),"ERROR"))))</f>
        <v/>
      </c>
      <c r="O607" t="str">
        <f>IF(AND(F607="",'Application Form'!H618=""),"",IF(AND(F607="",'Application Form'!H618&lt;&gt;"",'Application Form'!I618=""),"",IF(AND(F607&lt;&gt;"",'Application Form'!I618=""),"",IF(AND(F607&lt;&gt;"",'Application Form'!I618&lt;&gt;"",'Application Form'!J618=""),"",IF(AND(F607="",'Application Form'!H618&lt;&gt;"",'Application Form'!I618&lt;&gt;""),IF('Application Form'!I618="SKSTD_BDL","SKSTD_BDL",IF('Application Form'!I618="MIP","MIP",IF('Application Form'!I618="MIP+PV","MIP",IF('Application Form'!I618="SEEKSIRE","SEEKSIRE",IF('Application Form'!I618="SEEKSIRE+PV","SEEKSIRE",IF('Application Form'!I618="GGP50K","GGP50K",IF('Application Form'!I618="GGP50K+PV","GGP50K",IF('Application Form'!I618="GGPHD (150K)","GGPHD (150K)",IF('Application Form'!I618="GGPHD+PV","GGPHD",IF('Application Form'!I618="PV","",IF('Application Form'!I618="POLL","",IF('Application Form'!I618="MSTN","MSTN",IF('Application Form'!I618="COAT","COAT",IF('Application Form'!I618="PI","PI",IF('Application Form'!I618="POLL_50K (add on)*","POLL_50K (add on)*",IF('Application Form'!I618="POLL_HD (add on)*","POLL_HD (add_on)*",IF('Application Form'!I618="MSTN_50K (add_on)*","MSTN_50K (add_on)*",IF('Application Form'!I618="MSTN_HD (add on)*","MSTN_HD (add on)*",IF('Application Form'!I618="STORE","STORE",IF('Application Form'!I618="HE","HE","ERROR")))))))))))))))))))),IF(AND(F607&lt;&gt;"",'Application Form'!I618&lt;&gt;"",'Application Form'!J618&lt;&gt;""),IF('Application Form'!J618="SKSTD_BDL","SKSTD_BDL",IF('Application Form'!J618="MIP","MIP",IF('Application Form'!J618="MIP+PV","MIP",IF('Application Form'!J618="SEEKSIRE","SEEKSIRE",IF('Application Form'!J618="SEEKSIRE+PV","SEEKSIRE",IF('Application Form'!J618="GGP50K","GGP50K",IF('Application Form'!J618="GGP50K+PV","GGP50K",IF('Application Form'!J618="GGPHD (150K)","GGPHD (150K)",IF('Application Form'!J618="GGPHD+PV","GGPHD",IF('Application Form'!J618="PV","",IF('Application Form'!J618="POLL","",IF('Application Form'!J618="MSTN","MSTN",IF('Application Form'!J618="COAT","COAT",IF('Application Form'!J618="PI","PI",IF('Application Form'!J618="POLL_50K (add on)*","POLL_50K (add on)*",IF('Application Form'!J618="POLL_HD (add on)*","POLL_HD (add_on)*",IF('Application Form'!J618="MSTN_50K (add_on)*","MSTN_50K (add_on)*",IF('Application Form'!J618="MSTN_HD (add on)*","MSTN_HD (add on)*",IF('Application Form'!J618="STORE","STORE",IF('Application Form'!J618="HE","HE","")))))))))))))))))))),"ERROR"))))))</f>
        <v/>
      </c>
      <c r="P607" t="str">
        <f>IF(AND(F607="",O607&lt;&gt;""),IF('Application Form'!J618="SKSTD_BDL","SKSTD_BDL",IF('Application Form'!J618="MIP","MIP",IF('Application Form'!J618="MIP+PV","MIP",IF('Application Form'!J618="SEEKSIRE","SEEKSIRE",IF('Application Form'!J618="SEEKSIRE+PV","SEEKSIRE",IF('Application Form'!J618="GGP50K","GGP50K",IF('Application Form'!J618="GGP50K+PV","GGP50K",IF('Application Form'!J618="GGPHD (150K)","GGPHD (150K)",IF('Application Form'!J618="GGPHD+PV","GGPHD",IF('Application Form'!J618="PV","",IF('Application Form'!J618="POLL","",IF('Application Form'!J618="MSTN","MSTN",IF('Application Form'!J618="COAT","COAT",IF('Application Form'!J618="PI","PI",IF('Application Form'!J618="POLL_50K (add on)*","POLL_50K (add on)*",IF('Application Form'!J618="POLL_HD (add on)*","POLL_HD (add_on)*",IF('Application Form'!J618="MSTN_50K (add_on)*","MSTN_50K (add_on)*",IF('Application Form'!J618="MSTN_HD (add on)*","MSTN_HD (add on)*",IF('Application Form'!J618="STORE","STORE",IF('Application Form'!J618="HE","HE","")))))))))))))))))))),"")</f>
        <v/>
      </c>
    </row>
    <row r="608" spans="1:16" x14ac:dyDescent="0.25">
      <c r="A608" s="72">
        <f>'Application Form'!E619</f>
        <v>0</v>
      </c>
      <c r="B608" t="str">
        <f>IF('Application Form'!C619="Hair","H",IF('Application Form'!C619="Done","D",IF('Application Form'!C619="Semen","S",IF('Application Form'!C619="TSU","T",""))))</f>
        <v/>
      </c>
      <c r="C608" t="str">
        <f t="shared" si="9"/>
        <v>NAA</v>
      </c>
      <c r="F608" t="str">
        <f>IF('Application Form'!H619="SKSTD_BDL","SKSTD_BDL",IF('Application Form'!H619="MIP","MIP",IF('Application Form'!H619="MIP+PV","MIP",IF('Application Form'!H619="SEEKSIRE","SEEKSIRE",IF('Application Form'!H619="SEEKSIRE+PV","SEEKSIRE",IF('Application Form'!H619="GGP50K","GGP50K",IF('Application Form'!H619="GGP50K+PV","GGP50K",IF('Application Form'!H619="GGPHD (150K)","GGPHD (150K)",IF('Application Form'!H619="GGPHD+PV","GGPHD",IF('Application Form'!H619="PV","",IF('Application Form'!H619="POLL","",IF('Application Form'!H619="MSTN","",IF('Application Form'!H619="COAT","",IF('Application Form'!H619="PI","",IF('Application Form'!H619="POLL_50K (add on)*","",IF('Application Form'!H619="POLL_HD (add on)*","",IF('Application Form'!H619="MSTN_50K (add_on)*","",IF('Application Form'!H619="MSTN_HD (add on)*","",IF('Application Form'!H619="STORE","STORE",IF('Application Form'!H619="HE","HE",""))))))))))))))))))))</f>
        <v/>
      </c>
      <c r="G608" t="str">
        <f>IF(OR(RIGHT('Application Form'!H619,2)="PV",RIGHT('Application Form'!I619,2)="PV",RIGHT('Application Form'!J619,2)="PV"),"Yes","")</f>
        <v/>
      </c>
      <c r="H608" s="81" t="str">
        <f>IF(ISBLANK(IF(F608="SKSTD_BDL",'Application Form'!M619,IF('Office Use Only - DONT TOUCH!!!'!G608="Yes",'Application Form'!M619,""))),"",IF(F608="SKSTD_BDL",'Application Form'!M619,IF('Office Use Only - DONT TOUCH!!!'!G608="Yes",'Application Form'!M619,"")))</f>
        <v/>
      </c>
      <c r="K608" t="str">
        <f>IF(ISBLANK(IF(F608="SKSTD_BDL",'Application Form'!O619,IF('Office Use Only - DONT TOUCH!!!'!G608="Yes",'Application Form'!O619,""))),"",IF(F608="SKSTD_BDL",'Application Form'!O619,IF('Office Use Only - DONT TOUCH!!!'!G608="Yes",'Application Form'!O619,"")))</f>
        <v/>
      </c>
      <c r="N608" t="str">
        <f>IF(AND(F608="",'Application Form'!H619=""),"",IF(AND(F608="",'Application Form'!H619&lt;&gt;""),'Application Form'!H619,IF(AND(F608&lt;&gt;"",'Application Form'!I619=""),"",IF(AND(F608&lt;&gt;"",'Application Form'!I619&lt;&gt;""),IF('Application Form'!I619="SKSTD_BDL","SKSTD_BDL",IF('Application Form'!I619="MIP","MIP",IF('Application Form'!I619="MIP+PV","MIP",IF('Application Form'!I619="SEEKSIRE","SEEKSIRE",IF('Application Form'!I619="SEEKSIRE+PV","SEEKSIRE",IF('Application Form'!I619="GGP50K","GGP50K",IF('Application Form'!I619="GGP50K+PV","GGP50K",IF('Application Form'!I619="GGPHD (150K)","GGPHD (150K)",IF('Application Form'!I619="GGPHD+PV","GGPHD",IF('Application Form'!I619="PV","",IF('Application Form'!I619="POLL","",IF('Application Form'!I619="MSTN","MSTN",IF('Application Form'!I619="COAT","COAT",IF('Application Form'!I619="PI","PI",IF('Application Form'!I619="POLL_50K (add on)*","POLL_50K (add on)*",IF('Application Form'!I619="POLL_HD (add on)*","POLL_HD (add_on)*",IF('Application Form'!I619="MSTN_50K (add_on)*","MSTN_50K (add_on)*",IF('Application Form'!I619="MSTN_HD (add on)*","MSTN_HD (add on)*",IF('Application Form'!I619="STORE","STORE",IF('Application Form'!I619="HE","HE","")))))))))))))))))))),"ERROR"))))</f>
        <v/>
      </c>
      <c r="O608" t="str">
        <f>IF(AND(F608="",'Application Form'!H619=""),"",IF(AND(F608="",'Application Form'!H619&lt;&gt;"",'Application Form'!I619=""),"",IF(AND(F608&lt;&gt;"",'Application Form'!I619=""),"",IF(AND(F608&lt;&gt;"",'Application Form'!I619&lt;&gt;"",'Application Form'!J619=""),"",IF(AND(F608="",'Application Form'!H619&lt;&gt;"",'Application Form'!I619&lt;&gt;""),IF('Application Form'!I619="SKSTD_BDL","SKSTD_BDL",IF('Application Form'!I619="MIP","MIP",IF('Application Form'!I619="MIP+PV","MIP",IF('Application Form'!I619="SEEKSIRE","SEEKSIRE",IF('Application Form'!I619="SEEKSIRE+PV","SEEKSIRE",IF('Application Form'!I619="GGP50K","GGP50K",IF('Application Form'!I619="GGP50K+PV","GGP50K",IF('Application Form'!I619="GGPHD (150K)","GGPHD (150K)",IF('Application Form'!I619="GGPHD+PV","GGPHD",IF('Application Form'!I619="PV","",IF('Application Form'!I619="POLL","",IF('Application Form'!I619="MSTN","MSTN",IF('Application Form'!I619="COAT","COAT",IF('Application Form'!I619="PI","PI",IF('Application Form'!I619="POLL_50K (add on)*","POLL_50K (add on)*",IF('Application Form'!I619="POLL_HD (add on)*","POLL_HD (add_on)*",IF('Application Form'!I619="MSTN_50K (add_on)*","MSTN_50K (add_on)*",IF('Application Form'!I619="MSTN_HD (add on)*","MSTN_HD (add on)*",IF('Application Form'!I619="STORE","STORE",IF('Application Form'!I619="HE","HE","ERROR")))))))))))))))))))),IF(AND(F608&lt;&gt;"",'Application Form'!I619&lt;&gt;"",'Application Form'!J619&lt;&gt;""),IF('Application Form'!J619="SKSTD_BDL","SKSTD_BDL",IF('Application Form'!J619="MIP","MIP",IF('Application Form'!J619="MIP+PV","MIP",IF('Application Form'!J619="SEEKSIRE","SEEKSIRE",IF('Application Form'!J619="SEEKSIRE+PV","SEEKSIRE",IF('Application Form'!J619="GGP50K","GGP50K",IF('Application Form'!J619="GGP50K+PV","GGP50K",IF('Application Form'!J619="GGPHD (150K)","GGPHD (150K)",IF('Application Form'!J619="GGPHD+PV","GGPHD",IF('Application Form'!J619="PV","",IF('Application Form'!J619="POLL","",IF('Application Form'!J619="MSTN","MSTN",IF('Application Form'!J619="COAT","COAT",IF('Application Form'!J619="PI","PI",IF('Application Form'!J619="POLL_50K (add on)*","POLL_50K (add on)*",IF('Application Form'!J619="POLL_HD (add on)*","POLL_HD (add_on)*",IF('Application Form'!J619="MSTN_50K (add_on)*","MSTN_50K (add_on)*",IF('Application Form'!J619="MSTN_HD (add on)*","MSTN_HD (add on)*",IF('Application Form'!J619="STORE","STORE",IF('Application Form'!J619="HE","HE","")))))))))))))))))))),"ERROR"))))))</f>
        <v/>
      </c>
      <c r="P608" t="str">
        <f>IF(AND(F608="",O608&lt;&gt;""),IF('Application Form'!J619="SKSTD_BDL","SKSTD_BDL",IF('Application Form'!J619="MIP","MIP",IF('Application Form'!J619="MIP+PV","MIP",IF('Application Form'!J619="SEEKSIRE","SEEKSIRE",IF('Application Form'!J619="SEEKSIRE+PV","SEEKSIRE",IF('Application Form'!J619="GGP50K","GGP50K",IF('Application Form'!J619="GGP50K+PV","GGP50K",IF('Application Form'!J619="GGPHD (150K)","GGPHD (150K)",IF('Application Form'!J619="GGPHD+PV","GGPHD",IF('Application Form'!J619="PV","",IF('Application Form'!J619="POLL","",IF('Application Form'!J619="MSTN","MSTN",IF('Application Form'!J619="COAT","COAT",IF('Application Form'!J619="PI","PI",IF('Application Form'!J619="POLL_50K (add on)*","POLL_50K (add on)*",IF('Application Form'!J619="POLL_HD (add on)*","POLL_HD (add_on)*",IF('Application Form'!J619="MSTN_50K (add_on)*","MSTN_50K (add_on)*",IF('Application Form'!J619="MSTN_HD (add on)*","MSTN_HD (add on)*",IF('Application Form'!J619="STORE","STORE",IF('Application Form'!J619="HE","HE","")))))))))))))))))))),"")</f>
        <v/>
      </c>
    </row>
    <row r="609" spans="1:16" x14ac:dyDescent="0.25">
      <c r="A609" s="72">
        <f>'Application Form'!E620</f>
        <v>0</v>
      </c>
      <c r="B609" t="str">
        <f>IF('Application Form'!C620="Hair","H",IF('Application Form'!C620="Done","D",IF('Application Form'!C620="Semen","S",IF('Application Form'!C620="TSU","T",""))))</f>
        <v/>
      </c>
      <c r="C609" t="str">
        <f t="shared" si="9"/>
        <v>NAA</v>
      </c>
      <c r="F609" t="str">
        <f>IF('Application Form'!H620="SKSTD_BDL","SKSTD_BDL",IF('Application Form'!H620="MIP","MIP",IF('Application Form'!H620="MIP+PV","MIP",IF('Application Form'!H620="SEEKSIRE","SEEKSIRE",IF('Application Form'!H620="SEEKSIRE+PV","SEEKSIRE",IF('Application Form'!H620="GGP50K","GGP50K",IF('Application Form'!H620="GGP50K+PV","GGP50K",IF('Application Form'!H620="GGPHD (150K)","GGPHD (150K)",IF('Application Form'!H620="GGPHD+PV","GGPHD",IF('Application Form'!H620="PV","",IF('Application Form'!H620="POLL","",IF('Application Form'!H620="MSTN","",IF('Application Form'!H620="COAT","",IF('Application Form'!H620="PI","",IF('Application Form'!H620="POLL_50K (add on)*","",IF('Application Form'!H620="POLL_HD (add on)*","",IF('Application Form'!H620="MSTN_50K (add_on)*","",IF('Application Form'!H620="MSTN_HD (add on)*","",IF('Application Form'!H620="STORE","STORE",IF('Application Form'!H620="HE","HE",""))))))))))))))))))))</f>
        <v/>
      </c>
      <c r="G609" t="str">
        <f>IF(OR(RIGHT('Application Form'!H620,2)="PV",RIGHT('Application Form'!I620,2)="PV",RIGHT('Application Form'!J620,2)="PV"),"Yes","")</f>
        <v/>
      </c>
      <c r="H609" s="81" t="str">
        <f>IF(ISBLANK(IF(F609="SKSTD_BDL",'Application Form'!M620,IF('Office Use Only - DONT TOUCH!!!'!G609="Yes",'Application Form'!M620,""))),"",IF(F609="SKSTD_BDL",'Application Form'!M620,IF('Office Use Only - DONT TOUCH!!!'!G609="Yes",'Application Form'!M620,"")))</f>
        <v/>
      </c>
      <c r="K609" t="str">
        <f>IF(ISBLANK(IF(F609="SKSTD_BDL",'Application Form'!O620,IF('Office Use Only - DONT TOUCH!!!'!G609="Yes",'Application Form'!O620,""))),"",IF(F609="SKSTD_BDL",'Application Form'!O620,IF('Office Use Only - DONT TOUCH!!!'!G609="Yes",'Application Form'!O620,"")))</f>
        <v/>
      </c>
      <c r="N609" t="str">
        <f>IF(AND(F609="",'Application Form'!H620=""),"",IF(AND(F609="",'Application Form'!H620&lt;&gt;""),'Application Form'!H620,IF(AND(F609&lt;&gt;"",'Application Form'!I620=""),"",IF(AND(F609&lt;&gt;"",'Application Form'!I620&lt;&gt;""),IF('Application Form'!I620="SKSTD_BDL","SKSTD_BDL",IF('Application Form'!I620="MIP","MIP",IF('Application Form'!I620="MIP+PV","MIP",IF('Application Form'!I620="SEEKSIRE","SEEKSIRE",IF('Application Form'!I620="SEEKSIRE+PV","SEEKSIRE",IF('Application Form'!I620="GGP50K","GGP50K",IF('Application Form'!I620="GGP50K+PV","GGP50K",IF('Application Form'!I620="GGPHD (150K)","GGPHD (150K)",IF('Application Form'!I620="GGPHD+PV","GGPHD",IF('Application Form'!I620="PV","",IF('Application Form'!I620="POLL","",IF('Application Form'!I620="MSTN","MSTN",IF('Application Form'!I620="COAT","COAT",IF('Application Form'!I620="PI","PI",IF('Application Form'!I620="POLL_50K (add on)*","POLL_50K (add on)*",IF('Application Form'!I620="POLL_HD (add on)*","POLL_HD (add_on)*",IF('Application Form'!I620="MSTN_50K (add_on)*","MSTN_50K (add_on)*",IF('Application Form'!I620="MSTN_HD (add on)*","MSTN_HD (add on)*",IF('Application Form'!I620="STORE","STORE",IF('Application Form'!I620="HE","HE","")))))))))))))))))))),"ERROR"))))</f>
        <v/>
      </c>
      <c r="O609" t="str">
        <f>IF(AND(F609="",'Application Form'!H620=""),"",IF(AND(F609="",'Application Form'!H620&lt;&gt;"",'Application Form'!I620=""),"",IF(AND(F609&lt;&gt;"",'Application Form'!I620=""),"",IF(AND(F609&lt;&gt;"",'Application Form'!I620&lt;&gt;"",'Application Form'!J620=""),"",IF(AND(F609="",'Application Form'!H620&lt;&gt;"",'Application Form'!I620&lt;&gt;""),IF('Application Form'!I620="SKSTD_BDL","SKSTD_BDL",IF('Application Form'!I620="MIP","MIP",IF('Application Form'!I620="MIP+PV","MIP",IF('Application Form'!I620="SEEKSIRE","SEEKSIRE",IF('Application Form'!I620="SEEKSIRE+PV","SEEKSIRE",IF('Application Form'!I620="GGP50K","GGP50K",IF('Application Form'!I620="GGP50K+PV","GGP50K",IF('Application Form'!I620="GGPHD (150K)","GGPHD (150K)",IF('Application Form'!I620="GGPHD+PV","GGPHD",IF('Application Form'!I620="PV","",IF('Application Form'!I620="POLL","",IF('Application Form'!I620="MSTN","MSTN",IF('Application Form'!I620="COAT","COAT",IF('Application Form'!I620="PI","PI",IF('Application Form'!I620="POLL_50K (add on)*","POLL_50K (add on)*",IF('Application Form'!I620="POLL_HD (add on)*","POLL_HD (add_on)*",IF('Application Form'!I620="MSTN_50K (add_on)*","MSTN_50K (add_on)*",IF('Application Form'!I620="MSTN_HD (add on)*","MSTN_HD (add on)*",IF('Application Form'!I620="STORE","STORE",IF('Application Form'!I620="HE","HE","ERROR")))))))))))))))))))),IF(AND(F609&lt;&gt;"",'Application Form'!I620&lt;&gt;"",'Application Form'!J620&lt;&gt;""),IF('Application Form'!J620="SKSTD_BDL","SKSTD_BDL",IF('Application Form'!J620="MIP","MIP",IF('Application Form'!J620="MIP+PV","MIP",IF('Application Form'!J620="SEEKSIRE","SEEKSIRE",IF('Application Form'!J620="SEEKSIRE+PV","SEEKSIRE",IF('Application Form'!J620="GGP50K","GGP50K",IF('Application Form'!J620="GGP50K+PV","GGP50K",IF('Application Form'!J620="GGPHD (150K)","GGPHD (150K)",IF('Application Form'!J620="GGPHD+PV","GGPHD",IF('Application Form'!J620="PV","",IF('Application Form'!J620="POLL","",IF('Application Form'!J620="MSTN","MSTN",IF('Application Form'!J620="COAT","COAT",IF('Application Form'!J620="PI","PI",IF('Application Form'!J620="POLL_50K (add on)*","POLL_50K (add on)*",IF('Application Form'!J620="POLL_HD (add on)*","POLL_HD (add_on)*",IF('Application Form'!J620="MSTN_50K (add_on)*","MSTN_50K (add_on)*",IF('Application Form'!J620="MSTN_HD (add on)*","MSTN_HD (add on)*",IF('Application Form'!J620="STORE","STORE",IF('Application Form'!J620="HE","HE","")))))))))))))))))))),"ERROR"))))))</f>
        <v/>
      </c>
      <c r="P609" t="str">
        <f>IF(AND(F609="",O609&lt;&gt;""),IF('Application Form'!J620="SKSTD_BDL","SKSTD_BDL",IF('Application Form'!J620="MIP","MIP",IF('Application Form'!J620="MIP+PV","MIP",IF('Application Form'!J620="SEEKSIRE","SEEKSIRE",IF('Application Form'!J620="SEEKSIRE+PV","SEEKSIRE",IF('Application Form'!J620="GGP50K","GGP50K",IF('Application Form'!J620="GGP50K+PV","GGP50K",IF('Application Form'!J620="GGPHD (150K)","GGPHD (150K)",IF('Application Form'!J620="GGPHD+PV","GGPHD",IF('Application Form'!J620="PV","",IF('Application Form'!J620="POLL","",IF('Application Form'!J620="MSTN","MSTN",IF('Application Form'!J620="COAT","COAT",IF('Application Form'!J620="PI","PI",IF('Application Form'!J620="POLL_50K (add on)*","POLL_50K (add on)*",IF('Application Form'!J620="POLL_HD (add on)*","POLL_HD (add_on)*",IF('Application Form'!J620="MSTN_50K (add_on)*","MSTN_50K (add_on)*",IF('Application Form'!J620="MSTN_HD (add on)*","MSTN_HD (add on)*",IF('Application Form'!J620="STORE","STORE",IF('Application Form'!J620="HE","HE","")))))))))))))))))))),"")</f>
        <v/>
      </c>
    </row>
    <row r="610" spans="1:16" x14ac:dyDescent="0.25">
      <c r="A610" s="72">
        <f>'Application Form'!E621</f>
        <v>0</v>
      </c>
      <c r="B610" t="str">
        <f>IF('Application Form'!C621="Hair","H",IF('Application Form'!C621="Done","D",IF('Application Form'!C621="Semen","S",IF('Application Form'!C621="TSU","T",""))))</f>
        <v/>
      </c>
      <c r="C610" t="str">
        <f t="shared" si="9"/>
        <v>NAA</v>
      </c>
      <c r="F610" t="str">
        <f>IF('Application Form'!H621="SKSTD_BDL","SKSTD_BDL",IF('Application Form'!H621="MIP","MIP",IF('Application Form'!H621="MIP+PV","MIP",IF('Application Form'!H621="SEEKSIRE","SEEKSIRE",IF('Application Form'!H621="SEEKSIRE+PV","SEEKSIRE",IF('Application Form'!H621="GGP50K","GGP50K",IF('Application Form'!H621="GGP50K+PV","GGP50K",IF('Application Form'!H621="GGPHD (150K)","GGPHD (150K)",IF('Application Form'!H621="GGPHD+PV","GGPHD",IF('Application Form'!H621="PV","",IF('Application Form'!H621="POLL","",IF('Application Form'!H621="MSTN","",IF('Application Form'!H621="COAT","",IF('Application Form'!H621="PI","",IF('Application Form'!H621="POLL_50K (add on)*","",IF('Application Form'!H621="POLL_HD (add on)*","",IF('Application Form'!H621="MSTN_50K (add_on)*","",IF('Application Form'!H621="MSTN_HD (add on)*","",IF('Application Form'!H621="STORE","STORE",IF('Application Form'!H621="HE","HE",""))))))))))))))))))))</f>
        <v/>
      </c>
      <c r="G610" t="str">
        <f>IF(OR(RIGHT('Application Form'!H621,2)="PV",RIGHT('Application Form'!I621,2)="PV",RIGHT('Application Form'!J621,2)="PV"),"Yes","")</f>
        <v/>
      </c>
      <c r="H610" s="81" t="str">
        <f>IF(ISBLANK(IF(F610="SKSTD_BDL",'Application Form'!M621,IF('Office Use Only - DONT TOUCH!!!'!G610="Yes",'Application Form'!M621,""))),"",IF(F610="SKSTD_BDL",'Application Form'!M621,IF('Office Use Only - DONT TOUCH!!!'!G610="Yes",'Application Form'!M621,"")))</f>
        <v/>
      </c>
      <c r="K610" t="str">
        <f>IF(ISBLANK(IF(F610="SKSTD_BDL",'Application Form'!O621,IF('Office Use Only - DONT TOUCH!!!'!G610="Yes",'Application Form'!O621,""))),"",IF(F610="SKSTD_BDL",'Application Form'!O621,IF('Office Use Only - DONT TOUCH!!!'!G610="Yes",'Application Form'!O621,"")))</f>
        <v/>
      </c>
      <c r="N610" t="str">
        <f>IF(AND(F610="",'Application Form'!H621=""),"",IF(AND(F610="",'Application Form'!H621&lt;&gt;""),'Application Form'!H621,IF(AND(F610&lt;&gt;"",'Application Form'!I621=""),"",IF(AND(F610&lt;&gt;"",'Application Form'!I621&lt;&gt;""),IF('Application Form'!I621="SKSTD_BDL","SKSTD_BDL",IF('Application Form'!I621="MIP","MIP",IF('Application Form'!I621="MIP+PV","MIP",IF('Application Form'!I621="SEEKSIRE","SEEKSIRE",IF('Application Form'!I621="SEEKSIRE+PV","SEEKSIRE",IF('Application Form'!I621="GGP50K","GGP50K",IF('Application Form'!I621="GGP50K+PV","GGP50K",IF('Application Form'!I621="GGPHD (150K)","GGPHD (150K)",IF('Application Form'!I621="GGPHD+PV","GGPHD",IF('Application Form'!I621="PV","",IF('Application Form'!I621="POLL","",IF('Application Form'!I621="MSTN","MSTN",IF('Application Form'!I621="COAT","COAT",IF('Application Form'!I621="PI","PI",IF('Application Form'!I621="POLL_50K (add on)*","POLL_50K (add on)*",IF('Application Form'!I621="POLL_HD (add on)*","POLL_HD (add_on)*",IF('Application Form'!I621="MSTN_50K (add_on)*","MSTN_50K (add_on)*",IF('Application Form'!I621="MSTN_HD (add on)*","MSTN_HD (add on)*",IF('Application Form'!I621="STORE","STORE",IF('Application Form'!I621="HE","HE","")))))))))))))))))))),"ERROR"))))</f>
        <v/>
      </c>
      <c r="O610" t="str">
        <f>IF(AND(F610="",'Application Form'!H621=""),"",IF(AND(F610="",'Application Form'!H621&lt;&gt;"",'Application Form'!I621=""),"",IF(AND(F610&lt;&gt;"",'Application Form'!I621=""),"",IF(AND(F610&lt;&gt;"",'Application Form'!I621&lt;&gt;"",'Application Form'!J621=""),"",IF(AND(F610="",'Application Form'!H621&lt;&gt;"",'Application Form'!I621&lt;&gt;""),IF('Application Form'!I621="SKSTD_BDL","SKSTD_BDL",IF('Application Form'!I621="MIP","MIP",IF('Application Form'!I621="MIP+PV","MIP",IF('Application Form'!I621="SEEKSIRE","SEEKSIRE",IF('Application Form'!I621="SEEKSIRE+PV","SEEKSIRE",IF('Application Form'!I621="GGP50K","GGP50K",IF('Application Form'!I621="GGP50K+PV","GGP50K",IF('Application Form'!I621="GGPHD (150K)","GGPHD (150K)",IF('Application Form'!I621="GGPHD+PV","GGPHD",IF('Application Form'!I621="PV","",IF('Application Form'!I621="POLL","",IF('Application Form'!I621="MSTN","MSTN",IF('Application Form'!I621="COAT","COAT",IF('Application Form'!I621="PI","PI",IF('Application Form'!I621="POLL_50K (add on)*","POLL_50K (add on)*",IF('Application Form'!I621="POLL_HD (add on)*","POLL_HD (add_on)*",IF('Application Form'!I621="MSTN_50K (add_on)*","MSTN_50K (add_on)*",IF('Application Form'!I621="MSTN_HD (add on)*","MSTN_HD (add on)*",IF('Application Form'!I621="STORE","STORE",IF('Application Form'!I621="HE","HE","ERROR")))))))))))))))))))),IF(AND(F610&lt;&gt;"",'Application Form'!I621&lt;&gt;"",'Application Form'!J621&lt;&gt;""),IF('Application Form'!J621="SKSTD_BDL","SKSTD_BDL",IF('Application Form'!J621="MIP","MIP",IF('Application Form'!J621="MIP+PV","MIP",IF('Application Form'!J621="SEEKSIRE","SEEKSIRE",IF('Application Form'!J621="SEEKSIRE+PV","SEEKSIRE",IF('Application Form'!J621="GGP50K","GGP50K",IF('Application Form'!J621="GGP50K+PV","GGP50K",IF('Application Form'!J621="GGPHD (150K)","GGPHD (150K)",IF('Application Form'!J621="GGPHD+PV","GGPHD",IF('Application Form'!J621="PV","",IF('Application Form'!J621="POLL","",IF('Application Form'!J621="MSTN","MSTN",IF('Application Form'!J621="COAT","COAT",IF('Application Form'!J621="PI","PI",IF('Application Form'!J621="POLL_50K (add on)*","POLL_50K (add on)*",IF('Application Form'!J621="POLL_HD (add on)*","POLL_HD (add_on)*",IF('Application Form'!J621="MSTN_50K (add_on)*","MSTN_50K (add_on)*",IF('Application Form'!J621="MSTN_HD (add on)*","MSTN_HD (add on)*",IF('Application Form'!J621="STORE","STORE",IF('Application Form'!J621="HE","HE","")))))))))))))))))))),"ERROR"))))))</f>
        <v/>
      </c>
      <c r="P610" t="str">
        <f>IF(AND(F610="",O610&lt;&gt;""),IF('Application Form'!J621="SKSTD_BDL","SKSTD_BDL",IF('Application Form'!J621="MIP","MIP",IF('Application Form'!J621="MIP+PV","MIP",IF('Application Form'!J621="SEEKSIRE","SEEKSIRE",IF('Application Form'!J621="SEEKSIRE+PV","SEEKSIRE",IF('Application Form'!J621="GGP50K","GGP50K",IF('Application Form'!J621="GGP50K+PV","GGP50K",IF('Application Form'!J621="GGPHD (150K)","GGPHD (150K)",IF('Application Form'!J621="GGPHD+PV","GGPHD",IF('Application Form'!J621="PV","",IF('Application Form'!J621="POLL","",IF('Application Form'!J621="MSTN","MSTN",IF('Application Form'!J621="COAT","COAT",IF('Application Form'!J621="PI","PI",IF('Application Form'!J621="POLL_50K (add on)*","POLL_50K (add on)*",IF('Application Form'!J621="POLL_HD (add on)*","POLL_HD (add_on)*",IF('Application Form'!J621="MSTN_50K (add_on)*","MSTN_50K (add_on)*",IF('Application Form'!J621="MSTN_HD (add on)*","MSTN_HD (add on)*",IF('Application Form'!J621="STORE","STORE",IF('Application Form'!J621="HE","HE","")))))))))))))))))))),"")</f>
        <v/>
      </c>
    </row>
    <row r="611" spans="1:16" x14ac:dyDescent="0.25">
      <c r="A611" s="72">
        <f>'Application Form'!E622</f>
        <v>0</v>
      </c>
      <c r="B611" t="str">
        <f>IF('Application Form'!C622="Hair","H",IF('Application Form'!C622="Done","D",IF('Application Form'!C622="Semen","S",IF('Application Form'!C622="TSU","T",""))))</f>
        <v/>
      </c>
      <c r="C611" t="str">
        <f t="shared" si="9"/>
        <v>NAA</v>
      </c>
      <c r="F611" t="str">
        <f>IF('Application Form'!H622="SKSTD_BDL","SKSTD_BDL",IF('Application Form'!H622="MIP","MIP",IF('Application Form'!H622="MIP+PV","MIP",IF('Application Form'!H622="SEEKSIRE","SEEKSIRE",IF('Application Form'!H622="SEEKSIRE+PV","SEEKSIRE",IF('Application Form'!H622="GGP50K","GGP50K",IF('Application Form'!H622="GGP50K+PV","GGP50K",IF('Application Form'!H622="GGPHD (150K)","GGPHD (150K)",IF('Application Form'!H622="GGPHD+PV","GGPHD",IF('Application Form'!H622="PV","",IF('Application Form'!H622="POLL","",IF('Application Form'!H622="MSTN","",IF('Application Form'!H622="COAT","",IF('Application Form'!H622="PI","",IF('Application Form'!H622="POLL_50K (add on)*","",IF('Application Form'!H622="POLL_HD (add on)*","",IF('Application Form'!H622="MSTN_50K (add_on)*","",IF('Application Form'!H622="MSTN_HD (add on)*","",IF('Application Form'!H622="STORE","STORE",IF('Application Form'!H622="HE","HE",""))))))))))))))))))))</f>
        <v/>
      </c>
      <c r="G611" t="str">
        <f>IF(OR(RIGHT('Application Form'!H622,2)="PV",RIGHT('Application Form'!I622,2)="PV",RIGHT('Application Form'!J622,2)="PV"),"Yes","")</f>
        <v/>
      </c>
      <c r="H611" s="81" t="str">
        <f>IF(ISBLANK(IF(F611="SKSTD_BDL",'Application Form'!M622,IF('Office Use Only - DONT TOUCH!!!'!G611="Yes",'Application Form'!M622,""))),"",IF(F611="SKSTD_BDL",'Application Form'!M622,IF('Office Use Only - DONT TOUCH!!!'!G611="Yes",'Application Form'!M622,"")))</f>
        <v/>
      </c>
      <c r="K611" t="str">
        <f>IF(ISBLANK(IF(F611="SKSTD_BDL",'Application Form'!O622,IF('Office Use Only - DONT TOUCH!!!'!G611="Yes",'Application Form'!O622,""))),"",IF(F611="SKSTD_BDL",'Application Form'!O622,IF('Office Use Only - DONT TOUCH!!!'!G611="Yes",'Application Form'!O622,"")))</f>
        <v/>
      </c>
      <c r="N611" t="str">
        <f>IF(AND(F611="",'Application Form'!H622=""),"",IF(AND(F611="",'Application Form'!H622&lt;&gt;""),'Application Form'!H622,IF(AND(F611&lt;&gt;"",'Application Form'!I622=""),"",IF(AND(F611&lt;&gt;"",'Application Form'!I622&lt;&gt;""),IF('Application Form'!I622="SKSTD_BDL","SKSTD_BDL",IF('Application Form'!I622="MIP","MIP",IF('Application Form'!I622="MIP+PV","MIP",IF('Application Form'!I622="SEEKSIRE","SEEKSIRE",IF('Application Form'!I622="SEEKSIRE+PV","SEEKSIRE",IF('Application Form'!I622="GGP50K","GGP50K",IF('Application Form'!I622="GGP50K+PV","GGP50K",IF('Application Form'!I622="GGPHD (150K)","GGPHD (150K)",IF('Application Form'!I622="GGPHD+PV","GGPHD",IF('Application Form'!I622="PV","",IF('Application Form'!I622="POLL","",IF('Application Form'!I622="MSTN","MSTN",IF('Application Form'!I622="COAT","COAT",IF('Application Form'!I622="PI","PI",IF('Application Form'!I622="POLL_50K (add on)*","POLL_50K (add on)*",IF('Application Form'!I622="POLL_HD (add on)*","POLL_HD (add_on)*",IF('Application Form'!I622="MSTN_50K (add_on)*","MSTN_50K (add_on)*",IF('Application Form'!I622="MSTN_HD (add on)*","MSTN_HD (add on)*",IF('Application Form'!I622="STORE","STORE",IF('Application Form'!I622="HE","HE","")))))))))))))))))))),"ERROR"))))</f>
        <v/>
      </c>
      <c r="O611" t="str">
        <f>IF(AND(F611="",'Application Form'!H622=""),"",IF(AND(F611="",'Application Form'!H622&lt;&gt;"",'Application Form'!I622=""),"",IF(AND(F611&lt;&gt;"",'Application Form'!I622=""),"",IF(AND(F611&lt;&gt;"",'Application Form'!I622&lt;&gt;"",'Application Form'!J622=""),"",IF(AND(F611="",'Application Form'!H622&lt;&gt;"",'Application Form'!I622&lt;&gt;""),IF('Application Form'!I622="SKSTD_BDL","SKSTD_BDL",IF('Application Form'!I622="MIP","MIP",IF('Application Form'!I622="MIP+PV","MIP",IF('Application Form'!I622="SEEKSIRE","SEEKSIRE",IF('Application Form'!I622="SEEKSIRE+PV","SEEKSIRE",IF('Application Form'!I622="GGP50K","GGP50K",IF('Application Form'!I622="GGP50K+PV","GGP50K",IF('Application Form'!I622="GGPHD (150K)","GGPHD (150K)",IF('Application Form'!I622="GGPHD+PV","GGPHD",IF('Application Form'!I622="PV","",IF('Application Form'!I622="POLL","",IF('Application Form'!I622="MSTN","MSTN",IF('Application Form'!I622="COAT","COAT",IF('Application Form'!I622="PI","PI",IF('Application Form'!I622="POLL_50K (add on)*","POLL_50K (add on)*",IF('Application Form'!I622="POLL_HD (add on)*","POLL_HD (add_on)*",IF('Application Form'!I622="MSTN_50K (add_on)*","MSTN_50K (add_on)*",IF('Application Form'!I622="MSTN_HD (add on)*","MSTN_HD (add on)*",IF('Application Form'!I622="STORE","STORE",IF('Application Form'!I622="HE","HE","ERROR")))))))))))))))))))),IF(AND(F611&lt;&gt;"",'Application Form'!I622&lt;&gt;"",'Application Form'!J622&lt;&gt;""),IF('Application Form'!J622="SKSTD_BDL","SKSTD_BDL",IF('Application Form'!J622="MIP","MIP",IF('Application Form'!J622="MIP+PV","MIP",IF('Application Form'!J622="SEEKSIRE","SEEKSIRE",IF('Application Form'!J622="SEEKSIRE+PV","SEEKSIRE",IF('Application Form'!J622="GGP50K","GGP50K",IF('Application Form'!J622="GGP50K+PV","GGP50K",IF('Application Form'!J622="GGPHD (150K)","GGPHD (150K)",IF('Application Form'!J622="GGPHD+PV","GGPHD",IF('Application Form'!J622="PV","",IF('Application Form'!J622="POLL","",IF('Application Form'!J622="MSTN","MSTN",IF('Application Form'!J622="COAT","COAT",IF('Application Form'!J622="PI","PI",IF('Application Form'!J622="POLL_50K (add on)*","POLL_50K (add on)*",IF('Application Form'!J622="POLL_HD (add on)*","POLL_HD (add_on)*",IF('Application Form'!J622="MSTN_50K (add_on)*","MSTN_50K (add_on)*",IF('Application Form'!J622="MSTN_HD (add on)*","MSTN_HD (add on)*",IF('Application Form'!J622="STORE","STORE",IF('Application Form'!J622="HE","HE","")))))))))))))))))))),"ERROR"))))))</f>
        <v/>
      </c>
      <c r="P611" t="str">
        <f>IF(AND(F611="",O611&lt;&gt;""),IF('Application Form'!J622="SKSTD_BDL","SKSTD_BDL",IF('Application Form'!J622="MIP","MIP",IF('Application Form'!J622="MIP+PV","MIP",IF('Application Form'!J622="SEEKSIRE","SEEKSIRE",IF('Application Form'!J622="SEEKSIRE+PV","SEEKSIRE",IF('Application Form'!J622="GGP50K","GGP50K",IF('Application Form'!J622="GGP50K+PV","GGP50K",IF('Application Form'!J622="GGPHD (150K)","GGPHD (150K)",IF('Application Form'!J622="GGPHD+PV","GGPHD",IF('Application Form'!J622="PV","",IF('Application Form'!J622="POLL","",IF('Application Form'!J622="MSTN","MSTN",IF('Application Form'!J622="COAT","COAT",IF('Application Form'!J622="PI","PI",IF('Application Form'!J622="POLL_50K (add on)*","POLL_50K (add on)*",IF('Application Form'!J622="POLL_HD (add on)*","POLL_HD (add_on)*",IF('Application Form'!J622="MSTN_50K (add_on)*","MSTN_50K (add_on)*",IF('Application Form'!J622="MSTN_HD (add on)*","MSTN_HD (add on)*",IF('Application Form'!J622="STORE","STORE",IF('Application Form'!J622="HE","HE","")))))))))))))))))))),"")</f>
        <v/>
      </c>
    </row>
    <row r="612" spans="1:16" x14ac:dyDescent="0.25">
      <c r="A612" s="72">
        <f>'Application Form'!E623</f>
        <v>0</v>
      </c>
      <c r="B612" t="str">
        <f>IF('Application Form'!C623="Hair","H",IF('Application Form'!C623="Done","D",IF('Application Form'!C623="Semen","S",IF('Application Form'!C623="TSU","T",""))))</f>
        <v/>
      </c>
      <c r="C612" t="str">
        <f t="shared" si="9"/>
        <v>NAA</v>
      </c>
      <c r="F612" t="str">
        <f>IF('Application Form'!H623="SKSTD_BDL","SKSTD_BDL",IF('Application Form'!H623="MIP","MIP",IF('Application Form'!H623="MIP+PV","MIP",IF('Application Form'!H623="SEEKSIRE","SEEKSIRE",IF('Application Form'!H623="SEEKSIRE+PV","SEEKSIRE",IF('Application Form'!H623="GGP50K","GGP50K",IF('Application Form'!H623="GGP50K+PV","GGP50K",IF('Application Form'!H623="GGPHD (150K)","GGPHD (150K)",IF('Application Form'!H623="GGPHD+PV","GGPHD",IF('Application Form'!H623="PV","",IF('Application Form'!H623="POLL","",IF('Application Form'!H623="MSTN","",IF('Application Form'!H623="COAT","",IF('Application Form'!H623="PI","",IF('Application Form'!H623="POLL_50K (add on)*","",IF('Application Form'!H623="POLL_HD (add on)*","",IF('Application Form'!H623="MSTN_50K (add_on)*","",IF('Application Form'!H623="MSTN_HD (add on)*","",IF('Application Form'!H623="STORE","STORE",IF('Application Form'!H623="HE","HE",""))))))))))))))))))))</f>
        <v/>
      </c>
      <c r="G612" t="str">
        <f>IF(OR(RIGHT('Application Form'!H623,2)="PV",RIGHT('Application Form'!I623,2)="PV",RIGHT('Application Form'!J623,2)="PV"),"Yes","")</f>
        <v/>
      </c>
      <c r="H612" s="81" t="str">
        <f>IF(ISBLANK(IF(F612="SKSTD_BDL",'Application Form'!M623,IF('Office Use Only - DONT TOUCH!!!'!G612="Yes",'Application Form'!M623,""))),"",IF(F612="SKSTD_BDL",'Application Form'!M623,IF('Office Use Only - DONT TOUCH!!!'!G612="Yes",'Application Form'!M623,"")))</f>
        <v/>
      </c>
      <c r="K612" t="str">
        <f>IF(ISBLANK(IF(F612="SKSTD_BDL",'Application Form'!O623,IF('Office Use Only - DONT TOUCH!!!'!G612="Yes",'Application Form'!O623,""))),"",IF(F612="SKSTD_BDL",'Application Form'!O623,IF('Office Use Only - DONT TOUCH!!!'!G612="Yes",'Application Form'!O623,"")))</f>
        <v/>
      </c>
      <c r="N612" t="str">
        <f>IF(AND(F612="",'Application Form'!H623=""),"",IF(AND(F612="",'Application Form'!H623&lt;&gt;""),'Application Form'!H623,IF(AND(F612&lt;&gt;"",'Application Form'!I623=""),"",IF(AND(F612&lt;&gt;"",'Application Form'!I623&lt;&gt;""),IF('Application Form'!I623="SKSTD_BDL","SKSTD_BDL",IF('Application Form'!I623="MIP","MIP",IF('Application Form'!I623="MIP+PV","MIP",IF('Application Form'!I623="SEEKSIRE","SEEKSIRE",IF('Application Form'!I623="SEEKSIRE+PV","SEEKSIRE",IF('Application Form'!I623="GGP50K","GGP50K",IF('Application Form'!I623="GGP50K+PV","GGP50K",IF('Application Form'!I623="GGPHD (150K)","GGPHD (150K)",IF('Application Form'!I623="GGPHD+PV","GGPHD",IF('Application Form'!I623="PV","",IF('Application Form'!I623="POLL","",IF('Application Form'!I623="MSTN","MSTN",IF('Application Form'!I623="COAT","COAT",IF('Application Form'!I623="PI","PI",IF('Application Form'!I623="POLL_50K (add on)*","POLL_50K (add on)*",IF('Application Form'!I623="POLL_HD (add on)*","POLL_HD (add_on)*",IF('Application Form'!I623="MSTN_50K (add_on)*","MSTN_50K (add_on)*",IF('Application Form'!I623="MSTN_HD (add on)*","MSTN_HD (add on)*",IF('Application Form'!I623="STORE","STORE",IF('Application Form'!I623="HE","HE","")))))))))))))))))))),"ERROR"))))</f>
        <v/>
      </c>
      <c r="O612" t="str">
        <f>IF(AND(F612="",'Application Form'!H623=""),"",IF(AND(F612="",'Application Form'!H623&lt;&gt;"",'Application Form'!I623=""),"",IF(AND(F612&lt;&gt;"",'Application Form'!I623=""),"",IF(AND(F612&lt;&gt;"",'Application Form'!I623&lt;&gt;"",'Application Form'!J623=""),"",IF(AND(F612="",'Application Form'!H623&lt;&gt;"",'Application Form'!I623&lt;&gt;""),IF('Application Form'!I623="SKSTD_BDL","SKSTD_BDL",IF('Application Form'!I623="MIP","MIP",IF('Application Form'!I623="MIP+PV","MIP",IF('Application Form'!I623="SEEKSIRE","SEEKSIRE",IF('Application Form'!I623="SEEKSIRE+PV","SEEKSIRE",IF('Application Form'!I623="GGP50K","GGP50K",IF('Application Form'!I623="GGP50K+PV","GGP50K",IF('Application Form'!I623="GGPHD (150K)","GGPHD (150K)",IF('Application Form'!I623="GGPHD+PV","GGPHD",IF('Application Form'!I623="PV","",IF('Application Form'!I623="POLL","",IF('Application Form'!I623="MSTN","MSTN",IF('Application Form'!I623="COAT","COAT",IF('Application Form'!I623="PI","PI",IF('Application Form'!I623="POLL_50K (add on)*","POLL_50K (add on)*",IF('Application Form'!I623="POLL_HD (add on)*","POLL_HD (add_on)*",IF('Application Form'!I623="MSTN_50K (add_on)*","MSTN_50K (add_on)*",IF('Application Form'!I623="MSTN_HD (add on)*","MSTN_HD (add on)*",IF('Application Form'!I623="STORE","STORE",IF('Application Form'!I623="HE","HE","ERROR")))))))))))))))))))),IF(AND(F612&lt;&gt;"",'Application Form'!I623&lt;&gt;"",'Application Form'!J623&lt;&gt;""),IF('Application Form'!J623="SKSTD_BDL","SKSTD_BDL",IF('Application Form'!J623="MIP","MIP",IF('Application Form'!J623="MIP+PV","MIP",IF('Application Form'!J623="SEEKSIRE","SEEKSIRE",IF('Application Form'!J623="SEEKSIRE+PV","SEEKSIRE",IF('Application Form'!J623="GGP50K","GGP50K",IF('Application Form'!J623="GGP50K+PV","GGP50K",IF('Application Form'!J623="GGPHD (150K)","GGPHD (150K)",IF('Application Form'!J623="GGPHD+PV","GGPHD",IF('Application Form'!J623="PV","",IF('Application Form'!J623="POLL","",IF('Application Form'!J623="MSTN","MSTN",IF('Application Form'!J623="COAT","COAT",IF('Application Form'!J623="PI","PI",IF('Application Form'!J623="POLL_50K (add on)*","POLL_50K (add on)*",IF('Application Form'!J623="POLL_HD (add on)*","POLL_HD (add_on)*",IF('Application Form'!J623="MSTN_50K (add_on)*","MSTN_50K (add_on)*",IF('Application Form'!J623="MSTN_HD (add on)*","MSTN_HD (add on)*",IF('Application Form'!J623="STORE","STORE",IF('Application Form'!J623="HE","HE","")))))))))))))))))))),"ERROR"))))))</f>
        <v/>
      </c>
      <c r="P612" t="str">
        <f>IF(AND(F612="",O612&lt;&gt;""),IF('Application Form'!J623="SKSTD_BDL","SKSTD_BDL",IF('Application Form'!J623="MIP","MIP",IF('Application Form'!J623="MIP+PV","MIP",IF('Application Form'!J623="SEEKSIRE","SEEKSIRE",IF('Application Form'!J623="SEEKSIRE+PV","SEEKSIRE",IF('Application Form'!J623="GGP50K","GGP50K",IF('Application Form'!J623="GGP50K+PV","GGP50K",IF('Application Form'!J623="GGPHD (150K)","GGPHD (150K)",IF('Application Form'!J623="GGPHD+PV","GGPHD",IF('Application Form'!J623="PV","",IF('Application Form'!J623="POLL","",IF('Application Form'!J623="MSTN","MSTN",IF('Application Form'!J623="COAT","COAT",IF('Application Form'!J623="PI","PI",IF('Application Form'!J623="POLL_50K (add on)*","POLL_50K (add on)*",IF('Application Form'!J623="POLL_HD (add on)*","POLL_HD (add_on)*",IF('Application Form'!J623="MSTN_50K (add_on)*","MSTN_50K (add_on)*",IF('Application Form'!J623="MSTN_HD (add on)*","MSTN_HD (add on)*",IF('Application Form'!J623="STORE","STORE",IF('Application Form'!J623="HE","HE","")))))))))))))))))))),"")</f>
        <v/>
      </c>
    </row>
    <row r="613" spans="1:16" x14ac:dyDescent="0.25">
      <c r="A613" s="72">
        <f>'Application Form'!E624</f>
        <v>0</v>
      </c>
      <c r="B613" t="str">
        <f>IF('Application Form'!C624="Hair","H",IF('Application Form'!C624="Done","D",IF('Application Form'!C624="Semen","S",IF('Application Form'!C624="TSU","T",""))))</f>
        <v/>
      </c>
      <c r="C613" t="str">
        <f t="shared" si="9"/>
        <v>NAA</v>
      </c>
      <c r="F613" t="str">
        <f>IF('Application Form'!H624="SKSTD_BDL","SKSTD_BDL",IF('Application Form'!H624="MIP","MIP",IF('Application Form'!H624="MIP+PV","MIP",IF('Application Form'!H624="SEEKSIRE","SEEKSIRE",IF('Application Form'!H624="SEEKSIRE+PV","SEEKSIRE",IF('Application Form'!H624="GGP50K","GGP50K",IF('Application Form'!H624="GGP50K+PV","GGP50K",IF('Application Form'!H624="GGPHD (150K)","GGPHD (150K)",IF('Application Form'!H624="GGPHD+PV","GGPHD",IF('Application Form'!H624="PV","",IF('Application Form'!H624="POLL","",IF('Application Form'!H624="MSTN","",IF('Application Form'!H624="COAT","",IF('Application Form'!H624="PI","",IF('Application Form'!H624="POLL_50K (add on)*","",IF('Application Form'!H624="POLL_HD (add on)*","",IF('Application Form'!H624="MSTN_50K (add_on)*","",IF('Application Form'!H624="MSTN_HD (add on)*","",IF('Application Form'!H624="STORE","STORE",IF('Application Form'!H624="HE","HE",""))))))))))))))))))))</f>
        <v/>
      </c>
      <c r="G613" t="str">
        <f>IF(OR(RIGHT('Application Form'!H624,2)="PV",RIGHT('Application Form'!I624,2)="PV",RIGHT('Application Form'!J624,2)="PV"),"Yes","")</f>
        <v/>
      </c>
      <c r="H613" s="81" t="str">
        <f>IF(ISBLANK(IF(F613="SKSTD_BDL",'Application Form'!M624,IF('Office Use Only - DONT TOUCH!!!'!G613="Yes",'Application Form'!M624,""))),"",IF(F613="SKSTD_BDL",'Application Form'!M624,IF('Office Use Only - DONT TOUCH!!!'!G613="Yes",'Application Form'!M624,"")))</f>
        <v/>
      </c>
      <c r="K613" t="str">
        <f>IF(ISBLANK(IF(F613="SKSTD_BDL",'Application Form'!O624,IF('Office Use Only - DONT TOUCH!!!'!G613="Yes",'Application Form'!O624,""))),"",IF(F613="SKSTD_BDL",'Application Form'!O624,IF('Office Use Only - DONT TOUCH!!!'!G613="Yes",'Application Form'!O624,"")))</f>
        <v/>
      </c>
      <c r="N613" t="str">
        <f>IF(AND(F613="",'Application Form'!H624=""),"",IF(AND(F613="",'Application Form'!H624&lt;&gt;""),'Application Form'!H624,IF(AND(F613&lt;&gt;"",'Application Form'!I624=""),"",IF(AND(F613&lt;&gt;"",'Application Form'!I624&lt;&gt;""),IF('Application Form'!I624="SKSTD_BDL","SKSTD_BDL",IF('Application Form'!I624="MIP","MIP",IF('Application Form'!I624="MIP+PV","MIP",IF('Application Form'!I624="SEEKSIRE","SEEKSIRE",IF('Application Form'!I624="SEEKSIRE+PV","SEEKSIRE",IF('Application Form'!I624="GGP50K","GGP50K",IF('Application Form'!I624="GGP50K+PV","GGP50K",IF('Application Form'!I624="GGPHD (150K)","GGPHD (150K)",IF('Application Form'!I624="GGPHD+PV","GGPHD",IF('Application Form'!I624="PV","",IF('Application Form'!I624="POLL","",IF('Application Form'!I624="MSTN","MSTN",IF('Application Form'!I624="COAT","COAT",IF('Application Form'!I624="PI","PI",IF('Application Form'!I624="POLL_50K (add on)*","POLL_50K (add on)*",IF('Application Form'!I624="POLL_HD (add on)*","POLL_HD (add_on)*",IF('Application Form'!I624="MSTN_50K (add_on)*","MSTN_50K (add_on)*",IF('Application Form'!I624="MSTN_HD (add on)*","MSTN_HD (add on)*",IF('Application Form'!I624="STORE","STORE",IF('Application Form'!I624="HE","HE","")))))))))))))))))))),"ERROR"))))</f>
        <v/>
      </c>
      <c r="O613" t="str">
        <f>IF(AND(F613="",'Application Form'!H624=""),"",IF(AND(F613="",'Application Form'!H624&lt;&gt;"",'Application Form'!I624=""),"",IF(AND(F613&lt;&gt;"",'Application Form'!I624=""),"",IF(AND(F613&lt;&gt;"",'Application Form'!I624&lt;&gt;"",'Application Form'!J624=""),"",IF(AND(F613="",'Application Form'!H624&lt;&gt;"",'Application Form'!I624&lt;&gt;""),IF('Application Form'!I624="SKSTD_BDL","SKSTD_BDL",IF('Application Form'!I624="MIP","MIP",IF('Application Form'!I624="MIP+PV","MIP",IF('Application Form'!I624="SEEKSIRE","SEEKSIRE",IF('Application Form'!I624="SEEKSIRE+PV","SEEKSIRE",IF('Application Form'!I624="GGP50K","GGP50K",IF('Application Form'!I624="GGP50K+PV","GGP50K",IF('Application Form'!I624="GGPHD (150K)","GGPHD (150K)",IF('Application Form'!I624="GGPHD+PV","GGPHD",IF('Application Form'!I624="PV","",IF('Application Form'!I624="POLL","",IF('Application Form'!I624="MSTN","MSTN",IF('Application Form'!I624="COAT","COAT",IF('Application Form'!I624="PI","PI",IF('Application Form'!I624="POLL_50K (add on)*","POLL_50K (add on)*",IF('Application Form'!I624="POLL_HD (add on)*","POLL_HD (add_on)*",IF('Application Form'!I624="MSTN_50K (add_on)*","MSTN_50K (add_on)*",IF('Application Form'!I624="MSTN_HD (add on)*","MSTN_HD (add on)*",IF('Application Form'!I624="STORE","STORE",IF('Application Form'!I624="HE","HE","ERROR")))))))))))))))))))),IF(AND(F613&lt;&gt;"",'Application Form'!I624&lt;&gt;"",'Application Form'!J624&lt;&gt;""),IF('Application Form'!J624="SKSTD_BDL","SKSTD_BDL",IF('Application Form'!J624="MIP","MIP",IF('Application Form'!J624="MIP+PV","MIP",IF('Application Form'!J624="SEEKSIRE","SEEKSIRE",IF('Application Form'!J624="SEEKSIRE+PV","SEEKSIRE",IF('Application Form'!J624="GGP50K","GGP50K",IF('Application Form'!J624="GGP50K+PV","GGP50K",IF('Application Form'!J624="GGPHD (150K)","GGPHD (150K)",IF('Application Form'!J624="GGPHD+PV","GGPHD",IF('Application Form'!J624="PV","",IF('Application Form'!J624="POLL","",IF('Application Form'!J624="MSTN","MSTN",IF('Application Form'!J624="COAT","COAT",IF('Application Form'!J624="PI","PI",IF('Application Form'!J624="POLL_50K (add on)*","POLL_50K (add on)*",IF('Application Form'!J624="POLL_HD (add on)*","POLL_HD (add_on)*",IF('Application Form'!J624="MSTN_50K (add_on)*","MSTN_50K (add_on)*",IF('Application Form'!J624="MSTN_HD (add on)*","MSTN_HD (add on)*",IF('Application Form'!J624="STORE","STORE",IF('Application Form'!J624="HE","HE","")))))))))))))))))))),"ERROR"))))))</f>
        <v/>
      </c>
      <c r="P613" t="str">
        <f>IF(AND(F613="",O613&lt;&gt;""),IF('Application Form'!J624="SKSTD_BDL","SKSTD_BDL",IF('Application Form'!J624="MIP","MIP",IF('Application Form'!J624="MIP+PV","MIP",IF('Application Form'!J624="SEEKSIRE","SEEKSIRE",IF('Application Form'!J624="SEEKSIRE+PV","SEEKSIRE",IF('Application Form'!J624="GGP50K","GGP50K",IF('Application Form'!J624="GGP50K+PV","GGP50K",IF('Application Form'!J624="GGPHD (150K)","GGPHD (150K)",IF('Application Form'!J624="GGPHD+PV","GGPHD",IF('Application Form'!J624="PV","",IF('Application Form'!J624="POLL","",IF('Application Form'!J624="MSTN","MSTN",IF('Application Form'!J624="COAT","COAT",IF('Application Form'!J624="PI","PI",IF('Application Form'!J624="POLL_50K (add on)*","POLL_50K (add on)*",IF('Application Form'!J624="POLL_HD (add on)*","POLL_HD (add_on)*",IF('Application Form'!J624="MSTN_50K (add_on)*","MSTN_50K (add_on)*",IF('Application Form'!J624="MSTN_HD (add on)*","MSTN_HD (add on)*",IF('Application Form'!J624="STORE","STORE",IF('Application Form'!J624="HE","HE","")))))))))))))))))))),"")</f>
        <v/>
      </c>
    </row>
    <row r="614" spans="1:16" x14ac:dyDescent="0.25">
      <c r="A614" s="72">
        <f>'Application Form'!E625</f>
        <v>0</v>
      </c>
      <c r="B614" t="str">
        <f>IF('Application Form'!C625="Hair","H",IF('Application Form'!C625="Done","D",IF('Application Form'!C625="Semen","S",IF('Application Form'!C625="TSU","T",""))))</f>
        <v/>
      </c>
      <c r="C614" t="str">
        <f t="shared" si="9"/>
        <v>NAA</v>
      </c>
      <c r="F614" t="str">
        <f>IF('Application Form'!H625="SKSTD_BDL","SKSTD_BDL",IF('Application Form'!H625="MIP","MIP",IF('Application Form'!H625="MIP+PV","MIP",IF('Application Form'!H625="SEEKSIRE","SEEKSIRE",IF('Application Form'!H625="SEEKSIRE+PV","SEEKSIRE",IF('Application Form'!H625="GGP50K","GGP50K",IF('Application Form'!H625="GGP50K+PV","GGP50K",IF('Application Form'!H625="GGPHD (150K)","GGPHD (150K)",IF('Application Form'!H625="GGPHD+PV","GGPHD",IF('Application Form'!H625="PV","",IF('Application Form'!H625="POLL","",IF('Application Form'!H625="MSTN","",IF('Application Form'!H625="COAT","",IF('Application Form'!H625="PI","",IF('Application Form'!H625="POLL_50K (add on)*","",IF('Application Form'!H625="POLL_HD (add on)*","",IF('Application Form'!H625="MSTN_50K (add_on)*","",IF('Application Form'!H625="MSTN_HD (add on)*","",IF('Application Form'!H625="STORE","STORE",IF('Application Form'!H625="HE","HE",""))))))))))))))))))))</f>
        <v/>
      </c>
      <c r="G614" t="str">
        <f>IF(OR(RIGHT('Application Form'!H625,2)="PV",RIGHT('Application Form'!I625,2)="PV",RIGHT('Application Form'!J625,2)="PV"),"Yes","")</f>
        <v/>
      </c>
      <c r="H614" s="81" t="str">
        <f>IF(ISBLANK(IF(F614="SKSTD_BDL",'Application Form'!M625,IF('Office Use Only - DONT TOUCH!!!'!G614="Yes",'Application Form'!M625,""))),"",IF(F614="SKSTD_BDL",'Application Form'!M625,IF('Office Use Only - DONT TOUCH!!!'!G614="Yes",'Application Form'!M625,"")))</f>
        <v/>
      </c>
      <c r="K614" t="str">
        <f>IF(ISBLANK(IF(F614="SKSTD_BDL",'Application Form'!O625,IF('Office Use Only - DONT TOUCH!!!'!G614="Yes",'Application Form'!O625,""))),"",IF(F614="SKSTD_BDL",'Application Form'!O625,IF('Office Use Only - DONT TOUCH!!!'!G614="Yes",'Application Form'!O625,"")))</f>
        <v/>
      </c>
      <c r="N614" t="str">
        <f>IF(AND(F614="",'Application Form'!H625=""),"",IF(AND(F614="",'Application Form'!H625&lt;&gt;""),'Application Form'!H625,IF(AND(F614&lt;&gt;"",'Application Form'!I625=""),"",IF(AND(F614&lt;&gt;"",'Application Form'!I625&lt;&gt;""),IF('Application Form'!I625="SKSTD_BDL","SKSTD_BDL",IF('Application Form'!I625="MIP","MIP",IF('Application Form'!I625="MIP+PV","MIP",IF('Application Form'!I625="SEEKSIRE","SEEKSIRE",IF('Application Form'!I625="SEEKSIRE+PV","SEEKSIRE",IF('Application Form'!I625="GGP50K","GGP50K",IF('Application Form'!I625="GGP50K+PV","GGP50K",IF('Application Form'!I625="GGPHD (150K)","GGPHD (150K)",IF('Application Form'!I625="GGPHD+PV","GGPHD",IF('Application Form'!I625="PV","",IF('Application Form'!I625="POLL","",IF('Application Form'!I625="MSTN","MSTN",IF('Application Form'!I625="COAT","COAT",IF('Application Form'!I625="PI","PI",IF('Application Form'!I625="POLL_50K (add on)*","POLL_50K (add on)*",IF('Application Form'!I625="POLL_HD (add on)*","POLL_HD (add_on)*",IF('Application Form'!I625="MSTN_50K (add_on)*","MSTN_50K (add_on)*",IF('Application Form'!I625="MSTN_HD (add on)*","MSTN_HD (add on)*",IF('Application Form'!I625="STORE","STORE",IF('Application Form'!I625="HE","HE","")))))))))))))))))))),"ERROR"))))</f>
        <v/>
      </c>
      <c r="O614" t="str">
        <f>IF(AND(F614="",'Application Form'!H625=""),"",IF(AND(F614="",'Application Form'!H625&lt;&gt;"",'Application Form'!I625=""),"",IF(AND(F614&lt;&gt;"",'Application Form'!I625=""),"",IF(AND(F614&lt;&gt;"",'Application Form'!I625&lt;&gt;"",'Application Form'!J625=""),"",IF(AND(F614="",'Application Form'!H625&lt;&gt;"",'Application Form'!I625&lt;&gt;""),IF('Application Form'!I625="SKSTD_BDL","SKSTD_BDL",IF('Application Form'!I625="MIP","MIP",IF('Application Form'!I625="MIP+PV","MIP",IF('Application Form'!I625="SEEKSIRE","SEEKSIRE",IF('Application Form'!I625="SEEKSIRE+PV","SEEKSIRE",IF('Application Form'!I625="GGP50K","GGP50K",IF('Application Form'!I625="GGP50K+PV","GGP50K",IF('Application Form'!I625="GGPHD (150K)","GGPHD (150K)",IF('Application Form'!I625="GGPHD+PV","GGPHD",IF('Application Form'!I625="PV","",IF('Application Form'!I625="POLL","",IF('Application Form'!I625="MSTN","MSTN",IF('Application Form'!I625="COAT","COAT",IF('Application Form'!I625="PI","PI",IF('Application Form'!I625="POLL_50K (add on)*","POLL_50K (add on)*",IF('Application Form'!I625="POLL_HD (add on)*","POLL_HD (add_on)*",IF('Application Form'!I625="MSTN_50K (add_on)*","MSTN_50K (add_on)*",IF('Application Form'!I625="MSTN_HD (add on)*","MSTN_HD (add on)*",IF('Application Form'!I625="STORE","STORE",IF('Application Form'!I625="HE","HE","ERROR")))))))))))))))))))),IF(AND(F614&lt;&gt;"",'Application Form'!I625&lt;&gt;"",'Application Form'!J625&lt;&gt;""),IF('Application Form'!J625="SKSTD_BDL","SKSTD_BDL",IF('Application Form'!J625="MIP","MIP",IF('Application Form'!J625="MIP+PV","MIP",IF('Application Form'!J625="SEEKSIRE","SEEKSIRE",IF('Application Form'!J625="SEEKSIRE+PV","SEEKSIRE",IF('Application Form'!J625="GGP50K","GGP50K",IF('Application Form'!J625="GGP50K+PV","GGP50K",IF('Application Form'!J625="GGPHD (150K)","GGPHD (150K)",IF('Application Form'!J625="GGPHD+PV","GGPHD",IF('Application Form'!J625="PV","",IF('Application Form'!J625="POLL","",IF('Application Form'!J625="MSTN","MSTN",IF('Application Form'!J625="COAT","COAT",IF('Application Form'!J625="PI","PI",IF('Application Form'!J625="POLL_50K (add on)*","POLL_50K (add on)*",IF('Application Form'!J625="POLL_HD (add on)*","POLL_HD (add_on)*",IF('Application Form'!J625="MSTN_50K (add_on)*","MSTN_50K (add_on)*",IF('Application Form'!J625="MSTN_HD (add on)*","MSTN_HD (add on)*",IF('Application Form'!J625="STORE","STORE",IF('Application Form'!J625="HE","HE","")))))))))))))))))))),"ERROR"))))))</f>
        <v/>
      </c>
      <c r="P614" t="str">
        <f>IF(AND(F614="",O614&lt;&gt;""),IF('Application Form'!J625="SKSTD_BDL","SKSTD_BDL",IF('Application Form'!J625="MIP","MIP",IF('Application Form'!J625="MIP+PV","MIP",IF('Application Form'!J625="SEEKSIRE","SEEKSIRE",IF('Application Form'!J625="SEEKSIRE+PV","SEEKSIRE",IF('Application Form'!J625="GGP50K","GGP50K",IF('Application Form'!J625="GGP50K+PV","GGP50K",IF('Application Form'!J625="GGPHD (150K)","GGPHD (150K)",IF('Application Form'!J625="GGPHD+PV","GGPHD",IF('Application Form'!J625="PV","",IF('Application Form'!J625="POLL","",IF('Application Form'!J625="MSTN","MSTN",IF('Application Form'!J625="COAT","COAT",IF('Application Form'!J625="PI","PI",IF('Application Form'!J625="POLL_50K (add on)*","POLL_50K (add on)*",IF('Application Form'!J625="POLL_HD (add on)*","POLL_HD (add_on)*",IF('Application Form'!J625="MSTN_50K (add_on)*","MSTN_50K (add_on)*",IF('Application Form'!J625="MSTN_HD (add on)*","MSTN_HD (add on)*",IF('Application Form'!J625="STORE","STORE",IF('Application Form'!J625="HE","HE","")))))))))))))))))))),"")</f>
        <v/>
      </c>
    </row>
    <row r="615" spans="1:16" x14ac:dyDescent="0.25">
      <c r="A615" s="72">
        <f>'Application Form'!E626</f>
        <v>0</v>
      </c>
      <c r="B615" t="str">
        <f>IF('Application Form'!C626="Hair","H",IF('Application Form'!C626="Done","D",IF('Application Form'!C626="Semen","S",IF('Application Form'!C626="TSU","T",""))))</f>
        <v/>
      </c>
      <c r="C615" t="str">
        <f t="shared" si="9"/>
        <v>NAA</v>
      </c>
      <c r="F615" t="str">
        <f>IF('Application Form'!H626="SKSTD_BDL","SKSTD_BDL",IF('Application Form'!H626="MIP","MIP",IF('Application Form'!H626="MIP+PV","MIP",IF('Application Form'!H626="SEEKSIRE","SEEKSIRE",IF('Application Form'!H626="SEEKSIRE+PV","SEEKSIRE",IF('Application Form'!H626="GGP50K","GGP50K",IF('Application Form'!H626="GGP50K+PV","GGP50K",IF('Application Form'!H626="GGPHD (150K)","GGPHD (150K)",IF('Application Form'!H626="GGPHD+PV","GGPHD",IF('Application Form'!H626="PV","",IF('Application Form'!H626="POLL","",IF('Application Form'!H626="MSTN","",IF('Application Form'!H626="COAT","",IF('Application Form'!H626="PI","",IF('Application Form'!H626="POLL_50K (add on)*","",IF('Application Form'!H626="POLL_HD (add on)*","",IF('Application Form'!H626="MSTN_50K (add_on)*","",IF('Application Form'!H626="MSTN_HD (add on)*","",IF('Application Form'!H626="STORE","STORE",IF('Application Form'!H626="HE","HE",""))))))))))))))))))))</f>
        <v/>
      </c>
      <c r="G615" t="str">
        <f>IF(OR(RIGHT('Application Form'!H626,2)="PV",RIGHT('Application Form'!I626,2)="PV",RIGHT('Application Form'!J626,2)="PV"),"Yes","")</f>
        <v/>
      </c>
      <c r="H615" s="81" t="str">
        <f>IF(ISBLANK(IF(F615="SKSTD_BDL",'Application Form'!M626,IF('Office Use Only - DONT TOUCH!!!'!G615="Yes",'Application Form'!M626,""))),"",IF(F615="SKSTD_BDL",'Application Form'!M626,IF('Office Use Only - DONT TOUCH!!!'!G615="Yes",'Application Form'!M626,"")))</f>
        <v/>
      </c>
      <c r="K615" t="str">
        <f>IF(ISBLANK(IF(F615="SKSTD_BDL",'Application Form'!O626,IF('Office Use Only - DONT TOUCH!!!'!G615="Yes",'Application Form'!O626,""))),"",IF(F615="SKSTD_BDL",'Application Form'!O626,IF('Office Use Only - DONT TOUCH!!!'!G615="Yes",'Application Form'!O626,"")))</f>
        <v/>
      </c>
      <c r="N615" t="str">
        <f>IF(AND(F615="",'Application Form'!H626=""),"",IF(AND(F615="",'Application Form'!H626&lt;&gt;""),'Application Form'!H626,IF(AND(F615&lt;&gt;"",'Application Form'!I626=""),"",IF(AND(F615&lt;&gt;"",'Application Form'!I626&lt;&gt;""),IF('Application Form'!I626="SKSTD_BDL","SKSTD_BDL",IF('Application Form'!I626="MIP","MIP",IF('Application Form'!I626="MIP+PV","MIP",IF('Application Form'!I626="SEEKSIRE","SEEKSIRE",IF('Application Form'!I626="SEEKSIRE+PV","SEEKSIRE",IF('Application Form'!I626="GGP50K","GGP50K",IF('Application Form'!I626="GGP50K+PV","GGP50K",IF('Application Form'!I626="GGPHD (150K)","GGPHD (150K)",IF('Application Form'!I626="GGPHD+PV","GGPHD",IF('Application Form'!I626="PV","",IF('Application Form'!I626="POLL","",IF('Application Form'!I626="MSTN","MSTN",IF('Application Form'!I626="COAT","COAT",IF('Application Form'!I626="PI","PI",IF('Application Form'!I626="POLL_50K (add on)*","POLL_50K (add on)*",IF('Application Form'!I626="POLL_HD (add on)*","POLL_HD (add_on)*",IF('Application Form'!I626="MSTN_50K (add_on)*","MSTN_50K (add_on)*",IF('Application Form'!I626="MSTN_HD (add on)*","MSTN_HD (add on)*",IF('Application Form'!I626="STORE","STORE",IF('Application Form'!I626="HE","HE","")))))))))))))))))))),"ERROR"))))</f>
        <v/>
      </c>
      <c r="O615" t="str">
        <f>IF(AND(F615="",'Application Form'!H626=""),"",IF(AND(F615="",'Application Form'!H626&lt;&gt;"",'Application Form'!I626=""),"",IF(AND(F615&lt;&gt;"",'Application Form'!I626=""),"",IF(AND(F615&lt;&gt;"",'Application Form'!I626&lt;&gt;"",'Application Form'!J626=""),"",IF(AND(F615="",'Application Form'!H626&lt;&gt;"",'Application Form'!I626&lt;&gt;""),IF('Application Form'!I626="SKSTD_BDL","SKSTD_BDL",IF('Application Form'!I626="MIP","MIP",IF('Application Form'!I626="MIP+PV","MIP",IF('Application Form'!I626="SEEKSIRE","SEEKSIRE",IF('Application Form'!I626="SEEKSIRE+PV","SEEKSIRE",IF('Application Form'!I626="GGP50K","GGP50K",IF('Application Form'!I626="GGP50K+PV","GGP50K",IF('Application Form'!I626="GGPHD (150K)","GGPHD (150K)",IF('Application Form'!I626="GGPHD+PV","GGPHD",IF('Application Form'!I626="PV","",IF('Application Form'!I626="POLL","",IF('Application Form'!I626="MSTN","MSTN",IF('Application Form'!I626="COAT","COAT",IF('Application Form'!I626="PI","PI",IF('Application Form'!I626="POLL_50K (add on)*","POLL_50K (add on)*",IF('Application Form'!I626="POLL_HD (add on)*","POLL_HD (add_on)*",IF('Application Form'!I626="MSTN_50K (add_on)*","MSTN_50K (add_on)*",IF('Application Form'!I626="MSTN_HD (add on)*","MSTN_HD (add on)*",IF('Application Form'!I626="STORE","STORE",IF('Application Form'!I626="HE","HE","ERROR")))))))))))))))))))),IF(AND(F615&lt;&gt;"",'Application Form'!I626&lt;&gt;"",'Application Form'!J626&lt;&gt;""),IF('Application Form'!J626="SKSTD_BDL","SKSTD_BDL",IF('Application Form'!J626="MIP","MIP",IF('Application Form'!J626="MIP+PV","MIP",IF('Application Form'!J626="SEEKSIRE","SEEKSIRE",IF('Application Form'!J626="SEEKSIRE+PV","SEEKSIRE",IF('Application Form'!J626="GGP50K","GGP50K",IF('Application Form'!J626="GGP50K+PV","GGP50K",IF('Application Form'!J626="GGPHD (150K)","GGPHD (150K)",IF('Application Form'!J626="GGPHD+PV","GGPHD",IF('Application Form'!J626="PV","",IF('Application Form'!J626="POLL","",IF('Application Form'!J626="MSTN","MSTN",IF('Application Form'!J626="COAT","COAT",IF('Application Form'!J626="PI","PI",IF('Application Form'!J626="POLL_50K (add on)*","POLL_50K (add on)*",IF('Application Form'!J626="POLL_HD (add on)*","POLL_HD (add_on)*",IF('Application Form'!J626="MSTN_50K (add_on)*","MSTN_50K (add_on)*",IF('Application Form'!J626="MSTN_HD (add on)*","MSTN_HD (add on)*",IF('Application Form'!J626="STORE","STORE",IF('Application Form'!J626="HE","HE","")))))))))))))))))))),"ERROR"))))))</f>
        <v/>
      </c>
      <c r="P615" t="str">
        <f>IF(AND(F615="",O615&lt;&gt;""),IF('Application Form'!J626="SKSTD_BDL","SKSTD_BDL",IF('Application Form'!J626="MIP","MIP",IF('Application Form'!J626="MIP+PV","MIP",IF('Application Form'!J626="SEEKSIRE","SEEKSIRE",IF('Application Form'!J626="SEEKSIRE+PV","SEEKSIRE",IF('Application Form'!J626="GGP50K","GGP50K",IF('Application Form'!J626="GGP50K+PV","GGP50K",IF('Application Form'!J626="GGPHD (150K)","GGPHD (150K)",IF('Application Form'!J626="GGPHD+PV","GGPHD",IF('Application Form'!J626="PV","",IF('Application Form'!J626="POLL","",IF('Application Form'!J626="MSTN","MSTN",IF('Application Form'!J626="COAT","COAT",IF('Application Form'!J626="PI","PI",IF('Application Form'!J626="POLL_50K (add on)*","POLL_50K (add on)*",IF('Application Form'!J626="POLL_HD (add on)*","POLL_HD (add_on)*",IF('Application Form'!J626="MSTN_50K (add_on)*","MSTN_50K (add_on)*",IF('Application Form'!J626="MSTN_HD (add on)*","MSTN_HD (add on)*",IF('Application Form'!J626="STORE","STORE",IF('Application Form'!J626="HE","HE","")))))))))))))))))))),"")</f>
        <v/>
      </c>
    </row>
    <row r="616" spans="1:16" x14ac:dyDescent="0.25">
      <c r="A616" s="72">
        <f>'Application Form'!E627</f>
        <v>0</v>
      </c>
      <c r="B616" t="str">
        <f>IF('Application Form'!C627="Hair","H",IF('Application Form'!C627="Done","D",IF('Application Form'!C627="Semen","S",IF('Application Form'!C627="TSU","T",""))))</f>
        <v/>
      </c>
      <c r="C616" t="str">
        <f t="shared" si="9"/>
        <v>NAA</v>
      </c>
      <c r="F616" t="str">
        <f>IF('Application Form'!H627="SKSTD_BDL","SKSTD_BDL",IF('Application Form'!H627="MIP","MIP",IF('Application Form'!H627="MIP+PV","MIP",IF('Application Form'!H627="SEEKSIRE","SEEKSIRE",IF('Application Form'!H627="SEEKSIRE+PV","SEEKSIRE",IF('Application Form'!H627="GGP50K","GGP50K",IF('Application Form'!H627="GGP50K+PV","GGP50K",IF('Application Form'!H627="GGPHD (150K)","GGPHD (150K)",IF('Application Form'!H627="GGPHD+PV","GGPHD",IF('Application Form'!H627="PV","",IF('Application Form'!H627="POLL","",IF('Application Form'!H627="MSTN","",IF('Application Form'!H627="COAT","",IF('Application Form'!H627="PI","",IF('Application Form'!H627="POLL_50K (add on)*","",IF('Application Form'!H627="POLL_HD (add on)*","",IF('Application Form'!H627="MSTN_50K (add_on)*","",IF('Application Form'!H627="MSTN_HD (add on)*","",IF('Application Form'!H627="STORE","STORE",IF('Application Form'!H627="HE","HE",""))))))))))))))))))))</f>
        <v/>
      </c>
      <c r="G616" t="str">
        <f>IF(OR(RIGHT('Application Form'!H627,2)="PV",RIGHT('Application Form'!I627,2)="PV",RIGHT('Application Form'!J627,2)="PV"),"Yes","")</f>
        <v/>
      </c>
      <c r="H616" s="81" t="str">
        <f>IF(ISBLANK(IF(F616="SKSTD_BDL",'Application Form'!M627,IF('Office Use Only - DONT TOUCH!!!'!G616="Yes",'Application Form'!M627,""))),"",IF(F616="SKSTD_BDL",'Application Form'!M627,IF('Office Use Only - DONT TOUCH!!!'!G616="Yes",'Application Form'!M627,"")))</f>
        <v/>
      </c>
      <c r="K616" t="str">
        <f>IF(ISBLANK(IF(F616="SKSTD_BDL",'Application Form'!O627,IF('Office Use Only - DONT TOUCH!!!'!G616="Yes",'Application Form'!O627,""))),"",IF(F616="SKSTD_BDL",'Application Form'!O627,IF('Office Use Only - DONT TOUCH!!!'!G616="Yes",'Application Form'!O627,"")))</f>
        <v/>
      </c>
      <c r="N616" t="str">
        <f>IF(AND(F616="",'Application Form'!H627=""),"",IF(AND(F616="",'Application Form'!H627&lt;&gt;""),'Application Form'!H627,IF(AND(F616&lt;&gt;"",'Application Form'!I627=""),"",IF(AND(F616&lt;&gt;"",'Application Form'!I627&lt;&gt;""),IF('Application Form'!I627="SKSTD_BDL","SKSTD_BDL",IF('Application Form'!I627="MIP","MIP",IF('Application Form'!I627="MIP+PV","MIP",IF('Application Form'!I627="SEEKSIRE","SEEKSIRE",IF('Application Form'!I627="SEEKSIRE+PV","SEEKSIRE",IF('Application Form'!I627="GGP50K","GGP50K",IF('Application Form'!I627="GGP50K+PV","GGP50K",IF('Application Form'!I627="GGPHD (150K)","GGPHD (150K)",IF('Application Form'!I627="GGPHD+PV","GGPHD",IF('Application Form'!I627="PV","",IF('Application Form'!I627="POLL","",IF('Application Form'!I627="MSTN","MSTN",IF('Application Form'!I627="COAT","COAT",IF('Application Form'!I627="PI","PI",IF('Application Form'!I627="POLL_50K (add on)*","POLL_50K (add on)*",IF('Application Form'!I627="POLL_HD (add on)*","POLL_HD (add_on)*",IF('Application Form'!I627="MSTN_50K (add_on)*","MSTN_50K (add_on)*",IF('Application Form'!I627="MSTN_HD (add on)*","MSTN_HD (add on)*",IF('Application Form'!I627="STORE","STORE",IF('Application Form'!I627="HE","HE","")))))))))))))))))))),"ERROR"))))</f>
        <v/>
      </c>
      <c r="O616" t="str">
        <f>IF(AND(F616="",'Application Form'!H627=""),"",IF(AND(F616="",'Application Form'!H627&lt;&gt;"",'Application Form'!I627=""),"",IF(AND(F616&lt;&gt;"",'Application Form'!I627=""),"",IF(AND(F616&lt;&gt;"",'Application Form'!I627&lt;&gt;"",'Application Form'!J627=""),"",IF(AND(F616="",'Application Form'!H627&lt;&gt;"",'Application Form'!I627&lt;&gt;""),IF('Application Form'!I627="SKSTD_BDL","SKSTD_BDL",IF('Application Form'!I627="MIP","MIP",IF('Application Form'!I627="MIP+PV","MIP",IF('Application Form'!I627="SEEKSIRE","SEEKSIRE",IF('Application Form'!I627="SEEKSIRE+PV","SEEKSIRE",IF('Application Form'!I627="GGP50K","GGP50K",IF('Application Form'!I627="GGP50K+PV","GGP50K",IF('Application Form'!I627="GGPHD (150K)","GGPHD (150K)",IF('Application Form'!I627="GGPHD+PV","GGPHD",IF('Application Form'!I627="PV","",IF('Application Form'!I627="POLL","",IF('Application Form'!I627="MSTN","MSTN",IF('Application Form'!I627="COAT","COAT",IF('Application Form'!I627="PI","PI",IF('Application Form'!I627="POLL_50K (add on)*","POLL_50K (add on)*",IF('Application Form'!I627="POLL_HD (add on)*","POLL_HD (add_on)*",IF('Application Form'!I627="MSTN_50K (add_on)*","MSTN_50K (add_on)*",IF('Application Form'!I627="MSTN_HD (add on)*","MSTN_HD (add on)*",IF('Application Form'!I627="STORE","STORE",IF('Application Form'!I627="HE","HE","ERROR")))))))))))))))))))),IF(AND(F616&lt;&gt;"",'Application Form'!I627&lt;&gt;"",'Application Form'!J627&lt;&gt;""),IF('Application Form'!J627="SKSTD_BDL","SKSTD_BDL",IF('Application Form'!J627="MIP","MIP",IF('Application Form'!J627="MIP+PV","MIP",IF('Application Form'!J627="SEEKSIRE","SEEKSIRE",IF('Application Form'!J627="SEEKSIRE+PV","SEEKSIRE",IF('Application Form'!J627="GGP50K","GGP50K",IF('Application Form'!J627="GGP50K+PV","GGP50K",IF('Application Form'!J627="GGPHD (150K)","GGPHD (150K)",IF('Application Form'!J627="GGPHD+PV","GGPHD",IF('Application Form'!J627="PV","",IF('Application Form'!J627="POLL","",IF('Application Form'!J627="MSTN","MSTN",IF('Application Form'!J627="COAT","COAT",IF('Application Form'!J627="PI","PI",IF('Application Form'!J627="POLL_50K (add on)*","POLL_50K (add on)*",IF('Application Form'!J627="POLL_HD (add on)*","POLL_HD (add_on)*",IF('Application Form'!J627="MSTN_50K (add_on)*","MSTN_50K (add_on)*",IF('Application Form'!J627="MSTN_HD (add on)*","MSTN_HD (add on)*",IF('Application Form'!J627="STORE","STORE",IF('Application Form'!J627="HE","HE","")))))))))))))))))))),"ERROR"))))))</f>
        <v/>
      </c>
      <c r="P616" t="str">
        <f>IF(AND(F616="",O616&lt;&gt;""),IF('Application Form'!J627="SKSTD_BDL","SKSTD_BDL",IF('Application Form'!J627="MIP","MIP",IF('Application Form'!J627="MIP+PV","MIP",IF('Application Form'!J627="SEEKSIRE","SEEKSIRE",IF('Application Form'!J627="SEEKSIRE+PV","SEEKSIRE",IF('Application Form'!J627="GGP50K","GGP50K",IF('Application Form'!J627="GGP50K+PV","GGP50K",IF('Application Form'!J627="GGPHD (150K)","GGPHD (150K)",IF('Application Form'!J627="GGPHD+PV","GGPHD",IF('Application Form'!J627="PV","",IF('Application Form'!J627="POLL","",IF('Application Form'!J627="MSTN","MSTN",IF('Application Form'!J627="COAT","COAT",IF('Application Form'!J627="PI","PI",IF('Application Form'!J627="POLL_50K (add on)*","POLL_50K (add on)*",IF('Application Form'!J627="POLL_HD (add on)*","POLL_HD (add_on)*",IF('Application Form'!J627="MSTN_50K (add_on)*","MSTN_50K (add_on)*",IF('Application Form'!J627="MSTN_HD (add on)*","MSTN_HD (add on)*",IF('Application Form'!J627="STORE","STORE",IF('Application Form'!J627="HE","HE","")))))))))))))))))))),"")</f>
        <v/>
      </c>
    </row>
    <row r="617" spans="1:16" x14ac:dyDescent="0.25">
      <c r="A617" s="72">
        <f>'Application Form'!E628</f>
        <v>0</v>
      </c>
      <c r="B617" t="str">
        <f>IF('Application Form'!C628="Hair","H",IF('Application Form'!C628="Done","D",IF('Application Form'!C628="Semen","S",IF('Application Form'!C628="TSU","T",""))))</f>
        <v/>
      </c>
      <c r="C617" t="str">
        <f t="shared" si="9"/>
        <v>NAA</v>
      </c>
      <c r="F617" t="str">
        <f>IF('Application Form'!H628="SKSTD_BDL","SKSTD_BDL",IF('Application Form'!H628="MIP","MIP",IF('Application Form'!H628="MIP+PV","MIP",IF('Application Form'!H628="SEEKSIRE","SEEKSIRE",IF('Application Form'!H628="SEEKSIRE+PV","SEEKSIRE",IF('Application Form'!H628="GGP50K","GGP50K",IF('Application Form'!H628="GGP50K+PV","GGP50K",IF('Application Form'!H628="GGPHD (150K)","GGPHD (150K)",IF('Application Form'!H628="GGPHD+PV","GGPHD",IF('Application Form'!H628="PV","",IF('Application Form'!H628="POLL","",IF('Application Form'!H628="MSTN","",IF('Application Form'!H628="COAT","",IF('Application Form'!H628="PI","",IF('Application Form'!H628="POLL_50K (add on)*","",IF('Application Form'!H628="POLL_HD (add on)*","",IF('Application Form'!H628="MSTN_50K (add_on)*","",IF('Application Form'!H628="MSTN_HD (add on)*","",IF('Application Form'!H628="STORE","STORE",IF('Application Form'!H628="HE","HE",""))))))))))))))))))))</f>
        <v/>
      </c>
      <c r="G617" t="str">
        <f>IF(OR(RIGHT('Application Form'!H628,2)="PV",RIGHT('Application Form'!I628,2)="PV",RIGHT('Application Form'!J628,2)="PV"),"Yes","")</f>
        <v/>
      </c>
      <c r="H617" s="81" t="str">
        <f>IF(ISBLANK(IF(F617="SKSTD_BDL",'Application Form'!M628,IF('Office Use Only - DONT TOUCH!!!'!G617="Yes",'Application Form'!M628,""))),"",IF(F617="SKSTD_BDL",'Application Form'!M628,IF('Office Use Only - DONT TOUCH!!!'!G617="Yes",'Application Form'!M628,"")))</f>
        <v/>
      </c>
      <c r="K617" t="str">
        <f>IF(ISBLANK(IF(F617="SKSTD_BDL",'Application Form'!O628,IF('Office Use Only - DONT TOUCH!!!'!G617="Yes",'Application Form'!O628,""))),"",IF(F617="SKSTD_BDL",'Application Form'!O628,IF('Office Use Only - DONT TOUCH!!!'!G617="Yes",'Application Form'!O628,"")))</f>
        <v/>
      </c>
      <c r="N617" t="str">
        <f>IF(AND(F617="",'Application Form'!H628=""),"",IF(AND(F617="",'Application Form'!H628&lt;&gt;""),'Application Form'!H628,IF(AND(F617&lt;&gt;"",'Application Form'!I628=""),"",IF(AND(F617&lt;&gt;"",'Application Form'!I628&lt;&gt;""),IF('Application Form'!I628="SKSTD_BDL","SKSTD_BDL",IF('Application Form'!I628="MIP","MIP",IF('Application Form'!I628="MIP+PV","MIP",IF('Application Form'!I628="SEEKSIRE","SEEKSIRE",IF('Application Form'!I628="SEEKSIRE+PV","SEEKSIRE",IF('Application Form'!I628="GGP50K","GGP50K",IF('Application Form'!I628="GGP50K+PV","GGP50K",IF('Application Form'!I628="GGPHD (150K)","GGPHD (150K)",IF('Application Form'!I628="GGPHD+PV","GGPHD",IF('Application Form'!I628="PV","",IF('Application Form'!I628="POLL","",IF('Application Form'!I628="MSTN","MSTN",IF('Application Form'!I628="COAT","COAT",IF('Application Form'!I628="PI","PI",IF('Application Form'!I628="POLL_50K (add on)*","POLL_50K (add on)*",IF('Application Form'!I628="POLL_HD (add on)*","POLL_HD (add_on)*",IF('Application Form'!I628="MSTN_50K (add_on)*","MSTN_50K (add_on)*",IF('Application Form'!I628="MSTN_HD (add on)*","MSTN_HD (add on)*",IF('Application Form'!I628="STORE","STORE",IF('Application Form'!I628="HE","HE","")))))))))))))))))))),"ERROR"))))</f>
        <v/>
      </c>
      <c r="O617" t="str">
        <f>IF(AND(F617="",'Application Form'!H628=""),"",IF(AND(F617="",'Application Form'!H628&lt;&gt;"",'Application Form'!I628=""),"",IF(AND(F617&lt;&gt;"",'Application Form'!I628=""),"",IF(AND(F617&lt;&gt;"",'Application Form'!I628&lt;&gt;"",'Application Form'!J628=""),"",IF(AND(F617="",'Application Form'!H628&lt;&gt;"",'Application Form'!I628&lt;&gt;""),IF('Application Form'!I628="SKSTD_BDL","SKSTD_BDL",IF('Application Form'!I628="MIP","MIP",IF('Application Form'!I628="MIP+PV","MIP",IF('Application Form'!I628="SEEKSIRE","SEEKSIRE",IF('Application Form'!I628="SEEKSIRE+PV","SEEKSIRE",IF('Application Form'!I628="GGP50K","GGP50K",IF('Application Form'!I628="GGP50K+PV","GGP50K",IF('Application Form'!I628="GGPHD (150K)","GGPHD (150K)",IF('Application Form'!I628="GGPHD+PV","GGPHD",IF('Application Form'!I628="PV","",IF('Application Form'!I628="POLL","",IF('Application Form'!I628="MSTN","MSTN",IF('Application Form'!I628="COAT","COAT",IF('Application Form'!I628="PI","PI",IF('Application Form'!I628="POLL_50K (add on)*","POLL_50K (add on)*",IF('Application Form'!I628="POLL_HD (add on)*","POLL_HD (add_on)*",IF('Application Form'!I628="MSTN_50K (add_on)*","MSTN_50K (add_on)*",IF('Application Form'!I628="MSTN_HD (add on)*","MSTN_HD (add on)*",IF('Application Form'!I628="STORE","STORE",IF('Application Form'!I628="HE","HE","ERROR")))))))))))))))))))),IF(AND(F617&lt;&gt;"",'Application Form'!I628&lt;&gt;"",'Application Form'!J628&lt;&gt;""),IF('Application Form'!J628="SKSTD_BDL","SKSTD_BDL",IF('Application Form'!J628="MIP","MIP",IF('Application Form'!J628="MIP+PV","MIP",IF('Application Form'!J628="SEEKSIRE","SEEKSIRE",IF('Application Form'!J628="SEEKSIRE+PV","SEEKSIRE",IF('Application Form'!J628="GGP50K","GGP50K",IF('Application Form'!J628="GGP50K+PV","GGP50K",IF('Application Form'!J628="GGPHD (150K)","GGPHD (150K)",IF('Application Form'!J628="GGPHD+PV","GGPHD",IF('Application Form'!J628="PV","",IF('Application Form'!J628="POLL","",IF('Application Form'!J628="MSTN","MSTN",IF('Application Form'!J628="COAT","COAT",IF('Application Form'!J628="PI","PI",IF('Application Form'!J628="POLL_50K (add on)*","POLL_50K (add on)*",IF('Application Form'!J628="POLL_HD (add on)*","POLL_HD (add_on)*",IF('Application Form'!J628="MSTN_50K (add_on)*","MSTN_50K (add_on)*",IF('Application Form'!J628="MSTN_HD (add on)*","MSTN_HD (add on)*",IF('Application Form'!J628="STORE","STORE",IF('Application Form'!J628="HE","HE","")))))))))))))))))))),"ERROR"))))))</f>
        <v/>
      </c>
      <c r="P617" t="str">
        <f>IF(AND(F617="",O617&lt;&gt;""),IF('Application Form'!J628="SKSTD_BDL","SKSTD_BDL",IF('Application Form'!J628="MIP","MIP",IF('Application Form'!J628="MIP+PV","MIP",IF('Application Form'!J628="SEEKSIRE","SEEKSIRE",IF('Application Form'!J628="SEEKSIRE+PV","SEEKSIRE",IF('Application Form'!J628="GGP50K","GGP50K",IF('Application Form'!J628="GGP50K+PV","GGP50K",IF('Application Form'!J628="GGPHD (150K)","GGPHD (150K)",IF('Application Form'!J628="GGPHD+PV","GGPHD",IF('Application Form'!J628="PV","",IF('Application Form'!J628="POLL","",IF('Application Form'!J628="MSTN","MSTN",IF('Application Form'!J628="COAT","COAT",IF('Application Form'!J628="PI","PI",IF('Application Form'!J628="POLL_50K (add on)*","POLL_50K (add on)*",IF('Application Form'!J628="POLL_HD (add on)*","POLL_HD (add_on)*",IF('Application Form'!J628="MSTN_50K (add_on)*","MSTN_50K (add_on)*",IF('Application Form'!J628="MSTN_HD (add on)*","MSTN_HD (add on)*",IF('Application Form'!J628="STORE","STORE",IF('Application Form'!J628="HE","HE","")))))))))))))))))))),"")</f>
        <v/>
      </c>
    </row>
    <row r="618" spans="1:16" x14ac:dyDescent="0.25">
      <c r="A618" s="72">
        <f>'Application Form'!E629</f>
        <v>0</v>
      </c>
      <c r="B618" t="str">
        <f>IF('Application Form'!C629="Hair","H",IF('Application Form'!C629="Done","D",IF('Application Form'!C629="Semen","S",IF('Application Form'!C629="TSU","T",""))))</f>
        <v/>
      </c>
      <c r="C618" t="str">
        <f t="shared" si="9"/>
        <v>NAA</v>
      </c>
      <c r="F618" t="str">
        <f>IF('Application Form'!H629="SKSTD_BDL","SKSTD_BDL",IF('Application Form'!H629="MIP","MIP",IF('Application Form'!H629="MIP+PV","MIP",IF('Application Form'!H629="SEEKSIRE","SEEKSIRE",IF('Application Form'!H629="SEEKSIRE+PV","SEEKSIRE",IF('Application Form'!H629="GGP50K","GGP50K",IF('Application Form'!H629="GGP50K+PV","GGP50K",IF('Application Form'!H629="GGPHD (150K)","GGPHD (150K)",IF('Application Form'!H629="GGPHD+PV","GGPHD",IF('Application Form'!H629="PV","",IF('Application Form'!H629="POLL","",IF('Application Form'!H629="MSTN","",IF('Application Form'!H629="COAT","",IF('Application Form'!H629="PI","",IF('Application Form'!H629="POLL_50K (add on)*","",IF('Application Form'!H629="POLL_HD (add on)*","",IF('Application Form'!H629="MSTN_50K (add_on)*","",IF('Application Form'!H629="MSTN_HD (add on)*","",IF('Application Form'!H629="STORE","STORE",IF('Application Form'!H629="HE","HE",""))))))))))))))))))))</f>
        <v/>
      </c>
      <c r="G618" t="str">
        <f>IF(OR(RIGHT('Application Form'!H629,2)="PV",RIGHT('Application Form'!I629,2)="PV",RIGHT('Application Form'!J629,2)="PV"),"Yes","")</f>
        <v/>
      </c>
      <c r="H618" s="81" t="str">
        <f>IF(ISBLANK(IF(F618="SKSTD_BDL",'Application Form'!M629,IF('Office Use Only - DONT TOUCH!!!'!G618="Yes",'Application Form'!M629,""))),"",IF(F618="SKSTD_BDL",'Application Form'!M629,IF('Office Use Only - DONT TOUCH!!!'!G618="Yes",'Application Form'!M629,"")))</f>
        <v/>
      </c>
      <c r="K618" t="str">
        <f>IF(ISBLANK(IF(F618="SKSTD_BDL",'Application Form'!O629,IF('Office Use Only - DONT TOUCH!!!'!G618="Yes",'Application Form'!O629,""))),"",IF(F618="SKSTD_BDL",'Application Form'!O629,IF('Office Use Only - DONT TOUCH!!!'!G618="Yes",'Application Form'!O629,"")))</f>
        <v/>
      </c>
      <c r="N618" t="str">
        <f>IF(AND(F618="",'Application Form'!H629=""),"",IF(AND(F618="",'Application Form'!H629&lt;&gt;""),'Application Form'!H629,IF(AND(F618&lt;&gt;"",'Application Form'!I629=""),"",IF(AND(F618&lt;&gt;"",'Application Form'!I629&lt;&gt;""),IF('Application Form'!I629="SKSTD_BDL","SKSTD_BDL",IF('Application Form'!I629="MIP","MIP",IF('Application Form'!I629="MIP+PV","MIP",IF('Application Form'!I629="SEEKSIRE","SEEKSIRE",IF('Application Form'!I629="SEEKSIRE+PV","SEEKSIRE",IF('Application Form'!I629="GGP50K","GGP50K",IF('Application Form'!I629="GGP50K+PV","GGP50K",IF('Application Form'!I629="GGPHD (150K)","GGPHD (150K)",IF('Application Form'!I629="GGPHD+PV","GGPHD",IF('Application Form'!I629="PV","",IF('Application Form'!I629="POLL","",IF('Application Form'!I629="MSTN","MSTN",IF('Application Form'!I629="COAT","COAT",IF('Application Form'!I629="PI","PI",IF('Application Form'!I629="POLL_50K (add on)*","POLL_50K (add on)*",IF('Application Form'!I629="POLL_HD (add on)*","POLL_HD (add_on)*",IF('Application Form'!I629="MSTN_50K (add_on)*","MSTN_50K (add_on)*",IF('Application Form'!I629="MSTN_HD (add on)*","MSTN_HD (add on)*",IF('Application Form'!I629="STORE","STORE",IF('Application Form'!I629="HE","HE","")))))))))))))))))))),"ERROR"))))</f>
        <v/>
      </c>
      <c r="O618" t="str">
        <f>IF(AND(F618="",'Application Form'!H629=""),"",IF(AND(F618="",'Application Form'!H629&lt;&gt;"",'Application Form'!I629=""),"",IF(AND(F618&lt;&gt;"",'Application Form'!I629=""),"",IF(AND(F618&lt;&gt;"",'Application Form'!I629&lt;&gt;"",'Application Form'!J629=""),"",IF(AND(F618="",'Application Form'!H629&lt;&gt;"",'Application Form'!I629&lt;&gt;""),IF('Application Form'!I629="SKSTD_BDL","SKSTD_BDL",IF('Application Form'!I629="MIP","MIP",IF('Application Form'!I629="MIP+PV","MIP",IF('Application Form'!I629="SEEKSIRE","SEEKSIRE",IF('Application Form'!I629="SEEKSIRE+PV","SEEKSIRE",IF('Application Form'!I629="GGP50K","GGP50K",IF('Application Form'!I629="GGP50K+PV","GGP50K",IF('Application Form'!I629="GGPHD (150K)","GGPHD (150K)",IF('Application Form'!I629="GGPHD+PV","GGPHD",IF('Application Form'!I629="PV","",IF('Application Form'!I629="POLL","",IF('Application Form'!I629="MSTN","MSTN",IF('Application Form'!I629="COAT","COAT",IF('Application Form'!I629="PI","PI",IF('Application Form'!I629="POLL_50K (add on)*","POLL_50K (add on)*",IF('Application Form'!I629="POLL_HD (add on)*","POLL_HD (add_on)*",IF('Application Form'!I629="MSTN_50K (add_on)*","MSTN_50K (add_on)*",IF('Application Form'!I629="MSTN_HD (add on)*","MSTN_HD (add on)*",IF('Application Form'!I629="STORE","STORE",IF('Application Form'!I629="HE","HE","ERROR")))))))))))))))))))),IF(AND(F618&lt;&gt;"",'Application Form'!I629&lt;&gt;"",'Application Form'!J629&lt;&gt;""),IF('Application Form'!J629="SKSTD_BDL","SKSTD_BDL",IF('Application Form'!J629="MIP","MIP",IF('Application Form'!J629="MIP+PV","MIP",IF('Application Form'!J629="SEEKSIRE","SEEKSIRE",IF('Application Form'!J629="SEEKSIRE+PV","SEEKSIRE",IF('Application Form'!J629="GGP50K","GGP50K",IF('Application Form'!J629="GGP50K+PV","GGP50K",IF('Application Form'!J629="GGPHD (150K)","GGPHD (150K)",IF('Application Form'!J629="GGPHD+PV","GGPHD",IF('Application Form'!J629="PV","",IF('Application Form'!J629="POLL","",IF('Application Form'!J629="MSTN","MSTN",IF('Application Form'!J629="COAT","COAT",IF('Application Form'!J629="PI","PI",IF('Application Form'!J629="POLL_50K (add on)*","POLL_50K (add on)*",IF('Application Form'!J629="POLL_HD (add on)*","POLL_HD (add_on)*",IF('Application Form'!J629="MSTN_50K (add_on)*","MSTN_50K (add_on)*",IF('Application Form'!J629="MSTN_HD (add on)*","MSTN_HD (add on)*",IF('Application Form'!J629="STORE","STORE",IF('Application Form'!J629="HE","HE","")))))))))))))))))))),"ERROR"))))))</f>
        <v/>
      </c>
      <c r="P618" t="str">
        <f>IF(AND(F618="",O618&lt;&gt;""),IF('Application Form'!J629="SKSTD_BDL","SKSTD_BDL",IF('Application Form'!J629="MIP","MIP",IF('Application Form'!J629="MIP+PV","MIP",IF('Application Form'!J629="SEEKSIRE","SEEKSIRE",IF('Application Form'!J629="SEEKSIRE+PV","SEEKSIRE",IF('Application Form'!J629="GGP50K","GGP50K",IF('Application Form'!J629="GGP50K+PV","GGP50K",IF('Application Form'!J629="GGPHD (150K)","GGPHD (150K)",IF('Application Form'!J629="GGPHD+PV","GGPHD",IF('Application Form'!J629="PV","",IF('Application Form'!J629="POLL","",IF('Application Form'!J629="MSTN","MSTN",IF('Application Form'!J629="COAT","COAT",IF('Application Form'!J629="PI","PI",IF('Application Form'!J629="POLL_50K (add on)*","POLL_50K (add on)*",IF('Application Form'!J629="POLL_HD (add on)*","POLL_HD (add_on)*",IF('Application Form'!J629="MSTN_50K (add_on)*","MSTN_50K (add_on)*",IF('Application Form'!J629="MSTN_HD (add on)*","MSTN_HD (add on)*",IF('Application Form'!J629="STORE","STORE",IF('Application Form'!J629="HE","HE","")))))))))))))))))))),"")</f>
        <v/>
      </c>
    </row>
    <row r="619" spans="1:16" x14ac:dyDescent="0.25">
      <c r="A619" s="72">
        <f>'Application Form'!E630</f>
        <v>0</v>
      </c>
      <c r="B619" t="str">
        <f>IF('Application Form'!C630="Hair","H",IF('Application Form'!C630="Done","D",IF('Application Form'!C630="Semen","S",IF('Application Form'!C630="TSU","T",""))))</f>
        <v/>
      </c>
      <c r="C619" t="str">
        <f t="shared" si="9"/>
        <v>NAA</v>
      </c>
      <c r="F619" t="str">
        <f>IF('Application Form'!H630="SKSTD_BDL","SKSTD_BDL",IF('Application Form'!H630="MIP","MIP",IF('Application Form'!H630="MIP+PV","MIP",IF('Application Form'!H630="SEEKSIRE","SEEKSIRE",IF('Application Form'!H630="SEEKSIRE+PV","SEEKSIRE",IF('Application Form'!H630="GGP50K","GGP50K",IF('Application Form'!H630="GGP50K+PV","GGP50K",IF('Application Form'!H630="GGPHD (150K)","GGPHD (150K)",IF('Application Form'!H630="GGPHD+PV","GGPHD",IF('Application Form'!H630="PV","",IF('Application Form'!H630="POLL","",IF('Application Form'!H630="MSTN","",IF('Application Form'!H630="COAT","",IF('Application Form'!H630="PI","",IF('Application Form'!H630="POLL_50K (add on)*","",IF('Application Form'!H630="POLL_HD (add on)*","",IF('Application Form'!H630="MSTN_50K (add_on)*","",IF('Application Form'!H630="MSTN_HD (add on)*","",IF('Application Form'!H630="STORE","STORE",IF('Application Form'!H630="HE","HE",""))))))))))))))))))))</f>
        <v/>
      </c>
      <c r="G619" t="str">
        <f>IF(OR(RIGHT('Application Form'!H630,2)="PV",RIGHT('Application Form'!I630,2)="PV",RIGHT('Application Form'!J630,2)="PV"),"Yes","")</f>
        <v/>
      </c>
      <c r="H619" s="81" t="str">
        <f>IF(ISBLANK(IF(F619="SKSTD_BDL",'Application Form'!M630,IF('Office Use Only - DONT TOUCH!!!'!G619="Yes",'Application Form'!M630,""))),"",IF(F619="SKSTD_BDL",'Application Form'!M630,IF('Office Use Only - DONT TOUCH!!!'!G619="Yes",'Application Form'!M630,"")))</f>
        <v/>
      </c>
      <c r="K619" t="str">
        <f>IF(ISBLANK(IF(F619="SKSTD_BDL",'Application Form'!O630,IF('Office Use Only - DONT TOUCH!!!'!G619="Yes",'Application Form'!O630,""))),"",IF(F619="SKSTD_BDL",'Application Form'!O630,IF('Office Use Only - DONT TOUCH!!!'!G619="Yes",'Application Form'!O630,"")))</f>
        <v/>
      </c>
      <c r="N619" t="str">
        <f>IF(AND(F619="",'Application Form'!H630=""),"",IF(AND(F619="",'Application Form'!H630&lt;&gt;""),'Application Form'!H630,IF(AND(F619&lt;&gt;"",'Application Form'!I630=""),"",IF(AND(F619&lt;&gt;"",'Application Form'!I630&lt;&gt;""),IF('Application Form'!I630="SKSTD_BDL","SKSTD_BDL",IF('Application Form'!I630="MIP","MIP",IF('Application Form'!I630="MIP+PV","MIP",IF('Application Form'!I630="SEEKSIRE","SEEKSIRE",IF('Application Form'!I630="SEEKSIRE+PV","SEEKSIRE",IF('Application Form'!I630="GGP50K","GGP50K",IF('Application Form'!I630="GGP50K+PV","GGP50K",IF('Application Form'!I630="GGPHD (150K)","GGPHD (150K)",IF('Application Form'!I630="GGPHD+PV","GGPHD",IF('Application Form'!I630="PV","",IF('Application Form'!I630="POLL","",IF('Application Form'!I630="MSTN","MSTN",IF('Application Form'!I630="COAT","COAT",IF('Application Form'!I630="PI","PI",IF('Application Form'!I630="POLL_50K (add on)*","POLL_50K (add on)*",IF('Application Form'!I630="POLL_HD (add on)*","POLL_HD (add_on)*",IF('Application Form'!I630="MSTN_50K (add_on)*","MSTN_50K (add_on)*",IF('Application Form'!I630="MSTN_HD (add on)*","MSTN_HD (add on)*",IF('Application Form'!I630="STORE","STORE",IF('Application Form'!I630="HE","HE","")))))))))))))))))))),"ERROR"))))</f>
        <v/>
      </c>
      <c r="O619" t="str">
        <f>IF(AND(F619="",'Application Form'!H630=""),"",IF(AND(F619="",'Application Form'!H630&lt;&gt;"",'Application Form'!I630=""),"",IF(AND(F619&lt;&gt;"",'Application Form'!I630=""),"",IF(AND(F619&lt;&gt;"",'Application Form'!I630&lt;&gt;"",'Application Form'!J630=""),"",IF(AND(F619="",'Application Form'!H630&lt;&gt;"",'Application Form'!I630&lt;&gt;""),IF('Application Form'!I630="SKSTD_BDL","SKSTD_BDL",IF('Application Form'!I630="MIP","MIP",IF('Application Form'!I630="MIP+PV","MIP",IF('Application Form'!I630="SEEKSIRE","SEEKSIRE",IF('Application Form'!I630="SEEKSIRE+PV","SEEKSIRE",IF('Application Form'!I630="GGP50K","GGP50K",IF('Application Form'!I630="GGP50K+PV","GGP50K",IF('Application Form'!I630="GGPHD (150K)","GGPHD (150K)",IF('Application Form'!I630="GGPHD+PV","GGPHD",IF('Application Form'!I630="PV","",IF('Application Form'!I630="POLL","",IF('Application Form'!I630="MSTN","MSTN",IF('Application Form'!I630="COAT","COAT",IF('Application Form'!I630="PI","PI",IF('Application Form'!I630="POLL_50K (add on)*","POLL_50K (add on)*",IF('Application Form'!I630="POLL_HD (add on)*","POLL_HD (add_on)*",IF('Application Form'!I630="MSTN_50K (add_on)*","MSTN_50K (add_on)*",IF('Application Form'!I630="MSTN_HD (add on)*","MSTN_HD (add on)*",IF('Application Form'!I630="STORE","STORE",IF('Application Form'!I630="HE","HE","ERROR")))))))))))))))))))),IF(AND(F619&lt;&gt;"",'Application Form'!I630&lt;&gt;"",'Application Form'!J630&lt;&gt;""),IF('Application Form'!J630="SKSTD_BDL","SKSTD_BDL",IF('Application Form'!J630="MIP","MIP",IF('Application Form'!J630="MIP+PV","MIP",IF('Application Form'!J630="SEEKSIRE","SEEKSIRE",IF('Application Form'!J630="SEEKSIRE+PV","SEEKSIRE",IF('Application Form'!J630="GGP50K","GGP50K",IF('Application Form'!J630="GGP50K+PV","GGP50K",IF('Application Form'!J630="GGPHD (150K)","GGPHD (150K)",IF('Application Form'!J630="GGPHD+PV","GGPHD",IF('Application Form'!J630="PV","",IF('Application Form'!J630="POLL","",IF('Application Form'!J630="MSTN","MSTN",IF('Application Form'!J630="COAT","COAT",IF('Application Form'!J630="PI","PI",IF('Application Form'!J630="POLL_50K (add on)*","POLL_50K (add on)*",IF('Application Form'!J630="POLL_HD (add on)*","POLL_HD (add_on)*",IF('Application Form'!J630="MSTN_50K (add_on)*","MSTN_50K (add_on)*",IF('Application Form'!J630="MSTN_HD (add on)*","MSTN_HD (add on)*",IF('Application Form'!J630="STORE","STORE",IF('Application Form'!J630="HE","HE","")))))))))))))))))))),"ERROR"))))))</f>
        <v/>
      </c>
      <c r="P619" t="str">
        <f>IF(AND(F619="",O619&lt;&gt;""),IF('Application Form'!J630="SKSTD_BDL","SKSTD_BDL",IF('Application Form'!J630="MIP","MIP",IF('Application Form'!J630="MIP+PV","MIP",IF('Application Form'!J630="SEEKSIRE","SEEKSIRE",IF('Application Form'!J630="SEEKSIRE+PV","SEEKSIRE",IF('Application Form'!J630="GGP50K","GGP50K",IF('Application Form'!J630="GGP50K+PV","GGP50K",IF('Application Form'!J630="GGPHD (150K)","GGPHD (150K)",IF('Application Form'!J630="GGPHD+PV","GGPHD",IF('Application Form'!J630="PV","",IF('Application Form'!J630="POLL","",IF('Application Form'!J630="MSTN","MSTN",IF('Application Form'!J630="COAT","COAT",IF('Application Form'!J630="PI","PI",IF('Application Form'!J630="POLL_50K (add on)*","POLL_50K (add on)*",IF('Application Form'!J630="POLL_HD (add on)*","POLL_HD (add_on)*",IF('Application Form'!J630="MSTN_50K (add_on)*","MSTN_50K (add_on)*",IF('Application Form'!J630="MSTN_HD (add on)*","MSTN_HD (add on)*",IF('Application Form'!J630="STORE","STORE",IF('Application Form'!J630="HE","HE","")))))))))))))))))))),"")</f>
        <v/>
      </c>
    </row>
    <row r="620" spans="1:16" x14ac:dyDescent="0.25">
      <c r="A620" s="72">
        <f>'Application Form'!E631</f>
        <v>0</v>
      </c>
      <c r="B620" t="str">
        <f>IF('Application Form'!C631="Hair","H",IF('Application Form'!C631="Done","D",IF('Application Form'!C631="Semen","S",IF('Application Form'!C631="TSU","T",""))))</f>
        <v/>
      </c>
      <c r="C620" t="str">
        <f t="shared" si="9"/>
        <v>NAA</v>
      </c>
      <c r="F620" t="str">
        <f>IF('Application Form'!H631="SKSTD_BDL","SKSTD_BDL",IF('Application Form'!H631="MIP","MIP",IF('Application Form'!H631="MIP+PV","MIP",IF('Application Form'!H631="SEEKSIRE","SEEKSIRE",IF('Application Form'!H631="SEEKSIRE+PV","SEEKSIRE",IF('Application Form'!H631="GGP50K","GGP50K",IF('Application Form'!H631="GGP50K+PV","GGP50K",IF('Application Form'!H631="GGPHD (150K)","GGPHD (150K)",IF('Application Form'!H631="GGPHD+PV","GGPHD",IF('Application Form'!H631="PV","",IF('Application Form'!H631="POLL","",IF('Application Form'!H631="MSTN","",IF('Application Form'!H631="COAT","",IF('Application Form'!H631="PI","",IF('Application Form'!H631="POLL_50K (add on)*","",IF('Application Form'!H631="POLL_HD (add on)*","",IF('Application Form'!H631="MSTN_50K (add_on)*","",IF('Application Form'!H631="MSTN_HD (add on)*","",IF('Application Form'!H631="STORE","STORE",IF('Application Form'!H631="HE","HE",""))))))))))))))))))))</f>
        <v/>
      </c>
      <c r="G620" t="str">
        <f>IF(OR(RIGHT('Application Form'!H631,2)="PV",RIGHT('Application Form'!I631,2)="PV",RIGHT('Application Form'!J631,2)="PV"),"Yes","")</f>
        <v/>
      </c>
      <c r="H620" s="81" t="str">
        <f>IF(ISBLANK(IF(F620="SKSTD_BDL",'Application Form'!M631,IF('Office Use Only - DONT TOUCH!!!'!G620="Yes",'Application Form'!M631,""))),"",IF(F620="SKSTD_BDL",'Application Form'!M631,IF('Office Use Only - DONT TOUCH!!!'!G620="Yes",'Application Form'!M631,"")))</f>
        <v/>
      </c>
      <c r="K620" t="str">
        <f>IF(ISBLANK(IF(F620="SKSTD_BDL",'Application Form'!O631,IF('Office Use Only - DONT TOUCH!!!'!G620="Yes",'Application Form'!O631,""))),"",IF(F620="SKSTD_BDL",'Application Form'!O631,IF('Office Use Only - DONT TOUCH!!!'!G620="Yes",'Application Form'!O631,"")))</f>
        <v/>
      </c>
      <c r="N620" t="str">
        <f>IF(AND(F620="",'Application Form'!H631=""),"",IF(AND(F620="",'Application Form'!H631&lt;&gt;""),'Application Form'!H631,IF(AND(F620&lt;&gt;"",'Application Form'!I631=""),"",IF(AND(F620&lt;&gt;"",'Application Form'!I631&lt;&gt;""),IF('Application Form'!I631="SKSTD_BDL","SKSTD_BDL",IF('Application Form'!I631="MIP","MIP",IF('Application Form'!I631="MIP+PV","MIP",IF('Application Form'!I631="SEEKSIRE","SEEKSIRE",IF('Application Form'!I631="SEEKSIRE+PV","SEEKSIRE",IF('Application Form'!I631="GGP50K","GGP50K",IF('Application Form'!I631="GGP50K+PV","GGP50K",IF('Application Form'!I631="GGPHD (150K)","GGPHD (150K)",IF('Application Form'!I631="GGPHD+PV","GGPHD",IF('Application Form'!I631="PV","",IF('Application Form'!I631="POLL","",IF('Application Form'!I631="MSTN","MSTN",IF('Application Form'!I631="COAT","COAT",IF('Application Form'!I631="PI","PI",IF('Application Form'!I631="POLL_50K (add on)*","POLL_50K (add on)*",IF('Application Form'!I631="POLL_HD (add on)*","POLL_HD (add_on)*",IF('Application Form'!I631="MSTN_50K (add_on)*","MSTN_50K (add_on)*",IF('Application Form'!I631="MSTN_HD (add on)*","MSTN_HD (add on)*",IF('Application Form'!I631="STORE","STORE",IF('Application Form'!I631="HE","HE","")))))))))))))))))))),"ERROR"))))</f>
        <v/>
      </c>
      <c r="O620" t="str">
        <f>IF(AND(F620="",'Application Form'!H631=""),"",IF(AND(F620="",'Application Form'!H631&lt;&gt;"",'Application Form'!I631=""),"",IF(AND(F620&lt;&gt;"",'Application Form'!I631=""),"",IF(AND(F620&lt;&gt;"",'Application Form'!I631&lt;&gt;"",'Application Form'!J631=""),"",IF(AND(F620="",'Application Form'!H631&lt;&gt;"",'Application Form'!I631&lt;&gt;""),IF('Application Form'!I631="SKSTD_BDL","SKSTD_BDL",IF('Application Form'!I631="MIP","MIP",IF('Application Form'!I631="MIP+PV","MIP",IF('Application Form'!I631="SEEKSIRE","SEEKSIRE",IF('Application Form'!I631="SEEKSIRE+PV","SEEKSIRE",IF('Application Form'!I631="GGP50K","GGP50K",IF('Application Form'!I631="GGP50K+PV","GGP50K",IF('Application Form'!I631="GGPHD (150K)","GGPHD (150K)",IF('Application Form'!I631="GGPHD+PV","GGPHD",IF('Application Form'!I631="PV","",IF('Application Form'!I631="POLL","",IF('Application Form'!I631="MSTN","MSTN",IF('Application Form'!I631="COAT","COAT",IF('Application Form'!I631="PI","PI",IF('Application Form'!I631="POLL_50K (add on)*","POLL_50K (add on)*",IF('Application Form'!I631="POLL_HD (add on)*","POLL_HD (add_on)*",IF('Application Form'!I631="MSTN_50K (add_on)*","MSTN_50K (add_on)*",IF('Application Form'!I631="MSTN_HD (add on)*","MSTN_HD (add on)*",IF('Application Form'!I631="STORE","STORE",IF('Application Form'!I631="HE","HE","ERROR")))))))))))))))))))),IF(AND(F620&lt;&gt;"",'Application Form'!I631&lt;&gt;"",'Application Form'!J631&lt;&gt;""),IF('Application Form'!J631="SKSTD_BDL","SKSTD_BDL",IF('Application Form'!J631="MIP","MIP",IF('Application Form'!J631="MIP+PV","MIP",IF('Application Form'!J631="SEEKSIRE","SEEKSIRE",IF('Application Form'!J631="SEEKSIRE+PV","SEEKSIRE",IF('Application Form'!J631="GGP50K","GGP50K",IF('Application Form'!J631="GGP50K+PV","GGP50K",IF('Application Form'!J631="GGPHD (150K)","GGPHD (150K)",IF('Application Form'!J631="GGPHD+PV","GGPHD",IF('Application Form'!J631="PV","",IF('Application Form'!J631="POLL","",IF('Application Form'!J631="MSTN","MSTN",IF('Application Form'!J631="COAT","COAT",IF('Application Form'!J631="PI","PI",IF('Application Form'!J631="POLL_50K (add on)*","POLL_50K (add on)*",IF('Application Form'!J631="POLL_HD (add on)*","POLL_HD (add_on)*",IF('Application Form'!J631="MSTN_50K (add_on)*","MSTN_50K (add_on)*",IF('Application Form'!J631="MSTN_HD (add on)*","MSTN_HD (add on)*",IF('Application Form'!J631="STORE","STORE",IF('Application Form'!J631="HE","HE","")))))))))))))))))))),"ERROR"))))))</f>
        <v/>
      </c>
      <c r="P620" t="str">
        <f>IF(AND(F620="",O620&lt;&gt;""),IF('Application Form'!J631="SKSTD_BDL","SKSTD_BDL",IF('Application Form'!J631="MIP","MIP",IF('Application Form'!J631="MIP+PV","MIP",IF('Application Form'!J631="SEEKSIRE","SEEKSIRE",IF('Application Form'!J631="SEEKSIRE+PV","SEEKSIRE",IF('Application Form'!J631="GGP50K","GGP50K",IF('Application Form'!J631="GGP50K+PV","GGP50K",IF('Application Form'!J631="GGPHD (150K)","GGPHD (150K)",IF('Application Form'!J631="GGPHD+PV","GGPHD",IF('Application Form'!J631="PV","",IF('Application Form'!J631="POLL","",IF('Application Form'!J631="MSTN","MSTN",IF('Application Form'!J631="COAT","COAT",IF('Application Form'!J631="PI","PI",IF('Application Form'!J631="POLL_50K (add on)*","POLL_50K (add on)*",IF('Application Form'!J631="POLL_HD (add on)*","POLL_HD (add_on)*",IF('Application Form'!J631="MSTN_50K (add_on)*","MSTN_50K (add_on)*",IF('Application Form'!J631="MSTN_HD (add on)*","MSTN_HD (add on)*",IF('Application Form'!J631="STORE","STORE",IF('Application Form'!J631="HE","HE","")))))))))))))))))))),"")</f>
        <v/>
      </c>
    </row>
    <row r="621" spans="1:16" x14ac:dyDescent="0.25">
      <c r="A621" s="72">
        <f>'Application Form'!E632</f>
        <v>0</v>
      </c>
      <c r="B621" t="str">
        <f>IF('Application Form'!C632="Hair","H",IF('Application Form'!C632="Done","D",IF('Application Form'!C632="Semen","S",IF('Application Form'!C632="TSU","T",""))))</f>
        <v/>
      </c>
      <c r="C621" t="str">
        <f t="shared" si="9"/>
        <v>NAA</v>
      </c>
      <c r="F621" t="str">
        <f>IF('Application Form'!H632="SKSTD_BDL","SKSTD_BDL",IF('Application Form'!H632="MIP","MIP",IF('Application Form'!H632="MIP+PV","MIP",IF('Application Form'!H632="SEEKSIRE","SEEKSIRE",IF('Application Form'!H632="SEEKSIRE+PV","SEEKSIRE",IF('Application Form'!H632="GGP50K","GGP50K",IF('Application Form'!H632="GGP50K+PV","GGP50K",IF('Application Form'!H632="GGPHD (150K)","GGPHD (150K)",IF('Application Form'!H632="GGPHD+PV","GGPHD",IF('Application Form'!H632="PV","",IF('Application Form'!H632="POLL","",IF('Application Form'!H632="MSTN","",IF('Application Form'!H632="COAT","",IF('Application Form'!H632="PI","",IF('Application Form'!H632="POLL_50K (add on)*","",IF('Application Form'!H632="POLL_HD (add on)*","",IF('Application Form'!H632="MSTN_50K (add_on)*","",IF('Application Form'!H632="MSTN_HD (add on)*","",IF('Application Form'!H632="STORE","STORE",IF('Application Form'!H632="HE","HE",""))))))))))))))))))))</f>
        <v/>
      </c>
      <c r="G621" t="str">
        <f>IF(OR(RIGHT('Application Form'!H632,2)="PV",RIGHT('Application Form'!I632,2)="PV",RIGHT('Application Form'!J632,2)="PV"),"Yes","")</f>
        <v/>
      </c>
      <c r="H621" s="81" t="str">
        <f>IF(ISBLANK(IF(F621="SKSTD_BDL",'Application Form'!M632,IF('Office Use Only - DONT TOUCH!!!'!G621="Yes",'Application Form'!M632,""))),"",IF(F621="SKSTD_BDL",'Application Form'!M632,IF('Office Use Only - DONT TOUCH!!!'!G621="Yes",'Application Form'!M632,"")))</f>
        <v/>
      </c>
      <c r="K621" t="str">
        <f>IF(ISBLANK(IF(F621="SKSTD_BDL",'Application Form'!O632,IF('Office Use Only - DONT TOUCH!!!'!G621="Yes",'Application Form'!O632,""))),"",IF(F621="SKSTD_BDL",'Application Form'!O632,IF('Office Use Only - DONT TOUCH!!!'!G621="Yes",'Application Form'!O632,"")))</f>
        <v/>
      </c>
      <c r="N621" t="str">
        <f>IF(AND(F621="",'Application Form'!H632=""),"",IF(AND(F621="",'Application Form'!H632&lt;&gt;""),'Application Form'!H632,IF(AND(F621&lt;&gt;"",'Application Form'!I632=""),"",IF(AND(F621&lt;&gt;"",'Application Form'!I632&lt;&gt;""),IF('Application Form'!I632="SKSTD_BDL","SKSTD_BDL",IF('Application Form'!I632="MIP","MIP",IF('Application Form'!I632="MIP+PV","MIP",IF('Application Form'!I632="SEEKSIRE","SEEKSIRE",IF('Application Form'!I632="SEEKSIRE+PV","SEEKSIRE",IF('Application Form'!I632="GGP50K","GGP50K",IF('Application Form'!I632="GGP50K+PV","GGP50K",IF('Application Form'!I632="GGPHD (150K)","GGPHD (150K)",IF('Application Form'!I632="GGPHD+PV","GGPHD",IF('Application Form'!I632="PV","",IF('Application Form'!I632="POLL","",IF('Application Form'!I632="MSTN","MSTN",IF('Application Form'!I632="COAT","COAT",IF('Application Form'!I632="PI","PI",IF('Application Form'!I632="POLL_50K (add on)*","POLL_50K (add on)*",IF('Application Form'!I632="POLL_HD (add on)*","POLL_HD (add_on)*",IF('Application Form'!I632="MSTN_50K (add_on)*","MSTN_50K (add_on)*",IF('Application Form'!I632="MSTN_HD (add on)*","MSTN_HD (add on)*",IF('Application Form'!I632="STORE","STORE",IF('Application Form'!I632="HE","HE","")))))))))))))))))))),"ERROR"))))</f>
        <v/>
      </c>
      <c r="O621" t="str">
        <f>IF(AND(F621="",'Application Form'!H632=""),"",IF(AND(F621="",'Application Form'!H632&lt;&gt;"",'Application Form'!I632=""),"",IF(AND(F621&lt;&gt;"",'Application Form'!I632=""),"",IF(AND(F621&lt;&gt;"",'Application Form'!I632&lt;&gt;"",'Application Form'!J632=""),"",IF(AND(F621="",'Application Form'!H632&lt;&gt;"",'Application Form'!I632&lt;&gt;""),IF('Application Form'!I632="SKSTD_BDL","SKSTD_BDL",IF('Application Form'!I632="MIP","MIP",IF('Application Form'!I632="MIP+PV","MIP",IF('Application Form'!I632="SEEKSIRE","SEEKSIRE",IF('Application Form'!I632="SEEKSIRE+PV","SEEKSIRE",IF('Application Form'!I632="GGP50K","GGP50K",IF('Application Form'!I632="GGP50K+PV","GGP50K",IF('Application Form'!I632="GGPHD (150K)","GGPHD (150K)",IF('Application Form'!I632="GGPHD+PV","GGPHD",IF('Application Form'!I632="PV","",IF('Application Form'!I632="POLL","",IF('Application Form'!I632="MSTN","MSTN",IF('Application Form'!I632="COAT","COAT",IF('Application Form'!I632="PI","PI",IF('Application Form'!I632="POLL_50K (add on)*","POLL_50K (add on)*",IF('Application Form'!I632="POLL_HD (add on)*","POLL_HD (add_on)*",IF('Application Form'!I632="MSTN_50K (add_on)*","MSTN_50K (add_on)*",IF('Application Form'!I632="MSTN_HD (add on)*","MSTN_HD (add on)*",IF('Application Form'!I632="STORE","STORE",IF('Application Form'!I632="HE","HE","ERROR")))))))))))))))))))),IF(AND(F621&lt;&gt;"",'Application Form'!I632&lt;&gt;"",'Application Form'!J632&lt;&gt;""),IF('Application Form'!J632="SKSTD_BDL","SKSTD_BDL",IF('Application Form'!J632="MIP","MIP",IF('Application Form'!J632="MIP+PV","MIP",IF('Application Form'!J632="SEEKSIRE","SEEKSIRE",IF('Application Form'!J632="SEEKSIRE+PV","SEEKSIRE",IF('Application Form'!J632="GGP50K","GGP50K",IF('Application Form'!J632="GGP50K+PV","GGP50K",IF('Application Form'!J632="GGPHD (150K)","GGPHD (150K)",IF('Application Form'!J632="GGPHD+PV","GGPHD",IF('Application Form'!J632="PV","",IF('Application Form'!J632="POLL","",IF('Application Form'!J632="MSTN","MSTN",IF('Application Form'!J632="COAT","COAT",IF('Application Form'!J632="PI","PI",IF('Application Form'!J632="POLL_50K (add on)*","POLL_50K (add on)*",IF('Application Form'!J632="POLL_HD (add on)*","POLL_HD (add_on)*",IF('Application Form'!J632="MSTN_50K (add_on)*","MSTN_50K (add_on)*",IF('Application Form'!J632="MSTN_HD (add on)*","MSTN_HD (add on)*",IF('Application Form'!J632="STORE","STORE",IF('Application Form'!J632="HE","HE","")))))))))))))))))))),"ERROR"))))))</f>
        <v/>
      </c>
      <c r="P621" t="str">
        <f>IF(AND(F621="",O621&lt;&gt;""),IF('Application Form'!J632="SKSTD_BDL","SKSTD_BDL",IF('Application Form'!J632="MIP","MIP",IF('Application Form'!J632="MIP+PV","MIP",IF('Application Form'!J632="SEEKSIRE","SEEKSIRE",IF('Application Form'!J632="SEEKSIRE+PV","SEEKSIRE",IF('Application Form'!J632="GGP50K","GGP50K",IF('Application Form'!J632="GGP50K+PV","GGP50K",IF('Application Form'!J632="GGPHD (150K)","GGPHD (150K)",IF('Application Form'!J632="GGPHD+PV","GGPHD",IF('Application Form'!J632="PV","",IF('Application Form'!J632="POLL","",IF('Application Form'!J632="MSTN","MSTN",IF('Application Form'!J632="COAT","COAT",IF('Application Form'!J632="PI","PI",IF('Application Form'!J632="POLL_50K (add on)*","POLL_50K (add on)*",IF('Application Form'!J632="POLL_HD (add on)*","POLL_HD (add_on)*",IF('Application Form'!J632="MSTN_50K (add_on)*","MSTN_50K (add_on)*",IF('Application Form'!J632="MSTN_HD (add on)*","MSTN_HD (add on)*",IF('Application Form'!J632="STORE","STORE",IF('Application Form'!J632="HE","HE","")))))))))))))))))))),"")</f>
        <v/>
      </c>
    </row>
    <row r="622" spans="1:16" x14ac:dyDescent="0.25">
      <c r="A622" s="72">
        <f>'Application Form'!E633</f>
        <v>0</v>
      </c>
      <c r="B622" t="str">
        <f>IF('Application Form'!C633="Hair","H",IF('Application Form'!C633="Done","D",IF('Application Form'!C633="Semen","S",IF('Application Form'!C633="TSU","T",""))))</f>
        <v/>
      </c>
      <c r="C622" t="str">
        <f t="shared" si="9"/>
        <v>NAA</v>
      </c>
      <c r="F622" t="str">
        <f>IF('Application Form'!H633="SKSTD_BDL","SKSTD_BDL",IF('Application Form'!H633="MIP","MIP",IF('Application Form'!H633="MIP+PV","MIP",IF('Application Form'!H633="SEEKSIRE","SEEKSIRE",IF('Application Form'!H633="SEEKSIRE+PV","SEEKSIRE",IF('Application Form'!H633="GGP50K","GGP50K",IF('Application Form'!H633="GGP50K+PV","GGP50K",IF('Application Form'!H633="GGPHD (150K)","GGPHD (150K)",IF('Application Form'!H633="GGPHD+PV","GGPHD",IF('Application Form'!H633="PV","",IF('Application Form'!H633="POLL","",IF('Application Form'!H633="MSTN","",IF('Application Form'!H633="COAT","",IF('Application Form'!H633="PI","",IF('Application Form'!H633="POLL_50K (add on)*","",IF('Application Form'!H633="POLL_HD (add on)*","",IF('Application Form'!H633="MSTN_50K (add_on)*","",IF('Application Form'!H633="MSTN_HD (add on)*","",IF('Application Form'!H633="STORE","STORE",IF('Application Form'!H633="HE","HE",""))))))))))))))))))))</f>
        <v/>
      </c>
      <c r="G622" t="str">
        <f>IF(OR(RIGHT('Application Form'!H633,2)="PV",RIGHT('Application Form'!I633,2)="PV",RIGHT('Application Form'!J633,2)="PV"),"Yes","")</f>
        <v/>
      </c>
      <c r="H622" s="81" t="str">
        <f>IF(ISBLANK(IF(F622="SKSTD_BDL",'Application Form'!M633,IF('Office Use Only - DONT TOUCH!!!'!G622="Yes",'Application Form'!M633,""))),"",IF(F622="SKSTD_BDL",'Application Form'!M633,IF('Office Use Only - DONT TOUCH!!!'!G622="Yes",'Application Form'!M633,"")))</f>
        <v/>
      </c>
      <c r="K622" t="str">
        <f>IF(ISBLANK(IF(F622="SKSTD_BDL",'Application Form'!O633,IF('Office Use Only - DONT TOUCH!!!'!G622="Yes",'Application Form'!O633,""))),"",IF(F622="SKSTD_BDL",'Application Form'!O633,IF('Office Use Only - DONT TOUCH!!!'!G622="Yes",'Application Form'!O633,"")))</f>
        <v/>
      </c>
      <c r="N622" t="str">
        <f>IF(AND(F622="",'Application Form'!H633=""),"",IF(AND(F622="",'Application Form'!H633&lt;&gt;""),'Application Form'!H633,IF(AND(F622&lt;&gt;"",'Application Form'!I633=""),"",IF(AND(F622&lt;&gt;"",'Application Form'!I633&lt;&gt;""),IF('Application Form'!I633="SKSTD_BDL","SKSTD_BDL",IF('Application Form'!I633="MIP","MIP",IF('Application Form'!I633="MIP+PV","MIP",IF('Application Form'!I633="SEEKSIRE","SEEKSIRE",IF('Application Form'!I633="SEEKSIRE+PV","SEEKSIRE",IF('Application Form'!I633="GGP50K","GGP50K",IF('Application Form'!I633="GGP50K+PV","GGP50K",IF('Application Form'!I633="GGPHD (150K)","GGPHD (150K)",IF('Application Form'!I633="GGPHD+PV","GGPHD",IF('Application Form'!I633="PV","",IF('Application Form'!I633="POLL","",IF('Application Form'!I633="MSTN","MSTN",IF('Application Form'!I633="COAT","COAT",IF('Application Form'!I633="PI","PI",IF('Application Form'!I633="POLL_50K (add on)*","POLL_50K (add on)*",IF('Application Form'!I633="POLL_HD (add on)*","POLL_HD (add_on)*",IF('Application Form'!I633="MSTN_50K (add_on)*","MSTN_50K (add_on)*",IF('Application Form'!I633="MSTN_HD (add on)*","MSTN_HD (add on)*",IF('Application Form'!I633="STORE","STORE",IF('Application Form'!I633="HE","HE","")))))))))))))))))))),"ERROR"))))</f>
        <v/>
      </c>
      <c r="O622" t="str">
        <f>IF(AND(F622="",'Application Form'!H633=""),"",IF(AND(F622="",'Application Form'!H633&lt;&gt;"",'Application Form'!I633=""),"",IF(AND(F622&lt;&gt;"",'Application Form'!I633=""),"",IF(AND(F622&lt;&gt;"",'Application Form'!I633&lt;&gt;"",'Application Form'!J633=""),"",IF(AND(F622="",'Application Form'!H633&lt;&gt;"",'Application Form'!I633&lt;&gt;""),IF('Application Form'!I633="SKSTD_BDL","SKSTD_BDL",IF('Application Form'!I633="MIP","MIP",IF('Application Form'!I633="MIP+PV","MIP",IF('Application Form'!I633="SEEKSIRE","SEEKSIRE",IF('Application Form'!I633="SEEKSIRE+PV","SEEKSIRE",IF('Application Form'!I633="GGP50K","GGP50K",IF('Application Form'!I633="GGP50K+PV","GGP50K",IF('Application Form'!I633="GGPHD (150K)","GGPHD (150K)",IF('Application Form'!I633="GGPHD+PV","GGPHD",IF('Application Form'!I633="PV","",IF('Application Form'!I633="POLL","",IF('Application Form'!I633="MSTN","MSTN",IF('Application Form'!I633="COAT","COAT",IF('Application Form'!I633="PI","PI",IF('Application Form'!I633="POLL_50K (add on)*","POLL_50K (add on)*",IF('Application Form'!I633="POLL_HD (add on)*","POLL_HD (add_on)*",IF('Application Form'!I633="MSTN_50K (add_on)*","MSTN_50K (add_on)*",IF('Application Form'!I633="MSTN_HD (add on)*","MSTN_HD (add on)*",IF('Application Form'!I633="STORE","STORE",IF('Application Form'!I633="HE","HE","ERROR")))))))))))))))))))),IF(AND(F622&lt;&gt;"",'Application Form'!I633&lt;&gt;"",'Application Form'!J633&lt;&gt;""),IF('Application Form'!J633="SKSTD_BDL","SKSTD_BDL",IF('Application Form'!J633="MIP","MIP",IF('Application Form'!J633="MIP+PV","MIP",IF('Application Form'!J633="SEEKSIRE","SEEKSIRE",IF('Application Form'!J633="SEEKSIRE+PV","SEEKSIRE",IF('Application Form'!J633="GGP50K","GGP50K",IF('Application Form'!J633="GGP50K+PV","GGP50K",IF('Application Form'!J633="GGPHD (150K)","GGPHD (150K)",IF('Application Form'!J633="GGPHD+PV","GGPHD",IF('Application Form'!J633="PV","",IF('Application Form'!J633="POLL","",IF('Application Form'!J633="MSTN","MSTN",IF('Application Form'!J633="COAT","COAT",IF('Application Form'!J633="PI","PI",IF('Application Form'!J633="POLL_50K (add on)*","POLL_50K (add on)*",IF('Application Form'!J633="POLL_HD (add on)*","POLL_HD (add_on)*",IF('Application Form'!J633="MSTN_50K (add_on)*","MSTN_50K (add_on)*",IF('Application Form'!J633="MSTN_HD (add on)*","MSTN_HD (add on)*",IF('Application Form'!J633="STORE","STORE",IF('Application Form'!J633="HE","HE","")))))))))))))))))))),"ERROR"))))))</f>
        <v/>
      </c>
      <c r="P622" t="str">
        <f>IF(AND(F622="",O622&lt;&gt;""),IF('Application Form'!J633="SKSTD_BDL","SKSTD_BDL",IF('Application Form'!J633="MIP","MIP",IF('Application Form'!J633="MIP+PV","MIP",IF('Application Form'!J633="SEEKSIRE","SEEKSIRE",IF('Application Form'!J633="SEEKSIRE+PV","SEEKSIRE",IF('Application Form'!J633="GGP50K","GGP50K",IF('Application Form'!J633="GGP50K+PV","GGP50K",IF('Application Form'!J633="GGPHD (150K)","GGPHD (150K)",IF('Application Form'!J633="GGPHD+PV","GGPHD",IF('Application Form'!J633="PV","",IF('Application Form'!J633="POLL","",IF('Application Form'!J633="MSTN","MSTN",IF('Application Form'!J633="COAT","COAT",IF('Application Form'!J633="PI","PI",IF('Application Form'!J633="POLL_50K (add on)*","POLL_50K (add on)*",IF('Application Form'!J633="POLL_HD (add on)*","POLL_HD (add_on)*",IF('Application Form'!J633="MSTN_50K (add_on)*","MSTN_50K (add_on)*",IF('Application Form'!J633="MSTN_HD (add on)*","MSTN_HD (add on)*",IF('Application Form'!J633="STORE","STORE",IF('Application Form'!J633="HE","HE","")))))))))))))))))))),"")</f>
        <v/>
      </c>
    </row>
    <row r="623" spans="1:16" x14ac:dyDescent="0.25">
      <c r="A623" s="72">
        <f>'Application Form'!E634</f>
        <v>0</v>
      </c>
      <c r="B623" t="str">
        <f>IF('Application Form'!C634="Hair","H",IF('Application Form'!C634="Done","D",IF('Application Form'!C634="Semen","S",IF('Application Form'!C634="TSU","T",""))))</f>
        <v/>
      </c>
      <c r="C623" t="str">
        <f t="shared" si="9"/>
        <v>NAA</v>
      </c>
      <c r="F623" t="str">
        <f>IF('Application Form'!H634="SKSTD_BDL","SKSTD_BDL",IF('Application Form'!H634="MIP","MIP",IF('Application Form'!H634="MIP+PV","MIP",IF('Application Form'!H634="SEEKSIRE","SEEKSIRE",IF('Application Form'!H634="SEEKSIRE+PV","SEEKSIRE",IF('Application Form'!H634="GGP50K","GGP50K",IF('Application Form'!H634="GGP50K+PV","GGP50K",IF('Application Form'!H634="GGPHD (150K)","GGPHD (150K)",IF('Application Form'!H634="GGPHD+PV","GGPHD",IF('Application Form'!H634="PV","",IF('Application Form'!H634="POLL","",IF('Application Form'!H634="MSTN","",IF('Application Form'!H634="COAT","",IF('Application Form'!H634="PI","",IF('Application Form'!H634="POLL_50K (add on)*","",IF('Application Form'!H634="POLL_HD (add on)*","",IF('Application Form'!H634="MSTN_50K (add_on)*","",IF('Application Form'!H634="MSTN_HD (add on)*","",IF('Application Form'!H634="STORE","STORE",IF('Application Form'!H634="HE","HE",""))))))))))))))))))))</f>
        <v/>
      </c>
      <c r="G623" t="str">
        <f>IF(OR(RIGHT('Application Form'!H634,2)="PV",RIGHT('Application Form'!I634,2)="PV",RIGHT('Application Form'!J634,2)="PV"),"Yes","")</f>
        <v/>
      </c>
      <c r="H623" s="81" t="str">
        <f>IF(ISBLANK(IF(F623="SKSTD_BDL",'Application Form'!M634,IF('Office Use Only - DONT TOUCH!!!'!G623="Yes",'Application Form'!M634,""))),"",IF(F623="SKSTD_BDL",'Application Form'!M634,IF('Office Use Only - DONT TOUCH!!!'!G623="Yes",'Application Form'!M634,"")))</f>
        <v/>
      </c>
      <c r="K623" t="str">
        <f>IF(ISBLANK(IF(F623="SKSTD_BDL",'Application Form'!O634,IF('Office Use Only - DONT TOUCH!!!'!G623="Yes",'Application Form'!O634,""))),"",IF(F623="SKSTD_BDL",'Application Form'!O634,IF('Office Use Only - DONT TOUCH!!!'!G623="Yes",'Application Form'!O634,"")))</f>
        <v/>
      </c>
      <c r="N623" t="str">
        <f>IF(AND(F623="",'Application Form'!H634=""),"",IF(AND(F623="",'Application Form'!H634&lt;&gt;""),'Application Form'!H634,IF(AND(F623&lt;&gt;"",'Application Form'!I634=""),"",IF(AND(F623&lt;&gt;"",'Application Form'!I634&lt;&gt;""),IF('Application Form'!I634="SKSTD_BDL","SKSTD_BDL",IF('Application Form'!I634="MIP","MIP",IF('Application Form'!I634="MIP+PV","MIP",IF('Application Form'!I634="SEEKSIRE","SEEKSIRE",IF('Application Form'!I634="SEEKSIRE+PV","SEEKSIRE",IF('Application Form'!I634="GGP50K","GGP50K",IF('Application Form'!I634="GGP50K+PV","GGP50K",IF('Application Form'!I634="GGPHD (150K)","GGPHD (150K)",IF('Application Form'!I634="GGPHD+PV","GGPHD",IF('Application Form'!I634="PV","",IF('Application Form'!I634="POLL","",IF('Application Form'!I634="MSTN","MSTN",IF('Application Form'!I634="COAT","COAT",IF('Application Form'!I634="PI","PI",IF('Application Form'!I634="POLL_50K (add on)*","POLL_50K (add on)*",IF('Application Form'!I634="POLL_HD (add on)*","POLL_HD (add_on)*",IF('Application Form'!I634="MSTN_50K (add_on)*","MSTN_50K (add_on)*",IF('Application Form'!I634="MSTN_HD (add on)*","MSTN_HD (add on)*",IF('Application Form'!I634="STORE","STORE",IF('Application Form'!I634="HE","HE","")))))))))))))))))))),"ERROR"))))</f>
        <v/>
      </c>
      <c r="O623" t="str">
        <f>IF(AND(F623="",'Application Form'!H634=""),"",IF(AND(F623="",'Application Form'!H634&lt;&gt;"",'Application Form'!I634=""),"",IF(AND(F623&lt;&gt;"",'Application Form'!I634=""),"",IF(AND(F623&lt;&gt;"",'Application Form'!I634&lt;&gt;"",'Application Form'!J634=""),"",IF(AND(F623="",'Application Form'!H634&lt;&gt;"",'Application Form'!I634&lt;&gt;""),IF('Application Form'!I634="SKSTD_BDL","SKSTD_BDL",IF('Application Form'!I634="MIP","MIP",IF('Application Form'!I634="MIP+PV","MIP",IF('Application Form'!I634="SEEKSIRE","SEEKSIRE",IF('Application Form'!I634="SEEKSIRE+PV","SEEKSIRE",IF('Application Form'!I634="GGP50K","GGP50K",IF('Application Form'!I634="GGP50K+PV","GGP50K",IF('Application Form'!I634="GGPHD (150K)","GGPHD (150K)",IF('Application Form'!I634="GGPHD+PV","GGPHD",IF('Application Form'!I634="PV","",IF('Application Form'!I634="POLL","",IF('Application Form'!I634="MSTN","MSTN",IF('Application Form'!I634="COAT","COAT",IF('Application Form'!I634="PI","PI",IF('Application Form'!I634="POLL_50K (add on)*","POLL_50K (add on)*",IF('Application Form'!I634="POLL_HD (add on)*","POLL_HD (add_on)*",IF('Application Form'!I634="MSTN_50K (add_on)*","MSTN_50K (add_on)*",IF('Application Form'!I634="MSTN_HD (add on)*","MSTN_HD (add on)*",IF('Application Form'!I634="STORE","STORE",IF('Application Form'!I634="HE","HE","ERROR")))))))))))))))))))),IF(AND(F623&lt;&gt;"",'Application Form'!I634&lt;&gt;"",'Application Form'!J634&lt;&gt;""),IF('Application Form'!J634="SKSTD_BDL","SKSTD_BDL",IF('Application Form'!J634="MIP","MIP",IF('Application Form'!J634="MIP+PV","MIP",IF('Application Form'!J634="SEEKSIRE","SEEKSIRE",IF('Application Form'!J634="SEEKSIRE+PV","SEEKSIRE",IF('Application Form'!J634="GGP50K","GGP50K",IF('Application Form'!J634="GGP50K+PV","GGP50K",IF('Application Form'!J634="GGPHD (150K)","GGPHD (150K)",IF('Application Form'!J634="GGPHD+PV","GGPHD",IF('Application Form'!J634="PV","",IF('Application Form'!J634="POLL","",IF('Application Form'!J634="MSTN","MSTN",IF('Application Form'!J634="COAT","COAT",IF('Application Form'!J634="PI","PI",IF('Application Form'!J634="POLL_50K (add on)*","POLL_50K (add on)*",IF('Application Form'!J634="POLL_HD (add on)*","POLL_HD (add_on)*",IF('Application Form'!J634="MSTN_50K (add_on)*","MSTN_50K (add_on)*",IF('Application Form'!J634="MSTN_HD (add on)*","MSTN_HD (add on)*",IF('Application Form'!J634="STORE","STORE",IF('Application Form'!J634="HE","HE","")))))))))))))))))))),"ERROR"))))))</f>
        <v/>
      </c>
      <c r="P623" t="str">
        <f>IF(AND(F623="",O623&lt;&gt;""),IF('Application Form'!J634="SKSTD_BDL","SKSTD_BDL",IF('Application Form'!J634="MIP","MIP",IF('Application Form'!J634="MIP+PV","MIP",IF('Application Form'!J634="SEEKSIRE","SEEKSIRE",IF('Application Form'!J634="SEEKSIRE+PV","SEEKSIRE",IF('Application Form'!J634="GGP50K","GGP50K",IF('Application Form'!J634="GGP50K+PV","GGP50K",IF('Application Form'!J634="GGPHD (150K)","GGPHD (150K)",IF('Application Form'!J634="GGPHD+PV","GGPHD",IF('Application Form'!J634="PV","",IF('Application Form'!J634="POLL","",IF('Application Form'!J634="MSTN","MSTN",IF('Application Form'!J634="COAT","COAT",IF('Application Form'!J634="PI","PI",IF('Application Form'!J634="POLL_50K (add on)*","POLL_50K (add on)*",IF('Application Form'!J634="POLL_HD (add on)*","POLL_HD (add_on)*",IF('Application Form'!J634="MSTN_50K (add_on)*","MSTN_50K (add_on)*",IF('Application Form'!J634="MSTN_HD (add on)*","MSTN_HD (add on)*",IF('Application Form'!J634="STORE","STORE",IF('Application Form'!J634="HE","HE","")))))))))))))))))))),"")</f>
        <v/>
      </c>
    </row>
    <row r="624" spans="1:16" x14ac:dyDescent="0.25">
      <c r="A624" s="72">
        <f>'Application Form'!E635</f>
        <v>0</v>
      </c>
      <c r="B624" t="str">
        <f>IF('Application Form'!C635="Hair","H",IF('Application Form'!C635="Done","D",IF('Application Form'!C635="Semen","S",IF('Application Form'!C635="TSU","T",""))))</f>
        <v/>
      </c>
      <c r="C624" t="str">
        <f t="shared" si="9"/>
        <v>NAA</v>
      </c>
      <c r="F624" t="str">
        <f>IF('Application Form'!H635="SKSTD_BDL","SKSTD_BDL",IF('Application Form'!H635="MIP","MIP",IF('Application Form'!H635="MIP+PV","MIP",IF('Application Form'!H635="SEEKSIRE","SEEKSIRE",IF('Application Form'!H635="SEEKSIRE+PV","SEEKSIRE",IF('Application Form'!H635="GGP50K","GGP50K",IF('Application Form'!H635="GGP50K+PV","GGP50K",IF('Application Form'!H635="GGPHD (150K)","GGPHD (150K)",IF('Application Form'!H635="GGPHD+PV","GGPHD",IF('Application Form'!H635="PV","",IF('Application Form'!H635="POLL","",IF('Application Form'!H635="MSTN","",IF('Application Form'!H635="COAT","",IF('Application Form'!H635="PI","",IF('Application Form'!H635="POLL_50K (add on)*","",IF('Application Form'!H635="POLL_HD (add on)*","",IF('Application Form'!H635="MSTN_50K (add_on)*","",IF('Application Form'!H635="MSTN_HD (add on)*","",IF('Application Form'!H635="STORE","STORE",IF('Application Form'!H635="HE","HE",""))))))))))))))))))))</f>
        <v/>
      </c>
      <c r="G624" t="str">
        <f>IF(OR(RIGHT('Application Form'!H635,2)="PV",RIGHT('Application Form'!I635,2)="PV",RIGHT('Application Form'!J635,2)="PV"),"Yes","")</f>
        <v/>
      </c>
      <c r="H624" s="81" t="str">
        <f>IF(ISBLANK(IF(F624="SKSTD_BDL",'Application Form'!M635,IF('Office Use Only - DONT TOUCH!!!'!G624="Yes",'Application Form'!M635,""))),"",IF(F624="SKSTD_BDL",'Application Form'!M635,IF('Office Use Only - DONT TOUCH!!!'!G624="Yes",'Application Form'!M635,"")))</f>
        <v/>
      </c>
      <c r="K624" t="str">
        <f>IF(ISBLANK(IF(F624="SKSTD_BDL",'Application Form'!O635,IF('Office Use Only - DONT TOUCH!!!'!G624="Yes",'Application Form'!O635,""))),"",IF(F624="SKSTD_BDL",'Application Form'!O635,IF('Office Use Only - DONT TOUCH!!!'!G624="Yes",'Application Form'!O635,"")))</f>
        <v/>
      </c>
      <c r="N624" t="str">
        <f>IF(AND(F624="",'Application Form'!H635=""),"",IF(AND(F624="",'Application Form'!H635&lt;&gt;""),'Application Form'!H635,IF(AND(F624&lt;&gt;"",'Application Form'!I635=""),"",IF(AND(F624&lt;&gt;"",'Application Form'!I635&lt;&gt;""),IF('Application Form'!I635="SKSTD_BDL","SKSTD_BDL",IF('Application Form'!I635="MIP","MIP",IF('Application Form'!I635="MIP+PV","MIP",IF('Application Form'!I635="SEEKSIRE","SEEKSIRE",IF('Application Form'!I635="SEEKSIRE+PV","SEEKSIRE",IF('Application Form'!I635="GGP50K","GGP50K",IF('Application Form'!I635="GGP50K+PV","GGP50K",IF('Application Form'!I635="GGPHD (150K)","GGPHD (150K)",IF('Application Form'!I635="GGPHD+PV","GGPHD",IF('Application Form'!I635="PV","",IF('Application Form'!I635="POLL","",IF('Application Form'!I635="MSTN","MSTN",IF('Application Form'!I635="COAT","COAT",IF('Application Form'!I635="PI","PI",IF('Application Form'!I635="POLL_50K (add on)*","POLL_50K (add on)*",IF('Application Form'!I635="POLL_HD (add on)*","POLL_HD (add_on)*",IF('Application Form'!I635="MSTN_50K (add_on)*","MSTN_50K (add_on)*",IF('Application Form'!I635="MSTN_HD (add on)*","MSTN_HD (add on)*",IF('Application Form'!I635="STORE","STORE",IF('Application Form'!I635="HE","HE","")))))))))))))))))))),"ERROR"))))</f>
        <v/>
      </c>
      <c r="O624" t="str">
        <f>IF(AND(F624="",'Application Form'!H635=""),"",IF(AND(F624="",'Application Form'!H635&lt;&gt;"",'Application Form'!I635=""),"",IF(AND(F624&lt;&gt;"",'Application Form'!I635=""),"",IF(AND(F624&lt;&gt;"",'Application Form'!I635&lt;&gt;"",'Application Form'!J635=""),"",IF(AND(F624="",'Application Form'!H635&lt;&gt;"",'Application Form'!I635&lt;&gt;""),IF('Application Form'!I635="SKSTD_BDL","SKSTD_BDL",IF('Application Form'!I635="MIP","MIP",IF('Application Form'!I635="MIP+PV","MIP",IF('Application Form'!I635="SEEKSIRE","SEEKSIRE",IF('Application Form'!I635="SEEKSIRE+PV","SEEKSIRE",IF('Application Form'!I635="GGP50K","GGP50K",IF('Application Form'!I635="GGP50K+PV","GGP50K",IF('Application Form'!I635="GGPHD (150K)","GGPHD (150K)",IF('Application Form'!I635="GGPHD+PV","GGPHD",IF('Application Form'!I635="PV","",IF('Application Form'!I635="POLL","",IF('Application Form'!I635="MSTN","MSTN",IF('Application Form'!I635="COAT","COAT",IF('Application Form'!I635="PI","PI",IF('Application Form'!I635="POLL_50K (add on)*","POLL_50K (add on)*",IF('Application Form'!I635="POLL_HD (add on)*","POLL_HD (add_on)*",IF('Application Form'!I635="MSTN_50K (add_on)*","MSTN_50K (add_on)*",IF('Application Form'!I635="MSTN_HD (add on)*","MSTN_HD (add on)*",IF('Application Form'!I635="STORE","STORE",IF('Application Form'!I635="HE","HE","ERROR")))))))))))))))))))),IF(AND(F624&lt;&gt;"",'Application Form'!I635&lt;&gt;"",'Application Form'!J635&lt;&gt;""),IF('Application Form'!J635="SKSTD_BDL","SKSTD_BDL",IF('Application Form'!J635="MIP","MIP",IF('Application Form'!J635="MIP+PV","MIP",IF('Application Form'!J635="SEEKSIRE","SEEKSIRE",IF('Application Form'!J635="SEEKSIRE+PV","SEEKSIRE",IF('Application Form'!J635="GGP50K","GGP50K",IF('Application Form'!J635="GGP50K+PV","GGP50K",IF('Application Form'!J635="GGPHD (150K)","GGPHD (150K)",IF('Application Form'!J635="GGPHD+PV","GGPHD",IF('Application Form'!J635="PV","",IF('Application Form'!J635="POLL","",IF('Application Form'!J635="MSTN","MSTN",IF('Application Form'!J635="COAT","COAT",IF('Application Form'!J635="PI","PI",IF('Application Form'!J635="POLL_50K (add on)*","POLL_50K (add on)*",IF('Application Form'!J635="POLL_HD (add on)*","POLL_HD (add_on)*",IF('Application Form'!J635="MSTN_50K (add_on)*","MSTN_50K (add_on)*",IF('Application Form'!J635="MSTN_HD (add on)*","MSTN_HD (add on)*",IF('Application Form'!J635="STORE","STORE",IF('Application Form'!J635="HE","HE","")))))))))))))))))))),"ERROR"))))))</f>
        <v/>
      </c>
      <c r="P624" t="str">
        <f>IF(AND(F624="",O624&lt;&gt;""),IF('Application Form'!J635="SKSTD_BDL","SKSTD_BDL",IF('Application Form'!J635="MIP","MIP",IF('Application Form'!J635="MIP+PV","MIP",IF('Application Form'!J635="SEEKSIRE","SEEKSIRE",IF('Application Form'!J635="SEEKSIRE+PV","SEEKSIRE",IF('Application Form'!J635="GGP50K","GGP50K",IF('Application Form'!J635="GGP50K+PV","GGP50K",IF('Application Form'!J635="GGPHD (150K)","GGPHD (150K)",IF('Application Form'!J635="GGPHD+PV","GGPHD",IF('Application Form'!J635="PV","",IF('Application Form'!J635="POLL","",IF('Application Form'!J635="MSTN","MSTN",IF('Application Form'!J635="COAT","COAT",IF('Application Form'!J635="PI","PI",IF('Application Form'!J635="POLL_50K (add on)*","POLL_50K (add on)*",IF('Application Form'!J635="POLL_HD (add on)*","POLL_HD (add_on)*",IF('Application Form'!J635="MSTN_50K (add_on)*","MSTN_50K (add_on)*",IF('Application Form'!J635="MSTN_HD (add on)*","MSTN_HD (add on)*",IF('Application Form'!J635="STORE","STORE",IF('Application Form'!J635="HE","HE","")))))))))))))))))))),"")</f>
        <v/>
      </c>
    </row>
    <row r="625" spans="1:16" x14ac:dyDescent="0.25">
      <c r="A625" s="72">
        <f>'Application Form'!E636</f>
        <v>0</v>
      </c>
      <c r="B625" t="str">
        <f>IF('Application Form'!C636="Hair","H",IF('Application Form'!C636="Done","D",IF('Application Form'!C636="Semen","S",IF('Application Form'!C636="TSU","T",""))))</f>
        <v/>
      </c>
      <c r="C625" t="str">
        <f t="shared" si="9"/>
        <v>NAA</v>
      </c>
      <c r="F625" t="str">
        <f>IF('Application Form'!H636="SKSTD_BDL","SKSTD_BDL",IF('Application Form'!H636="MIP","MIP",IF('Application Form'!H636="MIP+PV","MIP",IF('Application Form'!H636="SEEKSIRE","SEEKSIRE",IF('Application Form'!H636="SEEKSIRE+PV","SEEKSIRE",IF('Application Form'!H636="GGP50K","GGP50K",IF('Application Form'!H636="GGP50K+PV","GGP50K",IF('Application Form'!H636="GGPHD (150K)","GGPHD (150K)",IF('Application Form'!H636="GGPHD+PV","GGPHD",IF('Application Form'!H636="PV","",IF('Application Form'!H636="POLL","",IF('Application Form'!H636="MSTN","",IF('Application Form'!H636="COAT","",IF('Application Form'!H636="PI","",IF('Application Form'!H636="POLL_50K (add on)*","",IF('Application Form'!H636="POLL_HD (add on)*","",IF('Application Form'!H636="MSTN_50K (add_on)*","",IF('Application Form'!H636="MSTN_HD (add on)*","",IF('Application Form'!H636="STORE","STORE",IF('Application Form'!H636="HE","HE",""))))))))))))))))))))</f>
        <v/>
      </c>
      <c r="G625" t="str">
        <f>IF(OR(RIGHT('Application Form'!H636,2)="PV",RIGHT('Application Form'!I636,2)="PV",RIGHT('Application Form'!J636,2)="PV"),"Yes","")</f>
        <v/>
      </c>
      <c r="H625" s="81" t="str">
        <f>IF(ISBLANK(IF(F625="SKSTD_BDL",'Application Form'!M636,IF('Office Use Only - DONT TOUCH!!!'!G625="Yes",'Application Form'!M636,""))),"",IF(F625="SKSTD_BDL",'Application Form'!M636,IF('Office Use Only - DONT TOUCH!!!'!G625="Yes",'Application Form'!M636,"")))</f>
        <v/>
      </c>
      <c r="K625" t="str">
        <f>IF(ISBLANK(IF(F625="SKSTD_BDL",'Application Form'!O636,IF('Office Use Only - DONT TOUCH!!!'!G625="Yes",'Application Form'!O636,""))),"",IF(F625="SKSTD_BDL",'Application Form'!O636,IF('Office Use Only - DONT TOUCH!!!'!G625="Yes",'Application Form'!O636,"")))</f>
        <v/>
      </c>
      <c r="N625" t="str">
        <f>IF(AND(F625="",'Application Form'!H636=""),"",IF(AND(F625="",'Application Form'!H636&lt;&gt;""),'Application Form'!H636,IF(AND(F625&lt;&gt;"",'Application Form'!I636=""),"",IF(AND(F625&lt;&gt;"",'Application Form'!I636&lt;&gt;""),IF('Application Form'!I636="SKSTD_BDL","SKSTD_BDL",IF('Application Form'!I636="MIP","MIP",IF('Application Form'!I636="MIP+PV","MIP",IF('Application Form'!I636="SEEKSIRE","SEEKSIRE",IF('Application Form'!I636="SEEKSIRE+PV","SEEKSIRE",IF('Application Form'!I636="GGP50K","GGP50K",IF('Application Form'!I636="GGP50K+PV","GGP50K",IF('Application Form'!I636="GGPHD (150K)","GGPHD (150K)",IF('Application Form'!I636="GGPHD+PV","GGPHD",IF('Application Form'!I636="PV","",IF('Application Form'!I636="POLL","",IF('Application Form'!I636="MSTN","MSTN",IF('Application Form'!I636="COAT","COAT",IF('Application Form'!I636="PI","PI",IF('Application Form'!I636="POLL_50K (add on)*","POLL_50K (add on)*",IF('Application Form'!I636="POLL_HD (add on)*","POLL_HD (add_on)*",IF('Application Form'!I636="MSTN_50K (add_on)*","MSTN_50K (add_on)*",IF('Application Form'!I636="MSTN_HD (add on)*","MSTN_HD (add on)*",IF('Application Form'!I636="STORE","STORE",IF('Application Form'!I636="HE","HE","")))))))))))))))))))),"ERROR"))))</f>
        <v/>
      </c>
      <c r="O625" t="str">
        <f>IF(AND(F625="",'Application Form'!H636=""),"",IF(AND(F625="",'Application Form'!H636&lt;&gt;"",'Application Form'!I636=""),"",IF(AND(F625&lt;&gt;"",'Application Form'!I636=""),"",IF(AND(F625&lt;&gt;"",'Application Form'!I636&lt;&gt;"",'Application Form'!J636=""),"",IF(AND(F625="",'Application Form'!H636&lt;&gt;"",'Application Form'!I636&lt;&gt;""),IF('Application Form'!I636="SKSTD_BDL","SKSTD_BDL",IF('Application Form'!I636="MIP","MIP",IF('Application Form'!I636="MIP+PV","MIP",IF('Application Form'!I636="SEEKSIRE","SEEKSIRE",IF('Application Form'!I636="SEEKSIRE+PV","SEEKSIRE",IF('Application Form'!I636="GGP50K","GGP50K",IF('Application Form'!I636="GGP50K+PV","GGP50K",IF('Application Form'!I636="GGPHD (150K)","GGPHD (150K)",IF('Application Form'!I636="GGPHD+PV","GGPHD",IF('Application Form'!I636="PV","",IF('Application Form'!I636="POLL","",IF('Application Form'!I636="MSTN","MSTN",IF('Application Form'!I636="COAT","COAT",IF('Application Form'!I636="PI","PI",IF('Application Form'!I636="POLL_50K (add on)*","POLL_50K (add on)*",IF('Application Form'!I636="POLL_HD (add on)*","POLL_HD (add_on)*",IF('Application Form'!I636="MSTN_50K (add_on)*","MSTN_50K (add_on)*",IF('Application Form'!I636="MSTN_HD (add on)*","MSTN_HD (add on)*",IF('Application Form'!I636="STORE","STORE",IF('Application Form'!I636="HE","HE","ERROR")))))))))))))))))))),IF(AND(F625&lt;&gt;"",'Application Form'!I636&lt;&gt;"",'Application Form'!J636&lt;&gt;""),IF('Application Form'!J636="SKSTD_BDL","SKSTD_BDL",IF('Application Form'!J636="MIP","MIP",IF('Application Form'!J636="MIP+PV","MIP",IF('Application Form'!J636="SEEKSIRE","SEEKSIRE",IF('Application Form'!J636="SEEKSIRE+PV","SEEKSIRE",IF('Application Form'!J636="GGP50K","GGP50K",IF('Application Form'!J636="GGP50K+PV","GGP50K",IF('Application Form'!J636="GGPHD (150K)","GGPHD (150K)",IF('Application Form'!J636="GGPHD+PV","GGPHD",IF('Application Form'!J636="PV","",IF('Application Form'!J636="POLL","",IF('Application Form'!J636="MSTN","MSTN",IF('Application Form'!J636="COAT","COAT",IF('Application Form'!J636="PI","PI",IF('Application Form'!J636="POLL_50K (add on)*","POLL_50K (add on)*",IF('Application Form'!J636="POLL_HD (add on)*","POLL_HD (add_on)*",IF('Application Form'!J636="MSTN_50K (add_on)*","MSTN_50K (add_on)*",IF('Application Form'!J636="MSTN_HD (add on)*","MSTN_HD (add on)*",IF('Application Form'!J636="STORE","STORE",IF('Application Form'!J636="HE","HE","")))))))))))))))))))),"ERROR"))))))</f>
        <v/>
      </c>
      <c r="P625" t="str">
        <f>IF(AND(F625="",O625&lt;&gt;""),IF('Application Form'!J636="SKSTD_BDL","SKSTD_BDL",IF('Application Form'!J636="MIP","MIP",IF('Application Form'!J636="MIP+PV","MIP",IF('Application Form'!J636="SEEKSIRE","SEEKSIRE",IF('Application Form'!J636="SEEKSIRE+PV","SEEKSIRE",IF('Application Form'!J636="GGP50K","GGP50K",IF('Application Form'!J636="GGP50K+PV","GGP50K",IF('Application Form'!J636="GGPHD (150K)","GGPHD (150K)",IF('Application Form'!J636="GGPHD+PV","GGPHD",IF('Application Form'!J636="PV","",IF('Application Form'!J636="POLL","",IF('Application Form'!J636="MSTN","MSTN",IF('Application Form'!J636="COAT","COAT",IF('Application Form'!J636="PI","PI",IF('Application Form'!J636="POLL_50K (add on)*","POLL_50K (add on)*",IF('Application Form'!J636="POLL_HD (add on)*","POLL_HD (add_on)*",IF('Application Form'!J636="MSTN_50K (add_on)*","MSTN_50K (add_on)*",IF('Application Form'!J636="MSTN_HD (add on)*","MSTN_HD (add on)*",IF('Application Form'!J636="STORE","STORE",IF('Application Form'!J636="HE","HE","")))))))))))))))))))),"")</f>
        <v/>
      </c>
    </row>
    <row r="626" spans="1:16" x14ac:dyDescent="0.25">
      <c r="A626" s="72">
        <f>'Application Form'!E637</f>
        <v>0</v>
      </c>
      <c r="B626" t="str">
        <f>IF('Application Form'!C637="Hair","H",IF('Application Form'!C637="Done","D",IF('Application Form'!C637="Semen","S",IF('Application Form'!C637="TSU","T",""))))</f>
        <v/>
      </c>
      <c r="C626" t="str">
        <f t="shared" si="9"/>
        <v>NAA</v>
      </c>
      <c r="F626" t="str">
        <f>IF('Application Form'!H637="SKSTD_BDL","SKSTD_BDL",IF('Application Form'!H637="MIP","MIP",IF('Application Form'!H637="MIP+PV","MIP",IF('Application Form'!H637="SEEKSIRE","SEEKSIRE",IF('Application Form'!H637="SEEKSIRE+PV","SEEKSIRE",IF('Application Form'!H637="GGP50K","GGP50K",IF('Application Form'!H637="GGP50K+PV","GGP50K",IF('Application Form'!H637="GGPHD (150K)","GGPHD (150K)",IF('Application Form'!H637="GGPHD+PV","GGPHD",IF('Application Form'!H637="PV","",IF('Application Form'!H637="POLL","",IF('Application Form'!H637="MSTN","",IF('Application Form'!H637="COAT","",IF('Application Form'!H637="PI","",IF('Application Form'!H637="POLL_50K (add on)*","",IF('Application Form'!H637="POLL_HD (add on)*","",IF('Application Form'!H637="MSTN_50K (add_on)*","",IF('Application Form'!H637="MSTN_HD (add on)*","",IF('Application Form'!H637="STORE","STORE",IF('Application Form'!H637="HE","HE",""))))))))))))))))))))</f>
        <v/>
      </c>
      <c r="G626" t="str">
        <f>IF(OR(RIGHT('Application Form'!H637,2)="PV",RIGHT('Application Form'!I637,2)="PV",RIGHT('Application Form'!J637,2)="PV"),"Yes","")</f>
        <v/>
      </c>
      <c r="H626" s="81" t="str">
        <f>IF(ISBLANK(IF(F626="SKSTD_BDL",'Application Form'!M637,IF('Office Use Only - DONT TOUCH!!!'!G626="Yes",'Application Form'!M637,""))),"",IF(F626="SKSTD_BDL",'Application Form'!M637,IF('Office Use Only - DONT TOUCH!!!'!G626="Yes",'Application Form'!M637,"")))</f>
        <v/>
      </c>
      <c r="K626" t="str">
        <f>IF(ISBLANK(IF(F626="SKSTD_BDL",'Application Form'!O637,IF('Office Use Only - DONT TOUCH!!!'!G626="Yes",'Application Form'!O637,""))),"",IF(F626="SKSTD_BDL",'Application Form'!O637,IF('Office Use Only - DONT TOUCH!!!'!G626="Yes",'Application Form'!O637,"")))</f>
        <v/>
      </c>
      <c r="N626" t="str">
        <f>IF(AND(F626="",'Application Form'!H637=""),"",IF(AND(F626="",'Application Form'!H637&lt;&gt;""),'Application Form'!H637,IF(AND(F626&lt;&gt;"",'Application Form'!I637=""),"",IF(AND(F626&lt;&gt;"",'Application Form'!I637&lt;&gt;""),IF('Application Form'!I637="SKSTD_BDL","SKSTD_BDL",IF('Application Form'!I637="MIP","MIP",IF('Application Form'!I637="MIP+PV","MIP",IF('Application Form'!I637="SEEKSIRE","SEEKSIRE",IF('Application Form'!I637="SEEKSIRE+PV","SEEKSIRE",IF('Application Form'!I637="GGP50K","GGP50K",IF('Application Form'!I637="GGP50K+PV","GGP50K",IF('Application Form'!I637="GGPHD (150K)","GGPHD (150K)",IF('Application Form'!I637="GGPHD+PV","GGPHD",IF('Application Form'!I637="PV","",IF('Application Form'!I637="POLL","",IF('Application Form'!I637="MSTN","MSTN",IF('Application Form'!I637="COAT","COAT",IF('Application Form'!I637="PI","PI",IF('Application Form'!I637="POLL_50K (add on)*","POLL_50K (add on)*",IF('Application Form'!I637="POLL_HD (add on)*","POLL_HD (add_on)*",IF('Application Form'!I637="MSTN_50K (add_on)*","MSTN_50K (add_on)*",IF('Application Form'!I637="MSTN_HD (add on)*","MSTN_HD (add on)*",IF('Application Form'!I637="STORE","STORE",IF('Application Form'!I637="HE","HE","")))))))))))))))))))),"ERROR"))))</f>
        <v/>
      </c>
      <c r="O626" t="str">
        <f>IF(AND(F626="",'Application Form'!H637=""),"",IF(AND(F626="",'Application Form'!H637&lt;&gt;"",'Application Form'!I637=""),"",IF(AND(F626&lt;&gt;"",'Application Form'!I637=""),"",IF(AND(F626&lt;&gt;"",'Application Form'!I637&lt;&gt;"",'Application Form'!J637=""),"",IF(AND(F626="",'Application Form'!H637&lt;&gt;"",'Application Form'!I637&lt;&gt;""),IF('Application Form'!I637="SKSTD_BDL","SKSTD_BDL",IF('Application Form'!I637="MIP","MIP",IF('Application Form'!I637="MIP+PV","MIP",IF('Application Form'!I637="SEEKSIRE","SEEKSIRE",IF('Application Form'!I637="SEEKSIRE+PV","SEEKSIRE",IF('Application Form'!I637="GGP50K","GGP50K",IF('Application Form'!I637="GGP50K+PV","GGP50K",IF('Application Form'!I637="GGPHD (150K)","GGPHD (150K)",IF('Application Form'!I637="GGPHD+PV","GGPHD",IF('Application Form'!I637="PV","",IF('Application Form'!I637="POLL","",IF('Application Form'!I637="MSTN","MSTN",IF('Application Form'!I637="COAT","COAT",IF('Application Form'!I637="PI","PI",IF('Application Form'!I637="POLL_50K (add on)*","POLL_50K (add on)*",IF('Application Form'!I637="POLL_HD (add on)*","POLL_HD (add_on)*",IF('Application Form'!I637="MSTN_50K (add_on)*","MSTN_50K (add_on)*",IF('Application Form'!I637="MSTN_HD (add on)*","MSTN_HD (add on)*",IF('Application Form'!I637="STORE","STORE",IF('Application Form'!I637="HE","HE","ERROR")))))))))))))))))))),IF(AND(F626&lt;&gt;"",'Application Form'!I637&lt;&gt;"",'Application Form'!J637&lt;&gt;""),IF('Application Form'!J637="SKSTD_BDL","SKSTD_BDL",IF('Application Form'!J637="MIP","MIP",IF('Application Form'!J637="MIP+PV","MIP",IF('Application Form'!J637="SEEKSIRE","SEEKSIRE",IF('Application Form'!J637="SEEKSIRE+PV","SEEKSIRE",IF('Application Form'!J637="GGP50K","GGP50K",IF('Application Form'!J637="GGP50K+PV","GGP50K",IF('Application Form'!J637="GGPHD (150K)","GGPHD (150K)",IF('Application Form'!J637="GGPHD+PV","GGPHD",IF('Application Form'!J637="PV","",IF('Application Form'!J637="POLL","",IF('Application Form'!J637="MSTN","MSTN",IF('Application Form'!J637="COAT","COAT",IF('Application Form'!J637="PI","PI",IF('Application Form'!J637="POLL_50K (add on)*","POLL_50K (add on)*",IF('Application Form'!J637="POLL_HD (add on)*","POLL_HD (add_on)*",IF('Application Form'!J637="MSTN_50K (add_on)*","MSTN_50K (add_on)*",IF('Application Form'!J637="MSTN_HD (add on)*","MSTN_HD (add on)*",IF('Application Form'!J637="STORE","STORE",IF('Application Form'!J637="HE","HE","")))))))))))))))))))),"ERROR"))))))</f>
        <v/>
      </c>
      <c r="P626" t="str">
        <f>IF(AND(F626="",O626&lt;&gt;""),IF('Application Form'!J637="SKSTD_BDL","SKSTD_BDL",IF('Application Form'!J637="MIP","MIP",IF('Application Form'!J637="MIP+PV","MIP",IF('Application Form'!J637="SEEKSIRE","SEEKSIRE",IF('Application Form'!J637="SEEKSIRE+PV","SEEKSIRE",IF('Application Form'!J637="GGP50K","GGP50K",IF('Application Form'!J637="GGP50K+PV","GGP50K",IF('Application Form'!J637="GGPHD (150K)","GGPHD (150K)",IF('Application Form'!J637="GGPHD+PV","GGPHD",IF('Application Form'!J637="PV","",IF('Application Form'!J637="POLL","",IF('Application Form'!J637="MSTN","MSTN",IF('Application Form'!J637="COAT","COAT",IF('Application Form'!J637="PI","PI",IF('Application Form'!J637="POLL_50K (add on)*","POLL_50K (add on)*",IF('Application Form'!J637="POLL_HD (add on)*","POLL_HD (add_on)*",IF('Application Form'!J637="MSTN_50K (add_on)*","MSTN_50K (add_on)*",IF('Application Form'!J637="MSTN_HD (add on)*","MSTN_HD (add on)*",IF('Application Form'!J637="STORE","STORE",IF('Application Form'!J637="HE","HE","")))))))))))))))))))),"")</f>
        <v/>
      </c>
    </row>
    <row r="627" spans="1:16" x14ac:dyDescent="0.25">
      <c r="A627" s="72">
        <f>'Application Form'!E638</f>
        <v>0</v>
      </c>
      <c r="B627" t="str">
        <f>IF('Application Form'!C638="Hair","H",IF('Application Form'!C638="Done","D",IF('Application Form'!C638="Semen","S",IF('Application Form'!C638="TSU","T",""))))</f>
        <v/>
      </c>
      <c r="C627" t="str">
        <f t="shared" si="9"/>
        <v>NAA</v>
      </c>
      <c r="F627" t="str">
        <f>IF('Application Form'!H638="SKSTD_BDL","SKSTD_BDL",IF('Application Form'!H638="MIP","MIP",IF('Application Form'!H638="MIP+PV","MIP",IF('Application Form'!H638="SEEKSIRE","SEEKSIRE",IF('Application Form'!H638="SEEKSIRE+PV","SEEKSIRE",IF('Application Form'!H638="GGP50K","GGP50K",IF('Application Form'!H638="GGP50K+PV","GGP50K",IF('Application Form'!H638="GGPHD (150K)","GGPHD (150K)",IF('Application Form'!H638="GGPHD+PV","GGPHD",IF('Application Form'!H638="PV","",IF('Application Form'!H638="POLL","",IF('Application Form'!H638="MSTN","",IF('Application Form'!H638="COAT","",IF('Application Form'!H638="PI","",IF('Application Form'!H638="POLL_50K (add on)*","",IF('Application Form'!H638="POLL_HD (add on)*","",IF('Application Form'!H638="MSTN_50K (add_on)*","",IF('Application Form'!H638="MSTN_HD (add on)*","",IF('Application Form'!H638="STORE","STORE",IF('Application Form'!H638="HE","HE",""))))))))))))))))))))</f>
        <v/>
      </c>
      <c r="G627" t="str">
        <f>IF(OR(RIGHT('Application Form'!H638,2)="PV",RIGHT('Application Form'!I638,2)="PV",RIGHT('Application Form'!J638,2)="PV"),"Yes","")</f>
        <v/>
      </c>
      <c r="H627" s="81" t="str">
        <f>IF(ISBLANK(IF(F627="SKSTD_BDL",'Application Form'!M638,IF('Office Use Only - DONT TOUCH!!!'!G627="Yes",'Application Form'!M638,""))),"",IF(F627="SKSTD_BDL",'Application Form'!M638,IF('Office Use Only - DONT TOUCH!!!'!G627="Yes",'Application Form'!M638,"")))</f>
        <v/>
      </c>
      <c r="K627" t="str">
        <f>IF(ISBLANK(IF(F627="SKSTD_BDL",'Application Form'!O638,IF('Office Use Only - DONT TOUCH!!!'!G627="Yes",'Application Form'!O638,""))),"",IF(F627="SKSTD_BDL",'Application Form'!O638,IF('Office Use Only - DONT TOUCH!!!'!G627="Yes",'Application Form'!O638,"")))</f>
        <v/>
      </c>
      <c r="N627" t="str">
        <f>IF(AND(F627="",'Application Form'!H638=""),"",IF(AND(F627="",'Application Form'!H638&lt;&gt;""),'Application Form'!H638,IF(AND(F627&lt;&gt;"",'Application Form'!I638=""),"",IF(AND(F627&lt;&gt;"",'Application Form'!I638&lt;&gt;""),IF('Application Form'!I638="SKSTD_BDL","SKSTD_BDL",IF('Application Form'!I638="MIP","MIP",IF('Application Form'!I638="MIP+PV","MIP",IF('Application Form'!I638="SEEKSIRE","SEEKSIRE",IF('Application Form'!I638="SEEKSIRE+PV","SEEKSIRE",IF('Application Form'!I638="GGP50K","GGP50K",IF('Application Form'!I638="GGP50K+PV","GGP50K",IF('Application Form'!I638="GGPHD (150K)","GGPHD (150K)",IF('Application Form'!I638="GGPHD+PV","GGPHD",IF('Application Form'!I638="PV","",IF('Application Form'!I638="POLL","",IF('Application Form'!I638="MSTN","MSTN",IF('Application Form'!I638="COAT","COAT",IF('Application Form'!I638="PI","PI",IF('Application Form'!I638="POLL_50K (add on)*","POLL_50K (add on)*",IF('Application Form'!I638="POLL_HD (add on)*","POLL_HD (add_on)*",IF('Application Form'!I638="MSTN_50K (add_on)*","MSTN_50K (add_on)*",IF('Application Form'!I638="MSTN_HD (add on)*","MSTN_HD (add on)*",IF('Application Form'!I638="STORE","STORE",IF('Application Form'!I638="HE","HE","")))))))))))))))))))),"ERROR"))))</f>
        <v/>
      </c>
      <c r="O627" t="str">
        <f>IF(AND(F627="",'Application Form'!H638=""),"",IF(AND(F627="",'Application Form'!H638&lt;&gt;"",'Application Form'!I638=""),"",IF(AND(F627&lt;&gt;"",'Application Form'!I638=""),"",IF(AND(F627&lt;&gt;"",'Application Form'!I638&lt;&gt;"",'Application Form'!J638=""),"",IF(AND(F627="",'Application Form'!H638&lt;&gt;"",'Application Form'!I638&lt;&gt;""),IF('Application Form'!I638="SKSTD_BDL","SKSTD_BDL",IF('Application Form'!I638="MIP","MIP",IF('Application Form'!I638="MIP+PV","MIP",IF('Application Form'!I638="SEEKSIRE","SEEKSIRE",IF('Application Form'!I638="SEEKSIRE+PV","SEEKSIRE",IF('Application Form'!I638="GGP50K","GGP50K",IF('Application Form'!I638="GGP50K+PV","GGP50K",IF('Application Form'!I638="GGPHD (150K)","GGPHD (150K)",IF('Application Form'!I638="GGPHD+PV","GGPHD",IF('Application Form'!I638="PV","",IF('Application Form'!I638="POLL","",IF('Application Form'!I638="MSTN","MSTN",IF('Application Form'!I638="COAT","COAT",IF('Application Form'!I638="PI","PI",IF('Application Form'!I638="POLL_50K (add on)*","POLL_50K (add on)*",IF('Application Form'!I638="POLL_HD (add on)*","POLL_HD (add_on)*",IF('Application Form'!I638="MSTN_50K (add_on)*","MSTN_50K (add_on)*",IF('Application Form'!I638="MSTN_HD (add on)*","MSTN_HD (add on)*",IF('Application Form'!I638="STORE","STORE",IF('Application Form'!I638="HE","HE","ERROR")))))))))))))))))))),IF(AND(F627&lt;&gt;"",'Application Form'!I638&lt;&gt;"",'Application Form'!J638&lt;&gt;""),IF('Application Form'!J638="SKSTD_BDL","SKSTD_BDL",IF('Application Form'!J638="MIP","MIP",IF('Application Form'!J638="MIP+PV","MIP",IF('Application Form'!J638="SEEKSIRE","SEEKSIRE",IF('Application Form'!J638="SEEKSIRE+PV","SEEKSIRE",IF('Application Form'!J638="GGP50K","GGP50K",IF('Application Form'!J638="GGP50K+PV","GGP50K",IF('Application Form'!J638="GGPHD (150K)","GGPHD (150K)",IF('Application Form'!J638="GGPHD+PV","GGPHD",IF('Application Form'!J638="PV","",IF('Application Form'!J638="POLL","",IF('Application Form'!J638="MSTN","MSTN",IF('Application Form'!J638="COAT","COAT",IF('Application Form'!J638="PI","PI",IF('Application Form'!J638="POLL_50K (add on)*","POLL_50K (add on)*",IF('Application Form'!J638="POLL_HD (add on)*","POLL_HD (add_on)*",IF('Application Form'!J638="MSTN_50K (add_on)*","MSTN_50K (add_on)*",IF('Application Form'!J638="MSTN_HD (add on)*","MSTN_HD (add on)*",IF('Application Form'!J638="STORE","STORE",IF('Application Form'!J638="HE","HE","")))))))))))))))))))),"ERROR"))))))</f>
        <v/>
      </c>
      <c r="P627" t="str">
        <f>IF(AND(F627="",O627&lt;&gt;""),IF('Application Form'!J638="SKSTD_BDL","SKSTD_BDL",IF('Application Form'!J638="MIP","MIP",IF('Application Form'!J638="MIP+PV","MIP",IF('Application Form'!J638="SEEKSIRE","SEEKSIRE",IF('Application Form'!J638="SEEKSIRE+PV","SEEKSIRE",IF('Application Form'!J638="GGP50K","GGP50K",IF('Application Form'!J638="GGP50K+PV","GGP50K",IF('Application Form'!J638="GGPHD (150K)","GGPHD (150K)",IF('Application Form'!J638="GGPHD+PV","GGPHD",IF('Application Form'!J638="PV","",IF('Application Form'!J638="POLL","",IF('Application Form'!J638="MSTN","MSTN",IF('Application Form'!J638="COAT","COAT",IF('Application Form'!J638="PI","PI",IF('Application Form'!J638="POLL_50K (add on)*","POLL_50K (add on)*",IF('Application Form'!J638="POLL_HD (add on)*","POLL_HD (add_on)*",IF('Application Form'!J638="MSTN_50K (add_on)*","MSTN_50K (add_on)*",IF('Application Form'!J638="MSTN_HD (add on)*","MSTN_HD (add on)*",IF('Application Form'!J638="STORE","STORE",IF('Application Form'!J638="HE","HE","")))))))))))))))))))),"")</f>
        <v/>
      </c>
    </row>
    <row r="628" spans="1:16" x14ac:dyDescent="0.25">
      <c r="A628" s="72">
        <f>'Application Form'!E639</f>
        <v>0</v>
      </c>
      <c r="B628" t="str">
        <f>IF('Application Form'!C639="Hair","H",IF('Application Form'!C639="Done","D",IF('Application Form'!C639="Semen","S",IF('Application Form'!C639="TSU","T",""))))</f>
        <v/>
      </c>
      <c r="C628" t="str">
        <f t="shared" si="9"/>
        <v>NAA</v>
      </c>
      <c r="F628" t="str">
        <f>IF('Application Form'!H639="SKSTD_BDL","SKSTD_BDL",IF('Application Form'!H639="MIP","MIP",IF('Application Form'!H639="MIP+PV","MIP",IF('Application Form'!H639="SEEKSIRE","SEEKSIRE",IF('Application Form'!H639="SEEKSIRE+PV","SEEKSIRE",IF('Application Form'!H639="GGP50K","GGP50K",IF('Application Form'!H639="GGP50K+PV","GGP50K",IF('Application Form'!H639="GGPHD (150K)","GGPHD (150K)",IF('Application Form'!H639="GGPHD+PV","GGPHD",IF('Application Form'!H639="PV","",IF('Application Form'!H639="POLL","",IF('Application Form'!H639="MSTN","",IF('Application Form'!H639="COAT","",IF('Application Form'!H639="PI","",IF('Application Form'!H639="POLL_50K (add on)*","",IF('Application Form'!H639="POLL_HD (add on)*","",IF('Application Form'!H639="MSTN_50K (add_on)*","",IF('Application Form'!H639="MSTN_HD (add on)*","",IF('Application Form'!H639="STORE","STORE",IF('Application Form'!H639="HE","HE",""))))))))))))))))))))</f>
        <v/>
      </c>
      <c r="G628" t="str">
        <f>IF(OR(RIGHT('Application Form'!H639,2)="PV",RIGHT('Application Form'!I639,2)="PV",RIGHT('Application Form'!J639,2)="PV"),"Yes","")</f>
        <v/>
      </c>
      <c r="H628" s="81" t="str">
        <f>IF(ISBLANK(IF(F628="SKSTD_BDL",'Application Form'!M639,IF('Office Use Only - DONT TOUCH!!!'!G628="Yes",'Application Form'!M639,""))),"",IF(F628="SKSTD_BDL",'Application Form'!M639,IF('Office Use Only - DONT TOUCH!!!'!G628="Yes",'Application Form'!M639,"")))</f>
        <v/>
      </c>
      <c r="K628" t="str">
        <f>IF(ISBLANK(IF(F628="SKSTD_BDL",'Application Form'!O639,IF('Office Use Only - DONT TOUCH!!!'!G628="Yes",'Application Form'!O639,""))),"",IF(F628="SKSTD_BDL",'Application Form'!O639,IF('Office Use Only - DONT TOUCH!!!'!G628="Yes",'Application Form'!O639,"")))</f>
        <v/>
      </c>
      <c r="N628" t="str">
        <f>IF(AND(F628="",'Application Form'!H639=""),"",IF(AND(F628="",'Application Form'!H639&lt;&gt;""),'Application Form'!H639,IF(AND(F628&lt;&gt;"",'Application Form'!I639=""),"",IF(AND(F628&lt;&gt;"",'Application Form'!I639&lt;&gt;""),IF('Application Form'!I639="SKSTD_BDL","SKSTD_BDL",IF('Application Form'!I639="MIP","MIP",IF('Application Form'!I639="MIP+PV","MIP",IF('Application Form'!I639="SEEKSIRE","SEEKSIRE",IF('Application Form'!I639="SEEKSIRE+PV","SEEKSIRE",IF('Application Form'!I639="GGP50K","GGP50K",IF('Application Form'!I639="GGP50K+PV","GGP50K",IF('Application Form'!I639="GGPHD (150K)","GGPHD (150K)",IF('Application Form'!I639="GGPHD+PV","GGPHD",IF('Application Form'!I639="PV","",IF('Application Form'!I639="POLL","",IF('Application Form'!I639="MSTN","MSTN",IF('Application Form'!I639="COAT","COAT",IF('Application Form'!I639="PI","PI",IF('Application Form'!I639="POLL_50K (add on)*","POLL_50K (add on)*",IF('Application Form'!I639="POLL_HD (add on)*","POLL_HD (add_on)*",IF('Application Form'!I639="MSTN_50K (add_on)*","MSTN_50K (add_on)*",IF('Application Form'!I639="MSTN_HD (add on)*","MSTN_HD (add on)*",IF('Application Form'!I639="STORE","STORE",IF('Application Form'!I639="HE","HE","")))))))))))))))))))),"ERROR"))))</f>
        <v/>
      </c>
      <c r="O628" t="str">
        <f>IF(AND(F628="",'Application Form'!H639=""),"",IF(AND(F628="",'Application Form'!H639&lt;&gt;"",'Application Form'!I639=""),"",IF(AND(F628&lt;&gt;"",'Application Form'!I639=""),"",IF(AND(F628&lt;&gt;"",'Application Form'!I639&lt;&gt;"",'Application Form'!J639=""),"",IF(AND(F628="",'Application Form'!H639&lt;&gt;"",'Application Form'!I639&lt;&gt;""),IF('Application Form'!I639="SKSTD_BDL","SKSTD_BDL",IF('Application Form'!I639="MIP","MIP",IF('Application Form'!I639="MIP+PV","MIP",IF('Application Form'!I639="SEEKSIRE","SEEKSIRE",IF('Application Form'!I639="SEEKSIRE+PV","SEEKSIRE",IF('Application Form'!I639="GGP50K","GGP50K",IF('Application Form'!I639="GGP50K+PV","GGP50K",IF('Application Form'!I639="GGPHD (150K)","GGPHD (150K)",IF('Application Form'!I639="GGPHD+PV","GGPHD",IF('Application Form'!I639="PV","",IF('Application Form'!I639="POLL","",IF('Application Form'!I639="MSTN","MSTN",IF('Application Form'!I639="COAT","COAT",IF('Application Form'!I639="PI","PI",IF('Application Form'!I639="POLL_50K (add on)*","POLL_50K (add on)*",IF('Application Form'!I639="POLL_HD (add on)*","POLL_HD (add_on)*",IF('Application Form'!I639="MSTN_50K (add_on)*","MSTN_50K (add_on)*",IF('Application Form'!I639="MSTN_HD (add on)*","MSTN_HD (add on)*",IF('Application Form'!I639="STORE","STORE",IF('Application Form'!I639="HE","HE","ERROR")))))))))))))))))))),IF(AND(F628&lt;&gt;"",'Application Form'!I639&lt;&gt;"",'Application Form'!J639&lt;&gt;""),IF('Application Form'!J639="SKSTD_BDL","SKSTD_BDL",IF('Application Form'!J639="MIP","MIP",IF('Application Form'!J639="MIP+PV","MIP",IF('Application Form'!J639="SEEKSIRE","SEEKSIRE",IF('Application Form'!J639="SEEKSIRE+PV","SEEKSIRE",IF('Application Form'!J639="GGP50K","GGP50K",IF('Application Form'!J639="GGP50K+PV","GGP50K",IF('Application Form'!J639="GGPHD (150K)","GGPHD (150K)",IF('Application Form'!J639="GGPHD+PV","GGPHD",IF('Application Form'!J639="PV","",IF('Application Form'!J639="POLL","",IF('Application Form'!J639="MSTN","MSTN",IF('Application Form'!J639="COAT","COAT",IF('Application Form'!J639="PI","PI",IF('Application Form'!J639="POLL_50K (add on)*","POLL_50K (add on)*",IF('Application Form'!J639="POLL_HD (add on)*","POLL_HD (add_on)*",IF('Application Form'!J639="MSTN_50K (add_on)*","MSTN_50K (add_on)*",IF('Application Form'!J639="MSTN_HD (add on)*","MSTN_HD (add on)*",IF('Application Form'!J639="STORE","STORE",IF('Application Form'!J639="HE","HE","")))))))))))))))))))),"ERROR"))))))</f>
        <v/>
      </c>
      <c r="P628" t="str">
        <f>IF(AND(F628="",O628&lt;&gt;""),IF('Application Form'!J639="SKSTD_BDL","SKSTD_BDL",IF('Application Form'!J639="MIP","MIP",IF('Application Form'!J639="MIP+PV","MIP",IF('Application Form'!J639="SEEKSIRE","SEEKSIRE",IF('Application Form'!J639="SEEKSIRE+PV","SEEKSIRE",IF('Application Form'!J639="GGP50K","GGP50K",IF('Application Form'!J639="GGP50K+PV","GGP50K",IF('Application Form'!J639="GGPHD (150K)","GGPHD (150K)",IF('Application Form'!J639="GGPHD+PV","GGPHD",IF('Application Form'!J639="PV","",IF('Application Form'!J639="POLL","",IF('Application Form'!J639="MSTN","MSTN",IF('Application Form'!J639="COAT","COAT",IF('Application Form'!J639="PI","PI",IF('Application Form'!J639="POLL_50K (add on)*","POLL_50K (add on)*",IF('Application Form'!J639="POLL_HD (add on)*","POLL_HD (add_on)*",IF('Application Form'!J639="MSTN_50K (add_on)*","MSTN_50K (add_on)*",IF('Application Form'!J639="MSTN_HD (add on)*","MSTN_HD (add on)*",IF('Application Form'!J639="STORE","STORE",IF('Application Form'!J639="HE","HE","")))))))))))))))))))),"")</f>
        <v/>
      </c>
    </row>
    <row r="629" spans="1:16" x14ac:dyDescent="0.25">
      <c r="A629" s="72">
        <f>'Application Form'!E640</f>
        <v>0</v>
      </c>
      <c r="B629" t="str">
        <f>IF('Application Form'!C640="Hair","H",IF('Application Form'!C640="Done","D",IF('Application Form'!C640="Semen","S",IF('Application Form'!C640="TSU","T",""))))</f>
        <v/>
      </c>
      <c r="C629" t="str">
        <f t="shared" si="9"/>
        <v>NAA</v>
      </c>
      <c r="F629" t="str">
        <f>IF('Application Form'!H640="SKSTD_BDL","SKSTD_BDL",IF('Application Form'!H640="MIP","MIP",IF('Application Form'!H640="MIP+PV","MIP",IF('Application Form'!H640="SEEKSIRE","SEEKSIRE",IF('Application Form'!H640="SEEKSIRE+PV","SEEKSIRE",IF('Application Form'!H640="GGP50K","GGP50K",IF('Application Form'!H640="GGP50K+PV","GGP50K",IF('Application Form'!H640="GGPHD (150K)","GGPHD (150K)",IF('Application Form'!H640="GGPHD+PV","GGPHD",IF('Application Form'!H640="PV","",IF('Application Form'!H640="POLL","",IF('Application Form'!H640="MSTN","",IF('Application Form'!H640="COAT","",IF('Application Form'!H640="PI","",IF('Application Form'!H640="POLL_50K (add on)*","",IF('Application Form'!H640="POLL_HD (add on)*","",IF('Application Form'!H640="MSTN_50K (add_on)*","",IF('Application Form'!H640="MSTN_HD (add on)*","",IF('Application Form'!H640="STORE","STORE",IF('Application Form'!H640="HE","HE",""))))))))))))))))))))</f>
        <v/>
      </c>
      <c r="G629" t="str">
        <f>IF(OR(RIGHT('Application Form'!H640,2)="PV",RIGHT('Application Form'!I640,2)="PV",RIGHT('Application Form'!J640,2)="PV"),"Yes","")</f>
        <v/>
      </c>
      <c r="H629" s="81" t="str">
        <f>IF(ISBLANK(IF(F629="SKSTD_BDL",'Application Form'!M640,IF('Office Use Only - DONT TOUCH!!!'!G629="Yes",'Application Form'!M640,""))),"",IF(F629="SKSTD_BDL",'Application Form'!M640,IF('Office Use Only - DONT TOUCH!!!'!G629="Yes",'Application Form'!M640,"")))</f>
        <v/>
      </c>
      <c r="K629" t="str">
        <f>IF(ISBLANK(IF(F629="SKSTD_BDL",'Application Form'!O640,IF('Office Use Only - DONT TOUCH!!!'!G629="Yes",'Application Form'!O640,""))),"",IF(F629="SKSTD_BDL",'Application Form'!O640,IF('Office Use Only - DONT TOUCH!!!'!G629="Yes",'Application Form'!O640,"")))</f>
        <v/>
      </c>
      <c r="N629" t="str">
        <f>IF(AND(F629="",'Application Form'!H640=""),"",IF(AND(F629="",'Application Form'!H640&lt;&gt;""),'Application Form'!H640,IF(AND(F629&lt;&gt;"",'Application Form'!I640=""),"",IF(AND(F629&lt;&gt;"",'Application Form'!I640&lt;&gt;""),IF('Application Form'!I640="SKSTD_BDL","SKSTD_BDL",IF('Application Form'!I640="MIP","MIP",IF('Application Form'!I640="MIP+PV","MIP",IF('Application Form'!I640="SEEKSIRE","SEEKSIRE",IF('Application Form'!I640="SEEKSIRE+PV","SEEKSIRE",IF('Application Form'!I640="GGP50K","GGP50K",IF('Application Form'!I640="GGP50K+PV","GGP50K",IF('Application Form'!I640="GGPHD (150K)","GGPHD (150K)",IF('Application Form'!I640="GGPHD+PV","GGPHD",IF('Application Form'!I640="PV","",IF('Application Form'!I640="POLL","",IF('Application Form'!I640="MSTN","MSTN",IF('Application Form'!I640="COAT","COAT",IF('Application Form'!I640="PI","PI",IF('Application Form'!I640="POLL_50K (add on)*","POLL_50K (add on)*",IF('Application Form'!I640="POLL_HD (add on)*","POLL_HD (add_on)*",IF('Application Form'!I640="MSTN_50K (add_on)*","MSTN_50K (add_on)*",IF('Application Form'!I640="MSTN_HD (add on)*","MSTN_HD (add on)*",IF('Application Form'!I640="STORE","STORE",IF('Application Form'!I640="HE","HE","")))))))))))))))))))),"ERROR"))))</f>
        <v/>
      </c>
      <c r="O629" t="str">
        <f>IF(AND(F629="",'Application Form'!H640=""),"",IF(AND(F629="",'Application Form'!H640&lt;&gt;"",'Application Form'!I640=""),"",IF(AND(F629&lt;&gt;"",'Application Form'!I640=""),"",IF(AND(F629&lt;&gt;"",'Application Form'!I640&lt;&gt;"",'Application Form'!J640=""),"",IF(AND(F629="",'Application Form'!H640&lt;&gt;"",'Application Form'!I640&lt;&gt;""),IF('Application Form'!I640="SKSTD_BDL","SKSTD_BDL",IF('Application Form'!I640="MIP","MIP",IF('Application Form'!I640="MIP+PV","MIP",IF('Application Form'!I640="SEEKSIRE","SEEKSIRE",IF('Application Form'!I640="SEEKSIRE+PV","SEEKSIRE",IF('Application Form'!I640="GGP50K","GGP50K",IF('Application Form'!I640="GGP50K+PV","GGP50K",IF('Application Form'!I640="GGPHD (150K)","GGPHD (150K)",IF('Application Form'!I640="GGPHD+PV","GGPHD",IF('Application Form'!I640="PV","",IF('Application Form'!I640="POLL","",IF('Application Form'!I640="MSTN","MSTN",IF('Application Form'!I640="COAT","COAT",IF('Application Form'!I640="PI","PI",IF('Application Form'!I640="POLL_50K (add on)*","POLL_50K (add on)*",IF('Application Form'!I640="POLL_HD (add on)*","POLL_HD (add_on)*",IF('Application Form'!I640="MSTN_50K (add_on)*","MSTN_50K (add_on)*",IF('Application Form'!I640="MSTN_HD (add on)*","MSTN_HD (add on)*",IF('Application Form'!I640="STORE","STORE",IF('Application Form'!I640="HE","HE","ERROR")))))))))))))))))))),IF(AND(F629&lt;&gt;"",'Application Form'!I640&lt;&gt;"",'Application Form'!J640&lt;&gt;""),IF('Application Form'!J640="SKSTD_BDL","SKSTD_BDL",IF('Application Form'!J640="MIP","MIP",IF('Application Form'!J640="MIP+PV","MIP",IF('Application Form'!J640="SEEKSIRE","SEEKSIRE",IF('Application Form'!J640="SEEKSIRE+PV","SEEKSIRE",IF('Application Form'!J640="GGP50K","GGP50K",IF('Application Form'!J640="GGP50K+PV","GGP50K",IF('Application Form'!J640="GGPHD (150K)","GGPHD (150K)",IF('Application Form'!J640="GGPHD+PV","GGPHD",IF('Application Form'!J640="PV","",IF('Application Form'!J640="POLL","",IF('Application Form'!J640="MSTN","MSTN",IF('Application Form'!J640="COAT","COAT",IF('Application Form'!J640="PI","PI",IF('Application Form'!J640="POLL_50K (add on)*","POLL_50K (add on)*",IF('Application Form'!J640="POLL_HD (add on)*","POLL_HD (add_on)*",IF('Application Form'!J640="MSTN_50K (add_on)*","MSTN_50K (add_on)*",IF('Application Form'!J640="MSTN_HD (add on)*","MSTN_HD (add on)*",IF('Application Form'!J640="STORE","STORE",IF('Application Form'!J640="HE","HE","")))))))))))))))))))),"ERROR"))))))</f>
        <v/>
      </c>
      <c r="P629" t="str">
        <f>IF(AND(F629="",O629&lt;&gt;""),IF('Application Form'!J640="SKSTD_BDL","SKSTD_BDL",IF('Application Form'!J640="MIP","MIP",IF('Application Form'!J640="MIP+PV","MIP",IF('Application Form'!J640="SEEKSIRE","SEEKSIRE",IF('Application Form'!J640="SEEKSIRE+PV","SEEKSIRE",IF('Application Form'!J640="GGP50K","GGP50K",IF('Application Form'!J640="GGP50K+PV","GGP50K",IF('Application Form'!J640="GGPHD (150K)","GGPHD (150K)",IF('Application Form'!J640="GGPHD+PV","GGPHD",IF('Application Form'!J640="PV","",IF('Application Form'!J640="POLL","",IF('Application Form'!J640="MSTN","MSTN",IF('Application Form'!J640="COAT","COAT",IF('Application Form'!J640="PI","PI",IF('Application Form'!J640="POLL_50K (add on)*","POLL_50K (add on)*",IF('Application Form'!J640="POLL_HD (add on)*","POLL_HD (add_on)*",IF('Application Form'!J640="MSTN_50K (add_on)*","MSTN_50K (add_on)*",IF('Application Form'!J640="MSTN_HD (add on)*","MSTN_HD (add on)*",IF('Application Form'!J640="STORE","STORE",IF('Application Form'!J640="HE","HE","")))))))))))))))))))),"")</f>
        <v/>
      </c>
    </row>
    <row r="630" spans="1:16" x14ac:dyDescent="0.25">
      <c r="A630" s="72">
        <f>'Application Form'!E641</f>
        <v>0</v>
      </c>
      <c r="B630" t="str">
        <f>IF('Application Form'!C641="Hair","H",IF('Application Form'!C641="Done","D",IF('Application Form'!C641="Semen","S",IF('Application Form'!C641="TSU","T",""))))</f>
        <v/>
      </c>
      <c r="C630" t="str">
        <f t="shared" si="9"/>
        <v>NAA</v>
      </c>
      <c r="F630" t="str">
        <f>IF('Application Form'!H641="SKSTD_BDL","SKSTD_BDL",IF('Application Form'!H641="MIP","MIP",IF('Application Form'!H641="MIP+PV","MIP",IF('Application Form'!H641="SEEKSIRE","SEEKSIRE",IF('Application Form'!H641="SEEKSIRE+PV","SEEKSIRE",IF('Application Form'!H641="GGP50K","GGP50K",IF('Application Form'!H641="GGP50K+PV","GGP50K",IF('Application Form'!H641="GGPHD (150K)","GGPHD (150K)",IF('Application Form'!H641="GGPHD+PV","GGPHD",IF('Application Form'!H641="PV","",IF('Application Form'!H641="POLL","",IF('Application Form'!H641="MSTN","",IF('Application Form'!H641="COAT","",IF('Application Form'!H641="PI","",IF('Application Form'!H641="POLL_50K (add on)*","",IF('Application Form'!H641="POLL_HD (add on)*","",IF('Application Form'!H641="MSTN_50K (add_on)*","",IF('Application Form'!H641="MSTN_HD (add on)*","",IF('Application Form'!H641="STORE","STORE",IF('Application Form'!H641="HE","HE",""))))))))))))))))))))</f>
        <v/>
      </c>
      <c r="G630" t="str">
        <f>IF(OR(RIGHT('Application Form'!H641,2)="PV",RIGHT('Application Form'!I641,2)="PV",RIGHT('Application Form'!J641,2)="PV"),"Yes","")</f>
        <v/>
      </c>
      <c r="H630" s="81" t="str">
        <f>IF(ISBLANK(IF(F630="SKSTD_BDL",'Application Form'!M641,IF('Office Use Only - DONT TOUCH!!!'!G630="Yes",'Application Form'!M641,""))),"",IF(F630="SKSTD_BDL",'Application Form'!M641,IF('Office Use Only - DONT TOUCH!!!'!G630="Yes",'Application Form'!M641,"")))</f>
        <v/>
      </c>
      <c r="K630" t="str">
        <f>IF(ISBLANK(IF(F630="SKSTD_BDL",'Application Form'!O641,IF('Office Use Only - DONT TOUCH!!!'!G630="Yes",'Application Form'!O641,""))),"",IF(F630="SKSTD_BDL",'Application Form'!O641,IF('Office Use Only - DONT TOUCH!!!'!G630="Yes",'Application Form'!O641,"")))</f>
        <v/>
      </c>
      <c r="N630" t="str">
        <f>IF(AND(F630="",'Application Form'!H641=""),"",IF(AND(F630="",'Application Form'!H641&lt;&gt;""),'Application Form'!H641,IF(AND(F630&lt;&gt;"",'Application Form'!I641=""),"",IF(AND(F630&lt;&gt;"",'Application Form'!I641&lt;&gt;""),IF('Application Form'!I641="SKSTD_BDL","SKSTD_BDL",IF('Application Form'!I641="MIP","MIP",IF('Application Form'!I641="MIP+PV","MIP",IF('Application Form'!I641="SEEKSIRE","SEEKSIRE",IF('Application Form'!I641="SEEKSIRE+PV","SEEKSIRE",IF('Application Form'!I641="GGP50K","GGP50K",IF('Application Form'!I641="GGP50K+PV","GGP50K",IF('Application Form'!I641="GGPHD (150K)","GGPHD (150K)",IF('Application Form'!I641="GGPHD+PV","GGPHD",IF('Application Form'!I641="PV","",IF('Application Form'!I641="POLL","",IF('Application Form'!I641="MSTN","MSTN",IF('Application Form'!I641="COAT","COAT",IF('Application Form'!I641="PI","PI",IF('Application Form'!I641="POLL_50K (add on)*","POLL_50K (add on)*",IF('Application Form'!I641="POLL_HD (add on)*","POLL_HD (add_on)*",IF('Application Form'!I641="MSTN_50K (add_on)*","MSTN_50K (add_on)*",IF('Application Form'!I641="MSTN_HD (add on)*","MSTN_HD (add on)*",IF('Application Form'!I641="STORE","STORE",IF('Application Form'!I641="HE","HE","")))))))))))))))))))),"ERROR"))))</f>
        <v/>
      </c>
      <c r="O630" t="str">
        <f>IF(AND(F630="",'Application Form'!H641=""),"",IF(AND(F630="",'Application Form'!H641&lt;&gt;"",'Application Form'!I641=""),"",IF(AND(F630&lt;&gt;"",'Application Form'!I641=""),"",IF(AND(F630&lt;&gt;"",'Application Form'!I641&lt;&gt;"",'Application Form'!J641=""),"",IF(AND(F630="",'Application Form'!H641&lt;&gt;"",'Application Form'!I641&lt;&gt;""),IF('Application Form'!I641="SKSTD_BDL","SKSTD_BDL",IF('Application Form'!I641="MIP","MIP",IF('Application Form'!I641="MIP+PV","MIP",IF('Application Form'!I641="SEEKSIRE","SEEKSIRE",IF('Application Form'!I641="SEEKSIRE+PV","SEEKSIRE",IF('Application Form'!I641="GGP50K","GGP50K",IF('Application Form'!I641="GGP50K+PV","GGP50K",IF('Application Form'!I641="GGPHD (150K)","GGPHD (150K)",IF('Application Form'!I641="GGPHD+PV","GGPHD",IF('Application Form'!I641="PV","",IF('Application Form'!I641="POLL","",IF('Application Form'!I641="MSTN","MSTN",IF('Application Form'!I641="COAT","COAT",IF('Application Form'!I641="PI","PI",IF('Application Form'!I641="POLL_50K (add on)*","POLL_50K (add on)*",IF('Application Form'!I641="POLL_HD (add on)*","POLL_HD (add_on)*",IF('Application Form'!I641="MSTN_50K (add_on)*","MSTN_50K (add_on)*",IF('Application Form'!I641="MSTN_HD (add on)*","MSTN_HD (add on)*",IF('Application Form'!I641="STORE","STORE",IF('Application Form'!I641="HE","HE","ERROR")))))))))))))))))))),IF(AND(F630&lt;&gt;"",'Application Form'!I641&lt;&gt;"",'Application Form'!J641&lt;&gt;""),IF('Application Form'!J641="SKSTD_BDL","SKSTD_BDL",IF('Application Form'!J641="MIP","MIP",IF('Application Form'!J641="MIP+PV","MIP",IF('Application Form'!J641="SEEKSIRE","SEEKSIRE",IF('Application Form'!J641="SEEKSIRE+PV","SEEKSIRE",IF('Application Form'!J641="GGP50K","GGP50K",IF('Application Form'!J641="GGP50K+PV","GGP50K",IF('Application Form'!J641="GGPHD (150K)","GGPHD (150K)",IF('Application Form'!J641="GGPHD+PV","GGPHD",IF('Application Form'!J641="PV","",IF('Application Form'!J641="POLL","",IF('Application Form'!J641="MSTN","MSTN",IF('Application Form'!J641="COAT","COAT",IF('Application Form'!J641="PI","PI",IF('Application Form'!J641="POLL_50K (add on)*","POLL_50K (add on)*",IF('Application Form'!J641="POLL_HD (add on)*","POLL_HD (add_on)*",IF('Application Form'!J641="MSTN_50K (add_on)*","MSTN_50K (add_on)*",IF('Application Form'!J641="MSTN_HD (add on)*","MSTN_HD (add on)*",IF('Application Form'!J641="STORE","STORE",IF('Application Form'!J641="HE","HE","")))))))))))))))))))),"ERROR"))))))</f>
        <v/>
      </c>
      <c r="P630" t="str">
        <f>IF(AND(F630="",O630&lt;&gt;""),IF('Application Form'!J641="SKSTD_BDL","SKSTD_BDL",IF('Application Form'!J641="MIP","MIP",IF('Application Form'!J641="MIP+PV","MIP",IF('Application Form'!J641="SEEKSIRE","SEEKSIRE",IF('Application Form'!J641="SEEKSIRE+PV","SEEKSIRE",IF('Application Form'!J641="GGP50K","GGP50K",IF('Application Form'!J641="GGP50K+PV","GGP50K",IF('Application Form'!J641="GGPHD (150K)","GGPHD (150K)",IF('Application Form'!J641="GGPHD+PV","GGPHD",IF('Application Form'!J641="PV","",IF('Application Form'!J641="POLL","",IF('Application Form'!J641="MSTN","MSTN",IF('Application Form'!J641="COAT","COAT",IF('Application Form'!J641="PI","PI",IF('Application Form'!J641="POLL_50K (add on)*","POLL_50K (add on)*",IF('Application Form'!J641="POLL_HD (add on)*","POLL_HD (add_on)*",IF('Application Form'!J641="MSTN_50K (add_on)*","MSTN_50K (add_on)*",IF('Application Form'!J641="MSTN_HD (add on)*","MSTN_HD (add on)*",IF('Application Form'!J641="STORE","STORE",IF('Application Form'!J641="HE","HE","")))))))))))))))))))),"")</f>
        <v/>
      </c>
    </row>
    <row r="631" spans="1:16" x14ac:dyDescent="0.25">
      <c r="A631" s="72">
        <f>'Application Form'!E642</f>
        <v>0</v>
      </c>
      <c r="B631" t="str">
        <f>IF('Application Form'!C642="Hair","H",IF('Application Form'!C642="Done","D",IF('Application Form'!C642="Semen","S",IF('Application Form'!C642="TSU","T",""))))</f>
        <v/>
      </c>
      <c r="C631" t="str">
        <f t="shared" si="9"/>
        <v>NAA</v>
      </c>
      <c r="F631" t="str">
        <f>IF('Application Form'!H642="SKSTD_BDL","SKSTD_BDL",IF('Application Form'!H642="MIP","MIP",IF('Application Form'!H642="MIP+PV","MIP",IF('Application Form'!H642="SEEKSIRE","SEEKSIRE",IF('Application Form'!H642="SEEKSIRE+PV","SEEKSIRE",IF('Application Form'!H642="GGP50K","GGP50K",IF('Application Form'!H642="GGP50K+PV","GGP50K",IF('Application Form'!H642="GGPHD (150K)","GGPHD (150K)",IF('Application Form'!H642="GGPHD+PV","GGPHD",IF('Application Form'!H642="PV","",IF('Application Form'!H642="POLL","",IF('Application Form'!H642="MSTN","",IF('Application Form'!H642="COAT","",IF('Application Form'!H642="PI","",IF('Application Form'!H642="POLL_50K (add on)*","",IF('Application Form'!H642="POLL_HD (add on)*","",IF('Application Form'!H642="MSTN_50K (add_on)*","",IF('Application Form'!H642="MSTN_HD (add on)*","",IF('Application Form'!H642="STORE","STORE",IF('Application Form'!H642="HE","HE",""))))))))))))))))))))</f>
        <v/>
      </c>
      <c r="G631" t="str">
        <f>IF(OR(RIGHT('Application Form'!H642,2)="PV",RIGHT('Application Form'!I642,2)="PV",RIGHT('Application Form'!J642,2)="PV"),"Yes","")</f>
        <v/>
      </c>
      <c r="H631" s="81" t="str">
        <f>IF(ISBLANK(IF(F631="SKSTD_BDL",'Application Form'!M642,IF('Office Use Only - DONT TOUCH!!!'!G631="Yes",'Application Form'!M642,""))),"",IF(F631="SKSTD_BDL",'Application Form'!M642,IF('Office Use Only - DONT TOUCH!!!'!G631="Yes",'Application Form'!M642,"")))</f>
        <v/>
      </c>
      <c r="K631" t="str">
        <f>IF(ISBLANK(IF(F631="SKSTD_BDL",'Application Form'!O642,IF('Office Use Only - DONT TOUCH!!!'!G631="Yes",'Application Form'!O642,""))),"",IF(F631="SKSTD_BDL",'Application Form'!O642,IF('Office Use Only - DONT TOUCH!!!'!G631="Yes",'Application Form'!O642,"")))</f>
        <v/>
      </c>
      <c r="N631" t="str">
        <f>IF(AND(F631="",'Application Form'!H642=""),"",IF(AND(F631="",'Application Form'!H642&lt;&gt;""),'Application Form'!H642,IF(AND(F631&lt;&gt;"",'Application Form'!I642=""),"",IF(AND(F631&lt;&gt;"",'Application Form'!I642&lt;&gt;""),IF('Application Form'!I642="SKSTD_BDL","SKSTD_BDL",IF('Application Form'!I642="MIP","MIP",IF('Application Form'!I642="MIP+PV","MIP",IF('Application Form'!I642="SEEKSIRE","SEEKSIRE",IF('Application Form'!I642="SEEKSIRE+PV","SEEKSIRE",IF('Application Form'!I642="GGP50K","GGP50K",IF('Application Form'!I642="GGP50K+PV","GGP50K",IF('Application Form'!I642="GGPHD (150K)","GGPHD (150K)",IF('Application Form'!I642="GGPHD+PV","GGPHD",IF('Application Form'!I642="PV","",IF('Application Form'!I642="POLL","",IF('Application Form'!I642="MSTN","MSTN",IF('Application Form'!I642="COAT","COAT",IF('Application Form'!I642="PI","PI",IF('Application Form'!I642="POLL_50K (add on)*","POLL_50K (add on)*",IF('Application Form'!I642="POLL_HD (add on)*","POLL_HD (add_on)*",IF('Application Form'!I642="MSTN_50K (add_on)*","MSTN_50K (add_on)*",IF('Application Form'!I642="MSTN_HD (add on)*","MSTN_HD (add on)*",IF('Application Form'!I642="STORE","STORE",IF('Application Form'!I642="HE","HE","")))))))))))))))))))),"ERROR"))))</f>
        <v/>
      </c>
      <c r="O631" t="str">
        <f>IF(AND(F631="",'Application Form'!H642=""),"",IF(AND(F631="",'Application Form'!H642&lt;&gt;"",'Application Form'!I642=""),"",IF(AND(F631&lt;&gt;"",'Application Form'!I642=""),"",IF(AND(F631&lt;&gt;"",'Application Form'!I642&lt;&gt;"",'Application Form'!J642=""),"",IF(AND(F631="",'Application Form'!H642&lt;&gt;"",'Application Form'!I642&lt;&gt;""),IF('Application Form'!I642="SKSTD_BDL","SKSTD_BDL",IF('Application Form'!I642="MIP","MIP",IF('Application Form'!I642="MIP+PV","MIP",IF('Application Form'!I642="SEEKSIRE","SEEKSIRE",IF('Application Form'!I642="SEEKSIRE+PV","SEEKSIRE",IF('Application Form'!I642="GGP50K","GGP50K",IF('Application Form'!I642="GGP50K+PV","GGP50K",IF('Application Form'!I642="GGPHD (150K)","GGPHD (150K)",IF('Application Form'!I642="GGPHD+PV","GGPHD",IF('Application Form'!I642="PV","",IF('Application Form'!I642="POLL","",IF('Application Form'!I642="MSTN","MSTN",IF('Application Form'!I642="COAT","COAT",IF('Application Form'!I642="PI","PI",IF('Application Form'!I642="POLL_50K (add on)*","POLL_50K (add on)*",IF('Application Form'!I642="POLL_HD (add on)*","POLL_HD (add_on)*",IF('Application Form'!I642="MSTN_50K (add_on)*","MSTN_50K (add_on)*",IF('Application Form'!I642="MSTN_HD (add on)*","MSTN_HD (add on)*",IF('Application Form'!I642="STORE","STORE",IF('Application Form'!I642="HE","HE","ERROR")))))))))))))))))))),IF(AND(F631&lt;&gt;"",'Application Form'!I642&lt;&gt;"",'Application Form'!J642&lt;&gt;""),IF('Application Form'!J642="SKSTD_BDL","SKSTD_BDL",IF('Application Form'!J642="MIP","MIP",IF('Application Form'!J642="MIP+PV","MIP",IF('Application Form'!J642="SEEKSIRE","SEEKSIRE",IF('Application Form'!J642="SEEKSIRE+PV","SEEKSIRE",IF('Application Form'!J642="GGP50K","GGP50K",IF('Application Form'!J642="GGP50K+PV","GGP50K",IF('Application Form'!J642="GGPHD (150K)","GGPHD (150K)",IF('Application Form'!J642="GGPHD+PV","GGPHD",IF('Application Form'!J642="PV","",IF('Application Form'!J642="POLL","",IF('Application Form'!J642="MSTN","MSTN",IF('Application Form'!J642="COAT","COAT",IF('Application Form'!J642="PI","PI",IF('Application Form'!J642="POLL_50K (add on)*","POLL_50K (add on)*",IF('Application Form'!J642="POLL_HD (add on)*","POLL_HD (add_on)*",IF('Application Form'!J642="MSTN_50K (add_on)*","MSTN_50K (add_on)*",IF('Application Form'!J642="MSTN_HD (add on)*","MSTN_HD (add on)*",IF('Application Form'!J642="STORE","STORE",IF('Application Form'!J642="HE","HE","")))))))))))))))))))),"ERROR"))))))</f>
        <v/>
      </c>
      <c r="P631" t="str">
        <f>IF(AND(F631="",O631&lt;&gt;""),IF('Application Form'!J642="SKSTD_BDL","SKSTD_BDL",IF('Application Form'!J642="MIP","MIP",IF('Application Form'!J642="MIP+PV","MIP",IF('Application Form'!J642="SEEKSIRE","SEEKSIRE",IF('Application Form'!J642="SEEKSIRE+PV","SEEKSIRE",IF('Application Form'!J642="GGP50K","GGP50K",IF('Application Form'!J642="GGP50K+PV","GGP50K",IF('Application Form'!J642="GGPHD (150K)","GGPHD (150K)",IF('Application Form'!J642="GGPHD+PV","GGPHD",IF('Application Form'!J642="PV","",IF('Application Form'!J642="POLL","",IF('Application Form'!J642="MSTN","MSTN",IF('Application Form'!J642="COAT","COAT",IF('Application Form'!J642="PI","PI",IF('Application Form'!J642="POLL_50K (add on)*","POLL_50K (add on)*",IF('Application Form'!J642="POLL_HD (add on)*","POLL_HD (add_on)*",IF('Application Form'!J642="MSTN_50K (add_on)*","MSTN_50K (add_on)*",IF('Application Form'!J642="MSTN_HD (add on)*","MSTN_HD (add on)*",IF('Application Form'!J642="STORE","STORE",IF('Application Form'!J642="HE","HE","")))))))))))))))))))),"")</f>
        <v/>
      </c>
    </row>
    <row r="632" spans="1:16" x14ac:dyDescent="0.25">
      <c r="A632" s="72">
        <f>'Application Form'!E643</f>
        <v>0</v>
      </c>
      <c r="B632" t="str">
        <f>IF('Application Form'!C643="Hair","H",IF('Application Form'!C643="Done","D",IF('Application Form'!C643="Semen","S",IF('Application Form'!C643="TSU","T",""))))</f>
        <v/>
      </c>
      <c r="C632" t="str">
        <f t="shared" si="9"/>
        <v>NAA</v>
      </c>
      <c r="F632" t="str">
        <f>IF('Application Form'!H643="SKSTD_BDL","SKSTD_BDL",IF('Application Form'!H643="MIP","MIP",IF('Application Form'!H643="MIP+PV","MIP",IF('Application Form'!H643="SEEKSIRE","SEEKSIRE",IF('Application Form'!H643="SEEKSIRE+PV","SEEKSIRE",IF('Application Form'!H643="GGP50K","GGP50K",IF('Application Form'!H643="GGP50K+PV","GGP50K",IF('Application Form'!H643="GGPHD (150K)","GGPHD (150K)",IF('Application Form'!H643="GGPHD+PV","GGPHD",IF('Application Form'!H643="PV","",IF('Application Form'!H643="POLL","",IF('Application Form'!H643="MSTN","",IF('Application Form'!H643="COAT","",IF('Application Form'!H643="PI","",IF('Application Form'!H643="POLL_50K (add on)*","",IF('Application Form'!H643="POLL_HD (add on)*","",IF('Application Form'!H643="MSTN_50K (add_on)*","",IF('Application Form'!H643="MSTN_HD (add on)*","",IF('Application Form'!H643="STORE","STORE",IF('Application Form'!H643="HE","HE",""))))))))))))))))))))</f>
        <v/>
      </c>
      <c r="G632" t="str">
        <f>IF(OR(RIGHT('Application Form'!H643,2)="PV",RIGHT('Application Form'!I643,2)="PV",RIGHT('Application Form'!J643,2)="PV"),"Yes","")</f>
        <v/>
      </c>
      <c r="H632" s="81" t="str">
        <f>IF(ISBLANK(IF(F632="SKSTD_BDL",'Application Form'!M643,IF('Office Use Only - DONT TOUCH!!!'!G632="Yes",'Application Form'!M643,""))),"",IF(F632="SKSTD_BDL",'Application Form'!M643,IF('Office Use Only - DONT TOUCH!!!'!G632="Yes",'Application Form'!M643,"")))</f>
        <v/>
      </c>
      <c r="K632" t="str">
        <f>IF(ISBLANK(IF(F632="SKSTD_BDL",'Application Form'!O643,IF('Office Use Only - DONT TOUCH!!!'!G632="Yes",'Application Form'!O643,""))),"",IF(F632="SKSTD_BDL",'Application Form'!O643,IF('Office Use Only - DONT TOUCH!!!'!G632="Yes",'Application Form'!O643,"")))</f>
        <v/>
      </c>
      <c r="N632" t="str">
        <f>IF(AND(F632="",'Application Form'!H643=""),"",IF(AND(F632="",'Application Form'!H643&lt;&gt;""),'Application Form'!H643,IF(AND(F632&lt;&gt;"",'Application Form'!I643=""),"",IF(AND(F632&lt;&gt;"",'Application Form'!I643&lt;&gt;""),IF('Application Form'!I643="SKSTD_BDL","SKSTD_BDL",IF('Application Form'!I643="MIP","MIP",IF('Application Form'!I643="MIP+PV","MIP",IF('Application Form'!I643="SEEKSIRE","SEEKSIRE",IF('Application Form'!I643="SEEKSIRE+PV","SEEKSIRE",IF('Application Form'!I643="GGP50K","GGP50K",IF('Application Form'!I643="GGP50K+PV","GGP50K",IF('Application Form'!I643="GGPHD (150K)","GGPHD (150K)",IF('Application Form'!I643="GGPHD+PV","GGPHD",IF('Application Form'!I643="PV","",IF('Application Form'!I643="POLL","",IF('Application Form'!I643="MSTN","MSTN",IF('Application Form'!I643="COAT","COAT",IF('Application Form'!I643="PI","PI",IF('Application Form'!I643="POLL_50K (add on)*","POLL_50K (add on)*",IF('Application Form'!I643="POLL_HD (add on)*","POLL_HD (add_on)*",IF('Application Form'!I643="MSTN_50K (add_on)*","MSTN_50K (add_on)*",IF('Application Form'!I643="MSTN_HD (add on)*","MSTN_HD (add on)*",IF('Application Form'!I643="STORE","STORE",IF('Application Form'!I643="HE","HE","")))))))))))))))))))),"ERROR"))))</f>
        <v/>
      </c>
      <c r="O632" t="str">
        <f>IF(AND(F632="",'Application Form'!H643=""),"",IF(AND(F632="",'Application Form'!H643&lt;&gt;"",'Application Form'!I643=""),"",IF(AND(F632&lt;&gt;"",'Application Form'!I643=""),"",IF(AND(F632&lt;&gt;"",'Application Form'!I643&lt;&gt;"",'Application Form'!J643=""),"",IF(AND(F632="",'Application Form'!H643&lt;&gt;"",'Application Form'!I643&lt;&gt;""),IF('Application Form'!I643="SKSTD_BDL","SKSTD_BDL",IF('Application Form'!I643="MIP","MIP",IF('Application Form'!I643="MIP+PV","MIP",IF('Application Form'!I643="SEEKSIRE","SEEKSIRE",IF('Application Form'!I643="SEEKSIRE+PV","SEEKSIRE",IF('Application Form'!I643="GGP50K","GGP50K",IF('Application Form'!I643="GGP50K+PV","GGP50K",IF('Application Form'!I643="GGPHD (150K)","GGPHD (150K)",IF('Application Form'!I643="GGPHD+PV","GGPHD",IF('Application Form'!I643="PV","",IF('Application Form'!I643="POLL","",IF('Application Form'!I643="MSTN","MSTN",IF('Application Form'!I643="COAT","COAT",IF('Application Form'!I643="PI","PI",IF('Application Form'!I643="POLL_50K (add on)*","POLL_50K (add on)*",IF('Application Form'!I643="POLL_HD (add on)*","POLL_HD (add_on)*",IF('Application Form'!I643="MSTN_50K (add_on)*","MSTN_50K (add_on)*",IF('Application Form'!I643="MSTN_HD (add on)*","MSTN_HD (add on)*",IF('Application Form'!I643="STORE","STORE",IF('Application Form'!I643="HE","HE","ERROR")))))))))))))))))))),IF(AND(F632&lt;&gt;"",'Application Form'!I643&lt;&gt;"",'Application Form'!J643&lt;&gt;""),IF('Application Form'!J643="SKSTD_BDL","SKSTD_BDL",IF('Application Form'!J643="MIP","MIP",IF('Application Form'!J643="MIP+PV","MIP",IF('Application Form'!J643="SEEKSIRE","SEEKSIRE",IF('Application Form'!J643="SEEKSIRE+PV","SEEKSIRE",IF('Application Form'!J643="GGP50K","GGP50K",IF('Application Form'!J643="GGP50K+PV","GGP50K",IF('Application Form'!J643="GGPHD (150K)","GGPHD (150K)",IF('Application Form'!J643="GGPHD+PV","GGPHD",IF('Application Form'!J643="PV","",IF('Application Form'!J643="POLL","",IF('Application Form'!J643="MSTN","MSTN",IF('Application Form'!J643="COAT","COAT",IF('Application Form'!J643="PI","PI",IF('Application Form'!J643="POLL_50K (add on)*","POLL_50K (add on)*",IF('Application Form'!J643="POLL_HD (add on)*","POLL_HD (add_on)*",IF('Application Form'!J643="MSTN_50K (add_on)*","MSTN_50K (add_on)*",IF('Application Form'!J643="MSTN_HD (add on)*","MSTN_HD (add on)*",IF('Application Form'!J643="STORE","STORE",IF('Application Form'!J643="HE","HE","")))))))))))))))))))),"ERROR"))))))</f>
        <v/>
      </c>
      <c r="P632" t="str">
        <f>IF(AND(F632="",O632&lt;&gt;""),IF('Application Form'!J643="SKSTD_BDL","SKSTD_BDL",IF('Application Form'!J643="MIP","MIP",IF('Application Form'!J643="MIP+PV","MIP",IF('Application Form'!J643="SEEKSIRE","SEEKSIRE",IF('Application Form'!J643="SEEKSIRE+PV","SEEKSIRE",IF('Application Form'!J643="GGP50K","GGP50K",IF('Application Form'!J643="GGP50K+PV","GGP50K",IF('Application Form'!J643="GGPHD (150K)","GGPHD (150K)",IF('Application Form'!J643="GGPHD+PV","GGPHD",IF('Application Form'!J643="PV","",IF('Application Form'!J643="POLL","",IF('Application Form'!J643="MSTN","MSTN",IF('Application Form'!J643="COAT","COAT",IF('Application Form'!J643="PI","PI",IF('Application Form'!J643="POLL_50K (add on)*","POLL_50K (add on)*",IF('Application Form'!J643="POLL_HD (add on)*","POLL_HD (add_on)*",IF('Application Form'!J643="MSTN_50K (add_on)*","MSTN_50K (add_on)*",IF('Application Form'!J643="MSTN_HD (add on)*","MSTN_HD (add on)*",IF('Application Form'!J643="STORE","STORE",IF('Application Form'!J643="HE","HE","")))))))))))))))))))),"")</f>
        <v/>
      </c>
    </row>
    <row r="633" spans="1:16" x14ac:dyDescent="0.25">
      <c r="A633" s="72">
        <f>'Application Form'!E644</f>
        <v>0</v>
      </c>
      <c r="B633" t="str">
        <f>IF('Application Form'!C644="Hair","H",IF('Application Form'!C644="Done","D",IF('Application Form'!C644="Semen","S",IF('Application Form'!C644="TSU","T",""))))</f>
        <v/>
      </c>
      <c r="C633" t="str">
        <f t="shared" si="9"/>
        <v>NAA</v>
      </c>
      <c r="F633" t="str">
        <f>IF('Application Form'!H644="SKSTD_BDL","SKSTD_BDL",IF('Application Form'!H644="MIP","MIP",IF('Application Form'!H644="MIP+PV","MIP",IF('Application Form'!H644="SEEKSIRE","SEEKSIRE",IF('Application Form'!H644="SEEKSIRE+PV","SEEKSIRE",IF('Application Form'!H644="GGP50K","GGP50K",IF('Application Form'!H644="GGP50K+PV","GGP50K",IF('Application Form'!H644="GGPHD (150K)","GGPHD (150K)",IF('Application Form'!H644="GGPHD+PV","GGPHD",IF('Application Form'!H644="PV","",IF('Application Form'!H644="POLL","",IF('Application Form'!H644="MSTN","",IF('Application Form'!H644="COAT","",IF('Application Form'!H644="PI","",IF('Application Form'!H644="POLL_50K (add on)*","",IF('Application Form'!H644="POLL_HD (add on)*","",IF('Application Form'!H644="MSTN_50K (add_on)*","",IF('Application Form'!H644="MSTN_HD (add on)*","",IF('Application Form'!H644="STORE","STORE",IF('Application Form'!H644="HE","HE",""))))))))))))))))))))</f>
        <v/>
      </c>
      <c r="G633" t="str">
        <f>IF(OR(RIGHT('Application Form'!H644,2)="PV",RIGHT('Application Form'!I644,2)="PV",RIGHT('Application Form'!J644,2)="PV"),"Yes","")</f>
        <v/>
      </c>
      <c r="H633" s="81" t="str">
        <f>IF(ISBLANK(IF(F633="SKSTD_BDL",'Application Form'!M644,IF('Office Use Only - DONT TOUCH!!!'!G633="Yes",'Application Form'!M644,""))),"",IF(F633="SKSTD_BDL",'Application Form'!M644,IF('Office Use Only - DONT TOUCH!!!'!G633="Yes",'Application Form'!M644,"")))</f>
        <v/>
      </c>
      <c r="K633" t="str">
        <f>IF(ISBLANK(IF(F633="SKSTD_BDL",'Application Form'!O644,IF('Office Use Only - DONT TOUCH!!!'!G633="Yes",'Application Form'!O644,""))),"",IF(F633="SKSTD_BDL",'Application Form'!O644,IF('Office Use Only - DONT TOUCH!!!'!G633="Yes",'Application Form'!O644,"")))</f>
        <v/>
      </c>
      <c r="N633" t="str">
        <f>IF(AND(F633="",'Application Form'!H644=""),"",IF(AND(F633="",'Application Form'!H644&lt;&gt;""),'Application Form'!H644,IF(AND(F633&lt;&gt;"",'Application Form'!I644=""),"",IF(AND(F633&lt;&gt;"",'Application Form'!I644&lt;&gt;""),IF('Application Form'!I644="SKSTD_BDL","SKSTD_BDL",IF('Application Form'!I644="MIP","MIP",IF('Application Form'!I644="MIP+PV","MIP",IF('Application Form'!I644="SEEKSIRE","SEEKSIRE",IF('Application Form'!I644="SEEKSIRE+PV","SEEKSIRE",IF('Application Form'!I644="GGP50K","GGP50K",IF('Application Form'!I644="GGP50K+PV","GGP50K",IF('Application Form'!I644="GGPHD (150K)","GGPHD (150K)",IF('Application Form'!I644="GGPHD+PV","GGPHD",IF('Application Form'!I644="PV","",IF('Application Form'!I644="POLL","",IF('Application Form'!I644="MSTN","MSTN",IF('Application Form'!I644="COAT","COAT",IF('Application Form'!I644="PI","PI",IF('Application Form'!I644="POLL_50K (add on)*","POLL_50K (add on)*",IF('Application Form'!I644="POLL_HD (add on)*","POLL_HD (add_on)*",IF('Application Form'!I644="MSTN_50K (add_on)*","MSTN_50K (add_on)*",IF('Application Form'!I644="MSTN_HD (add on)*","MSTN_HD (add on)*",IF('Application Form'!I644="STORE","STORE",IF('Application Form'!I644="HE","HE","")))))))))))))))))))),"ERROR"))))</f>
        <v/>
      </c>
      <c r="O633" t="str">
        <f>IF(AND(F633="",'Application Form'!H644=""),"",IF(AND(F633="",'Application Form'!H644&lt;&gt;"",'Application Form'!I644=""),"",IF(AND(F633&lt;&gt;"",'Application Form'!I644=""),"",IF(AND(F633&lt;&gt;"",'Application Form'!I644&lt;&gt;"",'Application Form'!J644=""),"",IF(AND(F633="",'Application Form'!H644&lt;&gt;"",'Application Form'!I644&lt;&gt;""),IF('Application Form'!I644="SKSTD_BDL","SKSTD_BDL",IF('Application Form'!I644="MIP","MIP",IF('Application Form'!I644="MIP+PV","MIP",IF('Application Form'!I644="SEEKSIRE","SEEKSIRE",IF('Application Form'!I644="SEEKSIRE+PV","SEEKSIRE",IF('Application Form'!I644="GGP50K","GGP50K",IF('Application Form'!I644="GGP50K+PV","GGP50K",IF('Application Form'!I644="GGPHD (150K)","GGPHD (150K)",IF('Application Form'!I644="GGPHD+PV","GGPHD",IF('Application Form'!I644="PV","",IF('Application Form'!I644="POLL","",IF('Application Form'!I644="MSTN","MSTN",IF('Application Form'!I644="COAT","COAT",IF('Application Form'!I644="PI","PI",IF('Application Form'!I644="POLL_50K (add on)*","POLL_50K (add on)*",IF('Application Form'!I644="POLL_HD (add on)*","POLL_HD (add_on)*",IF('Application Form'!I644="MSTN_50K (add_on)*","MSTN_50K (add_on)*",IF('Application Form'!I644="MSTN_HD (add on)*","MSTN_HD (add on)*",IF('Application Form'!I644="STORE","STORE",IF('Application Form'!I644="HE","HE","ERROR")))))))))))))))))))),IF(AND(F633&lt;&gt;"",'Application Form'!I644&lt;&gt;"",'Application Form'!J644&lt;&gt;""),IF('Application Form'!J644="SKSTD_BDL","SKSTD_BDL",IF('Application Form'!J644="MIP","MIP",IF('Application Form'!J644="MIP+PV","MIP",IF('Application Form'!J644="SEEKSIRE","SEEKSIRE",IF('Application Form'!J644="SEEKSIRE+PV","SEEKSIRE",IF('Application Form'!J644="GGP50K","GGP50K",IF('Application Form'!J644="GGP50K+PV","GGP50K",IF('Application Form'!J644="GGPHD (150K)","GGPHD (150K)",IF('Application Form'!J644="GGPHD+PV","GGPHD",IF('Application Form'!J644="PV","",IF('Application Form'!J644="POLL","",IF('Application Form'!J644="MSTN","MSTN",IF('Application Form'!J644="COAT","COAT",IF('Application Form'!J644="PI","PI",IF('Application Form'!J644="POLL_50K (add on)*","POLL_50K (add on)*",IF('Application Form'!J644="POLL_HD (add on)*","POLL_HD (add_on)*",IF('Application Form'!J644="MSTN_50K (add_on)*","MSTN_50K (add_on)*",IF('Application Form'!J644="MSTN_HD (add on)*","MSTN_HD (add on)*",IF('Application Form'!J644="STORE","STORE",IF('Application Form'!J644="HE","HE","")))))))))))))))))))),"ERROR"))))))</f>
        <v/>
      </c>
      <c r="P633" t="str">
        <f>IF(AND(F633="",O633&lt;&gt;""),IF('Application Form'!J644="SKSTD_BDL","SKSTD_BDL",IF('Application Form'!J644="MIP","MIP",IF('Application Form'!J644="MIP+PV","MIP",IF('Application Form'!J644="SEEKSIRE","SEEKSIRE",IF('Application Form'!J644="SEEKSIRE+PV","SEEKSIRE",IF('Application Form'!J644="GGP50K","GGP50K",IF('Application Form'!J644="GGP50K+PV","GGP50K",IF('Application Form'!J644="GGPHD (150K)","GGPHD (150K)",IF('Application Form'!J644="GGPHD+PV","GGPHD",IF('Application Form'!J644="PV","",IF('Application Form'!J644="POLL","",IF('Application Form'!J644="MSTN","MSTN",IF('Application Form'!J644="COAT","COAT",IF('Application Form'!J644="PI","PI",IF('Application Form'!J644="POLL_50K (add on)*","POLL_50K (add on)*",IF('Application Form'!J644="POLL_HD (add on)*","POLL_HD (add_on)*",IF('Application Form'!J644="MSTN_50K (add_on)*","MSTN_50K (add_on)*",IF('Application Form'!J644="MSTN_HD (add on)*","MSTN_HD (add on)*",IF('Application Form'!J644="STORE","STORE",IF('Application Form'!J644="HE","HE","")))))))))))))))))))),"")</f>
        <v/>
      </c>
    </row>
    <row r="634" spans="1:16" x14ac:dyDescent="0.25">
      <c r="A634" s="72">
        <f>'Application Form'!E645</f>
        <v>0</v>
      </c>
      <c r="B634" t="str">
        <f>IF('Application Form'!C645="Hair","H",IF('Application Form'!C645="Done","D",IF('Application Form'!C645="Semen","S",IF('Application Form'!C645="TSU","T",""))))</f>
        <v/>
      </c>
      <c r="C634" t="str">
        <f t="shared" si="9"/>
        <v>NAA</v>
      </c>
      <c r="F634" t="str">
        <f>IF('Application Form'!H645="SKSTD_BDL","SKSTD_BDL",IF('Application Form'!H645="MIP","MIP",IF('Application Form'!H645="MIP+PV","MIP",IF('Application Form'!H645="SEEKSIRE","SEEKSIRE",IF('Application Form'!H645="SEEKSIRE+PV","SEEKSIRE",IF('Application Form'!H645="GGP50K","GGP50K",IF('Application Form'!H645="GGP50K+PV","GGP50K",IF('Application Form'!H645="GGPHD (150K)","GGPHD (150K)",IF('Application Form'!H645="GGPHD+PV","GGPHD",IF('Application Form'!H645="PV","",IF('Application Form'!H645="POLL","",IF('Application Form'!H645="MSTN","",IF('Application Form'!H645="COAT","",IF('Application Form'!H645="PI","",IF('Application Form'!H645="POLL_50K (add on)*","",IF('Application Form'!H645="POLL_HD (add on)*","",IF('Application Form'!H645="MSTN_50K (add_on)*","",IF('Application Form'!H645="MSTN_HD (add on)*","",IF('Application Form'!H645="STORE","STORE",IF('Application Form'!H645="HE","HE",""))))))))))))))))))))</f>
        <v/>
      </c>
      <c r="G634" t="str">
        <f>IF(OR(RIGHT('Application Form'!H645,2)="PV",RIGHT('Application Form'!I645,2)="PV",RIGHT('Application Form'!J645,2)="PV"),"Yes","")</f>
        <v/>
      </c>
      <c r="H634" s="81" t="str">
        <f>IF(ISBLANK(IF(F634="SKSTD_BDL",'Application Form'!M645,IF('Office Use Only - DONT TOUCH!!!'!G634="Yes",'Application Form'!M645,""))),"",IF(F634="SKSTD_BDL",'Application Form'!M645,IF('Office Use Only - DONT TOUCH!!!'!G634="Yes",'Application Form'!M645,"")))</f>
        <v/>
      </c>
      <c r="K634" t="str">
        <f>IF(ISBLANK(IF(F634="SKSTD_BDL",'Application Form'!O645,IF('Office Use Only - DONT TOUCH!!!'!G634="Yes",'Application Form'!O645,""))),"",IF(F634="SKSTD_BDL",'Application Form'!O645,IF('Office Use Only - DONT TOUCH!!!'!G634="Yes",'Application Form'!O645,"")))</f>
        <v/>
      </c>
      <c r="N634" t="str">
        <f>IF(AND(F634="",'Application Form'!H645=""),"",IF(AND(F634="",'Application Form'!H645&lt;&gt;""),'Application Form'!H645,IF(AND(F634&lt;&gt;"",'Application Form'!I645=""),"",IF(AND(F634&lt;&gt;"",'Application Form'!I645&lt;&gt;""),IF('Application Form'!I645="SKSTD_BDL","SKSTD_BDL",IF('Application Form'!I645="MIP","MIP",IF('Application Form'!I645="MIP+PV","MIP",IF('Application Form'!I645="SEEKSIRE","SEEKSIRE",IF('Application Form'!I645="SEEKSIRE+PV","SEEKSIRE",IF('Application Form'!I645="GGP50K","GGP50K",IF('Application Form'!I645="GGP50K+PV","GGP50K",IF('Application Form'!I645="GGPHD (150K)","GGPHD (150K)",IF('Application Form'!I645="GGPHD+PV","GGPHD",IF('Application Form'!I645="PV","",IF('Application Form'!I645="POLL","",IF('Application Form'!I645="MSTN","MSTN",IF('Application Form'!I645="COAT","COAT",IF('Application Form'!I645="PI","PI",IF('Application Form'!I645="POLL_50K (add on)*","POLL_50K (add on)*",IF('Application Form'!I645="POLL_HD (add on)*","POLL_HD (add_on)*",IF('Application Form'!I645="MSTN_50K (add_on)*","MSTN_50K (add_on)*",IF('Application Form'!I645="MSTN_HD (add on)*","MSTN_HD (add on)*",IF('Application Form'!I645="STORE","STORE",IF('Application Form'!I645="HE","HE","")))))))))))))))))))),"ERROR"))))</f>
        <v/>
      </c>
      <c r="O634" t="str">
        <f>IF(AND(F634="",'Application Form'!H645=""),"",IF(AND(F634="",'Application Form'!H645&lt;&gt;"",'Application Form'!I645=""),"",IF(AND(F634&lt;&gt;"",'Application Form'!I645=""),"",IF(AND(F634&lt;&gt;"",'Application Form'!I645&lt;&gt;"",'Application Form'!J645=""),"",IF(AND(F634="",'Application Form'!H645&lt;&gt;"",'Application Form'!I645&lt;&gt;""),IF('Application Form'!I645="SKSTD_BDL","SKSTD_BDL",IF('Application Form'!I645="MIP","MIP",IF('Application Form'!I645="MIP+PV","MIP",IF('Application Form'!I645="SEEKSIRE","SEEKSIRE",IF('Application Form'!I645="SEEKSIRE+PV","SEEKSIRE",IF('Application Form'!I645="GGP50K","GGP50K",IF('Application Form'!I645="GGP50K+PV","GGP50K",IF('Application Form'!I645="GGPHD (150K)","GGPHD (150K)",IF('Application Form'!I645="GGPHD+PV","GGPHD",IF('Application Form'!I645="PV","",IF('Application Form'!I645="POLL","",IF('Application Form'!I645="MSTN","MSTN",IF('Application Form'!I645="COAT","COAT",IF('Application Form'!I645="PI","PI",IF('Application Form'!I645="POLL_50K (add on)*","POLL_50K (add on)*",IF('Application Form'!I645="POLL_HD (add on)*","POLL_HD (add_on)*",IF('Application Form'!I645="MSTN_50K (add_on)*","MSTN_50K (add_on)*",IF('Application Form'!I645="MSTN_HD (add on)*","MSTN_HD (add on)*",IF('Application Form'!I645="STORE","STORE",IF('Application Form'!I645="HE","HE","ERROR")))))))))))))))))))),IF(AND(F634&lt;&gt;"",'Application Form'!I645&lt;&gt;"",'Application Form'!J645&lt;&gt;""),IF('Application Form'!J645="SKSTD_BDL","SKSTD_BDL",IF('Application Form'!J645="MIP","MIP",IF('Application Form'!J645="MIP+PV","MIP",IF('Application Form'!J645="SEEKSIRE","SEEKSIRE",IF('Application Form'!J645="SEEKSIRE+PV","SEEKSIRE",IF('Application Form'!J645="GGP50K","GGP50K",IF('Application Form'!J645="GGP50K+PV","GGP50K",IF('Application Form'!J645="GGPHD (150K)","GGPHD (150K)",IF('Application Form'!J645="GGPHD+PV","GGPHD",IF('Application Form'!J645="PV","",IF('Application Form'!J645="POLL","",IF('Application Form'!J645="MSTN","MSTN",IF('Application Form'!J645="COAT","COAT",IF('Application Form'!J645="PI","PI",IF('Application Form'!J645="POLL_50K (add on)*","POLL_50K (add on)*",IF('Application Form'!J645="POLL_HD (add on)*","POLL_HD (add_on)*",IF('Application Form'!J645="MSTN_50K (add_on)*","MSTN_50K (add_on)*",IF('Application Form'!J645="MSTN_HD (add on)*","MSTN_HD (add on)*",IF('Application Form'!J645="STORE","STORE",IF('Application Form'!J645="HE","HE","")))))))))))))))))))),"ERROR"))))))</f>
        <v/>
      </c>
      <c r="P634" t="str">
        <f>IF(AND(F634="",O634&lt;&gt;""),IF('Application Form'!J645="SKSTD_BDL","SKSTD_BDL",IF('Application Form'!J645="MIP","MIP",IF('Application Form'!J645="MIP+PV","MIP",IF('Application Form'!J645="SEEKSIRE","SEEKSIRE",IF('Application Form'!J645="SEEKSIRE+PV","SEEKSIRE",IF('Application Form'!J645="GGP50K","GGP50K",IF('Application Form'!J645="GGP50K+PV","GGP50K",IF('Application Form'!J645="GGPHD (150K)","GGPHD (150K)",IF('Application Form'!J645="GGPHD+PV","GGPHD",IF('Application Form'!J645="PV","",IF('Application Form'!J645="POLL","",IF('Application Form'!J645="MSTN","MSTN",IF('Application Form'!J645="COAT","COAT",IF('Application Form'!J645="PI","PI",IF('Application Form'!J645="POLL_50K (add on)*","POLL_50K (add on)*",IF('Application Form'!J645="POLL_HD (add on)*","POLL_HD (add_on)*",IF('Application Form'!J645="MSTN_50K (add_on)*","MSTN_50K (add_on)*",IF('Application Form'!J645="MSTN_HD (add on)*","MSTN_HD (add on)*",IF('Application Form'!J645="STORE","STORE",IF('Application Form'!J645="HE","HE","")))))))))))))))))))),"")</f>
        <v/>
      </c>
    </row>
    <row r="635" spans="1:16" x14ac:dyDescent="0.25">
      <c r="A635" s="72">
        <f>'Application Form'!E646</f>
        <v>0</v>
      </c>
      <c r="B635" t="str">
        <f>IF('Application Form'!C646="Hair","H",IF('Application Form'!C646="Done","D",IF('Application Form'!C646="Semen","S",IF('Application Form'!C646="TSU","T",""))))</f>
        <v/>
      </c>
      <c r="C635" t="str">
        <f t="shared" si="9"/>
        <v>NAA</v>
      </c>
      <c r="F635" t="str">
        <f>IF('Application Form'!H646="SKSTD_BDL","SKSTD_BDL",IF('Application Form'!H646="MIP","MIP",IF('Application Form'!H646="MIP+PV","MIP",IF('Application Form'!H646="SEEKSIRE","SEEKSIRE",IF('Application Form'!H646="SEEKSIRE+PV","SEEKSIRE",IF('Application Form'!H646="GGP50K","GGP50K",IF('Application Form'!H646="GGP50K+PV","GGP50K",IF('Application Form'!H646="GGPHD (150K)","GGPHD (150K)",IF('Application Form'!H646="GGPHD+PV","GGPHD",IF('Application Form'!H646="PV","",IF('Application Form'!H646="POLL","",IF('Application Form'!H646="MSTN","",IF('Application Form'!H646="COAT","",IF('Application Form'!H646="PI","",IF('Application Form'!H646="POLL_50K (add on)*","",IF('Application Form'!H646="POLL_HD (add on)*","",IF('Application Form'!H646="MSTN_50K (add_on)*","",IF('Application Form'!H646="MSTN_HD (add on)*","",IF('Application Form'!H646="STORE","STORE",IF('Application Form'!H646="HE","HE",""))))))))))))))))))))</f>
        <v/>
      </c>
      <c r="G635" t="str">
        <f>IF(OR(RIGHT('Application Form'!H646,2)="PV",RIGHT('Application Form'!I646,2)="PV",RIGHT('Application Form'!J646,2)="PV"),"Yes","")</f>
        <v/>
      </c>
      <c r="H635" s="81" t="str">
        <f>IF(ISBLANK(IF(F635="SKSTD_BDL",'Application Form'!M646,IF('Office Use Only - DONT TOUCH!!!'!G635="Yes",'Application Form'!M646,""))),"",IF(F635="SKSTD_BDL",'Application Form'!M646,IF('Office Use Only - DONT TOUCH!!!'!G635="Yes",'Application Form'!M646,"")))</f>
        <v/>
      </c>
      <c r="K635" t="str">
        <f>IF(ISBLANK(IF(F635="SKSTD_BDL",'Application Form'!O646,IF('Office Use Only - DONT TOUCH!!!'!G635="Yes",'Application Form'!O646,""))),"",IF(F635="SKSTD_BDL",'Application Form'!O646,IF('Office Use Only - DONT TOUCH!!!'!G635="Yes",'Application Form'!O646,"")))</f>
        <v/>
      </c>
      <c r="N635" t="str">
        <f>IF(AND(F635="",'Application Form'!H646=""),"",IF(AND(F635="",'Application Form'!H646&lt;&gt;""),'Application Form'!H646,IF(AND(F635&lt;&gt;"",'Application Form'!I646=""),"",IF(AND(F635&lt;&gt;"",'Application Form'!I646&lt;&gt;""),IF('Application Form'!I646="SKSTD_BDL","SKSTD_BDL",IF('Application Form'!I646="MIP","MIP",IF('Application Form'!I646="MIP+PV","MIP",IF('Application Form'!I646="SEEKSIRE","SEEKSIRE",IF('Application Form'!I646="SEEKSIRE+PV","SEEKSIRE",IF('Application Form'!I646="GGP50K","GGP50K",IF('Application Form'!I646="GGP50K+PV","GGP50K",IF('Application Form'!I646="GGPHD (150K)","GGPHD (150K)",IF('Application Form'!I646="GGPHD+PV","GGPHD",IF('Application Form'!I646="PV","",IF('Application Form'!I646="POLL","",IF('Application Form'!I646="MSTN","MSTN",IF('Application Form'!I646="COAT","COAT",IF('Application Form'!I646="PI","PI",IF('Application Form'!I646="POLL_50K (add on)*","POLL_50K (add on)*",IF('Application Form'!I646="POLL_HD (add on)*","POLL_HD (add_on)*",IF('Application Form'!I646="MSTN_50K (add_on)*","MSTN_50K (add_on)*",IF('Application Form'!I646="MSTN_HD (add on)*","MSTN_HD (add on)*",IF('Application Form'!I646="STORE","STORE",IF('Application Form'!I646="HE","HE","")))))))))))))))))))),"ERROR"))))</f>
        <v/>
      </c>
      <c r="O635" t="str">
        <f>IF(AND(F635="",'Application Form'!H646=""),"",IF(AND(F635="",'Application Form'!H646&lt;&gt;"",'Application Form'!I646=""),"",IF(AND(F635&lt;&gt;"",'Application Form'!I646=""),"",IF(AND(F635&lt;&gt;"",'Application Form'!I646&lt;&gt;"",'Application Form'!J646=""),"",IF(AND(F635="",'Application Form'!H646&lt;&gt;"",'Application Form'!I646&lt;&gt;""),IF('Application Form'!I646="SKSTD_BDL","SKSTD_BDL",IF('Application Form'!I646="MIP","MIP",IF('Application Form'!I646="MIP+PV","MIP",IF('Application Form'!I646="SEEKSIRE","SEEKSIRE",IF('Application Form'!I646="SEEKSIRE+PV","SEEKSIRE",IF('Application Form'!I646="GGP50K","GGP50K",IF('Application Form'!I646="GGP50K+PV","GGP50K",IF('Application Form'!I646="GGPHD (150K)","GGPHD (150K)",IF('Application Form'!I646="GGPHD+PV","GGPHD",IF('Application Form'!I646="PV","",IF('Application Form'!I646="POLL","",IF('Application Form'!I646="MSTN","MSTN",IF('Application Form'!I646="COAT","COAT",IF('Application Form'!I646="PI","PI",IF('Application Form'!I646="POLL_50K (add on)*","POLL_50K (add on)*",IF('Application Form'!I646="POLL_HD (add on)*","POLL_HD (add_on)*",IF('Application Form'!I646="MSTN_50K (add_on)*","MSTN_50K (add_on)*",IF('Application Form'!I646="MSTN_HD (add on)*","MSTN_HD (add on)*",IF('Application Form'!I646="STORE","STORE",IF('Application Form'!I646="HE","HE","ERROR")))))))))))))))))))),IF(AND(F635&lt;&gt;"",'Application Form'!I646&lt;&gt;"",'Application Form'!J646&lt;&gt;""),IF('Application Form'!J646="SKSTD_BDL","SKSTD_BDL",IF('Application Form'!J646="MIP","MIP",IF('Application Form'!J646="MIP+PV","MIP",IF('Application Form'!J646="SEEKSIRE","SEEKSIRE",IF('Application Form'!J646="SEEKSIRE+PV","SEEKSIRE",IF('Application Form'!J646="GGP50K","GGP50K",IF('Application Form'!J646="GGP50K+PV","GGP50K",IF('Application Form'!J646="GGPHD (150K)","GGPHD (150K)",IF('Application Form'!J646="GGPHD+PV","GGPHD",IF('Application Form'!J646="PV","",IF('Application Form'!J646="POLL","",IF('Application Form'!J646="MSTN","MSTN",IF('Application Form'!J646="COAT","COAT",IF('Application Form'!J646="PI","PI",IF('Application Form'!J646="POLL_50K (add on)*","POLL_50K (add on)*",IF('Application Form'!J646="POLL_HD (add on)*","POLL_HD (add_on)*",IF('Application Form'!J646="MSTN_50K (add_on)*","MSTN_50K (add_on)*",IF('Application Form'!J646="MSTN_HD (add on)*","MSTN_HD (add on)*",IF('Application Form'!J646="STORE","STORE",IF('Application Form'!J646="HE","HE","")))))))))))))))))))),"ERROR"))))))</f>
        <v/>
      </c>
      <c r="P635" t="str">
        <f>IF(AND(F635="",O635&lt;&gt;""),IF('Application Form'!J646="SKSTD_BDL","SKSTD_BDL",IF('Application Form'!J646="MIP","MIP",IF('Application Form'!J646="MIP+PV","MIP",IF('Application Form'!J646="SEEKSIRE","SEEKSIRE",IF('Application Form'!J646="SEEKSIRE+PV","SEEKSIRE",IF('Application Form'!J646="GGP50K","GGP50K",IF('Application Form'!J646="GGP50K+PV","GGP50K",IF('Application Form'!J646="GGPHD (150K)","GGPHD (150K)",IF('Application Form'!J646="GGPHD+PV","GGPHD",IF('Application Form'!J646="PV","",IF('Application Form'!J646="POLL","",IF('Application Form'!J646="MSTN","MSTN",IF('Application Form'!J646="COAT","COAT",IF('Application Form'!J646="PI","PI",IF('Application Form'!J646="POLL_50K (add on)*","POLL_50K (add on)*",IF('Application Form'!J646="POLL_HD (add on)*","POLL_HD (add_on)*",IF('Application Form'!J646="MSTN_50K (add_on)*","MSTN_50K (add_on)*",IF('Application Form'!J646="MSTN_HD (add on)*","MSTN_HD (add on)*",IF('Application Form'!J646="STORE","STORE",IF('Application Form'!J646="HE","HE","")))))))))))))))))))),"")</f>
        <v/>
      </c>
    </row>
    <row r="636" spans="1:16" x14ac:dyDescent="0.25">
      <c r="A636" s="72">
        <f>'Application Form'!E647</f>
        <v>0</v>
      </c>
      <c r="B636" t="str">
        <f>IF('Application Form'!C647="Hair","H",IF('Application Form'!C647="Done","D",IF('Application Form'!C647="Semen","S",IF('Application Form'!C647="TSU","T",""))))</f>
        <v/>
      </c>
      <c r="C636" t="str">
        <f t="shared" si="9"/>
        <v>NAA</v>
      </c>
      <c r="F636" t="str">
        <f>IF('Application Form'!H647="SKSTD_BDL","SKSTD_BDL",IF('Application Form'!H647="MIP","MIP",IF('Application Form'!H647="MIP+PV","MIP",IF('Application Form'!H647="SEEKSIRE","SEEKSIRE",IF('Application Form'!H647="SEEKSIRE+PV","SEEKSIRE",IF('Application Form'!H647="GGP50K","GGP50K",IF('Application Form'!H647="GGP50K+PV","GGP50K",IF('Application Form'!H647="GGPHD (150K)","GGPHD (150K)",IF('Application Form'!H647="GGPHD+PV","GGPHD",IF('Application Form'!H647="PV","",IF('Application Form'!H647="POLL","",IF('Application Form'!H647="MSTN","",IF('Application Form'!H647="COAT","",IF('Application Form'!H647="PI","",IF('Application Form'!H647="POLL_50K (add on)*","",IF('Application Form'!H647="POLL_HD (add on)*","",IF('Application Form'!H647="MSTN_50K (add_on)*","",IF('Application Form'!H647="MSTN_HD (add on)*","",IF('Application Form'!H647="STORE","STORE",IF('Application Form'!H647="HE","HE",""))))))))))))))))))))</f>
        <v/>
      </c>
      <c r="G636" t="str">
        <f>IF(OR(RIGHT('Application Form'!H647,2)="PV",RIGHT('Application Form'!I647,2)="PV",RIGHT('Application Form'!J647,2)="PV"),"Yes","")</f>
        <v/>
      </c>
      <c r="H636" s="81" t="str">
        <f>IF(ISBLANK(IF(F636="SKSTD_BDL",'Application Form'!M647,IF('Office Use Only - DONT TOUCH!!!'!G636="Yes",'Application Form'!M647,""))),"",IF(F636="SKSTD_BDL",'Application Form'!M647,IF('Office Use Only - DONT TOUCH!!!'!G636="Yes",'Application Form'!M647,"")))</f>
        <v/>
      </c>
      <c r="K636" t="str">
        <f>IF(ISBLANK(IF(F636="SKSTD_BDL",'Application Form'!O647,IF('Office Use Only - DONT TOUCH!!!'!G636="Yes",'Application Form'!O647,""))),"",IF(F636="SKSTD_BDL",'Application Form'!O647,IF('Office Use Only - DONT TOUCH!!!'!G636="Yes",'Application Form'!O647,"")))</f>
        <v/>
      </c>
      <c r="N636" t="str">
        <f>IF(AND(F636="",'Application Form'!H647=""),"",IF(AND(F636="",'Application Form'!H647&lt;&gt;""),'Application Form'!H647,IF(AND(F636&lt;&gt;"",'Application Form'!I647=""),"",IF(AND(F636&lt;&gt;"",'Application Form'!I647&lt;&gt;""),IF('Application Form'!I647="SKSTD_BDL","SKSTD_BDL",IF('Application Form'!I647="MIP","MIP",IF('Application Form'!I647="MIP+PV","MIP",IF('Application Form'!I647="SEEKSIRE","SEEKSIRE",IF('Application Form'!I647="SEEKSIRE+PV","SEEKSIRE",IF('Application Form'!I647="GGP50K","GGP50K",IF('Application Form'!I647="GGP50K+PV","GGP50K",IF('Application Form'!I647="GGPHD (150K)","GGPHD (150K)",IF('Application Form'!I647="GGPHD+PV","GGPHD",IF('Application Form'!I647="PV","",IF('Application Form'!I647="POLL","",IF('Application Form'!I647="MSTN","MSTN",IF('Application Form'!I647="COAT","COAT",IF('Application Form'!I647="PI","PI",IF('Application Form'!I647="POLL_50K (add on)*","POLL_50K (add on)*",IF('Application Form'!I647="POLL_HD (add on)*","POLL_HD (add_on)*",IF('Application Form'!I647="MSTN_50K (add_on)*","MSTN_50K (add_on)*",IF('Application Form'!I647="MSTN_HD (add on)*","MSTN_HD (add on)*",IF('Application Form'!I647="STORE","STORE",IF('Application Form'!I647="HE","HE","")))))))))))))))))))),"ERROR"))))</f>
        <v/>
      </c>
      <c r="O636" t="str">
        <f>IF(AND(F636="",'Application Form'!H647=""),"",IF(AND(F636="",'Application Form'!H647&lt;&gt;"",'Application Form'!I647=""),"",IF(AND(F636&lt;&gt;"",'Application Form'!I647=""),"",IF(AND(F636&lt;&gt;"",'Application Form'!I647&lt;&gt;"",'Application Form'!J647=""),"",IF(AND(F636="",'Application Form'!H647&lt;&gt;"",'Application Form'!I647&lt;&gt;""),IF('Application Form'!I647="SKSTD_BDL","SKSTD_BDL",IF('Application Form'!I647="MIP","MIP",IF('Application Form'!I647="MIP+PV","MIP",IF('Application Form'!I647="SEEKSIRE","SEEKSIRE",IF('Application Form'!I647="SEEKSIRE+PV","SEEKSIRE",IF('Application Form'!I647="GGP50K","GGP50K",IF('Application Form'!I647="GGP50K+PV","GGP50K",IF('Application Form'!I647="GGPHD (150K)","GGPHD (150K)",IF('Application Form'!I647="GGPHD+PV","GGPHD",IF('Application Form'!I647="PV","",IF('Application Form'!I647="POLL","",IF('Application Form'!I647="MSTN","MSTN",IF('Application Form'!I647="COAT","COAT",IF('Application Form'!I647="PI","PI",IF('Application Form'!I647="POLL_50K (add on)*","POLL_50K (add on)*",IF('Application Form'!I647="POLL_HD (add on)*","POLL_HD (add_on)*",IF('Application Form'!I647="MSTN_50K (add_on)*","MSTN_50K (add_on)*",IF('Application Form'!I647="MSTN_HD (add on)*","MSTN_HD (add on)*",IF('Application Form'!I647="STORE","STORE",IF('Application Form'!I647="HE","HE","ERROR")))))))))))))))))))),IF(AND(F636&lt;&gt;"",'Application Form'!I647&lt;&gt;"",'Application Form'!J647&lt;&gt;""),IF('Application Form'!J647="SKSTD_BDL","SKSTD_BDL",IF('Application Form'!J647="MIP","MIP",IF('Application Form'!J647="MIP+PV","MIP",IF('Application Form'!J647="SEEKSIRE","SEEKSIRE",IF('Application Form'!J647="SEEKSIRE+PV","SEEKSIRE",IF('Application Form'!J647="GGP50K","GGP50K",IF('Application Form'!J647="GGP50K+PV","GGP50K",IF('Application Form'!J647="GGPHD (150K)","GGPHD (150K)",IF('Application Form'!J647="GGPHD+PV","GGPHD",IF('Application Form'!J647="PV","",IF('Application Form'!J647="POLL","",IF('Application Form'!J647="MSTN","MSTN",IF('Application Form'!J647="COAT","COAT",IF('Application Form'!J647="PI","PI",IF('Application Form'!J647="POLL_50K (add on)*","POLL_50K (add on)*",IF('Application Form'!J647="POLL_HD (add on)*","POLL_HD (add_on)*",IF('Application Form'!J647="MSTN_50K (add_on)*","MSTN_50K (add_on)*",IF('Application Form'!J647="MSTN_HD (add on)*","MSTN_HD (add on)*",IF('Application Form'!J647="STORE","STORE",IF('Application Form'!J647="HE","HE","")))))))))))))))))))),"ERROR"))))))</f>
        <v/>
      </c>
      <c r="P636" t="str">
        <f>IF(AND(F636="",O636&lt;&gt;""),IF('Application Form'!J647="SKSTD_BDL","SKSTD_BDL",IF('Application Form'!J647="MIP","MIP",IF('Application Form'!J647="MIP+PV","MIP",IF('Application Form'!J647="SEEKSIRE","SEEKSIRE",IF('Application Form'!J647="SEEKSIRE+PV","SEEKSIRE",IF('Application Form'!J647="GGP50K","GGP50K",IF('Application Form'!J647="GGP50K+PV","GGP50K",IF('Application Form'!J647="GGPHD (150K)","GGPHD (150K)",IF('Application Form'!J647="GGPHD+PV","GGPHD",IF('Application Form'!J647="PV","",IF('Application Form'!J647="POLL","",IF('Application Form'!J647="MSTN","MSTN",IF('Application Form'!J647="COAT","COAT",IF('Application Form'!J647="PI","PI",IF('Application Form'!J647="POLL_50K (add on)*","POLL_50K (add on)*",IF('Application Form'!J647="POLL_HD (add on)*","POLL_HD (add_on)*",IF('Application Form'!J647="MSTN_50K (add_on)*","MSTN_50K (add_on)*",IF('Application Form'!J647="MSTN_HD (add on)*","MSTN_HD (add on)*",IF('Application Form'!J647="STORE","STORE",IF('Application Form'!J647="HE","HE","")))))))))))))))))))),"")</f>
        <v/>
      </c>
    </row>
    <row r="637" spans="1:16" x14ac:dyDescent="0.25">
      <c r="A637" s="72">
        <f>'Application Form'!E648</f>
        <v>0</v>
      </c>
      <c r="B637" t="str">
        <f>IF('Application Form'!C648="Hair","H",IF('Application Form'!C648="Done","D",IF('Application Form'!C648="Semen","S",IF('Application Form'!C648="TSU","T",""))))</f>
        <v/>
      </c>
      <c r="C637" t="str">
        <f t="shared" si="9"/>
        <v>NAA</v>
      </c>
      <c r="F637" t="str">
        <f>IF('Application Form'!H648="SKSTD_BDL","SKSTD_BDL",IF('Application Form'!H648="MIP","MIP",IF('Application Form'!H648="MIP+PV","MIP",IF('Application Form'!H648="SEEKSIRE","SEEKSIRE",IF('Application Form'!H648="SEEKSIRE+PV","SEEKSIRE",IF('Application Form'!H648="GGP50K","GGP50K",IF('Application Form'!H648="GGP50K+PV","GGP50K",IF('Application Form'!H648="GGPHD (150K)","GGPHD (150K)",IF('Application Form'!H648="GGPHD+PV","GGPHD",IF('Application Form'!H648="PV","",IF('Application Form'!H648="POLL","",IF('Application Form'!H648="MSTN","",IF('Application Form'!H648="COAT","",IF('Application Form'!H648="PI","",IF('Application Form'!H648="POLL_50K (add on)*","",IF('Application Form'!H648="POLL_HD (add on)*","",IF('Application Form'!H648="MSTN_50K (add_on)*","",IF('Application Form'!H648="MSTN_HD (add on)*","",IF('Application Form'!H648="STORE","STORE",IF('Application Form'!H648="HE","HE",""))))))))))))))))))))</f>
        <v/>
      </c>
      <c r="G637" t="str">
        <f>IF(OR(RIGHT('Application Form'!H648,2)="PV",RIGHT('Application Form'!I648,2)="PV",RIGHT('Application Form'!J648,2)="PV"),"Yes","")</f>
        <v/>
      </c>
      <c r="H637" s="81" t="str">
        <f>IF(ISBLANK(IF(F637="SKSTD_BDL",'Application Form'!M648,IF('Office Use Only - DONT TOUCH!!!'!G637="Yes",'Application Form'!M648,""))),"",IF(F637="SKSTD_BDL",'Application Form'!M648,IF('Office Use Only - DONT TOUCH!!!'!G637="Yes",'Application Form'!M648,"")))</f>
        <v/>
      </c>
      <c r="K637" t="str">
        <f>IF(ISBLANK(IF(F637="SKSTD_BDL",'Application Form'!O648,IF('Office Use Only - DONT TOUCH!!!'!G637="Yes",'Application Form'!O648,""))),"",IF(F637="SKSTD_BDL",'Application Form'!O648,IF('Office Use Only - DONT TOUCH!!!'!G637="Yes",'Application Form'!O648,"")))</f>
        <v/>
      </c>
      <c r="N637" t="str">
        <f>IF(AND(F637="",'Application Form'!H648=""),"",IF(AND(F637="",'Application Form'!H648&lt;&gt;""),'Application Form'!H648,IF(AND(F637&lt;&gt;"",'Application Form'!I648=""),"",IF(AND(F637&lt;&gt;"",'Application Form'!I648&lt;&gt;""),IF('Application Form'!I648="SKSTD_BDL","SKSTD_BDL",IF('Application Form'!I648="MIP","MIP",IF('Application Form'!I648="MIP+PV","MIP",IF('Application Form'!I648="SEEKSIRE","SEEKSIRE",IF('Application Form'!I648="SEEKSIRE+PV","SEEKSIRE",IF('Application Form'!I648="GGP50K","GGP50K",IF('Application Form'!I648="GGP50K+PV","GGP50K",IF('Application Form'!I648="GGPHD (150K)","GGPHD (150K)",IF('Application Form'!I648="GGPHD+PV","GGPHD",IF('Application Form'!I648="PV","",IF('Application Form'!I648="POLL","",IF('Application Form'!I648="MSTN","MSTN",IF('Application Form'!I648="COAT","COAT",IF('Application Form'!I648="PI","PI",IF('Application Form'!I648="POLL_50K (add on)*","POLL_50K (add on)*",IF('Application Form'!I648="POLL_HD (add on)*","POLL_HD (add_on)*",IF('Application Form'!I648="MSTN_50K (add_on)*","MSTN_50K (add_on)*",IF('Application Form'!I648="MSTN_HD (add on)*","MSTN_HD (add on)*",IF('Application Form'!I648="STORE","STORE",IF('Application Form'!I648="HE","HE","")))))))))))))))))))),"ERROR"))))</f>
        <v/>
      </c>
      <c r="O637" t="str">
        <f>IF(AND(F637="",'Application Form'!H648=""),"",IF(AND(F637="",'Application Form'!H648&lt;&gt;"",'Application Form'!I648=""),"",IF(AND(F637&lt;&gt;"",'Application Form'!I648=""),"",IF(AND(F637&lt;&gt;"",'Application Form'!I648&lt;&gt;"",'Application Form'!J648=""),"",IF(AND(F637="",'Application Form'!H648&lt;&gt;"",'Application Form'!I648&lt;&gt;""),IF('Application Form'!I648="SKSTD_BDL","SKSTD_BDL",IF('Application Form'!I648="MIP","MIP",IF('Application Form'!I648="MIP+PV","MIP",IF('Application Form'!I648="SEEKSIRE","SEEKSIRE",IF('Application Form'!I648="SEEKSIRE+PV","SEEKSIRE",IF('Application Form'!I648="GGP50K","GGP50K",IF('Application Form'!I648="GGP50K+PV","GGP50K",IF('Application Form'!I648="GGPHD (150K)","GGPHD (150K)",IF('Application Form'!I648="GGPHD+PV","GGPHD",IF('Application Form'!I648="PV","",IF('Application Form'!I648="POLL","",IF('Application Form'!I648="MSTN","MSTN",IF('Application Form'!I648="COAT","COAT",IF('Application Form'!I648="PI","PI",IF('Application Form'!I648="POLL_50K (add on)*","POLL_50K (add on)*",IF('Application Form'!I648="POLL_HD (add on)*","POLL_HD (add_on)*",IF('Application Form'!I648="MSTN_50K (add_on)*","MSTN_50K (add_on)*",IF('Application Form'!I648="MSTN_HD (add on)*","MSTN_HD (add on)*",IF('Application Form'!I648="STORE","STORE",IF('Application Form'!I648="HE","HE","ERROR")))))))))))))))))))),IF(AND(F637&lt;&gt;"",'Application Form'!I648&lt;&gt;"",'Application Form'!J648&lt;&gt;""),IF('Application Form'!J648="SKSTD_BDL","SKSTD_BDL",IF('Application Form'!J648="MIP","MIP",IF('Application Form'!J648="MIP+PV","MIP",IF('Application Form'!J648="SEEKSIRE","SEEKSIRE",IF('Application Form'!J648="SEEKSIRE+PV","SEEKSIRE",IF('Application Form'!J648="GGP50K","GGP50K",IF('Application Form'!J648="GGP50K+PV","GGP50K",IF('Application Form'!J648="GGPHD (150K)","GGPHD (150K)",IF('Application Form'!J648="GGPHD+PV","GGPHD",IF('Application Form'!J648="PV","",IF('Application Form'!J648="POLL","",IF('Application Form'!J648="MSTN","MSTN",IF('Application Form'!J648="COAT","COAT",IF('Application Form'!J648="PI","PI",IF('Application Form'!J648="POLL_50K (add on)*","POLL_50K (add on)*",IF('Application Form'!J648="POLL_HD (add on)*","POLL_HD (add_on)*",IF('Application Form'!J648="MSTN_50K (add_on)*","MSTN_50K (add_on)*",IF('Application Form'!J648="MSTN_HD (add on)*","MSTN_HD (add on)*",IF('Application Form'!J648="STORE","STORE",IF('Application Form'!J648="HE","HE","")))))))))))))))))))),"ERROR"))))))</f>
        <v/>
      </c>
      <c r="P637" t="str">
        <f>IF(AND(F637="",O637&lt;&gt;""),IF('Application Form'!J648="SKSTD_BDL","SKSTD_BDL",IF('Application Form'!J648="MIP","MIP",IF('Application Form'!J648="MIP+PV","MIP",IF('Application Form'!J648="SEEKSIRE","SEEKSIRE",IF('Application Form'!J648="SEEKSIRE+PV","SEEKSIRE",IF('Application Form'!J648="GGP50K","GGP50K",IF('Application Form'!J648="GGP50K+PV","GGP50K",IF('Application Form'!J648="GGPHD (150K)","GGPHD (150K)",IF('Application Form'!J648="GGPHD+PV","GGPHD",IF('Application Form'!J648="PV","",IF('Application Form'!J648="POLL","",IF('Application Form'!J648="MSTN","MSTN",IF('Application Form'!J648="COAT","COAT",IF('Application Form'!J648="PI","PI",IF('Application Form'!J648="POLL_50K (add on)*","POLL_50K (add on)*",IF('Application Form'!J648="POLL_HD (add on)*","POLL_HD (add_on)*",IF('Application Form'!J648="MSTN_50K (add_on)*","MSTN_50K (add_on)*",IF('Application Form'!J648="MSTN_HD (add on)*","MSTN_HD (add on)*",IF('Application Form'!J648="STORE","STORE",IF('Application Form'!J648="HE","HE","")))))))))))))))))))),"")</f>
        <v/>
      </c>
    </row>
    <row r="638" spans="1:16" x14ac:dyDescent="0.25">
      <c r="A638" s="72">
        <f>'Application Form'!E649</f>
        <v>0</v>
      </c>
      <c r="B638" t="str">
        <f>IF('Application Form'!C649="Hair","H",IF('Application Form'!C649="Done","D",IF('Application Form'!C649="Semen","S",IF('Application Form'!C649="TSU","T",""))))</f>
        <v/>
      </c>
      <c r="C638" t="str">
        <f t="shared" si="9"/>
        <v>NAA</v>
      </c>
      <c r="F638" t="str">
        <f>IF('Application Form'!H649="SKSTD_BDL","SKSTD_BDL",IF('Application Form'!H649="MIP","MIP",IF('Application Form'!H649="MIP+PV","MIP",IF('Application Form'!H649="SEEKSIRE","SEEKSIRE",IF('Application Form'!H649="SEEKSIRE+PV","SEEKSIRE",IF('Application Form'!H649="GGP50K","GGP50K",IF('Application Form'!H649="GGP50K+PV","GGP50K",IF('Application Form'!H649="GGPHD (150K)","GGPHD (150K)",IF('Application Form'!H649="GGPHD+PV","GGPHD",IF('Application Form'!H649="PV","",IF('Application Form'!H649="POLL","",IF('Application Form'!H649="MSTN","",IF('Application Form'!H649="COAT","",IF('Application Form'!H649="PI","",IF('Application Form'!H649="POLL_50K (add on)*","",IF('Application Form'!H649="POLL_HD (add on)*","",IF('Application Form'!H649="MSTN_50K (add_on)*","",IF('Application Form'!H649="MSTN_HD (add on)*","",IF('Application Form'!H649="STORE","STORE",IF('Application Form'!H649="HE","HE",""))))))))))))))))))))</f>
        <v/>
      </c>
      <c r="G638" t="str">
        <f>IF(OR(RIGHT('Application Form'!H649,2)="PV",RIGHT('Application Form'!I649,2)="PV",RIGHT('Application Form'!J649,2)="PV"),"Yes","")</f>
        <v/>
      </c>
      <c r="H638" s="81" t="str">
        <f>IF(ISBLANK(IF(F638="SKSTD_BDL",'Application Form'!M649,IF('Office Use Only - DONT TOUCH!!!'!G638="Yes",'Application Form'!M649,""))),"",IF(F638="SKSTD_BDL",'Application Form'!M649,IF('Office Use Only - DONT TOUCH!!!'!G638="Yes",'Application Form'!M649,"")))</f>
        <v/>
      </c>
      <c r="K638" t="str">
        <f>IF(ISBLANK(IF(F638="SKSTD_BDL",'Application Form'!O649,IF('Office Use Only - DONT TOUCH!!!'!G638="Yes",'Application Form'!O649,""))),"",IF(F638="SKSTD_BDL",'Application Form'!O649,IF('Office Use Only - DONT TOUCH!!!'!G638="Yes",'Application Form'!O649,"")))</f>
        <v/>
      </c>
      <c r="N638" t="str">
        <f>IF(AND(F638="",'Application Form'!H649=""),"",IF(AND(F638="",'Application Form'!H649&lt;&gt;""),'Application Form'!H649,IF(AND(F638&lt;&gt;"",'Application Form'!I649=""),"",IF(AND(F638&lt;&gt;"",'Application Form'!I649&lt;&gt;""),IF('Application Form'!I649="SKSTD_BDL","SKSTD_BDL",IF('Application Form'!I649="MIP","MIP",IF('Application Form'!I649="MIP+PV","MIP",IF('Application Form'!I649="SEEKSIRE","SEEKSIRE",IF('Application Form'!I649="SEEKSIRE+PV","SEEKSIRE",IF('Application Form'!I649="GGP50K","GGP50K",IF('Application Form'!I649="GGP50K+PV","GGP50K",IF('Application Form'!I649="GGPHD (150K)","GGPHD (150K)",IF('Application Form'!I649="GGPHD+PV","GGPHD",IF('Application Form'!I649="PV","",IF('Application Form'!I649="POLL","",IF('Application Form'!I649="MSTN","MSTN",IF('Application Form'!I649="COAT","COAT",IF('Application Form'!I649="PI","PI",IF('Application Form'!I649="POLL_50K (add on)*","POLL_50K (add on)*",IF('Application Form'!I649="POLL_HD (add on)*","POLL_HD (add_on)*",IF('Application Form'!I649="MSTN_50K (add_on)*","MSTN_50K (add_on)*",IF('Application Form'!I649="MSTN_HD (add on)*","MSTN_HD (add on)*",IF('Application Form'!I649="STORE","STORE",IF('Application Form'!I649="HE","HE","")))))))))))))))))))),"ERROR"))))</f>
        <v/>
      </c>
      <c r="O638" t="str">
        <f>IF(AND(F638="",'Application Form'!H649=""),"",IF(AND(F638="",'Application Form'!H649&lt;&gt;"",'Application Form'!I649=""),"",IF(AND(F638&lt;&gt;"",'Application Form'!I649=""),"",IF(AND(F638&lt;&gt;"",'Application Form'!I649&lt;&gt;"",'Application Form'!J649=""),"",IF(AND(F638="",'Application Form'!H649&lt;&gt;"",'Application Form'!I649&lt;&gt;""),IF('Application Form'!I649="SKSTD_BDL","SKSTD_BDL",IF('Application Form'!I649="MIP","MIP",IF('Application Form'!I649="MIP+PV","MIP",IF('Application Form'!I649="SEEKSIRE","SEEKSIRE",IF('Application Form'!I649="SEEKSIRE+PV","SEEKSIRE",IF('Application Form'!I649="GGP50K","GGP50K",IF('Application Form'!I649="GGP50K+PV","GGP50K",IF('Application Form'!I649="GGPHD (150K)","GGPHD (150K)",IF('Application Form'!I649="GGPHD+PV","GGPHD",IF('Application Form'!I649="PV","",IF('Application Form'!I649="POLL","",IF('Application Form'!I649="MSTN","MSTN",IF('Application Form'!I649="COAT","COAT",IF('Application Form'!I649="PI","PI",IF('Application Form'!I649="POLL_50K (add on)*","POLL_50K (add on)*",IF('Application Form'!I649="POLL_HD (add on)*","POLL_HD (add_on)*",IF('Application Form'!I649="MSTN_50K (add_on)*","MSTN_50K (add_on)*",IF('Application Form'!I649="MSTN_HD (add on)*","MSTN_HD (add on)*",IF('Application Form'!I649="STORE","STORE",IF('Application Form'!I649="HE","HE","ERROR")))))))))))))))))))),IF(AND(F638&lt;&gt;"",'Application Form'!I649&lt;&gt;"",'Application Form'!J649&lt;&gt;""),IF('Application Form'!J649="SKSTD_BDL","SKSTD_BDL",IF('Application Form'!J649="MIP","MIP",IF('Application Form'!J649="MIP+PV","MIP",IF('Application Form'!J649="SEEKSIRE","SEEKSIRE",IF('Application Form'!J649="SEEKSIRE+PV","SEEKSIRE",IF('Application Form'!J649="GGP50K","GGP50K",IF('Application Form'!J649="GGP50K+PV","GGP50K",IF('Application Form'!J649="GGPHD (150K)","GGPHD (150K)",IF('Application Form'!J649="GGPHD+PV","GGPHD",IF('Application Form'!J649="PV","",IF('Application Form'!J649="POLL","",IF('Application Form'!J649="MSTN","MSTN",IF('Application Form'!J649="COAT","COAT",IF('Application Form'!J649="PI","PI",IF('Application Form'!J649="POLL_50K (add on)*","POLL_50K (add on)*",IF('Application Form'!J649="POLL_HD (add on)*","POLL_HD (add_on)*",IF('Application Form'!J649="MSTN_50K (add_on)*","MSTN_50K (add_on)*",IF('Application Form'!J649="MSTN_HD (add on)*","MSTN_HD (add on)*",IF('Application Form'!J649="STORE","STORE",IF('Application Form'!J649="HE","HE","")))))))))))))))))))),"ERROR"))))))</f>
        <v/>
      </c>
      <c r="P638" t="str">
        <f>IF(AND(F638="",O638&lt;&gt;""),IF('Application Form'!J649="SKSTD_BDL","SKSTD_BDL",IF('Application Form'!J649="MIP","MIP",IF('Application Form'!J649="MIP+PV","MIP",IF('Application Form'!J649="SEEKSIRE","SEEKSIRE",IF('Application Form'!J649="SEEKSIRE+PV","SEEKSIRE",IF('Application Form'!J649="GGP50K","GGP50K",IF('Application Form'!J649="GGP50K+PV","GGP50K",IF('Application Form'!J649="GGPHD (150K)","GGPHD (150K)",IF('Application Form'!J649="GGPHD+PV","GGPHD",IF('Application Form'!J649="PV","",IF('Application Form'!J649="POLL","",IF('Application Form'!J649="MSTN","MSTN",IF('Application Form'!J649="COAT","COAT",IF('Application Form'!J649="PI","PI",IF('Application Form'!J649="POLL_50K (add on)*","POLL_50K (add on)*",IF('Application Form'!J649="POLL_HD (add on)*","POLL_HD (add_on)*",IF('Application Form'!J649="MSTN_50K (add_on)*","MSTN_50K (add_on)*",IF('Application Form'!J649="MSTN_HD (add on)*","MSTN_HD (add on)*",IF('Application Form'!J649="STORE","STORE",IF('Application Form'!J649="HE","HE","")))))))))))))))))))),"")</f>
        <v/>
      </c>
    </row>
    <row r="639" spans="1:16" x14ac:dyDescent="0.25">
      <c r="A639" s="72">
        <f>'Application Form'!E650</f>
        <v>0</v>
      </c>
      <c r="B639" t="str">
        <f>IF('Application Form'!C650="Hair","H",IF('Application Form'!C650="Done","D",IF('Application Form'!C650="Semen","S",IF('Application Form'!C650="TSU","T",""))))</f>
        <v/>
      </c>
      <c r="C639" t="str">
        <f t="shared" si="9"/>
        <v>NAA</v>
      </c>
      <c r="F639" t="str">
        <f>IF('Application Form'!H650="SKSTD_BDL","SKSTD_BDL",IF('Application Form'!H650="MIP","MIP",IF('Application Form'!H650="MIP+PV","MIP",IF('Application Form'!H650="SEEKSIRE","SEEKSIRE",IF('Application Form'!H650="SEEKSIRE+PV","SEEKSIRE",IF('Application Form'!H650="GGP50K","GGP50K",IF('Application Form'!H650="GGP50K+PV","GGP50K",IF('Application Form'!H650="GGPHD (150K)","GGPHD (150K)",IF('Application Form'!H650="GGPHD+PV","GGPHD",IF('Application Form'!H650="PV","",IF('Application Form'!H650="POLL","",IF('Application Form'!H650="MSTN","",IF('Application Form'!H650="COAT","",IF('Application Form'!H650="PI","",IF('Application Form'!H650="POLL_50K (add on)*","",IF('Application Form'!H650="POLL_HD (add on)*","",IF('Application Form'!H650="MSTN_50K (add_on)*","",IF('Application Form'!H650="MSTN_HD (add on)*","",IF('Application Form'!H650="STORE","STORE",IF('Application Form'!H650="HE","HE",""))))))))))))))))))))</f>
        <v/>
      </c>
      <c r="G639" t="str">
        <f>IF(OR(RIGHT('Application Form'!H650,2)="PV",RIGHT('Application Form'!I650,2)="PV",RIGHT('Application Form'!J650,2)="PV"),"Yes","")</f>
        <v/>
      </c>
      <c r="H639" s="81" t="str">
        <f>IF(ISBLANK(IF(F639="SKSTD_BDL",'Application Form'!M650,IF('Office Use Only - DONT TOUCH!!!'!G639="Yes",'Application Form'!M650,""))),"",IF(F639="SKSTD_BDL",'Application Form'!M650,IF('Office Use Only - DONT TOUCH!!!'!G639="Yes",'Application Form'!M650,"")))</f>
        <v/>
      </c>
      <c r="K639" t="str">
        <f>IF(ISBLANK(IF(F639="SKSTD_BDL",'Application Form'!O650,IF('Office Use Only - DONT TOUCH!!!'!G639="Yes",'Application Form'!O650,""))),"",IF(F639="SKSTD_BDL",'Application Form'!O650,IF('Office Use Only - DONT TOUCH!!!'!G639="Yes",'Application Form'!O650,"")))</f>
        <v/>
      </c>
      <c r="N639" t="str">
        <f>IF(AND(F639="",'Application Form'!H650=""),"",IF(AND(F639="",'Application Form'!H650&lt;&gt;""),'Application Form'!H650,IF(AND(F639&lt;&gt;"",'Application Form'!I650=""),"",IF(AND(F639&lt;&gt;"",'Application Form'!I650&lt;&gt;""),IF('Application Form'!I650="SKSTD_BDL","SKSTD_BDL",IF('Application Form'!I650="MIP","MIP",IF('Application Form'!I650="MIP+PV","MIP",IF('Application Form'!I650="SEEKSIRE","SEEKSIRE",IF('Application Form'!I650="SEEKSIRE+PV","SEEKSIRE",IF('Application Form'!I650="GGP50K","GGP50K",IF('Application Form'!I650="GGP50K+PV","GGP50K",IF('Application Form'!I650="GGPHD (150K)","GGPHD (150K)",IF('Application Form'!I650="GGPHD+PV","GGPHD",IF('Application Form'!I650="PV","",IF('Application Form'!I650="POLL","",IF('Application Form'!I650="MSTN","MSTN",IF('Application Form'!I650="COAT","COAT",IF('Application Form'!I650="PI","PI",IF('Application Form'!I650="POLL_50K (add on)*","POLL_50K (add on)*",IF('Application Form'!I650="POLL_HD (add on)*","POLL_HD (add_on)*",IF('Application Form'!I650="MSTN_50K (add_on)*","MSTN_50K (add_on)*",IF('Application Form'!I650="MSTN_HD (add on)*","MSTN_HD (add on)*",IF('Application Form'!I650="STORE","STORE",IF('Application Form'!I650="HE","HE","")))))))))))))))))))),"ERROR"))))</f>
        <v/>
      </c>
      <c r="O639" t="str">
        <f>IF(AND(F639="",'Application Form'!H650=""),"",IF(AND(F639="",'Application Form'!H650&lt;&gt;"",'Application Form'!I650=""),"",IF(AND(F639&lt;&gt;"",'Application Form'!I650=""),"",IF(AND(F639&lt;&gt;"",'Application Form'!I650&lt;&gt;"",'Application Form'!J650=""),"",IF(AND(F639="",'Application Form'!H650&lt;&gt;"",'Application Form'!I650&lt;&gt;""),IF('Application Form'!I650="SKSTD_BDL","SKSTD_BDL",IF('Application Form'!I650="MIP","MIP",IF('Application Form'!I650="MIP+PV","MIP",IF('Application Form'!I650="SEEKSIRE","SEEKSIRE",IF('Application Form'!I650="SEEKSIRE+PV","SEEKSIRE",IF('Application Form'!I650="GGP50K","GGP50K",IF('Application Form'!I650="GGP50K+PV","GGP50K",IF('Application Form'!I650="GGPHD (150K)","GGPHD (150K)",IF('Application Form'!I650="GGPHD+PV","GGPHD",IF('Application Form'!I650="PV","",IF('Application Form'!I650="POLL","",IF('Application Form'!I650="MSTN","MSTN",IF('Application Form'!I650="COAT","COAT",IF('Application Form'!I650="PI","PI",IF('Application Form'!I650="POLL_50K (add on)*","POLL_50K (add on)*",IF('Application Form'!I650="POLL_HD (add on)*","POLL_HD (add_on)*",IF('Application Form'!I650="MSTN_50K (add_on)*","MSTN_50K (add_on)*",IF('Application Form'!I650="MSTN_HD (add on)*","MSTN_HD (add on)*",IF('Application Form'!I650="STORE","STORE",IF('Application Form'!I650="HE","HE","ERROR")))))))))))))))))))),IF(AND(F639&lt;&gt;"",'Application Form'!I650&lt;&gt;"",'Application Form'!J650&lt;&gt;""),IF('Application Form'!J650="SKSTD_BDL","SKSTD_BDL",IF('Application Form'!J650="MIP","MIP",IF('Application Form'!J650="MIP+PV","MIP",IF('Application Form'!J650="SEEKSIRE","SEEKSIRE",IF('Application Form'!J650="SEEKSIRE+PV","SEEKSIRE",IF('Application Form'!J650="GGP50K","GGP50K",IF('Application Form'!J650="GGP50K+PV","GGP50K",IF('Application Form'!J650="GGPHD (150K)","GGPHD (150K)",IF('Application Form'!J650="GGPHD+PV","GGPHD",IF('Application Form'!J650="PV","",IF('Application Form'!J650="POLL","",IF('Application Form'!J650="MSTN","MSTN",IF('Application Form'!J650="COAT","COAT",IF('Application Form'!J650="PI","PI",IF('Application Form'!J650="POLL_50K (add on)*","POLL_50K (add on)*",IF('Application Form'!J650="POLL_HD (add on)*","POLL_HD (add_on)*",IF('Application Form'!J650="MSTN_50K (add_on)*","MSTN_50K (add_on)*",IF('Application Form'!J650="MSTN_HD (add on)*","MSTN_HD (add on)*",IF('Application Form'!J650="STORE","STORE",IF('Application Form'!J650="HE","HE","")))))))))))))))))))),"ERROR"))))))</f>
        <v/>
      </c>
      <c r="P639" t="str">
        <f>IF(AND(F639="",O639&lt;&gt;""),IF('Application Form'!J650="SKSTD_BDL","SKSTD_BDL",IF('Application Form'!J650="MIP","MIP",IF('Application Form'!J650="MIP+PV","MIP",IF('Application Form'!J650="SEEKSIRE","SEEKSIRE",IF('Application Form'!J650="SEEKSIRE+PV","SEEKSIRE",IF('Application Form'!J650="GGP50K","GGP50K",IF('Application Form'!J650="GGP50K+PV","GGP50K",IF('Application Form'!J650="GGPHD (150K)","GGPHD (150K)",IF('Application Form'!J650="GGPHD+PV","GGPHD",IF('Application Form'!J650="PV","",IF('Application Form'!J650="POLL","",IF('Application Form'!J650="MSTN","MSTN",IF('Application Form'!J650="COAT","COAT",IF('Application Form'!J650="PI","PI",IF('Application Form'!J650="POLL_50K (add on)*","POLL_50K (add on)*",IF('Application Form'!J650="POLL_HD (add on)*","POLL_HD (add_on)*",IF('Application Form'!J650="MSTN_50K (add_on)*","MSTN_50K (add_on)*",IF('Application Form'!J650="MSTN_HD (add on)*","MSTN_HD (add on)*",IF('Application Form'!J650="STORE","STORE",IF('Application Form'!J650="HE","HE","")))))))))))))))))))),"")</f>
        <v/>
      </c>
    </row>
    <row r="640" spans="1:16" x14ac:dyDescent="0.25">
      <c r="A640" s="72">
        <f>'Application Form'!E651</f>
        <v>0</v>
      </c>
      <c r="B640" t="str">
        <f>IF('Application Form'!C651="Hair","H",IF('Application Form'!C651="Done","D",IF('Application Form'!C651="Semen","S",IF('Application Form'!C651="TSU","T",""))))</f>
        <v/>
      </c>
      <c r="C640" t="str">
        <f t="shared" si="9"/>
        <v>NAA</v>
      </c>
      <c r="F640" t="str">
        <f>IF('Application Form'!H651="SKSTD_BDL","SKSTD_BDL",IF('Application Form'!H651="MIP","MIP",IF('Application Form'!H651="MIP+PV","MIP",IF('Application Form'!H651="SEEKSIRE","SEEKSIRE",IF('Application Form'!H651="SEEKSIRE+PV","SEEKSIRE",IF('Application Form'!H651="GGP50K","GGP50K",IF('Application Form'!H651="GGP50K+PV","GGP50K",IF('Application Form'!H651="GGPHD (150K)","GGPHD (150K)",IF('Application Form'!H651="GGPHD+PV","GGPHD",IF('Application Form'!H651="PV","",IF('Application Form'!H651="POLL","",IF('Application Form'!H651="MSTN","",IF('Application Form'!H651="COAT","",IF('Application Form'!H651="PI","",IF('Application Form'!H651="POLL_50K (add on)*","",IF('Application Form'!H651="POLL_HD (add on)*","",IF('Application Form'!H651="MSTN_50K (add_on)*","",IF('Application Form'!H651="MSTN_HD (add on)*","",IF('Application Form'!H651="STORE","STORE",IF('Application Form'!H651="HE","HE",""))))))))))))))))))))</f>
        <v/>
      </c>
      <c r="G640" t="str">
        <f>IF(OR(RIGHT('Application Form'!H651,2)="PV",RIGHT('Application Form'!I651,2)="PV",RIGHT('Application Form'!J651,2)="PV"),"Yes","")</f>
        <v/>
      </c>
      <c r="H640" s="81" t="str">
        <f>IF(ISBLANK(IF(F640="SKSTD_BDL",'Application Form'!M651,IF('Office Use Only - DONT TOUCH!!!'!G640="Yes",'Application Form'!M651,""))),"",IF(F640="SKSTD_BDL",'Application Form'!M651,IF('Office Use Only - DONT TOUCH!!!'!G640="Yes",'Application Form'!M651,"")))</f>
        <v/>
      </c>
      <c r="K640" t="str">
        <f>IF(ISBLANK(IF(F640="SKSTD_BDL",'Application Form'!O651,IF('Office Use Only - DONT TOUCH!!!'!G640="Yes",'Application Form'!O651,""))),"",IF(F640="SKSTD_BDL",'Application Form'!O651,IF('Office Use Only - DONT TOUCH!!!'!G640="Yes",'Application Form'!O651,"")))</f>
        <v/>
      </c>
      <c r="N640" t="str">
        <f>IF(AND(F640="",'Application Form'!H651=""),"",IF(AND(F640="",'Application Form'!H651&lt;&gt;""),'Application Form'!H651,IF(AND(F640&lt;&gt;"",'Application Form'!I651=""),"",IF(AND(F640&lt;&gt;"",'Application Form'!I651&lt;&gt;""),IF('Application Form'!I651="SKSTD_BDL","SKSTD_BDL",IF('Application Form'!I651="MIP","MIP",IF('Application Form'!I651="MIP+PV","MIP",IF('Application Form'!I651="SEEKSIRE","SEEKSIRE",IF('Application Form'!I651="SEEKSIRE+PV","SEEKSIRE",IF('Application Form'!I651="GGP50K","GGP50K",IF('Application Form'!I651="GGP50K+PV","GGP50K",IF('Application Form'!I651="GGPHD (150K)","GGPHD (150K)",IF('Application Form'!I651="GGPHD+PV","GGPHD",IF('Application Form'!I651="PV","",IF('Application Form'!I651="POLL","",IF('Application Form'!I651="MSTN","MSTN",IF('Application Form'!I651="COAT","COAT",IF('Application Form'!I651="PI","PI",IF('Application Form'!I651="POLL_50K (add on)*","POLL_50K (add on)*",IF('Application Form'!I651="POLL_HD (add on)*","POLL_HD (add_on)*",IF('Application Form'!I651="MSTN_50K (add_on)*","MSTN_50K (add_on)*",IF('Application Form'!I651="MSTN_HD (add on)*","MSTN_HD (add on)*",IF('Application Form'!I651="STORE","STORE",IF('Application Form'!I651="HE","HE","")))))))))))))))))))),"ERROR"))))</f>
        <v/>
      </c>
      <c r="O640" t="str">
        <f>IF(AND(F640="",'Application Form'!H651=""),"",IF(AND(F640="",'Application Form'!H651&lt;&gt;"",'Application Form'!I651=""),"",IF(AND(F640&lt;&gt;"",'Application Form'!I651=""),"",IF(AND(F640&lt;&gt;"",'Application Form'!I651&lt;&gt;"",'Application Form'!J651=""),"",IF(AND(F640="",'Application Form'!H651&lt;&gt;"",'Application Form'!I651&lt;&gt;""),IF('Application Form'!I651="SKSTD_BDL","SKSTD_BDL",IF('Application Form'!I651="MIP","MIP",IF('Application Form'!I651="MIP+PV","MIP",IF('Application Form'!I651="SEEKSIRE","SEEKSIRE",IF('Application Form'!I651="SEEKSIRE+PV","SEEKSIRE",IF('Application Form'!I651="GGP50K","GGP50K",IF('Application Form'!I651="GGP50K+PV","GGP50K",IF('Application Form'!I651="GGPHD (150K)","GGPHD (150K)",IF('Application Form'!I651="GGPHD+PV","GGPHD",IF('Application Form'!I651="PV","",IF('Application Form'!I651="POLL","",IF('Application Form'!I651="MSTN","MSTN",IF('Application Form'!I651="COAT","COAT",IF('Application Form'!I651="PI","PI",IF('Application Form'!I651="POLL_50K (add on)*","POLL_50K (add on)*",IF('Application Form'!I651="POLL_HD (add on)*","POLL_HD (add_on)*",IF('Application Form'!I651="MSTN_50K (add_on)*","MSTN_50K (add_on)*",IF('Application Form'!I651="MSTN_HD (add on)*","MSTN_HD (add on)*",IF('Application Form'!I651="STORE","STORE",IF('Application Form'!I651="HE","HE","ERROR")))))))))))))))))))),IF(AND(F640&lt;&gt;"",'Application Form'!I651&lt;&gt;"",'Application Form'!J651&lt;&gt;""),IF('Application Form'!J651="SKSTD_BDL","SKSTD_BDL",IF('Application Form'!J651="MIP","MIP",IF('Application Form'!J651="MIP+PV","MIP",IF('Application Form'!J651="SEEKSIRE","SEEKSIRE",IF('Application Form'!J651="SEEKSIRE+PV","SEEKSIRE",IF('Application Form'!J651="GGP50K","GGP50K",IF('Application Form'!J651="GGP50K+PV","GGP50K",IF('Application Form'!J651="GGPHD (150K)","GGPHD (150K)",IF('Application Form'!J651="GGPHD+PV","GGPHD",IF('Application Form'!J651="PV","",IF('Application Form'!J651="POLL","",IF('Application Form'!J651="MSTN","MSTN",IF('Application Form'!J651="COAT","COAT",IF('Application Form'!J651="PI","PI",IF('Application Form'!J651="POLL_50K (add on)*","POLL_50K (add on)*",IF('Application Form'!J651="POLL_HD (add on)*","POLL_HD (add_on)*",IF('Application Form'!J651="MSTN_50K (add_on)*","MSTN_50K (add_on)*",IF('Application Form'!J651="MSTN_HD (add on)*","MSTN_HD (add on)*",IF('Application Form'!J651="STORE","STORE",IF('Application Form'!J651="HE","HE","")))))))))))))))))))),"ERROR"))))))</f>
        <v/>
      </c>
      <c r="P640" t="str">
        <f>IF(AND(F640="",O640&lt;&gt;""),IF('Application Form'!J651="SKSTD_BDL","SKSTD_BDL",IF('Application Form'!J651="MIP","MIP",IF('Application Form'!J651="MIP+PV","MIP",IF('Application Form'!J651="SEEKSIRE","SEEKSIRE",IF('Application Form'!J651="SEEKSIRE+PV","SEEKSIRE",IF('Application Form'!J651="GGP50K","GGP50K",IF('Application Form'!J651="GGP50K+PV","GGP50K",IF('Application Form'!J651="GGPHD (150K)","GGPHD (150K)",IF('Application Form'!J651="GGPHD+PV","GGPHD",IF('Application Form'!J651="PV","",IF('Application Form'!J651="POLL","",IF('Application Form'!J651="MSTN","MSTN",IF('Application Form'!J651="COAT","COAT",IF('Application Form'!J651="PI","PI",IF('Application Form'!J651="POLL_50K (add on)*","POLL_50K (add on)*",IF('Application Form'!J651="POLL_HD (add on)*","POLL_HD (add_on)*",IF('Application Form'!J651="MSTN_50K (add_on)*","MSTN_50K (add_on)*",IF('Application Form'!J651="MSTN_HD (add on)*","MSTN_HD (add on)*",IF('Application Form'!J651="STORE","STORE",IF('Application Form'!J651="HE","HE","")))))))))))))))))))),"")</f>
        <v/>
      </c>
    </row>
    <row r="641" spans="1:16" x14ac:dyDescent="0.25">
      <c r="A641" s="72">
        <f>'Application Form'!E652</f>
        <v>0</v>
      </c>
      <c r="B641" t="str">
        <f>IF('Application Form'!C652="Hair","H",IF('Application Form'!C652="Done","D",IF('Application Form'!C652="Semen","S",IF('Application Form'!C652="TSU","T",""))))</f>
        <v/>
      </c>
      <c r="C641" t="str">
        <f t="shared" si="9"/>
        <v>NAA</v>
      </c>
      <c r="F641" t="str">
        <f>IF('Application Form'!H652="SKSTD_BDL","SKSTD_BDL",IF('Application Form'!H652="MIP","MIP",IF('Application Form'!H652="MIP+PV","MIP",IF('Application Form'!H652="SEEKSIRE","SEEKSIRE",IF('Application Form'!H652="SEEKSIRE+PV","SEEKSIRE",IF('Application Form'!H652="GGP50K","GGP50K",IF('Application Form'!H652="GGP50K+PV","GGP50K",IF('Application Form'!H652="GGPHD (150K)","GGPHD (150K)",IF('Application Form'!H652="GGPHD+PV","GGPHD",IF('Application Form'!H652="PV","",IF('Application Form'!H652="POLL","",IF('Application Form'!H652="MSTN","",IF('Application Form'!H652="COAT","",IF('Application Form'!H652="PI","",IF('Application Form'!H652="POLL_50K (add on)*","",IF('Application Form'!H652="POLL_HD (add on)*","",IF('Application Form'!H652="MSTN_50K (add_on)*","",IF('Application Form'!H652="MSTN_HD (add on)*","",IF('Application Form'!H652="STORE","STORE",IF('Application Form'!H652="HE","HE",""))))))))))))))))))))</f>
        <v/>
      </c>
      <c r="G641" t="str">
        <f>IF(OR(RIGHT('Application Form'!H652,2)="PV",RIGHT('Application Form'!I652,2)="PV",RIGHT('Application Form'!J652,2)="PV"),"Yes","")</f>
        <v/>
      </c>
      <c r="H641" s="81" t="str">
        <f>IF(ISBLANK(IF(F641="SKSTD_BDL",'Application Form'!M652,IF('Office Use Only - DONT TOUCH!!!'!G641="Yes",'Application Form'!M652,""))),"",IF(F641="SKSTD_BDL",'Application Form'!M652,IF('Office Use Only - DONT TOUCH!!!'!G641="Yes",'Application Form'!M652,"")))</f>
        <v/>
      </c>
      <c r="K641" t="str">
        <f>IF(ISBLANK(IF(F641="SKSTD_BDL",'Application Form'!O652,IF('Office Use Only - DONT TOUCH!!!'!G641="Yes",'Application Form'!O652,""))),"",IF(F641="SKSTD_BDL",'Application Form'!O652,IF('Office Use Only - DONT TOUCH!!!'!G641="Yes",'Application Form'!O652,"")))</f>
        <v/>
      </c>
      <c r="N641" t="str">
        <f>IF(AND(F641="",'Application Form'!H652=""),"",IF(AND(F641="",'Application Form'!H652&lt;&gt;""),'Application Form'!H652,IF(AND(F641&lt;&gt;"",'Application Form'!I652=""),"",IF(AND(F641&lt;&gt;"",'Application Form'!I652&lt;&gt;""),IF('Application Form'!I652="SKSTD_BDL","SKSTD_BDL",IF('Application Form'!I652="MIP","MIP",IF('Application Form'!I652="MIP+PV","MIP",IF('Application Form'!I652="SEEKSIRE","SEEKSIRE",IF('Application Form'!I652="SEEKSIRE+PV","SEEKSIRE",IF('Application Form'!I652="GGP50K","GGP50K",IF('Application Form'!I652="GGP50K+PV","GGP50K",IF('Application Form'!I652="GGPHD (150K)","GGPHD (150K)",IF('Application Form'!I652="GGPHD+PV","GGPHD",IF('Application Form'!I652="PV","",IF('Application Form'!I652="POLL","",IF('Application Form'!I652="MSTN","MSTN",IF('Application Form'!I652="COAT","COAT",IF('Application Form'!I652="PI","PI",IF('Application Form'!I652="POLL_50K (add on)*","POLL_50K (add on)*",IF('Application Form'!I652="POLL_HD (add on)*","POLL_HD (add_on)*",IF('Application Form'!I652="MSTN_50K (add_on)*","MSTN_50K (add_on)*",IF('Application Form'!I652="MSTN_HD (add on)*","MSTN_HD (add on)*",IF('Application Form'!I652="STORE","STORE",IF('Application Form'!I652="HE","HE","")))))))))))))))))))),"ERROR"))))</f>
        <v/>
      </c>
      <c r="O641" t="str">
        <f>IF(AND(F641="",'Application Form'!H652=""),"",IF(AND(F641="",'Application Form'!H652&lt;&gt;"",'Application Form'!I652=""),"",IF(AND(F641&lt;&gt;"",'Application Form'!I652=""),"",IF(AND(F641&lt;&gt;"",'Application Form'!I652&lt;&gt;"",'Application Form'!J652=""),"",IF(AND(F641="",'Application Form'!H652&lt;&gt;"",'Application Form'!I652&lt;&gt;""),IF('Application Form'!I652="SKSTD_BDL","SKSTD_BDL",IF('Application Form'!I652="MIP","MIP",IF('Application Form'!I652="MIP+PV","MIP",IF('Application Form'!I652="SEEKSIRE","SEEKSIRE",IF('Application Form'!I652="SEEKSIRE+PV","SEEKSIRE",IF('Application Form'!I652="GGP50K","GGP50K",IF('Application Form'!I652="GGP50K+PV","GGP50K",IF('Application Form'!I652="GGPHD (150K)","GGPHD (150K)",IF('Application Form'!I652="GGPHD+PV","GGPHD",IF('Application Form'!I652="PV","",IF('Application Form'!I652="POLL","",IF('Application Form'!I652="MSTN","MSTN",IF('Application Form'!I652="COAT","COAT",IF('Application Form'!I652="PI","PI",IF('Application Form'!I652="POLL_50K (add on)*","POLL_50K (add on)*",IF('Application Form'!I652="POLL_HD (add on)*","POLL_HD (add_on)*",IF('Application Form'!I652="MSTN_50K (add_on)*","MSTN_50K (add_on)*",IF('Application Form'!I652="MSTN_HD (add on)*","MSTN_HD (add on)*",IF('Application Form'!I652="STORE","STORE",IF('Application Form'!I652="HE","HE","ERROR")))))))))))))))))))),IF(AND(F641&lt;&gt;"",'Application Form'!I652&lt;&gt;"",'Application Form'!J652&lt;&gt;""),IF('Application Form'!J652="SKSTD_BDL","SKSTD_BDL",IF('Application Form'!J652="MIP","MIP",IF('Application Form'!J652="MIP+PV","MIP",IF('Application Form'!J652="SEEKSIRE","SEEKSIRE",IF('Application Form'!J652="SEEKSIRE+PV","SEEKSIRE",IF('Application Form'!J652="GGP50K","GGP50K",IF('Application Form'!J652="GGP50K+PV","GGP50K",IF('Application Form'!J652="GGPHD (150K)","GGPHD (150K)",IF('Application Form'!J652="GGPHD+PV","GGPHD",IF('Application Form'!J652="PV","",IF('Application Form'!J652="POLL","",IF('Application Form'!J652="MSTN","MSTN",IF('Application Form'!J652="COAT","COAT",IF('Application Form'!J652="PI","PI",IF('Application Form'!J652="POLL_50K (add on)*","POLL_50K (add on)*",IF('Application Form'!J652="POLL_HD (add on)*","POLL_HD (add_on)*",IF('Application Form'!J652="MSTN_50K (add_on)*","MSTN_50K (add_on)*",IF('Application Form'!J652="MSTN_HD (add on)*","MSTN_HD (add on)*",IF('Application Form'!J652="STORE","STORE",IF('Application Form'!J652="HE","HE","")))))))))))))))))))),"ERROR"))))))</f>
        <v/>
      </c>
      <c r="P641" t="str">
        <f>IF(AND(F641="",O641&lt;&gt;""),IF('Application Form'!J652="SKSTD_BDL","SKSTD_BDL",IF('Application Form'!J652="MIP","MIP",IF('Application Form'!J652="MIP+PV","MIP",IF('Application Form'!J652="SEEKSIRE","SEEKSIRE",IF('Application Form'!J652="SEEKSIRE+PV","SEEKSIRE",IF('Application Form'!J652="GGP50K","GGP50K",IF('Application Form'!J652="GGP50K+PV","GGP50K",IF('Application Form'!J652="GGPHD (150K)","GGPHD (150K)",IF('Application Form'!J652="GGPHD+PV","GGPHD",IF('Application Form'!J652="PV","",IF('Application Form'!J652="POLL","",IF('Application Form'!J652="MSTN","MSTN",IF('Application Form'!J652="COAT","COAT",IF('Application Form'!J652="PI","PI",IF('Application Form'!J652="POLL_50K (add on)*","POLL_50K (add on)*",IF('Application Form'!J652="POLL_HD (add on)*","POLL_HD (add_on)*",IF('Application Form'!J652="MSTN_50K (add_on)*","MSTN_50K (add_on)*",IF('Application Form'!J652="MSTN_HD (add on)*","MSTN_HD (add on)*",IF('Application Form'!J652="STORE","STORE",IF('Application Form'!J652="HE","HE","")))))))))))))))))))),"")</f>
        <v/>
      </c>
    </row>
    <row r="642" spans="1:16" x14ac:dyDescent="0.25">
      <c r="A642" s="72">
        <f>'Application Form'!E653</f>
        <v>0</v>
      </c>
      <c r="B642" t="str">
        <f>IF('Application Form'!C653="Hair","H",IF('Application Form'!C653="Done","D",IF('Application Form'!C653="Semen","S",IF('Application Form'!C653="TSU","T",""))))</f>
        <v/>
      </c>
      <c r="C642" t="str">
        <f t="shared" si="9"/>
        <v>NAA</v>
      </c>
      <c r="F642" t="str">
        <f>IF('Application Form'!H653="SKSTD_BDL","SKSTD_BDL",IF('Application Form'!H653="MIP","MIP",IF('Application Form'!H653="MIP+PV","MIP",IF('Application Form'!H653="SEEKSIRE","SEEKSIRE",IF('Application Form'!H653="SEEKSIRE+PV","SEEKSIRE",IF('Application Form'!H653="GGP50K","GGP50K",IF('Application Form'!H653="GGP50K+PV","GGP50K",IF('Application Form'!H653="GGPHD (150K)","GGPHD (150K)",IF('Application Form'!H653="GGPHD+PV","GGPHD",IF('Application Form'!H653="PV","",IF('Application Form'!H653="POLL","",IF('Application Form'!H653="MSTN","",IF('Application Form'!H653="COAT","",IF('Application Form'!H653="PI","",IF('Application Form'!H653="POLL_50K (add on)*","",IF('Application Form'!H653="POLL_HD (add on)*","",IF('Application Form'!H653="MSTN_50K (add_on)*","",IF('Application Form'!H653="MSTN_HD (add on)*","",IF('Application Form'!H653="STORE","STORE",IF('Application Form'!H653="HE","HE",""))))))))))))))))))))</f>
        <v/>
      </c>
      <c r="G642" t="str">
        <f>IF(OR(RIGHT('Application Form'!H653,2)="PV",RIGHT('Application Form'!I653,2)="PV",RIGHT('Application Form'!J653,2)="PV"),"Yes","")</f>
        <v/>
      </c>
      <c r="H642" s="81" t="str">
        <f>IF(ISBLANK(IF(F642="SKSTD_BDL",'Application Form'!M653,IF('Office Use Only - DONT TOUCH!!!'!G642="Yes",'Application Form'!M653,""))),"",IF(F642="SKSTD_BDL",'Application Form'!M653,IF('Office Use Only - DONT TOUCH!!!'!G642="Yes",'Application Form'!M653,"")))</f>
        <v/>
      </c>
      <c r="K642" t="str">
        <f>IF(ISBLANK(IF(F642="SKSTD_BDL",'Application Form'!O653,IF('Office Use Only - DONT TOUCH!!!'!G642="Yes",'Application Form'!O653,""))),"",IF(F642="SKSTD_BDL",'Application Form'!O653,IF('Office Use Only - DONT TOUCH!!!'!G642="Yes",'Application Form'!O653,"")))</f>
        <v/>
      </c>
      <c r="N642" t="str">
        <f>IF(AND(F642="",'Application Form'!H653=""),"",IF(AND(F642="",'Application Form'!H653&lt;&gt;""),'Application Form'!H653,IF(AND(F642&lt;&gt;"",'Application Form'!I653=""),"",IF(AND(F642&lt;&gt;"",'Application Form'!I653&lt;&gt;""),IF('Application Form'!I653="SKSTD_BDL","SKSTD_BDL",IF('Application Form'!I653="MIP","MIP",IF('Application Form'!I653="MIP+PV","MIP",IF('Application Form'!I653="SEEKSIRE","SEEKSIRE",IF('Application Form'!I653="SEEKSIRE+PV","SEEKSIRE",IF('Application Form'!I653="GGP50K","GGP50K",IF('Application Form'!I653="GGP50K+PV","GGP50K",IF('Application Form'!I653="GGPHD (150K)","GGPHD (150K)",IF('Application Form'!I653="GGPHD+PV","GGPHD",IF('Application Form'!I653="PV","",IF('Application Form'!I653="POLL","",IF('Application Form'!I653="MSTN","MSTN",IF('Application Form'!I653="COAT","COAT",IF('Application Form'!I653="PI","PI",IF('Application Form'!I653="POLL_50K (add on)*","POLL_50K (add on)*",IF('Application Form'!I653="POLL_HD (add on)*","POLL_HD (add_on)*",IF('Application Form'!I653="MSTN_50K (add_on)*","MSTN_50K (add_on)*",IF('Application Form'!I653="MSTN_HD (add on)*","MSTN_HD (add on)*",IF('Application Form'!I653="STORE","STORE",IF('Application Form'!I653="HE","HE","")))))))))))))))))))),"ERROR"))))</f>
        <v/>
      </c>
      <c r="O642" t="str">
        <f>IF(AND(F642="",'Application Form'!H653=""),"",IF(AND(F642="",'Application Form'!H653&lt;&gt;"",'Application Form'!I653=""),"",IF(AND(F642&lt;&gt;"",'Application Form'!I653=""),"",IF(AND(F642&lt;&gt;"",'Application Form'!I653&lt;&gt;"",'Application Form'!J653=""),"",IF(AND(F642="",'Application Form'!H653&lt;&gt;"",'Application Form'!I653&lt;&gt;""),IF('Application Form'!I653="SKSTD_BDL","SKSTD_BDL",IF('Application Form'!I653="MIP","MIP",IF('Application Form'!I653="MIP+PV","MIP",IF('Application Form'!I653="SEEKSIRE","SEEKSIRE",IF('Application Form'!I653="SEEKSIRE+PV","SEEKSIRE",IF('Application Form'!I653="GGP50K","GGP50K",IF('Application Form'!I653="GGP50K+PV","GGP50K",IF('Application Form'!I653="GGPHD (150K)","GGPHD (150K)",IF('Application Form'!I653="GGPHD+PV","GGPHD",IF('Application Form'!I653="PV","",IF('Application Form'!I653="POLL","",IF('Application Form'!I653="MSTN","MSTN",IF('Application Form'!I653="COAT","COAT",IF('Application Form'!I653="PI","PI",IF('Application Form'!I653="POLL_50K (add on)*","POLL_50K (add on)*",IF('Application Form'!I653="POLL_HD (add on)*","POLL_HD (add_on)*",IF('Application Form'!I653="MSTN_50K (add_on)*","MSTN_50K (add_on)*",IF('Application Form'!I653="MSTN_HD (add on)*","MSTN_HD (add on)*",IF('Application Form'!I653="STORE","STORE",IF('Application Form'!I653="HE","HE","ERROR")))))))))))))))))))),IF(AND(F642&lt;&gt;"",'Application Form'!I653&lt;&gt;"",'Application Form'!J653&lt;&gt;""),IF('Application Form'!J653="SKSTD_BDL","SKSTD_BDL",IF('Application Form'!J653="MIP","MIP",IF('Application Form'!J653="MIP+PV","MIP",IF('Application Form'!J653="SEEKSIRE","SEEKSIRE",IF('Application Form'!J653="SEEKSIRE+PV","SEEKSIRE",IF('Application Form'!J653="GGP50K","GGP50K",IF('Application Form'!J653="GGP50K+PV","GGP50K",IF('Application Form'!J653="GGPHD (150K)","GGPHD (150K)",IF('Application Form'!J653="GGPHD+PV","GGPHD",IF('Application Form'!J653="PV","",IF('Application Form'!J653="POLL","",IF('Application Form'!J653="MSTN","MSTN",IF('Application Form'!J653="COAT","COAT",IF('Application Form'!J653="PI","PI",IF('Application Form'!J653="POLL_50K (add on)*","POLL_50K (add on)*",IF('Application Form'!J653="POLL_HD (add on)*","POLL_HD (add_on)*",IF('Application Form'!J653="MSTN_50K (add_on)*","MSTN_50K (add_on)*",IF('Application Form'!J653="MSTN_HD (add on)*","MSTN_HD (add on)*",IF('Application Form'!J653="STORE","STORE",IF('Application Form'!J653="HE","HE","")))))))))))))))))))),"ERROR"))))))</f>
        <v/>
      </c>
      <c r="P642" t="str">
        <f>IF(AND(F642="",O642&lt;&gt;""),IF('Application Form'!J653="SKSTD_BDL","SKSTD_BDL",IF('Application Form'!J653="MIP","MIP",IF('Application Form'!J653="MIP+PV","MIP",IF('Application Form'!J653="SEEKSIRE","SEEKSIRE",IF('Application Form'!J653="SEEKSIRE+PV","SEEKSIRE",IF('Application Form'!J653="GGP50K","GGP50K",IF('Application Form'!J653="GGP50K+PV","GGP50K",IF('Application Form'!J653="GGPHD (150K)","GGPHD (150K)",IF('Application Form'!J653="GGPHD+PV","GGPHD",IF('Application Form'!J653="PV","",IF('Application Form'!J653="POLL","",IF('Application Form'!J653="MSTN","MSTN",IF('Application Form'!J653="COAT","COAT",IF('Application Form'!J653="PI","PI",IF('Application Form'!J653="POLL_50K (add on)*","POLL_50K (add on)*",IF('Application Form'!J653="POLL_HD (add on)*","POLL_HD (add_on)*",IF('Application Form'!J653="MSTN_50K (add_on)*","MSTN_50K (add_on)*",IF('Application Form'!J653="MSTN_HD (add on)*","MSTN_HD (add on)*",IF('Application Form'!J653="STORE","STORE",IF('Application Form'!J653="HE","HE","")))))))))))))))))))),"")</f>
        <v/>
      </c>
    </row>
    <row r="643" spans="1:16" x14ac:dyDescent="0.25">
      <c r="A643" s="72">
        <f>'Application Form'!E654</f>
        <v>0</v>
      </c>
      <c r="B643" t="str">
        <f>IF('Application Form'!C654="Hair","H",IF('Application Form'!C654="Done","D",IF('Application Form'!C654="Semen","S",IF('Application Form'!C654="TSU","T",""))))</f>
        <v/>
      </c>
      <c r="C643" t="str">
        <f t="shared" ref="C643:C706" si="10">IF(A643&lt;&gt;"","NAA","")</f>
        <v>NAA</v>
      </c>
      <c r="F643" t="str">
        <f>IF('Application Form'!H654="SKSTD_BDL","SKSTD_BDL",IF('Application Form'!H654="MIP","MIP",IF('Application Form'!H654="MIP+PV","MIP",IF('Application Form'!H654="SEEKSIRE","SEEKSIRE",IF('Application Form'!H654="SEEKSIRE+PV","SEEKSIRE",IF('Application Form'!H654="GGP50K","GGP50K",IF('Application Form'!H654="GGP50K+PV","GGP50K",IF('Application Form'!H654="GGPHD (150K)","GGPHD (150K)",IF('Application Form'!H654="GGPHD+PV","GGPHD",IF('Application Form'!H654="PV","",IF('Application Form'!H654="POLL","",IF('Application Form'!H654="MSTN","",IF('Application Form'!H654="COAT","",IF('Application Form'!H654="PI","",IF('Application Form'!H654="POLL_50K (add on)*","",IF('Application Form'!H654="POLL_HD (add on)*","",IF('Application Form'!H654="MSTN_50K (add_on)*","",IF('Application Form'!H654="MSTN_HD (add on)*","",IF('Application Form'!H654="STORE","STORE",IF('Application Form'!H654="HE","HE",""))))))))))))))))))))</f>
        <v/>
      </c>
      <c r="G643" t="str">
        <f>IF(OR(RIGHT('Application Form'!H654,2)="PV",RIGHT('Application Form'!I654,2)="PV",RIGHT('Application Form'!J654,2)="PV"),"Yes","")</f>
        <v/>
      </c>
      <c r="H643" s="81" t="str">
        <f>IF(ISBLANK(IF(F643="SKSTD_BDL",'Application Form'!M654,IF('Office Use Only - DONT TOUCH!!!'!G643="Yes",'Application Form'!M654,""))),"",IF(F643="SKSTD_BDL",'Application Form'!M654,IF('Office Use Only - DONT TOUCH!!!'!G643="Yes",'Application Form'!M654,"")))</f>
        <v/>
      </c>
      <c r="K643" t="str">
        <f>IF(ISBLANK(IF(F643="SKSTD_BDL",'Application Form'!O654,IF('Office Use Only - DONT TOUCH!!!'!G643="Yes",'Application Form'!O654,""))),"",IF(F643="SKSTD_BDL",'Application Form'!O654,IF('Office Use Only - DONT TOUCH!!!'!G643="Yes",'Application Form'!O654,"")))</f>
        <v/>
      </c>
      <c r="N643" t="str">
        <f>IF(AND(F643="",'Application Form'!H654=""),"",IF(AND(F643="",'Application Form'!H654&lt;&gt;""),'Application Form'!H654,IF(AND(F643&lt;&gt;"",'Application Form'!I654=""),"",IF(AND(F643&lt;&gt;"",'Application Form'!I654&lt;&gt;""),IF('Application Form'!I654="SKSTD_BDL","SKSTD_BDL",IF('Application Form'!I654="MIP","MIP",IF('Application Form'!I654="MIP+PV","MIP",IF('Application Form'!I654="SEEKSIRE","SEEKSIRE",IF('Application Form'!I654="SEEKSIRE+PV","SEEKSIRE",IF('Application Form'!I654="GGP50K","GGP50K",IF('Application Form'!I654="GGP50K+PV","GGP50K",IF('Application Form'!I654="GGPHD (150K)","GGPHD (150K)",IF('Application Form'!I654="GGPHD+PV","GGPHD",IF('Application Form'!I654="PV","",IF('Application Form'!I654="POLL","",IF('Application Form'!I654="MSTN","MSTN",IF('Application Form'!I654="COAT","COAT",IF('Application Form'!I654="PI","PI",IF('Application Form'!I654="POLL_50K (add on)*","POLL_50K (add on)*",IF('Application Form'!I654="POLL_HD (add on)*","POLL_HD (add_on)*",IF('Application Form'!I654="MSTN_50K (add_on)*","MSTN_50K (add_on)*",IF('Application Form'!I654="MSTN_HD (add on)*","MSTN_HD (add on)*",IF('Application Form'!I654="STORE","STORE",IF('Application Form'!I654="HE","HE","")))))))))))))))))))),"ERROR"))))</f>
        <v/>
      </c>
      <c r="O643" t="str">
        <f>IF(AND(F643="",'Application Form'!H654=""),"",IF(AND(F643="",'Application Form'!H654&lt;&gt;"",'Application Form'!I654=""),"",IF(AND(F643&lt;&gt;"",'Application Form'!I654=""),"",IF(AND(F643&lt;&gt;"",'Application Form'!I654&lt;&gt;"",'Application Form'!J654=""),"",IF(AND(F643="",'Application Form'!H654&lt;&gt;"",'Application Form'!I654&lt;&gt;""),IF('Application Form'!I654="SKSTD_BDL","SKSTD_BDL",IF('Application Form'!I654="MIP","MIP",IF('Application Form'!I654="MIP+PV","MIP",IF('Application Form'!I654="SEEKSIRE","SEEKSIRE",IF('Application Form'!I654="SEEKSIRE+PV","SEEKSIRE",IF('Application Form'!I654="GGP50K","GGP50K",IF('Application Form'!I654="GGP50K+PV","GGP50K",IF('Application Form'!I654="GGPHD (150K)","GGPHD (150K)",IF('Application Form'!I654="GGPHD+PV","GGPHD",IF('Application Form'!I654="PV","",IF('Application Form'!I654="POLL","",IF('Application Form'!I654="MSTN","MSTN",IF('Application Form'!I654="COAT","COAT",IF('Application Form'!I654="PI","PI",IF('Application Form'!I654="POLL_50K (add on)*","POLL_50K (add on)*",IF('Application Form'!I654="POLL_HD (add on)*","POLL_HD (add_on)*",IF('Application Form'!I654="MSTN_50K (add_on)*","MSTN_50K (add_on)*",IF('Application Form'!I654="MSTN_HD (add on)*","MSTN_HD (add on)*",IF('Application Form'!I654="STORE","STORE",IF('Application Form'!I654="HE","HE","ERROR")))))))))))))))))))),IF(AND(F643&lt;&gt;"",'Application Form'!I654&lt;&gt;"",'Application Form'!J654&lt;&gt;""),IF('Application Form'!J654="SKSTD_BDL","SKSTD_BDL",IF('Application Form'!J654="MIP","MIP",IF('Application Form'!J654="MIP+PV","MIP",IF('Application Form'!J654="SEEKSIRE","SEEKSIRE",IF('Application Form'!J654="SEEKSIRE+PV","SEEKSIRE",IF('Application Form'!J654="GGP50K","GGP50K",IF('Application Form'!J654="GGP50K+PV","GGP50K",IF('Application Form'!J654="GGPHD (150K)","GGPHD (150K)",IF('Application Form'!J654="GGPHD+PV","GGPHD",IF('Application Form'!J654="PV","",IF('Application Form'!J654="POLL","",IF('Application Form'!J654="MSTN","MSTN",IF('Application Form'!J654="COAT","COAT",IF('Application Form'!J654="PI","PI",IF('Application Form'!J654="POLL_50K (add on)*","POLL_50K (add on)*",IF('Application Form'!J654="POLL_HD (add on)*","POLL_HD (add_on)*",IF('Application Form'!J654="MSTN_50K (add_on)*","MSTN_50K (add_on)*",IF('Application Form'!J654="MSTN_HD (add on)*","MSTN_HD (add on)*",IF('Application Form'!J654="STORE","STORE",IF('Application Form'!J654="HE","HE","")))))))))))))))))))),"ERROR"))))))</f>
        <v/>
      </c>
      <c r="P643" t="str">
        <f>IF(AND(F643="",O643&lt;&gt;""),IF('Application Form'!J654="SKSTD_BDL","SKSTD_BDL",IF('Application Form'!J654="MIP","MIP",IF('Application Form'!J654="MIP+PV","MIP",IF('Application Form'!J654="SEEKSIRE","SEEKSIRE",IF('Application Form'!J654="SEEKSIRE+PV","SEEKSIRE",IF('Application Form'!J654="GGP50K","GGP50K",IF('Application Form'!J654="GGP50K+PV","GGP50K",IF('Application Form'!J654="GGPHD (150K)","GGPHD (150K)",IF('Application Form'!J654="GGPHD+PV","GGPHD",IF('Application Form'!J654="PV","",IF('Application Form'!J654="POLL","",IF('Application Form'!J654="MSTN","MSTN",IF('Application Form'!J654="COAT","COAT",IF('Application Form'!J654="PI","PI",IF('Application Form'!J654="POLL_50K (add on)*","POLL_50K (add on)*",IF('Application Form'!J654="POLL_HD (add on)*","POLL_HD (add_on)*",IF('Application Form'!J654="MSTN_50K (add_on)*","MSTN_50K (add_on)*",IF('Application Form'!J654="MSTN_HD (add on)*","MSTN_HD (add on)*",IF('Application Form'!J654="STORE","STORE",IF('Application Form'!J654="HE","HE","")))))))))))))))))))),"")</f>
        <v/>
      </c>
    </row>
    <row r="644" spans="1:16" x14ac:dyDescent="0.25">
      <c r="A644" s="72">
        <f>'Application Form'!E655</f>
        <v>0</v>
      </c>
      <c r="B644" t="str">
        <f>IF('Application Form'!C655="Hair","H",IF('Application Form'!C655="Done","D",IF('Application Form'!C655="Semen","S",IF('Application Form'!C655="TSU","T",""))))</f>
        <v/>
      </c>
      <c r="C644" t="str">
        <f t="shared" si="10"/>
        <v>NAA</v>
      </c>
      <c r="F644" t="str">
        <f>IF('Application Form'!H655="SKSTD_BDL","SKSTD_BDL",IF('Application Form'!H655="MIP","MIP",IF('Application Form'!H655="MIP+PV","MIP",IF('Application Form'!H655="SEEKSIRE","SEEKSIRE",IF('Application Form'!H655="SEEKSIRE+PV","SEEKSIRE",IF('Application Form'!H655="GGP50K","GGP50K",IF('Application Form'!H655="GGP50K+PV","GGP50K",IF('Application Form'!H655="GGPHD (150K)","GGPHD (150K)",IF('Application Form'!H655="GGPHD+PV","GGPHD",IF('Application Form'!H655="PV","",IF('Application Form'!H655="POLL","",IF('Application Form'!H655="MSTN","",IF('Application Form'!H655="COAT","",IF('Application Form'!H655="PI","",IF('Application Form'!H655="POLL_50K (add on)*","",IF('Application Form'!H655="POLL_HD (add on)*","",IF('Application Form'!H655="MSTN_50K (add_on)*","",IF('Application Form'!H655="MSTN_HD (add on)*","",IF('Application Form'!H655="STORE","STORE",IF('Application Form'!H655="HE","HE",""))))))))))))))))))))</f>
        <v/>
      </c>
      <c r="G644" t="str">
        <f>IF(OR(RIGHT('Application Form'!H655,2)="PV",RIGHT('Application Form'!I655,2)="PV",RIGHT('Application Form'!J655,2)="PV"),"Yes","")</f>
        <v/>
      </c>
      <c r="H644" s="81" t="str">
        <f>IF(ISBLANK(IF(F644="SKSTD_BDL",'Application Form'!M655,IF('Office Use Only - DONT TOUCH!!!'!G644="Yes",'Application Form'!M655,""))),"",IF(F644="SKSTD_BDL",'Application Form'!M655,IF('Office Use Only - DONT TOUCH!!!'!G644="Yes",'Application Form'!M655,"")))</f>
        <v/>
      </c>
      <c r="K644" t="str">
        <f>IF(ISBLANK(IF(F644="SKSTD_BDL",'Application Form'!O655,IF('Office Use Only - DONT TOUCH!!!'!G644="Yes",'Application Form'!O655,""))),"",IF(F644="SKSTD_BDL",'Application Form'!O655,IF('Office Use Only - DONT TOUCH!!!'!G644="Yes",'Application Form'!O655,"")))</f>
        <v/>
      </c>
      <c r="N644" t="str">
        <f>IF(AND(F644="",'Application Form'!H655=""),"",IF(AND(F644="",'Application Form'!H655&lt;&gt;""),'Application Form'!H655,IF(AND(F644&lt;&gt;"",'Application Form'!I655=""),"",IF(AND(F644&lt;&gt;"",'Application Form'!I655&lt;&gt;""),IF('Application Form'!I655="SKSTD_BDL","SKSTD_BDL",IF('Application Form'!I655="MIP","MIP",IF('Application Form'!I655="MIP+PV","MIP",IF('Application Form'!I655="SEEKSIRE","SEEKSIRE",IF('Application Form'!I655="SEEKSIRE+PV","SEEKSIRE",IF('Application Form'!I655="GGP50K","GGP50K",IF('Application Form'!I655="GGP50K+PV","GGP50K",IF('Application Form'!I655="GGPHD (150K)","GGPHD (150K)",IF('Application Form'!I655="GGPHD+PV","GGPHD",IF('Application Form'!I655="PV","",IF('Application Form'!I655="POLL","",IF('Application Form'!I655="MSTN","MSTN",IF('Application Form'!I655="COAT","COAT",IF('Application Form'!I655="PI","PI",IF('Application Form'!I655="POLL_50K (add on)*","POLL_50K (add on)*",IF('Application Form'!I655="POLL_HD (add on)*","POLL_HD (add_on)*",IF('Application Form'!I655="MSTN_50K (add_on)*","MSTN_50K (add_on)*",IF('Application Form'!I655="MSTN_HD (add on)*","MSTN_HD (add on)*",IF('Application Form'!I655="STORE","STORE",IF('Application Form'!I655="HE","HE","")))))))))))))))))))),"ERROR"))))</f>
        <v/>
      </c>
      <c r="O644" t="str">
        <f>IF(AND(F644="",'Application Form'!H655=""),"",IF(AND(F644="",'Application Form'!H655&lt;&gt;"",'Application Form'!I655=""),"",IF(AND(F644&lt;&gt;"",'Application Form'!I655=""),"",IF(AND(F644&lt;&gt;"",'Application Form'!I655&lt;&gt;"",'Application Form'!J655=""),"",IF(AND(F644="",'Application Form'!H655&lt;&gt;"",'Application Form'!I655&lt;&gt;""),IF('Application Form'!I655="SKSTD_BDL","SKSTD_BDL",IF('Application Form'!I655="MIP","MIP",IF('Application Form'!I655="MIP+PV","MIP",IF('Application Form'!I655="SEEKSIRE","SEEKSIRE",IF('Application Form'!I655="SEEKSIRE+PV","SEEKSIRE",IF('Application Form'!I655="GGP50K","GGP50K",IF('Application Form'!I655="GGP50K+PV","GGP50K",IF('Application Form'!I655="GGPHD (150K)","GGPHD (150K)",IF('Application Form'!I655="GGPHD+PV","GGPHD",IF('Application Form'!I655="PV","",IF('Application Form'!I655="POLL","",IF('Application Form'!I655="MSTN","MSTN",IF('Application Form'!I655="COAT","COAT",IF('Application Form'!I655="PI","PI",IF('Application Form'!I655="POLL_50K (add on)*","POLL_50K (add on)*",IF('Application Form'!I655="POLL_HD (add on)*","POLL_HD (add_on)*",IF('Application Form'!I655="MSTN_50K (add_on)*","MSTN_50K (add_on)*",IF('Application Form'!I655="MSTN_HD (add on)*","MSTN_HD (add on)*",IF('Application Form'!I655="STORE","STORE",IF('Application Form'!I655="HE","HE","ERROR")))))))))))))))))))),IF(AND(F644&lt;&gt;"",'Application Form'!I655&lt;&gt;"",'Application Form'!J655&lt;&gt;""),IF('Application Form'!J655="SKSTD_BDL","SKSTD_BDL",IF('Application Form'!J655="MIP","MIP",IF('Application Form'!J655="MIP+PV","MIP",IF('Application Form'!J655="SEEKSIRE","SEEKSIRE",IF('Application Form'!J655="SEEKSIRE+PV","SEEKSIRE",IF('Application Form'!J655="GGP50K","GGP50K",IF('Application Form'!J655="GGP50K+PV","GGP50K",IF('Application Form'!J655="GGPHD (150K)","GGPHD (150K)",IF('Application Form'!J655="GGPHD+PV","GGPHD",IF('Application Form'!J655="PV","",IF('Application Form'!J655="POLL","",IF('Application Form'!J655="MSTN","MSTN",IF('Application Form'!J655="COAT","COAT",IF('Application Form'!J655="PI","PI",IF('Application Form'!J655="POLL_50K (add on)*","POLL_50K (add on)*",IF('Application Form'!J655="POLL_HD (add on)*","POLL_HD (add_on)*",IF('Application Form'!J655="MSTN_50K (add_on)*","MSTN_50K (add_on)*",IF('Application Form'!J655="MSTN_HD (add on)*","MSTN_HD (add on)*",IF('Application Form'!J655="STORE","STORE",IF('Application Form'!J655="HE","HE","")))))))))))))))))))),"ERROR"))))))</f>
        <v/>
      </c>
      <c r="P644" t="str">
        <f>IF(AND(F644="",O644&lt;&gt;""),IF('Application Form'!J655="SKSTD_BDL","SKSTD_BDL",IF('Application Form'!J655="MIP","MIP",IF('Application Form'!J655="MIP+PV","MIP",IF('Application Form'!J655="SEEKSIRE","SEEKSIRE",IF('Application Form'!J655="SEEKSIRE+PV","SEEKSIRE",IF('Application Form'!J655="GGP50K","GGP50K",IF('Application Form'!J655="GGP50K+PV","GGP50K",IF('Application Form'!J655="GGPHD (150K)","GGPHD (150K)",IF('Application Form'!J655="GGPHD+PV","GGPHD",IF('Application Form'!J655="PV","",IF('Application Form'!J655="POLL","",IF('Application Form'!J655="MSTN","MSTN",IF('Application Form'!J655="COAT","COAT",IF('Application Form'!J655="PI","PI",IF('Application Form'!J655="POLL_50K (add on)*","POLL_50K (add on)*",IF('Application Form'!J655="POLL_HD (add on)*","POLL_HD (add_on)*",IF('Application Form'!J655="MSTN_50K (add_on)*","MSTN_50K (add_on)*",IF('Application Form'!J655="MSTN_HD (add on)*","MSTN_HD (add on)*",IF('Application Form'!J655="STORE","STORE",IF('Application Form'!J655="HE","HE","")))))))))))))))))))),"")</f>
        <v/>
      </c>
    </row>
    <row r="645" spans="1:16" x14ac:dyDescent="0.25">
      <c r="A645" s="72">
        <f>'Application Form'!E656</f>
        <v>0</v>
      </c>
      <c r="B645" t="str">
        <f>IF('Application Form'!C656="Hair","H",IF('Application Form'!C656="Done","D",IF('Application Form'!C656="Semen","S",IF('Application Form'!C656="TSU","T",""))))</f>
        <v/>
      </c>
      <c r="C645" t="str">
        <f t="shared" si="10"/>
        <v>NAA</v>
      </c>
      <c r="F645" t="str">
        <f>IF('Application Form'!H656="SKSTD_BDL","SKSTD_BDL",IF('Application Form'!H656="MIP","MIP",IF('Application Form'!H656="MIP+PV","MIP",IF('Application Form'!H656="SEEKSIRE","SEEKSIRE",IF('Application Form'!H656="SEEKSIRE+PV","SEEKSIRE",IF('Application Form'!H656="GGP50K","GGP50K",IF('Application Form'!H656="GGP50K+PV","GGP50K",IF('Application Form'!H656="GGPHD (150K)","GGPHD (150K)",IF('Application Form'!H656="GGPHD+PV","GGPHD",IF('Application Form'!H656="PV","",IF('Application Form'!H656="POLL","",IF('Application Form'!H656="MSTN","",IF('Application Form'!H656="COAT","",IF('Application Form'!H656="PI","",IF('Application Form'!H656="POLL_50K (add on)*","",IF('Application Form'!H656="POLL_HD (add on)*","",IF('Application Form'!H656="MSTN_50K (add_on)*","",IF('Application Form'!H656="MSTN_HD (add on)*","",IF('Application Form'!H656="STORE","STORE",IF('Application Form'!H656="HE","HE",""))))))))))))))))))))</f>
        <v/>
      </c>
      <c r="G645" t="str">
        <f>IF(OR(RIGHT('Application Form'!H656,2)="PV",RIGHT('Application Form'!I656,2)="PV",RIGHT('Application Form'!J656,2)="PV"),"Yes","")</f>
        <v/>
      </c>
      <c r="H645" s="81" t="str">
        <f>IF(ISBLANK(IF(F645="SKSTD_BDL",'Application Form'!M656,IF('Office Use Only - DONT TOUCH!!!'!G645="Yes",'Application Form'!M656,""))),"",IF(F645="SKSTD_BDL",'Application Form'!M656,IF('Office Use Only - DONT TOUCH!!!'!G645="Yes",'Application Form'!M656,"")))</f>
        <v/>
      </c>
      <c r="K645" t="str">
        <f>IF(ISBLANK(IF(F645="SKSTD_BDL",'Application Form'!O656,IF('Office Use Only - DONT TOUCH!!!'!G645="Yes",'Application Form'!O656,""))),"",IF(F645="SKSTD_BDL",'Application Form'!O656,IF('Office Use Only - DONT TOUCH!!!'!G645="Yes",'Application Form'!O656,"")))</f>
        <v/>
      </c>
      <c r="N645" t="str">
        <f>IF(AND(F645="",'Application Form'!H656=""),"",IF(AND(F645="",'Application Form'!H656&lt;&gt;""),'Application Form'!H656,IF(AND(F645&lt;&gt;"",'Application Form'!I656=""),"",IF(AND(F645&lt;&gt;"",'Application Form'!I656&lt;&gt;""),IF('Application Form'!I656="SKSTD_BDL","SKSTD_BDL",IF('Application Form'!I656="MIP","MIP",IF('Application Form'!I656="MIP+PV","MIP",IF('Application Form'!I656="SEEKSIRE","SEEKSIRE",IF('Application Form'!I656="SEEKSIRE+PV","SEEKSIRE",IF('Application Form'!I656="GGP50K","GGP50K",IF('Application Form'!I656="GGP50K+PV","GGP50K",IF('Application Form'!I656="GGPHD (150K)","GGPHD (150K)",IF('Application Form'!I656="GGPHD+PV","GGPHD",IF('Application Form'!I656="PV","",IF('Application Form'!I656="POLL","",IF('Application Form'!I656="MSTN","MSTN",IF('Application Form'!I656="COAT","COAT",IF('Application Form'!I656="PI","PI",IF('Application Form'!I656="POLL_50K (add on)*","POLL_50K (add on)*",IF('Application Form'!I656="POLL_HD (add on)*","POLL_HD (add_on)*",IF('Application Form'!I656="MSTN_50K (add_on)*","MSTN_50K (add_on)*",IF('Application Form'!I656="MSTN_HD (add on)*","MSTN_HD (add on)*",IF('Application Form'!I656="STORE","STORE",IF('Application Form'!I656="HE","HE","")))))))))))))))))))),"ERROR"))))</f>
        <v/>
      </c>
      <c r="O645" t="str">
        <f>IF(AND(F645="",'Application Form'!H656=""),"",IF(AND(F645="",'Application Form'!H656&lt;&gt;"",'Application Form'!I656=""),"",IF(AND(F645&lt;&gt;"",'Application Form'!I656=""),"",IF(AND(F645&lt;&gt;"",'Application Form'!I656&lt;&gt;"",'Application Form'!J656=""),"",IF(AND(F645="",'Application Form'!H656&lt;&gt;"",'Application Form'!I656&lt;&gt;""),IF('Application Form'!I656="SKSTD_BDL","SKSTD_BDL",IF('Application Form'!I656="MIP","MIP",IF('Application Form'!I656="MIP+PV","MIP",IF('Application Form'!I656="SEEKSIRE","SEEKSIRE",IF('Application Form'!I656="SEEKSIRE+PV","SEEKSIRE",IF('Application Form'!I656="GGP50K","GGP50K",IF('Application Form'!I656="GGP50K+PV","GGP50K",IF('Application Form'!I656="GGPHD (150K)","GGPHD (150K)",IF('Application Form'!I656="GGPHD+PV","GGPHD",IF('Application Form'!I656="PV","",IF('Application Form'!I656="POLL","",IF('Application Form'!I656="MSTN","MSTN",IF('Application Form'!I656="COAT","COAT",IF('Application Form'!I656="PI","PI",IF('Application Form'!I656="POLL_50K (add on)*","POLL_50K (add on)*",IF('Application Form'!I656="POLL_HD (add on)*","POLL_HD (add_on)*",IF('Application Form'!I656="MSTN_50K (add_on)*","MSTN_50K (add_on)*",IF('Application Form'!I656="MSTN_HD (add on)*","MSTN_HD (add on)*",IF('Application Form'!I656="STORE","STORE",IF('Application Form'!I656="HE","HE","ERROR")))))))))))))))))))),IF(AND(F645&lt;&gt;"",'Application Form'!I656&lt;&gt;"",'Application Form'!J656&lt;&gt;""),IF('Application Form'!J656="SKSTD_BDL","SKSTD_BDL",IF('Application Form'!J656="MIP","MIP",IF('Application Form'!J656="MIP+PV","MIP",IF('Application Form'!J656="SEEKSIRE","SEEKSIRE",IF('Application Form'!J656="SEEKSIRE+PV","SEEKSIRE",IF('Application Form'!J656="GGP50K","GGP50K",IF('Application Form'!J656="GGP50K+PV","GGP50K",IF('Application Form'!J656="GGPHD (150K)","GGPHD (150K)",IF('Application Form'!J656="GGPHD+PV","GGPHD",IF('Application Form'!J656="PV","",IF('Application Form'!J656="POLL","",IF('Application Form'!J656="MSTN","MSTN",IF('Application Form'!J656="COAT","COAT",IF('Application Form'!J656="PI","PI",IF('Application Form'!J656="POLL_50K (add on)*","POLL_50K (add on)*",IF('Application Form'!J656="POLL_HD (add on)*","POLL_HD (add_on)*",IF('Application Form'!J656="MSTN_50K (add_on)*","MSTN_50K (add_on)*",IF('Application Form'!J656="MSTN_HD (add on)*","MSTN_HD (add on)*",IF('Application Form'!J656="STORE","STORE",IF('Application Form'!J656="HE","HE","")))))))))))))))))))),"ERROR"))))))</f>
        <v/>
      </c>
      <c r="P645" t="str">
        <f>IF(AND(F645="",O645&lt;&gt;""),IF('Application Form'!J656="SKSTD_BDL","SKSTD_BDL",IF('Application Form'!J656="MIP","MIP",IF('Application Form'!J656="MIP+PV","MIP",IF('Application Form'!J656="SEEKSIRE","SEEKSIRE",IF('Application Form'!J656="SEEKSIRE+PV","SEEKSIRE",IF('Application Form'!J656="GGP50K","GGP50K",IF('Application Form'!J656="GGP50K+PV","GGP50K",IF('Application Form'!J656="GGPHD (150K)","GGPHD (150K)",IF('Application Form'!J656="GGPHD+PV","GGPHD",IF('Application Form'!J656="PV","",IF('Application Form'!J656="POLL","",IF('Application Form'!J656="MSTN","MSTN",IF('Application Form'!J656="COAT","COAT",IF('Application Form'!J656="PI","PI",IF('Application Form'!J656="POLL_50K (add on)*","POLL_50K (add on)*",IF('Application Form'!J656="POLL_HD (add on)*","POLL_HD (add_on)*",IF('Application Form'!J656="MSTN_50K (add_on)*","MSTN_50K (add_on)*",IF('Application Form'!J656="MSTN_HD (add on)*","MSTN_HD (add on)*",IF('Application Form'!J656="STORE","STORE",IF('Application Form'!J656="HE","HE","")))))))))))))))))))),"")</f>
        <v/>
      </c>
    </row>
    <row r="646" spans="1:16" x14ac:dyDescent="0.25">
      <c r="A646" s="72">
        <f>'Application Form'!E657</f>
        <v>0</v>
      </c>
      <c r="B646" t="str">
        <f>IF('Application Form'!C657="Hair","H",IF('Application Form'!C657="Done","D",IF('Application Form'!C657="Semen","S",IF('Application Form'!C657="TSU","T",""))))</f>
        <v/>
      </c>
      <c r="C646" t="str">
        <f t="shared" si="10"/>
        <v>NAA</v>
      </c>
      <c r="F646" t="str">
        <f>IF('Application Form'!H657="SKSTD_BDL","SKSTD_BDL",IF('Application Form'!H657="MIP","MIP",IF('Application Form'!H657="MIP+PV","MIP",IF('Application Form'!H657="SEEKSIRE","SEEKSIRE",IF('Application Form'!H657="SEEKSIRE+PV","SEEKSIRE",IF('Application Form'!H657="GGP50K","GGP50K",IF('Application Form'!H657="GGP50K+PV","GGP50K",IF('Application Form'!H657="GGPHD (150K)","GGPHD (150K)",IF('Application Form'!H657="GGPHD+PV","GGPHD",IF('Application Form'!H657="PV","",IF('Application Form'!H657="POLL","",IF('Application Form'!H657="MSTN","",IF('Application Form'!H657="COAT","",IF('Application Form'!H657="PI","",IF('Application Form'!H657="POLL_50K (add on)*","",IF('Application Form'!H657="POLL_HD (add on)*","",IF('Application Form'!H657="MSTN_50K (add_on)*","",IF('Application Form'!H657="MSTN_HD (add on)*","",IF('Application Form'!H657="STORE","STORE",IF('Application Form'!H657="HE","HE",""))))))))))))))))))))</f>
        <v/>
      </c>
      <c r="G646" t="str">
        <f>IF(OR(RIGHT('Application Form'!H657,2)="PV",RIGHT('Application Form'!I657,2)="PV",RIGHT('Application Form'!J657,2)="PV"),"Yes","")</f>
        <v/>
      </c>
      <c r="H646" s="81" t="str">
        <f>IF(ISBLANK(IF(F646="SKSTD_BDL",'Application Form'!M657,IF('Office Use Only - DONT TOUCH!!!'!G646="Yes",'Application Form'!M657,""))),"",IF(F646="SKSTD_BDL",'Application Form'!M657,IF('Office Use Only - DONT TOUCH!!!'!G646="Yes",'Application Form'!M657,"")))</f>
        <v/>
      </c>
      <c r="K646" t="str">
        <f>IF(ISBLANK(IF(F646="SKSTD_BDL",'Application Form'!O657,IF('Office Use Only - DONT TOUCH!!!'!G646="Yes",'Application Form'!O657,""))),"",IF(F646="SKSTD_BDL",'Application Form'!O657,IF('Office Use Only - DONT TOUCH!!!'!G646="Yes",'Application Form'!O657,"")))</f>
        <v/>
      </c>
      <c r="N646" t="str">
        <f>IF(AND(F646="",'Application Form'!H657=""),"",IF(AND(F646="",'Application Form'!H657&lt;&gt;""),'Application Form'!H657,IF(AND(F646&lt;&gt;"",'Application Form'!I657=""),"",IF(AND(F646&lt;&gt;"",'Application Form'!I657&lt;&gt;""),IF('Application Form'!I657="SKSTD_BDL","SKSTD_BDL",IF('Application Form'!I657="MIP","MIP",IF('Application Form'!I657="MIP+PV","MIP",IF('Application Form'!I657="SEEKSIRE","SEEKSIRE",IF('Application Form'!I657="SEEKSIRE+PV","SEEKSIRE",IF('Application Form'!I657="GGP50K","GGP50K",IF('Application Form'!I657="GGP50K+PV","GGP50K",IF('Application Form'!I657="GGPHD (150K)","GGPHD (150K)",IF('Application Form'!I657="GGPHD+PV","GGPHD",IF('Application Form'!I657="PV","",IF('Application Form'!I657="POLL","",IF('Application Form'!I657="MSTN","MSTN",IF('Application Form'!I657="COAT","COAT",IF('Application Form'!I657="PI","PI",IF('Application Form'!I657="POLL_50K (add on)*","POLL_50K (add on)*",IF('Application Form'!I657="POLL_HD (add on)*","POLL_HD (add_on)*",IF('Application Form'!I657="MSTN_50K (add_on)*","MSTN_50K (add_on)*",IF('Application Form'!I657="MSTN_HD (add on)*","MSTN_HD (add on)*",IF('Application Form'!I657="STORE","STORE",IF('Application Form'!I657="HE","HE","")))))))))))))))))))),"ERROR"))))</f>
        <v/>
      </c>
      <c r="O646" t="str">
        <f>IF(AND(F646="",'Application Form'!H657=""),"",IF(AND(F646="",'Application Form'!H657&lt;&gt;"",'Application Form'!I657=""),"",IF(AND(F646&lt;&gt;"",'Application Form'!I657=""),"",IF(AND(F646&lt;&gt;"",'Application Form'!I657&lt;&gt;"",'Application Form'!J657=""),"",IF(AND(F646="",'Application Form'!H657&lt;&gt;"",'Application Form'!I657&lt;&gt;""),IF('Application Form'!I657="SKSTD_BDL","SKSTD_BDL",IF('Application Form'!I657="MIP","MIP",IF('Application Form'!I657="MIP+PV","MIP",IF('Application Form'!I657="SEEKSIRE","SEEKSIRE",IF('Application Form'!I657="SEEKSIRE+PV","SEEKSIRE",IF('Application Form'!I657="GGP50K","GGP50K",IF('Application Form'!I657="GGP50K+PV","GGP50K",IF('Application Form'!I657="GGPHD (150K)","GGPHD (150K)",IF('Application Form'!I657="GGPHD+PV","GGPHD",IF('Application Form'!I657="PV","",IF('Application Form'!I657="POLL","",IF('Application Form'!I657="MSTN","MSTN",IF('Application Form'!I657="COAT","COAT",IF('Application Form'!I657="PI","PI",IF('Application Form'!I657="POLL_50K (add on)*","POLL_50K (add on)*",IF('Application Form'!I657="POLL_HD (add on)*","POLL_HD (add_on)*",IF('Application Form'!I657="MSTN_50K (add_on)*","MSTN_50K (add_on)*",IF('Application Form'!I657="MSTN_HD (add on)*","MSTN_HD (add on)*",IF('Application Form'!I657="STORE","STORE",IF('Application Form'!I657="HE","HE","ERROR")))))))))))))))))))),IF(AND(F646&lt;&gt;"",'Application Form'!I657&lt;&gt;"",'Application Form'!J657&lt;&gt;""),IF('Application Form'!J657="SKSTD_BDL","SKSTD_BDL",IF('Application Form'!J657="MIP","MIP",IF('Application Form'!J657="MIP+PV","MIP",IF('Application Form'!J657="SEEKSIRE","SEEKSIRE",IF('Application Form'!J657="SEEKSIRE+PV","SEEKSIRE",IF('Application Form'!J657="GGP50K","GGP50K",IF('Application Form'!J657="GGP50K+PV","GGP50K",IF('Application Form'!J657="GGPHD (150K)","GGPHD (150K)",IF('Application Form'!J657="GGPHD+PV","GGPHD",IF('Application Form'!J657="PV","",IF('Application Form'!J657="POLL","",IF('Application Form'!J657="MSTN","MSTN",IF('Application Form'!J657="COAT","COAT",IF('Application Form'!J657="PI","PI",IF('Application Form'!J657="POLL_50K (add on)*","POLL_50K (add on)*",IF('Application Form'!J657="POLL_HD (add on)*","POLL_HD (add_on)*",IF('Application Form'!J657="MSTN_50K (add_on)*","MSTN_50K (add_on)*",IF('Application Form'!J657="MSTN_HD (add on)*","MSTN_HD (add on)*",IF('Application Form'!J657="STORE","STORE",IF('Application Form'!J657="HE","HE","")))))))))))))))))))),"ERROR"))))))</f>
        <v/>
      </c>
      <c r="P646" t="str">
        <f>IF(AND(F646="",O646&lt;&gt;""),IF('Application Form'!J657="SKSTD_BDL","SKSTD_BDL",IF('Application Form'!J657="MIP","MIP",IF('Application Form'!J657="MIP+PV","MIP",IF('Application Form'!J657="SEEKSIRE","SEEKSIRE",IF('Application Form'!J657="SEEKSIRE+PV","SEEKSIRE",IF('Application Form'!J657="GGP50K","GGP50K",IF('Application Form'!J657="GGP50K+PV","GGP50K",IF('Application Form'!J657="GGPHD (150K)","GGPHD (150K)",IF('Application Form'!J657="GGPHD+PV","GGPHD",IF('Application Form'!J657="PV","",IF('Application Form'!J657="POLL","",IF('Application Form'!J657="MSTN","MSTN",IF('Application Form'!J657="COAT","COAT",IF('Application Form'!J657="PI","PI",IF('Application Form'!J657="POLL_50K (add on)*","POLL_50K (add on)*",IF('Application Form'!J657="POLL_HD (add on)*","POLL_HD (add_on)*",IF('Application Form'!J657="MSTN_50K (add_on)*","MSTN_50K (add_on)*",IF('Application Form'!J657="MSTN_HD (add on)*","MSTN_HD (add on)*",IF('Application Form'!J657="STORE","STORE",IF('Application Form'!J657="HE","HE","")))))))))))))))))))),"")</f>
        <v/>
      </c>
    </row>
    <row r="647" spans="1:16" x14ac:dyDescent="0.25">
      <c r="A647" s="72">
        <f>'Application Form'!E658</f>
        <v>0</v>
      </c>
      <c r="B647" t="str">
        <f>IF('Application Form'!C658="Hair","H",IF('Application Form'!C658="Done","D",IF('Application Form'!C658="Semen","S",IF('Application Form'!C658="TSU","T",""))))</f>
        <v/>
      </c>
      <c r="C647" t="str">
        <f t="shared" si="10"/>
        <v>NAA</v>
      </c>
      <c r="F647" t="str">
        <f>IF('Application Form'!H658="SKSTD_BDL","SKSTD_BDL",IF('Application Form'!H658="MIP","MIP",IF('Application Form'!H658="MIP+PV","MIP",IF('Application Form'!H658="SEEKSIRE","SEEKSIRE",IF('Application Form'!H658="SEEKSIRE+PV","SEEKSIRE",IF('Application Form'!H658="GGP50K","GGP50K",IF('Application Form'!H658="GGP50K+PV","GGP50K",IF('Application Form'!H658="GGPHD (150K)","GGPHD (150K)",IF('Application Form'!H658="GGPHD+PV","GGPHD",IF('Application Form'!H658="PV","",IF('Application Form'!H658="POLL","",IF('Application Form'!H658="MSTN","",IF('Application Form'!H658="COAT","",IF('Application Form'!H658="PI","",IF('Application Form'!H658="POLL_50K (add on)*","",IF('Application Form'!H658="POLL_HD (add on)*","",IF('Application Form'!H658="MSTN_50K (add_on)*","",IF('Application Form'!H658="MSTN_HD (add on)*","",IF('Application Form'!H658="STORE","STORE",IF('Application Form'!H658="HE","HE",""))))))))))))))))))))</f>
        <v/>
      </c>
      <c r="G647" t="str">
        <f>IF(OR(RIGHT('Application Form'!H658,2)="PV",RIGHT('Application Form'!I658,2)="PV",RIGHT('Application Form'!J658,2)="PV"),"Yes","")</f>
        <v/>
      </c>
      <c r="H647" s="81" t="str">
        <f>IF(ISBLANK(IF(F647="SKSTD_BDL",'Application Form'!M658,IF('Office Use Only - DONT TOUCH!!!'!G647="Yes",'Application Form'!M658,""))),"",IF(F647="SKSTD_BDL",'Application Form'!M658,IF('Office Use Only - DONT TOUCH!!!'!G647="Yes",'Application Form'!M658,"")))</f>
        <v/>
      </c>
      <c r="K647" t="str">
        <f>IF(ISBLANK(IF(F647="SKSTD_BDL",'Application Form'!O658,IF('Office Use Only - DONT TOUCH!!!'!G647="Yes",'Application Form'!O658,""))),"",IF(F647="SKSTD_BDL",'Application Form'!O658,IF('Office Use Only - DONT TOUCH!!!'!G647="Yes",'Application Form'!O658,"")))</f>
        <v/>
      </c>
      <c r="N647" t="str">
        <f>IF(AND(F647="",'Application Form'!H658=""),"",IF(AND(F647="",'Application Form'!H658&lt;&gt;""),'Application Form'!H658,IF(AND(F647&lt;&gt;"",'Application Form'!I658=""),"",IF(AND(F647&lt;&gt;"",'Application Form'!I658&lt;&gt;""),IF('Application Form'!I658="SKSTD_BDL","SKSTD_BDL",IF('Application Form'!I658="MIP","MIP",IF('Application Form'!I658="MIP+PV","MIP",IF('Application Form'!I658="SEEKSIRE","SEEKSIRE",IF('Application Form'!I658="SEEKSIRE+PV","SEEKSIRE",IF('Application Form'!I658="GGP50K","GGP50K",IF('Application Form'!I658="GGP50K+PV","GGP50K",IF('Application Form'!I658="GGPHD (150K)","GGPHD (150K)",IF('Application Form'!I658="GGPHD+PV","GGPHD",IF('Application Form'!I658="PV","",IF('Application Form'!I658="POLL","",IF('Application Form'!I658="MSTN","MSTN",IF('Application Form'!I658="COAT","COAT",IF('Application Form'!I658="PI","PI",IF('Application Form'!I658="POLL_50K (add on)*","POLL_50K (add on)*",IF('Application Form'!I658="POLL_HD (add on)*","POLL_HD (add_on)*",IF('Application Form'!I658="MSTN_50K (add_on)*","MSTN_50K (add_on)*",IF('Application Form'!I658="MSTN_HD (add on)*","MSTN_HD (add on)*",IF('Application Form'!I658="STORE","STORE",IF('Application Form'!I658="HE","HE","")))))))))))))))))))),"ERROR"))))</f>
        <v/>
      </c>
      <c r="O647" t="str">
        <f>IF(AND(F647="",'Application Form'!H658=""),"",IF(AND(F647="",'Application Form'!H658&lt;&gt;"",'Application Form'!I658=""),"",IF(AND(F647&lt;&gt;"",'Application Form'!I658=""),"",IF(AND(F647&lt;&gt;"",'Application Form'!I658&lt;&gt;"",'Application Form'!J658=""),"",IF(AND(F647="",'Application Form'!H658&lt;&gt;"",'Application Form'!I658&lt;&gt;""),IF('Application Form'!I658="SKSTD_BDL","SKSTD_BDL",IF('Application Form'!I658="MIP","MIP",IF('Application Form'!I658="MIP+PV","MIP",IF('Application Form'!I658="SEEKSIRE","SEEKSIRE",IF('Application Form'!I658="SEEKSIRE+PV","SEEKSIRE",IF('Application Form'!I658="GGP50K","GGP50K",IF('Application Form'!I658="GGP50K+PV","GGP50K",IF('Application Form'!I658="GGPHD (150K)","GGPHD (150K)",IF('Application Form'!I658="GGPHD+PV","GGPHD",IF('Application Form'!I658="PV","",IF('Application Form'!I658="POLL","",IF('Application Form'!I658="MSTN","MSTN",IF('Application Form'!I658="COAT","COAT",IF('Application Form'!I658="PI","PI",IF('Application Form'!I658="POLL_50K (add on)*","POLL_50K (add on)*",IF('Application Form'!I658="POLL_HD (add on)*","POLL_HD (add_on)*",IF('Application Form'!I658="MSTN_50K (add_on)*","MSTN_50K (add_on)*",IF('Application Form'!I658="MSTN_HD (add on)*","MSTN_HD (add on)*",IF('Application Form'!I658="STORE","STORE",IF('Application Form'!I658="HE","HE","ERROR")))))))))))))))))))),IF(AND(F647&lt;&gt;"",'Application Form'!I658&lt;&gt;"",'Application Form'!J658&lt;&gt;""),IF('Application Form'!J658="SKSTD_BDL","SKSTD_BDL",IF('Application Form'!J658="MIP","MIP",IF('Application Form'!J658="MIP+PV","MIP",IF('Application Form'!J658="SEEKSIRE","SEEKSIRE",IF('Application Form'!J658="SEEKSIRE+PV","SEEKSIRE",IF('Application Form'!J658="GGP50K","GGP50K",IF('Application Form'!J658="GGP50K+PV","GGP50K",IF('Application Form'!J658="GGPHD (150K)","GGPHD (150K)",IF('Application Form'!J658="GGPHD+PV","GGPHD",IF('Application Form'!J658="PV","",IF('Application Form'!J658="POLL","",IF('Application Form'!J658="MSTN","MSTN",IF('Application Form'!J658="COAT","COAT",IF('Application Form'!J658="PI","PI",IF('Application Form'!J658="POLL_50K (add on)*","POLL_50K (add on)*",IF('Application Form'!J658="POLL_HD (add on)*","POLL_HD (add_on)*",IF('Application Form'!J658="MSTN_50K (add_on)*","MSTN_50K (add_on)*",IF('Application Form'!J658="MSTN_HD (add on)*","MSTN_HD (add on)*",IF('Application Form'!J658="STORE","STORE",IF('Application Form'!J658="HE","HE","")))))))))))))))))))),"ERROR"))))))</f>
        <v/>
      </c>
      <c r="P647" t="str">
        <f>IF(AND(F647="",O647&lt;&gt;""),IF('Application Form'!J658="SKSTD_BDL","SKSTD_BDL",IF('Application Form'!J658="MIP","MIP",IF('Application Form'!J658="MIP+PV","MIP",IF('Application Form'!J658="SEEKSIRE","SEEKSIRE",IF('Application Form'!J658="SEEKSIRE+PV","SEEKSIRE",IF('Application Form'!J658="GGP50K","GGP50K",IF('Application Form'!J658="GGP50K+PV","GGP50K",IF('Application Form'!J658="GGPHD (150K)","GGPHD (150K)",IF('Application Form'!J658="GGPHD+PV","GGPHD",IF('Application Form'!J658="PV","",IF('Application Form'!J658="POLL","",IF('Application Form'!J658="MSTN","MSTN",IF('Application Form'!J658="COAT","COAT",IF('Application Form'!J658="PI","PI",IF('Application Form'!J658="POLL_50K (add on)*","POLL_50K (add on)*",IF('Application Form'!J658="POLL_HD (add on)*","POLL_HD (add_on)*",IF('Application Form'!J658="MSTN_50K (add_on)*","MSTN_50K (add_on)*",IF('Application Form'!J658="MSTN_HD (add on)*","MSTN_HD (add on)*",IF('Application Form'!J658="STORE","STORE",IF('Application Form'!J658="HE","HE","")))))))))))))))))))),"")</f>
        <v/>
      </c>
    </row>
    <row r="648" spans="1:16" x14ac:dyDescent="0.25">
      <c r="A648" s="72">
        <f>'Application Form'!E659</f>
        <v>0</v>
      </c>
      <c r="B648" t="str">
        <f>IF('Application Form'!C659="Hair","H",IF('Application Form'!C659="Done","D",IF('Application Form'!C659="Semen","S",IF('Application Form'!C659="TSU","T",""))))</f>
        <v/>
      </c>
      <c r="C648" t="str">
        <f t="shared" si="10"/>
        <v>NAA</v>
      </c>
      <c r="F648" t="str">
        <f>IF('Application Form'!H659="SKSTD_BDL","SKSTD_BDL",IF('Application Form'!H659="MIP","MIP",IF('Application Form'!H659="MIP+PV","MIP",IF('Application Form'!H659="SEEKSIRE","SEEKSIRE",IF('Application Form'!H659="SEEKSIRE+PV","SEEKSIRE",IF('Application Form'!H659="GGP50K","GGP50K",IF('Application Form'!H659="GGP50K+PV","GGP50K",IF('Application Form'!H659="GGPHD (150K)","GGPHD (150K)",IF('Application Form'!H659="GGPHD+PV","GGPHD",IF('Application Form'!H659="PV","",IF('Application Form'!H659="POLL","",IF('Application Form'!H659="MSTN","",IF('Application Form'!H659="COAT","",IF('Application Form'!H659="PI","",IF('Application Form'!H659="POLL_50K (add on)*","",IF('Application Form'!H659="POLL_HD (add on)*","",IF('Application Form'!H659="MSTN_50K (add_on)*","",IF('Application Form'!H659="MSTN_HD (add on)*","",IF('Application Form'!H659="STORE","STORE",IF('Application Form'!H659="HE","HE",""))))))))))))))))))))</f>
        <v/>
      </c>
      <c r="G648" t="str">
        <f>IF(OR(RIGHT('Application Form'!H659,2)="PV",RIGHT('Application Form'!I659,2)="PV",RIGHT('Application Form'!J659,2)="PV"),"Yes","")</f>
        <v/>
      </c>
      <c r="H648" s="81" t="str">
        <f>IF(ISBLANK(IF(F648="SKSTD_BDL",'Application Form'!M659,IF('Office Use Only - DONT TOUCH!!!'!G648="Yes",'Application Form'!M659,""))),"",IF(F648="SKSTD_BDL",'Application Form'!M659,IF('Office Use Only - DONT TOUCH!!!'!G648="Yes",'Application Form'!M659,"")))</f>
        <v/>
      </c>
      <c r="K648" t="str">
        <f>IF(ISBLANK(IF(F648="SKSTD_BDL",'Application Form'!O659,IF('Office Use Only - DONT TOUCH!!!'!G648="Yes",'Application Form'!O659,""))),"",IF(F648="SKSTD_BDL",'Application Form'!O659,IF('Office Use Only - DONT TOUCH!!!'!G648="Yes",'Application Form'!O659,"")))</f>
        <v/>
      </c>
      <c r="N648" t="str">
        <f>IF(AND(F648="",'Application Form'!H659=""),"",IF(AND(F648="",'Application Form'!H659&lt;&gt;""),'Application Form'!H659,IF(AND(F648&lt;&gt;"",'Application Form'!I659=""),"",IF(AND(F648&lt;&gt;"",'Application Form'!I659&lt;&gt;""),IF('Application Form'!I659="SKSTD_BDL","SKSTD_BDL",IF('Application Form'!I659="MIP","MIP",IF('Application Form'!I659="MIP+PV","MIP",IF('Application Form'!I659="SEEKSIRE","SEEKSIRE",IF('Application Form'!I659="SEEKSIRE+PV","SEEKSIRE",IF('Application Form'!I659="GGP50K","GGP50K",IF('Application Form'!I659="GGP50K+PV","GGP50K",IF('Application Form'!I659="GGPHD (150K)","GGPHD (150K)",IF('Application Form'!I659="GGPHD+PV","GGPHD",IF('Application Form'!I659="PV","",IF('Application Form'!I659="POLL","",IF('Application Form'!I659="MSTN","MSTN",IF('Application Form'!I659="COAT","COAT",IF('Application Form'!I659="PI","PI",IF('Application Form'!I659="POLL_50K (add on)*","POLL_50K (add on)*",IF('Application Form'!I659="POLL_HD (add on)*","POLL_HD (add_on)*",IF('Application Form'!I659="MSTN_50K (add_on)*","MSTN_50K (add_on)*",IF('Application Form'!I659="MSTN_HD (add on)*","MSTN_HD (add on)*",IF('Application Form'!I659="STORE","STORE",IF('Application Form'!I659="HE","HE","")))))))))))))))))))),"ERROR"))))</f>
        <v/>
      </c>
      <c r="O648" t="str">
        <f>IF(AND(F648="",'Application Form'!H659=""),"",IF(AND(F648="",'Application Form'!H659&lt;&gt;"",'Application Form'!I659=""),"",IF(AND(F648&lt;&gt;"",'Application Form'!I659=""),"",IF(AND(F648&lt;&gt;"",'Application Form'!I659&lt;&gt;"",'Application Form'!J659=""),"",IF(AND(F648="",'Application Form'!H659&lt;&gt;"",'Application Form'!I659&lt;&gt;""),IF('Application Form'!I659="SKSTD_BDL","SKSTD_BDL",IF('Application Form'!I659="MIP","MIP",IF('Application Form'!I659="MIP+PV","MIP",IF('Application Form'!I659="SEEKSIRE","SEEKSIRE",IF('Application Form'!I659="SEEKSIRE+PV","SEEKSIRE",IF('Application Form'!I659="GGP50K","GGP50K",IF('Application Form'!I659="GGP50K+PV","GGP50K",IF('Application Form'!I659="GGPHD (150K)","GGPHD (150K)",IF('Application Form'!I659="GGPHD+PV","GGPHD",IF('Application Form'!I659="PV","",IF('Application Form'!I659="POLL","",IF('Application Form'!I659="MSTN","MSTN",IF('Application Form'!I659="COAT","COAT",IF('Application Form'!I659="PI","PI",IF('Application Form'!I659="POLL_50K (add on)*","POLL_50K (add on)*",IF('Application Form'!I659="POLL_HD (add on)*","POLL_HD (add_on)*",IF('Application Form'!I659="MSTN_50K (add_on)*","MSTN_50K (add_on)*",IF('Application Form'!I659="MSTN_HD (add on)*","MSTN_HD (add on)*",IF('Application Form'!I659="STORE","STORE",IF('Application Form'!I659="HE","HE","ERROR")))))))))))))))))))),IF(AND(F648&lt;&gt;"",'Application Form'!I659&lt;&gt;"",'Application Form'!J659&lt;&gt;""),IF('Application Form'!J659="SKSTD_BDL","SKSTD_BDL",IF('Application Form'!J659="MIP","MIP",IF('Application Form'!J659="MIP+PV","MIP",IF('Application Form'!J659="SEEKSIRE","SEEKSIRE",IF('Application Form'!J659="SEEKSIRE+PV","SEEKSIRE",IF('Application Form'!J659="GGP50K","GGP50K",IF('Application Form'!J659="GGP50K+PV","GGP50K",IF('Application Form'!J659="GGPHD (150K)","GGPHD (150K)",IF('Application Form'!J659="GGPHD+PV","GGPHD",IF('Application Form'!J659="PV","",IF('Application Form'!J659="POLL","",IF('Application Form'!J659="MSTN","MSTN",IF('Application Form'!J659="COAT","COAT",IF('Application Form'!J659="PI","PI",IF('Application Form'!J659="POLL_50K (add on)*","POLL_50K (add on)*",IF('Application Form'!J659="POLL_HD (add on)*","POLL_HD (add_on)*",IF('Application Form'!J659="MSTN_50K (add_on)*","MSTN_50K (add_on)*",IF('Application Form'!J659="MSTN_HD (add on)*","MSTN_HD (add on)*",IF('Application Form'!J659="STORE","STORE",IF('Application Form'!J659="HE","HE","")))))))))))))))))))),"ERROR"))))))</f>
        <v/>
      </c>
      <c r="P648" t="str">
        <f>IF(AND(F648="",O648&lt;&gt;""),IF('Application Form'!J659="SKSTD_BDL","SKSTD_BDL",IF('Application Form'!J659="MIP","MIP",IF('Application Form'!J659="MIP+PV","MIP",IF('Application Form'!J659="SEEKSIRE","SEEKSIRE",IF('Application Form'!J659="SEEKSIRE+PV","SEEKSIRE",IF('Application Form'!J659="GGP50K","GGP50K",IF('Application Form'!J659="GGP50K+PV","GGP50K",IF('Application Form'!J659="GGPHD (150K)","GGPHD (150K)",IF('Application Form'!J659="GGPHD+PV","GGPHD",IF('Application Form'!J659="PV","",IF('Application Form'!J659="POLL","",IF('Application Form'!J659="MSTN","MSTN",IF('Application Form'!J659="COAT","COAT",IF('Application Form'!J659="PI","PI",IF('Application Form'!J659="POLL_50K (add on)*","POLL_50K (add on)*",IF('Application Form'!J659="POLL_HD (add on)*","POLL_HD (add_on)*",IF('Application Form'!J659="MSTN_50K (add_on)*","MSTN_50K (add_on)*",IF('Application Form'!J659="MSTN_HD (add on)*","MSTN_HD (add on)*",IF('Application Form'!J659="STORE","STORE",IF('Application Form'!J659="HE","HE","")))))))))))))))))))),"")</f>
        <v/>
      </c>
    </row>
    <row r="649" spans="1:16" x14ac:dyDescent="0.25">
      <c r="A649" s="72">
        <f>'Application Form'!E660</f>
        <v>0</v>
      </c>
      <c r="B649" t="str">
        <f>IF('Application Form'!C660="Hair","H",IF('Application Form'!C660="Done","D",IF('Application Form'!C660="Semen","S",IF('Application Form'!C660="TSU","T",""))))</f>
        <v/>
      </c>
      <c r="C649" t="str">
        <f t="shared" si="10"/>
        <v>NAA</v>
      </c>
      <c r="F649" t="str">
        <f>IF('Application Form'!H660="SKSTD_BDL","SKSTD_BDL",IF('Application Form'!H660="MIP","MIP",IF('Application Form'!H660="MIP+PV","MIP",IF('Application Form'!H660="SEEKSIRE","SEEKSIRE",IF('Application Form'!H660="SEEKSIRE+PV","SEEKSIRE",IF('Application Form'!H660="GGP50K","GGP50K",IF('Application Form'!H660="GGP50K+PV","GGP50K",IF('Application Form'!H660="GGPHD (150K)","GGPHD (150K)",IF('Application Form'!H660="GGPHD+PV","GGPHD",IF('Application Form'!H660="PV","",IF('Application Form'!H660="POLL","",IF('Application Form'!H660="MSTN","",IF('Application Form'!H660="COAT","",IF('Application Form'!H660="PI","",IF('Application Form'!H660="POLL_50K (add on)*","",IF('Application Form'!H660="POLL_HD (add on)*","",IF('Application Form'!H660="MSTN_50K (add_on)*","",IF('Application Form'!H660="MSTN_HD (add on)*","",IF('Application Form'!H660="STORE","STORE",IF('Application Form'!H660="HE","HE",""))))))))))))))))))))</f>
        <v/>
      </c>
      <c r="G649" t="str">
        <f>IF(OR(RIGHT('Application Form'!H660,2)="PV",RIGHT('Application Form'!I660,2)="PV",RIGHT('Application Form'!J660,2)="PV"),"Yes","")</f>
        <v/>
      </c>
      <c r="H649" s="81" t="str">
        <f>IF(ISBLANK(IF(F649="SKSTD_BDL",'Application Form'!M660,IF('Office Use Only - DONT TOUCH!!!'!G649="Yes",'Application Form'!M660,""))),"",IF(F649="SKSTD_BDL",'Application Form'!M660,IF('Office Use Only - DONT TOUCH!!!'!G649="Yes",'Application Form'!M660,"")))</f>
        <v/>
      </c>
      <c r="K649" t="str">
        <f>IF(ISBLANK(IF(F649="SKSTD_BDL",'Application Form'!O660,IF('Office Use Only - DONT TOUCH!!!'!G649="Yes",'Application Form'!O660,""))),"",IF(F649="SKSTD_BDL",'Application Form'!O660,IF('Office Use Only - DONT TOUCH!!!'!G649="Yes",'Application Form'!O660,"")))</f>
        <v/>
      </c>
      <c r="N649" t="str">
        <f>IF(AND(F649="",'Application Form'!H660=""),"",IF(AND(F649="",'Application Form'!H660&lt;&gt;""),'Application Form'!H660,IF(AND(F649&lt;&gt;"",'Application Form'!I660=""),"",IF(AND(F649&lt;&gt;"",'Application Form'!I660&lt;&gt;""),IF('Application Form'!I660="SKSTD_BDL","SKSTD_BDL",IF('Application Form'!I660="MIP","MIP",IF('Application Form'!I660="MIP+PV","MIP",IF('Application Form'!I660="SEEKSIRE","SEEKSIRE",IF('Application Form'!I660="SEEKSIRE+PV","SEEKSIRE",IF('Application Form'!I660="GGP50K","GGP50K",IF('Application Form'!I660="GGP50K+PV","GGP50K",IF('Application Form'!I660="GGPHD (150K)","GGPHD (150K)",IF('Application Form'!I660="GGPHD+PV","GGPHD",IF('Application Form'!I660="PV","",IF('Application Form'!I660="POLL","",IF('Application Form'!I660="MSTN","MSTN",IF('Application Form'!I660="COAT","COAT",IF('Application Form'!I660="PI","PI",IF('Application Form'!I660="POLL_50K (add on)*","POLL_50K (add on)*",IF('Application Form'!I660="POLL_HD (add on)*","POLL_HD (add_on)*",IF('Application Form'!I660="MSTN_50K (add_on)*","MSTN_50K (add_on)*",IF('Application Form'!I660="MSTN_HD (add on)*","MSTN_HD (add on)*",IF('Application Form'!I660="STORE","STORE",IF('Application Form'!I660="HE","HE","")))))))))))))))))))),"ERROR"))))</f>
        <v/>
      </c>
      <c r="O649" t="str">
        <f>IF(AND(F649="",'Application Form'!H660=""),"",IF(AND(F649="",'Application Form'!H660&lt;&gt;"",'Application Form'!I660=""),"",IF(AND(F649&lt;&gt;"",'Application Form'!I660=""),"",IF(AND(F649&lt;&gt;"",'Application Form'!I660&lt;&gt;"",'Application Form'!J660=""),"",IF(AND(F649="",'Application Form'!H660&lt;&gt;"",'Application Form'!I660&lt;&gt;""),IF('Application Form'!I660="SKSTD_BDL","SKSTD_BDL",IF('Application Form'!I660="MIP","MIP",IF('Application Form'!I660="MIP+PV","MIP",IF('Application Form'!I660="SEEKSIRE","SEEKSIRE",IF('Application Form'!I660="SEEKSIRE+PV","SEEKSIRE",IF('Application Form'!I660="GGP50K","GGP50K",IF('Application Form'!I660="GGP50K+PV","GGP50K",IF('Application Form'!I660="GGPHD (150K)","GGPHD (150K)",IF('Application Form'!I660="GGPHD+PV","GGPHD",IF('Application Form'!I660="PV","",IF('Application Form'!I660="POLL","",IF('Application Form'!I660="MSTN","MSTN",IF('Application Form'!I660="COAT","COAT",IF('Application Form'!I660="PI","PI",IF('Application Form'!I660="POLL_50K (add on)*","POLL_50K (add on)*",IF('Application Form'!I660="POLL_HD (add on)*","POLL_HD (add_on)*",IF('Application Form'!I660="MSTN_50K (add_on)*","MSTN_50K (add_on)*",IF('Application Form'!I660="MSTN_HD (add on)*","MSTN_HD (add on)*",IF('Application Form'!I660="STORE","STORE",IF('Application Form'!I660="HE","HE","ERROR")))))))))))))))))))),IF(AND(F649&lt;&gt;"",'Application Form'!I660&lt;&gt;"",'Application Form'!J660&lt;&gt;""),IF('Application Form'!J660="SKSTD_BDL","SKSTD_BDL",IF('Application Form'!J660="MIP","MIP",IF('Application Form'!J660="MIP+PV","MIP",IF('Application Form'!J660="SEEKSIRE","SEEKSIRE",IF('Application Form'!J660="SEEKSIRE+PV","SEEKSIRE",IF('Application Form'!J660="GGP50K","GGP50K",IF('Application Form'!J660="GGP50K+PV","GGP50K",IF('Application Form'!J660="GGPHD (150K)","GGPHD (150K)",IF('Application Form'!J660="GGPHD+PV","GGPHD",IF('Application Form'!J660="PV","",IF('Application Form'!J660="POLL","",IF('Application Form'!J660="MSTN","MSTN",IF('Application Form'!J660="COAT","COAT",IF('Application Form'!J660="PI","PI",IF('Application Form'!J660="POLL_50K (add on)*","POLL_50K (add on)*",IF('Application Form'!J660="POLL_HD (add on)*","POLL_HD (add_on)*",IF('Application Form'!J660="MSTN_50K (add_on)*","MSTN_50K (add_on)*",IF('Application Form'!J660="MSTN_HD (add on)*","MSTN_HD (add on)*",IF('Application Form'!J660="STORE","STORE",IF('Application Form'!J660="HE","HE","")))))))))))))))))))),"ERROR"))))))</f>
        <v/>
      </c>
      <c r="P649" t="str">
        <f>IF(AND(F649="",O649&lt;&gt;""),IF('Application Form'!J660="SKSTD_BDL","SKSTD_BDL",IF('Application Form'!J660="MIP","MIP",IF('Application Form'!J660="MIP+PV","MIP",IF('Application Form'!J660="SEEKSIRE","SEEKSIRE",IF('Application Form'!J660="SEEKSIRE+PV","SEEKSIRE",IF('Application Form'!J660="GGP50K","GGP50K",IF('Application Form'!J660="GGP50K+PV","GGP50K",IF('Application Form'!J660="GGPHD (150K)","GGPHD (150K)",IF('Application Form'!J660="GGPHD+PV","GGPHD",IF('Application Form'!J660="PV","",IF('Application Form'!J660="POLL","",IF('Application Form'!J660="MSTN","MSTN",IF('Application Form'!J660="COAT","COAT",IF('Application Form'!J660="PI","PI",IF('Application Form'!J660="POLL_50K (add on)*","POLL_50K (add on)*",IF('Application Form'!J660="POLL_HD (add on)*","POLL_HD (add_on)*",IF('Application Form'!J660="MSTN_50K (add_on)*","MSTN_50K (add_on)*",IF('Application Form'!J660="MSTN_HD (add on)*","MSTN_HD (add on)*",IF('Application Form'!J660="STORE","STORE",IF('Application Form'!J660="HE","HE","")))))))))))))))))))),"")</f>
        <v/>
      </c>
    </row>
    <row r="650" spans="1:16" x14ac:dyDescent="0.25">
      <c r="A650" s="72">
        <f>'Application Form'!E661</f>
        <v>0</v>
      </c>
      <c r="B650" t="str">
        <f>IF('Application Form'!C661="Hair","H",IF('Application Form'!C661="Done","D",IF('Application Form'!C661="Semen","S",IF('Application Form'!C661="TSU","T",""))))</f>
        <v/>
      </c>
      <c r="C650" t="str">
        <f t="shared" si="10"/>
        <v>NAA</v>
      </c>
      <c r="F650" t="str">
        <f>IF('Application Form'!H661="SKSTD_BDL","SKSTD_BDL",IF('Application Form'!H661="MIP","MIP",IF('Application Form'!H661="MIP+PV","MIP",IF('Application Form'!H661="SEEKSIRE","SEEKSIRE",IF('Application Form'!H661="SEEKSIRE+PV","SEEKSIRE",IF('Application Form'!H661="GGP50K","GGP50K",IF('Application Form'!H661="GGP50K+PV","GGP50K",IF('Application Form'!H661="GGPHD (150K)","GGPHD (150K)",IF('Application Form'!H661="GGPHD+PV","GGPHD",IF('Application Form'!H661="PV","",IF('Application Form'!H661="POLL","",IF('Application Form'!H661="MSTN","",IF('Application Form'!H661="COAT","",IF('Application Form'!H661="PI","",IF('Application Form'!H661="POLL_50K (add on)*","",IF('Application Form'!H661="POLL_HD (add on)*","",IF('Application Form'!H661="MSTN_50K (add_on)*","",IF('Application Form'!H661="MSTN_HD (add on)*","",IF('Application Form'!H661="STORE","STORE",IF('Application Form'!H661="HE","HE",""))))))))))))))))))))</f>
        <v/>
      </c>
      <c r="G650" t="str">
        <f>IF(OR(RIGHT('Application Form'!H661,2)="PV",RIGHT('Application Form'!I661,2)="PV",RIGHT('Application Form'!J661,2)="PV"),"Yes","")</f>
        <v/>
      </c>
      <c r="H650" s="81" t="str">
        <f>IF(ISBLANK(IF(F650="SKSTD_BDL",'Application Form'!M661,IF('Office Use Only - DONT TOUCH!!!'!G650="Yes",'Application Form'!M661,""))),"",IF(F650="SKSTD_BDL",'Application Form'!M661,IF('Office Use Only - DONT TOUCH!!!'!G650="Yes",'Application Form'!M661,"")))</f>
        <v/>
      </c>
      <c r="K650" t="str">
        <f>IF(ISBLANK(IF(F650="SKSTD_BDL",'Application Form'!O661,IF('Office Use Only - DONT TOUCH!!!'!G650="Yes",'Application Form'!O661,""))),"",IF(F650="SKSTD_BDL",'Application Form'!O661,IF('Office Use Only - DONT TOUCH!!!'!G650="Yes",'Application Form'!O661,"")))</f>
        <v/>
      </c>
      <c r="N650" t="str">
        <f>IF(AND(F650="",'Application Form'!H661=""),"",IF(AND(F650="",'Application Form'!H661&lt;&gt;""),'Application Form'!H661,IF(AND(F650&lt;&gt;"",'Application Form'!I661=""),"",IF(AND(F650&lt;&gt;"",'Application Form'!I661&lt;&gt;""),IF('Application Form'!I661="SKSTD_BDL","SKSTD_BDL",IF('Application Form'!I661="MIP","MIP",IF('Application Form'!I661="MIP+PV","MIP",IF('Application Form'!I661="SEEKSIRE","SEEKSIRE",IF('Application Form'!I661="SEEKSIRE+PV","SEEKSIRE",IF('Application Form'!I661="GGP50K","GGP50K",IF('Application Form'!I661="GGP50K+PV","GGP50K",IF('Application Form'!I661="GGPHD (150K)","GGPHD (150K)",IF('Application Form'!I661="GGPHD+PV","GGPHD",IF('Application Form'!I661="PV","",IF('Application Form'!I661="POLL","",IF('Application Form'!I661="MSTN","MSTN",IF('Application Form'!I661="COAT","COAT",IF('Application Form'!I661="PI","PI",IF('Application Form'!I661="POLL_50K (add on)*","POLL_50K (add on)*",IF('Application Form'!I661="POLL_HD (add on)*","POLL_HD (add_on)*",IF('Application Form'!I661="MSTN_50K (add_on)*","MSTN_50K (add_on)*",IF('Application Form'!I661="MSTN_HD (add on)*","MSTN_HD (add on)*",IF('Application Form'!I661="STORE","STORE",IF('Application Form'!I661="HE","HE","")))))))))))))))))))),"ERROR"))))</f>
        <v/>
      </c>
      <c r="O650" t="str">
        <f>IF(AND(F650="",'Application Form'!H661=""),"",IF(AND(F650="",'Application Form'!H661&lt;&gt;"",'Application Form'!I661=""),"",IF(AND(F650&lt;&gt;"",'Application Form'!I661=""),"",IF(AND(F650&lt;&gt;"",'Application Form'!I661&lt;&gt;"",'Application Form'!J661=""),"",IF(AND(F650="",'Application Form'!H661&lt;&gt;"",'Application Form'!I661&lt;&gt;""),IF('Application Form'!I661="SKSTD_BDL","SKSTD_BDL",IF('Application Form'!I661="MIP","MIP",IF('Application Form'!I661="MIP+PV","MIP",IF('Application Form'!I661="SEEKSIRE","SEEKSIRE",IF('Application Form'!I661="SEEKSIRE+PV","SEEKSIRE",IF('Application Form'!I661="GGP50K","GGP50K",IF('Application Form'!I661="GGP50K+PV","GGP50K",IF('Application Form'!I661="GGPHD (150K)","GGPHD (150K)",IF('Application Form'!I661="GGPHD+PV","GGPHD",IF('Application Form'!I661="PV","",IF('Application Form'!I661="POLL","",IF('Application Form'!I661="MSTN","MSTN",IF('Application Form'!I661="COAT","COAT",IF('Application Form'!I661="PI","PI",IF('Application Form'!I661="POLL_50K (add on)*","POLL_50K (add on)*",IF('Application Form'!I661="POLL_HD (add on)*","POLL_HD (add_on)*",IF('Application Form'!I661="MSTN_50K (add_on)*","MSTN_50K (add_on)*",IF('Application Form'!I661="MSTN_HD (add on)*","MSTN_HD (add on)*",IF('Application Form'!I661="STORE","STORE",IF('Application Form'!I661="HE","HE","ERROR")))))))))))))))))))),IF(AND(F650&lt;&gt;"",'Application Form'!I661&lt;&gt;"",'Application Form'!J661&lt;&gt;""),IF('Application Form'!J661="SKSTD_BDL","SKSTD_BDL",IF('Application Form'!J661="MIP","MIP",IF('Application Form'!J661="MIP+PV","MIP",IF('Application Form'!J661="SEEKSIRE","SEEKSIRE",IF('Application Form'!J661="SEEKSIRE+PV","SEEKSIRE",IF('Application Form'!J661="GGP50K","GGP50K",IF('Application Form'!J661="GGP50K+PV","GGP50K",IF('Application Form'!J661="GGPHD (150K)","GGPHD (150K)",IF('Application Form'!J661="GGPHD+PV","GGPHD",IF('Application Form'!J661="PV","",IF('Application Form'!J661="POLL","",IF('Application Form'!J661="MSTN","MSTN",IF('Application Form'!J661="COAT","COAT",IF('Application Form'!J661="PI","PI",IF('Application Form'!J661="POLL_50K (add on)*","POLL_50K (add on)*",IF('Application Form'!J661="POLL_HD (add on)*","POLL_HD (add_on)*",IF('Application Form'!J661="MSTN_50K (add_on)*","MSTN_50K (add_on)*",IF('Application Form'!J661="MSTN_HD (add on)*","MSTN_HD (add on)*",IF('Application Form'!J661="STORE","STORE",IF('Application Form'!J661="HE","HE","")))))))))))))))))))),"ERROR"))))))</f>
        <v/>
      </c>
      <c r="P650" t="str">
        <f>IF(AND(F650="",O650&lt;&gt;""),IF('Application Form'!J661="SKSTD_BDL","SKSTD_BDL",IF('Application Form'!J661="MIP","MIP",IF('Application Form'!J661="MIP+PV","MIP",IF('Application Form'!J661="SEEKSIRE","SEEKSIRE",IF('Application Form'!J661="SEEKSIRE+PV","SEEKSIRE",IF('Application Form'!J661="GGP50K","GGP50K",IF('Application Form'!J661="GGP50K+PV","GGP50K",IF('Application Form'!J661="GGPHD (150K)","GGPHD (150K)",IF('Application Form'!J661="GGPHD+PV","GGPHD",IF('Application Form'!J661="PV","",IF('Application Form'!J661="POLL","",IF('Application Form'!J661="MSTN","MSTN",IF('Application Form'!J661="COAT","COAT",IF('Application Form'!J661="PI","PI",IF('Application Form'!J661="POLL_50K (add on)*","POLL_50K (add on)*",IF('Application Form'!J661="POLL_HD (add on)*","POLL_HD (add_on)*",IF('Application Form'!J661="MSTN_50K (add_on)*","MSTN_50K (add_on)*",IF('Application Form'!J661="MSTN_HD (add on)*","MSTN_HD (add on)*",IF('Application Form'!J661="STORE","STORE",IF('Application Form'!J661="HE","HE","")))))))))))))))))))),"")</f>
        <v/>
      </c>
    </row>
    <row r="651" spans="1:16" x14ac:dyDescent="0.25">
      <c r="A651" s="72">
        <f>'Application Form'!E662</f>
        <v>0</v>
      </c>
      <c r="B651" t="str">
        <f>IF('Application Form'!C662="Hair","H",IF('Application Form'!C662="Done","D",IF('Application Form'!C662="Semen","S",IF('Application Form'!C662="TSU","T",""))))</f>
        <v/>
      </c>
      <c r="C651" t="str">
        <f t="shared" si="10"/>
        <v>NAA</v>
      </c>
      <c r="F651" t="str">
        <f>IF('Application Form'!H662="SKSTD_BDL","SKSTD_BDL",IF('Application Form'!H662="MIP","MIP",IF('Application Form'!H662="MIP+PV","MIP",IF('Application Form'!H662="SEEKSIRE","SEEKSIRE",IF('Application Form'!H662="SEEKSIRE+PV","SEEKSIRE",IF('Application Form'!H662="GGP50K","GGP50K",IF('Application Form'!H662="GGP50K+PV","GGP50K",IF('Application Form'!H662="GGPHD (150K)","GGPHD (150K)",IF('Application Form'!H662="GGPHD+PV","GGPHD",IF('Application Form'!H662="PV","",IF('Application Form'!H662="POLL","",IF('Application Form'!H662="MSTN","",IF('Application Form'!H662="COAT","",IF('Application Form'!H662="PI","",IF('Application Form'!H662="POLL_50K (add on)*","",IF('Application Form'!H662="POLL_HD (add on)*","",IF('Application Form'!H662="MSTN_50K (add_on)*","",IF('Application Form'!H662="MSTN_HD (add on)*","",IF('Application Form'!H662="STORE","STORE",IF('Application Form'!H662="HE","HE",""))))))))))))))))))))</f>
        <v/>
      </c>
      <c r="G651" t="str">
        <f>IF(OR(RIGHT('Application Form'!H662,2)="PV",RIGHT('Application Form'!I662,2)="PV",RIGHT('Application Form'!J662,2)="PV"),"Yes","")</f>
        <v/>
      </c>
      <c r="H651" s="81" t="str">
        <f>IF(ISBLANK(IF(F651="SKSTD_BDL",'Application Form'!M662,IF('Office Use Only - DONT TOUCH!!!'!G651="Yes",'Application Form'!M662,""))),"",IF(F651="SKSTD_BDL",'Application Form'!M662,IF('Office Use Only - DONT TOUCH!!!'!G651="Yes",'Application Form'!M662,"")))</f>
        <v/>
      </c>
      <c r="K651" t="str">
        <f>IF(ISBLANK(IF(F651="SKSTD_BDL",'Application Form'!O662,IF('Office Use Only - DONT TOUCH!!!'!G651="Yes",'Application Form'!O662,""))),"",IF(F651="SKSTD_BDL",'Application Form'!O662,IF('Office Use Only - DONT TOUCH!!!'!G651="Yes",'Application Form'!O662,"")))</f>
        <v/>
      </c>
      <c r="N651" t="str">
        <f>IF(AND(F651="",'Application Form'!H662=""),"",IF(AND(F651="",'Application Form'!H662&lt;&gt;""),'Application Form'!H662,IF(AND(F651&lt;&gt;"",'Application Form'!I662=""),"",IF(AND(F651&lt;&gt;"",'Application Form'!I662&lt;&gt;""),IF('Application Form'!I662="SKSTD_BDL","SKSTD_BDL",IF('Application Form'!I662="MIP","MIP",IF('Application Form'!I662="MIP+PV","MIP",IF('Application Form'!I662="SEEKSIRE","SEEKSIRE",IF('Application Form'!I662="SEEKSIRE+PV","SEEKSIRE",IF('Application Form'!I662="GGP50K","GGP50K",IF('Application Form'!I662="GGP50K+PV","GGP50K",IF('Application Form'!I662="GGPHD (150K)","GGPHD (150K)",IF('Application Form'!I662="GGPHD+PV","GGPHD",IF('Application Form'!I662="PV","",IF('Application Form'!I662="POLL","",IF('Application Form'!I662="MSTN","MSTN",IF('Application Form'!I662="COAT","COAT",IF('Application Form'!I662="PI","PI",IF('Application Form'!I662="POLL_50K (add on)*","POLL_50K (add on)*",IF('Application Form'!I662="POLL_HD (add on)*","POLL_HD (add_on)*",IF('Application Form'!I662="MSTN_50K (add_on)*","MSTN_50K (add_on)*",IF('Application Form'!I662="MSTN_HD (add on)*","MSTN_HD (add on)*",IF('Application Form'!I662="STORE","STORE",IF('Application Form'!I662="HE","HE","")))))))))))))))))))),"ERROR"))))</f>
        <v/>
      </c>
      <c r="O651" t="str">
        <f>IF(AND(F651="",'Application Form'!H662=""),"",IF(AND(F651="",'Application Form'!H662&lt;&gt;"",'Application Form'!I662=""),"",IF(AND(F651&lt;&gt;"",'Application Form'!I662=""),"",IF(AND(F651&lt;&gt;"",'Application Form'!I662&lt;&gt;"",'Application Form'!J662=""),"",IF(AND(F651="",'Application Form'!H662&lt;&gt;"",'Application Form'!I662&lt;&gt;""),IF('Application Form'!I662="SKSTD_BDL","SKSTD_BDL",IF('Application Form'!I662="MIP","MIP",IF('Application Form'!I662="MIP+PV","MIP",IF('Application Form'!I662="SEEKSIRE","SEEKSIRE",IF('Application Form'!I662="SEEKSIRE+PV","SEEKSIRE",IF('Application Form'!I662="GGP50K","GGP50K",IF('Application Form'!I662="GGP50K+PV","GGP50K",IF('Application Form'!I662="GGPHD (150K)","GGPHD (150K)",IF('Application Form'!I662="GGPHD+PV","GGPHD",IF('Application Form'!I662="PV","",IF('Application Form'!I662="POLL","",IF('Application Form'!I662="MSTN","MSTN",IF('Application Form'!I662="COAT","COAT",IF('Application Form'!I662="PI","PI",IF('Application Form'!I662="POLL_50K (add on)*","POLL_50K (add on)*",IF('Application Form'!I662="POLL_HD (add on)*","POLL_HD (add_on)*",IF('Application Form'!I662="MSTN_50K (add_on)*","MSTN_50K (add_on)*",IF('Application Form'!I662="MSTN_HD (add on)*","MSTN_HD (add on)*",IF('Application Form'!I662="STORE","STORE",IF('Application Form'!I662="HE","HE","ERROR")))))))))))))))))))),IF(AND(F651&lt;&gt;"",'Application Form'!I662&lt;&gt;"",'Application Form'!J662&lt;&gt;""),IF('Application Form'!J662="SKSTD_BDL","SKSTD_BDL",IF('Application Form'!J662="MIP","MIP",IF('Application Form'!J662="MIP+PV","MIP",IF('Application Form'!J662="SEEKSIRE","SEEKSIRE",IF('Application Form'!J662="SEEKSIRE+PV","SEEKSIRE",IF('Application Form'!J662="GGP50K","GGP50K",IF('Application Form'!J662="GGP50K+PV","GGP50K",IF('Application Form'!J662="GGPHD (150K)","GGPHD (150K)",IF('Application Form'!J662="GGPHD+PV","GGPHD",IF('Application Form'!J662="PV","",IF('Application Form'!J662="POLL","",IF('Application Form'!J662="MSTN","MSTN",IF('Application Form'!J662="COAT","COAT",IF('Application Form'!J662="PI","PI",IF('Application Form'!J662="POLL_50K (add on)*","POLL_50K (add on)*",IF('Application Form'!J662="POLL_HD (add on)*","POLL_HD (add_on)*",IF('Application Form'!J662="MSTN_50K (add_on)*","MSTN_50K (add_on)*",IF('Application Form'!J662="MSTN_HD (add on)*","MSTN_HD (add on)*",IF('Application Form'!J662="STORE","STORE",IF('Application Form'!J662="HE","HE","")))))))))))))))))))),"ERROR"))))))</f>
        <v/>
      </c>
      <c r="P651" t="str">
        <f>IF(AND(F651="",O651&lt;&gt;""),IF('Application Form'!J662="SKSTD_BDL","SKSTD_BDL",IF('Application Form'!J662="MIP","MIP",IF('Application Form'!J662="MIP+PV","MIP",IF('Application Form'!J662="SEEKSIRE","SEEKSIRE",IF('Application Form'!J662="SEEKSIRE+PV","SEEKSIRE",IF('Application Form'!J662="GGP50K","GGP50K",IF('Application Form'!J662="GGP50K+PV","GGP50K",IF('Application Form'!J662="GGPHD (150K)","GGPHD (150K)",IF('Application Form'!J662="GGPHD+PV","GGPHD",IF('Application Form'!J662="PV","",IF('Application Form'!J662="POLL","",IF('Application Form'!J662="MSTN","MSTN",IF('Application Form'!J662="COAT","COAT",IF('Application Form'!J662="PI","PI",IF('Application Form'!J662="POLL_50K (add on)*","POLL_50K (add on)*",IF('Application Form'!J662="POLL_HD (add on)*","POLL_HD (add_on)*",IF('Application Form'!J662="MSTN_50K (add_on)*","MSTN_50K (add_on)*",IF('Application Form'!J662="MSTN_HD (add on)*","MSTN_HD (add on)*",IF('Application Form'!J662="STORE","STORE",IF('Application Form'!J662="HE","HE","")))))))))))))))))))),"")</f>
        <v/>
      </c>
    </row>
    <row r="652" spans="1:16" x14ac:dyDescent="0.25">
      <c r="A652" s="72">
        <f>'Application Form'!E663</f>
        <v>0</v>
      </c>
      <c r="B652" t="str">
        <f>IF('Application Form'!C663="Hair","H",IF('Application Form'!C663="Done","D",IF('Application Form'!C663="Semen","S",IF('Application Form'!C663="TSU","T",""))))</f>
        <v/>
      </c>
      <c r="C652" t="str">
        <f t="shared" si="10"/>
        <v>NAA</v>
      </c>
      <c r="F652" t="str">
        <f>IF('Application Form'!H663="SKSTD_BDL","SKSTD_BDL",IF('Application Form'!H663="MIP","MIP",IF('Application Form'!H663="MIP+PV","MIP",IF('Application Form'!H663="SEEKSIRE","SEEKSIRE",IF('Application Form'!H663="SEEKSIRE+PV","SEEKSIRE",IF('Application Form'!H663="GGP50K","GGP50K",IF('Application Form'!H663="GGP50K+PV","GGP50K",IF('Application Form'!H663="GGPHD (150K)","GGPHD (150K)",IF('Application Form'!H663="GGPHD+PV","GGPHD",IF('Application Form'!H663="PV","",IF('Application Form'!H663="POLL","",IF('Application Form'!H663="MSTN","",IF('Application Form'!H663="COAT","",IF('Application Form'!H663="PI","",IF('Application Form'!H663="POLL_50K (add on)*","",IF('Application Form'!H663="POLL_HD (add on)*","",IF('Application Form'!H663="MSTN_50K (add_on)*","",IF('Application Form'!H663="MSTN_HD (add on)*","",IF('Application Form'!H663="STORE","STORE",IF('Application Form'!H663="HE","HE",""))))))))))))))))))))</f>
        <v/>
      </c>
      <c r="G652" t="str">
        <f>IF(OR(RIGHT('Application Form'!H663,2)="PV",RIGHT('Application Form'!I663,2)="PV",RIGHT('Application Form'!J663,2)="PV"),"Yes","")</f>
        <v/>
      </c>
      <c r="H652" s="81" t="str">
        <f>IF(ISBLANK(IF(F652="SKSTD_BDL",'Application Form'!M663,IF('Office Use Only - DONT TOUCH!!!'!G652="Yes",'Application Form'!M663,""))),"",IF(F652="SKSTD_BDL",'Application Form'!M663,IF('Office Use Only - DONT TOUCH!!!'!G652="Yes",'Application Form'!M663,"")))</f>
        <v/>
      </c>
      <c r="K652" t="str">
        <f>IF(ISBLANK(IF(F652="SKSTD_BDL",'Application Form'!O663,IF('Office Use Only - DONT TOUCH!!!'!G652="Yes",'Application Form'!O663,""))),"",IF(F652="SKSTD_BDL",'Application Form'!O663,IF('Office Use Only - DONT TOUCH!!!'!G652="Yes",'Application Form'!O663,"")))</f>
        <v/>
      </c>
      <c r="N652" t="str">
        <f>IF(AND(F652="",'Application Form'!H663=""),"",IF(AND(F652="",'Application Form'!H663&lt;&gt;""),'Application Form'!H663,IF(AND(F652&lt;&gt;"",'Application Form'!I663=""),"",IF(AND(F652&lt;&gt;"",'Application Form'!I663&lt;&gt;""),IF('Application Form'!I663="SKSTD_BDL","SKSTD_BDL",IF('Application Form'!I663="MIP","MIP",IF('Application Form'!I663="MIP+PV","MIP",IF('Application Form'!I663="SEEKSIRE","SEEKSIRE",IF('Application Form'!I663="SEEKSIRE+PV","SEEKSIRE",IF('Application Form'!I663="GGP50K","GGP50K",IF('Application Form'!I663="GGP50K+PV","GGP50K",IF('Application Form'!I663="GGPHD (150K)","GGPHD (150K)",IF('Application Form'!I663="GGPHD+PV","GGPHD",IF('Application Form'!I663="PV","",IF('Application Form'!I663="POLL","",IF('Application Form'!I663="MSTN","MSTN",IF('Application Form'!I663="COAT","COAT",IF('Application Form'!I663="PI","PI",IF('Application Form'!I663="POLL_50K (add on)*","POLL_50K (add on)*",IF('Application Form'!I663="POLL_HD (add on)*","POLL_HD (add_on)*",IF('Application Form'!I663="MSTN_50K (add_on)*","MSTN_50K (add_on)*",IF('Application Form'!I663="MSTN_HD (add on)*","MSTN_HD (add on)*",IF('Application Form'!I663="STORE","STORE",IF('Application Form'!I663="HE","HE","")))))))))))))))))))),"ERROR"))))</f>
        <v/>
      </c>
      <c r="O652" t="str">
        <f>IF(AND(F652="",'Application Form'!H663=""),"",IF(AND(F652="",'Application Form'!H663&lt;&gt;"",'Application Form'!I663=""),"",IF(AND(F652&lt;&gt;"",'Application Form'!I663=""),"",IF(AND(F652&lt;&gt;"",'Application Form'!I663&lt;&gt;"",'Application Form'!J663=""),"",IF(AND(F652="",'Application Form'!H663&lt;&gt;"",'Application Form'!I663&lt;&gt;""),IF('Application Form'!I663="SKSTD_BDL","SKSTD_BDL",IF('Application Form'!I663="MIP","MIP",IF('Application Form'!I663="MIP+PV","MIP",IF('Application Form'!I663="SEEKSIRE","SEEKSIRE",IF('Application Form'!I663="SEEKSIRE+PV","SEEKSIRE",IF('Application Form'!I663="GGP50K","GGP50K",IF('Application Form'!I663="GGP50K+PV","GGP50K",IF('Application Form'!I663="GGPHD (150K)","GGPHD (150K)",IF('Application Form'!I663="GGPHD+PV","GGPHD",IF('Application Form'!I663="PV","",IF('Application Form'!I663="POLL","",IF('Application Form'!I663="MSTN","MSTN",IF('Application Form'!I663="COAT","COAT",IF('Application Form'!I663="PI","PI",IF('Application Form'!I663="POLL_50K (add on)*","POLL_50K (add on)*",IF('Application Form'!I663="POLL_HD (add on)*","POLL_HD (add_on)*",IF('Application Form'!I663="MSTN_50K (add_on)*","MSTN_50K (add_on)*",IF('Application Form'!I663="MSTN_HD (add on)*","MSTN_HD (add on)*",IF('Application Form'!I663="STORE","STORE",IF('Application Form'!I663="HE","HE","ERROR")))))))))))))))))))),IF(AND(F652&lt;&gt;"",'Application Form'!I663&lt;&gt;"",'Application Form'!J663&lt;&gt;""),IF('Application Form'!J663="SKSTD_BDL","SKSTD_BDL",IF('Application Form'!J663="MIP","MIP",IF('Application Form'!J663="MIP+PV","MIP",IF('Application Form'!J663="SEEKSIRE","SEEKSIRE",IF('Application Form'!J663="SEEKSIRE+PV","SEEKSIRE",IF('Application Form'!J663="GGP50K","GGP50K",IF('Application Form'!J663="GGP50K+PV","GGP50K",IF('Application Form'!J663="GGPHD (150K)","GGPHD (150K)",IF('Application Form'!J663="GGPHD+PV","GGPHD",IF('Application Form'!J663="PV","",IF('Application Form'!J663="POLL","",IF('Application Form'!J663="MSTN","MSTN",IF('Application Form'!J663="COAT","COAT",IF('Application Form'!J663="PI","PI",IF('Application Form'!J663="POLL_50K (add on)*","POLL_50K (add on)*",IF('Application Form'!J663="POLL_HD (add on)*","POLL_HD (add_on)*",IF('Application Form'!J663="MSTN_50K (add_on)*","MSTN_50K (add_on)*",IF('Application Form'!J663="MSTN_HD (add on)*","MSTN_HD (add on)*",IF('Application Form'!J663="STORE","STORE",IF('Application Form'!J663="HE","HE","")))))))))))))))))))),"ERROR"))))))</f>
        <v/>
      </c>
      <c r="P652" t="str">
        <f>IF(AND(F652="",O652&lt;&gt;""),IF('Application Form'!J663="SKSTD_BDL","SKSTD_BDL",IF('Application Form'!J663="MIP","MIP",IF('Application Form'!J663="MIP+PV","MIP",IF('Application Form'!J663="SEEKSIRE","SEEKSIRE",IF('Application Form'!J663="SEEKSIRE+PV","SEEKSIRE",IF('Application Form'!J663="GGP50K","GGP50K",IF('Application Form'!J663="GGP50K+PV","GGP50K",IF('Application Form'!J663="GGPHD (150K)","GGPHD (150K)",IF('Application Form'!J663="GGPHD+PV","GGPHD",IF('Application Form'!J663="PV","",IF('Application Form'!J663="POLL","",IF('Application Form'!J663="MSTN","MSTN",IF('Application Form'!J663="COAT","COAT",IF('Application Form'!J663="PI","PI",IF('Application Form'!J663="POLL_50K (add on)*","POLL_50K (add on)*",IF('Application Form'!J663="POLL_HD (add on)*","POLL_HD (add_on)*",IF('Application Form'!J663="MSTN_50K (add_on)*","MSTN_50K (add_on)*",IF('Application Form'!J663="MSTN_HD (add on)*","MSTN_HD (add on)*",IF('Application Form'!J663="STORE","STORE",IF('Application Form'!J663="HE","HE","")))))))))))))))))))),"")</f>
        <v/>
      </c>
    </row>
    <row r="653" spans="1:16" x14ac:dyDescent="0.25">
      <c r="A653" s="72">
        <f>'Application Form'!E664</f>
        <v>0</v>
      </c>
      <c r="B653" t="str">
        <f>IF('Application Form'!C664="Hair","H",IF('Application Form'!C664="Done","D",IF('Application Form'!C664="Semen","S",IF('Application Form'!C664="TSU","T",""))))</f>
        <v/>
      </c>
      <c r="C653" t="str">
        <f t="shared" si="10"/>
        <v>NAA</v>
      </c>
      <c r="F653" t="str">
        <f>IF('Application Form'!H664="SKSTD_BDL","SKSTD_BDL",IF('Application Form'!H664="MIP","MIP",IF('Application Form'!H664="MIP+PV","MIP",IF('Application Form'!H664="SEEKSIRE","SEEKSIRE",IF('Application Form'!H664="SEEKSIRE+PV","SEEKSIRE",IF('Application Form'!H664="GGP50K","GGP50K",IF('Application Form'!H664="GGP50K+PV","GGP50K",IF('Application Form'!H664="GGPHD (150K)","GGPHD (150K)",IF('Application Form'!H664="GGPHD+PV","GGPHD",IF('Application Form'!H664="PV","",IF('Application Form'!H664="POLL","",IF('Application Form'!H664="MSTN","",IF('Application Form'!H664="COAT","",IF('Application Form'!H664="PI","",IF('Application Form'!H664="POLL_50K (add on)*","",IF('Application Form'!H664="POLL_HD (add on)*","",IF('Application Form'!H664="MSTN_50K (add_on)*","",IF('Application Form'!H664="MSTN_HD (add on)*","",IF('Application Form'!H664="STORE","STORE",IF('Application Form'!H664="HE","HE",""))))))))))))))))))))</f>
        <v/>
      </c>
      <c r="G653" t="str">
        <f>IF(OR(RIGHT('Application Form'!H664,2)="PV",RIGHT('Application Form'!I664,2)="PV",RIGHT('Application Form'!J664,2)="PV"),"Yes","")</f>
        <v/>
      </c>
      <c r="H653" s="81" t="str">
        <f>IF(ISBLANK(IF(F653="SKSTD_BDL",'Application Form'!M664,IF('Office Use Only - DONT TOUCH!!!'!G653="Yes",'Application Form'!M664,""))),"",IF(F653="SKSTD_BDL",'Application Form'!M664,IF('Office Use Only - DONT TOUCH!!!'!G653="Yes",'Application Form'!M664,"")))</f>
        <v/>
      </c>
      <c r="K653" t="str">
        <f>IF(ISBLANK(IF(F653="SKSTD_BDL",'Application Form'!O664,IF('Office Use Only - DONT TOUCH!!!'!G653="Yes",'Application Form'!O664,""))),"",IF(F653="SKSTD_BDL",'Application Form'!O664,IF('Office Use Only - DONT TOUCH!!!'!G653="Yes",'Application Form'!O664,"")))</f>
        <v/>
      </c>
      <c r="N653" t="str">
        <f>IF(AND(F653="",'Application Form'!H664=""),"",IF(AND(F653="",'Application Form'!H664&lt;&gt;""),'Application Form'!H664,IF(AND(F653&lt;&gt;"",'Application Form'!I664=""),"",IF(AND(F653&lt;&gt;"",'Application Form'!I664&lt;&gt;""),IF('Application Form'!I664="SKSTD_BDL","SKSTD_BDL",IF('Application Form'!I664="MIP","MIP",IF('Application Form'!I664="MIP+PV","MIP",IF('Application Form'!I664="SEEKSIRE","SEEKSIRE",IF('Application Form'!I664="SEEKSIRE+PV","SEEKSIRE",IF('Application Form'!I664="GGP50K","GGP50K",IF('Application Form'!I664="GGP50K+PV","GGP50K",IF('Application Form'!I664="GGPHD (150K)","GGPHD (150K)",IF('Application Form'!I664="GGPHD+PV","GGPHD",IF('Application Form'!I664="PV","",IF('Application Form'!I664="POLL","",IF('Application Form'!I664="MSTN","MSTN",IF('Application Form'!I664="COAT","COAT",IF('Application Form'!I664="PI","PI",IF('Application Form'!I664="POLL_50K (add on)*","POLL_50K (add on)*",IF('Application Form'!I664="POLL_HD (add on)*","POLL_HD (add_on)*",IF('Application Form'!I664="MSTN_50K (add_on)*","MSTN_50K (add_on)*",IF('Application Form'!I664="MSTN_HD (add on)*","MSTN_HD (add on)*",IF('Application Form'!I664="STORE","STORE",IF('Application Form'!I664="HE","HE","")))))))))))))))))))),"ERROR"))))</f>
        <v/>
      </c>
      <c r="O653" t="str">
        <f>IF(AND(F653="",'Application Form'!H664=""),"",IF(AND(F653="",'Application Form'!H664&lt;&gt;"",'Application Form'!I664=""),"",IF(AND(F653&lt;&gt;"",'Application Form'!I664=""),"",IF(AND(F653&lt;&gt;"",'Application Form'!I664&lt;&gt;"",'Application Form'!J664=""),"",IF(AND(F653="",'Application Form'!H664&lt;&gt;"",'Application Form'!I664&lt;&gt;""),IF('Application Form'!I664="SKSTD_BDL","SKSTD_BDL",IF('Application Form'!I664="MIP","MIP",IF('Application Form'!I664="MIP+PV","MIP",IF('Application Form'!I664="SEEKSIRE","SEEKSIRE",IF('Application Form'!I664="SEEKSIRE+PV","SEEKSIRE",IF('Application Form'!I664="GGP50K","GGP50K",IF('Application Form'!I664="GGP50K+PV","GGP50K",IF('Application Form'!I664="GGPHD (150K)","GGPHD (150K)",IF('Application Form'!I664="GGPHD+PV","GGPHD",IF('Application Form'!I664="PV","",IF('Application Form'!I664="POLL","",IF('Application Form'!I664="MSTN","MSTN",IF('Application Form'!I664="COAT","COAT",IF('Application Form'!I664="PI","PI",IF('Application Form'!I664="POLL_50K (add on)*","POLL_50K (add on)*",IF('Application Form'!I664="POLL_HD (add on)*","POLL_HD (add_on)*",IF('Application Form'!I664="MSTN_50K (add_on)*","MSTN_50K (add_on)*",IF('Application Form'!I664="MSTN_HD (add on)*","MSTN_HD (add on)*",IF('Application Form'!I664="STORE","STORE",IF('Application Form'!I664="HE","HE","ERROR")))))))))))))))))))),IF(AND(F653&lt;&gt;"",'Application Form'!I664&lt;&gt;"",'Application Form'!J664&lt;&gt;""),IF('Application Form'!J664="SKSTD_BDL","SKSTD_BDL",IF('Application Form'!J664="MIP","MIP",IF('Application Form'!J664="MIP+PV","MIP",IF('Application Form'!J664="SEEKSIRE","SEEKSIRE",IF('Application Form'!J664="SEEKSIRE+PV","SEEKSIRE",IF('Application Form'!J664="GGP50K","GGP50K",IF('Application Form'!J664="GGP50K+PV","GGP50K",IF('Application Form'!J664="GGPHD (150K)","GGPHD (150K)",IF('Application Form'!J664="GGPHD+PV","GGPHD",IF('Application Form'!J664="PV","",IF('Application Form'!J664="POLL","",IF('Application Form'!J664="MSTN","MSTN",IF('Application Form'!J664="COAT","COAT",IF('Application Form'!J664="PI","PI",IF('Application Form'!J664="POLL_50K (add on)*","POLL_50K (add on)*",IF('Application Form'!J664="POLL_HD (add on)*","POLL_HD (add_on)*",IF('Application Form'!J664="MSTN_50K (add_on)*","MSTN_50K (add_on)*",IF('Application Form'!J664="MSTN_HD (add on)*","MSTN_HD (add on)*",IF('Application Form'!J664="STORE","STORE",IF('Application Form'!J664="HE","HE","")))))))))))))))))))),"ERROR"))))))</f>
        <v/>
      </c>
      <c r="P653" t="str">
        <f>IF(AND(F653="",O653&lt;&gt;""),IF('Application Form'!J664="SKSTD_BDL","SKSTD_BDL",IF('Application Form'!J664="MIP","MIP",IF('Application Form'!J664="MIP+PV","MIP",IF('Application Form'!J664="SEEKSIRE","SEEKSIRE",IF('Application Form'!J664="SEEKSIRE+PV","SEEKSIRE",IF('Application Form'!J664="GGP50K","GGP50K",IF('Application Form'!J664="GGP50K+PV","GGP50K",IF('Application Form'!J664="GGPHD (150K)","GGPHD (150K)",IF('Application Form'!J664="GGPHD+PV","GGPHD",IF('Application Form'!J664="PV","",IF('Application Form'!J664="POLL","",IF('Application Form'!J664="MSTN","MSTN",IF('Application Form'!J664="COAT","COAT",IF('Application Form'!J664="PI","PI",IF('Application Form'!J664="POLL_50K (add on)*","POLL_50K (add on)*",IF('Application Form'!J664="POLL_HD (add on)*","POLL_HD (add_on)*",IF('Application Form'!J664="MSTN_50K (add_on)*","MSTN_50K (add_on)*",IF('Application Form'!J664="MSTN_HD (add on)*","MSTN_HD (add on)*",IF('Application Form'!J664="STORE","STORE",IF('Application Form'!J664="HE","HE","")))))))))))))))))))),"")</f>
        <v/>
      </c>
    </row>
    <row r="654" spans="1:16" x14ac:dyDescent="0.25">
      <c r="A654" s="72">
        <f>'Application Form'!E665</f>
        <v>0</v>
      </c>
      <c r="B654" t="str">
        <f>IF('Application Form'!C665="Hair","H",IF('Application Form'!C665="Done","D",IF('Application Form'!C665="Semen","S",IF('Application Form'!C665="TSU","T",""))))</f>
        <v/>
      </c>
      <c r="C654" t="str">
        <f t="shared" si="10"/>
        <v>NAA</v>
      </c>
      <c r="F654" t="str">
        <f>IF('Application Form'!H665="SKSTD_BDL","SKSTD_BDL",IF('Application Form'!H665="MIP","MIP",IF('Application Form'!H665="MIP+PV","MIP",IF('Application Form'!H665="SEEKSIRE","SEEKSIRE",IF('Application Form'!H665="SEEKSIRE+PV","SEEKSIRE",IF('Application Form'!H665="GGP50K","GGP50K",IF('Application Form'!H665="GGP50K+PV","GGP50K",IF('Application Form'!H665="GGPHD (150K)","GGPHD (150K)",IF('Application Form'!H665="GGPHD+PV","GGPHD",IF('Application Form'!H665="PV","",IF('Application Form'!H665="POLL","",IF('Application Form'!H665="MSTN","",IF('Application Form'!H665="COAT","",IF('Application Form'!H665="PI","",IF('Application Form'!H665="POLL_50K (add on)*","",IF('Application Form'!H665="POLL_HD (add on)*","",IF('Application Form'!H665="MSTN_50K (add_on)*","",IF('Application Form'!H665="MSTN_HD (add on)*","",IF('Application Form'!H665="STORE","STORE",IF('Application Form'!H665="HE","HE",""))))))))))))))))))))</f>
        <v/>
      </c>
      <c r="G654" t="str">
        <f>IF(OR(RIGHT('Application Form'!H665,2)="PV",RIGHT('Application Form'!I665,2)="PV",RIGHT('Application Form'!J665,2)="PV"),"Yes","")</f>
        <v/>
      </c>
      <c r="H654" s="81" t="str">
        <f>IF(ISBLANK(IF(F654="SKSTD_BDL",'Application Form'!M665,IF('Office Use Only - DONT TOUCH!!!'!G654="Yes",'Application Form'!M665,""))),"",IF(F654="SKSTD_BDL",'Application Form'!M665,IF('Office Use Only - DONT TOUCH!!!'!G654="Yes",'Application Form'!M665,"")))</f>
        <v/>
      </c>
      <c r="K654" t="str">
        <f>IF(ISBLANK(IF(F654="SKSTD_BDL",'Application Form'!O665,IF('Office Use Only - DONT TOUCH!!!'!G654="Yes",'Application Form'!O665,""))),"",IF(F654="SKSTD_BDL",'Application Form'!O665,IF('Office Use Only - DONT TOUCH!!!'!G654="Yes",'Application Form'!O665,"")))</f>
        <v/>
      </c>
      <c r="N654" t="str">
        <f>IF(AND(F654="",'Application Form'!H665=""),"",IF(AND(F654="",'Application Form'!H665&lt;&gt;""),'Application Form'!H665,IF(AND(F654&lt;&gt;"",'Application Form'!I665=""),"",IF(AND(F654&lt;&gt;"",'Application Form'!I665&lt;&gt;""),IF('Application Form'!I665="SKSTD_BDL","SKSTD_BDL",IF('Application Form'!I665="MIP","MIP",IF('Application Form'!I665="MIP+PV","MIP",IF('Application Form'!I665="SEEKSIRE","SEEKSIRE",IF('Application Form'!I665="SEEKSIRE+PV","SEEKSIRE",IF('Application Form'!I665="GGP50K","GGP50K",IF('Application Form'!I665="GGP50K+PV","GGP50K",IF('Application Form'!I665="GGPHD (150K)","GGPHD (150K)",IF('Application Form'!I665="GGPHD+PV","GGPHD",IF('Application Form'!I665="PV","",IF('Application Form'!I665="POLL","",IF('Application Form'!I665="MSTN","MSTN",IF('Application Form'!I665="COAT","COAT",IF('Application Form'!I665="PI","PI",IF('Application Form'!I665="POLL_50K (add on)*","POLL_50K (add on)*",IF('Application Form'!I665="POLL_HD (add on)*","POLL_HD (add_on)*",IF('Application Form'!I665="MSTN_50K (add_on)*","MSTN_50K (add_on)*",IF('Application Form'!I665="MSTN_HD (add on)*","MSTN_HD (add on)*",IF('Application Form'!I665="STORE","STORE",IF('Application Form'!I665="HE","HE","")))))))))))))))))))),"ERROR"))))</f>
        <v/>
      </c>
      <c r="O654" t="str">
        <f>IF(AND(F654="",'Application Form'!H665=""),"",IF(AND(F654="",'Application Form'!H665&lt;&gt;"",'Application Form'!I665=""),"",IF(AND(F654&lt;&gt;"",'Application Form'!I665=""),"",IF(AND(F654&lt;&gt;"",'Application Form'!I665&lt;&gt;"",'Application Form'!J665=""),"",IF(AND(F654="",'Application Form'!H665&lt;&gt;"",'Application Form'!I665&lt;&gt;""),IF('Application Form'!I665="SKSTD_BDL","SKSTD_BDL",IF('Application Form'!I665="MIP","MIP",IF('Application Form'!I665="MIP+PV","MIP",IF('Application Form'!I665="SEEKSIRE","SEEKSIRE",IF('Application Form'!I665="SEEKSIRE+PV","SEEKSIRE",IF('Application Form'!I665="GGP50K","GGP50K",IF('Application Form'!I665="GGP50K+PV","GGP50K",IF('Application Form'!I665="GGPHD (150K)","GGPHD (150K)",IF('Application Form'!I665="GGPHD+PV","GGPHD",IF('Application Form'!I665="PV","",IF('Application Form'!I665="POLL","",IF('Application Form'!I665="MSTN","MSTN",IF('Application Form'!I665="COAT","COAT",IF('Application Form'!I665="PI","PI",IF('Application Form'!I665="POLL_50K (add on)*","POLL_50K (add on)*",IF('Application Form'!I665="POLL_HD (add on)*","POLL_HD (add_on)*",IF('Application Form'!I665="MSTN_50K (add_on)*","MSTN_50K (add_on)*",IF('Application Form'!I665="MSTN_HD (add on)*","MSTN_HD (add on)*",IF('Application Form'!I665="STORE","STORE",IF('Application Form'!I665="HE","HE","ERROR")))))))))))))))))))),IF(AND(F654&lt;&gt;"",'Application Form'!I665&lt;&gt;"",'Application Form'!J665&lt;&gt;""),IF('Application Form'!J665="SKSTD_BDL","SKSTD_BDL",IF('Application Form'!J665="MIP","MIP",IF('Application Form'!J665="MIP+PV","MIP",IF('Application Form'!J665="SEEKSIRE","SEEKSIRE",IF('Application Form'!J665="SEEKSIRE+PV","SEEKSIRE",IF('Application Form'!J665="GGP50K","GGP50K",IF('Application Form'!J665="GGP50K+PV","GGP50K",IF('Application Form'!J665="GGPHD (150K)","GGPHD (150K)",IF('Application Form'!J665="GGPHD+PV","GGPHD",IF('Application Form'!J665="PV","",IF('Application Form'!J665="POLL","",IF('Application Form'!J665="MSTN","MSTN",IF('Application Form'!J665="COAT","COAT",IF('Application Form'!J665="PI","PI",IF('Application Form'!J665="POLL_50K (add on)*","POLL_50K (add on)*",IF('Application Form'!J665="POLL_HD (add on)*","POLL_HD (add_on)*",IF('Application Form'!J665="MSTN_50K (add_on)*","MSTN_50K (add_on)*",IF('Application Form'!J665="MSTN_HD (add on)*","MSTN_HD (add on)*",IF('Application Form'!J665="STORE","STORE",IF('Application Form'!J665="HE","HE","")))))))))))))))))))),"ERROR"))))))</f>
        <v/>
      </c>
      <c r="P654" t="str">
        <f>IF(AND(F654="",O654&lt;&gt;""),IF('Application Form'!J665="SKSTD_BDL","SKSTD_BDL",IF('Application Form'!J665="MIP","MIP",IF('Application Form'!J665="MIP+PV","MIP",IF('Application Form'!J665="SEEKSIRE","SEEKSIRE",IF('Application Form'!J665="SEEKSIRE+PV","SEEKSIRE",IF('Application Form'!J665="GGP50K","GGP50K",IF('Application Form'!J665="GGP50K+PV","GGP50K",IF('Application Form'!J665="GGPHD (150K)","GGPHD (150K)",IF('Application Form'!J665="GGPHD+PV","GGPHD",IF('Application Form'!J665="PV","",IF('Application Form'!J665="POLL","",IF('Application Form'!J665="MSTN","MSTN",IF('Application Form'!J665="COAT","COAT",IF('Application Form'!J665="PI","PI",IF('Application Form'!J665="POLL_50K (add on)*","POLL_50K (add on)*",IF('Application Form'!J665="POLL_HD (add on)*","POLL_HD (add_on)*",IF('Application Form'!J665="MSTN_50K (add_on)*","MSTN_50K (add_on)*",IF('Application Form'!J665="MSTN_HD (add on)*","MSTN_HD (add on)*",IF('Application Form'!J665="STORE","STORE",IF('Application Form'!J665="HE","HE","")))))))))))))))))))),"")</f>
        <v/>
      </c>
    </row>
    <row r="655" spans="1:16" x14ac:dyDescent="0.25">
      <c r="A655" s="72">
        <f>'Application Form'!E666</f>
        <v>0</v>
      </c>
      <c r="B655" t="str">
        <f>IF('Application Form'!C666="Hair","H",IF('Application Form'!C666="Done","D",IF('Application Form'!C666="Semen","S",IF('Application Form'!C666="TSU","T",""))))</f>
        <v/>
      </c>
      <c r="C655" t="str">
        <f t="shared" si="10"/>
        <v>NAA</v>
      </c>
      <c r="F655" t="str">
        <f>IF('Application Form'!H666="SKSTD_BDL","SKSTD_BDL",IF('Application Form'!H666="MIP","MIP",IF('Application Form'!H666="MIP+PV","MIP",IF('Application Form'!H666="SEEKSIRE","SEEKSIRE",IF('Application Form'!H666="SEEKSIRE+PV","SEEKSIRE",IF('Application Form'!H666="GGP50K","GGP50K",IF('Application Form'!H666="GGP50K+PV","GGP50K",IF('Application Form'!H666="GGPHD (150K)","GGPHD (150K)",IF('Application Form'!H666="GGPHD+PV","GGPHD",IF('Application Form'!H666="PV","",IF('Application Form'!H666="POLL","",IF('Application Form'!H666="MSTN","",IF('Application Form'!H666="COAT","",IF('Application Form'!H666="PI","",IF('Application Form'!H666="POLL_50K (add on)*","",IF('Application Form'!H666="POLL_HD (add on)*","",IF('Application Form'!H666="MSTN_50K (add_on)*","",IF('Application Form'!H666="MSTN_HD (add on)*","",IF('Application Form'!H666="STORE","STORE",IF('Application Form'!H666="HE","HE",""))))))))))))))))))))</f>
        <v/>
      </c>
      <c r="G655" t="str">
        <f>IF(OR(RIGHT('Application Form'!H666,2)="PV",RIGHT('Application Form'!I666,2)="PV",RIGHT('Application Form'!J666,2)="PV"),"Yes","")</f>
        <v/>
      </c>
      <c r="H655" s="81" t="str">
        <f>IF(ISBLANK(IF(F655="SKSTD_BDL",'Application Form'!M666,IF('Office Use Only - DONT TOUCH!!!'!G655="Yes",'Application Form'!M666,""))),"",IF(F655="SKSTD_BDL",'Application Form'!M666,IF('Office Use Only - DONT TOUCH!!!'!G655="Yes",'Application Form'!M666,"")))</f>
        <v/>
      </c>
      <c r="K655" t="str">
        <f>IF(ISBLANK(IF(F655="SKSTD_BDL",'Application Form'!O666,IF('Office Use Only - DONT TOUCH!!!'!G655="Yes",'Application Form'!O666,""))),"",IF(F655="SKSTD_BDL",'Application Form'!O666,IF('Office Use Only - DONT TOUCH!!!'!G655="Yes",'Application Form'!O666,"")))</f>
        <v/>
      </c>
      <c r="N655" t="str">
        <f>IF(AND(F655="",'Application Form'!H666=""),"",IF(AND(F655="",'Application Form'!H666&lt;&gt;""),'Application Form'!H666,IF(AND(F655&lt;&gt;"",'Application Form'!I666=""),"",IF(AND(F655&lt;&gt;"",'Application Form'!I666&lt;&gt;""),IF('Application Form'!I666="SKSTD_BDL","SKSTD_BDL",IF('Application Form'!I666="MIP","MIP",IF('Application Form'!I666="MIP+PV","MIP",IF('Application Form'!I666="SEEKSIRE","SEEKSIRE",IF('Application Form'!I666="SEEKSIRE+PV","SEEKSIRE",IF('Application Form'!I666="GGP50K","GGP50K",IF('Application Form'!I666="GGP50K+PV","GGP50K",IF('Application Form'!I666="GGPHD (150K)","GGPHD (150K)",IF('Application Form'!I666="GGPHD+PV","GGPHD",IF('Application Form'!I666="PV","",IF('Application Form'!I666="POLL","",IF('Application Form'!I666="MSTN","MSTN",IF('Application Form'!I666="COAT","COAT",IF('Application Form'!I666="PI","PI",IF('Application Form'!I666="POLL_50K (add on)*","POLL_50K (add on)*",IF('Application Form'!I666="POLL_HD (add on)*","POLL_HD (add_on)*",IF('Application Form'!I666="MSTN_50K (add_on)*","MSTN_50K (add_on)*",IF('Application Form'!I666="MSTN_HD (add on)*","MSTN_HD (add on)*",IF('Application Form'!I666="STORE","STORE",IF('Application Form'!I666="HE","HE","")))))))))))))))))))),"ERROR"))))</f>
        <v/>
      </c>
      <c r="O655" t="str">
        <f>IF(AND(F655="",'Application Form'!H666=""),"",IF(AND(F655="",'Application Form'!H666&lt;&gt;"",'Application Form'!I666=""),"",IF(AND(F655&lt;&gt;"",'Application Form'!I666=""),"",IF(AND(F655&lt;&gt;"",'Application Form'!I666&lt;&gt;"",'Application Form'!J666=""),"",IF(AND(F655="",'Application Form'!H666&lt;&gt;"",'Application Form'!I666&lt;&gt;""),IF('Application Form'!I666="SKSTD_BDL","SKSTD_BDL",IF('Application Form'!I666="MIP","MIP",IF('Application Form'!I666="MIP+PV","MIP",IF('Application Form'!I666="SEEKSIRE","SEEKSIRE",IF('Application Form'!I666="SEEKSIRE+PV","SEEKSIRE",IF('Application Form'!I666="GGP50K","GGP50K",IF('Application Form'!I666="GGP50K+PV","GGP50K",IF('Application Form'!I666="GGPHD (150K)","GGPHD (150K)",IF('Application Form'!I666="GGPHD+PV","GGPHD",IF('Application Form'!I666="PV","",IF('Application Form'!I666="POLL","",IF('Application Form'!I666="MSTN","MSTN",IF('Application Form'!I666="COAT","COAT",IF('Application Form'!I666="PI","PI",IF('Application Form'!I666="POLL_50K (add on)*","POLL_50K (add on)*",IF('Application Form'!I666="POLL_HD (add on)*","POLL_HD (add_on)*",IF('Application Form'!I666="MSTN_50K (add_on)*","MSTN_50K (add_on)*",IF('Application Form'!I666="MSTN_HD (add on)*","MSTN_HD (add on)*",IF('Application Form'!I666="STORE","STORE",IF('Application Form'!I666="HE","HE","ERROR")))))))))))))))))))),IF(AND(F655&lt;&gt;"",'Application Form'!I666&lt;&gt;"",'Application Form'!J666&lt;&gt;""),IF('Application Form'!J666="SKSTD_BDL","SKSTD_BDL",IF('Application Form'!J666="MIP","MIP",IF('Application Form'!J666="MIP+PV","MIP",IF('Application Form'!J666="SEEKSIRE","SEEKSIRE",IF('Application Form'!J666="SEEKSIRE+PV","SEEKSIRE",IF('Application Form'!J666="GGP50K","GGP50K",IF('Application Form'!J666="GGP50K+PV","GGP50K",IF('Application Form'!J666="GGPHD (150K)","GGPHD (150K)",IF('Application Form'!J666="GGPHD+PV","GGPHD",IF('Application Form'!J666="PV","",IF('Application Form'!J666="POLL","",IF('Application Form'!J666="MSTN","MSTN",IF('Application Form'!J666="COAT","COAT",IF('Application Form'!J666="PI","PI",IF('Application Form'!J666="POLL_50K (add on)*","POLL_50K (add on)*",IF('Application Form'!J666="POLL_HD (add on)*","POLL_HD (add_on)*",IF('Application Form'!J666="MSTN_50K (add_on)*","MSTN_50K (add_on)*",IF('Application Form'!J666="MSTN_HD (add on)*","MSTN_HD (add on)*",IF('Application Form'!J666="STORE","STORE",IF('Application Form'!J666="HE","HE","")))))))))))))))))))),"ERROR"))))))</f>
        <v/>
      </c>
      <c r="P655" t="str">
        <f>IF(AND(F655="",O655&lt;&gt;""),IF('Application Form'!J666="SKSTD_BDL","SKSTD_BDL",IF('Application Form'!J666="MIP","MIP",IF('Application Form'!J666="MIP+PV","MIP",IF('Application Form'!J666="SEEKSIRE","SEEKSIRE",IF('Application Form'!J666="SEEKSIRE+PV","SEEKSIRE",IF('Application Form'!J666="GGP50K","GGP50K",IF('Application Form'!J666="GGP50K+PV","GGP50K",IF('Application Form'!J666="GGPHD (150K)","GGPHD (150K)",IF('Application Form'!J666="GGPHD+PV","GGPHD",IF('Application Form'!J666="PV","",IF('Application Form'!J666="POLL","",IF('Application Form'!J666="MSTN","MSTN",IF('Application Form'!J666="COAT","COAT",IF('Application Form'!J666="PI","PI",IF('Application Form'!J666="POLL_50K (add on)*","POLL_50K (add on)*",IF('Application Form'!J666="POLL_HD (add on)*","POLL_HD (add_on)*",IF('Application Form'!J666="MSTN_50K (add_on)*","MSTN_50K (add_on)*",IF('Application Form'!J666="MSTN_HD (add on)*","MSTN_HD (add on)*",IF('Application Form'!J666="STORE","STORE",IF('Application Form'!J666="HE","HE","")))))))))))))))))))),"")</f>
        <v/>
      </c>
    </row>
    <row r="656" spans="1:16" x14ac:dyDescent="0.25">
      <c r="A656" s="72">
        <f>'Application Form'!E667</f>
        <v>0</v>
      </c>
      <c r="B656" t="str">
        <f>IF('Application Form'!C667="Hair","H",IF('Application Form'!C667="Done","D",IF('Application Form'!C667="Semen","S",IF('Application Form'!C667="TSU","T",""))))</f>
        <v/>
      </c>
      <c r="C656" t="str">
        <f t="shared" si="10"/>
        <v>NAA</v>
      </c>
      <c r="F656" t="str">
        <f>IF('Application Form'!H667="SKSTD_BDL","SKSTD_BDL",IF('Application Form'!H667="MIP","MIP",IF('Application Form'!H667="MIP+PV","MIP",IF('Application Form'!H667="SEEKSIRE","SEEKSIRE",IF('Application Form'!H667="SEEKSIRE+PV","SEEKSIRE",IF('Application Form'!H667="GGP50K","GGP50K",IF('Application Form'!H667="GGP50K+PV","GGP50K",IF('Application Form'!H667="GGPHD (150K)","GGPHD (150K)",IF('Application Form'!H667="GGPHD+PV","GGPHD",IF('Application Form'!H667="PV","",IF('Application Form'!H667="POLL","",IF('Application Form'!H667="MSTN","",IF('Application Form'!H667="COAT","",IF('Application Form'!H667="PI","",IF('Application Form'!H667="POLL_50K (add on)*","",IF('Application Form'!H667="POLL_HD (add on)*","",IF('Application Form'!H667="MSTN_50K (add_on)*","",IF('Application Form'!H667="MSTN_HD (add on)*","",IF('Application Form'!H667="STORE","STORE",IF('Application Form'!H667="HE","HE",""))))))))))))))))))))</f>
        <v/>
      </c>
      <c r="G656" t="str">
        <f>IF(OR(RIGHT('Application Form'!H667,2)="PV",RIGHT('Application Form'!I667,2)="PV",RIGHT('Application Form'!J667,2)="PV"),"Yes","")</f>
        <v/>
      </c>
      <c r="H656" s="81" t="str">
        <f>IF(ISBLANK(IF(F656="SKSTD_BDL",'Application Form'!M667,IF('Office Use Only - DONT TOUCH!!!'!G656="Yes",'Application Form'!M667,""))),"",IF(F656="SKSTD_BDL",'Application Form'!M667,IF('Office Use Only - DONT TOUCH!!!'!G656="Yes",'Application Form'!M667,"")))</f>
        <v/>
      </c>
      <c r="K656" t="str">
        <f>IF(ISBLANK(IF(F656="SKSTD_BDL",'Application Form'!O667,IF('Office Use Only - DONT TOUCH!!!'!G656="Yes",'Application Form'!O667,""))),"",IF(F656="SKSTD_BDL",'Application Form'!O667,IF('Office Use Only - DONT TOUCH!!!'!G656="Yes",'Application Form'!O667,"")))</f>
        <v/>
      </c>
      <c r="N656" t="str">
        <f>IF(AND(F656="",'Application Form'!H667=""),"",IF(AND(F656="",'Application Form'!H667&lt;&gt;""),'Application Form'!H667,IF(AND(F656&lt;&gt;"",'Application Form'!I667=""),"",IF(AND(F656&lt;&gt;"",'Application Form'!I667&lt;&gt;""),IF('Application Form'!I667="SKSTD_BDL","SKSTD_BDL",IF('Application Form'!I667="MIP","MIP",IF('Application Form'!I667="MIP+PV","MIP",IF('Application Form'!I667="SEEKSIRE","SEEKSIRE",IF('Application Form'!I667="SEEKSIRE+PV","SEEKSIRE",IF('Application Form'!I667="GGP50K","GGP50K",IF('Application Form'!I667="GGP50K+PV","GGP50K",IF('Application Form'!I667="GGPHD (150K)","GGPHD (150K)",IF('Application Form'!I667="GGPHD+PV","GGPHD",IF('Application Form'!I667="PV","",IF('Application Form'!I667="POLL","",IF('Application Form'!I667="MSTN","MSTN",IF('Application Form'!I667="COAT","COAT",IF('Application Form'!I667="PI","PI",IF('Application Form'!I667="POLL_50K (add on)*","POLL_50K (add on)*",IF('Application Form'!I667="POLL_HD (add on)*","POLL_HD (add_on)*",IF('Application Form'!I667="MSTN_50K (add_on)*","MSTN_50K (add_on)*",IF('Application Form'!I667="MSTN_HD (add on)*","MSTN_HD (add on)*",IF('Application Form'!I667="STORE","STORE",IF('Application Form'!I667="HE","HE","")))))))))))))))))))),"ERROR"))))</f>
        <v/>
      </c>
      <c r="O656" t="str">
        <f>IF(AND(F656="",'Application Form'!H667=""),"",IF(AND(F656="",'Application Form'!H667&lt;&gt;"",'Application Form'!I667=""),"",IF(AND(F656&lt;&gt;"",'Application Form'!I667=""),"",IF(AND(F656&lt;&gt;"",'Application Form'!I667&lt;&gt;"",'Application Form'!J667=""),"",IF(AND(F656="",'Application Form'!H667&lt;&gt;"",'Application Form'!I667&lt;&gt;""),IF('Application Form'!I667="SKSTD_BDL","SKSTD_BDL",IF('Application Form'!I667="MIP","MIP",IF('Application Form'!I667="MIP+PV","MIP",IF('Application Form'!I667="SEEKSIRE","SEEKSIRE",IF('Application Form'!I667="SEEKSIRE+PV","SEEKSIRE",IF('Application Form'!I667="GGP50K","GGP50K",IF('Application Form'!I667="GGP50K+PV","GGP50K",IF('Application Form'!I667="GGPHD (150K)","GGPHD (150K)",IF('Application Form'!I667="GGPHD+PV","GGPHD",IF('Application Form'!I667="PV","",IF('Application Form'!I667="POLL","",IF('Application Form'!I667="MSTN","MSTN",IF('Application Form'!I667="COAT","COAT",IF('Application Form'!I667="PI","PI",IF('Application Form'!I667="POLL_50K (add on)*","POLL_50K (add on)*",IF('Application Form'!I667="POLL_HD (add on)*","POLL_HD (add_on)*",IF('Application Form'!I667="MSTN_50K (add_on)*","MSTN_50K (add_on)*",IF('Application Form'!I667="MSTN_HD (add on)*","MSTN_HD (add on)*",IF('Application Form'!I667="STORE","STORE",IF('Application Form'!I667="HE","HE","ERROR")))))))))))))))))))),IF(AND(F656&lt;&gt;"",'Application Form'!I667&lt;&gt;"",'Application Form'!J667&lt;&gt;""),IF('Application Form'!J667="SKSTD_BDL","SKSTD_BDL",IF('Application Form'!J667="MIP","MIP",IF('Application Form'!J667="MIP+PV","MIP",IF('Application Form'!J667="SEEKSIRE","SEEKSIRE",IF('Application Form'!J667="SEEKSIRE+PV","SEEKSIRE",IF('Application Form'!J667="GGP50K","GGP50K",IF('Application Form'!J667="GGP50K+PV","GGP50K",IF('Application Form'!J667="GGPHD (150K)","GGPHD (150K)",IF('Application Form'!J667="GGPHD+PV","GGPHD",IF('Application Form'!J667="PV","",IF('Application Form'!J667="POLL","",IF('Application Form'!J667="MSTN","MSTN",IF('Application Form'!J667="COAT","COAT",IF('Application Form'!J667="PI","PI",IF('Application Form'!J667="POLL_50K (add on)*","POLL_50K (add on)*",IF('Application Form'!J667="POLL_HD (add on)*","POLL_HD (add_on)*",IF('Application Form'!J667="MSTN_50K (add_on)*","MSTN_50K (add_on)*",IF('Application Form'!J667="MSTN_HD (add on)*","MSTN_HD (add on)*",IF('Application Form'!J667="STORE","STORE",IF('Application Form'!J667="HE","HE","")))))))))))))))))))),"ERROR"))))))</f>
        <v/>
      </c>
      <c r="P656" t="str">
        <f>IF(AND(F656="",O656&lt;&gt;""),IF('Application Form'!J667="SKSTD_BDL","SKSTD_BDL",IF('Application Form'!J667="MIP","MIP",IF('Application Form'!J667="MIP+PV","MIP",IF('Application Form'!J667="SEEKSIRE","SEEKSIRE",IF('Application Form'!J667="SEEKSIRE+PV","SEEKSIRE",IF('Application Form'!J667="GGP50K","GGP50K",IF('Application Form'!J667="GGP50K+PV","GGP50K",IF('Application Form'!J667="GGPHD (150K)","GGPHD (150K)",IF('Application Form'!J667="GGPHD+PV","GGPHD",IF('Application Form'!J667="PV","",IF('Application Form'!J667="POLL","",IF('Application Form'!J667="MSTN","MSTN",IF('Application Form'!J667="COAT","COAT",IF('Application Form'!J667="PI","PI",IF('Application Form'!J667="POLL_50K (add on)*","POLL_50K (add on)*",IF('Application Form'!J667="POLL_HD (add on)*","POLL_HD (add_on)*",IF('Application Form'!J667="MSTN_50K (add_on)*","MSTN_50K (add_on)*",IF('Application Form'!J667="MSTN_HD (add on)*","MSTN_HD (add on)*",IF('Application Form'!J667="STORE","STORE",IF('Application Form'!J667="HE","HE","")))))))))))))))))))),"")</f>
        <v/>
      </c>
    </row>
    <row r="657" spans="1:16" x14ac:dyDescent="0.25">
      <c r="A657" s="72">
        <f>'Application Form'!E668</f>
        <v>0</v>
      </c>
      <c r="B657" t="str">
        <f>IF('Application Form'!C668="Hair","H",IF('Application Form'!C668="Done","D",IF('Application Form'!C668="Semen","S",IF('Application Form'!C668="TSU","T",""))))</f>
        <v/>
      </c>
      <c r="C657" t="str">
        <f t="shared" si="10"/>
        <v>NAA</v>
      </c>
      <c r="F657" t="str">
        <f>IF('Application Form'!H668="SKSTD_BDL","SKSTD_BDL",IF('Application Form'!H668="MIP","MIP",IF('Application Form'!H668="MIP+PV","MIP",IF('Application Form'!H668="SEEKSIRE","SEEKSIRE",IF('Application Form'!H668="SEEKSIRE+PV","SEEKSIRE",IF('Application Form'!H668="GGP50K","GGP50K",IF('Application Form'!H668="GGP50K+PV","GGP50K",IF('Application Form'!H668="GGPHD (150K)","GGPHD (150K)",IF('Application Form'!H668="GGPHD+PV","GGPHD",IF('Application Form'!H668="PV","",IF('Application Form'!H668="POLL","",IF('Application Form'!H668="MSTN","",IF('Application Form'!H668="COAT","",IF('Application Form'!H668="PI","",IF('Application Form'!H668="POLL_50K (add on)*","",IF('Application Form'!H668="POLL_HD (add on)*","",IF('Application Form'!H668="MSTN_50K (add_on)*","",IF('Application Form'!H668="MSTN_HD (add on)*","",IF('Application Form'!H668="STORE","STORE",IF('Application Form'!H668="HE","HE",""))))))))))))))))))))</f>
        <v/>
      </c>
      <c r="G657" t="str">
        <f>IF(OR(RIGHT('Application Form'!H668,2)="PV",RIGHT('Application Form'!I668,2)="PV",RIGHT('Application Form'!J668,2)="PV"),"Yes","")</f>
        <v/>
      </c>
      <c r="H657" s="81" t="str">
        <f>IF(ISBLANK(IF(F657="SKSTD_BDL",'Application Form'!M668,IF('Office Use Only - DONT TOUCH!!!'!G657="Yes",'Application Form'!M668,""))),"",IF(F657="SKSTD_BDL",'Application Form'!M668,IF('Office Use Only - DONT TOUCH!!!'!G657="Yes",'Application Form'!M668,"")))</f>
        <v/>
      </c>
      <c r="K657" t="str">
        <f>IF(ISBLANK(IF(F657="SKSTD_BDL",'Application Form'!O668,IF('Office Use Only - DONT TOUCH!!!'!G657="Yes",'Application Form'!O668,""))),"",IF(F657="SKSTD_BDL",'Application Form'!O668,IF('Office Use Only - DONT TOUCH!!!'!G657="Yes",'Application Form'!O668,"")))</f>
        <v/>
      </c>
      <c r="N657" t="str">
        <f>IF(AND(F657="",'Application Form'!H668=""),"",IF(AND(F657="",'Application Form'!H668&lt;&gt;""),'Application Form'!H668,IF(AND(F657&lt;&gt;"",'Application Form'!I668=""),"",IF(AND(F657&lt;&gt;"",'Application Form'!I668&lt;&gt;""),IF('Application Form'!I668="SKSTD_BDL","SKSTD_BDL",IF('Application Form'!I668="MIP","MIP",IF('Application Form'!I668="MIP+PV","MIP",IF('Application Form'!I668="SEEKSIRE","SEEKSIRE",IF('Application Form'!I668="SEEKSIRE+PV","SEEKSIRE",IF('Application Form'!I668="GGP50K","GGP50K",IF('Application Form'!I668="GGP50K+PV","GGP50K",IF('Application Form'!I668="GGPHD (150K)","GGPHD (150K)",IF('Application Form'!I668="GGPHD+PV","GGPHD",IF('Application Form'!I668="PV","",IF('Application Form'!I668="POLL","",IF('Application Form'!I668="MSTN","MSTN",IF('Application Form'!I668="COAT","COAT",IF('Application Form'!I668="PI","PI",IF('Application Form'!I668="POLL_50K (add on)*","POLL_50K (add on)*",IF('Application Form'!I668="POLL_HD (add on)*","POLL_HD (add_on)*",IF('Application Form'!I668="MSTN_50K (add_on)*","MSTN_50K (add_on)*",IF('Application Form'!I668="MSTN_HD (add on)*","MSTN_HD (add on)*",IF('Application Form'!I668="STORE","STORE",IF('Application Form'!I668="HE","HE","")))))))))))))))))))),"ERROR"))))</f>
        <v/>
      </c>
      <c r="O657" t="str">
        <f>IF(AND(F657="",'Application Form'!H668=""),"",IF(AND(F657="",'Application Form'!H668&lt;&gt;"",'Application Form'!I668=""),"",IF(AND(F657&lt;&gt;"",'Application Form'!I668=""),"",IF(AND(F657&lt;&gt;"",'Application Form'!I668&lt;&gt;"",'Application Form'!J668=""),"",IF(AND(F657="",'Application Form'!H668&lt;&gt;"",'Application Form'!I668&lt;&gt;""),IF('Application Form'!I668="SKSTD_BDL","SKSTD_BDL",IF('Application Form'!I668="MIP","MIP",IF('Application Form'!I668="MIP+PV","MIP",IF('Application Form'!I668="SEEKSIRE","SEEKSIRE",IF('Application Form'!I668="SEEKSIRE+PV","SEEKSIRE",IF('Application Form'!I668="GGP50K","GGP50K",IF('Application Form'!I668="GGP50K+PV","GGP50K",IF('Application Form'!I668="GGPHD (150K)","GGPHD (150K)",IF('Application Form'!I668="GGPHD+PV","GGPHD",IF('Application Form'!I668="PV","",IF('Application Form'!I668="POLL","",IF('Application Form'!I668="MSTN","MSTN",IF('Application Form'!I668="COAT","COAT",IF('Application Form'!I668="PI","PI",IF('Application Form'!I668="POLL_50K (add on)*","POLL_50K (add on)*",IF('Application Form'!I668="POLL_HD (add on)*","POLL_HD (add_on)*",IF('Application Form'!I668="MSTN_50K (add_on)*","MSTN_50K (add_on)*",IF('Application Form'!I668="MSTN_HD (add on)*","MSTN_HD (add on)*",IF('Application Form'!I668="STORE","STORE",IF('Application Form'!I668="HE","HE","ERROR")))))))))))))))))))),IF(AND(F657&lt;&gt;"",'Application Form'!I668&lt;&gt;"",'Application Form'!J668&lt;&gt;""),IF('Application Form'!J668="SKSTD_BDL","SKSTD_BDL",IF('Application Form'!J668="MIP","MIP",IF('Application Form'!J668="MIP+PV","MIP",IF('Application Form'!J668="SEEKSIRE","SEEKSIRE",IF('Application Form'!J668="SEEKSIRE+PV","SEEKSIRE",IF('Application Form'!J668="GGP50K","GGP50K",IF('Application Form'!J668="GGP50K+PV","GGP50K",IF('Application Form'!J668="GGPHD (150K)","GGPHD (150K)",IF('Application Form'!J668="GGPHD+PV","GGPHD",IF('Application Form'!J668="PV","",IF('Application Form'!J668="POLL","",IF('Application Form'!J668="MSTN","MSTN",IF('Application Form'!J668="COAT","COAT",IF('Application Form'!J668="PI","PI",IF('Application Form'!J668="POLL_50K (add on)*","POLL_50K (add on)*",IF('Application Form'!J668="POLL_HD (add on)*","POLL_HD (add_on)*",IF('Application Form'!J668="MSTN_50K (add_on)*","MSTN_50K (add_on)*",IF('Application Form'!J668="MSTN_HD (add on)*","MSTN_HD (add on)*",IF('Application Form'!J668="STORE","STORE",IF('Application Form'!J668="HE","HE","")))))))))))))))))))),"ERROR"))))))</f>
        <v/>
      </c>
      <c r="P657" t="str">
        <f>IF(AND(F657="",O657&lt;&gt;""),IF('Application Form'!J668="SKSTD_BDL","SKSTD_BDL",IF('Application Form'!J668="MIP","MIP",IF('Application Form'!J668="MIP+PV","MIP",IF('Application Form'!J668="SEEKSIRE","SEEKSIRE",IF('Application Form'!J668="SEEKSIRE+PV","SEEKSIRE",IF('Application Form'!J668="GGP50K","GGP50K",IF('Application Form'!J668="GGP50K+PV","GGP50K",IF('Application Form'!J668="GGPHD (150K)","GGPHD (150K)",IF('Application Form'!J668="GGPHD+PV","GGPHD",IF('Application Form'!J668="PV","",IF('Application Form'!J668="POLL","",IF('Application Form'!J668="MSTN","MSTN",IF('Application Form'!J668="COAT","COAT",IF('Application Form'!J668="PI","PI",IF('Application Form'!J668="POLL_50K (add on)*","POLL_50K (add on)*",IF('Application Form'!J668="POLL_HD (add on)*","POLL_HD (add_on)*",IF('Application Form'!J668="MSTN_50K (add_on)*","MSTN_50K (add_on)*",IF('Application Form'!J668="MSTN_HD (add on)*","MSTN_HD (add on)*",IF('Application Form'!J668="STORE","STORE",IF('Application Form'!J668="HE","HE","")))))))))))))))))))),"")</f>
        <v/>
      </c>
    </row>
    <row r="658" spans="1:16" x14ac:dyDescent="0.25">
      <c r="A658" s="72">
        <f>'Application Form'!E669</f>
        <v>0</v>
      </c>
      <c r="B658" t="str">
        <f>IF('Application Form'!C669="Hair","H",IF('Application Form'!C669="Done","D",IF('Application Form'!C669="Semen","S",IF('Application Form'!C669="TSU","T",""))))</f>
        <v/>
      </c>
      <c r="C658" t="str">
        <f t="shared" si="10"/>
        <v>NAA</v>
      </c>
      <c r="F658" t="str">
        <f>IF('Application Form'!H669="SKSTD_BDL","SKSTD_BDL",IF('Application Form'!H669="MIP","MIP",IF('Application Form'!H669="MIP+PV","MIP",IF('Application Form'!H669="SEEKSIRE","SEEKSIRE",IF('Application Form'!H669="SEEKSIRE+PV","SEEKSIRE",IF('Application Form'!H669="GGP50K","GGP50K",IF('Application Form'!H669="GGP50K+PV","GGP50K",IF('Application Form'!H669="GGPHD (150K)","GGPHD (150K)",IF('Application Form'!H669="GGPHD+PV","GGPHD",IF('Application Form'!H669="PV","",IF('Application Form'!H669="POLL","",IF('Application Form'!H669="MSTN","",IF('Application Form'!H669="COAT","",IF('Application Form'!H669="PI","",IF('Application Form'!H669="POLL_50K (add on)*","",IF('Application Form'!H669="POLL_HD (add on)*","",IF('Application Form'!H669="MSTN_50K (add_on)*","",IF('Application Form'!H669="MSTN_HD (add on)*","",IF('Application Form'!H669="STORE","STORE",IF('Application Form'!H669="HE","HE",""))))))))))))))))))))</f>
        <v/>
      </c>
      <c r="G658" t="str">
        <f>IF(OR(RIGHT('Application Form'!H669,2)="PV",RIGHT('Application Form'!I669,2)="PV",RIGHT('Application Form'!J669,2)="PV"),"Yes","")</f>
        <v/>
      </c>
      <c r="H658" s="81" t="str">
        <f>IF(ISBLANK(IF(F658="SKSTD_BDL",'Application Form'!M669,IF('Office Use Only - DONT TOUCH!!!'!G658="Yes",'Application Form'!M669,""))),"",IF(F658="SKSTD_BDL",'Application Form'!M669,IF('Office Use Only - DONT TOUCH!!!'!G658="Yes",'Application Form'!M669,"")))</f>
        <v/>
      </c>
      <c r="K658" t="str">
        <f>IF(ISBLANK(IF(F658="SKSTD_BDL",'Application Form'!O669,IF('Office Use Only - DONT TOUCH!!!'!G658="Yes",'Application Form'!O669,""))),"",IF(F658="SKSTD_BDL",'Application Form'!O669,IF('Office Use Only - DONT TOUCH!!!'!G658="Yes",'Application Form'!O669,"")))</f>
        <v/>
      </c>
      <c r="N658" t="str">
        <f>IF(AND(F658="",'Application Form'!H669=""),"",IF(AND(F658="",'Application Form'!H669&lt;&gt;""),'Application Form'!H669,IF(AND(F658&lt;&gt;"",'Application Form'!I669=""),"",IF(AND(F658&lt;&gt;"",'Application Form'!I669&lt;&gt;""),IF('Application Form'!I669="SKSTD_BDL","SKSTD_BDL",IF('Application Form'!I669="MIP","MIP",IF('Application Form'!I669="MIP+PV","MIP",IF('Application Form'!I669="SEEKSIRE","SEEKSIRE",IF('Application Form'!I669="SEEKSIRE+PV","SEEKSIRE",IF('Application Form'!I669="GGP50K","GGP50K",IF('Application Form'!I669="GGP50K+PV","GGP50K",IF('Application Form'!I669="GGPHD (150K)","GGPHD (150K)",IF('Application Form'!I669="GGPHD+PV","GGPHD",IF('Application Form'!I669="PV","",IF('Application Form'!I669="POLL","",IF('Application Form'!I669="MSTN","MSTN",IF('Application Form'!I669="COAT","COAT",IF('Application Form'!I669="PI","PI",IF('Application Form'!I669="POLL_50K (add on)*","POLL_50K (add on)*",IF('Application Form'!I669="POLL_HD (add on)*","POLL_HD (add_on)*",IF('Application Form'!I669="MSTN_50K (add_on)*","MSTN_50K (add_on)*",IF('Application Form'!I669="MSTN_HD (add on)*","MSTN_HD (add on)*",IF('Application Form'!I669="STORE","STORE",IF('Application Form'!I669="HE","HE","")))))))))))))))))))),"ERROR"))))</f>
        <v/>
      </c>
      <c r="O658" t="str">
        <f>IF(AND(F658="",'Application Form'!H669=""),"",IF(AND(F658="",'Application Form'!H669&lt;&gt;"",'Application Form'!I669=""),"",IF(AND(F658&lt;&gt;"",'Application Form'!I669=""),"",IF(AND(F658&lt;&gt;"",'Application Form'!I669&lt;&gt;"",'Application Form'!J669=""),"",IF(AND(F658="",'Application Form'!H669&lt;&gt;"",'Application Form'!I669&lt;&gt;""),IF('Application Form'!I669="SKSTD_BDL","SKSTD_BDL",IF('Application Form'!I669="MIP","MIP",IF('Application Form'!I669="MIP+PV","MIP",IF('Application Form'!I669="SEEKSIRE","SEEKSIRE",IF('Application Form'!I669="SEEKSIRE+PV","SEEKSIRE",IF('Application Form'!I669="GGP50K","GGP50K",IF('Application Form'!I669="GGP50K+PV","GGP50K",IF('Application Form'!I669="GGPHD (150K)","GGPHD (150K)",IF('Application Form'!I669="GGPHD+PV","GGPHD",IF('Application Form'!I669="PV","",IF('Application Form'!I669="POLL","",IF('Application Form'!I669="MSTN","MSTN",IF('Application Form'!I669="COAT","COAT",IF('Application Form'!I669="PI","PI",IF('Application Form'!I669="POLL_50K (add on)*","POLL_50K (add on)*",IF('Application Form'!I669="POLL_HD (add on)*","POLL_HD (add_on)*",IF('Application Form'!I669="MSTN_50K (add_on)*","MSTN_50K (add_on)*",IF('Application Form'!I669="MSTN_HD (add on)*","MSTN_HD (add on)*",IF('Application Form'!I669="STORE","STORE",IF('Application Form'!I669="HE","HE","ERROR")))))))))))))))))))),IF(AND(F658&lt;&gt;"",'Application Form'!I669&lt;&gt;"",'Application Form'!J669&lt;&gt;""),IF('Application Form'!J669="SKSTD_BDL","SKSTD_BDL",IF('Application Form'!J669="MIP","MIP",IF('Application Form'!J669="MIP+PV","MIP",IF('Application Form'!J669="SEEKSIRE","SEEKSIRE",IF('Application Form'!J669="SEEKSIRE+PV","SEEKSIRE",IF('Application Form'!J669="GGP50K","GGP50K",IF('Application Form'!J669="GGP50K+PV","GGP50K",IF('Application Form'!J669="GGPHD (150K)","GGPHD (150K)",IF('Application Form'!J669="GGPHD+PV","GGPHD",IF('Application Form'!J669="PV","",IF('Application Form'!J669="POLL","",IF('Application Form'!J669="MSTN","MSTN",IF('Application Form'!J669="COAT","COAT",IF('Application Form'!J669="PI","PI",IF('Application Form'!J669="POLL_50K (add on)*","POLL_50K (add on)*",IF('Application Form'!J669="POLL_HD (add on)*","POLL_HD (add_on)*",IF('Application Form'!J669="MSTN_50K (add_on)*","MSTN_50K (add_on)*",IF('Application Form'!J669="MSTN_HD (add on)*","MSTN_HD (add on)*",IF('Application Form'!J669="STORE","STORE",IF('Application Form'!J669="HE","HE","")))))))))))))))))))),"ERROR"))))))</f>
        <v/>
      </c>
      <c r="P658" t="str">
        <f>IF(AND(F658="",O658&lt;&gt;""),IF('Application Form'!J669="SKSTD_BDL","SKSTD_BDL",IF('Application Form'!J669="MIP","MIP",IF('Application Form'!J669="MIP+PV","MIP",IF('Application Form'!J669="SEEKSIRE","SEEKSIRE",IF('Application Form'!J669="SEEKSIRE+PV","SEEKSIRE",IF('Application Form'!J669="GGP50K","GGP50K",IF('Application Form'!J669="GGP50K+PV","GGP50K",IF('Application Form'!J669="GGPHD (150K)","GGPHD (150K)",IF('Application Form'!J669="GGPHD+PV","GGPHD",IF('Application Form'!J669="PV","",IF('Application Form'!J669="POLL","",IF('Application Form'!J669="MSTN","MSTN",IF('Application Form'!J669="COAT","COAT",IF('Application Form'!J669="PI","PI",IF('Application Form'!J669="POLL_50K (add on)*","POLL_50K (add on)*",IF('Application Form'!J669="POLL_HD (add on)*","POLL_HD (add_on)*",IF('Application Form'!J669="MSTN_50K (add_on)*","MSTN_50K (add_on)*",IF('Application Form'!J669="MSTN_HD (add on)*","MSTN_HD (add on)*",IF('Application Form'!J669="STORE","STORE",IF('Application Form'!J669="HE","HE","")))))))))))))))))))),"")</f>
        <v/>
      </c>
    </row>
    <row r="659" spans="1:16" x14ac:dyDescent="0.25">
      <c r="A659" s="72">
        <f>'Application Form'!E670</f>
        <v>0</v>
      </c>
      <c r="B659" t="str">
        <f>IF('Application Form'!C670="Hair","H",IF('Application Form'!C670="Done","D",IF('Application Form'!C670="Semen","S",IF('Application Form'!C670="TSU","T",""))))</f>
        <v/>
      </c>
      <c r="C659" t="str">
        <f t="shared" si="10"/>
        <v>NAA</v>
      </c>
      <c r="F659" t="str">
        <f>IF('Application Form'!H670="SKSTD_BDL","SKSTD_BDL",IF('Application Form'!H670="MIP","MIP",IF('Application Form'!H670="MIP+PV","MIP",IF('Application Form'!H670="SEEKSIRE","SEEKSIRE",IF('Application Form'!H670="SEEKSIRE+PV","SEEKSIRE",IF('Application Form'!H670="GGP50K","GGP50K",IF('Application Form'!H670="GGP50K+PV","GGP50K",IF('Application Form'!H670="GGPHD (150K)","GGPHD (150K)",IF('Application Form'!H670="GGPHD+PV","GGPHD",IF('Application Form'!H670="PV","",IF('Application Form'!H670="POLL","",IF('Application Form'!H670="MSTN","",IF('Application Form'!H670="COAT","",IF('Application Form'!H670="PI","",IF('Application Form'!H670="POLL_50K (add on)*","",IF('Application Form'!H670="POLL_HD (add on)*","",IF('Application Form'!H670="MSTN_50K (add_on)*","",IF('Application Form'!H670="MSTN_HD (add on)*","",IF('Application Form'!H670="STORE","STORE",IF('Application Form'!H670="HE","HE",""))))))))))))))))))))</f>
        <v/>
      </c>
      <c r="G659" t="str">
        <f>IF(OR(RIGHT('Application Form'!H670,2)="PV",RIGHT('Application Form'!I670,2)="PV",RIGHT('Application Form'!J670,2)="PV"),"Yes","")</f>
        <v/>
      </c>
      <c r="H659" s="81" t="str">
        <f>IF(ISBLANK(IF(F659="SKSTD_BDL",'Application Form'!M670,IF('Office Use Only - DONT TOUCH!!!'!G659="Yes",'Application Form'!M670,""))),"",IF(F659="SKSTD_BDL",'Application Form'!M670,IF('Office Use Only - DONT TOUCH!!!'!G659="Yes",'Application Form'!M670,"")))</f>
        <v/>
      </c>
      <c r="K659" t="str">
        <f>IF(ISBLANK(IF(F659="SKSTD_BDL",'Application Form'!O670,IF('Office Use Only - DONT TOUCH!!!'!G659="Yes",'Application Form'!O670,""))),"",IF(F659="SKSTD_BDL",'Application Form'!O670,IF('Office Use Only - DONT TOUCH!!!'!G659="Yes",'Application Form'!O670,"")))</f>
        <v/>
      </c>
      <c r="N659" t="str">
        <f>IF(AND(F659="",'Application Form'!H670=""),"",IF(AND(F659="",'Application Form'!H670&lt;&gt;""),'Application Form'!H670,IF(AND(F659&lt;&gt;"",'Application Form'!I670=""),"",IF(AND(F659&lt;&gt;"",'Application Form'!I670&lt;&gt;""),IF('Application Form'!I670="SKSTD_BDL","SKSTD_BDL",IF('Application Form'!I670="MIP","MIP",IF('Application Form'!I670="MIP+PV","MIP",IF('Application Form'!I670="SEEKSIRE","SEEKSIRE",IF('Application Form'!I670="SEEKSIRE+PV","SEEKSIRE",IF('Application Form'!I670="GGP50K","GGP50K",IF('Application Form'!I670="GGP50K+PV","GGP50K",IF('Application Form'!I670="GGPHD (150K)","GGPHD (150K)",IF('Application Form'!I670="GGPHD+PV","GGPHD",IF('Application Form'!I670="PV","",IF('Application Form'!I670="POLL","",IF('Application Form'!I670="MSTN","MSTN",IF('Application Form'!I670="COAT","COAT",IF('Application Form'!I670="PI","PI",IF('Application Form'!I670="POLL_50K (add on)*","POLL_50K (add on)*",IF('Application Form'!I670="POLL_HD (add on)*","POLL_HD (add_on)*",IF('Application Form'!I670="MSTN_50K (add_on)*","MSTN_50K (add_on)*",IF('Application Form'!I670="MSTN_HD (add on)*","MSTN_HD (add on)*",IF('Application Form'!I670="STORE","STORE",IF('Application Form'!I670="HE","HE","")))))))))))))))))))),"ERROR"))))</f>
        <v/>
      </c>
      <c r="O659" t="str">
        <f>IF(AND(F659="",'Application Form'!H670=""),"",IF(AND(F659="",'Application Form'!H670&lt;&gt;"",'Application Form'!I670=""),"",IF(AND(F659&lt;&gt;"",'Application Form'!I670=""),"",IF(AND(F659&lt;&gt;"",'Application Form'!I670&lt;&gt;"",'Application Form'!J670=""),"",IF(AND(F659="",'Application Form'!H670&lt;&gt;"",'Application Form'!I670&lt;&gt;""),IF('Application Form'!I670="SKSTD_BDL","SKSTD_BDL",IF('Application Form'!I670="MIP","MIP",IF('Application Form'!I670="MIP+PV","MIP",IF('Application Form'!I670="SEEKSIRE","SEEKSIRE",IF('Application Form'!I670="SEEKSIRE+PV","SEEKSIRE",IF('Application Form'!I670="GGP50K","GGP50K",IF('Application Form'!I670="GGP50K+PV","GGP50K",IF('Application Form'!I670="GGPHD (150K)","GGPHD (150K)",IF('Application Form'!I670="GGPHD+PV","GGPHD",IF('Application Form'!I670="PV","",IF('Application Form'!I670="POLL","",IF('Application Form'!I670="MSTN","MSTN",IF('Application Form'!I670="COAT","COAT",IF('Application Form'!I670="PI","PI",IF('Application Form'!I670="POLL_50K (add on)*","POLL_50K (add on)*",IF('Application Form'!I670="POLL_HD (add on)*","POLL_HD (add_on)*",IF('Application Form'!I670="MSTN_50K (add_on)*","MSTN_50K (add_on)*",IF('Application Form'!I670="MSTN_HD (add on)*","MSTN_HD (add on)*",IF('Application Form'!I670="STORE","STORE",IF('Application Form'!I670="HE","HE","ERROR")))))))))))))))))))),IF(AND(F659&lt;&gt;"",'Application Form'!I670&lt;&gt;"",'Application Form'!J670&lt;&gt;""),IF('Application Form'!J670="SKSTD_BDL","SKSTD_BDL",IF('Application Form'!J670="MIP","MIP",IF('Application Form'!J670="MIP+PV","MIP",IF('Application Form'!J670="SEEKSIRE","SEEKSIRE",IF('Application Form'!J670="SEEKSIRE+PV","SEEKSIRE",IF('Application Form'!J670="GGP50K","GGP50K",IF('Application Form'!J670="GGP50K+PV","GGP50K",IF('Application Form'!J670="GGPHD (150K)","GGPHD (150K)",IF('Application Form'!J670="GGPHD+PV","GGPHD",IF('Application Form'!J670="PV","",IF('Application Form'!J670="POLL","",IF('Application Form'!J670="MSTN","MSTN",IF('Application Form'!J670="COAT","COAT",IF('Application Form'!J670="PI","PI",IF('Application Form'!J670="POLL_50K (add on)*","POLL_50K (add on)*",IF('Application Form'!J670="POLL_HD (add on)*","POLL_HD (add_on)*",IF('Application Form'!J670="MSTN_50K (add_on)*","MSTN_50K (add_on)*",IF('Application Form'!J670="MSTN_HD (add on)*","MSTN_HD (add on)*",IF('Application Form'!J670="STORE","STORE",IF('Application Form'!J670="HE","HE","")))))))))))))))))))),"ERROR"))))))</f>
        <v/>
      </c>
      <c r="P659" t="str">
        <f>IF(AND(F659="",O659&lt;&gt;""),IF('Application Form'!J670="SKSTD_BDL","SKSTD_BDL",IF('Application Form'!J670="MIP","MIP",IF('Application Form'!J670="MIP+PV","MIP",IF('Application Form'!J670="SEEKSIRE","SEEKSIRE",IF('Application Form'!J670="SEEKSIRE+PV","SEEKSIRE",IF('Application Form'!J670="GGP50K","GGP50K",IF('Application Form'!J670="GGP50K+PV","GGP50K",IF('Application Form'!J670="GGPHD (150K)","GGPHD (150K)",IF('Application Form'!J670="GGPHD+PV","GGPHD",IF('Application Form'!J670="PV","",IF('Application Form'!J670="POLL","",IF('Application Form'!J670="MSTN","MSTN",IF('Application Form'!J670="COAT","COAT",IF('Application Form'!J670="PI","PI",IF('Application Form'!J670="POLL_50K (add on)*","POLL_50K (add on)*",IF('Application Form'!J670="POLL_HD (add on)*","POLL_HD (add_on)*",IF('Application Form'!J670="MSTN_50K (add_on)*","MSTN_50K (add_on)*",IF('Application Form'!J670="MSTN_HD (add on)*","MSTN_HD (add on)*",IF('Application Form'!J670="STORE","STORE",IF('Application Form'!J670="HE","HE","")))))))))))))))))))),"")</f>
        <v/>
      </c>
    </row>
    <row r="660" spans="1:16" x14ac:dyDescent="0.25">
      <c r="A660" s="72">
        <f>'Application Form'!E671</f>
        <v>0</v>
      </c>
      <c r="B660" t="str">
        <f>IF('Application Form'!C671="Hair","H",IF('Application Form'!C671="Done","D",IF('Application Form'!C671="Semen","S",IF('Application Form'!C671="TSU","T",""))))</f>
        <v/>
      </c>
      <c r="C660" t="str">
        <f t="shared" si="10"/>
        <v>NAA</v>
      </c>
      <c r="F660" t="str">
        <f>IF('Application Form'!H671="SKSTD_BDL","SKSTD_BDL",IF('Application Form'!H671="MIP","MIP",IF('Application Form'!H671="MIP+PV","MIP",IF('Application Form'!H671="SEEKSIRE","SEEKSIRE",IF('Application Form'!H671="SEEKSIRE+PV","SEEKSIRE",IF('Application Form'!H671="GGP50K","GGP50K",IF('Application Form'!H671="GGP50K+PV","GGP50K",IF('Application Form'!H671="GGPHD (150K)","GGPHD (150K)",IF('Application Form'!H671="GGPHD+PV","GGPHD",IF('Application Form'!H671="PV","",IF('Application Form'!H671="POLL","",IF('Application Form'!H671="MSTN","",IF('Application Form'!H671="COAT","",IF('Application Form'!H671="PI","",IF('Application Form'!H671="POLL_50K (add on)*","",IF('Application Form'!H671="POLL_HD (add on)*","",IF('Application Form'!H671="MSTN_50K (add_on)*","",IF('Application Form'!H671="MSTN_HD (add on)*","",IF('Application Form'!H671="STORE","STORE",IF('Application Form'!H671="HE","HE",""))))))))))))))))))))</f>
        <v/>
      </c>
      <c r="G660" t="str">
        <f>IF(OR(RIGHT('Application Form'!H671,2)="PV",RIGHT('Application Form'!I671,2)="PV",RIGHT('Application Form'!J671,2)="PV"),"Yes","")</f>
        <v/>
      </c>
      <c r="H660" s="81" t="str">
        <f>IF(ISBLANK(IF(F660="SKSTD_BDL",'Application Form'!M671,IF('Office Use Only - DONT TOUCH!!!'!G660="Yes",'Application Form'!M671,""))),"",IF(F660="SKSTD_BDL",'Application Form'!M671,IF('Office Use Only - DONT TOUCH!!!'!G660="Yes",'Application Form'!M671,"")))</f>
        <v/>
      </c>
      <c r="K660" t="str">
        <f>IF(ISBLANK(IF(F660="SKSTD_BDL",'Application Form'!O671,IF('Office Use Only - DONT TOUCH!!!'!G660="Yes",'Application Form'!O671,""))),"",IF(F660="SKSTD_BDL",'Application Form'!O671,IF('Office Use Only - DONT TOUCH!!!'!G660="Yes",'Application Form'!O671,"")))</f>
        <v/>
      </c>
      <c r="N660" t="str">
        <f>IF(AND(F660="",'Application Form'!H671=""),"",IF(AND(F660="",'Application Form'!H671&lt;&gt;""),'Application Form'!H671,IF(AND(F660&lt;&gt;"",'Application Form'!I671=""),"",IF(AND(F660&lt;&gt;"",'Application Form'!I671&lt;&gt;""),IF('Application Form'!I671="SKSTD_BDL","SKSTD_BDL",IF('Application Form'!I671="MIP","MIP",IF('Application Form'!I671="MIP+PV","MIP",IF('Application Form'!I671="SEEKSIRE","SEEKSIRE",IF('Application Form'!I671="SEEKSIRE+PV","SEEKSIRE",IF('Application Form'!I671="GGP50K","GGP50K",IF('Application Form'!I671="GGP50K+PV","GGP50K",IF('Application Form'!I671="GGPHD (150K)","GGPHD (150K)",IF('Application Form'!I671="GGPHD+PV","GGPHD",IF('Application Form'!I671="PV","",IF('Application Form'!I671="POLL","",IF('Application Form'!I671="MSTN","MSTN",IF('Application Form'!I671="COAT","COAT",IF('Application Form'!I671="PI","PI",IF('Application Form'!I671="POLL_50K (add on)*","POLL_50K (add on)*",IF('Application Form'!I671="POLL_HD (add on)*","POLL_HD (add_on)*",IF('Application Form'!I671="MSTN_50K (add_on)*","MSTN_50K (add_on)*",IF('Application Form'!I671="MSTN_HD (add on)*","MSTN_HD (add on)*",IF('Application Form'!I671="STORE","STORE",IF('Application Form'!I671="HE","HE","")))))))))))))))))))),"ERROR"))))</f>
        <v/>
      </c>
      <c r="O660" t="str">
        <f>IF(AND(F660="",'Application Form'!H671=""),"",IF(AND(F660="",'Application Form'!H671&lt;&gt;"",'Application Form'!I671=""),"",IF(AND(F660&lt;&gt;"",'Application Form'!I671=""),"",IF(AND(F660&lt;&gt;"",'Application Form'!I671&lt;&gt;"",'Application Form'!J671=""),"",IF(AND(F660="",'Application Form'!H671&lt;&gt;"",'Application Form'!I671&lt;&gt;""),IF('Application Form'!I671="SKSTD_BDL","SKSTD_BDL",IF('Application Form'!I671="MIP","MIP",IF('Application Form'!I671="MIP+PV","MIP",IF('Application Form'!I671="SEEKSIRE","SEEKSIRE",IF('Application Form'!I671="SEEKSIRE+PV","SEEKSIRE",IF('Application Form'!I671="GGP50K","GGP50K",IF('Application Form'!I671="GGP50K+PV","GGP50K",IF('Application Form'!I671="GGPHD (150K)","GGPHD (150K)",IF('Application Form'!I671="GGPHD+PV","GGPHD",IF('Application Form'!I671="PV","",IF('Application Form'!I671="POLL","",IF('Application Form'!I671="MSTN","MSTN",IF('Application Form'!I671="COAT","COAT",IF('Application Form'!I671="PI","PI",IF('Application Form'!I671="POLL_50K (add on)*","POLL_50K (add on)*",IF('Application Form'!I671="POLL_HD (add on)*","POLL_HD (add_on)*",IF('Application Form'!I671="MSTN_50K (add_on)*","MSTN_50K (add_on)*",IF('Application Form'!I671="MSTN_HD (add on)*","MSTN_HD (add on)*",IF('Application Form'!I671="STORE","STORE",IF('Application Form'!I671="HE","HE","ERROR")))))))))))))))))))),IF(AND(F660&lt;&gt;"",'Application Form'!I671&lt;&gt;"",'Application Form'!J671&lt;&gt;""),IF('Application Form'!J671="SKSTD_BDL","SKSTD_BDL",IF('Application Form'!J671="MIP","MIP",IF('Application Form'!J671="MIP+PV","MIP",IF('Application Form'!J671="SEEKSIRE","SEEKSIRE",IF('Application Form'!J671="SEEKSIRE+PV","SEEKSIRE",IF('Application Form'!J671="GGP50K","GGP50K",IF('Application Form'!J671="GGP50K+PV","GGP50K",IF('Application Form'!J671="GGPHD (150K)","GGPHD (150K)",IF('Application Form'!J671="GGPHD+PV","GGPHD",IF('Application Form'!J671="PV","",IF('Application Form'!J671="POLL","",IF('Application Form'!J671="MSTN","MSTN",IF('Application Form'!J671="COAT","COAT",IF('Application Form'!J671="PI","PI",IF('Application Form'!J671="POLL_50K (add on)*","POLL_50K (add on)*",IF('Application Form'!J671="POLL_HD (add on)*","POLL_HD (add_on)*",IF('Application Form'!J671="MSTN_50K (add_on)*","MSTN_50K (add_on)*",IF('Application Form'!J671="MSTN_HD (add on)*","MSTN_HD (add on)*",IF('Application Form'!J671="STORE","STORE",IF('Application Form'!J671="HE","HE","")))))))))))))))))))),"ERROR"))))))</f>
        <v/>
      </c>
      <c r="P660" t="str">
        <f>IF(AND(F660="",O660&lt;&gt;""),IF('Application Form'!J671="SKSTD_BDL","SKSTD_BDL",IF('Application Form'!J671="MIP","MIP",IF('Application Form'!J671="MIP+PV","MIP",IF('Application Form'!J671="SEEKSIRE","SEEKSIRE",IF('Application Form'!J671="SEEKSIRE+PV","SEEKSIRE",IF('Application Form'!J671="GGP50K","GGP50K",IF('Application Form'!J671="GGP50K+PV","GGP50K",IF('Application Form'!J671="GGPHD (150K)","GGPHD (150K)",IF('Application Form'!J671="GGPHD+PV","GGPHD",IF('Application Form'!J671="PV","",IF('Application Form'!J671="POLL","",IF('Application Form'!J671="MSTN","MSTN",IF('Application Form'!J671="COAT","COAT",IF('Application Form'!J671="PI","PI",IF('Application Form'!J671="POLL_50K (add on)*","POLL_50K (add on)*",IF('Application Form'!J671="POLL_HD (add on)*","POLL_HD (add_on)*",IF('Application Form'!J671="MSTN_50K (add_on)*","MSTN_50K (add_on)*",IF('Application Form'!J671="MSTN_HD (add on)*","MSTN_HD (add on)*",IF('Application Form'!J671="STORE","STORE",IF('Application Form'!J671="HE","HE","")))))))))))))))))))),"")</f>
        <v/>
      </c>
    </row>
    <row r="661" spans="1:16" x14ac:dyDescent="0.25">
      <c r="A661" s="72">
        <f>'Application Form'!E672</f>
        <v>0</v>
      </c>
      <c r="B661" t="str">
        <f>IF('Application Form'!C672="Hair","H",IF('Application Form'!C672="Done","D",IF('Application Form'!C672="Semen","S",IF('Application Form'!C672="TSU","T",""))))</f>
        <v/>
      </c>
      <c r="C661" t="str">
        <f t="shared" si="10"/>
        <v>NAA</v>
      </c>
      <c r="F661" t="str">
        <f>IF('Application Form'!H672="SKSTD_BDL","SKSTD_BDL",IF('Application Form'!H672="MIP","MIP",IF('Application Form'!H672="MIP+PV","MIP",IF('Application Form'!H672="SEEKSIRE","SEEKSIRE",IF('Application Form'!H672="SEEKSIRE+PV","SEEKSIRE",IF('Application Form'!H672="GGP50K","GGP50K",IF('Application Form'!H672="GGP50K+PV","GGP50K",IF('Application Form'!H672="GGPHD (150K)","GGPHD (150K)",IF('Application Form'!H672="GGPHD+PV","GGPHD",IF('Application Form'!H672="PV","",IF('Application Form'!H672="POLL","",IF('Application Form'!H672="MSTN","",IF('Application Form'!H672="COAT","",IF('Application Form'!H672="PI","",IF('Application Form'!H672="POLL_50K (add on)*","",IF('Application Form'!H672="POLL_HD (add on)*","",IF('Application Form'!H672="MSTN_50K (add_on)*","",IF('Application Form'!H672="MSTN_HD (add on)*","",IF('Application Form'!H672="STORE","STORE",IF('Application Form'!H672="HE","HE",""))))))))))))))))))))</f>
        <v/>
      </c>
      <c r="G661" t="str">
        <f>IF(OR(RIGHT('Application Form'!H672,2)="PV",RIGHT('Application Form'!I672,2)="PV",RIGHT('Application Form'!J672,2)="PV"),"Yes","")</f>
        <v/>
      </c>
      <c r="H661" s="81" t="str">
        <f>IF(ISBLANK(IF(F661="SKSTD_BDL",'Application Form'!M672,IF('Office Use Only - DONT TOUCH!!!'!G661="Yes",'Application Form'!M672,""))),"",IF(F661="SKSTD_BDL",'Application Form'!M672,IF('Office Use Only - DONT TOUCH!!!'!G661="Yes",'Application Form'!M672,"")))</f>
        <v/>
      </c>
      <c r="K661" t="str">
        <f>IF(ISBLANK(IF(F661="SKSTD_BDL",'Application Form'!O672,IF('Office Use Only - DONT TOUCH!!!'!G661="Yes",'Application Form'!O672,""))),"",IF(F661="SKSTD_BDL",'Application Form'!O672,IF('Office Use Only - DONT TOUCH!!!'!G661="Yes",'Application Form'!O672,"")))</f>
        <v/>
      </c>
      <c r="N661" t="str">
        <f>IF(AND(F661="",'Application Form'!H672=""),"",IF(AND(F661="",'Application Form'!H672&lt;&gt;""),'Application Form'!H672,IF(AND(F661&lt;&gt;"",'Application Form'!I672=""),"",IF(AND(F661&lt;&gt;"",'Application Form'!I672&lt;&gt;""),IF('Application Form'!I672="SKSTD_BDL","SKSTD_BDL",IF('Application Form'!I672="MIP","MIP",IF('Application Form'!I672="MIP+PV","MIP",IF('Application Form'!I672="SEEKSIRE","SEEKSIRE",IF('Application Form'!I672="SEEKSIRE+PV","SEEKSIRE",IF('Application Form'!I672="GGP50K","GGP50K",IF('Application Form'!I672="GGP50K+PV","GGP50K",IF('Application Form'!I672="GGPHD (150K)","GGPHD (150K)",IF('Application Form'!I672="GGPHD+PV","GGPHD",IF('Application Form'!I672="PV","",IF('Application Form'!I672="POLL","",IF('Application Form'!I672="MSTN","MSTN",IF('Application Form'!I672="COAT","COAT",IF('Application Form'!I672="PI","PI",IF('Application Form'!I672="POLL_50K (add on)*","POLL_50K (add on)*",IF('Application Form'!I672="POLL_HD (add on)*","POLL_HD (add_on)*",IF('Application Form'!I672="MSTN_50K (add_on)*","MSTN_50K (add_on)*",IF('Application Form'!I672="MSTN_HD (add on)*","MSTN_HD (add on)*",IF('Application Form'!I672="STORE","STORE",IF('Application Form'!I672="HE","HE","")))))))))))))))))))),"ERROR"))))</f>
        <v/>
      </c>
      <c r="O661" t="str">
        <f>IF(AND(F661="",'Application Form'!H672=""),"",IF(AND(F661="",'Application Form'!H672&lt;&gt;"",'Application Form'!I672=""),"",IF(AND(F661&lt;&gt;"",'Application Form'!I672=""),"",IF(AND(F661&lt;&gt;"",'Application Form'!I672&lt;&gt;"",'Application Form'!J672=""),"",IF(AND(F661="",'Application Form'!H672&lt;&gt;"",'Application Form'!I672&lt;&gt;""),IF('Application Form'!I672="SKSTD_BDL","SKSTD_BDL",IF('Application Form'!I672="MIP","MIP",IF('Application Form'!I672="MIP+PV","MIP",IF('Application Form'!I672="SEEKSIRE","SEEKSIRE",IF('Application Form'!I672="SEEKSIRE+PV","SEEKSIRE",IF('Application Form'!I672="GGP50K","GGP50K",IF('Application Form'!I672="GGP50K+PV","GGP50K",IF('Application Form'!I672="GGPHD (150K)","GGPHD (150K)",IF('Application Form'!I672="GGPHD+PV","GGPHD",IF('Application Form'!I672="PV","",IF('Application Form'!I672="POLL","",IF('Application Form'!I672="MSTN","MSTN",IF('Application Form'!I672="COAT","COAT",IF('Application Form'!I672="PI","PI",IF('Application Form'!I672="POLL_50K (add on)*","POLL_50K (add on)*",IF('Application Form'!I672="POLL_HD (add on)*","POLL_HD (add_on)*",IF('Application Form'!I672="MSTN_50K (add_on)*","MSTN_50K (add_on)*",IF('Application Form'!I672="MSTN_HD (add on)*","MSTN_HD (add on)*",IF('Application Form'!I672="STORE","STORE",IF('Application Form'!I672="HE","HE","ERROR")))))))))))))))))))),IF(AND(F661&lt;&gt;"",'Application Form'!I672&lt;&gt;"",'Application Form'!J672&lt;&gt;""),IF('Application Form'!J672="SKSTD_BDL","SKSTD_BDL",IF('Application Form'!J672="MIP","MIP",IF('Application Form'!J672="MIP+PV","MIP",IF('Application Form'!J672="SEEKSIRE","SEEKSIRE",IF('Application Form'!J672="SEEKSIRE+PV","SEEKSIRE",IF('Application Form'!J672="GGP50K","GGP50K",IF('Application Form'!J672="GGP50K+PV","GGP50K",IF('Application Form'!J672="GGPHD (150K)","GGPHD (150K)",IF('Application Form'!J672="GGPHD+PV","GGPHD",IF('Application Form'!J672="PV","",IF('Application Form'!J672="POLL","",IF('Application Form'!J672="MSTN","MSTN",IF('Application Form'!J672="COAT","COAT",IF('Application Form'!J672="PI","PI",IF('Application Form'!J672="POLL_50K (add on)*","POLL_50K (add on)*",IF('Application Form'!J672="POLL_HD (add on)*","POLL_HD (add_on)*",IF('Application Form'!J672="MSTN_50K (add_on)*","MSTN_50K (add_on)*",IF('Application Form'!J672="MSTN_HD (add on)*","MSTN_HD (add on)*",IF('Application Form'!J672="STORE","STORE",IF('Application Form'!J672="HE","HE","")))))))))))))))))))),"ERROR"))))))</f>
        <v/>
      </c>
      <c r="P661" t="str">
        <f>IF(AND(F661="",O661&lt;&gt;""),IF('Application Form'!J672="SKSTD_BDL","SKSTD_BDL",IF('Application Form'!J672="MIP","MIP",IF('Application Form'!J672="MIP+PV","MIP",IF('Application Form'!J672="SEEKSIRE","SEEKSIRE",IF('Application Form'!J672="SEEKSIRE+PV","SEEKSIRE",IF('Application Form'!J672="GGP50K","GGP50K",IF('Application Form'!J672="GGP50K+PV","GGP50K",IF('Application Form'!J672="GGPHD (150K)","GGPHD (150K)",IF('Application Form'!J672="GGPHD+PV","GGPHD",IF('Application Form'!J672="PV","",IF('Application Form'!J672="POLL","",IF('Application Form'!J672="MSTN","MSTN",IF('Application Form'!J672="COAT","COAT",IF('Application Form'!J672="PI","PI",IF('Application Form'!J672="POLL_50K (add on)*","POLL_50K (add on)*",IF('Application Form'!J672="POLL_HD (add on)*","POLL_HD (add_on)*",IF('Application Form'!J672="MSTN_50K (add_on)*","MSTN_50K (add_on)*",IF('Application Form'!J672="MSTN_HD (add on)*","MSTN_HD (add on)*",IF('Application Form'!J672="STORE","STORE",IF('Application Form'!J672="HE","HE","")))))))))))))))))))),"")</f>
        <v/>
      </c>
    </row>
    <row r="662" spans="1:16" x14ac:dyDescent="0.25">
      <c r="A662" s="72">
        <f>'Application Form'!E673</f>
        <v>0</v>
      </c>
      <c r="B662" t="str">
        <f>IF('Application Form'!C673="Hair","H",IF('Application Form'!C673="Done","D",IF('Application Form'!C673="Semen","S",IF('Application Form'!C673="TSU","T",""))))</f>
        <v/>
      </c>
      <c r="C662" t="str">
        <f t="shared" si="10"/>
        <v>NAA</v>
      </c>
      <c r="F662" t="str">
        <f>IF('Application Form'!H673="SKSTD_BDL","SKSTD_BDL",IF('Application Form'!H673="MIP","MIP",IF('Application Form'!H673="MIP+PV","MIP",IF('Application Form'!H673="SEEKSIRE","SEEKSIRE",IF('Application Form'!H673="SEEKSIRE+PV","SEEKSIRE",IF('Application Form'!H673="GGP50K","GGP50K",IF('Application Form'!H673="GGP50K+PV","GGP50K",IF('Application Form'!H673="GGPHD (150K)","GGPHD (150K)",IF('Application Form'!H673="GGPHD+PV","GGPHD",IF('Application Form'!H673="PV","",IF('Application Form'!H673="POLL","",IF('Application Form'!H673="MSTN","",IF('Application Form'!H673="COAT","",IF('Application Form'!H673="PI","",IF('Application Form'!H673="POLL_50K (add on)*","",IF('Application Form'!H673="POLL_HD (add on)*","",IF('Application Form'!H673="MSTN_50K (add_on)*","",IF('Application Form'!H673="MSTN_HD (add on)*","",IF('Application Form'!H673="STORE","STORE",IF('Application Form'!H673="HE","HE",""))))))))))))))))))))</f>
        <v/>
      </c>
      <c r="G662" t="str">
        <f>IF(OR(RIGHT('Application Form'!H673,2)="PV",RIGHT('Application Form'!I673,2)="PV",RIGHT('Application Form'!J673,2)="PV"),"Yes","")</f>
        <v/>
      </c>
      <c r="H662" s="81" t="str">
        <f>IF(ISBLANK(IF(F662="SKSTD_BDL",'Application Form'!M673,IF('Office Use Only - DONT TOUCH!!!'!G662="Yes",'Application Form'!M673,""))),"",IF(F662="SKSTD_BDL",'Application Form'!M673,IF('Office Use Only - DONT TOUCH!!!'!G662="Yes",'Application Form'!M673,"")))</f>
        <v/>
      </c>
      <c r="K662" t="str">
        <f>IF(ISBLANK(IF(F662="SKSTD_BDL",'Application Form'!O673,IF('Office Use Only - DONT TOUCH!!!'!G662="Yes",'Application Form'!O673,""))),"",IF(F662="SKSTD_BDL",'Application Form'!O673,IF('Office Use Only - DONT TOUCH!!!'!G662="Yes",'Application Form'!O673,"")))</f>
        <v/>
      </c>
      <c r="N662" t="str">
        <f>IF(AND(F662="",'Application Form'!H673=""),"",IF(AND(F662="",'Application Form'!H673&lt;&gt;""),'Application Form'!H673,IF(AND(F662&lt;&gt;"",'Application Form'!I673=""),"",IF(AND(F662&lt;&gt;"",'Application Form'!I673&lt;&gt;""),IF('Application Form'!I673="SKSTD_BDL","SKSTD_BDL",IF('Application Form'!I673="MIP","MIP",IF('Application Form'!I673="MIP+PV","MIP",IF('Application Form'!I673="SEEKSIRE","SEEKSIRE",IF('Application Form'!I673="SEEKSIRE+PV","SEEKSIRE",IF('Application Form'!I673="GGP50K","GGP50K",IF('Application Form'!I673="GGP50K+PV","GGP50K",IF('Application Form'!I673="GGPHD (150K)","GGPHD (150K)",IF('Application Form'!I673="GGPHD+PV","GGPHD",IF('Application Form'!I673="PV","",IF('Application Form'!I673="POLL","",IF('Application Form'!I673="MSTN","MSTN",IF('Application Form'!I673="COAT","COAT",IF('Application Form'!I673="PI","PI",IF('Application Form'!I673="POLL_50K (add on)*","POLL_50K (add on)*",IF('Application Form'!I673="POLL_HD (add on)*","POLL_HD (add_on)*",IF('Application Form'!I673="MSTN_50K (add_on)*","MSTN_50K (add_on)*",IF('Application Form'!I673="MSTN_HD (add on)*","MSTN_HD (add on)*",IF('Application Form'!I673="STORE","STORE",IF('Application Form'!I673="HE","HE","")))))))))))))))))))),"ERROR"))))</f>
        <v/>
      </c>
      <c r="O662" t="str">
        <f>IF(AND(F662="",'Application Form'!H673=""),"",IF(AND(F662="",'Application Form'!H673&lt;&gt;"",'Application Form'!I673=""),"",IF(AND(F662&lt;&gt;"",'Application Form'!I673=""),"",IF(AND(F662&lt;&gt;"",'Application Form'!I673&lt;&gt;"",'Application Form'!J673=""),"",IF(AND(F662="",'Application Form'!H673&lt;&gt;"",'Application Form'!I673&lt;&gt;""),IF('Application Form'!I673="SKSTD_BDL","SKSTD_BDL",IF('Application Form'!I673="MIP","MIP",IF('Application Form'!I673="MIP+PV","MIP",IF('Application Form'!I673="SEEKSIRE","SEEKSIRE",IF('Application Form'!I673="SEEKSIRE+PV","SEEKSIRE",IF('Application Form'!I673="GGP50K","GGP50K",IF('Application Form'!I673="GGP50K+PV","GGP50K",IF('Application Form'!I673="GGPHD (150K)","GGPHD (150K)",IF('Application Form'!I673="GGPHD+PV","GGPHD",IF('Application Form'!I673="PV","",IF('Application Form'!I673="POLL","",IF('Application Form'!I673="MSTN","MSTN",IF('Application Form'!I673="COAT","COAT",IF('Application Form'!I673="PI","PI",IF('Application Form'!I673="POLL_50K (add on)*","POLL_50K (add on)*",IF('Application Form'!I673="POLL_HD (add on)*","POLL_HD (add_on)*",IF('Application Form'!I673="MSTN_50K (add_on)*","MSTN_50K (add_on)*",IF('Application Form'!I673="MSTN_HD (add on)*","MSTN_HD (add on)*",IF('Application Form'!I673="STORE","STORE",IF('Application Form'!I673="HE","HE","ERROR")))))))))))))))))))),IF(AND(F662&lt;&gt;"",'Application Form'!I673&lt;&gt;"",'Application Form'!J673&lt;&gt;""),IF('Application Form'!J673="SKSTD_BDL","SKSTD_BDL",IF('Application Form'!J673="MIP","MIP",IF('Application Form'!J673="MIP+PV","MIP",IF('Application Form'!J673="SEEKSIRE","SEEKSIRE",IF('Application Form'!J673="SEEKSIRE+PV","SEEKSIRE",IF('Application Form'!J673="GGP50K","GGP50K",IF('Application Form'!J673="GGP50K+PV","GGP50K",IF('Application Form'!J673="GGPHD (150K)","GGPHD (150K)",IF('Application Form'!J673="GGPHD+PV","GGPHD",IF('Application Form'!J673="PV","",IF('Application Form'!J673="POLL","",IF('Application Form'!J673="MSTN","MSTN",IF('Application Form'!J673="COAT","COAT",IF('Application Form'!J673="PI","PI",IF('Application Form'!J673="POLL_50K (add on)*","POLL_50K (add on)*",IF('Application Form'!J673="POLL_HD (add on)*","POLL_HD (add_on)*",IF('Application Form'!J673="MSTN_50K (add_on)*","MSTN_50K (add_on)*",IF('Application Form'!J673="MSTN_HD (add on)*","MSTN_HD (add on)*",IF('Application Form'!J673="STORE","STORE",IF('Application Form'!J673="HE","HE","")))))))))))))))))))),"ERROR"))))))</f>
        <v/>
      </c>
      <c r="P662" t="str">
        <f>IF(AND(F662="",O662&lt;&gt;""),IF('Application Form'!J673="SKSTD_BDL","SKSTD_BDL",IF('Application Form'!J673="MIP","MIP",IF('Application Form'!J673="MIP+PV","MIP",IF('Application Form'!J673="SEEKSIRE","SEEKSIRE",IF('Application Form'!J673="SEEKSIRE+PV","SEEKSIRE",IF('Application Form'!J673="GGP50K","GGP50K",IF('Application Form'!J673="GGP50K+PV","GGP50K",IF('Application Form'!J673="GGPHD (150K)","GGPHD (150K)",IF('Application Form'!J673="GGPHD+PV","GGPHD",IF('Application Form'!J673="PV","",IF('Application Form'!J673="POLL","",IF('Application Form'!J673="MSTN","MSTN",IF('Application Form'!J673="COAT","COAT",IF('Application Form'!J673="PI","PI",IF('Application Form'!J673="POLL_50K (add on)*","POLL_50K (add on)*",IF('Application Form'!J673="POLL_HD (add on)*","POLL_HD (add_on)*",IF('Application Form'!J673="MSTN_50K (add_on)*","MSTN_50K (add_on)*",IF('Application Form'!J673="MSTN_HD (add on)*","MSTN_HD (add on)*",IF('Application Form'!J673="STORE","STORE",IF('Application Form'!J673="HE","HE","")))))))))))))))))))),"")</f>
        <v/>
      </c>
    </row>
    <row r="663" spans="1:16" x14ac:dyDescent="0.25">
      <c r="A663" s="72">
        <f>'Application Form'!E674</f>
        <v>0</v>
      </c>
      <c r="B663" t="str">
        <f>IF('Application Form'!C674="Hair","H",IF('Application Form'!C674="Done","D",IF('Application Form'!C674="Semen","S",IF('Application Form'!C674="TSU","T",""))))</f>
        <v/>
      </c>
      <c r="C663" t="str">
        <f t="shared" si="10"/>
        <v>NAA</v>
      </c>
      <c r="F663" t="str">
        <f>IF('Application Form'!H674="SKSTD_BDL","SKSTD_BDL",IF('Application Form'!H674="MIP","MIP",IF('Application Form'!H674="MIP+PV","MIP",IF('Application Form'!H674="SEEKSIRE","SEEKSIRE",IF('Application Form'!H674="SEEKSIRE+PV","SEEKSIRE",IF('Application Form'!H674="GGP50K","GGP50K",IF('Application Form'!H674="GGP50K+PV","GGP50K",IF('Application Form'!H674="GGPHD (150K)","GGPHD (150K)",IF('Application Form'!H674="GGPHD+PV","GGPHD",IF('Application Form'!H674="PV","",IF('Application Form'!H674="POLL","",IF('Application Form'!H674="MSTN","",IF('Application Form'!H674="COAT","",IF('Application Form'!H674="PI","",IF('Application Form'!H674="POLL_50K (add on)*","",IF('Application Form'!H674="POLL_HD (add on)*","",IF('Application Form'!H674="MSTN_50K (add_on)*","",IF('Application Form'!H674="MSTN_HD (add on)*","",IF('Application Form'!H674="STORE","STORE",IF('Application Form'!H674="HE","HE",""))))))))))))))))))))</f>
        <v/>
      </c>
      <c r="G663" t="str">
        <f>IF(OR(RIGHT('Application Form'!H674,2)="PV",RIGHT('Application Form'!I674,2)="PV",RIGHT('Application Form'!J674,2)="PV"),"Yes","")</f>
        <v/>
      </c>
      <c r="H663" s="81" t="str">
        <f>IF(ISBLANK(IF(F663="SKSTD_BDL",'Application Form'!M674,IF('Office Use Only - DONT TOUCH!!!'!G663="Yes",'Application Form'!M674,""))),"",IF(F663="SKSTD_BDL",'Application Form'!M674,IF('Office Use Only - DONT TOUCH!!!'!G663="Yes",'Application Form'!M674,"")))</f>
        <v/>
      </c>
      <c r="K663" t="str">
        <f>IF(ISBLANK(IF(F663="SKSTD_BDL",'Application Form'!O674,IF('Office Use Only - DONT TOUCH!!!'!G663="Yes",'Application Form'!O674,""))),"",IF(F663="SKSTD_BDL",'Application Form'!O674,IF('Office Use Only - DONT TOUCH!!!'!G663="Yes",'Application Form'!O674,"")))</f>
        <v/>
      </c>
      <c r="N663" t="str">
        <f>IF(AND(F663="",'Application Form'!H674=""),"",IF(AND(F663="",'Application Form'!H674&lt;&gt;""),'Application Form'!H674,IF(AND(F663&lt;&gt;"",'Application Form'!I674=""),"",IF(AND(F663&lt;&gt;"",'Application Form'!I674&lt;&gt;""),IF('Application Form'!I674="SKSTD_BDL","SKSTD_BDL",IF('Application Form'!I674="MIP","MIP",IF('Application Form'!I674="MIP+PV","MIP",IF('Application Form'!I674="SEEKSIRE","SEEKSIRE",IF('Application Form'!I674="SEEKSIRE+PV","SEEKSIRE",IF('Application Form'!I674="GGP50K","GGP50K",IF('Application Form'!I674="GGP50K+PV","GGP50K",IF('Application Form'!I674="GGPHD (150K)","GGPHD (150K)",IF('Application Form'!I674="GGPHD+PV","GGPHD",IF('Application Form'!I674="PV","",IF('Application Form'!I674="POLL","",IF('Application Form'!I674="MSTN","MSTN",IF('Application Form'!I674="COAT","COAT",IF('Application Form'!I674="PI","PI",IF('Application Form'!I674="POLL_50K (add on)*","POLL_50K (add on)*",IF('Application Form'!I674="POLL_HD (add on)*","POLL_HD (add_on)*",IF('Application Form'!I674="MSTN_50K (add_on)*","MSTN_50K (add_on)*",IF('Application Form'!I674="MSTN_HD (add on)*","MSTN_HD (add on)*",IF('Application Form'!I674="STORE","STORE",IF('Application Form'!I674="HE","HE","")))))))))))))))))))),"ERROR"))))</f>
        <v/>
      </c>
      <c r="O663" t="str">
        <f>IF(AND(F663="",'Application Form'!H674=""),"",IF(AND(F663="",'Application Form'!H674&lt;&gt;"",'Application Form'!I674=""),"",IF(AND(F663&lt;&gt;"",'Application Form'!I674=""),"",IF(AND(F663&lt;&gt;"",'Application Form'!I674&lt;&gt;"",'Application Form'!J674=""),"",IF(AND(F663="",'Application Form'!H674&lt;&gt;"",'Application Form'!I674&lt;&gt;""),IF('Application Form'!I674="SKSTD_BDL","SKSTD_BDL",IF('Application Form'!I674="MIP","MIP",IF('Application Form'!I674="MIP+PV","MIP",IF('Application Form'!I674="SEEKSIRE","SEEKSIRE",IF('Application Form'!I674="SEEKSIRE+PV","SEEKSIRE",IF('Application Form'!I674="GGP50K","GGP50K",IF('Application Form'!I674="GGP50K+PV","GGP50K",IF('Application Form'!I674="GGPHD (150K)","GGPHD (150K)",IF('Application Form'!I674="GGPHD+PV","GGPHD",IF('Application Form'!I674="PV","",IF('Application Form'!I674="POLL","",IF('Application Form'!I674="MSTN","MSTN",IF('Application Form'!I674="COAT","COAT",IF('Application Form'!I674="PI","PI",IF('Application Form'!I674="POLL_50K (add on)*","POLL_50K (add on)*",IF('Application Form'!I674="POLL_HD (add on)*","POLL_HD (add_on)*",IF('Application Form'!I674="MSTN_50K (add_on)*","MSTN_50K (add_on)*",IF('Application Form'!I674="MSTN_HD (add on)*","MSTN_HD (add on)*",IF('Application Form'!I674="STORE","STORE",IF('Application Form'!I674="HE","HE","ERROR")))))))))))))))))))),IF(AND(F663&lt;&gt;"",'Application Form'!I674&lt;&gt;"",'Application Form'!J674&lt;&gt;""),IF('Application Form'!J674="SKSTD_BDL","SKSTD_BDL",IF('Application Form'!J674="MIP","MIP",IF('Application Form'!J674="MIP+PV","MIP",IF('Application Form'!J674="SEEKSIRE","SEEKSIRE",IF('Application Form'!J674="SEEKSIRE+PV","SEEKSIRE",IF('Application Form'!J674="GGP50K","GGP50K",IF('Application Form'!J674="GGP50K+PV","GGP50K",IF('Application Form'!J674="GGPHD (150K)","GGPHD (150K)",IF('Application Form'!J674="GGPHD+PV","GGPHD",IF('Application Form'!J674="PV","",IF('Application Form'!J674="POLL","",IF('Application Form'!J674="MSTN","MSTN",IF('Application Form'!J674="COAT","COAT",IF('Application Form'!J674="PI","PI",IF('Application Form'!J674="POLL_50K (add on)*","POLL_50K (add on)*",IF('Application Form'!J674="POLL_HD (add on)*","POLL_HD (add_on)*",IF('Application Form'!J674="MSTN_50K (add_on)*","MSTN_50K (add_on)*",IF('Application Form'!J674="MSTN_HD (add on)*","MSTN_HD (add on)*",IF('Application Form'!J674="STORE","STORE",IF('Application Form'!J674="HE","HE","")))))))))))))))))))),"ERROR"))))))</f>
        <v/>
      </c>
      <c r="P663" t="str">
        <f>IF(AND(F663="",O663&lt;&gt;""),IF('Application Form'!J674="SKSTD_BDL","SKSTD_BDL",IF('Application Form'!J674="MIP","MIP",IF('Application Form'!J674="MIP+PV","MIP",IF('Application Form'!J674="SEEKSIRE","SEEKSIRE",IF('Application Form'!J674="SEEKSIRE+PV","SEEKSIRE",IF('Application Form'!J674="GGP50K","GGP50K",IF('Application Form'!J674="GGP50K+PV","GGP50K",IF('Application Form'!J674="GGPHD (150K)","GGPHD (150K)",IF('Application Form'!J674="GGPHD+PV","GGPHD",IF('Application Form'!J674="PV","",IF('Application Form'!J674="POLL","",IF('Application Form'!J674="MSTN","MSTN",IF('Application Form'!J674="COAT","COAT",IF('Application Form'!J674="PI","PI",IF('Application Form'!J674="POLL_50K (add on)*","POLL_50K (add on)*",IF('Application Form'!J674="POLL_HD (add on)*","POLL_HD (add_on)*",IF('Application Form'!J674="MSTN_50K (add_on)*","MSTN_50K (add_on)*",IF('Application Form'!J674="MSTN_HD (add on)*","MSTN_HD (add on)*",IF('Application Form'!J674="STORE","STORE",IF('Application Form'!J674="HE","HE","")))))))))))))))))))),"")</f>
        <v/>
      </c>
    </row>
    <row r="664" spans="1:16" x14ac:dyDescent="0.25">
      <c r="A664" s="72">
        <f>'Application Form'!E675</f>
        <v>0</v>
      </c>
      <c r="B664" t="str">
        <f>IF('Application Form'!C675="Hair","H",IF('Application Form'!C675="Done","D",IF('Application Form'!C675="Semen","S",IF('Application Form'!C675="TSU","T",""))))</f>
        <v/>
      </c>
      <c r="C664" t="str">
        <f t="shared" si="10"/>
        <v>NAA</v>
      </c>
      <c r="F664" t="str">
        <f>IF('Application Form'!H675="SKSTD_BDL","SKSTD_BDL",IF('Application Form'!H675="MIP","MIP",IF('Application Form'!H675="MIP+PV","MIP",IF('Application Form'!H675="SEEKSIRE","SEEKSIRE",IF('Application Form'!H675="SEEKSIRE+PV","SEEKSIRE",IF('Application Form'!H675="GGP50K","GGP50K",IF('Application Form'!H675="GGP50K+PV","GGP50K",IF('Application Form'!H675="GGPHD (150K)","GGPHD (150K)",IF('Application Form'!H675="GGPHD+PV","GGPHD",IF('Application Form'!H675="PV","",IF('Application Form'!H675="POLL","",IF('Application Form'!H675="MSTN","",IF('Application Form'!H675="COAT","",IF('Application Form'!H675="PI","",IF('Application Form'!H675="POLL_50K (add on)*","",IF('Application Form'!H675="POLL_HD (add on)*","",IF('Application Form'!H675="MSTN_50K (add_on)*","",IF('Application Form'!H675="MSTN_HD (add on)*","",IF('Application Form'!H675="STORE","STORE",IF('Application Form'!H675="HE","HE",""))))))))))))))))))))</f>
        <v/>
      </c>
      <c r="G664" t="str">
        <f>IF(OR(RIGHT('Application Form'!H675,2)="PV",RIGHT('Application Form'!I675,2)="PV",RIGHT('Application Form'!J675,2)="PV"),"Yes","")</f>
        <v/>
      </c>
      <c r="H664" s="81" t="str">
        <f>IF(ISBLANK(IF(F664="SKSTD_BDL",'Application Form'!M675,IF('Office Use Only - DONT TOUCH!!!'!G664="Yes",'Application Form'!M675,""))),"",IF(F664="SKSTD_BDL",'Application Form'!M675,IF('Office Use Only - DONT TOUCH!!!'!G664="Yes",'Application Form'!M675,"")))</f>
        <v/>
      </c>
      <c r="K664" t="str">
        <f>IF(ISBLANK(IF(F664="SKSTD_BDL",'Application Form'!O675,IF('Office Use Only - DONT TOUCH!!!'!G664="Yes",'Application Form'!O675,""))),"",IF(F664="SKSTD_BDL",'Application Form'!O675,IF('Office Use Only - DONT TOUCH!!!'!G664="Yes",'Application Form'!O675,"")))</f>
        <v/>
      </c>
      <c r="N664" t="str">
        <f>IF(AND(F664="",'Application Form'!H675=""),"",IF(AND(F664="",'Application Form'!H675&lt;&gt;""),'Application Form'!H675,IF(AND(F664&lt;&gt;"",'Application Form'!I675=""),"",IF(AND(F664&lt;&gt;"",'Application Form'!I675&lt;&gt;""),IF('Application Form'!I675="SKSTD_BDL","SKSTD_BDL",IF('Application Form'!I675="MIP","MIP",IF('Application Form'!I675="MIP+PV","MIP",IF('Application Form'!I675="SEEKSIRE","SEEKSIRE",IF('Application Form'!I675="SEEKSIRE+PV","SEEKSIRE",IF('Application Form'!I675="GGP50K","GGP50K",IF('Application Form'!I675="GGP50K+PV","GGP50K",IF('Application Form'!I675="GGPHD (150K)","GGPHD (150K)",IF('Application Form'!I675="GGPHD+PV","GGPHD",IF('Application Form'!I675="PV","",IF('Application Form'!I675="POLL","",IF('Application Form'!I675="MSTN","MSTN",IF('Application Form'!I675="COAT","COAT",IF('Application Form'!I675="PI","PI",IF('Application Form'!I675="POLL_50K (add on)*","POLL_50K (add on)*",IF('Application Form'!I675="POLL_HD (add on)*","POLL_HD (add_on)*",IF('Application Form'!I675="MSTN_50K (add_on)*","MSTN_50K (add_on)*",IF('Application Form'!I675="MSTN_HD (add on)*","MSTN_HD (add on)*",IF('Application Form'!I675="STORE","STORE",IF('Application Form'!I675="HE","HE","")))))))))))))))))))),"ERROR"))))</f>
        <v/>
      </c>
      <c r="O664" t="str">
        <f>IF(AND(F664="",'Application Form'!H675=""),"",IF(AND(F664="",'Application Form'!H675&lt;&gt;"",'Application Form'!I675=""),"",IF(AND(F664&lt;&gt;"",'Application Form'!I675=""),"",IF(AND(F664&lt;&gt;"",'Application Form'!I675&lt;&gt;"",'Application Form'!J675=""),"",IF(AND(F664="",'Application Form'!H675&lt;&gt;"",'Application Form'!I675&lt;&gt;""),IF('Application Form'!I675="SKSTD_BDL","SKSTD_BDL",IF('Application Form'!I675="MIP","MIP",IF('Application Form'!I675="MIP+PV","MIP",IF('Application Form'!I675="SEEKSIRE","SEEKSIRE",IF('Application Form'!I675="SEEKSIRE+PV","SEEKSIRE",IF('Application Form'!I675="GGP50K","GGP50K",IF('Application Form'!I675="GGP50K+PV","GGP50K",IF('Application Form'!I675="GGPHD (150K)","GGPHD (150K)",IF('Application Form'!I675="GGPHD+PV","GGPHD",IF('Application Form'!I675="PV","",IF('Application Form'!I675="POLL","",IF('Application Form'!I675="MSTN","MSTN",IF('Application Form'!I675="COAT","COAT",IF('Application Form'!I675="PI","PI",IF('Application Form'!I675="POLL_50K (add on)*","POLL_50K (add on)*",IF('Application Form'!I675="POLL_HD (add on)*","POLL_HD (add_on)*",IF('Application Form'!I675="MSTN_50K (add_on)*","MSTN_50K (add_on)*",IF('Application Form'!I675="MSTN_HD (add on)*","MSTN_HD (add on)*",IF('Application Form'!I675="STORE","STORE",IF('Application Form'!I675="HE","HE","ERROR")))))))))))))))))))),IF(AND(F664&lt;&gt;"",'Application Form'!I675&lt;&gt;"",'Application Form'!J675&lt;&gt;""),IF('Application Form'!J675="SKSTD_BDL","SKSTD_BDL",IF('Application Form'!J675="MIP","MIP",IF('Application Form'!J675="MIP+PV","MIP",IF('Application Form'!J675="SEEKSIRE","SEEKSIRE",IF('Application Form'!J675="SEEKSIRE+PV","SEEKSIRE",IF('Application Form'!J675="GGP50K","GGP50K",IF('Application Form'!J675="GGP50K+PV","GGP50K",IF('Application Form'!J675="GGPHD (150K)","GGPHD (150K)",IF('Application Form'!J675="GGPHD+PV","GGPHD",IF('Application Form'!J675="PV","",IF('Application Form'!J675="POLL","",IF('Application Form'!J675="MSTN","MSTN",IF('Application Form'!J675="COAT","COAT",IF('Application Form'!J675="PI","PI",IF('Application Form'!J675="POLL_50K (add on)*","POLL_50K (add on)*",IF('Application Form'!J675="POLL_HD (add on)*","POLL_HD (add_on)*",IF('Application Form'!J675="MSTN_50K (add_on)*","MSTN_50K (add_on)*",IF('Application Form'!J675="MSTN_HD (add on)*","MSTN_HD (add on)*",IF('Application Form'!J675="STORE","STORE",IF('Application Form'!J675="HE","HE","")))))))))))))))))))),"ERROR"))))))</f>
        <v/>
      </c>
      <c r="P664" t="str">
        <f>IF(AND(F664="",O664&lt;&gt;""),IF('Application Form'!J675="SKSTD_BDL","SKSTD_BDL",IF('Application Form'!J675="MIP","MIP",IF('Application Form'!J675="MIP+PV","MIP",IF('Application Form'!J675="SEEKSIRE","SEEKSIRE",IF('Application Form'!J675="SEEKSIRE+PV","SEEKSIRE",IF('Application Form'!J675="GGP50K","GGP50K",IF('Application Form'!J675="GGP50K+PV","GGP50K",IF('Application Form'!J675="GGPHD (150K)","GGPHD (150K)",IF('Application Form'!J675="GGPHD+PV","GGPHD",IF('Application Form'!J675="PV","",IF('Application Form'!J675="POLL","",IF('Application Form'!J675="MSTN","MSTN",IF('Application Form'!J675="COAT","COAT",IF('Application Form'!J675="PI","PI",IF('Application Form'!J675="POLL_50K (add on)*","POLL_50K (add on)*",IF('Application Form'!J675="POLL_HD (add on)*","POLL_HD (add_on)*",IF('Application Form'!J675="MSTN_50K (add_on)*","MSTN_50K (add_on)*",IF('Application Form'!J675="MSTN_HD (add on)*","MSTN_HD (add on)*",IF('Application Form'!J675="STORE","STORE",IF('Application Form'!J675="HE","HE","")))))))))))))))))))),"")</f>
        <v/>
      </c>
    </row>
    <row r="665" spans="1:16" x14ac:dyDescent="0.25">
      <c r="A665" s="72">
        <f>'Application Form'!E676</f>
        <v>0</v>
      </c>
      <c r="B665" t="str">
        <f>IF('Application Form'!C676="Hair","H",IF('Application Form'!C676="Done","D",IF('Application Form'!C676="Semen","S",IF('Application Form'!C676="TSU","T",""))))</f>
        <v/>
      </c>
      <c r="C665" t="str">
        <f t="shared" si="10"/>
        <v>NAA</v>
      </c>
      <c r="F665" t="str">
        <f>IF('Application Form'!H676="SKSTD_BDL","SKSTD_BDL",IF('Application Form'!H676="MIP","MIP",IF('Application Form'!H676="MIP+PV","MIP",IF('Application Form'!H676="SEEKSIRE","SEEKSIRE",IF('Application Form'!H676="SEEKSIRE+PV","SEEKSIRE",IF('Application Form'!H676="GGP50K","GGP50K",IF('Application Form'!H676="GGP50K+PV","GGP50K",IF('Application Form'!H676="GGPHD (150K)","GGPHD (150K)",IF('Application Form'!H676="GGPHD+PV","GGPHD",IF('Application Form'!H676="PV","",IF('Application Form'!H676="POLL","",IF('Application Form'!H676="MSTN","",IF('Application Form'!H676="COAT","",IF('Application Form'!H676="PI","",IF('Application Form'!H676="POLL_50K (add on)*","",IF('Application Form'!H676="POLL_HD (add on)*","",IF('Application Form'!H676="MSTN_50K (add_on)*","",IF('Application Form'!H676="MSTN_HD (add on)*","",IF('Application Form'!H676="STORE","STORE",IF('Application Form'!H676="HE","HE",""))))))))))))))))))))</f>
        <v/>
      </c>
      <c r="G665" t="str">
        <f>IF(OR(RIGHT('Application Form'!H676,2)="PV",RIGHT('Application Form'!I676,2)="PV",RIGHT('Application Form'!J676,2)="PV"),"Yes","")</f>
        <v/>
      </c>
      <c r="H665" s="81" t="str">
        <f>IF(ISBLANK(IF(F665="SKSTD_BDL",'Application Form'!M676,IF('Office Use Only - DONT TOUCH!!!'!G665="Yes",'Application Form'!M676,""))),"",IF(F665="SKSTD_BDL",'Application Form'!M676,IF('Office Use Only - DONT TOUCH!!!'!G665="Yes",'Application Form'!M676,"")))</f>
        <v/>
      </c>
      <c r="K665" t="str">
        <f>IF(ISBLANK(IF(F665="SKSTD_BDL",'Application Form'!O676,IF('Office Use Only - DONT TOUCH!!!'!G665="Yes",'Application Form'!O676,""))),"",IF(F665="SKSTD_BDL",'Application Form'!O676,IF('Office Use Only - DONT TOUCH!!!'!G665="Yes",'Application Form'!O676,"")))</f>
        <v/>
      </c>
      <c r="N665" t="str">
        <f>IF(AND(F665="",'Application Form'!H676=""),"",IF(AND(F665="",'Application Form'!H676&lt;&gt;""),'Application Form'!H676,IF(AND(F665&lt;&gt;"",'Application Form'!I676=""),"",IF(AND(F665&lt;&gt;"",'Application Form'!I676&lt;&gt;""),IF('Application Form'!I676="SKSTD_BDL","SKSTD_BDL",IF('Application Form'!I676="MIP","MIP",IF('Application Form'!I676="MIP+PV","MIP",IF('Application Form'!I676="SEEKSIRE","SEEKSIRE",IF('Application Form'!I676="SEEKSIRE+PV","SEEKSIRE",IF('Application Form'!I676="GGP50K","GGP50K",IF('Application Form'!I676="GGP50K+PV","GGP50K",IF('Application Form'!I676="GGPHD (150K)","GGPHD (150K)",IF('Application Form'!I676="GGPHD+PV","GGPHD",IF('Application Form'!I676="PV","",IF('Application Form'!I676="POLL","",IF('Application Form'!I676="MSTN","MSTN",IF('Application Form'!I676="COAT","COAT",IF('Application Form'!I676="PI","PI",IF('Application Form'!I676="POLL_50K (add on)*","POLL_50K (add on)*",IF('Application Form'!I676="POLL_HD (add on)*","POLL_HD (add_on)*",IF('Application Form'!I676="MSTN_50K (add_on)*","MSTN_50K (add_on)*",IF('Application Form'!I676="MSTN_HD (add on)*","MSTN_HD (add on)*",IF('Application Form'!I676="STORE","STORE",IF('Application Form'!I676="HE","HE","")))))))))))))))))))),"ERROR"))))</f>
        <v/>
      </c>
      <c r="O665" t="str">
        <f>IF(AND(F665="",'Application Form'!H676=""),"",IF(AND(F665="",'Application Form'!H676&lt;&gt;"",'Application Form'!I676=""),"",IF(AND(F665&lt;&gt;"",'Application Form'!I676=""),"",IF(AND(F665&lt;&gt;"",'Application Form'!I676&lt;&gt;"",'Application Form'!J676=""),"",IF(AND(F665="",'Application Form'!H676&lt;&gt;"",'Application Form'!I676&lt;&gt;""),IF('Application Form'!I676="SKSTD_BDL","SKSTD_BDL",IF('Application Form'!I676="MIP","MIP",IF('Application Form'!I676="MIP+PV","MIP",IF('Application Form'!I676="SEEKSIRE","SEEKSIRE",IF('Application Form'!I676="SEEKSIRE+PV","SEEKSIRE",IF('Application Form'!I676="GGP50K","GGP50K",IF('Application Form'!I676="GGP50K+PV","GGP50K",IF('Application Form'!I676="GGPHD (150K)","GGPHD (150K)",IF('Application Form'!I676="GGPHD+PV","GGPHD",IF('Application Form'!I676="PV","",IF('Application Form'!I676="POLL","",IF('Application Form'!I676="MSTN","MSTN",IF('Application Form'!I676="COAT","COAT",IF('Application Form'!I676="PI","PI",IF('Application Form'!I676="POLL_50K (add on)*","POLL_50K (add on)*",IF('Application Form'!I676="POLL_HD (add on)*","POLL_HD (add_on)*",IF('Application Form'!I676="MSTN_50K (add_on)*","MSTN_50K (add_on)*",IF('Application Form'!I676="MSTN_HD (add on)*","MSTN_HD (add on)*",IF('Application Form'!I676="STORE","STORE",IF('Application Form'!I676="HE","HE","ERROR")))))))))))))))))))),IF(AND(F665&lt;&gt;"",'Application Form'!I676&lt;&gt;"",'Application Form'!J676&lt;&gt;""),IF('Application Form'!J676="SKSTD_BDL","SKSTD_BDL",IF('Application Form'!J676="MIP","MIP",IF('Application Form'!J676="MIP+PV","MIP",IF('Application Form'!J676="SEEKSIRE","SEEKSIRE",IF('Application Form'!J676="SEEKSIRE+PV","SEEKSIRE",IF('Application Form'!J676="GGP50K","GGP50K",IF('Application Form'!J676="GGP50K+PV","GGP50K",IF('Application Form'!J676="GGPHD (150K)","GGPHD (150K)",IF('Application Form'!J676="GGPHD+PV","GGPHD",IF('Application Form'!J676="PV","",IF('Application Form'!J676="POLL","",IF('Application Form'!J676="MSTN","MSTN",IF('Application Form'!J676="COAT","COAT",IF('Application Form'!J676="PI","PI",IF('Application Form'!J676="POLL_50K (add on)*","POLL_50K (add on)*",IF('Application Form'!J676="POLL_HD (add on)*","POLL_HD (add_on)*",IF('Application Form'!J676="MSTN_50K (add_on)*","MSTN_50K (add_on)*",IF('Application Form'!J676="MSTN_HD (add on)*","MSTN_HD (add on)*",IF('Application Form'!J676="STORE","STORE",IF('Application Form'!J676="HE","HE","")))))))))))))))))))),"ERROR"))))))</f>
        <v/>
      </c>
      <c r="P665" t="str">
        <f>IF(AND(F665="",O665&lt;&gt;""),IF('Application Form'!J676="SKSTD_BDL","SKSTD_BDL",IF('Application Form'!J676="MIP","MIP",IF('Application Form'!J676="MIP+PV","MIP",IF('Application Form'!J676="SEEKSIRE","SEEKSIRE",IF('Application Form'!J676="SEEKSIRE+PV","SEEKSIRE",IF('Application Form'!J676="GGP50K","GGP50K",IF('Application Form'!J676="GGP50K+PV","GGP50K",IF('Application Form'!J676="GGPHD (150K)","GGPHD (150K)",IF('Application Form'!J676="GGPHD+PV","GGPHD",IF('Application Form'!J676="PV","",IF('Application Form'!J676="POLL","",IF('Application Form'!J676="MSTN","MSTN",IF('Application Form'!J676="COAT","COAT",IF('Application Form'!J676="PI","PI",IF('Application Form'!J676="POLL_50K (add on)*","POLL_50K (add on)*",IF('Application Form'!J676="POLL_HD (add on)*","POLL_HD (add_on)*",IF('Application Form'!J676="MSTN_50K (add_on)*","MSTN_50K (add_on)*",IF('Application Form'!J676="MSTN_HD (add on)*","MSTN_HD (add on)*",IF('Application Form'!J676="STORE","STORE",IF('Application Form'!J676="HE","HE","")))))))))))))))))))),"")</f>
        <v/>
      </c>
    </row>
    <row r="666" spans="1:16" x14ac:dyDescent="0.25">
      <c r="A666" s="72">
        <f>'Application Form'!E677</f>
        <v>0</v>
      </c>
      <c r="B666" t="str">
        <f>IF('Application Form'!C677="Hair","H",IF('Application Form'!C677="Done","D",IF('Application Form'!C677="Semen","S",IF('Application Form'!C677="TSU","T",""))))</f>
        <v/>
      </c>
      <c r="C666" t="str">
        <f t="shared" si="10"/>
        <v>NAA</v>
      </c>
      <c r="F666" t="str">
        <f>IF('Application Form'!H677="SKSTD_BDL","SKSTD_BDL",IF('Application Form'!H677="MIP","MIP",IF('Application Form'!H677="MIP+PV","MIP",IF('Application Form'!H677="SEEKSIRE","SEEKSIRE",IF('Application Form'!H677="SEEKSIRE+PV","SEEKSIRE",IF('Application Form'!H677="GGP50K","GGP50K",IF('Application Form'!H677="GGP50K+PV","GGP50K",IF('Application Form'!H677="GGPHD (150K)","GGPHD (150K)",IF('Application Form'!H677="GGPHD+PV","GGPHD",IF('Application Form'!H677="PV","",IF('Application Form'!H677="POLL","",IF('Application Form'!H677="MSTN","",IF('Application Form'!H677="COAT","",IF('Application Form'!H677="PI","",IF('Application Form'!H677="POLL_50K (add on)*","",IF('Application Form'!H677="POLL_HD (add on)*","",IF('Application Form'!H677="MSTN_50K (add_on)*","",IF('Application Form'!H677="MSTN_HD (add on)*","",IF('Application Form'!H677="STORE","STORE",IF('Application Form'!H677="HE","HE",""))))))))))))))))))))</f>
        <v/>
      </c>
      <c r="G666" t="str">
        <f>IF(OR(RIGHT('Application Form'!H677,2)="PV",RIGHT('Application Form'!I677,2)="PV",RIGHT('Application Form'!J677,2)="PV"),"Yes","")</f>
        <v/>
      </c>
      <c r="H666" s="81" t="str">
        <f>IF(ISBLANK(IF(F666="SKSTD_BDL",'Application Form'!M677,IF('Office Use Only - DONT TOUCH!!!'!G666="Yes",'Application Form'!M677,""))),"",IF(F666="SKSTD_BDL",'Application Form'!M677,IF('Office Use Only - DONT TOUCH!!!'!G666="Yes",'Application Form'!M677,"")))</f>
        <v/>
      </c>
      <c r="K666" t="str">
        <f>IF(ISBLANK(IF(F666="SKSTD_BDL",'Application Form'!O677,IF('Office Use Only - DONT TOUCH!!!'!G666="Yes",'Application Form'!O677,""))),"",IF(F666="SKSTD_BDL",'Application Form'!O677,IF('Office Use Only - DONT TOUCH!!!'!G666="Yes",'Application Form'!O677,"")))</f>
        <v/>
      </c>
      <c r="N666" t="str">
        <f>IF(AND(F666="",'Application Form'!H677=""),"",IF(AND(F666="",'Application Form'!H677&lt;&gt;""),'Application Form'!H677,IF(AND(F666&lt;&gt;"",'Application Form'!I677=""),"",IF(AND(F666&lt;&gt;"",'Application Form'!I677&lt;&gt;""),IF('Application Form'!I677="SKSTD_BDL","SKSTD_BDL",IF('Application Form'!I677="MIP","MIP",IF('Application Form'!I677="MIP+PV","MIP",IF('Application Form'!I677="SEEKSIRE","SEEKSIRE",IF('Application Form'!I677="SEEKSIRE+PV","SEEKSIRE",IF('Application Form'!I677="GGP50K","GGP50K",IF('Application Form'!I677="GGP50K+PV","GGP50K",IF('Application Form'!I677="GGPHD (150K)","GGPHD (150K)",IF('Application Form'!I677="GGPHD+PV","GGPHD",IF('Application Form'!I677="PV","",IF('Application Form'!I677="POLL","",IF('Application Form'!I677="MSTN","MSTN",IF('Application Form'!I677="COAT","COAT",IF('Application Form'!I677="PI","PI",IF('Application Form'!I677="POLL_50K (add on)*","POLL_50K (add on)*",IF('Application Form'!I677="POLL_HD (add on)*","POLL_HD (add_on)*",IF('Application Form'!I677="MSTN_50K (add_on)*","MSTN_50K (add_on)*",IF('Application Form'!I677="MSTN_HD (add on)*","MSTN_HD (add on)*",IF('Application Form'!I677="STORE","STORE",IF('Application Form'!I677="HE","HE","")))))))))))))))))))),"ERROR"))))</f>
        <v/>
      </c>
      <c r="O666" t="str">
        <f>IF(AND(F666="",'Application Form'!H677=""),"",IF(AND(F666="",'Application Form'!H677&lt;&gt;"",'Application Form'!I677=""),"",IF(AND(F666&lt;&gt;"",'Application Form'!I677=""),"",IF(AND(F666&lt;&gt;"",'Application Form'!I677&lt;&gt;"",'Application Form'!J677=""),"",IF(AND(F666="",'Application Form'!H677&lt;&gt;"",'Application Form'!I677&lt;&gt;""),IF('Application Form'!I677="SKSTD_BDL","SKSTD_BDL",IF('Application Form'!I677="MIP","MIP",IF('Application Form'!I677="MIP+PV","MIP",IF('Application Form'!I677="SEEKSIRE","SEEKSIRE",IF('Application Form'!I677="SEEKSIRE+PV","SEEKSIRE",IF('Application Form'!I677="GGP50K","GGP50K",IF('Application Form'!I677="GGP50K+PV","GGP50K",IF('Application Form'!I677="GGPHD (150K)","GGPHD (150K)",IF('Application Form'!I677="GGPHD+PV","GGPHD",IF('Application Form'!I677="PV","",IF('Application Form'!I677="POLL","",IF('Application Form'!I677="MSTN","MSTN",IF('Application Form'!I677="COAT","COAT",IF('Application Form'!I677="PI","PI",IF('Application Form'!I677="POLL_50K (add on)*","POLL_50K (add on)*",IF('Application Form'!I677="POLL_HD (add on)*","POLL_HD (add_on)*",IF('Application Form'!I677="MSTN_50K (add_on)*","MSTN_50K (add_on)*",IF('Application Form'!I677="MSTN_HD (add on)*","MSTN_HD (add on)*",IF('Application Form'!I677="STORE","STORE",IF('Application Form'!I677="HE","HE","ERROR")))))))))))))))))))),IF(AND(F666&lt;&gt;"",'Application Form'!I677&lt;&gt;"",'Application Form'!J677&lt;&gt;""),IF('Application Form'!J677="SKSTD_BDL","SKSTD_BDL",IF('Application Form'!J677="MIP","MIP",IF('Application Form'!J677="MIP+PV","MIP",IF('Application Form'!J677="SEEKSIRE","SEEKSIRE",IF('Application Form'!J677="SEEKSIRE+PV","SEEKSIRE",IF('Application Form'!J677="GGP50K","GGP50K",IF('Application Form'!J677="GGP50K+PV","GGP50K",IF('Application Form'!J677="GGPHD (150K)","GGPHD (150K)",IF('Application Form'!J677="GGPHD+PV","GGPHD",IF('Application Form'!J677="PV","",IF('Application Form'!J677="POLL","",IF('Application Form'!J677="MSTN","MSTN",IF('Application Form'!J677="COAT","COAT",IF('Application Form'!J677="PI","PI",IF('Application Form'!J677="POLL_50K (add on)*","POLL_50K (add on)*",IF('Application Form'!J677="POLL_HD (add on)*","POLL_HD (add_on)*",IF('Application Form'!J677="MSTN_50K (add_on)*","MSTN_50K (add_on)*",IF('Application Form'!J677="MSTN_HD (add on)*","MSTN_HD (add on)*",IF('Application Form'!J677="STORE","STORE",IF('Application Form'!J677="HE","HE","")))))))))))))))))))),"ERROR"))))))</f>
        <v/>
      </c>
      <c r="P666" t="str">
        <f>IF(AND(F666="",O666&lt;&gt;""),IF('Application Form'!J677="SKSTD_BDL","SKSTD_BDL",IF('Application Form'!J677="MIP","MIP",IF('Application Form'!J677="MIP+PV","MIP",IF('Application Form'!J677="SEEKSIRE","SEEKSIRE",IF('Application Form'!J677="SEEKSIRE+PV","SEEKSIRE",IF('Application Form'!J677="GGP50K","GGP50K",IF('Application Form'!J677="GGP50K+PV","GGP50K",IF('Application Form'!J677="GGPHD (150K)","GGPHD (150K)",IF('Application Form'!J677="GGPHD+PV","GGPHD",IF('Application Form'!J677="PV","",IF('Application Form'!J677="POLL","",IF('Application Form'!J677="MSTN","MSTN",IF('Application Form'!J677="COAT","COAT",IF('Application Form'!J677="PI","PI",IF('Application Form'!J677="POLL_50K (add on)*","POLL_50K (add on)*",IF('Application Form'!J677="POLL_HD (add on)*","POLL_HD (add_on)*",IF('Application Form'!J677="MSTN_50K (add_on)*","MSTN_50K (add_on)*",IF('Application Form'!J677="MSTN_HD (add on)*","MSTN_HD (add on)*",IF('Application Form'!J677="STORE","STORE",IF('Application Form'!J677="HE","HE","")))))))))))))))))))),"")</f>
        <v/>
      </c>
    </row>
    <row r="667" spans="1:16" x14ac:dyDescent="0.25">
      <c r="A667" s="72">
        <f>'Application Form'!E678</f>
        <v>0</v>
      </c>
      <c r="B667" t="str">
        <f>IF('Application Form'!C678="Hair","H",IF('Application Form'!C678="Done","D",IF('Application Form'!C678="Semen","S",IF('Application Form'!C678="TSU","T",""))))</f>
        <v/>
      </c>
      <c r="C667" t="str">
        <f t="shared" si="10"/>
        <v>NAA</v>
      </c>
      <c r="F667" t="str">
        <f>IF('Application Form'!H678="SKSTD_BDL","SKSTD_BDL",IF('Application Form'!H678="MIP","MIP",IF('Application Form'!H678="MIP+PV","MIP",IF('Application Form'!H678="SEEKSIRE","SEEKSIRE",IF('Application Form'!H678="SEEKSIRE+PV","SEEKSIRE",IF('Application Form'!H678="GGP50K","GGP50K",IF('Application Form'!H678="GGP50K+PV","GGP50K",IF('Application Form'!H678="GGPHD (150K)","GGPHD (150K)",IF('Application Form'!H678="GGPHD+PV","GGPHD",IF('Application Form'!H678="PV","",IF('Application Form'!H678="POLL","",IF('Application Form'!H678="MSTN","",IF('Application Form'!H678="COAT","",IF('Application Form'!H678="PI","",IF('Application Form'!H678="POLL_50K (add on)*","",IF('Application Form'!H678="POLL_HD (add on)*","",IF('Application Form'!H678="MSTN_50K (add_on)*","",IF('Application Form'!H678="MSTN_HD (add on)*","",IF('Application Form'!H678="STORE","STORE",IF('Application Form'!H678="HE","HE",""))))))))))))))))))))</f>
        <v/>
      </c>
      <c r="G667" t="str">
        <f>IF(OR(RIGHT('Application Form'!H678,2)="PV",RIGHT('Application Form'!I678,2)="PV",RIGHT('Application Form'!J678,2)="PV"),"Yes","")</f>
        <v/>
      </c>
      <c r="H667" s="81" t="str">
        <f>IF(ISBLANK(IF(F667="SKSTD_BDL",'Application Form'!M678,IF('Office Use Only - DONT TOUCH!!!'!G667="Yes",'Application Form'!M678,""))),"",IF(F667="SKSTD_BDL",'Application Form'!M678,IF('Office Use Only - DONT TOUCH!!!'!G667="Yes",'Application Form'!M678,"")))</f>
        <v/>
      </c>
      <c r="K667" t="str">
        <f>IF(ISBLANK(IF(F667="SKSTD_BDL",'Application Form'!O678,IF('Office Use Only - DONT TOUCH!!!'!G667="Yes",'Application Form'!O678,""))),"",IF(F667="SKSTD_BDL",'Application Form'!O678,IF('Office Use Only - DONT TOUCH!!!'!G667="Yes",'Application Form'!O678,"")))</f>
        <v/>
      </c>
      <c r="N667" t="str">
        <f>IF(AND(F667="",'Application Form'!H678=""),"",IF(AND(F667="",'Application Form'!H678&lt;&gt;""),'Application Form'!H678,IF(AND(F667&lt;&gt;"",'Application Form'!I678=""),"",IF(AND(F667&lt;&gt;"",'Application Form'!I678&lt;&gt;""),IF('Application Form'!I678="SKSTD_BDL","SKSTD_BDL",IF('Application Form'!I678="MIP","MIP",IF('Application Form'!I678="MIP+PV","MIP",IF('Application Form'!I678="SEEKSIRE","SEEKSIRE",IF('Application Form'!I678="SEEKSIRE+PV","SEEKSIRE",IF('Application Form'!I678="GGP50K","GGP50K",IF('Application Form'!I678="GGP50K+PV","GGP50K",IF('Application Form'!I678="GGPHD (150K)","GGPHD (150K)",IF('Application Form'!I678="GGPHD+PV","GGPHD",IF('Application Form'!I678="PV","",IF('Application Form'!I678="POLL","",IF('Application Form'!I678="MSTN","MSTN",IF('Application Form'!I678="COAT","COAT",IF('Application Form'!I678="PI","PI",IF('Application Form'!I678="POLL_50K (add on)*","POLL_50K (add on)*",IF('Application Form'!I678="POLL_HD (add on)*","POLL_HD (add_on)*",IF('Application Form'!I678="MSTN_50K (add_on)*","MSTN_50K (add_on)*",IF('Application Form'!I678="MSTN_HD (add on)*","MSTN_HD (add on)*",IF('Application Form'!I678="STORE","STORE",IF('Application Form'!I678="HE","HE","")))))))))))))))))))),"ERROR"))))</f>
        <v/>
      </c>
      <c r="O667" t="str">
        <f>IF(AND(F667="",'Application Form'!H678=""),"",IF(AND(F667="",'Application Form'!H678&lt;&gt;"",'Application Form'!I678=""),"",IF(AND(F667&lt;&gt;"",'Application Form'!I678=""),"",IF(AND(F667&lt;&gt;"",'Application Form'!I678&lt;&gt;"",'Application Form'!J678=""),"",IF(AND(F667="",'Application Form'!H678&lt;&gt;"",'Application Form'!I678&lt;&gt;""),IF('Application Form'!I678="SKSTD_BDL","SKSTD_BDL",IF('Application Form'!I678="MIP","MIP",IF('Application Form'!I678="MIP+PV","MIP",IF('Application Form'!I678="SEEKSIRE","SEEKSIRE",IF('Application Form'!I678="SEEKSIRE+PV","SEEKSIRE",IF('Application Form'!I678="GGP50K","GGP50K",IF('Application Form'!I678="GGP50K+PV","GGP50K",IF('Application Form'!I678="GGPHD (150K)","GGPHD (150K)",IF('Application Form'!I678="GGPHD+PV","GGPHD",IF('Application Form'!I678="PV","",IF('Application Form'!I678="POLL","",IF('Application Form'!I678="MSTN","MSTN",IF('Application Form'!I678="COAT","COAT",IF('Application Form'!I678="PI","PI",IF('Application Form'!I678="POLL_50K (add on)*","POLL_50K (add on)*",IF('Application Form'!I678="POLL_HD (add on)*","POLL_HD (add_on)*",IF('Application Form'!I678="MSTN_50K (add_on)*","MSTN_50K (add_on)*",IF('Application Form'!I678="MSTN_HD (add on)*","MSTN_HD (add on)*",IF('Application Form'!I678="STORE","STORE",IF('Application Form'!I678="HE","HE","ERROR")))))))))))))))))))),IF(AND(F667&lt;&gt;"",'Application Form'!I678&lt;&gt;"",'Application Form'!J678&lt;&gt;""),IF('Application Form'!J678="SKSTD_BDL","SKSTD_BDL",IF('Application Form'!J678="MIP","MIP",IF('Application Form'!J678="MIP+PV","MIP",IF('Application Form'!J678="SEEKSIRE","SEEKSIRE",IF('Application Form'!J678="SEEKSIRE+PV","SEEKSIRE",IF('Application Form'!J678="GGP50K","GGP50K",IF('Application Form'!J678="GGP50K+PV","GGP50K",IF('Application Form'!J678="GGPHD (150K)","GGPHD (150K)",IF('Application Form'!J678="GGPHD+PV","GGPHD",IF('Application Form'!J678="PV","",IF('Application Form'!J678="POLL","",IF('Application Form'!J678="MSTN","MSTN",IF('Application Form'!J678="COAT","COAT",IF('Application Form'!J678="PI","PI",IF('Application Form'!J678="POLL_50K (add on)*","POLL_50K (add on)*",IF('Application Form'!J678="POLL_HD (add on)*","POLL_HD (add_on)*",IF('Application Form'!J678="MSTN_50K (add_on)*","MSTN_50K (add_on)*",IF('Application Form'!J678="MSTN_HD (add on)*","MSTN_HD (add on)*",IF('Application Form'!J678="STORE","STORE",IF('Application Form'!J678="HE","HE","")))))))))))))))))))),"ERROR"))))))</f>
        <v/>
      </c>
      <c r="P667" t="str">
        <f>IF(AND(F667="",O667&lt;&gt;""),IF('Application Form'!J678="SKSTD_BDL","SKSTD_BDL",IF('Application Form'!J678="MIP","MIP",IF('Application Form'!J678="MIP+PV","MIP",IF('Application Form'!J678="SEEKSIRE","SEEKSIRE",IF('Application Form'!J678="SEEKSIRE+PV","SEEKSIRE",IF('Application Form'!J678="GGP50K","GGP50K",IF('Application Form'!J678="GGP50K+PV","GGP50K",IF('Application Form'!J678="GGPHD (150K)","GGPHD (150K)",IF('Application Form'!J678="GGPHD+PV","GGPHD",IF('Application Form'!J678="PV","",IF('Application Form'!J678="POLL","",IF('Application Form'!J678="MSTN","MSTN",IF('Application Form'!J678="COAT","COAT",IF('Application Form'!J678="PI","PI",IF('Application Form'!J678="POLL_50K (add on)*","POLL_50K (add on)*",IF('Application Form'!J678="POLL_HD (add on)*","POLL_HD (add_on)*",IF('Application Form'!J678="MSTN_50K (add_on)*","MSTN_50K (add_on)*",IF('Application Form'!J678="MSTN_HD (add on)*","MSTN_HD (add on)*",IF('Application Form'!J678="STORE","STORE",IF('Application Form'!J678="HE","HE","")))))))))))))))))))),"")</f>
        <v/>
      </c>
    </row>
    <row r="668" spans="1:16" x14ac:dyDescent="0.25">
      <c r="A668" s="72">
        <f>'Application Form'!E679</f>
        <v>0</v>
      </c>
      <c r="B668" t="str">
        <f>IF('Application Form'!C679="Hair","H",IF('Application Form'!C679="Done","D",IF('Application Form'!C679="Semen","S",IF('Application Form'!C679="TSU","T",""))))</f>
        <v/>
      </c>
      <c r="C668" t="str">
        <f t="shared" si="10"/>
        <v>NAA</v>
      </c>
      <c r="F668" t="str">
        <f>IF('Application Form'!H679="SKSTD_BDL","SKSTD_BDL",IF('Application Form'!H679="MIP","MIP",IF('Application Form'!H679="MIP+PV","MIP",IF('Application Form'!H679="SEEKSIRE","SEEKSIRE",IF('Application Form'!H679="SEEKSIRE+PV","SEEKSIRE",IF('Application Form'!H679="GGP50K","GGP50K",IF('Application Form'!H679="GGP50K+PV","GGP50K",IF('Application Form'!H679="GGPHD (150K)","GGPHD (150K)",IF('Application Form'!H679="GGPHD+PV","GGPHD",IF('Application Form'!H679="PV","",IF('Application Form'!H679="POLL","",IF('Application Form'!H679="MSTN","",IF('Application Form'!H679="COAT","",IF('Application Form'!H679="PI","",IF('Application Form'!H679="POLL_50K (add on)*","",IF('Application Form'!H679="POLL_HD (add on)*","",IF('Application Form'!H679="MSTN_50K (add_on)*","",IF('Application Form'!H679="MSTN_HD (add on)*","",IF('Application Form'!H679="STORE","STORE",IF('Application Form'!H679="HE","HE",""))))))))))))))))))))</f>
        <v/>
      </c>
      <c r="G668" t="str">
        <f>IF(OR(RIGHT('Application Form'!H679,2)="PV",RIGHT('Application Form'!I679,2)="PV",RIGHT('Application Form'!J679,2)="PV"),"Yes","")</f>
        <v/>
      </c>
      <c r="H668" s="81" t="str">
        <f>IF(ISBLANK(IF(F668="SKSTD_BDL",'Application Form'!M679,IF('Office Use Only - DONT TOUCH!!!'!G668="Yes",'Application Form'!M679,""))),"",IF(F668="SKSTD_BDL",'Application Form'!M679,IF('Office Use Only - DONT TOUCH!!!'!G668="Yes",'Application Form'!M679,"")))</f>
        <v/>
      </c>
      <c r="K668" t="str">
        <f>IF(ISBLANK(IF(F668="SKSTD_BDL",'Application Form'!O679,IF('Office Use Only - DONT TOUCH!!!'!G668="Yes",'Application Form'!O679,""))),"",IF(F668="SKSTD_BDL",'Application Form'!O679,IF('Office Use Only - DONT TOUCH!!!'!G668="Yes",'Application Form'!O679,"")))</f>
        <v/>
      </c>
      <c r="N668" t="str">
        <f>IF(AND(F668="",'Application Form'!H679=""),"",IF(AND(F668="",'Application Form'!H679&lt;&gt;""),'Application Form'!H679,IF(AND(F668&lt;&gt;"",'Application Form'!I679=""),"",IF(AND(F668&lt;&gt;"",'Application Form'!I679&lt;&gt;""),IF('Application Form'!I679="SKSTD_BDL","SKSTD_BDL",IF('Application Form'!I679="MIP","MIP",IF('Application Form'!I679="MIP+PV","MIP",IF('Application Form'!I679="SEEKSIRE","SEEKSIRE",IF('Application Form'!I679="SEEKSIRE+PV","SEEKSIRE",IF('Application Form'!I679="GGP50K","GGP50K",IF('Application Form'!I679="GGP50K+PV","GGP50K",IF('Application Form'!I679="GGPHD (150K)","GGPHD (150K)",IF('Application Form'!I679="GGPHD+PV","GGPHD",IF('Application Form'!I679="PV","",IF('Application Form'!I679="POLL","",IF('Application Form'!I679="MSTN","MSTN",IF('Application Form'!I679="COAT","COAT",IF('Application Form'!I679="PI","PI",IF('Application Form'!I679="POLL_50K (add on)*","POLL_50K (add on)*",IF('Application Form'!I679="POLL_HD (add on)*","POLL_HD (add_on)*",IF('Application Form'!I679="MSTN_50K (add_on)*","MSTN_50K (add_on)*",IF('Application Form'!I679="MSTN_HD (add on)*","MSTN_HD (add on)*",IF('Application Form'!I679="STORE","STORE",IF('Application Form'!I679="HE","HE","")))))))))))))))))))),"ERROR"))))</f>
        <v/>
      </c>
      <c r="O668" t="str">
        <f>IF(AND(F668="",'Application Form'!H679=""),"",IF(AND(F668="",'Application Form'!H679&lt;&gt;"",'Application Form'!I679=""),"",IF(AND(F668&lt;&gt;"",'Application Form'!I679=""),"",IF(AND(F668&lt;&gt;"",'Application Form'!I679&lt;&gt;"",'Application Form'!J679=""),"",IF(AND(F668="",'Application Form'!H679&lt;&gt;"",'Application Form'!I679&lt;&gt;""),IF('Application Form'!I679="SKSTD_BDL","SKSTD_BDL",IF('Application Form'!I679="MIP","MIP",IF('Application Form'!I679="MIP+PV","MIP",IF('Application Form'!I679="SEEKSIRE","SEEKSIRE",IF('Application Form'!I679="SEEKSIRE+PV","SEEKSIRE",IF('Application Form'!I679="GGP50K","GGP50K",IF('Application Form'!I679="GGP50K+PV","GGP50K",IF('Application Form'!I679="GGPHD (150K)","GGPHD (150K)",IF('Application Form'!I679="GGPHD+PV","GGPHD",IF('Application Form'!I679="PV","",IF('Application Form'!I679="POLL","",IF('Application Form'!I679="MSTN","MSTN",IF('Application Form'!I679="COAT","COAT",IF('Application Form'!I679="PI","PI",IF('Application Form'!I679="POLL_50K (add on)*","POLL_50K (add on)*",IF('Application Form'!I679="POLL_HD (add on)*","POLL_HD (add_on)*",IF('Application Form'!I679="MSTN_50K (add_on)*","MSTN_50K (add_on)*",IF('Application Form'!I679="MSTN_HD (add on)*","MSTN_HD (add on)*",IF('Application Form'!I679="STORE","STORE",IF('Application Form'!I679="HE","HE","ERROR")))))))))))))))))))),IF(AND(F668&lt;&gt;"",'Application Form'!I679&lt;&gt;"",'Application Form'!J679&lt;&gt;""),IF('Application Form'!J679="SKSTD_BDL","SKSTD_BDL",IF('Application Form'!J679="MIP","MIP",IF('Application Form'!J679="MIP+PV","MIP",IF('Application Form'!J679="SEEKSIRE","SEEKSIRE",IF('Application Form'!J679="SEEKSIRE+PV","SEEKSIRE",IF('Application Form'!J679="GGP50K","GGP50K",IF('Application Form'!J679="GGP50K+PV","GGP50K",IF('Application Form'!J679="GGPHD (150K)","GGPHD (150K)",IF('Application Form'!J679="GGPHD+PV","GGPHD",IF('Application Form'!J679="PV","",IF('Application Form'!J679="POLL","",IF('Application Form'!J679="MSTN","MSTN",IF('Application Form'!J679="COAT","COAT",IF('Application Form'!J679="PI","PI",IF('Application Form'!J679="POLL_50K (add on)*","POLL_50K (add on)*",IF('Application Form'!J679="POLL_HD (add on)*","POLL_HD (add_on)*",IF('Application Form'!J679="MSTN_50K (add_on)*","MSTN_50K (add_on)*",IF('Application Form'!J679="MSTN_HD (add on)*","MSTN_HD (add on)*",IF('Application Form'!J679="STORE","STORE",IF('Application Form'!J679="HE","HE","")))))))))))))))))))),"ERROR"))))))</f>
        <v/>
      </c>
      <c r="P668" t="str">
        <f>IF(AND(F668="",O668&lt;&gt;""),IF('Application Form'!J679="SKSTD_BDL","SKSTD_BDL",IF('Application Form'!J679="MIP","MIP",IF('Application Form'!J679="MIP+PV","MIP",IF('Application Form'!J679="SEEKSIRE","SEEKSIRE",IF('Application Form'!J679="SEEKSIRE+PV","SEEKSIRE",IF('Application Form'!J679="GGP50K","GGP50K",IF('Application Form'!J679="GGP50K+PV","GGP50K",IF('Application Form'!J679="GGPHD (150K)","GGPHD (150K)",IF('Application Form'!J679="GGPHD+PV","GGPHD",IF('Application Form'!J679="PV","",IF('Application Form'!J679="POLL","",IF('Application Form'!J679="MSTN","MSTN",IF('Application Form'!J679="COAT","COAT",IF('Application Form'!J679="PI","PI",IF('Application Form'!J679="POLL_50K (add on)*","POLL_50K (add on)*",IF('Application Form'!J679="POLL_HD (add on)*","POLL_HD (add_on)*",IF('Application Form'!J679="MSTN_50K (add_on)*","MSTN_50K (add_on)*",IF('Application Form'!J679="MSTN_HD (add on)*","MSTN_HD (add on)*",IF('Application Form'!J679="STORE","STORE",IF('Application Form'!J679="HE","HE","")))))))))))))))))))),"")</f>
        <v/>
      </c>
    </row>
    <row r="669" spans="1:16" x14ac:dyDescent="0.25">
      <c r="A669" s="72">
        <f>'Application Form'!E680</f>
        <v>0</v>
      </c>
      <c r="B669" t="str">
        <f>IF('Application Form'!C680="Hair","H",IF('Application Form'!C680="Done","D",IF('Application Form'!C680="Semen","S",IF('Application Form'!C680="TSU","T",""))))</f>
        <v/>
      </c>
      <c r="C669" t="str">
        <f t="shared" si="10"/>
        <v>NAA</v>
      </c>
      <c r="F669" t="str">
        <f>IF('Application Form'!H680="SKSTD_BDL","SKSTD_BDL",IF('Application Form'!H680="MIP","MIP",IF('Application Form'!H680="MIP+PV","MIP",IF('Application Form'!H680="SEEKSIRE","SEEKSIRE",IF('Application Form'!H680="SEEKSIRE+PV","SEEKSIRE",IF('Application Form'!H680="GGP50K","GGP50K",IF('Application Form'!H680="GGP50K+PV","GGP50K",IF('Application Form'!H680="GGPHD (150K)","GGPHD (150K)",IF('Application Form'!H680="GGPHD+PV","GGPHD",IF('Application Form'!H680="PV","",IF('Application Form'!H680="POLL","",IF('Application Form'!H680="MSTN","",IF('Application Form'!H680="COAT","",IF('Application Form'!H680="PI","",IF('Application Form'!H680="POLL_50K (add on)*","",IF('Application Form'!H680="POLL_HD (add on)*","",IF('Application Form'!H680="MSTN_50K (add_on)*","",IF('Application Form'!H680="MSTN_HD (add on)*","",IF('Application Form'!H680="STORE","STORE",IF('Application Form'!H680="HE","HE",""))))))))))))))))))))</f>
        <v/>
      </c>
      <c r="G669" t="str">
        <f>IF(OR(RIGHT('Application Form'!H680,2)="PV",RIGHT('Application Form'!I680,2)="PV",RIGHT('Application Form'!J680,2)="PV"),"Yes","")</f>
        <v/>
      </c>
      <c r="H669" s="81" t="str">
        <f>IF(ISBLANK(IF(F669="SKSTD_BDL",'Application Form'!M680,IF('Office Use Only - DONT TOUCH!!!'!G669="Yes",'Application Form'!M680,""))),"",IF(F669="SKSTD_BDL",'Application Form'!M680,IF('Office Use Only - DONT TOUCH!!!'!G669="Yes",'Application Form'!M680,"")))</f>
        <v/>
      </c>
      <c r="K669" t="str">
        <f>IF(ISBLANK(IF(F669="SKSTD_BDL",'Application Form'!O680,IF('Office Use Only - DONT TOUCH!!!'!G669="Yes",'Application Form'!O680,""))),"",IF(F669="SKSTD_BDL",'Application Form'!O680,IF('Office Use Only - DONT TOUCH!!!'!G669="Yes",'Application Form'!O680,"")))</f>
        <v/>
      </c>
      <c r="N669" t="str">
        <f>IF(AND(F669="",'Application Form'!H680=""),"",IF(AND(F669="",'Application Form'!H680&lt;&gt;""),'Application Form'!H680,IF(AND(F669&lt;&gt;"",'Application Form'!I680=""),"",IF(AND(F669&lt;&gt;"",'Application Form'!I680&lt;&gt;""),IF('Application Form'!I680="SKSTD_BDL","SKSTD_BDL",IF('Application Form'!I680="MIP","MIP",IF('Application Form'!I680="MIP+PV","MIP",IF('Application Form'!I680="SEEKSIRE","SEEKSIRE",IF('Application Form'!I680="SEEKSIRE+PV","SEEKSIRE",IF('Application Form'!I680="GGP50K","GGP50K",IF('Application Form'!I680="GGP50K+PV","GGP50K",IF('Application Form'!I680="GGPHD (150K)","GGPHD (150K)",IF('Application Form'!I680="GGPHD+PV","GGPHD",IF('Application Form'!I680="PV","",IF('Application Form'!I680="POLL","",IF('Application Form'!I680="MSTN","MSTN",IF('Application Form'!I680="COAT","COAT",IF('Application Form'!I680="PI","PI",IF('Application Form'!I680="POLL_50K (add on)*","POLL_50K (add on)*",IF('Application Form'!I680="POLL_HD (add on)*","POLL_HD (add_on)*",IF('Application Form'!I680="MSTN_50K (add_on)*","MSTN_50K (add_on)*",IF('Application Form'!I680="MSTN_HD (add on)*","MSTN_HD (add on)*",IF('Application Form'!I680="STORE","STORE",IF('Application Form'!I680="HE","HE","")))))))))))))))))))),"ERROR"))))</f>
        <v/>
      </c>
      <c r="O669" t="str">
        <f>IF(AND(F669="",'Application Form'!H680=""),"",IF(AND(F669="",'Application Form'!H680&lt;&gt;"",'Application Form'!I680=""),"",IF(AND(F669&lt;&gt;"",'Application Form'!I680=""),"",IF(AND(F669&lt;&gt;"",'Application Form'!I680&lt;&gt;"",'Application Form'!J680=""),"",IF(AND(F669="",'Application Form'!H680&lt;&gt;"",'Application Form'!I680&lt;&gt;""),IF('Application Form'!I680="SKSTD_BDL","SKSTD_BDL",IF('Application Form'!I680="MIP","MIP",IF('Application Form'!I680="MIP+PV","MIP",IF('Application Form'!I680="SEEKSIRE","SEEKSIRE",IF('Application Form'!I680="SEEKSIRE+PV","SEEKSIRE",IF('Application Form'!I680="GGP50K","GGP50K",IF('Application Form'!I680="GGP50K+PV","GGP50K",IF('Application Form'!I680="GGPHD (150K)","GGPHD (150K)",IF('Application Form'!I680="GGPHD+PV","GGPHD",IF('Application Form'!I680="PV","",IF('Application Form'!I680="POLL","",IF('Application Form'!I680="MSTN","MSTN",IF('Application Form'!I680="COAT","COAT",IF('Application Form'!I680="PI","PI",IF('Application Form'!I680="POLL_50K (add on)*","POLL_50K (add on)*",IF('Application Form'!I680="POLL_HD (add on)*","POLL_HD (add_on)*",IF('Application Form'!I680="MSTN_50K (add_on)*","MSTN_50K (add_on)*",IF('Application Form'!I680="MSTN_HD (add on)*","MSTN_HD (add on)*",IF('Application Form'!I680="STORE","STORE",IF('Application Form'!I680="HE","HE","ERROR")))))))))))))))))))),IF(AND(F669&lt;&gt;"",'Application Form'!I680&lt;&gt;"",'Application Form'!J680&lt;&gt;""),IF('Application Form'!J680="SKSTD_BDL","SKSTD_BDL",IF('Application Form'!J680="MIP","MIP",IF('Application Form'!J680="MIP+PV","MIP",IF('Application Form'!J680="SEEKSIRE","SEEKSIRE",IF('Application Form'!J680="SEEKSIRE+PV","SEEKSIRE",IF('Application Form'!J680="GGP50K","GGP50K",IF('Application Form'!J680="GGP50K+PV","GGP50K",IF('Application Form'!J680="GGPHD (150K)","GGPHD (150K)",IF('Application Form'!J680="GGPHD+PV","GGPHD",IF('Application Form'!J680="PV","",IF('Application Form'!J680="POLL","",IF('Application Form'!J680="MSTN","MSTN",IF('Application Form'!J680="COAT","COAT",IF('Application Form'!J680="PI","PI",IF('Application Form'!J680="POLL_50K (add on)*","POLL_50K (add on)*",IF('Application Form'!J680="POLL_HD (add on)*","POLL_HD (add_on)*",IF('Application Form'!J680="MSTN_50K (add_on)*","MSTN_50K (add_on)*",IF('Application Form'!J680="MSTN_HD (add on)*","MSTN_HD (add on)*",IF('Application Form'!J680="STORE","STORE",IF('Application Form'!J680="HE","HE","")))))))))))))))))))),"ERROR"))))))</f>
        <v/>
      </c>
      <c r="P669" t="str">
        <f>IF(AND(F669="",O669&lt;&gt;""),IF('Application Form'!J680="SKSTD_BDL","SKSTD_BDL",IF('Application Form'!J680="MIP","MIP",IF('Application Form'!J680="MIP+PV","MIP",IF('Application Form'!J680="SEEKSIRE","SEEKSIRE",IF('Application Form'!J680="SEEKSIRE+PV","SEEKSIRE",IF('Application Form'!J680="GGP50K","GGP50K",IF('Application Form'!J680="GGP50K+PV","GGP50K",IF('Application Form'!J680="GGPHD (150K)","GGPHD (150K)",IF('Application Form'!J680="GGPHD+PV","GGPHD",IF('Application Form'!J680="PV","",IF('Application Form'!J680="POLL","",IF('Application Form'!J680="MSTN","MSTN",IF('Application Form'!J680="COAT","COAT",IF('Application Form'!J680="PI","PI",IF('Application Form'!J680="POLL_50K (add on)*","POLL_50K (add on)*",IF('Application Form'!J680="POLL_HD (add on)*","POLL_HD (add_on)*",IF('Application Form'!J680="MSTN_50K (add_on)*","MSTN_50K (add_on)*",IF('Application Form'!J680="MSTN_HD (add on)*","MSTN_HD (add on)*",IF('Application Form'!J680="STORE","STORE",IF('Application Form'!J680="HE","HE","")))))))))))))))))))),"")</f>
        <v/>
      </c>
    </row>
    <row r="670" spans="1:16" x14ac:dyDescent="0.25">
      <c r="A670" s="72">
        <f>'Application Form'!E681</f>
        <v>0</v>
      </c>
      <c r="B670" t="str">
        <f>IF('Application Form'!C681="Hair","H",IF('Application Form'!C681="Done","D",IF('Application Form'!C681="Semen","S",IF('Application Form'!C681="TSU","T",""))))</f>
        <v/>
      </c>
      <c r="C670" t="str">
        <f t="shared" si="10"/>
        <v>NAA</v>
      </c>
      <c r="F670" t="str">
        <f>IF('Application Form'!H681="SKSTD_BDL","SKSTD_BDL",IF('Application Form'!H681="MIP","MIP",IF('Application Form'!H681="MIP+PV","MIP",IF('Application Form'!H681="SEEKSIRE","SEEKSIRE",IF('Application Form'!H681="SEEKSIRE+PV","SEEKSIRE",IF('Application Form'!H681="GGP50K","GGP50K",IF('Application Form'!H681="GGP50K+PV","GGP50K",IF('Application Form'!H681="GGPHD (150K)","GGPHD (150K)",IF('Application Form'!H681="GGPHD+PV","GGPHD",IF('Application Form'!H681="PV","",IF('Application Form'!H681="POLL","",IF('Application Form'!H681="MSTN","",IF('Application Form'!H681="COAT","",IF('Application Form'!H681="PI","",IF('Application Form'!H681="POLL_50K (add on)*","",IF('Application Form'!H681="POLL_HD (add on)*","",IF('Application Form'!H681="MSTN_50K (add_on)*","",IF('Application Form'!H681="MSTN_HD (add on)*","",IF('Application Form'!H681="STORE","STORE",IF('Application Form'!H681="HE","HE",""))))))))))))))))))))</f>
        <v/>
      </c>
      <c r="G670" t="str">
        <f>IF(OR(RIGHT('Application Form'!H681,2)="PV",RIGHT('Application Form'!I681,2)="PV",RIGHT('Application Form'!J681,2)="PV"),"Yes","")</f>
        <v/>
      </c>
      <c r="H670" s="81" t="str">
        <f>IF(ISBLANK(IF(F670="SKSTD_BDL",'Application Form'!M681,IF('Office Use Only - DONT TOUCH!!!'!G670="Yes",'Application Form'!M681,""))),"",IF(F670="SKSTD_BDL",'Application Form'!M681,IF('Office Use Only - DONT TOUCH!!!'!G670="Yes",'Application Form'!M681,"")))</f>
        <v/>
      </c>
      <c r="K670" t="str">
        <f>IF(ISBLANK(IF(F670="SKSTD_BDL",'Application Form'!O681,IF('Office Use Only - DONT TOUCH!!!'!G670="Yes",'Application Form'!O681,""))),"",IF(F670="SKSTD_BDL",'Application Form'!O681,IF('Office Use Only - DONT TOUCH!!!'!G670="Yes",'Application Form'!O681,"")))</f>
        <v/>
      </c>
      <c r="N670" t="str">
        <f>IF(AND(F670="",'Application Form'!H681=""),"",IF(AND(F670="",'Application Form'!H681&lt;&gt;""),'Application Form'!H681,IF(AND(F670&lt;&gt;"",'Application Form'!I681=""),"",IF(AND(F670&lt;&gt;"",'Application Form'!I681&lt;&gt;""),IF('Application Form'!I681="SKSTD_BDL","SKSTD_BDL",IF('Application Form'!I681="MIP","MIP",IF('Application Form'!I681="MIP+PV","MIP",IF('Application Form'!I681="SEEKSIRE","SEEKSIRE",IF('Application Form'!I681="SEEKSIRE+PV","SEEKSIRE",IF('Application Form'!I681="GGP50K","GGP50K",IF('Application Form'!I681="GGP50K+PV","GGP50K",IF('Application Form'!I681="GGPHD (150K)","GGPHD (150K)",IF('Application Form'!I681="GGPHD+PV","GGPHD",IF('Application Form'!I681="PV","",IF('Application Form'!I681="POLL","",IF('Application Form'!I681="MSTN","MSTN",IF('Application Form'!I681="COAT","COAT",IF('Application Form'!I681="PI","PI",IF('Application Form'!I681="POLL_50K (add on)*","POLL_50K (add on)*",IF('Application Form'!I681="POLL_HD (add on)*","POLL_HD (add_on)*",IF('Application Form'!I681="MSTN_50K (add_on)*","MSTN_50K (add_on)*",IF('Application Form'!I681="MSTN_HD (add on)*","MSTN_HD (add on)*",IF('Application Form'!I681="STORE","STORE",IF('Application Form'!I681="HE","HE","")))))))))))))))))))),"ERROR"))))</f>
        <v/>
      </c>
      <c r="O670" t="str">
        <f>IF(AND(F670="",'Application Form'!H681=""),"",IF(AND(F670="",'Application Form'!H681&lt;&gt;"",'Application Form'!I681=""),"",IF(AND(F670&lt;&gt;"",'Application Form'!I681=""),"",IF(AND(F670&lt;&gt;"",'Application Form'!I681&lt;&gt;"",'Application Form'!J681=""),"",IF(AND(F670="",'Application Form'!H681&lt;&gt;"",'Application Form'!I681&lt;&gt;""),IF('Application Form'!I681="SKSTD_BDL","SKSTD_BDL",IF('Application Form'!I681="MIP","MIP",IF('Application Form'!I681="MIP+PV","MIP",IF('Application Form'!I681="SEEKSIRE","SEEKSIRE",IF('Application Form'!I681="SEEKSIRE+PV","SEEKSIRE",IF('Application Form'!I681="GGP50K","GGP50K",IF('Application Form'!I681="GGP50K+PV","GGP50K",IF('Application Form'!I681="GGPHD (150K)","GGPHD (150K)",IF('Application Form'!I681="GGPHD+PV","GGPHD",IF('Application Form'!I681="PV","",IF('Application Form'!I681="POLL","",IF('Application Form'!I681="MSTN","MSTN",IF('Application Form'!I681="COAT","COAT",IF('Application Form'!I681="PI","PI",IF('Application Form'!I681="POLL_50K (add on)*","POLL_50K (add on)*",IF('Application Form'!I681="POLL_HD (add on)*","POLL_HD (add_on)*",IF('Application Form'!I681="MSTN_50K (add_on)*","MSTN_50K (add_on)*",IF('Application Form'!I681="MSTN_HD (add on)*","MSTN_HD (add on)*",IF('Application Form'!I681="STORE","STORE",IF('Application Form'!I681="HE","HE","ERROR")))))))))))))))))))),IF(AND(F670&lt;&gt;"",'Application Form'!I681&lt;&gt;"",'Application Form'!J681&lt;&gt;""),IF('Application Form'!J681="SKSTD_BDL","SKSTD_BDL",IF('Application Form'!J681="MIP","MIP",IF('Application Form'!J681="MIP+PV","MIP",IF('Application Form'!J681="SEEKSIRE","SEEKSIRE",IF('Application Form'!J681="SEEKSIRE+PV","SEEKSIRE",IF('Application Form'!J681="GGP50K","GGP50K",IF('Application Form'!J681="GGP50K+PV","GGP50K",IF('Application Form'!J681="GGPHD (150K)","GGPHD (150K)",IF('Application Form'!J681="GGPHD+PV","GGPHD",IF('Application Form'!J681="PV","",IF('Application Form'!J681="POLL","",IF('Application Form'!J681="MSTN","MSTN",IF('Application Form'!J681="COAT","COAT",IF('Application Form'!J681="PI","PI",IF('Application Form'!J681="POLL_50K (add on)*","POLL_50K (add on)*",IF('Application Form'!J681="POLL_HD (add on)*","POLL_HD (add_on)*",IF('Application Form'!J681="MSTN_50K (add_on)*","MSTN_50K (add_on)*",IF('Application Form'!J681="MSTN_HD (add on)*","MSTN_HD (add on)*",IF('Application Form'!J681="STORE","STORE",IF('Application Form'!J681="HE","HE","")))))))))))))))))))),"ERROR"))))))</f>
        <v/>
      </c>
      <c r="P670" t="str">
        <f>IF(AND(F670="",O670&lt;&gt;""),IF('Application Form'!J681="SKSTD_BDL","SKSTD_BDL",IF('Application Form'!J681="MIP","MIP",IF('Application Form'!J681="MIP+PV","MIP",IF('Application Form'!J681="SEEKSIRE","SEEKSIRE",IF('Application Form'!J681="SEEKSIRE+PV","SEEKSIRE",IF('Application Form'!J681="GGP50K","GGP50K",IF('Application Form'!J681="GGP50K+PV","GGP50K",IF('Application Form'!J681="GGPHD (150K)","GGPHD (150K)",IF('Application Form'!J681="GGPHD+PV","GGPHD",IF('Application Form'!J681="PV","",IF('Application Form'!J681="POLL","",IF('Application Form'!J681="MSTN","MSTN",IF('Application Form'!J681="COAT","COAT",IF('Application Form'!J681="PI","PI",IF('Application Form'!J681="POLL_50K (add on)*","POLL_50K (add on)*",IF('Application Form'!J681="POLL_HD (add on)*","POLL_HD (add_on)*",IF('Application Form'!J681="MSTN_50K (add_on)*","MSTN_50K (add_on)*",IF('Application Form'!J681="MSTN_HD (add on)*","MSTN_HD (add on)*",IF('Application Form'!J681="STORE","STORE",IF('Application Form'!J681="HE","HE","")))))))))))))))))))),"")</f>
        <v/>
      </c>
    </row>
    <row r="671" spans="1:16" x14ac:dyDescent="0.25">
      <c r="A671" s="72">
        <f>'Application Form'!E682</f>
        <v>0</v>
      </c>
      <c r="B671" t="str">
        <f>IF('Application Form'!C682="Hair","H",IF('Application Form'!C682="Done","D",IF('Application Form'!C682="Semen","S",IF('Application Form'!C682="TSU","T",""))))</f>
        <v/>
      </c>
      <c r="C671" t="str">
        <f t="shared" si="10"/>
        <v>NAA</v>
      </c>
      <c r="F671" t="str">
        <f>IF('Application Form'!H682="SKSTD_BDL","SKSTD_BDL",IF('Application Form'!H682="MIP","MIP",IF('Application Form'!H682="MIP+PV","MIP",IF('Application Form'!H682="SEEKSIRE","SEEKSIRE",IF('Application Form'!H682="SEEKSIRE+PV","SEEKSIRE",IF('Application Form'!H682="GGP50K","GGP50K",IF('Application Form'!H682="GGP50K+PV","GGP50K",IF('Application Form'!H682="GGPHD (150K)","GGPHD (150K)",IF('Application Form'!H682="GGPHD+PV","GGPHD",IF('Application Form'!H682="PV","",IF('Application Form'!H682="POLL","",IF('Application Form'!H682="MSTN","",IF('Application Form'!H682="COAT","",IF('Application Form'!H682="PI","",IF('Application Form'!H682="POLL_50K (add on)*","",IF('Application Form'!H682="POLL_HD (add on)*","",IF('Application Form'!H682="MSTN_50K (add_on)*","",IF('Application Form'!H682="MSTN_HD (add on)*","",IF('Application Form'!H682="STORE","STORE",IF('Application Form'!H682="HE","HE",""))))))))))))))))))))</f>
        <v/>
      </c>
      <c r="G671" t="str">
        <f>IF(OR(RIGHT('Application Form'!H682,2)="PV",RIGHT('Application Form'!I682,2)="PV",RIGHT('Application Form'!J682,2)="PV"),"Yes","")</f>
        <v/>
      </c>
      <c r="H671" s="81" t="str">
        <f>IF(ISBLANK(IF(F671="SKSTD_BDL",'Application Form'!M682,IF('Office Use Only - DONT TOUCH!!!'!G671="Yes",'Application Form'!M682,""))),"",IF(F671="SKSTD_BDL",'Application Form'!M682,IF('Office Use Only - DONT TOUCH!!!'!G671="Yes",'Application Form'!M682,"")))</f>
        <v/>
      </c>
      <c r="K671" t="str">
        <f>IF(ISBLANK(IF(F671="SKSTD_BDL",'Application Form'!O682,IF('Office Use Only - DONT TOUCH!!!'!G671="Yes",'Application Form'!O682,""))),"",IF(F671="SKSTD_BDL",'Application Form'!O682,IF('Office Use Only - DONT TOUCH!!!'!G671="Yes",'Application Form'!O682,"")))</f>
        <v/>
      </c>
      <c r="N671" t="str">
        <f>IF(AND(F671="",'Application Form'!H682=""),"",IF(AND(F671="",'Application Form'!H682&lt;&gt;""),'Application Form'!H682,IF(AND(F671&lt;&gt;"",'Application Form'!I682=""),"",IF(AND(F671&lt;&gt;"",'Application Form'!I682&lt;&gt;""),IF('Application Form'!I682="SKSTD_BDL","SKSTD_BDL",IF('Application Form'!I682="MIP","MIP",IF('Application Form'!I682="MIP+PV","MIP",IF('Application Form'!I682="SEEKSIRE","SEEKSIRE",IF('Application Form'!I682="SEEKSIRE+PV","SEEKSIRE",IF('Application Form'!I682="GGP50K","GGP50K",IF('Application Form'!I682="GGP50K+PV","GGP50K",IF('Application Form'!I682="GGPHD (150K)","GGPHD (150K)",IF('Application Form'!I682="GGPHD+PV","GGPHD",IF('Application Form'!I682="PV","",IF('Application Form'!I682="POLL","",IF('Application Form'!I682="MSTN","MSTN",IF('Application Form'!I682="COAT","COAT",IF('Application Form'!I682="PI","PI",IF('Application Form'!I682="POLL_50K (add on)*","POLL_50K (add on)*",IF('Application Form'!I682="POLL_HD (add on)*","POLL_HD (add_on)*",IF('Application Form'!I682="MSTN_50K (add_on)*","MSTN_50K (add_on)*",IF('Application Form'!I682="MSTN_HD (add on)*","MSTN_HD (add on)*",IF('Application Form'!I682="STORE","STORE",IF('Application Form'!I682="HE","HE","")))))))))))))))))))),"ERROR"))))</f>
        <v/>
      </c>
      <c r="O671" t="str">
        <f>IF(AND(F671="",'Application Form'!H682=""),"",IF(AND(F671="",'Application Form'!H682&lt;&gt;"",'Application Form'!I682=""),"",IF(AND(F671&lt;&gt;"",'Application Form'!I682=""),"",IF(AND(F671&lt;&gt;"",'Application Form'!I682&lt;&gt;"",'Application Form'!J682=""),"",IF(AND(F671="",'Application Form'!H682&lt;&gt;"",'Application Form'!I682&lt;&gt;""),IF('Application Form'!I682="SKSTD_BDL","SKSTD_BDL",IF('Application Form'!I682="MIP","MIP",IF('Application Form'!I682="MIP+PV","MIP",IF('Application Form'!I682="SEEKSIRE","SEEKSIRE",IF('Application Form'!I682="SEEKSIRE+PV","SEEKSIRE",IF('Application Form'!I682="GGP50K","GGP50K",IF('Application Form'!I682="GGP50K+PV","GGP50K",IF('Application Form'!I682="GGPHD (150K)","GGPHD (150K)",IF('Application Form'!I682="GGPHD+PV","GGPHD",IF('Application Form'!I682="PV","",IF('Application Form'!I682="POLL","",IF('Application Form'!I682="MSTN","MSTN",IF('Application Form'!I682="COAT","COAT",IF('Application Form'!I682="PI","PI",IF('Application Form'!I682="POLL_50K (add on)*","POLL_50K (add on)*",IF('Application Form'!I682="POLL_HD (add on)*","POLL_HD (add_on)*",IF('Application Form'!I682="MSTN_50K (add_on)*","MSTN_50K (add_on)*",IF('Application Form'!I682="MSTN_HD (add on)*","MSTN_HD (add on)*",IF('Application Form'!I682="STORE","STORE",IF('Application Form'!I682="HE","HE","ERROR")))))))))))))))))))),IF(AND(F671&lt;&gt;"",'Application Form'!I682&lt;&gt;"",'Application Form'!J682&lt;&gt;""),IF('Application Form'!J682="SKSTD_BDL","SKSTD_BDL",IF('Application Form'!J682="MIP","MIP",IF('Application Form'!J682="MIP+PV","MIP",IF('Application Form'!J682="SEEKSIRE","SEEKSIRE",IF('Application Form'!J682="SEEKSIRE+PV","SEEKSIRE",IF('Application Form'!J682="GGP50K","GGP50K",IF('Application Form'!J682="GGP50K+PV","GGP50K",IF('Application Form'!J682="GGPHD (150K)","GGPHD (150K)",IF('Application Form'!J682="GGPHD+PV","GGPHD",IF('Application Form'!J682="PV","",IF('Application Form'!J682="POLL","",IF('Application Form'!J682="MSTN","MSTN",IF('Application Form'!J682="COAT","COAT",IF('Application Form'!J682="PI","PI",IF('Application Form'!J682="POLL_50K (add on)*","POLL_50K (add on)*",IF('Application Form'!J682="POLL_HD (add on)*","POLL_HD (add_on)*",IF('Application Form'!J682="MSTN_50K (add_on)*","MSTN_50K (add_on)*",IF('Application Form'!J682="MSTN_HD (add on)*","MSTN_HD (add on)*",IF('Application Form'!J682="STORE","STORE",IF('Application Form'!J682="HE","HE","")))))))))))))))))))),"ERROR"))))))</f>
        <v/>
      </c>
      <c r="P671" t="str">
        <f>IF(AND(F671="",O671&lt;&gt;""),IF('Application Form'!J682="SKSTD_BDL","SKSTD_BDL",IF('Application Form'!J682="MIP","MIP",IF('Application Form'!J682="MIP+PV","MIP",IF('Application Form'!J682="SEEKSIRE","SEEKSIRE",IF('Application Form'!J682="SEEKSIRE+PV","SEEKSIRE",IF('Application Form'!J682="GGP50K","GGP50K",IF('Application Form'!J682="GGP50K+PV","GGP50K",IF('Application Form'!J682="GGPHD (150K)","GGPHD (150K)",IF('Application Form'!J682="GGPHD+PV","GGPHD",IF('Application Form'!J682="PV","",IF('Application Form'!J682="POLL","",IF('Application Form'!J682="MSTN","MSTN",IF('Application Form'!J682="COAT","COAT",IF('Application Form'!J682="PI","PI",IF('Application Form'!J682="POLL_50K (add on)*","POLL_50K (add on)*",IF('Application Form'!J682="POLL_HD (add on)*","POLL_HD (add_on)*",IF('Application Form'!J682="MSTN_50K (add_on)*","MSTN_50K (add_on)*",IF('Application Form'!J682="MSTN_HD (add on)*","MSTN_HD (add on)*",IF('Application Form'!J682="STORE","STORE",IF('Application Form'!J682="HE","HE","")))))))))))))))))))),"")</f>
        <v/>
      </c>
    </row>
    <row r="672" spans="1:16" x14ac:dyDescent="0.25">
      <c r="A672" s="72">
        <f>'Application Form'!E683</f>
        <v>0</v>
      </c>
      <c r="B672" t="str">
        <f>IF('Application Form'!C683="Hair","H",IF('Application Form'!C683="Done","D",IF('Application Form'!C683="Semen","S",IF('Application Form'!C683="TSU","T",""))))</f>
        <v/>
      </c>
      <c r="C672" t="str">
        <f t="shared" si="10"/>
        <v>NAA</v>
      </c>
      <c r="F672" t="str">
        <f>IF('Application Form'!H683="SKSTD_BDL","SKSTD_BDL",IF('Application Form'!H683="MIP","MIP",IF('Application Form'!H683="MIP+PV","MIP",IF('Application Form'!H683="SEEKSIRE","SEEKSIRE",IF('Application Form'!H683="SEEKSIRE+PV","SEEKSIRE",IF('Application Form'!H683="GGP50K","GGP50K",IF('Application Form'!H683="GGP50K+PV","GGP50K",IF('Application Form'!H683="GGPHD (150K)","GGPHD (150K)",IF('Application Form'!H683="GGPHD+PV","GGPHD",IF('Application Form'!H683="PV","",IF('Application Form'!H683="POLL","",IF('Application Form'!H683="MSTN","",IF('Application Form'!H683="COAT","",IF('Application Form'!H683="PI","",IF('Application Form'!H683="POLL_50K (add on)*","",IF('Application Form'!H683="POLL_HD (add on)*","",IF('Application Form'!H683="MSTN_50K (add_on)*","",IF('Application Form'!H683="MSTN_HD (add on)*","",IF('Application Form'!H683="STORE","STORE",IF('Application Form'!H683="HE","HE",""))))))))))))))))))))</f>
        <v/>
      </c>
      <c r="G672" t="str">
        <f>IF(OR(RIGHT('Application Form'!H683,2)="PV",RIGHT('Application Form'!I683,2)="PV",RIGHT('Application Form'!J683,2)="PV"),"Yes","")</f>
        <v/>
      </c>
      <c r="H672" s="81" t="str">
        <f>IF(ISBLANK(IF(F672="SKSTD_BDL",'Application Form'!M683,IF('Office Use Only - DONT TOUCH!!!'!G672="Yes",'Application Form'!M683,""))),"",IF(F672="SKSTD_BDL",'Application Form'!M683,IF('Office Use Only - DONT TOUCH!!!'!G672="Yes",'Application Form'!M683,"")))</f>
        <v/>
      </c>
      <c r="K672" t="str">
        <f>IF(ISBLANK(IF(F672="SKSTD_BDL",'Application Form'!O683,IF('Office Use Only - DONT TOUCH!!!'!G672="Yes",'Application Form'!O683,""))),"",IF(F672="SKSTD_BDL",'Application Form'!O683,IF('Office Use Only - DONT TOUCH!!!'!G672="Yes",'Application Form'!O683,"")))</f>
        <v/>
      </c>
      <c r="N672" t="str">
        <f>IF(AND(F672="",'Application Form'!H683=""),"",IF(AND(F672="",'Application Form'!H683&lt;&gt;""),'Application Form'!H683,IF(AND(F672&lt;&gt;"",'Application Form'!I683=""),"",IF(AND(F672&lt;&gt;"",'Application Form'!I683&lt;&gt;""),IF('Application Form'!I683="SKSTD_BDL","SKSTD_BDL",IF('Application Form'!I683="MIP","MIP",IF('Application Form'!I683="MIP+PV","MIP",IF('Application Form'!I683="SEEKSIRE","SEEKSIRE",IF('Application Form'!I683="SEEKSIRE+PV","SEEKSIRE",IF('Application Form'!I683="GGP50K","GGP50K",IF('Application Form'!I683="GGP50K+PV","GGP50K",IF('Application Form'!I683="GGPHD (150K)","GGPHD (150K)",IF('Application Form'!I683="GGPHD+PV","GGPHD",IF('Application Form'!I683="PV","",IF('Application Form'!I683="POLL","",IF('Application Form'!I683="MSTN","MSTN",IF('Application Form'!I683="COAT","COAT",IF('Application Form'!I683="PI","PI",IF('Application Form'!I683="POLL_50K (add on)*","POLL_50K (add on)*",IF('Application Form'!I683="POLL_HD (add on)*","POLL_HD (add_on)*",IF('Application Form'!I683="MSTN_50K (add_on)*","MSTN_50K (add_on)*",IF('Application Form'!I683="MSTN_HD (add on)*","MSTN_HD (add on)*",IF('Application Form'!I683="STORE","STORE",IF('Application Form'!I683="HE","HE","")))))))))))))))))))),"ERROR"))))</f>
        <v/>
      </c>
      <c r="O672" t="str">
        <f>IF(AND(F672="",'Application Form'!H683=""),"",IF(AND(F672="",'Application Form'!H683&lt;&gt;"",'Application Form'!I683=""),"",IF(AND(F672&lt;&gt;"",'Application Form'!I683=""),"",IF(AND(F672&lt;&gt;"",'Application Form'!I683&lt;&gt;"",'Application Form'!J683=""),"",IF(AND(F672="",'Application Form'!H683&lt;&gt;"",'Application Form'!I683&lt;&gt;""),IF('Application Form'!I683="SKSTD_BDL","SKSTD_BDL",IF('Application Form'!I683="MIP","MIP",IF('Application Form'!I683="MIP+PV","MIP",IF('Application Form'!I683="SEEKSIRE","SEEKSIRE",IF('Application Form'!I683="SEEKSIRE+PV","SEEKSIRE",IF('Application Form'!I683="GGP50K","GGP50K",IF('Application Form'!I683="GGP50K+PV","GGP50K",IF('Application Form'!I683="GGPHD (150K)","GGPHD (150K)",IF('Application Form'!I683="GGPHD+PV","GGPHD",IF('Application Form'!I683="PV","",IF('Application Form'!I683="POLL","",IF('Application Form'!I683="MSTN","MSTN",IF('Application Form'!I683="COAT","COAT",IF('Application Form'!I683="PI","PI",IF('Application Form'!I683="POLL_50K (add on)*","POLL_50K (add on)*",IF('Application Form'!I683="POLL_HD (add on)*","POLL_HD (add_on)*",IF('Application Form'!I683="MSTN_50K (add_on)*","MSTN_50K (add_on)*",IF('Application Form'!I683="MSTN_HD (add on)*","MSTN_HD (add on)*",IF('Application Form'!I683="STORE","STORE",IF('Application Form'!I683="HE","HE","ERROR")))))))))))))))))))),IF(AND(F672&lt;&gt;"",'Application Form'!I683&lt;&gt;"",'Application Form'!J683&lt;&gt;""),IF('Application Form'!J683="SKSTD_BDL","SKSTD_BDL",IF('Application Form'!J683="MIP","MIP",IF('Application Form'!J683="MIP+PV","MIP",IF('Application Form'!J683="SEEKSIRE","SEEKSIRE",IF('Application Form'!J683="SEEKSIRE+PV","SEEKSIRE",IF('Application Form'!J683="GGP50K","GGP50K",IF('Application Form'!J683="GGP50K+PV","GGP50K",IF('Application Form'!J683="GGPHD (150K)","GGPHD (150K)",IF('Application Form'!J683="GGPHD+PV","GGPHD",IF('Application Form'!J683="PV","",IF('Application Form'!J683="POLL","",IF('Application Form'!J683="MSTN","MSTN",IF('Application Form'!J683="COAT","COAT",IF('Application Form'!J683="PI","PI",IF('Application Form'!J683="POLL_50K (add on)*","POLL_50K (add on)*",IF('Application Form'!J683="POLL_HD (add on)*","POLL_HD (add_on)*",IF('Application Form'!J683="MSTN_50K (add_on)*","MSTN_50K (add_on)*",IF('Application Form'!J683="MSTN_HD (add on)*","MSTN_HD (add on)*",IF('Application Form'!J683="STORE","STORE",IF('Application Form'!J683="HE","HE","")))))))))))))))))))),"ERROR"))))))</f>
        <v/>
      </c>
      <c r="P672" t="str">
        <f>IF(AND(F672="",O672&lt;&gt;""),IF('Application Form'!J683="SKSTD_BDL","SKSTD_BDL",IF('Application Form'!J683="MIP","MIP",IF('Application Form'!J683="MIP+PV","MIP",IF('Application Form'!J683="SEEKSIRE","SEEKSIRE",IF('Application Form'!J683="SEEKSIRE+PV","SEEKSIRE",IF('Application Form'!J683="GGP50K","GGP50K",IF('Application Form'!J683="GGP50K+PV","GGP50K",IF('Application Form'!J683="GGPHD (150K)","GGPHD (150K)",IF('Application Form'!J683="GGPHD+PV","GGPHD",IF('Application Form'!J683="PV","",IF('Application Form'!J683="POLL","",IF('Application Form'!J683="MSTN","MSTN",IF('Application Form'!J683="COAT","COAT",IF('Application Form'!J683="PI","PI",IF('Application Form'!J683="POLL_50K (add on)*","POLL_50K (add on)*",IF('Application Form'!J683="POLL_HD (add on)*","POLL_HD (add_on)*",IF('Application Form'!J683="MSTN_50K (add_on)*","MSTN_50K (add_on)*",IF('Application Form'!J683="MSTN_HD (add on)*","MSTN_HD (add on)*",IF('Application Form'!J683="STORE","STORE",IF('Application Form'!J683="HE","HE","")))))))))))))))))))),"")</f>
        <v/>
      </c>
    </row>
    <row r="673" spans="1:16" x14ac:dyDescent="0.25">
      <c r="A673" s="72">
        <f>'Application Form'!E684</f>
        <v>0</v>
      </c>
      <c r="B673" t="str">
        <f>IF('Application Form'!C684="Hair","H",IF('Application Form'!C684="Done","D",IF('Application Form'!C684="Semen","S",IF('Application Form'!C684="TSU","T",""))))</f>
        <v/>
      </c>
      <c r="C673" t="str">
        <f t="shared" si="10"/>
        <v>NAA</v>
      </c>
      <c r="F673" t="str">
        <f>IF('Application Form'!H684="SKSTD_BDL","SKSTD_BDL",IF('Application Form'!H684="MIP","MIP",IF('Application Form'!H684="MIP+PV","MIP",IF('Application Form'!H684="SEEKSIRE","SEEKSIRE",IF('Application Form'!H684="SEEKSIRE+PV","SEEKSIRE",IF('Application Form'!H684="GGP50K","GGP50K",IF('Application Form'!H684="GGP50K+PV","GGP50K",IF('Application Form'!H684="GGPHD (150K)","GGPHD (150K)",IF('Application Form'!H684="GGPHD+PV","GGPHD",IF('Application Form'!H684="PV","",IF('Application Form'!H684="POLL","",IF('Application Form'!H684="MSTN","",IF('Application Form'!H684="COAT","",IF('Application Form'!H684="PI","",IF('Application Form'!H684="POLL_50K (add on)*","",IF('Application Form'!H684="POLL_HD (add on)*","",IF('Application Form'!H684="MSTN_50K (add_on)*","",IF('Application Form'!H684="MSTN_HD (add on)*","",IF('Application Form'!H684="STORE","STORE",IF('Application Form'!H684="HE","HE",""))))))))))))))))))))</f>
        <v/>
      </c>
      <c r="G673" t="str">
        <f>IF(OR(RIGHT('Application Form'!H684,2)="PV",RIGHT('Application Form'!I684,2)="PV",RIGHT('Application Form'!J684,2)="PV"),"Yes","")</f>
        <v/>
      </c>
      <c r="H673" s="81" t="str">
        <f>IF(ISBLANK(IF(F673="SKSTD_BDL",'Application Form'!M684,IF('Office Use Only - DONT TOUCH!!!'!G673="Yes",'Application Form'!M684,""))),"",IF(F673="SKSTD_BDL",'Application Form'!M684,IF('Office Use Only - DONT TOUCH!!!'!G673="Yes",'Application Form'!M684,"")))</f>
        <v/>
      </c>
      <c r="K673" t="str">
        <f>IF(ISBLANK(IF(F673="SKSTD_BDL",'Application Form'!O684,IF('Office Use Only - DONT TOUCH!!!'!G673="Yes",'Application Form'!O684,""))),"",IF(F673="SKSTD_BDL",'Application Form'!O684,IF('Office Use Only - DONT TOUCH!!!'!G673="Yes",'Application Form'!O684,"")))</f>
        <v/>
      </c>
      <c r="N673" t="str">
        <f>IF(AND(F673="",'Application Form'!H684=""),"",IF(AND(F673="",'Application Form'!H684&lt;&gt;""),'Application Form'!H684,IF(AND(F673&lt;&gt;"",'Application Form'!I684=""),"",IF(AND(F673&lt;&gt;"",'Application Form'!I684&lt;&gt;""),IF('Application Form'!I684="SKSTD_BDL","SKSTD_BDL",IF('Application Form'!I684="MIP","MIP",IF('Application Form'!I684="MIP+PV","MIP",IF('Application Form'!I684="SEEKSIRE","SEEKSIRE",IF('Application Form'!I684="SEEKSIRE+PV","SEEKSIRE",IF('Application Form'!I684="GGP50K","GGP50K",IF('Application Form'!I684="GGP50K+PV","GGP50K",IF('Application Form'!I684="GGPHD (150K)","GGPHD (150K)",IF('Application Form'!I684="GGPHD+PV","GGPHD",IF('Application Form'!I684="PV","",IF('Application Form'!I684="POLL","",IF('Application Form'!I684="MSTN","MSTN",IF('Application Form'!I684="COAT","COAT",IF('Application Form'!I684="PI","PI",IF('Application Form'!I684="POLL_50K (add on)*","POLL_50K (add on)*",IF('Application Form'!I684="POLL_HD (add on)*","POLL_HD (add_on)*",IF('Application Form'!I684="MSTN_50K (add_on)*","MSTN_50K (add_on)*",IF('Application Form'!I684="MSTN_HD (add on)*","MSTN_HD (add on)*",IF('Application Form'!I684="STORE","STORE",IF('Application Form'!I684="HE","HE","")))))))))))))))))))),"ERROR"))))</f>
        <v/>
      </c>
      <c r="O673" t="str">
        <f>IF(AND(F673="",'Application Form'!H684=""),"",IF(AND(F673="",'Application Form'!H684&lt;&gt;"",'Application Form'!I684=""),"",IF(AND(F673&lt;&gt;"",'Application Form'!I684=""),"",IF(AND(F673&lt;&gt;"",'Application Form'!I684&lt;&gt;"",'Application Form'!J684=""),"",IF(AND(F673="",'Application Form'!H684&lt;&gt;"",'Application Form'!I684&lt;&gt;""),IF('Application Form'!I684="SKSTD_BDL","SKSTD_BDL",IF('Application Form'!I684="MIP","MIP",IF('Application Form'!I684="MIP+PV","MIP",IF('Application Form'!I684="SEEKSIRE","SEEKSIRE",IF('Application Form'!I684="SEEKSIRE+PV","SEEKSIRE",IF('Application Form'!I684="GGP50K","GGP50K",IF('Application Form'!I684="GGP50K+PV","GGP50K",IF('Application Form'!I684="GGPHD (150K)","GGPHD (150K)",IF('Application Form'!I684="GGPHD+PV","GGPHD",IF('Application Form'!I684="PV","",IF('Application Form'!I684="POLL","",IF('Application Form'!I684="MSTN","MSTN",IF('Application Form'!I684="COAT","COAT",IF('Application Form'!I684="PI","PI",IF('Application Form'!I684="POLL_50K (add on)*","POLL_50K (add on)*",IF('Application Form'!I684="POLL_HD (add on)*","POLL_HD (add_on)*",IF('Application Form'!I684="MSTN_50K (add_on)*","MSTN_50K (add_on)*",IF('Application Form'!I684="MSTN_HD (add on)*","MSTN_HD (add on)*",IF('Application Form'!I684="STORE","STORE",IF('Application Form'!I684="HE","HE","ERROR")))))))))))))))))))),IF(AND(F673&lt;&gt;"",'Application Form'!I684&lt;&gt;"",'Application Form'!J684&lt;&gt;""),IF('Application Form'!J684="SKSTD_BDL","SKSTD_BDL",IF('Application Form'!J684="MIP","MIP",IF('Application Form'!J684="MIP+PV","MIP",IF('Application Form'!J684="SEEKSIRE","SEEKSIRE",IF('Application Form'!J684="SEEKSIRE+PV","SEEKSIRE",IF('Application Form'!J684="GGP50K","GGP50K",IF('Application Form'!J684="GGP50K+PV","GGP50K",IF('Application Form'!J684="GGPHD (150K)","GGPHD (150K)",IF('Application Form'!J684="GGPHD+PV","GGPHD",IF('Application Form'!J684="PV","",IF('Application Form'!J684="POLL","",IF('Application Form'!J684="MSTN","MSTN",IF('Application Form'!J684="COAT","COAT",IF('Application Form'!J684="PI","PI",IF('Application Form'!J684="POLL_50K (add on)*","POLL_50K (add on)*",IF('Application Form'!J684="POLL_HD (add on)*","POLL_HD (add_on)*",IF('Application Form'!J684="MSTN_50K (add_on)*","MSTN_50K (add_on)*",IF('Application Form'!J684="MSTN_HD (add on)*","MSTN_HD (add on)*",IF('Application Form'!J684="STORE","STORE",IF('Application Form'!J684="HE","HE","")))))))))))))))))))),"ERROR"))))))</f>
        <v/>
      </c>
      <c r="P673" t="str">
        <f>IF(AND(F673="",O673&lt;&gt;""),IF('Application Form'!J684="SKSTD_BDL","SKSTD_BDL",IF('Application Form'!J684="MIP","MIP",IF('Application Form'!J684="MIP+PV","MIP",IF('Application Form'!J684="SEEKSIRE","SEEKSIRE",IF('Application Form'!J684="SEEKSIRE+PV","SEEKSIRE",IF('Application Form'!J684="GGP50K","GGP50K",IF('Application Form'!J684="GGP50K+PV","GGP50K",IF('Application Form'!J684="GGPHD (150K)","GGPHD (150K)",IF('Application Form'!J684="GGPHD+PV","GGPHD",IF('Application Form'!J684="PV","",IF('Application Form'!J684="POLL","",IF('Application Form'!J684="MSTN","MSTN",IF('Application Form'!J684="COAT","COAT",IF('Application Form'!J684="PI","PI",IF('Application Form'!J684="POLL_50K (add on)*","POLL_50K (add on)*",IF('Application Form'!J684="POLL_HD (add on)*","POLL_HD (add_on)*",IF('Application Form'!J684="MSTN_50K (add_on)*","MSTN_50K (add_on)*",IF('Application Form'!J684="MSTN_HD (add on)*","MSTN_HD (add on)*",IF('Application Form'!J684="STORE","STORE",IF('Application Form'!J684="HE","HE","")))))))))))))))))))),"")</f>
        <v/>
      </c>
    </row>
    <row r="674" spans="1:16" x14ac:dyDescent="0.25">
      <c r="A674" s="72">
        <f>'Application Form'!E685</f>
        <v>0</v>
      </c>
      <c r="B674" t="str">
        <f>IF('Application Form'!C685="Hair","H",IF('Application Form'!C685="Done","D",IF('Application Form'!C685="Semen","S",IF('Application Form'!C685="TSU","T",""))))</f>
        <v/>
      </c>
      <c r="C674" t="str">
        <f t="shared" si="10"/>
        <v>NAA</v>
      </c>
      <c r="F674" t="str">
        <f>IF('Application Form'!H685="SKSTD_BDL","SKSTD_BDL",IF('Application Form'!H685="MIP","MIP",IF('Application Form'!H685="MIP+PV","MIP",IF('Application Form'!H685="SEEKSIRE","SEEKSIRE",IF('Application Form'!H685="SEEKSIRE+PV","SEEKSIRE",IF('Application Form'!H685="GGP50K","GGP50K",IF('Application Form'!H685="GGP50K+PV","GGP50K",IF('Application Form'!H685="GGPHD (150K)","GGPHD (150K)",IF('Application Form'!H685="GGPHD+PV","GGPHD",IF('Application Form'!H685="PV","",IF('Application Form'!H685="POLL","",IF('Application Form'!H685="MSTN","",IF('Application Form'!H685="COAT","",IF('Application Form'!H685="PI","",IF('Application Form'!H685="POLL_50K (add on)*","",IF('Application Form'!H685="POLL_HD (add on)*","",IF('Application Form'!H685="MSTN_50K (add_on)*","",IF('Application Form'!H685="MSTN_HD (add on)*","",IF('Application Form'!H685="STORE","STORE",IF('Application Form'!H685="HE","HE",""))))))))))))))))))))</f>
        <v/>
      </c>
      <c r="G674" t="str">
        <f>IF(OR(RIGHT('Application Form'!H685,2)="PV",RIGHT('Application Form'!I685,2)="PV",RIGHT('Application Form'!J685,2)="PV"),"Yes","")</f>
        <v/>
      </c>
      <c r="H674" s="81" t="str">
        <f>IF(ISBLANK(IF(F674="SKSTD_BDL",'Application Form'!M685,IF('Office Use Only - DONT TOUCH!!!'!G674="Yes",'Application Form'!M685,""))),"",IF(F674="SKSTD_BDL",'Application Form'!M685,IF('Office Use Only - DONT TOUCH!!!'!G674="Yes",'Application Form'!M685,"")))</f>
        <v/>
      </c>
      <c r="K674" t="str">
        <f>IF(ISBLANK(IF(F674="SKSTD_BDL",'Application Form'!O685,IF('Office Use Only - DONT TOUCH!!!'!G674="Yes",'Application Form'!O685,""))),"",IF(F674="SKSTD_BDL",'Application Form'!O685,IF('Office Use Only - DONT TOUCH!!!'!G674="Yes",'Application Form'!O685,"")))</f>
        <v/>
      </c>
      <c r="N674" t="str">
        <f>IF(AND(F674="",'Application Form'!H685=""),"",IF(AND(F674="",'Application Form'!H685&lt;&gt;""),'Application Form'!H685,IF(AND(F674&lt;&gt;"",'Application Form'!I685=""),"",IF(AND(F674&lt;&gt;"",'Application Form'!I685&lt;&gt;""),IF('Application Form'!I685="SKSTD_BDL","SKSTD_BDL",IF('Application Form'!I685="MIP","MIP",IF('Application Form'!I685="MIP+PV","MIP",IF('Application Form'!I685="SEEKSIRE","SEEKSIRE",IF('Application Form'!I685="SEEKSIRE+PV","SEEKSIRE",IF('Application Form'!I685="GGP50K","GGP50K",IF('Application Form'!I685="GGP50K+PV","GGP50K",IF('Application Form'!I685="GGPHD (150K)","GGPHD (150K)",IF('Application Form'!I685="GGPHD+PV","GGPHD",IF('Application Form'!I685="PV","",IF('Application Form'!I685="POLL","",IF('Application Form'!I685="MSTN","MSTN",IF('Application Form'!I685="COAT","COAT",IF('Application Form'!I685="PI","PI",IF('Application Form'!I685="POLL_50K (add on)*","POLL_50K (add on)*",IF('Application Form'!I685="POLL_HD (add on)*","POLL_HD (add_on)*",IF('Application Form'!I685="MSTN_50K (add_on)*","MSTN_50K (add_on)*",IF('Application Form'!I685="MSTN_HD (add on)*","MSTN_HD (add on)*",IF('Application Form'!I685="STORE","STORE",IF('Application Form'!I685="HE","HE","")))))))))))))))))))),"ERROR"))))</f>
        <v/>
      </c>
      <c r="O674" t="str">
        <f>IF(AND(F674="",'Application Form'!H685=""),"",IF(AND(F674="",'Application Form'!H685&lt;&gt;"",'Application Form'!I685=""),"",IF(AND(F674&lt;&gt;"",'Application Form'!I685=""),"",IF(AND(F674&lt;&gt;"",'Application Form'!I685&lt;&gt;"",'Application Form'!J685=""),"",IF(AND(F674="",'Application Form'!H685&lt;&gt;"",'Application Form'!I685&lt;&gt;""),IF('Application Form'!I685="SKSTD_BDL","SKSTD_BDL",IF('Application Form'!I685="MIP","MIP",IF('Application Form'!I685="MIP+PV","MIP",IF('Application Form'!I685="SEEKSIRE","SEEKSIRE",IF('Application Form'!I685="SEEKSIRE+PV","SEEKSIRE",IF('Application Form'!I685="GGP50K","GGP50K",IF('Application Form'!I685="GGP50K+PV","GGP50K",IF('Application Form'!I685="GGPHD (150K)","GGPHD (150K)",IF('Application Form'!I685="GGPHD+PV","GGPHD",IF('Application Form'!I685="PV","",IF('Application Form'!I685="POLL","",IF('Application Form'!I685="MSTN","MSTN",IF('Application Form'!I685="COAT","COAT",IF('Application Form'!I685="PI","PI",IF('Application Form'!I685="POLL_50K (add on)*","POLL_50K (add on)*",IF('Application Form'!I685="POLL_HD (add on)*","POLL_HD (add_on)*",IF('Application Form'!I685="MSTN_50K (add_on)*","MSTN_50K (add_on)*",IF('Application Form'!I685="MSTN_HD (add on)*","MSTN_HD (add on)*",IF('Application Form'!I685="STORE","STORE",IF('Application Form'!I685="HE","HE","ERROR")))))))))))))))))))),IF(AND(F674&lt;&gt;"",'Application Form'!I685&lt;&gt;"",'Application Form'!J685&lt;&gt;""),IF('Application Form'!J685="SKSTD_BDL","SKSTD_BDL",IF('Application Form'!J685="MIP","MIP",IF('Application Form'!J685="MIP+PV","MIP",IF('Application Form'!J685="SEEKSIRE","SEEKSIRE",IF('Application Form'!J685="SEEKSIRE+PV","SEEKSIRE",IF('Application Form'!J685="GGP50K","GGP50K",IF('Application Form'!J685="GGP50K+PV","GGP50K",IF('Application Form'!J685="GGPHD (150K)","GGPHD (150K)",IF('Application Form'!J685="GGPHD+PV","GGPHD",IF('Application Form'!J685="PV","",IF('Application Form'!J685="POLL","",IF('Application Form'!J685="MSTN","MSTN",IF('Application Form'!J685="COAT","COAT",IF('Application Form'!J685="PI","PI",IF('Application Form'!J685="POLL_50K (add on)*","POLL_50K (add on)*",IF('Application Form'!J685="POLL_HD (add on)*","POLL_HD (add_on)*",IF('Application Form'!J685="MSTN_50K (add_on)*","MSTN_50K (add_on)*",IF('Application Form'!J685="MSTN_HD (add on)*","MSTN_HD (add on)*",IF('Application Form'!J685="STORE","STORE",IF('Application Form'!J685="HE","HE","")))))))))))))))))))),"ERROR"))))))</f>
        <v/>
      </c>
      <c r="P674" t="str">
        <f>IF(AND(F674="",O674&lt;&gt;""),IF('Application Form'!J685="SKSTD_BDL","SKSTD_BDL",IF('Application Form'!J685="MIP","MIP",IF('Application Form'!J685="MIP+PV","MIP",IF('Application Form'!J685="SEEKSIRE","SEEKSIRE",IF('Application Form'!J685="SEEKSIRE+PV","SEEKSIRE",IF('Application Form'!J685="GGP50K","GGP50K",IF('Application Form'!J685="GGP50K+PV","GGP50K",IF('Application Form'!J685="GGPHD (150K)","GGPHD (150K)",IF('Application Form'!J685="GGPHD+PV","GGPHD",IF('Application Form'!J685="PV","",IF('Application Form'!J685="POLL","",IF('Application Form'!J685="MSTN","MSTN",IF('Application Form'!J685="COAT","COAT",IF('Application Form'!J685="PI","PI",IF('Application Form'!J685="POLL_50K (add on)*","POLL_50K (add on)*",IF('Application Form'!J685="POLL_HD (add on)*","POLL_HD (add_on)*",IF('Application Form'!J685="MSTN_50K (add_on)*","MSTN_50K (add_on)*",IF('Application Form'!J685="MSTN_HD (add on)*","MSTN_HD (add on)*",IF('Application Form'!J685="STORE","STORE",IF('Application Form'!J685="HE","HE","")))))))))))))))))))),"")</f>
        <v/>
      </c>
    </row>
    <row r="675" spans="1:16" x14ac:dyDescent="0.25">
      <c r="A675" s="72">
        <f>'Application Form'!E686</f>
        <v>0</v>
      </c>
      <c r="B675" t="str">
        <f>IF('Application Form'!C686="Hair","H",IF('Application Form'!C686="Done","D",IF('Application Form'!C686="Semen","S",IF('Application Form'!C686="TSU","T",""))))</f>
        <v/>
      </c>
      <c r="C675" t="str">
        <f t="shared" si="10"/>
        <v>NAA</v>
      </c>
      <c r="F675" t="str">
        <f>IF('Application Form'!H686="SKSTD_BDL","SKSTD_BDL",IF('Application Form'!H686="MIP","MIP",IF('Application Form'!H686="MIP+PV","MIP",IF('Application Form'!H686="SEEKSIRE","SEEKSIRE",IF('Application Form'!H686="SEEKSIRE+PV","SEEKSIRE",IF('Application Form'!H686="GGP50K","GGP50K",IF('Application Form'!H686="GGP50K+PV","GGP50K",IF('Application Form'!H686="GGPHD (150K)","GGPHD (150K)",IF('Application Form'!H686="GGPHD+PV","GGPHD",IF('Application Form'!H686="PV","",IF('Application Form'!H686="POLL","",IF('Application Form'!H686="MSTN","",IF('Application Form'!H686="COAT","",IF('Application Form'!H686="PI","",IF('Application Form'!H686="POLL_50K (add on)*","",IF('Application Form'!H686="POLL_HD (add on)*","",IF('Application Form'!H686="MSTN_50K (add_on)*","",IF('Application Form'!H686="MSTN_HD (add on)*","",IF('Application Form'!H686="STORE","STORE",IF('Application Form'!H686="HE","HE",""))))))))))))))))))))</f>
        <v/>
      </c>
      <c r="G675" t="str">
        <f>IF(OR(RIGHT('Application Form'!H686,2)="PV",RIGHT('Application Form'!I686,2)="PV",RIGHT('Application Form'!J686,2)="PV"),"Yes","")</f>
        <v/>
      </c>
      <c r="H675" s="81" t="str">
        <f>IF(ISBLANK(IF(F675="SKSTD_BDL",'Application Form'!M686,IF('Office Use Only - DONT TOUCH!!!'!G675="Yes",'Application Form'!M686,""))),"",IF(F675="SKSTD_BDL",'Application Form'!M686,IF('Office Use Only - DONT TOUCH!!!'!G675="Yes",'Application Form'!M686,"")))</f>
        <v/>
      </c>
      <c r="K675" t="str">
        <f>IF(ISBLANK(IF(F675="SKSTD_BDL",'Application Form'!O686,IF('Office Use Only - DONT TOUCH!!!'!G675="Yes",'Application Form'!O686,""))),"",IF(F675="SKSTD_BDL",'Application Form'!O686,IF('Office Use Only - DONT TOUCH!!!'!G675="Yes",'Application Form'!O686,"")))</f>
        <v/>
      </c>
      <c r="N675" t="str">
        <f>IF(AND(F675="",'Application Form'!H686=""),"",IF(AND(F675="",'Application Form'!H686&lt;&gt;""),'Application Form'!H686,IF(AND(F675&lt;&gt;"",'Application Form'!I686=""),"",IF(AND(F675&lt;&gt;"",'Application Form'!I686&lt;&gt;""),IF('Application Form'!I686="SKSTD_BDL","SKSTD_BDL",IF('Application Form'!I686="MIP","MIP",IF('Application Form'!I686="MIP+PV","MIP",IF('Application Form'!I686="SEEKSIRE","SEEKSIRE",IF('Application Form'!I686="SEEKSIRE+PV","SEEKSIRE",IF('Application Form'!I686="GGP50K","GGP50K",IF('Application Form'!I686="GGP50K+PV","GGP50K",IF('Application Form'!I686="GGPHD (150K)","GGPHD (150K)",IF('Application Form'!I686="GGPHD+PV","GGPHD",IF('Application Form'!I686="PV","",IF('Application Form'!I686="POLL","",IF('Application Form'!I686="MSTN","MSTN",IF('Application Form'!I686="COAT","COAT",IF('Application Form'!I686="PI","PI",IF('Application Form'!I686="POLL_50K (add on)*","POLL_50K (add on)*",IF('Application Form'!I686="POLL_HD (add on)*","POLL_HD (add_on)*",IF('Application Form'!I686="MSTN_50K (add_on)*","MSTN_50K (add_on)*",IF('Application Form'!I686="MSTN_HD (add on)*","MSTN_HD (add on)*",IF('Application Form'!I686="STORE","STORE",IF('Application Form'!I686="HE","HE","")))))))))))))))))))),"ERROR"))))</f>
        <v/>
      </c>
      <c r="O675" t="str">
        <f>IF(AND(F675="",'Application Form'!H686=""),"",IF(AND(F675="",'Application Form'!H686&lt;&gt;"",'Application Form'!I686=""),"",IF(AND(F675&lt;&gt;"",'Application Form'!I686=""),"",IF(AND(F675&lt;&gt;"",'Application Form'!I686&lt;&gt;"",'Application Form'!J686=""),"",IF(AND(F675="",'Application Form'!H686&lt;&gt;"",'Application Form'!I686&lt;&gt;""),IF('Application Form'!I686="SKSTD_BDL","SKSTD_BDL",IF('Application Form'!I686="MIP","MIP",IF('Application Form'!I686="MIP+PV","MIP",IF('Application Form'!I686="SEEKSIRE","SEEKSIRE",IF('Application Form'!I686="SEEKSIRE+PV","SEEKSIRE",IF('Application Form'!I686="GGP50K","GGP50K",IF('Application Form'!I686="GGP50K+PV","GGP50K",IF('Application Form'!I686="GGPHD (150K)","GGPHD (150K)",IF('Application Form'!I686="GGPHD+PV","GGPHD",IF('Application Form'!I686="PV","",IF('Application Form'!I686="POLL","",IF('Application Form'!I686="MSTN","MSTN",IF('Application Form'!I686="COAT","COAT",IF('Application Form'!I686="PI","PI",IF('Application Form'!I686="POLL_50K (add on)*","POLL_50K (add on)*",IF('Application Form'!I686="POLL_HD (add on)*","POLL_HD (add_on)*",IF('Application Form'!I686="MSTN_50K (add_on)*","MSTN_50K (add_on)*",IF('Application Form'!I686="MSTN_HD (add on)*","MSTN_HD (add on)*",IF('Application Form'!I686="STORE","STORE",IF('Application Form'!I686="HE","HE","ERROR")))))))))))))))))))),IF(AND(F675&lt;&gt;"",'Application Form'!I686&lt;&gt;"",'Application Form'!J686&lt;&gt;""),IF('Application Form'!J686="SKSTD_BDL","SKSTD_BDL",IF('Application Form'!J686="MIP","MIP",IF('Application Form'!J686="MIP+PV","MIP",IF('Application Form'!J686="SEEKSIRE","SEEKSIRE",IF('Application Form'!J686="SEEKSIRE+PV","SEEKSIRE",IF('Application Form'!J686="GGP50K","GGP50K",IF('Application Form'!J686="GGP50K+PV","GGP50K",IF('Application Form'!J686="GGPHD (150K)","GGPHD (150K)",IF('Application Form'!J686="GGPHD+PV","GGPHD",IF('Application Form'!J686="PV","",IF('Application Form'!J686="POLL","",IF('Application Form'!J686="MSTN","MSTN",IF('Application Form'!J686="COAT","COAT",IF('Application Form'!J686="PI","PI",IF('Application Form'!J686="POLL_50K (add on)*","POLL_50K (add on)*",IF('Application Form'!J686="POLL_HD (add on)*","POLL_HD (add_on)*",IF('Application Form'!J686="MSTN_50K (add_on)*","MSTN_50K (add_on)*",IF('Application Form'!J686="MSTN_HD (add on)*","MSTN_HD (add on)*",IF('Application Form'!J686="STORE","STORE",IF('Application Form'!J686="HE","HE","")))))))))))))))))))),"ERROR"))))))</f>
        <v/>
      </c>
      <c r="P675" t="str">
        <f>IF(AND(F675="",O675&lt;&gt;""),IF('Application Form'!J686="SKSTD_BDL","SKSTD_BDL",IF('Application Form'!J686="MIP","MIP",IF('Application Form'!J686="MIP+PV","MIP",IF('Application Form'!J686="SEEKSIRE","SEEKSIRE",IF('Application Form'!J686="SEEKSIRE+PV","SEEKSIRE",IF('Application Form'!J686="GGP50K","GGP50K",IF('Application Form'!J686="GGP50K+PV","GGP50K",IF('Application Form'!J686="GGPHD (150K)","GGPHD (150K)",IF('Application Form'!J686="GGPHD+PV","GGPHD",IF('Application Form'!J686="PV","",IF('Application Form'!J686="POLL","",IF('Application Form'!J686="MSTN","MSTN",IF('Application Form'!J686="COAT","COAT",IF('Application Form'!J686="PI","PI",IF('Application Form'!J686="POLL_50K (add on)*","POLL_50K (add on)*",IF('Application Form'!J686="POLL_HD (add on)*","POLL_HD (add_on)*",IF('Application Form'!J686="MSTN_50K (add_on)*","MSTN_50K (add_on)*",IF('Application Form'!J686="MSTN_HD (add on)*","MSTN_HD (add on)*",IF('Application Form'!J686="STORE","STORE",IF('Application Form'!J686="HE","HE","")))))))))))))))))))),"")</f>
        <v/>
      </c>
    </row>
    <row r="676" spans="1:16" x14ac:dyDescent="0.25">
      <c r="A676" s="72">
        <f>'Application Form'!E687</f>
        <v>0</v>
      </c>
      <c r="B676" t="str">
        <f>IF('Application Form'!C687="Hair","H",IF('Application Form'!C687="Done","D",IF('Application Form'!C687="Semen","S",IF('Application Form'!C687="TSU","T",""))))</f>
        <v/>
      </c>
      <c r="C676" t="str">
        <f t="shared" si="10"/>
        <v>NAA</v>
      </c>
      <c r="F676" t="str">
        <f>IF('Application Form'!H687="SKSTD_BDL","SKSTD_BDL",IF('Application Form'!H687="MIP","MIP",IF('Application Form'!H687="MIP+PV","MIP",IF('Application Form'!H687="SEEKSIRE","SEEKSIRE",IF('Application Form'!H687="SEEKSIRE+PV","SEEKSIRE",IF('Application Form'!H687="GGP50K","GGP50K",IF('Application Form'!H687="GGP50K+PV","GGP50K",IF('Application Form'!H687="GGPHD (150K)","GGPHD (150K)",IF('Application Form'!H687="GGPHD+PV","GGPHD",IF('Application Form'!H687="PV","",IF('Application Form'!H687="POLL","",IF('Application Form'!H687="MSTN","",IF('Application Form'!H687="COAT","",IF('Application Form'!H687="PI","",IF('Application Form'!H687="POLL_50K (add on)*","",IF('Application Form'!H687="POLL_HD (add on)*","",IF('Application Form'!H687="MSTN_50K (add_on)*","",IF('Application Form'!H687="MSTN_HD (add on)*","",IF('Application Form'!H687="STORE","STORE",IF('Application Form'!H687="HE","HE",""))))))))))))))))))))</f>
        <v/>
      </c>
      <c r="G676" t="str">
        <f>IF(OR(RIGHT('Application Form'!H687,2)="PV",RIGHT('Application Form'!I687,2)="PV",RIGHT('Application Form'!J687,2)="PV"),"Yes","")</f>
        <v/>
      </c>
      <c r="H676" s="81" t="str">
        <f>IF(ISBLANK(IF(F676="SKSTD_BDL",'Application Form'!M687,IF('Office Use Only - DONT TOUCH!!!'!G676="Yes",'Application Form'!M687,""))),"",IF(F676="SKSTD_BDL",'Application Form'!M687,IF('Office Use Only - DONT TOUCH!!!'!G676="Yes",'Application Form'!M687,"")))</f>
        <v/>
      </c>
      <c r="K676" t="str">
        <f>IF(ISBLANK(IF(F676="SKSTD_BDL",'Application Form'!O687,IF('Office Use Only - DONT TOUCH!!!'!G676="Yes",'Application Form'!O687,""))),"",IF(F676="SKSTD_BDL",'Application Form'!O687,IF('Office Use Only - DONT TOUCH!!!'!G676="Yes",'Application Form'!O687,"")))</f>
        <v/>
      </c>
      <c r="N676" t="str">
        <f>IF(AND(F676="",'Application Form'!H687=""),"",IF(AND(F676="",'Application Form'!H687&lt;&gt;""),'Application Form'!H687,IF(AND(F676&lt;&gt;"",'Application Form'!I687=""),"",IF(AND(F676&lt;&gt;"",'Application Form'!I687&lt;&gt;""),IF('Application Form'!I687="SKSTD_BDL","SKSTD_BDL",IF('Application Form'!I687="MIP","MIP",IF('Application Form'!I687="MIP+PV","MIP",IF('Application Form'!I687="SEEKSIRE","SEEKSIRE",IF('Application Form'!I687="SEEKSIRE+PV","SEEKSIRE",IF('Application Form'!I687="GGP50K","GGP50K",IF('Application Form'!I687="GGP50K+PV","GGP50K",IF('Application Form'!I687="GGPHD (150K)","GGPHD (150K)",IF('Application Form'!I687="GGPHD+PV","GGPHD",IF('Application Form'!I687="PV","",IF('Application Form'!I687="POLL","",IF('Application Form'!I687="MSTN","MSTN",IF('Application Form'!I687="COAT","COAT",IF('Application Form'!I687="PI","PI",IF('Application Form'!I687="POLL_50K (add on)*","POLL_50K (add on)*",IF('Application Form'!I687="POLL_HD (add on)*","POLL_HD (add_on)*",IF('Application Form'!I687="MSTN_50K (add_on)*","MSTN_50K (add_on)*",IF('Application Form'!I687="MSTN_HD (add on)*","MSTN_HD (add on)*",IF('Application Form'!I687="STORE","STORE",IF('Application Form'!I687="HE","HE","")))))))))))))))))))),"ERROR"))))</f>
        <v/>
      </c>
      <c r="O676" t="str">
        <f>IF(AND(F676="",'Application Form'!H687=""),"",IF(AND(F676="",'Application Form'!H687&lt;&gt;"",'Application Form'!I687=""),"",IF(AND(F676&lt;&gt;"",'Application Form'!I687=""),"",IF(AND(F676&lt;&gt;"",'Application Form'!I687&lt;&gt;"",'Application Form'!J687=""),"",IF(AND(F676="",'Application Form'!H687&lt;&gt;"",'Application Form'!I687&lt;&gt;""),IF('Application Form'!I687="SKSTD_BDL","SKSTD_BDL",IF('Application Form'!I687="MIP","MIP",IF('Application Form'!I687="MIP+PV","MIP",IF('Application Form'!I687="SEEKSIRE","SEEKSIRE",IF('Application Form'!I687="SEEKSIRE+PV","SEEKSIRE",IF('Application Form'!I687="GGP50K","GGP50K",IF('Application Form'!I687="GGP50K+PV","GGP50K",IF('Application Form'!I687="GGPHD (150K)","GGPHD (150K)",IF('Application Form'!I687="GGPHD+PV","GGPHD",IF('Application Form'!I687="PV","",IF('Application Form'!I687="POLL","",IF('Application Form'!I687="MSTN","MSTN",IF('Application Form'!I687="COAT","COAT",IF('Application Form'!I687="PI","PI",IF('Application Form'!I687="POLL_50K (add on)*","POLL_50K (add on)*",IF('Application Form'!I687="POLL_HD (add on)*","POLL_HD (add_on)*",IF('Application Form'!I687="MSTN_50K (add_on)*","MSTN_50K (add_on)*",IF('Application Form'!I687="MSTN_HD (add on)*","MSTN_HD (add on)*",IF('Application Form'!I687="STORE","STORE",IF('Application Form'!I687="HE","HE","ERROR")))))))))))))))))))),IF(AND(F676&lt;&gt;"",'Application Form'!I687&lt;&gt;"",'Application Form'!J687&lt;&gt;""),IF('Application Form'!J687="SKSTD_BDL","SKSTD_BDL",IF('Application Form'!J687="MIP","MIP",IF('Application Form'!J687="MIP+PV","MIP",IF('Application Form'!J687="SEEKSIRE","SEEKSIRE",IF('Application Form'!J687="SEEKSIRE+PV","SEEKSIRE",IF('Application Form'!J687="GGP50K","GGP50K",IF('Application Form'!J687="GGP50K+PV","GGP50K",IF('Application Form'!J687="GGPHD (150K)","GGPHD (150K)",IF('Application Form'!J687="GGPHD+PV","GGPHD",IF('Application Form'!J687="PV","",IF('Application Form'!J687="POLL","",IF('Application Form'!J687="MSTN","MSTN",IF('Application Form'!J687="COAT","COAT",IF('Application Form'!J687="PI","PI",IF('Application Form'!J687="POLL_50K (add on)*","POLL_50K (add on)*",IF('Application Form'!J687="POLL_HD (add on)*","POLL_HD (add_on)*",IF('Application Form'!J687="MSTN_50K (add_on)*","MSTN_50K (add_on)*",IF('Application Form'!J687="MSTN_HD (add on)*","MSTN_HD (add on)*",IF('Application Form'!J687="STORE","STORE",IF('Application Form'!J687="HE","HE","")))))))))))))))))))),"ERROR"))))))</f>
        <v/>
      </c>
      <c r="P676" t="str">
        <f>IF(AND(F676="",O676&lt;&gt;""),IF('Application Form'!J687="SKSTD_BDL","SKSTD_BDL",IF('Application Form'!J687="MIP","MIP",IF('Application Form'!J687="MIP+PV","MIP",IF('Application Form'!J687="SEEKSIRE","SEEKSIRE",IF('Application Form'!J687="SEEKSIRE+PV","SEEKSIRE",IF('Application Form'!J687="GGP50K","GGP50K",IF('Application Form'!J687="GGP50K+PV","GGP50K",IF('Application Form'!J687="GGPHD (150K)","GGPHD (150K)",IF('Application Form'!J687="GGPHD+PV","GGPHD",IF('Application Form'!J687="PV","",IF('Application Form'!J687="POLL","",IF('Application Form'!J687="MSTN","MSTN",IF('Application Form'!J687="COAT","COAT",IF('Application Form'!J687="PI","PI",IF('Application Form'!J687="POLL_50K (add on)*","POLL_50K (add on)*",IF('Application Form'!J687="POLL_HD (add on)*","POLL_HD (add_on)*",IF('Application Form'!J687="MSTN_50K (add_on)*","MSTN_50K (add_on)*",IF('Application Form'!J687="MSTN_HD (add on)*","MSTN_HD (add on)*",IF('Application Form'!J687="STORE","STORE",IF('Application Form'!J687="HE","HE","")))))))))))))))))))),"")</f>
        <v/>
      </c>
    </row>
    <row r="677" spans="1:16" x14ac:dyDescent="0.25">
      <c r="A677" s="72">
        <f>'Application Form'!E688</f>
        <v>0</v>
      </c>
      <c r="B677" t="str">
        <f>IF('Application Form'!C688="Hair","H",IF('Application Form'!C688="Done","D",IF('Application Form'!C688="Semen","S",IF('Application Form'!C688="TSU","T",""))))</f>
        <v/>
      </c>
      <c r="C677" t="str">
        <f t="shared" si="10"/>
        <v>NAA</v>
      </c>
      <c r="F677" t="str">
        <f>IF('Application Form'!H688="SKSTD_BDL","SKSTD_BDL",IF('Application Form'!H688="MIP","MIP",IF('Application Form'!H688="MIP+PV","MIP",IF('Application Form'!H688="SEEKSIRE","SEEKSIRE",IF('Application Form'!H688="SEEKSIRE+PV","SEEKSIRE",IF('Application Form'!H688="GGP50K","GGP50K",IF('Application Form'!H688="GGP50K+PV","GGP50K",IF('Application Form'!H688="GGPHD (150K)","GGPHD (150K)",IF('Application Form'!H688="GGPHD+PV","GGPHD",IF('Application Form'!H688="PV","",IF('Application Form'!H688="POLL","",IF('Application Form'!H688="MSTN","",IF('Application Form'!H688="COAT","",IF('Application Form'!H688="PI","",IF('Application Form'!H688="POLL_50K (add on)*","",IF('Application Form'!H688="POLL_HD (add on)*","",IF('Application Form'!H688="MSTN_50K (add_on)*","",IF('Application Form'!H688="MSTN_HD (add on)*","",IF('Application Form'!H688="STORE","STORE",IF('Application Form'!H688="HE","HE",""))))))))))))))))))))</f>
        <v/>
      </c>
      <c r="G677" t="str">
        <f>IF(OR(RIGHT('Application Form'!H688,2)="PV",RIGHT('Application Form'!I688,2)="PV",RIGHT('Application Form'!J688,2)="PV"),"Yes","")</f>
        <v/>
      </c>
      <c r="H677" s="81" t="str">
        <f>IF(ISBLANK(IF(F677="SKSTD_BDL",'Application Form'!M688,IF('Office Use Only - DONT TOUCH!!!'!G677="Yes",'Application Form'!M688,""))),"",IF(F677="SKSTD_BDL",'Application Form'!M688,IF('Office Use Only - DONT TOUCH!!!'!G677="Yes",'Application Form'!M688,"")))</f>
        <v/>
      </c>
      <c r="K677" t="str">
        <f>IF(ISBLANK(IF(F677="SKSTD_BDL",'Application Form'!O688,IF('Office Use Only - DONT TOUCH!!!'!G677="Yes",'Application Form'!O688,""))),"",IF(F677="SKSTD_BDL",'Application Form'!O688,IF('Office Use Only - DONT TOUCH!!!'!G677="Yes",'Application Form'!O688,"")))</f>
        <v/>
      </c>
      <c r="N677" t="str">
        <f>IF(AND(F677="",'Application Form'!H688=""),"",IF(AND(F677="",'Application Form'!H688&lt;&gt;""),'Application Form'!H688,IF(AND(F677&lt;&gt;"",'Application Form'!I688=""),"",IF(AND(F677&lt;&gt;"",'Application Form'!I688&lt;&gt;""),IF('Application Form'!I688="SKSTD_BDL","SKSTD_BDL",IF('Application Form'!I688="MIP","MIP",IF('Application Form'!I688="MIP+PV","MIP",IF('Application Form'!I688="SEEKSIRE","SEEKSIRE",IF('Application Form'!I688="SEEKSIRE+PV","SEEKSIRE",IF('Application Form'!I688="GGP50K","GGP50K",IF('Application Form'!I688="GGP50K+PV","GGP50K",IF('Application Form'!I688="GGPHD (150K)","GGPHD (150K)",IF('Application Form'!I688="GGPHD+PV","GGPHD",IF('Application Form'!I688="PV","",IF('Application Form'!I688="POLL","",IF('Application Form'!I688="MSTN","MSTN",IF('Application Form'!I688="COAT","COAT",IF('Application Form'!I688="PI","PI",IF('Application Form'!I688="POLL_50K (add on)*","POLL_50K (add on)*",IF('Application Form'!I688="POLL_HD (add on)*","POLL_HD (add_on)*",IF('Application Form'!I688="MSTN_50K (add_on)*","MSTN_50K (add_on)*",IF('Application Form'!I688="MSTN_HD (add on)*","MSTN_HD (add on)*",IF('Application Form'!I688="STORE","STORE",IF('Application Form'!I688="HE","HE","")))))))))))))))))))),"ERROR"))))</f>
        <v/>
      </c>
      <c r="O677" t="str">
        <f>IF(AND(F677="",'Application Form'!H688=""),"",IF(AND(F677="",'Application Form'!H688&lt;&gt;"",'Application Form'!I688=""),"",IF(AND(F677&lt;&gt;"",'Application Form'!I688=""),"",IF(AND(F677&lt;&gt;"",'Application Form'!I688&lt;&gt;"",'Application Form'!J688=""),"",IF(AND(F677="",'Application Form'!H688&lt;&gt;"",'Application Form'!I688&lt;&gt;""),IF('Application Form'!I688="SKSTD_BDL","SKSTD_BDL",IF('Application Form'!I688="MIP","MIP",IF('Application Form'!I688="MIP+PV","MIP",IF('Application Form'!I688="SEEKSIRE","SEEKSIRE",IF('Application Form'!I688="SEEKSIRE+PV","SEEKSIRE",IF('Application Form'!I688="GGP50K","GGP50K",IF('Application Form'!I688="GGP50K+PV","GGP50K",IF('Application Form'!I688="GGPHD (150K)","GGPHD (150K)",IF('Application Form'!I688="GGPHD+PV","GGPHD",IF('Application Form'!I688="PV","",IF('Application Form'!I688="POLL","",IF('Application Form'!I688="MSTN","MSTN",IF('Application Form'!I688="COAT","COAT",IF('Application Form'!I688="PI","PI",IF('Application Form'!I688="POLL_50K (add on)*","POLL_50K (add on)*",IF('Application Form'!I688="POLL_HD (add on)*","POLL_HD (add_on)*",IF('Application Form'!I688="MSTN_50K (add_on)*","MSTN_50K (add_on)*",IF('Application Form'!I688="MSTN_HD (add on)*","MSTN_HD (add on)*",IF('Application Form'!I688="STORE","STORE",IF('Application Form'!I688="HE","HE","ERROR")))))))))))))))))))),IF(AND(F677&lt;&gt;"",'Application Form'!I688&lt;&gt;"",'Application Form'!J688&lt;&gt;""),IF('Application Form'!J688="SKSTD_BDL","SKSTD_BDL",IF('Application Form'!J688="MIP","MIP",IF('Application Form'!J688="MIP+PV","MIP",IF('Application Form'!J688="SEEKSIRE","SEEKSIRE",IF('Application Form'!J688="SEEKSIRE+PV","SEEKSIRE",IF('Application Form'!J688="GGP50K","GGP50K",IF('Application Form'!J688="GGP50K+PV","GGP50K",IF('Application Form'!J688="GGPHD (150K)","GGPHD (150K)",IF('Application Form'!J688="GGPHD+PV","GGPHD",IF('Application Form'!J688="PV","",IF('Application Form'!J688="POLL","",IF('Application Form'!J688="MSTN","MSTN",IF('Application Form'!J688="COAT","COAT",IF('Application Form'!J688="PI","PI",IF('Application Form'!J688="POLL_50K (add on)*","POLL_50K (add on)*",IF('Application Form'!J688="POLL_HD (add on)*","POLL_HD (add_on)*",IF('Application Form'!J688="MSTN_50K (add_on)*","MSTN_50K (add_on)*",IF('Application Form'!J688="MSTN_HD (add on)*","MSTN_HD (add on)*",IF('Application Form'!J688="STORE","STORE",IF('Application Form'!J688="HE","HE","")))))))))))))))))))),"ERROR"))))))</f>
        <v/>
      </c>
      <c r="P677" t="str">
        <f>IF(AND(F677="",O677&lt;&gt;""),IF('Application Form'!J688="SKSTD_BDL","SKSTD_BDL",IF('Application Form'!J688="MIP","MIP",IF('Application Form'!J688="MIP+PV","MIP",IF('Application Form'!J688="SEEKSIRE","SEEKSIRE",IF('Application Form'!J688="SEEKSIRE+PV","SEEKSIRE",IF('Application Form'!J688="GGP50K","GGP50K",IF('Application Form'!J688="GGP50K+PV","GGP50K",IF('Application Form'!J688="GGPHD (150K)","GGPHD (150K)",IF('Application Form'!J688="GGPHD+PV","GGPHD",IF('Application Form'!J688="PV","",IF('Application Form'!J688="POLL","",IF('Application Form'!J688="MSTN","MSTN",IF('Application Form'!J688="COAT","COAT",IF('Application Form'!J688="PI","PI",IF('Application Form'!J688="POLL_50K (add on)*","POLL_50K (add on)*",IF('Application Form'!J688="POLL_HD (add on)*","POLL_HD (add_on)*",IF('Application Form'!J688="MSTN_50K (add_on)*","MSTN_50K (add_on)*",IF('Application Form'!J688="MSTN_HD (add on)*","MSTN_HD (add on)*",IF('Application Form'!J688="STORE","STORE",IF('Application Form'!J688="HE","HE","")))))))))))))))))))),"")</f>
        <v/>
      </c>
    </row>
    <row r="678" spans="1:16" x14ac:dyDescent="0.25">
      <c r="A678" s="72">
        <f>'Application Form'!E689</f>
        <v>0</v>
      </c>
      <c r="B678" t="str">
        <f>IF('Application Form'!C689="Hair","H",IF('Application Form'!C689="Done","D",IF('Application Form'!C689="Semen","S",IF('Application Form'!C689="TSU","T",""))))</f>
        <v/>
      </c>
      <c r="C678" t="str">
        <f t="shared" si="10"/>
        <v>NAA</v>
      </c>
      <c r="F678" t="str">
        <f>IF('Application Form'!H689="SKSTD_BDL","SKSTD_BDL",IF('Application Form'!H689="MIP","MIP",IF('Application Form'!H689="MIP+PV","MIP",IF('Application Form'!H689="SEEKSIRE","SEEKSIRE",IF('Application Form'!H689="SEEKSIRE+PV","SEEKSIRE",IF('Application Form'!H689="GGP50K","GGP50K",IF('Application Form'!H689="GGP50K+PV","GGP50K",IF('Application Form'!H689="GGPHD (150K)","GGPHD (150K)",IF('Application Form'!H689="GGPHD+PV","GGPHD",IF('Application Form'!H689="PV","",IF('Application Form'!H689="POLL","",IF('Application Form'!H689="MSTN","",IF('Application Form'!H689="COAT","",IF('Application Form'!H689="PI","",IF('Application Form'!H689="POLL_50K (add on)*","",IF('Application Form'!H689="POLL_HD (add on)*","",IF('Application Form'!H689="MSTN_50K (add_on)*","",IF('Application Form'!H689="MSTN_HD (add on)*","",IF('Application Form'!H689="STORE","STORE",IF('Application Form'!H689="HE","HE",""))))))))))))))))))))</f>
        <v/>
      </c>
      <c r="G678" t="str">
        <f>IF(OR(RIGHT('Application Form'!H689,2)="PV",RIGHT('Application Form'!I689,2)="PV",RIGHT('Application Form'!J689,2)="PV"),"Yes","")</f>
        <v/>
      </c>
      <c r="H678" s="81" t="str">
        <f>IF(ISBLANK(IF(F678="SKSTD_BDL",'Application Form'!M689,IF('Office Use Only - DONT TOUCH!!!'!G678="Yes",'Application Form'!M689,""))),"",IF(F678="SKSTD_BDL",'Application Form'!M689,IF('Office Use Only - DONT TOUCH!!!'!G678="Yes",'Application Form'!M689,"")))</f>
        <v/>
      </c>
      <c r="K678" t="str">
        <f>IF(ISBLANK(IF(F678="SKSTD_BDL",'Application Form'!O689,IF('Office Use Only - DONT TOUCH!!!'!G678="Yes",'Application Form'!O689,""))),"",IF(F678="SKSTD_BDL",'Application Form'!O689,IF('Office Use Only - DONT TOUCH!!!'!G678="Yes",'Application Form'!O689,"")))</f>
        <v/>
      </c>
      <c r="N678" t="str">
        <f>IF(AND(F678="",'Application Form'!H689=""),"",IF(AND(F678="",'Application Form'!H689&lt;&gt;""),'Application Form'!H689,IF(AND(F678&lt;&gt;"",'Application Form'!I689=""),"",IF(AND(F678&lt;&gt;"",'Application Form'!I689&lt;&gt;""),IF('Application Form'!I689="SKSTD_BDL","SKSTD_BDL",IF('Application Form'!I689="MIP","MIP",IF('Application Form'!I689="MIP+PV","MIP",IF('Application Form'!I689="SEEKSIRE","SEEKSIRE",IF('Application Form'!I689="SEEKSIRE+PV","SEEKSIRE",IF('Application Form'!I689="GGP50K","GGP50K",IF('Application Form'!I689="GGP50K+PV","GGP50K",IF('Application Form'!I689="GGPHD (150K)","GGPHD (150K)",IF('Application Form'!I689="GGPHD+PV","GGPHD",IF('Application Form'!I689="PV","",IF('Application Form'!I689="POLL","",IF('Application Form'!I689="MSTN","MSTN",IF('Application Form'!I689="COAT","COAT",IF('Application Form'!I689="PI","PI",IF('Application Form'!I689="POLL_50K (add on)*","POLL_50K (add on)*",IF('Application Form'!I689="POLL_HD (add on)*","POLL_HD (add_on)*",IF('Application Form'!I689="MSTN_50K (add_on)*","MSTN_50K (add_on)*",IF('Application Form'!I689="MSTN_HD (add on)*","MSTN_HD (add on)*",IF('Application Form'!I689="STORE","STORE",IF('Application Form'!I689="HE","HE","")))))))))))))))))))),"ERROR"))))</f>
        <v/>
      </c>
      <c r="O678" t="str">
        <f>IF(AND(F678="",'Application Form'!H689=""),"",IF(AND(F678="",'Application Form'!H689&lt;&gt;"",'Application Form'!I689=""),"",IF(AND(F678&lt;&gt;"",'Application Form'!I689=""),"",IF(AND(F678&lt;&gt;"",'Application Form'!I689&lt;&gt;"",'Application Form'!J689=""),"",IF(AND(F678="",'Application Form'!H689&lt;&gt;"",'Application Form'!I689&lt;&gt;""),IF('Application Form'!I689="SKSTD_BDL","SKSTD_BDL",IF('Application Form'!I689="MIP","MIP",IF('Application Form'!I689="MIP+PV","MIP",IF('Application Form'!I689="SEEKSIRE","SEEKSIRE",IF('Application Form'!I689="SEEKSIRE+PV","SEEKSIRE",IF('Application Form'!I689="GGP50K","GGP50K",IF('Application Form'!I689="GGP50K+PV","GGP50K",IF('Application Form'!I689="GGPHD (150K)","GGPHD (150K)",IF('Application Form'!I689="GGPHD+PV","GGPHD",IF('Application Form'!I689="PV","",IF('Application Form'!I689="POLL","",IF('Application Form'!I689="MSTN","MSTN",IF('Application Form'!I689="COAT","COAT",IF('Application Form'!I689="PI","PI",IF('Application Form'!I689="POLL_50K (add on)*","POLL_50K (add on)*",IF('Application Form'!I689="POLL_HD (add on)*","POLL_HD (add_on)*",IF('Application Form'!I689="MSTN_50K (add_on)*","MSTN_50K (add_on)*",IF('Application Form'!I689="MSTN_HD (add on)*","MSTN_HD (add on)*",IF('Application Form'!I689="STORE","STORE",IF('Application Form'!I689="HE","HE","ERROR")))))))))))))))))))),IF(AND(F678&lt;&gt;"",'Application Form'!I689&lt;&gt;"",'Application Form'!J689&lt;&gt;""),IF('Application Form'!J689="SKSTD_BDL","SKSTD_BDL",IF('Application Form'!J689="MIP","MIP",IF('Application Form'!J689="MIP+PV","MIP",IF('Application Form'!J689="SEEKSIRE","SEEKSIRE",IF('Application Form'!J689="SEEKSIRE+PV","SEEKSIRE",IF('Application Form'!J689="GGP50K","GGP50K",IF('Application Form'!J689="GGP50K+PV","GGP50K",IF('Application Form'!J689="GGPHD (150K)","GGPHD (150K)",IF('Application Form'!J689="GGPHD+PV","GGPHD",IF('Application Form'!J689="PV","",IF('Application Form'!J689="POLL","",IF('Application Form'!J689="MSTN","MSTN",IF('Application Form'!J689="COAT","COAT",IF('Application Form'!J689="PI","PI",IF('Application Form'!J689="POLL_50K (add on)*","POLL_50K (add on)*",IF('Application Form'!J689="POLL_HD (add on)*","POLL_HD (add_on)*",IF('Application Form'!J689="MSTN_50K (add_on)*","MSTN_50K (add_on)*",IF('Application Form'!J689="MSTN_HD (add on)*","MSTN_HD (add on)*",IF('Application Form'!J689="STORE","STORE",IF('Application Form'!J689="HE","HE","")))))))))))))))))))),"ERROR"))))))</f>
        <v/>
      </c>
      <c r="P678" t="str">
        <f>IF(AND(F678="",O678&lt;&gt;""),IF('Application Form'!J689="SKSTD_BDL","SKSTD_BDL",IF('Application Form'!J689="MIP","MIP",IF('Application Form'!J689="MIP+PV","MIP",IF('Application Form'!J689="SEEKSIRE","SEEKSIRE",IF('Application Form'!J689="SEEKSIRE+PV","SEEKSIRE",IF('Application Form'!J689="GGP50K","GGP50K",IF('Application Form'!J689="GGP50K+PV","GGP50K",IF('Application Form'!J689="GGPHD (150K)","GGPHD (150K)",IF('Application Form'!J689="GGPHD+PV","GGPHD",IF('Application Form'!J689="PV","",IF('Application Form'!J689="POLL","",IF('Application Form'!J689="MSTN","MSTN",IF('Application Form'!J689="COAT","COAT",IF('Application Form'!J689="PI","PI",IF('Application Form'!J689="POLL_50K (add on)*","POLL_50K (add on)*",IF('Application Form'!J689="POLL_HD (add on)*","POLL_HD (add_on)*",IF('Application Form'!J689="MSTN_50K (add_on)*","MSTN_50K (add_on)*",IF('Application Form'!J689="MSTN_HD (add on)*","MSTN_HD (add on)*",IF('Application Form'!J689="STORE","STORE",IF('Application Form'!J689="HE","HE","")))))))))))))))))))),"")</f>
        <v/>
      </c>
    </row>
    <row r="679" spans="1:16" x14ac:dyDescent="0.25">
      <c r="A679" s="72">
        <f>'Application Form'!E690</f>
        <v>0</v>
      </c>
      <c r="B679" t="str">
        <f>IF('Application Form'!C690="Hair","H",IF('Application Form'!C690="Done","D",IF('Application Form'!C690="Semen","S",IF('Application Form'!C690="TSU","T",""))))</f>
        <v/>
      </c>
      <c r="C679" t="str">
        <f t="shared" si="10"/>
        <v>NAA</v>
      </c>
      <c r="F679" t="str">
        <f>IF('Application Form'!H690="SKSTD_BDL","SKSTD_BDL",IF('Application Form'!H690="MIP","MIP",IF('Application Form'!H690="MIP+PV","MIP",IF('Application Form'!H690="SEEKSIRE","SEEKSIRE",IF('Application Form'!H690="SEEKSIRE+PV","SEEKSIRE",IF('Application Form'!H690="GGP50K","GGP50K",IF('Application Form'!H690="GGP50K+PV","GGP50K",IF('Application Form'!H690="GGPHD (150K)","GGPHD (150K)",IF('Application Form'!H690="GGPHD+PV","GGPHD",IF('Application Form'!H690="PV","",IF('Application Form'!H690="POLL","",IF('Application Form'!H690="MSTN","",IF('Application Form'!H690="COAT","",IF('Application Form'!H690="PI","",IF('Application Form'!H690="POLL_50K (add on)*","",IF('Application Form'!H690="POLL_HD (add on)*","",IF('Application Form'!H690="MSTN_50K (add_on)*","",IF('Application Form'!H690="MSTN_HD (add on)*","",IF('Application Form'!H690="STORE","STORE",IF('Application Form'!H690="HE","HE",""))))))))))))))))))))</f>
        <v/>
      </c>
      <c r="G679" t="str">
        <f>IF(OR(RIGHT('Application Form'!H690,2)="PV",RIGHT('Application Form'!I690,2)="PV",RIGHT('Application Form'!J690,2)="PV"),"Yes","")</f>
        <v/>
      </c>
      <c r="H679" s="81" t="str">
        <f>IF(ISBLANK(IF(F679="SKSTD_BDL",'Application Form'!M690,IF('Office Use Only - DONT TOUCH!!!'!G679="Yes",'Application Form'!M690,""))),"",IF(F679="SKSTD_BDL",'Application Form'!M690,IF('Office Use Only - DONT TOUCH!!!'!G679="Yes",'Application Form'!M690,"")))</f>
        <v/>
      </c>
      <c r="K679" t="str">
        <f>IF(ISBLANK(IF(F679="SKSTD_BDL",'Application Form'!O690,IF('Office Use Only - DONT TOUCH!!!'!G679="Yes",'Application Form'!O690,""))),"",IF(F679="SKSTD_BDL",'Application Form'!O690,IF('Office Use Only - DONT TOUCH!!!'!G679="Yes",'Application Form'!O690,"")))</f>
        <v/>
      </c>
      <c r="N679" t="str">
        <f>IF(AND(F679="",'Application Form'!H690=""),"",IF(AND(F679="",'Application Form'!H690&lt;&gt;""),'Application Form'!H690,IF(AND(F679&lt;&gt;"",'Application Form'!I690=""),"",IF(AND(F679&lt;&gt;"",'Application Form'!I690&lt;&gt;""),IF('Application Form'!I690="SKSTD_BDL","SKSTD_BDL",IF('Application Form'!I690="MIP","MIP",IF('Application Form'!I690="MIP+PV","MIP",IF('Application Form'!I690="SEEKSIRE","SEEKSIRE",IF('Application Form'!I690="SEEKSIRE+PV","SEEKSIRE",IF('Application Form'!I690="GGP50K","GGP50K",IF('Application Form'!I690="GGP50K+PV","GGP50K",IF('Application Form'!I690="GGPHD (150K)","GGPHD (150K)",IF('Application Form'!I690="GGPHD+PV","GGPHD",IF('Application Form'!I690="PV","",IF('Application Form'!I690="POLL","",IF('Application Form'!I690="MSTN","MSTN",IF('Application Form'!I690="COAT","COAT",IF('Application Form'!I690="PI","PI",IF('Application Form'!I690="POLL_50K (add on)*","POLL_50K (add on)*",IF('Application Form'!I690="POLL_HD (add on)*","POLL_HD (add_on)*",IF('Application Form'!I690="MSTN_50K (add_on)*","MSTN_50K (add_on)*",IF('Application Form'!I690="MSTN_HD (add on)*","MSTN_HD (add on)*",IF('Application Form'!I690="STORE","STORE",IF('Application Form'!I690="HE","HE","")))))))))))))))))))),"ERROR"))))</f>
        <v/>
      </c>
      <c r="O679" t="str">
        <f>IF(AND(F679="",'Application Form'!H690=""),"",IF(AND(F679="",'Application Form'!H690&lt;&gt;"",'Application Form'!I690=""),"",IF(AND(F679&lt;&gt;"",'Application Form'!I690=""),"",IF(AND(F679&lt;&gt;"",'Application Form'!I690&lt;&gt;"",'Application Form'!J690=""),"",IF(AND(F679="",'Application Form'!H690&lt;&gt;"",'Application Form'!I690&lt;&gt;""),IF('Application Form'!I690="SKSTD_BDL","SKSTD_BDL",IF('Application Form'!I690="MIP","MIP",IF('Application Form'!I690="MIP+PV","MIP",IF('Application Form'!I690="SEEKSIRE","SEEKSIRE",IF('Application Form'!I690="SEEKSIRE+PV","SEEKSIRE",IF('Application Form'!I690="GGP50K","GGP50K",IF('Application Form'!I690="GGP50K+PV","GGP50K",IF('Application Form'!I690="GGPHD (150K)","GGPHD (150K)",IF('Application Form'!I690="GGPHD+PV","GGPHD",IF('Application Form'!I690="PV","",IF('Application Form'!I690="POLL","",IF('Application Form'!I690="MSTN","MSTN",IF('Application Form'!I690="COAT","COAT",IF('Application Form'!I690="PI","PI",IF('Application Form'!I690="POLL_50K (add on)*","POLL_50K (add on)*",IF('Application Form'!I690="POLL_HD (add on)*","POLL_HD (add_on)*",IF('Application Form'!I690="MSTN_50K (add_on)*","MSTN_50K (add_on)*",IF('Application Form'!I690="MSTN_HD (add on)*","MSTN_HD (add on)*",IF('Application Form'!I690="STORE","STORE",IF('Application Form'!I690="HE","HE","ERROR")))))))))))))))))))),IF(AND(F679&lt;&gt;"",'Application Form'!I690&lt;&gt;"",'Application Form'!J690&lt;&gt;""),IF('Application Form'!J690="SKSTD_BDL","SKSTD_BDL",IF('Application Form'!J690="MIP","MIP",IF('Application Form'!J690="MIP+PV","MIP",IF('Application Form'!J690="SEEKSIRE","SEEKSIRE",IF('Application Form'!J690="SEEKSIRE+PV","SEEKSIRE",IF('Application Form'!J690="GGP50K","GGP50K",IF('Application Form'!J690="GGP50K+PV","GGP50K",IF('Application Form'!J690="GGPHD (150K)","GGPHD (150K)",IF('Application Form'!J690="GGPHD+PV","GGPHD",IF('Application Form'!J690="PV","",IF('Application Form'!J690="POLL","",IF('Application Form'!J690="MSTN","MSTN",IF('Application Form'!J690="COAT","COAT",IF('Application Form'!J690="PI","PI",IF('Application Form'!J690="POLL_50K (add on)*","POLL_50K (add on)*",IF('Application Form'!J690="POLL_HD (add on)*","POLL_HD (add_on)*",IF('Application Form'!J690="MSTN_50K (add_on)*","MSTN_50K (add_on)*",IF('Application Form'!J690="MSTN_HD (add on)*","MSTN_HD (add on)*",IF('Application Form'!J690="STORE","STORE",IF('Application Form'!J690="HE","HE","")))))))))))))))))))),"ERROR"))))))</f>
        <v/>
      </c>
      <c r="P679" t="str">
        <f>IF(AND(F679="",O679&lt;&gt;""),IF('Application Form'!J690="SKSTD_BDL","SKSTD_BDL",IF('Application Form'!J690="MIP","MIP",IF('Application Form'!J690="MIP+PV","MIP",IF('Application Form'!J690="SEEKSIRE","SEEKSIRE",IF('Application Form'!J690="SEEKSIRE+PV","SEEKSIRE",IF('Application Form'!J690="GGP50K","GGP50K",IF('Application Form'!J690="GGP50K+PV","GGP50K",IF('Application Form'!J690="GGPHD (150K)","GGPHD (150K)",IF('Application Form'!J690="GGPHD+PV","GGPHD",IF('Application Form'!J690="PV","",IF('Application Form'!J690="POLL","",IF('Application Form'!J690="MSTN","MSTN",IF('Application Form'!J690="COAT","COAT",IF('Application Form'!J690="PI","PI",IF('Application Form'!J690="POLL_50K (add on)*","POLL_50K (add on)*",IF('Application Form'!J690="POLL_HD (add on)*","POLL_HD (add_on)*",IF('Application Form'!J690="MSTN_50K (add_on)*","MSTN_50K (add_on)*",IF('Application Form'!J690="MSTN_HD (add on)*","MSTN_HD (add on)*",IF('Application Form'!J690="STORE","STORE",IF('Application Form'!J690="HE","HE","")))))))))))))))))))),"")</f>
        <v/>
      </c>
    </row>
    <row r="680" spans="1:16" x14ac:dyDescent="0.25">
      <c r="A680" s="72">
        <f>'Application Form'!E691</f>
        <v>0</v>
      </c>
      <c r="B680" t="str">
        <f>IF('Application Form'!C691="Hair","H",IF('Application Form'!C691="Done","D",IF('Application Form'!C691="Semen","S",IF('Application Form'!C691="TSU","T",""))))</f>
        <v/>
      </c>
      <c r="C680" t="str">
        <f t="shared" si="10"/>
        <v>NAA</v>
      </c>
      <c r="F680" t="str">
        <f>IF('Application Form'!H691="SKSTD_BDL","SKSTD_BDL",IF('Application Form'!H691="MIP","MIP",IF('Application Form'!H691="MIP+PV","MIP",IF('Application Form'!H691="SEEKSIRE","SEEKSIRE",IF('Application Form'!H691="SEEKSIRE+PV","SEEKSIRE",IF('Application Form'!H691="GGP50K","GGP50K",IF('Application Form'!H691="GGP50K+PV","GGP50K",IF('Application Form'!H691="GGPHD (150K)","GGPHD (150K)",IF('Application Form'!H691="GGPHD+PV","GGPHD",IF('Application Form'!H691="PV","",IF('Application Form'!H691="POLL","",IF('Application Form'!H691="MSTN","",IF('Application Form'!H691="COAT","",IF('Application Form'!H691="PI","",IF('Application Form'!H691="POLL_50K (add on)*","",IF('Application Form'!H691="POLL_HD (add on)*","",IF('Application Form'!H691="MSTN_50K (add_on)*","",IF('Application Form'!H691="MSTN_HD (add on)*","",IF('Application Form'!H691="STORE","STORE",IF('Application Form'!H691="HE","HE",""))))))))))))))))))))</f>
        <v/>
      </c>
      <c r="G680" t="str">
        <f>IF(OR(RIGHT('Application Form'!H691,2)="PV",RIGHT('Application Form'!I691,2)="PV",RIGHT('Application Form'!J691,2)="PV"),"Yes","")</f>
        <v/>
      </c>
      <c r="H680" s="81" t="str">
        <f>IF(ISBLANK(IF(F680="SKSTD_BDL",'Application Form'!M691,IF('Office Use Only - DONT TOUCH!!!'!G680="Yes",'Application Form'!M691,""))),"",IF(F680="SKSTD_BDL",'Application Form'!M691,IF('Office Use Only - DONT TOUCH!!!'!G680="Yes",'Application Form'!M691,"")))</f>
        <v/>
      </c>
      <c r="K680" t="str">
        <f>IF(ISBLANK(IF(F680="SKSTD_BDL",'Application Form'!O691,IF('Office Use Only - DONT TOUCH!!!'!G680="Yes",'Application Form'!O691,""))),"",IF(F680="SKSTD_BDL",'Application Form'!O691,IF('Office Use Only - DONT TOUCH!!!'!G680="Yes",'Application Form'!O691,"")))</f>
        <v/>
      </c>
      <c r="N680" t="str">
        <f>IF(AND(F680="",'Application Form'!H691=""),"",IF(AND(F680="",'Application Form'!H691&lt;&gt;""),'Application Form'!H691,IF(AND(F680&lt;&gt;"",'Application Form'!I691=""),"",IF(AND(F680&lt;&gt;"",'Application Form'!I691&lt;&gt;""),IF('Application Form'!I691="SKSTD_BDL","SKSTD_BDL",IF('Application Form'!I691="MIP","MIP",IF('Application Form'!I691="MIP+PV","MIP",IF('Application Form'!I691="SEEKSIRE","SEEKSIRE",IF('Application Form'!I691="SEEKSIRE+PV","SEEKSIRE",IF('Application Form'!I691="GGP50K","GGP50K",IF('Application Form'!I691="GGP50K+PV","GGP50K",IF('Application Form'!I691="GGPHD (150K)","GGPHD (150K)",IF('Application Form'!I691="GGPHD+PV","GGPHD",IF('Application Form'!I691="PV","",IF('Application Form'!I691="POLL","",IF('Application Form'!I691="MSTN","MSTN",IF('Application Form'!I691="COAT","COAT",IF('Application Form'!I691="PI","PI",IF('Application Form'!I691="POLL_50K (add on)*","POLL_50K (add on)*",IF('Application Form'!I691="POLL_HD (add on)*","POLL_HD (add_on)*",IF('Application Form'!I691="MSTN_50K (add_on)*","MSTN_50K (add_on)*",IF('Application Form'!I691="MSTN_HD (add on)*","MSTN_HD (add on)*",IF('Application Form'!I691="STORE","STORE",IF('Application Form'!I691="HE","HE","")))))))))))))))))))),"ERROR"))))</f>
        <v/>
      </c>
      <c r="O680" t="str">
        <f>IF(AND(F680="",'Application Form'!H691=""),"",IF(AND(F680="",'Application Form'!H691&lt;&gt;"",'Application Form'!I691=""),"",IF(AND(F680&lt;&gt;"",'Application Form'!I691=""),"",IF(AND(F680&lt;&gt;"",'Application Form'!I691&lt;&gt;"",'Application Form'!J691=""),"",IF(AND(F680="",'Application Form'!H691&lt;&gt;"",'Application Form'!I691&lt;&gt;""),IF('Application Form'!I691="SKSTD_BDL","SKSTD_BDL",IF('Application Form'!I691="MIP","MIP",IF('Application Form'!I691="MIP+PV","MIP",IF('Application Form'!I691="SEEKSIRE","SEEKSIRE",IF('Application Form'!I691="SEEKSIRE+PV","SEEKSIRE",IF('Application Form'!I691="GGP50K","GGP50K",IF('Application Form'!I691="GGP50K+PV","GGP50K",IF('Application Form'!I691="GGPHD (150K)","GGPHD (150K)",IF('Application Form'!I691="GGPHD+PV","GGPHD",IF('Application Form'!I691="PV","",IF('Application Form'!I691="POLL","",IF('Application Form'!I691="MSTN","MSTN",IF('Application Form'!I691="COAT","COAT",IF('Application Form'!I691="PI","PI",IF('Application Form'!I691="POLL_50K (add on)*","POLL_50K (add on)*",IF('Application Form'!I691="POLL_HD (add on)*","POLL_HD (add_on)*",IF('Application Form'!I691="MSTN_50K (add_on)*","MSTN_50K (add_on)*",IF('Application Form'!I691="MSTN_HD (add on)*","MSTN_HD (add on)*",IF('Application Form'!I691="STORE","STORE",IF('Application Form'!I691="HE","HE","ERROR")))))))))))))))))))),IF(AND(F680&lt;&gt;"",'Application Form'!I691&lt;&gt;"",'Application Form'!J691&lt;&gt;""),IF('Application Form'!J691="SKSTD_BDL","SKSTD_BDL",IF('Application Form'!J691="MIP","MIP",IF('Application Form'!J691="MIP+PV","MIP",IF('Application Form'!J691="SEEKSIRE","SEEKSIRE",IF('Application Form'!J691="SEEKSIRE+PV","SEEKSIRE",IF('Application Form'!J691="GGP50K","GGP50K",IF('Application Form'!J691="GGP50K+PV","GGP50K",IF('Application Form'!J691="GGPHD (150K)","GGPHD (150K)",IF('Application Form'!J691="GGPHD+PV","GGPHD",IF('Application Form'!J691="PV","",IF('Application Form'!J691="POLL","",IF('Application Form'!J691="MSTN","MSTN",IF('Application Form'!J691="COAT","COAT",IF('Application Form'!J691="PI","PI",IF('Application Form'!J691="POLL_50K (add on)*","POLL_50K (add on)*",IF('Application Form'!J691="POLL_HD (add on)*","POLL_HD (add_on)*",IF('Application Form'!J691="MSTN_50K (add_on)*","MSTN_50K (add_on)*",IF('Application Form'!J691="MSTN_HD (add on)*","MSTN_HD (add on)*",IF('Application Form'!J691="STORE","STORE",IF('Application Form'!J691="HE","HE","")))))))))))))))))))),"ERROR"))))))</f>
        <v/>
      </c>
      <c r="P680" t="str">
        <f>IF(AND(F680="",O680&lt;&gt;""),IF('Application Form'!J691="SKSTD_BDL","SKSTD_BDL",IF('Application Form'!J691="MIP","MIP",IF('Application Form'!J691="MIP+PV","MIP",IF('Application Form'!J691="SEEKSIRE","SEEKSIRE",IF('Application Form'!J691="SEEKSIRE+PV","SEEKSIRE",IF('Application Form'!J691="GGP50K","GGP50K",IF('Application Form'!J691="GGP50K+PV","GGP50K",IF('Application Form'!J691="GGPHD (150K)","GGPHD (150K)",IF('Application Form'!J691="GGPHD+PV","GGPHD",IF('Application Form'!J691="PV","",IF('Application Form'!J691="POLL","",IF('Application Form'!J691="MSTN","MSTN",IF('Application Form'!J691="COAT","COAT",IF('Application Form'!J691="PI","PI",IF('Application Form'!J691="POLL_50K (add on)*","POLL_50K (add on)*",IF('Application Form'!J691="POLL_HD (add on)*","POLL_HD (add_on)*",IF('Application Form'!J691="MSTN_50K (add_on)*","MSTN_50K (add_on)*",IF('Application Form'!J691="MSTN_HD (add on)*","MSTN_HD (add on)*",IF('Application Form'!J691="STORE","STORE",IF('Application Form'!J691="HE","HE","")))))))))))))))))))),"")</f>
        <v/>
      </c>
    </row>
    <row r="681" spans="1:16" x14ac:dyDescent="0.25">
      <c r="A681" s="72">
        <f>'Application Form'!E692</f>
        <v>0</v>
      </c>
      <c r="B681" t="str">
        <f>IF('Application Form'!C692="Hair","H",IF('Application Form'!C692="Done","D",IF('Application Form'!C692="Semen","S",IF('Application Form'!C692="TSU","T",""))))</f>
        <v/>
      </c>
      <c r="C681" t="str">
        <f t="shared" si="10"/>
        <v>NAA</v>
      </c>
      <c r="F681" t="str">
        <f>IF('Application Form'!H692="SKSTD_BDL","SKSTD_BDL",IF('Application Form'!H692="MIP","MIP",IF('Application Form'!H692="MIP+PV","MIP",IF('Application Form'!H692="SEEKSIRE","SEEKSIRE",IF('Application Form'!H692="SEEKSIRE+PV","SEEKSIRE",IF('Application Form'!H692="GGP50K","GGP50K",IF('Application Form'!H692="GGP50K+PV","GGP50K",IF('Application Form'!H692="GGPHD (150K)","GGPHD (150K)",IF('Application Form'!H692="GGPHD+PV","GGPHD",IF('Application Form'!H692="PV","",IF('Application Form'!H692="POLL","",IF('Application Form'!H692="MSTN","",IF('Application Form'!H692="COAT","",IF('Application Form'!H692="PI","",IF('Application Form'!H692="POLL_50K (add on)*","",IF('Application Form'!H692="POLL_HD (add on)*","",IF('Application Form'!H692="MSTN_50K (add_on)*","",IF('Application Form'!H692="MSTN_HD (add on)*","",IF('Application Form'!H692="STORE","STORE",IF('Application Form'!H692="HE","HE",""))))))))))))))))))))</f>
        <v/>
      </c>
      <c r="G681" t="str">
        <f>IF(OR(RIGHT('Application Form'!H692,2)="PV",RIGHT('Application Form'!I692,2)="PV",RIGHT('Application Form'!J692,2)="PV"),"Yes","")</f>
        <v/>
      </c>
      <c r="H681" s="81" t="str">
        <f>IF(ISBLANK(IF(F681="SKSTD_BDL",'Application Form'!M692,IF('Office Use Only - DONT TOUCH!!!'!G681="Yes",'Application Form'!M692,""))),"",IF(F681="SKSTD_BDL",'Application Form'!M692,IF('Office Use Only - DONT TOUCH!!!'!G681="Yes",'Application Form'!M692,"")))</f>
        <v/>
      </c>
      <c r="K681" t="str">
        <f>IF(ISBLANK(IF(F681="SKSTD_BDL",'Application Form'!O692,IF('Office Use Only - DONT TOUCH!!!'!G681="Yes",'Application Form'!O692,""))),"",IF(F681="SKSTD_BDL",'Application Form'!O692,IF('Office Use Only - DONT TOUCH!!!'!G681="Yes",'Application Form'!O692,"")))</f>
        <v/>
      </c>
      <c r="N681" t="str">
        <f>IF(AND(F681="",'Application Form'!H692=""),"",IF(AND(F681="",'Application Form'!H692&lt;&gt;""),'Application Form'!H692,IF(AND(F681&lt;&gt;"",'Application Form'!I692=""),"",IF(AND(F681&lt;&gt;"",'Application Form'!I692&lt;&gt;""),IF('Application Form'!I692="SKSTD_BDL","SKSTD_BDL",IF('Application Form'!I692="MIP","MIP",IF('Application Form'!I692="MIP+PV","MIP",IF('Application Form'!I692="SEEKSIRE","SEEKSIRE",IF('Application Form'!I692="SEEKSIRE+PV","SEEKSIRE",IF('Application Form'!I692="GGP50K","GGP50K",IF('Application Form'!I692="GGP50K+PV","GGP50K",IF('Application Form'!I692="GGPHD (150K)","GGPHD (150K)",IF('Application Form'!I692="GGPHD+PV","GGPHD",IF('Application Form'!I692="PV","",IF('Application Form'!I692="POLL","",IF('Application Form'!I692="MSTN","MSTN",IF('Application Form'!I692="COAT","COAT",IF('Application Form'!I692="PI","PI",IF('Application Form'!I692="POLL_50K (add on)*","POLL_50K (add on)*",IF('Application Form'!I692="POLL_HD (add on)*","POLL_HD (add_on)*",IF('Application Form'!I692="MSTN_50K (add_on)*","MSTN_50K (add_on)*",IF('Application Form'!I692="MSTN_HD (add on)*","MSTN_HD (add on)*",IF('Application Form'!I692="STORE","STORE",IF('Application Form'!I692="HE","HE","")))))))))))))))))))),"ERROR"))))</f>
        <v/>
      </c>
      <c r="O681" t="str">
        <f>IF(AND(F681="",'Application Form'!H692=""),"",IF(AND(F681="",'Application Form'!H692&lt;&gt;"",'Application Form'!I692=""),"",IF(AND(F681&lt;&gt;"",'Application Form'!I692=""),"",IF(AND(F681&lt;&gt;"",'Application Form'!I692&lt;&gt;"",'Application Form'!J692=""),"",IF(AND(F681="",'Application Form'!H692&lt;&gt;"",'Application Form'!I692&lt;&gt;""),IF('Application Form'!I692="SKSTD_BDL","SKSTD_BDL",IF('Application Form'!I692="MIP","MIP",IF('Application Form'!I692="MIP+PV","MIP",IF('Application Form'!I692="SEEKSIRE","SEEKSIRE",IF('Application Form'!I692="SEEKSIRE+PV","SEEKSIRE",IF('Application Form'!I692="GGP50K","GGP50K",IF('Application Form'!I692="GGP50K+PV","GGP50K",IF('Application Form'!I692="GGPHD (150K)","GGPHD (150K)",IF('Application Form'!I692="GGPHD+PV","GGPHD",IF('Application Form'!I692="PV","",IF('Application Form'!I692="POLL","",IF('Application Form'!I692="MSTN","MSTN",IF('Application Form'!I692="COAT","COAT",IF('Application Form'!I692="PI","PI",IF('Application Form'!I692="POLL_50K (add on)*","POLL_50K (add on)*",IF('Application Form'!I692="POLL_HD (add on)*","POLL_HD (add_on)*",IF('Application Form'!I692="MSTN_50K (add_on)*","MSTN_50K (add_on)*",IF('Application Form'!I692="MSTN_HD (add on)*","MSTN_HD (add on)*",IF('Application Form'!I692="STORE","STORE",IF('Application Form'!I692="HE","HE","ERROR")))))))))))))))))))),IF(AND(F681&lt;&gt;"",'Application Form'!I692&lt;&gt;"",'Application Form'!J692&lt;&gt;""),IF('Application Form'!J692="SKSTD_BDL","SKSTD_BDL",IF('Application Form'!J692="MIP","MIP",IF('Application Form'!J692="MIP+PV","MIP",IF('Application Form'!J692="SEEKSIRE","SEEKSIRE",IF('Application Form'!J692="SEEKSIRE+PV","SEEKSIRE",IF('Application Form'!J692="GGP50K","GGP50K",IF('Application Form'!J692="GGP50K+PV","GGP50K",IF('Application Form'!J692="GGPHD (150K)","GGPHD (150K)",IF('Application Form'!J692="GGPHD+PV","GGPHD",IF('Application Form'!J692="PV","",IF('Application Form'!J692="POLL","",IF('Application Form'!J692="MSTN","MSTN",IF('Application Form'!J692="COAT","COAT",IF('Application Form'!J692="PI","PI",IF('Application Form'!J692="POLL_50K (add on)*","POLL_50K (add on)*",IF('Application Form'!J692="POLL_HD (add on)*","POLL_HD (add_on)*",IF('Application Form'!J692="MSTN_50K (add_on)*","MSTN_50K (add_on)*",IF('Application Form'!J692="MSTN_HD (add on)*","MSTN_HD (add on)*",IF('Application Form'!J692="STORE","STORE",IF('Application Form'!J692="HE","HE","")))))))))))))))))))),"ERROR"))))))</f>
        <v/>
      </c>
      <c r="P681" t="str">
        <f>IF(AND(F681="",O681&lt;&gt;""),IF('Application Form'!J692="SKSTD_BDL","SKSTD_BDL",IF('Application Form'!J692="MIP","MIP",IF('Application Form'!J692="MIP+PV","MIP",IF('Application Form'!J692="SEEKSIRE","SEEKSIRE",IF('Application Form'!J692="SEEKSIRE+PV","SEEKSIRE",IF('Application Form'!J692="GGP50K","GGP50K",IF('Application Form'!J692="GGP50K+PV","GGP50K",IF('Application Form'!J692="GGPHD (150K)","GGPHD (150K)",IF('Application Form'!J692="GGPHD+PV","GGPHD",IF('Application Form'!J692="PV","",IF('Application Form'!J692="POLL","",IF('Application Form'!J692="MSTN","MSTN",IF('Application Form'!J692="COAT","COAT",IF('Application Form'!J692="PI","PI",IF('Application Form'!J692="POLL_50K (add on)*","POLL_50K (add on)*",IF('Application Form'!J692="POLL_HD (add on)*","POLL_HD (add_on)*",IF('Application Form'!J692="MSTN_50K (add_on)*","MSTN_50K (add_on)*",IF('Application Form'!J692="MSTN_HD (add on)*","MSTN_HD (add on)*",IF('Application Form'!J692="STORE","STORE",IF('Application Form'!J692="HE","HE","")))))))))))))))))))),"")</f>
        <v/>
      </c>
    </row>
    <row r="682" spans="1:16" x14ac:dyDescent="0.25">
      <c r="A682" s="72">
        <f>'Application Form'!E693</f>
        <v>0</v>
      </c>
      <c r="B682" t="str">
        <f>IF('Application Form'!C693="Hair","H",IF('Application Form'!C693="Done","D",IF('Application Form'!C693="Semen","S",IF('Application Form'!C693="TSU","T",""))))</f>
        <v/>
      </c>
      <c r="C682" t="str">
        <f t="shared" si="10"/>
        <v>NAA</v>
      </c>
      <c r="F682" t="str">
        <f>IF('Application Form'!H693="SKSTD_BDL","SKSTD_BDL",IF('Application Form'!H693="MIP","MIP",IF('Application Form'!H693="MIP+PV","MIP",IF('Application Form'!H693="SEEKSIRE","SEEKSIRE",IF('Application Form'!H693="SEEKSIRE+PV","SEEKSIRE",IF('Application Form'!H693="GGP50K","GGP50K",IF('Application Form'!H693="GGP50K+PV","GGP50K",IF('Application Form'!H693="GGPHD (150K)","GGPHD (150K)",IF('Application Form'!H693="GGPHD+PV","GGPHD",IF('Application Form'!H693="PV","",IF('Application Form'!H693="POLL","",IF('Application Form'!H693="MSTN","",IF('Application Form'!H693="COAT","",IF('Application Form'!H693="PI","",IF('Application Form'!H693="POLL_50K (add on)*","",IF('Application Form'!H693="POLL_HD (add on)*","",IF('Application Form'!H693="MSTN_50K (add_on)*","",IF('Application Form'!H693="MSTN_HD (add on)*","",IF('Application Form'!H693="STORE","STORE",IF('Application Form'!H693="HE","HE",""))))))))))))))))))))</f>
        <v/>
      </c>
      <c r="G682" t="str">
        <f>IF(OR(RIGHT('Application Form'!H693,2)="PV",RIGHT('Application Form'!I693,2)="PV",RIGHT('Application Form'!J693,2)="PV"),"Yes","")</f>
        <v/>
      </c>
      <c r="H682" s="81" t="str">
        <f>IF(ISBLANK(IF(F682="SKSTD_BDL",'Application Form'!M693,IF('Office Use Only - DONT TOUCH!!!'!G682="Yes",'Application Form'!M693,""))),"",IF(F682="SKSTD_BDL",'Application Form'!M693,IF('Office Use Only - DONT TOUCH!!!'!G682="Yes",'Application Form'!M693,"")))</f>
        <v/>
      </c>
      <c r="K682" t="str">
        <f>IF(ISBLANK(IF(F682="SKSTD_BDL",'Application Form'!O693,IF('Office Use Only - DONT TOUCH!!!'!G682="Yes",'Application Form'!O693,""))),"",IF(F682="SKSTD_BDL",'Application Form'!O693,IF('Office Use Only - DONT TOUCH!!!'!G682="Yes",'Application Form'!O693,"")))</f>
        <v/>
      </c>
      <c r="N682" t="str">
        <f>IF(AND(F682="",'Application Form'!H693=""),"",IF(AND(F682="",'Application Form'!H693&lt;&gt;""),'Application Form'!H693,IF(AND(F682&lt;&gt;"",'Application Form'!I693=""),"",IF(AND(F682&lt;&gt;"",'Application Form'!I693&lt;&gt;""),IF('Application Form'!I693="SKSTD_BDL","SKSTD_BDL",IF('Application Form'!I693="MIP","MIP",IF('Application Form'!I693="MIP+PV","MIP",IF('Application Form'!I693="SEEKSIRE","SEEKSIRE",IF('Application Form'!I693="SEEKSIRE+PV","SEEKSIRE",IF('Application Form'!I693="GGP50K","GGP50K",IF('Application Form'!I693="GGP50K+PV","GGP50K",IF('Application Form'!I693="GGPHD (150K)","GGPHD (150K)",IF('Application Form'!I693="GGPHD+PV","GGPHD",IF('Application Form'!I693="PV","",IF('Application Form'!I693="POLL","",IF('Application Form'!I693="MSTN","MSTN",IF('Application Form'!I693="COAT","COAT",IF('Application Form'!I693="PI","PI",IF('Application Form'!I693="POLL_50K (add on)*","POLL_50K (add on)*",IF('Application Form'!I693="POLL_HD (add on)*","POLL_HD (add_on)*",IF('Application Form'!I693="MSTN_50K (add_on)*","MSTN_50K (add_on)*",IF('Application Form'!I693="MSTN_HD (add on)*","MSTN_HD (add on)*",IF('Application Form'!I693="STORE","STORE",IF('Application Form'!I693="HE","HE","")))))))))))))))))))),"ERROR"))))</f>
        <v/>
      </c>
      <c r="O682" t="str">
        <f>IF(AND(F682="",'Application Form'!H693=""),"",IF(AND(F682="",'Application Form'!H693&lt;&gt;"",'Application Form'!I693=""),"",IF(AND(F682&lt;&gt;"",'Application Form'!I693=""),"",IF(AND(F682&lt;&gt;"",'Application Form'!I693&lt;&gt;"",'Application Form'!J693=""),"",IF(AND(F682="",'Application Form'!H693&lt;&gt;"",'Application Form'!I693&lt;&gt;""),IF('Application Form'!I693="SKSTD_BDL","SKSTD_BDL",IF('Application Form'!I693="MIP","MIP",IF('Application Form'!I693="MIP+PV","MIP",IF('Application Form'!I693="SEEKSIRE","SEEKSIRE",IF('Application Form'!I693="SEEKSIRE+PV","SEEKSIRE",IF('Application Form'!I693="GGP50K","GGP50K",IF('Application Form'!I693="GGP50K+PV","GGP50K",IF('Application Form'!I693="GGPHD (150K)","GGPHD (150K)",IF('Application Form'!I693="GGPHD+PV","GGPHD",IF('Application Form'!I693="PV","",IF('Application Form'!I693="POLL","",IF('Application Form'!I693="MSTN","MSTN",IF('Application Form'!I693="COAT","COAT",IF('Application Form'!I693="PI","PI",IF('Application Form'!I693="POLL_50K (add on)*","POLL_50K (add on)*",IF('Application Form'!I693="POLL_HD (add on)*","POLL_HD (add_on)*",IF('Application Form'!I693="MSTN_50K (add_on)*","MSTN_50K (add_on)*",IF('Application Form'!I693="MSTN_HD (add on)*","MSTN_HD (add on)*",IF('Application Form'!I693="STORE","STORE",IF('Application Form'!I693="HE","HE","ERROR")))))))))))))))))))),IF(AND(F682&lt;&gt;"",'Application Form'!I693&lt;&gt;"",'Application Form'!J693&lt;&gt;""),IF('Application Form'!J693="SKSTD_BDL","SKSTD_BDL",IF('Application Form'!J693="MIP","MIP",IF('Application Form'!J693="MIP+PV","MIP",IF('Application Form'!J693="SEEKSIRE","SEEKSIRE",IF('Application Form'!J693="SEEKSIRE+PV","SEEKSIRE",IF('Application Form'!J693="GGP50K","GGP50K",IF('Application Form'!J693="GGP50K+PV","GGP50K",IF('Application Form'!J693="GGPHD (150K)","GGPHD (150K)",IF('Application Form'!J693="GGPHD+PV","GGPHD",IF('Application Form'!J693="PV","",IF('Application Form'!J693="POLL","",IF('Application Form'!J693="MSTN","MSTN",IF('Application Form'!J693="COAT","COAT",IF('Application Form'!J693="PI","PI",IF('Application Form'!J693="POLL_50K (add on)*","POLL_50K (add on)*",IF('Application Form'!J693="POLL_HD (add on)*","POLL_HD (add_on)*",IF('Application Form'!J693="MSTN_50K (add_on)*","MSTN_50K (add_on)*",IF('Application Form'!J693="MSTN_HD (add on)*","MSTN_HD (add on)*",IF('Application Form'!J693="STORE","STORE",IF('Application Form'!J693="HE","HE","")))))))))))))))))))),"ERROR"))))))</f>
        <v/>
      </c>
      <c r="P682" t="str">
        <f>IF(AND(F682="",O682&lt;&gt;""),IF('Application Form'!J693="SKSTD_BDL","SKSTD_BDL",IF('Application Form'!J693="MIP","MIP",IF('Application Form'!J693="MIP+PV","MIP",IF('Application Form'!J693="SEEKSIRE","SEEKSIRE",IF('Application Form'!J693="SEEKSIRE+PV","SEEKSIRE",IF('Application Form'!J693="GGP50K","GGP50K",IF('Application Form'!J693="GGP50K+PV","GGP50K",IF('Application Form'!J693="GGPHD (150K)","GGPHD (150K)",IF('Application Form'!J693="GGPHD+PV","GGPHD",IF('Application Form'!J693="PV","",IF('Application Form'!J693="POLL","",IF('Application Form'!J693="MSTN","MSTN",IF('Application Form'!J693="COAT","COAT",IF('Application Form'!J693="PI","PI",IF('Application Form'!J693="POLL_50K (add on)*","POLL_50K (add on)*",IF('Application Form'!J693="POLL_HD (add on)*","POLL_HD (add_on)*",IF('Application Form'!J693="MSTN_50K (add_on)*","MSTN_50K (add_on)*",IF('Application Form'!J693="MSTN_HD (add on)*","MSTN_HD (add on)*",IF('Application Form'!J693="STORE","STORE",IF('Application Form'!J693="HE","HE","")))))))))))))))))))),"")</f>
        <v/>
      </c>
    </row>
    <row r="683" spans="1:16" x14ac:dyDescent="0.25">
      <c r="A683" s="72">
        <f>'Application Form'!E694</f>
        <v>0</v>
      </c>
      <c r="B683" t="str">
        <f>IF('Application Form'!C694="Hair","H",IF('Application Form'!C694="Done","D",IF('Application Form'!C694="Semen","S",IF('Application Form'!C694="TSU","T",""))))</f>
        <v/>
      </c>
      <c r="C683" t="str">
        <f t="shared" si="10"/>
        <v>NAA</v>
      </c>
      <c r="F683" t="str">
        <f>IF('Application Form'!H694="SKSTD_BDL","SKSTD_BDL",IF('Application Form'!H694="MIP","MIP",IF('Application Form'!H694="MIP+PV","MIP",IF('Application Form'!H694="SEEKSIRE","SEEKSIRE",IF('Application Form'!H694="SEEKSIRE+PV","SEEKSIRE",IF('Application Form'!H694="GGP50K","GGP50K",IF('Application Form'!H694="GGP50K+PV","GGP50K",IF('Application Form'!H694="GGPHD (150K)","GGPHD (150K)",IF('Application Form'!H694="GGPHD+PV","GGPHD",IF('Application Form'!H694="PV","",IF('Application Form'!H694="POLL","",IF('Application Form'!H694="MSTN","",IF('Application Form'!H694="COAT","",IF('Application Form'!H694="PI","",IF('Application Form'!H694="POLL_50K (add on)*","",IF('Application Form'!H694="POLL_HD (add on)*","",IF('Application Form'!H694="MSTN_50K (add_on)*","",IF('Application Form'!H694="MSTN_HD (add on)*","",IF('Application Form'!H694="STORE","STORE",IF('Application Form'!H694="HE","HE",""))))))))))))))))))))</f>
        <v/>
      </c>
      <c r="G683" t="str">
        <f>IF(OR(RIGHT('Application Form'!H694,2)="PV",RIGHT('Application Form'!I694,2)="PV",RIGHT('Application Form'!J694,2)="PV"),"Yes","")</f>
        <v/>
      </c>
      <c r="H683" s="81" t="str">
        <f>IF(ISBLANK(IF(F683="SKSTD_BDL",'Application Form'!M694,IF('Office Use Only - DONT TOUCH!!!'!G683="Yes",'Application Form'!M694,""))),"",IF(F683="SKSTD_BDL",'Application Form'!M694,IF('Office Use Only - DONT TOUCH!!!'!G683="Yes",'Application Form'!M694,"")))</f>
        <v/>
      </c>
      <c r="K683" t="str">
        <f>IF(ISBLANK(IF(F683="SKSTD_BDL",'Application Form'!O694,IF('Office Use Only - DONT TOUCH!!!'!G683="Yes",'Application Form'!O694,""))),"",IF(F683="SKSTD_BDL",'Application Form'!O694,IF('Office Use Only - DONT TOUCH!!!'!G683="Yes",'Application Form'!O694,"")))</f>
        <v/>
      </c>
      <c r="N683" t="str">
        <f>IF(AND(F683="",'Application Form'!H694=""),"",IF(AND(F683="",'Application Form'!H694&lt;&gt;""),'Application Form'!H694,IF(AND(F683&lt;&gt;"",'Application Form'!I694=""),"",IF(AND(F683&lt;&gt;"",'Application Form'!I694&lt;&gt;""),IF('Application Form'!I694="SKSTD_BDL","SKSTD_BDL",IF('Application Form'!I694="MIP","MIP",IF('Application Form'!I694="MIP+PV","MIP",IF('Application Form'!I694="SEEKSIRE","SEEKSIRE",IF('Application Form'!I694="SEEKSIRE+PV","SEEKSIRE",IF('Application Form'!I694="GGP50K","GGP50K",IF('Application Form'!I694="GGP50K+PV","GGP50K",IF('Application Form'!I694="GGPHD (150K)","GGPHD (150K)",IF('Application Form'!I694="GGPHD+PV","GGPHD",IF('Application Form'!I694="PV","",IF('Application Form'!I694="POLL","",IF('Application Form'!I694="MSTN","MSTN",IF('Application Form'!I694="COAT","COAT",IF('Application Form'!I694="PI","PI",IF('Application Form'!I694="POLL_50K (add on)*","POLL_50K (add on)*",IF('Application Form'!I694="POLL_HD (add on)*","POLL_HD (add_on)*",IF('Application Form'!I694="MSTN_50K (add_on)*","MSTN_50K (add_on)*",IF('Application Form'!I694="MSTN_HD (add on)*","MSTN_HD (add on)*",IF('Application Form'!I694="STORE","STORE",IF('Application Form'!I694="HE","HE","")))))))))))))))))))),"ERROR"))))</f>
        <v/>
      </c>
      <c r="O683" t="str">
        <f>IF(AND(F683="",'Application Form'!H694=""),"",IF(AND(F683="",'Application Form'!H694&lt;&gt;"",'Application Form'!I694=""),"",IF(AND(F683&lt;&gt;"",'Application Form'!I694=""),"",IF(AND(F683&lt;&gt;"",'Application Form'!I694&lt;&gt;"",'Application Form'!J694=""),"",IF(AND(F683="",'Application Form'!H694&lt;&gt;"",'Application Form'!I694&lt;&gt;""),IF('Application Form'!I694="SKSTD_BDL","SKSTD_BDL",IF('Application Form'!I694="MIP","MIP",IF('Application Form'!I694="MIP+PV","MIP",IF('Application Form'!I694="SEEKSIRE","SEEKSIRE",IF('Application Form'!I694="SEEKSIRE+PV","SEEKSIRE",IF('Application Form'!I694="GGP50K","GGP50K",IF('Application Form'!I694="GGP50K+PV","GGP50K",IF('Application Form'!I694="GGPHD (150K)","GGPHD (150K)",IF('Application Form'!I694="GGPHD+PV","GGPHD",IF('Application Form'!I694="PV","",IF('Application Form'!I694="POLL","",IF('Application Form'!I694="MSTN","MSTN",IF('Application Form'!I694="COAT","COAT",IF('Application Form'!I694="PI","PI",IF('Application Form'!I694="POLL_50K (add on)*","POLL_50K (add on)*",IF('Application Form'!I694="POLL_HD (add on)*","POLL_HD (add_on)*",IF('Application Form'!I694="MSTN_50K (add_on)*","MSTN_50K (add_on)*",IF('Application Form'!I694="MSTN_HD (add on)*","MSTN_HD (add on)*",IF('Application Form'!I694="STORE","STORE",IF('Application Form'!I694="HE","HE","ERROR")))))))))))))))))))),IF(AND(F683&lt;&gt;"",'Application Form'!I694&lt;&gt;"",'Application Form'!J694&lt;&gt;""),IF('Application Form'!J694="SKSTD_BDL","SKSTD_BDL",IF('Application Form'!J694="MIP","MIP",IF('Application Form'!J694="MIP+PV","MIP",IF('Application Form'!J694="SEEKSIRE","SEEKSIRE",IF('Application Form'!J694="SEEKSIRE+PV","SEEKSIRE",IF('Application Form'!J694="GGP50K","GGP50K",IF('Application Form'!J694="GGP50K+PV","GGP50K",IF('Application Form'!J694="GGPHD (150K)","GGPHD (150K)",IF('Application Form'!J694="GGPHD+PV","GGPHD",IF('Application Form'!J694="PV","",IF('Application Form'!J694="POLL","",IF('Application Form'!J694="MSTN","MSTN",IF('Application Form'!J694="COAT","COAT",IF('Application Form'!J694="PI","PI",IF('Application Form'!J694="POLL_50K (add on)*","POLL_50K (add on)*",IF('Application Form'!J694="POLL_HD (add on)*","POLL_HD (add_on)*",IF('Application Form'!J694="MSTN_50K (add_on)*","MSTN_50K (add_on)*",IF('Application Form'!J694="MSTN_HD (add on)*","MSTN_HD (add on)*",IF('Application Form'!J694="STORE","STORE",IF('Application Form'!J694="HE","HE","")))))))))))))))))))),"ERROR"))))))</f>
        <v/>
      </c>
      <c r="P683" t="str">
        <f>IF(AND(F683="",O683&lt;&gt;""),IF('Application Form'!J694="SKSTD_BDL","SKSTD_BDL",IF('Application Form'!J694="MIP","MIP",IF('Application Form'!J694="MIP+PV","MIP",IF('Application Form'!J694="SEEKSIRE","SEEKSIRE",IF('Application Form'!J694="SEEKSIRE+PV","SEEKSIRE",IF('Application Form'!J694="GGP50K","GGP50K",IF('Application Form'!J694="GGP50K+PV","GGP50K",IF('Application Form'!J694="GGPHD (150K)","GGPHD (150K)",IF('Application Form'!J694="GGPHD+PV","GGPHD",IF('Application Form'!J694="PV","",IF('Application Form'!J694="POLL","",IF('Application Form'!J694="MSTN","MSTN",IF('Application Form'!J694="COAT","COAT",IF('Application Form'!J694="PI","PI",IF('Application Form'!J694="POLL_50K (add on)*","POLL_50K (add on)*",IF('Application Form'!J694="POLL_HD (add on)*","POLL_HD (add_on)*",IF('Application Form'!J694="MSTN_50K (add_on)*","MSTN_50K (add_on)*",IF('Application Form'!J694="MSTN_HD (add on)*","MSTN_HD (add on)*",IF('Application Form'!J694="STORE","STORE",IF('Application Form'!J694="HE","HE","")))))))))))))))))))),"")</f>
        <v/>
      </c>
    </row>
    <row r="684" spans="1:16" x14ac:dyDescent="0.25">
      <c r="A684" s="72">
        <f>'Application Form'!E695</f>
        <v>0</v>
      </c>
      <c r="B684" t="str">
        <f>IF('Application Form'!C695="Hair","H",IF('Application Form'!C695="Done","D",IF('Application Form'!C695="Semen","S",IF('Application Form'!C695="TSU","T",""))))</f>
        <v/>
      </c>
      <c r="C684" t="str">
        <f t="shared" si="10"/>
        <v>NAA</v>
      </c>
      <c r="F684" t="str">
        <f>IF('Application Form'!H695="SKSTD_BDL","SKSTD_BDL",IF('Application Form'!H695="MIP","MIP",IF('Application Form'!H695="MIP+PV","MIP",IF('Application Form'!H695="SEEKSIRE","SEEKSIRE",IF('Application Form'!H695="SEEKSIRE+PV","SEEKSIRE",IF('Application Form'!H695="GGP50K","GGP50K",IF('Application Form'!H695="GGP50K+PV","GGP50K",IF('Application Form'!H695="GGPHD (150K)","GGPHD (150K)",IF('Application Form'!H695="GGPHD+PV","GGPHD",IF('Application Form'!H695="PV","",IF('Application Form'!H695="POLL","",IF('Application Form'!H695="MSTN","",IF('Application Form'!H695="COAT","",IF('Application Form'!H695="PI","",IF('Application Form'!H695="POLL_50K (add on)*","",IF('Application Form'!H695="POLL_HD (add on)*","",IF('Application Form'!H695="MSTN_50K (add_on)*","",IF('Application Form'!H695="MSTN_HD (add on)*","",IF('Application Form'!H695="STORE","STORE",IF('Application Form'!H695="HE","HE",""))))))))))))))))))))</f>
        <v/>
      </c>
      <c r="G684" t="str">
        <f>IF(OR(RIGHT('Application Form'!H695,2)="PV",RIGHT('Application Form'!I695,2)="PV",RIGHT('Application Form'!J695,2)="PV"),"Yes","")</f>
        <v/>
      </c>
      <c r="H684" s="81" t="str">
        <f>IF(ISBLANK(IF(F684="SKSTD_BDL",'Application Form'!M695,IF('Office Use Only - DONT TOUCH!!!'!G684="Yes",'Application Form'!M695,""))),"",IF(F684="SKSTD_BDL",'Application Form'!M695,IF('Office Use Only - DONT TOUCH!!!'!G684="Yes",'Application Form'!M695,"")))</f>
        <v/>
      </c>
      <c r="K684" t="str">
        <f>IF(ISBLANK(IF(F684="SKSTD_BDL",'Application Form'!O695,IF('Office Use Only - DONT TOUCH!!!'!G684="Yes",'Application Form'!O695,""))),"",IF(F684="SKSTD_BDL",'Application Form'!O695,IF('Office Use Only - DONT TOUCH!!!'!G684="Yes",'Application Form'!O695,"")))</f>
        <v/>
      </c>
      <c r="N684" t="str">
        <f>IF(AND(F684="",'Application Form'!H695=""),"",IF(AND(F684="",'Application Form'!H695&lt;&gt;""),'Application Form'!H695,IF(AND(F684&lt;&gt;"",'Application Form'!I695=""),"",IF(AND(F684&lt;&gt;"",'Application Form'!I695&lt;&gt;""),IF('Application Form'!I695="SKSTD_BDL","SKSTD_BDL",IF('Application Form'!I695="MIP","MIP",IF('Application Form'!I695="MIP+PV","MIP",IF('Application Form'!I695="SEEKSIRE","SEEKSIRE",IF('Application Form'!I695="SEEKSIRE+PV","SEEKSIRE",IF('Application Form'!I695="GGP50K","GGP50K",IF('Application Form'!I695="GGP50K+PV","GGP50K",IF('Application Form'!I695="GGPHD (150K)","GGPHD (150K)",IF('Application Form'!I695="GGPHD+PV","GGPHD",IF('Application Form'!I695="PV","",IF('Application Form'!I695="POLL","",IF('Application Form'!I695="MSTN","MSTN",IF('Application Form'!I695="COAT","COAT",IF('Application Form'!I695="PI","PI",IF('Application Form'!I695="POLL_50K (add on)*","POLL_50K (add on)*",IF('Application Form'!I695="POLL_HD (add on)*","POLL_HD (add_on)*",IF('Application Form'!I695="MSTN_50K (add_on)*","MSTN_50K (add_on)*",IF('Application Form'!I695="MSTN_HD (add on)*","MSTN_HD (add on)*",IF('Application Form'!I695="STORE","STORE",IF('Application Form'!I695="HE","HE","")))))))))))))))))))),"ERROR"))))</f>
        <v/>
      </c>
      <c r="O684" t="str">
        <f>IF(AND(F684="",'Application Form'!H695=""),"",IF(AND(F684="",'Application Form'!H695&lt;&gt;"",'Application Form'!I695=""),"",IF(AND(F684&lt;&gt;"",'Application Form'!I695=""),"",IF(AND(F684&lt;&gt;"",'Application Form'!I695&lt;&gt;"",'Application Form'!J695=""),"",IF(AND(F684="",'Application Form'!H695&lt;&gt;"",'Application Form'!I695&lt;&gt;""),IF('Application Form'!I695="SKSTD_BDL","SKSTD_BDL",IF('Application Form'!I695="MIP","MIP",IF('Application Form'!I695="MIP+PV","MIP",IF('Application Form'!I695="SEEKSIRE","SEEKSIRE",IF('Application Form'!I695="SEEKSIRE+PV","SEEKSIRE",IF('Application Form'!I695="GGP50K","GGP50K",IF('Application Form'!I695="GGP50K+PV","GGP50K",IF('Application Form'!I695="GGPHD (150K)","GGPHD (150K)",IF('Application Form'!I695="GGPHD+PV","GGPHD",IF('Application Form'!I695="PV","",IF('Application Form'!I695="POLL","",IF('Application Form'!I695="MSTN","MSTN",IF('Application Form'!I695="COAT","COAT",IF('Application Form'!I695="PI","PI",IF('Application Form'!I695="POLL_50K (add on)*","POLL_50K (add on)*",IF('Application Form'!I695="POLL_HD (add on)*","POLL_HD (add_on)*",IF('Application Form'!I695="MSTN_50K (add_on)*","MSTN_50K (add_on)*",IF('Application Form'!I695="MSTN_HD (add on)*","MSTN_HD (add on)*",IF('Application Form'!I695="STORE","STORE",IF('Application Form'!I695="HE","HE","ERROR")))))))))))))))))))),IF(AND(F684&lt;&gt;"",'Application Form'!I695&lt;&gt;"",'Application Form'!J695&lt;&gt;""),IF('Application Form'!J695="SKSTD_BDL","SKSTD_BDL",IF('Application Form'!J695="MIP","MIP",IF('Application Form'!J695="MIP+PV","MIP",IF('Application Form'!J695="SEEKSIRE","SEEKSIRE",IF('Application Form'!J695="SEEKSIRE+PV","SEEKSIRE",IF('Application Form'!J695="GGP50K","GGP50K",IF('Application Form'!J695="GGP50K+PV","GGP50K",IF('Application Form'!J695="GGPHD (150K)","GGPHD (150K)",IF('Application Form'!J695="GGPHD+PV","GGPHD",IF('Application Form'!J695="PV","",IF('Application Form'!J695="POLL","",IF('Application Form'!J695="MSTN","MSTN",IF('Application Form'!J695="COAT","COAT",IF('Application Form'!J695="PI","PI",IF('Application Form'!J695="POLL_50K (add on)*","POLL_50K (add on)*",IF('Application Form'!J695="POLL_HD (add on)*","POLL_HD (add_on)*",IF('Application Form'!J695="MSTN_50K (add_on)*","MSTN_50K (add_on)*",IF('Application Form'!J695="MSTN_HD (add on)*","MSTN_HD (add on)*",IF('Application Form'!J695="STORE","STORE",IF('Application Form'!J695="HE","HE","")))))))))))))))))))),"ERROR"))))))</f>
        <v/>
      </c>
      <c r="P684" t="str">
        <f>IF(AND(F684="",O684&lt;&gt;""),IF('Application Form'!J695="SKSTD_BDL","SKSTD_BDL",IF('Application Form'!J695="MIP","MIP",IF('Application Form'!J695="MIP+PV","MIP",IF('Application Form'!J695="SEEKSIRE","SEEKSIRE",IF('Application Form'!J695="SEEKSIRE+PV","SEEKSIRE",IF('Application Form'!J695="GGP50K","GGP50K",IF('Application Form'!J695="GGP50K+PV","GGP50K",IF('Application Form'!J695="GGPHD (150K)","GGPHD (150K)",IF('Application Form'!J695="GGPHD+PV","GGPHD",IF('Application Form'!J695="PV","",IF('Application Form'!J695="POLL","",IF('Application Form'!J695="MSTN","MSTN",IF('Application Form'!J695="COAT","COAT",IF('Application Form'!J695="PI","PI",IF('Application Form'!J695="POLL_50K (add on)*","POLL_50K (add on)*",IF('Application Form'!J695="POLL_HD (add on)*","POLL_HD (add_on)*",IF('Application Form'!J695="MSTN_50K (add_on)*","MSTN_50K (add_on)*",IF('Application Form'!J695="MSTN_HD (add on)*","MSTN_HD (add on)*",IF('Application Form'!J695="STORE","STORE",IF('Application Form'!J695="HE","HE","")))))))))))))))))))),"")</f>
        <v/>
      </c>
    </row>
    <row r="685" spans="1:16" x14ac:dyDescent="0.25">
      <c r="A685" s="72">
        <f>'Application Form'!E696</f>
        <v>0</v>
      </c>
      <c r="B685" t="str">
        <f>IF('Application Form'!C696="Hair","H",IF('Application Form'!C696="Done","D",IF('Application Form'!C696="Semen","S",IF('Application Form'!C696="TSU","T",""))))</f>
        <v/>
      </c>
      <c r="C685" t="str">
        <f t="shared" si="10"/>
        <v>NAA</v>
      </c>
      <c r="F685" t="str">
        <f>IF('Application Form'!H696="SKSTD_BDL","SKSTD_BDL",IF('Application Form'!H696="MIP","MIP",IF('Application Form'!H696="MIP+PV","MIP",IF('Application Form'!H696="SEEKSIRE","SEEKSIRE",IF('Application Form'!H696="SEEKSIRE+PV","SEEKSIRE",IF('Application Form'!H696="GGP50K","GGP50K",IF('Application Form'!H696="GGP50K+PV","GGP50K",IF('Application Form'!H696="GGPHD (150K)","GGPHD (150K)",IF('Application Form'!H696="GGPHD+PV","GGPHD",IF('Application Form'!H696="PV","",IF('Application Form'!H696="POLL","",IF('Application Form'!H696="MSTN","",IF('Application Form'!H696="COAT","",IF('Application Form'!H696="PI","",IF('Application Form'!H696="POLL_50K (add on)*","",IF('Application Form'!H696="POLL_HD (add on)*","",IF('Application Form'!H696="MSTN_50K (add_on)*","",IF('Application Form'!H696="MSTN_HD (add on)*","",IF('Application Form'!H696="STORE","STORE",IF('Application Form'!H696="HE","HE",""))))))))))))))))))))</f>
        <v/>
      </c>
      <c r="G685" t="str">
        <f>IF(OR(RIGHT('Application Form'!H696,2)="PV",RIGHT('Application Form'!I696,2)="PV",RIGHT('Application Form'!J696,2)="PV"),"Yes","")</f>
        <v/>
      </c>
      <c r="H685" s="81" t="str">
        <f>IF(ISBLANK(IF(F685="SKSTD_BDL",'Application Form'!M696,IF('Office Use Only - DONT TOUCH!!!'!G685="Yes",'Application Form'!M696,""))),"",IF(F685="SKSTD_BDL",'Application Form'!M696,IF('Office Use Only - DONT TOUCH!!!'!G685="Yes",'Application Form'!M696,"")))</f>
        <v/>
      </c>
      <c r="K685" t="str">
        <f>IF(ISBLANK(IF(F685="SKSTD_BDL",'Application Form'!O696,IF('Office Use Only - DONT TOUCH!!!'!G685="Yes",'Application Form'!O696,""))),"",IF(F685="SKSTD_BDL",'Application Form'!O696,IF('Office Use Only - DONT TOUCH!!!'!G685="Yes",'Application Form'!O696,"")))</f>
        <v/>
      </c>
      <c r="N685" t="str">
        <f>IF(AND(F685="",'Application Form'!H696=""),"",IF(AND(F685="",'Application Form'!H696&lt;&gt;""),'Application Form'!H696,IF(AND(F685&lt;&gt;"",'Application Form'!I696=""),"",IF(AND(F685&lt;&gt;"",'Application Form'!I696&lt;&gt;""),IF('Application Form'!I696="SKSTD_BDL","SKSTD_BDL",IF('Application Form'!I696="MIP","MIP",IF('Application Form'!I696="MIP+PV","MIP",IF('Application Form'!I696="SEEKSIRE","SEEKSIRE",IF('Application Form'!I696="SEEKSIRE+PV","SEEKSIRE",IF('Application Form'!I696="GGP50K","GGP50K",IF('Application Form'!I696="GGP50K+PV","GGP50K",IF('Application Form'!I696="GGPHD (150K)","GGPHD (150K)",IF('Application Form'!I696="GGPHD+PV","GGPHD",IF('Application Form'!I696="PV","",IF('Application Form'!I696="POLL","",IF('Application Form'!I696="MSTN","MSTN",IF('Application Form'!I696="COAT","COAT",IF('Application Form'!I696="PI","PI",IF('Application Form'!I696="POLL_50K (add on)*","POLL_50K (add on)*",IF('Application Form'!I696="POLL_HD (add on)*","POLL_HD (add_on)*",IF('Application Form'!I696="MSTN_50K (add_on)*","MSTN_50K (add_on)*",IF('Application Form'!I696="MSTN_HD (add on)*","MSTN_HD (add on)*",IF('Application Form'!I696="STORE","STORE",IF('Application Form'!I696="HE","HE","")))))))))))))))))))),"ERROR"))))</f>
        <v/>
      </c>
      <c r="O685" t="str">
        <f>IF(AND(F685="",'Application Form'!H696=""),"",IF(AND(F685="",'Application Form'!H696&lt;&gt;"",'Application Form'!I696=""),"",IF(AND(F685&lt;&gt;"",'Application Form'!I696=""),"",IF(AND(F685&lt;&gt;"",'Application Form'!I696&lt;&gt;"",'Application Form'!J696=""),"",IF(AND(F685="",'Application Form'!H696&lt;&gt;"",'Application Form'!I696&lt;&gt;""),IF('Application Form'!I696="SKSTD_BDL","SKSTD_BDL",IF('Application Form'!I696="MIP","MIP",IF('Application Form'!I696="MIP+PV","MIP",IF('Application Form'!I696="SEEKSIRE","SEEKSIRE",IF('Application Form'!I696="SEEKSIRE+PV","SEEKSIRE",IF('Application Form'!I696="GGP50K","GGP50K",IF('Application Form'!I696="GGP50K+PV","GGP50K",IF('Application Form'!I696="GGPHD (150K)","GGPHD (150K)",IF('Application Form'!I696="GGPHD+PV","GGPHD",IF('Application Form'!I696="PV","",IF('Application Form'!I696="POLL","",IF('Application Form'!I696="MSTN","MSTN",IF('Application Form'!I696="COAT","COAT",IF('Application Form'!I696="PI","PI",IF('Application Form'!I696="POLL_50K (add on)*","POLL_50K (add on)*",IF('Application Form'!I696="POLL_HD (add on)*","POLL_HD (add_on)*",IF('Application Form'!I696="MSTN_50K (add_on)*","MSTN_50K (add_on)*",IF('Application Form'!I696="MSTN_HD (add on)*","MSTN_HD (add on)*",IF('Application Form'!I696="STORE","STORE",IF('Application Form'!I696="HE","HE","ERROR")))))))))))))))))))),IF(AND(F685&lt;&gt;"",'Application Form'!I696&lt;&gt;"",'Application Form'!J696&lt;&gt;""),IF('Application Form'!J696="SKSTD_BDL","SKSTD_BDL",IF('Application Form'!J696="MIP","MIP",IF('Application Form'!J696="MIP+PV","MIP",IF('Application Form'!J696="SEEKSIRE","SEEKSIRE",IF('Application Form'!J696="SEEKSIRE+PV","SEEKSIRE",IF('Application Form'!J696="GGP50K","GGP50K",IF('Application Form'!J696="GGP50K+PV","GGP50K",IF('Application Form'!J696="GGPHD (150K)","GGPHD (150K)",IF('Application Form'!J696="GGPHD+PV","GGPHD",IF('Application Form'!J696="PV","",IF('Application Form'!J696="POLL","",IF('Application Form'!J696="MSTN","MSTN",IF('Application Form'!J696="COAT","COAT",IF('Application Form'!J696="PI","PI",IF('Application Form'!J696="POLL_50K (add on)*","POLL_50K (add on)*",IF('Application Form'!J696="POLL_HD (add on)*","POLL_HD (add_on)*",IF('Application Form'!J696="MSTN_50K (add_on)*","MSTN_50K (add_on)*",IF('Application Form'!J696="MSTN_HD (add on)*","MSTN_HD (add on)*",IF('Application Form'!J696="STORE","STORE",IF('Application Form'!J696="HE","HE","")))))))))))))))))))),"ERROR"))))))</f>
        <v/>
      </c>
      <c r="P685" t="str">
        <f>IF(AND(F685="",O685&lt;&gt;""),IF('Application Form'!J696="SKSTD_BDL","SKSTD_BDL",IF('Application Form'!J696="MIP","MIP",IF('Application Form'!J696="MIP+PV","MIP",IF('Application Form'!J696="SEEKSIRE","SEEKSIRE",IF('Application Form'!J696="SEEKSIRE+PV","SEEKSIRE",IF('Application Form'!J696="GGP50K","GGP50K",IF('Application Form'!J696="GGP50K+PV","GGP50K",IF('Application Form'!J696="GGPHD (150K)","GGPHD (150K)",IF('Application Form'!J696="GGPHD+PV","GGPHD",IF('Application Form'!J696="PV","",IF('Application Form'!J696="POLL","",IF('Application Form'!J696="MSTN","MSTN",IF('Application Form'!J696="COAT","COAT",IF('Application Form'!J696="PI","PI",IF('Application Form'!J696="POLL_50K (add on)*","POLL_50K (add on)*",IF('Application Form'!J696="POLL_HD (add on)*","POLL_HD (add_on)*",IF('Application Form'!J696="MSTN_50K (add_on)*","MSTN_50K (add_on)*",IF('Application Form'!J696="MSTN_HD (add on)*","MSTN_HD (add on)*",IF('Application Form'!J696="STORE","STORE",IF('Application Form'!J696="HE","HE","")))))))))))))))))))),"")</f>
        <v/>
      </c>
    </row>
    <row r="686" spans="1:16" x14ac:dyDescent="0.25">
      <c r="A686" s="72">
        <f>'Application Form'!E697</f>
        <v>0</v>
      </c>
      <c r="B686" t="str">
        <f>IF('Application Form'!C697="Hair","H",IF('Application Form'!C697="Done","D",IF('Application Form'!C697="Semen","S",IF('Application Form'!C697="TSU","T",""))))</f>
        <v/>
      </c>
      <c r="C686" t="str">
        <f t="shared" si="10"/>
        <v>NAA</v>
      </c>
      <c r="F686" t="str">
        <f>IF('Application Form'!H697="SKSTD_BDL","SKSTD_BDL",IF('Application Form'!H697="MIP","MIP",IF('Application Form'!H697="MIP+PV","MIP",IF('Application Form'!H697="SEEKSIRE","SEEKSIRE",IF('Application Form'!H697="SEEKSIRE+PV","SEEKSIRE",IF('Application Form'!H697="GGP50K","GGP50K",IF('Application Form'!H697="GGP50K+PV","GGP50K",IF('Application Form'!H697="GGPHD (150K)","GGPHD (150K)",IF('Application Form'!H697="GGPHD+PV","GGPHD",IF('Application Form'!H697="PV","",IF('Application Form'!H697="POLL","",IF('Application Form'!H697="MSTN","",IF('Application Form'!H697="COAT","",IF('Application Form'!H697="PI","",IF('Application Form'!H697="POLL_50K (add on)*","",IF('Application Form'!H697="POLL_HD (add on)*","",IF('Application Form'!H697="MSTN_50K (add_on)*","",IF('Application Form'!H697="MSTN_HD (add on)*","",IF('Application Form'!H697="STORE","STORE",IF('Application Form'!H697="HE","HE",""))))))))))))))))))))</f>
        <v/>
      </c>
      <c r="G686" t="str">
        <f>IF(OR(RIGHT('Application Form'!H697,2)="PV",RIGHT('Application Form'!I697,2)="PV",RIGHT('Application Form'!J697,2)="PV"),"Yes","")</f>
        <v/>
      </c>
      <c r="H686" s="81" t="str">
        <f>IF(ISBLANK(IF(F686="SKSTD_BDL",'Application Form'!M697,IF('Office Use Only - DONT TOUCH!!!'!G686="Yes",'Application Form'!M697,""))),"",IF(F686="SKSTD_BDL",'Application Form'!M697,IF('Office Use Only - DONT TOUCH!!!'!G686="Yes",'Application Form'!M697,"")))</f>
        <v/>
      </c>
      <c r="K686" t="str">
        <f>IF(ISBLANK(IF(F686="SKSTD_BDL",'Application Form'!O697,IF('Office Use Only - DONT TOUCH!!!'!G686="Yes",'Application Form'!O697,""))),"",IF(F686="SKSTD_BDL",'Application Form'!O697,IF('Office Use Only - DONT TOUCH!!!'!G686="Yes",'Application Form'!O697,"")))</f>
        <v/>
      </c>
      <c r="N686" t="str">
        <f>IF(AND(F686="",'Application Form'!H697=""),"",IF(AND(F686="",'Application Form'!H697&lt;&gt;""),'Application Form'!H697,IF(AND(F686&lt;&gt;"",'Application Form'!I697=""),"",IF(AND(F686&lt;&gt;"",'Application Form'!I697&lt;&gt;""),IF('Application Form'!I697="SKSTD_BDL","SKSTD_BDL",IF('Application Form'!I697="MIP","MIP",IF('Application Form'!I697="MIP+PV","MIP",IF('Application Form'!I697="SEEKSIRE","SEEKSIRE",IF('Application Form'!I697="SEEKSIRE+PV","SEEKSIRE",IF('Application Form'!I697="GGP50K","GGP50K",IF('Application Form'!I697="GGP50K+PV","GGP50K",IF('Application Form'!I697="GGPHD (150K)","GGPHD (150K)",IF('Application Form'!I697="GGPHD+PV","GGPHD",IF('Application Form'!I697="PV","",IF('Application Form'!I697="POLL","",IF('Application Form'!I697="MSTN","MSTN",IF('Application Form'!I697="COAT","COAT",IF('Application Form'!I697="PI","PI",IF('Application Form'!I697="POLL_50K (add on)*","POLL_50K (add on)*",IF('Application Form'!I697="POLL_HD (add on)*","POLL_HD (add_on)*",IF('Application Form'!I697="MSTN_50K (add_on)*","MSTN_50K (add_on)*",IF('Application Form'!I697="MSTN_HD (add on)*","MSTN_HD (add on)*",IF('Application Form'!I697="STORE","STORE",IF('Application Form'!I697="HE","HE","")))))))))))))))))))),"ERROR"))))</f>
        <v/>
      </c>
      <c r="O686" t="str">
        <f>IF(AND(F686="",'Application Form'!H697=""),"",IF(AND(F686="",'Application Form'!H697&lt;&gt;"",'Application Form'!I697=""),"",IF(AND(F686&lt;&gt;"",'Application Form'!I697=""),"",IF(AND(F686&lt;&gt;"",'Application Form'!I697&lt;&gt;"",'Application Form'!J697=""),"",IF(AND(F686="",'Application Form'!H697&lt;&gt;"",'Application Form'!I697&lt;&gt;""),IF('Application Form'!I697="SKSTD_BDL","SKSTD_BDL",IF('Application Form'!I697="MIP","MIP",IF('Application Form'!I697="MIP+PV","MIP",IF('Application Form'!I697="SEEKSIRE","SEEKSIRE",IF('Application Form'!I697="SEEKSIRE+PV","SEEKSIRE",IF('Application Form'!I697="GGP50K","GGP50K",IF('Application Form'!I697="GGP50K+PV","GGP50K",IF('Application Form'!I697="GGPHD (150K)","GGPHD (150K)",IF('Application Form'!I697="GGPHD+PV","GGPHD",IF('Application Form'!I697="PV","",IF('Application Form'!I697="POLL","",IF('Application Form'!I697="MSTN","MSTN",IF('Application Form'!I697="COAT","COAT",IF('Application Form'!I697="PI","PI",IF('Application Form'!I697="POLL_50K (add on)*","POLL_50K (add on)*",IF('Application Form'!I697="POLL_HD (add on)*","POLL_HD (add_on)*",IF('Application Form'!I697="MSTN_50K (add_on)*","MSTN_50K (add_on)*",IF('Application Form'!I697="MSTN_HD (add on)*","MSTN_HD (add on)*",IF('Application Form'!I697="STORE","STORE",IF('Application Form'!I697="HE","HE","ERROR")))))))))))))))))))),IF(AND(F686&lt;&gt;"",'Application Form'!I697&lt;&gt;"",'Application Form'!J697&lt;&gt;""),IF('Application Form'!J697="SKSTD_BDL","SKSTD_BDL",IF('Application Form'!J697="MIP","MIP",IF('Application Form'!J697="MIP+PV","MIP",IF('Application Form'!J697="SEEKSIRE","SEEKSIRE",IF('Application Form'!J697="SEEKSIRE+PV","SEEKSIRE",IF('Application Form'!J697="GGP50K","GGP50K",IF('Application Form'!J697="GGP50K+PV","GGP50K",IF('Application Form'!J697="GGPHD (150K)","GGPHD (150K)",IF('Application Form'!J697="GGPHD+PV","GGPHD",IF('Application Form'!J697="PV","",IF('Application Form'!J697="POLL","",IF('Application Form'!J697="MSTN","MSTN",IF('Application Form'!J697="COAT","COAT",IF('Application Form'!J697="PI","PI",IF('Application Form'!J697="POLL_50K (add on)*","POLL_50K (add on)*",IF('Application Form'!J697="POLL_HD (add on)*","POLL_HD (add_on)*",IF('Application Form'!J697="MSTN_50K (add_on)*","MSTN_50K (add_on)*",IF('Application Form'!J697="MSTN_HD (add on)*","MSTN_HD (add on)*",IF('Application Form'!J697="STORE","STORE",IF('Application Form'!J697="HE","HE","")))))))))))))))))))),"ERROR"))))))</f>
        <v/>
      </c>
      <c r="P686" t="str">
        <f>IF(AND(F686="",O686&lt;&gt;""),IF('Application Form'!J697="SKSTD_BDL","SKSTD_BDL",IF('Application Form'!J697="MIP","MIP",IF('Application Form'!J697="MIP+PV","MIP",IF('Application Form'!J697="SEEKSIRE","SEEKSIRE",IF('Application Form'!J697="SEEKSIRE+PV","SEEKSIRE",IF('Application Form'!J697="GGP50K","GGP50K",IF('Application Form'!J697="GGP50K+PV","GGP50K",IF('Application Form'!J697="GGPHD (150K)","GGPHD (150K)",IF('Application Form'!J697="GGPHD+PV","GGPHD",IF('Application Form'!J697="PV","",IF('Application Form'!J697="POLL","",IF('Application Form'!J697="MSTN","MSTN",IF('Application Form'!J697="COAT","COAT",IF('Application Form'!J697="PI","PI",IF('Application Form'!J697="POLL_50K (add on)*","POLL_50K (add on)*",IF('Application Form'!J697="POLL_HD (add on)*","POLL_HD (add_on)*",IF('Application Form'!J697="MSTN_50K (add_on)*","MSTN_50K (add_on)*",IF('Application Form'!J697="MSTN_HD (add on)*","MSTN_HD (add on)*",IF('Application Form'!J697="STORE","STORE",IF('Application Form'!J697="HE","HE","")))))))))))))))))))),"")</f>
        <v/>
      </c>
    </row>
    <row r="687" spans="1:16" x14ac:dyDescent="0.25">
      <c r="A687" s="72">
        <f>'Application Form'!E698</f>
        <v>0</v>
      </c>
      <c r="B687" t="str">
        <f>IF('Application Form'!C698="Hair","H",IF('Application Form'!C698="Done","D",IF('Application Form'!C698="Semen","S",IF('Application Form'!C698="TSU","T",""))))</f>
        <v/>
      </c>
      <c r="C687" t="str">
        <f t="shared" si="10"/>
        <v>NAA</v>
      </c>
      <c r="F687" t="str">
        <f>IF('Application Form'!H698="SKSTD_BDL","SKSTD_BDL",IF('Application Form'!H698="MIP","MIP",IF('Application Form'!H698="MIP+PV","MIP",IF('Application Form'!H698="SEEKSIRE","SEEKSIRE",IF('Application Form'!H698="SEEKSIRE+PV","SEEKSIRE",IF('Application Form'!H698="GGP50K","GGP50K",IF('Application Form'!H698="GGP50K+PV","GGP50K",IF('Application Form'!H698="GGPHD (150K)","GGPHD (150K)",IF('Application Form'!H698="GGPHD+PV","GGPHD",IF('Application Form'!H698="PV","",IF('Application Form'!H698="POLL","",IF('Application Form'!H698="MSTN","",IF('Application Form'!H698="COAT","",IF('Application Form'!H698="PI","",IF('Application Form'!H698="POLL_50K (add on)*","",IF('Application Form'!H698="POLL_HD (add on)*","",IF('Application Form'!H698="MSTN_50K (add_on)*","",IF('Application Form'!H698="MSTN_HD (add on)*","",IF('Application Form'!H698="STORE","STORE",IF('Application Form'!H698="HE","HE",""))))))))))))))))))))</f>
        <v/>
      </c>
      <c r="G687" t="str">
        <f>IF(OR(RIGHT('Application Form'!H698,2)="PV",RIGHT('Application Form'!I698,2)="PV",RIGHT('Application Form'!J698,2)="PV"),"Yes","")</f>
        <v/>
      </c>
      <c r="H687" s="81" t="str">
        <f>IF(ISBLANK(IF(F687="SKSTD_BDL",'Application Form'!M698,IF('Office Use Only - DONT TOUCH!!!'!G687="Yes",'Application Form'!M698,""))),"",IF(F687="SKSTD_BDL",'Application Form'!M698,IF('Office Use Only - DONT TOUCH!!!'!G687="Yes",'Application Form'!M698,"")))</f>
        <v/>
      </c>
      <c r="K687" t="str">
        <f>IF(ISBLANK(IF(F687="SKSTD_BDL",'Application Form'!O698,IF('Office Use Only - DONT TOUCH!!!'!G687="Yes",'Application Form'!O698,""))),"",IF(F687="SKSTD_BDL",'Application Form'!O698,IF('Office Use Only - DONT TOUCH!!!'!G687="Yes",'Application Form'!O698,"")))</f>
        <v/>
      </c>
      <c r="N687" t="str">
        <f>IF(AND(F687="",'Application Form'!H698=""),"",IF(AND(F687="",'Application Form'!H698&lt;&gt;""),'Application Form'!H698,IF(AND(F687&lt;&gt;"",'Application Form'!I698=""),"",IF(AND(F687&lt;&gt;"",'Application Form'!I698&lt;&gt;""),IF('Application Form'!I698="SKSTD_BDL","SKSTD_BDL",IF('Application Form'!I698="MIP","MIP",IF('Application Form'!I698="MIP+PV","MIP",IF('Application Form'!I698="SEEKSIRE","SEEKSIRE",IF('Application Form'!I698="SEEKSIRE+PV","SEEKSIRE",IF('Application Form'!I698="GGP50K","GGP50K",IF('Application Form'!I698="GGP50K+PV","GGP50K",IF('Application Form'!I698="GGPHD (150K)","GGPHD (150K)",IF('Application Form'!I698="GGPHD+PV","GGPHD",IF('Application Form'!I698="PV","",IF('Application Form'!I698="POLL","",IF('Application Form'!I698="MSTN","MSTN",IF('Application Form'!I698="COAT","COAT",IF('Application Form'!I698="PI","PI",IF('Application Form'!I698="POLL_50K (add on)*","POLL_50K (add on)*",IF('Application Form'!I698="POLL_HD (add on)*","POLL_HD (add_on)*",IF('Application Form'!I698="MSTN_50K (add_on)*","MSTN_50K (add_on)*",IF('Application Form'!I698="MSTN_HD (add on)*","MSTN_HD (add on)*",IF('Application Form'!I698="STORE","STORE",IF('Application Form'!I698="HE","HE","")))))))))))))))))))),"ERROR"))))</f>
        <v/>
      </c>
      <c r="O687" t="str">
        <f>IF(AND(F687="",'Application Form'!H698=""),"",IF(AND(F687="",'Application Form'!H698&lt;&gt;"",'Application Form'!I698=""),"",IF(AND(F687&lt;&gt;"",'Application Form'!I698=""),"",IF(AND(F687&lt;&gt;"",'Application Form'!I698&lt;&gt;"",'Application Form'!J698=""),"",IF(AND(F687="",'Application Form'!H698&lt;&gt;"",'Application Form'!I698&lt;&gt;""),IF('Application Form'!I698="SKSTD_BDL","SKSTD_BDL",IF('Application Form'!I698="MIP","MIP",IF('Application Form'!I698="MIP+PV","MIP",IF('Application Form'!I698="SEEKSIRE","SEEKSIRE",IF('Application Form'!I698="SEEKSIRE+PV","SEEKSIRE",IF('Application Form'!I698="GGP50K","GGP50K",IF('Application Form'!I698="GGP50K+PV","GGP50K",IF('Application Form'!I698="GGPHD (150K)","GGPHD (150K)",IF('Application Form'!I698="GGPHD+PV","GGPHD",IF('Application Form'!I698="PV","",IF('Application Form'!I698="POLL","",IF('Application Form'!I698="MSTN","MSTN",IF('Application Form'!I698="COAT","COAT",IF('Application Form'!I698="PI","PI",IF('Application Form'!I698="POLL_50K (add on)*","POLL_50K (add on)*",IF('Application Form'!I698="POLL_HD (add on)*","POLL_HD (add_on)*",IF('Application Form'!I698="MSTN_50K (add_on)*","MSTN_50K (add_on)*",IF('Application Form'!I698="MSTN_HD (add on)*","MSTN_HD (add on)*",IF('Application Form'!I698="STORE","STORE",IF('Application Form'!I698="HE","HE","ERROR")))))))))))))))))))),IF(AND(F687&lt;&gt;"",'Application Form'!I698&lt;&gt;"",'Application Form'!J698&lt;&gt;""),IF('Application Form'!J698="SKSTD_BDL","SKSTD_BDL",IF('Application Form'!J698="MIP","MIP",IF('Application Form'!J698="MIP+PV","MIP",IF('Application Form'!J698="SEEKSIRE","SEEKSIRE",IF('Application Form'!J698="SEEKSIRE+PV","SEEKSIRE",IF('Application Form'!J698="GGP50K","GGP50K",IF('Application Form'!J698="GGP50K+PV","GGP50K",IF('Application Form'!J698="GGPHD (150K)","GGPHD (150K)",IF('Application Form'!J698="GGPHD+PV","GGPHD",IF('Application Form'!J698="PV","",IF('Application Form'!J698="POLL","",IF('Application Form'!J698="MSTN","MSTN",IF('Application Form'!J698="COAT","COAT",IF('Application Form'!J698="PI","PI",IF('Application Form'!J698="POLL_50K (add on)*","POLL_50K (add on)*",IF('Application Form'!J698="POLL_HD (add on)*","POLL_HD (add_on)*",IF('Application Form'!J698="MSTN_50K (add_on)*","MSTN_50K (add_on)*",IF('Application Form'!J698="MSTN_HD (add on)*","MSTN_HD (add on)*",IF('Application Form'!J698="STORE","STORE",IF('Application Form'!J698="HE","HE","")))))))))))))))))))),"ERROR"))))))</f>
        <v/>
      </c>
      <c r="P687" t="str">
        <f>IF(AND(F687="",O687&lt;&gt;""),IF('Application Form'!J698="SKSTD_BDL","SKSTD_BDL",IF('Application Form'!J698="MIP","MIP",IF('Application Form'!J698="MIP+PV","MIP",IF('Application Form'!J698="SEEKSIRE","SEEKSIRE",IF('Application Form'!J698="SEEKSIRE+PV","SEEKSIRE",IF('Application Form'!J698="GGP50K","GGP50K",IF('Application Form'!J698="GGP50K+PV","GGP50K",IF('Application Form'!J698="GGPHD (150K)","GGPHD (150K)",IF('Application Form'!J698="GGPHD+PV","GGPHD",IF('Application Form'!J698="PV","",IF('Application Form'!J698="POLL","",IF('Application Form'!J698="MSTN","MSTN",IF('Application Form'!J698="COAT","COAT",IF('Application Form'!J698="PI","PI",IF('Application Form'!J698="POLL_50K (add on)*","POLL_50K (add on)*",IF('Application Form'!J698="POLL_HD (add on)*","POLL_HD (add_on)*",IF('Application Form'!J698="MSTN_50K (add_on)*","MSTN_50K (add_on)*",IF('Application Form'!J698="MSTN_HD (add on)*","MSTN_HD (add on)*",IF('Application Form'!J698="STORE","STORE",IF('Application Form'!J698="HE","HE","")))))))))))))))))))),"")</f>
        <v/>
      </c>
    </row>
    <row r="688" spans="1:16" x14ac:dyDescent="0.25">
      <c r="A688" s="72">
        <f>'Application Form'!E699</f>
        <v>0</v>
      </c>
      <c r="B688" t="str">
        <f>IF('Application Form'!C699="Hair","H",IF('Application Form'!C699="Done","D",IF('Application Form'!C699="Semen","S",IF('Application Form'!C699="TSU","T",""))))</f>
        <v/>
      </c>
      <c r="C688" t="str">
        <f t="shared" si="10"/>
        <v>NAA</v>
      </c>
      <c r="F688" t="str">
        <f>IF('Application Form'!H699="SKSTD_BDL","SKSTD_BDL",IF('Application Form'!H699="MIP","MIP",IF('Application Form'!H699="MIP+PV","MIP",IF('Application Form'!H699="SEEKSIRE","SEEKSIRE",IF('Application Form'!H699="SEEKSIRE+PV","SEEKSIRE",IF('Application Form'!H699="GGP50K","GGP50K",IF('Application Form'!H699="GGP50K+PV","GGP50K",IF('Application Form'!H699="GGPHD (150K)","GGPHD (150K)",IF('Application Form'!H699="GGPHD+PV","GGPHD",IF('Application Form'!H699="PV","",IF('Application Form'!H699="POLL","",IF('Application Form'!H699="MSTN","",IF('Application Form'!H699="COAT","",IF('Application Form'!H699="PI","",IF('Application Form'!H699="POLL_50K (add on)*","",IF('Application Form'!H699="POLL_HD (add on)*","",IF('Application Form'!H699="MSTN_50K (add_on)*","",IF('Application Form'!H699="MSTN_HD (add on)*","",IF('Application Form'!H699="STORE","STORE",IF('Application Form'!H699="HE","HE",""))))))))))))))))))))</f>
        <v/>
      </c>
      <c r="G688" t="str">
        <f>IF(OR(RIGHT('Application Form'!H699,2)="PV",RIGHT('Application Form'!I699,2)="PV",RIGHT('Application Form'!J699,2)="PV"),"Yes","")</f>
        <v/>
      </c>
      <c r="H688" s="81" t="str">
        <f>IF(ISBLANK(IF(F688="SKSTD_BDL",'Application Form'!M699,IF('Office Use Only - DONT TOUCH!!!'!G688="Yes",'Application Form'!M699,""))),"",IF(F688="SKSTD_BDL",'Application Form'!M699,IF('Office Use Only - DONT TOUCH!!!'!G688="Yes",'Application Form'!M699,"")))</f>
        <v/>
      </c>
      <c r="K688" t="str">
        <f>IF(ISBLANK(IF(F688="SKSTD_BDL",'Application Form'!O699,IF('Office Use Only - DONT TOUCH!!!'!G688="Yes",'Application Form'!O699,""))),"",IF(F688="SKSTD_BDL",'Application Form'!O699,IF('Office Use Only - DONT TOUCH!!!'!G688="Yes",'Application Form'!O699,"")))</f>
        <v/>
      </c>
      <c r="N688" t="str">
        <f>IF(AND(F688="",'Application Form'!H699=""),"",IF(AND(F688="",'Application Form'!H699&lt;&gt;""),'Application Form'!H699,IF(AND(F688&lt;&gt;"",'Application Form'!I699=""),"",IF(AND(F688&lt;&gt;"",'Application Form'!I699&lt;&gt;""),IF('Application Form'!I699="SKSTD_BDL","SKSTD_BDL",IF('Application Form'!I699="MIP","MIP",IF('Application Form'!I699="MIP+PV","MIP",IF('Application Form'!I699="SEEKSIRE","SEEKSIRE",IF('Application Form'!I699="SEEKSIRE+PV","SEEKSIRE",IF('Application Form'!I699="GGP50K","GGP50K",IF('Application Form'!I699="GGP50K+PV","GGP50K",IF('Application Form'!I699="GGPHD (150K)","GGPHD (150K)",IF('Application Form'!I699="GGPHD+PV","GGPHD",IF('Application Form'!I699="PV","",IF('Application Form'!I699="POLL","",IF('Application Form'!I699="MSTN","MSTN",IF('Application Form'!I699="COAT","COAT",IF('Application Form'!I699="PI","PI",IF('Application Form'!I699="POLL_50K (add on)*","POLL_50K (add on)*",IF('Application Form'!I699="POLL_HD (add on)*","POLL_HD (add_on)*",IF('Application Form'!I699="MSTN_50K (add_on)*","MSTN_50K (add_on)*",IF('Application Form'!I699="MSTN_HD (add on)*","MSTN_HD (add on)*",IF('Application Form'!I699="STORE","STORE",IF('Application Form'!I699="HE","HE","")))))))))))))))))))),"ERROR"))))</f>
        <v/>
      </c>
      <c r="O688" t="str">
        <f>IF(AND(F688="",'Application Form'!H699=""),"",IF(AND(F688="",'Application Form'!H699&lt;&gt;"",'Application Form'!I699=""),"",IF(AND(F688&lt;&gt;"",'Application Form'!I699=""),"",IF(AND(F688&lt;&gt;"",'Application Form'!I699&lt;&gt;"",'Application Form'!J699=""),"",IF(AND(F688="",'Application Form'!H699&lt;&gt;"",'Application Form'!I699&lt;&gt;""),IF('Application Form'!I699="SKSTD_BDL","SKSTD_BDL",IF('Application Form'!I699="MIP","MIP",IF('Application Form'!I699="MIP+PV","MIP",IF('Application Form'!I699="SEEKSIRE","SEEKSIRE",IF('Application Form'!I699="SEEKSIRE+PV","SEEKSIRE",IF('Application Form'!I699="GGP50K","GGP50K",IF('Application Form'!I699="GGP50K+PV","GGP50K",IF('Application Form'!I699="GGPHD (150K)","GGPHD (150K)",IF('Application Form'!I699="GGPHD+PV","GGPHD",IF('Application Form'!I699="PV","",IF('Application Form'!I699="POLL","",IF('Application Form'!I699="MSTN","MSTN",IF('Application Form'!I699="COAT","COAT",IF('Application Form'!I699="PI","PI",IF('Application Form'!I699="POLL_50K (add on)*","POLL_50K (add on)*",IF('Application Form'!I699="POLL_HD (add on)*","POLL_HD (add_on)*",IF('Application Form'!I699="MSTN_50K (add_on)*","MSTN_50K (add_on)*",IF('Application Form'!I699="MSTN_HD (add on)*","MSTN_HD (add on)*",IF('Application Form'!I699="STORE","STORE",IF('Application Form'!I699="HE","HE","ERROR")))))))))))))))))))),IF(AND(F688&lt;&gt;"",'Application Form'!I699&lt;&gt;"",'Application Form'!J699&lt;&gt;""),IF('Application Form'!J699="SKSTD_BDL","SKSTD_BDL",IF('Application Form'!J699="MIP","MIP",IF('Application Form'!J699="MIP+PV","MIP",IF('Application Form'!J699="SEEKSIRE","SEEKSIRE",IF('Application Form'!J699="SEEKSIRE+PV","SEEKSIRE",IF('Application Form'!J699="GGP50K","GGP50K",IF('Application Form'!J699="GGP50K+PV","GGP50K",IF('Application Form'!J699="GGPHD (150K)","GGPHD (150K)",IF('Application Form'!J699="GGPHD+PV","GGPHD",IF('Application Form'!J699="PV","",IF('Application Form'!J699="POLL","",IF('Application Form'!J699="MSTN","MSTN",IF('Application Form'!J699="COAT","COAT",IF('Application Form'!J699="PI","PI",IF('Application Form'!J699="POLL_50K (add on)*","POLL_50K (add on)*",IF('Application Form'!J699="POLL_HD (add on)*","POLL_HD (add_on)*",IF('Application Form'!J699="MSTN_50K (add_on)*","MSTN_50K (add_on)*",IF('Application Form'!J699="MSTN_HD (add on)*","MSTN_HD (add on)*",IF('Application Form'!J699="STORE","STORE",IF('Application Form'!J699="HE","HE","")))))))))))))))))))),"ERROR"))))))</f>
        <v/>
      </c>
      <c r="P688" t="str">
        <f>IF(AND(F688="",O688&lt;&gt;""),IF('Application Form'!J699="SKSTD_BDL","SKSTD_BDL",IF('Application Form'!J699="MIP","MIP",IF('Application Form'!J699="MIP+PV","MIP",IF('Application Form'!J699="SEEKSIRE","SEEKSIRE",IF('Application Form'!J699="SEEKSIRE+PV","SEEKSIRE",IF('Application Form'!J699="GGP50K","GGP50K",IF('Application Form'!J699="GGP50K+PV","GGP50K",IF('Application Form'!J699="GGPHD (150K)","GGPHD (150K)",IF('Application Form'!J699="GGPHD+PV","GGPHD",IF('Application Form'!J699="PV","",IF('Application Form'!J699="POLL","",IF('Application Form'!J699="MSTN","MSTN",IF('Application Form'!J699="COAT","COAT",IF('Application Form'!J699="PI","PI",IF('Application Form'!J699="POLL_50K (add on)*","POLL_50K (add on)*",IF('Application Form'!J699="POLL_HD (add on)*","POLL_HD (add_on)*",IF('Application Form'!J699="MSTN_50K (add_on)*","MSTN_50K (add_on)*",IF('Application Form'!J699="MSTN_HD (add on)*","MSTN_HD (add on)*",IF('Application Form'!J699="STORE","STORE",IF('Application Form'!J699="HE","HE","")))))))))))))))))))),"")</f>
        <v/>
      </c>
    </row>
    <row r="689" spans="1:16" x14ac:dyDescent="0.25">
      <c r="A689" s="72">
        <f>'Application Form'!E700</f>
        <v>0</v>
      </c>
      <c r="B689" t="str">
        <f>IF('Application Form'!C700="Hair","H",IF('Application Form'!C700="Done","D",IF('Application Form'!C700="Semen","S",IF('Application Form'!C700="TSU","T",""))))</f>
        <v/>
      </c>
      <c r="C689" t="str">
        <f t="shared" si="10"/>
        <v>NAA</v>
      </c>
      <c r="F689" t="str">
        <f>IF('Application Form'!H700="SKSTD_BDL","SKSTD_BDL",IF('Application Form'!H700="MIP","MIP",IF('Application Form'!H700="MIP+PV","MIP",IF('Application Form'!H700="SEEKSIRE","SEEKSIRE",IF('Application Form'!H700="SEEKSIRE+PV","SEEKSIRE",IF('Application Form'!H700="GGP50K","GGP50K",IF('Application Form'!H700="GGP50K+PV","GGP50K",IF('Application Form'!H700="GGPHD (150K)","GGPHD (150K)",IF('Application Form'!H700="GGPHD+PV","GGPHD",IF('Application Form'!H700="PV","",IF('Application Form'!H700="POLL","",IF('Application Form'!H700="MSTN","",IF('Application Form'!H700="COAT","",IF('Application Form'!H700="PI","",IF('Application Form'!H700="POLL_50K (add on)*","",IF('Application Form'!H700="POLL_HD (add on)*","",IF('Application Form'!H700="MSTN_50K (add_on)*","",IF('Application Form'!H700="MSTN_HD (add on)*","",IF('Application Form'!H700="STORE","STORE",IF('Application Form'!H700="HE","HE",""))))))))))))))))))))</f>
        <v/>
      </c>
      <c r="G689" t="str">
        <f>IF(OR(RIGHT('Application Form'!H700,2)="PV",RIGHT('Application Form'!I700,2)="PV",RIGHT('Application Form'!J700,2)="PV"),"Yes","")</f>
        <v/>
      </c>
      <c r="H689" s="81" t="str">
        <f>IF(ISBLANK(IF(F689="SKSTD_BDL",'Application Form'!M700,IF('Office Use Only - DONT TOUCH!!!'!G689="Yes",'Application Form'!M700,""))),"",IF(F689="SKSTD_BDL",'Application Form'!M700,IF('Office Use Only - DONT TOUCH!!!'!G689="Yes",'Application Form'!M700,"")))</f>
        <v/>
      </c>
      <c r="K689" t="str">
        <f>IF(ISBLANK(IF(F689="SKSTD_BDL",'Application Form'!O700,IF('Office Use Only - DONT TOUCH!!!'!G689="Yes",'Application Form'!O700,""))),"",IF(F689="SKSTD_BDL",'Application Form'!O700,IF('Office Use Only - DONT TOUCH!!!'!G689="Yes",'Application Form'!O700,"")))</f>
        <v/>
      </c>
      <c r="N689" t="str">
        <f>IF(AND(F689="",'Application Form'!H700=""),"",IF(AND(F689="",'Application Form'!H700&lt;&gt;""),'Application Form'!H700,IF(AND(F689&lt;&gt;"",'Application Form'!I700=""),"",IF(AND(F689&lt;&gt;"",'Application Form'!I700&lt;&gt;""),IF('Application Form'!I700="SKSTD_BDL","SKSTD_BDL",IF('Application Form'!I700="MIP","MIP",IF('Application Form'!I700="MIP+PV","MIP",IF('Application Form'!I700="SEEKSIRE","SEEKSIRE",IF('Application Form'!I700="SEEKSIRE+PV","SEEKSIRE",IF('Application Form'!I700="GGP50K","GGP50K",IF('Application Form'!I700="GGP50K+PV","GGP50K",IF('Application Form'!I700="GGPHD (150K)","GGPHD (150K)",IF('Application Form'!I700="GGPHD+PV","GGPHD",IF('Application Form'!I700="PV","",IF('Application Form'!I700="POLL","",IF('Application Form'!I700="MSTN","MSTN",IF('Application Form'!I700="COAT","COAT",IF('Application Form'!I700="PI","PI",IF('Application Form'!I700="POLL_50K (add on)*","POLL_50K (add on)*",IF('Application Form'!I700="POLL_HD (add on)*","POLL_HD (add_on)*",IF('Application Form'!I700="MSTN_50K (add_on)*","MSTN_50K (add_on)*",IF('Application Form'!I700="MSTN_HD (add on)*","MSTN_HD (add on)*",IF('Application Form'!I700="STORE","STORE",IF('Application Form'!I700="HE","HE","")))))))))))))))))))),"ERROR"))))</f>
        <v/>
      </c>
      <c r="O689" t="str">
        <f>IF(AND(F689="",'Application Form'!H700=""),"",IF(AND(F689="",'Application Form'!H700&lt;&gt;"",'Application Form'!I700=""),"",IF(AND(F689&lt;&gt;"",'Application Form'!I700=""),"",IF(AND(F689&lt;&gt;"",'Application Form'!I700&lt;&gt;"",'Application Form'!J700=""),"",IF(AND(F689="",'Application Form'!H700&lt;&gt;"",'Application Form'!I700&lt;&gt;""),IF('Application Form'!I700="SKSTD_BDL","SKSTD_BDL",IF('Application Form'!I700="MIP","MIP",IF('Application Form'!I700="MIP+PV","MIP",IF('Application Form'!I700="SEEKSIRE","SEEKSIRE",IF('Application Form'!I700="SEEKSIRE+PV","SEEKSIRE",IF('Application Form'!I700="GGP50K","GGP50K",IF('Application Form'!I700="GGP50K+PV","GGP50K",IF('Application Form'!I700="GGPHD (150K)","GGPHD (150K)",IF('Application Form'!I700="GGPHD+PV","GGPHD",IF('Application Form'!I700="PV","",IF('Application Form'!I700="POLL","",IF('Application Form'!I700="MSTN","MSTN",IF('Application Form'!I700="COAT","COAT",IF('Application Form'!I700="PI","PI",IF('Application Form'!I700="POLL_50K (add on)*","POLL_50K (add on)*",IF('Application Form'!I700="POLL_HD (add on)*","POLL_HD (add_on)*",IF('Application Form'!I700="MSTN_50K (add_on)*","MSTN_50K (add_on)*",IF('Application Form'!I700="MSTN_HD (add on)*","MSTN_HD (add on)*",IF('Application Form'!I700="STORE","STORE",IF('Application Form'!I700="HE","HE","ERROR")))))))))))))))))))),IF(AND(F689&lt;&gt;"",'Application Form'!I700&lt;&gt;"",'Application Form'!J700&lt;&gt;""),IF('Application Form'!J700="SKSTD_BDL","SKSTD_BDL",IF('Application Form'!J700="MIP","MIP",IF('Application Form'!J700="MIP+PV","MIP",IF('Application Form'!J700="SEEKSIRE","SEEKSIRE",IF('Application Form'!J700="SEEKSIRE+PV","SEEKSIRE",IF('Application Form'!J700="GGP50K","GGP50K",IF('Application Form'!J700="GGP50K+PV","GGP50K",IF('Application Form'!J700="GGPHD (150K)","GGPHD (150K)",IF('Application Form'!J700="GGPHD+PV","GGPHD",IF('Application Form'!J700="PV","",IF('Application Form'!J700="POLL","",IF('Application Form'!J700="MSTN","MSTN",IF('Application Form'!J700="COAT","COAT",IF('Application Form'!J700="PI","PI",IF('Application Form'!J700="POLL_50K (add on)*","POLL_50K (add on)*",IF('Application Form'!J700="POLL_HD (add on)*","POLL_HD (add_on)*",IF('Application Form'!J700="MSTN_50K (add_on)*","MSTN_50K (add_on)*",IF('Application Form'!J700="MSTN_HD (add on)*","MSTN_HD (add on)*",IF('Application Form'!J700="STORE","STORE",IF('Application Form'!J700="HE","HE","")))))))))))))))))))),"ERROR"))))))</f>
        <v/>
      </c>
      <c r="P689" t="str">
        <f>IF(AND(F689="",O689&lt;&gt;""),IF('Application Form'!J700="SKSTD_BDL","SKSTD_BDL",IF('Application Form'!J700="MIP","MIP",IF('Application Form'!J700="MIP+PV","MIP",IF('Application Form'!J700="SEEKSIRE","SEEKSIRE",IF('Application Form'!J700="SEEKSIRE+PV","SEEKSIRE",IF('Application Form'!J700="GGP50K","GGP50K",IF('Application Form'!J700="GGP50K+PV","GGP50K",IF('Application Form'!J700="GGPHD (150K)","GGPHD (150K)",IF('Application Form'!J700="GGPHD+PV","GGPHD",IF('Application Form'!J700="PV","",IF('Application Form'!J700="POLL","",IF('Application Form'!J700="MSTN","MSTN",IF('Application Form'!J700="COAT","COAT",IF('Application Form'!J700="PI","PI",IF('Application Form'!J700="POLL_50K (add on)*","POLL_50K (add on)*",IF('Application Form'!J700="POLL_HD (add on)*","POLL_HD (add_on)*",IF('Application Form'!J700="MSTN_50K (add_on)*","MSTN_50K (add_on)*",IF('Application Form'!J700="MSTN_HD (add on)*","MSTN_HD (add on)*",IF('Application Form'!J700="STORE","STORE",IF('Application Form'!J700="HE","HE","")))))))))))))))))))),"")</f>
        <v/>
      </c>
    </row>
    <row r="690" spans="1:16" x14ac:dyDescent="0.25">
      <c r="A690" s="72">
        <f>'Application Form'!E701</f>
        <v>0</v>
      </c>
      <c r="B690" t="str">
        <f>IF('Application Form'!C701="Hair","H",IF('Application Form'!C701="Done","D",IF('Application Form'!C701="Semen","S",IF('Application Form'!C701="TSU","T",""))))</f>
        <v/>
      </c>
      <c r="C690" t="str">
        <f t="shared" si="10"/>
        <v>NAA</v>
      </c>
      <c r="F690" t="str">
        <f>IF('Application Form'!H701="SKSTD_BDL","SKSTD_BDL",IF('Application Form'!H701="MIP","MIP",IF('Application Form'!H701="MIP+PV","MIP",IF('Application Form'!H701="SEEKSIRE","SEEKSIRE",IF('Application Form'!H701="SEEKSIRE+PV","SEEKSIRE",IF('Application Form'!H701="GGP50K","GGP50K",IF('Application Form'!H701="GGP50K+PV","GGP50K",IF('Application Form'!H701="GGPHD (150K)","GGPHD (150K)",IF('Application Form'!H701="GGPHD+PV","GGPHD",IF('Application Form'!H701="PV","",IF('Application Form'!H701="POLL","",IF('Application Form'!H701="MSTN","",IF('Application Form'!H701="COAT","",IF('Application Form'!H701="PI","",IF('Application Form'!H701="POLL_50K (add on)*","",IF('Application Form'!H701="POLL_HD (add on)*","",IF('Application Form'!H701="MSTN_50K (add_on)*","",IF('Application Form'!H701="MSTN_HD (add on)*","",IF('Application Form'!H701="STORE","STORE",IF('Application Form'!H701="HE","HE",""))))))))))))))))))))</f>
        <v/>
      </c>
      <c r="G690" t="str">
        <f>IF(OR(RIGHT('Application Form'!H701,2)="PV",RIGHT('Application Form'!I701,2)="PV",RIGHT('Application Form'!J701,2)="PV"),"Yes","")</f>
        <v/>
      </c>
      <c r="H690" s="81" t="str">
        <f>IF(ISBLANK(IF(F690="SKSTD_BDL",'Application Form'!M701,IF('Office Use Only - DONT TOUCH!!!'!G690="Yes",'Application Form'!M701,""))),"",IF(F690="SKSTD_BDL",'Application Form'!M701,IF('Office Use Only - DONT TOUCH!!!'!G690="Yes",'Application Form'!M701,"")))</f>
        <v/>
      </c>
      <c r="K690" t="str">
        <f>IF(ISBLANK(IF(F690="SKSTD_BDL",'Application Form'!O701,IF('Office Use Only - DONT TOUCH!!!'!G690="Yes",'Application Form'!O701,""))),"",IF(F690="SKSTD_BDL",'Application Form'!O701,IF('Office Use Only - DONT TOUCH!!!'!G690="Yes",'Application Form'!O701,"")))</f>
        <v/>
      </c>
      <c r="N690" t="str">
        <f>IF(AND(F690="",'Application Form'!H701=""),"",IF(AND(F690="",'Application Form'!H701&lt;&gt;""),'Application Form'!H701,IF(AND(F690&lt;&gt;"",'Application Form'!I701=""),"",IF(AND(F690&lt;&gt;"",'Application Form'!I701&lt;&gt;""),IF('Application Form'!I701="SKSTD_BDL","SKSTD_BDL",IF('Application Form'!I701="MIP","MIP",IF('Application Form'!I701="MIP+PV","MIP",IF('Application Form'!I701="SEEKSIRE","SEEKSIRE",IF('Application Form'!I701="SEEKSIRE+PV","SEEKSIRE",IF('Application Form'!I701="GGP50K","GGP50K",IF('Application Form'!I701="GGP50K+PV","GGP50K",IF('Application Form'!I701="GGPHD (150K)","GGPHD (150K)",IF('Application Form'!I701="GGPHD+PV","GGPHD",IF('Application Form'!I701="PV","",IF('Application Form'!I701="POLL","",IF('Application Form'!I701="MSTN","MSTN",IF('Application Form'!I701="COAT","COAT",IF('Application Form'!I701="PI","PI",IF('Application Form'!I701="POLL_50K (add on)*","POLL_50K (add on)*",IF('Application Form'!I701="POLL_HD (add on)*","POLL_HD (add_on)*",IF('Application Form'!I701="MSTN_50K (add_on)*","MSTN_50K (add_on)*",IF('Application Form'!I701="MSTN_HD (add on)*","MSTN_HD (add on)*",IF('Application Form'!I701="STORE","STORE",IF('Application Form'!I701="HE","HE","")))))))))))))))))))),"ERROR"))))</f>
        <v/>
      </c>
      <c r="O690" t="str">
        <f>IF(AND(F690="",'Application Form'!H701=""),"",IF(AND(F690="",'Application Form'!H701&lt;&gt;"",'Application Form'!I701=""),"",IF(AND(F690&lt;&gt;"",'Application Form'!I701=""),"",IF(AND(F690&lt;&gt;"",'Application Form'!I701&lt;&gt;"",'Application Form'!J701=""),"",IF(AND(F690="",'Application Form'!H701&lt;&gt;"",'Application Form'!I701&lt;&gt;""),IF('Application Form'!I701="SKSTD_BDL","SKSTD_BDL",IF('Application Form'!I701="MIP","MIP",IF('Application Form'!I701="MIP+PV","MIP",IF('Application Form'!I701="SEEKSIRE","SEEKSIRE",IF('Application Form'!I701="SEEKSIRE+PV","SEEKSIRE",IF('Application Form'!I701="GGP50K","GGP50K",IF('Application Form'!I701="GGP50K+PV","GGP50K",IF('Application Form'!I701="GGPHD (150K)","GGPHD (150K)",IF('Application Form'!I701="GGPHD+PV","GGPHD",IF('Application Form'!I701="PV","",IF('Application Form'!I701="POLL","",IF('Application Form'!I701="MSTN","MSTN",IF('Application Form'!I701="COAT","COAT",IF('Application Form'!I701="PI","PI",IF('Application Form'!I701="POLL_50K (add on)*","POLL_50K (add on)*",IF('Application Form'!I701="POLL_HD (add on)*","POLL_HD (add_on)*",IF('Application Form'!I701="MSTN_50K (add_on)*","MSTN_50K (add_on)*",IF('Application Form'!I701="MSTN_HD (add on)*","MSTN_HD (add on)*",IF('Application Form'!I701="STORE","STORE",IF('Application Form'!I701="HE","HE","ERROR")))))))))))))))))))),IF(AND(F690&lt;&gt;"",'Application Form'!I701&lt;&gt;"",'Application Form'!J701&lt;&gt;""),IF('Application Form'!J701="SKSTD_BDL","SKSTD_BDL",IF('Application Form'!J701="MIP","MIP",IF('Application Form'!J701="MIP+PV","MIP",IF('Application Form'!J701="SEEKSIRE","SEEKSIRE",IF('Application Form'!J701="SEEKSIRE+PV","SEEKSIRE",IF('Application Form'!J701="GGP50K","GGP50K",IF('Application Form'!J701="GGP50K+PV","GGP50K",IF('Application Form'!J701="GGPHD (150K)","GGPHD (150K)",IF('Application Form'!J701="GGPHD+PV","GGPHD",IF('Application Form'!J701="PV","",IF('Application Form'!J701="POLL","",IF('Application Form'!J701="MSTN","MSTN",IF('Application Form'!J701="COAT","COAT",IF('Application Form'!J701="PI","PI",IF('Application Form'!J701="POLL_50K (add on)*","POLL_50K (add on)*",IF('Application Form'!J701="POLL_HD (add on)*","POLL_HD (add_on)*",IF('Application Form'!J701="MSTN_50K (add_on)*","MSTN_50K (add_on)*",IF('Application Form'!J701="MSTN_HD (add on)*","MSTN_HD (add on)*",IF('Application Form'!J701="STORE","STORE",IF('Application Form'!J701="HE","HE","")))))))))))))))))))),"ERROR"))))))</f>
        <v/>
      </c>
      <c r="P690" t="str">
        <f>IF(AND(F690="",O690&lt;&gt;""),IF('Application Form'!J701="SKSTD_BDL","SKSTD_BDL",IF('Application Form'!J701="MIP","MIP",IF('Application Form'!J701="MIP+PV","MIP",IF('Application Form'!J701="SEEKSIRE","SEEKSIRE",IF('Application Form'!J701="SEEKSIRE+PV","SEEKSIRE",IF('Application Form'!J701="GGP50K","GGP50K",IF('Application Form'!J701="GGP50K+PV","GGP50K",IF('Application Form'!J701="GGPHD (150K)","GGPHD (150K)",IF('Application Form'!J701="GGPHD+PV","GGPHD",IF('Application Form'!J701="PV","",IF('Application Form'!J701="POLL","",IF('Application Form'!J701="MSTN","MSTN",IF('Application Form'!J701="COAT","COAT",IF('Application Form'!J701="PI","PI",IF('Application Form'!J701="POLL_50K (add on)*","POLL_50K (add on)*",IF('Application Form'!J701="POLL_HD (add on)*","POLL_HD (add_on)*",IF('Application Form'!J701="MSTN_50K (add_on)*","MSTN_50K (add_on)*",IF('Application Form'!J701="MSTN_HD (add on)*","MSTN_HD (add on)*",IF('Application Form'!J701="STORE","STORE",IF('Application Form'!J701="HE","HE","")))))))))))))))))))),"")</f>
        <v/>
      </c>
    </row>
    <row r="691" spans="1:16" x14ac:dyDescent="0.25">
      <c r="A691" s="72">
        <f>'Application Form'!E702</f>
        <v>0</v>
      </c>
      <c r="B691" t="str">
        <f>IF('Application Form'!C702="Hair","H",IF('Application Form'!C702="Done","D",IF('Application Form'!C702="Semen","S",IF('Application Form'!C702="TSU","T",""))))</f>
        <v/>
      </c>
      <c r="C691" t="str">
        <f t="shared" si="10"/>
        <v>NAA</v>
      </c>
      <c r="F691" t="str">
        <f>IF('Application Form'!H702="SKSTD_BDL","SKSTD_BDL",IF('Application Form'!H702="MIP","MIP",IF('Application Form'!H702="MIP+PV","MIP",IF('Application Form'!H702="SEEKSIRE","SEEKSIRE",IF('Application Form'!H702="SEEKSIRE+PV","SEEKSIRE",IF('Application Form'!H702="GGP50K","GGP50K",IF('Application Form'!H702="GGP50K+PV","GGP50K",IF('Application Form'!H702="GGPHD (150K)","GGPHD (150K)",IF('Application Form'!H702="GGPHD+PV","GGPHD",IF('Application Form'!H702="PV","",IF('Application Form'!H702="POLL","",IF('Application Form'!H702="MSTN","",IF('Application Form'!H702="COAT","",IF('Application Form'!H702="PI","",IF('Application Form'!H702="POLL_50K (add on)*","",IF('Application Form'!H702="POLL_HD (add on)*","",IF('Application Form'!H702="MSTN_50K (add_on)*","",IF('Application Form'!H702="MSTN_HD (add on)*","",IF('Application Form'!H702="STORE","STORE",IF('Application Form'!H702="HE","HE",""))))))))))))))))))))</f>
        <v/>
      </c>
      <c r="G691" t="str">
        <f>IF(OR(RIGHT('Application Form'!H702,2)="PV",RIGHT('Application Form'!I702,2)="PV",RIGHT('Application Form'!J702,2)="PV"),"Yes","")</f>
        <v/>
      </c>
      <c r="H691" s="81" t="str">
        <f>IF(ISBLANK(IF(F691="SKSTD_BDL",'Application Form'!M702,IF('Office Use Only - DONT TOUCH!!!'!G691="Yes",'Application Form'!M702,""))),"",IF(F691="SKSTD_BDL",'Application Form'!M702,IF('Office Use Only - DONT TOUCH!!!'!G691="Yes",'Application Form'!M702,"")))</f>
        <v/>
      </c>
      <c r="K691" t="str">
        <f>IF(ISBLANK(IF(F691="SKSTD_BDL",'Application Form'!O702,IF('Office Use Only - DONT TOUCH!!!'!G691="Yes",'Application Form'!O702,""))),"",IF(F691="SKSTD_BDL",'Application Form'!O702,IF('Office Use Only - DONT TOUCH!!!'!G691="Yes",'Application Form'!O702,"")))</f>
        <v/>
      </c>
      <c r="N691" t="str">
        <f>IF(AND(F691="",'Application Form'!H702=""),"",IF(AND(F691="",'Application Form'!H702&lt;&gt;""),'Application Form'!H702,IF(AND(F691&lt;&gt;"",'Application Form'!I702=""),"",IF(AND(F691&lt;&gt;"",'Application Form'!I702&lt;&gt;""),IF('Application Form'!I702="SKSTD_BDL","SKSTD_BDL",IF('Application Form'!I702="MIP","MIP",IF('Application Form'!I702="MIP+PV","MIP",IF('Application Form'!I702="SEEKSIRE","SEEKSIRE",IF('Application Form'!I702="SEEKSIRE+PV","SEEKSIRE",IF('Application Form'!I702="GGP50K","GGP50K",IF('Application Form'!I702="GGP50K+PV","GGP50K",IF('Application Form'!I702="GGPHD (150K)","GGPHD (150K)",IF('Application Form'!I702="GGPHD+PV","GGPHD",IF('Application Form'!I702="PV","",IF('Application Form'!I702="POLL","",IF('Application Form'!I702="MSTN","MSTN",IF('Application Form'!I702="COAT","COAT",IF('Application Form'!I702="PI","PI",IF('Application Form'!I702="POLL_50K (add on)*","POLL_50K (add on)*",IF('Application Form'!I702="POLL_HD (add on)*","POLL_HD (add_on)*",IF('Application Form'!I702="MSTN_50K (add_on)*","MSTN_50K (add_on)*",IF('Application Form'!I702="MSTN_HD (add on)*","MSTN_HD (add on)*",IF('Application Form'!I702="STORE","STORE",IF('Application Form'!I702="HE","HE","")))))))))))))))))))),"ERROR"))))</f>
        <v/>
      </c>
      <c r="O691" t="str">
        <f>IF(AND(F691="",'Application Form'!H702=""),"",IF(AND(F691="",'Application Form'!H702&lt;&gt;"",'Application Form'!I702=""),"",IF(AND(F691&lt;&gt;"",'Application Form'!I702=""),"",IF(AND(F691&lt;&gt;"",'Application Form'!I702&lt;&gt;"",'Application Form'!J702=""),"",IF(AND(F691="",'Application Form'!H702&lt;&gt;"",'Application Form'!I702&lt;&gt;""),IF('Application Form'!I702="SKSTD_BDL","SKSTD_BDL",IF('Application Form'!I702="MIP","MIP",IF('Application Form'!I702="MIP+PV","MIP",IF('Application Form'!I702="SEEKSIRE","SEEKSIRE",IF('Application Form'!I702="SEEKSIRE+PV","SEEKSIRE",IF('Application Form'!I702="GGP50K","GGP50K",IF('Application Form'!I702="GGP50K+PV","GGP50K",IF('Application Form'!I702="GGPHD (150K)","GGPHD (150K)",IF('Application Form'!I702="GGPHD+PV","GGPHD",IF('Application Form'!I702="PV","",IF('Application Form'!I702="POLL","",IF('Application Form'!I702="MSTN","MSTN",IF('Application Form'!I702="COAT","COAT",IF('Application Form'!I702="PI","PI",IF('Application Form'!I702="POLL_50K (add on)*","POLL_50K (add on)*",IF('Application Form'!I702="POLL_HD (add on)*","POLL_HD (add_on)*",IF('Application Form'!I702="MSTN_50K (add_on)*","MSTN_50K (add_on)*",IF('Application Form'!I702="MSTN_HD (add on)*","MSTN_HD (add on)*",IF('Application Form'!I702="STORE","STORE",IF('Application Form'!I702="HE","HE","ERROR")))))))))))))))))))),IF(AND(F691&lt;&gt;"",'Application Form'!I702&lt;&gt;"",'Application Form'!J702&lt;&gt;""),IF('Application Form'!J702="SKSTD_BDL","SKSTD_BDL",IF('Application Form'!J702="MIP","MIP",IF('Application Form'!J702="MIP+PV","MIP",IF('Application Form'!J702="SEEKSIRE","SEEKSIRE",IF('Application Form'!J702="SEEKSIRE+PV","SEEKSIRE",IF('Application Form'!J702="GGP50K","GGP50K",IF('Application Form'!J702="GGP50K+PV","GGP50K",IF('Application Form'!J702="GGPHD (150K)","GGPHD (150K)",IF('Application Form'!J702="GGPHD+PV","GGPHD",IF('Application Form'!J702="PV","",IF('Application Form'!J702="POLL","",IF('Application Form'!J702="MSTN","MSTN",IF('Application Form'!J702="COAT","COAT",IF('Application Form'!J702="PI","PI",IF('Application Form'!J702="POLL_50K (add on)*","POLL_50K (add on)*",IF('Application Form'!J702="POLL_HD (add on)*","POLL_HD (add_on)*",IF('Application Form'!J702="MSTN_50K (add_on)*","MSTN_50K (add_on)*",IF('Application Form'!J702="MSTN_HD (add on)*","MSTN_HD (add on)*",IF('Application Form'!J702="STORE","STORE",IF('Application Form'!J702="HE","HE","")))))))))))))))))))),"ERROR"))))))</f>
        <v/>
      </c>
      <c r="P691" t="str">
        <f>IF(AND(F691="",O691&lt;&gt;""),IF('Application Form'!J702="SKSTD_BDL","SKSTD_BDL",IF('Application Form'!J702="MIP","MIP",IF('Application Form'!J702="MIP+PV","MIP",IF('Application Form'!J702="SEEKSIRE","SEEKSIRE",IF('Application Form'!J702="SEEKSIRE+PV","SEEKSIRE",IF('Application Form'!J702="GGP50K","GGP50K",IF('Application Form'!J702="GGP50K+PV","GGP50K",IF('Application Form'!J702="GGPHD (150K)","GGPHD (150K)",IF('Application Form'!J702="GGPHD+PV","GGPHD",IF('Application Form'!J702="PV","",IF('Application Form'!J702="POLL","",IF('Application Form'!J702="MSTN","MSTN",IF('Application Form'!J702="COAT","COAT",IF('Application Form'!J702="PI","PI",IF('Application Form'!J702="POLL_50K (add on)*","POLL_50K (add on)*",IF('Application Form'!J702="POLL_HD (add on)*","POLL_HD (add_on)*",IF('Application Form'!J702="MSTN_50K (add_on)*","MSTN_50K (add_on)*",IF('Application Form'!J702="MSTN_HD (add on)*","MSTN_HD (add on)*",IF('Application Form'!J702="STORE","STORE",IF('Application Form'!J702="HE","HE","")))))))))))))))))))),"")</f>
        <v/>
      </c>
    </row>
    <row r="692" spans="1:16" x14ac:dyDescent="0.25">
      <c r="A692" s="72">
        <f>'Application Form'!E703</f>
        <v>0</v>
      </c>
      <c r="B692" t="str">
        <f>IF('Application Form'!C703="Hair","H",IF('Application Form'!C703="Done","D",IF('Application Form'!C703="Semen","S",IF('Application Form'!C703="TSU","T",""))))</f>
        <v/>
      </c>
      <c r="C692" t="str">
        <f t="shared" si="10"/>
        <v>NAA</v>
      </c>
      <c r="F692" t="str">
        <f>IF('Application Form'!H703="SKSTD_BDL","SKSTD_BDL",IF('Application Form'!H703="MIP","MIP",IF('Application Form'!H703="MIP+PV","MIP",IF('Application Form'!H703="SEEKSIRE","SEEKSIRE",IF('Application Form'!H703="SEEKSIRE+PV","SEEKSIRE",IF('Application Form'!H703="GGP50K","GGP50K",IF('Application Form'!H703="GGP50K+PV","GGP50K",IF('Application Form'!H703="GGPHD (150K)","GGPHD (150K)",IF('Application Form'!H703="GGPHD+PV","GGPHD",IF('Application Form'!H703="PV","",IF('Application Form'!H703="POLL","",IF('Application Form'!H703="MSTN","",IF('Application Form'!H703="COAT","",IF('Application Form'!H703="PI","",IF('Application Form'!H703="POLL_50K (add on)*","",IF('Application Form'!H703="POLL_HD (add on)*","",IF('Application Form'!H703="MSTN_50K (add_on)*","",IF('Application Form'!H703="MSTN_HD (add on)*","",IF('Application Form'!H703="STORE","STORE",IF('Application Form'!H703="HE","HE",""))))))))))))))))))))</f>
        <v/>
      </c>
      <c r="G692" t="str">
        <f>IF(OR(RIGHT('Application Form'!H703,2)="PV",RIGHT('Application Form'!I703,2)="PV",RIGHT('Application Form'!J703,2)="PV"),"Yes","")</f>
        <v/>
      </c>
      <c r="H692" s="81" t="str">
        <f>IF(ISBLANK(IF(F692="SKSTD_BDL",'Application Form'!M703,IF('Office Use Only - DONT TOUCH!!!'!G692="Yes",'Application Form'!M703,""))),"",IF(F692="SKSTD_BDL",'Application Form'!M703,IF('Office Use Only - DONT TOUCH!!!'!G692="Yes",'Application Form'!M703,"")))</f>
        <v/>
      </c>
      <c r="K692" t="str">
        <f>IF(ISBLANK(IF(F692="SKSTD_BDL",'Application Form'!O703,IF('Office Use Only - DONT TOUCH!!!'!G692="Yes",'Application Form'!O703,""))),"",IF(F692="SKSTD_BDL",'Application Form'!O703,IF('Office Use Only - DONT TOUCH!!!'!G692="Yes",'Application Form'!O703,"")))</f>
        <v/>
      </c>
      <c r="N692" t="str">
        <f>IF(AND(F692="",'Application Form'!H703=""),"",IF(AND(F692="",'Application Form'!H703&lt;&gt;""),'Application Form'!H703,IF(AND(F692&lt;&gt;"",'Application Form'!I703=""),"",IF(AND(F692&lt;&gt;"",'Application Form'!I703&lt;&gt;""),IF('Application Form'!I703="SKSTD_BDL","SKSTD_BDL",IF('Application Form'!I703="MIP","MIP",IF('Application Form'!I703="MIP+PV","MIP",IF('Application Form'!I703="SEEKSIRE","SEEKSIRE",IF('Application Form'!I703="SEEKSIRE+PV","SEEKSIRE",IF('Application Form'!I703="GGP50K","GGP50K",IF('Application Form'!I703="GGP50K+PV","GGP50K",IF('Application Form'!I703="GGPHD (150K)","GGPHD (150K)",IF('Application Form'!I703="GGPHD+PV","GGPHD",IF('Application Form'!I703="PV","",IF('Application Form'!I703="POLL","",IF('Application Form'!I703="MSTN","MSTN",IF('Application Form'!I703="COAT","COAT",IF('Application Form'!I703="PI","PI",IF('Application Form'!I703="POLL_50K (add on)*","POLL_50K (add on)*",IF('Application Form'!I703="POLL_HD (add on)*","POLL_HD (add_on)*",IF('Application Form'!I703="MSTN_50K (add_on)*","MSTN_50K (add_on)*",IF('Application Form'!I703="MSTN_HD (add on)*","MSTN_HD (add on)*",IF('Application Form'!I703="STORE","STORE",IF('Application Form'!I703="HE","HE","")))))))))))))))))))),"ERROR"))))</f>
        <v/>
      </c>
      <c r="O692" t="str">
        <f>IF(AND(F692="",'Application Form'!H703=""),"",IF(AND(F692="",'Application Form'!H703&lt;&gt;"",'Application Form'!I703=""),"",IF(AND(F692&lt;&gt;"",'Application Form'!I703=""),"",IF(AND(F692&lt;&gt;"",'Application Form'!I703&lt;&gt;"",'Application Form'!J703=""),"",IF(AND(F692="",'Application Form'!H703&lt;&gt;"",'Application Form'!I703&lt;&gt;""),IF('Application Form'!I703="SKSTD_BDL","SKSTD_BDL",IF('Application Form'!I703="MIP","MIP",IF('Application Form'!I703="MIP+PV","MIP",IF('Application Form'!I703="SEEKSIRE","SEEKSIRE",IF('Application Form'!I703="SEEKSIRE+PV","SEEKSIRE",IF('Application Form'!I703="GGP50K","GGP50K",IF('Application Form'!I703="GGP50K+PV","GGP50K",IF('Application Form'!I703="GGPHD (150K)","GGPHD (150K)",IF('Application Form'!I703="GGPHD+PV","GGPHD",IF('Application Form'!I703="PV","",IF('Application Form'!I703="POLL","",IF('Application Form'!I703="MSTN","MSTN",IF('Application Form'!I703="COAT","COAT",IF('Application Form'!I703="PI","PI",IF('Application Form'!I703="POLL_50K (add on)*","POLL_50K (add on)*",IF('Application Form'!I703="POLL_HD (add on)*","POLL_HD (add_on)*",IF('Application Form'!I703="MSTN_50K (add_on)*","MSTN_50K (add_on)*",IF('Application Form'!I703="MSTN_HD (add on)*","MSTN_HD (add on)*",IF('Application Form'!I703="STORE","STORE",IF('Application Form'!I703="HE","HE","ERROR")))))))))))))))))))),IF(AND(F692&lt;&gt;"",'Application Form'!I703&lt;&gt;"",'Application Form'!J703&lt;&gt;""),IF('Application Form'!J703="SKSTD_BDL","SKSTD_BDL",IF('Application Form'!J703="MIP","MIP",IF('Application Form'!J703="MIP+PV","MIP",IF('Application Form'!J703="SEEKSIRE","SEEKSIRE",IF('Application Form'!J703="SEEKSIRE+PV","SEEKSIRE",IF('Application Form'!J703="GGP50K","GGP50K",IF('Application Form'!J703="GGP50K+PV","GGP50K",IF('Application Form'!J703="GGPHD (150K)","GGPHD (150K)",IF('Application Form'!J703="GGPHD+PV","GGPHD",IF('Application Form'!J703="PV","",IF('Application Form'!J703="POLL","",IF('Application Form'!J703="MSTN","MSTN",IF('Application Form'!J703="COAT","COAT",IF('Application Form'!J703="PI","PI",IF('Application Form'!J703="POLL_50K (add on)*","POLL_50K (add on)*",IF('Application Form'!J703="POLL_HD (add on)*","POLL_HD (add_on)*",IF('Application Form'!J703="MSTN_50K (add_on)*","MSTN_50K (add_on)*",IF('Application Form'!J703="MSTN_HD (add on)*","MSTN_HD (add on)*",IF('Application Form'!J703="STORE","STORE",IF('Application Form'!J703="HE","HE","")))))))))))))))))))),"ERROR"))))))</f>
        <v/>
      </c>
      <c r="P692" t="str">
        <f>IF(AND(F692="",O692&lt;&gt;""),IF('Application Form'!J703="SKSTD_BDL","SKSTD_BDL",IF('Application Form'!J703="MIP","MIP",IF('Application Form'!J703="MIP+PV","MIP",IF('Application Form'!J703="SEEKSIRE","SEEKSIRE",IF('Application Form'!J703="SEEKSIRE+PV","SEEKSIRE",IF('Application Form'!J703="GGP50K","GGP50K",IF('Application Form'!J703="GGP50K+PV","GGP50K",IF('Application Form'!J703="GGPHD (150K)","GGPHD (150K)",IF('Application Form'!J703="GGPHD+PV","GGPHD",IF('Application Form'!J703="PV","",IF('Application Form'!J703="POLL","",IF('Application Form'!J703="MSTN","MSTN",IF('Application Form'!J703="COAT","COAT",IF('Application Form'!J703="PI","PI",IF('Application Form'!J703="POLL_50K (add on)*","POLL_50K (add on)*",IF('Application Form'!J703="POLL_HD (add on)*","POLL_HD (add_on)*",IF('Application Form'!J703="MSTN_50K (add_on)*","MSTN_50K (add_on)*",IF('Application Form'!J703="MSTN_HD (add on)*","MSTN_HD (add on)*",IF('Application Form'!J703="STORE","STORE",IF('Application Form'!J703="HE","HE","")))))))))))))))))))),"")</f>
        <v/>
      </c>
    </row>
    <row r="693" spans="1:16" x14ac:dyDescent="0.25">
      <c r="A693" s="72">
        <f>'Application Form'!E704</f>
        <v>0</v>
      </c>
      <c r="B693" t="str">
        <f>IF('Application Form'!C704="Hair","H",IF('Application Form'!C704="Done","D",IF('Application Form'!C704="Semen","S",IF('Application Form'!C704="TSU","T",""))))</f>
        <v/>
      </c>
      <c r="C693" t="str">
        <f t="shared" si="10"/>
        <v>NAA</v>
      </c>
      <c r="F693" t="str">
        <f>IF('Application Form'!H704="SKSTD_BDL","SKSTD_BDL",IF('Application Form'!H704="MIP","MIP",IF('Application Form'!H704="MIP+PV","MIP",IF('Application Form'!H704="SEEKSIRE","SEEKSIRE",IF('Application Form'!H704="SEEKSIRE+PV","SEEKSIRE",IF('Application Form'!H704="GGP50K","GGP50K",IF('Application Form'!H704="GGP50K+PV","GGP50K",IF('Application Form'!H704="GGPHD (150K)","GGPHD (150K)",IF('Application Form'!H704="GGPHD+PV","GGPHD",IF('Application Form'!H704="PV","",IF('Application Form'!H704="POLL","",IF('Application Form'!H704="MSTN","",IF('Application Form'!H704="COAT","",IF('Application Form'!H704="PI","",IF('Application Form'!H704="POLL_50K (add on)*","",IF('Application Form'!H704="POLL_HD (add on)*","",IF('Application Form'!H704="MSTN_50K (add_on)*","",IF('Application Form'!H704="MSTN_HD (add on)*","",IF('Application Form'!H704="STORE","STORE",IF('Application Form'!H704="HE","HE",""))))))))))))))))))))</f>
        <v/>
      </c>
      <c r="G693" t="str">
        <f>IF(OR(RIGHT('Application Form'!H704,2)="PV",RIGHT('Application Form'!I704,2)="PV",RIGHT('Application Form'!J704,2)="PV"),"Yes","")</f>
        <v/>
      </c>
      <c r="H693" s="81" t="str">
        <f>IF(ISBLANK(IF(F693="SKSTD_BDL",'Application Form'!M704,IF('Office Use Only - DONT TOUCH!!!'!G693="Yes",'Application Form'!M704,""))),"",IF(F693="SKSTD_BDL",'Application Form'!M704,IF('Office Use Only - DONT TOUCH!!!'!G693="Yes",'Application Form'!M704,"")))</f>
        <v/>
      </c>
      <c r="K693" t="str">
        <f>IF(ISBLANK(IF(F693="SKSTD_BDL",'Application Form'!O704,IF('Office Use Only - DONT TOUCH!!!'!G693="Yes",'Application Form'!O704,""))),"",IF(F693="SKSTD_BDL",'Application Form'!O704,IF('Office Use Only - DONT TOUCH!!!'!G693="Yes",'Application Form'!O704,"")))</f>
        <v/>
      </c>
      <c r="N693" t="str">
        <f>IF(AND(F693="",'Application Form'!H704=""),"",IF(AND(F693="",'Application Form'!H704&lt;&gt;""),'Application Form'!H704,IF(AND(F693&lt;&gt;"",'Application Form'!I704=""),"",IF(AND(F693&lt;&gt;"",'Application Form'!I704&lt;&gt;""),IF('Application Form'!I704="SKSTD_BDL","SKSTD_BDL",IF('Application Form'!I704="MIP","MIP",IF('Application Form'!I704="MIP+PV","MIP",IF('Application Form'!I704="SEEKSIRE","SEEKSIRE",IF('Application Form'!I704="SEEKSIRE+PV","SEEKSIRE",IF('Application Form'!I704="GGP50K","GGP50K",IF('Application Form'!I704="GGP50K+PV","GGP50K",IF('Application Form'!I704="GGPHD (150K)","GGPHD (150K)",IF('Application Form'!I704="GGPHD+PV","GGPHD",IF('Application Form'!I704="PV","",IF('Application Form'!I704="POLL","",IF('Application Form'!I704="MSTN","MSTN",IF('Application Form'!I704="COAT","COAT",IF('Application Form'!I704="PI","PI",IF('Application Form'!I704="POLL_50K (add on)*","POLL_50K (add on)*",IF('Application Form'!I704="POLL_HD (add on)*","POLL_HD (add_on)*",IF('Application Form'!I704="MSTN_50K (add_on)*","MSTN_50K (add_on)*",IF('Application Form'!I704="MSTN_HD (add on)*","MSTN_HD (add on)*",IF('Application Form'!I704="STORE","STORE",IF('Application Form'!I704="HE","HE","")))))))))))))))))))),"ERROR"))))</f>
        <v/>
      </c>
      <c r="O693" t="str">
        <f>IF(AND(F693="",'Application Form'!H704=""),"",IF(AND(F693="",'Application Form'!H704&lt;&gt;"",'Application Form'!I704=""),"",IF(AND(F693&lt;&gt;"",'Application Form'!I704=""),"",IF(AND(F693&lt;&gt;"",'Application Form'!I704&lt;&gt;"",'Application Form'!J704=""),"",IF(AND(F693="",'Application Form'!H704&lt;&gt;"",'Application Form'!I704&lt;&gt;""),IF('Application Form'!I704="SKSTD_BDL","SKSTD_BDL",IF('Application Form'!I704="MIP","MIP",IF('Application Form'!I704="MIP+PV","MIP",IF('Application Form'!I704="SEEKSIRE","SEEKSIRE",IF('Application Form'!I704="SEEKSIRE+PV","SEEKSIRE",IF('Application Form'!I704="GGP50K","GGP50K",IF('Application Form'!I704="GGP50K+PV","GGP50K",IF('Application Form'!I704="GGPHD (150K)","GGPHD (150K)",IF('Application Form'!I704="GGPHD+PV","GGPHD",IF('Application Form'!I704="PV","",IF('Application Form'!I704="POLL","",IF('Application Form'!I704="MSTN","MSTN",IF('Application Form'!I704="COAT","COAT",IF('Application Form'!I704="PI","PI",IF('Application Form'!I704="POLL_50K (add on)*","POLL_50K (add on)*",IF('Application Form'!I704="POLL_HD (add on)*","POLL_HD (add_on)*",IF('Application Form'!I704="MSTN_50K (add_on)*","MSTN_50K (add_on)*",IF('Application Form'!I704="MSTN_HD (add on)*","MSTN_HD (add on)*",IF('Application Form'!I704="STORE","STORE",IF('Application Form'!I704="HE","HE","ERROR")))))))))))))))))))),IF(AND(F693&lt;&gt;"",'Application Form'!I704&lt;&gt;"",'Application Form'!J704&lt;&gt;""),IF('Application Form'!J704="SKSTD_BDL","SKSTD_BDL",IF('Application Form'!J704="MIP","MIP",IF('Application Form'!J704="MIP+PV","MIP",IF('Application Form'!J704="SEEKSIRE","SEEKSIRE",IF('Application Form'!J704="SEEKSIRE+PV","SEEKSIRE",IF('Application Form'!J704="GGP50K","GGP50K",IF('Application Form'!J704="GGP50K+PV","GGP50K",IF('Application Form'!J704="GGPHD (150K)","GGPHD (150K)",IF('Application Form'!J704="GGPHD+PV","GGPHD",IF('Application Form'!J704="PV","",IF('Application Form'!J704="POLL","",IF('Application Form'!J704="MSTN","MSTN",IF('Application Form'!J704="COAT","COAT",IF('Application Form'!J704="PI","PI",IF('Application Form'!J704="POLL_50K (add on)*","POLL_50K (add on)*",IF('Application Form'!J704="POLL_HD (add on)*","POLL_HD (add_on)*",IF('Application Form'!J704="MSTN_50K (add_on)*","MSTN_50K (add_on)*",IF('Application Form'!J704="MSTN_HD (add on)*","MSTN_HD (add on)*",IF('Application Form'!J704="STORE","STORE",IF('Application Form'!J704="HE","HE","")))))))))))))))))))),"ERROR"))))))</f>
        <v/>
      </c>
      <c r="P693" t="str">
        <f>IF(AND(F693="",O693&lt;&gt;""),IF('Application Form'!J704="SKSTD_BDL","SKSTD_BDL",IF('Application Form'!J704="MIP","MIP",IF('Application Form'!J704="MIP+PV","MIP",IF('Application Form'!J704="SEEKSIRE","SEEKSIRE",IF('Application Form'!J704="SEEKSIRE+PV","SEEKSIRE",IF('Application Form'!J704="GGP50K","GGP50K",IF('Application Form'!J704="GGP50K+PV","GGP50K",IF('Application Form'!J704="GGPHD (150K)","GGPHD (150K)",IF('Application Form'!J704="GGPHD+PV","GGPHD",IF('Application Form'!J704="PV","",IF('Application Form'!J704="POLL","",IF('Application Form'!J704="MSTN","MSTN",IF('Application Form'!J704="COAT","COAT",IF('Application Form'!J704="PI","PI",IF('Application Form'!J704="POLL_50K (add on)*","POLL_50K (add on)*",IF('Application Form'!J704="POLL_HD (add on)*","POLL_HD (add_on)*",IF('Application Form'!J704="MSTN_50K (add_on)*","MSTN_50K (add_on)*",IF('Application Form'!J704="MSTN_HD (add on)*","MSTN_HD (add on)*",IF('Application Form'!J704="STORE","STORE",IF('Application Form'!J704="HE","HE","")))))))))))))))))))),"")</f>
        <v/>
      </c>
    </row>
    <row r="694" spans="1:16" x14ac:dyDescent="0.25">
      <c r="A694" s="72">
        <f>'Application Form'!E705</f>
        <v>0</v>
      </c>
      <c r="B694" t="str">
        <f>IF('Application Form'!C705="Hair","H",IF('Application Form'!C705="Done","D",IF('Application Form'!C705="Semen","S",IF('Application Form'!C705="TSU","T",""))))</f>
        <v/>
      </c>
      <c r="C694" t="str">
        <f t="shared" si="10"/>
        <v>NAA</v>
      </c>
      <c r="F694" t="str">
        <f>IF('Application Form'!H705="SKSTD_BDL","SKSTD_BDL",IF('Application Form'!H705="MIP","MIP",IF('Application Form'!H705="MIP+PV","MIP",IF('Application Form'!H705="SEEKSIRE","SEEKSIRE",IF('Application Form'!H705="SEEKSIRE+PV","SEEKSIRE",IF('Application Form'!H705="GGP50K","GGP50K",IF('Application Form'!H705="GGP50K+PV","GGP50K",IF('Application Form'!H705="GGPHD (150K)","GGPHD (150K)",IF('Application Form'!H705="GGPHD+PV","GGPHD",IF('Application Form'!H705="PV","",IF('Application Form'!H705="POLL","",IF('Application Form'!H705="MSTN","",IF('Application Form'!H705="COAT","",IF('Application Form'!H705="PI","",IF('Application Form'!H705="POLL_50K (add on)*","",IF('Application Form'!H705="POLL_HD (add on)*","",IF('Application Form'!H705="MSTN_50K (add_on)*","",IF('Application Form'!H705="MSTN_HD (add on)*","",IF('Application Form'!H705="STORE","STORE",IF('Application Form'!H705="HE","HE",""))))))))))))))))))))</f>
        <v/>
      </c>
      <c r="G694" t="str">
        <f>IF(OR(RIGHT('Application Form'!H705,2)="PV",RIGHT('Application Form'!I705,2)="PV",RIGHT('Application Form'!J705,2)="PV"),"Yes","")</f>
        <v/>
      </c>
      <c r="H694" s="81" t="str">
        <f>IF(ISBLANK(IF(F694="SKSTD_BDL",'Application Form'!M705,IF('Office Use Only - DONT TOUCH!!!'!G694="Yes",'Application Form'!M705,""))),"",IF(F694="SKSTD_BDL",'Application Form'!M705,IF('Office Use Only - DONT TOUCH!!!'!G694="Yes",'Application Form'!M705,"")))</f>
        <v/>
      </c>
      <c r="K694" t="str">
        <f>IF(ISBLANK(IF(F694="SKSTD_BDL",'Application Form'!O705,IF('Office Use Only - DONT TOUCH!!!'!G694="Yes",'Application Form'!O705,""))),"",IF(F694="SKSTD_BDL",'Application Form'!O705,IF('Office Use Only - DONT TOUCH!!!'!G694="Yes",'Application Form'!O705,"")))</f>
        <v/>
      </c>
      <c r="N694" t="str">
        <f>IF(AND(F694="",'Application Form'!H705=""),"",IF(AND(F694="",'Application Form'!H705&lt;&gt;""),'Application Form'!H705,IF(AND(F694&lt;&gt;"",'Application Form'!I705=""),"",IF(AND(F694&lt;&gt;"",'Application Form'!I705&lt;&gt;""),IF('Application Form'!I705="SKSTD_BDL","SKSTD_BDL",IF('Application Form'!I705="MIP","MIP",IF('Application Form'!I705="MIP+PV","MIP",IF('Application Form'!I705="SEEKSIRE","SEEKSIRE",IF('Application Form'!I705="SEEKSIRE+PV","SEEKSIRE",IF('Application Form'!I705="GGP50K","GGP50K",IF('Application Form'!I705="GGP50K+PV","GGP50K",IF('Application Form'!I705="GGPHD (150K)","GGPHD (150K)",IF('Application Form'!I705="GGPHD+PV","GGPHD",IF('Application Form'!I705="PV","",IF('Application Form'!I705="POLL","",IF('Application Form'!I705="MSTN","MSTN",IF('Application Form'!I705="COAT","COAT",IF('Application Form'!I705="PI","PI",IF('Application Form'!I705="POLL_50K (add on)*","POLL_50K (add on)*",IF('Application Form'!I705="POLL_HD (add on)*","POLL_HD (add_on)*",IF('Application Form'!I705="MSTN_50K (add_on)*","MSTN_50K (add_on)*",IF('Application Form'!I705="MSTN_HD (add on)*","MSTN_HD (add on)*",IF('Application Form'!I705="STORE","STORE",IF('Application Form'!I705="HE","HE","")))))))))))))))))))),"ERROR"))))</f>
        <v/>
      </c>
      <c r="O694" t="str">
        <f>IF(AND(F694="",'Application Form'!H705=""),"",IF(AND(F694="",'Application Form'!H705&lt;&gt;"",'Application Form'!I705=""),"",IF(AND(F694&lt;&gt;"",'Application Form'!I705=""),"",IF(AND(F694&lt;&gt;"",'Application Form'!I705&lt;&gt;"",'Application Form'!J705=""),"",IF(AND(F694="",'Application Form'!H705&lt;&gt;"",'Application Form'!I705&lt;&gt;""),IF('Application Form'!I705="SKSTD_BDL","SKSTD_BDL",IF('Application Form'!I705="MIP","MIP",IF('Application Form'!I705="MIP+PV","MIP",IF('Application Form'!I705="SEEKSIRE","SEEKSIRE",IF('Application Form'!I705="SEEKSIRE+PV","SEEKSIRE",IF('Application Form'!I705="GGP50K","GGP50K",IF('Application Form'!I705="GGP50K+PV","GGP50K",IF('Application Form'!I705="GGPHD (150K)","GGPHD (150K)",IF('Application Form'!I705="GGPHD+PV","GGPHD",IF('Application Form'!I705="PV","",IF('Application Form'!I705="POLL","",IF('Application Form'!I705="MSTN","MSTN",IF('Application Form'!I705="COAT","COAT",IF('Application Form'!I705="PI","PI",IF('Application Form'!I705="POLL_50K (add on)*","POLL_50K (add on)*",IF('Application Form'!I705="POLL_HD (add on)*","POLL_HD (add_on)*",IF('Application Form'!I705="MSTN_50K (add_on)*","MSTN_50K (add_on)*",IF('Application Form'!I705="MSTN_HD (add on)*","MSTN_HD (add on)*",IF('Application Form'!I705="STORE","STORE",IF('Application Form'!I705="HE","HE","ERROR")))))))))))))))))))),IF(AND(F694&lt;&gt;"",'Application Form'!I705&lt;&gt;"",'Application Form'!J705&lt;&gt;""),IF('Application Form'!J705="SKSTD_BDL","SKSTD_BDL",IF('Application Form'!J705="MIP","MIP",IF('Application Form'!J705="MIP+PV","MIP",IF('Application Form'!J705="SEEKSIRE","SEEKSIRE",IF('Application Form'!J705="SEEKSIRE+PV","SEEKSIRE",IF('Application Form'!J705="GGP50K","GGP50K",IF('Application Form'!J705="GGP50K+PV","GGP50K",IF('Application Form'!J705="GGPHD (150K)","GGPHD (150K)",IF('Application Form'!J705="GGPHD+PV","GGPHD",IF('Application Form'!J705="PV","",IF('Application Form'!J705="POLL","",IF('Application Form'!J705="MSTN","MSTN",IF('Application Form'!J705="COAT","COAT",IF('Application Form'!J705="PI","PI",IF('Application Form'!J705="POLL_50K (add on)*","POLL_50K (add on)*",IF('Application Form'!J705="POLL_HD (add on)*","POLL_HD (add_on)*",IF('Application Form'!J705="MSTN_50K (add_on)*","MSTN_50K (add_on)*",IF('Application Form'!J705="MSTN_HD (add on)*","MSTN_HD (add on)*",IF('Application Form'!J705="STORE","STORE",IF('Application Form'!J705="HE","HE","")))))))))))))))))))),"ERROR"))))))</f>
        <v/>
      </c>
      <c r="P694" t="str">
        <f>IF(AND(F694="",O694&lt;&gt;""),IF('Application Form'!J705="SKSTD_BDL","SKSTD_BDL",IF('Application Form'!J705="MIP","MIP",IF('Application Form'!J705="MIP+PV","MIP",IF('Application Form'!J705="SEEKSIRE","SEEKSIRE",IF('Application Form'!J705="SEEKSIRE+PV","SEEKSIRE",IF('Application Form'!J705="GGP50K","GGP50K",IF('Application Form'!J705="GGP50K+PV","GGP50K",IF('Application Form'!J705="GGPHD (150K)","GGPHD (150K)",IF('Application Form'!J705="GGPHD+PV","GGPHD",IF('Application Form'!J705="PV","",IF('Application Form'!J705="POLL","",IF('Application Form'!J705="MSTN","MSTN",IF('Application Form'!J705="COAT","COAT",IF('Application Form'!J705="PI","PI",IF('Application Form'!J705="POLL_50K (add on)*","POLL_50K (add on)*",IF('Application Form'!J705="POLL_HD (add on)*","POLL_HD (add_on)*",IF('Application Form'!J705="MSTN_50K (add_on)*","MSTN_50K (add_on)*",IF('Application Form'!J705="MSTN_HD (add on)*","MSTN_HD (add on)*",IF('Application Form'!J705="STORE","STORE",IF('Application Form'!J705="HE","HE","")))))))))))))))))))),"")</f>
        <v/>
      </c>
    </row>
    <row r="695" spans="1:16" x14ac:dyDescent="0.25">
      <c r="A695" s="72">
        <f>'Application Form'!E706</f>
        <v>0</v>
      </c>
      <c r="B695" t="str">
        <f>IF('Application Form'!C706="Hair","H",IF('Application Form'!C706="Done","D",IF('Application Form'!C706="Semen","S",IF('Application Form'!C706="TSU","T",""))))</f>
        <v/>
      </c>
      <c r="C695" t="str">
        <f t="shared" si="10"/>
        <v>NAA</v>
      </c>
      <c r="F695" t="str">
        <f>IF('Application Form'!H706="SKSTD_BDL","SKSTD_BDL",IF('Application Form'!H706="MIP","MIP",IF('Application Form'!H706="MIP+PV","MIP",IF('Application Form'!H706="SEEKSIRE","SEEKSIRE",IF('Application Form'!H706="SEEKSIRE+PV","SEEKSIRE",IF('Application Form'!H706="GGP50K","GGP50K",IF('Application Form'!H706="GGP50K+PV","GGP50K",IF('Application Form'!H706="GGPHD (150K)","GGPHD (150K)",IF('Application Form'!H706="GGPHD+PV","GGPHD",IF('Application Form'!H706="PV","",IF('Application Form'!H706="POLL","",IF('Application Form'!H706="MSTN","",IF('Application Form'!H706="COAT","",IF('Application Form'!H706="PI","",IF('Application Form'!H706="POLL_50K (add on)*","",IF('Application Form'!H706="POLL_HD (add on)*","",IF('Application Form'!H706="MSTN_50K (add_on)*","",IF('Application Form'!H706="MSTN_HD (add on)*","",IF('Application Form'!H706="STORE","STORE",IF('Application Form'!H706="HE","HE",""))))))))))))))))))))</f>
        <v/>
      </c>
      <c r="G695" t="str">
        <f>IF(OR(RIGHT('Application Form'!H706,2)="PV",RIGHT('Application Form'!I706,2)="PV",RIGHT('Application Form'!J706,2)="PV"),"Yes","")</f>
        <v/>
      </c>
      <c r="H695" s="81" t="str">
        <f>IF(ISBLANK(IF(F695="SKSTD_BDL",'Application Form'!M706,IF('Office Use Only - DONT TOUCH!!!'!G695="Yes",'Application Form'!M706,""))),"",IF(F695="SKSTD_BDL",'Application Form'!M706,IF('Office Use Only - DONT TOUCH!!!'!G695="Yes",'Application Form'!M706,"")))</f>
        <v/>
      </c>
      <c r="K695" t="str">
        <f>IF(ISBLANK(IF(F695="SKSTD_BDL",'Application Form'!O706,IF('Office Use Only - DONT TOUCH!!!'!G695="Yes",'Application Form'!O706,""))),"",IF(F695="SKSTD_BDL",'Application Form'!O706,IF('Office Use Only - DONT TOUCH!!!'!G695="Yes",'Application Form'!O706,"")))</f>
        <v/>
      </c>
      <c r="N695" t="str">
        <f>IF(AND(F695="",'Application Form'!H706=""),"",IF(AND(F695="",'Application Form'!H706&lt;&gt;""),'Application Form'!H706,IF(AND(F695&lt;&gt;"",'Application Form'!I706=""),"",IF(AND(F695&lt;&gt;"",'Application Form'!I706&lt;&gt;""),IF('Application Form'!I706="SKSTD_BDL","SKSTD_BDL",IF('Application Form'!I706="MIP","MIP",IF('Application Form'!I706="MIP+PV","MIP",IF('Application Form'!I706="SEEKSIRE","SEEKSIRE",IF('Application Form'!I706="SEEKSIRE+PV","SEEKSIRE",IF('Application Form'!I706="GGP50K","GGP50K",IF('Application Form'!I706="GGP50K+PV","GGP50K",IF('Application Form'!I706="GGPHD (150K)","GGPHD (150K)",IF('Application Form'!I706="GGPHD+PV","GGPHD",IF('Application Form'!I706="PV","",IF('Application Form'!I706="POLL","",IF('Application Form'!I706="MSTN","MSTN",IF('Application Form'!I706="COAT","COAT",IF('Application Form'!I706="PI","PI",IF('Application Form'!I706="POLL_50K (add on)*","POLL_50K (add on)*",IF('Application Form'!I706="POLL_HD (add on)*","POLL_HD (add_on)*",IF('Application Form'!I706="MSTN_50K (add_on)*","MSTN_50K (add_on)*",IF('Application Form'!I706="MSTN_HD (add on)*","MSTN_HD (add on)*",IF('Application Form'!I706="STORE","STORE",IF('Application Form'!I706="HE","HE","")))))))))))))))))))),"ERROR"))))</f>
        <v/>
      </c>
      <c r="O695" t="str">
        <f>IF(AND(F695="",'Application Form'!H706=""),"",IF(AND(F695="",'Application Form'!H706&lt;&gt;"",'Application Form'!I706=""),"",IF(AND(F695&lt;&gt;"",'Application Form'!I706=""),"",IF(AND(F695&lt;&gt;"",'Application Form'!I706&lt;&gt;"",'Application Form'!J706=""),"",IF(AND(F695="",'Application Form'!H706&lt;&gt;"",'Application Form'!I706&lt;&gt;""),IF('Application Form'!I706="SKSTD_BDL","SKSTD_BDL",IF('Application Form'!I706="MIP","MIP",IF('Application Form'!I706="MIP+PV","MIP",IF('Application Form'!I706="SEEKSIRE","SEEKSIRE",IF('Application Form'!I706="SEEKSIRE+PV","SEEKSIRE",IF('Application Form'!I706="GGP50K","GGP50K",IF('Application Form'!I706="GGP50K+PV","GGP50K",IF('Application Form'!I706="GGPHD (150K)","GGPHD (150K)",IF('Application Form'!I706="GGPHD+PV","GGPHD",IF('Application Form'!I706="PV","",IF('Application Form'!I706="POLL","",IF('Application Form'!I706="MSTN","MSTN",IF('Application Form'!I706="COAT","COAT",IF('Application Form'!I706="PI","PI",IF('Application Form'!I706="POLL_50K (add on)*","POLL_50K (add on)*",IF('Application Form'!I706="POLL_HD (add on)*","POLL_HD (add_on)*",IF('Application Form'!I706="MSTN_50K (add_on)*","MSTN_50K (add_on)*",IF('Application Form'!I706="MSTN_HD (add on)*","MSTN_HD (add on)*",IF('Application Form'!I706="STORE","STORE",IF('Application Form'!I706="HE","HE","ERROR")))))))))))))))))))),IF(AND(F695&lt;&gt;"",'Application Form'!I706&lt;&gt;"",'Application Form'!J706&lt;&gt;""),IF('Application Form'!J706="SKSTD_BDL","SKSTD_BDL",IF('Application Form'!J706="MIP","MIP",IF('Application Form'!J706="MIP+PV","MIP",IF('Application Form'!J706="SEEKSIRE","SEEKSIRE",IF('Application Form'!J706="SEEKSIRE+PV","SEEKSIRE",IF('Application Form'!J706="GGP50K","GGP50K",IF('Application Form'!J706="GGP50K+PV","GGP50K",IF('Application Form'!J706="GGPHD (150K)","GGPHD (150K)",IF('Application Form'!J706="GGPHD+PV","GGPHD",IF('Application Form'!J706="PV","",IF('Application Form'!J706="POLL","",IF('Application Form'!J706="MSTN","MSTN",IF('Application Form'!J706="COAT","COAT",IF('Application Form'!J706="PI","PI",IF('Application Form'!J706="POLL_50K (add on)*","POLL_50K (add on)*",IF('Application Form'!J706="POLL_HD (add on)*","POLL_HD (add_on)*",IF('Application Form'!J706="MSTN_50K (add_on)*","MSTN_50K (add_on)*",IF('Application Form'!J706="MSTN_HD (add on)*","MSTN_HD (add on)*",IF('Application Form'!J706="STORE","STORE",IF('Application Form'!J706="HE","HE","")))))))))))))))))))),"ERROR"))))))</f>
        <v/>
      </c>
      <c r="P695" t="str">
        <f>IF(AND(F695="",O695&lt;&gt;""),IF('Application Form'!J706="SKSTD_BDL","SKSTD_BDL",IF('Application Form'!J706="MIP","MIP",IF('Application Form'!J706="MIP+PV","MIP",IF('Application Form'!J706="SEEKSIRE","SEEKSIRE",IF('Application Form'!J706="SEEKSIRE+PV","SEEKSIRE",IF('Application Form'!J706="GGP50K","GGP50K",IF('Application Form'!J706="GGP50K+PV","GGP50K",IF('Application Form'!J706="GGPHD (150K)","GGPHD (150K)",IF('Application Form'!J706="GGPHD+PV","GGPHD",IF('Application Form'!J706="PV","",IF('Application Form'!J706="POLL","",IF('Application Form'!J706="MSTN","MSTN",IF('Application Form'!J706="COAT","COAT",IF('Application Form'!J706="PI","PI",IF('Application Form'!J706="POLL_50K (add on)*","POLL_50K (add on)*",IF('Application Form'!J706="POLL_HD (add on)*","POLL_HD (add_on)*",IF('Application Form'!J706="MSTN_50K (add_on)*","MSTN_50K (add_on)*",IF('Application Form'!J706="MSTN_HD (add on)*","MSTN_HD (add on)*",IF('Application Form'!J706="STORE","STORE",IF('Application Form'!J706="HE","HE","")))))))))))))))))))),"")</f>
        <v/>
      </c>
    </row>
    <row r="696" spans="1:16" x14ac:dyDescent="0.25">
      <c r="A696" s="72">
        <f>'Application Form'!E707</f>
        <v>0</v>
      </c>
      <c r="B696" t="str">
        <f>IF('Application Form'!C707="Hair","H",IF('Application Form'!C707="Done","D",IF('Application Form'!C707="Semen","S",IF('Application Form'!C707="TSU","T",""))))</f>
        <v/>
      </c>
      <c r="C696" t="str">
        <f t="shared" si="10"/>
        <v>NAA</v>
      </c>
      <c r="F696" t="str">
        <f>IF('Application Form'!H707="SKSTD_BDL","SKSTD_BDL",IF('Application Form'!H707="MIP","MIP",IF('Application Form'!H707="MIP+PV","MIP",IF('Application Form'!H707="SEEKSIRE","SEEKSIRE",IF('Application Form'!H707="SEEKSIRE+PV","SEEKSIRE",IF('Application Form'!H707="GGP50K","GGP50K",IF('Application Form'!H707="GGP50K+PV","GGP50K",IF('Application Form'!H707="GGPHD (150K)","GGPHD (150K)",IF('Application Form'!H707="GGPHD+PV","GGPHD",IF('Application Form'!H707="PV","",IF('Application Form'!H707="POLL","",IF('Application Form'!H707="MSTN","",IF('Application Form'!H707="COAT","",IF('Application Form'!H707="PI","",IF('Application Form'!H707="POLL_50K (add on)*","",IF('Application Form'!H707="POLL_HD (add on)*","",IF('Application Form'!H707="MSTN_50K (add_on)*","",IF('Application Form'!H707="MSTN_HD (add on)*","",IF('Application Form'!H707="STORE","STORE",IF('Application Form'!H707="HE","HE",""))))))))))))))))))))</f>
        <v/>
      </c>
      <c r="G696" t="str">
        <f>IF(OR(RIGHT('Application Form'!H707,2)="PV",RIGHT('Application Form'!I707,2)="PV",RIGHT('Application Form'!J707,2)="PV"),"Yes","")</f>
        <v/>
      </c>
      <c r="H696" s="81" t="str">
        <f>IF(ISBLANK(IF(F696="SKSTD_BDL",'Application Form'!M707,IF('Office Use Only - DONT TOUCH!!!'!G696="Yes",'Application Form'!M707,""))),"",IF(F696="SKSTD_BDL",'Application Form'!M707,IF('Office Use Only - DONT TOUCH!!!'!G696="Yes",'Application Form'!M707,"")))</f>
        <v/>
      </c>
      <c r="K696" t="str">
        <f>IF(ISBLANK(IF(F696="SKSTD_BDL",'Application Form'!O707,IF('Office Use Only - DONT TOUCH!!!'!G696="Yes",'Application Form'!O707,""))),"",IF(F696="SKSTD_BDL",'Application Form'!O707,IF('Office Use Only - DONT TOUCH!!!'!G696="Yes",'Application Form'!O707,"")))</f>
        <v/>
      </c>
      <c r="N696" t="str">
        <f>IF(AND(F696="",'Application Form'!H707=""),"",IF(AND(F696="",'Application Form'!H707&lt;&gt;""),'Application Form'!H707,IF(AND(F696&lt;&gt;"",'Application Form'!I707=""),"",IF(AND(F696&lt;&gt;"",'Application Form'!I707&lt;&gt;""),IF('Application Form'!I707="SKSTD_BDL","SKSTD_BDL",IF('Application Form'!I707="MIP","MIP",IF('Application Form'!I707="MIP+PV","MIP",IF('Application Form'!I707="SEEKSIRE","SEEKSIRE",IF('Application Form'!I707="SEEKSIRE+PV","SEEKSIRE",IF('Application Form'!I707="GGP50K","GGP50K",IF('Application Form'!I707="GGP50K+PV","GGP50K",IF('Application Form'!I707="GGPHD (150K)","GGPHD (150K)",IF('Application Form'!I707="GGPHD+PV","GGPHD",IF('Application Form'!I707="PV","",IF('Application Form'!I707="POLL","",IF('Application Form'!I707="MSTN","MSTN",IF('Application Form'!I707="COAT","COAT",IF('Application Form'!I707="PI","PI",IF('Application Form'!I707="POLL_50K (add on)*","POLL_50K (add on)*",IF('Application Form'!I707="POLL_HD (add on)*","POLL_HD (add_on)*",IF('Application Form'!I707="MSTN_50K (add_on)*","MSTN_50K (add_on)*",IF('Application Form'!I707="MSTN_HD (add on)*","MSTN_HD (add on)*",IF('Application Form'!I707="STORE","STORE",IF('Application Form'!I707="HE","HE","")))))))))))))))))))),"ERROR"))))</f>
        <v/>
      </c>
      <c r="O696" t="str">
        <f>IF(AND(F696="",'Application Form'!H707=""),"",IF(AND(F696="",'Application Form'!H707&lt;&gt;"",'Application Form'!I707=""),"",IF(AND(F696&lt;&gt;"",'Application Form'!I707=""),"",IF(AND(F696&lt;&gt;"",'Application Form'!I707&lt;&gt;"",'Application Form'!J707=""),"",IF(AND(F696="",'Application Form'!H707&lt;&gt;"",'Application Form'!I707&lt;&gt;""),IF('Application Form'!I707="SKSTD_BDL","SKSTD_BDL",IF('Application Form'!I707="MIP","MIP",IF('Application Form'!I707="MIP+PV","MIP",IF('Application Form'!I707="SEEKSIRE","SEEKSIRE",IF('Application Form'!I707="SEEKSIRE+PV","SEEKSIRE",IF('Application Form'!I707="GGP50K","GGP50K",IF('Application Form'!I707="GGP50K+PV","GGP50K",IF('Application Form'!I707="GGPHD (150K)","GGPHD (150K)",IF('Application Form'!I707="GGPHD+PV","GGPHD",IF('Application Form'!I707="PV","",IF('Application Form'!I707="POLL","",IF('Application Form'!I707="MSTN","MSTN",IF('Application Form'!I707="COAT","COAT",IF('Application Form'!I707="PI","PI",IF('Application Form'!I707="POLL_50K (add on)*","POLL_50K (add on)*",IF('Application Form'!I707="POLL_HD (add on)*","POLL_HD (add_on)*",IF('Application Form'!I707="MSTN_50K (add_on)*","MSTN_50K (add_on)*",IF('Application Form'!I707="MSTN_HD (add on)*","MSTN_HD (add on)*",IF('Application Form'!I707="STORE","STORE",IF('Application Form'!I707="HE","HE","ERROR")))))))))))))))))))),IF(AND(F696&lt;&gt;"",'Application Form'!I707&lt;&gt;"",'Application Form'!J707&lt;&gt;""),IF('Application Form'!J707="SKSTD_BDL","SKSTD_BDL",IF('Application Form'!J707="MIP","MIP",IF('Application Form'!J707="MIP+PV","MIP",IF('Application Form'!J707="SEEKSIRE","SEEKSIRE",IF('Application Form'!J707="SEEKSIRE+PV","SEEKSIRE",IF('Application Form'!J707="GGP50K","GGP50K",IF('Application Form'!J707="GGP50K+PV","GGP50K",IF('Application Form'!J707="GGPHD (150K)","GGPHD (150K)",IF('Application Form'!J707="GGPHD+PV","GGPHD",IF('Application Form'!J707="PV","",IF('Application Form'!J707="POLL","",IF('Application Form'!J707="MSTN","MSTN",IF('Application Form'!J707="COAT","COAT",IF('Application Form'!J707="PI","PI",IF('Application Form'!J707="POLL_50K (add on)*","POLL_50K (add on)*",IF('Application Form'!J707="POLL_HD (add on)*","POLL_HD (add_on)*",IF('Application Form'!J707="MSTN_50K (add_on)*","MSTN_50K (add_on)*",IF('Application Form'!J707="MSTN_HD (add on)*","MSTN_HD (add on)*",IF('Application Form'!J707="STORE","STORE",IF('Application Form'!J707="HE","HE","")))))))))))))))))))),"ERROR"))))))</f>
        <v/>
      </c>
      <c r="P696" t="str">
        <f>IF(AND(F696="",O696&lt;&gt;""),IF('Application Form'!J707="SKSTD_BDL","SKSTD_BDL",IF('Application Form'!J707="MIP","MIP",IF('Application Form'!J707="MIP+PV","MIP",IF('Application Form'!J707="SEEKSIRE","SEEKSIRE",IF('Application Form'!J707="SEEKSIRE+PV","SEEKSIRE",IF('Application Form'!J707="GGP50K","GGP50K",IF('Application Form'!J707="GGP50K+PV","GGP50K",IF('Application Form'!J707="GGPHD (150K)","GGPHD (150K)",IF('Application Form'!J707="GGPHD+PV","GGPHD",IF('Application Form'!J707="PV","",IF('Application Form'!J707="POLL","",IF('Application Form'!J707="MSTN","MSTN",IF('Application Form'!J707="COAT","COAT",IF('Application Form'!J707="PI","PI",IF('Application Form'!J707="POLL_50K (add on)*","POLL_50K (add on)*",IF('Application Form'!J707="POLL_HD (add on)*","POLL_HD (add_on)*",IF('Application Form'!J707="MSTN_50K (add_on)*","MSTN_50K (add_on)*",IF('Application Form'!J707="MSTN_HD (add on)*","MSTN_HD (add on)*",IF('Application Form'!J707="STORE","STORE",IF('Application Form'!J707="HE","HE","")))))))))))))))))))),"")</f>
        <v/>
      </c>
    </row>
    <row r="697" spans="1:16" x14ac:dyDescent="0.25">
      <c r="A697" s="72">
        <f>'Application Form'!E708</f>
        <v>0</v>
      </c>
      <c r="B697" t="str">
        <f>IF('Application Form'!C708="Hair","H",IF('Application Form'!C708="Done","D",IF('Application Form'!C708="Semen","S",IF('Application Form'!C708="TSU","T",""))))</f>
        <v/>
      </c>
      <c r="C697" t="str">
        <f t="shared" si="10"/>
        <v>NAA</v>
      </c>
      <c r="F697" t="str">
        <f>IF('Application Form'!H708="SKSTD_BDL","SKSTD_BDL",IF('Application Form'!H708="MIP","MIP",IF('Application Form'!H708="MIP+PV","MIP",IF('Application Form'!H708="SEEKSIRE","SEEKSIRE",IF('Application Form'!H708="SEEKSIRE+PV","SEEKSIRE",IF('Application Form'!H708="GGP50K","GGP50K",IF('Application Form'!H708="GGP50K+PV","GGP50K",IF('Application Form'!H708="GGPHD (150K)","GGPHD (150K)",IF('Application Form'!H708="GGPHD+PV","GGPHD",IF('Application Form'!H708="PV","",IF('Application Form'!H708="POLL","",IF('Application Form'!H708="MSTN","",IF('Application Form'!H708="COAT","",IF('Application Form'!H708="PI","",IF('Application Form'!H708="POLL_50K (add on)*","",IF('Application Form'!H708="POLL_HD (add on)*","",IF('Application Form'!H708="MSTN_50K (add_on)*","",IF('Application Form'!H708="MSTN_HD (add on)*","",IF('Application Form'!H708="STORE","STORE",IF('Application Form'!H708="HE","HE",""))))))))))))))))))))</f>
        <v/>
      </c>
      <c r="G697" t="str">
        <f>IF(OR(RIGHT('Application Form'!H708,2)="PV",RIGHT('Application Form'!I708,2)="PV",RIGHT('Application Form'!J708,2)="PV"),"Yes","")</f>
        <v/>
      </c>
      <c r="H697" s="81" t="str">
        <f>IF(ISBLANK(IF(F697="SKSTD_BDL",'Application Form'!M708,IF('Office Use Only - DONT TOUCH!!!'!G697="Yes",'Application Form'!M708,""))),"",IF(F697="SKSTD_BDL",'Application Form'!M708,IF('Office Use Only - DONT TOUCH!!!'!G697="Yes",'Application Form'!M708,"")))</f>
        <v/>
      </c>
      <c r="K697" t="str">
        <f>IF(ISBLANK(IF(F697="SKSTD_BDL",'Application Form'!O708,IF('Office Use Only - DONT TOUCH!!!'!G697="Yes",'Application Form'!O708,""))),"",IF(F697="SKSTD_BDL",'Application Form'!O708,IF('Office Use Only - DONT TOUCH!!!'!G697="Yes",'Application Form'!O708,"")))</f>
        <v/>
      </c>
      <c r="N697" t="str">
        <f>IF(AND(F697="",'Application Form'!H708=""),"",IF(AND(F697="",'Application Form'!H708&lt;&gt;""),'Application Form'!H708,IF(AND(F697&lt;&gt;"",'Application Form'!I708=""),"",IF(AND(F697&lt;&gt;"",'Application Form'!I708&lt;&gt;""),IF('Application Form'!I708="SKSTD_BDL","SKSTD_BDL",IF('Application Form'!I708="MIP","MIP",IF('Application Form'!I708="MIP+PV","MIP",IF('Application Form'!I708="SEEKSIRE","SEEKSIRE",IF('Application Form'!I708="SEEKSIRE+PV","SEEKSIRE",IF('Application Form'!I708="GGP50K","GGP50K",IF('Application Form'!I708="GGP50K+PV","GGP50K",IF('Application Form'!I708="GGPHD (150K)","GGPHD (150K)",IF('Application Form'!I708="GGPHD+PV","GGPHD",IF('Application Form'!I708="PV","",IF('Application Form'!I708="POLL","",IF('Application Form'!I708="MSTN","MSTN",IF('Application Form'!I708="COAT","COAT",IF('Application Form'!I708="PI","PI",IF('Application Form'!I708="POLL_50K (add on)*","POLL_50K (add on)*",IF('Application Form'!I708="POLL_HD (add on)*","POLL_HD (add_on)*",IF('Application Form'!I708="MSTN_50K (add_on)*","MSTN_50K (add_on)*",IF('Application Form'!I708="MSTN_HD (add on)*","MSTN_HD (add on)*",IF('Application Form'!I708="STORE","STORE",IF('Application Form'!I708="HE","HE","")))))))))))))))))))),"ERROR"))))</f>
        <v/>
      </c>
      <c r="O697" t="str">
        <f>IF(AND(F697="",'Application Form'!H708=""),"",IF(AND(F697="",'Application Form'!H708&lt;&gt;"",'Application Form'!I708=""),"",IF(AND(F697&lt;&gt;"",'Application Form'!I708=""),"",IF(AND(F697&lt;&gt;"",'Application Form'!I708&lt;&gt;"",'Application Form'!J708=""),"",IF(AND(F697="",'Application Form'!H708&lt;&gt;"",'Application Form'!I708&lt;&gt;""),IF('Application Form'!I708="SKSTD_BDL","SKSTD_BDL",IF('Application Form'!I708="MIP","MIP",IF('Application Form'!I708="MIP+PV","MIP",IF('Application Form'!I708="SEEKSIRE","SEEKSIRE",IF('Application Form'!I708="SEEKSIRE+PV","SEEKSIRE",IF('Application Form'!I708="GGP50K","GGP50K",IF('Application Form'!I708="GGP50K+PV","GGP50K",IF('Application Form'!I708="GGPHD (150K)","GGPHD (150K)",IF('Application Form'!I708="GGPHD+PV","GGPHD",IF('Application Form'!I708="PV","",IF('Application Form'!I708="POLL","",IF('Application Form'!I708="MSTN","MSTN",IF('Application Form'!I708="COAT","COAT",IF('Application Form'!I708="PI","PI",IF('Application Form'!I708="POLL_50K (add on)*","POLL_50K (add on)*",IF('Application Form'!I708="POLL_HD (add on)*","POLL_HD (add_on)*",IF('Application Form'!I708="MSTN_50K (add_on)*","MSTN_50K (add_on)*",IF('Application Form'!I708="MSTN_HD (add on)*","MSTN_HD (add on)*",IF('Application Form'!I708="STORE","STORE",IF('Application Form'!I708="HE","HE","ERROR")))))))))))))))))))),IF(AND(F697&lt;&gt;"",'Application Form'!I708&lt;&gt;"",'Application Form'!J708&lt;&gt;""),IF('Application Form'!J708="SKSTD_BDL","SKSTD_BDL",IF('Application Form'!J708="MIP","MIP",IF('Application Form'!J708="MIP+PV","MIP",IF('Application Form'!J708="SEEKSIRE","SEEKSIRE",IF('Application Form'!J708="SEEKSIRE+PV","SEEKSIRE",IF('Application Form'!J708="GGP50K","GGP50K",IF('Application Form'!J708="GGP50K+PV","GGP50K",IF('Application Form'!J708="GGPHD (150K)","GGPHD (150K)",IF('Application Form'!J708="GGPHD+PV","GGPHD",IF('Application Form'!J708="PV","",IF('Application Form'!J708="POLL","",IF('Application Form'!J708="MSTN","MSTN",IF('Application Form'!J708="COAT","COAT",IF('Application Form'!J708="PI","PI",IF('Application Form'!J708="POLL_50K (add on)*","POLL_50K (add on)*",IF('Application Form'!J708="POLL_HD (add on)*","POLL_HD (add_on)*",IF('Application Form'!J708="MSTN_50K (add_on)*","MSTN_50K (add_on)*",IF('Application Form'!J708="MSTN_HD (add on)*","MSTN_HD (add on)*",IF('Application Form'!J708="STORE","STORE",IF('Application Form'!J708="HE","HE","")))))))))))))))))))),"ERROR"))))))</f>
        <v/>
      </c>
      <c r="P697" t="str">
        <f>IF(AND(F697="",O697&lt;&gt;""),IF('Application Form'!J708="SKSTD_BDL","SKSTD_BDL",IF('Application Form'!J708="MIP","MIP",IF('Application Form'!J708="MIP+PV","MIP",IF('Application Form'!J708="SEEKSIRE","SEEKSIRE",IF('Application Form'!J708="SEEKSIRE+PV","SEEKSIRE",IF('Application Form'!J708="GGP50K","GGP50K",IF('Application Form'!J708="GGP50K+PV","GGP50K",IF('Application Form'!J708="GGPHD (150K)","GGPHD (150K)",IF('Application Form'!J708="GGPHD+PV","GGPHD",IF('Application Form'!J708="PV","",IF('Application Form'!J708="POLL","",IF('Application Form'!J708="MSTN","MSTN",IF('Application Form'!J708="COAT","COAT",IF('Application Form'!J708="PI","PI",IF('Application Form'!J708="POLL_50K (add on)*","POLL_50K (add on)*",IF('Application Form'!J708="POLL_HD (add on)*","POLL_HD (add_on)*",IF('Application Form'!J708="MSTN_50K (add_on)*","MSTN_50K (add_on)*",IF('Application Form'!J708="MSTN_HD (add on)*","MSTN_HD (add on)*",IF('Application Form'!J708="STORE","STORE",IF('Application Form'!J708="HE","HE","")))))))))))))))))))),"")</f>
        <v/>
      </c>
    </row>
    <row r="698" spans="1:16" x14ac:dyDescent="0.25">
      <c r="A698" s="72">
        <f>'Application Form'!E709</f>
        <v>0</v>
      </c>
      <c r="B698" t="str">
        <f>IF('Application Form'!C709="Hair","H",IF('Application Form'!C709="Done","D",IF('Application Form'!C709="Semen","S",IF('Application Form'!C709="TSU","T",""))))</f>
        <v/>
      </c>
      <c r="C698" t="str">
        <f t="shared" si="10"/>
        <v>NAA</v>
      </c>
      <c r="F698" t="str">
        <f>IF('Application Form'!H709="SKSTD_BDL","SKSTD_BDL",IF('Application Form'!H709="MIP","MIP",IF('Application Form'!H709="MIP+PV","MIP",IF('Application Form'!H709="SEEKSIRE","SEEKSIRE",IF('Application Form'!H709="SEEKSIRE+PV","SEEKSIRE",IF('Application Form'!H709="GGP50K","GGP50K",IF('Application Form'!H709="GGP50K+PV","GGP50K",IF('Application Form'!H709="GGPHD (150K)","GGPHD (150K)",IF('Application Form'!H709="GGPHD+PV","GGPHD",IF('Application Form'!H709="PV","",IF('Application Form'!H709="POLL","",IF('Application Form'!H709="MSTN","",IF('Application Form'!H709="COAT","",IF('Application Form'!H709="PI","",IF('Application Form'!H709="POLL_50K (add on)*","",IF('Application Form'!H709="POLL_HD (add on)*","",IF('Application Form'!H709="MSTN_50K (add_on)*","",IF('Application Form'!H709="MSTN_HD (add on)*","",IF('Application Form'!H709="STORE","STORE",IF('Application Form'!H709="HE","HE",""))))))))))))))))))))</f>
        <v/>
      </c>
      <c r="G698" t="str">
        <f>IF(OR(RIGHT('Application Form'!H709,2)="PV",RIGHT('Application Form'!I709,2)="PV",RIGHT('Application Form'!J709,2)="PV"),"Yes","")</f>
        <v/>
      </c>
      <c r="H698" s="81" t="str">
        <f>IF(ISBLANK(IF(F698="SKSTD_BDL",'Application Form'!M709,IF('Office Use Only - DONT TOUCH!!!'!G698="Yes",'Application Form'!M709,""))),"",IF(F698="SKSTD_BDL",'Application Form'!M709,IF('Office Use Only - DONT TOUCH!!!'!G698="Yes",'Application Form'!M709,"")))</f>
        <v/>
      </c>
      <c r="K698" t="str">
        <f>IF(ISBLANK(IF(F698="SKSTD_BDL",'Application Form'!O709,IF('Office Use Only - DONT TOUCH!!!'!G698="Yes",'Application Form'!O709,""))),"",IF(F698="SKSTD_BDL",'Application Form'!O709,IF('Office Use Only - DONT TOUCH!!!'!G698="Yes",'Application Form'!O709,"")))</f>
        <v/>
      </c>
      <c r="N698" t="str">
        <f>IF(AND(F698="",'Application Form'!H709=""),"",IF(AND(F698="",'Application Form'!H709&lt;&gt;""),'Application Form'!H709,IF(AND(F698&lt;&gt;"",'Application Form'!I709=""),"",IF(AND(F698&lt;&gt;"",'Application Form'!I709&lt;&gt;""),IF('Application Form'!I709="SKSTD_BDL","SKSTD_BDL",IF('Application Form'!I709="MIP","MIP",IF('Application Form'!I709="MIP+PV","MIP",IF('Application Form'!I709="SEEKSIRE","SEEKSIRE",IF('Application Form'!I709="SEEKSIRE+PV","SEEKSIRE",IF('Application Form'!I709="GGP50K","GGP50K",IF('Application Form'!I709="GGP50K+PV","GGP50K",IF('Application Form'!I709="GGPHD (150K)","GGPHD (150K)",IF('Application Form'!I709="GGPHD+PV","GGPHD",IF('Application Form'!I709="PV","",IF('Application Form'!I709="POLL","",IF('Application Form'!I709="MSTN","MSTN",IF('Application Form'!I709="COAT","COAT",IF('Application Form'!I709="PI","PI",IF('Application Form'!I709="POLL_50K (add on)*","POLL_50K (add on)*",IF('Application Form'!I709="POLL_HD (add on)*","POLL_HD (add_on)*",IF('Application Form'!I709="MSTN_50K (add_on)*","MSTN_50K (add_on)*",IF('Application Form'!I709="MSTN_HD (add on)*","MSTN_HD (add on)*",IF('Application Form'!I709="STORE","STORE",IF('Application Form'!I709="HE","HE","")))))))))))))))))))),"ERROR"))))</f>
        <v/>
      </c>
      <c r="O698" t="str">
        <f>IF(AND(F698="",'Application Form'!H709=""),"",IF(AND(F698="",'Application Form'!H709&lt;&gt;"",'Application Form'!I709=""),"",IF(AND(F698&lt;&gt;"",'Application Form'!I709=""),"",IF(AND(F698&lt;&gt;"",'Application Form'!I709&lt;&gt;"",'Application Form'!J709=""),"",IF(AND(F698="",'Application Form'!H709&lt;&gt;"",'Application Form'!I709&lt;&gt;""),IF('Application Form'!I709="SKSTD_BDL","SKSTD_BDL",IF('Application Form'!I709="MIP","MIP",IF('Application Form'!I709="MIP+PV","MIP",IF('Application Form'!I709="SEEKSIRE","SEEKSIRE",IF('Application Form'!I709="SEEKSIRE+PV","SEEKSIRE",IF('Application Form'!I709="GGP50K","GGP50K",IF('Application Form'!I709="GGP50K+PV","GGP50K",IF('Application Form'!I709="GGPHD (150K)","GGPHD (150K)",IF('Application Form'!I709="GGPHD+PV","GGPHD",IF('Application Form'!I709="PV","",IF('Application Form'!I709="POLL","",IF('Application Form'!I709="MSTN","MSTN",IF('Application Form'!I709="COAT","COAT",IF('Application Form'!I709="PI","PI",IF('Application Form'!I709="POLL_50K (add on)*","POLL_50K (add on)*",IF('Application Form'!I709="POLL_HD (add on)*","POLL_HD (add_on)*",IF('Application Form'!I709="MSTN_50K (add_on)*","MSTN_50K (add_on)*",IF('Application Form'!I709="MSTN_HD (add on)*","MSTN_HD (add on)*",IF('Application Form'!I709="STORE","STORE",IF('Application Form'!I709="HE","HE","ERROR")))))))))))))))))))),IF(AND(F698&lt;&gt;"",'Application Form'!I709&lt;&gt;"",'Application Form'!J709&lt;&gt;""),IF('Application Form'!J709="SKSTD_BDL","SKSTD_BDL",IF('Application Form'!J709="MIP","MIP",IF('Application Form'!J709="MIP+PV","MIP",IF('Application Form'!J709="SEEKSIRE","SEEKSIRE",IF('Application Form'!J709="SEEKSIRE+PV","SEEKSIRE",IF('Application Form'!J709="GGP50K","GGP50K",IF('Application Form'!J709="GGP50K+PV","GGP50K",IF('Application Form'!J709="GGPHD (150K)","GGPHD (150K)",IF('Application Form'!J709="GGPHD+PV","GGPHD",IF('Application Form'!J709="PV","",IF('Application Form'!J709="POLL","",IF('Application Form'!J709="MSTN","MSTN",IF('Application Form'!J709="COAT","COAT",IF('Application Form'!J709="PI","PI",IF('Application Form'!J709="POLL_50K (add on)*","POLL_50K (add on)*",IF('Application Form'!J709="POLL_HD (add on)*","POLL_HD (add_on)*",IF('Application Form'!J709="MSTN_50K (add_on)*","MSTN_50K (add_on)*",IF('Application Form'!J709="MSTN_HD (add on)*","MSTN_HD (add on)*",IF('Application Form'!J709="STORE","STORE",IF('Application Form'!J709="HE","HE","")))))))))))))))))))),"ERROR"))))))</f>
        <v/>
      </c>
      <c r="P698" t="str">
        <f>IF(AND(F698="",O698&lt;&gt;""),IF('Application Form'!J709="SKSTD_BDL","SKSTD_BDL",IF('Application Form'!J709="MIP","MIP",IF('Application Form'!J709="MIP+PV","MIP",IF('Application Form'!J709="SEEKSIRE","SEEKSIRE",IF('Application Form'!J709="SEEKSIRE+PV","SEEKSIRE",IF('Application Form'!J709="GGP50K","GGP50K",IF('Application Form'!J709="GGP50K+PV","GGP50K",IF('Application Form'!J709="GGPHD (150K)","GGPHD (150K)",IF('Application Form'!J709="GGPHD+PV","GGPHD",IF('Application Form'!J709="PV","",IF('Application Form'!J709="POLL","",IF('Application Form'!J709="MSTN","MSTN",IF('Application Form'!J709="COAT","COAT",IF('Application Form'!J709="PI","PI",IF('Application Form'!J709="POLL_50K (add on)*","POLL_50K (add on)*",IF('Application Form'!J709="POLL_HD (add on)*","POLL_HD (add_on)*",IF('Application Form'!J709="MSTN_50K (add_on)*","MSTN_50K (add_on)*",IF('Application Form'!J709="MSTN_HD (add on)*","MSTN_HD (add on)*",IF('Application Form'!J709="STORE","STORE",IF('Application Form'!J709="HE","HE","")))))))))))))))))))),"")</f>
        <v/>
      </c>
    </row>
    <row r="699" spans="1:16" x14ac:dyDescent="0.25">
      <c r="A699" s="72">
        <f>'Application Form'!E710</f>
        <v>0</v>
      </c>
      <c r="B699" t="str">
        <f>IF('Application Form'!C710="Hair","H",IF('Application Form'!C710="Done","D",IF('Application Form'!C710="Semen","S",IF('Application Form'!C710="TSU","T",""))))</f>
        <v/>
      </c>
      <c r="C699" t="str">
        <f t="shared" si="10"/>
        <v>NAA</v>
      </c>
      <c r="F699" t="str">
        <f>IF('Application Form'!H710="SKSTD_BDL","SKSTD_BDL",IF('Application Form'!H710="MIP","MIP",IF('Application Form'!H710="MIP+PV","MIP",IF('Application Form'!H710="SEEKSIRE","SEEKSIRE",IF('Application Form'!H710="SEEKSIRE+PV","SEEKSIRE",IF('Application Form'!H710="GGP50K","GGP50K",IF('Application Form'!H710="GGP50K+PV","GGP50K",IF('Application Form'!H710="GGPHD (150K)","GGPHD (150K)",IF('Application Form'!H710="GGPHD+PV","GGPHD",IF('Application Form'!H710="PV","",IF('Application Form'!H710="POLL","",IF('Application Form'!H710="MSTN","",IF('Application Form'!H710="COAT","",IF('Application Form'!H710="PI","",IF('Application Form'!H710="POLL_50K (add on)*","",IF('Application Form'!H710="POLL_HD (add on)*","",IF('Application Form'!H710="MSTN_50K (add_on)*","",IF('Application Form'!H710="MSTN_HD (add on)*","",IF('Application Form'!H710="STORE","STORE",IF('Application Form'!H710="HE","HE",""))))))))))))))))))))</f>
        <v/>
      </c>
      <c r="G699" t="str">
        <f>IF(OR(RIGHT('Application Form'!H710,2)="PV",RIGHT('Application Form'!I710,2)="PV",RIGHT('Application Form'!J710,2)="PV"),"Yes","")</f>
        <v/>
      </c>
      <c r="H699" s="81" t="str">
        <f>IF(ISBLANK(IF(F699="SKSTD_BDL",'Application Form'!M710,IF('Office Use Only - DONT TOUCH!!!'!G699="Yes",'Application Form'!M710,""))),"",IF(F699="SKSTD_BDL",'Application Form'!M710,IF('Office Use Only - DONT TOUCH!!!'!G699="Yes",'Application Form'!M710,"")))</f>
        <v/>
      </c>
      <c r="K699" t="str">
        <f>IF(ISBLANK(IF(F699="SKSTD_BDL",'Application Form'!O710,IF('Office Use Only - DONT TOUCH!!!'!G699="Yes",'Application Form'!O710,""))),"",IF(F699="SKSTD_BDL",'Application Form'!O710,IF('Office Use Only - DONT TOUCH!!!'!G699="Yes",'Application Form'!O710,"")))</f>
        <v/>
      </c>
      <c r="N699" t="str">
        <f>IF(AND(F699="",'Application Form'!H710=""),"",IF(AND(F699="",'Application Form'!H710&lt;&gt;""),'Application Form'!H710,IF(AND(F699&lt;&gt;"",'Application Form'!I710=""),"",IF(AND(F699&lt;&gt;"",'Application Form'!I710&lt;&gt;""),IF('Application Form'!I710="SKSTD_BDL","SKSTD_BDL",IF('Application Form'!I710="MIP","MIP",IF('Application Form'!I710="MIP+PV","MIP",IF('Application Form'!I710="SEEKSIRE","SEEKSIRE",IF('Application Form'!I710="SEEKSIRE+PV","SEEKSIRE",IF('Application Form'!I710="GGP50K","GGP50K",IF('Application Form'!I710="GGP50K+PV","GGP50K",IF('Application Form'!I710="GGPHD (150K)","GGPHD (150K)",IF('Application Form'!I710="GGPHD+PV","GGPHD",IF('Application Form'!I710="PV","",IF('Application Form'!I710="POLL","",IF('Application Form'!I710="MSTN","MSTN",IF('Application Form'!I710="COAT","COAT",IF('Application Form'!I710="PI","PI",IF('Application Form'!I710="POLL_50K (add on)*","POLL_50K (add on)*",IF('Application Form'!I710="POLL_HD (add on)*","POLL_HD (add_on)*",IF('Application Form'!I710="MSTN_50K (add_on)*","MSTN_50K (add_on)*",IF('Application Form'!I710="MSTN_HD (add on)*","MSTN_HD (add on)*",IF('Application Form'!I710="STORE","STORE",IF('Application Form'!I710="HE","HE","")))))))))))))))))))),"ERROR"))))</f>
        <v/>
      </c>
      <c r="O699" t="str">
        <f>IF(AND(F699="",'Application Form'!H710=""),"",IF(AND(F699="",'Application Form'!H710&lt;&gt;"",'Application Form'!I710=""),"",IF(AND(F699&lt;&gt;"",'Application Form'!I710=""),"",IF(AND(F699&lt;&gt;"",'Application Form'!I710&lt;&gt;"",'Application Form'!J710=""),"",IF(AND(F699="",'Application Form'!H710&lt;&gt;"",'Application Form'!I710&lt;&gt;""),IF('Application Form'!I710="SKSTD_BDL","SKSTD_BDL",IF('Application Form'!I710="MIP","MIP",IF('Application Form'!I710="MIP+PV","MIP",IF('Application Form'!I710="SEEKSIRE","SEEKSIRE",IF('Application Form'!I710="SEEKSIRE+PV","SEEKSIRE",IF('Application Form'!I710="GGP50K","GGP50K",IF('Application Form'!I710="GGP50K+PV","GGP50K",IF('Application Form'!I710="GGPHD (150K)","GGPHD (150K)",IF('Application Form'!I710="GGPHD+PV","GGPHD",IF('Application Form'!I710="PV","",IF('Application Form'!I710="POLL","",IF('Application Form'!I710="MSTN","MSTN",IF('Application Form'!I710="COAT","COAT",IF('Application Form'!I710="PI","PI",IF('Application Form'!I710="POLL_50K (add on)*","POLL_50K (add on)*",IF('Application Form'!I710="POLL_HD (add on)*","POLL_HD (add_on)*",IF('Application Form'!I710="MSTN_50K (add_on)*","MSTN_50K (add_on)*",IF('Application Form'!I710="MSTN_HD (add on)*","MSTN_HD (add on)*",IF('Application Form'!I710="STORE","STORE",IF('Application Form'!I710="HE","HE","ERROR")))))))))))))))))))),IF(AND(F699&lt;&gt;"",'Application Form'!I710&lt;&gt;"",'Application Form'!J710&lt;&gt;""),IF('Application Form'!J710="SKSTD_BDL","SKSTD_BDL",IF('Application Form'!J710="MIP","MIP",IF('Application Form'!J710="MIP+PV","MIP",IF('Application Form'!J710="SEEKSIRE","SEEKSIRE",IF('Application Form'!J710="SEEKSIRE+PV","SEEKSIRE",IF('Application Form'!J710="GGP50K","GGP50K",IF('Application Form'!J710="GGP50K+PV","GGP50K",IF('Application Form'!J710="GGPHD (150K)","GGPHD (150K)",IF('Application Form'!J710="GGPHD+PV","GGPHD",IF('Application Form'!J710="PV","",IF('Application Form'!J710="POLL","",IF('Application Form'!J710="MSTN","MSTN",IF('Application Form'!J710="COAT","COAT",IF('Application Form'!J710="PI","PI",IF('Application Form'!J710="POLL_50K (add on)*","POLL_50K (add on)*",IF('Application Form'!J710="POLL_HD (add on)*","POLL_HD (add_on)*",IF('Application Form'!J710="MSTN_50K (add_on)*","MSTN_50K (add_on)*",IF('Application Form'!J710="MSTN_HD (add on)*","MSTN_HD (add on)*",IF('Application Form'!J710="STORE","STORE",IF('Application Form'!J710="HE","HE","")))))))))))))))))))),"ERROR"))))))</f>
        <v/>
      </c>
      <c r="P699" t="str">
        <f>IF(AND(F699="",O699&lt;&gt;""),IF('Application Form'!J710="SKSTD_BDL","SKSTD_BDL",IF('Application Form'!J710="MIP","MIP",IF('Application Form'!J710="MIP+PV","MIP",IF('Application Form'!J710="SEEKSIRE","SEEKSIRE",IF('Application Form'!J710="SEEKSIRE+PV","SEEKSIRE",IF('Application Form'!J710="GGP50K","GGP50K",IF('Application Form'!J710="GGP50K+PV","GGP50K",IF('Application Form'!J710="GGPHD (150K)","GGPHD (150K)",IF('Application Form'!J710="GGPHD+PV","GGPHD",IF('Application Form'!J710="PV","",IF('Application Form'!J710="POLL","",IF('Application Form'!J710="MSTN","MSTN",IF('Application Form'!J710="COAT","COAT",IF('Application Form'!J710="PI","PI",IF('Application Form'!J710="POLL_50K (add on)*","POLL_50K (add on)*",IF('Application Form'!J710="POLL_HD (add on)*","POLL_HD (add_on)*",IF('Application Form'!J710="MSTN_50K (add_on)*","MSTN_50K (add_on)*",IF('Application Form'!J710="MSTN_HD (add on)*","MSTN_HD (add on)*",IF('Application Form'!J710="STORE","STORE",IF('Application Form'!J710="HE","HE","")))))))))))))))))))),"")</f>
        <v/>
      </c>
    </row>
    <row r="700" spans="1:16" x14ac:dyDescent="0.25">
      <c r="A700" s="72">
        <f>'Application Form'!E711</f>
        <v>0</v>
      </c>
      <c r="B700" t="str">
        <f>IF('Application Form'!C711="Hair","H",IF('Application Form'!C711="Done","D",IF('Application Form'!C711="Semen","S",IF('Application Form'!C711="TSU","T",""))))</f>
        <v/>
      </c>
      <c r="C700" t="str">
        <f t="shared" si="10"/>
        <v>NAA</v>
      </c>
      <c r="F700" t="str">
        <f>IF('Application Form'!H711="SKSTD_BDL","SKSTD_BDL",IF('Application Form'!H711="MIP","MIP",IF('Application Form'!H711="MIP+PV","MIP",IF('Application Form'!H711="SEEKSIRE","SEEKSIRE",IF('Application Form'!H711="SEEKSIRE+PV","SEEKSIRE",IF('Application Form'!H711="GGP50K","GGP50K",IF('Application Form'!H711="GGP50K+PV","GGP50K",IF('Application Form'!H711="GGPHD (150K)","GGPHD (150K)",IF('Application Form'!H711="GGPHD+PV","GGPHD",IF('Application Form'!H711="PV","",IF('Application Form'!H711="POLL","",IF('Application Form'!H711="MSTN","",IF('Application Form'!H711="COAT","",IF('Application Form'!H711="PI","",IF('Application Form'!H711="POLL_50K (add on)*","",IF('Application Form'!H711="POLL_HD (add on)*","",IF('Application Form'!H711="MSTN_50K (add_on)*","",IF('Application Form'!H711="MSTN_HD (add on)*","",IF('Application Form'!H711="STORE","STORE",IF('Application Form'!H711="HE","HE",""))))))))))))))))))))</f>
        <v/>
      </c>
      <c r="G700" t="str">
        <f>IF(OR(RIGHT('Application Form'!H711,2)="PV",RIGHT('Application Form'!I711,2)="PV",RIGHT('Application Form'!J711,2)="PV"),"Yes","")</f>
        <v/>
      </c>
      <c r="H700" s="81" t="str">
        <f>IF(ISBLANK(IF(F700="SKSTD_BDL",'Application Form'!M711,IF('Office Use Only - DONT TOUCH!!!'!G700="Yes",'Application Form'!M711,""))),"",IF(F700="SKSTD_BDL",'Application Form'!M711,IF('Office Use Only - DONT TOUCH!!!'!G700="Yes",'Application Form'!M711,"")))</f>
        <v/>
      </c>
      <c r="K700" t="str">
        <f>IF(ISBLANK(IF(F700="SKSTD_BDL",'Application Form'!O711,IF('Office Use Only - DONT TOUCH!!!'!G700="Yes",'Application Form'!O711,""))),"",IF(F700="SKSTD_BDL",'Application Form'!O711,IF('Office Use Only - DONT TOUCH!!!'!G700="Yes",'Application Form'!O711,"")))</f>
        <v/>
      </c>
      <c r="N700" t="str">
        <f>IF(AND(F700="",'Application Form'!H711=""),"",IF(AND(F700="",'Application Form'!H711&lt;&gt;""),'Application Form'!H711,IF(AND(F700&lt;&gt;"",'Application Form'!I711=""),"",IF(AND(F700&lt;&gt;"",'Application Form'!I711&lt;&gt;""),IF('Application Form'!I711="SKSTD_BDL","SKSTD_BDL",IF('Application Form'!I711="MIP","MIP",IF('Application Form'!I711="MIP+PV","MIP",IF('Application Form'!I711="SEEKSIRE","SEEKSIRE",IF('Application Form'!I711="SEEKSIRE+PV","SEEKSIRE",IF('Application Form'!I711="GGP50K","GGP50K",IF('Application Form'!I711="GGP50K+PV","GGP50K",IF('Application Form'!I711="GGPHD (150K)","GGPHD (150K)",IF('Application Form'!I711="GGPHD+PV","GGPHD",IF('Application Form'!I711="PV","",IF('Application Form'!I711="POLL","",IF('Application Form'!I711="MSTN","MSTN",IF('Application Form'!I711="COAT","COAT",IF('Application Form'!I711="PI","PI",IF('Application Form'!I711="POLL_50K (add on)*","POLL_50K (add on)*",IF('Application Form'!I711="POLL_HD (add on)*","POLL_HD (add_on)*",IF('Application Form'!I711="MSTN_50K (add_on)*","MSTN_50K (add_on)*",IF('Application Form'!I711="MSTN_HD (add on)*","MSTN_HD (add on)*",IF('Application Form'!I711="STORE","STORE",IF('Application Form'!I711="HE","HE","")))))))))))))))))))),"ERROR"))))</f>
        <v/>
      </c>
      <c r="O700" t="str">
        <f>IF(AND(F700="",'Application Form'!H711=""),"",IF(AND(F700="",'Application Form'!H711&lt;&gt;"",'Application Form'!I711=""),"",IF(AND(F700&lt;&gt;"",'Application Form'!I711=""),"",IF(AND(F700&lt;&gt;"",'Application Form'!I711&lt;&gt;"",'Application Form'!J711=""),"",IF(AND(F700="",'Application Form'!H711&lt;&gt;"",'Application Form'!I711&lt;&gt;""),IF('Application Form'!I711="SKSTD_BDL","SKSTD_BDL",IF('Application Form'!I711="MIP","MIP",IF('Application Form'!I711="MIP+PV","MIP",IF('Application Form'!I711="SEEKSIRE","SEEKSIRE",IF('Application Form'!I711="SEEKSIRE+PV","SEEKSIRE",IF('Application Form'!I711="GGP50K","GGP50K",IF('Application Form'!I711="GGP50K+PV","GGP50K",IF('Application Form'!I711="GGPHD (150K)","GGPHD (150K)",IF('Application Form'!I711="GGPHD+PV","GGPHD",IF('Application Form'!I711="PV","",IF('Application Form'!I711="POLL","",IF('Application Form'!I711="MSTN","MSTN",IF('Application Form'!I711="COAT","COAT",IF('Application Form'!I711="PI","PI",IF('Application Form'!I711="POLL_50K (add on)*","POLL_50K (add on)*",IF('Application Form'!I711="POLL_HD (add on)*","POLL_HD (add_on)*",IF('Application Form'!I711="MSTN_50K (add_on)*","MSTN_50K (add_on)*",IF('Application Form'!I711="MSTN_HD (add on)*","MSTN_HD (add on)*",IF('Application Form'!I711="STORE","STORE",IF('Application Form'!I711="HE","HE","ERROR")))))))))))))))))))),IF(AND(F700&lt;&gt;"",'Application Form'!I711&lt;&gt;"",'Application Form'!J711&lt;&gt;""),IF('Application Form'!J711="SKSTD_BDL","SKSTD_BDL",IF('Application Form'!J711="MIP","MIP",IF('Application Form'!J711="MIP+PV","MIP",IF('Application Form'!J711="SEEKSIRE","SEEKSIRE",IF('Application Form'!J711="SEEKSIRE+PV","SEEKSIRE",IF('Application Form'!J711="GGP50K","GGP50K",IF('Application Form'!J711="GGP50K+PV","GGP50K",IF('Application Form'!J711="GGPHD (150K)","GGPHD (150K)",IF('Application Form'!J711="GGPHD+PV","GGPHD",IF('Application Form'!J711="PV","",IF('Application Form'!J711="POLL","",IF('Application Form'!J711="MSTN","MSTN",IF('Application Form'!J711="COAT","COAT",IF('Application Form'!J711="PI","PI",IF('Application Form'!J711="POLL_50K (add on)*","POLL_50K (add on)*",IF('Application Form'!J711="POLL_HD (add on)*","POLL_HD (add_on)*",IF('Application Form'!J711="MSTN_50K (add_on)*","MSTN_50K (add_on)*",IF('Application Form'!J711="MSTN_HD (add on)*","MSTN_HD (add on)*",IF('Application Form'!J711="STORE","STORE",IF('Application Form'!J711="HE","HE","")))))))))))))))))))),"ERROR"))))))</f>
        <v/>
      </c>
      <c r="P700" t="str">
        <f>IF(AND(F700="",O700&lt;&gt;""),IF('Application Form'!J711="SKSTD_BDL","SKSTD_BDL",IF('Application Form'!J711="MIP","MIP",IF('Application Form'!J711="MIP+PV","MIP",IF('Application Form'!J711="SEEKSIRE","SEEKSIRE",IF('Application Form'!J711="SEEKSIRE+PV","SEEKSIRE",IF('Application Form'!J711="GGP50K","GGP50K",IF('Application Form'!J711="GGP50K+PV","GGP50K",IF('Application Form'!J711="GGPHD (150K)","GGPHD (150K)",IF('Application Form'!J711="GGPHD+PV","GGPHD",IF('Application Form'!J711="PV","",IF('Application Form'!J711="POLL","",IF('Application Form'!J711="MSTN","MSTN",IF('Application Form'!J711="COAT","COAT",IF('Application Form'!J711="PI","PI",IF('Application Form'!J711="POLL_50K (add on)*","POLL_50K (add on)*",IF('Application Form'!J711="POLL_HD (add on)*","POLL_HD (add_on)*",IF('Application Form'!J711="MSTN_50K (add_on)*","MSTN_50K (add_on)*",IF('Application Form'!J711="MSTN_HD (add on)*","MSTN_HD (add on)*",IF('Application Form'!J711="STORE","STORE",IF('Application Form'!J711="HE","HE","")))))))))))))))))))),"")</f>
        <v/>
      </c>
    </row>
    <row r="701" spans="1:16" x14ac:dyDescent="0.25">
      <c r="A701" s="72">
        <f>'Application Form'!E712</f>
        <v>0</v>
      </c>
      <c r="B701" t="str">
        <f>IF('Application Form'!C712="Hair","H",IF('Application Form'!C712="Done","D",IF('Application Form'!C712="Semen","S",IF('Application Form'!C712="TSU","T",""))))</f>
        <v/>
      </c>
      <c r="C701" t="str">
        <f t="shared" si="10"/>
        <v>NAA</v>
      </c>
      <c r="F701" t="str">
        <f>IF('Application Form'!H712="SKSTD_BDL","SKSTD_BDL",IF('Application Form'!H712="MIP","MIP",IF('Application Form'!H712="MIP+PV","MIP",IF('Application Form'!H712="SEEKSIRE","SEEKSIRE",IF('Application Form'!H712="SEEKSIRE+PV","SEEKSIRE",IF('Application Form'!H712="GGP50K","GGP50K",IF('Application Form'!H712="GGP50K+PV","GGP50K",IF('Application Form'!H712="GGPHD (150K)","GGPHD (150K)",IF('Application Form'!H712="GGPHD+PV","GGPHD",IF('Application Form'!H712="PV","",IF('Application Form'!H712="POLL","",IF('Application Form'!H712="MSTN","",IF('Application Form'!H712="COAT","",IF('Application Form'!H712="PI","",IF('Application Form'!H712="POLL_50K (add on)*","",IF('Application Form'!H712="POLL_HD (add on)*","",IF('Application Form'!H712="MSTN_50K (add_on)*","",IF('Application Form'!H712="MSTN_HD (add on)*","",IF('Application Form'!H712="STORE","STORE",IF('Application Form'!H712="HE","HE",""))))))))))))))))))))</f>
        <v/>
      </c>
      <c r="G701" t="str">
        <f>IF(OR(RIGHT('Application Form'!H712,2)="PV",RIGHT('Application Form'!I712,2)="PV",RIGHT('Application Form'!J712,2)="PV"),"Yes","")</f>
        <v/>
      </c>
      <c r="H701" s="81" t="str">
        <f>IF(ISBLANK(IF(F701="SKSTD_BDL",'Application Form'!M712,IF('Office Use Only - DONT TOUCH!!!'!G701="Yes",'Application Form'!M712,""))),"",IF(F701="SKSTD_BDL",'Application Form'!M712,IF('Office Use Only - DONT TOUCH!!!'!G701="Yes",'Application Form'!M712,"")))</f>
        <v/>
      </c>
      <c r="K701" t="str">
        <f>IF(ISBLANK(IF(F701="SKSTD_BDL",'Application Form'!O712,IF('Office Use Only - DONT TOUCH!!!'!G701="Yes",'Application Form'!O712,""))),"",IF(F701="SKSTD_BDL",'Application Form'!O712,IF('Office Use Only - DONT TOUCH!!!'!G701="Yes",'Application Form'!O712,"")))</f>
        <v/>
      </c>
      <c r="N701" t="str">
        <f>IF(AND(F701="",'Application Form'!H712=""),"",IF(AND(F701="",'Application Form'!H712&lt;&gt;""),'Application Form'!H712,IF(AND(F701&lt;&gt;"",'Application Form'!I712=""),"",IF(AND(F701&lt;&gt;"",'Application Form'!I712&lt;&gt;""),IF('Application Form'!I712="SKSTD_BDL","SKSTD_BDL",IF('Application Form'!I712="MIP","MIP",IF('Application Form'!I712="MIP+PV","MIP",IF('Application Form'!I712="SEEKSIRE","SEEKSIRE",IF('Application Form'!I712="SEEKSIRE+PV","SEEKSIRE",IF('Application Form'!I712="GGP50K","GGP50K",IF('Application Form'!I712="GGP50K+PV","GGP50K",IF('Application Form'!I712="GGPHD (150K)","GGPHD (150K)",IF('Application Form'!I712="GGPHD+PV","GGPHD",IF('Application Form'!I712="PV","",IF('Application Form'!I712="POLL","",IF('Application Form'!I712="MSTN","MSTN",IF('Application Form'!I712="COAT","COAT",IF('Application Form'!I712="PI","PI",IF('Application Form'!I712="POLL_50K (add on)*","POLL_50K (add on)*",IF('Application Form'!I712="POLL_HD (add on)*","POLL_HD (add_on)*",IF('Application Form'!I712="MSTN_50K (add_on)*","MSTN_50K (add_on)*",IF('Application Form'!I712="MSTN_HD (add on)*","MSTN_HD (add on)*",IF('Application Form'!I712="STORE","STORE",IF('Application Form'!I712="HE","HE","")))))))))))))))))))),"ERROR"))))</f>
        <v/>
      </c>
      <c r="O701" t="str">
        <f>IF(AND(F701="",'Application Form'!H712=""),"",IF(AND(F701="",'Application Form'!H712&lt;&gt;"",'Application Form'!I712=""),"",IF(AND(F701&lt;&gt;"",'Application Form'!I712=""),"",IF(AND(F701&lt;&gt;"",'Application Form'!I712&lt;&gt;"",'Application Form'!J712=""),"",IF(AND(F701="",'Application Form'!H712&lt;&gt;"",'Application Form'!I712&lt;&gt;""),IF('Application Form'!I712="SKSTD_BDL","SKSTD_BDL",IF('Application Form'!I712="MIP","MIP",IF('Application Form'!I712="MIP+PV","MIP",IF('Application Form'!I712="SEEKSIRE","SEEKSIRE",IF('Application Form'!I712="SEEKSIRE+PV","SEEKSIRE",IF('Application Form'!I712="GGP50K","GGP50K",IF('Application Form'!I712="GGP50K+PV","GGP50K",IF('Application Form'!I712="GGPHD (150K)","GGPHD (150K)",IF('Application Form'!I712="GGPHD+PV","GGPHD",IF('Application Form'!I712="PV","",IF('Application Form'!I712="POLL","",IF('Application Form'!I712="MSTN","MSTN",IF('Application Form'!I712="COAT","COAT",IF('Application Form'!I712="PI","PI",IF('Application Form'!I712="POLL_50K (add on)*","POLL_50K (add on)*",IF('Application Form'!I712="POLL_HD (add on)*","POLL_HD (add_on)*",IF('Application Form'!I712="MSTN_50K (add_on)*","MSTN_50K (add_on)*",IF('Application Form'!I712="MSTN_HD (add on)*","MSTN_HD (add on)*",IF('Application Form'!I712="STORE","STORE",IF('Application Form'!I712="HE","HE","ERROR")))))))))))))))))))),IF(AND(F701&lt;&gt;"",'Application Form'!I712&lt;&gt;"",'Application Form'!J712&lt;&gt;""),IF('Application Form'!J712="SKSTD_BDL","SKSTD_BDL",IF('Application Form'!J712="MIP","MIP",IF('Application Form'!J712="MIP+PV","MIP",IF('Application Form'!J712="SEEKSIRE","SEEKSIRE",IF('Application Form'!J712="SEEKSIRE+PV","SEEKSIRE",IF('Application Form'!J712="GGP50K","GGP50K",IF('Application Form'!J712="GGP50K+PV","GGP50K",IF('Application Form'!J712="GGPHD (150K)","GGPHD (150K)",IF('Application Form'!J712="GGPHD+PV","GGPHD",IF('Application Form'!J712="PV","",IF('Application Form'!J712="POLL","",IF('Application Form'!J712="MSTN","MSTN",IF('Application Form'!J712="COAT","COAT",IF('Application Form'!J712="PI","PI",IF('Application Form'!J712="POLL_50K (add on)*","POLL_50K (add on)*",IF('Application Form'!J712="POLL_HD (add on)*","POLL_HD (add_on)*",IF('Application Form'!J712="MSTN_50K (add_on)*","MSTN_50K (add_on)*",IF('Application Form'!J712="MSTN_HD (add on)*","MSTN_HD (add on)*",IF('Application Form'!J712="STORE","STORE",IF('Application Form'!J712="HE","HE","")))))))))))))))))))),"ERROR"))))))</f>
        <v/>
      </c>
      <c r="P701" t="str">
        <f>IF(AND(F701="",O701&lt;&gt;""),IF('Application Form'!J712="SKSTD_BDL","SKSTD_BDL",IF('Application Form'!J712="MIP","MIP",IF('Application Form'!J712="MIP+PV","MIP",IF('Application Form'!J712="SEEKSIRE","SEEKSIRE",IF('Application Form'!J712="SEEKSIRE+PV","SEEKSIRE",IF('Application Form'!J712="GGP50K","GGP50K",IF('Application Form'!J712="GGP50K+PV","GGP50K",IF('Application Form'!J712="GGPHD (150K)","GGPHD (150K)",IF('Application Form'!J712="GGPHD+PV","GGPHD",IF('Application Form'!J712="PV","",IF('Application Form'!J712="POLL","",IF('Application Form'!J712="MSTN","MSTN",IF('Application Form'!J712="COAT","COAT",IF('Application Form'!J712="PI","PI",IF('Application Form'!J712="POLL_50K (add on)*","POLL_50K (add on)*",IF('Application Form'!J712="POLL_HD (add on)*","POLL_HD (add_on)*",IF('Application Form'!J712="MSTN_50K (add_on)*","MSTN_50K (add_on)*",IF('Application Form'!J712="MSTN_HD (add on)*","MSTN_HD (add on)*",IF('Application Form'!J712="STORE","STORE",IF('Application Form'!J712="HE","HE","")))))))))))))))))))),"")</f>
        <v/>
      </c>
    </row>
    <row r="702" spans="1:16" x14ac:dyDescent="0.25">
      <c r="A702" s="72">
        <f>'Application Form'!E713</f>
        <v>0</v>
      </c>
      <c r="B702" t="str">
        <f>IF('Application Form'!C713="Hair","H",IF('Application Form'!C713="Done","D",IF('Application Form'!C713="Semen","S",IF('Application Form'!C713="TSU","T",""))))</f>
        <v/>
      </c>
      <c r="C702" t="str">
        <f t="shared" si="10"/>
        <v>NAA</v>
      </c>
      <c r="F702" t="str">
        <f>IF('Application Form'!H713="SKSTD_BDL","SKSTD_BDL",IF('Application Form'!H713="MIP","MIP",IF('Application Form'!H713="MIP+PV","MIP",IF('Application Form'!H713="SEEKSIRE","SEEKSIRE",IF('Application Form'!H713="SEEKSIRE+PV","SEEKSIRE",IF('Application Form'!H713="GGP50K","GGP50K",IF('Application Form'!H713="GGP50K+PV","GGP50K",IF('Application Form'!H713="GGPHD (150K)","GGPHD (150K)",IF('Application Form'!H713="GGPHD+PV","GGPHD",IF('Application Form'!H713="PV","",IF('Application Form'!H713="POLL","",IF('Application Form'!H713="MSTN","",IF('Application Form'!H713="COAT","",IF('Application Form'!H713="PI","",IF('Application Form'!H713="POLL_50K (add on)*","",IF('Application Form'!H713="POLL_HD (add on)*","",IF('Application Form'!H713="MSTN_50K (add_on)*","",IF('Application Form'!H713="MSTN_HD (add on)*","",IF('Application Form'!H713="STORE","STORE",IF('Application Form'!H713="HE","HE",""))))))))))))))))))))</f>
        <v/>
      </c>
      <c r="G702" t="str">
        <f>IF(OR(RIGHT('Application Form'!H713,2)="PV",RIGHT('Application Form'!I713,2)="PV",RIGHT('Application Form'!J713,2)="PV"),"Yes","")</f>
        <v/>
      </c>
      <c r="H702" s="81" t="str">
        <f>IF(ISBLANK(IF(F702="SKSTD_BDL",'Application Form'!M713,IF('Office Use Only - DONT TOUCH!!!'!G702="Yes",'Application Form'!M713,""))),"",IF(F702="SKSTD_BDL",'Application Form'!M713,IF('Office Use Only - DONT TOUCH!!!'!G702="Yes",'Application Form'!M713,"")))</f>
        <v/>
      </c>
      <c r="K702" t="str">
        <f>IF(ISBLANK(IF(F702="SKSTD_BDL",'Application Form'!O713,IF('Office Use Only - DONT TOUCH!!!'!G702="Yes",'Application Form'!O713,""))),"",IF(F702="SKSTD_BDL",'Application Form'!O713,IF('Office Use Only - DONT TOUCH!!!'!G702="Yes",'Application Form'!O713,"")))</f>
        <v/>
      </c>
      <c r="N702" t="str">
        <f>IF(AND(F702="",'Application Form'!H713=""),"",IF(AND(F702="",'Application Form'!H713&lt;&gt;""),'Application Form'!H713,IF(AND(F702&lt;&gt;"",'Application Form'!I713=""),"",IF(AND(F702&lt;&gt;"",'Application Form'!I713&lt;&gt;""),IF('Application Form'!I713="SKSTD_BDL","SKSTD_BDL",IF('Application Form'!I713="MIP","MIP",IF('Application Form'!I713="MIP+PV","MIP",IF('Application Form'!I713="SEEKSIRE","SEEKSIRE",IF('Application Form'!I713="SEEKSIRE+PV","SEEKSIRE",IF('Application Form'!I713="GGP50K","GGP50K",IF('Application Form'!I713="GGP50K+PV","GGP50K",IF('Application Form'!I713="GGPHD (150K)","GGPHD (150K)",IF('Application Form'!I713="GGPHD+PV","GGPHD",IF('Application Form'!I713="PV","",IF('Application Form'!I713="POLL","",IF('Application Form'!I713="MSTN","MSTN",IF('Application Form'!I713="COAT","COAT",IF('Application Form'!I713="PI","PI",IF('Application Form'!I713="POLL_50K (add on)*","POLL_50K (add on)*",IF('Application Form'!I713="POLL_HD (add on)*","POLL_HD (add_on)*",IF('Application Form'!I713="MSTN_50K (add_on)*","MSTN_50K (add_on)*",IF('Application Form'!I713="MSTN_HD (add on)*","MSTN_HD (add on)*",IF('Application Form'!I713="STORE","STORE",IF('Application Form'!I713="HE","HE","")))))))))))))))))))),"ERROR"))))</f>
        <v/>
      </c>
      <c r="O702" t="str">
        <f>IF(AND(F702="",'Application Form'!H713=""),"",IF(AND(F702="",'Application Form'!H713&lt;&gt;"",'Application Form'!I713=""),"",IF(AND(F702&lt;&gt;"",'Application Form'!I713=""),"",IF(AND(F702&lt;&gt;"",'Application Form'!I713&lt;&gt;"",'Application Form'!J713=""),"",IF(AND(F702="",'Application Form'!H713&lt;&gt;"",'Application Form'!I713&lt;&gt;""),IF('Application Form'!I713="SKSTD_BDL","SKSTD_BDL",IF('Application Form'!I713="MIP","MIP",IF('Application Form'!I713="MIP+PV","MIP",IF('Application Form'!I713="SEEKSIRE","SEEKSIRE",IF('Application Form'!I713="SEEKSIRE+PV","SEEKSIRE",IF('Application Form'!I713="GGP50K","GGP50K",IF('Application Form'!I713="GGP50K+PV","GGP50K",IF('Application Form'!I713="GGPHD (150K)","GGPHD (150K)",IF('Application Form'!I713="GGPHD+PV","GGPHD",IF('Application Form'!I713="PV","",IF('Application Form'!I713="POLL","",IF('Application Form'!I713="MSTN","MSTN",IF('Application Form'!I713="COAT","COAT",IF('Application Form'!I713="PI","PI",IF('Application Form'!I713="POLL_50K (add on)*","POLL_50K (add on)*",IF('Application Form'!I713="POLL_HD (add on)*","POLL_HD (add_on)*",IF('Application Form'!I713="MSTN_50K (add_on)*","MSTN_50K (add_on)*",IF('Application Form'!I713="MSTN_HD (add on)*","MSTN_HD (add on)*",IF('Application Form'!I713="STORE","STORE",IF('Application Form'!I713="HE","HE","ERROR")))))))))))))))))))),IF(AND(F702&lt;&gt;"",'Application Form'!I713&lt;&gt;"",'Application Form'!J713&lt;&gt;""),IF('Application Form'!J713="SKSTD_BDL","SKSTD_BDL",IF('Application Form'!J713="MIP","MIP",IF('Application Form'!J713="MIP+PV","MIP",IF('Application Form'!J713="SEEKSIRE","SEEKSIRE",IF('Application Form'!J713="SEEKSIRE+PV","SEEKSIRE",IF('Application Form'!J713="GGP50K","GGP50K",IF('Application Form'!J713="GGP50K+PV","GGP50K",IF('Application Form'!J713="GGPHD (150K)","GGPHD (150K)",IF('Application Form'!J713="GGPHD+PV","GGPHD",IF('Application Form'!J713="PV","",IF('Application Form'!J713="POLL","",IF('Application Form'!J713="MSTN","MSTN",IF('Application Form'!J713="COAT","COAT",IF('Application Form'!J713="PI","PI",IF('Application Form'!J713="POLL_50K (add on)*","POLL_50K (add on)*",IF('Application Form'!J713="POLL_HD (add on)*","POLL_HD (add_on)*",IF('Application Form'!J713="MSTN_50K (add_on)*","MSTN_50K (add_on)*",IF('Application Form'!J713="MSTN_HD (add on)*","MSTN_HD (add on)*",IF('Application Form'!J713="STORE","STORE",IF('Application Form'!J713="HE","HE","")))))))))))))))))))),"ERROR"))))))</f>
        <v/>
      </c>
      <c r="P702" t="str">
        <f>IF(AND(F702="",O702&lt;&gt;""),IF('Application Form'!J713="SKSTD_BDL","SKSTD_BDL",IF('Application Form'!J713="MIP","MIP",IF('Application Form'!J713="MIP+PV","MIP",IF('Application Form'!J713="SEEKSIRE","SEEKSIRE",IF('Application Form'!J713="SEEKSIRE+PV","SEEKSIRE",IF('Application Form'!J713="GGP50K","GGP50K",IF('Application Form'!J713="GGP50K+PV","GGP50K",IF('Application Form'!J713="GGPHD (150K)","GGPHD (150K)",IF('Application Form'!J713="GGPHD+PV","GGPHD",IF('Application Form'!J713="PV","",IF('Application Form'!J713="POLL","",IF('Application Form'!J713="MSTN","MSTN",IF('Application Form'!J713="COAT","COAT",IF('Application Form'!J713="PI","PI",IF('Application Form'!J713="POLL_50K (add on)*","POLL_50K (add on)*",IF('Application Form'!J713="POLL_HD (add on)*","POLL_HD (add_on)*",IF('Application Form'!J713="MSTN_50K (add_on)*","MSTN_50K (add_on)*",IF('Application Form'!J713="MSTN_HD (add on)*","MSTN_HD (add on)*",IF('Application Form'!J713="STORE","STORE",IF('Application Form'!J713="HE","HE","")))))))))))))))))))),"")</f>
        <v/>
      </c>
    </row>
    <row r="703" spans="1:16" x14ac:dyDescent="0.25">
      <c r="A703" s="72">
        <f>'Application Form'!E714</f>
        <v>0</v>
      </c>
      <c r="B703" t="str">
        <f>IF('Application Form'!C714="Hair","H",IF('Application Form'!C714="Done","D",IF('Application Form'!C714="Semen","S",IF('Application Form'!C714="TSU","T",""))))</f>
        <v/>
      </c>
      <c r="C703" t="str">
        <f t="shared" si="10"/>
        <v>NAA</v>
      </c>
      <c r="F703" t="str">
        <f>IF('Application Form'!H714="SKSTD_BDL","SKSTD_BDL",IF('Application Form'!H714="MIP","MIP",IF('Application Form'!H714="MIP+PV","MIP",IF('Application Form'!H714="SEEKSIRE","SEEKSIRE",IF('Application Form'!H714="SEEKSIRE+PV","SEEKSIRE",IF('Application Form'!H714="GGP50K","GGP50K",IF('Application Form'!H714="GGP50K+PV","GGP50K",IF('Application Form'!H714="GGPHD (150K)","GGPHD (150K)",IF('Application Form'!H714="GGPHD+PV","GGPHD",IF('Application Form'!H714="PV","",IF('Application Form'!H714="POLL","",IF('Application Form'!H714="MSTN","",IF('Application Form'!H714="COAT","",IF('Application Form'!H714="PI","",IF('Application Form'!H714="POLL_50K (add on)*","",IF('Application Form'!H714="POLL_HD (add on)*","",IF('Application Form'!H714="MSTN_50K (add_on)*","",IF('Application Form'!H714="MSTN_HD (add on)*","",IF('Application Form'!H714="STORE","STORE",IF('Application Form'!H714="HE","HE",""))))))))))))))))))))</f>
        <v/>
      </c>
      <c r="G703" t="str">
        <f>IF(OR(RIGHT('Application Form'!H714,2)="PV",RIGHT('Application Form'!I714,2)="PV",RIGHT('Application Form'!J714,2)="PV"),"Yes","")</f>
        <v/>
      </c>
      <c r="H703" s="81" t="str">
        <f>IF(ISBLANK(IF(F703="SKSTD_BDL",'Application Form'!M714,IF('Office Use Only - DONT TOUCH!!!'!G703="Yes",'Application Form'!M714,""))),"",IF(F703="SKSTD_BDL",'Application Form'!M714,IF('Office Use Only - DONT TOUCH!!!'!G703="Yes",'Application Form'!M714,"")))</f>
        <v/>
      </c>
      <c r="K703" t="str">
        <f>IF(ISBLANK(IF(F703="SKSTD_BDL",'Application Form'!O714,IF('Office Use Only - DONT TOUCH!!!'!G703="Yes",'Application Form'!O714,""))),"",IF(F703="SKSTD_BDL",'Application Form'!O714,IF('Office Use Only - DONT TOUCH!!!'!G703="Yes",'Application Form'!O714,"")))</f>
        <v/>
      </c>
      <c r="N703" t="str">
        <f>IF(AND(F703="",'Application Form'!H714=""),"",IF(AND(F703="",'Application Form'!H714&lt;&gt;""),'Application Form'!H714,IF(AND(F703&lt;&gt;"",'Application Form'!I714=""),"",IF(AND(F703&lt;&gt;"",'Application Form'!I714&lt;&gt;""),IF('Application Form'!I714="SKSTD_BDL","SKSTD_BDL",IF('Application Form'!I714="MIP","MIP",IF('Application Form'!I714="MIP+PV","MIP",IF('Application Form'!I714="SEEKSIRE","SEEKSIRE",IF('Application Form'!I714="SEEKSIRE+PV","SEEKSIRE",IF('Application Form'!I714="GGP50K","GGP50K",IF('Application Form'!I714="GGP50K+PV","GGP50K",IF('Application Form'!I714="GGPHD (150K)","GGPHD (150K)",IF('Application Form'!I714="GGPHD+PV","GGPHD",IF('Application Form'!I714="PV","",IF('Application Form'!I714="POLL","",IF('Application Form'!I714="MSTN","MSTN",IF('Application Form'!I714="COAT","COAT",IF('Application Form'!I714="PI","PI",IF('Application Form'!I714="POLL_50K (add on)*","POLL_50K (add on)*",IF('Application Form'!I714="POLL_HD (add on)*","POLL_HD (add_on)*",IF('Application Form'!I714="MSTN_50K (add_on)*","MSTN_50K (add_on)*",IF('Application Form'!I714="MSTN_HD (add on)*","MSTN_HD (add on)*",IF('Application Form'!I714="STORE","STORE",IF('Application Form'!I714="HE","HE","")))))))))))))))))))),"ERROR"))))</f>
        <v/>
      </c>
      <c r="O703" t="str">
        <f>IF(AND(F703="",'Application Form'!H714=""),"",IF(AND(F703="",'Application Form'!H714&lt;&gt;"",'Application Form'!I714=""),"",IF(AND(F703&lt;&gt;"",'Application Form'!I714=""),"",IF(AND(F703&lt;&gt;"",'Application Form'!I714&lt;&gt;"",'Application Form'!J714=""),"",IF(AND(F703="",'Application Form'!H714&lt;&gt;"",'Application Form'!I714&lt;&gt;""),IF('Application Form'!I714="SKSTD_BDL","SKSTD_BDL",IF('Application Form'!I714="MIP","MIP",IF('Application Form'!I714="MIP+PV","MIP",IF('Application Form'!I714="SEEKSIRE","SEEKSIRE",IF('Application Form'!I714="SEEKSIRE+PV","SEEKSIRE",IF('Application Form'!I714="GGP50K","GGP50K",IF('Application Form'!I714="GGP50K+PV","GGP50K",IF('Application Form'!I714="GGPHD (150K)","GGPHD (150K)",IF('Application Form'!I714="GGPHD+PV","GGPHD",IF('Application Form'!I714="PV","",IF('Application Form'!I714="POLL","",IF('Application Form'!I714="MSTN","MSTN",IF('Application Form'!I714="COAT","COAT",IF('Application Form'!I714="PI","PI",IF('Application Form'!I714="POLL_50K (add on)*","POLL_50K (add on)*",IF('Application Form'!I714="POLL_HD (add on)*","POLL_HD (add_on)*",IF('Application Form'!I714="MSTN_50K (add_on)*","MSTN_50K (add_on)*",IF('Application Form'!I714="MSTN_HD (add on)*","MSTN_HD (add on)*",IF('Application Form'!I714="STORE","STORE",IF('Application Form'!I714="HE","HE","ERROR")))))))))))))))))))),IF(AND(F703&lt;&gt;"",'Application Form'!I714&lt;&gt;"",'Application Form'!J714&lt;&gt;""),IF('Application Form'!J714="SKSTD_BDL","SKSTD_BDL",IF('Application Form'!J714="MIP","MIP",IF('Application Form'!J714="MIP+PV","MIP",IF('Application Form'!J714="SEEKSIRE","SEEKSIRE",IF('Application Form'!J714="SEEKSIRE+PV","SEEKSIRE",IF('Application Form'!J714="GGP50K","GGP50K",IF('Application Form'!J714="GGP50K+PV","GGP50K",IF('Application Form'!J714="GGPHD (150K)","GGPHD (150K)",IF('Application Form'!J714="GGPHD+PV","GGPHD",IF('Application Form'!J714="PV","",IF('Application Form'!J714="POLL","",IF('Application Form'!J714="MSTN","MSTN",IF('Application Form'!J714="COAT","COAT",IF('Application Form'!J714="PI","PI",IF('Application Form'!J714="POLL_50K (add on)*","POLL_50K (add on)*",IF('Application Form'!J714="POLL_HD (add on)*","POLL_HD (add_on)*",IF('Application Form'!J714="MSTN_50K (add_on)*","MSTN_50K (add_on)*",IF('Application Form'!J714="MSTN_HD (add on)*","MSTN_HD (add on)*",IF('Application Form'!J714="STORE","STORE",IF('Application Form'!J714="HE","HE","")))))))))))))))))))),"ERROR"))))))</f>
        <v/>
      </c>
      <c r="P703" t="str">
        <f>IF(AND(F703="",O703&lt;&gt;""),IF('Application Form'!J714="SKSTD_BDL","SKSTD_BDL",IF('Application Form'!J714="MIP","MIP",IF('Application Form'!J714="MIP+PV","MIP",IF('Application Form'!J714="SEEKSIRE","SEEKSIRE",IF('Application Form'!J714="SEEKSIRE+PV","SEEKSIRE",IF('Application Form'!J714="GGP50K","GGP50K",IF('Application Form'!J714="GGP50K+PV","GGP50K",IF('Application Form'!J714="GGPHD (150K)","GGPHD (150K)",IF('Application Form'!J714="GGPHD+PV","GGPHD",IF('Application Form'!J714="PV","",IF('Application Form'!J714="POLL","",IF('Application Form'!J714="MSTN","MSTN",IF('Application Form'!J714="COAT","COAT",IF('Application Form'!J714="PI","PI",IF('Application Form'!J714="POLL_50K (add on)*","POLL_50K (add on)*",IF('Application Form'!J714="POLL_HD (add on)*","POLL_HD (add_on)*",IF('Application Form'!J714="MSTN_50K (add_on)*","MSTN_50K (add_on)*",IF('Application Form'!J714="MSTN_HD (add on)*","MSTN_HD (add on)*",IF('Application Form'!J714="STORE","STORE",IF('Application Form'!J714="HE","HE","")))))))))))))))))))),"")</f>
        <v/>
      </c>
    </row>
    <row r="704" spans="1:16" x14ac:dyDescent="0.25">
      <c r="A704" s="72">
        <f>'Application Form'!E715</f>
        <v>0</v>
      </c>
      <c r="B704" t="str">
        <f>IF('Application Form'!C715="Hair","H",IF('Application Form'!C715="Done","D",IF('Application Form'!C715="Semen","S",IF('Application Form'!C715="TSU","T",""))))</f>
        <v/>
      </c>
      <c r="C704" t="str">
        <f t="shared" si="10"/>
        <v>NAA</v>
      </c>
      <c r="F704" t="str">
        <f>IF('Application Form'!H715="SKSTD_BDL","SKSTD_BDL",IF('Application Form'!H715="MIP","MIP",IF('Application Form'!H715="MIP+PV","MIP",IF('Application Form'!H715="SEEKSIRE","SEEKSIRE",IF('Application Form'!H715="SEEKSIRE+PV","SEEKSIRE",IF('Application Form'!H715="GGP50K","GGP50K",IF('Application Form'!H715="GGP50K+PV","GGP50K",IF('Application Form'!H715="GGPHD (150K)","GGPHD (150K)",IF('Application Form'!H715="GGPHD+PV","GGPHD",IF('Application Form'!H715="PV","",IF('Application Form'!H715="POLL","",IF('Application Form'!H715="MSTN","",IF('Application Form'!H715="COAT","",IF('Application Form'!H715="PI","",IF('Application Form'!H715="POLL_50K (add on)*","",IF('Application Form'!H715="POLL_HD (add on)*","",IF('Application Form'!H715="MSTN_50K (add_on)*","",IF('Application Form'!H715="MSTN_HD (add on)*","",IF('Application Form'!H715="STORE","STORE",IF('Application Form'!H715="HE","HE",""))))))))))))))))))))</f>
        <v/>
      </c>
      <c r="G704" t="str">
        <f>IF(OR(RIGHT('Application Form'!H715,2)="PV",RIGHT('Application Form'!I715,2)="PV",RIGHT('Application Form'!J715,2)="PV"),"Yes","")</f>
        <v/>
      </c>
      <c r="H704" s="81" t="str">
        <f>IF(ISBLANK(IF(F704="SKSTD_BDL",'Application Form'!M715,IF('Office Use Only - DONT TOUCH!!!'!G704="Yes",'Application Form'!M715,""))),"",IF(F704="SKSTD_BDL",'Application Form'!M715,IF('Office Use Only - DONT TOUCH!!!'!G704="Yes",'Application Form'!M715,"")))</f>
        <v/>
      </c>
      <c r="K704" t="str">
        <f>IF(ISBLANK(IF(F704="SKSTD_BDL",'Application Form'!O715,IF('Office Use Only - DONT TOUCH!!!'!G704="Yes",'Application Form'!O715,""))),"",IF(F704="SKSTD_BDL",'Application Form'!O715,IF('Office Use Only - DONT TOUCH!!!'!G704="Yes",'Application Form'!O715,"")))</f>
        <v/>
      </c>
      <c r="N704" t="str">
        <f>IF(AND(F704="",'Application Form'!H715=""),"",IF(AND(F704="",'Application Form'!H715&lt;&gt;""),'Application Form'!H715,IF(AND(F704&lt;&gt;"",'Application Form'!I715=""),"",IF(AND(F704&lt;&gt;"",'Application Form'!I715&lt;&gt;""),IF('Application Form'!I715="SKSTD_BDL","SKSTD_BDL",IF('Application Form'!I715="MIP","MIP",IF('Application Form'!I715="MIP+PV","MIP",IF('Application Form'!I715="SEEKSIRE","SEEKSIRE",IF('Application Form'!I715="SEEKSIRE+PV","SEEKSIRE",IF('Application Form'!I715="GGP50K","GGP50K",IF('Application Form'!I715="GGP50K+PV","GGP50K",IF('Application Form'!I715="GGPHD (150K)","GGPHD (150K)",IF('Application Form'!I715="GGPHD+PV","GGPHD",IF('Application Form'!I715="PV","",IF('Application Form'!I715="POLL","",IF('Application Form'!I715="MSTN","MSTN",IF('Application Form'!I715="COAT","COAT",IF('Application Form'!I715="PI","PI",IF('Application Form'!I715="POLL_50K (add on)*","POLL_50K (add on)*",IF('Application Form'!I715="POLL_HD (add on)*","POLL_HD (add_on)*",IF('Application Form'!I715="MSTN_50K (add_on)*","MSTN_50K (add_on)*",IF('Application Form'!I715="MSTN_HD (add on)*","MSTN_HD (add on)*",IF('Application Form'!I715="STORE","STORE",IF('Application Form'!I715="HE","HE","")))))))))))))))))))),"ERROR"))))</f>
        <v/>
      </c>
      <c r="O704" t="str">
        <f>IF(AND(F704="",'Application Form'!H715=""),"",IF(AND(F704="",'Application Form'!H715&lt;&gt;"",'Application Form'!I715=""),"",IF(AND(F704&lt;&gt;"",'Application Form'!I715=""),"",IF(AND(F704&lt;&gt;"",'Application Form'!I715&lt;&gt;"",'Application Form'!J715=""),"",IF(AND(F704="",'Application Form'!H715&lt;&gt;"",'Application Form'!I715&lt;&gt;""),IF('Application Form'!I715="SKSTD_BDL","SKSTD_BDL",IF('Application Form'!I715="MIP","MIP",IF('Application Form'!I715="MIP+PV","MIP",IF('Application Form'!I715="SEEKSIRE","SEEKSIRE",IF('Application Form'!I715="SEEKSIRE+PV","SEEKSIRE",IF('Application Form'!I715="GGP50K","GGP50K",IF('Application Form'!I715="GGP50K+PV","GGP50K",IF('Application Form'!I715="GGPHD (150K)","GGPHD (150K)",IF('Application Form'!I715="GGPHD+PV","GGPHD",IF('Application Form'!I715="PV","",IF('Application Form'!I715="POLL","",IF('Application Form'!I715="MSTN","MSTN",IF('Application Form'!I715="COAT","COAT",IF('Application Form'!I715="PI","PI",IF('Application Form'!I715="POLL_50K (add on)*","POLL_50K (add on)*",IF('Application Form'!I715="POLL_HD (add on)*","POLL_HD (add_on)*",IF('Application Form'!I715="MSTN_50K (add_on)*","MSTN_50K (add_on)*",IF('Application Form'!I715="MSTN_HD (add on)*","MSTN_HD (add on)*",IF('Application Form'!I715="STORE","STORE",IF('Application Form'!I715="HE","HE","ERROR")))))))))))))))))))),IF(AND(F704&lt;&gt;"",'Application Form'!I715&lt;&gt;"",'Application Form'!J715&lt;&gt;""),IF('Application Form'!J715="SKSTD_BDL","SKSTD_BDL",IF('Application Form'!J715="MIP","MIP",IF('Application Form'!J715="MIP+PV","MIP",IF('Application Form'!J715="SEEKSIRE","SEEKSIRE",IF('Application Form'!J715="SEEKSIRE+PV","SEEKSIRE",IF('Application Form'!J715="GGP50K","GGP50K",IF('Application Form'!J715="GGP50K+PV","GGP50K",IF('Application Form'!J715="GGPHD (150K)","GGPHD (150K)",IF('Application Form'!J715="GGPHD+PV","GGPHD",IF('Application Form'!J715="PV","",IF('Application Form'!J715="POLL","",IF('Application Form'!J715="MSTN","MSTN",IF('Application Form'!J715="COAT","COAT",IF('Application Form'!J715="PI","PI",IF('Application Form'!J715="POLL_50K (add on)*","POLL_50K (add on)*",IF('Application Form'!J715="POLL_HD (add on)*","POLL_HD (add_on)*",IF('Application Form'!J715="MSTN_50K (add_on)*","MSTN_50K (add_on)*",IF('Application Form'!J715="MSTN_HD (add on)*","MSTN_HD (add on)*",IF('Application Form'!J715="STORE","STORE",IF('Application Form'!J715="HE","HE","")))))))))))))))))))),"ERROR"))))))</f>
        <v/>
      </c>
      <c r="P704" t="str">
        <f>IF(AND(F704="",O704&lt;&gt;""),IF('Application Form'!J715="SKSTD_BDL","SKSTD_BDL",IF('Application Form'!J715="MIP","MIP",IF('Application Form'!J715="MIP+PV","MIP",IF('Application Form'!J715="SEEKSIRE","SEEKSIRE",IF('Application Form'!J715="SEEKSIRE+PV","SEEKSIRE",IF('Application Form'!J715="GGP50K","GGP50K",IF('Application Form'!J715="GGP50K+PV","GGP50K",IF('Application Form'!J715="GGPHD (150K)","GGPHD (150K)",IF('Application Form'!J715="GGPHD+PV","GGPHD",IF('Application Form'!J715="PV","",IF('Application Form'!J715="POLL","",IF('Application Form'!J715="MSTN","MSTN",IF('Application Form'!J715="COAT","COAT",IF('Application Form'!J715="PI","PI",IF('Application Form'!J715="POLL_50K (add on)*","POLL_50K (add on)*",IF('Application Form'!J715="POLL_HD (add on)*","POLL_HD (add_on)*",IF('Application Form'!J715="MSTN_50K (add_on)*","MSTN_50K (add_on)*",IF('Application Form'!J715="MSTN_HD (add on)*","MSTN_HD (add on)*",IF('Application Form'!J715="STORE","STORE",IF('Application Form'!J715="HE","HE","")))))))))))))))))))),"")</f>
        <v/>
      </c>
    </row>
    <row r="705" spans="1:16" x14ac:dyDescent="0.25">
      <c r="A705" s="72">
        <f>'Application Form'!E716</f>
        <v>0</v>
      </c>
      <c r="B705" t="str">
        <f>IF('Application Form'!C716="Hair","H",IF('Application Form'!C716="Done","D",IF('Application Form'!C716="Semen","S",IF('Application Form'!C716="TSU","T",""))))</f>
        <v/>
      </c>
      <c r="C705" t="str">
        <f t="shared" si="10"/>
        <v>NAA</v>
      </c>
      <c r="F705" t="str">
        <f>IF('Application Form'!H716="SKSTD_BDL","SKSTD_BDL",IF('Application Form'!H716="MIP","MIP",IF('Application Form'!H716="MIP+PV","MIP",IF('Application Form'!H716="SEEKSIRE","SEEKSIRE",IF('Application Form'!H716="SEEKSIRE+PV","SEEKSIRE",IF('Application Form'!H716="GGP50K","GGP50K",IF('Application Form'!H716="GGP50K+PV","GGP50K",IF('Application Form'!H716="GGPHD (150K)","GGPHD (150K)",IF('Application Form'!H716="GGPHD+PV","GGPHD",IF('Application Form'!H716="PV","",IF('Application Form'!H716="POLL","",IF('Application Form'!H716="MSTN","",IF('Application Form'!H716="COAT","",IF('Application Form'!H716="PI","",IF('Application Form'!H716="POLL_50K (add on)*","",IF('Application Form'!H716="POLL_HD (add on)*","",IF('Application Form'!H716="MSTN_50K (add_on)*","",IF('Application Form'!H716="MSTN_HD (add on)*","",IF('Application Form'!H716="STORE","STORE",IF('Application Form'!H716="HE","HE",""))))))))))))))))))))</f>
        <v/>
      </c>
      <c r="G705" t="str">
        <f>IF(OR(RIGHT('Application Form'!H716,2)="PV",RIGHT('Application Form'!I716,2)="PV",RIGHT('Application Form'!J716,2)="PV"),"Yes","")</f>
        <v/>
      </c>
      <c r="H705" s="81" t="str">
        <f>IF(ISBLANK(IF(F705="SKSTD_BDL",'Application Form'!M716,IF('Office Use Only - DONT TOUCH!!!'!G705="Yes",'Application Form'!M716,""))),"",IF(F705="SKSTD_BDL",'Application Form'!M716,IF('Office Use Only - DONT TOUCH!!!'!G705="Yes",'Application Form'!M716,"")))</f>
        <v/>
      </c>
      <c r="K705" t="str">
        <f>IF(ISBLANK(IF(F705="SKSTD_BDL",'Application Form'!O716,IF('Office Use Only - DONT TOUCH!!!'!G705="Yes",'Application Form'!O716,""))),"",IF(F705="SKSTD_BDL",'Application Form'!O716,IF('Office Use Only - DONT TOUCH!!!'!G705="Yes",'Application Form'!O716,"")))</f>
        <v/>
      </c>
      <c r="N705" t="str">
        <f>IF(AND(F705="",'Application Form'!H716=""),"",IF(AND(F705="",'Application Form'!H716&lt;&gt;""),'Application Form'!H716,IF(AND(F705&lt;&gt;"",'Application Form'!I716=""),"",IF(AND(F705&lt;&gt;"",'Application Form'!I716&lt;&gt;""),IF('Application Form'!I716="SKSTD_BDL","SKSTD_BDL",IF('Application Form'!I716="MIP","MIP",IF('Application Form'!I716="MIP+PV","MIP",IF('Application Form'!I716="SEEKSIRE","SEEKSIRE",IF('Application Form'!I716="SEEKSIRE+PV","SEEKSIRE",IF('Application Form'!I716="GGP50K","GGP50K",IF('Application Form'!I716="GGP50K+PV","GGP50K",IF('Application Form'!I716="GGPHD (150K)","GGPHD (150K)",IF('Application Form'!I716="GGPHD+PV","GGPHD",IF('Application Form'!I716="PV","",IF('Application Form'!I716="POLL","",IF('Application Form'!I716="MSTN","MSTN",IF('Application Form'!I716="COAT","COAT",IF('Application Form'!I716="PI","PI",IF('Application Form'!I716="POLL_50K (add on)*","POLL_50K (add on)*",IF('Application Form'!I716="POLL_HD (add on)*","POLL_HD (add_on)*",IF('Application Form'!I716="MSTN_50K (add_on)*","MSTN_50K (add_on)*",IF('Application Form'!I716="MSTN_HD (add on)*","MSTN_HD (add on)*",IF('Application Form'!I716="STORE","STORE",IF('Application Form'!I716="HE","HE","")))))))))))))))))))),"ERROR"))))</f>
        <v/>
      </c>
      <c r="O705" t="str">
        <f>IF(AND(F705="",'Application Form'!H716=""),"",IF(AND(F705="",'Application Form'!H716&lt;&gt;"",'Application Form'!I716=""),"",IF(AND(F705&lt;&gt;"",'Application Form'!I716=""),"",IF(AND(F705&lt;&gt;"",'Application Form'!I716&lt;&gt;"",'Application Form'!J716=""),"",IF(AND(F705="",'Application Form'!H716&lt;&gt;"",'Application Form'!I716&lt;&gt;""),IF('Application Form'!I716="SKSTD_BDL","SKSTD_BDL",IF('Application Form'!I716="MIP","MIP",IF('Application Form'!I716="MIP+PV","MIP",IF('Application Form'!I716="SEEKSIRE","SEEKSIRE",IF('Application Form'!I716="SEEKSIRE+PV","SEEKSIRE",IF('Application Form'!I716="GGP50K","GGP50K",IF('Application Form'!I716="GGP50K+PV","GGP50K",IF('Application Form'!I716="GGPHD (150K)","GGPHD (150K)",IF('Application Form'!I716="GGPHD+PV","GGPHD",IF('Application Form'!I716="PV","",IF('Application Form'!I716="POLL","",IF('Application Form'!I716="MSTN","MSTN",IF('Application Form'!I716="COAT","COAT",IF('Application Form'!I716="PI","PI",IF('Application Form'!I716="POLL_50K (add on)*","POLL_50K (add on)*",IF('Application Form'!I716="POLL_HD (add on)*","POLL_HD (add_on)*",IF('Application Form'!I716="MSTN_50K (add_on)*","MSTN_50K (add_on)*",IF('Application Form'!I716="MSTN_HD (add on)*","MSTN_HD (add on)*",IF('Application Form'!I716="STORE","STORE",IF('Application Form'!I716="HE","HE","ERROR")))))))))))))))))))),IF(AND(F705&lt;&gt;"",'Application Form'!I716&lt;&gt;"",'Application Form'!J716&lt;&gt;""),IF('Application Form'!J716="SKSTD_BDL","SKSTD_BDL",IF('Application Form'!J716="MIP","MIP",IF('Application Form'!J716="MIP+PV","MIP",IF('Application Form'!J716="SEEKSIRE","SEEKSIRE",IF('Application Form'!J716="SEEKSIRE+PV","SEEKSIRE",IF('Application Form'!J716="GGP50K","GGP50K",IF('Application Form'!J716="GGP50K+PV","GGP50K",IF('Application Form'!J716="GGPHD (150K)","GGPHD (150K)",IF('Application Form'!J716="GGPHD+PV","GGPHD",IF('Application Form'!J716="PV","",IF('Application Form'!J716="POLL","",IF('Application Form'!J716="MSTN","MSTN",IF('Application Form'!J716="COAT","COAT",IF('Application Form'!J716="PI","PI",IF('Application Form'!J716="POLL_50K (add on)*","POLL_50K (add on)*",IF('Application Form'!J716="POLL_HD (add on)*","POLL_HD (add_on)*",IF('Application Form'!J716="MSTN_50K (add_on)*","MSTN_50K (add_on)*",IF('Application Form'!J716="MSTN_HD (add on)*","MSTN_HD (add on)*",IF('Application Form'!J716="STORE","STORE",IF('Application Form'!J716="HE","HE","")))))))))))))))))))),"ERROR"))))))</f>
        <v/>
      </c>
      <c r="P705" t="str">
        <f>IF(AND(F705="",O705&lt;&gt;""),IF('Application Form'!J716="SKSTD_BDL","SKSTD_BDL",IF('Application Form'!J716="MIP","MIP",IF('Application Form'!J716="MIP+PV","MIP",IF('Application Form'!J716="SEEKSIRE","SEEKSIRE",IF('Application Form'!J716="SEEKSIRE+PV","SEEKSIRE",IF('Application Form'!J716="GGP50K","GGP50K",IF('Application Form'!J716="GGP50K+PV","GGP50K",IF('Application Form'!J716="GGPHD (150K)","GGPHD (150K)",IF('Application Form'!J716="GGPHD+PV","GGPHD",IF('Application Form'!J716="PV","",IF('Application Form'!J716="POLL","",IF('Application Form'!J716="MSTN","MSTN",IF('Application Form'!J716="COAT","COAT",IF('Application Form'!J716="PI","PI",IF('Application Form'!J716="POLL_50K (add on)*","POLL_50K (add on)*",IF('Application Form'!J716="POLL_HD (add on)*","POLL_HD (add_on)*",IF('Application Form'!J716="MSTN_50K (add_on)*","MSTN_50K (add_on)*",IF('Application Form'!J716="MSTN_HD (add on)*","MSTN_HD (add on)*",IF('Application Form'!J716="STORE","STORE",IF('Application Form'!J716="HE","HE","")))))))))))))))))))),"")</f>
        <v/>
      </c>
    </row>
    <row r="706" spans="1:16" x14ac:dyDescent="0.25">
      <c r="A706" s="72">
        <f>'Application Form'!E717</f>
        <v>0</v>
      </c>
      <c r="B706" t="str">
        <f>IF('Application Form'!C717="Hair","H",IF('Application Form'!C717="Done","D",IF('Application Form'!C717="Semen","S",IF('Application Form'!C717="TSU","T",""))))</f>
        <v/>
      </c>
      <c r="C706" t="str">
        <f t="shared" si="10"/>
        <v>NAA</v>
      </c>
      <c r="F706" t="str">
        <f>IF('Application Form'!H717="SKSTD_BDL","SKSTD_BDL",IF('Application Form'!H717="MIP","MIP",IF('Application Form'!H717="MIP+PV","MIP",IF('Application Form'!H717="SEEKSIRE","SEEKSIRE",IF('Application Form'!H717="SEEKSIRE+PV","SEEKSIRE",IF('Application Form'!H717="GGP50K","GGP50K",IF('Application Form'!H717="GGP50K+PV","GGP50K",IF('Application Form'!H717="GGPHD (150K)","GGPHD (150K)",IF('Application Form'!H717="GGPHD+PV","GGPHD",IF('Application Form'!H717="PV","",IF('Application Form'!H717="POLL","",IF('Application Form'!H717="MSTN","",IF('Application Form'!H717="COAT","",IF('Application Form'!H717="PI","",IF('Application Form'!H717="POLL_50K (add on)*","",IF('Application Form'!H717="POLL_HD (add on)*","",IF('Application Form'!H717="MSTN_50K (add_on)*","",IF('Application Form'!H717="MSTN_HD (add on)*","",IF('Application Form'!H717="STORE","STORE",IF('Application Form'!H717="HE","HE",""))))))))))))))))))))</f>
        <v/>
      </c>
      <c r="G706" t="str">
        <f>IF(OR(RIGHT('Application Form'!H717,2)="PV",RIGHT('Application Form'!I717,2)="PV",RIGHT('Application Form'!J717,2)="PV"),"Yes","")</f>
        <v/>
      </c>
      <c r="H706" s="81" t="str">
        <f>IF(ISBLANK(IF(F706="SKSTD_BDL",'Application Form'!M717,IF('Office Use Only - DONT TOUCH!!!'!G706="Yes",'Application Form'!M717,""))),"",IF(F706="SKSTD_BDL",'Application Form'!M717,IF('Office Use Only - DONT TOUCH!!!'!G706="Yes",'Application Form'!M717,"")))</f>
        <v/>
      </c>
      <c r="K706" t="str">
        <f>IF(ISBLANK(IF(F706="SKSTD_BDL",'Application Form'!O717,IF('Office Use Only - DONT TOUCH!!!'!G706="Yes",'Application Form'!O717,""))),"",IF(F706="SKSTD_BDL",'Application Form'!O717,IF('Office Use Only - DONT TOUCH!!!'!G706="Yes",'Application Form'!O717,"")))</f>
        <v/>
      </c>
      <c r="N706" t="str">
        <f>IF(AND(F706="",'Application Form'!H717=""),"",IF(AND(F706="",'Application Form'!H717&lt;&gt;""),'Application Form'!H717,IF(AND(F706&lt;&gt;"",'Application Form'!I717=""),"",IF(AND(F706&lt;&gt;"",'Application Form'!I717&lt;&gt;""),IF('Application Form'!I717="SKSTD_BDL","SKSTD_BDL",IF('Application Form'!I717="MIP","MIP",IF('Application Form'!I717="MIP+PV","MIP",IF('Application Form'!I717="SEEKSIRE","SEEKSIRE",IF('Application Form'!I717="SEEKSIRE+PV","SEEKSIRE",IF('Application Form'!I717="GGP50K","GGP50K",IF('Application Form'!I717="GGP50K+PV","GGP50K",IF('Application Form'!I717="GGPHD (150K)","GGPHD (150K)",IF('Application Form'!I717="GGPHD+PV","GGPHD",IF('Application Form'!I717="PV","",IF('Application Form'!I717="POLL","",IF('Application Form'!I717="MSTN","MSTN",IF('Application Form'!I717="COAT","COAT",IF('Application Form'!I717="PI","PI",IF('Application Form'!I717="POLL_50K (add on)*","POLL_50K (add on)*",IF('Application Form'!I717="POLL_HD (add on)*","POLL_HD (add_on)*",IF('Application Form'!I717="MSTN_50K (add_on)*","MSTN_50K (add_on)*",IF('Application Form'!I717="MSTN_HD (add on)*","MSTN_HD (add on)*",IF('Application Form'!I717="STORE","STORE",IF('Application Form'!I717="HE","HE","")))))))))))))))))))),"ERROR"))))</f>
        <v/>
      </c>
      <c r="O706" t="str">
        <f>IF(AND(F706="",'Application Form'!H717=""),"",IF(AND(F706="",'Application Form'!H717&lt;&gt;"",'Application Form'!I717=""),"",IF(AND(F706&lt;&gt;"",'Application Form'!I717=""),"",IF(AND(F706&lt;&gt;"",'Application Form'!I717&lt;&gt;"",'Application Form'!J717=""),"",IF(AND(F706="",'Application Form'!H717&lt;&gt;"",'Application Form'!I717&lt;&gt;""),IF('Application Form'!I717="SKSTD_BDL","SKSTD_BDL",IF('Application Form'!I717="MIP","MIP",IF('Application Form'!I717="MIP+PV","MIP",IF('Application Form'!I717="SEEKSIRE","SEEKSIRE",IF('Application Form'!I717="SEEKSIRE+PV","SEEKSIRE",IF('Application Form'!I717="GGP50K","GGP50K",IF('Application Form'!I717="GGP50K+PV","GGP50K",IF('Application Form'!I717="GGPHD (150K)","GGPHD (150K)",IF('Application Form'!I717="GGPHD+PV","GGPHD",IF('Application Form'!I717="PV","",IF('Application Form'!I717="POLL","",IF('Application Form'!I717="MSTN","MSTN",IF('Application Form'!I717="COAT","COAT",IF('Application Form'!I717="PI","PI",IF('Application Form'!I717="POLL_50K (add on)*","POLL_50K (add on)*",IF('Application Form'!I717="POLL_HD (add on)*","POLL_HD (add_on)*",IF('Application Form'!I717="MSTN_50K (add_on)*","MSTN_50K (add_on)*",IF('Application Form'!I717="MSTN_HD (add on)*","MSTN_HD (add on)*",IF('Application Form'!I717="STORE","STORE",IF('Application Form'!I717="HE","HE","ERROR")))))))))))))))))))),IF(AND(F706&lt;&gt;"",'Application Form'!I717&lt;&gt;"",'Application Form'!J717&lt;&gt;""),IF('Application Form'!J717="SKSTD_BDL","SKSTD_BDL",IF('Application Form'!J717="MIP","MIP",IF('Application Form'!J717="MIP+PV","MIP",IF('Application Form'!J717="SEEKSIRE","SEEKSIRE",IF('Application Form'!J717="SEEKSIRE+PV","SEEKSIRE",IF('Application Form'!J717="GGP50K","GGP50K",IF('Application Form'!J717="GGP50K+PV","GGP50K",IF('Application Form'!J717="GGPHD (150K)","GGPHD (150K)",IF('Application Form'!J717="GGPHD+PV","GGPHD",IF('Application Form'!J717="PV","",IF('Application Form'!J717="POLL","",IF('Application Form'!J717="MSTN","MSTN",IF('Application Form'!J717="COAT","COAT",IF('Application Form'!J717="PI","PI",IF('Application Form'!J717="POLL_50K (add on)*","POLL_50K (add on)*",IF('Application Form'!J717="POLL_HD (add on)*","POLL_HD (add_on)*",IF('Application Form'!J717="MSTN_50K (add_on)*","MSTN_50K (add_on)*",IF('Application Form'!J717="MSTN_HD (add on)*","MSTN_HD (add on)*",IF('Application Form'!J717="STORE","STORE",IF('Application Form'!J717="HE","HE","")))))))))))))))))))),"ERROR"))))))</f>
        <v/>
      </c>
      <c r="P706" t="str">
        <f>IF(AND(F706="",O706&lt;&gt;""),IF('Application Form'!J717="SKSTD_BDL","SKSTD_BDL",IF('Application Form'!J717="MIP","MIP",IF('Application Form'!J717="MIP+PV","MIP",IF('Application Form'!J717="SEEKSIRE","SEEKSIRE",IF('Application Form'!J717="SEEKSIRE+PV","SEEKSIRE",IF('Application Form'!J717="GGP50K","GGP50K",IF('Application Form'!J717="GGP50K+PV","GGP50K",IF('Application Form'!J717="GGPHD (150K)","GGPHD (150K)",IF('Application Form'!J717="GGPHD+PV","GGPHD",IF('Application Form'!J717="PV","",IF('Application Form'!J717="POLL","",IF('Application Form'!J717="MSTN","MSTN",IF('Application Form'!J717="COAT","COAT",IF('Application Form'!J717="PI","PI",IF('Application Form'!J717="POLL_50K (add on)*","POLL_50K (add on)*",IF('Application Form'!J717="POLL_HD (add on)*","POLL_HD (add_on)*",IF('Application Form'!J717="MSTN_50K (add_on)*","MSTN_50K (add_on)*",IF('Application Form'!J717="MSTN_HD (add on)*","MSTN_HD (add on)*",IF('Application Form'!J717="STORE","STORE",IF('Application Form'!J717="HE","HE","")))))))))))))))))))),"")</f>
        <v/>
      </c>
    </row>
    <row r="707" spans="1:16" x14ac:dyDescent="0.25">
      <c r="A707" s="72">
        <f>'Application Form'!E718</f>
        <v>0</v>
      </c>
      <c r="B707" t="str">
        <f>IF('Application Form'!C718="Hair","H",IF('Application Form'!C718="Done","D",IF('Application Form'!C718="Semen","S",IF('Application Form'!C718="TSU","T",""))))</f>
        <v/>
      </c>
      <c r="C707" t="str">
        <f t="shared" ref="C707:C770" si="11">IF(A707&lt;&gt;"","NAA","")</f>
        <v>NAA</v>
      </c>
      <c r="F707" t="str">
        <f>IF('Application Form'!H718="SKSTD_BDL","SKSTD_BDL",IF('Application Form'!H718="MIP","MIP",IF('Application Form'!H718="MIP+PV","MIP",IF('Application Form'!H718="SEEKSIRE","SEEKSIRE",IF('Application Form'!H718="SEEKSIRE+PV","SEEKSIRE",IF('Application Form'!H718="GGP50K","GGP50K",IF('Application Form'!H718="GGP50K+PV","GGP50K",IF('Application Form'!H718="GGPHD (150K)","GGPHD (150K)",IF('Application Form'!H718="GGPHD+PV","GGPHD",IF('Application Form'!H718="PV","",IF('Application Form'!H718="POLL","",IF('Application Form'!H718="MSTN","",IF('Application Form'!H718="COAT","",IF('Application Form'!H718="PI","",IF('Application Form'!H718="POLL_50K (add on)*","",IF('Application Form'!H718="POLL_HD (add on)*","",IF('Application Form'!H718="MSTN_50K (add_on)*","",IF('Application Form'!H718="MSTN_HD (add on)*","",IF('Application Form'!H718="STORE","STORE",IF('Application Form'!H718="HE","HE",""))))))))))))))))))))</f>
        <v/>
      </c>
      <c r="G707" t="str">
        <f>IF(OR(RIGHT('Application Form'!H718,2)="PV",RIGHT('Application Form'!I718,2)="PV",RIGHT('Application Form'!J718,2)="PV"),"Yes","")</f>
        <v/>
      </c>
      <c r="H707" s="81" t="str">
        <f>IF(ISBLANK(IF(F707="SKSTD_BDL",'Application Form'!M718,IF('Office Use Only - DONT TOUCH!!!'!G707="Yes",'Application Form'!M718,""))),"",IF(F707="SKSTD_BDL",'Application Form'!M718,IF('Office Use Only - DONT TOUCH!!!'!G707="Yes",'Application Form'!M718,"")))</f>
        <v/>
      </c>
      <c r="K707" t="str">
        <f>IF(ISBLANK(IF(F707="SKSTD_BDL",'Application Form'!O718,IF('Office Use Only - DONT TOUCH!!!'!G707="Yes",'Application Form'!O718,""))),"",IF(F707="SKSTD_BDL",'Application Form'!O718,IF('Office Use Only - DONT TOUCH!!!'!G707="Yes",'Application Form'!O718,"")))</f>
        <v/>
      </c>
      <c r="N707" t="str">
        <f>IF(AND(F707="",'Application Form'!H718=""),"",IF(AND(F707="",'Application Form'!H718&lt;&gt;""),'Application Form'!H718,IF(AND(F707&lt;&gt;"",'Application Form'!I718=""),"",IF(AND(F707&lt;&gt;"",'Application Form'!I718&lt;&gt;""),IF('Application Form'!I718="SKSTD_BDL","SKSTD_BDL",IF('Application Form'!I718="MIP","MIP",IF('Application Form'!I718="MIP+PV","MIP",IF('Application Form'!I718="SEEKSIRE","SEEKSIRE",IF('Application Form'!I718="SEEKSIRE+PV","SEEKSIRE",IF('Application Form'!I718="GGP50K","GGP50K",IF('Application Form'!I718="GGP50K+PV","GGP50K",IF('Application Form'!I718="GGPHD (150K)","GGPHD (150K)",IF('Application Form'!I718="GGPHD+PV","GGPHD",IF('Application Form'!I718="PV","",IF('Application Form'!I718="POLL","",IF('Application Form'!I718="MSTN","MSTN",IF('Application Form'!I718="COAT","COAT",IF('Application Form'!I718="PI","PI",IF('Application Form'!I718="POLL_50K (add on)*","POLL_50K (add on)*",IF('Application Form'!I718="POLL_HD (add on)*","POLL_HD (add_on)*",IF('Application Form'!I718="MSTN_50K (add_on)*","MSTN_50K (add_on)*",IF('Application Form'!I718="MSTN_HD (add on)*","MSTN_HD (add on)*",IF('Application Form'!I718="STORE","STORE",IF('Application Form'!I718="HE","HE","")))))))))))))))))))),"ERROR"))))</f>
        <v/>
      </c>
      <c r="O707" t="str">
        <f>IF(AND(F707="",'Application Form'!H718=""),"",IF(AND(F707="",'Application Form'!H718&lt;&gt;"",'Application Form'!I718=""),"",IF(AND(F707&lt;&gt;"",'Application Form'!I718=""),"",IF(AND(F707&lt;&gt;"",'Application Form'!I718&lt;&gt;"",'Application Form'!J718=""),"",IF(AND(F707="",'Application Form'!H718&lt;&gt;"",'Application Form'!I718&lt;&gt;""),IF('Application Form'!I718="SKSTD_BDL","SKSTD_BDL",IF('Application Form'!I718="MIP","MIP",IF('Application Form'!I718="MIP+PV","MIP",IF('Application Form'!I718="SEEKSIRE","SEEKSIRE",IF('Application Form'!I718="SEEKSIRE+PV","SEEKSIRE",IF('Application Form'!I718="GGP50K","GGP50K",IF('Application Form'!I718="GGP50K+PV","GGP50K",IF('Application Form'!I718="GGPHD (150K)","GGPHD (150K)",IF('Application Form'!I718="GGPHD+PV","GGPHD",IF('Application Form'!I718="PV","",IF('Application Form'!I718="POLL","",IF('Application Form'!I718="MSTN","MSTN",IF('Application Form'!I718="COAT","COAT",IF('Application Form'!I718="PI","PI",IF('Application Form'!I718="POLL_50K (add on)*","POLL_50K (add on)*",IF('Application Form'!I718="POLL_HD (add on)*","POLL_HD (add_on)*",IF('Application Form'!I718="MSTN_50K (add_on)*","MSTN_50K (add_on)*",IF('Application Form'!I718="MSTN_HD (add on)*","MSTN_HD (add on)*",IF('Application Form'!I718="STORE","STORE",IF('Application Form'!I718="HE","HE","ERROR")))))))))))))))))))),IF(AND(F707&lt;&gt;"",'Application Form'!I718&lt;&gt;"",'Application Form'!J718&lt;&gt;""),IF('Application Form'!J718="SKSTD_BDL","SKSTD_BDL",IF('Application Form'!J718="MIP","MIP",IF('Application Form'!J718="MIP+PV","MIP",IF('Application Form'!J718="SEEKSIRE","SEEKSIRE",IF('Application Form'!J718="SEEKSIRE+PV","SEEKSIRE",IF('Application Form'!J718="GGP50K","GGP50K",IF('Application Form'!J718="GGP50K+PV","GGP50K",IF('Application Form'!J718="GGPHD (150K)","GGPHD (150K)",IF('Application Form'!J718="GGPHD+PV","GGPHD",IF('Application Form'!J718="PV","",IF('Application Form'!J718="POLL","",IF('Application Form'!J718="MSTN","MSTN",IF('Application Form'!J718="COAT","COAT",IF('Application Form'!J718="PI","PI",IF('Application Form'!J718="POLL_50K (add on)*","POLL_50K (add on)*",IF('Application Form'!J718="POLL_HD (add on)*","POLL_HD (add_on)*",IF('Application Form'!J718="MSTN_50K (add_on)*","MSTN_50K (add_on)*",IF('Application Form'!J718="MSTN_HD (add on)*","MSTN_HD (add on)*",IF('Application Form'!J718="STORE","STORE",IF('Application Form'!J718="HE","HE","")))))))))))))))))))),"ERROR"))))))</f>
        <v/>
      </c>
      <c r="P707" t="str">
        <f>IF(AND(F707="",O707&lt;&gt;""),IF('Application Form'!J718="SKSTD_BDL","SKSTD_BDL",IF('Application Form'!J718="MIP","MIP",IF('Application Form'!J718="MIP+PV","MIP",IF('Application Form'!J718="SEEKSIRE","SEEKSIRE",IF('Application Form'!J718="SEEKSIRE+PV","SEEKSIRE",IF('Application Form'!J718="GGP50K","GGP50K",IF('Application Form'!J718="GGP50K+PV","GGP50K",IF('Application Form'!J718="GGPHD (150K)","GGPHD (150K)",IF('Application Form'!J718="GGPHD+PV","GGPHD",IF('Application Form'!J718="PV","",IF('Application Form'!J718="POLL","",IF('Application Form'!J718="MSTN","MSTN",IF('Application Form'!J718="COAT","COAT",IF('Application Form'!J718="PI","PI",IF('Application Form'!J718="POLL_50K (add on)*","POLL_50K (add on)*",IF('Application Form'!J718="POLL_HD (add on)*","POLL_HD (add_on)*",IF('Application Form'!J718="MSTN_50K (add_on)*","MSTN_50K (add_on)*",IF('Application Form'!J718="MSTN_HD (add on)*","MSTN_HD (add on)*",IF('Application Form'!J718="STORE","STORE",IF('Application Form'!J718="HE","HE","")))))))))))))))))))),"")</f>
        <v/>
      </c>
    </row>
    <row r="708" spans="1:16" x14ac:dyDescent="0.25">
      <c r="A708" s="72">
        <f>'Application Form'!E719</f>
        <v>0</v>
      </c>
      <c r="B708" t="str">
        <f>IF('Application Form'!C719="Hair","H",IF('Application Form'!C719="Done","D",IF('Application Form'!C719="Semen","S",IF('Application Form'!C719="TSU","T",""))))</f>
        <v/>
      </c>
      <c r="C708" t="str">
        <f t="shared" si="11"/>
        <v>NAA</v>
      </c>
      <c r="F708" t="str">
        <f>IF('Application Form'!H719="SKSTD_BDL","SKSTD_BDL",IF('Application Form'!H719="MIP","MIP",IF('Application Form'!H719="MIP+PV","MIP",IF('Application Form'!H719="SEEKSIRE","SEEKSIRE",IF('Application Form'!H719="SEEKSIRE+PV","SEEKSIRE",IF('Application Form'!H719="GGP50K","GGP50K",IF('Application Form'!H719="GGP50K+PV","GGP50K",IF('Application Form'!H719="GGPHD (150K)","GGPHD (150K)",IF('Application Form'!H719="GGPHD+PV","GGPHD",IF('Application Form'!H719="PV","",IF('Application Form'!H719="POLL","",IF('Application Form'!H719="MSTN","",IF('Application Form'!H719="COAT","",IF('Application Form'!H719="PI","",IF('Application Form'!H719="POLL_50K (add on)*","",IF('Application Form'!H719="POLL_HD (add on)*","",IF('Application Form'!H719="MSTN_50K (add_on)*","",IF('Application Form'!H719="MSTN_HD (add on)*","",IF('Application Form'!H719="STORE","STORE",IF('Application Form'!H719="HE","HE",""))))))))))))))))))))</f>
        <v/>
      </c>
      <c r="G708" t="str">
        <f>IF(OR(RIGHT('Application Form'!H719,2)="PV",RIGHT('Application Form'!I719,2)="PV",RIGHT('Application Form'!J719,2)="PV"),"Yes","")</f>
        <v/>
      </c>
      <c r="H708" s="81" t="str">
        <f>IF(ISBLANK(IF(F708="SKSTD_BDL",'Application Form'!M719,IF('Office Use Only - DONT TOUCH!!!'!G708="Yes",'Application Form'!M719,""))),"",IF(F708="SKSTD_BDL",'Application Form'!M719,IF('Office Use Only - DONT TOUCH!!!'!G708="Yes",'Application Form'!M719,"")))</f>
        <v/>
      </c>
      <c r="K708" t="str">
        <f>IF(ISBLANK(IF(F708="SKSTD_BDL",'Application Form'!O719,IF('Office Use Only - DONT TOUCH!!!'!G708="Yes",'Application Form'!O719,""))),"",IF(F708="SKSTD_BDL",'Application Form'!O719,IF('Office Use Only - DONT TOUCH!!!'!G708="Yes",'Application Form'!O719,"")))</f>
        <v/>
      </c>
      <c r="N708" t="str">
        <f>IF(AND(F708="",'Application Form'!H719=""),"",IF(AND(F708="",'Application Form'!H719&lt;&gt;""),'Application Form'!H719,IF(AND(F708&lt;&gt;"",'Application Form'!I719=""),"",IF(AND(F708&lt;&gt;"",'Application Form'!I719&lt;&gt;""),IF('Application Form'!I719="SKSTD_BDL","SKSTD_BDL",IF('Application Form'!I719="MIP","MIP",IF('Application Form'!I719="MIP+PV","MIP",IF('Application Form'!I719="SEEKSIRE","SEEKSIRE",IF('Application Form'!I719="SEEKSIRE+PV","SEEKSIRE",IF('Application Form'!I719="GGP50K","GGP50K",IF('Application Form'!I719="GGP50K+PV","GGP50K",IF('Application Form'!I719="GGPHD (150K)","GGPHD (150K)",IF('Application Form'!I719="GGPHD+PV","GGPHD",IF('Application Form'!I719="PV","",IF('Application Form'!I719="POLL","",IF('Application Form'!I719="MSTN","MSTN",IF('Application Form'!I719="COAT","COAT",IF('Application Form'!I719="PI","PI",IF('Application Form'!I719="POLL_50K (add on)*","POLL_50K (add on)*",IF('Application Form'!I719="POLL_HD (add on)*","POLL_HD (add_on)*",IF('Application Form'!I719="MSTN_50K (add_on)*","MSTN_50K (add_on)*",IF('Application Form'!I719="MSTN_HD (add on)*","MSTN_HD (add on)*",IF('Application Form'!I719="STORE","STORE",IF('Application Form'!I719="HE","HE","")))))))))))))))))))),"ERROR"))))</f>
        <v/>
      </c>
      <c r="O708" t="str">
        <f>IF(AND(F708="",'Application Form'!H719=""),"",IF(AND(F708="",'Application Form'!H719&lt;&gt;"",'Application Form'!I719=""),"",IF(AND(F708&lt;&gt;"",'Application Form'!I719=""),"",IF(AND(F708&lt;&gt;"",'Application Form'!I719&lt;&gt;"",'Application Form'!J719=""),"",IF(AND(F708="",'Application Form'!H719&lt;&gt;"",'Application Form'!I719&lt;&gt;""),IF('Application Form'!I719="SKSTD_BDL","SKSTD_BDL",IF('Application Form'!I719="MIP","MIP",IF('Application Form'!I719="MIP+PV","MIP",IF('Application Form'!I719="SEEKSIRE","SEEKSIRE",IF('Application Form'!I719="SEEKSIRE+PV","SEEKSIRE",IF('Application Form'!I719="GGP50K","GGP50K",IF('Application Form'!I719="GGP50K+PV","GGP50K",IF('Application Form'!I719="GGPHD (150K)","GGPHD (150K)",IF('Application Form'!I719="GGPHD+PV","GGPHD",IF('Application Form'!I719="PV","",IF('Application Form'!I719="POLL","",IF('Application Form'!I719="MSTN","MSTN",IF('Application Form'!I719="COAT","COAT",IF('Application Form'!I719="PI","PI",IF('Application Form'!I719="POLL_50K (add on)*","POLL_50K (add on)*",IF('Application Form'!I719="POLL_HD (add on)*","POLL_HD (add_on)*",IF('Application Form'!I719="MSTN_50K (add_on)*","MSTN_50K (add_on)*",IF('Application Form'!I719="MSTN_HD (add on)*","MSTN_HD (add on)*",IF('Application Form'!I719="STORE","STORE",IF('Application Form'!I719="HE","HE","ERROR")))))))))))))))))))),IF(AND(F708&lt;&gt;"",'Application Form'!I719&lt;&gt;"",'Application Form'!J719&lt;&gt;""),IF('Application Form'!J719="SKSTD_BDL","SKSTD_BDL",IF('Application Form'!J719="MIP","MIP",IF('Application Form'!J719="MIP+PV","MIP",IF('Application Form'!J719="SEEKSIRE","SEEKSIRE",IF('Application Form'!J719="SEEKSIRE+PV","SEEKSIRE",IF('Application Form'!J719="GGP50K","GGP50K",IF('Application Form'!J719="GGP50K+PV","GGP50K",IF('Application Form'!J719="GGPHD (150K)","GGPHD (150K)",IF('Application Form'!J719="GGPHD+PV","GGPHD",IF('Application Form'!J719="PV","",IF('Application Form'!J719="POLL","",IF('Application Form'!J719="MSTN","MSTN",IF('Application Form'!J719="COAT","COAT",IF('Application Form'!J719="PI","PI",IF('Application Form'!J719="POLL_50K (add on)*","POLL_50K (add on)*",IF('Application Form'!J719="POLL_HD (add on)*","POLL_HD (add_on)*",IF('Application Form'!J719="MSTN_50K (add_on)*","MSTN_50K (add_on)*",IF('Application Form'!J719="MSTN_HD (add on)*","MSTN_HD (add on)*",IF('Application Form'!J719="STORE","STORE",IF('Application Form'!J719="HE","HE","")))))))))))))))))))),"ERROR"))))))</f>
        <v/>
      </c>
      <c r="P708" t="str">
        <f>IF(AND(F708="",O708&lt;&gt;""),IF('Application Form'!J719="SKSTD_BDL","SKSTD_BDL",IF('Application Form'!J719="MIP","MIP",IF('Application Form'!J719="MIP+PV","MIP",IF('Application Form'!J719="SEEKSIRE","SEEKSIRE",IF('Application Form'!J719="SEEKSIRE+PV","SEEKSIRE",IF('Application Form'!J719="GGP50K","GGP50K",IF('Application Form'!J719="GGP50K+PV","GGP50K",IF('Application Form'!J719="GGPHD (150K)","GGPHD (150K)",IF('Application Form'!J719="GGPHD+PV","GGPHD",IF('Application Form'!J719="PV","",IF('Application Form'!J719="POLL","",IF('Application Form'!J719="MSTN","MSTN",IF('Application Form'!J719="COAT","COAT",IF('Application Form'!J719="PI","PI",IF('Application Form'!J719="POLL_50K (add on)*","POLL_50K (add on)*",IF('Application Form'!J719="POLL_HD (add on)*","POLL_HD (add_on)*",IF('Application Form'!J719="MSTN_50K (add_on)*","MSTN_50K (add_on)*",IF('Application Form'!J719="MSTN_HD (add on)*","MSTN_HD (add on)*",IF('Application Form'!J719="STORE","STORE",IF('Application Form'!J719="HE","HE","")))))))))))))))))))),"")</f>
        <v/>
      </c>
    </row>
    <row r="709" spans="1:16" x14ac:dyDescent="0.25">
      <c r="A709" s="72">
        <f>'Application Form'!E720</f>
        <v>0</v>
      </c>
      <c r="B709" t="str">
        <f>IF('Application Form'!C720="Hair","H",IF('Application Form'!C720="Done","D",IF('Application Form'!C720="Semen","S",IF('Application Form'!C720="TSU","T",""))))</f>
        <v/>
      </c>
      <c r="C709" t="str">
        <f t="shared" si="11"/>
        <v>NAA</v>
      </c>
      <c r="F709" t="str">
        <f>IF('Application Form'!H720="SKSTD_BDL","SKSTD_BDL",IF('Application Form'!H720="MIP","MIP",IF('Application Form'!H720="MIP+PV","MIP",IF('Application Form'!H720="SEEKSIRE","SEEKSIRE",IF('Application Form'!H720="SEEKSIRE+PV","SEEKSIRE",IF('Application Form'!H720="GGP50K","GGP50K",IF('Application Form'!H720="GGP50K+PV","GGP50K",IF('Application Form'!H720="GGPHD (150K)","GGPHD (150K)",IF('Application Form'!H720="GGPHD+PV","GGPHD",IF('Application Form'!H720="PV","",IF('Application Form'!H720="POLL","",IF('Application Form'!H720="MSTN","",IF('Application Form'!H720="COAT","",IF('Application Form'!H720="PI","",IF('Application Form'!H720="POLL_50K (add on)*","",IF('Application Form'!H720="POLL_HD (add on)*","",IF('Application Form'!H720="MSTN_50K (add_on)*","",IF('Application Form'!H720="MSTN_HD (add on)*","",IF('Application Form'!H720="STORE","STORE",IF('Application Form'!H720="HE","HE",""))))))))))))))))))))</f>
        <v/>
      </c>
      <c r="G709" t="str">
        <f>IF(OR(RIGHT('Application Form'!H720,2)="PV",RIGHT('Application Form'!I720,2)="PV",RIGHT('Application Form'!J720,2)="PV"),"Yes","")</f>
        <v/>
      </c>
      <c r="H709" s="81" t="str">
        <f>IF(ISBLANK(IF(F709="SKSTD_BDL",'Application Form'!M720,IF('Office Use Only - DONT TOUCH!!!'!G709="Yes",'Application Form'!M720,""))),"",IF(F709="SKSTD_BDL",'Application Form'!M720,IF('Office Use Only - DONT TOUCH!!!'!G709="Yes",'Application Form'!M720,"")))</f>
        <v/>
      </c>
      <c r="K709" t="str">
        <f>IF(ISBLANK(IF(F709="SKSTD_BDL",'Application Form'!O720,IF('Office Use Only - DONT TOUCH!!!'!G709="Yes",'Application Form'!O720,""))),"",IF(F709="SKSTD_BDL",'Application Form'!O720,IF('Office Use Only - DONT TOUCH!!!'!G709="Yes",'Application Form'!O720,"")))</f>
        <v/>
      </c>
      <c r="N709" t="str">
        <f>IF(AND(F709="",'Application Form'!H720=""),"",IF(AND(F709="",'Application Form'!H720&lt;&gt;""),'Application Form'!H720,IF(AND(F709&lt;&gt;"",'Application Form'!I720=""),"",IF(AND(F709&lt;&gt;"",'Application Form'!I720&lt;&gt;""),IF('Application Form'!I720="SKSTD_BDL","SKSTD_BDL",IF('Application Form'!I720="MIP","MIP",IF('Application Form'!I720="MIP+PV","MIP",IF('Application Form'!I720="SEEKSIRE","SEEKSIRE",IF('Application Form'!I720="SEEKSIRE+PV","SEEKSIRE",IF('Application Form'!I720="GGP50K","GGP50K",IF('Application Form'!I720="GGP50K+PV","GGP50K",IF('Application Form'!I720="GGPHD (150K)","GGPHD (150K)",IF('Application Form'!I720="GGPHD+PV","GGPHD",IF('Application Form'!I720="PV","",IF('Application Form'!I720="POLL","",IF('Application Form'!I720="MSTN","MSTN",IF('Application Form'!I720="COAT","COAT",IF('Application Form'!I720="PI","PI",IF('Application Form'!I720="POLL_50K (add on)*","POLL_50K (add on)*",IF('Application Form'!I720="POLL_HD (add on)*","POLL_HD (add_on)*",IF('Application Form'!I720="MSTN_50K (add_on)*","MSTN_50K (add_on)*",IF('Application Form'!I720="MSTN_HD (add on)*","MSTN_HD (add on)*",IF('Application Form'!I720="STORE","STORE",IF('Application Form'!I720="HE","HE","")))))))))))))))))))),"ERROR"))))</f>
        <v/>
      </c>
      <c r="O709" t="str">
        <f>IF(AND(F709="",'Application Form'!H720=""),"",IF(AND(F709="",'Application Form'!H720&lt;&gt;"",'Application Form'!I720=""),"",IF(AND(F709&lt;&gt;"",'Application Form'!I720=""),"",IF(AND(F709&lt;&gt;"",'Application Form'!I720&lt;&gt;"",'Application Form'!J720=""),"",IF(AND(F709="",'Application Form'!H720&lt;&gt;"",'Application Form'!I720&lt;&gt;""),IF('Application Form'!I720="SKSTD_BDL","SKSTD_BDL",IF('Application Form'!I720="MIP","MIP",IF('Application Form'!I720="MIP+PV","MIP",IF('Application Form'!I720="SEEKSIRE","SEEKSIRE",IF('Application Form'!I720="SEEKSIRE+PV","SEEKSIRE",IF('Application Form'!I720="GGP50K","GGP50K",IF('Application Form'!I720="GGP50K+PV","GGP50K",IF('Application Form'!I720="GGPHD (150K)","GGPHD (150K)",IF('Application Form'!I720="GGPHD+PV","GGPHD",IF('Application Form'!I720="PV","",IF('Application Form'!I720="POLL","",IF('Application Form'!I720="MSTN","MSTN",IF('Application Form'!I720="COAT","COAT",IF('Application Form'!I720="PI","PI",IF('Application Form'!I720="POLL_50K (add on)*","POLL_50K (add on)*",IF('Application Form'!I720="POLL_HD (add on)*","POLL_HD (add_on)*",IF('Application Form'!I720="MSTN_50K (add_on)*","MSTN_50K (add_on)*",IF('Application Form'!I720="MSTN_HD (add on)*","MSTN_HD (add on)*",IF('Application Form'!I720="STORE","STORE",IF('Application Form'!I720="HE","HE","ERROR")))))))))))))))))))),IF(AND(F709&lt;&gt;"",'Application Form'!I720&lt;&gt;"",'Application Form'!J720&lt;&gt;""),IF('Application Form'!J720="SKSTD_BDL","SKSTD_BDL",IF('Application Form'!J720="MIP","MIP",IF('Application Form'!J720="MIP+PV","MIP",IF('Application Form'!J720="SEEKSIRE","SEEKSIRE",IF('Application Form'!J720="SEEKSIRE+PV","SEEKSIRE",IF('Application Form'!J720="GGP50K","GGP50K",IF('Application Form'!J720="GGP50K+PV","GGP50K",IF('Application Form'!J720="GGPHD (150K)","GGPHD (150K)",IF('Application Form'!J720="GGPHD+PV","GGPHD",IF('Application Form'!J720="PV","",IF('Application Form'!J720="POLL","",IF('Application Form'!J720="MSTN","MSTN",IF('Application Form'!J720="COAT","COAT",IF('Application Form'!J720="PI","PI",IF('Application Form'!J720="POLL_50K (add on)*","POLL_50K (add on)*",IF('Application Form'!J720="POLL_HD (add on)*","POLL_HD (add_on)*",IF('Application Form'!J720="MSTN_50K (add_on)*","MSTN_50K (add_on)*",IF('Application Form'!J720="MSTN_HD (add on)*","MSTN_HD (add on)*",IF('Application Form'!J720="STORE","STORE",IF('Application Form'!J720="HE","HE","")))))))))))))))))))),"ERROR"))))))</f>
        <v/>
      </c>
      <c r="P709" t="str">
        <f>IF(AND(F709="",O709&lt;&gt;""),IF('Application Form'!J720="SKSTD_BDL","SKSTD_BDL",IF('Application Form'!J720="MIP","MIP",IF('Application Form'!J720="MIP+PV","MIP",IF('Application Form'!J720="SEEKSIRE","SEEKSIRE",IF('Application Form'!J720="SEEKSIRE+PV","SEEKSIRE",IF('Application Form'!J720="GGP50K","GGP50K",IF('Application Form'!J720="GGP50K+PV","GGP50K",IF('Application Form'!J720="GGPHD (150K)","GGPHD (150K)",IF('Application Form'!J720="GGPHD+PV","GGPHD",IF('Application Form'!J720="PV","",IF('Application Form'!J720="POLL","",IF('Application Form'!J720="MSTN","MSTN",IF('Application Form'!J720="COAT","COAT",IF('Application Form'!J720="PI","PI",IF('Application Form'!J720="POLL_50K (add on)*","POLL_50K (add on)*",IF('Application Form'!J720="POLL_HD (add on)*","POLL_HD (add_on)*",IF('Application Form'!J720="MSTN_50K (add_on)*","MSTN_50K (add_on)*",IF('Application Form'!J720="MSTN_HD (add on)*","MSTN_HD (add on)*",IF('Application Form'!J720="STORE","STORE",IF('Application Form'!J720="HE","HE","")))))))))))))))))))),"")</f>
        <v/>
      </c>
    </row>
    <row r="710" spans="1:16" x14ac:dyDescent="0.25">
      <c r="A710" s="72">
        <f>'Application Form'!E721</f>
        <v>0</v>
      </c>
      <c r="B710" t="str">
        <f>IF('Application Form'!C721="Hair","H",IF('Application Form'!C721="Done","D",IF('Application Form'!C721="Semen","S",IF('Application Form'!C721="TSU","T",""))))</f>
        <v/>
      </c>
      <c r="C710" t="str">
        <f t="shared" si="11"/>
        <v>NAA</v>
      </c>
      <c r="F710" t="str">
        <f>IF('Application Form'!H721="SKSTD_BDL","SKSTD_BDL",IF('Application Form'!H721="MIP","MIP",IF('Application Form'!H721="MIP+PV","MIP",IF('Application Form'!H721="SEEKSIRE","SEEKSIRE",IF('Application Form'!H721="SEEKSIRE+PV","SEEKSIRE",IF('Application Form'!H721="GGP50K","GGP50K",IF('Application Form'!H721="GGP50K+PV","GGP50K",IF('Application Form'!H721="GGPHD (150K)","GGPHD (150K)",IF('Application Form'!H721="GGPHD+PV","GGPHD",IF('Application Form'!H721="PV","",IF('Application Form'!H721="POLL","",IF('Application Form'!H721="MSTN","",IF('Application Form'!H721="COAT","",IF('Application Form'!H721="PI","",IF('Application Form'!H721="POLL_50K (add on)*","",IF('Application Form'!H721="POLL_HD (add on)*","",IF('Application Form'!H721="MSTN_50K (add_on)*","",IF('Application Form'!H721="MSTN_HD (add on)*","",IF('Application Form'!H721="STORE","STORE",IF('Application Form'!H721="HE","HE",""))))))))))))))))))))</f>
        <v/>
      </c>
      <c r="G710" t="str">
        <f>IF(OR(RIGHT('Application Form'!H721,2)="PV",RIGHT('Application Form'!I721,2)="PV",RIGHT('Application Form'!J721,2)="PV"),"Yes","")</f>
        <v/>
      </c>
      <c r="H710" s="81" t="str">
        <f>IF(ISBLANK(IF(F710="SKSTD_BDL",'Application Form'!M721,IF('Office Use Only - DONT TOUCH!!!'!G710="Yes",'Application Form'!M721,""))),"",IF(F710="SKSTD_BDL",'Application Form'!M721,IF('Office Use Only - DONT TOUCH!!!'!G710="Yes",'Application Form'!M721,"")))</f>
        <v/>
      </c>
      <c r="K710" t="str">
        <f>IF(ISBLANK(IF(F710="SKSTD_BDL",'Application Form'!O721,IF('Office Use Only - DONT TOUCH!!!'!G710="Yes",'Application Form'!O721,""))),"",IF(F710="SKSTD_BDL",'Application Form'!O721,IF('Office Use Only - DONT TOUCH!!!'!G710="Yes",'Application Form'!O721,"")))</f>
        <v/>
      </c>
      <c r="N710" t="str">
        <f>IF(AND(F710="",'Application Form'!H721=""),"",IF(AND(F710="",'Application Form'!H721&lt;&gt;""),'Application Form'!H721,IF(AND(F710&lt;&gt;"",'Application Form'!I721=""),"",IF(AND(F710&lt;&gt;"",'Application Form'!I721&lt;&gt;""),IF('Application Form'!I721="SKSTD_BDL","SKSTD_BDL",IF('Application Form'!I721="MIP","MIP",IF('Application Form'!I721="MIP+PV","MIP",IF('Application Form'!I721="SEEKSIRE","SEEKSIRE",IF('Application Form'!I721="SEEKSIRE+PV","SEEKSIRE",IF('Application Form'!I721="GGP50K","GGP50K",IF('Application Form'!I721="GGP50K+PV","GGP50K",IF('Application Form'!I721="GGPHD (150K)","GGPHD (150K)",IF('Application Form'!I721="GGPHD+PV","GGPHD",IF('Application Form'!I721="PV","",IF('Application Form'!I721="POLL","",IF('Application Form'!I721="MSTN","MSTN",IF('Application Form'!I721="COAT","COAT",IF('Application Form'!I721="PI","PI",IF('Application Form'!I721="POLL_50K (add on)*","POLL_50K (add on)*",IF('Application Form'!I721="POLL_HD (add on)*","POLL_HD (add_on)*",IF('Application Form'!I721="MSTN_50K (add_on)*","MSTN_50K (add_on)*",IF('Application Form'!I721="MSTN_HD (add on)*","MSTN_HD (add on)*",IF('Application Form'!I721="STORE","STORE",IF('Application Form'!I721="HE","HE","")))))))))))))))))))),"ERROR"))))</f>
        <v/>
      </c>
      <c r="O710" t="str">
        <f>IF(AND(F710="",'Application Form'!H721=""),"",IF(AND(F710="",'Application Form'!H721&lt;&gt;"",'Application Form'!I721=""),"",IF(AND(F710&lt;&gt;"",'Application Form'!I721=""),"",IF(AND(F710&lt;&gt;"",'Application Form'!I721&lt;&gt;"",'Application Form'!J721=""),"",IF(AND(F710="",'Application Form'!H721&lt;&gt;"",'Application Form'!I721&lt;&gt;""),IF('Application Form'!I721="SKSTD_BDL","SKSTD_BDL",IF('Application Form'!I721="MIP","MIP",IF('Application Form'!I721="MIP+PV","MIP",IF('Application Form'!I721="SEEKSIRE","SEEKSIRE",IF('Application Form'!I721="SEEKSIRE+PV","SEEKSIRE",IF('Application Form'!I721="GGP50K","GGP50K",IF('Application Form'!I721="GGP50K+PV","GGP50K",IF('Application Form'!I721="GGPHD (150K)","GGPHD (150K)",IF('Application Form'!I721="GGPHD+PV","GGPHD",IF('Application Form'!I721="PV","",IF('Application Form'!I721="POLL","",IF('Application Form'!I721="MSTN","MSTN",IF('Application Form'!I721="COAT","COAT",IF('Application Form'!I721="PI","PI",IF('Application Form'!I721="POLL_50K (add on)*","POLL_50K (add on)*",IF('Application Form'!I721="POLL_HD (add on)*","POLL_HD (add_on)*",IF('Application Form'!I721="MSTN_50K (add_on)*","MSTN_50K (add_on)*",IF('Application Form'!I721="MSTN_HD (add on)*","MSTN_HD (add on)*",IF('Application Form'!I721="STORE","STORE",IF('Application Form'!I721="HE","HE","ERROR")))))))))))))))))))),IF(AND(F710&lt;&gt;"",'Application Form'!I721&lt;&gt;"",'Application Form'!J721&lt;&gt;""),IF('Application Form'!J721="SKSTD_BDL","SKSTD_BDL",IF('Application Form'!J721="MIP","MIP",IF('Application Form'!J721="MIP+PV","MIP",IF('Application Form'!J721="SEEKSIRE","SEEKSIRE",IF('Application Form'!J721="SEEKSIRE+PV","SEEKSIRE",IF('Application Form'!J721="GGP50K","GGP50K",IF('Application Form'!J721="GGP50K+PV","GGP50K",IF('Application Form'!J721="GGPHD (150K)","GGPHD (150K)",IF('Application Form'!J721="GGPHD+PV","GGPHD",IF('Application Form'!J721="PV","",IF('Application Form'!J721="POLL","",IF('Application Form'!J721="MSTN","MSTN",IF('Application Form'!J721="COAT","COAT",IF('Application Form'!J721="PI","PI",IF('Application Form'!J721="POLL_50K (add on)*","POLL_50K (add on)*",IF('Application Form'!J721="POLL_HD (add on)*","POLL_HD (add_on)*",IF('Application Form'!J721="MSTN_50K (add_on)*","MSTN_50K (add_on)*",IF('Application Form'!J721="MSTN_HD (add on)*","MSTN_HD (add on)*",IF('Application Form'!J721="STORE","STORE",IF('Application Form'!J721="HE","HE","")))))))))))))))))))),"ERROR"))))))</f>
        <v/>
      </c>
      <c r="P710" t="str">
        <f>IF(AND(F710="",O710&lt;&gt;""),IF('Application Form'!J721="SKSTD_BDL","SKSTD_BDL",IF('Application Form'!J721="MIP","MIP",IF('Application Form'!J721="MIP+PV","MIP",IF('Application Form'!J721="SEEKSIRE","SEEKSIRE",IF('Application Form'!J721="SEEKSIRE+PV","SEEKSIRE",IF('Application Form'!J721="GGP50K","GGP50K",IF('Application Form'!J721="GGP50K+PV","GGP50K",IF('Application Form'!J721="GGPHD (150K)","GGPHD (150K)",IF('Application Form'!J721="GGPHD+PV","GGPHD",IF('Application Form'!J721="PV","",IF('Application Form'!J721="POLL","",IF('Application Form'!J721="MSTN","MSTN",IF('Application Form'!J721="COAT","COAT",IF('Application Form'!J721="PI","PI",IF('Application Form'!J721="POLL_50K (add on)*","POLL_50K (add on)*",IF('Application Form'!J721="POLL_HD (add on)*","POLL_HD (add_on)*",IF('Application Form'!J721="MSTN_50K (add_on)*","MSTN_50K (add_on)*",IF('Application Form'!J721="MSTN_HD (add on)*","MSTN_HD (add on)*",IF('Application Form'!J721="STORE","STORE",IF('Application Form'!J721="HE","HE","")))))))))))))))))))),"")</f>
        <v/>
      </c>
    </row>
    <row r="711" spans="1:16" x14ac:dyDescent="0.25">
      <c r="A711" s="72">
        <f>'Application Form'!E722</f>
        <v>0</v>
      </c>
      <c r="B711" t="str">
        <f>IF('Application Form'!C722="Hair","H",IF('Application Form'!C722="Done","D",IF('Application Form'!C722="Semen","S",IF('Application Form'!C722="TSU","T",""))))</f>
        <v/>
      </c>
      <c r="C711" t="str">
        <f t="shared" si="11"/>
        <v>NAA</v>
      </c>
      <c r="F711" t="str">
        <f>IF('Application Form'!H722="SKSTD_BDL","SKSTD_BDL",IF('Application Form'!H722="MIP","MIP",IF('Application Form'!H722="MIP+PV","MIP",IF('Application Form'!H722="SEEKSIRE","SEEKSIRE",IF('Application Form'!H722="SEEKSIRE+PV","SEEKSIRE",IF('Application Form'!H722="GGP50K","GGP50K",IF('Application Form'!H722="GGP50K+PV","GGP50K",IF('Application Form'!H722="GGPHD (150K)","GGPHD (150K)",IF('Application Form'!H722="GGPHD+PV","GGPHD",IF('Application Form'!H722="PV","",IF('Application Form'!H722="POLL","",IF('Application Form'!H722="MSTN","",IF('Application Form'!H722="COAT","",IF('Application Form'!H722="PI","",IF('Application Form'!H722="POLL_50K (add on)*","",IF('Application Form'!H722="POLL_HD (add on)*","",IF('Application Form'!H722="MSTN_50K (add_on)*","",IF('Application Form'!H722="MSTN_HD (add on)*","",IF('Application Form'!H722="STORE","STORE",IF('Application Form'!H722="HE","HE",""))))))))))))))))))))</f>
        <v/>
      </c>
      <c r="G711" t="str">
        <f>IF(OR(RIGHT('Application Form'!H722,2)="PV",RIGHT('Application Form'!I722,2)="PV",RIGHT('Application Form'!J722,2)="PV"),"Yes","")</f>
        <v/>
      </c>
      <c r="H711" s="81" t="str">
        <f>IF(ISBLANK(IF(F711="SKSTD_BDL",'Application Form'!M722,IF('Office Use Only - DONT TOUCH!!!'!G711="Yes",'Application Form'!M722,""))),"",IF(F711="SKSTD_BDL",'Application Form'!M722,IF('Office Use Only - DONT TOUCH!!!'!G711="Yes",'Application Form'!M722,"")))</f>
        <v/>
      </c>
      <c r="K711" t="str">
        <f>IF(ISBLANK(IF(F711="SKSTD_BDL",'Application Form'!O722,IF('Office Use Only - DONT TOUCH!!!'!G711="Yes",'Application Form'!O722,""))),"",IF(F711="SKSTD_BDL",'Application Form'!O722,IF('Office Use Only - DONT TOUCH!!!'!G711="Yes",'Application Form'!O722,"")))</f>
        <v/>
      </c>
      <c r="N711" t="str">
        <f>IF(AND(F711="",'Application Form'!H722=""),"",IF(AND(F711="",'Application Form'!H722&lt;&gt;""),'Application Form'!H722,IF(AND(F711&lt;&gt;"",'Application Form'!I722=""),"",IF(AND(F711&lt;&gt;"",'Application Form'!I722&lt;&gt;""),IF('Application Form'!I722="SKSTD_BDL","SKSTD_BDL",IF('Application Form'!I722="MIP","MIP",IF('Application Form'!I722="MIP+PV","MIP",IF('Application Form'!I722="SEEKSIRE","SEEKSIRE",IF('Application Form'!I722="SEEKSIRE+PV","SEEKSIRE",IF('Application Form'!I722="GGP50K","GGP50K",IF('Application Form'!I722="GGP50K+PV","GGP50K",IF('Application Form'!I722="GGPHD (150K)","GGPHD (150K)",IF('Application Form'!I722="GGPHD+PV","GGPHD",IF('Application Form'!I722="PV","",IF('Application Form'!I722="POLL","",IF('Application Form'!I722="MSTN","MSTN",IF('Application Form'!I722="COAT","COAT",IF('Application Form'!I722="PI","PI",IF('Application Form'!I722="POLL_50K (add on)*","POLL_50K (add on)*",IF('Application Form'!I722="POLL_HD (add on)*","POLL_HD (add_on)*",IF('Application Form'!I722="MSTN_50K (add_on)*","MSTN_50K (add_on)*",IF('Application Form'!I722="MSTN_HD (add on)*","MSTN_HD (add on)*",IF('Application Form'!I722="STORE","STORE",IF('Application Form'!I722="HE","HE","")))))))))))))))))))),"ERROR"))))</f>
        <v/>
      </c>
      <c r="O711" t="str">
        <f>IF(AND(F711="",'Application Form'!H722=""),"",IF(AND(F711="",'Application Form'!H722&lt;&gt;"",'Application Form'!I722=""),"",IF(AND(F711&lt;&gt;"",'Application Form'!I722=""),"",IF(AND(F711&lt;&gt;"",'Application Form'!I722&lt;&gt;"",'Application Form'!J722=""),"",IF(AND(F711="",'Application Form'!H722&lt;&gt;"",'Application Form'!I722&lt;&gt;""),IF('Application Form'!I722="SKSTD_BDL","SKSTD_BDL",IF('Application Form'!I722="MIP","MIP",IF('Application Form'!I722="MIP+PV","MIP",IF('Application Form'!I722="SEEKSIRE","SEEKSIRE",IF('Application Form'!I722="SEEKSIRE+PV","SEEKSIRE",IF('Application Form'!I722="GGP50K","GGP50K",IF('Application Form'!I722="GGP50K+PV","GGP50K",IF('Application Form'!I722="GGPHD (150K)","GGPHD (150K)",IF('Application Form'!I722="GGPHD+PV","GGPHD",IF('Application Form'!I722="PV","",IF('Application Form'!I722="POLL","",IF('Application Form'!I722="MSTN","MSTN",IF('Application Form'!I722="COAT","COAT",IF('Application Form'!I722="PI","PI",IF('Application Form'!I722="POLL_50K (add on)*","POLL_50K (add on)*",IF('Application Form'!I722="POLL_HD (add on)*","POLL_HD (add_on)*",IF('Application Form'!I722="MSTN_50K (add_on)*","MSTN_50K (add_on)*",IF('Application Form'!I722="MSTN_HD (add on)*","MSTN_HD (add on)*",IF('Application Form'!I722="STORE","STORE",IF('Application Form'!I722="HE","HE","ERROR")))))))))))))))))))),IF(AND(F711&lt;&gt;"",'Application Form'!I722&lt;&gt;"",'Application Form'!J722&lt;&gt;""),IF('Application Form'!J722="SKSTD_BDL","SKSTD_BDL",IF('Application Form'!J722="MIP","MIP",IF('Application Form'!J722="MIP+PV","MIP",IF('Application Form'!J722="SEEKSIRE","SEEKSIRE",IF('Application Form'!J722="SEEKSIRE+PV","SEEKSIRE",IF('Application Form'!J722="GGP50K","GGP50K",IF('Application Form'!J722="GGP50K+PV","GGP50K",IF('Application Form'!J722="GGPHD (150K)","GGPHD (150K)",IF('Application Form'!J722="GGPHD+PV","GGPHD",IF('Application Form'!J722="PV","",IF('Application Form'!J722="POLL","",IF('Application Form'!J722="MSTN","MSTN",IF('Application Form'!J722="COAT","COAT",IF('Application Form'!J722="PI","PI",IF('Application Form'!J722="POLL_50K (add on)*","POLL_50K (add on)*",IF('Application Form'!J722="POLL_HD (add on)*","POLL_HD (add_on)*",IF('Application Form'!J722="MSTN_50K (add_on)*","MSTN_50K (add_on)*",IF('Application Form'!J722="MSTN_HD (add on)*","MSTN_HD (add on)*",IF('Application Form'!J722="STORE","STORE",IF('Application Form'!J722="HE","HE","")))))))))))))))))))),"ERROR"))))))</f>
        <v/>
      </c>
      <c r="P711" t="str">
        <f>IF(AND(F711="",O711&lt;&gt;""),IF('Application Form'!J722="SKSTD_BDL","SKSTD_BDL",IF('Application Form'!J722="MIP","MIP",IF('Application Form'!J722="MIP+PV","MIP",IF('Application Form'!J722="SEEKSIRE","SEEKSIRE",IF('Application Form'!J722="SEEKSIRE+PV","SEEKSIRE",IF('Application Form'!J722="GGP50K","GGP50K",IF('Application Form'!J722="GGP50K+PV","GGP50K",IF('Application Form'!J722="GGPHD (150K)","GGPHD (150K)",IF('Application Form'!J722="GGPHD+PV","GGPHD",IF('Application Form'!J722="PV","",IF('Application Form'!J722="POLL","",IF('Application Form'!J722="MSTN","MSTN",IF('Application Form'!J722="COAT","COAT",IF('Application Form'!J722="PI","PI",IF('Application Form'!J722="POLL_50K (add on)*","POLL_50K (add on)*",IF('Application Form'!J722="POLL_HD (add on)*","POLL_HD (add_on)*",IF('Application Form'!J722="MSTN_50K (add_on)*","MSTN_50K (add_on)*",IF('Application Form'!J722="MSTN_HD (add on)*","MSTN_HD (add on)*",IF('Application Form'!J722="STORE","STORE",IF('Application Form'!J722="HE","HE","")))))))))))))))))))),"")</f>
        <v/>
      </c>
    </row>
    <row r="712" spans="1:16" x14ac:dyDescent="0.25">
      <c r="A712" s="72">
        <f>'Application Form'!E723</f>
        <v>0</v>
      </c>
      <c r="B712" t="str">
        <f>IF('Application Form'!C723="Hair","H",IF('Application Form'!C723="Done","D",IF('Application Form'!C723="Semen","S",IF('Application Form'!C723="TSU","T",""))))</f>
        <v/>
      </c>
      <c r="C712" t="str">
        <f t="shared" si="11"/>
        <v>NAA</v>
      </c>
      <c r="F712" t="str">
        <f>IF('Application Form'!H723="SKSTD_BDL","SKSTD_BDL",IF('Application Form'!H723="MIP","MIP",IF('Application Form'!H723="MIP+PV","MIP",IF('Application Form'!H723="SEEKSIRE","SEEKSIRE",IF('Application Form'!H723="SEEKSIRE+PV","SEEKSIRE",IF('Application Form'!H723="GGP50K","GGP50K",IF('Application Form'!H723="GGP50K+PV","GGP50K",IF('Application Form'!H723="GGPHD (150K)","GGPHD (150K)",IF('Application Form'!H723="GGPHD+PV","GGPHD",IF('Application Form'!H723="PV","",IF('Application Form'!H723="POLL","",IF('Application Form'!H723="MSTN","",IF('Application Form'!H723="COAT","",IF('Application Form'!H723="PI","",IF('Application Form'!H723="POLL_50K (add on)*","",IF('Application Form'!H723="POLL_HD (add on)*","",IF('Application Form'!H723="MSTN_50K (add_on)*","",IF('Application Form'!H723="MSTN_HD (add on)*","",IF('Application Form'!H723="STORE","STORE",IF('Application Form'!H723="HE","HE",""))))))))))))))))))))</f>
        <v/>
      </c>
      <c r="G712" t="str">
        <f>IF(OR(RIGHT('Application Form'!H723,2)="PV",RIGHT('Application Form'!I723,2)="PV",RIGHT('Application Form'!J723,2)="PV"),"Yes","")</f>
        <v/>
      </c>
      <c r="H712" s="81" t="str">
        <f>IF(ISBLANK(IF(F712="SKSTD_BDL",'Application Form'!M723,IF('Office Use Only - DONT TOUCH!!!'!G712="Yes",'Application Form'!M723,""))),"",IF(F712="SKSTD_BDL",'Application Form'!M723,IF('Office Use Only - DONT TOUCH!!!'!G712="Yes",'Application Form'!M723,"")))</f>
        <v/>
      </c>
      <c r="K712" t="str">
        <f>IF(ISBLANK(IF(F712="SKSTD_BDL",'Application Form'!O723,IF('Office Use Only - DONT TOUCH!!!'!G712="Yes",'Application Form'!O723,""))),"",IF(F712="SKSTD_BDL",'Application Form'!O723,IF('Office Use Only - DONT TOUCH!!!'!G712="Yes",'Application Form'!O723,"")))</f>
        <v/>
      </c>
      <c r="N712" t="str">
        <f>IF(AND(F712="",'Application Form'!H723=""),"",IF(AND(F712="",'Application Form'!H723&lt;&gt;""),'Application Form'!H723,IF(AND(F712&lt;&gt;"",'Application Form'!I723=""),"",IF(AND(F712&lt;&gt;"",'Application Form'!I723&lt;&gt;""),IF('Application Form'!I723="SKSTD_BDL","SKSTD_BDL",IF('Application Form'!I723="MIP","MIP",IF('Application Form'!I723="MIP+PV","MIP",IF('Application Form'!I723="SEEKSIRE","SEEKSIRE",IF('Application Form'!I723="SEEKSIRE+PV","SEEKSIRE",IF('Application Form'!I723="GGP50K","GGP50K",IF('Application Form'!I723="GGP50K+PV","GGP50K",IF('Application Form'!I723="GGPHD (150K)","GGPHD (150K)",IF('Application Form'!I723="GGPHD+PV","GGPHD",IF('Application Form'!I723="PV","",IF('Application Form'!I723="POLL","",IF('Application Form'!I723="MSTN","MSTN",IF('Application Form'!I723="COAT","COAT",IF('Application Form'!I723="PI","PI",IF('Application Form'!I723="POLL_50K (add on)*","POLL_50K (add on)*",IF('Application Form'!I723="POLL_HD (add on)*","POLL_HD (add_on)*",IF('Application Form'!I723="MSTN_50K (add_on)*","MSTN_50K (add_on)*",IF('Application Form'!I723="MSTN_HD (add on)*","MSTN_HD (add on)*",IF('Application Form'!I723="STORE","STORE",IF('Application Form'!I723="HE","HE","")))))))))))))))))))),"ERROR"))))</f>
        <v/>
      </c>
      <c r="O712" t="str">
        <f>IF(AND(F712="",'Application Form'!H723=""),"",IF(AND(F712="",'Application Form'!H723&lt;&gt;"",'Application Form'!I723=""),"",IF(AND(F712&lt;&gt;"",'Application Form'!I723=""),"",IF(AND(F712&lt;&gt;"",'Application Form'!I723&lt;&gt;"",'Application Form'!J723=""),"",IF(AND(F712="",'Application Form'!H723&lt;&gt;"",'Application Form'!I723&lt;&gt;""),IF('Application Form'!I723="SKSTD_BDL","SKSTD_BDL",IF('Application Form'!I723="MIP","MIP",IF('Application Form'!I723="MIP+PV","MIP",IF('Application Form'!I723="SEEKSIRE","SEEKSIRE",IF('Application Form'!I723="SEEKSIRE+PV","SEEKSIRE",IF('Application Form'!I723="GGP50K","GGP50K",IF('Application Form'!I723="GGP50K+PV","GGP50K",IF('Application Form'!I723="GGPHD (150K)","GGPHD (150K)",IF('Application Form'!I723="GGPHD+PV","GGPHD",IF('Application Form'!I723="PV","",IF('Application Form'!I723="POLL","",IF('Application Form'!I723="MSTN","MSTN",IF('Application Form'!I723="COAT","COAT",IF('Application Form'!I723="PI","PI",IF('Application Form'!I723="POLL_50K (add on)*","POLL_50K (add on)*",IF('Application Form'!I723="POLL_HD (add on)*","POLL_HD (add_on)*",IF('Application Form'!I723="MSTN_50K (add_on)*","MSTN_50K (add_on)*",IF('Application Form'!I723="MSTN_HD (add on)*","MSTN_HD (add on)*",IF('Application Form'!I723="STORE","STORE",IF('Application Form'!I723="HE","HE","ERROR")))))))))))))))))))),IF(AND(F712&lt;&gt;"",'Application Form'!I723&lt;&gt;"",'Application Form'!J723&lt;&gt;""),IF('Application Form'!J723="SKSTD_BDL","SKSTD_BDL",IF('Application Form'!J723="MIP","MIP",IF('Application Form'!J723="MIP+PV","MIP",IF('Application Form'!J723="SEEKSIRE","SEEKSIRE",IF('Application Form'!J723="SEEKSIRE+PV","SEEKSIRE",IF('Application Form'!J723="GGP50K","GGP50K",IF('Application Form'!J723="GGP50K+PV","GGP50K",IF('Application Form'!J723="GGPHD (150K)","GGPHD (150K)",IF('Application Form'!J723="GGPHD+PV","GGPHD",IF('Application Form'!J723="PV","",IF('Application Form'!J723="POLL","",IF('Application Form'!J723="MSTN","MSTN",IF('Application Form'!J723="COAT","COAT",IF('Application Form'!J723="PI","PI",IF('Application Form'!J723="POLL_50K (add on)*","POLL_50K (add on)*",IF('Application Form'!J723="POLL_HD (add on)*","POLL_HD (add_on)*",IF('Application Form'!J723="MSTN_50K (add_on)*","MSTN_50K (add_on)*",IF('Application Form'!J723="MSTN_HD (add on)*","MSTN_HD (add on)*",IF('Application Form'!J723="STORE","STORE",IF('Application Form'!J723="HE","HE","")))))))))))))))))))),"ERROR"))))))</f>
        <v/>
      </c>
      <c r="P712" t="str">
        <f>IF(AND(F712="",O712&lt;&gt;""),IF('Application Form'!J723="SKSTD_BDL","SKSTD_BDL",IF('Application Form'!J723="MIP","MIP",IF('Application Form'!J723="MIP+PV","MIP",IF('Application Form'!J723="SEEKSIRE","SEEKSIRE",IF('Application Form'!J723="SEEKSIRE+PV","SEEKSIRE",IF('Application Form'!J723="GGP50K","GGP50K",IF('Application Form'!J723="GGP50K+PV","GGP50K",IF('Application Form'!J723="GGPHD (150K)","GGPHD (150K)",IF('Application Form'!J723="GGPHD+PV","GGPHD",IF('Application Form'!J723="PV","",IF('Application Form'!J723="POLL","",IF('Application Form'!J723="MSTN","MSTN",IF('Application Form'!J723="COAT","COAT",IF('Application Form'!J723="PI","PI",IF('Application Form'!J723="POLL_50K (add on)*","POLL_50K (add on)*",IF('Application Form'!J723="POLL_HD (add on)*","POLL_HD (add_on)*",IF('Application Form'!J723="MSTN_50K (add_on)*","MSTN_50K (add_on)*",IF('Application Form'!J723="MSTN_HD (add on)*","MSTN_HD (add on)*",IF('Application Form'!J723="STORE","STORE",IF('Application Form'!J723="HE","HE","")))))))))))))))))))),"")</f>
        <v/>
      </c>
    </row>
    <row r="713" spans="1:16" x14ac:dyDescent="0.25">
      <c r="A713" s="72">
        <f>'Application Form'!E724</f>
        <v>0</v>
      </c>
      <c r="B713" t="str">
        <f>IF('Application Form'!C724="Hair","H",IF('Application Form'!C724="Done","D",IF('Application Form'!C724="Semen","S",IF('Application Form'!C724="TSU","T",""))))</f>
        <v/>
      </c>
      <c r="C713" t="str">
        <f t="shared" si="11"/>
        <v>NAA</v>
      </c>
      <c r="F713" t="str">
        <f>IF('Application Form'!H724="SKSTD_BDL","SKSTD_BDL",IF('Application Form'!H724="MIP","MIP",IF('Application Form'!H724="MIP+PV","MIP",IF('Application Form'!H724="SEEKSIRE","SEEKSIRE",IF('Application Form'!H724="SEEKSIRE+PV","SEEKSIRE",IF('Application Form'!H724="GGP50K","GGP50K",IF('Application Form'!H724="GGP50K+PV","GGP50K",IF('Application Form'!H724="GGPHD (150K)","GGPHD (150K)",IF('Application Form'!H724="GGPHD+PV","GGPHD",IF('Application Form'!H724="PV","",IF('Application Form'!H724="POLL","",IF('Application Form'!H724="MSTN","",IF('Application Form'!H724="COAT","",IF('Application Form'!H724="PI","",IF('Application Form'!H724="POLL_50K (add on)*","",IF('Application Form'!H724="POLL_HD (add on)*","",IF('Application Form'!H724="MSTN_50K (add_on)*","",IF('Application Form'!H724="MSTN_HD (add on)*","",IF('Application Form'!H724="STORE","STORE",IF('Application Form'!H724="HE","HE",""))))))))))))))))))))</f>
        <v/>
      </c>
      <c r="G713" t="str">
        <f>IF(OR(RIGHT('Application Form'!H724,2)="PV",RIGHT('Application Form'!I724,2)="PV",RIGHT('Application Form'!J724,2)="PV"),"Yes","")</f>
        <v/>
      </c>
      <c r="H713" s="81" t="str">
        <f>IF(ISBLANK(IF(F713="SKSTD_BDL",'Application Form'!M724,IF('Office Use Only - DONT TOUCH!!!'!G713="Yes",'Application Form'!M724,""))),"",IF(F713="SKSTD_BDL",'Application Form'!M724,IF('Office Use Only - DONT TOUCH!!!'!G713="Yes",'Application Form'!M724,"")))</f>
        <v/>
      </c>
      <c r="K713" t="str">
        <f>IF(ISBLANK(IF(F713="SKSTD_BDL",'Application Form'!O724,IF('Office Use Only - DONT TOUCH!!!'!G713="Yes",'Application Form'!O724,""))),"",IF(F713="SKSTD_BDL",'Application Form'!O724,IF('Office Use Only - DONT TOUCH!!!'!G713="Yes",'Application Form'!O724,"")))</f>
        <v/>
      </c>
      <c r="N713" t="str">
        <f>IF(AND(F713="",'Application Form'!H724=""),"",IF(AND(F713="",'Application Form'!H724&lt;&gt;""),'Application Form'!H724,IF(AND(F713&lt;&gt;"",'Application Form'!I724=""),"",IF(AND(F713&lt;&gt;"",'Application Form'!I724&lt;&gt;""),IF('Application Form'!I724="SKSTD_BDL","SKSTD_BDL",IF('Application Form'!I724="MIP","MIP",IF('Application Form'!I724="MIP+PV","MIP",IF('Application Form'!I724="SEEKSIRE","SEEKSIRE",IF('Application Form'!I724="SEEKSIRE+PV","SEEKSIRE",IF('Application Form'!I724="GGP50K","GGP50K",IF('Application Form'!I724="GGP50K+PV","GGP50K",IF('Application Form'!I724="GGPHD (150K)","GGPHD (150K)",IF('Application Form'!I724="GGPHD+PV","GGPHD",IF('Application Form'!I724="PV","",IF('Application Form'!I724="POLL","",IF('Application Form'!I724="MSTN","MSTN",IF('Application Form'!I724="COAT","COAT",IF('Application Form'!I724="PI","PI",IF('Application Form'!I724="POLL_50K (add on)*","POLL_50K (add on)*",IF('Application Form'!I724="POLL_HD (add on)*","POLL_HD (add_on)*",IF('Application Form'!I724="MSTN_50K (add_on)*","MSTN_50K (add_on)*",IF('Application Form'!I724="MSTN_HD (add on)*","MSTN_HD (add on)*",IF('Application Form'!I724="STORE","STORE",IF('Application Form'!I724="HE","HE","")))))))))))))))))))),"ERROR"))))</f>
        <v/>
      </c>
      <c r="O713" t="str">
        <f>IF(AND(F713="",'Application Form'!H724=""),"",IF(AND(F713="",'Application Form'!H724&lt;&gt;"",'Application Form'!I724=""),"",IF(AND(F713&lt;&gt;"",'Application Form'!I724=""),"",IF(AND(F713&lt;&gt;"",'Application Form'!I724&lt;&gt;"",'Application Form'!J724=""),"",IF(AND(F713="",'Application Form'!H724&lt;&gt;"",'Application Form'!I724&lt;&gt;""),IF('Application Form'!I724="SKSTD_BDL","SKSTD_BDL",IF('Application Form'!I724="MIP","MIP",IF('Application Form'!I724="MIP+PV","MIP",IF('Application Form'!I724="SEEKSIRE","SEEKSIRE",IF('Application Form'!I724="SEEKSIRE+PV","SEEKSIRE",IF('Application Form'!I724="GGP50K","GGP50K",IF('Application Form'!I724="GGP50K+PV","GGP50K",IF('Application Form'!I724="GGPHD (150K)","GGPHD (150K)",IF('Application Form'!I724="GGPHD+PV","GGPHD",IF('Application Form'!I724="PV","",IF('Application Form'!I724="POLL","",IF('Application Form'!I724="MSTN","MSTN",IF('Application Form'!I724="COAT","COAT",IF('Application Form'!I724="PI","PI",IF('Application Form'!I724="POLL_50K (add on)*","POLL_50K (add on)*",IF('Application Form'!I724="POLL_HD (add on)*","POLL_HD (add_on)*",IF('Application Form'!I724="MSTN_50K (add_on)*","MSTN_50K (add_on)*",IF('Application Form'!I724="MSTN_HD (add on)*","MSTN_HD (add on)*",IF('Application Form'!I724="STORE","STORE",IF('Application Form'!I724="HE","HE","ERROR")))))))))))))))))))),IF(AND(F713&lt;&gt;"",'Application Form'!I724&lt;&gt;"",'Application Form'!J724&lt;&gt;""),IF('Application Form'!J724="SKSTD_BDL","SKSTD_BDL",IF('Application Form'!J724="MIP","MIP",IF('Application Form'!J724="MIP+PV","MIP",IF('Application Form'!J724="SEEKSIRE","SEEKSIRE",IF('Application Form'!J724="SEEKSIRE+PV","SEEKSIRE",IF('Application Form'!J724="GGP50K","GGP50K",IF('Application Form'!J724="GGP50K+PV","GGP50K",IF('Application Form'!J724="GGPHD (150K)","GGPHD (150K)",IF('Application Form'!J724="GGPHD+PV","GGPHD",IF('Application Form'!J724="PV","",IF('Application Form'!J724="POLL","",IF('Application Form'!J724="MSTN","MSTN",IF('Application Form'!J724="COAT","COAT",IF('Application Form'!J724="PI","PI",IF('Application Form'!J724="POLL_50K (add on)*","POLL_50K (add on)*",IF('Application Form'!J724="POLL_HD (add on)*","POLL_HD (add_on)*",IF('Application Form'!J724="MSTN_50K (add_on)*","MSTN_50K (add_on)*",IF('Application Form'!J724="MSTN_HD (add on)*","MSTN_HD (add on)*",IF('Application Form'!J724="STORE","STORE",IF('Application Form'!J724="HE","HE","")))))))))))))))))))),"ERROR"))))))</f>
        <v/>
      </c>
      <c r="P713" t="str">
        <f>IF(AND(F713="",O713&lt;&gt;""),IF('Application Form'!J724="SKSTD_BDL","SKSTD_BDL",IF('Application Form'!J724="MIP","MIP",IF('Application Form'!J724="MIP+PV","MIP",IF('Application Form'!J724="SEEKSIRE","SEEKSIRE",IF('Application Form'!J724="SEEKSIRE+PV","SEEKSIRE",IF('Application Form'!J724="GGP50K","GGP50K",IF('Application Form'!J724="GGP50K+PV","GGP50K",IF('Application Form'!J724="GGPHD (150K)","GGPHD (150K)",IF('Application Form'!J724="GGPHD+PV","GGPHD",IF('Application Form'!J724="PV","",IF('Application Form'!J724="POLL","",IF('Application Form'!J724="MSTN","MSTN",IF('Application Form'!J724="COAT","COAT",IF('Application Form'!J724="PI","PI",IF('Application Form'!J724="POLL_50K (add on)*","POLL_50K (add on)*",IF('Application Form'!J724="POLL_HD (add on)*","POLL_HD (add_on)*",IF('Application Form'!J724="MSTN_50K (add_on)*","MSTN_50K (add_on)*",IF('Application Form'!J724="MSTN_HD (add on)*","MSTN_HD (add on)*",IF('Application Form'!J724="STORE","STORE",IF('Application Form'!J724="HE","HE","")))))))))))))))))))),"")</f>
        <v/>
      </c>
    </row>
    <row r="714" spans="1:16" x14ac:dyDescent="0.25">
      <c r="A714" s="72">
        <f>'Application Form'!E725</f>
        <v>0</v>
      </c>
      <c r="B714" t="str">
        <f>IF('Application Form'!C725="Hair","H",IF('Application Form'!C725="Done","D",IF('Application Form'!C725="Semen","S",IF('Application Form'!C725="TSU","T",""))))</f>
        <v/>
      </c>
      <c r="C714" t="str">
        <f t="shared" si="11"/>
        <v>NAA</v>
      </c>
      <c r="F714" t="str">
        <f>IF('Application Form'!H725="SKSTD_BDL","SKSTD_BDL",IF('Application Form'!H725="MIP","MIP",IF('Application Form'!H725="MIP+PV","MIP",IF('Application Form'!H725="SEEKSIRE","SEEKSIRE",IF('Application Form'!H725="SEEKSIRE+PV","SEEKSIRE",IF('Application Form'!H725="GGP50K","GGP50K",IF('Application Form'!H725="GGP50K+PV","GGP50K",IF('Application Form'!H725="GGPHD (150K)","GGPHD (150K)",IF('Application Form'!H725="GGPHD+PV","GGPHD",IF('Application Form'!H725="PV","",IF('Application Form'!H725="POLL","",IF('Application Form'!H725="MSTN","",IF('Application Form'!H725="COAT","",IF('Application Form'!H725="PI","",IF('Application Form'!H725="POLL_50K (add on)*","",IF('Application Form'!H725="POLL_HD (add on)*","",IF('Application Form'!H725="MSTN_50K (add_on)*","",IF('Application Form'!H725="MSTN_HD (add on)*","",IF('Application Form'!H725="STORE","STORE",IF('Application Form'!H725="HE","HE",""))))))))))))))))))))</f>
        <v/>
      </c>
      <c r="G714" t="str">
        <f>IF(OR(RIGHT('Application Form'!H725,2)="PV",RIGHT('Application Form'!I725,2)="PV",RIGHT('Application Form'!J725,2)="PV"),"Yes","")</f>
        <v/>
      </c>
      <c r="H714" s="81" t="str">
        <f>IF(ISBLANK(IF(F714="SKSTD_BDL",'Application Form'!M725,IF('Office Use Only - DONT TOUCH!!!'!G714="Yes",'Application Form'!M725,""))),"",IF(F714="SKSTD_BDL",'Application Form'!M725,IF('Office Use Only - DONT TOUCH!!!'!G714="Yes",'Application Form'!M725,"")))</f>
        <v/>
      </c>
      <c r="K714" t="str">
        <f>IF(ISBLANK(IF(F714="SKSTD_BDL",'Application Form'!O725,IF('Office Use Only - DONT TOUCH!!!'!G714="Yes",'Application Form'!O725,""))),"",IF(F714="SKSTD_BDL",'Application Form'!O725,IF('Office Use Only - DONT TOUCH!!!'!G714="Yes",'Application Form'!O725,"")))</f>
        <v/>
      </c>
      <c r="N714" t="str">
        <f>IF(AND(F714="",'Application Form'!H725=""),"",IF(AND(F714="",'Application Form'!H725&lt;&gt;""),'Application Form'!H725,IF(AND(F714&lt;&gt;"",'Application Form'!I725=""),"",IF(AND(F714&lt;&gt;"",'Application Form'!I725&lt;&gt;""),IF('Application Form'!I725="SKSTD_BDL","SKSTD_BDL",IF('Application Form'!I725="MIP","MIP",IF('Application Form'!I725="MIP+PV","MIP",IF('Application Form'!I725="SEEKSIRE","SEEKSIRE",IF('Application Form'!I725="SEEKSIRE+PV","SEEKSIRE",IF('Application Form'!I725="GGP50K","GGP50K",IF('Application Form'!I725="GGP50K+PV","GGP50K",IF('Application Form'!I725="GGPHD (150K)","GGPHD (150K)",IF('Application Form'!I725="GGPHD+PV","GGPHD",IF('Application Form'!I725="PV","",IF('Application Form'!I725="POLL","",IF('Application Form'!I725="MSTN","MSTN",IF('Application Form'!I725="COAT","COAT",IF('Application Form'!I725="PI","PI",IF('Application Form'!I725="POLL_50K (add on)*","POLL_50K (add on)*",IF('Application Form'!I725="POLL_HD (add on)*","POLL_HD (add_on)*",IF('Application Form'!I725="MSTN_50K (add_on)*","MSTN_50K (add_on)*",IF('Application Form'!I725="MSTN_HD (add on)*","MSTN_HD (add on)*",IF('Application Form'!I725="STORE","STORE",IF('Application Form'!I725="HE","HE","")))))))))))))))))))),"ERROR"))))</f>
        <v/>
      </c>
      <c r="O714" t="str">
        <f>IF(AND(F714="",'Application Form'!H725=""),"",IF(AND(F714="",'Application Form'!H725&lt;&gt;"",'Application Form'!I725=""),"",IF(AND(F714&lt;&gt;"",'Application Form'!I725=""),"",IF(AND(F714&lt;&gt;"",'Application Form'!I725&lt;&gt;"",'Application Form'!J725=""),"",IF(AND(F714="",'Application Form'!H725&lt;&gt;"",'Application Form'!I725&lt;&gt;""),IF('Application Form'!I725="SKSTD_BDL","SKSTD_BDL",IF('Application Form'!I725="MIP","MIP",IF('Application Form'!I725="MIP+PV","MIP",IF('Application Form'!I725="SEEKSIRE","SEEKSIRE",IF('Application Form'!I725="SEEKSIRE+PV","SEEKSIRE",IF('Application Form'!I725="GGP50K","GGP50K",IF('Application Form'!I725="GGP50K+PV","GGP50K",IF('Application Form'!I725="GGPHD (150K)","GGPHD (150K)",IF('Application Form'!I725="GGPHD+PV","GGPHD",IF('Application Form'!I725="PV","",IF('Application Form'!I725="POLL","",IF('Application Form'!I725="MSTN","MSTN",IF('Application Form'!I725="COAT","COAT",IF('Application Form'!I725="PI","PI",IF('Application Form'!I725="POLL_50K (add on)*","POLL_50K (add on)*",IF('Application Form'!I725="POLL_HD (add on)*","POLL_HD (add_on)*",IF('Application Form'!I725="MSTN_50K (add_on)*","MSTN_50K (add_on)*",IF('Application Form'!I725="MSTN_HD (add on)*","MSTN_HD (add on)*",IF('Application Form'!I725="STORE","STORE",IF('Application Form'!I725="HE","HE","ERROR")))))))))))))))))))),IF(AND(F714&lt;&gt;"",'Application Form'!I725&lt;&gt;"",'Application Form'!J725&lt;&gt;""),IF('Application Form'!J725="SKSTD_BDL","SKSTD_BDL",IF('Application Form'!J725="MIP","MIP",IF('Application Form'!J725="MIP+PV","MIP",IF('Application Form'!J725="SEEKSIRE","SEEKSIRE",IF('Application Form'!J725="SEEKSIRE+PV","SEEKSIRE",IF('Application Form'!J725="GGP50K","GGP50K",IF('Application Form'!J725="GGP50K+PV","GGP50K",IF('Application Form'!J725="GGPHD (150K)","GGPHD (150K)",IF('Application Form'!J725="GGPHD+PV","GGPHD",IF('Application Form'!J725="PV","",IF('Application Form'!J725="POLL","",IF('Application Form'!J725="MSTN","MSTN",IF('Application Form'!J725="COAT","COAT",IF('Application Form'!J725="PI","PI",IF('Application Form'!J725="POLL_50K (add on)*","POLL_50K (add on)*",IF('Application Form'!J725="POLL_HD (add on)*","POLL_HD (add_on)*",IF('Application Form'!J725="MSTN_50K (add_on)*","MSTN_50K (add_on)*",IF('Application Form'!J725="MSTN_HD (add on)*","MSTN_HD (add on)*",IF('Application Form'!J725="STORE","STORE",IF('Application Form'!J725="HE","HE","")))))))))))))))))))),"ERROR"))))))</f>
        <v/>
      </c>
      <c r="P714" t="str">
        <f>IF(AND(F714="",O714&lt;&gt;""),IF('Application Form'!J725="SKSTD_BDL","SKSTD_BDL",IF('Application Form'!J725="MIP","MIP",IF('Application Form'!J725="MIP+PV","MIP",IF('Application Form'!J725="SEEKSIRE","SEEKSIRE",IF('Application Form'!J725="SEEKSIRE+PV","SEEKSIRE",IF('Application Form'!J725="GGP50K","GGP50K",IF('Application Form'!J725="GGP50K+PV","GGP50K",IF('Application Form'!J725="GGPHD (150K)","GGPHD (150K)",IF('Application Form'!J725="GGPHD+PV","GGPHD",IF('Application Form'!J725="PV","",IF('Application Form'!J725="POLL","",IF('Application Form'!J725="MSTN","MSTN",IF('Application Form'!J725="COAT","COAT",IF('Application Form'!J725="PI","PI",IF('Application Form'!J725="POLL_50K (add on)*","POLL_50K (add on)*",IF('Application Form'!J725="POLL_HD (add on)*","POLL_HD (add_on)*",IF('Application Form'!J725="MSTN_50K (add_on)*","MSTN_50K (add_on)*",IF('Application Form'!J725="MSTN_HD (add on)*","MSTN_HD (add on)*",IF('Application Form'!J725="STORE","STORE",IF('Application Form'!J725="HE","HE","")))))))))))))))))))),"")</f>
        <v/>
      </c>
    </row>
    <row r="715" spans="1:16" x14ac:dyDescent="0.25">
      <c r="A715" s="72">
        <f>'Application Form'!E726</f>
        <v>0</v>
      </c>
      <c r="B715" t="str">
        <f>IF('Application Form'!C726="Hair","H",IF('Application Form'!C726="Done","D",IF('Application Form'!C726="Semen","S",IF('Application Form'!C726="TSU","T",""))))</f>
        <v/>
      </c>
      <c r="C715" t="str">
        <f t="shared" si="11"/>
        <v>NAA</v>
      </c>
      <c r="F715" t="str">
        <f>IF('Application Form'!H726="SKSTD_BDL","SKSTD_BDL",IF('Application Form'!H726="MIP","MIP",IF('Application Form'!H726="MIP+PV","MIP",IF('Application Form'!H726="SEEKSIRE","SEEKSIRE",IF('Application Form'!H726="SEEKSIRE+PV","SEEKSIRE",IF('Application Form'!H726="GGP50K","GGP50K",IF('Application Form'!H726="GGP50K+PV","GGP50K",IF('Application Form'!H726="GGPHD (150K)","GGPHD (150K)",IF('Application Form'!H726="GGPHD+PV","GGPHD",IF('Application Form'!H726="PV","",IF('Application Form'!H726="POLL","",IF('Application Form'!H726="MSTN","",IF('Application Form'!H726="COAT","",IF('Application Form'!H726="PI","",IF('Application Form'!H726="POLL_50K (add on)*","",IF('Application Form'!H726="POLL_HD (add on)*","",IF('Application Form'!H726="MSTN_50K (add_on)*","",IF('Application Form'!H726="MSTN_HD (add on)*","",IF('Application Form'!H726="STORE","STORE",IF('Application Form'!H726="HE","HE",""))))))))))))))))))))</f>
        <v/>
      </c>
      <c r="G715" t="str">
        <f>IF(OR(RIGHT('Application Form'!H726,2)="PV",RIGHT('Application Form'!I726,2)="PV",RIGHT('Application Form'!J726,2)="PV"),"Yes","")</f>
        <v/>
      </c>
      <c r="H715" s="81" t="str">
        <f>IF(ISBLANK(IF(F715="SKSTD_BDL",'Application Form'!M726,IF('Office Use Only - DONT TOUCH!!!'!G715="Yes",'Application Form'!M726,""))),"",IF(F715="SKSTD_BDL",'Application Form'!M726,IF('Office Use Only - DONT TOUCH!!!'!G715="Yes",'Application Form'!M726,"")))</f>
        <v/>
      </c>
      <c r="K715" t="str">
        <f>IF(ISBLANK(IF(F715="SKSTD_BDL",'Application Form'!O726,IF('Office Use Only - DONT TOUCH!!!'!G715="Yes",'Application Form'!O726,""))),"",IF(F715="SKSTD_BDL",'Application Form'!O726,IF('Office Use Only - DONT TOUCH!!!'!G715="Yes",'Application Form'!O726,"")))</f>
        <v/>
      </c>
      <c r="N715" t="str">
        <f>IF(AND(F715="",'Application Form'!H726=""),"",IF(AND(F715="",'Application Form'!H726&lt;&gt;""),'Application Form'!H726,IF(AND(F715&lt;&gt;"",'Application Form'!I726=""),"",IF(AND(F715&lt;&gt;"",'Application Form'!I726&lt;&gt;""),IF('Application Form'!I726="SKSTD_BDL","SKSTD_BDL",IF('Application Form'!I726="MIP","MIP",IF('Application Form'!I726="MIP+PV","MIP",IF('Application Form'!I726="SEEKSIRE","SEEKSIRE",IF('Application Form'!I726="SEEKSIRE+PV","SEEKSIRE",IF('Application Form'!I726="GGP50K","GGP50K",IF('Application Form'!I726="GGP50K+PV","GGP50K",IF('Application Form'!I726="GGPHD (150K)","GGPHD (150K)",IF('Application Form'!I726="GGPHD+PV","GGPHD",IF('Application Form'!I726="PV","",IF('Application Form'!I726="POLL","",IF('Application Form'!I726="MSTN","MSTN",IF('Application Form'!I726="COAT","COAT",IF('Application Form'!I726="PI","PI",IF('Application Form'!I726="POLL_50K (add on)*","POLL_50K (add on)*",IF('Application Form'!I726="POLL_HD (add on)*","POLL_HD (add_on)*",IF('Application Form'!I726="MSTN_50K (add_on)*","MSTN_50K (add_on)*",IF('Application Form'!I726="MSTN_HD (add on)*","MSTN_HD (add on)*",IF('Application Form'!I726="STORE","STORE",IF('Application Form'!I726="HE","HE","")))))))))))))))))))),"ERROR"))))</f>
        <v/>
      </c>
      <c r="O715" t="str">
        <f>IF(AND(F715="",'Application Form'!H726=""),"",IF(AND(F715="",'Application Form'!H726&lt;&gt;"",'Application Form'!I726=""),"",IF(AND(F715&lt;&gt;"",'Application Form'!I726=""),"",IF(AND(F715&lt;&gt;"",'Application Form'!I726&lt;&gt;"",'Application Form'!J726=""),"",IF(AND(F715="",'Application Form'!H726&lt;&gt;"",'Application Form'!I726&lt;&gt;""),IF('Application Form'!I726="SKSTD_BDL","SKSTD_BDL",IF('Application Form'!I726="MIP","MIP",IF('Application Form'!I726="MIP+PV","MIP",IF('Application Form'!I726="SEEKSIRE","SEEKSIRE",IF('Application Form'!I726="SEEKSIRE+PV","SEEKSIRE",IF('Application Form'!I726="GGP50K","GGP50K",IF('Application Form'!I726="GGP50K+PV","GGP50K",IF('Application Form'!I726="GGPHD (150K)","GGPHD (150K)",IF('Application Form'!I726="GGPHD+PV","GGPHD",IF('Application Form'!I726="PV","",IF('Application Form'!I726="POLL","",IF('Application Form'!I726="MSTN","MSTN",IF('Application Form'!I726="COAT","COAT",IF('Application Form'!I726="PI","PI",IF('Application Form'!I726="POLL_50K (add on)*","POLL_50K (add on)*",IF('Application Form'!I726="POLL_HD (add on)*","POLL_HD (add_on)*",IF('Application Form'!I726="MSTN_50K (add_on)*","MSTN_50K (add_on)*",IF('Application Form'!I726="MSTN_HD (add on)*","MSTN_HD (add on)*",IF('Application Form'!I726="STORE","STORE",IF('Application Form'!I726="HE","HE","ERROR")))))))))))))))))))),IF(AND(F715&lt;&gt;"",'Application Form'!I726&lt;&gt;"",'Application Form'!J726&lt;&gt;""),IF('Application Form'!J726="SKSTD_BDL","SKSTD_BDL",IF('Application Form'!J726="MIP","MIP",IF('Application Form'!J726="MIP+PV","MIP",IF('Application Form'!J726="SEEKSIRE","SEEKSIRE",IF('Application Form'!J726="SEEKSIRE+PV","SEEKSIRE",IF('Application Form'!J726="GGP50K","GGP50K",IF('Application Form'!J726="GGP50K+PV","GGP50K",IF('Application Form'!J726="GGPHD (150K)","GGPHD (150K)",IF('Application Form'!J726="GGPHD+PV","GGPHD",IF('Application Form'!J726="PV","",IF('Application Form'!J726="POLL","",IF('Application Form'!J726="MSTN","MSTN",IF('Application Form'!J726="COAT","COAT",IF('Application Form'!J726="PI","PI",IF('Application Form'!J726="POLL_50K (add on)*","POLL_50K (add on)*",IF('Application Form'!J726="POLL_HD (add on)*","POLL_HD (add_on)*",IF('Application Form'!J726="MSTN_50K (add_on)*","MSTN_50K (add_on)*",IF('Application Form'!J726="MSTN_HD (add on)*","MSTN_HD (add on)*",IF('Application Form'!J726="STORE","STORE",IF('Application Form'!J726="HE","HE","")))))))))))))))))))),"ERROR"))))))</f>
        <v/>
      </c>
      <c r="P715" t="str">
        <f>IF(AND(F715="",O715&lt;&gt;""),IF('Application Form'!J726="SKSTD_BDL","SKSTD_BDL",IF('Application Form'!J726="MIP","MIP",IF('Application Form'!J726="MIP+PV","MIP",IF('Application Form'!J726="SEEKSIRE","SEEKSIRE",IF('Application Form'!J726="SEEKSIRE+PV","SEEKSIRE",IF('Application Form'!J726="GGP50K","GGP50K",IF('Application Form'!J726="GGP50K+PV","GGP50K",IF('Application Form'!J726="GGPHD (150K)","GGPHD (150K)",IF('Application Form'!J726="GGPHD+PV","GGPHD",IF('Application Form'!J726="PV","",IF('Application Form'!J726="POLL","",IF('Application Form'!J726="MSTN","MSTN",IF('Application Form'!J726="COAT","COAT",IF('Application Form'!J726="PI","PI",IF('Application Form'!J726="POLL_50K (add on)*","POLL_50K (add on)*",IF('Application Form'!J726="POLL_HD (add on)*","POLL_HD (add_on)*",IF('Application Form'!J726="MSTN_50K (add_on)*","MSTN_50K (add_on)*",IF('Application Form'!J726="MSTN_HD (add on)*","MSTN_HD (add on)*",IF('Application Form'!J726="STORE","STORE",IF('Application Form'!J726="HE","HE","")))))))))))))))))))),"")</f>
        <v/>
      </c>
    </row>
    <row r="716" spans="1:16" x14ac:dyDescent="0.25">
      <c r="A716" s="72">
        <f>'Application Form'!E727</f>
        <v>0</v>
      </c>
      <c r="B716" t="str">
        <f>IF('Application Form'!C727="Hair","H",IF('Application Form'!C727="Done","D",IF('Application Form'!C727="Semen","S",IF('Application Form'!C727="TSU","T",""))))</f>
        <v/>
      </c>
      <c r="C716" t="str">
        <f t="shared" si="11"/>
        <v>NAA</v>
      </c>
      <c r="F716" t="str">
        <f>IF('Application Form'!H727="SKSTD_BDL","SKSTD_BDL",IF('Application Form'!H727="MIP","MIP",IF('Application Form'!H727="MIP+PV","MIP",IF('Application Form'!H727="SEEKSIRE","SEEKSIRE",IF('Application Form'!H727="SEEKSIRE+PV","SEEKSIRE",IF('Application Form'!H727="GGP50K","GGP50K",IF('Application Form'!H727="GGP50K+PV","GGP50K",IF('Application Form'!H727="GGPHD (150K)","GGPHD (150K)",IF('Application Form'!H727="GGPHD+PV","GGPHD",IF('Application Form'!H727="PV","",IF('Application Form'!H727="POLL","",IF('Application Form'!H727="MSTN","",IF('Application Form'!H727="COAT","",IF('Application Form'!H727="PI","",IF('Application Form'!H727="POLL_50K (add on)*","",IF('Application Form'!H727="POLL_HD (add on)*","",IF('Application Form'!H727="MSTN_50K (add_on)*","",IF('Application Form'!H727="MSTN_HD (add on)*","",IF('Application Form'!H727="STORE","STORE",IF('Application Form'!H727="HE","HE",""))))))))))))))))))))</f>
        <v/>
      </c>
      <c r="G716" t="str">
        <f>IF(OR(RIGHT('Application Form'!H727,2)="PV",RIGHT('Application Form'!I727,2)="PV",RIGHT('Application Form'!J727,2)="PV"),"Yes","")</f>
        <v/>
      </c>
      <c r="H716" s="81" t="str">
        <f>IF(ISBLANK(IF(F716="SKSTD_BDL",'Application Form'!M727,IF('Office Use Only - DONT TOUCH!!!'!G716="Yes",'Application Form'!M727,""))),"",IF(F716="SKSTD_BDL",'Application Form'!M727,IF('Office Use Only - DONT TOUCH!!!'!G716="Yes",'Application Form'!M727,"")))</f>
        <v/>
      </c>
      <c r="K716" t="str">
        <f>IF(ISBLANK(IF(F716="SKSTD_BDL",'Application Form'!O727,IF('Office Use Only - DONT TOUCH!!!'!G716="Yes",'Application Form'!O727,""))),"",IF(F716="SKSTD_BDL",'Application Form'!O727,IF('Office Use Only - DONT TOUCH!!!'!G716="Yes",'Application Form'!O727,"")))</f>
        <v/>
      </c>
      <c r="N716" t="str">
        <f>IF(AND(F716="",'Application Form'!H727=""),"",IF(AND(F716="",'Application Form'!H727&lt;&gt;""),'Application Form'!H727,IF(AND(F716&lt;&gt;"",'Application Form'!I727=""),"",IF(AND(F716&lt;&gt;"",'Application Form'!I727&lt;&gt;""),IF('Application Form'!I727="SKSTD_BDL","SKSTD_BDL",IF('Application Form'!I727="MIP","MIP",IF('Application Form'!I727="MIP+PV","MIP",IF('Application Form'!I727="SEEKSIRE","SEEKSIRE",IF('Application Form'!I727="SEEKSIRE+PV","SEEKSIRE",IF('Application Form'!I727="GGP50K","GGP50K",IF('Application Form'!I727="GGP50K+PV","GGP50K",IF('Application Form'!I727="GGPHD (150K)","GGPHD (150K)",IF('Application Form'!I727="GGPHD+PV","GGPHD",IF('Application Form'!I727="PV","",IF('Application Form'!I727="POLL","",IF('Application Form'!I727="MSTN","MSTN",IF('Application Form'!I727="COAT","COAT",IF('Application Form'!I727="PI","PI",IF('Application Form'!I727="POLL_50K (add on)*","POLL_50K (add on)*",IF('Application Form'!I727="POLL_HD (add on)*","POLL_HD (add_on)*",IF('Application Form'!I727="MSTN_50K (add_on)*","MSTN_50K (add_on)*",IF('Application Form'!I727="MSTN_HD (add on)*","MSTN_HD (add on)*",IF('Application Form'!I727="STORE","STORE",IF('Application Form'!I727="HE","HE","")))))))))))))))))))),"ERROR"))))</f>
        <v/>
      </c>
      <c r="O716" t="str">
        <f>IF(AND(F716="",'Application Form'!H727=""),"",IF(AND(F716="",'Application Form'!H727&lt;&gt;"",'Application Form'!I727=""),"",IF(AND(F716&lt;&gt;"",'Application Form'!I727=""),"",IF(AND(F716&lt;&gt;"",'Application Form'!I727&lt;&gt;"",'Application Form'!J727=""),"",IF(AND(F716="",'Application Form'!H727&lt;&gt;"",'Application Form'!I727&lt;&gt;""),IF('Application Form'!I727="SKSTD_BDL","SKSTD_BDL",IF('Application Form'!I727="MIP","MIP",IF('Application Form'!I727="MIP+PV","MIP",IF('Application Form'!I727="SEEKSIRE","SEEKSIRE",IF('Application Form'!I727="SEEKSIRE+PV","SEEKSIRE",IF('Application Form'!I727="GGP50K","GGP50K",IF('Application Form'!I727="GGP50K+PV","GGP50K",IF('Application Form'!I727="GGPHD (150K)","GGPHD (150K)",IF('Application Form'!I727="GGPHD+PV","GGPHD",IF('Application Form'!I727="PV","",IF('Application Form'!I727="POLL","",IF('Application Form'!I727="MSTN","MSTN",IF('Application Form'!I727="COAT","COAT",IF('Application Form'!I727="PI","PI",IF('Application Form'!I727="POLL_50K (add on)*","POLL_50K (add on)*",IF('Application Form'!I727="POLL_HD (add on)*","POLL_HD (add_on)*",IF('Application Form'!I727="MSTN_50K (add_on)*","MSTN_50K (add_on)*",IF('Application Form'!I727="MSTN_HD (add on)*","MSTN_HD (add on)*",IF('Application Form'!I727="STORE","STORE",IF('Application Form'!I727="HE","HE","ERROR")))))))))))))))))))),IF(AND(F716&lt;&gt;"",'Application Form'!I727&lt;&gt;"",'Application Form'!J727&lt;&gt;""),IF('Application Form'!J727="SKSTD_BDL","SKSTD_BDL",IF('Application Form'!J727="MIP","MIP",IF('Application Form'!J727="MIP+PV","MIP",IF('Application Form'!J727="SEEKSIRE","SEEKSIRE",IF('Application Form'!J727="SEEKSIRE+PV","SEEKSIRE",IF('Application Form'!J727="GGP50K","GGP50K",IF('Application Form'!J727="GGP50K+PV","GGP50K",IF('Application Form'!J727="GGPHD (150K)","GGPHD (150K)",IF('Application Form'!J727="GGPHD+PV","GGPHD",IF('Application Form'!J727="PV","",IF('Application Form'!J727="POLL","",IF('Application Form'!J727="MSTN","MSTN",IF('Application Form'!J727="COAT","COAT",IF('Application Form'!J727="PI","PI",IF('Application Form'!J727="POLL_50K (add on)*","POLL_50K (add on)*",IF('Application Form'!J727="POLL_HD (add on)*","POLL_HD (add_on)*",IF('Application Form'!J727="MSTN_50K (add_on)*","MSTN_50K (add_on)*",IF('Application Form'!J727="MSTN_HD (add on)*","MSTN_HD (add on)*",IF('Application Form'!J727="STORE","STORE",IF('Application Form'!J727="HE","HE","")))))))))))))))))))),"ERROR"))))))</f>
        <v/>
      </c>
      <c r="P716" t="str">
        <f>IF(AND(F716="",O716&lt;&gt;""),IF('Application Form'!J727="SKSTD_BDL","SKSTD_BDL",IF('Application Form'!J727="MIP","MIP",IF('Application Form'!J727="MIP+PV","MIP",IF('Application Form'!J727="SEEKSIRE","SEEKSIRE",IF('Application Form'!J727="SEEKSIRE+PV","SEEKSIRE",IF('Application Form'!J727="GGP50K","GGP50K",IF('Application Form'!J727="GGP50K+PV","GGP50K",IF('Application Form'!J727="GGPHD (150K)","GGPHD (150K)",IF('Application Form'!J727="GGPHD+PV","GGPHD",IF('Application Form'!J727="PV","",IF('Application Form'!J727="POLL","",IF('Application Form'!J727="MSTN","MSTN",IF('Application Form'!J727="COAT","COAT",IF('Application Form'!J727="PI","PI",IF('Application Form'!J727="POLL_50K (add on)*","POLL_50K (add on)*",IF('Application Form'!J727="POLL_HD (add on)*","POLL_HD (add_on)*",IF('Application Form'!J727="MSTN_50K (add_on)*","MSTN_50K (add_on)*",IF('Application Form'!J727="MSTN_HD (add on)*","MSTN_HD (add on)*",IF('Application Form'!J727="STORE","STORE",IF('Application Form'!J727="HE","HE","")))))))))))))))))))),"")</f>
        <v/>
      </c>
    </row>
    <row r="717" spans="1:16" x14ac:dyDescent="0.25">
      <c r="A717" s="72">
        <f>'Application Form'!E728</f>
        <v>0</v>
      </c>
      <c r="B717" t="str">
        <f>IF('Application Form'!C728="Hair","H",IF('Application Form'!C728="Done","D",IF('Application Form'!C728="Semen","S",IF('Application Form'!C728="TSU","T",""))))</f>
        <v/>
      </c>
      <c r="C717" t="str">
        <f t="shared" si="11"/>
        <v>NAA</v>
      </c>
      <c r="F717" t="str">
        <f>IF('Application Form'!H728="SKSTD_BDL","SKSTD_BDL",IF('Application Form'!H728="MIP","MIP",IF('Application Form'!H728="MIP+PV","MIP",IF('Application Form'!H728="SEEKSIRE","SEEKSIRE",IF('Application Form'!H728="SEEKSIRE+PV","SEEKSIRE",IF('Application Form'!H728="GGP50K","GGP50K",IF('Application Form'!H728="GGP50K+PV","GGP50K",IF('Application Form'!H728="GGPHD (150K)","GGPHD (150K)",IF('Application Form'!H728="GGPHD+PV","GGPHD",IF('Application Form'!H728="PV","",IF('Application Form'!H728="POLL","",IF('Application Form'!H728="MSTN","",IF('Application Form'!H728="COAT","",IF('Application Form'!H728="PI","",IF('Application Form'!H728="POLL_50K (add on)*","",IF('Application Form'!H728="POLL_HD (add on)*","",IF('Application Form'!H728="MSTN_50K (add_on)*","",IF('Application Form'!H728="MSTN_HD (add on)*","",IF('Application Form'!H728="STORE","STORE",IF('Application Form'!H728="HE","HE",""))))))))))))))))))))</f>
        <v/>
      </c>
      <c r="G717" t="str">
        <f>IF(OR(RIGHT('Application Form'!H728,2)="PV",RIGHT('Application Form'!I728,2)="PV",RIGHT('Application Form'!J728,2)="PV"),"Yes","")</f>
        <v/>
      </c>
      <c r="H717" s="81" t="str">
        <f>IF(ISBLANK(IF(F717="SKSTD_BDL",'Application Form'!M728,IF('Office Use Only - DONT TOUCH!!!'!G717="Yes",'Application Form'!M728,""))),"",IF(F717="SKSTD_BDL",'Application Form'!M728,IF('Office Use Only - DONT TOUCH!!!'!G717="Yes",'Application Form'!M728,"")))</f>
        <v/>
      </c>
      <c r="K717" t="str">
        <f>IF(ISBLANK(IF(F717="SKSTD_BDL",'Application Form'!O728,IF('Office Use Only - DONT TOUCH!!!'!G717="Yes",'Application Form'!O728,""))),"",IF(F717="SKSTD_BDL",'Application Form'!O728,IF('Office Use Only - DONT TOUCH!!!'!G717="Yes",'Application Form'!O728,"")))</f>
        <v/>
      </c>
      <c r="N717" t="str">
        <f>IF(AND(F717="",'Application Form'!H728=""),"",IF(AND(F717="",'Application Form'!H728&lt;&gt;""),'Application Form'!H728,IF(AND(F717&lt;&gt;"",'Application Form'!I728=""),"",IF(AND(F717&lt;&gt;"",'Application Form'!I728&lt;&gt;""),IF('Application Form'!I728="SKSTD_BDL","SKSTD_BDL",IF('Application Form'!I728="MIP","MIP",IF('Application Form'!I728="MIP+PV","MIP",IF('Application Form'!I728="SEEKSIRE","SEEKSIRE",IF('Application Form'!I728="SEEKSIRE+PV","SEEKSIRE",IF('Application Form'!I728="GGP50K","GGP50K",IF('Application Form'!I728="GGP50K+PV","GGP50K",IF('Application Form'!I728="GGPHD (150K)","GGPHD (150K)",IF('Application Form'!I728="GGPHD+PV","GGPHD",IF('Application Form'!I728="PV","",IF('Application Form'!I728="POLL","",IF('Application Form'!I728="MSTN","MSTN",IF('Application Form'!I728="COAT","COAT",IF('Application Form'!I728="PI","PI",IF('Application Form'!I728="POLL_50K (add on)*","POLL_50K (add on)*",IF('Application Form'!I728="POLL_HD (add on)*","POLL_HD (add_on)*",IF('Application Form'!I728="MSTN_50K (add_on)*","MSTN_50K (add_on)*",IF('Application Form'!I728="MSTN_HD (add on)*","MSTN_HD (add on)*",IF('Application Form'!I728="STORE","STORE",IF('Application Form'!I728="HE","HE","")))))))))))))))))))),"ERROR"))))</f>
        <v/>
      </c>
      <c r="O717" t="str">
        <f>IF(AND(F717="",'Application Form'!H728=""),"",IF(AND(F717="",'Application Form'!H728&lt;&gt;"",'Application Form'!I728=""),"",IF(AND(F717&lt;&gt;"",'Application Form'!I728=""),"",IF(AND(F717&lt;&gt;"",'Application Form'!I728&lt;&gt;"",'Application Form'!J728=""),"",IF(AND(F717="",'Application Form'!H728&lt;&gt;"",'Application Form'!I728&lt;&gt;""),IF('Application Form'!I728="SKSTD_BDL","SKSTD_BDL",IF('Application Form'!I728="MIP","MIP",IF('Application Form'!I728="MIP+PV","MIP",IF('Application Form'!I728="SEEKSIRE","SEEKSIRE",IF('Application Form'!I728="SEEKSIRE+PV","SEEKSIRE",IF('Application Form'!I728="GGP50K","GGP50K",IF('Application Form'!I728="GGP50K+PV","GGP50K",IF('Application Form'!I728="GGPHD (150K)","GGPHD (150K)",IF('Application Form'!I728="GGPHD+PV","GGPHD",IF('Application Form'!I728="PV","",IF('Application Form'!I728="POLL","",IF('Application Form'!I728="MSTN","MSTN",IF('Application Form'!I728="COAT","COAT",IF('Application Form'!I728="PI","PI",IF('Application Form'!I728="POLL_50K (add on)*","POLL_50K (add on)*",IF('Application Form'!I728="POLL_HD (add on)*","POLL_HD (add_on)*",IF('Application Form'!I728="MSTN_50K (add_on)*","MSTN_50K (add_on)*",IF('Application Form'!I728="MSTN_HD (add on)*","MSTN_HD (add on)*",IF('Application Form'!I728="STORE","STORE",IF('Application Form'!I728="HE","HE","ERROR")))))))))))))))))))),IF(AND(F717&lt;&gt;"",'Application Form'!I728&lt;&gt;"",'Application Form'!J728&lt;&gt;""),IF('Application Form'!J728="SKSTD_BDL","SKSTD_BDL",IF('Application Form'!J728="MIP","MIP",IF('Application Form'!J728="MIP+PV","MIP",IF('Application Form'!J728="SEEKSIRE","SEEKSIRE",IF('Application Form'!J728="SEEKSIRE+PV","SEEKSIRE",IF('Application Form'!J728="GGP50K","GGP50K",IF('Application Form'!J728="GGP50K+PV","GGP50K",IF('Application Form'!J728="GGPHD (150K)","GGPHD (150K)",IF('Application Form'!J728="GGPHD+PV","GGPHD",IF('Application Form'!J728="PV","",IF('Application Form'!J728="POLL","",IF('Application Form'!J728="MSTN","MSTN",IF('Application Form'!J728="COAT","COAT",IF('Application Form'!J728="PI","PI",IF('Application Form'!J728="POLL_50K (add on)*","POLL_50K (add on)*",IF('Application Form'!J728="POLL_HD (add on)*","POLL_HD (add_on)*",IF('Application Form'!J728="MSTN_50K (add_on)*","MSTN_50K (add_on)*",IF('Application Form'!J728="MSTN_HD (add on)*","MSTN_HD (add on)*",IF('Application Form'!J728="STORE","STORE",IF('Application Form'!J728="HE","HE","")))))))))))))))))))),"ERROR"))))))</f>
        <v/>
      </c>
      <c r="P717" t="str">
        <f>IF(AND(F717="",O717&lt;&gt;""),IF('Application Form'!J728="SKSTD_BDL","SKSTD_BDL",IF('Application Form'!J728="MIP","MIP",IF('Application Form'!J728="MIP+PV","MIP",IF('Application Form'!J728="SEEKSIRE","SEEKSIRE",IF('Application Form'!J728="SEEKSIRE+PV","SEEKSIRE",IF('Application Form'!J728="GGP50K","GGP50K",IF('Application Form'!J728="GGP50K+PV","GGP50K",IF('Application Form'!J728="GGPHD (150K)","GGPHD (150K)",IF('Application Form'!J728="GGPHD+PV","GGPHD",IF('Application Form'!J728="PV","",IF('Application Form'!J728="POLL","",IF('Application Form'!J728="MSTN","MSTN",IF('Application Form'!J728="COAT","COAT",IF('Application Form'!J728="PI","PI",IF('Application Form'!J728="POLL_50K (add on)*","POLL_50K (add on)*",IF('Application Form'!J728="POLL_HD (add on)*","POLL_HD (add_on)*",IF('Application Form'!J728="MSTN_50K (add_on)*","MSTN_50K (add_on)*",IF('Application Form'!J728="MSTN_HD (add on)*","MSTN_HD (add on)*",IF('Application Form'!J728="STORE","STORE",IF('Application Form'!J728="HE","HE","")))))))))))))))))))),"")</f>
        <v/>
      </c>
    </row>
    <row r="718" spans="1:16" x14ac:dyDescent="0.25">
      <c r="A718" s="72">
        <f>'Application Form'!E729</f>
        <v>0</v>
      </c>
      <c r="B718" t="str">
        <f>IF('Application Form'!C729="Hair","H",IF('Application Form'!C729="Done","D",IF('Application Form'!C729="Semen","S",IF('Application Form'!C729="TSU","T",""))))</f>
        <v/>
      </c>
      <c r="C718" t="str">
        <f t="shared" si="11"/>
        <v>NAA</v>
      </c>
      <c r="F718" t="str">
        <f>IF('Application Form'!H729="SKSTD_BDL","SKSTD_BDL",IF('Application Form'!H729="MIP","MIP",IF('Application Form'!H729="MIP+PV","MIP",IF('Application Form'!H729="SEEKSIRE","SEEKSIRE",IF('Application Form'!H729="SEEKSIRE+PV","SEEKSIRE",IF('Application Form'!H729="GGP50K","GGP50K",IF('Application Form'!H729="GGP50K+PV","GGP50K",IF('Application Form'!H729="GGPHD (150K)","GGPHD (150K)",IF('Application Form'!H729="GGPHD+PV","GGPHD",IF('Application Form'!H729="PV","",IF('Application Form'!H729="POLL","",IF('Application Form'!H729="MSTN","",IF('Application Form'!H729="COAT","",IF('Application Form'!H729="PI","",IF('Application Form'!H729="POLL_50K (add on)*","",IF('Application Form'!H729="POLL_HD (add on)*","",IF('Application Form'!H729="MSTN_50K (add_on)*","",IF('Application Form'!H729="MSTN_HD (add on)*","",IF('Application Form'!H729="STORE","STORE",IF('Application Form'!H729="HE","HE",""))))))))))))))))))))</f>
        <v/>
      </c>
      <c r="G718" t="str">
        <f>IF(OR(RIGHT('Application Form'!H729,2)="PV",RIGHT('Application Form'!I729,2)="PV",RIGHT('Application Form'!J729,2)="PV"),"Yes","")</f>
        <v/>
      </c>
      <c r="H718" s="81" t="str">
        <f>IF(ISBLANK(IF(F718="SKSTD_BDL",'Application Form'!M729,IF('Office Use Only - DONT TOUCH!!!'!G718="Yes",'Application Form'!M729,""))),"",IF(F718="SKSTD_BDL",'Application Form'!M729,IF('Office Use Only - DONT TOUCH!!!'!G718="Yes",'Application Form'!M729,"")))</f>
        <v/>
      </c>
      <c r="K718" t="str">
        <f>IF(ISBLANK(IF(F718="SKSTD_BDL",'Application Form'!O729,IF('Office Use Only - DONT TOUCH!!!'!G718="Yes",'Application Form'!O729,""))),"",IF(F718="SKSTD_BDL",'Application Form'!O729,IF('Office Use Only - DONT TOUCH!!!'!G718="Yes",'Application Form'!O729,"")))</f>
        <v/>
      </c>
      <c r="N718" t="str">
        <f>IF(AND(F718="",'Application Form'!H729=""),"",IF(AND(F718="",'Application Form'!H729&lt;&gt;""),'Application Form'!H729,IF(AND(F718&lt;&gt;"",'Application Form'!I729=""),"",IF(AND(F718&lt;&gt;"",'Application Form'!I729&lt;&gt;""),IF('Application Form'!I729="SKSTD_BDL","SKSTD_BDL",IF('Application Form'!I729="MIP","MIP",IF('Application Form'!I729="MIP+PV","MIP",IF('Application Form'!I729="SEEKSIRE","SEEKSIRE",IF('Application Form'!I729="SEEKSIRE+PV","SEEKSIRE",IF('Application Form'!I729="GGP50K","GGP50K",IF('Application Form'!I729="GGP50K+PV","GGP50K",IF('Application Form'!I729="GGPHD (150K)","GGPHD (150K)",IF('Application Form'!I729="GGPHD+PV","GGPHD",IF('Application Form'!I729="PV","",IF('Application Form'!I729="POLL","",IF('Application Form'!I729="MSTN","MSTN",IF('Application Form'!I729="COAT","COAT",IF('Application Form'!I729="PI","PI",IF('Application Form'!I729="POLL_50K (add on)*","POLL_50K (add on)*",IF('Application Form'!I729="POLL_HD (add on)*","POLL_HD (add_on)*",IF('Application Form'!I729="MSTN_50K (add_on)*","MSTN_50K (add_on)*",IF('Application Form'!I729="MSTN_HD (add on)*","MSTN_HD (add on)*",IF('Application Form'!I729="STORE","STORE",IF('Application Form'!I729="HE","HE","")))))))))))))))))))),"ERROR"))))</f>
        <v/>
      </c>
      <c r="O718" t="str">
        <f>IF(AND(F718="",'Application Form'!H729=""),"",IF(AND(F718="",'Application Form'!H729&lt;&gt;"",'Application Form'!I729=""),"",IF(AND(F718&lt;&gt;"",'Application Form'!I729=""),"",IF(AND(F718&lt;&gt;"",'Application Form'!I729&lt;&gt;"",'Application Form'!J729=""),"",IF(AND(F718="",'Application Form'!H729&lt;&gt;"",'Application Form'!I729&lt;&gt;""),IF('Application Form'!I729="SKSTD_BDL","SKSTD_BDL",IF('Application Form'!I729="MIP","MIP",IF('Application Form'!I729="MIP+PV","MIP",IF('Application Form'!I729="SEEKSIRE","SEEKSIRE",IF('Application Form'!I729="SEEKSIRE+PV","SEEKSIRE",IF('Application Form'!I729="GGP50K","GGP50K",IF('Application Form'!I729="GGP50K+PV","GGP50K",IF('Application Form'!I729="GGPHD (150K)","GGPHD (150K)",IF('Application Form'!I729="GGPHD+PV","GGPHD",IF('Application Form'!I729="PV","",IF('Application Form'!I729="POLL","",IF('Application Form'!I729="MSTN","MSTN",IF('Application Form'!I729="COAT","COAT",IF('Application Form'!I729="PI","PI",IF('Application Form'!I729="POLL_50K (add on)*","POLL_50K (add on)*",IF('Application Form'!I729="POLL_HD (add on)*","POLL_HD (add_on)*",IF('Application Form'!I729="MSTN_50K (add_on)*","MSTN_50K (add_on)*",IF('Application Form'!I729="MSTN_HD (add on)*","MSTN_HD (add on)*",IF('Application Form'!I729="STORE","STORE",IF('Application Form'!I729="HE","HE","ERROR")))))))))))))))))))),IF(AND(F718&lt;&gt;"",'Application Form'!I729&lt;&gt;"",'Application Form'!J729&lt;&gt;""),IF('Application Form'!J729="SKSTD_BDL","SKSTD_BDL",IF('Application Form'!J729="MIP","MIP",IF('Application Form'!J729="MIP+PV","MIP",IF('Application Form'!J729="SEEKSIRE","SEEKSIRE",IF('Application Form'!J729="SEEKSIRE+PV","SEEKSIRE",IF('Application Form'!J729="GGP50K","GGP50K",IF('Application Form'!J729="GGP50K+PV","GGP50K",IF('Application Form'!J729="GGPHD (150K)","GGPHD (150K)",IF('Application Form'!J729="GGPHD+PV","GGPHD",IF('Application Form'!J729="PV","",IF('Application Form'!J729="POLL","",IF('Application Form'!J729="MSTN","MSTN",IF('Application Form'!J729="COAT","COAT",IF('Application Form'!J729="PI","PI",IF('Application Form'!J729="POLL_50K (add on)*","POLL_50K (add on)*",IF('Application Form'!J729="POLL_HD (add on)*","POLL_HD (add_on)*",IF('Application Form'!J729="MSTN_50K (add_on)*","MSTN_50K (add_on)*",IF('Application Form'!J729="MSTN_HD (add on)*","MSTN_HD (add on)*",IF('Application Form'!J729="STORE","STORE",IF('Application Form'!J729="HE","HE","")))))))))))))))))))),"ERROR"))))))</f>
        <v/>
      </c>
      <c r="P718" t="str">
        <f>IF(AND(F718="",O718&lt;&gt;""),IF('Application Form'!J729="SKSTD_BDL","SKSTD_BDL",IF('Application Form'!J729="MIP","MIP",IF('Application Form'!J729="MIP+PV","MIP",IF('Application Form'!J729="SEEKSIRE","SEEKSIRE",IF('Application Form'!J729="SEEKSIRE+PV","SEEKSIRE",IF('Application Form'!J729="GGP50K","GGP50K",IF('Application Form'!J729="GGP50K+PV","GGP50K",IF('Application Form'!J729="GGPHD (150K)","GGPHD (150K)",IF('Application Form'!J729="GGPHD+PV","GGPHD",IF('Application Form'!J729="PV","",IF('Application Form'!J729="POLL","",IF('Application Form'!J729="MSTN","MSTN",IF('Application Form'!J729="COAT","COAT",IF('Application Form'!J729="PI","PI",IF('Application Form'!J729="POLL_50K (add on)*","POLL_50K (add on)*",IF('Application Form'!J729="POLL_HD (add on)*","POLL_HD (add_on)*",IF('Application Form'!J729="MSTN_50K (add_on)*","MSTN_50K (add_on)*",IF('Application Form'!J729="MSTN_HD (add on)*","MSTN_HD (add on)*",IF('Application Form'!J729="STORE","STORE",IF('Application Form'!J729="HE","HE","")))))))))))))))))))),"")</f>
        <v/>
      </c>
    </row>
    <row r="719" spans="1:16" x14ac:dyDescent="0.25">
      <c r="A719" s="72">
        <f>'Application Form'!E730</f>
        <v>0</v>
      </c>
      <c r="B719" t="str">
        <f>IF('Application Form'!C730="Hair","H",IF('Application Form'!C730="Done","D",IF('Application Form'!C730="Semen","S",IF('Application Form'!C730="TSU","T",""))))</f>
        <v/>
      </c>
      <c r="C719" t="str">
        <f t="shared" si="11"/>
        <v>NAA</v>
      </c>
      <c r="F719" t="str">
        <f>IF('Application Form'!H730="SKSTD_BDL","SKSTD_BDL",IF('Application Form'!H730="MIP","MIP",IF('Application Form'!H730="MIP+PV","MIP",IF('Application Form'!H730="SEEKSIRE","SEEKSIRE",IF('Application Form'!H730="SEEKSIRE+PV","SEEKSIRE",IF('Application Form'!H730="GGP50K","GGP50K",IF('Application Form'!H730="GGP50K+PV","GGP50K",IF('Application Form'!H730="GGPHD (150K)","GGPHD (150K)",IF('Application Form'!H730="GGPHD+PV","GGPHD",IF('Application Form'!H730="PV","",IF('Application Form'!H730="POLL","",IF('Application Form'!H730="MSTN","",IF('Application Form'!H730="COAT","",IF('Application Form'!H730="PI","",IF('Application Form'!H730="POLL_50K (add on)*","",IF('Application Form'!H730="POLL_HD (add on)*","",IF('Application Form'!H730="MSTN_50K (add_on)*","",IF('Application Form'!H730="MSTN_HD (add on)*","",IF('Application Form'!H730="STORE","STORE",IF('Application Form'!H730="HE","HE",""))))))))))))))))))))</f>
        <v/>
      </c>
      <c r="G719" t="str">
        <f>IF(OR(RIGHT('Application Form'!H730,2)="PV",RIGHT('Application Form'!I730,2)="PV",RIGHT('Application Form'!J730,2)="PV"),"Yes","")</f>
        <v/>
      </c>
      <c r="H719" s="81" t="str">
        <f>IF(ISBLANK(IF(F719="SKSTD_BDL",'Application Form'!M730,IF('Office Use Only - DONT TOUCH!!!'!G719="Yes",'Application Form'!M730,""))),"",IF(F719="SKSTD_BDL",'Application Form'!M730,IF('Office Use Only - DONT TOUCH!!!'!G719="Yes",'Application Form'!M730,"")))</f>
        <v/>
      </c>
      <c r="K719" t="str">
        <f>IF(ISBLANK(IF(F719="SKSTD_BDL",'Application Form'!O730,IF('Office Use Only - DONT TOUCH!!!'!G719="Yes",'Application Form'!O730,""))),"",IF(F719="SKSTD_BDL",'Application Form'!O730,IF('Office Use Only - DONT TOUCH!!!'!G719="Yes",'Application Form'!O730,"")))</f>
        <v/>
      </c>
      <c r="N719" t="str">
        <f>IF(AND(F719="",'Application Form'!H730=""),"",IF(AND(F719="",'Application Form'!H730&lt;&gt;""),'Application Form'!H730,IF(AND(F719&lt;&gt;"",'Application Form'!I730=""),"",IF(AND(F719&lt;&gt;"",'Application Form'!I730&lt;&gt;""),IF('Application Form'!I730="SKSTD_BDL","SKSTD_BDL",IF('Application Form'!I730="MIP","MIP",IF('Application Form'!I730="MIP+PV","MIP",IF('Application Form'!I730="SEEKSIRE","SEEKSIRE",IF('Application Form'!I730="SEEKSIRE+PV","SEEKSIRE",IF('Application Form'!I730="GGP50K","GGP50K",IF('Application Form'!I730="GGP50K+PV","GGP50K",IF('Application Form'!I730="GGPHD (150K)","GGPHD (150K)",IF('Application Form'!I730="GGPHD+PV","GGPHD",IF('Application Form'!I730="PV","",IF('Application Form'!I730="POLL","",IF('Application Form'!I730="MSTN","MSTN",IF('Application Form'!I730="COAT","COAT",IF('Application Form'!I730="PI","PI",IF('Application Form'!I730="POLL_50K (add on)*","POLL_50K (add on)*",IF('Application Form'!I730="POLL_HD (add on)*","POLL_HD (add_on)*",IF('Application Form'!I730="MSTN_50K (add_on)*","MSTN_50K (add_on)*",IF('Application Form'!I730="MSTN_HD (add on)*","MSTN_HD (add on)*",IF('Application Form'!I730="STORE","STORE",IF('Application Form'!I730="HE","HE","")))))))))))))))))))),"ERROR"))))</f>
        <v/>
      </c>
      <c r="O719" t="str">
        <f>IF(AND(F719="",'Application Form'!H730=""),"",IF(AND(F719="",'Application Form'!H730&lt;&gt;"",'Application Form'!I730=""),"",IF(AND(F719&lt;&gt;"",'Application Form'!I730=""),"",IF(AND(F719&lt;&gt;"",'Application Form'!I730&lt;&gt;"",'Application Form'!J730=""),"",IF(AND(F719="",'Application Form'!H730&lt;&gt;"",'Application Form'!I730&lt;&gt;""),IF('Application Form'!I730="SKSTD_BDL","SKSTD_BDL",IF('Application Form'!I730="MIP","MIP",IF('Application Form'!I730="MIP+PV","MIP",IF('Application Form'!I730="SEEKSIRE","SEEKSIRE",IF('Application Form'!I730="SEEKSIRE+PV","SEEKSIRE",IF('Application Form'!I730="GGP50K","GGP50K",IF('Application Form'!I730="GGP50K+PV","GGP50K",IF('Application Form'!I730="GGPHD (150K)","GGPHD (150K)",IF('Application Form'!I730="GGPHD+PV","GGPHD",IF('Application Form'!I730="PV","",IF('Application Form'!I730="POLL","",IF('Application Form'!I730="MSTN","MSTN",IF('Application Form'!I730="COAT","COAT",IF('Application Form'!I730="PI","PI",IF('Application Form'!I730="POLL_50K (add on)*","POLL_50K (add on)*",IF('Application Form'!I730="POLL_HD (add on)*","POLL_HD (add_on)*",IF('Application Form'!I730="MSTN_50K (add_on)*","MSTN_50K (add_on)*",IF('Application Form'!I730="MSTN_HD (add on)*","MSTN_HD (add on)*",IF('Application Form'!I730="STORE","STORE",IF('Application Form'!I730="HE","HE","ERROR")))))))))))))))))))),IF(AND(F719&lt;&gt;"",'Application Form'!I730&lt;&gt;"",'Application Form'!J730&lt;&gt;""),IF('Application Form'!J730="SKSTD_BDL","SKSTD_BDL",IF('Application Form'!J730="MIP","MIP",IF('Application Form'!J730="MIP+PV","MIP",IF('Application Form'!J730="SEEKSIRE","SEEKSIRE",IF('Application Form'!J730="SEEKSIRE+PV","SEEKSIRE",IF('Application Form'!J730="GGP50K","GGP50K",IF('Application Form'!J730="GGP50K+PV","GGP50K",IF('Application Form'!J730="GGPHD (150K)","GGPHD (150K)",IF('Application Form'!J730="GGPHD+PV","GGPHD",IF('Application Form'!J730="PV","",IF('Application Form'!J730="POLL","",IF('Application Form'!J730="MSTN","MSTN",IF('Application Form'!J730="COAT","COAT",IF('Application Form'!J730="PI","PI",IF('Application Form'!J730="POLL_50K (add on)*","POLL_50K (add on)*",IF('Application Form'!J730="POLL_HD (add on)*","POLL_HD (add_on)*",IF('Application Form'!J730="MSTN_50K (add_on)*","MSTN_50K (add_on)*",IF('Application Form'!J730="MSTN_HD (add on)*","MSTN_HD (add on)*",IF('Application Form'!J730="STORE","STORE",IF('Application Form'!J730="HE","HE","")))))))))))))))))))),"ERROR"))))))</f>
        <v/>
      </c>
      <c r="P719" t="str">
        <f>IF(AND(F719="",O719&lt;&gt;""),IF('Application Form'!J730="SKSTD_BDL","SKSTD_BDL",IF('Application Form'!J730="MIP","MIP",IF('Application Form'!J730="MIP+PV","MIP",IF('Application Form'!J730="SEEKSIRE","SEEKSIRE",IF('Application Form'!J730="SEEKSIRE+PV","SEEKSIRE",IF('Application Form'!J730="GGP50K","GGP50K",IF('Application Form'!J730="GGP50K+PV","GGP50K",IF('Application Form'!J730="GGPHD (150K)","GGPHD (150K)",IF('Application Form'!J730="GGPHD+PV","GGPHD",IF('Application Form'!J730="PV","",IF('Application Form'!J730="POLL","",IF('Application Form'!J730="MSTN","MSTN",IF('Application Form'!J730="COAT","COAT",IF('Application Form'!J730="PI","PI",IF('Application Form'!J730="POLL_50K (add on)*","POLL_50K (add on)*",IF('Application Form'!J730="POLL_HD (add on)*","POLL_HD (add_on)*",IF('Application Form'!J730="MSTN_50K (add_on)*","MSTN_50K (add_on)*",IF('Application Form'!J730="MSTN_HD (add on)*","MSTN_HD (add on)*",IF('Application Form'!J730="STORE","STORE",IF('Application Form'!J730="HE","HE","")))))))))))))))))))),"")</f>
        <v/>
      </c>
    </row>
    <row r="720" spans="1:16" x14ac:dyDescent="0.25">
      <c r="A720" s="72">
        <f>'Application Form'!E731</f>
        <v>0</v>
      </c>
      <c r="B720" t="str">
        <f>IF('Application Form'!C731="Hair","H",IF('Application Form'!C731="Done","D",IF('Application Form'!C731="Semen","S",IF('Application Form'!C731="TSU","T",""))))</f>
        <v/>
      </c>
      <c r="C720" t="str">
        <f t="shared" si="11"/>
        <v>NAA</v>
      </c>
      <c r="F720" t="str">
        <f>IF('Application Form'!H731="SKSTD_BDL","SKSTD_BDL",IF('Application Form'!H731="MIP","MIP",IF('Application Form'!H731="MIP+PV","MIP",IF('Application Form'!H731="SEEKSIRE","SEEKSIRE",IF('Application Form'!H731="SEEKSIRE+PV","SEEKSIRE",IF('Application Form'!H731="GGP50K","GGP50K",IF('Application Form'!H731="GGP50K+PV","GGP50K",IF('Application Form'!H731="GGPHD (150K)","GGPHD (150K)",IF('Application Form'!H731="GGPHD+PV","GGPHD",IF('Application Form'!H731="PV","",IF('Application Form'!H731="POLL","",IF('Application Form'!H731="MSTN","",IF('Application Form'!H731="COAT","",IF('Application Form'!H731="PI","",IF('Application Form'!H731="POLL_50K (add on)*","",IF('Application Form'!H731="POLL_HD (add on)*","",IF('Application Form'!H731="MSTN_50K (add_on)*","",IF('Application Form'!H731="MSTN_HD (add on)*","",IF('Application Form'!H731="STORE","STORE",IF('Application Form'!H731="HE","HE",""))))))))))))))))))))</f>
        <v/>
      </c>
      <c r="G720" t="str">
        <f>IF(OR(RIGHT('Application Form'!H731,2)="PV",RIGHT('Application Form'!I731,2)="PV",RIGHT('Application Form'!J731,2)="PV"),"Yes","")</f>
        <v/>
      </c>
      <c r="H720" s="81" t="str">
        <f>IF(ISBLANK(IF(F720="SKSTD_BDL",'Application Form'!M731,IF('Office Use Only - DONT TOUCH!!!'!G720="Yes",'Application Form'!M731,""))),"",IF(F720="SKSTD_BDL",'Application Form'!M731,IF('Office Use Only - DONT TOUCH!!!'!G720="Yes",'Application Form'!M731,"")))</f>
        <v/>
      </c>
      <c r="K720" t="str">
        <f>IF(ISBLANK(IF(F720="SKSTD_BDL",'Application Form'!O731,IF('Office Use Only - DONT TOUCH!!!'!G720="Yes",'Application Form'!O731,""))),"",IF(F720="SKSTD_BDL",'Application Form'!O731,IF('Office Use Only - DONT TOUCH!!!'!G720="Yes",'Application Form'!O731,"")))</f>
        <v/>
      </c>
      <c r="N720" t="str">
        <f>IF(AND(F720="",'Application Form'!H731=""),"",IF(AND(F720="",'Application Form'!H731&lt;&gt;""),'Application Form'!H731,IF(AND(F720&lt;&gt;"",'Application Form'!I731=""),"",IF(AND(F720&lt;&gt;"",'Application Form'!I731&lt;&gt;""),IF('Application Form'!I731="SKSTD_BDL","SKSTD_BDL",IF('Application Form'!I731="MIP","MIP",IF('Application Form'!I731="MIP+PV","MIP",IF('Application Form'!I731="SEEKSIRE","SEEKSIRE",IF('Application Form'!I731="SEEKSIRE+PV","SEEKSIRE",IF('Application Form'!I731="GGP50K","GGP50K",IF('Application Form'!I731="GGP50K+PV","GGP50K",IF('Application Form'!I731="GGPHD (150K)","GGPHD (150K)",IF('Application Form'!I731="GGPHD+PV","GGPHD",IF('Application Form'!I731="PV","",IF('Application Form'!I731="POLL","",IF('Application Form'!I731="MSTN","MSTN",IF('Application Form'!I731="COAT","COAT",IF('Application Form'!I731="PI","PI",IF('Application Form'!I731="POLL_50K (add on)*","POLL_50K (add on)*",IF('Application Form'!I731="POLL_HD (add on)*","POLL_HD (add_on)*",IF('Application Form'!I731="MSTN_50K (add_on)*","MSTN_50K (add_on)*",IF('Application Form'!I731="MSTN_HD (add on)*","MSTN_HD (add on)*",IF('Application Form'!I731="STORE","STORE",IF('Application Form'!I731="HE","HE","")))))))))))))))))))),"ERROR"))))</f>
        <v/>
      </c>
      <c r="O720" t="str">
        <f>IF(AND(F720="",'Application Form'!H731=""),"",IF(AND(F720="",'Application Form'!H731&lt;&gt;"",'Application Form'!I731=""),"",IF(AND(F720&lt;&gt;"",'Application Form'!I731=""),"",IF(AND(F720&lt;&gt;"",'Application Form'!I731&lt;&gt;"",'Application Form'!J731=""),"",IF(AND(F720="",'Application Form'!H731&lt;&gt;"",'Application Form'!I731&lt;&gt;""),IF('Application Form'!I731="SKSTD_BDL","SKSTD_BDL",IF('Application Form'!I731="MIP","MIP",IF('Application Form'!I731="MIP+PV","MIP",IF('Application Form'!I731="SEEKSIRE","SEEKSIRE",IF('Application Form'!I731="SEEKSIRE+PV","SEEKSIRE",IF('Application Form'!I731="GGP50K","GGP50K",IF('Application Form'!I731="GGP50K+PV","GGP50K",IF('Application Form'!I731="GGPHD (150K)","GGPHD (150K)",IF('Application Form'!I731="GGPHD+PV","GGPHD",IF('Application Form'!I731="PV","",IF('Application Form'!I731="POLL","",IF('Application Form'!I731="MSTN","MSTN",IF('Application Form'!I731="COAT","COAT",IF('Application Form'!I731="PI","PI",IF('Application Form'!I731="POLL_50K (add on)*","POLL_50K (add on)*",IF('Application Form'!I731="POLL_HD (add on)*","POLL_HD (add_on)*",IF('Application Form'!I731="MSTN_50K (add_on)*","MSTN_50K (add_on)*",IF('Application Form'!I731="MSTN_HD (add on)*","MSTN_HD (add on)*",IF('Application Form'!I731="STORE","STORE",IF('Application Form'!I731="HE","HE","ERROR")))))))))))))))))))),IF(AND(F720&lt;&gt;"",'Application Form'!I731&lt;&gt;"",'Application Form'!J731&lt;&gt;""),IF('Application Form'!J731="SKSTD_BDL","SKSTD_BDL",IF('Application Form'!J731="MIP","MIP",IF('Application Form'!J731="MIP+PV","MIP",IF('Application Form'!J731="SEEKSIRE","SEEKSIRE",IF('Application Form'!J731="SEEKSIRE+PV","SEEKSIRE",IF('Application Form'!J731="GGP50K","GGP50K",IF('Application Form'!J731="GGP50K+PV","GGP50K",IF('Application Form'!J731="GGPHD (150K)","GGPHD (150K)",IF('Application Form'!J731="GGPHD+PV","GGPHD",IF('Application Form'!J731="PV","",IF('Application Form'!J731="POLL","",IF('Application Form'!J731="MSTN","MSTN",IF('Application Form'!J731="COAT","COAT",IF('Application Form'!J731="PI","PI",IF('Application Form'!J731="POLL_50K (add on)*","POLL_50K (add on)*",IF('Application Form'!J731="POLL_HD (add on)*","POLL_HD (add_on)*",IF('Application Form'!J731="MSTN_50K (add_on)*","MSTN_50K (add_on)*",IF('Application Form'!J731="MSTN_HD (add on)*","MSTN_HD (add on)*",IF('Application Form'!J731="STORE","STORE",IF('Application Form'!J731="HE","HE","")))))))))))))))))))),"ERROR"))))))</f>
        <v/>
      </c>
      <c r="P720" t="str">
        <f>IF(AND(F720="",O720&lt;&gt;""),IF('Application Form'!J731="SKSTD_BDL","SKSTD_BDL",IF('Application Form'!J731="MIP","MIP",IF('Application Form'!J731="MIP+PV","MIP",IF('Application Form'!J731="SEEKSIRE","SEEKSIRE",IF('Application Form'!J731="SEEKSIRE+PV","SEEKSIRE",IF('Application Form'!J731="GGP50K","GGP50K",IF('Application Form'!J731="GGP50K+PV","GGP50K",IF('Application Form'!J731="GGPHD (150K)","GGPHD (150K)",IF('Application Form'!J731="GGPHD+PV","GGPHD",IF('Application Form'!J731="PV","",IF('Application Form'!J731="POLL","",IF('Application Form'!J731="MSTN","MSTN",IF('Application Form'!J731="COAT","COAT",IF('Application Form'!J731="PI","PI",IF('Application Form'!J731="POLL_50K (add on)*","POLL_50K (add on)*",IF('Application Form'!J731="POLL_HD (add on)*","POLL_HD (add_on)*",IF('Application Form'!J731="MSTN_50K (add_on)*","MSTN_50K (add_on)*",IF('Application Form'!J731="MSTN_HD (add on)*","MSTN_HD (add on)*",IF('Application Form'!J731="STORE","STORE",IF('Application Form'!J731="HE","HE","")))))))))))))))))))),"")</f>
        <v/>
      </c>
    </row>
    <row r="721" spans="1:16" x14ac:dyDescent="0.25">
      <c r="A721" s="72">
        <f>'Application Form'!E732</f>
        <v>0</v>
      </c>
      <c r="B721" t="str">
        <f>IF('Application Form'!C732="Hair","H",IF('Application Form'!C732="Done","D",IF('Application Form'!C732="Semen","S",IF('Application Form'!C732="TSU","T",""))))</f>
        <v/>
      </c>
      <c r="C721" t="str">
        <f t="shared" si="11"/>
        <v>NAA</v>
      </c>
      <c r="F721" t="str">
        <f>IF('Application Form'!H732="SKSTD_BDL","SKSTD_BDL",IF('Application Form'!H732="MIP","MIP",IF('Application Form'!H732="MIP+PV","MIP",IF('Application Form'!H732="SEEKSIRE","SEEKSIRE",IF('Application Form'!H732="SEEKSIRE+PV","SEEKSIRE",IF('Application Form'!H732="GGP50K","GGP50K",IF('Application Form'!H732="GGP50K+PV","GGP50K",IF('Application Form'!H732="GGPHD (150K)","GGPHD (150K)",IF('Application Form'!H732="GGPHD+PV","GGPHD",IF('Application Form'!H732="PV","",IF('Application Form'!H732="POLL","",IF('Application Form'!H732="MSTN","",IF('Application Form'!H732="COAT","",IF('Application Form'!H732="PI","",IF('Application Form'!H732="POLL_50K (add on)*","",IF('Application Form'!H732="POLL_HD (add on)*","",IF('Application Form'!H732="MSTN_50K (add_on)*","",IF('Application Form'!H732="MSTN_HD (add on)*","",IF('Application Form'!H732="STORE","STORE",IF('Application Form'!H732="HE","HE",""))))))))))))))))))))</f>
        <v/>
      </c>
      <c r="G721" t="str">
        <f>IF(OR(RIGHT('Application Form'!H732,2)="PV",RIGHT('Application Form'!I732,2)="PV",RIGHT('Application Form'!J732,2)="PV"),"Yes","")</f>
        <v/>
      </c>
      <c r="H721" s="81" t="str">
        <f>IF(ISBLANK(IF(F721="SKSTD_BDL",'Application Form'!M732,IF('Office Use Only - DONT TOUCH!!!'!G721="Yes",'Application Form'!M732,""))),"",IF(F721="SKSTD_BDL",'Application Form'!M732,IF('Office Use Only - DONT TOUCH!!!'!G721="Yes",'Application Form'!M732,"")))</f>
        <v/>
      </c>
      <c r="K721" t="str">
        <f>IF(ISBLANK(IF(F721="SKSTD_BDL",'Application Form'!O732,IF('Office Use Only - DONT TOUCH!!!'!G721="Yes",'Application Form'!O732,""))),"",IF(F721="SKSTD_BDL",'Application Form'!O732,IF('Office Use Only - DONT TOUCH!!!'!G721="Yes",'Application Form'!O732,"")))</f>
        <v/>
      </c>
      <c r="N721" t="str">
        <f>IF(AND(F721="",'Application Form'!H732=""),"",IF(AND(F721="",'Application Form'!H732&lt;&gt;""),'Application Form'!H732,IF(AND(F721&lt;&gt;"",'Application Form'!I732=""),"",IF(AND(F721&lt;&gt;"",'Application Form'!I732&lt;&gt;""),IF('Application Form'!I732="SKSTD_BDL","SKSTD_BDL",IF('Application Form'!I732="MIP","MIP",IF('Application Form'!I732="MIP+PV","MIP",IF('Application Form'!I732="SEEKSIRE","SEEKSIRE",IF('Application Form'!I732="SEEKSIRE+PV","SEEKSIRE",IF('Application Form'!I732="GGP50K","GGP50K",IF('Application Form'!I732="GGP50K+PV","GGP50K",IF('Application Form'!I732="GGPHD (150K)","GGPHD (150K)",IF('Application Form'!I732="GGPHD+PV","GGPHD",IF('Application Form'!I732="PV","",IF('Application Form'!I732="POLL","",IF('Application Form'!I732="MSTN","MSTN",IF('Application Form'!I732="COAT","COAT",IF('Application Form'!I732="PI","PI",IF('Application Form'!I732="POLL_50K (add on)*","POLL_50K (add on)*",IF('Application Form'!I732="POLL_HD (add on)*","POLL_HD (add_on)*",IF('Application Form'!I732="MSTN_50K (add_on)*","MSTN_50K (add_on)*",IF('Application Form'!I732="MSTN_HD (add on)*","MSTN_HD (add on)*",IF('Application Form'!I732="STORE","STORE",IF('Application Form'!I732="HE","HE","")))))))))))))))))))),"ERROR"))))</f>
        <v/>
      </c>
      <c r="O721" t="str">
        <f>IF(AND(F721="",'Application Form'!H732=""),"",IF(AND(F721="",'Application Form'!H732&lt;&gt;"",'Application Form'!I732=""),"",IF(AND(F721&lt;&gt;"",'Application Form'!I732=""),"",IF(AND(F721&lt;&gt;"",'Application Form'!I732&lt;&gt;"",'Application Form'!J732=""),"",IF(AND(F721="",'Application Form'!H732&lt;&gt;"",'Application Form'!I732&lt;&gt;""),IF('Application Form'!I732="SKSTD_BDL","SKSTD_BDL",IF('Application Form'!I732="MIP","MIP",IF('Application Form'!I732="MIP+PV","MIP",IF('Application Form'!I732="SEEKSIRE","SEEKSIRE",IF('Application Form'!I732="SEEKSIRE+PV","SEEKSIRE",IF('Application Form'!I732="GGP50K","GGP50K",IF('Application Form'!I732="GGP50K+PV","GGP50K",IF('Application Form'!I732="GGPHD (150K)","GGPHD (150K)",IF('Application Form'!I732="GGPHD+PV","GGPHD",IF('Application Form'!I732="PV","",IF('Application Form'!I732="POLL","",IF('Application Form'!I732="MSTN","MSTN",IF('Application Form'!I732="COAT","COAT",IF('Application Form'!I732="PI","PI",IF('Application Form'!I732="POLL_50K (add on)*","POLL_50K (add on)*",IF('Application Form'!I732="POLL_HD (add on)*","POLL_HD (add_on)*",IF('Application Form'!I732="MSTN_50K (add_on)*","MSTN_50K (add_on)*",IF('Application Form'!I732="MSTN_HD (add on)*","MSTN_HD (add on)*",IF('Application Form'!I732="STORE","STORE",IF('Application Form'!I732="HE","HE","ERROR")))))))))))))))))))),IF(AND(F721&lt;&gt;"",'Application Form'!I732&lt;&gt;"",'Application Form'!J732&lt;&gt;""),IF('Application Form'!J732="SKSTD_BDL","SKSTD_BDL",IF('Application Form'!J732="MIP","MIP",IF('Application Form'!J732="MIP+PV","MIP",IF('Application Form'!J732="SEEKSIRE","SEEKSIRE",IF('Application Form'!J732="SEEKSIRE+PV","SEEKSIRE",IF('Application Form'!J732="GGP50K","GGP50K",IF('Application Form'!J732="GGP50K+PV","GGP50K",IF('Application Form'!J732="GGPHD (150K)","GGPHD (150K)",IF('Application Form'!J732="GGPHD+PV","GGPHD",IF('Application Form'!J732="PV","",IF('Application Form'!J732="POLL","",IF('Application Form'!J732="MSTN","MSTN",IF('Application Form'!J732="COAT","COAT",IF('Application Form'!J732="PI","PI",IF('Application Form'!J732="POLL_50K (add on)*","POLL_50K (add on)*",IF('Application Form'!J732="POLL_HD (add on)*","POLL_HD (add_on)*",IF('Application Form'!J732="MSTN_50K (add_on)*","MSTN_50K (add_on)*",IF('Application Form'!J732="MSTN_HD (add on)*","MSTN_HD (add on)*",IF('Application Form'!J732="STORE","STORE",IF('Application Form'!J732="HE","HE","")))))))))))))))))))),"ERROR"))))))</f>
        <v/>
      </c>
      <c r="P721" t="str">
        <f>IF(AND(F721="",O721&lt;&gt;""),IF('Application Form'!J732="SKSTD_BDL","SKSTD_BDL",IF('Application Form'!J732="MIP","MIP",IF('Application Form'!J732="MIP+PV","MIP",IF('Application Form'!J732="SEEKSIRE","SEEKSIRE",IF('Application Form'!J732="SEEKSIRE+PV","SEEKSIRE",IF('Application Form'!J732="GGP50K","GGP50K",IF('Application Form'!J732="GGP50K+PV","GGP50K",IF('Application Form'!J732="GGPHD (150K)","GGPHD (150K)",IF('Application Form'!J732="GGPHD+PV","GGPHD",IF('Application Form'!J732="PV","",IF('Application Form'!J732="POLL","",IF('Application Form'!J732="MSTN","MSTN",IF('Application Form'!J732="COAT","COAT",IF('Application Form'!J732="PI","PI",IF('Application Form'!J732="POLL_50K (add on)*","POLL_50K (add on)*",IF('Application Form'!J732="POLL_HD (add on)*","POLL_HD (add_on)*",IF('Application Form'!J732="MSTN_50K (add_on)*","MSTN_50K (add_on)*",IF('Application Form'!J732="MSTN_HD (add on)*","MSTN_HD (add on)*",IF('Application Form'!J732="STORE","STORE",IF('Application Form'!J732="HE","HE","")))))))))))))))))))),"")</f>
        <v/>
      </c>
    </row>
    <row r="722" spans="1:16" x14ac:dyDescent="0.25">
      <c r="A722" s="72">
        <f>'Application Form'!E733</f>
        <v>0</v>
      </c>
      <c r="B722" t="str">
        <f>IF('Application Form'!C733="Hair","H",IF('Application Form'!C733="Done","D",IF('Application Form'!C733="Semen","S",IF('Application Form'!C733="TSU","T",""))))</f>
        <v/>
      </c>
      <c r="C722" t="str">
        <f t="shared" si="11"/>
        <v>NAA</v>
      </c>
      <c r="F722" t="str">
        <f>IF('Application Form'!H733="SKSTD_BDL","SKSTD_BDL",IF('Application Form'!H733="MIP","MIP",IF('Application Form'!H733="MIP+PV","MIP",IF('Application Form'!H733="SEEKSIRE","SEEKSIRE",IF('Application Form'!H733="SEEKSIRE+PV","SEEKSIRE",IF('Application Form'!H733="GGP50K","GGP50K",IF('Application Form'!H733="GGP50K+PV","GGP50K",IF('Application Form'!H733="GGPHD (150K)","GGPHD (150K)",IF('Application Form'!H733="GGPHD+PV","GGPHD",IF('Application Form'!H733="PV","",IF('Application Form'!H733="POLL","",IF('Application Form'!H733="MSTN","",IF('Application Form'!H733="COAT","",IF('Application Form'!H733="PI","",IF('Application Form'!H733="POLL_50K (add on)*","",IF('Application Form'!H733="POLL_HD (add on)*","",IF('Application Form'!H733="MSTN_50K (add_on)*","",IF('Application Form'!H733="MSTN_HD (add on)*","",IF('Application Form'!H733="STORE","STORE",IF('Application Form'!H733="HE","HE",""))))))))))))))))))))</f>
        <v/>
      </c>
      <c r="G722" t="str">
        <f>IF(OR(RIGHT('Application Form'!H733,2)="PV",RIGHT('Application Form'!I733,2)="PV",RIGHT('Application Form'!J733,2)="PV"),"Yes","")</f>
        <v/>
      </c>
      <c r="H722" s="81" t="str">
        <f>IF(ISBLANK(IF(F722="SKSTD_BDL",'Application Form'!M733,IF('Office Use Only - DONT TOUCH!!!'!G722="Yes",'Application Form'!M733,""))),"",IF(F722="SKSTD_BDL",'Application Form'!M733,IF('Office Use Only - DONT TOUCH!!!'!G722="Yes",'Application Form'!M733,"")))</f>
        <v/>
      </c>
      <c r="K722" t="str">
        <f>IF(ISBLANK(IF(F722="SKSTD_BDL",'Application Form'!O733,IF('Office Use Only - DONT TOUCH!!!'!G722="Yes",'Application Form'!O733,""))),"",IF(F722="SKSTD_BDL",'Application Form'!O733,IF('Office Use Only - DONT TOUCH!!!'!G722="Yes",'Application Form'!O733,"")))</f>
        <v/>
      </c>
      <c r="N722" t="str">
        <f>IF(AND(F722="",'Application Form'!H733=""),"",IF(AND(F722="",'Application Form'!H733&lt;&gt;""),'Application Form'!H733,IF(AND(F722&lt;&gt;"",'Application Form'!I733=""),"",IF(AND(F722&lt;&gt;"",'Application Form'!I733&lt;&gt;""),IF('Application Form'!I733="SKSTD_BDL","SKSTD_BDL",IF('Application Form'!I733="MIP","MIP",IF('Application Form'!I733="MIP+PV","MIP",IF('Application Form'!I733="SEEKSIRE","SEEKSIRE",IF('Application Form'!I733="SEEKSIRE+PV","SEEKSIRE",IF('Application Form'!I733="GGP50K","GGP50K",IF('Application Form'!I733="GGP50K+PV","GGP50K",IF('Application Form'!I733="GGPHD (150K)","GGPHD (150K)",IF('Application Form'!I733="GGPHD+PV","GGPHD",IF('Application Form'!I733="PV","",IF('Application Form'!I733="POLL","",IF('Application Form'!I733="MSTN","MSTN",IF('Application Form'!I733="COAT","COAT",IF('Application Form'!I733="PI","PI",IF('Application Form'!I733="POLL_50K (add on)*","POLL_50K (add on)*",IF('Application Form'!I733="POLL_HD (add on)*","POLL_HD (add_on)*",IF('Application Form'!I733="MSTN_50K (add_on)*","MSTN_50K (add_on)*",IF('Application Form'!I733="MSTN_HD (add on)*","MSTN_HD (add on)*",IF('Application Form'!I733="STORE","STORE",IF('Application Form'!I733="HE","HE","")))))))))))))))))))),"ERROR"))))</f>
        <v/>
      </c>
      <c r="O722" t="str">
        <f>IF(AND(F722="",'Application Form'!H733=""),"",IF(AND(F722="",'Application Form'!H733&lt;&gt;"",'Application Form'!I733=""),"",IF(AND(F722&lt;&gt;"",'Application Form'!I733=""),"",IF(AND(F722&lt;&gt;"",'Application Form'!I733&lt;&gt;"",'Application Form'!J733=""),"",IF(AND(F722="",'Application Form'!H733&lt;&gt;"",'Application Form'!I733&lt;&gt;""),IF('Application Form'!I733="SKSTD_BDL","SKSTD_BDL",IF('Application Form'!I733="MIP","MIP",IF('Application Form'!I733="MIP+PV","MIP",IF('Application Form'!I733="SEEKSIRE","SEEKSIRE",IF('Application Form'!I733="SEEKSIRE+PV","SEEKSIRE",IF('Application Form'!I733="GGP50K","GGP50K",IF('Application Form'!I733="GGP50K+PV","GGP50K",IF('Application Form'!I733="GGPHD (150K)","GGPHD (150K)",IF('Application Form'!I733="GGPHD+PV","GGPHD",IF('Application Form'!I733="PV","",IF('Application Form'!I733="POLL","",IF('Application Form'!I733="MSTN","MSTN",IF('Application Form'!I733="COAT","COAT",IF('Application Form'!I733="PI","PI",IF('Application Form'!I733="POLL_50K (add on)*","POLL_50K (add on)*",IF('Application Form'!I733="POLL_HD (add on)*","POLL_HD (add_on)*",IF('Application Form'!I733="MSTN_50K (add_on)*","MSTN_50K (add_on)*",IF('Application Form'!I733="MSTN_HD (add on)*","MSTN_HD (add on)*",IF('Application Form'!I733="STORE","STORE",IF('Application Form'!I733="HE","HE","ERROR")))))))))))))))))))),IF(AND(F722&lt;&gt;"",'Application Form'!I733&lt;&gt;"",'Application Form'!J733&lt;&gt;""),IF('Application Form'!J733="SKSTD_BDL","SKSTD_BDL",IF('Application Form'!J733="MIP","MIP",IF('Application Form'!J733="MIP+PV","MIP",IF('Application Form'!J733="SEEKSIRE","SEEKSIRE",IF('Application Form'!J733="SEEKSIRE+PV","SEEKSIRE",IF('Application Form'!J733="GGP50K","GGP50K",IF('Application Form'!J733="GGP50K+PV","GGP50K",IF('Application Form'!J733="GGPHD (150K)","GGPHD (150K)",IF('Application Form'!J733="GGPHD+PV","GGPHD",IF('Application Form'!J733="PV","",IF('Application Form'!J733="POLL","",IF('Application Form'!J733="MSTN","MSTN",IF('Application Form'!J733="COAT","COAT",IF('Application Form'!J733="PI","PI",IF('Application Form'!J733="POLL_50K (add on)*","POLL_50K (add on)*",IF('Application Form'!J733="POLL_HD (add on)*","POLL_HD (add_on)*",IF('Application Form'!J733="MSTN_50K (add_on)*","MSTN_50K (add_on)*",IF('Application Form'!J733="MSTN_HD (add on)*","MSTN_HD (add on)*",IF('Application Form'!J733="STORE","STORE",IF('Application Form'!J733="HE","HE","")))))))))))))))))))),"ERROR"))))))</f>
        <v/>
      </c>
      <c r="P722" t="str">
        <f>IF(AND(F722="",O722&lt;&gt;""),IF('Application Form'!J733="SKSTD_BDL","SKSTD_BDL",IF('Application Form'!J733="MIP","MIP",IF('Application Form'!J733="MIP+PV","MIP",IF('Application Form'!J733="SEEKSIRE","SEEKSIRE",IF('Application Form'!J733="SEEKSIRE+PV","SEEKSIRE",IF('Application Form'!J733="GGP50K","GGP50K",IF('Application Form'!J733="GGP50K+PV","GGP50K",IF('Application Form'!J733="GGPHD (150K)","GGPHD (150K)",IF('Application Form'!J733="GGPHD+PV","GGPHD",IF('Application Form'!J733="PV","",IF('Application Form'!J733="POLL","",IF('Application Form'!J733="MSTN","MSTN",IF('Application Form'!J733="COAT","COAT",IF('Application Form'!J733="PI","PI",IF('Application Form'!J733="POLL_50K (add on)*","POLL_50K (add on)*",IF('Application Form'!J733="POLL_HD (add on)*","POLL_HD (add_on)*",IF('Application Form'!J733="MSTN_50K (add_on)*","MSTN_50K (add_on)*",IF('Application Form'!J733="MSTN_HD (add on)*","MSTN_HD (add on)*",IF('Application Form'!J733="STORE","STORE",IF('Application Form'!J733="HE","HE","")))))))))))))))))))),"")</f>
        <v/>
      </c>
    </row>
    <row r="723" spans="1:16" x14ac:dyDescent="0.25">
      <c r="A723" s="72">
        <f>'Application Form'!E734</f>
        <v>0</v>
      </c>
      <c r="B723" t="str">
        <f>IF('Application Form'!C734="Hair","H",IF('Application Form'!C734="Done","D",IF('Application Form'!C734="Semen","S",IF('Application Form'!C734="TSU","T",""))))</f>
        <v/>
      </c>
      <c r="C723" t="str">
        <f t="shared" si="11"/>
        <v>NAA</v>
      </c>
      <c r="F723" t="str">
        <f>IF('Application Form'!H734="SKSTD_BDL","SKSTD_BDL",IF('Application Form'!H734="MIP","MIP",IF('Application Form'!H734="MIP+PV","MIP",IF('Application Form'!H734="SEEKSIRE","SEEKSIRE",IF('Application Form'!H734="SEEKSIRE+PV","SEEKSIRE",IF('Application Form'!H734="GGP50K","GGP50K",IF('Application Form'!H734="GGP50K+PV","GGP50K",IF('Application Form'!H734="GGPHD (150K)","GGPHD (150K)",IF('Application Form'!H734="GGPHD+PV","GGPHD",IF('Application Form'!H734="PV","",IF('Application Form'!H734="POLL","",IF('Application Form'!H734="MSTN","",IF('Application Form'!H734="COAT","",IF('Application Form'!H734="PI","",IF('Application Form'!H734="POLL_50K (add on)*","",IF('Application Form'!H734="POLL_HD (add on)*","",IF('Application Form'!H734="MSTN_50K (add_on)*","",IF('Application Form'!H734="MSTN_HD (add on)*","",IF('Application Form'!H734="STORE","STORE",IF('Application Form'!H734="HE","HE",""))))))))))))))))))))</f>
        <v/>
      </c>
      <c r="G723" t="str">
        <f>IF(OR(RIGHT('Application Form'!H734,2)="PV",RIGHT('Application Form'!I734,2)="PV",RIGHT('Application Form'!J734,2)="PV"),"Yes","")</f>
        <v/>
      </c>
      <c r="H723" s="81" t="str">
        <f>IF(ISBLANK(IF(F723="SKSTD_BDL",'Application Form'!M734,IF('Office Use Only - DONT TOUCH!!!'!G723="Yes",'Application Form'!M734,""))),"",IF(F723="SKSTD_BDL",'Application Form'!M734,IF('Office Use Only - DONT TOUCH!!!'!G723="Yes",'Application Form'!M734,"")))</f>
        <v/>
      </c>
      <c r="K723" t="str">
        <f>IF(ISBLANK(IF(F723="SKSTD_BDL",'Application Form'!O734,IF('Office Use Only - DONT TOUCH!!!'!G723="Yes",'Application Form'!O734,""))),"",IF(F723="SKSTD_BDL",'Application Form'!O734,IF('Office Use Only - DONT TOUCH!!!'!G723="Yes",'Application Form'!O734,"")))</f>
        <v/>
      </c>
      <c r="N723" t="str">
        <f>IF(AND(F723="",'Application Form'!H734=""),"",IF(AND(F723="",'Application Form'!H734&lt;&gt;""),'Application Form'!H734,IF(AND(F723&lt;&gt;"",'Application Form'!I734=""),"",IF(AND(F723&lt;&gt;"",'Application Form'!I734&lt;&gt;""),IF('Application Form'!I734="SKSTD_BDL","SKSTD_BDL",IF('Application Form'!I734="MIP","MIP",IF('Application Form'!I734="MIP+PV","MIP",IF('Application Form'!I734="SEEKSIRE","SEEKSIRE",IF('Application Form'!I734="SEEKSIRE+PV","SEEKSIRE",IF('Application Form'!I734="GGP50K","GGP50K",IF('Application Form'!I734="GGP50K+PV","GGP50K",IF('Application Form'!I734="GGPHD (150K)","GGPHD (150K)",IF('Application Form'!I734="GGPHD+PV","GGPHD",IF('Application Form'!I734="PV","",IF('Application Form'!I734="POLL","",IF('Application Form'!I734="MSTN","MSTN",IF('Application Form'!I734="COAT","COAT",IF('Application Form'!I734="PI","PI",IF('Application Form'!I734="POLL_50K (add on)*","POLL_50K (add on)*",IF('Application Form'!I734="POLL_HD (add on)*","POLL_HD (add_on)*",IF('Application Form'!I734="MSTN_50K (add_on)*","MSTN_50K (add_on)*",IF('Application Form'!I734="MSTN_HD (add on)*","MSTN_HD (add on)*",IF('Application Form'!I734="STORE","STORE",IF('Application Form'!I734="HE","HE","")))))))))))))))))))),"ERROR"))))</f>
        <v/>
      </c>
      <c r="O723" t="str">
        <f>IF(AND(F723="",'Application Form'!H734=""),"",IF(AND(F723="",'Application Form'!H734&lt;&gt;"",'Application Form'!I734=""),"",IF(AND(F723&lt;&gt;"",'Application Form'!I734=""),"",IF(AND(F723&lt;&gt;"",'Application Form'!I734&lt;&gt;"",'Application Form'!J734=""),"",IF(AND(F723="",'Application Form'!H734&lt;&gt;"",'Application Form'!I734&lt;&gt;""),IF('Application Form'!I734="SKSTD_BDL","SKSTD_BDL",IF('Application Form'!I734="MIP","MIP",IF('Application Form'!I734="MIP+PV","MIP",IF('Application Form'!I734="SEEKSIRE","SEEKSIRE",IF('Application Form'!I734="SEEKSIRE+PV","SEEKSIRE",IF('Application Form'!I734="GGP50K","GGP50K",IF('Application Form'!I734="GGP50K+PV","GGP50K",IF('Application Form'!I734="GGPHD (150K)","GGPHD (150K)",IF('Application Form'!I734="GGPHD+PV","GGPHD",IF('Application Form'!I734="PV","",IF('Application Form'!I734="POLL","",IF('Application Form'!I734="MSTN","MSTN",IF('Application Form'!I734="COAT","COAT",IF('Application Form'!I734="PI","PI",IF('Application Form'!I734="POLL_50K (add on)*","POLL_50K (add on)*",IF('Application Form'!I734="POLL_HD (add on)*","POLL_HD (add_on)*",IF('Application Form'!I734="MSTN_50K (add_on)*","MSTN_50K (add_on)*",IF('Application Form'!I734="MSTN_HD (add on)*","MSTN_HD (add on)*",IF('Application Form'!I734="STORE","STORE",IF('Application Form'!I734="HE","HE","ERROR")))))))))))))))))))),IF(AND(F723&lt;&gt;"",'Application Form'!I734&lt;&gt;"",'Application Form'!J734&lt;&gt;""),IF('Application Form'!J734="SKSTD_BDL","SKSTD_BDL",IF('Application Form'!J734="MIP","MIP",IF('Application Form'!J734="MIP+PV","MIP",IF('Application Form'!J734="SEEKSIRE","SEEKSIRE",IF('Application Form'!J734="SEEKSIRE+PV","SEEKSIRE",IF('Application Form'!J734="GGP50K","GGP50K",IF('Application Form'!J734="GGP50K+PV","GGP50K",IF('Application Form'!J734="GGPHD (150K)","GGPHD (150K)",IF('Application Form'!J734="GGPHD+PV","GGPHD",IF('Application Form'!J734="PV","",IF('Application Form'!J734="POLL","",IF('Application Form'!J734="MSTN","MSTN",IF('Application Form'!J734="COAT","COAT",IF('Application Form'!J734="PI","PI",IF('Application Form'!J734="POLL_50K (add on)*","POLL_50K (add on)*",IF('Application Form'!J734="POLL_HD (add on)*","POLL_HD (add_on)*",IF('Application Form'!J734="MSTN_50K (add_on)*","MSTN_50K (add_on)*",IF('Application Form'!J734="MSTN_HD (add on)*","MSTN_HD (add on)*",IF('Application Form'!J734="STORE","STORE",IF('Application Form'!J734="HE","HE","")))))))))))))))))))),"ERROR"))))))</f>
        <v/>
      </c>
      <c r="P723" t="str">
        <f>IF(AND(F723="",O723&lt;&gt;""),IF('Application Form'!J734="SKSTD_BDL","SKSTD_BDL",IF('Application Form'!J734="MIP","MIP",IF('Application Form'!J734="MIP+PV","MIP",IF('Application Form'!J734="SEEKSIRE","SEEKSIRE",IF('Application Form'!J734="SEEKSIRE+PV","SEEKSIRE",IF('Application Form'!J734="GGP50K","GGP50K",IF('Application Form'!J734="GGP50K+PV","GGP50K",IF('Application Form'!J734="GGPHD (150K)","GGPHD (150K)",IF('Application Form'!J734="GGPHD+PV","GGPHD",IF('Application Form'!J734="PV","",IF('Application Form'!J734="POLL","",IF('Application Form'!J734="MSTN","MSTN",IF('Application Form'!J734="COAT","COAT",IF('Application Form'!J734="PI","PI",IF('Application Form'!J734="POLL_50K (add on)*","POLL_50K (add on)*",IF('Application Form'!J734="POLL_HD (add on)*","POLL_HD (add_on)*",IF('Application Form'!J734="MSTN_50K (add_on)*","MSTN_50K (add_on)*",IF('Application Form'!J734="MSTN_HD (add on)*","MSTN_HD (add on)*",IF('Application Form'!J734="STORE","STORE",IF('Application Form'!J734="HE","HE","")))))))))))))))))))),"")</f>
        <v/>
      </c>
    </row>
    <row r="724" spans="1:16" x14ac:dyDescent="0.25">
      <c r="A724" s="72">
        <f>'Application Form'!E735</f>
        <v>0</v>
      </c>
      <c r="B724" t="str">
        <f>IF('Application Form'!C735="Hair","H",IF('Application Form'!C735="Done","D",IF('Application Form'!C735="Semen","S",IF('Application Form'!C735="TSU","T",""))))</f>
        <v/>
      </c>
      <c r="C724" t="str">
        <f t="shared" si="11"/>
        <v>NAA</v>
      </c>
      <c r="F724" t="str">
        <f>IF('Application Form'!H735="SKSTD_BDL","SKSTD_BDL",IF('Application Form'!H735="MIP","MIP",IF('Application Form'!H735="MIP+PV","MIP",IF('Application Form'!H735="SEEKSIRE","SEEKSIRE",IF('Application Form'!H735="SEEKSIRE+PV","SEEKSIRE",IF('Application Form'!H735="GGP50K","GGP50K",IF('Application Form'!H735="GGP50K+PV","GGP50K",IF('Application Form'!H735="GGPHD (150K)","GGPHD (150K)",IF('Application Form'!H735="GGPHD+PV","GGPHD",IF('Application Form'!H735="PV","",IF('Application Form'!H735="POLL","",IF('Application Form'!H735="MSTN","",IF('Application Form'!H735="COAT","",IF('Application Form'!H735="PI","",IF('Application Form'!H735="POLL_50K (add on)*","",IF('Application Form'!H735="POLL_HD (add on)*","",IF('Application Form'!H735="MSTN_50K (add_on)*","",IF('Application Form'!H735="MSTN_HD (add on)*","",IF('Application Form'!H735="STORE","STORE",IF('Application Form'!H735="HE","HE",""))))))))))))))))))))</f>
        <v/>
      </c>
      <c r="G724" t="str">
        <f>IF(OR(RIGHT('Application Form'!H735,2)="PV",RIGHT('Application Form'!I735,2)="PV",RIGHT('Application Form'!J735,2)="PV"),"Yes","")</f>
        <v/>
      </c>
      <c r="H724" s="81" t="str">
        <f>IF(ISBLANK(IF(F724="SKSTD_BDL",'Application Form'!M735,IF('Office Use Only - DONT TOUCH!!!'!G724="Yes",'Application Form'!M735,""))),"",IF(F724="SKSTD_BDL",'Application Form'!M735,IF('Office Use Only - DONT TOUCH!!!'!G724="Yes",'Application Form'!M735,"")))</f>
        <v/>
      </c>
      <c r="K724" t="str">
        <f>IF(ISBLANK(IF(F724="SKSTD_BDL",'Application Form'!O735,IF('Office Use Only - DONT TOUCH!!!'!G724="Yes",'Application Form'!O735,""))),"",IF(F724="SKSTD_BDL",'Application Form'!O735,IF('Office Use Only - DONT TOUCH!!!'!G724="Yes",'Application Form'!O735,"")))</f>
        <v/>
      </c>
      <c r="N724" t="str">
        <f>IF(AND(F724="",'Application Form'!H735=""),"",IF(AND(F724="",'Application Form'!H735&lt;&gt;""),'Application Form'!H735,IF(AND(F724&lt;&gt;"",'Application Form'!I735=""),"",IF(AND(F724&lt;&gt;"",'Application Form'!I735&lt;&gt;""),IF('Application Form'!I735="SKSTD_BDL","SKSTD_BDL",IF('Application Form'!I735="MIP","MIP",IF('Application Form'!I735="MIP+PV","MIP",IF('Application Form'!I735="SEEKSIRE","SEEKSIRE",IF('Application Form'!I735="SEEKSIRE+PV","SEEKSIRE",IF('Application Form'!I735="GGP50K","GGP50K",IF('Application Form'!I735="GGP50K+PV","GGP50K",IF('Application Form'!I735="GGPHD (150K)","GGPHD (150K)",IF('Application Form'!I735="GGPHD+PV","GGPHD",IF('Application Form'!I735="PV","",IF('Application Form'!I735="POLL","",IF('Application Form'!I735="MSTN","MSTN",IF('Application Form'!I735="COAT","COAT",IF('Application Form'!I735="PI","PI",IF('Application Form'!I735="POLL_50K (add on)*","POLL_50K (add on)*",IF('Application Form'!I735="POLL_HD (add on)*","POLL_HD (add_on)*",IF('Application Form'!I735="MSTN_50K (add_on)*","MSTN_50K (add_on)*",IF('Application Form'!I735="MSTN_HD (add on)*","MSTN_HD (add on)*",IF('Application Form'!I735="STORE","STORE",IF('Application Form'!I735="HE","HE","")))))))))))))))))))),"ERROR"))))</f>
        <v/>
      </c>
      <c r="O724" t="str">
        <f>IF(AND(F724="",'Application Form'!H735=""),"",IF(AND(F724="",'Application Form'!H735&lt;&gt;"",'Application Form'!I735=""),"",IF(AND(F724&lt;&gt;"",'Application Form'!I735=""),"",IF(AND(F724&lt;&gt;"",'Application Form'!I735&lt;&gt;"",'Application Form'!J735=""),"",IF(AND(F724="",'Application Form'!H735&lt;&gt;"",'Application Form'!I735&lt;&gt;""),IF('Application Form'!I735="SKSTD_BDL","SKSTD_BDL",IF('Application Form'!I735="MIP","MIP",IF('Application Form'!I735="MIP+PV","MIP",IF('Application Form'!I735="SEEKSIRE","SEEKSIRE",IF('Application Form'!I735="SEEKSIRE+PV","SEEKSIRE",IF('Application Form'!I735="GGP50K","GGP50K",IF('Application Form'!I735="GGP50K+PV","GGP50K",IF('Application Form'!I735="GGPHD (150K)","GGPHD (150K)",IF('Application Form'!I735="GGPHD+PV","GGPHD",IF('Application Form'!I735="PV","",IF('Application Form'!I735="POLL","",IF('Application Form'!I735="MSTN","MSTN",IF('Application Form'!I735="COAT","COAT",IF('Application Form'!I735="PI","PI",IF('Application Form'!I735="POLL_50K (add on)*","POLL_50K (add on)*",IF('Application Form'!I735="POLL_HD (add on)*","POLL_HD (add_on)*",IF('Application Form'!I735="MSTN_50K (add_on)*","MSTN_50K (add_on)*",IF('Application Form'!I735="MSTN_HD (add on)*","MSTN_HD (add on)*",IF('Application Form'!I735="STORE","STORE",IF('Application Form'!I735="HE","HE","ERROR")))))))))))))))))))),IF(AND(F724&lt;&gt;"",'Application Form'!I735&lt;&gt;"",'Application Form'!J735&lt;&gt;""),IF('Application Form'!J735="SKSTD_BDL","SKSTD_BDL",IF('Application Form'!J735="MIP","MIP",IF('Application Form'!J735="MIP+PV","MIP",IF('Application Form'!J735="SEEKSIRE","SEEKSIRE",IF('Application Form'!J735="SEEKSIRE+PV","SEEKSIRE",IF('Application Form'!J735="GGP50K","GGP50K",IF('Application Form'!J735="GGP50K+PV","GGP50K",IF('Application Form'!J735="GGPHD (150K)","GGPHD (150K)",IF('Application Form'!J735="GGPHD+PV","GGPHD",IF('Application Form'!J735="PV","",IF('Application Form'!J735="POLL","",IF('Application Form'!J735="MSTN","MSTN",IF('Application Form'!J735="COAT","COAT",IF('Application Form'!J735="PI","PI",IF('Application Form'!J735="POLL_50K (add on)*","POLL_50K (add on)*",IF('Application Form'!J735="POLL_HD (add on)*","POLL_HD (add_on)*",IF('Application Form'!J735="MSTN_50K (add_on)*","MSTN_50K (add_on)*",IF('Application Form'!J735="MSTN_HD (add on)*","MSTN_HD (add on)*",IF('Application Form'!J735="STORE","STORE",IF('Application Form'!J735="HE","HE","")))))))))))))))))))),"ERROR"))))))</f>
        <v/>
      </c>
      <c r="P724" t="str">
        <f>IF(AND(F724="",O724&lt;&gt;""),IF('Application Form'!J735="SKSTD_BDL","SKSTD_BDL",IF('Application Form'!J735="MIP","MIP",IF('Application Form'!J735="MIP+PV","MIP",IF('Application Form'!J735="SEEKSIRE","SEEKSIRE",IF('Application Form'!J735="SEEKSIRE+PV","SEEKSIRE",IF('Application Form'!J735="GGP50K","GGP50K",IF('Application Form'!J735="GGP50K+PV","GGP50K",IF('Application Form'!J735="GGPHD (150K)","GGPHD (150K)",IF('Application Form'!J735="GGPHD+PV","GGPHD",IF('Application Form'!J735="PV","",IF('Application Form'!J735="POLL","",IF('Application Form'!J735="MSTN","MSTN",IF('Application Form'!J735="COAT","COAT",IF('Application Form'!J735="PI","PI",IF('Application Form'!J735="POLL_50K (add on)*","POLL_50K (add on)*",IF('Application Form'!J735="POLL_HD (add on)*","POLL_HD (add_on)*",IF('Application Form'!J735="MSTN_50K (add_on)*","MSTN_50K (add_on)*",IF('Application Form'!J735="MSTN_HD (add on)*","MSTN_HD (add on)*",IF('Application Form'!J735="STORE","STORE",IF('Application Form'!J735="HE","HE","")))))))))))))))))))),"")</f>
        <v/>
      </c>
    </row>
    <row r="725" spans="1:16" x14ac:dyDescent="0.25">
      <c r="A725" s="72">
        <f>'Application Form'!E736</f>
        <v>0</v>
      </c>
      <c r="B725" t="str">
        <f>IF('Application Form'!C736="Hair","H",IF('Application Form'!C736="Done","D",IF('Application Form'!C736="Semen","S",IF('Application Form'!C736="TSU","T",""))))</f>
        <v/>
      </c>
      <c r="C725" t="str">
        <f t="shared" si="11"/>
        <v>NAA</v>
      </c>
      <c r="F725" t="str">
        <f>IF('Application Form'!H736="SKSTD_BDL","SKSTD_BDL",IF('Application Form'!H736="MIP","MIP",IF('Application Form'!H736="MIP+PV","MIP",IF('Application Form'!H736="SEEKSIRE","SEEKSIRE",IF('Application Form'!H736="SEEKSIRE+PV","SEEKSIRE",IF('Application Form'!H736="GGP50K","GGP50K",IF('Application Form'!H736="GGP50K+PV","GGP50K",IF('Application Form'!H736="GGPHD (150K)","GGPHD (150K)",IF('Application Form'!H736="GGPHD+PV","GGPHD",IF('Application Form'!H736="PV","",IF('Application Form'!H736="POLL","",IF('Application Form'!H736="MSTN","",IF('Application Form'!H736="COAT","",IF('Application Form'!H736="PI","",IF('Application Form'!H736="POLL_50K (add on)*","",IF('Application Form'!H736="POLL_HD (add on)*","",IF('Application Form'!H736="MSTN_50K (add_on)*","",IF('Application Form'!H736="MSTN_HD (add on)*","",IF('Application Form'!H736="STORE","STORE",IF('Application Form'!H736="HE","HE",""))))))))))))))))))))</f>
        <v/>
      </c>
      <c r="G725" t="str">
        <f>IF(OR(RIGHT('Application Form'!H736,2)="PV",RIGHT('Application Form'!I736,2)="PV",RIGHT('Application Form'!J736,2)="PV"),"Yes","")</f>
        <v/>
      </c>
      <c r="H725" s="81" t="str">
        <f>IF(ISBLANK(IF(F725="SKSTD_BDL",'Application Form'!M736,IF('Office Use Only - DONT TOUCH!!!'!G725="Yes",'Application Form'!M736,""))),"",IF(F725="SKSTD_BDL",'Application Form'!M736,IF('Office Use Only - DONT TOUCH!!!'!G725="Yes",'Application Form'!M736,"")))</f>
        <v/>
      </c>
      <c r="K725" t="str">
        <f>IF(ISBLANK(IF(F725="SKSTD_BDL",'Application Form'!O736,IF('Office Use Only - DONT TOUCH!!!'!G725="Yes",'Application Form'!O736,""))),"",IF(F725="SKSTD_BDL",'Application Form'!O736,IF('Office Use Only - DONT TOUCH!!!'!G725="Yes",'Application Form'!O736,"")))</f>
        <v/>
      </c>
      <c r="N725" t="str">
        <f>IF(AND(F725="",'Application Form'!H736=""),"",IF(AND(F725="",'Application Form'!H736&lt;&gt;""),'Application Form'!H736,IF(AND(F725&lt;&gt;"",'Application Form'!I736=""),"",IF(AND(F725&lt;&gt;"",'Application Form'!I736&lt;&gt;""),IF('Application Form'!I736="SKSTD_BDL","SKSTD_BDL",IF('Application Form'!I736="MIP","MIP",IF('Application Form'!I736="MIP+PV","MIP",IF('Application Form'!I736="SEEKSIRE","SEEKSIRE",IF('Application Form'!I736="SEEKSIRE+PV","SEEKSIRE",IF('Application Form'!I736="GGP50K","GGP50K",IF('Application Form'!I736="GGP50K+PV","GGP50K",IF('Application Form'!I736="GGPHD (150K)","GGPHD (150K)",IF('Application Form'!I736="GGPHD+PV","GGPHD",IF('Application Form'!I736="PV","",IF('Application Form'!I736="POLL","",IF('Application Form'!I736="MSTN","MSTN",IF('Application Form'!I736="COAT","COAT",IF('Application Form'!I736="PI","PI",IF('Application Form'!I736="POLL_50K (add on)*","POLL_50K (add on)*",IF('Application Form'!I736="POLL_HD (add on)*","POLL_HD (add_on)*",IF('Application Form'!I736="MSTN_50K (add_on)*","MSTN_50K (add_on)*",IF('Application Form'!I736="MSTN_HD (add on)*","MSTN_HD (add on)*",IF('Application Form'!I736="STORE","STORE",IF('Application Form'!I736="HE","HE","")))))))))))))))))))),"ERROR"))))</f>
        <v/>
      </c>
      <c r="O725" t="str">
        <f>IF(AND(F725="",'Application Form'!H736=""),"",IF(AND(F725="",'Application Form'!H736&lt;&gt;"",'Application Form'!I736=""),"",IF(AND(F725&lt;&gt;"",'Application Form'!I736=""),"",IF(AND(F725&lt;&gt;"",'Application Form'!I736&lt;&gt;"",'Application Form'!J736=""),"",IF(AND(F725="",'Application Form'!H736&lt;&gt;"",'Application Form'!I736&lt;&gt;""),IF('Application Form'!I736="SKSTD_BDL","SKSTD_BDL",IF('Application Form'!I736="MIP","MIP",IF('Application Form'!I736="MIP+PV","MIP",IF('Application Form'!I736="SEEKSIRE","SEEKSIRE",IF('Application Form'!I736="SEEKSIRE+PV","SEEKSIRE",IF('Application Form'!I736="GGP50K","GGP50K",IF('Application Form'!I736="GGP50K+PV","GGP50K",IF('Application Form'!I736="GGPHD (150K)","GGPHD (150K)",IF('Application Form'!I736="GGPHD+PV","GGPHD",IF('Application Form'!I736="PV","",IF('Application Form'!I736="POLL","",IF('Application Form'!I736="MSTN","MSTN",IF('Application Form'!I736="COAT","COAT",IF('Application Form'!I736="PI","PI",IF('Application Form'!I736="POLL_50K (add on)*","POLL_50K (add on)*",IF('Application Form'!I736="POLL_HD (add on)*","POLL_HD (add_on)*",IF('Application Form'!I736="MSTN_50K (add_on)*","MSTN_50K (add_on)*",IF('Application Form'!I736="MSTN_HD (add on)*","MSTN_HD (add on)*",IF('Application Form'!I736="STORE","STORE",IF('Application Form'!I736="HE","HE","ERROR")))))))))))))))))))),IF(AND(F725&lt;&gt;"",'Application Form'!I736&lt;&gt;"",'Application Form'!J736&lt;&gt;""),IF('Application Form'!J736="SKSTD_BDL","SKSTD_BDL",IF('Application Form'!J736="MIP","MIP",IF('Application Form'!J736="MIP+PV","MIP",IF('Application Form'!J736="SEEKSIRE","SEEKSIRE",IF('Application Form'!J736="SEEKSIRE+PV","SEEKSIRE",IF('Application Form'!J736="GGP50K","GGP50K",IF('Application Form'!J736="GGP50K+PV","GGP50K",IF('Application Form'!J736="GGPHD (150K)","GGPHD (150K)",IF('Application Form'!J736="GGPHD+PV","GGPHD",IF('Application Form'!J736="PV","",IF('Application Form'!J736="POLL","",IF('Application Form'!J736="MSTN","MSTN",IF('Application Form'!J736="COAT","COAT",IF('Application Form'!J736="PI","PI",IF('Application Form'!J736="POLL_50K (add on)*","POLL_50K (add on)*",IF('Application Form'!J736="POLL_HD (add on)*","POLL_HD (add_on)*",IF('Application Form'!J736="MSTN_50K (add_on)*","MSTN_50K (add_on)*",IF('Application Form'!J736="MSTN_HD (add on)*","MSTN_HD (add on)*",IF('Application Form'!J736="STORE","STORE",IF('Application Form'!J736="HE","HE","")))))))))))))))))))),"ERROR"))))))</f>
        <v/>
      </c>
      <c r="P725" t="str">
        <f>IF(AND(F725="",O725&lt;&gt;""),IF('Application Form'!J736="SKSTD_BDL","SKSTD_BDL",IF('Application Form'!J736="MIP","MIP",IF('Application Form'!J736="MIP+PV","MIP",IF('Application Form'!J736="SEEKSIRE","SEEKSIRE",IF('Application Form'!J736="SEEKSIRE+PV","SEEKSIRE",IF('Application Form'!J736="GGP50K","GGP50K",IF('Application Form'!J736="GGP50K+PV","GGP50K",IF('Application Form'!J736="GGPHD (150K)","GGPHD (150K)",IF('Application Form'!J736="GGPHD+PV","GGPHD",IF('Application Form'!J736="PV","",IF('Application Form'!J736="POLL","",IF('Application Form'!J736="MSTN","MSTN",IF('Application Form'!J736="COAT","COAT",IF('Application Form'!J736="PI","PI",IF('Application Form'!J736="POLL_50K (add on)*","POLL_50K (add on)*",IF('Application Form'!J736="POLL_HD (add on)*","POLL_HD (add_on)*",IF('Application Form'!J736="MSTN_50K (add_on)*","MSTN_50K (add_on)*",IF('Application Form'!J736="MSTN_HD (add on)*","MSTN_HD (add on)*",IF('Application Form'!J736="STORE","STORE",IF('Application Form'!J736="HE","HE","")))))))))))))))))))),"")</f>
        <v/>
      </c>
    </row>
    <row r="726" spans="1:16" x14ac:dyDescent="0.25">
      <c r="A726" s="72">
        <f>'Application Form'!E737</f>
        <v>0</v>
      </c>
      <c r="B726" t="str">
        <f>IF('Application Form'!C737="Hair","H",IF('Application Form'!C737="Done","D",IF('Application Form'!C737="Semen","S",IF('Application Form'!C737="TSU","T",""))))</f>
        <v/>
      </c>
      <c r="C726" t="str">
        <f t="shared" si="11"/>
        <v>NAA</v>
      </c>
      <c r="F726" t="str">
        <f>IF('Application Form'!H737="SKSTD_BDL","SKSTD_BDL",IF('Application Form'!H737="MIP","MIP",IF('Application Form'!H737="MIP+PV","MIP",IF('Application Form'!H737="SEEKSIRE","SEEKSIRE",IF('Application Form'!H737="SEEKSIRE+PV","SEEKSIRE",IF('Application Form'!H737="GGP50K","GGP50K",IF('Application Form'!H737="GGP50K+PV","GGP50K",IF('Application Form'!H737="GGPHD (150K)","GGPHD (150K)",IF('Application Form'!H737="GGPHD+PV","GGPHD",IF('Application Form'!H737="PV","",IF('Application Form'!H737="POLL","",IF('Application Form'!H737="MSTN","",IF('Application Form'!H737="COAT","",IF('Application Form'!H737="PI","",IF('Application Form'!H737="POLL_50K (add on)*","",IF('Application Form'!H737="POLL_HD (add on)*","",IF('Application Form'!H737="MSTN_50K (add_on)*","",IF('Application Form'!H737="MSTN_HD (add on)*","",IF('Application Form'!H737="STORE","STORE",IF('Application Form'!H737="HE","HE",""))))))))))))))))))))</f>
        <v/>
      </c>
      <c r="G726" t="str">
        <f>IF(OR(RIGHT('Application Form'!H737,2)="PV",RIGHT('Application Form'!I737,2)="PV",RIGHT('Application Form'!J737,2)="PV"),"Yes","")</f>
        <v/>
      </c>
      <c r="H726" s="81" t="str">
        <f>IF(ISBLANK(IF(F726="SKSTD_BDL",'Application Form'!M737,IF('Office Use Only - DONT TOUCH!!!'!G726="Yes",'Application Form'!M737,""))),"",IF(F726="SKSTD_BDL",'Application Form'!M737,IF('Office Use Only - DONT TOUCH!!!'!G726="Yes",'Application Form'!M737,"")))</f>
        <v/>
      </c>
      <c r="K726" t="str">
        <f>IF(ISBLANK(IF(F726="SKSTD_BDL",'Application Form'!O737,IF('Office Use Only - DONT TOUCH!!!'!G726="Yes",'Application Form'!O737,""))),"",IF(F726="SKSTD_BDL",'Application Form'!O737,IF('Office Use Only - DONT TOUCH!!!'!G726="Yes",'Application Form'!O737,"")))</f>
        <v/>
      </c>
      <c r="N726" t="str">
        <f>IF(AND(F726="",'Application Form'!H737=""),"",IF(AND(F726="",'Application Form'!H737&lt;&gt;""),'Application Form'!H737,IF(AND(F726&lt;&gt;"",'Application Form'!I737=""),"",IF(AND(F726&lt;&gt;"",'Application Form'!I737&lt;&gt;""),IF('Application Form'!I737="SKSTD_BDL","SKSTD_BDL",IF('Application Form'!I737="MIP","MIP",IF('Application Form'!I737="MIP+PV","MIP",IF('Application Form'!I737="SEEKSIRE","SEEKSIRE",IF('Application Form'!I737="SEEKSIRE+PV","SEEKSIRE",IF('Application Form'!I737="GGP50K","GGP50K",IF('Application Form'!I737="GGP50K+PV","GGP50K",IF('Application Form'!I737="GGPHD (150K)","GGPHD (150K)",IF('Application Form'!I737="GGPHD+PV","GGPHD",IF('Application Form'!I737="PV","",IF('Application Form'!I737="POLL","",IF('Application Form'!I737="MSTN","MSTN",IF('Application Form'!I737="COAT","COAT",IF('Application Form'!I737="PI","PI",IF('Application Form'!I737="POLL_50K (add on)*","POLL_50K (add on)*",IF('Application Form'!I737="POLL_HD (add on)*","POLL_HD (add_on)*",IF('Application Form'!I737="MSTN_50K (add_on)*","MSTN_50K (add_on)*",IF('Application Form'!I737="MSTN_HD (add on)*","MSTN_HD (add on)*",IF('Application Form'!I737="STORE","STORE",IF('Application Form'!I737="HE","HE","")))))))))))))))))))),"ERROR"))))</f>
        <v/>
      </c>
      <c r="O726" t="str">
        <f>IF(AND(F726="",'Application Form'!H737=""),"",IF(AND(F726="",'Application Form'!H737&lt;&gt;"",'Application Form'!I737=""),"",IF(AND(F726&lt;&gt;"",'Application Form'!I737=""),"",IF(AND(F726&lt;&gt;"",'Application Form'!I737&lt;&gt;"",'Application Form'!J737=""),"",IF(AND(F726="",'Application Form'!H737&lt;&gt;"",'Application Form'!I737&lt;&gt;""),IF('Application Form'!I737="SKSTD_BDL","SKSTD_BDL",IF('Application Form'!I737="MIP","MIP",IF('Application Form'!I737="MIP+PV","MIP",IF('Application Form'!I737="SEEKSIRE","SEEKSIRE",IF('Application Form'!I737="SEEKSIRE+PV","SEEKSIRE",IF('Application Form'!I737="GGP50K","GGP50K",IF('Application Form'!I737="GGP50K+PV","GGP50K",IF('Application Form'!I737="GGPHD (150K)","GGPHD (150K)",IF('Application Form'!I737="GGPHD+PV","GGPHD",IF('Application Form'!I737="PV","",IF('Application Form'!I737="POLL","",IF('Application Form'!I737="MSTN","MSTN",IF('Application Form'!I737="COAT","COAT",IF('Application Form'!I737="PI","PI",IF('Application Form'!I737="POLL_50K (add on)*","POLL_50K (add on)*",IF('Application Form'!I737="POLL_HD (add on)*","POLL_HD (add_on)*",IF('Application Form'!I737="MSTN_50K (add_on)*","MSTN_50K (add_on)*",IF('Application Form'!I737="MSTN_HD (add on)*","MSTN_HD (add on)*",IF('Application Form'!I737="STORE","STORE",IF('Application Form'!I737="HE","HE","ERROR")))))))))))))))))))),IF(AND(F726&lt;&gt;"",'Application Form'!I737&lt;&gt;"",'Application Form'!J737&lt;&gt;""),IF('Application Form'!J737="SKSTD_BDL","SKSTD_BDL",IF('Application Form'!J737="MIP","MIP",IF('Application Form'!J737="MIP+PV","MIP",IF('Application Form'!J737="SEEKSIRE","SEEKSIRE",IF('Application Form'!J737="SEEKSIRE+PV","SEEKSIRE",IF('Application Form'!J737="GGP50K","GGP50K",IF('Application Form'!J737="GGP50K+PV","GGP50K",IF('Application Form'!J737="GGPHD (150K)","GGPHD (150K)",IF('Application Form'!J737="GGPHD+PV","GGPHD",IF('Application Form'!J737="PV","",IF('Application Form'!J737="POLL","",IF('Application Form'!J737="MSTN","MSTN",IF('Application Form'!J737="COAT","COAT",IF('Application Form'!J737="PI","PI",IF('Application Form'!J737="POLL_50K (add on)*","POLL_50K (add on)*",IF('Application Form'!J737="POLL_HD (add on)*","POLL_HD (add_on)*",IF('Application Form'!J737="MSTN_50K (add_on)*","MSTN_50K (add_on)*",IF('Application Form'!J737="MSTN_HD (add on)*","MSTN_HD (add on)*",IF('Application Form'!J737="STORE","STORE",IF('Application Form'!J737="HE","HE","")))))))))))))))))))),"ERROR"))))))</f>
        <v/>
      </c>
      <c r="P726" t="str">
        <f>IF(AND(F726="",O726&lt;&gt;""),IF('Application Form'!J737="SKSTD_BDL","SKSTD_BDL",IF('Application Form'!J737="MIP","MIP",IF('Application Form'!J737="MIP+PV","MIP",IF('Application Form'!J737="SEEKSIRE","SEEKSIRE",IF('Application Form'!J737="SEEKSIRE+PV","SEEKSIRE",IF('Application Form'!J737="GGP50K","GGP50K",IF('Application Form'!J737="GGP50K+PV","GGP50K",IF('Application Form'!J737="GGPHD (150K)","GGPHD (150K)",IF('Application Form'!J737="GGPHD+PV","GGPHD",IF('Application Form'!J737="PV","",IF('Application Form'!J737="POLL","",IF('Application Form'!J737="MSTN","MSTN",IF('Application Form'!J737="COAT","COAT",IF('Application Form'!J737="PI","PI",IF('Application Form'!J737="POLL_50K (add on)*","POLL_50K (add on)*",IF('Application Form'!J737="POLL_HD (add on)*","POLL_HD (add_on)*",IF('Application Form'!J737="MSTN_50K (add_on)*","MSTN_50K (add_on)*",IF('Application Form'!J737="MSTN_HD (add on)*","MSTN_HD (add on)*",IF('Application Form'!J737="STORE","STORE",IF('Application Form'!J737="HE","HE","")))))))))))))))))))),"")</f>
        <v/>
      </c>
    </row>
    <row r="727" spans="1:16" x14ac:dyDescent="0.25">
      <c r="A727" s="72">
        <f>'Application Form'!E738</f>
        <v>0</v>
      </c>
      <c r="B727" t="str">
        <f>IF('Application Form'!C738="Hair","H",IF('Application Form'!C738="Done","D",IF('Application Form'!C738="Semen","S",IF('Application Form'!C738="TSU","T",""))))</f>
        <v/>
      </c>
      <c r="C727" t="str">
        <f t="shared" si="11"/>
        <v>NAA</v>
      </c>
      <c r="F727" t="str">
        <f>IF('Application Form'!H738="SKSTD_BDL","SKSTD_BDL",IF('Application Form'!H738="MIP","MIP",IF('Application Form'!H738="MIP+PV","MIP",IF('Application Form'!H738="SEEKSIRE","SEEKSIRE",IF('Application Form'!H738="SEEKSIRE+PV","SEEKSIRE",IF('Application Form'!H738="GGP50K","GGP50K",IF('Application Form'!H738="GGP50K+PV","GGP50K",IF('Application Form'!H738="GGPHD (150K)","GGPHD (150K)",IF('Application Form'!H738="GGPHD+PV","GGPHD",IF('Application Form'!H738="PV","",IF('Application Form'!H738="POLL","",IF('Application Form'!H738="MSTN","",IF('Application Form'!H738="COAT","",IF('Application Form'!H738="PI","",IF('Application Form'!H738="POLL_50K (add on)*","",IF('Application Form'!H738="POLL_HD (add on)*","",IF('Application Form'!H738="MSTN_50K (add_on)*","",IF('Application Form'!H738="MSTN_HD (add on)*","",IF('Application Form'!H738="STORE","STORE",IF('Application Form'!H738="HE","HE",""))))))))))))))))))))</f>
        <v/>
      </c>
      <c r="G727" t="str">
        <f>IF(OR(RIGHT('Application Form'!H738,2)="PV",RIGHT('Application Form'!I738,2)="PV",RIGHT('Application Form'!J738,2)="PV"),"Yes","")</f>
        <v/>
      </c>
      <c r="H727" s="81" t="str">
        <f>IF(ISBLANK(IF(F727="SKSTD_BDL",'Application Form'!M738,IF('Office Use Only - DONT TOUCH!!!'!G727="Yes",'Application Form'!M738,""))),"",IF(F727="SKSTD_BDL",'Application Form'!M738,IF('Office Use Only - DONT TOUCH!!!'!G727="Yes",'Application Form'!M738,"")))</f>
        <v/>
      </c>
      <c r="K727" t="str">
        <f>IF(ISBLANK(IF(F727="SKSTD_BDL",'Application Form'!O738,IF('Office Use Only - DONT TOUCH!!!'!G727="Yes",'Application Form'!O738,""))),"",IF(F727="SKSTD_BDL",'Application Form'!O738,IF('Office Use Only - DONT TOUCH!!!'!G727="Yes",'Application Form'!O738,"")))</f>
        <v/>
      </c>
      <c r="N727" t="str">
        <f>IF(AND(F727="",'Application Form'!H738=""),"",IF(AND(F727="",'Application Form'!H738&lt;&gt;""),'Application Form'!H738,IF(AND(F727&lt;&gt;"",'Application Form'!I738=""),"",IF(AND(F727&lt;&gt;"",'Application Form'!I738&lt;&gt;""),IF('Application Form'!I738="SKSTD_BDL","SKSTD_BDL",IF('Application Form'!I738="MIP","MIP",IF('Application Form'!I738="MIP+PV","MIP",IF('Application Form'!I738="SEEKSIRE","SEEKSIRE",IF('Application Form'!I738="SEEKSIRE+PV","SEEKSIRE",IF('Application Form'!I738="GGP50K","GGP50K",IF('Application Form'!I738="GGP50K+PV","GGP50K",IF('Application Form'!I738="GGPHD (150K)","GGPHD (150K)",IF('Application Form'!I738="GGPHD+PV","GGPHD",IF('Application Form'!I738="PV","",IF('Application Form'!I738="POLL","",IF('Application Form'!I738="MSTN","MSTN",IF('Application Form'!I738="COAT","COAT",IF('Application Form'!I738="PI","PI",IF('Application Form'!I738="POLL_50K (add on)*","POLL_50K (add on)*",IF('Application Form'!I738="POLL_HD (add on)*","POLL_HD (add_on)*",IF('Application Form'!I738="MSTN_50K (add_on)*","MSTN_50K (add_on)*",IF('Application Form'!I738="MSTN_HD (add on)*","MSTN_HD (add on)*",IF('Application Form'!I738="STORE","STORE",IF('Application Form'!I738="HE","HE","")))))))))))))))))))),"ERROR"))))</f>
        <v/>
      </c>
      <c r="O727" t="str">
        <f>IF(AND(F727="",'Application Form'!H738=""),"",IF(AND(F727="",'Application Form'!H738&lt;&gt;"",'Application Form'!I738=""),"",IF(AND(F727&lt;&gt;"",'Application Form'!I738=""),"",IF(AND(F727&lt;&gt;"",'Application Form'!I738&lt;&gt;"",'Application Form'!J738=""),"",IF(AND(F727="",'Application Form'!H738&lt;&gt;"",'Application Form'!I738&lt;&gt;""),IF('Application Form'!I738="SKSTD_BDL","SKSTD_BDL",IF('Application Form'!I738="MIP","MIP",IF('Application Form'!I738="MIP+PV","MIP",IF('Application Form'!I738="SEEKSIRE","SEEKSIRE",IF('Application Form'!I738="SEEKSIRE+PV","SEEKSIRE",IF('Application Form'!I738="GGP50K","GGP50K",IF('Application Form'!I738="GGP50K+PV","GGP50K",IF('Application Form'!I738="GGPHD (150K)","GGPHD (150K)",IF('Application Form'!I738="GGPHD+PV","GGPHD",IF('Application Form'!I738="PV","",IF('Application Form'!I738="POLL","",IF('Application Form'!I738="MSTN","MSTN",IF('Application Form'!I738="COAT","COAT",IF('Application Form'!I738="PI","PI",IF('Application Form'!I738="POLL_50K (add on)*","POLL_50K (add on)*",IF('Application Form'!I738="POLL_HD (add on)*","POLL_HD (add_on)*",IF('Application Form'!I738="MSTN_50K (add_on)*","MSTN_50K (add_on)*",IF('Application Form'!I738="MSTN_HD (add on)*","MSTN_HD (add on)*",IF('Application Form'!I738="STORE","STORE",IF('Application Form'!I738="HE","HE","ERROR")))))))))))))))))))),IF(AND(F727&lt;&gt;"",'Application Form'!I738&lt;&gt;"",'Application Form'!J738&lt;&gt;""),IF('Application Form'!J738="SKSTD_BDL","SKSTD_BDL",IF('Application Form'!J738="MIP","MIP",IF('Application Form'!J738="MIP+PV","MIP",IF('Application Form'!J738="SEEKSIRE","SEEKSIRE",IF('Application Form'!J738="SEEKSIRE+PV","SEEKSIRE",IF('Application Form'!J738="GGP50K","GGP50K",IF('Application Form'!J738="GGP50K+PV","GGP50K",IF('Application Form'!J738="GGPHD (150K)","GGPHD (150K)",IF('Application Form'!J738="GGPHD+PV","GGPHD",IF('Application Form'!J738="PV","",IF('Application Form'!J738="POLL","",IF('Application Form'!J738="MSTN","MSTN",IF('Application Form'!J738="COAT","COAT",IF('Application Form'!J738="PI","PI",IF('Application Form'!J738="POLL_50K (add on)*","POLL_50K (add on)*",IF('Application Form'!J738="POLL_HD (add on)*","POLL_HD (add_on)*",IF('Application Form'!J738="MSTN_50K (add_on)*","MSTN_50K (add_on)*",IF('Application Form'!J738="MSTN_HD (add on)*","MSTN_HD (add on)*",IF('Application Form'!J738="STORE","STORE",IF('Application Form'!J738="HE","HE","")))))))))))))))))))),"ERROR"))))))</f>
        <v/>
      </c>
      <c r="P727" t="str">
        <f>IF(AND(F727="",O727&lt;&gt;""),IF('Application Form'!J738="SKSTD_BDL","SKSTD_BDL",IF('Application Form'!J738="MIP","MIP",IF('Application Form'!J738="MIP+PV","MIP",IF('Application Form'!J738="SEEKSIRE","SEEKSIRE",IF('Application Form'!J738="SEEKSIRE+PV","SEEKSIRE",IF('Application Form'!J738="GGP50K","GGP50K",IF('Application Form'!J738="GGP50K+PV","GGP50K",IF('Application Form'!J738="GGPHD (150K)","GGPHD (150K)",IF('Application Form'!J738="GGPHD+PV","GGPHD",IF('Application Form'!J738="PV","",IF('Application Form'!J738="POLL","",IF('Application Form'!J738="MSTN","MSTN",IF('Application Form'!J738="COAT","COAT",IF('Application Form'!J738="PI","PI",IF('Application Form'!J738="POLL_50K (add on)*","POLL_50K (add on)*",IF('Application Form'!J738="POLL_HD (add on)*","POLL_HD (add_on)*",IF('Application Form'!J738="MSTN_50K (add_on)*","MSTN_50K (add_on)*",IF('Application Form'!J738="MSTN_HD (add on)*","MSTN_HD (add on)*",IF('Application Form'!J738="STORE","STORE",IF('Application Form'!J738="HE","HE","")))))))))))))))))))),"")</f>
        <v/>
      </c>
    </row>
    <row r="728" spans="1:16" x14ac:dyDescent="0.25">
      <c r="A728" s="72">
        <f>'Application Form'!E739</f>
        <v>0</v>
      </c>
      <c r="B728" t="str">
        <f>IF('Application Form'!C739="Hair","H",IF('Application Form'!C739="Done","D",IF('Application Form'!C739="Semen","S",IF('Application Form'!C739="TSU","T",""))))</f>
        <v/>
      </c>
      <c r="C728" t="str">
        <f t="shared" si="11"/>
        <v>NAA</v>
      </c>
      <c r="F728" t="str">
        <f>IF('Application Form'!H739="SKSTD_BDL","SKSTD_BDL",IF('Application Form'!H739="MIP","MIP",IF('Application Form'!H739="MIP+PV","MIP",IF('Application Form'!H739="SEEKSIRE","SEEKSIRE",IF('Application Form'!H739="SEEKSIRE+PV","SEEKSIRE",IF('Application Form'!H739="GGP50K","GGP50K",IF('Application Form'!H739="GGP50K+PV","GGP50K",IF('Application Form'!H739="GGPHD (150K)","GGPHD (150K)",IF('Application Form'!H739="GGPHD+PV","GGPHD",IF('Application Form'!H739="PV","",IF('Application Form'!H739="POLL","",IF('Application Form'!H739="MSTN","",IF('Application Form'!H739="COAT","",IF('Application Form'!H739="PI","",IF('Application Form'!H739="POLL_50K (add on)*","",IF('Application Form'!H739="POLL_HD (add on)*","",IF('Application Form'!H739="MSTN_50K (add_on)*","",IF('Application Form'!H739="MSTN_HD (add on)*","",IF('Application Form'!H739="STORE","STORE",IF('Application Form'!H739="HE","HE",""))))))))))))))))))))</f>
        <v/>
      </c>
      <c r="G728" t="str">
        <f>IF(OR(RIGHT('Application Form'!H739,2)="PV",RIGHT('Application Form'!I739,2)="PV",RIGHT('Application Form'!J739,2)="PV"),"Yes","")</f>
        <v/>
      </c>
      <c r="H728" s="81" t="str">
        <f>IF(ISBLANK(IF(F728="SKSTD_BDL",'Application Form'!M739,IF('Office Use Only - DONT TOUCH!!!'!G728="Yes",'Application Form'!M739,""))),"",IF(F728="SKSTD_BDL",'Application Form'!M739,IF('Office Use Only - DONT TOUCH!!!'!G728="Yes",'Application Form'!M739,"")))</f>
        <v/>
      </c>
      <c r="K728" t="str">
        <f>IF(ISBLANK(IF(F728="SKSTD_BDL",'Application Form'!O739,IF('Office Use Only - DONT TOUCH!!!'!G728="Yes",'Application Form'!O739,""))),"",IF(F728="SKSTD_BDL",'Application Form'!O739,IF('Office Use Only - DONT TOUCH!!!'!G728="Yes",'Application Form'!O739,"")))</f>
        <v/>
      </c>
      <c r="N728" t="str">
        <f>IF(AND(F728="",'Application Form'!H739=""),"",IF(AND(F728="",'Application Form'!H739&lt;&gt;""),'Application Form'!H739,IF(AND(F728&lt;&gt;"",'Application Form'!I739=""),"",IF(AND(F728&lt;&gt;"",'Application Form'!I739&lt;&gt;""),IF('Application Form'!I739="SKSTD_BDL","SKSTD_BDL",IF('Application Form'!I739="MIP","MIP",IF('Application Form'!I739="MIP+PV","MIP",IF('Application Form'!I739="SEEKSIRE","SEEKSIRE",IF('Application Form'!I739="SEEKSIRE+PV","SEEKSIRE",IF('Application Form'!I739="GGP50K","GGP50K",IF('Application Form'!I739="GGP50K+PV","GGP50K",IF('Application Form'!I739="GGPHD (150K)","GGPHD (150K)",IF('Application Form'!I739="GGPHD+PV","GGPHD",IF('Application Form'!I739="PV","",IF('Application Form'!I739="POLL","",IF('Application Form'!I739="MSTN","MSTN",IF('Application Form'!I739="COAT","COAT",IF('Application Form'!I739="PI","PI",IF('Application Form'!I739="POLL_50K (add on)*","POLL_50K (add on)*",IF('Application Form'!I739="POLL_HD (add on)*","POLL_HD (add_on)*",IF('Application Form'!I739="MSTN_50K (add_on)*","MSTN_50K (add_on)*",IF('Application Form'!I739="MSTN_HD (add on)*","MSTN_HD (add on)*",IF('Application Form'!I739="STORE","STORE",IF('Application Form'!I739="HE","HE","")))))))))))))))))))),"ERROR"))))</f>
        <v/>
      </c>
      <c r="O728" t="str">
        <f>IF(AND(F728="",'Application Form'!H739=""),"",IF(AND(F728="",'Application Form'!H739&lt;&gt;"",'Application Form'!I739=""),"",IF(AND(F728&lt;&gt;"",'Application Form'!I739=""),"",IF(AND(F728&lt;&gt;"",'Application Form'!I739&lt;&gt;"",'Application Form'!J739=""),"",IF(AND(F728="",'Application Form'!H739&lt;&gt;"",'Application Form'!I739&lt;&gt;""),IF('Application Form'!I739="SKSTD_BDL","SKSTD_BDL",IF('Application Form'!I739="MIP","MIP",IF('Application Form'!I739="MIP+PV","MIP",IF('Application Form'!I739="SEEKSIRE","SEEKSIRE",IF('Application Form'!I739="SEEKSIRE+PV","SEEKSIRE",IF('Application Form'!I739="GGP50K","GGP50K",IF('Application Form'!I739="GGP50K+PV","GGP50K",IF('Application Form'!I739="GGPHD (150K)","GGPHD (150K)",IF('Application Form'!I739="GGPHD+PV","GGPHD",IF('Application Form'!I739="PV","",IF('Application Form'!I739="POLL","",IF('Application Form'!I739="MSTN","MSTN",IF('Application Form'!I739="COAT","COAT",IF('Application Form'!I739="PI","PI",IF('Application Form'!I739="POLL_50K (add on)*","POLL_50K (add on)*",IF('Application Form'!I739="POLL_HD (add on)*","POLL_HD (add_on)*",IF('Application Form'!I739="MSTN_50K (add_on)*","MSTN_50K (add_on)*",IF('Application Form'!I739="MSTN_HD (add on)*","MSTN_HD (add on)*",IF('Application Form'!I739="STORE","STORE",IF('Application Form'!I739="HE","HE","ERROR")))))))))))))))))))),IF(AND(F728&lt;&gt;"",'Application Form'!I739&lt;&gt;"",'Application Form'!J739&lt;&gt;""),IF('Application Form'!J739="SKSTD_BDL","SKSTD_BDL",IF('Application Form'!J739="MIP","MIP",IF('Application Form'!J739="MIP+PV","MIP",IF('Application Form'!J739="SEEKSIRE","SEEKSIRE",IF('Application Form'!J739="SEEKSIRE+PV","SEEKSIRE",IF('Application Form'!J739="GGP50K","GGP50K",IF('Application Form'!J739="GGP50K+PV","GGP50K",IF('Application Form'!J739="GGPHD (150K)","GGPHD (150K)",IF('Application Form'!J739="GGPHD+PV","GGPHD",IF('Application Form'!J739="PV","",IF('Application Form'!J739="POLL","",IF('Application Form'!J739="MSTN","MSTN",IF('Application Form'!J739="COAT","COAT",IF('Application Form'!J739="PI","PI",IF('Application Form'!J739="POLL_50K (add on)*","POLL_50K (add on)*",IF('Application Form'!J739="POLL_HD (add on)*","POLL_HD (add_on)*",IF('Application Form'!J739="MSTN_50K (add_on)*","MSTN_50K (add_on)*",IF('Application Form'!J739="MSTN_HD (add on)*","MSTN_HD (add on)*",IF('Application Form'!J739="STORE","STORE",IF('Application Form'!J739="HE","HE","")))))))))))))))))))),"ERROR"))))))</f>
        <v/>
      </c>
      <c r="P728" t="str">
        <f>IF(AND(F728="",O728&lt;&gt;""),IF('Application Form'!J739="SKSTD_BDL","SKSTD_BDL",IF('Application Form'!J739="MIP","MIP",IF('Application Form'!J739="MIP+PV","MIP",IF('Application Form'!J739="SEEKSIRE","SEEKSIRE",IF('Application Form'!J739="SEEKSIRE+PV","SEEKSIRE",IF('Application Form'!J739="GGP50K","GGP50K",IF('Application Form'!J739="GGP50K+PV","GGP50K",IF('Application Form'!J739="GGPHD (150K)","GGPHD (150K)",IF('Application Form'!J739="GGPHD+PV","GGPHD",IF('Application Form'!J739="PV","",IF('Application Form'!J739="POLL","",IF('Application Form'!J739="MSTN","MSTN",IF('Application Form'!J739="COAT","COAT",IF('Application Form'!J739="PI","PI",IF('Application Form'!J739="POLL_50K (add on)*","POLL_50K (add on)*",IF('Application Form'!J739="POLL_HD (add on)*","POLL_HD (add_on)*",IF('Application Form'!J739="MSTN_50K (add_on)*","MSTN_50K (add_on)*",IF('Application Form'!J739="MSTN_HD (add on)*","MSTN_HD (add on)*",IF('Application Form'!J739="STORE","STORE",IF('Application Form'!J739="HE","HE","")))))))))))))))))))),"")</f>
        <v/>
      </c>
    </row>
    <row r="729" spans="1:16" x14ac:dyDescent="0.25">
      <c r="A729" s="72">
        <f>'Application Form'!E740</f>
        <v>0</v>
      </c>
      <c r="B729" t="str">
        <f>IF('Application Form'!C740="Hair","H",IF('Application Form'!C740="Done","D",IF('Application Form'!C740="Semen","S",IF('Application Form'!C740="TSU","T",""))))</f>
        <v/>
      </c>
      <c r="C729" t="str">
        <f t="shared" si="11"/>
        <v>NAA</v>
      </c>
      <c r="F729" t="str">
        <f>IF('Application Form'!H740="SKSTD_BDL","SKSTD_BDL",IF('Application Form'!H740="MIP","MIP",IF('Application Form'!H740="MIP+PV","MIP",IF('Application Form'!H740="SEEKSIRE","SEEKSIRE",IF('Application Form'!H740="SEEKSIRE+PV","SEEKSIRE",IF('Application Form'!H740="GGP50K","GGP50K",IF('Application Form'!H740="GGP50K+PV","GGP50K",IF('Application Form'!H740="GGPHD (150K)","GGPHD (150K)",IF('Application Form'!H740="GGPHD+PV","GGPHD",IF('Application Form'!H740="PV","",IF('Application Form'!H740="POLL","",IF('Application Form'!H740="MSTN","",IF('Application Form'!H740="COAT","",IF('Application Form'!H740="PI","",IF('Application Form'!H740="POLL_50K (add on)*","",IF('Application Form'!H740="POLL_HD (add on)*","",IF('Application Form'!H740="MSTN_50K (add_on)*","",IF('Application Form'!H740="MSTN_HD (add on)*","",IF('Application Form'!H740="STORE","STORE",IF('Application Form'!H740="HE","HE",""))))))))))))))))))))</f>
        <v/>
      </c>
      <c r="G729" t="str">
        <f>IF(OR(RIGHT('Application Form'!H740,2)="PV",RIGHT('Application Form'!I740,2)="PV",RIGHT('Application Form'!J740,2)="PV"),"Yes","")</f>
        <v/>
      </c>
      <c r="H729" s="81" t="str">
        <f>IF(ISBLANK(IF(F729="SKSTD_BDL",'Application Form'!M740,IF('Office Use Only - DONT TOUCH!!!'!G729="Yes",'Application Form'!M740,""))),"",IF(F729="SKSTD_BDL",'Application Form'!M740,IF('Office Use Only - DONT TOUCH!!!'!G729="Yes",'Application Form'!M740,"")))</f>
        <v/>
      </c>
      <c r="K729" t="str">
        <f>IF(ISBLANK(IF(F729="SKSTD_BDL",'Application Form'!O740,IF('Office Use Only - DONT TOUCH!!!'!G729="Yes",'Application Form'!O740,""))),"",IF(F729="SKSTD_BDL",'Application Form'!O740,IF('Office Use Only - DONT TOUCH!!!'!G729="Yes",'Application Form'!O740,"")))</f>
        <v/>
      </c>
      <c r="N729" t="str">
        <f>IF(AND(F729="",'Application Form'!H740=""),"",IF(AND(F729="",'Application Form'!H740&lt;&gt;""),'Application Form'!H740,IF(AND(F729&lt;&gt;"",'Application Form'!I740=""),"",IF(AND(F729&lt;&gt;"",'Application Form'!I740&lt;&gt;""),IF('Application Form'!I740="SKSTD_BDL","SKSTD_BDL",IF('Application Form'!I740="MIP","MIP",IF('Application Form'!I740="MIP+PV","MIP",IF('Application Form'!I740="SEEKSIRE","SEEKSIRE",IF('Application Form'!I740="SEEKSIRE+PV","SEEKSIRE",IF('Application Form'!I740="GGP50K","GGP50K",IF('Application Form'!I740="GGP50K+PV","GGP50K",IF('Application Form'!I740="GGPHD (150K)","GGPHD (150K)",IF('Application Form'!I740="GGPHD+PV","GGPHD",IF('Application Form'!I740="PV","",IF('Application Form'!I740="POLL","",IF('Application Form'!I740="MSTN","MSTN",IF('Application Form'!I740="COAT","COAT",IF('Application Form'!I740="PI","PI",IF('Application Form'!I740="POLL_50K (add on)*","POLL_50K (add on)*",IF('Application Form'!I740="POLL_HD (add on)*","POLL_HD (add_on)*",IF('Application Form'!I740="MSTN_50K (add_on)*","MSTN_50K (add_on)*",IF('Application Form'!I740="MSTN_HD (add on)*","MSTN_HD (add on)*",IF('Application Form'!I740="STORE","STORE",IF('Application Form'!I740="HE","HE","")))))))))))))))))))),"ERROR"))))</f>
        <v/>
      </c>
      <c r="O729" t="str">
        <f>IF(AND(F729="",'Application Form'!H740=""),"",IF(AND(F729="",'Application Form'!H740&lt;&gt;"",'Application Form'!I740=""),"",IF(AND(F729&lt;&gt;"",'Application Form'!I740=""),"",IF(AND(F729&lt;&gt;"",'Application Form'!I740&lt;&gt;"",'Application Form'!J740=""),"",IF(AND(F729="",'Application Form'!H740&lt;&gt;"",'Application Form'!I740&lt;&gt;""),IF('Application Form'!I740="SKSTD_BDL","SKSTD_BDL",IF('Application Form'!I740="MIP","MIP",IF('Application Form'!I740="MIP+PV","MIP",IF('Application Form'!I740="SEEKSIRE","SEEKSIRE",IF('Application Form'!I740="SEEKSIRE+PV","SEEKSIRE",IF('Application Form'!I740="GGP50K","GGP50K",IF('Application Form'!I740="GGP50K+PV","GGP50K",IF('Application Form'!I740="GGPHD (150K)","GGPHD (150K)",IF('Application Form'!I740="GGPHD+PV","GGPHD",IF('Application Form'!I740="PV","",IF('Application Form'!I740="POLL","",IF('Application Form'!I740="MSTN","MSTN",IF('Application Form'!I740="COAT","COAT",IF('Application Form'!I740="PI","PI",IF('Application Form'!I740="POLL_50K (add on)*","POLL_50K (add on)*",IF('Application Form'!I740="POLL_HD (add on)*","POLL_HD (add_on)*",IF('Application Form'!I740="MSTN_50K (add_on)*","MSTN_50K (add_on)*",IF('Application Form'!I740="MSTN_HD (add on)*","MSTN_HD (add on)*",IF('Application Form'!I740="STORE","STORE",IF('Application Form'!I740="HE","HE","ERROR")))))))))))))))))))),IF(AND(F729&lt;&gt;"",'Application Form'!I740&lt;&gt;"",'Application Form'!J740&lt;&gt;""),IF('Application Form'!J740="SKSTD_BDL","SKSTD_BDL",IF('Application Form'!J740="MIP","MIP",IF('Application Form'!J740="MIP+PV","MIP",IF('Application Form'!J740="SEEKSIRE","SEEKSIRE",IF('Application Form'!J740="SEEKSIRE+PV","SEEKSIRE",IF('Application Form'!J740="GGP50K","GGP50K",IF('Application Form'!J740="GGP50K+PV","GGP50K",IF('Application Form'!J740="GGPHD (150K)","GGPHD (150K)",IF('Application Form'!J740="GGPHD+PV","GGPHD",IF('Application Form'!J740="PV","",IF('Application Form'!J740="POLL","",IF('Application Form'!J740="MSTN","MSTN",IF('Application Form'!J740="COAT","COAT",IF('Application Form'!J740="PI","PI",IF('Application Form'!J740="POLL_50K (add on)*","POLL_50K (add on)*",IF('Application Form'!J740="POLL_HD (add on)*","POLL_HD (add_on)*",IF('Application Form'!J740="MSTN_50K (add_on)*","MSTN_50K (add_on)*",IF('Application Form'!J740="MSTN_HD (add on)*","MSTN_HD (add on)*",IF('Application Form'!J740="STORE","STORE",IF('Application Form'!J740="HE","HE","")))))))))))))))))))),"ERROR"))))))</f>
        <v/>
      </c>
      <c r="P729" t="str">
        <f>IF(AND(F729="",O729&lt;&gt;""),IF('Application Form'!J740="SKSTD_BDL","SKSTD_BDL",IF('Application Form'!J740="MIP","MIP",IF('Application Form'!J740="MIP+PV","MIP",IF('Application Form'!J740="SEEKSIRE","SEEKSIRE",IF('Application Form'!J740="SEEKSIRE+PV","SEEKSIRE",IF('Application Form'!J740="GGP50K","GGP50K",IF('Application Form'!J740="GGP50K+PV","GGP50K",IF('Application Form'!J740="GGPHD (150K)","GGPHD (150K)",IF('Application Form'!J740="GGPHD+PV","GGPHD",IF('Application Form'!J740="PV","",IF('Application Form'!J740="POLL","",IF('Application Form'!J740="MSTN","MSTN",IF('Application Form'!J740="COAT","COAT",IF('Application Form'!J740="PI","PI",IF('Application Form'!J740="POLL_50K (add on)*","POLL_50K (add on)*",IF('Application Form'!J740="POLL_HD (add on)*","POLL_HD (add_on)*",IF('Application Form'!J740="MSTN_50K (add_on)*","MSTN_50K (add_on)*",IF('Application Form'!J740="MSTN_HD (add on)*","MSTN_HD (add on)*",IF('Application Form'!J740="STORE","STORE",IF('Application Form'!J740="HE","HE","")))))))))))))))))))),"")</f>
        <v/>
      </c>
    </row>
    <row r="730" spans="1:16" x14ac:dyDescent="0.25">
      <c r="A730" s="72">
        <f>'Application Form'!E741</f>
        <v>0</v>
      </c>
      <c r="B730" t="str">
        <f>IF('Application Form'!C741="Hair","H",IF('Application Form'!C741="Done","D",IF('Application Form'!C741="Semen","S",IF('Application Form'!C741="TSU","T",""))))</f>
        <v/>
      </c>
      <c r="C730" t="str">
        <f t="shared" si="11"/>
        <v>NAA</v>
      </c>
      <c r="F730" t="str">
        <f>IF('Application Form'!H741="SKSTD_BDL","SKSTD_BDL",IF('Application Form'!H741="MIP","MIP",IF('Application Form'!H741="MIP+PV","MIP",IF('Application Form'!H741="SEEKSIRE","SEEKSIRE",IF('Application Form'!H741="SEEKSIRE+PV","SEEKSIRE",IF('Application Form'!H741="GGP50K","GGP50K",IF('Application Form'!H741="GGP50K+PV","GGP50K",IF('Application Form'!H741="GGPHD (150K)","GGPHD (150K)",IF('Application Form'!H741="GGPHD+PV","GGPHD",IF('Application Form'!H741="PV","",IF('Application Form'!H741="POLL","",IF('Application Form'!H741="MSTN","",IF('Application Form'!H741="COAT","",IF('Application Form'!H741="PI","",IF('Application Form'!H741="POLL_50K (add on)*","",IF('Application Form'!H741="POLL_HD (add on)*","",IF('Application Form'!H741="MSTN_50K (add_on)*","",IF('Application Form'!H741="MSTN_HD (add on)*","",IF('Application Form'!H741="STORE","STORE",IF('Application Form'!H741="HE","HE",""))))))))))))))))))))</f>
        <v/>
      </c>
      <c r="G730" t="str">
        <f>IF(OR(RIGHT('Application Form'!H741,2)="PV",RIGHT('Application Form'!I741,2)="PV",RIGHT('Application Form'!J741,2)="PV"),"Yes","")</f>
        <v/>
      </c>
      <c r="H730" s="81" t="str">
        <f>IF(ISBLANK(IF(F730="SKSTD_BDL",'Application Form'!M741,IF('Office Use Only - DONT TOUCH!!!'!G730="Yes",'Application Form'!M741,""))),"",IF(F730="SKSTD_BDL",'Application Form'!M741,IF('Office Use Only - DONT TOUCH!!!'!G730="Yes",'Application Form'!M741,"")))</f>
        <v/>
      </c>
      <c r="K730" t="str">
        <f>IF(ISBLANK(IF(F730="SKSTD_BDL",'Application Form'!O741,IF('Office Use Only - DONT TOUCH!!!'!G730="Yes",'Application Form'!O741,""))),"",IF(F730="SKSTD_BDL",'Application Form'!O741,IF('Office Use Only - DONT TOUCH!!!'!G730="Yes",'Application Form'!O741,"")))</f>
        <v/>
      </c>
      <c r="N730" t="str">
        <f>IF(AND(F730="",'Application Form'!H741=""),"",IF(AND(F730="",'Application Form'!H741&lt;&gt;""),'Application Form'!H741,IF(AND(F730&lt;&gt;"",'Application Form'!I741=""),"",IF(AND(F730&lt;&gt;"",'Application Form'!I741&lt;&gt;""),IF('Application Form'!I741="SKSTD_BDL","SKSTD_BDL",IF('Application Form'!I741="MIP","MIP",IF('Application Form'!I741="MIP+PV","MIP",IF('Application Form'!I741="SEEKSIRE","SEEKSIRE",IF('Application Form'!I741="SEEKSIRE+PV","SEEKSIRE",IF('Application Form'!I741="GGP50K","GGP50K",IF('Application Form'!I741="GGP50K+PV","GGP50K",IF('Application Form'!I741="GGPHD (150K)","GGPHD (150K)",IF('Application Form'!I741="GGPHD+PV","GGPHD",IF('Application Form'!I741="PV","",IF('Application Form'!I741="POLL","",IF('Application Form'!I741="MSTN","MSTN",IF('Application Form'!I741="COAT","COAT",IF('Application Form'!I741="PI","PI",IF('Application Form'!I741="POLL_50K (add on)*","POLL_50K (add on)*",IF('Application Form'!I741="POLL_HD (add on)*","POLL_HD (add_on)*",IF('Application Form'!I741="MSTN_50K (add_on)*","MSTN_50K (add_on)*",IF('Application Form'!I741="MSTN_HD (add on)*","MSTN_HD (add on)*",IF('Application Form'!I741="STORE","STORE",IF('Application Form'!I741="HE","HE","")))))))))))))))))))),"ERROR"))))</f>
        <v/>
      </c>
      <c r="O730" t="str">
        <f>IF(AND(F730="",'Application Form'!H741=""),"",IF(AND(F730="",'Application Form'!H741&lt;&gt;"",'Application Form'!I741=""),"",IF(AND(F730&lt;&gt;"",'Application Form'!I741=""),"",IF(AND(F730&lt;&gt;"",'Application Form'!I741&lt;&gt;"",'Application Form'!J741=""),"",IF(AND(F730="",'Application Form'!H741&lt;&gt;"",'Application Form'!I741&lt;&gt;""),IF('Application Form'!I741="SKSTD_BDL","SKSTD_BDL",IF('Application Form'!I741="MIP","MIP",IF('Application Form'!I741="MIP+PV","MIP",IF('Application Form'!I741="SEEKSIRE","SEEKSIRE",IF('Application Form'!I741="SEEKSIRE+PV","SEEKSIRE",IF('Application Form'!I741="GGP50K","GGP50K",IF('Application Form'!I741="GGP50K+PV","GGP50K",IF('Application Form'!I741="GGPHD (150K)","GGPHD (150K)",IF('Application Form'!I741="GGPHD+PV","GGPHD",IF('Application Form'!I741="PV","",IF('Application Form'!I741="POLL","",IF('Application Form'!I741="MSTN","MSTN",IF('Application Form'!I741="COAT","COAT",IF('Application Form'!I741="PI","PI",IF('Application Form'!I741="POLL_50K (add on)*","POLL_50K (add on)*",IF('Application Form'!I741="POLL_HD (add on)*","POLL_HD (add_on)*",IF('Application Form'!I741="MSTN_50K (add_on)*","MSTN_50K (add_on)*",IF('Application Form'!I741="MSTN_HD (add on)*","MSTN_HD (add on)*",IF('Application Form'!I741="STORE","STORE",IF('Application Form'!I741="HE","HE","ERROR")))))))))))))))))))),IF(AND(F730&lt;&gt;"",'Application Form'!I741&lt;&gt;"",'Application Form'!J741&lt;&gt;""),IF('Application Form'!J741="SKSTD_BDL","SKSTD_BDL",IF('Application Form'!J741="MIP","MIP",IF('Application Form'!J741="MIP+PV","MIP",IF('Application Form'!J741="SEEKSIRE","SEEKSIRE",IF('Application Form'!J741="SEEKSIRE+PV","SEEKSIRE",IF('Application Form'!J741="GGP50K","GGP50K",IF('Application Form'!J741="GGP50K+PV","GGP50K",IF('Application Form'!J741="GGPHD (150K)","GGPHD (150K)",IF('Application Form'!J741="GGPHD+PV","GGPHD",IF('Application Form'!J741="PV","",IF('Application Form'!J741="POLL","",IF('Application Form'!J741="MSTN","MSTN",IF('Application Form'!J741="COAT","COAT",IF('Application Form'!J741="PI","PI",IF('Application Form'!J741="POLL_50K (add on)*","POLL_50K (add on)*",IF('Application Form'!J741="POLL_HD (add on)*","POLL_HD (add_on)*",IF('Application Form'!J741="MSTN_50K (add_on)*","MSTN_50K (add_on)*",IF('Application Form'!J741="MSTN_HD (add on)*","MSTN_HD (add on)*",IF('Application Form'!J741="STORE","STORE",IF('Application Form'!J741="HE","HE","")))))))))))))))))))),"ERROR"))))))</f>
        <v/>
      </c>
      <c r="P730" t="str">
        <f>IF(AND(F730="",O730&lt;&gt;""),IF('Application Form'!J741="SKSTD_BDL","SKSTD_BDL",IF('Application Form'!J741="MIP","MIP",IF('Application Form'!J741="MIP+PV","MIP",IF('Application Form'!J741="SEEKSIRE","SEEKSIRE",IF('Application Form'!J741="SEEKSIRE+PV","SEEKSIRE",IF('Application Form'!J741="GGP50K","GGP50K",IF('Application Form'!J741="GGP50K+PV","GGP50K",IF('Application Form'!J741="GGPHD (150K)","GGPHD (150K)",IF('Application Form'!J741="GGPHD+PV","GGPHD",IF('Application Form'!J741="PV","",IF('Application Form'!J741="POLL","",IF('Application Form'!J741="MSTN","MSTN",IF('Application Form'!J741="COAT","COAT",IF('Application Form'!J741="PI","PI",IF('Application Form'!J741="POLL_50K (add on)*","POLL_50K (add on)*",IF('Application Form'!J741="POLL_HD (add on)*","POLL_HD (add_on)*",IF('Application Form'!J741="MSTN_50K (add_on)*","MSTN_50K (add_on)*",IF('Application Form'!J741="MSTN_HD (add on)*","MSTN_HD (add on)*",IF('Application Form'!J741="STORE","STORE",IF('Application Form'!J741="HE","HE","")))))))))))))))))))),"")</f>
        <v/>
      </c>
    </row>
    <row r="731" spans="1:16" x14ac:dyDescent="0.25">
      <c r="A731" s="72">
        <f>'Application Form'!E742</f>
        <v>0</v>
      </c>
      <c r="B731" t="str">
        <f>IF('Application Form'!C742="Hair","H",IF('Application Form'!C742="Done","D",IF('Application Form'!C742="Semen","S",IF('Application Form'!C742="TSU","T",""))))</f>
        <v/>
      </c>
      <c r="C731" t="str">
        <f t="shared" si="11"/>
        <v>NAA</v>
      </c>
      <c r="F731" t="str">
        <f>IF('Application Form'!H742="SKSTD_BDL","SKSTD_BDL",IF('Application Form'!H742="MIP","MIP",IF('Application Form'!H742="MIP+PV","MIP",IF('Application Form'!H742="SEEKSIRE","SEEKSIRE",IF('Application Form'!H742="SEEKSIRE+PV","SEEKSIRE",IF('Application Form'!H742="GGP50K","GGP50K",IF('Application Form'!H742="GGP50K+PV","GGP50K",IF('Application Form'!H742="GGPHD (150K)","GGPHD (150K)",IF('Application Form'!H742="GGPHD+PV","GGPHD",IF('Application Form'!H742="PV","",IF('Application Form'!H742="POLL","",IF('Application Form'!H742="MSTN","",IF('Application Form'!H742="COAT","",IF('Application Form'!H742="PI","",IF('Application Form'!H742="POLL_50K (add on)*","",IF('Application Form'!H742="POLL_HD (add on)*","",IF('Application Form'!H742="MSTN_50K (add_on)*","",IF('Application Form'!H742="MSTN_HD (add on)*","",IF('Application Form'!H742="STORE","STORE",IF('Application Form'!H742="HE","HE",""))))))))))))))))))))</f>
        <v/>
      </c>
      <c r="G731" t="str">
        <f>IF(OR(RIGHT('Application Form'!H742,2)="PV",RIGHT('Application Form'!I742,2)="PV",RIGHT('Application Form'!J742,2)="PV"),"Yes","")</f>
        <v/>
      </c>
      <c r="H731" s="81" t="str">
        <f>IF(ISBLANK(IF(F731="SKSTD_BDL",'Application Form'!M742,IF('Office Use Only - DONT TOUCH!!!'!G731="Yes",'Application Form'!M742,""))),"",IF(F731="SKSTD_BDL",'Application Form'!M742,IF('Office Use Only - DONT TOUCH!!!'!G731="Yes",'Application Form'!M742,"")))</f>
        <v/>
      </c>
      <c r="K731" t="str">
        <f>IF(ISBLANK(IF(F731="SKSTD_BDL",'Application Form'!O742,IF('Office Use Only - DONT TOUCH!!!'!G731="Yes",'Application Form'!O742,""))),"",IF(F731="SKSTD_BDL",'Application Form'!O742,IF('Office Use Only - DONT TOUCH!!!'!G731="Yes",'Application Form'!O742,"")))</f>
        <v/>
      </c>
      <c r="N731" t="str">
        <f>IF(AND(F731="",'Application Form'!H742=""),"",IF(AND(F731="",'Application Form'!H742&lt;&gt;""),'Application Form'!H742,IF(AND(F731&lt;&gt;"",'Application Form'!I742=""),"",IF(AND(F731&lt;&gt;"",'Application Form'!I742&lt;&gt;""),IF('Application Form'!I742="SKSTD_BDL","SKSTD_BDL",IF('Application Form'!I742="MIP","MIP",IF('Application Form'!I742="MIP+PV","MIP",IF('Application Form'!I742="SEEKSIRE","SEEKSIRE",IF('Application Form'!I742="SEEKSIRE+PV","SEEKSIRE",IF('Application Form'!I742="GGP50K","GGP50K",IF('Application Form'!I742="GGP50K+PV","GGP50K",IF('Application Form'!I742="GGPHD (150K)","GGPHD (150K)",IF('Application Form'!I742="GGPHD+PV","GGPHD",IF('Application Form'!I742="PV","",IF('Application Form'!I742="POLL","",IF('Application Form'!I742="MSTN","MSTN",IF('Application Form'!I742="COAT","COAT",IF('Application Form'!I742="PI","PI",IF('Application Form'!I742="POLL_50K (add on)*","POLL_50K (add on)*",IF('Application Form'!I742="POLL_HD (add on)*","POLL_HD (add_on)*",IF('Application Form'!I742="MSTN_50K (add_on)*","MSTN_50K (add_on)*",IF('Application Form'!I742="MSTN_HD (add on)*","MSTN_HD (add on)*",IF('Application Form'!I742="STORE","STORE",IF('Application Form'!I742="HE","HE","")))))))))))))))))))),"ERROR"))))</f>
        <v/>
      </c>
      <c r="O731" t="str">
        <f>IF(AND(F731="",'Application Form'!H742=""),"",IF(AND(F731="",'Application Form'!H742&lt;&gt;"",'Application Form'!I742=""),"",IF(AND(F731&lt;&gt;"",'Application Form'!I742=""),"",IF(AND(F731&lt;&gt;"",'Application Form'!I742&lt;&gt;"",'Application Form'!J742=""),"",IF(AND(F731="",'Application Form'!H742&lt;&gt;"",'Application Form'!I742&lt;&gt;""),IF('Application Form'!I742="SKSTD_BDL","SKSTD_BDL",IF('Application Form'!I742="MIP","MIP",IF('Application Form'!I742="MIP+PV","MIP",IF('Application Form'!I742="SEEKSIRE","SEEKSIRE",IF('Application Form'!I742="SEEKSIRE+PV","SEEKSIRE",IF('Application Form'!I742="GGP50K","GGP50K",IF('Application Form'!I742="GGP50K+PV","GGP50K",IF('Application Form'!I742="GGPHD (150K)","GGPHD (150K)",IF('Application Form'!I742="GGPHD+PV","GGPHD",IF('Application Form'!I742="PV","",IF('Application Form'!I742="POLL","",IF('Application Form'!I742="MSTN","MSTN",IF('Application Form'!I742="COAT","COAT",IF('Application Form'!I742="PI","PI",IF('Application Form'!I742="POLL_50K (add on)*","POLL_50K (add on)*",IF('Application Form'!I742="POLL_HD (add on)*","POLL_HD (add_on)*",IF('Application Form'!I742="MSTN_50K (add_on)*","MSTN_50K (add_on)*",IF('Application Form'!I742="MSTN_HD (add on)*","MSTN_HD (add on)*",IF('Application Form'!I742="STORE","STORE",IF('Application Form'!I742="HE","HE","ERROR")))))))))))))))))))),IF(AND(F731&lt;&gt;"",'Application Form'!I742&lt;&gt;"",'Application Form'!J742&lt;&gt;""),IF('Application Form'!J742="SKSTD_BDL","SKSTD_BDL",IF('Application Form'!J742="MIP","MIP",IF('Application Form'!J742="MIP+PV","MIP",IF('Application Form'!J742="SEEKSIRE","SEEKSIRE",IF('Application Form'!J742="SEEKSIRE+PV","SEEKSIRE",IF('Application Form'!J742="GGP50K","GGP50K",IF('Application Form'!J742="GGP50K+PV","GGP50K",IF('Application Form'!J742="GGPHD (150K)","GGPHD (150K)",IF('Application Form'!J742="GGPHD+PV","GGPHD",IF('Application Form'!J742="PV","",IF('Application Form'!J742="POLL","",IF('Application Form'!J742="MSTN","MSTN",IF('Application Form'!J742="COAT","COAT",IF('Application Form'!J742="PI","PI",IF('Application Form'!J742="POLL_50K (add on)*","POLL_50K (add on)*",IF('Application Form'!J742="POLL_HD (add on)*","POLL_HD (add_on)*",IF('Application Form'!J742="MSTN_50K (add_on)*","MSTN_50K (add_on)*",IF('Application Form'!J742="MSTN_HD (add on)*","MSTN_HD (add on)*",IF('Application Form'!J742="STORE","STORE",IF('Application Form'!J742="HE","HE","")))))))))))))))))))),"ERROR"))))))</f>
        <v/>
      </c>
      <c r="P731" t="str">
        <f>IF(AND(F731="",O731&lt;&gt;""),IF('Application Form'!J742="SKSTD_BDL","SKSTD_BDL",IF('Application Form'!J742="MIP","MIP",IF('Application Form'!J742="MIP+PV","MIP",IF('Application Form'!J742="SEEKSIRE","SEEKSIRE",IF('Application Form'!J742="SEEKSIRE+PV","SEEKSIRE",IF('Application Form'!J742="GGP50K","GGP50K",IF('Application Form'!J742="GGP50K+PV","GGP50K",IF('Application Form'!J742="GGPHD (150K)","GGPHD (150K)",IF('Application Form'!J742="GGPHD+PV","GGPHD",IF('Application Form'!J742="PV","",IF('Application Form'!J742="POLL","",IF('Application Form'!J742="MSTN","MSTN",IF('Application Form'!J742="COAT","COAT",IF('Application Form'!J742="PI","PI",IF('Application Form'!J742="POLL_50K (add on)*","POLL_50K (add on)*",IF('Application Form'!J742="POLL_HD (add on)*","POLL_HD (add_on)*",IF('Application Form'!J742="MSTN_50K (add_on)*","MSTN_50K (add_on)*",IF('Application Form'!J742="MSTN_HD (add on)*","MSTN_HD (add on)*",IF('Application Form'!J742="STORE","STORE",IF('Application Form'!J742="HE","HE","")))))))))))))))))))),"")</f>
        <v/>
      </c>
    </row>
    <row r="732" spans="1:16" x14ac:dyDescent="0.25">
      <c r="A732" s="72">
        <f>'Application Form'!E743</f>
        <v>0</v>
      </c>
      <c r="B732" t="str">
        <f>IF('Application Form'!C743="Hair","H",IF('Application Form'!C743="Done","D",IF('Application Form'!C743="Semen","S",IF('Application Form'!C743="TSU","T",""))))</f>
        <v/>
      </c>
      <c r="C732" t="str">
        <f t="shared" si="11"/>
        <v>NAA</v>
      </c>
      <c r="F732" t="str">
        <f>IF('Application Form'!H743="SKSTD_BDL","SKSTD_BDL",IF('Application Form'!H743="MIP","MIP",IF('Application Form'!H743="MIP+PV","MIP",IF('Application Form'!H743="SEEKSIRE","SEEKSIRE",IF('Application Form'!H743="SEEKSIRE+PV","SEEKSIRE",IF('Application Form'!H743="GGP50K","GGP50K",IF('Application Form'!H743="GGP50K+PV","GGP50K",IF('Application Form'!H743="GGPHD (150K)","GGPHD (150K)",IF('Application Form'!H743="GGPHD+PV","GGPHD",IF('Application Form'!H743="PV","",IF('Application Form'!H743="POLL","",IF('Application Form'!H743="MSTN","",IF('Application Form'!H743="COAT","",IF('Application Form'!H743="PI","",IF('Application Form'!H743="POLL_50K (add on)*","",IF('Application Form'!H743="POLL_HD (add on)*","",IF('Application Form'!H743="MSTN_50K (add_on)*","",IF('Application Form'!H743="MSTN_HD (add on)*","",IF('Application Form'!H743="STORE","STORE",IF('Application Form'!H743="HE","HE",""))))))))))))))))))))</f>
        <v/>
      </c>
      <c r="G732" t="str">
        <f>IF(OR(RIGHT('Application Form'!H743,2)="PV",RIGHT('Application Form'!I743,2)="PV",RIGHT('Application Form'!J743,2)="PV"),"Yes","")</f>
        <v/>
      </c>
      <c r="H732" s="81" t="str">
        <f>IF(ISBLANK(IF(F732="SKSTD_BDL",'Application Form'!M743,IF('Office Use Only - DONT TOUCH!!!'!G732="Yes",'Application Form'!M743,""))),"",IF(F732="SKSTD_BDL",'Application Form'!M743,IF('Office Use Only - DONT TOUCH!!!'!G732="Yes",'Application Form'!M743,"")))</f>
        <v/>
      </c>
      <c r="K732" t="str">
        <f>IF(ISBLANK(IF(F732="SKSTD_BDL",'Application Form'!O743,IF('Office Use Only - DONT TOUCH!!!'!G732="Yes",'Application Form'!O743,""))),"",IF(F732="SKSTD_BDL",'Application Form'!O743,IF('Office Use Only - DONT TOUCH!!!'!G732="Yes",'Application Form'!O743,"")))</f>
        <v/>
      </c>
      <c r="N732" t="str">
        <f>IF(AND(F732="",'Application Form'!H743=""),"",IF(AND(F732="",'Application Form'!H743&lt;&gt;""),'Application Form'!H743,IF(AND(F732&lt;&gt;"",'Application Form'!I743=""),"",IF(AND(F732&lt;&gt;"",'Application Form'!I743&lt;&gt;""),IF('Application Form'!I743="SKSTD_BDL","SKSTD_BDL",IF('Application Form'!I743="MIP","MIP",IF('Application Form'!I743="MIP+PV","MIP",IF('Application Form'!I743="SEEKSIRE","SEEKSIRE",IF('Application Form'!I743="SEEKSIRE+PV","SEEKSIRE",IF('Application Form'!I743="GGP50K","GGP50K",IF('Application Form'!I743="GGP50K+PV","GGP50K",IF('Application Form'!I743="GGPHD (150K)","GGPHD (150K)",IF('Application Form'!I743="GGPHD+PV","GGPHD",IF('Application Form'!I743="PV","",IF('Application Form'!I743="POLL","",IF('Application Form'!I743="MSTN","MSTN",IF('Application Form'!I743="COAT","COAT",IF('Application Form'!I743="PI","PI",IF('Application Form'!I743="POLL_50K (add on)*","POLL_50K (add on)*",IF('Application Form'!I743="POLL_HD (add on)*","POLL_HD (add_on)*",IF('Application Form'!I743="MSTN_50K (add_on)*","MSTN_50K (add_on)*",IF('Application Form'!I743="MSTN_HD (add on)*","MSTN_HD (add on)*",IF('Application Form'!I743="STORE","STORE",IF('Application Form'!I743="HE","HE","")))))))))))))))))))),"ERROR"))))</f>
        <v/>
      </c>
      <c r="O732" t="str">
        <f>IF(AND(F732="",'Application Form'!H743=""),"",IF(AND(F732="",'Application Form'!H743&lt;&gt;"",'Application Form'!I743=""),"",IF(AND(F732&lt;&gt;"",'Application Form'!I743=""),"",IF(AND(F732&lt;&gt;"",'Application Form'!I743&lt;&gt;"",'Application Form'!J743=""),"",IF(AND(F732="",'Application Form'!H743&lt;&gt;"",'Application Form'!I743&lt;&gt;""),IF('Application Form'!I743="SKSTD_BDL","SKSTD_BDL",IF('Application Form'!I743="MIP","MIP",IF('Application Form'!I743="MIP+PV","MIP",IF('Application Form'!I743="SEEKSIRE","SEEKSIRE",IF('Application Form'!I743="SEEKSIRE+PV","SEEKSIRE",IF('Application Form'!I743="GGP50K","GGP50K",IF('Application Form'!I743="GGP50K+PV","GGP50K",IF('Application Form'!I743="GGPHD (150K)","GGPHD (150K)",IF('Application Form'!I743="GGPHD+PV","GGPHD",IF('Application Form'!I743="PV","",IF('Application Form'!I743="POLL","",IF('Application Form'!I743="MSTN","MSTN",IF('Application Form'!I743="COAT","COAT",IF('Application Form'!I743="PI","PI",IF('Application Form'!I743="POLL_50K (add on)*","POLL_50K (add on)*",IF('Application Form'!I743="POLL_HD (add on)*","POLL_HD (add_on)*",IF('Application Form'!I743="MSTN_50K (add_on)*","MSTN_50K (add_on)*",IF('Application Form'!I743="MSTN_HD (add on)*","MSTN_HD (add on)*",IF('Application Form'!I743="STORE","STORE",IF('Application Form'!I743="HE","HE","ERROR")))))))))))))))))))),IF(AND(F732&lt;&gt;"",'Application Form'!I743&lt;&gt;"",'Application Form'!J743&lt;&gt;""),IF('Application Form'!J743="SKSTD_BDL","SKSTD_BDL",IF('Application Form'!J743="MIP","MIP",IF('Application Form'!J743="MIP+PV","MIP",IF('Application Form'!J743="SEEKSIRE","SEEKSIRE",IF('Application Form'!J743="SEEKSIRE+PV","SEEKSIRE",IF('Application Form'!J743="GGP50K","GGP50K",IF('Application Form'!J743="GGP50K+PV","GGP50K",IF('Application Form'!J743="GGPHD (150K)","GGPHD (150K)",IF('Application Form'!J743="GGPHD+PV","GGPHD",IF('Application Form'!J743="PV","",IF('Application Form'!J743="POLL","",IF('Application Form'!J743="MSTN","MSTN",IF('Application Form'!J743="COAT","COAT",IF('Application Form'!J743="PI","PI",IF('Application Form'!J743="POLL_50K (add on)*","POLL_50K (add on)*",IF('Application Form'!J743="POLL_HD (add on)*","POLL_HD (add_on)*",IF('Application Form'!J743="MSTN_50K (add_on)*","MSTN_50K (add_on)*",IF('Application Form'!J743="MSTN_HD (add on)*","MSTN_HD (add on)*",IF('Application Form'!J743="STORE","STORE",IF('Application Form'!J743="HE","HE","")))))))))))))))))))),"ERROR"))))))</f>
        <v/>
      </c>
      <c r="P732" t="str">
        <f>IF(AND(F732="",O732&lt;&gt;""),IF('Application Form'!J743="SKSTD_BDL","SKSTD_BDL",IF('Application Form'!J743="MIP","MIP",IF('Application Form'!J743="MIP+PV","MIP",IF('Application Form'!J743="SEEKSIRE","SEEKSIRE",IF('Application Form'!J743="SEEKSIRE+PV","SEEKSIRE",IF('Application Form'!J743="GGP50K","GGP50K",IF('Application Form'!J743="GGP50K+PV","GGP50K",IF('Application Form'!J743="GGPHD (150K)","GGPHD (150K)",IF('Application Form'!J743="GGPHD+PV","GGPHD",IF('Application Form'!J743="PV","",IF('Application Form'!J743="POLL","",IF('Application Form'!J743="MSTN","MSTN",IF('Application Form'!J743="COAT","COAT",IF('Application Form'!J743="PI","PI",IF('Application Form'!J743="POLL_50K (add on)*","POLL_50K (add on)*",IF('Application Form'!J743="POLL_HD (add on)*","POLL_HD (add_on)*",IF('Application Form'!J743="MSTN_50K (add_on)*","MSTN_50K (add_on)*",IF('Application Form'!J743="MSTN_HD (add on)*","MSTN_HD (add on)*",IF('Application Form'!J743="STORE","STORE",IF('Application Form'!J743="HE","HE","")))))))))))))))))))),"")</f>
        <v/>
      </c>
    </row>
    <row r="733" spans="1:16" x14ac:dyDescent="0.25">
      <c r="A733" s="72">
        <f>'Application Form'!E744</f>
        <v>0</v>
      </c>
      <c r="B733" t="str">
        <f>IF('Application Form'!C744="Hair","H",IF('Application Form'!C744="Done","D",IF('Application Form'!C744="Semen","S",IF('Application Form'!C744="TSU","T",""))))</f>
        <v/>
      </c>
      <c r="C733" t="str">
        <f t="shared" si="11"/>
        <v>NAA</v>
      </c>
      <c r="F733" t="str">
        <f>IF('Application Form'!H744="SKSTD_BDL","SKSTD_BDL",IF('Application Form'!H744="MIP","MIP",IF('Application Form'!H744="MIP+PV","MIP",IF('Application Form'!H744="SEEKSIRE","SEEKSIRE",IF('Application Form'!H744="SEEKSIRE+PV","SEEKSIRE",IF('Application Form'!H744="GGP50K","GGP50K",IF('Application Form'!H744="GGP50K+PV","GGP50K",IF('Application Form'!H744="GGPHD (150K)","GGPHD (150K)",IF('Application Form'!H744="GGPHD+PV","GGPHD",IF('Application Form'!H744="PV","",IF('Application Form'!H744="POLL","",IF('Application Form'!H744="MSTN","",IF('Application Form'!H744="COAT","",IF('Application Form'!H744="PI","",IF('Application Form'!H744="POLL_50K (add on)*","",IF('Application Form'!H744="POLL_HD (add on)*","",IF('Application Form'!H744="MSTN_50K (add_on)*","",IF('Application Form'!H744="MSTN_HD (add on)*","",IF('Application Form'!H744="STORE","STORE",IF('Application Form'!H744="HE","HE",""))))))))))))))))))))</f>
        <v/>
      </c>
      <c r="G733" t="str">
        <f>IF(OR(RIGHT('Application Form'!H744,2)="PV",RIGHT('Application Form'!I744,2)="PV",RIGHT('Application Form'!J744,2)="PV"),"Yes","")</f>
        <v/>
      </c>
      <c r="H733" s="81" t="str">
        <f>IF(ISBLANK(IF(F733="SKSTD_BDL",'Application Form'!M744,IF('Office Use Only - DONT TOUCH!!!'!G733="Yes",'Application Form'!M744,""))),"",IF(F733="SKSTD_BDL",'Application Form'!M744,IF('Office Use Only - DONT TOUCH!!!'!G733="Yes",'Application Form'!M744,"")))</f>
        <v/>
      </c>
      <c r="K733" t="str">
        <f>IF(ISBLANK(IF(F733="SKSTD_BDL",'Application Form'!O744,IF('Office Use Only - DONT TOUCH!!!'!G733="Yes",'Application Form'!O744,""))),"",IF(F733="SKSTD_BDL",'Application Form'!O744,IF('Office Use Only - DONT TOUCH!!!'!G733="Yes",'Application Form'!O744,"")))</f>
        <v/>
      </c>
      <c r="N733" t="str">
        <f>IF(AND(F733="",'Application Form'!H744=""),"",IF(AND(F733="",'Application Form'!H744&lt;&gt;""),'Application Form'!H744,IF(AND(F733&lt;&gt;"",'Application Form'!I744=""),"",IF(AND(F733&lt;&gt;"",'Application Form'!I744&lt;&gt;""),IF('Application Form'!I744="SKSTD_BDL","SKSTD_BDL",IF('Application Form'!I744="MIP","MIP",IF('Application Form'!I744="MIP+PV","MIP",IF('Application Form'!I744="SEEKSIRE","SEEKSIRE",IF('Application Form'!I744="SEEKSIRE+PV","SEEKSIRE",IF('Application Form'!I744="GGP50K","GGP50K",IF('Application Form'!I744="GGP50K+PV","GGP50K",IF('Application Form'!I744="GGPHD (150K)","GGPHD (150K)",IF('Application Form'!I744="GGPHD+PV","GGPHD",IF('Application Form'!I744="PV","",IF('Application Form'!I744="POLL","",IF('Application Form'!I744="MSTN","MSTN",IF('Application Form'!I744="COAT","COAT",IF('Application Form'!I744="PI","PI",IF('Application Form'!I744="POLL_50K (add on)*","POLL_50K (add on)*",IF('Application Form'!I744="POLL_HD (add on)*","POLL_HD (add_on)*",IF('Application Form'!I744="MSTN_50K (add_on)*","MSTN_50K (add_on)*",IF('Application Form'!I744="MSTN_HD (add on)*","MSTN_HD (add on)*",IF('Application Form'!I744="STORE","STORE",IF('Application Form'!I744="HE","HE","")))))))))))))))))))),"ERROR"))))</f>
        <v/>
      </c>
      <c r="O733" t="str">
        <f>IF(AND(F733="",'Application Form'!H744=""),"",IF(AND(F733="",'Application Form'!H744&lt;&gt;"",'Application Form'!I744=""),"",IF(AND(F733&lt;&gt;"",'Application Form'!I744=""),"",IF(AND(F733&lt;&gt;"",'Application Form'!I744&lt;&gt;"",'Application Form'!J744=""),"",IF(AND(F733="",'Application Form'!H744&lt;&gt;"",'Application Form'!I744&lt;&gt;""),IF('Application Form'!I744="SKSTD_BDL","SKSTD_BDL",IF('Application Form'!I744="MIP","MIP",IF('Application Form'!I744="MIP+PV","MIP",IF('Application Form'!I744="SEEKSIRE","SEEKSIRE",IF('Application Form'!I744="SEEKSIRE+PV","SEEKSIRE",IF('Application Form'!I744="GGP50K","GGP50K",IF('Application Form'!I744="GGP50K+PV","GGP50K",IF('Application Form'!I744="GGPHD (150K)","GGPHD (150K)",IF('Application Form'!I744="GGPHD+PV","GGPHD",IF('Application Form'!I744="PV","",IF('Application Form'!I744="POLL","",IF('Application Form'!I744="MSTN","MSTN",IF('Application Form'!I744="COAT","COAT",IF('Application Form'!I744="PI","PI",IF('Application Form'!I744="POLL_50K (add on)*","POLL_50K (add on)*",IF('Application Form'!I744="POLL_HD (add on)*","POLL_HD (add_on)*",IF('Application Form'!I744="MSTN_50K (add_on)*","MSTN_50K (add_on)*",IF('Application Form'!I744="MSTN_HD (add on)*","MSTN_HD (add on)*",IF('Application Form'!I744="STORE","STORE",IF('Application Form'!I744="HE","HE","ERROR")))))))))))))))))))),IF(AND(F733&lt;&gt;"",'Application Form'!I744&lt;&gt;"",'Application Form'!J744&lt;&gt;""),IF('Application Form'!J744="SKSTD_BDL","SKSTD_BDL",IF('Application Form'!J744="MIP","MIP",IF('Application Form'!J744="MIP+PV","MIP",IF('Application Form'!J744="SEEKSIRE","SEEKSIRE",IF('Application Form'!J744="SEEKSIRE+PV","SEEKSIRE",IF('Application Form'!J744="GGP50K","GGP50K",IF('Application Form'!J744="GGP50K+PV","GGP50K",IF('Application Form'!J744="GGPHD (150K)","GGPHD (150K)",IF('Application Form'!J744="GGPHD+PV","GGPHD",IF('Application Form'!J744="PV","",IF('Application Form'!J744="POLL","",IF('Application Form'!J744="MSTN","MSTN",IF('Application Form'!J744="COAT","COAT",IF('Application Form'!J744="PI","PI",IF('Application Form'!J744="POLL_50K (add on)*","POLL_50K (add on)*",IF('Application Form'!J744="POLL_HD (add on)*","POLL_HD (add_on)*",IF('Application Form'!J744="MSTN_50K (add_on)*","MSTN_50K (add_on)*",IF('Application Form'!J744="MSTN_HD (add on)*","MSTN_HD (add on)*",IF('Application Form'!J744="STORE","STORE",IF('Application Form'!J744="HE","HE","")))))))))))))))))))),"ERROR"))))))</f>
        <v/>
      </c>
      <c r="P733" t="str">
        <f>IF(AND(F733="",O733&lt;&gt;""),IF('Application Form'!J744="SKSTD_BDL","SKSTD_BDL",IF('Application Form'!J744="MIP","MIP",IF('Application Form'!J744="MIP+PV","MIP",IF('Application Form'!J744="SEEKSIRE","SEEKSIRE",IF('Application Form'!J744="SEEKSIRE+PV","SEEKSIRE",IF('Application Form'!J744="GGP50K","GGP50K",IF('Application Form'!J744="GGP50K+PV","GGP50K",IF('Application Form'!J744="GGPHD (150K)","GGPHD (150K)",IF('Application Form'!J744="GGPHD+PV","GGPHD",IF('Application Form'!J744="PV","",IF('Application Form'!J744="POLL","",IF('Application Form'!J744="MSTN","MSTN",IF('Application Form'!J744="COAT","COAT",IF('Application Form'!J744="PI","PI",IF('Application Form'!J744="POLL_50K (add on)*","POLL_50K (add on)*",IF('Application Form'!J744="POLL_HD (add on)*","POLL_HD (add_on)*",IF('Application Form'!J744="MSTN_50K (add_on)*","MSTN_50K (add_on)*",IF('Application Form'!J744="MSTN_HD (add on)*","MSTN_HD (add on)*",IF('Application Form'!J744="STORE","STORE",IF('Application Form'!J744="HE","HE","")))))))))))))))))))),"")</f>
        <v/>
      </c>
    </row>
    <row r="734" spans="1:16" x14ac:dyDescent="0.25">
      <c r="A734" s="72">
        <f>'Application Form'!E745</f>
        <v>0</v>
      </c>
      <c r="B734" t="str">
        <f>IF('Application Form'!C745="Hair","H",IF('Application Form'!C745="Done","D",IF('Application Form'!C745="Semen","S",IF('Application Form'!C745="TSU","T",""))))</f>
        <v/>
      </c>
      <c r="C734" t="str">
        <f t="shared" si="11"/>
        <v>NAA</v>
      </c>
      <c r="F734" t="str">
        <f>IF('Application Form'!H745="SKSTD_BDL","SKSTD_BDL",IF('Application Form'!H745="MIP","MIP",IF('Application Form'!H745="MIP+PV","MIP",IF('Application Form'!H745="SEEKSIRE","SEEKSIRE",IF('Application Form'!H745="SEEKSIRE+PV","SEEKSIRE",IF('Application Form'!H745="GGP50K","GGP50K",IF('Application Form'!H745="GGP50K+PV","GGP50K",IF('Application Form'!H745="GGPHD (150K)","GGPHD (150K)",IF('Application Form'!H745="GGPHD+PV","GGPHD",IF('Application Form'!H745="PV","",IF('Application Form'!H745="POLL","",IF('Application Form'!H745="MSTN","",IF('Application Form'!H745="COAT","",IF('Application Form'!H745="PI","",IF('Application Form'!H745="POLL_50K (add on)*","",IF('Application Form'!H745="POLL_HD (add on)*","",IF('Application Form'!H745="MSTN_50K (add_on)*","",IF('Application Form'!H745="MSTN_HD (add on)*","",IF('Application Form'!H745="STORE","STORE",IF('Application Form'!H745="HE","HE",""))))))))))))))))))))</f>
        <v/>
      </c>
      <c r="G734" t="str">
        <f>IF(OR(RIGHT('Application Form'!H745,2)="PV",RIGHT('Application Form'!I745,2)="PV",RIGHT('Application Form'!J745,2)="PV"),"Yes","")</f>
        <v/>
      </c>
      <c r="H734" s="81" t="str">
        <f>IF(ISBLANK(IF(F734="SKSTD_BDL",'Application Form'!M745,IF('Office Use Only - DONT TOUCH!!!'!G734="Yes",'Application Form'!M745,""))),"",IF(F734="SKSTD_BDL",'Application Form'!M745,IF('Office Use Only - DONT TOUCH!!!'!G734="Yes",'Application Form'!M745,"")))</f>
        <v/>
      </c>
      <c r="K734" t="str">
        <f>IF(ISBLANK(IF(F734="SKSTD_BDL",'Application Form'!O745,IF('Office Use Only - DONT TOUCH!!!'!G734="Yes",'Application Form'!O745,""))),"",IF(F734="SKSTD_BDL",'Application Form'!O745,IF('Office Use Only - DONT TOUCH!!!'!G734="Yes",'Application Form'!O745,"")))</f>
        <v/>
      </c>
      <c r="N734" t="str">
        <f>IF(AND(F734="",'Application Form'!H745=""),"",IF(AND(F734="",'Application Form'!H745&lt;&gt;""),'Application Form'!H745,IF(AND(F734&lt;&gt;"",'Application Form'!I745=""),"",IF(AND(F734&lt;&gt;"",'Application Form'!I745&lt;&gt;""),IF('Application Form'!I745="SKSTD_BDL","SKSTD_BDL",IF('Application Form'!I745="MIP","MIP",IF('Application Form'!I745="MIP+PV","MIP",IF('Application Form'!I745="SEEKSIRE","SEEKSIRE",IF('Application Form'!I745="SEEKSIRE+PV","SEEKSIRE",IF('Application Form'!I745="GGP50K","GGP50K",IF('Application Form'!I745="GGP50K+PV","GGP50K",IF('Application Form'!I745="GGPHD (150K)","GGPHD (150K)",IF('Application Form'!I745="GGPHD+PV","GGPHD",IF('Application Form'!I745="PV","",IF('Application Form'!I745="POLL","",IF('Application Form'!I745="MSTN","MSTN",IF('Application Form'!I745="COAT","COAT",IF('Application Form'!I745="PI","PI",IF('Application Form'!I745="POLL_50K (add on)*","POLL_50K (add on)*",IF('Application Form'!I745="POLL_HD (add on)*","POLL_HD (add_on)*",IF('Application Form'!I745="MSTN_50K (add_on)*","MSTN_50K (add_on)*",IF('Application Form'!I745="MSTN_HD (add on)*","MSTN_HD (add on)*",IF('Application Form'!I745="STORE","STORE",IF('Application Form'!I745="HE","HE","")))))))))))))))))))),"ERROR"))))</f>
        <v/>
      </c>
      <c r="O734" t="str">
        <f>IF(AND(F734="",'Application Form'!H745=""),"",IF(AND(F734="",'Application Form'!H745&lt;&gt;"",'Application Form'!I745=""),"",IF(AND(F734&lt;&gt;"",'Application Form'!I745=""),"",IF(AND(F734&lt;&gt;"",'Application Form'!I745&lt;&gt;"",'Application Form'!J745=""),"",IF(AND(F734="",'Application Form'!H745&lt;&gt;"",'Application Form'!I745&lt;&gt;""),IF('Application Form'!I745="SKSTD_BDL","SKSTD_BDL",IF('Application Form'!I745="MIP","MIP",IF('Application Form'!I745="MIP+PV","MIP",IF('Application Form'!I745="SEEKSIRE","SEEKSIRE",IF('Application Form'!I745="SEEKSIRE+PV","SEEKSIRE",IF('Application Form'!I745="GGP50K","GGP50K",IF('Application Form'!I745="GGP50K+PV","GGP50K",IF('Application Form'!I745="GGPHD (150K)","GGPHD (150K)",IF('Application Form'!I745="GGPHD+PV","GGPHD",IF('Application Form'!I745="PV","",IF('Application Form'!I745="POLL","",IF('Application Form'!I745="MSTN","MSTN",IF('Application Form'!I745="COAT","COAT",IF('Application Form'!I745="PI","PI",IF('Application Form'!I745="POLL_50K (add on)*","POLL_50K (add on)*",IF('Application Form'!I745="POLL_HD (add on)*","POLL_HD (add_on)*",IF('Application Form'!I745="MSTN_50K (add_on)*","MSTN_50K (add_on)*",IF('Application Form'!I745="MSTN_HD (add on)*","MSTN_HD (add on)*",IF('Application Form'!I745="STORE","STORE",IF('Application Form'!I745="HE","HE","ERROR")))))))))))))))))))),IF(AND(F734&lt;&gt;"",'Application Form'!I745&lt;&gt;"",'Application Form'!J745&lt;&gt;""),IF('Application Form'!J745="SKSTD_BDL","SKSTD_BDL",IF('Application Form'!J745="MIP","MIP",IF('Application Form'!J745="MIP+PV","MIP",IF('Application Form'!J745="SEEKSIRE","SEEKSIRE",IF('Application Form'!J745="SEEKSIRE+PV","SEEKSIRE",IF('Application Form'!J745="GGP50K","GGP50K",IF('Application Form'!J745="GGP50K+PV","GGP50K",IF('Application Form'!J745="GGPHD (150K)","GGPHD (150K)",IF('Application Form'!J745="GGPHD+PV","GGPHD",IF('Application Form'!J745="PV","",IF('Application Form'!J745="POLL","",IF('Application Form'!J745="MSTN","MSTN",IF('Application Form'!J745="COAT","COAT",IF('Application Form'!J745="PI","PI",IF('Application Form'!J745="POLL_50K (add on)*","POLL_50K (add on)*",IF('Application Form'!J745="POLL_HD (add on)*","POLL_HD (add_on)*",IF('Application Form'!J745="MSTN_50K (add_on)*","MSTN_50K (add_on)*",IF('Application Form'!J745="MSTN_HD (add on)*","MSTN_HD (add on)*",IF('Application Form'!J745="STORE","STORE",IF('Application Form'!J745="HE","HE","")))))))))))))))))))),"ERROR"))))))</f>
        <v/>
      </c>
      <c r="P734" t="str">
        <f>IF(AND(F734="",O734&lt;&gt;""),IF('Application Form'!J745="SKSTD_BDL","SKSTD_BDL",IF('Application Form'!J745="MIP","MIP",IF('Application Form'!J745="MIP+PV","MIP",IF('Application Form'!J745="SEEKSIRE","SEEKSIRE",IF('Application Form'!J745="SEEKSIRE+PV","SEEKSIRE",IF('Application Form'!J745="GGP50K","GGP50K",IF('Application Form'!J745="GGP50K+PV","GGP50K",IF('Application Form'!J745="GGPHD (150K)","GGPHD (150K)",IF('Application Form'!J745="GGPHD+PV","GGPHD",IF('Application Form'!J745="PV","",IF('Application Form'!J745="POLL","",IF('Application Form'!J745="MSTN","MSTN",IF('Application Form'!J745="COAT","COAT",IF('Application Form'!J745="PI","PI",IF('Application Form'!J745="POLL_50K (add on)*","POLL_50K (add on)*",IF('Application Form'!J745="POLL_HD (add on)*","POLL_HD (add_on)*",IF('Application Form'!J745="MSTN_50K (add_on)*","MSTN_50K (add_on)*",IF('Application Form'!J745="MSTN_HD (add on)*","MSTN_HD (add on)*",IF('Application Form'!J745="STORE","STORE",IF('Application Form'!J745="HE","HE","")))))))))))))))))))),"")</f>
        <v/>
      </c>
    </row>
    <row r="735" spans="1:16" x14ac:dyDescent="0.25">
      <c r="A735" s="72">
        <f>'Application Form'!E746</f>
        <v>0</v>
      </c>
      <c r="B735" t="str">
        <f>IF('Application Form'!C746="Hair","H",IF('Application Form'!C746="Done","D",IF('Application Form'!C746="Semen","S",IF('Application Form'!C746="TSU","T",""))))</f>
        <v/>
      </c>
      <c r="C735" t="str">
        <f t="shared" si="11"/>
        <v>NAA</v>
      </c>
      <c r="F735" t="str">
        <f>IF('Application Form'!H746="SKSTD_BDL","SKSTD_BDL",IF('Application Form'!H746="MIP","MIP",IF('Application Form'!H746="MIP+PV","MIP",IF('Application Form'!H746="SEEKSIRE","SEEKSIRE",IF('Application Form'!H746="SEEKSIRE+PV","SEEKSIRE",IF('Application Form'!H746="GGP50K","GGP50K",IF('Application Form'!H746="GGP50K+PV","GGP50K",IF('Application Form'!H746="GGPHD (150K)","GGPHD (150K)",IF('Application Form'!H746="GGPHD+PV","GGPHD",IF('Application Form'!H746="PV","",IF('Application Form'!H746="POLL","",IF('Application Form'!H746="MSTN","",IF('Application Form'!H746="COAT","",IF('Application Form'!H746="PI","",IF('Application Form'!H746="POLL_50K (add on)*","",IF('Application Form'!H746="POLL_HD (add on)*","",IF('Application Form'!H746="MSTN_50K (add_on)*","",IF('Application Form'!H746="MSTN_HD (add on)*","",IF('Application Form'!H746="STORE","STORE",IF('Application Form'!H746="HE","HE",""))))))))))))))))))))</f>
        <v/>
      </c>
      <c r="G735" t="str">
        <f>IF(OR(RIGHT('Application Form'!H746,2)="PV",RIGHT('Application Form'!I746,2)="PV",RIGHT('Application Form'!J746,2)="PV"),"Yes","")</f>
        <v/>
      </c>
      <c r="H735" s="81" t="str">
        <f>IF(ISBLANK(IF(F735="SKSTD_BDL",'Application Form'!M746,IF('Office Use Only - DONT TOUCH!!!'!G735="Yes",'Application Form'!M746,""))),"",IF(F735="SKSTD_BDL",'Application Form'!M746,IF('Office Use Only - DONT TOUCH!!!'!G735="Yes",'Application Form'!M746,"")))</f>
        <v/>
      </c>
      <c r="K735" t="str">
        <f>IF(ISBLANK(IF(F735="SKSTD_BDL",'Application Form'!O746,IF('Office Use Only - DONT TOUCH!!!'!G735="Yes",'Application Form'!O746,""))),"",IF(F735="SKSTD_BDL",'Application Form'!O746,IF('Office Use Only - DONT TOUCH!!!'!G735="Yes",'Application Form'!O746,"")))</f>
        <v/>
      </c>
      <c r="N735" t="str">
        <f>IF(AND(F735="",'Application Form'!H746=""),"",IF(AND(F735="",'Application Form'!H746&lt;&gt;""),'Application Form'!H746,IF(AND(F735&lt;&gt;"",'Application Form'!I746=""),"",IF(AND(F735&lt;&gt;"",'Application Form'!I746&lt;&gt;""),IF('Application Form'!I746="SKSTD_BDL","SKSTD_BDL",IF('Application Form'!I746="MIP","MIP",IF('Application Form'!I746="MIP+PV","MIP",IF('Application Form'!I746="SEEKSIRE","SEEKSIRE",IF('Application Form'!I746="SEEKSIRE+PV","SEEKSIRE",IF('Application Form'!I746="GGP50K","GGP50K",IF('Application Form'!I746="GGP50K+PV","GGP50K",IF('Application Form'!I746="GGPHD (150K)","GGPHD (150K)",IF('Application Form'!I746="GGPHD+PV","GGPHD",IF('Application Form'!I746="PV","",IF('Application Form'!I746="POLL","",IF('Application Form'!I746="MSTN","MSTN",IF('Application Form'!I746="COAT","COAT",IF('Application Form'!I746="PI","PI",IF('Application Form'!I746="POLL_50K (add on)*","POLL_50K (add on)*",IF('Application Form'!I746="POLL_HD (add on)*","POLL_HD (add_on)*",IF('Application Form'!I746="MSTN_50K (add_on)*","MSTN_50K (add_on)*",IF('Application Form'!I746="MSTN_HD (add on)*","MSTN_HD (add on)*",IF('Application Form'!I746="STORE","STORE",IF('Application Form'!I746="HE","HE","")))))))))))))))))))),"ERROR"))))</f>
        <v/>
      </c>
      <c r="O735" t="str">
        <f>IF(AND(F735="",'Application Form'!H746=""),"",IF(AND(F735="",'Application Form'!H746&lt;&gt;"",'Application Form'!I746=""),"",IF(AND(F735&lt;&gt;"",'Application Form'!I746=""),"",IF(AND(F735&lt;&gt;"",'Application Form'!I746&lt;&gt;"",'Application Form'!J746=""),"",IF(AND(F735="",'Application Form'!H746&lt;&gt;"",'Application Form'!I746&lt;&gt;""),IF('Application Form'!I746="SKSTD_BDL","SKSTD_BDL",IF('Application Form'!I746="MIP","MIP",IF('Application Form'!I746="MIP+PV","MIP",IF('Application Form'!I746="SEEKSIRE","SEEKSIRE",IF('Application Form'!I746="SEEKSIRE+PV","SEEKSIRE",IF('Application Form'!I746="GGP50K","GGP50K",IF('Application Form'!I746="GGP50K+PV","GGP50K",IF('Application Form'!I746="GGPHD (150K)","GGPHD (150K)",IF('Application Form'!I746="GGPHD+PV","GGPHD",IF('Application Form'!I746="PV","",IF('Application Form'!I746="POLL","",IF('Application Form'!I746="MSTN","MSTN",IF('Application Form'!I746="COAT","COAT",IF('Application Form'!I746="PI","PI",IF('Application Form'!I746="POLL_50K (add on)*","POLL_50K (add on)*",IF('Application Form'!I746="POLL_HD (add on)*","POLL_HD (add_on)*",IF('Application Form'!I746="MSTN_50K (add_on)*","MSTN_50K (add_on)*",IF('Application Form'!I746="MSTN_HD (add on)*","MSTN_HD (add on)*",IF('Application Form'!I746="STORE","STORE",IF('Application Form'!I746="HE","HE","ERROR")))))))))))))))))))),IF(AND(F735&lt;&gt;"",'Application Form'!I746&lt;&gt;"",'Application Form'!J746&lt;&gt;""),IF('Application Form'!J746="SKSTD_BDL","SKSTD_BDL",IF('Application Form'!J746="MIP","MIP",IF('Application Form'!J746="MIP+PV","MIP",IF('Application Form'!J746="SEEKSIRE","SEEKSIRE",IF('Application Form'!J746="SEEKSIRE+PV","SEEKSIRE",IF('Application Form'!J746="GGP50K","GGP50K",IF('Application Form'!J746="GGP50K+PV","GGP50K",IF('Application Form'!J746="GGPHD (150K)","GGPHD (150K)",IF('Application Form'!J746="GGPHD+PV","GGPHD",IF('Application Form'!J746="PV","",IF('Application Form'!J746="POLL","",IF('Application Form'!J746="MSTN","MSTN",IF('Application Form'!J746="COAT","COAT",IF('Application Form'!J746="PI","PI",IF('Application Form'!J746="POLL_50K (add on)*","POLL_50K (add on)*",IF('Application Form'!J746="POLL_HD (add on)*","POLL_HD (add_on)*",IF('Application Form'!J746="MSTN_50K (add_on)*","MSTN_50K (add_on)*",IF('Application Form'!J746="MSTN_HD (add on)*","MSTN_HD (add on)*",IF('Application Form'!J746="STORE","STORE",IF('Application Form'!J746="HE","HE","")))))))))))))))))))),"ERROR"))))))</f>
        <v/>
      </c>
      <c r="P735" t="str">
        <f>IF(AND(F735="",O735&lt;&gt;""),IF('Application Form'!J746="SKSTD_BDL","SKSTD_BDL",IF('Application Form'!J746="MIP","MIP",IF('Application Form'!J746="MIP+PV","MIP",IF('Application Form'!J746="SEEKSIRE","SEEKSIRE",IF('Application Form'!J746="SEEKSIRE+PV","SEEKSIRE",IF('Application Form'!J746="GGP50K","GGP50K",IF('Application Form'!J746="GGP50K+PV","GGP50K",IF('Application Form'!J746="GGPHD (150K)","GGPHD (150K)",IF('Application Form'!J746="GGPHD+PV","GGPHD",IF('Application Form'!J746="PV","",IF('Application Form'!J746="POLL","",IF('Application Form'!J746="MSTN","MSTN",IF('Application Form'!J746="COAT","COAT",IF('Application Form'!J746="PI","PI",IF('Application Form'!J746="POLL_50K (add on)*","POLL_50K (add on)*",IF('Application Form'!J746="POLL_HD (add on)*","POLL_HD (add_on)*",IF('Application Form'!J746="MSTN_50K (add_on)*","MSTN_50K (add_on)*",IF('Application Form'!J746="MSTN_HD (add on)*","MSTN_HD (add on)*",IF('Application Form'!J746="STORE","STORE",IF('Application Form'!J746="HE","HE","")))))))))))))))))))),"")</f>
        <v/>
      </c>
    </row>
    <row r="736" spans="1:16" x14ac:dyDescent="0.25">
      <c r="A736" s="72">
        <f>'Application Form'!E747</f>
        <v>0</v>
      </c>
      <c r="B736" t="str">
        <f>IF('Application Form'!C747="Hair","H",IF('Application Form'!C747="Done","D",IF('Application Form'!C747="Semen","S",IF('Application Form'!C747="TSU","T",""))))</f>
        <v/>
      </c>
      <c r="C736" t="str">
        <f t="shared" si="11"/>
        <v>NAA</v>
      </c>
      <c r="F736" t="str">
        <f>IF('Application Form'!H747="SKSTD_BDL","SKSTD_BDL",IF('Application Form'!H747="MIP","MIP",IF('Application Form'!H747="MIP+PV","MIP",IF('Application Form'!H747="SEEKSIRE","SEEKSIRE",IF('Application Form'!H747="SEEKSIRE+PV","SEEKSIRE",IF('Application Form'!H747="GGP50K","GGP50K",IF('Application Form'!H747="GGP50K+PV","GGP50K",IF('Application Form'!H747="GGPHD (150K)","GGPHD (150K)",IF('Application Form'!H747="GGPHD+PV","GGPHD",IF('Application Form'!H747="PV","",IF('Application Form'!H747="POLL","",IF('Application Form'!H747="MSTN","",IF('Application Form'!H747="COAT","",IF('Application Form'!H747="PI","",IF('Application Form'!H747="POLL_50K (add on)*","",IF('Application Form'!H747="POLL_HD (add on)*","",IF('Application Form'!H747="MSTN_50K (add_on)*","",IF('Application Form'!H747="MSTN_HD (add on)*","",IF('Application Form'!H747="STORE","STORE",IF('Application Form'!H747="HE","HE",""))))))))))))))))))))</f>
        <v/>
      </c>
      <c r="G736" t="str">
        <f>IF(OR(RIGHT('Application Form'!H747,2)="PV",RIGHT('Application Form'!I747,2)="PV",RIGHT('Application Form'!J747,2)="PV"),"Yes","")</f>
        <v/>
      </c>
      <c r="H736" s="81" t="str">
        <f>IF(ISBLANK(IF(F736="SKSTD_BDL",'Application Form'!M747,IF('Office Use Only - DONT TOUCH!!!'!G736="Yes",'Application Form'!M747,""))),"",IF(F736="SKSTD_BDL",'Application Form'!M747,IF('Office Use Only - DONT TOUCH!!!'!G736="Yes",'Application Form'!M747,"")))</f>
        <v/>
      </c>
      <c r="K736" t="str">
        <f>IF(ISBLANK(IF(F736="SKSTD_BDL",'Application Form'!O747,IF('Office Use Only - DONT TOUCH!!!'!G736="Yes",'Application Form'!O747,""))),"",IF(F736="SKSTD_BDL",'Application Form'!O747,IF('Office Use Only - DONT TOUCH!!!'!G736="Yes",'Application Form'!O747,"")))</f>
        <v/>
      </c>
      <c r="N736" t="str">
        <f>IF(AND(F736="",'Application Form'!H747=""),"",IF(AND(F736="",'Application Form'!H747&lt;&gt;""),'Application Form'!H747,IF(AND(F736&lt;&gt;"",'Application Form'!I747=""),"",IF(AND(F736&lt;&gt;"",'Application Form'!I747&lt;&gt;""),IF('Application Form'!I747="SKSTD_BDL","SKSTD_BDL",IF('Application Form'!I747="MIP","MIP",IF('Application Form'!I747="MIP+PV","MIP",IF('Application Form'!I747="SEEKSIRE","SEEKSIRE",IF('Application Form'!I747="SEEKSIRE+PV","SEEKSIRE",IF('Application Form'!I747="GGP50K","GGP50K",IF('Application Form'!I747="GGP50K+PV","GGP50K",IF('Application Form'!I747="GGPHD (150K)","GGPHD (150K)",IF('Application Form'!I747="GGPHD+PV","GGPHD",IF('Application Form'!I747="PV","",IF('Application Form'!I747="POLL","",IF('Application Form'!I747="MSTN","MSTN",IF('Application Form'!I747="COAT","COAT",IF('Application Form'!I747="PI","PI",IF('Application Form'!I747="POLL_50K (add on)*","POLL_50K (add on)*",IF('Application Form'!I747="POLL_HD (add on)*","POLL_HD (add_on)*",IF('Application Form'!I747="MSTN_50K (add_on)*","MSTN_50K (add_on)*",IF('Application Form'!I747="MSTN_HD (add on)*","MSTN_HD (add on)*",IF('Application Form'!I747="STORE","STORE",IF('Application Form'!I747="HE","HE","")))))))))))))))))))),"ERROR"))))</f>
        <v/>
      </c>
      <c r="O736" t="str">
        <f>IF(AND(F736="",'Application Form'!H747=""),"",IF(AND(F736="",'Application Form'!H747&lt;&gt;"",'Application Form'!I747=""),"",IF(AND(F736&lt;&gt;"",'Application Form'!I747=""),"",IF(AND(F736&lt;&gt;"",'Application Form'!I747&lt;&gt;"",'Application Form'!J747=""),"",IF(AND(F736="",'Application Form'!H747&lt;&gt;"",'Application Form'!I747&lt;&gt;""),IF('Application Form'!I747="SKSTD_BDL","SKSTD_BDL",IF('Application Form'!I747="MIP","MIP",IF('Application Form'!I747="MIP+PV","MIP",IF('Application Form'!I747="SEEKSIRE","SEEKSIRE",IF('Application Form'!I747="SEEKSIRE+PV","SEEKSIRE",IF('Application Form'!I747="GGP50K","GGP50K",IF('Application Form'!I747="GGP50K+PV","GGP50K",IF('Application Form'!I747="GGPHD (150K)","GGPHD (150K)",IF('Application Form'!I747="GGPHD+PV","GGPHD",IF('Application Form'!I747="PV","",IF('Application Form'!I747="POLL","",IF('Application Form'!I747="MSTN","MSTN",IF('Application Form'!I747="COAT","COAT",IF('Application Form'!I747="PI","PI",IF('Application Form'!I747="POLL_50K (add on)*","POLL_50K (add on)*",IF('Application Form'!I747="POLL_HD (add on)*","POLL_HD (add_on)*",IF('Application Form'!I747="MSTN_50K (add_on)*","MSTN_50K (add_on)*",IF('Application Form'!I747="MSTN_HD (add on)*","MSTN_HD (add on)*",IF('Application Form'!I747="STORE","STORE",IF('Application Form'!I747="HE","HE","ERROR")))))))))))))))))))),IF(AND(F736&lt;&gt;"",'Application Form'!I747&lt;&gt;"",'Application Form'!J747&lt;&gt;""),IF('Application Form'!J747="SKSTD_BDL","SKSTD_BDL",IF('Application Form'!J747="MIP","MIP",IF('Application Form'!J747="MIP+PV","MIP",IF('Application Form'!J747="SEEKSIRE","SEEKSIRE",IF('Application Form'!J747="SEEKSIRE+PV","SEEKSIRE",IF('Application Form'!J747="GGP50K","GGP50K",IF('Application Form'!J747="GGP50K+PV","GGP50K",IF('Application Form'!J747="GGPHD (150K)","GGPHD (150K)",IF('Application Form'!J747="GGPHD+PV","GGPHD",IF('Application Form'!J747="PV","",IF('Application Form'!J747="POLL","",IF('Application Form'!J747="MSTN","MSTN",IF('Application Form'!J747="COAT","COAT",IF('Application Form'!J747="PI","PI",IF('Application Form'!J747="POLL_50K (add on)*","POLL_50K (add on)*",IF('Application Form'!J747="POLL_HD (add on)*","POLL_HD (add_on)*",IF('Application Form'!J747="MSTN_50K (add_on)*","MSTN_50K (add_on)*",IF('Application Form'!J747="MSTN_HD (add on)*","MSTN_HD (add on)*",IF('Application Form'!J747="STORE","STORE",IF('Application Form'!J747="HE","HE","")))))))))))))))))))),"ERROR"))))))</f>
        <v/>
      </c>
      <c r="P736" t="str">
        <f>IF(AND(F736="",O736&lt;&gt;""),IF('Application Form'!J747="SKSTD_BDL","SKSTD_BDL",IF('Application Form'!J747="MIP","MIP",IF('Application Form'!J747="MIP+PV","MIP",IF('Application Form'!J747="SEEKSIRE","SEEKSIRE",IF('Application Form'!J747="SEEKSIRE+PV","SEEKSIRE",IF('Application Form'!J747="GGP50K","GGP50K",IF('Application Form'!J747="GGP50K+PV","GGP50K",IF('Application Form'!J747="GGPHD (150K)","GGPHD (150K)",IF('Application Form'!J747="GGPHD+PV","GGPHD",IF('Application Form'!J747="PV","",IF('Application Form'!J747="POLL","",IF('Application Form'!J747="MSTN","MSTN",IF('Application Form'!J747="COAT","COAT",IF('Application Form'!J747="PI","PI",IF('Application Form'!J747="POLL_50K (add on)*","POLL_50K (add on)*",IF('Application Form'!J747="POLL_HD (add on)*","POLL_HD (add_on)*",IF('Application Form'!J747="MSTN_50K (add_on)*","MSTN_50K (add_on)*",IF('Application Form'!J747="MSTN_HD (add on)*","MSTN_HD (add on)*",IF('Application Form'!J747="STORE","STORE",IF('Application Form'!J747="HE","HE","")))))))))))))))))))),"")</f>
        <v/>
      </c>
    </row>
    <row r="737" spans="1:16" x14ac:dyDescent="0.25">
      <c r="A737" s="72">
        <f>'Application Form'!E748</f>
        <v>0</v>
      </c>
      <c r="B737" t="str">
        <f>IF('Application Form'!C748="Hair","H",IF('Application Form'!C748="Done","D",IF('Application Form'!C748="Semen","S",IF('Application Form'!C748="TSU","T",""))))</f>
        <v/>
      </c>
      <c r="C737" t="str">
        <f t="shared" si="11"/>
        <v>NAA</v>
      </c>
      <c r="F737" t="str">
        <f>IF('Application Form'!H748="SKSTD_BDL","SKSTD_BDL",IF('Application Form'!H748="MIP","MIP",IF('Application Form'!H748="MIP+PV","MIP",IF('Application Form'!H748="SEEKSIRE","SEEKSIRE",IF('Application Form'!H748="SEEKSIRE+PV","SEEKSIRE",IF('Application Form'!H748="GGP50K","GGP50K",IF('Application Form'!H748="GGP50K+PV","GGP50K",IF('Application Form'!H748="GGPHD (150K)","GGPHD (150K)",IF('Application Form'!H748="GGPHD+PV","GGPHD",IF('Application Form'!H748="PV","",IF('Application Form'!H748="POLL","",IF('Application Form'!H748="MSTN","",IF('Application Form'!H748="COAT","",IF('Application Form'!H748="PI","",IF('Application Form'!H748="POLL_50K (add on)*","",IF('Application Form'!H748="POLL_HD (add on)*","",IF('Application Form'!H748="MSTN_50K (add_on)*","",IF('Application Form'!H748="MSTN_HD (add on)*","",IF('Application Form'!H748="STORE","STORE",IF('Application Form'!H748="HE","HE",""))))))))))))))))))))</f>
        <v/>
      </c>
      <c r="G737" t="str">
        <f>IF(OR(RIGHT('Application Form'!H748,2)="PV",RIGHT('Application Form'!I748,2)="PV",RIGHT('Application Form'!J748,2)="PV"),"Yes","")</f>
        <v/>
      </c>
      <c r="H737" s="81" t="str">
        <f>IF(ISBLANK(IF(F737="SKSTD_BDL",'Application Form'!M748,IF('Office Use Only - DONT TOUCH!!!'!G737="Yes",'Application Form'!M748,""))),"",IF(F737="SKSTD_BDL",'Application Form'!M748,IF('Office Use Only - DONT TOUCH!!!'!G737="Yes",'Application Form'!M748,"")))</f>
        <v/>
      </c>
      <c r="K737" t="str">
        <f>IF(ISBLANK(IF(F737="SKSTD_BDL",'Application Form'!O748,IF('Office Use Only - DONT TOUCH!!!'!G737="Yes",'Application Form'!O748,""))),"",IF(F737="SKSTD_BDL",'Application Form'!O748,IF('Office Use Only - DONT TOUCH!!!'!G737="Yes",'Application Form'!O748,"")))</f>
        <v/>
      </c>
      <c r="N737" t="str">
        <f>IF(AND(F737="",'Application Form'!H748=""),"",IF(AND(F737="",'Application Form'!H748&lt;&gt;""),'Application Form'!H748,IF(AND(F737&lt;&gt;"",'Application Form'!I748=""),"",IF(AND(F737&lt;&gt;"",'Application Form'!I748&lt;&gt;""),IF('Application Form'!I748="SKSTD_BDL","SKSTD_BDL",IF('Application Form'!I748="MIP","MIP",IF('Application Form'!I748="MIP+PV","MIP",IF('Application Form'!I748="SEEKSIRE","SEEKSIRE",IF('Application Form'!I748="SEEKSIRE+PV","SEEKSIRE",IF('Application Form'!I748="GGP50K","GGP50K",IF('Application Form'!I748="GGP50K+PV","GGP50K",IF('Application Form'!I748="GGPHD (150K)","GGPHD (150K)",IF('Application Form'!I748="GGPHD+PV","GGPHD",IF('Application Form'!I748="PV","",IF('Application Form'!I748="POLL","",IF('Application Form'!I748="MSTN","MSTN",IF('Application Form'!I748="COAT","COAT",IF('Application Form'!I748="PI","PI",IF('Application Form'!I748="POLL_50K (add on)*","POLL_50K (add on)*",IF('Application Form'!I748="POLL_HD (add on)*","POLL_HD (add_on)*",IF('Application Form'!I748="MSTN_50K (add_on)*","MSTN_50K (add_on)*",IF('Application Form'!I748="MSTN_HD (add on)*","MSTN_HD (add on)*",IF('Application Form'!I748="STORE","STORE",IF('Application Form'!I748="HE","HE","")))))))))))))))))))),"ERROR"))))</f>
        <v/>
      </c>
      <c r="O737" t="str">
        <f>IF(AND(F737="",'Application Form'!H748=""),"",IF(AND(F737="",'Application Form'!H748&lt;&gt;"",'Application Form'!I748=""),"",IF(AND(F737&lt;&gt;"",'Application Form'!I748=""),"",IF(AND(F737&lt;&gt;"",'Application Form'!I748&lt;&gt;"",'Application Form'!J748=""),"",IF(AND(F737="",'Application Form'!H748&lt;&gt;"",'Application Form'!I748&lt;&gt;""),IF('Application Form'!I748="SKSTD_BDL","SKSTD_BDL",IF('Application Form'!I748="MIP","MIP",IF('Application Form'!I748="MIP+PV","MIP",IF('Application Form'!I748="SEEKSIRE","SEEKSIRE",IF('Application Form'!I748="SEEKSIRE+PV","SEEKSIRE",IF('Application Form'!I748="GGP50K","GGP50K",IF('Application Form'!I748="GGP50K+PV","GGP50K",IF('Application Form'!I748="GGPHD (150K)","GGPHD (150K)",IF('Application Form'!I748="GGPHD+PV","GGPHD",IF('Application Form'!I748="PV","",IF('Application Form'!I748="POLL","",IF('Application Form'!I748="MSTN","MSTN",IF('Application Form'!I748="COAT","COAT",IF('Application Form'!I748="PI","PI",IF('Application Form'!I748="POLL_50K (add on)*","POLL_50K (add on)*",IF('Application Form'!I748="POLL_HD (add on)*","POLL_HD (add_on)*",IF('Application Form'!I748="MSTN_50K (add_on)*","MSTN_50K (add_on)*",IF('Application Form'!I748="MSTN_HD (add on)*","MSTN_HD (add on)*",IF('Application Form'!I748="STORE","STORE",IF('Application Form'!I748="HE","HE","ERROR")))))))))))))))))))),IF(AND(F737&lt;&gt;"",'Application Form'!I748&lt;&gt;"",'Application Form'!J748&lt;&gt;""),IF('Application Form'!J748="SKSTD_BDL","SKSTD_BDL",IF('Application Form'!J748="MIP","MIP",IF('Application Form'!J748="MIP+PV","MIP",IF('Application Form'!J748="SEEKSIRE","SEEKSIRE",IF('Application Form'!J748="SEEKSIRE+PV","SEEKSIRE",IF('Application Form'!J748="GGP50K","GGP50K",IF('Application Form'!J748="GGP50K+PV","GGP50K",IF('Application Form'!J748="GGPHD (150K)","GGPHD (150K)",IF('Application Form'!J748="GGPHD+PV","GGPHD",IF('Application Form'!J748="PV","",IF('Application Form'!J748="POLL","",IF('Application Form'!J748="MSTN","MSTN",IF('Application Form'!J748="COAT","COAT",IF('Application Form'!J748="PI","PI",IF('Application Form'!J748="POLL_50K (add on)*","POLL_50K (add on)*",IF('Application Form'!J748="POLL_HD (add on)*","POLL_HD (add_on)*",IF('Application Form'!J748="MSTN_50K (add_on)*","MSTN_50K (add_on)*",IF('Application Form'!J748="MSTN_HD (add on)*","MSTN_HD (add on)*",IF('Application Form'!J748="STORE","STORE",IF('Application Form'!J748="HE","HE","")))))))))))))))))))),"ERROR"))))))</f>
        <v/>
      </c>
      <c r="P737" t="str">
        <f>IF(AND(F737="",O737&lt;&gt;""),IF('Application Form'!J748="SKSTD_BDL","SKSTD_BDL",IF('Application Form'!J748="MIP","MIP",IF('Application Form'!J748="MIP+PV","MIP",IF('Application Form'!J748="SEEKSIRE","SEEKSIRE",IF('Application Form'!J748="SEEKSIRE+PV","SEEKSIRE",IF('Application Form'!J748="GGP50K","GGP50K",IF('Application Form'!J748="GGP50K+PV","GGP50K",IF('Application Form'!J748="GGPHD (150K)","GGPHD (150K)",IF('Application Form'!J748="GGPHD+PV","GGPHD",IF('Application Form'!J748="PV","",IF('Application Form'!J748="POLL","",IF('Application Form'!J748="MSTN","MSTN",IF('Application Form'!J748="COAT","COAT",IF('Application Form'!J748="PI","PI",IF('Application Form'!J748="POLL_50K (add on)*","POLL_50K (add on)*",IF('Application Form'!J748="POLL_HD (add on)*","POLL_HD (add_on)*",IF('Application Form'!J748="MSTN_50K (add_on)*","MSTN_50K (add_on)*",IF('Application Form'!J748="MSTN_HD (add on)*","MSTN_HD (add on)*",IF('Application Form'!J748="STORE","STORE",IF('Application Form'!J748="HE","HE","")))))))))))))))))))),"")</f>
        <v/>
      </c>
    </row>
    <row r="738" spans="1:16" x14ac:dyDescent="0.25">
      <c r="A738" s="72">
        <f>'Application Form'!E749</f>
        <v>0</v>
      </c>
      <c r="B738" t="str">
        <f>IF('Application Form'!C749="Hair","H",IF('Application Form'!C749="Done","D",IF('Application Form'!C749="Semen","S",IF('Application Form'!C749="TSU","T",""))))</f>
        <v/>
      </c>
      <c r="C738" t="str">
        <f t="shared" si="11"/>
        <v>NAA</v>
      </c>
      <c r="F738" t="str">
        <f>IF('Application Form'!H749="SKSTD_BDL","SKSTD_BDL",IF('Application Form'!H749="MIP","MIP",IF('Application Form'!H749="MIP+PV","MIP",IF('Application Form'!H749="SEEKSIRE","SEEKSIRE",IF('Application Form'!H749="SEEKSIRE+PV","SEEKSIRE",IF('Application Form'!H749="GGP50K","GGP50K",IF('Application Form'!H749="GGP50K+PV","GGP50K",IF('Application Form'!H749="GGPHD (150K)","GGPHD (150K)",IF('Application Form'!H749="GGPHD+PV","GGPHD",IF('Application Form'!H749="PV","",IF('Application Form'!H749="POLL","",IF('Application Form'!H749="MSTN","",IF('Application Form'!H749="COAT","",IF('Application Form'!H749="PI","",IF('Application Form'!H749="POLL_50K (add on)*","",IF('Application Form'!H749="POLL_HD (add on)*","",IF('Application Form'!H749="MSTN_50K (add_on)*","",IF('Application Form'!H749="MSTN_HD (add on)*","",IF('Application Form'!H749="STORE","STORE",IF('Application Form'!H749="HE","HE",""))))))))))))))))))))</f>
        <v/>
      </c>
      <c r="G738" t="str">
        <f>IF(OR(RIGHT('Application Form'!H749,2)="PV",RIGHT('Application Form'!I749,2)="PV",RIGHT('Application Form'!J749,2)="PV"),"Yes","")</f>
        <v/>
      </c>
      <c r="H738" s="81" t="str">
        <f>IF(ISBLANK(IF(F738="SKSTD_BDL",'Application Form'!M749,IF('Office Use Only - DONT TOUCH!!!'!G738="Yes",'Application Form'!M749,""))),"",IF(F738="SKSTD_BDL",'Application Form'!M749,IF('Office Use Only - DONT TOUCH!!!'!G738="Yes",'Application Form'!M749,"")))</f>
        <v/>
      </c>
      <c r="K738" t="str">
        <f>IF(ISBLANK(IF(F738="SKSTD_BDL",'Application Form'!O749,IF('Office Use Only - DONT TOUCH!!!'!G738="Yes",'Application Form'!O749,""))),"",IF(F738="SKSTD_BDL",'Application Form'!O749,IF('Office Use Only - DONT TOUCH!!!'!G738="Yes",'Application Form'!O749,"")))</f>
        <v/>
      </c>
      <c r="N738" t="str">
        <f>IF(AND(F738="",'Application Form'!H749=""),"",IF(AND(F738="",'Application Form'!H749&lt;&gt;""),'Application Form'!H749,IF(AND(F738&lt;&gt;"",'Application Form'!I749=""),"",IF(AND(F738&lt;&gt;"",'Application Form'!I749&lt;&gt;""),IF('Application Form'!I749="SKSTD_BDL","SKSTD_BDL",IF('Application Form'!I749="MIP","MIP",IF('Application Form'!I749="MIP+PV","MIP",IF('Application Form'!I749="SEEKSIRE","SEEKSIRE",IF('Application Form'!I749="SEEKSIRE+PV","SEEKSIRE",IF('Application Form'!I749="GGP50K","GGP50K",IF('Application Form'!I749="GGP50K+PV","GGP50K",IF('Application Form'!I749="GGPHD (150K)","GGPHD (150K)",IF('Application Form'!I749="GGPHD+PV","GGPHD",IF('Application Form'!I749="PV","",IF('Application Form'!I749="POLL","",IF('Application Form'!I749="MSTN","MSTN",IF('Application Form'!I749="COAT","COAT",IF('Application Form'!I749="PI","PI",IF('Application Form'!I749="POLL_50K (add on)*","POLL_50K (add on)*",IF('Application Form'!I749="POLL_HD (add on)*","POLL_HD (add_on)*",IF('Application Form'!I749="MSTN_50K (add_on)*","MSTN_50K (add_on)*",IF('Application Form'!I749="MSTN_HD (add on)*","MSTN_HD (add on)*",IF('Application Form'!I749="STORE","STORE",IF('Application Form'!I749="HE","HE","")))))))))))))))))))),"ERROR"))))</f>
        <v/>
      </c>
      <c r="O738" t="str">
        <f>IF(AND(F738="",'Application Form'!H749=""),"",IF(AND(F738="",'Application Form'!H749&lt;&gt;"",'Application Form'!I749=""),"",IF(AND(F738&lt;&gt;"",'Application Form'!I749=""),"",IF(AND(F738&lt;&gt;"",'Application Form'!I749&lt;&gt;"",'Application Form'!J749=""),"",IF(AND(F738="",'Application Form'!H749&lt;&gt;"",'Application Form'!I749&lt;&gt;""),IF('Application Form'!I749="SKSTD_BDL","SKSTD_BDL",IF('Application Form'!I749="MIP","MIP",IF('Application Form'!I749="MIP+PV","MIP",IF('Application Form'!I749="SEEKSIRE","SEEKSIRE",IF('Application Form'!I749="SEEKSIRE+PV","SEEKSIRE",IF('Application Form'!I749="GGP50K","GGP50K",IF('Application Form'!I749="GGP50K+PV","GGP50K",IF('Application Form'!I749="GGPHD (150K)","GGPHD (150K)",IF('Application Form'!I749="GGPHD+PV","GGPHD",IF('Application Form'!I749="PV","",IF('Application Form'!I749="POLL","",IF('Application Form'!I749="MSTN","MSTN",IF('Application Form'!I749="COAT","COAT",IF('Application Form'!I749="PI","PI",IF('Application Form'!I749="POLL_50K (add on)*","POLL_50K (add on)*",IF('Application Form'!I749="POLL_HD (add on)*","POLL_HD (add_on)*",IF('Application Form'!I749="MSTN_50K (add_on)*","MSTN_50K (add_on)*",IF('Application Form'!I749="MSTN_HD (add on)*","MSTN_HD (add on)*",IF('Application Form'!I749="STORE","STORE",IF('Application Form'!I749="HE","HE","ERROR")))))))))))))))))))),IF(AND(F738&lt;&gt;"",'Application Form'!I749&lt;&gt;"",'Application Form'!J749&lt;&gt;""),IF('Application Form'!J749="SKSTD_BDL","SKSTD_BDL",IF('Application Form'!J749="MIP","MIP",IF('Application Form'!J749="MIP+PV","MIP",IF('Application Form'!J749="SEEKSIRE","SEEKSIRE",IF('Application Form'!J749="SEEKSIRE+PV","SEEKSIRE",IF('Application Form'!J749="GGP50K","GGP50K",IF('Application Form'!J749="GGP50K+PV","GGP50K",IF('Application Form'!J749="GGPHD (150K)","GGPHD (150K)",IF('Application Form'!J749="GGPHD+PV","GGPHD",IF('Application Form'!J749="PV","",IF('Application Form'!J749="POLL","",IF('Application Form'!J749="MSTN","MSTN",IF('Application Form'!J749="COAT","COAT",IF('Application Form'!J749="PI","PI",IF('Application Form'!J749="POLL_50K (add on)*","POLL_50K (add on)*",IF('Application Form'!J749="POLL_HD (add on)*","POLL_HD (add_on)*",IF('Application Form'!J749="MSTN_50K (add_on)*","MSTN_50K (add_on)*",IF('Application Form'!J749="MSTN_HD (add on)*","MSTN_HD (add on)*",IF('Application Form'!J749="STORE","STORE",IF('Application Form'!J749="HE","HE","")))))))))))))))))))),"ERROR"))))))</f>
        <v/>
      </c>
      <c r="P738" t="str">
        <f>IF(AND(F738="",O738&lt;&gt;""),IF('Application Form'!J749="SKSTD_BDL","SKSTD_BDL",IF('Application Form'!J749="MIP","MIP",IF('Application Form'!J749="MIP+PV","MIP",IF('Application Form'!J749="SEEKSIRE","SEEKSIRE",IF('Application Form'!J749="SEEKSIRE+PV","SEEKSIRE",IF('Application Form'!J749="GGP50K","GGP50K",IF('Application Form'!J749="GGP50K+PV","GGP50K",IF('Application Form'!J749="GGPHD (150K)","GGPHD (150K)",IF('Application Form'!J749="GGPHD+PV","GGPHD",IF('Application Form'!J749="PV","",IF('Application Form'!J749="POLL","",IF('Application Form'!J749="MSTN","MSTN",IF('Application Form'!J749="COAT","COAT",IF('Application Form'!J749="PI","PI",IF('Application Form'!J749="POLL_50K (add on)*","POLL_50K (add on)*",IF('Application Form'!J749="POLL_HD (add on)*","POLL_HD (add_on)*",IF('Application Form'!J749="MSTN_50K (add_on)*","MSTN_50K (add_on)*",IF('Application Form'!J749="MSTN_HD (add on)*","MSTN_HD (add on)*",IF('Application Form'!J749="STORE","STORE",IF('Application Form'!J749="HE","HE","")))))))))))))))))))),"")</f>
        <v/>
      </c>
    </row>
    <row r="739" spans="1:16" x14ac:dyDescent="0.25">
      <c r="A739" s="72">
        <f>'Application Form'!E750</f>
        <v>0</v>
      </c>
      <c r="B739" t="str">
        <f>IF('Application Form'!C750="Hair","H",IF('Application Form'!C750="Done","D",IF('Application Form'!C750="Semen","S",IF('Application Form'!C750="TSU","T",""))))</f>
        <v/>
      </c>
      <c r="C739" t="str">
        <f t="shared" si="11"/>
        <v>NAA</v>
      </c>
      <c r="F739" t="str">
        <f>IF('Application Form'!H750="SKSTD_BDL","SKSTD_BDL",IF('Application Form'!H750="MIP","MIP",IF('Application Form'!H750="MIP+PV","MIP",IF('Application Form'!H750="SEEKSIRE","SEEKSIRE",IF('Application Form'!H750="SEEKSIRE+PV","SEEKSIRE",IF('Application Form'!H750="GGP50K","GGP50K",IF('Application Form'!H750="GGP50K+PV","GGP50K",IF('Application Form'!H750="GGPHD (150K)","GGPHD (150K)",IF('Application Form'!H750="GGPHD+PV","GGPHD",IF('Application Form'!H750="PV","",IF('Application Form'!H750="POLL","",IF('Application Form'!H750="MSTN","",IF('Application Form'!H750="COAT","",IF('Application Form'!H750="PI","",IF('Application Form'!H750="POLL_50K (add on)*","",IF('Application Form'!H750="POLL_HD (add on)*","",IF('Application Form'!H750="MSTN_50K (add_on)*","",IF('Application Form'!H750="MSTN_HD (add on)*","",IF('Application Form'!H750="STORE","STORE",IF('Application Form'!H750="HE","HE",""))))))))))))))))))))</f>
        <v/>
      </c>
      <c r="G739" t="str">
        <f>IF(OR(RIGHT('Application Form'!H750,2)="PV",RIGHT('Application Form'!I750,2)="PV",RIGHT('Application Form'!J750,2)="PV"),"Yes","")</f>
        <v/>
      </c>
      <c r="H739" s="81" t="str">
        <f>IF(ISBLANK(IF(F739="SKSTD_BDL",'Application Form'!M750,IF('Office Use Only - DONT TOUCH!!!'!G739="Yes",'Application Form'!M750,""))),"",IF(F739="SKSTD_BDL",'Application Form'!M750,IF('Office Use Only - DONT TOUCH!!!'!G739="Yes",'Application Form'!M750,"")))</f>
        <v/>
      </c>
      <c r="K739" t="str">
        <f>IF(ISBLANK(IF(F739="SKSTD_BDL",'Application Form'!O750,IF('Office Use Only - DONT TOUCH!!!'!G739="Yes",'Application Form'!O750,""))),"",IF(F739="SKSTD_BDL",'Application Form'!O750,IF('Office Use Only - DONT TOUCH!!!'!G739="Yes",'Application Form'!O750,"")))</f>
        <v/>
      </c>
      <c r="N739" t="str">
        <f>IF(AND(F739="",'Application Form'!H750=""),"",IF(AND(F739="",'Application Form'!H750&lt;&gt;""),'Application Form'!H750,IF(AND(F739&lt;&gt;"",'Application Form'!I750=""),"",IF(AND(F739&lt;&gt;"",'Application Form'!I750&lt;&gt;""),IF('Application Form'!I750="SKSTD_BDL","SKSTD_BDL",IF('Application Form'!I750="MIP","MIP",IF('Application Form'!I750="MIP+PV","MIP",IF('Application Form'!I750="SEEKSIRE","SEEKSIRE",IF('Application Form'!I750="SEEKSIRE+PV","SEEKSIRE",IF('Application Form'!I750="GGP50K","GGP50K",IF('Application Form'!I750="GGP50K+PV","GGP50K",IF('Application Form'!I750="GGPHD (150K)","GGPHD (150K)",IF('Application Form'!I750="GGPHD+PV","GGPHD",IF('Application Form'!I750="PV","",IF('Application Form'!I750="POLL","",IF('Application Form'!I750="MSTN","MSTN",IF('Application Form'!I750="COAT","COAT",IF('Application Form'!I750="PI","PI",IF('Application Form'!I750="POLL_50K (add on)*","POLL_50K (add on)*",IF('Application Form'!I750="POLL_HD (add on)*","POLL_HD (add_on)*",IF('Application Form'!I750="MSTN_50K (add_on)*","MSTN_50K (add_on)*",IF('Application Form'!I750="MSTN_HD (add on)*","MSTN_HD (add on)*",IF('Application Form'!I750="STORE","STORE",IF('Application Form'!I750="HE","HE","")))))))))))))))))))),"ERROR"))))</f>
        <v/>
      </c>
      <c r="O739" t="str">
        <f>IF(AND(F739="",'Application Form'!H750=""),"",IF(AND(F739="",'Application Form'!H750&lt;&gt;"",'Application Form'!I750=""),"",IF(AND(F739&lt;&gt;"",'Application Form'!I750=""),"",IF(AND(F739&lt;&gt;"",'Application Form'!I750&lt;&gt;"",'Application Form'!J750=""),"",IF(AND(F739="",'Application Form'!H750&lt;&gt;"",'Application Form'!I750&lt;&gt;""),IF('Application Form'!I750="SKSTD_BDL","SKSTD_BDL",IF('Application Form'!I750="MIP","MIP",IF('Application Form'!I750="MIP+PV","MIP",IF('Application Form'!I750="SEEKSIRE","SEEKSIRE",IF('Application Form'!I750="SEEKSIRE+PV","SEEKSIRE",IF('Application Form'!I750="GGP50K","GGP50K",IF('Application Form'!I750="GGP50K+PV","GGP50K",IF('Application Form'!I750="GGPHD (150K)","GGPHD (150K)",IF('Application Form'!I750="GGPHD+PV","GGPHD",IF('Application Form'!I750="PV","",IF('Application Form'!I750="POLL","",IF('Application Form'!I750="MSTN","MSTN",IF('Application Form'!I750="COAT","COAT",IF('Application Form'!I750="PI","PI",IF('Application Form'!I750="POLL_50K (add on)*","POLL_50K (add on)*",IF('Application Form'!I750="POLL_HD (add on)*","POLL_HD (add_on)*",IF('Application Form'!I750="MSTN_50K (add_on)*","MSTN_50K (add_on)*",IF('Application Form'!I750="MSTN_HD (add on)*","MSTN_HD (add on)*",IF('Application Form'!I750="STORE","STORE",IF('Application Form'!I750="HE","HE","ERROR")))))))))))))))))))),IF(AND(F739&lt;&gt;"",'Application Form'!I750&lt;&gt;"",'Application Form'!J750&lt;&gt;""),IF('Application Form'!J750="SKSTD_BDL","SKSTD_BDL",IF('Application Form'!J750="MIP","MIP",IF('Application Form'!J750="MIP+PV","MIP",IF('Application Form'!J750="SEEKSIRE","SEEKSIRE",IF('Application Form'!J750="SEEKSIRE+PV","SEEKSIRE",IF('Application Form'!J750="GGP50K","GGP50K",IF('Application Form'!J750="GGP50K+PV","GGP50K",IF('Application Form'!J750="GGPHD (150K)","GGPHD (150K)",IF('Application Form'!J750="GGPHD+PV","GGPHD",IF('Application Form'!J750="PV","",IF('Application Form'!J750="POLL","",IF('Application Form'!J750="MSTN","MSTN",IF('Application Form'!J750="COAT","COAT",IF('Application Form'!J750="PI","PI",IF('Application Form'!J750="POLL_50K (add on)*","POLL_50K (add on)*",IF('Application Form'!J750="POLL_HD (add on)*","POLL_HD (add_on)*",IF('Application Form'!J750="MSTN_50K (add_on)*","MSTN_50K (add_on)*",IF('Application Form'!J750="MSTN_HD (add on)*","MSTN_HD (add on)*",IF('Application Form'!J750="STORE","STORE",IF('Application Form'!J750="HE","HE","")))))))))))))))))))),"ERROR"))))))</f>
        <v/>
      </c>
      <c r="P739" t="str">
        <f>IF(AND(F739="",O739&lt;&gt;""),IF('Application Form'!J750="SKSTD_BDL","SKSTD_BDL",IF('Application Form'!J750="MIP","MIP",IF('Application Form'!J750="MIP+PV","MIP",IF('Application Form'!J750="SEEKSIRE","SEEKSIRE",IF('Application Form'!J750="SEEKSIRE+PV","SEEKSIRE",IF('Application Form'!J750="GGP50K","GGP50K",IF('Application Form'!J750="GGP50K+PV","GGP50K",IF('Application Form'!J750="GGPHD (150K)","GGPHD (150K)",IF('Application Form'!J750="GGPHD+PV","GGPHD",IF('Application Form'!J750="PV","",IF('Application Form'!J750="POLL","",IF('Application Form'!J750="MSTN","MSTN",IF('Application Form'!J750="COAT","COAT",IF('Application Form'!J750="PI","PI",IF('Application Form'!J750="POLL_50K (add on)*","POLL_50K (add on)*",IF('Application Form'!J750="POLL_HD (add on)*","POLL_HD (add_on)*",IF('Application Form'!J750="MSTN_50K (add_on)*","MSTN_50K (add_on)*",IF('Application Form'!J750="MSTN_HD (add on)*","MSTN_HD (add on)*",IF('Application Form'!J750="STORE","STORE",IF('Application Form'!J750="HE","HE","")))))))))))))))))))),"")</f>
        <v/>
      </c>
    </row>
    <row r="740" spans="1:16" x14ac:dyDescent="0.25">
      <c r="A740" s="72">
        <f>'Application Form'!E751</f>
        <v>0</v>
      </c>
      <c r="B740" t="str">
        <f>IF('Application Form'!C751="Hair","H",IF('Application Form'!C751="Done","D",IF('Application Form'!C751="Semen","S",IF('Application Form'!C751="TSU","T",""))))</f>
        <v/>
      </c>
      <c r="C740" t="str">
        <f t="shared" si="11"/>
        <v>NAA</v>
      </c>
      <c r="F740" t="str">
        <f>IF('Application Form'!H751="SKSTD_BDL","SKSTD_BDL",IF('Application Form'!H751="MIP","MIP",IF('Application Form'!H751="MIP+PV","MIP",IF('Application Form'!H751="SEEKSIRE","SEEKSIRE",IF('Application Form'!H751="SEEKSIRE+PV","SEEKSIRE",IF('Application Form'!H751="GGP50K","GGP50K",IF('Application Form'!H751="GGP50K+PV","GGP50K",IF('Application Form'!H751="GGPHD (150K)","GGPHD (150K)",IF('Application Form'!H751="GGPHD+PV","GGPHD",IF('Application Form'!H751="PV","",IF('Application Form'!H751="POLL","",IF('Application Form'!H751="MSTN","",IF('Application Form'!H751="COAT","",IF('Application Form'!H751="PI","",IF('Application Form'!H751="POLL_50K (add on)*","",IF('Application Form'!H751="POLL_HD (add on)*","",IF('Application Form'!H751="MSTN_50K (add_on)*","",IF('Application Form'!H751="MSTN_HD (add on)*","",IF('Application Form'!H751="STORE","STORE",IF('Application Form'!H751="HE","HE",""))))))))))))))))))))</f>
        <v/>
      </c>
      <c r="G740" t="str">
        <f>IF(OR(RIGHT('Application Form'!H751,2)="PV",RIGHT('Application Form'!I751,2)="PV",RIGHT('Application Form'!J751,2)="PV"),"Yes","")</f>
        <v/>
      </c>
      <c r="H740" s="81" t="str">
        <f>IF(ISBLANK(IF(F740="SKSTD_BDL",'Application Form'!M751,IF('Office Use Only - DONT TOUCH!!!'!G740="Yes",'Application Form'!M751,""))),"",IF(F740="SKSTD_BDL",'Application Form'!M751,IF('Office Use Only - DONT TOUCH!!!'!G740="Yes",'Application Form'!M751,"")))</f>
        <v/>
      </c>
      <c r="K740" t="str">
        <f>IF(ISBLANK(IF(F740="SKSTD_BDL",'Application Form'!O751,IF('Office Use Only - DONT TOUCH!!!'!G740="Yes",'Application Form'!O751,""))),"",IF(F740="SKSTD_BDL",'Application Form'!O751,IF('Office Use Only - DONT TOUCH!!!'!G740="Yes",'Application Form'!O751,"")))</f>
        <v/>
      </c>
      <c r="N740" t="str">
        <f>IF(AND(F740="",'Application Form'!H751=""),"",IF(AND(F740="",'Application Form'!H751&lt;&gt;""),'Application Form'!H751,IF(AND(F740&lt;&gt;"",'Application Form'!I751=""),"",IF(AND(F740&lt;&gt;"",'Application Form'!I751&lt;&gt;""),IF('Application Form'!I751="SKSTD_BDL","SKSTD_BDL",IF('Application Form'!I751="MIP","MIP",IF('Application Form'!I751="MIP+PV","MIP",IF('Application Form'!I751="SEEKSIRE","SEEKSIRE",IF('Application Form'!I751="SEEKSIRE+PV","SEEKSIRE",IF('Application Form'!I751="GGP50K","GGP50K",IF('Application Form'!I751="GGP50K+PV","GGP50K",IF('Application Form'!I751="GGPHD (150K)","GGPHD (150K)",IF('Application Form'!I751="GGPHD+PV","GGPHD",IF('Application Form'!I751="PV","",IF('Application Form'!I751="POLL","",IF('Application Form'!I751="MSTN","MSTN",IF('Application Form'!I751="COAT","COAT",IF('Application Form'!I751="PI","PI",IF('Application Form'!I751="POLL_50K (add on)*","POLL_50K (add on)*",IF('Application Form'!I751="POLL_HD (add on)*","POLL_HD (add_on)*",IF('Application Form'!I751="MSTN_50K (add_on)*","MSTN_50K (add_on)*",IF('Application Form'!I751="MSTN_HD (add on)*","MSTN_HD (add on)*",IF('Application Form'!I751="STORE","STORE",IF('Application Form'!I751="HE","HE","")))))))))))))))))))),"ERROR"))))</f>
        <v/>
      </c>
      <c r="O740" t="str">
        <f>IF(AND(F740="",'Application Form'!H751=""),"",IF(AND(F740="",'Application Form'!H751&lt;&gt;"",'Application Form'!I751=""),"",IF(AND(F740&lt;&gt;"",'Application Form'!I751=""),"",IF(AND(F740&lt;&gt;"",'Application Form'!I751&lt;&gt;"",'Application Form'!J751=""),"",IF(AND(F740="",'Application Form'!H751&lt;&gt;"",'Application Form'!I751&lt;&gt;""),IF('Application Form'!I751="SKSTD_BDL","SKSTD_BDL",IF('Application Form'!I751="MIP","MIP",IF('Application Form'!I751="MIP+PV","MIP",IF('Application Form'!I751="SEEKSIRE","SEEKSIRE",IF('Application Form'!I751="SEEKSIRE+PV","SEEKSIRE",IF('Application Form'!I751="GGP50K","GGP50K",IF('Application Form'!I751="GGP50K+PV","GGP50K",IF('Application Form'!I751="GGPHD (150K)","GGPHD (150K)",IF('Application Form'!I751="GGPHD+PV","GGPHD",IF('Application Form'!I751="PV","",IF('Application Form'!I751="POLL","",IF('Application Form'!I751="MSTN","MSTN",IF('Application Form'!I751="COAT","COAT",IF('Application Form'!I751="PI","PI",IF('Application Form'!I751="POLL_50K (add on)*","POLL_50K (add on)*",IF('Application Form'!I751="POLL_HD (add on)*","POLL_HD (add_on)*",IF('Application Form'!I751="MSTN_50K (add_on)*","MSTN_50K (add_on)*",IF('Application Form'!I751="MSTN_HD (add on)*","MSTN_HD (add on)*",IF('Application Form'!I751="STORE","STORE",IF('Application Form'!I751="HE","HE","ERROR")))))))))))))))))))),IF(AND(F740&lt;&gt;"",'Application Form'!I751&lt;&gt;"",'Application Form'!J751&lt;&gt;""),IF('Application Form'!J751="SKSTD_BDL","SKSTD_BDL",IF('Application Form'!J751="MIP","MIP",IF('Application Form'!J751="MIP+PV","MIP",IF('Application Form'!J751="SEEKSIRE","SEEKSIRE",IF('Application Form'!J751="SEEKSIRE+PV","SEEKSIRE",IF('Application Form'!J751="GGP50K","GGP50K",IF('Application Form'!J751="GGP50K+PV","GGP50K",IF('Application Form'!J751="GGPHD (150K)","GGPHD (150K)",IF('Application Form'!J751="GGPHD+PV","GGPHD",IF('Application Form'!J751="PV","",IF('Application Form'!J751="POLL","",IF('Application Form'!J751="MSTN","MSTN",IF('Application Form'!J751="COAT","COAT",IF('Application Form'!J751="PI","PI",IF('Application Form'!J751="POLL_50K (add on)*","POLL_50K (add on)*",IF('Application Form'!J751="POLL_HD (add on)*","POLL_HD (add_on)*",IF('Application Form'!J751="MSTN_50K (add_on)*","MSTN_50K (add_on)*",IF('Application Form'!J751="MSTN_HD (add on)*","MSTN_HD (add on)*",IF('Application Form'!J751="STORE","STORE",IF('Application Form'!J751="HE","HE","")))))))))))))))))))),"ERROR"))))))</f>
        <v/>
      </c>
      <c r="P740" t="str">
        <f>IF(AND(F740="",O740&lt;&gt;""),IF('Application Form'!J751="SKSTD_BDL","SKSTD_BDL",IF('Application Form'!J751="MIP","MIP",IF('Application Form'!J751="MIP+PV","MIP",IF('Application Form'!J751="SEEKSIRE","SEEKSIRE",IF('Application Form'!J751="SEEKSIRE+PV","SEEKSIRE",IF('Application Form'!J751="GGP50K","GGP50K",IF('Application Form'!J751="GGP50K+PV","GGP50K",IF('Application Form'!J751="GGPHD (150K)","GGPHD (150K)",IF('Application Form'!J751="GGPHD+PV","GGPHD",IF('Application Form'!J751="PV","",IF('Application Form'!J751="POLL","",IF('Application Form'!J751="MSTN","MSTN",IF('Application Form'!J751="COAT","COAT",IF('Application Form'!J751="PI","PI",IF('Application Form'!J751="POLL_50K (add on)*","POLL_50K (add on)*",IF('Application Form'!J751="POLL_HD (add on)*","POLL_HD (add_on)*",IF('Application Form'!J751="MSTN_50K (add_on)*","MSTN_50K (add_on)*",IF('Application Form'!J751="MSTN_HD (add on)*","MSTN_HD (add on)*",IF('Application Form'!J751="STORE","STORE",IF('Application Form'!J751="HE","HE","")))))))))))))))))))),"")</f>
        <v/>
      </c>
    </row>
    <row r="741" spans="1:16" x14ac:dyDescent="0.25">
      <c r="A741" s="72">
        <f>'Application Form'!E752</f>
        <v>0</v>
      </c>
      <c r="B741" t="str">
        <f>IF('Application Form'!C752="Hair","H",IF('Application Form'!C752="Done","D",IF('Application Form'!C752="Semen","S",IF('Application Form'!C752="TSU","T",""))))</f>
        <v/>
      </c>
      <c r="C741" t="str">
        <f t="shared" si="11"/>
        <v>NAA</v>
      </c>
      <c r="F741" t="str">
        <f>IF('Application Form'!H752="SKSTD_BDL","SKSTD_BDL",IF('Application Form'!H752="MIP","MIP",IF('Application Form'!H752="MIP+PV","MIP",IF('Application Form'!H752="SEEKSIRE","SEEKSIRE",IF('Application Form'!H752="SEEKSIRE+PV","SEEKSIRE",IF('Application Form'!H752="GGP50K","GGP50K",IF('Application Form'!H752="GGP50K+PV","GGP50K",IF('Application Form'!H752="GGPHD (150K)","GGPHD (150K)",IF('Application Form'!H752="GGPHD+PV","GGPHD",IF('Application Form'!H752="PV","",IF('Application Form'!H752="POLL","",IF('Application Form'!H752="MSTN","",IF('Application Form'!H752="COAT","",IF('Application Form'!H752="PI","",IF('Application Form'!H752="POLL_50K (add on)*","",IF('Application Form'!H752="POLL_HD (add on)*","",IF('Application Form'!H752="MSTN_50K (add_on)*","",IF('Application Form'!H752="MSTN_HD (add on)*","",IF('Application Form'!H752="STORE","STORE",IF('Application Form'!H752="HE","HE",""))))))))))))))))))))</f>
        <v/>
      </c>
      <c r="G741" t="str">
        <f>IF(OR(RIGHT('Application Form'!H752,2)="PV",RIGHT('Application Form'!I752,2)="PV",RIGHT('Application Form'!J752,2)="PV"),"Yes","")</f>
        <v/>
      </c>
      <c r="H741" s="81" t="str">
        <f>IF(ISBLANK(IF(F741="SKSTD_BDL",'Application Form'!M752,IF('Office Use Only - DONT TOUCH!!!'!G741="Yes",'Application Form'!M752,""))),"",IF(F741="SKSTD_BDL",'Application Form'!M752,IF('Office Use Only - DONT TOUCH!!!'!G741="Yes",'Application Form'!M752,"")))</f>
        <v/>
      </c>
      <c r="K741" t="str">
        <f>IF(ISBLANK(IF(F741="SKSTD_BDL",'Application Form'!O752,IF('Office Use Only - DONT TOUCH!!!'!G741="Yes",'Application Form'!O752,""))),"",IF(F741="SKSTD_BDL",'Application Form'!O752,IF('Office Use Only - DONT TOUCH!!!'!G741="Yes",'Application Form'!O752,"")))</f>
        <v/>
      </c>
      <c r="N741" t="str">
        <f>IF(AND(F741="",'Application Form'!H752=""),"",IF(AND(F741="",'Application Form'!H752&lt;&gt;""),'Application Form'!H752,IF(AND(F741&lt;&gt;"",'Application Form'!I752=""),"",IF(AND(F741&lt;&gt;"",'Application Form'!I752&lt;&gt;""),IF('Application Form'!I752="SKSTD_BDL","SKSTD_BDL",IF('Application Form'!I752="MIP","MIP",IF('Application Form'!I752="MIP+PV","MIP",IF('Application Form'!I752="SEEKSIRE","SEEKSIRE",IF('Application Form'!I752="SEEKSIRE+PV","SEEKSIRE",IF('Application Form'!I752="GGP50K","GGP50K",IF('Application Form'!I752="GGP50K+PV","GGP50K",IF('Application Form'!I752="GGPHD (150K)","GGPHD (150K)",IF('Application Form'!I752="GGPHD+PV","GGPHD",IF('Application Form'!I752="PV","",IF('Application Form'!I752="POLL","",IF('Application Form'!I752="MSTN","MSTN",IF('Application Form'!I752="COAT","COAT",IF('Application Form'!I752="PI","PI",IF('Application Form'!I752="POLL_50K (add on)*","POLL_50K (add on)*",IF('Application Form'!I752="POLL_HD (add on)*","POLL_HD (add_on)*",IF('Application Form'!I752="MSTN_50K (add_on)*","MSTN_50K (add_on)*",IF('Application Form'!I752="MSTN_HD (add on)*","MSTN_HD (add on)*",IF('Application Form'!I752="STORE","STORE",IF('Application Form'!I752="HE","HE","")))))))))))))))))))),"ERROR"))))</f>
        <v/>
      </c>
      <c r="O741" t="str">
        <f>IF(AND(F741="",'Application Form'!H752=""),"",IF(AND(F741="",'Application Form'!H752&lt;&gt;"",'Application Form'!I752=""),"",IF(AND(F741&lt;&gt;"",'Application Form'!I752=""),"",IF(AND(F741&lt;&gt;"",'Application Form'!I752&lt;&gt;"",'Application Form'!J752=""),"",IF(AND(F741="",'Application Form'!H752&lt;&gt;"",'Application Form'!I752&lt;&gt;""),IF('Application Form'!I752="SKSTD_BDL","SKSTD_BDL",IF('Application Form'!I752="MIP","MIP",IF('Application Form'!I752="MIP+PV","MIP",IF('Application Form'!I752="SEEKSIRE","SEEKSIRE",IF('Application Form'!I752="SEEKSIRE+PV","SEEKSIRE",IF('Application Form'!I752="GGP50K","GGP50K",IF('Application Form'!I752="GGP50K+PV","GGP50K",IF('Application Form'!I752="GGPHD (150K)","GGPHD (150K)",IF('Application Form'!I752="GGPHD+PV","GGPHD",IF('Application Form'!I752="PV","",IF('Application Form'!I752="POLL","",IF('Application Form'!I752="MSTN","MSTN",IF('Application Form'!I752="COAT","COAT",IF('Application Form'!I752="PI","PI",IF('Application Form'!I752="POLL_50K (add on)*","POLL_50K (add on)*",IF('Application Form'!I752="POLL_HD (add on)*","POLL_HD (add_on)*",IF('Application Form'!I752="MSTN_50K (add_on)*","MSTN_50K (add_on)*",IF('Application Form'!I752="MSTN_HD (add on)*","MSTN_HD (add on)*",IF('Application Form'!I752="STORE","STORE",IF('Application Form'!I752="HE","HE","ERROR")))))))))))))))))))),IF(AND(F741&lt;&gt;"",'Application Form'!I752&lt;&gt;"",'Application Form'!J752&lt;&gt;""),IF('Application Form'!J752="SKSTD_BDL","SKSTD_BDL",IF('Application Form'!J752="MIP","MIP",IF('Application Form'!J752="MIP+PV","MIP",IF('Application Form'!J752="SEEKSIRE","SEEKSIRE",IF('Application Form'!J752="SEEKSIRE+PV","SEEKSIRE",IF('Application Form'!J752="GGP50K","GGP50K",IF('Application Form'!J752="GGP50K+PV","GGP50K",IF('Application Form'!J752="GGPHD (150K)","GGPHD (150K)",IF('Application Form'!J752="GGPHD+PV","GGPHD",IF('Application Form'!J752="PV","",IF('Application Form'!J752="POLL","",IF('Application Form'!J752="MSTN","MSTN",IF('Application Form'!J752="COAT","COAT",IF('Application Form'!J752="PI","PI",IF('Application Form'!J752="POLL_50K (add on)*","POLL_50K (add on)*",IF('Application Form'!J752="POLL_HD (add on)*","POLL_HD (add_on)*",IF('Application Form'!J752="MSTN_50K (add_on)*","MSTN_50K (add_on)*",IF('Application Form'!J752="MSTN_HD (add on)*","MSTN_HD (add on)*",IF('Application Form'!J752="STORE","STORE",IF('Application Form'!J752="HE","HE","")))))))))))))))))))),"ERROR"))))))</f>
        <v/>
      </c>
      <c r="P741" t="str">
        <f>IF(AND(F741="",O741&lt;&gt;""),IF('Application Form'!J752="SKSTD_BDL","SKSTD_BDL",IF('Application Form'!J752="MIP","MIP",IF('Application Form'!J752="MIP+PV","MIP",IF('Application Form'!J752="SEEKSIRE","SEEKSIRE",IF('Application Form'!J752="SEEKSIRE+PV","SEEKSIRE",IF('Application Form'!J752="GGP50K","GGP50K",IF('Application Form'!J752="GGP50K+PV","GGP50K",IF('Application Form'!J752="GGPHD (150K)","GGPHD (150K)",IF('Application Form'!J752="GGPHD+PV","GGPHD",IF('Application Form'!J752="PV","",IF('Application Form'!J752="POLL","",IF('Application Form'!J752="MSTN","MSTN",IF('Application Form'!J752="COAT","COAT",IF('Application Form'!J752="PI","PI",IF('Application Form'!J752="POLL_50K (add on)*","POLL_50K (add on)*",IF('Application Form'!J752="POLL_HD (add on)*","POLL_HD (add_on)*",IF('Application Form'!J752="MSTN_50K (add_on)*","MSTN_50K (add_on)*",IF('Application Form'!J752="MSTN_HD (add on)*","MSTN_HD (add on)*",IF('Application Form'!J752="STORE","STORE",IF('Application Form'!J752="HE","HE","")))))))))))))))))))),"")</f>
        <v/>
      </c>
    </row>
    <row r="742" spans="1:16" x14ac:dyDescent="0.25">
      <c r="A742" s="72">
        <f>'Application Form'!E753</f>
        <v>0</v>
      </c>
      <c r="B742" t="str">
        <f>IF('Application Form'!C753="Hair","H",IF('Application Form'!C753="Done","D",IF('Application Form'!C753="Semen","S",IF('Application Form'!C753="TSU","T",""))))</f>
        <v/>
      </c>
      <c r="C742" t="str">
        <f t="shared" si="11"/>
        <v>NAA</v>
      </c>
      <c r="F742" t="str">
        <f>IF('Application Form'!H753="SKSTD_BDL","SKSTD_BDL",IF('Application Form'!H753="MIP","MIP",IF('Application Form'!H753="MIP+PV","MIP",IF('Application Form'!H753="SEEKSIRE","SEEKSIRE",IF('Application Form'!H753="SEEKSIRE+PV","SEEKSIRE",IF('Application Form'!H753="GGP50K","GGP50K",IF('Application Form'!H753="GGP50K+PV","GGP50K",IF('Application Form'!H753="GGPHD (150K)","GGPHD (150K)",IF('Application Form'!H753="GGPHD+PV","GGPHD",IF('Application Form'!H753="PV","",IF('Application Form'!H753="POLL","",IF('Application Form'!H753="MSTN","",IF('Application Form'!H753="COAT","",IF('Application Form'!H753="PI","",IF('Application Form'!H753="POLL_50K (add on)*","",IF('Application Form'!H753="POLL_HD (add on)*","",IF('Application Form'!H753="MSTN_50K (add_on)*","",IF('Application Form'!H753="MSTN_HD (add on)*","",IF('Application Form'!H753="STORE","STORE",IF('Application Form'!H753="HE","HE",""))))))))))))))))))))</f>
        <v/>
      </c>
      <c r="G742" t="str">
        <f>IF(OR(RIGHT('Application Form'!H753,2)="PV",RIGHT('Application Form'!I753,2)="PV",RIGHT('Application Form'!J753,2)="PV"),"Yes","")</f>
        <v/>
      </c>
      <c r="H742" s="81" t="str">
        <f>IF(ISBLANK(IF(F742="SKSTD_BDL",'Application Form'!M753,IF('Office Use Only - DONT TOUCH!!!'!G742="Yes",'Application Form'!M753,""))),"",IF(F742="SKSTD_BDL",'Application Form'!M753,IF('Office Use Only - DONT TOUCH!!!'!G742="Yes",'Application Form'!M753,"")))</f>
        <v/>
      </c>
      <c r="K742" t="str">
        <f>IF(ISBLANK(IF(F742="SKSTD_BDL",'Application Form'!O753,IF('Office Use Only - DONT TOUCH!!!'!G742="Yes",'Application Form'!O753,""))),"",IF(F742="SKSTD_BDL",'Application Form'!O753,IF('Office Use Only - DONT TOUCH!!!'!G742="Yes",'Application Form'!O753,"")))</f>
        <v/>
      </c>
      <c r="N742" t="str">
        <f>IF(AND(F742="",'Application Form'!H753=""),"",IF(AND(F742="",'Application Form'!H753&lt;&gt;""),'Application Form'!H753,IF(AND(F742&lt;&gt;"",'Application Form'!I753=""),"",IF(AND(F742&lt;&gt;"",'Application Form'!I753&lt;&gt;""),IF('Application Form'!I753="SKSTD_BDL","SKSTD_BDL",IF('Application Form'!I753="MIP","MIP",IF('Application Form'!I753="MIP+PV","MIP",IF('Application Form'!I753="SEEKSIRE","SEEKSIRE",IF('Application Form'!I753="SEEKSIRE+PV","SEEKSIRE",IF('Application Form'!I753="GGP50K","GGP50K",IF('Application Form'!I753="GGP50K+PV","GGP50K",IF('Application Form'!I753="GGPHD (150K)","GGPHD (150K)",IF('Application Form'!I753="GGPHD+PV","GGPHD",IF('Application Form'!I753="PV","",IF('Application Form'!I753="POLL","",IF('Application Form'!I753="MSTN","MSTN",IF('Application Form'!I753="COAT","COAT",IF('Application Form'!I753="PI","PI",IF('Application Form'!I753="POLL_50K (add on)*","POLL_50K (add on)*",IF('Application Form'!I753="POLL_HD (add on)*","POLL_HD (add_on)*",IF('Application Form'!I753="MSTN_50K (add_on)*","MSTN_50K (add_on)*",IF('Application Form'!I753="MSTN_HD (add on)*","MSTN_HD (add on)*",IF('Application Form'!I753="STORE","STORE",IF('Application Form'!I753="HE","HE","")))))))))))))))))))),"ERROR"))))</f>
        <v/>
      </c>
      <c r="O742" t="str">
        <f>IF(AND(F742="",'Application Form'!H753=""),"",IF(AND(F742="",'Application Form'!H753&lt;&gt;"",'Application Form'!I753=""),"",IF(AND(F742&lt;&gt;"",'Application Form'!I753=""),"",IF(AND(F742&lt;&gt;"",'Application Form'!I753&lt;&gt;"",'Application Form'!J753=""),"",IF(AND(F742="",'Application Form'!H753&lt;&gt;"",'Application Form'!I753&lt;&gt;""),IF('Application Form'!I753="SKSTD_BDL","SKSTD_BDL",IF('Application Form'!I753="MIP","MIP",IF('Application Form'!I753="MIP+PV","MIP",IF('Application Form'!I753="SEEKSIRE","SEEKSIRE",IF('Application Form'!I753="SEEKSIRE+PV","SEEKSIRE",IF('Application Form'!I753="GGP50K","GGP50K",IF('Application Form'!I753="GGP50K+PV","GGP50K",IF('Application Form'!I753="GGPHD (150K)","GGPHD (150K)",IF('Application Form'!I753="GGPHD+PV","GGPHD",IF('Application Form'!I753="PV","",IF('Application Form'!I753="POLL","",IF('Application Form'!I753="MSTN","MSTN",IF('Application Form'!I753="COAT","COAT",IF('Application Form'!I753="PI","PI",IF('Application Form'!I753="POLL_50K (add on)*","POLL_50K (add on)*",IF('Application Form'!I753="POLL_HD (add on)*","POLL_HD (add_on)*",IF('Application Form'!I753="MSTN_50K (add_on)*","MSTN_50K (add_on)*",IF('Application Form'!I753="MSTN_HD (add on)*","MSTN_HD (add on)*",IF('Application Form'!I753="STORE","STORE",IF('Application Form'!I753="HE","HE","ERROR")))))))))))))))))))),IF(AND(F742&lt;&gt;"",'Application Form'!I753&lt;&gt;"",'Application Form'!J753&lt;&gt;""),IF('Application Form'!J753="SKSTD_BDL","SKSTD_BDL",IF('Application Form'!J753="MIP","MIP",IF('Application Form'!J753="MIP+PV","MIP",IF('Application Form'!J753="SEEKSIRE","SEEKSIRE",IF('Application Form'!J753="SEEKSIRE+PV","SEEKSIRE",IF('Application Form'!J753="GGP50K","GGP50K",IF('Application Form'!J753="GGP50K+PV","GGP50K",IF('Application Form'!J753="GGPHD (150K)","GGPHD (150K)",IF('Application Form'!J753="GGPHD+PV","GGPHD",IF('Application Form'!J753="PV","",IF('Application Form'!J753="POLL","",IF('Application Form'!J753="MSTN","MSTN",IF('Application Form'!J753="COAT","COAT",IF('Application Form'!J753="PI","PI",IF('Application Form'!J753="POLL_50K (add on)*","POLL_50K (add on)*",IF('Application Form'!J753="POLL_HD (add on)*","POLL_HD (add_on)*",IF('Application Form'!J753="MSTN_50K (add_on)*","MSTN_50K (add_on)*",IF('Application Form'!J753="MSTN_HD (add on)*","MSTN_HD (add on)*",IF('Application Form'!J753="STORE","STORE",IF('Application Form'!J753="HE","HE","")))))))))))))))))))),"ERROR"))))))</f>
        <v/>
      </c>
      <c r="P742" t="str">
        <f>IF(AND(F742="",O742&lt;&gt;""),IF('Application Form'!J753="SKSTD_BDL","SKSTD_BDL",IF('Application Form'!J753="MIP","MIP",IF('Application Form'!J753="MIP+PV","MIP",IF('Application Form'!J753="SEEKSIRE","SEEKSIRE",IF('Application Form'!J753="SEEKSIRE+PV","SEEKSIRE",IF('Application Form'!J753="GGP50K","GGP50K",IF('Application Form'!J753="GGP50K+PV","GGP50K",IF('Application Form'!J753="GGPHD (150K)","GGPHD (150K)",IF('Application Form'!J753="GGPHD+PV","GGPHD",IF('Application Form'!J753="PV","",IF('Application Form'!J753="POLL","",IF('Application Form'!J753="MSTN","MSTN",IF('Application Form'!J753="COAT","COAT",IF('Application Form'!J753="PI","PI",IF('Application Form'!J753="POLL_50K (add on)*","POLL_50K (add on)*",IF('Application Form'!J753="POLL_HD (add on)*","POLL_HD (add_on)*",IF('Application Form'!J753="MSTN_50K (add_on)*","MSTN_50K (add_on)*",IF('Application Form'!J753="MSTN_HD (add on)*","MSTN_HD (add on)*",IF('Application Form'!J753="STORE","STORE",IF('Application Form'!J753="HE","HE","")))))))))))))))))))),"")</f>
        <v/>
      </c>
    </row>
    <row r="743" spans="1:16" x14ac:dyDescent="0.25">
      <c r="A743" s="72">
        <f>'Application Form'!E754</f>
        <v>0</v>
      </c>
      <c r="B743" t="str">
        <f>IF('Application Form'!C754="Hair","H",IF('Application Form'!C754="Done","D",IF('Application Form'!C754="Semen","S",IF('Application Form'!C754="TSU","T",""))))</f>
        <v/>
      </c>
      <c r="C743" t="str">
        <f t="shared" si="11"/>
        <v>NAA</v>
      </c>
      <c r="F743" t="str">
        <f>IF('Application Form'!H754="SKSTD_BDL","SKSTD_BDL",IF('Application Form'!H754="MIP","MIP",IF('Application Form'!H754="MIP+PV","MIP",IF('Application Form'!H754="SEEKSIRE","SEEKSIRE",IF('Application Form'!H754="SEEKSIRE+PV","SEEKSIRE",IF('Application Form'!H754="GGP50K","GGP50K",IF('Application Form'!H754="GGP50K+PV","GGP50K",IF('Application Form'!H754="GGPHD (150K)","GGPHD (150K)",IF('Application Form'!H754="GGPHD+PV","GGPHD",IF('Application Form'!H754="PV","",IF('Application Form'!H754="POLL","",IF('Application Form'!H754="MSTN","",IF('Application Form'!H754="COAT","",IF('Application Form'!H754="PI","",IF('Application Form'!H754="POLL_50K (add on)*","",IF('Application Form'!H754="POLL_HD (add on)*","",IF('Application Form'!H754="MSTN_50K (add_on)*","",IF('Application Form'!H754="MSTN_HD (add on)*","",IF('Application Form'!H754="STORE","STORE",IF('Application Form'!H754="HE","HE",""))))))))))))))))))))</f>
        <v/>
      </c>
      <c r="G743" t="str">
        <f>IF(OR(RIGHT('Application Form'!H754,2)="PV",RIGHT('Application Form'!I754,2)="PV",RIGHT('Application Form'!J754,2)="PV"),"Yes","")</f>
        <v/>
      </c>
      <c r="H743" s="81" t="str">
        <f>IF(ISBLANK(IF(F743="SKSTD_BDL",'Application Form'!M754,IF('Office Use Only - DONT TOUCH!!!'!G743="Yes",'Application Form'!M754,""))),"",IF(F743="SKSTD_BDL",'Application Form'!M754,IF('Office Use Only - DONT TOUCH!!!'!G743="Yes",'Application Form'!M754,"")))</f>
        <v/>
      </c>
      <c r="K743" t="str">
        <f>IF(ISBLANK(IF(F743="SKSTD_BDL",'Application Form'!O754,IF('Office Use Only - DONT TOUCH!!!'!G743="Yes",'Application Form'!O754,""))),"",IF(F743="SKSTD_BDL",'Application Form'!O754,IF('Office Use Only - DONT TOUCH!!!'!G743="Yes",'Application Form'!O754,"")))</f>
        <v/>
      </c>
      <c r="N743" t="str">
        <f>IF(AND(F743="",'Application Form'!H754=""),"",IF(AND(F743="",'Application Form'!H754&lt;&gt;""),'Application Form'!H754,IF(AND(F743&lt;&gt;"",'Application Form'!I754=""),"",IF(AND(F743&lt;&gt;"",'Application Form'!I754&lt;&gt;""),IF('Application Form'!I754="SKSTD_BDL","SKSTD_BDL",IF('Application Form'!I754="MIP","MIP",IF('Application Form'!I754="MIP+PV","MIP",IF('Application Form'!I754="SEEKSIRE","SEEKSIRE",IF('Application Form'!I754="SEEKSIRE+PV","SEEKSIRE",IF('Application Form'!I754="GGP50K","GGP50K",IF('Application Form'!I754="GGP50K+PV","GGP50K",IF('Application Form'!I754="GGPHD (150K)","GGPHD (150K)",IF('Application Form'!I754="GGPHD+PV","GGPHD",IF('Application Form'!I754="PV","",IF('Application Form'!I754="POLL","",IF('Application Form'!I754="MSTN","MSTN",IF('Application Form'!I754="COAT","COAT",IF('Application Form'!I754="PI","PI",IF('Application Form'!I754="POLL_50K (add on)*","POLL_50K (add on)*",IF('Application Form'!I754="POLL_HD (add on)*","POLL_HD (add_on)*",IF('Application Form'!I754="MSTN_50K (add_on)*","MSTN_50K (add_on)*",IF('Application Form'!I754="MSTN_HD (add on)*","MSTN_HD (add on)*",IF('Application Form'!I754="STORE","STORE",IF('Application Form'!I754="HE","HE","")))))))))))))))))))),"ERROR"))))</f>
        <v/>
      </c>
      <c r="O743" t="str">
        <f>IF(AND(F743="",'Application Form'!H754=""),"",IF(AND(F743="",'Application Form'!H754&lt;&gt;"",'Application Form'!I754=""),"",IF(AND(F743&lt;&gt;"",'Application Form'!I754=""),"",IF(AND(F743&lt;&gt;"",'Application Form'!I754&lt;&gt;"",'Application Form'!J754=""),"",IF(AND(F743="",'Application Form'!H754&lt;&gt;"",'Application Form'!I754&lt;&gt;""),IF('Application Form'!I754="SKSTD_BDL","SKSTD_BDL",IF('Application Form'!I754="MIP","MIP",IF('Application Form'!I754="MIP+PV","MIP",IF('Application Form'!I754="SEEKSIRE","SEEKSIRE",IF('Application Form'!I754="SEEKSIRE+PV","SEEKSIRE",IF('Application Form'!I754="GGP50K","GGP50K",IF('Application Form'!I754="GGP50K+PV","GGP50K",IF('Application Form'!I754="GGPHD (150K)","GGPHD (150K)",IF('Application Form'!I754="GGPHD+PV","GGPHD",IF('Application Form'!I754="PV","",IF('Application Form'!I754="POLL","",IF('Application Form'!I754="MSTN","MSTN",IF('Application Form'!I754="COAT","COAT",IF('Application Form'!I754="PI","PI",IF('Application Form'!I754="POLL_50K (add on)*","POLL_50K (add on)*",IF('Application Form'!I754="POLL_HD (add on)*","POLL_HD (add_on)*",IF('Application Form'!I754="MSTN_50K (add_on)*","MSTN_50K (add_on)*",IF('Application Form'!I754="MSTN_HD (add on)*","MSTN_HD (add on)*",IF('Application Form'!I754="STORE","STORE",IF('Application Form'!I754="HE","HE","ERROR")))))))))))))))))))),IF(AND(F743&lt;&gt;"",'Application Form'!I754&lt;&gt;"",'Application Form'!J754&lt;&gt;""),IF('Application Form'!J754="SKSTD_BDL","SKSTD_BDL",IF('Application Form'!J754="MIP","MIP",IF('Application Form'!J754="MIP+PV","MIP",IF('Application Form'!J754="SEEKSIRE","SEEKSIRE",IF('Application Form'!J754="SEEKSIRE+PV","SEEKSIRE",IF('Application Form'!J754="GGP50K","GGP50K",IF('Application Form'!J754="GGP50K+PV","GGP50K",IF('Application Form'!J754="GGPHD (150K)","GGPHD (150K)",IF('Application Form'!J754="GGPHD+PV","GGPHD",IF('Application Form'!J754="PV","",IF('Application Form'!J754="POLL","",IF('Application Form'!J754="MSTN","MSTN",IF('Application Form'!J754="COAT","COAT",IF('Application Form'!J754="PI","PI",IF('Application Form'!J754="POLL_50K (add on)*","POLL_50K (add on)*",IF('Application Form'!J754="POLL_HD (add on)*","POLL_HD (add_on)*",IF('Application Form'!J754="MSTN_50K (add_on)*","MSTN_50K (add_on)*",IF('Application Form'!J754="MSTN_HD (add on)*","MSTN_HD (add on)*",IF('Application Form'!J754="STORE","STORE",IF('Application Form'!J754="HE","HE","")))))))))))))))))))),"ERROR"))))))</f>
        <v/>
      </c>
      <c r="P743" t="str">
        <f>IF(AND(F743="",O743&lt;&gt;""),IF('Application Form'!J754="SKSTD_BDL","SKSTD_BDL",IF('Application Form'!J754="MIP","MIP",IF('Application Form'!J754="MIP+PV","MIP",IF('Application Form'!J754="SEEKSIRE","SEEKSIRE",IF('Application Form'!J754="SEEKSIRE+PV","SEEKSIRE",IF('Application Form'!J754="GGP50K","GGP50K",IF('Application Form'!J754="GGP50K+PV","GGP50K",IF('Application Form'!J754="GGPHD (150K)","GGPHD (150K)",IF('Application Form'!J754="GGPHD+PV","GGPHD",IF('Application Form'!J754="PV","",IF('Application Form'!J754="POLL","",IF('Application Form'!J754="MSTN","MSTN",IF('Application Form'!J754="COAT","COAT",IF('Application Form'!J754="PI","PI",IF('Application Form'!J754="POLL_50K (add on)*","POLL_50K (add on)*",IF('Application Form'!J754="POLL_HD (add on)*","POLL_HD (add_on)*",IF('Application Form'!J754="MSTN_50K (add_on)*","MSTN_50K (add_on)*",IF('Application Form'!J754="MSTN_HD (add on)*","MSTN_HD (add on)*",IF('Application Form'!J754="STORE","STORE",IF('Application Form'!J754="HE","HE","")))))))))))))))))))),"")</f>
        <v/>
      </c>
    </row>
    <row r="744" spans="1:16" x14ac:dyDescent="0.25">
      <c r="A744" s="72">
        <f>'Application Form'!E755</f>
        <v>0</v>
      </c>
      <c r="B744" t="str">
        <f>IF('Application Form'!C755="Hair","H",IF('Application Form'!C755="Done","D",IF('Application Form'!C755="Semen","S",IF('Application Form'!C755="TSU","T",""))))</f>
        <v/>
      </c>
      <c r="C744" t="str">
        <f t="shared" si="11"/>
        <v>NAA</v>
      </c>
      <c r="F744" t="str">
        <f>IF('Application Form'!H755="SKSTD_BDL","SKSTD_BDL",IF('Application Form'!H755="MIP","MIP",IF('Application Form'!H755="MIP+PV","MIP",IF('Application Form'!H755="SEEKSIRE","SEEKSIRE",IF('Application Form'!H755="SEEKSIRE+PV","SEEKSIRE",IF('Application Form'!H755="GGP50K","GGP50K",IF('Application Form'!H755="GGP50K+PV","GGP50K",IF('Application Form'!H755="GGPHD (150K)","GGPHD (150K)",IF('Application Form'!H755="GGPHD+PV","GGPHD",IF('Application Form'!H755="PV","",IF('Application Form'!H755="POLL","",IF('Application Form'!H755="MSTN","",IF('Application Form'!H755="COAT","",IF('Application Form'!H755="PI","",IF('Application Form'!H755="POLL_50K (add on)*","",IF('Application Form'!H755="POLL_HD (add on)*","",IF('Application Form'!H755="MSTN_50K (add_on)*","",IF('Application Form'!H755="MSTN_HD (add on)*","",IF('Application Form'!H755="STORE","STORE",IF('Application Form'!H755="HE","HE",""))))))))))))))))))))</f>
        <v/>
      </c>
      <c r="G744" t="str">
        <f>IF(OR(RIGHT('Application Form'!H755,2)="PV",RIGHT('Application Form'!I755,2)="PV",RIGHT('Application Form'!J755,2)="PV"),"Yes","")</f>
        <v/>
      </c>
      <c r="H744" s="81" t="str">
        <f>IF(ISBLANK(IF(F744="SKSTD_BDL",'Application Form'!M755,IF('Office Use Only - DONT TOUCH!!!'!G744="Yes",'Application Form'!M755,""))),"",IF(F744="SKSTD_BDL",'Application Form'!M755,IF('Office Use Only - DONT TOUCH!!!'!G744="Yes",'Application Form'!M755,"")))</f>
        <v/>
      </c>
      <c r="K744" t="str">
        <f>IF(ISBLANK(IF(F744="SKSTD_BDL",'Application Form'!O755,IF('Office Use Only - DONT TOUCH!!!'!G744="Yes",'Application Form'!O755,""))),"",IF(F744="SKSTD_BDL",'Application Form'!O755,IF('Office Use Only - DONT TOUCH!!!'!G744="Yes",'Application Form'!O755,"")))</f>
        <v/>
      </c>
      <c r="N744" t="str">
        <f>IF(AND(F744="",'Application Form'!H755=""),"",IF(AND(F744="",'Application Form'!H755&lt;&gt;""),'Application Form'!H755,IF(AND(F744&lt;&gt;"",'Application Form'!I755=""),"",IF(AND(F744&lt;&gt;"",'Application Form'!I755&lt;&gt;""),IF('Application Form'!I755="SKSTD_BDL","SKSTD_BDL",IF('Application Form'!I755="MIP","MIP",IF('Application Form'!I755="MIP+PV","MIP",IF('Application Form'!I755="SEEKSIRE","SEEKSIRE",IF('Application Form'!I755="SEEKSIRE+PV","SEEKSIRE",IF('Application Form'!I755="GGP50K","GGP50K",IF('Application Form'!I755="GGP50K+PV","GGP50K",IF('Application Form'!I755="GGPHD (150K)","GGPHD (150K)",IF('Application Form'!I755="GGPHD+PV","GGPHD",IF('Application Form'!I755="PV","",IF('Application Form'!I755="POLL","",IF('Application Form'!I755="MSTN","MSTN",IF('Application Form'!I755="COAT","COAT",IF('Application Form'!I755="PI","PI",IF('Application Form'!I755="POLL_50K (add on)*","POLL_50K (add on)*",IF('Application Form'!I755="POLL_HD (add on)*","POLL_HD (add_on)*",IF('Application Form'!I755="MSTN_50K (add_on)*","MSTN_50K (add_on)*",IF('Application Form'!I755="MSTN_HD (add on)*","MSTN_HD (add on)*",IF('Application Form'!I755="STORE","STORE",IF('Application Form'!I755="HE","HE","")))))))))))))))))))),"ERROR"))))</f>
        <v/>
      </c>
      <c r="O744" t="str">
        <f>IF(AND(F744="",'Application Form'!H755=""),"",IF(AND(F744="",'Application Form'!H755&lt;&gt;"",'Application Form'!I755=""),"",IF(AND(F744&lt;&gt;"",'Application Form'!I755=""),"",IF(AND(F744&lt;&gt;"",'Application Form'!I755&lt;&gt;"",'Application Form'!J755=""),"",IF(AND(F744="",'Application Form'!H755&lt;&gt;"",'Application Form'!I755&lt;&gt;""),IF('Application Form'!I755="SKSTD_BDL","SKSTD_BDL",IF('Application Form'!I755="MIP","MIP",IF('Application Form'!I755="MIP+PV","MIP",IF('Application Form'!I755="SEEKSIRE","SEEKSIRE",IF('Application Form'!I755="SEEKSIRE+PV","SEEKSIRE",IF('Application Form'!I755="GGP50K","GGP50K",IF('Application Form'!I755="GGP50K+PV","GGP50K",IF('Application Form'!I755="GGPHD (150K)","GGPHD (150K)",IF('Application Form'!I755="GGPHD+PV","GGPHD",IF('Application Form'!I755="PV","",IF('Application Form'!I755="POLL","",IF('Application Form'!I755="MSTN","MSTN",IF('Application Form'!I755="COAT","COAT",IF('Application Form'!I755="PI","PI",IF('Application Form'!I755="POLL_50K (add on)*","POLL_50K (add on)*",IF('Application Form'!I755="POLL_HD (add on)*","POLL_HD (add_on)*",IF('Application Form'!I755="MSTN_50K (add_on)*","MSTN_50K (add_on)*",IF('Application Form'!I755="MSTN_HD (add on)*","MSTN_HD (add on)*",IF('Application Form'!I755="STORE","STORE",IF('Application Form'!I755="HE","HE","ERROR")))))))))))))))))))),IF(AND(F744&lt;&gt;"",'Application Form'!I755&lt;&gt;"",'Application Form'!J755&lt;&gt;""),IF('Application Form'!J755="SKSTD_BDL","SKSTD_BDL",IF('Application Form'!J755="MIP","MIP",IF('Application Form'!J755="MIP+PV","MIP",IF('Application Form'!J755="SEEKSIRE","SEEKSIRE",IF('Application Form'!J755="SEEKSIRE+PV","SEEKSIRE",IF('Application Form'!J755="GGP50K","GGP50K",IF('Application Form'!J755="GGP50K+PV","GGP50K",IF('Application Form'!J755="GGPHD (150K)","GGPHD (150K)",IF('Application Form'!J755="GGPHD+PV","GGPHD",IF('Application Form'!J755="PV","",IF('Application Form'!J755="POLL","",IF('Application Form'!J755="MSTN","MSTN",IF('Application Form'!J755="COAT","COAT",IF('Application Form'!J755="PI","PI",IF('Application Form'!J755="POLL_50K (add on)*","POLL_50K (add on)*",IF('Application Form'!J755="POLL_HD (add on)*","POLL_HD (add_on)*",IF('Application Form'!J755="MSTN_50K (add_on)*","MSTN_50K (add_on)*",IF('Application Form'!J755="MSTN_HD (add on)*","MSTN_HD (add on)*",IF('Application Form'!J755="STORE","STORE",IF('Application Form'!J755="HE","HE","")))))))))))))))))))),"ERROR"))))))</f>
        <v/>
      </c>
      <c r="P744" t="str">
        <f>IF(AND(F744="",O744&lt;&gt;""),IF('Application Form'!J755="SKSTD_BDL","SKSTD_BDL",IF('Application Form'!J755="MIP","MIP",IF('Application Form'!J755="MIP+PV","MIP",IF('Application Form'!J755="SEEKSIRE","SEEKSIRE",IF('Application Form'!J755="SEEKSIRE+PV","SEEKSIRE",IF('Application Form'!J755="GGP50K","GGP50K",IF('Application Form'!J755="GGP50K+PV","GGP50K",IF('Application Form'!J755="GGPHD (150K)","GGPHD (150K)",IF('Application Form'!J755="GGPHD+PV","GGPHD",IF('Application Form'!J755="PV","",IF('Application Form'!J755="POLL","",IF('Application Form'!J755="MSTN","MSTN",IF('Application Form'!J755="COAT","COAT",IF('Application Form'!J755="PI","PI",IF('Application Form'!J755="POLL_50K (add on)*","POLL_50K (add on)*",IF('Application Form'!J755="POLL_HD (add on)*","POLL_HD (add_on)*",IF('Application Form'!J755="MSTN_50K (add_on)*","MSTN_50K (add_on)*",IF('Application Form'!J755="MSTN_HD (add on)*","MSTN_HD (add on)*",IF('Application Form'!J755="STORE","STORE",IF('Application Form'!J755="HE","HE","")))))))))))))))))))),"")</f>
        <v/>
      </c>
    </row>
    <row r="745" spans="1:16" x14ac:dyDescent="0.25">
      <c r="A745" s="72">
        <f>'Application Form'!E756</f>
        <v>0</v>
      </c>
      <c r="B745" t="str">
        <f>IF('Application Form'!C756="Hair","H",IF('Application Form'!C756="Done","D",IF('Application Form'!C756="Semen","S",IF('Application Form'!C756="TSU","T",""))))</f>
        <v/>
      </c>
      <c r="C745" t="str">
        <f t="shared" si="11"/>
        <v>NAA</v>
      </c>
      <c r="F745" t="str">
        <f>IF('Application Form'!H756="SKSTD_BDL","SKSTD_BDL",IF('Application Form'!H756="MIP","MIP",IF('Application Form'!H756="MIP+PV","MIP",IF('Application Form'!H756="SEEKSIRE","SEEKSIRE",IF('Application Form'!H756="SEEKSIRE+PV","SEEKSIRE",IF('Application Form'!H756="GGP50K","GGP50K",IF('Application Form'!H756="GGP50K+PV","GGP50K",IF('Application Form'!H756="GGPHD (150K)","GGPHD (150K)",IF('Application Form'!H756="GGPHD+PV","GGPHD",IF('Application Form'!H756="PV","",IF('Application Form'!H756="POLL","",IF('Application Form'!H756="MSTN","",IF('Application Form'!H756="COAT","",IF('Application Form'!H756="PI","",IF('Application Form'!H756="POLL_50K (add on)*","",IF('Application Form'!H756="POLL_HD (add on)*","",IF('Application Form'!H756="MSTN_50K (add_on)*","",IF('Application Form'!H756="MSTN_HD (add on)*","",IF('Application Form'!H756="STORE","STORE",IF('Application Form'!H756="HE","HE",""))))))))))))))))))))</f>
        <v/>
      </c>
      <c r="G745" t="str">
        <f>IF(OR(RIGHT('Application Form'!H756,2)="PV",RIGHT('Application Form'!I756,2)="PV",RIGHT('Application Form'!J756,2)="PV"),"Yes","")</f>
        <v/>
      </c>
      <c r="H745" s="81" t="str">
        <f>IF(ISBLANK(IF(F745="SKSTD_BDL",'Application Form'!M756,IF('Office Use Only - DONT TOUCH!!!'!G745="Yes",'Application Form'!M756,""))),"",IF(F745="SKSTD_BDL",'Application Form'!M756,IF('Office Use Only - DONT TOUCH!!!'!G745="Yes",'Application Form'!M756,"")))</f>
        <v/>
      </c>
      <c r="K745" t="str">
        <f>IF(ISBLANK(IF(F745="SKSTD_BDL",'Application Form'!O756,IF('Office Use Only - DONT TOUCH!!!'!G745="Yes",'Application Form'!O756,""))),"",IF(F745="SKSTD_BDL",'Application Form'!O756,IF('Office Use Only - DONT TOUCH!!!'!G745="Yes",'Application Form'!O756,"")))</f>
        <v/>
      </c>
      <c r="N745" t="str">
        <f>IF(AND(F745="",'Application Form'!H756=""),"",IF(AND(F745="",'Application Form'!H756&lt;&gt;""),'Application Form'!H756,IF(AND(F745&lt;&gt;"",'Application Form'!I756=""),"",IF(AND(F745&lt;&gt;"",'Application Form'!I756&lt;&gt;""),IF('Application Form'!I756="SKSTD_BDL","SKSTD_BDL",IF('Application Form'!I756="MIP","MIP",IF('Application Form'!I756="MIP+PV","MIP",IF('Application Form'!I756="SEEKSIRE","SEEKSIRE",IF('Application Form'!I756="SEEKSIRE+PV","SEEKSIRE",IF('Application Form'!I756="GGP50K","GGP50K",IF('Application Form'!I756="GGP50K+PV","GGP50K",IF('Application Form'!I756="GGPHD (150K)","GGPHD (150K)",IF('Application Form'!I756="GGPHD+PV","GGPHD",IF('Application Form'!I756="PV","",IF('Application Form'!I756="POLL","",IF('Application Form'!I756="MSTN","MSTN",IF('Application Form'!I756="COAT","COAT",IF('Application Form'!I756="PI","PI",IF('Application Form'!I756="POLL_50K (add on)*","POLL_50K (add on)*",IF('Application Form'!I756="POLL_HD (add on)*","POLL_HD (add_on)*",IF('Application Form'!I756="MSTN_50K (add_on)*","MSTN_50K (add_on)*",IF('Application Form'!I756="MSTN_HD (add on)*","MSTN_HD (add on)*",IF('Application Form'!I756="STORE","STORE",IF('Application Form'!I756="HE","HE","")))))))))))))))))))),"ERROR"))))</f>
        <v/>
      </c>
      <c r="O745" t="str">
        <f>IF(AND(F745="",'Application Form'!H756=""),"",IF(AND(F745="",'Application Form'!H756&lt;&gt;"",'Application Form'!I756=""),"",IF(AND(F745&lt;&gt;"",'Application Form'!I756=""),"",IF(AND(F745&lt;&gt;"",'Application Form'!I756&lt;&gt;"",'Application Form'!J756=""),"",IF(AND(F745="",'Application Form'!H756&lt;&gt;"",'Application Form'!I756&lt;&gt;""),IF('Application Form'!I756="SKSTD_BDL","SKSTD_BDL",IF('Application Form'!I756="MIP","MIP",IF('Application Form'!I756="MIP+PV","MIP",IF('Application Form'!I756="SEEKSIRE","SEEKSIRE",IF('Application Form'!I756="SEEKSIRE+PV","SEEKSIRE",IF('Application Form'!I756="GGP50K","GGP50K",IF('Application Form'!I756="GGP50K+PV","GGP50K",IF('Application Form'!I756="GGPHD (150K)","GGPHD (150K)",IF('Application Form'!I756="GGPHD+PV","GGPHD",IF('Application Form'!I756="PV","",IF('Application Form'!I756="POLL","",IF('Application Form'!I756="MSTN","MSTN",IF('Application Form'!I756="COAT","COAT",IF('Application Form'!I756="PI","PI",IF('Application Form'!I756="POLL_50K (add on)*","POLL_50K (add on)*",IF('Application Form'!I756="POLL_HD (add on)*","POLL_HD (add_on)*",IF('Application Form'!I756="MSTN_50K (add_on)*","MSTN_50K (add_on)*",IF('Application Form'!I756="MSTN_HD (add on)*","MSTN_HD (add on)*",IF('Application Form'!I756="STORE","STORE",IF('Application Form'!I756="HE","HE","ERROR")))))))))))))))))))),IF(AND(F745&lt;&gt;"",'Application Form'!I756&lt;&gt;"",'Application Form'!J756&lt;&gt;""),IF('Application Form'!J756="SKSTD_BDL","SKSTD_BDL",IF('Application Form'!J756="MIP","MIP",IF('Application Form'!J756="MIP+PV","MIP",IF('Application Form'!J756="SEEKSIRE","SEEKSIRE",IF('Application Form'!J756="SEEKSIRE+PV","SEEKSIRE",IF('Application Form'!J756="GGP50K","GGP50K",IF('Application Form'!J756="GGP50K+PV","GGP50K",IF('Application Form'!J756="GGPHD (150K)","GGPHD (150K)",IF('Application Form'!J756="GGPHD+PV","GGPHD",IF('Application Form'!J756="PV","",IF('Application Form'!J756="POLL","",IF('Application Form'!J756="MSTN","MSTN",IF('Application Form'!J756="COAT","COAT",IF('Application Form'!J756="PI","PI",IF('Application Form'!J756="POLL_50K (add on)*","POLL_50K (add on)*",IF('Application Form'!J756="POLL_HD (add on)*","POLL_HD (add_on)*",IF('Application Form'!J756="MSTN_50K (add_on)*","MSTN_50K (add_on)*",IF('Application Form'!J756="MSTN_HD (add on)*","MSTN_HD (add on)*",IF('Application Form'!J756="STORE","STORE",IF('Application Form'!J756="HE","HE","")))))))))))))))))))),"ERROR"))))))</f>
        <v/>
      </c>
      <c r="P745" t="str">
        <f>IF(AND(F745="",O745&lt;&gt;""),IF('Application Form'!J756="SKSTD_BDL","SKSTD_BDL",IF('Application Form'!J756="MIP","MIP",IF('Application Form'!J756="MIP+PV","MIP",IF('Application Form'!J756="SEEKSIRE","SEEKSIRE",IF('Application Form'!J756="SEEKSIRE+PV","SEEKSIRE",IF('Application Form'!J756="GGP50K","GGP50K",IF('Application Form'!J756="GGP50K+PV","GGP50K",IF('Application Form'!J756="GGPHD (150K)","GGPHD (150K)",IF('Application Form'!J756="GGPHD+PV","GGPHD",IF('Application Form'!J756="PV","",IF('Application Form'!J756="POLL","",IF('Application Form'!J756="MSTN","MSTN",IF('Application Form'!J756="COAT","COAT",IF('Application Form'!J756="PI","PI",IF('Application Form'!J756="POLL_50K (add on)*","POLL_50K (add on)*",IF('Application Form'!J756="POLL_HD (add on)*","POLL_HD (add_on)*",IF('Application Form'!J756="MSTN_50K (add_on)*","MSTN_50K (add_on)*",IF('Application Form'!J756="MSTN_HD (add on)*","MSTN_HD (add on)*",IF('Application Form'!J756="STORE","STORE",IF('Application Form'!J756="HE","HE","")))))))))))))))))))),"")</f>
        <v/>
      </c>
    </row>
    <row r="746" spans="1:16" x14ac:dyDescent="0.25">
      <c r="A746" s="72">
        <f>'Application Form'!E757</f>
        <v>0</v>
      </c>
      <c r="B746" t="str">
        <f>IF('Application Form'!C757="Hair","H",IF('Application Form'!C757="Done","D",IF('Application Form'!C757="Semen","S",IF('Application Form'!C757="TSU","T",""))))</f>
        <v/>
      </c>
      <c r="C746" t="str">
        <f t="shared" si="11"/>
        <v>NAA</v>
      </c>
      <c r="F746" t="str">
        <f>IF('Application Form'!H757="SKSTD_BDL","SKSTD_BDL",IF('Application Form'!H757="MIP","MIP",IF('Application Form'!H757="MIP+PV","MIP",IF('Application Form'!H757="SEEKSIRE","SEEKSIRE",IF('Application Form'!H757="SEEKSIRE+PV","SEEKSIRE",IF('Application Form'!H757="GGP50K","GGP50K",IF('Application Form'!H757="GGP50K+PV","GGP50K",IF('Application Form'!H757="GGPHD (150K)","GGPHD (150K)",IF('Application Form'!H757="GGPHD+PV","GGPHD",IF('Application Form'!H757="PV","",IF('Application Form'!H757="POLL","",IF('Application Form'!H757="MSTN","",IF('Application Form'!H757="COAT","",IF('Application Form'!H757="PI","",IF('Application Form'!H757="POLL_50K (add on)*","",IF('Application Form'!H757="POLL_HD (add on)*","",IF('Application Form'!H757="MSTN_50K (add_on)*","",IF('Application Form'!H757="MSTN_HD (add on)*","",IF('Application Form'!H757="STORE","STORE",IF('Application Form'!H757="HE","HE",""))))))))))))))))))))</f>
        <v/>
      </c>
      <c r="G746" t="str">
        <f>IF(OR(RIGHT('Application Form'!H757,2)="PV",RIGHT('Application Form'!I757,2)="PV",RIGHT('Application Form'!J757,2)="PV"),"Yes","")</f>
        <v/>
      </c>
      <c r="H746" s="81" t="str">
        <f>IF(ISBLANK(IF(F746="SKSTD_BDL",'Application Form'!M757,IF('Office Use Only - DONT TOUCH!!!'!G746="Yes",'Application Form'!M757,""))),"",IF(F746="SKSTD_BDL",'Application Form'!M757,IF('Office Use Only - DONT TOUCH!!!'!G746="Yes",'Application Form'!M757,"")))</f>
        <v/>
      </c>
      <c r="K746" t="str">
        <f>IF(ISBLANK(IF(F746="SKSTD_BDL",'Application Form'!O757,IF('Office Use Only - DONT TOUCH!!!'!G746="Yes",'Application Form'!O757,""))),"",IF(F746="SKSTD_BDL",'Application Form'!O757,IF('Office Use Only - DONT TOUCH!!!'!G746="Yes",'Application Form'!O757,"")))</f>
        <v/>
      </c>
      <c r="N746" t="str">
        <f>IF(AND(F746="",'Application Form'!H757=""),"",IF(AND(F746="",'Application Form'!H757&lt;&gt;""),'Application Form'!H757,IF(AND(F746&lt;&gt;"",'Application Form'!I757=""),"",IF(AND(F746&lt;&gt;"",'Application Form'!I757&lt;&gt;""),IF('Application Form'!I757="SKSTD_BDL","SKSTD_BDL",IF('Application Form'!I757="MIP","MIP",IF('Application Form'!I757="MIP+PV","MIP",IF('Application Form'!I757="SEEKSIRE","SEEKSIRE",IF('Application Form'!I757="SEEKSIRE+PV","SEEKSIRE",IF('Application Form'!I757="GGP50K","GGP50K",IF('Application Form'!I757="GGP50K+PV","GGP50K",IF('Application Form'!I757="GGPHD (150K)","GGPHD (150K)",IF('Application Form'!I757="GGPHD+PV","GGPHD",IF('Application Form'!I757="PV","",IF('Application Form'!I757="POLL","",IF('Application Form'!I757="MSTN","MSTN",IF('Application Form'!I757="COAT","COAT",IF('Application Form'!I757="PI","PI",IF('Application Form'!I757="POLL_50K (add on)*","POLL_50K (add on)*",IF('Application Form'!I757="POLL_HD (add on)*","POLL_HD (add_on)*",IF('Application Form'!I757="MSTN_50K (add_on)*","MSTN_50K (add_on)*",IF('Application Form'!I757="MSTN_HD (add on)*","MSTN_HD (add on)*",IF('Application Form'!I757="STORE","STORE",IF('Application Form'!I757="HE","HE","")))))))))))))))))))),"ERROR"))))</f>
        <v/>
      </c>
      <c r="O746" t="str">
        <f>IF(AND(F746="",'Application Form'!H757=""),"",IF(AND(F746="",'Application Form'!H757&lt;&gt;"",'Application Form'!I757=""),"",IF(AND(F746&lt;&gt;"",'Application Form'!I757=""),"",IF(AND(F746&lt;&gt;"",'Application Form'!I757&lt;&gt;"",'Application Form'!J757=""),"",IF(AND(F746="",'Application Form'!H757&lt;&gt;"",'Application Form'!I757&lt;&gt;""),IF('Application Form'!I757="SKSTD_BDL","SKSTD_BDL",IF('Application Form'!I757="MIP","MIP",IF('Application Form'!I757="MIP+PV","MIP",IF('Application Form'!I757="SEEKSIRE","SEEKSIRE",IF('Application Form'!I757="SEEKSIRE+PV","SEEKSIRE",IF('Application Form'!I757="GGP50K","GGP50K",IF('Application Form'!I757="GGP50K+PV","GGP50K",IF('Application Form'!I757="GGPHD (150K)","GGPHD (150K)",IF('Application Form'!I757="GGPHD+PV","GGPHD",IF('Application Form'!I757="PV","",IF('Application Form'!I757="POLL","",IF('Application Form'!I757="MSTN","MSTN",IF('Application Form'!I757="COAT","COAT",IF('Application Form'!I757="PI","PI",IF('Application Form'!I757="POLL_50K (add on)*","POLL_50K (add on)*",IF('Application Form'!I757="POLL_HD (add on)*","POLL_HD (add_on)*",IF('Application Form'!I757="MSTN_50K (add_on)*","MSTN_50K (add_on)*",IF('Application Form'!I757="MSTN_HD (add on)*","MSTN_HD (add on)*",IF('Application Form'!I757="STORE","STORE",IF('Application Form'!I757="HE","HE","ERROR")))))))))))))))))))),IF(AND(F746&lt;&gt;"",'Application Form'!I757&lt;&gt;"",'Application Form'!J757&lt;&gt;""),IF('Application Form'!J757="SKSTD_BDL","SKSTD_BDL",IF('Application Form'!J757="MIP","MIP",IF('Application Form'!J757="MIP+PV","MIP",IF('Application Form'!J757="SEEKSIRE","SEEKSIRE",IF('Application Form'!J757="SEEKSIRE+PV","SEEKSIRE",IF('Application Form'!J757="GGP50K","GGP50K",IF('Application Form'!J757="GGP50K+PV","GGP50K",IF('Application Form'!J757="GGPHD (150K)","GGPHD (150K)",IF('Application Form'!J757="GGPHD+PV","GGPHD",IF('Application Form'!J757="PV","",IF('Application Form'!J757="POLL","",IF('Application Form'!J757="MSTN","MSTN",IF('Application Form'!J757="COAT","COAT",IF('Application Form'!J757="PI","PI",IF('Application Form'!J757="POLL_50K (add on)*","POLL_50K (add on)*",IF('Application Form'!J757="POLL_HD (add on)*","POLL_HD (add_on)*",IF('Application Form'!J757="MSTN_50K (add_on)*","MSTN_50K (add_on)*",IF('Application Form'!J757="MSTN_HD (add on)*","MSTN_HD (add on)*",IF('Application Form'!J757="STORE","STORE",IF('Application Form'!J757="HE","HE","")))))))))))))))))))),"ERROR"))))))</f>
        <v/>
      </c>
      <c r="P746" t="str">
        <f>IF(AND(F746="",O746&lt;&gt;""),IF('Application Form'!J757="SKSTD_BDL","SKSTD_BDL",IF('Application Form'!J757="MIP","MIP",IF('Application Form'!J757="MIP+PV","MIP",IF('Application Form'!J757="SEEKSIRE","SEEKSIRE",IF('Application Form'!J757="SEEKSIRE+PV","SEEKSIRE",IF('Application Form'!J757="GGP50K","GGP50K",IF('Application Form'!J757="GGP50K+PV","GGP50K",IF('Application Form'!J757="GGPHD (150K)","GGPHD (150K)",IF('Application Form'!J757="GGPHD+PV","GGPHD",IF('Application Form'!J757="PV","",IF('Application Form'!J757="POLL","",IF('Application Form'!J757="MSTN","MSTN",IF('Application Form'!J757="COAT","COAT",IF('Application Form'!J757="PI","PI",IF('Application Form'!J757="POLL_50K (add on)*","POLL_50K (add on)*",IF('Application Form'!J757="POLL_HD (add on)*","POLL_HD (add_on)*",IF('Application Form'!J757="MSTN_50K (add_on)*","MSTN_50K (add_on)*",IF('Application Form'!J757="MSTN_HD (add on)*","MSTN_HD (add on)*",IF('Application Form'!J757="STORE","STORE",IF('Application Form'!J757="HE","HE","")))))))))))))))))))),"")</f>
        <v/>
      </c>
    </row>
    <row r="747" spans="1:16" x14ac:dyDescent="0.25">
      <c r="A747" s="72">
        <f>'Application Form'!E758</f>
        <v>0</v>
      </c>
      <c r="B747" t="str">
        <f>IF('Application Form'!C758="Hair","H",IF('Application Form'!C758="Done","D",IF('Application Form'!C758="Semen","S",IF('Application Form'!C758="TSU","T",""))))</f>
        <v/>
      </c>
      <c r="C747" t="str">
        <f t="shared" si="11"/>
        <v>NAA</v>
      </c>
      <c r="F747" t="str">
        <f>IF('Application Form'!H758="SKSTD_BDL","SKSTD_BDL",IF('Application Form'!H758="MIP","MIP",IF('Application Form'!H758="MIP+PV","MIP",IF('Application Form'!H758="SEEKSIRE","SEEKSIRE",IF('Application Form'!H758="SEEKSIRE+PV","SEEKSIRE",IF('Application Form'!H758="GGP50K","GGP50K",IF('Application Form'!H758="GGP50K+PV","GGP50K",IF('Application Form'!H758="GGPHD (150K)","GGPHD (150K)",IF('Application Form'!H758="GGPHD+PV","GGPHD",IF('Application Form'!H758="PV","",IF('Application Form'!H758="POLL","",IF('Application Form'!H758="MSTN","",IF('Application Form'!H758="COAT","",IF('Application Form'!H758="PI","",IF('Application Form'!H758="POLL_50K (add on)*","",IF('Application Form'!H758="POLL_HD (add on)*","",IF('Application Form'!H758="MSTN_50K (add_on)*","",IF('Application Form'!H758="MSTN_HD (add on)*","",IF('Application Form'!H758="STORE","STORE",IF('Application Form'!H758="HE","HE",""))))))))))))))))))))</f>
        <v/>
      </c>
      <c r="G747" t="str">
        <f>IF(OR(RIGHT('Application Form'!H758,2)="PV",RIGHT('Application Form'!I758,2)="PV",RIGHT('Application Form'!J758,2)="PV"),"Yes","")</f>
        <v/>
      </c>
      <c r="H747" s="81" t="str">
        <f>IF(ISBLANK(IF(F747="SKSTD_BDL",'Application Form'!M758,IF('Office Use Only - DONT TOUCH!!!'!G747="Yes",'Application Form'!M758,""))),"",IF(F747="SKSTD_BDL",'Application Form'!M758,IF('Office Use Only - DONT TOUCH!!!'!G747="Yes",'Application Form'!M758,"")))</f>
        <v/>
      </c>
      <c r="K747" t="str">
        <f>IF(ISBLANK(IF(F747="SKSTD_BDL",'Application Form'!O758,IF('Office Use Only - DONT TOUCH!!!'!G747="Yes",'Application Form'!O758,""))),"",IF(F747="SKSTD_BDL",'Application Form'!O758,IF('Office Use Only - DONT TOUCH!!!'!G747="Yes",'Application Form'!O758,"")))</f>
        <v/>
      </c>
      <c r="N747" t="str">
        <f>IF(AND(F747="",'Application Form'!H758=""),"",IF(AND(F747="",'Application Form'!H758&lt;&gt;""),'Application Form'!H758,IF(AND(F747&lt;&gt;"",'Application Form'!I758=""),"",IF(AND(F747&lt;&gt;"",'Application Form'!I758&lt;&gt;""),IF('Application Form'!I758="SKSTD_BDL","SKSTD_BDL",IF('Application Form'!I758="MIP","MIP",IF('Application Form'!I758="MIP+PV","MIP",IF('Application Form'!I758="SEEKSIRE","SEEKSIRE",IF('Application Form'!I758="SEEKSIRE+PV","SEEKSIRE",IF('Application Form'!I758="GGP50K","GGP50K",IF('Application Form'!I758="GGP50K+PV","GGP50K",IF('Application Form'!I758="GGPHD (150K)","GGPHD (150K)",IF('Application Form'!I758="GGPHD+PV","GGPHD",IF('Application Form'!I758="PV","",IF('Application Form'!I758="POLL","",IF('Application Form'!I758="MSTN","MSTN",IF('Application Form'!I758="COAT","COAT",IF('Application Form'!I758="PI","PI",IF('Application Form'!I758="POLL_50K (add on)*","POLL_50K (add on)*",IF('Application Form'!I758="POLL_HD (add on)*","POLL_HD (add_on)*",IF('Application Form'!I758="MSTN_50K (add_on)*","MSTN_50K (add_on)*",IF('Application Form'!I758="MSTN_HD (add on)*","MSTN_HD (add on)*",IF('Application Form'!I758="STORE","STORE",IF('Application Form'!I758="HE","HE","")))))))))))))))))))),"ERROR"))))</f>
        <v/>
      </c>
      <c r="O747" t="str">
        <f>IF(AND(F747="",'Application Form'!H758=""),"",IF(AND(F747="",'Application Form'!H758&lt;&gt;"",'Application Form'!I758=""),"",IF(AND(F747&lt;&gt;"",'Application Form'!I758=""),"",IF(AND(F747&lt;&gt;"",'Application Form'!I758&lt;&gt;"",'Application Form'!J758=""),"",IF(AND(F747="",'Application Form'!H758&lt;&gt;"",'Application Form'!I758&lt;&gt;""),IF('Application Form'!I758="SKSTD_BDL","SKSTD_BDL",IF('Application Form'!I758="MIP","MIP",IF('Application Form'!I758="MIP+PV","MIP",IF('Application Form'!I758="SEEKSIRE","SEEKSIRE",IF('Application Form'!I758="SEEKSIRE+PV","SEEKSIRE",IF('Application Form'!I758="GGP50K","GGP50K",IF('Application Form'!I758="GGP50K+PV","GGP50K",IF('Application Form'!I758="GGPHD (150K)","GGPHD (150K)",IF('Application Form'!I758="GGPHD+PV","GGPHD",IF('Application Form'!I758="PV","",IF('Application Form'!I758="POLL","",IF('Application Form'!I758="MSTN","MSTN",IF('Application Form'!I758="COAT","COAT",IF('Application Form'!I758="PI","PI",IF('Application Form'!I758="POLL_50K (add on)*","POLL_50K (add on)*",IF('Application Form'!I758="POLL_HD (add on)*","POLL_HD (add_on)*",IF('Application Form'!I758="MSTN_50K (add_on)*","MSTN_50K (add_on)*",IF('Application Form'!I758="MSTN_HD (add on)*","MSTN_HD (add on)*",IF('Application Form'!I758="STORE","STORE",IF('Application Form'!I758="HE","HE","ERROR")))))))))))))))))))),IF(AND(F747&lt;&gt;"",'Application Form'!I758&lt;&gt;"",'Application Form'!J758&lt;&gt;""),IF('Application Form'!J758="SKSTD_BDL","SKSTD_BDL",IF('Application Form'!J758="MIP","MIP",IF('Application Form'!J758="MIP+PV","MIP",IF('Application Form'!J758="SEEKSIRE","SEEKSIRE",IF('Application Form'!J758="SEEKSIRE+PV","SEEKSIRE",IF('Application Form'!J758="GGP50K","GGP50K",IF('Application Form'!J758="GGP50K+PV","GGP50K",IF('Application Form'!J758="GGPHD (150K)","GGPHD (150K)",IF('Application Form'!J758="GGPHD+PV","GGPHD",IF('Application Form'!J758="PV","",IF('Application Form'!J758="POLL","",IF('Application Form'!J758="MSTN","MSTN",IF('Application Form'!J758="COAT","COAT",IF('Application Form'!J758="PI","PI",IF('Application Form'!J758="POLL_50K (add on)*","POLL_50K (add on)*",IF('Application Form'!J758="POLL_HD (add on)*","POLL_HD (add_on)*",IF('Application Form'!J758="MSTN_50K (add_on)*","MSTN_50K (add_on)*",IF('Application Form'!J758="MSTN_HD (add on)*","MSTN_HD (add on)*",IF('Application Form'!J758="STORE","STORE",IF('Application Form'!J758="HE","HE","")))))))))))))))))))),"ERROR"))))))</f>
        <v/>
      </c>
      <c r="P747" t="str">
        <f>IF(AND(F747="",O747&lt;&gt;""),IF('Application Form'!J758="SKSTD_BDL","SKSTD_BDL",IF('Application Form'!J758="MIP","MIP",IF('Application Form'!J758="MIP+PV","MIP",IF('Application Form'!J758="SEEKSIRE","SEEKSIRE",IF('Application Form'!J758="SEEKSIRE+PV","SEEKSIRE",IF('Application Form'!J758="GGP50K","GGP50K",IF('Application Form'!J758="GGP50K+PV","GGP50K",IF('Application Form'!J758="GGPHD (150K)","GGPHD (150K)",IF('Application Form'!J758="GGPHD+PV","GGPHD",IF('Application Form'!J758="PV","",IF('Application Form'!J758="POLL","",IF('Application Form'!J758="MSTN","MSTN",IF('Application Form'!J758="COAT","COAT",IF('Application Form'!J758="PI","PI",IF('Application Form'!J758="POLL_50K (add on)*","POLL_50K (add on)*",IF('Application Form'!J758="POLL_HD (add on)*","POLL_HD (add_on)*",IF('Application Form'!J758="MSTN_50K (add_on)*","MSTN_50K (add_on)*",IF('Application Form'!J758="MSTN_HD (add on)*","MSTN_HD (add on)*",IF('Application Form'!J758="STORE","STORE",IF('Application Form'!J758="HE","HE","")))))))))))))))))))),"")</f>
        <v/>
      </c>
    </row>
    <row r="748" spans="1:16" x14ac:dyDescent="0.25">
      <c r="A748" s="72">
        <f>'Application Form'!E759</f>
        <v>0</v>
      </c>
      <c r="B748" t="str">
        <f>IF('Application Form'!C759="Hair","H",IF('Application Form'!C759="Done","D",IF('Application Form'!C759="Semen","S",IF('Application Form'!C759="TSU","T",""))))</f>
        <v/>
      </c>
      <c r="C748" t="str">
        <f t="shared" si="11"/>
        <v>NAA</v>
      </c>
      <c r="F748" t="str">
        <f>IF('Application Form'!H759="SKSTD_BDL","SKSTD_BDL",IF('Application Form'!H759="MIP","MIP",IF('Application Form'!H759="MIP+PV","MIP",IF('Application Form'!H759="SEEKSIRE","SEEKSIRE",IF('Application Form'!H759="SEEKSIRE+PV","SEEKSIRE",IF('Application Form'!H759="GGP50K","GGP50K",IF('Application Form'!H759="GGP50K+PV","GGP50K",IF('Application Form'!H759="GGPHD (150K)","GGPHD (150K)",IF('Application Form'!H759="GGPHD+PV","GGPHD",IF('Application Form'!H759="PV","",IF('Application Form'!H759="POLL","",IF('Application Form'!H759="MSTN","",IF('Application Form'!H759="COAT","",IF('Application Form'!H759="PI","",IF('Application Form'!H759="POLL_50K (add on)*","",IF('Application Form'!H759="POLL_HD (add on)*","",IF('Application Form'!H759="MSTN_50K (add_on)*","",IF('Application Form'!H759="MSTN_HD (add on)*","",IF('Application Form'!H759="STORE","STORE",IF('Application Form'!H759="HE","HE",""))))))))))))))))))))</f>
        <v/>
      </c>
      <c r="G748" t="str">
        <f>IF(OR(RIGHT('Application Form'!H759,2)="PV",RIGHT('Application Form'!I759,2)="PV",RIGHT('Application Form'!J759,2)="PV"),"Yes","")</f>
        <v/>
      </c>
      <c r="H748" s="81" t="str">
        <f>IF(ISBLANK(IF(F748="SKSTD_BDL",'Application Form'!M759,IF('Office Use Only - DONT TOUCH!!!'!G748="Yes",'Application Form'!M759,""))),"",IF(F748="SKSTD_BDL",'Application Form'!M759,IF('Office Use Only - DONT TOUCH!!!'!G748="Yes",'Application Form'!M759,"")))</f>
        <v/>
      </c>
      <c r="K748" t="str">
        <f>IF(ISBLANK(IF(F748="SKSTD_BDL",'Application Form'!O759,IF('Office Use Only - DONT TOUCH!!!'!G748="Yes",'Application Form'!O759,""))),"",IF(F748="SKSTD_BDL",'Application Form'!O759,IF('Office Use Only - DONT TOUCH!!!'!G748="Yes",'Application Form'!O759,"")))</f>
        <v/>
      </c>
      <c r="N748" t="str">
        <f>IF(AND(F748="",'Application Form'!H759=""),"",IF(AND(F748="",'Application Form'!H759&lt;&gt;""),'Application Form'!H759,IF(AND(F748&lt;&gt;"",'Application Form'!I759=""),"",IF(AND(F748&lt;&gt;"",'Application Form'!I759&lt;&gt;""),IF('Application Form'!I759="SKSTD_BDL","SKSTD_BDL",IF('Application Form'!I759="MIP","MIP",IF('Application Form'!I759="MIP+PV","MIP",IF('Application Form'!I759="SEEKSIRE","SEEKSIRE",IF('Application Form'!I759="SEEKSIRE+PV","SEEKSIRE",IF('Application Form'!I759="GGP50K","GGP50K",IF('Application Form'!I759="GGP50K+PV","GGP50K",IF('Application Form'!I759="GGPHD (150K)","GGPHD (150K)",IF('Application Form'!I759="GGPHD+PV","GGPHD",IF('Application Form'!I759="PV","",IF('Application Form'!I759="POLL","",IF('Application Form'!I759="MSTN","MSTN",IF('Application Form'!I759="COAT","COAT",IF('Application Form'!I759="PI","PI",IF('Application Form'!I759="POLL_50K (add on)*","POLL_50K (add on)*",IF('Application Form'!I759="POLL_HD (add on)*","POLL_HD (add_on)*",IF('Application Form'!I759="MSTN_50K (add_on)*","MSTN_50K (add_on)*",IF('Application Form'!I759="MSTN_HD (add on)*","MSTN_HD (add on)*",IF('Application Form'!I759="STORE","STORE",IF('Application Form'!I759="HE","HE","")))))))))))))))))))),"ERROR"))))</f>
        <v/>
      </c>
      <c r="O748" t="str">
        <f>IF(AND(F748="",'Application Form'!H759=""),"",IF(AND(F748="",'Application Form'!H759&lt;&gt;"",'Application Form'!I759=""),"",IF(AND(F748&lt;&gt;"",'Application Form'!I759=""),"",IF(AND(F748&lt;&gt;"",'Application Form'!I759&lt;&gt;"",'Application Form'!J759=""),"",IF(AND(F748="",'Application Form'!H759&lt;&gt;"",'Application Form'!I759&lt;&gt;""),IF('Application Form'!I759="SKSTD_BDL","SKSTD_BDL",IF('Application Form'!I759="MIP","MIP",IF('Application Form'!I759="MIP+PV","MIP",IF('Application Form'!I759="SEEKSIRE","SEEKSIRE",IF('Application Form'!I759="SEEKSIRE+PV","SEEKSIRE",IF('Application Form'!I759="GGP50K","GGP50K",IF('Application Form'!I759="GGP50K+PV","GGP50K",IF('Application Form'!I759="GGPHD (150K)","GGPHD (150K)",IF('Application Form'!I759="GGPHD+PV","GGPHD",IF('Application Form'!I759="PV","",IF('Application Form'!I759="POLL","",IF('Application Form'!I759="MSTN","MSTN",IF('Application Form'!I759="COAT","COAT",IF('Application Form'!I759="PI","PI",IF('Application Form'!I759="POLL_50K (add on)*","POLL_50K (add on)*",IF('Application Form'!I759="POLL_HD (add on)*","POLL_HD (add_on)*",IF('Application Form'!I759="MSTN_50K (add_on)*","MSTN_50K (add_on)*",IF('Application Form'!I759="MSTN_HD (add on)*","MSTN_HD (add on)*",IF('Application Form'!I759="STORE","STORE",IF('Application Form'!I759="HE","HE","ERROR")))))))))))))))))))),IF(AND(F748&lt;&gt;"",'Application Form'!I759&lt;&gt;"",'Application Form'!J759&lt;&gt;""),IF('Application Form'!J759="SKSTD_BDL","SKSTD_BDL",IF('Application Form'!J759="MIP","MIP",IF('Application Form'!J759="MIP+PV","MIP",IF('Application Form'!J759="SEEKSIRE","SEEKSIRE",IF('Application Form'!J759="SEEKSIRE+PV","SEEKSIRE",IF('Application Form'!J759="GGP50K","GGP50K",IF('Application Form'!J759="GGP50K+PV","GGP50K",IF('Application Form'!J759="GGPHD (150K)","GGPHD (150K)",IF('Application Form'!J759="GGPHD+PV","GGPHD",IF('Application Form'!J759="PV","",IF('Application Form'!J759="POLL","",IF('Application Form'!J759="MSTN","MSTN",IF('Application Form'!J759="COAT","COAT",IF('Application Form'!J759="PI","PI",IF('Application Form'!J759="POLL_50K (add on)*","POLL_50K (add on)*",IF('Application Form'!J759="POLL_HD (add on)*","POLL_HD (add_on)*",IF('Application Form'!J759="MSTN_50K (add_on)*","MSTN_50K (add_on)*",IF('Application Form'!J759="MSTN_HD (add on)*","MSTN_HD (add on)*",IF('Application Form'!J759="STORE","STORE",IF('Application Form'!J759="HE","HE","")))))))))))))))))))),"ERROR"))))))</f>
        <v/>
      </c>
      <c r="P748" t="str">
        <f>IF(AND(F748="",O748&lt;&gt;""),IF('Application Form'!J759="SKSTD_BDL","SKSTD_BDL",IF('Application Form'!J759="MIP","MIP",IF('Application Form'!J759="MIP+PV","MIP",IF('Application Form'!J759="SEEKSIRE","SEEKSIRE",IF('Application Form'!J759="SEEKSIRE+PV","SEEKSIRE",IF('Application Form'!J759="GGP50K","GGP50K",IF('Application Form'!J759="GGP50K+PV","GGP50K",IF('Application Form'!J759="GGPHD (150K)","GGPHD (150K)",IF('Application Form'!J759="GGPHD+PV","GGPHD",IF('Application Form'!J759="PV","",IF('Application Form'!J759="POLL","",IF('Application Form'!J759="MSTN","MSTN",IF('Application Form'!J759="COAT","COAT",IF('Application Form'!J759="PI","PI",IF('Application Form'!J759="POLL_50K (add on)*","POLL_50K (add on)*",IF('Application Form'!J759="POLL_HD (add on)*","POLL_HD (add_on)*",IF('Application Form'!J759="MSTN_50K (add_on)*","MSTN_50K (add_on)*",IF('Application Form'!J759="MSTN_HD (add on)*","MSTN_HD (add on)*",IF('Application Form'!J759="STORE","STORE",IF('Application Form'!J759="HE","HE","")))))))))))))))))))),"")</f>
        <v/>
      </c>
    </row>
    <row r="749" spans="1:16" x14ac:dyDescent="0.25">
      <c r="A749" s="72">
        <f>'Application Form'!E760</f>
        <v>0</v>
      </c>
      <c r="B749" t="str">
        <f>IF('Application Form'!C760="Hair","H",IF('Application Form'!C760="Done","D",IF('Application Form'!C760="Semen","S",IF('Application Form'!C760="TSU","T",""))))</f>
        <v/>
      </c>
      <c r="C749" t="str">
        <f t="shared" si="11"/>
        <v>NAA</v>
      </c>
      <c r="F749" t="str">
        <f>IF('Application Form'!H760="SKSTD_BDL","SKSTD_BDL",IF('Application Form'!H760="MIP","MIP",IF('Application Form'!H760="MIP+PV","MIP",IF('Application Form'!H760="SEEKSIRE","SEEKSIRE",IF('Application Form'!H760="SEEKSIRE+PV","SEEKSIRE",IF('Application Form'!H760="GGP50K","GGP50K",IF('Application Form'!H760="GGP50K+PV","GGP50K",IF('Application Form'!H760="GGPHD (150K)","GGPHD (150K)",IF('Application Form'!H760="GGPHD+PV","GGPHD",IF('Application Form'!H760="PV","",IF('Application Form'!H760="POLL","",IF('Application Form'!H760="MSTN","",IF('Application Form'!H760="COAT","",IF('Application Form'!H760="PI","",IF('Application Form'!H760="POLL_50K (add on)*","",IF('Application Form'!H760="POLL_HD (add on)*","",IF('Application Form'!H760="MSTN_50K (add_on)*","",IF('Application Form'!H760="MSTN_HD (add on)*","",IF('Application Form'!H760="STORE","STORE",IF('Application Form'!H760="HE","HE",""))))))))))))))))))))</f>
        <v/>
      </c>
      <c r="G749" t="str">
        <f>IF(OR(RIGHT('Application Form'!H760,2)="PV",RIGHT('Application Form'!I760,2)="PV",RIGHT('Application Form'!J760,2)="PV"),"Yes","")</f>
        <v/>
      </c>
      <c r="H749" s="81" t="str">
        <f>IF(ISBLANK(IF(F749="SKSTD_BDL",'Application Form'!M760,IF('Office Use Only - DONT TOUCH!!!'!G749="Yes",'Application Form'!M760,""))),"",IF(F749="SKSTD_BDL",'Application Form'!M760,IF('Office Use Only - DONT TOUCH!!!'!G749="Yes",'Application Form'!M760,"")))</f>
        <v/>
      </c>
      <c r="K749" t="str">
        <f>IF(ISBLANK(IF(F749="SKSTD_BDL",'Application Form'!O760,IF('Office Use Only - DONT TOUCH!!!'!G749="Yes",'Application Form'!O760,""))),"",IF(F749="SKSTD_BDL",'Application Form'!O760,IF('Office Use Only - DONT TOUCH!!!'!G749="Yes",'Application Form'!O760,"")))</f>
        <v/>
      </c>
      <c r="N749" t="str">
        <f>IF(AND(F749="",'Application Form'!H760=""),"",IF(AND(F749="",'Application Form'!H760&lt;&gt;""),'Application Form'!H760,IF(AND(F749&lt;&gt;"",'Application Form'!I760=""),"",IF(AND(F749&lt;&gt;"",'Application Form'!I760&lt;&gt;""),IF('Application Form'!I760="SKSTD_BDL","SKSTD_BDL",IF('Application Form'!I760="MIP","MIP",IF('Application Form'!I760="MIP+PV","MIP",IF('Application Form'!I760="SEEKSIRE","SEEKSIRE",IF('Application Form'!I760="SEEKSIRE+PV","SEEKSIRE",IF('Application Form'!I760="GGP50K","GGP50K",IF('Application Form'!I760="GGP50K+PV","GGP50K",IF('Application Form'!I760="GGPHD (150K)","GGPHD (150K)",IF('Application Form'!I760="GGPHD+PV","GGPHD",IF('Application Form'!I760="PV","",IF('Application Form'!I760="POLL","",IF('Application Form'!I760="MSTN","MSTN",IF('Application Form'!I760="COAT","COAT",IF('Application Form'!I760="PI","PI",IF('Application Form'!I760="POLL_50K (add on)*","POLL_50K (add on)*",IF('Application Form'!I760="POLL_HD (add on)*","POLL_HD (add_on)*",IF('Application Form'!I760="MSTN_50K (add_on)*","MSTN_50K (add_on)*",IF('Application Form'!I760="MSTN_HD (add on)*","MSTN_HD (add on)*",IF('Application Form'!I760="STORE","STORE",IF('Application Form'!I760="HE","HE","")))))))))))))))))))),"ERROR"))))</f>
        <v/>
      </c>
      <c r="O749" t="str">
        <f>IF(AND(F749="",'Application Form'!H760=""),"",IF(AND(F749="",'Application Form'!H760&lt;&gt;"",'Application Form'!I760=""),"",IF(AND(F749&lt;&gt;"",'Application Form'!I760=""),"",IF(AND(F749&lt;&gt;"",'Application Form'!I760&lt;&gt;"",'Application Form'!J760=""),"",IF(AND(F749="",'Application Form'!H760&lt;&gt;"",'Application Form'!I760&lt;&gt;""),IF('Application Form'!I760="SKSTD_BDL","SKSTD_BDL",IF('Application Form'!I760="MIP","MIP",IF('Application Form'!I760="MIP+PV","MIP",IF('Application Form'!I760="SEEKSIRE","SEEKSIRE",IF('Application Form'!I760="SEEKSIRE+PV","SEEKSIRE",IF('Application Form'!I760="GGP50K","GGP50K",IF('Application Form'!I760="GGP50K+PV","GGP50K",IF('Application Form'!I760="GGPHD (150K)","GGPHD (150K)",IF('Application Form'!I760="GGPHD+PV","GGPHD",IF('Application Form'!I760="PV","",IF('Application Form'!I760="POLL","",IF('Application Form'!I760="MSTN","MSTN",IF('Application Form'!I760="COAT","COAT",IF('Application Form'!I760="PI","PI",IF('Application Form'!I760="POLL_50K (add on)*","POLL_50K (add on)*",IF('Application Form'!I760="POLL_HD (add on)*","POLL_HD (add_on)*",IF('Application Form'!I760="MSTN_50K (add_on)*","MSTN_50K (add_on)*",IF('Application Form'!I760="MSTN_HD (add on)*","MSTN_HD (add on)*",IF('Application Form'!I760="STORE","STORE",IF('Application Form'!I760="HE","HE","ERROR")))))))))))))))))))),IF(AND(F749&lt;&gt;"",'Application Form'!I760&lt;&gt;"",'Application Form'!J760&lt;&gt;""),IF('Application Form'!J760="SKSTD_BDL","SKSTD_BDL",IF('Application Form'!J760="MIP","MIP",IF('Application Form'!J760="MIP+PV","MIP",IF('Application Form'!J760="SEEKSIRE","SEEKSIRE",IF('Application Form'!J760="SEEKSIRE+PV","SEEKSIRE",IF('Application Form'!J760="GGP50K","GGP50K",IF('Application Form'!J760="GGP50K+PV","GGP50K",IF('Application Form'!J760="GGPHD (150K)","GGPHD (150K)",IF('Application Form'!J760="GGPHD+PV","GGPHD",IF('Application Form'!J760="PV","",IF('Application Form'!J760="POLL","",IF('Application Form'!J760="MSTN","MSTN",IF('Application Form'!J760="COAT","COAT",IF('Application Form'!J760="PI","PI",IF('Application Form'!J760="POLL_50K (add on)*","POLL_50K (add on)*",IF('Application Form'!J760="POLL_HD (add on)*","POLL_HD (add_on)*",IF('Application Form'!J760="MSTN_50K (add_on)*","MSTN_50K (add_on)*",IF('Application Form'!J760="MSTN_HD (add on)*","MSTN_HD (add on)*",IF('Application Form'!J760="STORE","STORE",IF('Application Form'!J760="HE","HE","")))))))))))))))))))),"ERROR"))))))</f>
        <v/>
      </c>
      <c r="P749" t="str">
        <f>IF(AND(F749="",O749&lt;&gt;""),IF('Application Form'!J760="SKSTD_BDL","SKSTD_BDL",IF('Application Form'!J760="MIP","MIP",IF('Application Form'!J760="MIP+PV","MIP",IF('Application Form'!J760="SEEKSIRE","SEEKSIRE",IF('Application Form'!J760="SEEKSIRE+PV","SEEKSIRE",IF('Application Form'!J760="GGP50K","GGP50K",IF('Application Form'!J760="GGP50K+PV","GGP50K",IF('Application Form'!J760="GGPHD (150K)","GGPHD (150K)",IF('Application Form'!J760="GGPHD+PV","GGPHD",IF('Application Form'!J760="PV","",IF('Application Form'!J760="POLL","",IF('Application Form'!J760="MSTN","MSTN",IF('Application Form'!J760="COAT","COAT",IF('Application Form'!J760="PI","PI",IF('Application Form'!J760="POLL_50K (add on)*","POLL_50K (add on)*",IF('Application Form'!J760="POLL_HD (add on)*","POLL_HD (add_on)*",IF('Application Form'!J760="MSTN_50K (add_on)*","MSTN_50K (add_on)*",IF('Application Form'!J760="MSTN_HD (add on)*","MSTN_HD (add on)*",IF('Application Form'!J760="STORE","STORE",IF('Application Form'!J760="HE","HE","")))))))))))))))))))),"")</f>
        <v/>
      </c>
    </row>
    <row r="750" spans="1:16" x14ac:dyDescent="0.25">
      <c r="A750" s="72">
        <f>'Application Form'!E761</f>
        <v>0</v>
      </c>
      <c r="B750" t="str">
        <f>IF('Application Form'!C761="Hair","H",IF('Application Form'!C761="Done","D",IF('Application Form'!C761="Semen","S",IF('Application Form'!C761="TSU","T",""))))</f>
        <v/>
      </c>
      <c r="C750" t="str">
        <f t="shared" si="11"/>
        <v>NAA</v>
      </c>
      <c r="F750" t="str">
        <f>IF('Application Form'!H761="SKSTD_BDL","SKSTD_BDL",IF('Application Form'!H761="MIP","MIP",IF('Application Form'!H761="MIP+PV","MIP",IF('Application Form'!H761="SEEKSIRE","SEEKSIRE",IF('Application Form'!H761="SEEKSIRE+PV","SEEKSIRE",IF('Application Form'!H761="GGP50K","GGP50K",IF('Application Form'!H761="GGP50K+PV","GGP50K",IF('Application Form'!H761="GGPHD (150K)","GGPHD (150K)",IF('Application Form'!H761="GGPHD+PV","GGPHD",IF('Application Form'!H761="PV","",IF('Application Form'!H761="POLL","",IF('Application Form'!H761="MSTN","",IF('Application Form'!H761="COAT","",IF('Application Form'!H761="PI","",IF('Application Form'!H761="POLL_50K (add on)*","",IF('Application Form'!H761="POLL_HD (add on)*","",IF('Application Form'!H761="MSTN_50K (add_on)*","",IF('Application Form'!H761="MSTN_HD (add on)*","",IF('Application Form'!H761="STORE","STORE",IF('Application Form'!H761="HE","HE",""))))))))))))))))))))</f>
        <v/>
      </c>
      <c r="G750" t="str">
        <f>IF(OR(RIGHT('Application Form'!H761,2)="PV",RIGHT('Application Form'!I761,2)="PV",RIGHT('Application Form'!J761,2)="PV"),"Yes","")</f>
        <v/>
      </c>
      <c r="H750" s="81" t="str">
        <f>IF(ISBLANK(IF(F750="SKSTD_BDL",'Application Form'!M761,IF('Office Use Only - DONT TOUCH!!!'!G750="Yes",'Application Form'!M761,""))),"",IF(F750="SKSTD_BDL",'Application Form'!M761,IF('Office Use Only - DONT TOUCH!!!'!G750="Yes",'Application Form'!M761,"")))</f>
        <v/>
      </c>
      <c r="K750" t="str">
        <f>IF(ISBLANK(IF(F750="SKSTD_BDL",'Application Form'!O761,IF('Office Use Only - DONT TOUCH!!!'!G750="Yes",'Application Form'!O761,""))),"",IF(F750="SKSTD_BDL",'Application Form'!O761,IF('Office Use Only - DONT TOUCH!!!'!G750="Yes",'Application Form'!O761,"")))</f>
        <v/>
      </c>
      <c r="N750" t="str">
        <f>IF(AND(F750="",'Application Form'!H761=""),"",IF(AND(F750="",'Application Form'!H761&lt;&gt;""),'Application Form'!H761,IF(AND(F750&lt;&gt;"",'Application Form'!I761=""),"",IF(AND(F750&lt;&gt;"",'Application Form'!I761&lt;&gt;""),IF('Application Form'!I761="SKSTD_BDL","SKSTD_BDL",IF('Application Form'!I761="MIP","MIP",IF('Application Form'!I761="MIP+PV","MIP",IF('Application Form'!I761="SEEKSIRE","SEEKSIRE",IF('Application Form'!I761="SEEKSIRE+PV","SEEKSIRE",IF('Application Form'!I761="GGP50K","GGP50K",IF('Application Form'!I761="GGP50K+PV","GGP50K",IF('Application Form'!I761="GGPHD (150K)","GGPHD (150K)",IF('Application Form'!I761="GGPHD+PV","GGPHD",IF('Application Form'!I761="PV","",IF('Application Form'!I761="POLL","",IF('Application Form'!I761="MSTN","MSTN",IF('Application Form'!I761="COAT","COAT",IF('Application Form'!I761="PI","PI",IF('Application Form'!I761="POLL_50K (add on)*","POLL_50K (add on)*",IF('Application Form'!I761="POLL_HD (add on)*","POLL_HD (add_on)*",IF('Application Form'!I761="MSTN_50K (add_on)*","MSTN_50K (add_on)*",IF('Application Form'!I761="MSTN_HD (add on)*","MSTN_HD (add on)*",IF('Application Form'!I761="STORE","STORE",IF('Application Form'!I761="HE","HE","")))))))))))))))))))),"ERROR"))))</f>
        <v/>
      </c>
      <c r="O750" t="str">
        <f>IF(AND(F750="",'Application Form'!H761=""),"",IF(AND(F750="",'Application Form'!H761&lt;&gt;"",'Application Form'!I761=""),"",IF(AND(F750&lt;&gt;"",'Application Form'!I761=""),"",IF(AND(F750&lt;&gt;"",'Application Form'!I761&lt;&gt;"",'Application Form'!J761=""),"",IF(AND(F750="",'Application Form'!H761&lt;&gt;"",'Application Form'!I761&lt;&gt;""),IF('Application Form'!I761="SKSTD_BDL","SKSTD_BDL",IF('Application Form'!I761="MIP","MIP",IF('Application Form'!I761="MIP+PV","MIP",IF('Application Form'!I761="SEEKSIRE","SEEKSIRE",IF('Application Form'!I761="SEEKSIRE+PV","SEEKSIRE",IF('Application Form'!I761="GGP50K","GGP50K",IF('Application Form'!I761="GGP50K+PV","GGP50K",IF('Application Form'!I761="GGPHD (150K)","GGPHD (150K)",IF('Application Form'!I761="GGPHD+PV","GGPHD",IF('Application Form'!I761="PV","",IF('Application Form'!I761="POLL","",IF('Application Form'!I761="MSTN","MSTN",IF('Application Form'!I761="COAT","COAT",IF('Application Form'!I761="PI","PI",IF('Application Form'!I761="POLL_50K (add on)*","POLL_50K (add on)*",IF('Application Form'!I761="POLL_HD (add on)*","POLL_HD (add_on)*",IF('Application Form'!I761="MSTN_50K (add_on)*","MSTN_50K (add_on)*",IF('Application Form'!I761="MSTN_HD (add on)*","MSTN_HD (add on)*",IF('Application Form'!I761="STORE","STORE",IF('Application Form'!I761="HE","HE","ERROR")))))))))))))))))))),IF(AND(F750&lt;&gt;"",'Application Form'!I761&lt;&gt;"",'Application Form'!J761&lt;&gt;""),IF('Application Form'!J761="SKSTD_BDL","SKSTD_BDL",IF('Application Form'!J761="MIP","MIP",IF('Application Form'!J761="MIP+PV","MIP",IF('Application Form'!J761="SEEKSIRE","SEEKSIRE",IF('Application Form'!J761="SEEKSIRE+PV","SEEKSIRE",IF('Application Form'!J761="GGP50K","GGP50K",IF('Application Form'!J761="GGP50K+PV","GGP50K",IF('Application Form'!J761="GGPHD (150K)","GGPHD (150K)",IF('Application Form'!J761="GGPHD+PV","GGPHD",IF('Application Form'!J761="PV","",IF('Application Form'!J761="POLL","",IF('Application Form'!J761="MSTN","MSTN",IF('Application Form'!J761="COAT","COAT",IF('Application Form'!J761="PI","PI",IF('Application Form'!J761="POLL_50K (add on)*","POLL_50K (add on)*",IF('Application Form'!J761="POLL_HD (add on)*","POLL_HD (add_on)*",IF('Application Form'!J761="MSTN_50K (add_on)*","MSTN_50K (add_on)*",IF('Application Form'!J761="MSTN_HD (add on)*","MSTN_HD (add on)*",IF('Application Form'!J761="STORE","STORE",IF('Application Form'!J761="HE","HE","")))))))))))))))))))),"ERROR"))))))</f>
        <v/>
      </c>
      <c r="P750" t="str">
        <f>IF(AND(F750="",O750&lt;&gt;""),IF('Application Form'!J761="SKSTD_BDL","SKSTD_BDL",IF('Application Form'!J761="MIP","MIP",IF('Application Form'!J761="MIP+PV","MIP",IF('Application Form'!J761="SEEKSIRE","SEEKSIRE",IF('Application Form'!J761="SEEKSIRE+PV","SEEKSIRE",IF('Application Form'!J761="GGP50K","GGP50K",IF('Application Form'!J761="GGP50K+PV","GGP50K",IF('Application Form'!J761="GGPHD (150K)","GGPHD (150K)",IF('Application Form'!J761="GGPHD+PV","GGPHD",IF('Application Form'!J761="PV","",IF('Application Form'!J761="POLL","",IF('Application Form'!J761="MSTN","MSTN",IF('Application Form'!J761="COAT","COAT",IF('Application Form'!J761="PI","PI",IF('Application Form'!J761="POLL_50K (add on)*","POLL_50K (add on)*",IF('Application Form'!J761="POLL_HD (add on)*","POLL_HD (add_on)*",IF('Application Form'!J761="MSTN_50K (add_on)*","MSTN_50K (add_on)*",IF('Application Form'!J761="MSTN_HD (add on)*","MSTN_HD (add on)*",IF('Application Form'!J761="STORE","STORE",IF('Application Form'!J761="HE","HE","")))))))))))))))))))),"")</f>
        <v/>
      </c>
    </row>
    <row r="751" spans="1:16" x14ac:dyDescent="0.25">
      <c r="A751" s="72">
        <f>'Application Form'!E762</f>
        <v>0</v>
      </c>
      <c r="B751" t="str">
        <f>IF('Application Form'!C762="Hair","H",IF('Application Form'!C762="Done","D",IF('Application Form'!C762="Semen","S",IF('Application Form'!C762="TSU","T",""))))</f>
        <v/>
      </c>
      <c r="C751" t="str">
        <f t="shared" si="11"/>
        <v>NAA</v>
      </c>
      <c r="F751" t="str">
        <f>IF('Application Form'!H762="SKSTD_BDL","SKSTD_BDL",IF('Application Form'!H762="MIP","MIP",IF('Application Form'!H762="MIP+PV","MIP",IF('Application Form'!H762="SEEKSIRE","SEEKSIRE",IF('Application Form'!H762="SEEKSIRE+PV","SEEKSIRE",IF('Application Form'!H762="GGP50K","GGP50K",IF('Application Form'!H762="GGP50K+PV","GGP50K",IF('Application Form'!H762="GGPHD (150K)","GGPHD (150K)",IF('Application Form'!H762="GGPHD+PV","GGPHD",IF('Application Form'!H762="PV","",IF('Application Form'!H762="POLL","",IF('Application Form'!H762="MSTN","",IF('Application Form'!H762="COAT","",IF('Application Form'!H762="PI","",IF('Application Form'!H762="POLL_50K (add on)*","",IF('Application Form'!H762="POLL_HD (add on)*","",IF('Application Form'!H762="MSTN_50K (add_on)*","",IF('Application Form'!H762="MSTN_HD (add on)*","",IF('Application Form'!H762="STORE","STORE",IF('Application Form'!H762="HE","HE",""))))))))))))))))))))</f>
        <v/>
      </c>
      <c r="G751" t="str">
        <f>IF(OR(RIGHT('Application Form'!H762,2)="PV",RIGHT('Application Form'!I762,2)="PV",RIGHT('Application Form'!J762,2)="PV"),"Yes","")</f>
        <v/>
      </c>
      <c r="H751" s="81" t="str">
        <f>IF(ISBLANK(IF(F751="SKSTD_BDL",'Application Form'!M762,IF('Office Use Only - DONT TOUCH!!!'!G751="Yes",'Application Form'!M762,""))),"",IF(F751="SKSTD_BDL",'Application Form'!M762,IF('Office Use Only - DONT TOUCH!!!'!G751="Yes",'Application Form'!M762,"")))</f>
        <v/>
      </c>
      <c r="K751" t="str">
        <f>IF(ISBLANK(IF(F751="SKSTD_BDL",'Application Form'!O762,IF('Office Use Only - DONT TOUCH!!!'!G751="Yes",'Application Form'!O762,""))),"",IF(F751="SKSTD_BDL",'Application Form'!O762,IF('Office Use Only - DONT TOUCH!!!'!G751="Yes",'Application Form'!O762,"")))</f>
        <v/>
      </c>
      <c r="N751" t="str">
        <f>IF(AND(F751="",'Application Form'!H762=""),"",IF(AND(F751="",'Application Form'!H762&lt;&gt;""),'Application Form'!H762,IF(AND(F751&lt;&gt;"",'Application Form'!I762=""),"",IF(AND(F751&lt;&gt;"",'Application Form'!I762&lt;&gt;""),IF('Application Form'!I762="SKSTD_BDL","SKSTD_BDL",IF('Application Form'!I762="MIP","MIP",IF('Application Form'!I762="MIP+PV","MIP",IF('Application Form'!I762="SEEKSIRE","SEEKSIRE",IF('Application Form'!I762="SEEKSIRE+PV","SEEKSIRE",IF('Application Form'!I762="GGP50K","GGP50K",IF('Application Form'!I762="GGP50K+PV","GGP50K",IF('Application Form'!I762="GGPHD (150K)","GGPHD (150K)",IF('Application Form'!I762="GGPHD+PV","GGPHD",IF('Application Form'!I762="PV","",IF('Application Form'!I762="POLL","",IF('Application Form'!I762="MSTN","MSTN",IF('Application Form'!I762="COAT","COAT",IF('Application Form'!I762="PI","PI",IF('Application Form'!I762="POLL_50K (add on)*","POLL_50K (add on)*",IF('Application Form'!I762="POLL_HD (add on)*","POLL_HD (add_on)*",IF('Application Form'!I762="MSTN_50K (add_on)*","MSTN_50K (add_on)*",IF('Application Form'!I762="MSTN_HD (add on)*","MSTN_HD (add on)*",IF('Application Form'!I762="STORE","STORE",IF('Application Form'!I762="HE","HE","")))))))))))))))))))),"ERROR"))))</f>
        <v/>
      </c>
      <c r="O751" t="str">
        <f>IF(AND(F751="",'Application Form'!H762=""),"",IF(AND(F751="",'Application Form'!H762&lt;&gt;"",'Application Form'!I762=""),"",IF(AND(F751&lt;&gt;"",'Application Form'!I762=""),"",IF(AND(F751&lt;&gt;"",'Application Form'!I762&lt;&gt;"",'Application Form'!J762=""),"",IF(AND(F751="",'Application Form'!H762&lt;&gt;"",'Application Form'!I762&lt;&gt;""),IF('Application Form'!I762="SKSTD_BDL","SKSTD_BDL",IF('Application Form'!I762="MIP","MIP",IF('Application Form'!I762="MIP+PV","MIP",IF('Application Form'!I762="SEEKSIRE","SEEKSIRE",IF('Application Form'!I762="SEEKSIRE+PV","SEEKSIRE",IF('Application Form'!I762="GGP50K","GGP50K",IF('Application Form'!I762="GGP50K+PV","GGP50K",IF('Application Form'!I762="GGPHD (150K)","GGPHD (150K)",IF('Application Form'!I762="GGPHD+PV","GGPHD",IF('Application Form'!I762="PV","",IF('Application Form'!I762="POLL","",IF('Application Form'!I762="MSTN","MSTN",IF('Application Form'!I762="COAT","COAT",IF('Application Form'!I762="PI","PI",IF('Application Form'!I762="POLL_50K (add on)*","POLL_50K (add on)*",IF('Application Form'!I762="POLL_HD (add on)*","POLL_HD (add_on)*",IF('Application Form'!I762="MSTN_50K (add_on)*","MSTN_50K (add_on)*",IF('Application Form'!I762="MSTN_HD (add on)*","MSTN_HD (add on)*",IF('Application Form'!I762="STORE","STORE",IF('Application Form'!I762="HE","HE","ERROR")))))))))))))))))))),IF(AND(F751&lt;&gt;"",'Application Form'!I762&lt;&gt;"",'Application Form'!J762&lt;&gt;""),IF('Application Form'!J762="SKSTD_BDL","SKSTD_BDL",IF('Application Form'!J762="MIP","MIP",IF('Application Form'!J762="MIP+PV","MIP",IF('Application Form'!J762="SEEKSIRE","SEEKSIRE",IF('Application Form'!J762="SEEKSIRE+PV","SEEKSIRE",IF('Application Form'!J762="GGP50K","GGP50K",IF('Application Form'!J762="GGP50K+PV","GGP50K",IF('Application Form'!J762="GGPHD (150K)","GGPHD (150K)",IF('Application Form'!J762="GGPHD+PV","GGPHD",IF('Application Form'!J762="PV","",IF('Application Form'!J762="POLL","",IF('Application Form'!J762="MSTN","MSTN",IF('Application Form'!J762="COAT","COAT",IF('Application Form'!J762="PI","PI",IF('Application Form'!J762="POLL_50K (add on)*","POLL_50K (add on)*",IF('Application Form'!J762="POLL_HD (add on)*","POLL_HD (add_on)*",IF('Application Form'!J762="MSTN_50K (add_on)*","MSTN_50K (add_on)*",IF('Application Form'!J762="MSTN_HD (add on)*","MSTN_HD (add on)*",IF('Application Form'!J762="STORE","STORE",IF('Application Form'!J762="HE","HE","")))))))))))))))))))),"ERROR"))))))</f>
        <v/>
      </c>
      <c r="P751" t="str">
        <f>IF(AND(F751="",O751&lt;&gt;""),IF('Application Form'!J762="SKSTD_BDL","SKSTD_BDL",IF('Application Form'!J762="MIP","MIP",IF('Application Form'!J762="MIP+PV","MIP",IF('Application Form'!J762="SEEKSIRE","SEEKSIRE",IF('Application Form'!J762="SEEKSIRE+PV","SEEKSIRE",IF('Application Form'!J762="GGP50K","GGP50K",IF('Application Form'!J762="GGP50K+PV","GGP50K",IF('Application Form'!J762="GGPHD (150K)","GGPHD (150K)",IF('Application Form'!J762="GGPHD+PV","GGPHD",IF('Application Form'!J762="PV","",IF('Application Form'!J762="POLL","",IF('Application Form'!J762="MSTN","MSTN",IF('Application Form'!J762="COAT","COAT",IF('Application Form'!J762="PI","PI",IF('Application Form'!J762="POLL_50K (add on)*","POLL_50K (add on)*",IF('Application Form'!J762="POLL_HD (add on)*","POLL_HD (add_on)*",IF('Application Form'!J762="MSTN_50K (add_on)*","MSTN_50K (add_on)*",IF('Application Form'!J762="MSTN_HD (add on)*","MSTN_HD (add on)*",IF('Application Form'!J762="STORE","STORE",IF('Application Form'!J762="HE","HE","")))))))))))))))))))),"")</f>
        <v/>
      </c>
    </row>
    <row r="752" spans="1:16" x14ac:dyDescent="0.25">
      <c r="A752" s="72">
        <f>'Application Form'!E763</f>
        <v>0</v>
      </c>
      <c r="B752" t="str">
        <f>IF('Application Form'!C763="Hair","H",IF('Application Form'!C763="Done","D",IF('Application Form'!C763="Semen","S",IF('Application Form'!C763="TSU","T",""))))</f>
        <v/>
      </c>
      <c r="C752" t="str">
        <f t="shared" si="11"/>
        <v>NAA</v>
      </c>
      <c r="F752" t="str">
        <f>IF('Application Form'!H763="SKSTD_BDL","SKSTD_BDL",IF('Application Form'!H763="MIP","MIP",IF('Application Form'!H763="MIP+PV","MIP",IF('Application Form'!H763="SEEKSIRE","SEEKSIRE",IF('Application Form'!H763="SEEKSIRE+PV","SEEKSIRE",IF('Application Form'!H763="GGP50K","GGP50K",IF('Application Form'!H763="GGP50K+PV","GGP50K",IF('Application Form'!H763="GGPHD (150K)","GGPHD (150K)",IF('Application Form'!H763="GGPHD+PV","GGPHD",IF('Application Form'!H763="PV","",IF('Application Form'!H763="POLL","",IF('Application Form'!H763="MSTN","",IF('Application Form'!H763="COAT","",IF('Application Form'!H763="PI","",IF('Application Form'!H763="POLL_50K (add on)*","",IF('Application Form'!H763="POLL_HD (add on)*","",IF('Application Form'!H763="MSTN_50K (add_on)*","",IF('Application Form'!H763="MSTN_HD (add on)*","",IF('Application Form'!H763="STORE","STORE",IF('Application Form'!H763="HE","HE",""))))))))))))))))))))</f>
        <v/>
      </c>
      <c r="G752" t="str">
        <f>IF(OR(RIGHT('Application Form'!H763,2)="PV",RIGHT('Application Form'!I763,2)="PV",RIGHT('Application Form'!J763,2)="PV"),"Yes","")</f>
        <v/>
      </c>
      <c r="H752" s="81" t="str">
        <f>IF(ISBLANK(IF(F752="SKSTD_BDL",'Application Form'!M763,IF('Office Use Only - DONT TOUCH!!!'!G752="Yes",'Application Form'!M763,""))),"",IF(F752="SKSTD_BDL",'Application Form'!M763,IF('Office Use Only - DONT TOUCH!!!'!G752="Yes",'Application Form'!M763,"")))</f>
        <v/>
      </c>
      <c r="K752" t="str">
        <f>IF(ISBLANK(IF(F752="SKSTD_BDL",'Application Form'!O763,IF('Office Use Only - DONT TOUCH!!!'!G752="Yes",'Application Form'!O763,""))),"",IF(F752="SKSTD_BDL",'Application Form'!O763,IF('Office Use Only - DONT TOUCH!!!'!G752="Yes",'Application Form'!O763,"")))</f>
        <v/>
      </c>
      <c r="N752" t="str">
        <f>IF(AND(F752="",'Application Form'!H763=""),"",IF(AND(F752="",'Application Form'!H763&lt;&gt;""),'Application Form'!H763,IF(AND(F752&lt;&gt;"",'Application Form'!I763=""),"",IF(AND(F752&lt;&gt;"",'Application Form'!I763&lt;&gt;""),IF('Application Form'!I763="SKSTD_BDL","SKSTD_BDL",IF('Application Form'!I763="MIP","MIP",IF('Application Form'!I763="MIP+PV","MIP",IF('Application Form'!I763="SEEKSIRE","SEEKSIRE",IF('Application Form'!I763="SEEKSIRE+PV","SEEKSIRE",IF('Application Form'!I763="GGP50K","GGP50K",IF('Application Form'!I763="GGP50K+PV","GGP50K",IF('Application Form'!I763="GGPHD (150K)","GGPHD (150K)",IF('Application Form'!I763="GGPHD+PV","GGPHD",IF('Application Form'!I763="PV","",IF('Application Form'!I763="POLL","",IF('Application Form'!I763="MSTN","MSTN",IF('Application Form'!I763="COAT","COAT",IF('Application Form'!I763="PI","PI",IF('Application Form'!I763="POLL_50K (add on)*","POLL_50K (add on)*",IF('Application Form'!I763="POLL_HD (add on)*","POLL_HD (add_on)*",IF('Application Form'!I763="MSTN_50K (add_on)*","MSTN_50K (add_on)*",IF('Application Form'!I763="MSTN_HD (add on)*","MSTN_HD (add on)*",IF('Application Form'!I763="STORE","STORE",IF('Application Form'!I763="HE","HE","")))))))))))))))))))),"ERROR"))))</f>
        <v/>
      </c>
      <c r="O752" t="str">
        <f>IF(AND(F752="",'Application Form'!H763=""),"",IF(AND(F752="",'Application Form'!H763&lt;&gt;"",'Application Form'!I763=""),"",IF(AND(F752&lt;&gt;"",'Application Form'!I763=""),"",IF(AND(F752&lt;&gt;"",'Application Form'!I763&lt;&gt;"",'Application Form'!J763=""),"",IF(AND(F752="",'Application Form'!H763&lt;&gt;"",'Application Form'!I763&lt;&gt;""),IF('Application Form'!I763="SKSTD_BDL","SKSTD_BDL",IF('Application Form'!I763="MIP","MIP",IF('Application Form'!I763="MIP+PV","MIP",IF('Application Form'!I763="SEEKSIRE","SEEKSIRE",IF('Application Form'!I763="SEEKSIRE+PV","SEEKSIRE",IF('Application Form'!I763="GGP50K","GGP50K",IF('Application Form'!I763="GGP50K+PV","GGP50K",IF('Application Form'!I763="GGPHD (150K)","GGPHD (150K)",IF('Application Form'!I763="GGPHD+PV","GGPHD",IF('Application Form'!I763="PV","",IF('Application Form'!I763="POLL","",IF('Application Form'!I763="MSTN","MSTN",IF('Application Form'!I763="COAT","COAT",IF('Application Form'!I763="PI","PI",IF('Application Form'!I763="POLL_50K (add on)*","POLL_50K (add on)*",IF('Application Form'!I763="POLL_HD (add on)*","POLL_HD (add_on)*",IF('Application Form'!I763="MSTN_50K (add_on)*","MSTN_50K (add_on)*",IF('Application Form'!I763="MSTN_HD (add on)*","MSTN_HD (add on)*",IF('Application Form'!I763="STORE","STORE",IF('Application Form'!I763="HE","HE","ERROR")))))))))))))))))))),IF(AND(F752&lt;&gt;"",'Application Form'!I763&lt;&gt;"",'Application Form'!J763&lt;&gt;""),IF('Application Form'!J763="SKSTD_BDL","SKSTD_BDL",IF('Application Form'!J763="MIP","MIP",IF('Application Form'!J763="MIP+PV","MIP",IF('Application Form'!J763="SEEKSIRE","SEEKSIRE",IF('Application Form'!J763="SEEKSIRE+PV","SEEKSIRE",IF('Application Form'!J763="GGP50K","GGP50K",IF('Application Form'!J763="GGP50K+PV","GGP50K",IF('Application Form'!J763="GGPHD (150K)","GGPHD (150K)",IF('Application Form'!J763="GGPHD+PV","GGPHD",IF('Application Form'!J763="PV","",IF('Application Form'!J763="POLL","",IF('Application Form'!J763="MSTN","MSTN",IF('Application Form'!J763="COAT","COAT",IF('Application Form'!J763="PI","PI",IF('Application Form'!J763="POLL_50K (add on)*","POLL_50K (add on)*",IF('Application Form'!J763="POLL_HD (add on)*","POLL_HD (add_on)*",IF('Application Form'!J763="MSTN_50K (add_on)*","MSTN_50K (add_on)*",IF('Application Form'!J763="MSTN_HD (add on)*","MSTN_HD (add on)*",IF('Application Form'!J763="STORE","STORE",IF('Application Form'!J763="HE","HE","")))))))))))))))))))),"ERROR"))))))</f>
        <v/>
      </c>
      <c r="P752" t="str">
        <f>IF(AND(F752="",O752&lt;&gt;""),IF('Application Form'!J763="SKSTD_BDL","SKSTD_BDL",IF('Application Form'!J763="MIP","MIP",IF('Application Form'!J763="MIP+PV","MIP",IF('Application Form'!J763="SEEKSIRE","SEEKSIRE",IF('Application Form'!J763="SEEKSIRE+PV","SEEKSIRE",IF('Application Form'!J763="GGP50K","GGP50K",IF('Application Form'!J763="GGP50K+PV","GGP50K",IF('Application Form'!J763="GGPHD (150K)","GGPHD (150K)",IF('Application Form'!J763="GGPHD+PV","GGPHD",IF('Application Form'!J763="PV","",IF('Application Form'!J763="POLL","",IF('Application Form'!J763="MSTN","MSTN",IF('Application Form'!J763="COAT","COAT",IF('Application Form'!J763="PI","PI",IF('Application Form'!J763="POLL_50K (add on)*","POLL_50K (add on)*",IF('Application Form'!J763="POLL_HD (add on)*","POLL_HD (add_on)*",IF('Application Form'!J763="MSTN_50K (add_on)*","MSTN_50K (add_on)*",IF('Application Form'!J763="MSTN_HD (add on)*","MSTN_HD (add on)*",IF('Application Form'!J763="STORE","STORE",IF('Application Form'!J763="HE","HE","")))))))))))))))))))),"")</f>
        <v/>
      </c>
    </row>
    <row r="753" spans="1:16" x14ac:dyDescent="0.25">
      <c r="A753" s="72">
        <f>'Application Form'!E764</f>
        <v>0</v>
      </c>
      <c r="B753" t="str">
        <f>IF('Application Form'!C764="Hair","H",IF('Application Form'!C764="Done","D",IF('Application Form'!C764="Semen","S",IF('Application Form'!C764="TSU","T",""))))</f>
        <v/>
      </c>
      <c r="C753" t="str">
        <f t="shared" si="11"/>
        <v>NAA</v>
      </c>
      <c r="F753" t="str">
        <f>IF('Application Form'!H764="SKSTD_BDL","SKSTD_BDL",IF('Application Form'!H764="MIP","MIP",IF('Application Form'!H764="MIP+PV","MIP",IF('Application Form'!H764="SEEKSIRE","SEEKSIRE",IF('Application Form'!H764="SEEKSIRE+PV","SEEKSIRE",IF('Application Form'!H764="GGP50K","GGP50K",IF('Application Form'!H764="GGP50K+PV","GGP50K",IF('Application Form'!H764="GGPHD (150K)","GGPHD (150K)",IF('Application Form'!H764="GGPHD+PV","GGPHD",IF('Application Form'!H764="PV","",IF('Application Form'!H764="POLL","",IF('Application Form'!H764="MSTN","",IF('Application Form'!H764="COAT","",IF('Application Form'!H764="PI","",IF('Application Form'!H764="POLL_50K (add on)*","",IF('Application Form'!H764="POLL_HD (add on)*","",IF('Application Form'!H764="MSTN_50K (add_on)*","",IF('Application Form'!H764="MSTN_HD (add on)*","",IF('Application Form'!H764="STORE","STORE",IF('Application Form'!H764="HE","HE",""))))))))))))))))))))</f>
        <v/>
      </c>
      <c r="G753" t="str">
        <f>IF(OR(RIGHT('Application Form'!H764,2)="PV",RIGHT('Application Form'!I764,2)="PV",RIGHT('Application Form'!J764,2)="PV"),"Yes","")</f>
        <v/>
      </c>
      <c r="H753" s="81" t="str">
        <f>IF(ISBLANK(IF(F753="SKSTD_BDL",'Application Form'!M764,IF('Office Use Only - DONT TOUCH!!!'!G753="Yes",'Application Form'!M764,""))),"",IF(F753="SKSTD_BDL",'Application Form'!M764,IF('Office Use Only - DONT TOUCH!!!'!G753="Yes",'Application Form'!M764,"")))</f>
        <v/>
      </c>
      <c r="K753" t="str">
        <f>IF(ISBLANK(IF(F753="SKSTD_BDL",'Application Form'!O764,IF('Office Use Only - DONT TOUCH!!!'!G753="Yes",'Application Form'!O764,""))),"",IF(F753="SKSTD_BDL",'Application Form'!O764,IF('Office Use Only - DONT TOUCH!!!'!G753="Yes",'Application Form'!O764,"")))</f>
        <v/>
      </c>
      <c r="N753" t="str">
        <f>IF(AND(F753="",'Application Form'!H764=""),"",IF(AND(F753="",'Application Form'!H764&lt;&gt;""),'Application Form'!H764,IF(AND(F753&lt;&gt;"",'Application Form'!I764=""),"",IF(AND(F753&lt;&gt;"",'Application Form'!I764&lt;&gt;""),IF('Application Form'!I764="SKSTD_BDL","SKSTD_BDL",IF('Application Form'!I764="MIP","MIP",IF('Application Form'!I764="MIP+PV","MIP",IF('Application Form'!I764="SEEKSIRE","SEEKSIRE",IF('Application Form'!I764="SEEKSIRE+PV","SEEKSIRE",IF('Application Form'!I764="GGP50K","GGP50K",IF('Application Form'!I764="GGP50K+PV","GGP50K",IF('Application Form'!I764="GGPHD (150K)","GGPHD (150K)",IF('Application Form'!I764="GGPHD+PV","GGPHD",IF('Application Form'!I764="PV","",IF('Application Form'!I764="POLL","",IF('Application Form'!I764="MSTN","MSTN",IF('Application Form'!I764="COAT","COAT",IF('Application Form'!I764="PI","PI",IF('Application Form'!I764="POLL_50K (add on)*","POLL_50K (add on)*",IF('Application Form'!I764="POLL_HD (add on)*","POLL_HD (add_on)*",IF('Application Form'!I764="MSTN_50K (add_on)*","MSTN_50K (add_on)*",IF('Application Form'!I764="MSTN_HD (add on)*","MSTN_HD (add on)*",IF('Application Form'!I764="STORE","STORE",IF('Application Form'!I764="HE","HE","")))))))))))))))))))),"ERROR"))))</f>
        <v/>
      </c>
      <c r="O753" t="str">
        <f>IF(AND(F753="",'Application Form'!H764=""),"",IF(AND(F753="",'Application Form'!H764&lt;&gt;"",'Application Form'!I764=""),"",IF(AND(F753&lt;&gt;"",'Application Form'!I764=""),"",IF(AND(F753&lt;&gt;"",'Application Form'!I764&lt;&gt;"",'Application Form'!J764=""),"",IF(AND(F753="",'Application Form'!H764&lt;&gt;"",'Application Form'!I764&lt;&gt;""),IF('Application Form'!I764="SKSTD_BDL","SKSTD_BDL",IF('Application Form'!I764="MIP","MIP",IF('Application Form'!I764="MIP+PV","MIP",IF('Application Form'!I764="SEEKSIRE","SEEKSIRE",IF('Application Form'!I764="SEEKSIRE+PV","SEEKSIRE",IF('Application Form'!I764="GGP50K","GGP50K",IF('Application Form'!I764="GGP50K+PV","GGP50K",IF('Application Form'!I764="GGPHD (150K)","GGPHD (150K)",IF('Application Form'!I764="GGPHD+PV","GGPHD",IF('Application Form'!I764="PV","",IF('Application Form'!I764="POLL","",IF('Application Form'!I764="MSTN","MSTN",IF('Application Form'!I764="COAT","COAT",IF('Application Form'!I764="PI","PI",IF('Application Form'!I764="POLL_50K (add on)*","POLL_50K (add on)*",IF('Application Form'!I764="POLL_HD (add on)*","POLL_HD (add_on)*",IF('Application Form'!I764="MSTN_50K (add_on)*","MSTN_50K (add_on)*",IF('Application Form'!I764="MSTN_HD (add on)*","MSTN_HD (add on)*",IF('Application Form'!I764="STORE","STORE",IF('Application Form'!I764="HE","HE","ERROR")))))))))))))))))))),IF(AND(F753&lt;&gt;"",'Application Form'!I764&lt;&gt;"",'Application Form'!J764&lt;&gt;""),IF('Application Form'!J764="SKSTD_BDL","SKSTD_BDL",IF('Application Form'!J764="MIP","MIP",IF('Application Form'!J764="MIP+PV","MIP",IF('Application Form'!J764="SEEKSIRE","SEEKSIRE",IF('Application Form'!J764="SEEKSIRE+PV","SEEKSIRE",IF('Application Form'!J764="GGP50K","GGP50K",IF('Application Form'!J764="GGP50K+PV","GGP50K",IF('Application Form'!J764="GGPHD (150K)","GGPHD (150K)",IF('Application Form'!J764="GGPHD+PV","GGPHD",IF('Application Form'!J764="PV","",IF('Application Form'!J764="POLL","",IF('Application Form'!J764="MSTN","MSTN",IF('Application Form'!J764="COAT","COAT",IF('Application Form'!J764="PI","PI",IF('Application Form'!J764="POLL_50K (add on)*","POLL_50K (add on)*",IF('Application Form'!J764="POLL_HD (add on)*","POLL_HD (add_on)*",IF('Application Form'!J764="MSTN_50K (add_on)*","MSTN_50K (add_on)*",IF('Application Form'!J764="MSTN_HD (add on)*","MSTN_HD (add on)*",IF('Application Form'!J764="STORE","STORE",IF('Application Form'!J764="HE","HE","")))))))))))))))))))),"ERROR"))))))</f>
        <v/>
      </c>
      <c r="P753" t="str">
        <f>IF(AND(F753="",O753&lt;&gt;""),IF('Application Form'!J764="SKSTD_BDL","SKSTD_BDL",IF('Application Form'!J764="MIP","MIP",IF('Application Form'!J764="MIP+PV","MIP",IF('Application Form'!J764="SEEKSIRE","SEEKSIRE",IF('Application Form'!J764="SEEKSIRE+PV","SEEKSIRE",IF('Application Form'!J764="GGP50K","GGP50K",IF('Application Form'!J764="GGP50K+PV","GGP50K",IF('Application Form'!J764="GGPHD (150K)","GGPHD (150K)",IF('Application Form'!J764="GGPHD+PV","GGPHD",IF('Application Form'!J764="PV","",IF('Application Form'!J764="POLL","",IF('Application Form'!J764="MSTN","MSTN",IF('Application Form'!J764="COAT","COAT",IF('Application Form'!J764="PI","PI",IF('Application Form'!J764="POLL_50K (add on)*","POLL_50K (add on)*",IF('Application Form'!J764="POLL_HD (add on)*","POLL_HD (add_on)*",IF('Application Form'!J764="MSTN_50K (add_on)*","MSTN_50K (add_on)*",IF('Application Form'!J764="MSTN_HD (add on)*","MSTN_HD (add on)*",IF('Application Form'!J764="STORE","STORE",IF('Application Form'!J764="HE","HE","")))))))))))))))))))),"")</f>
        <v/>
      </c>
    </row>
    <row r="754" spans="1:16" x14ac:dyDescent="0.25">
      <c r="A754" s="72">
        <f>'Application Form'!E765</f>
        <v>0</v>
      </c>
      <c r="B754" t="str">
        <f>IF('Application Form'!C765="Hair","H",IF('Application Form'!C765="Done","D",IF('Application Form'!C765="Semen","S",IF('Application Form'!C765="TSU","T",""))))</f>
        <v/>
      </c>
      <c r="C754" t="str">
        <f t="shared" si="11"/>
        <v>NAA</v>
      </c>
      <c r="F754" t="str">
        <f>IF('Application Form'!H765="SKSTD_BDL","SKSTD_BDL",IF('Application Form'!H765="MIP","MIP",IF('Application Form'!H765="MIP+PV","MIP",IF('Application Form'!H765="SEEKSIRE","SEEKSIRE",IF('Application Form'!H765="SEEKSIRE+PV","SEEKSIRE",IF('Application Form'!H765="GGP50K","GGP50K",IF('Application Form'!H765="GGP50K+PV","GGP50K",IF('Application Form'!H765="GGPHD (150K)","GGPHD (150K)",IF('Application Form'!H765="GGPHD+PV","GGPHD",IF('Application Form'!H765="PV","",IF('Application Form'!H765="POLL","",IF('Application Form'!H765="MSTN","",IF('Application Form'!H765="COAT","",IF('Application Form'!H765="PI","",IF('Application Form'!H765="POLL_50K (add on)*","",IF('Application Form'!H765="POLL_HD (add on)*","",IF('Application Form'!H765="MSTN_50K (add_on)*","",IF('Application Form'!H765="MSTN_HD (add on)*","",IF('Application Form'!H765="STORE","STORE",IF('Application Form'!H765="HE","HE",""))))))))))))))))))))</f>
        <v/>
      </c>
      <c r="G754" t="str">
        <f>IF(OR(RIGHT('Application Form'!H765,2)="PV",RIGHT('Application Form'!I765,2)="PV",RIGHT('Application Form'!J765,2)="PV"),"Yes","")</f>
        <v/>
      </c>
      <c r="H754" s="81" t="str">
        <f>IF(ISBLANK(IF(F754="SKSTD_BDL",'Application Form'!M765,IF('Office Use Only - DONT TOUCH!!!'!G754="Yes",'Application Form'!M765,""))),"",IF(F754="SKSTD_BDL",'Application Form'!M765,IF('Office Use Only - DONT TOUCH!!!'!G754="Yes",'Application Form'!M765,"")))</f>
        <v/>
      </c>
      <c r="K754" t="str">
        <f>IF(ISBLANK(IF(F754="SKSTD_BDL",'Application Form'!O765,IF('Office Use Only - DONT TOUCH!!!'!G754="Yes",'Application Form'!O765,""))),"",IF(F754="SKSTD_BDL",'Application Form'!O765,IF('Office Use Only - DONT TOUCH!!!'!G754="Yes",'Application Form'!O765,"")))</f>
        <v/>
      </c>
      <c r="N754" t="str">
        <f>IF(AND(F754="",'Application Form'!H765=""),"",IF(AND(F754="",'Application Form'!H765&lt;&gt;""),'Application Form'!H765,IF(AND(F754&lt;&gt;"",'Application Form'!I765=""),"",IF(AND(F754&lt;&gt;"",'Application Form'!I765&lt;&gt;""),IF('Application Form'!I765="SKSTD_BDL","SKSTD_BDL",IF('Application Form'!I765="MIP","MIP",IF('Application Form'!I765="MIP+PV","MIP",IF('Application Form'!I765="SEEKSIRE","SEEKSIRE",IF('Application Form'!I765="SEEKSIRE+PV","SEEKSIRE",IF('Application Form'!I765="GGP50K","GGP50K",IF('Application Form'!I765="GGP50K+PV","GGP50K",IF('Application Form'!I765="GGPHD (150K)","GGPHD (150K)",IF('Application Form'!I765="GGPHD+PV","GGPHD",IF('Application Form'!I765="PV","",IF('Application Form'!I765="POLL","",IF('Application Form'!I765="MSTN","MSTN",IF('Application Form'!I765="COAT","COAT",IF('Application Form'!I765="PI","PI",IF('Application Form'!I765="POLL_50K (add on)*","POLL_50K (add on)*",IF('Application Form'!I765="POLL_HD (add on)*","POLL_HD (add_on)*",IF('Application Form'!I765="MSTN_50K (add_on)*","MSTN_50K (add_on)*",IF('Application Form'!I765="MSTN_HD (add on)*","MSTN_HD (add on)*",IF('Application Form'!I765="STORE","STORE",IF('Application Form'!I765="HE","HE","")))))))))))))))))))),"ERROR"))))</f>
        <v/>
      </c>
      <c r="O754" t="str">
        <f>IF(AND(F754="",'Application Form'!H765=""),"",IF(AND(F754="",'Application Form'!H765&lt;&gt;"",'Application Form'!I765=""),"",IF(AND(F754&lt;&gt;"",'Application Form'!I765=""),"",IF(AND(F754&lt;&gt;"",'Application Form'!I765&lt;&gt;"",'Application Form'!J765=""),"",IF(AND(F754="",'Application Form'!H765&lt;&gt;"",'Application Form'!I765&lt;&gt;""),IF('Application Form'!I765="SKSTD_BDL","SKSTD_BDL",IF('Application Form'!I765="MIP","MIP",IF('Application Form'!I765="MIP+PV","MIP",IF('Application Form'!I765="SEEKSIRE","SEEKSIRE",IF('Application Form'!I765="SEEKSIRE+PV","SEEKSIRE",IF('Application Form'!I765="GGP50K","GGP50K",IF('Application Form'!I765="GGP50K+PV","GGP50K",IF('Application Form'!I765="GGPHD (150K)","GGPHD (150K)",IF('Application Form'!I765="GGPHD+PV","GGPHD",IF('Application Form'!I765="PV","",IF('Application Form'!I765="POLL","",IF('Application Form'!I765="MSTN","MSTN",IF('Application Form'!I765="COAT","COAT",IF('Application Form'!I765="PI","PI",IF('Application Form'!I765="POLL_50K (add on)*","POLL_50K (add on)*",IF('Application Form'!I765="POLL_HD (add on)*","POLL_HD (add_on)*",IF('Application Form'!I765="MSTN_50K (add_on)*","MSTN_50K (add_on)*",IF('Application Form'!I765="MSTN_HD (add on)*","MSTN_HD (add on)*",IF('Application Form'!I765="STORE","STORE",IF('Application Form'!I765="HE","HE","ERROR")))))))))))))))))))),IF(AND(F754&lt;&gt;"",'Application Form'!I765&lt;&gt;"",'Application Form'!J765&lt;&gt;""),IF('Application Form'!J765="SKSTD_BDL","SKSTD_BDL",IF('Application Form'!J765="MIP","MIP",IF('Application Form'!J765="MIP+PV","MIP",IF('Application Form'!J765="SEEKSIRE","SEEKSIRE",IF('Application Form'!J765="SEEKSIRE+PV","SEEKSIRE",IF('Application Form'!J765="GGP50K","GGP50K",IF('Application Form'!J765="GGP50K+PV","GGP50K",IF('Application Form'!J765="GGPHD (150K)","GGPHD (150K)",IF('Application Form'!J765="GGPHD+PV","GGPHD",IF('Application Form'!J765="PV","",IF('Application Form'!J765="POLL","",IF('Application Form'!J765="MSTN","MSTN",IF('Application Form'!J765="COAT","COAT",IF('Application Form'!J765="PI","PI",IF('Application Form'!J765="POLL_50K (add on)*","POLL_50K (add on)*",IF('Application Form'!J765="POLL_HD (add on)*","POLL_HD (add_on)*",IF('Application Form'!J765="MSTN_50K (add_on)*","MSTN_50K (add_on)*",IF('Application Form'!J765="MSTN_HD (add on)*","MSTN_HD (add on)*",IF('Application Form'!J765="STORE","STORE",IF('Application Form'!J765="HE","HE","")))))))))))))))))))),"ERROR"))))))</f>
        <v/>
      </c>
      <c r="P754" t="str">
        <f>IF(AND(F754="",O754&lt;&gt;""),IF('Application Form'!J765="SKSTD_BDL","SKSTD_BDL",IF('Application Form'!J765="MIP","MIP",IF('Application Form'!J765="MIP+PV","MIP",IF('Application Form'!J765="SEEKSIRE","SEEKSIRE",IF('Application Form'!J765="SEEKSIRE+PV","SEEKSIRE",IF('Application Form'!J765="GGP50K","GGP50K",IF('Application Form'!J765="GGP50K+PV","GGP50K",IF('Application Form'!J765="GGPHD (150K)","GGPHD (150K)",IF('Application Form'!J765="GGPHD+PV","GGPHD",IF('Application Form'!J765="PV","",IF('Application Form'!J765="POLL","",IF('Application Form'!J765="MSTN","MSTN",IF('Application Form'!J765="COAT","COAT",IF('Application Form'!J765="PI","PI",IF('Application Form'!J765="POLL_50K (add on)*","POLL_50K (add on)*",IF('Application Form'!J765="POLL_HD (add on)*","POLL_HD (add_on)*",IF('Application Form'!J765="MSTN_50K (add_on)*","MSTN_50K (add_on)*",IF('Application Form'!J765="MSTN_HD (add on)*","MSTN_HD (add on)*",IF('Application Form'!J765="STORE","STORE",IF('Application Form'!J765="HE","HE","")))))))))))))))))))),"")</f>
        <v/>
      </c>
    </row>
    <row r="755" spans="1:16" x14ac:dyDescent="0.25">
      <c r="A755" s="72">
        <f>'Application Form'!E766</f>
        <v>0</v>
      </c>
      <c r="B755" t="str">
        <f>IF('Application Form'!C766="Hair","H",IF('Application Form'!C766="Done","D",IF('Application Form'!C766="Semen","S",IF('Application Form'!C766="TSU","T",""))))</f>
        <v/>
      </c>
      <c r="C755" t="str">
        <f t="shared" si="11"/>
        <v>NAA</v>
      </c>
      <c r="F755" t="str">
        <f>IF('Application Form'!H766="SKSTD_BDL","SKSTD_BDL",IF('Application Form'!H766="MIP","MIP",IF('Application Form'!H766="MIP+PV","MIP",IF('Application Form'!H766="SEEKSIRE","SEEKSIRE",IF('Application Form'!H766="SEEKSIRE+PV","SEEKSIRE",IF('Application Form'!H766="GGP50K","GGP50K",IF('Application Form'!H766="GGP50K+PV","GGP50K",IF('Application Form'!H766="GGPHD (150K)","GGPHD (150K)",IF('Application Form'!H766="GGPHD+PV","GGPHD",IF('Application Form'!H766="PV","",IF('Application Form'!H766="POLL","",IF('Application Form'!H766="MSTN","",IF('Application Form'!H766="COAT","",IF('Application Form'!H766="PI","",IF('Application Form'!H766="POLL_50K (add on)*","",IF('Application Form'!H766="POLL_HD (add on)*","",IF('Application Form'!H766="MSTN_50K (add_on)*","",IF('Application Form'!H766="MSTN_HD (add on)*","",IF('Application Form'!H766="STORE","STORE",IF('Application Form'!H766="HE","HE",""))))))))))))))))))))</f>
        <v/>
      </c>
      <c r="G755" t="str">
        <f>IF(OR(RIGHT('Application Form'!H766,2)="PV",RIGHT('Application Form'!I766,2)="PV",RIGHT('Application Form'!J766,2)="PV"),"Yes","")</f>
        <v/>
      </c>
      <c r="H755" s="81" t="str">
        <f>IF(ISBLANK(IF(F755="SKSTD_BDL",'Application Form'!M766,IF('Office Use Only - DONT TOUCH!!!'!G755="Yes",'Application Form'!M766,""))),"",IF(F755="SKSTD_BDL",'Application Form'!M766,IF('Office Use Only - DONT TOUCH!!!'!G755="Yes",'Application Form'!M766,"")))</f>
        <v/>
      </c>
      <c r="K755" t="str">
        <f>IF(ISBLANK(IF(F755="SKSTD_BDL",'Application Form'!O766,IF('Office Use Only - DONT TOUCH!!!'!G755="Yes",'Application Form'!O766,""))),"",IF(F755="SKSTD_BDL",'Application Form'!O766,IF('Office Use Only - DONT TOUCH!!!'!G755="Yes",'Application Form'!O766,"")))</f>
        <v/>
      </c>
      <c r="N755" t="str">
        <f>IF(AND(F755="",'Application Form'!H766=""),"",IF(AND(F755="",'Application Form'!H766&lt;&gt;""),'Application Form'!H766,IF(AND(F755&lt;&gt;"",'Application Form'!I766=""),"",IF(AND(F755&lt;&gt;"",'Application Form'!I766&lt;&gt;""),IF('Application Form'!I766="SKSTD_BDL","SKSTD_BDL",IF('Application Form'!I766="MIP","MIP",IF('Application Form'!I766="MIP+PV","MIP",IF('Application Form'!I766="SEEKSIRE","SEEKSIRE",IF('Application Form'!I766="SEEKSIRE+PV","SEEKSIRE",IF('Application Form'!I766="GGP50K","GGP50K",IF('Application Form'!I766="GGP50K+PV","GGP50K",IF('Application Form'!I766="GGPHD (150K)","GGPHD (150K)",IF('Application Form'!I766="GGPHD+PV","GGPHD",IF('Application Form'!I766="PV","",IF('Application Form'!I766="POLL","",IF('Application Form'!I766="MSTN","MSTN",IF('Application Form'!I766="COAT","COAT",IF('Application Form'!I766="PI","PI",IF('Application Form'!I766="POLL_50K (add on)*","POLL_50K (add on)*",IF('Application Form'!I766="POLL_HD (add on)*","POLL_HD (add_on)*",IF('Application Form'!I766="MSTN_50K (add_on)*","MSTN_50K (add_on)*",IF('Application Form'!I766="MSTN_HD (add on)*","MSTN_HD (add on)*",IF('Application Form'!I766="STORE","STORE",IF('Application Form'!I766="HE","HE","")))))))))))))))))))),"ERROR"))))</f>
        <v/>
      </c>
      <c r="O755" t="str">
        <f>IF(AND(F755="",'Application Form'!H766=""),"",IF(AND(F755="",'Application Form'!H766&lt;&gt;"",'Application Form'!I766=""),"",IF(AND(F755&lt;&gt;"",'Application Form'!I766=""),"",IF(AND(F755&lt;&gt;"",'Application Form'!I766&lt;&gt;"",'Application Form'!J766=""),"",IF(AND(F755="",'Application Form'!H766&lt;&gt;"",'Application Form'!I766&lt;&gt;""),IF('Application Form'!I766="SKSTD_BDL","SKSTD_BDL",IF('Application Form'!I766="MIP","MIP",IF('Application Form'!I766="MIP+PV","MIP",IF('Application Form'!I766="SEEKSIRE","SEEKSIRE",IF('Application Form'!I766="SEEKSIRE+PV","SEEKSIRE",IF('Application Form'!I766="GGP50K","GGP50K",IF('Application Form'!I766="GGP50K+PV","GGP50K",IF('Application Form'!I766="GGPHD (150K)","GGPHD (150K)",IF('Application Form'!I766="GGPHD+PV","GGPHD",IF('Application Form'!I766="PV","",IF('Application Form'!I766="POLL","",IF('Application Form'!I766="MSTN","MSTN",IF('Application Form'!I766="COAT","COAT",IF('Application Form'!I766="PI","PI",IF('Application Form'!I766="POLL_50K (add on)*","POLL_50K (add on)*",IF('Application Form'!I766="POLL_HD (add on)*","POLL_HD (add_on)*",IF('Application Form'!I766="MSTN_50K (add_on)*","MSTN_50K (add_on)*",IF('Application Form'!I766="MSTN_HD (add on)*","MSTN_HD (add on)*",IF('Application Form'!I766="STORE","STORE",IF('Application Form'!I766="HE","HE","ERROR")))))))))))))))))))),IF(AND(F755&lt;&gt;"",'Application Form'!I766&lt;&gt;"",'Application Form'!J766&lt;&gt;""),IF('Application Form'!J766="SKSTD_BDL","SKSTD_BDL",IF('Application Form'!J766="MIP","MIP",IF('Application Form'!J766="MIP+PV","MIP",IF('Application Form'!J766="SEEKSIRE","SEEKSIRE",IF('Application Form'!J766="SEEKSIRE+PV","SEEKSIRE",IF('Application Form'!J766="GGP50K","GGP50K",IF('Application Form'!J766="GGP50K+PV","GGP50K",IF('Application Form'!J766="GGPHD (150K)","GGPHD (150K)",IF('Application Form'!J766="GGPHD+PV","GGPHD",IF('Application Form'!J766="PV","",IF('Application Form'!J766="POLL","",IF('Application Form'!J766="MSTN","MSTN",IF('Application Form'!J766="COAT","COAT",IF('Application Form'!J766="PI","PI",IF('Application Form'!J766="POLL_50K (add on)*","POLL_50K (add on)*",IF('Application Form'!J766="POLL_HD (add on)*","POLL_HD (add_on)*",IF('Application Form'!J766="MSTN_50K (add_on)*","MSTN_50K (add_on)*",IF('Application Form'!J766="MSTN_HD (add on)*","MSTN_HD (add on)*",IF('Application Form'!J766="STORE","STORE",IF('Application Form'!J766="HE","HE","")))))))))))))))))))),"ERROR"))))))</f>
        <v/>
      </c>
      <c r="P755" t="str">
        <f>IF(AND(F755="",O755&lt;&gt;""),IF('Application Form'!J766="SKSTD_BDL","SKSTD_BDL",IF('Application Form'!J766="MIP","MIP",IF('Application Form'!J766="MIP+PV","MIP",IF('Application Form'!J766="SEEKSIRE","SEEKSIRE",IF('Application Form'!J766="SEEKSIRE+PV","SEEKSIRE",IF('Application Form'!J766="GGP50K","GGP50K",IF('Application Form'!J766="GGP50K+PV","GGP50K",IF('Application Form'!J766="GGPHD (150K)","GGPHD (150K)",IF('Application Form'!J766="GGPHD+PV","GGPHD",IF('Application Form'!J766="PV","",IF('Application Form'!J766="POLL","",IF('Application Form'!J766="MSTN","MSTN",IF('Application Form'!J766="COAT","COAT",IF('Application Form'!J766="PI","PI",IF('Application Form'!J766="POLL_50K (add on)*","POLL_50K (add on)*",IF('Application Form'!J766="POLL_HD (add on)*","POLL_HD (add_on)*",IF('Application Form'!J766="MSTN_50K (add_on)*","MSTN_50K (add_on)*",IF('Application Form'!J766="MSTN_HD (add on)*","MSTN_HD (add on)*",IF('Application Form'!J766="STORE","STORE",IF('Application Form'!J766="HE","HE","")))))))))))))))))))),"")</f>
        <v/>
      </c>
    </row>
    <row r="756" spans="1:16" x14ac:dyDescent="0.25">
      <c r="A756" s="72">
        <f>'Application Form'!E767</f>
        <v>0</v>
      </c>
      <c r="B756" t="str">
        <f>IF('Application Form'!C767="Hair","H",IF('Application Form'!C767="Done","D",IF('Application Form'!C767="Semen","S",IF('Application Form'!C767="TSU","T",""))))</f>
        <v/>
      </c>
      <c r="C756" t="str">
        <f t="shared" si="11"/>
        <v>NAA</v>
      </c>
      <c r="F756" t="str">
        <f>IF('Application Form'!H767="SKSTD_BDL","SKSTD_BDL",IF('Application Form'!H767="MIP","MIP",IF('Application Form'!H767="MIP+PV","MIP",IF('Application Form'!H767="SEEKSIRE","SEEKSIRE",IF('Application Form'!H767="SEEKSIRE+PV","SEEKSIRE",IF('Application Form'!H767="GGP50K","GGP50K",IF('Application Form'!H767="GGP50K+PV","GGP50K",IF('Application Form'!H767="GGPHD (150K)","GGPHD (150K)",IF('Application Form'!H767="GGPHD+PV","GGPHD",IF('Application Form'!H767="PV","",IF('Application Form'!H767="POLL","",IF('Application Form'!H767="MSTN","",IF('Application Form'!H767="COAT","",IF('Application Form'!H767="PI","",IF('Application Form'!H767="POLL_50K (add on)*","",IF('Application Form'!H767="POLL_HD (add on)*","",IF('Application Form'!H767="MSTN_50K (add_on)*","",IF('Application Form'!H767="MSTN_HD (add on)*","",IF('Application Form'!H767="STORE","STORE",IF('Application Form'!H767="HE","HE",""))))))))))))))))))))</f>
        <v/>
      </c>
      <c r="G756" t="str">
        <f>IF(OR(RIGHT('Application Form'!H767,2)="PV",RIGHT('Application Form'!I767,2)="PV",RIGHT('Application Form'!J767,2)="PV"),"Yes","")</f>
        <v/>
      </c>
      <c r="H756" s="81" t="str">
        <f>IF(ISBLANK(IF(F756="SKSTD_BDL",'Application Form'!M767,IF('Office Use Only - DONT TOUCH!!!'!G756="Yes",'Application Form'!M767,""))),"",IF(F756="SKSTD_BDL",'Application Form'!M767,IF('Office Use Only - DONT TOUCH!!!'!G756="Yes",'Application Form'!M767,"")))</f>
        <v/>
      </c>
      <c r="K756" t="str">
        <f>IF(ISBLANK(IF(F756="SKSTD_BDL",'Application Form'!O767,IF('Office Use Only - DONT TOUCH!!!'!G756="Yes",'Application Form'!O767,""))),"",IF(F756="SKSTD_BDL",'Application Form'!O767,IF('Office Use Only - DONT TOUCH!!!'!G756="Yes",'Application Form'!O767,"")))</f>
        <v/>
      </c>
      <c r="N756" t="str">
        <f>IF(AND(F756="",'Application Form'!H767=""),"",IF(AND(F756="",'Application Form'!H767&lt;&gt;""),'Application Form'!H767,IF(AND(F756&lt;&gt;"",'Application Form'!I767=""),"",IF(AND(F756&lt;&gt;"",'Application Form'!I767&lt;&gt;""),IF('Application Form'!I767="SKSTD_BDL","SKSTD_BDL",IF('Application Form'!I767="MIP","MIP",IF('Application Form'!I767="MIP+PV","MIP",IF('Application Form'!I767="SEEKSIRE","SEEKSIRE",IF('Application Form'!I767="SEEKSIRE+PV","SEEKSIRE",IF('Application Form'!I767="GGP50K","GGP50K",IF('Application Form'!I767="GGP50K+PV","GGP50K",IF('Application Form'!I767="GGPHD (150K)","GGPHD (150K)",IF('Application Form'!I767="GGPHD+PV","GGPHD",IF('Application Form'!I767="PV","",IF('Application Form'!I767="POLL","",IF('Application Form'!I767="MSTN","MSTN",IF('Application Form'!I767="COAT","COAT",IF('Application Form'!I767="PI","PI",IF('Application Form'!I767="POLL_50K (add on)*","POLL_50K (add on)*",IF('Application Form'!I767="POLL_HD (add on)*","POLL_HD (add_on)*",IF('Application Form'!I767="MSTN_50K (add_on)*","MSTN_50K (add_on)*",IF('Application Form'!I767="MSTN_HD (add on)*","MSTN_HD (add on)*",IF('Application Form'!I767="STORE","STORE",IF('Application Form'!I767="HE","HE","")))))))))))))))))))),"ERROR"))))</f>
        <v/>
      </c>
      <c r="O756" t="str">
        <f>IF(AND(F756="",'Application Form'!H767=""),"",IF(AND(F756="",'Application Form'!H767&lt;&gt;"",'Application Form'!I767=""),"",IF(AND(F756&lt;&gt;"",'Application Form'!I767=""),"",IF(AND(F756&lt;&gt;"",'Application Form'!I767&lt;&gt;"",'Application Form'!J767=""),"",IF(AND(F756="",'Application Form'!H767&lt;&gt;"",'Application Form'!I767&lt;&gt;""),IF('Application Form'!I767="SKSTD_BDL","SKSTD_BDL",IF('Application Form'!I767="MIP","MIP",IF('Application Form'!I767="MIP+PV","MIP",IF('Application Form'!I767="SEEKSIRE","SEEKSIRE",IF('Application Form'!I767="SEEKSIRE+PV","SEEKSIRE",IF('Application Form'!I767="GGP50K","GGP50K",IF('Application Form'!I767="GGP50K+PV","GGP50K",IF('Application Form'!I767="GGPHD (150K)","GGPHD (150K)",IF('Application Form'!I767="GGPHD+PV","GGPHD",IF('Application Form'!I767="PV","",IF('Application Form'!I767="POLL","",IF('Application Form'!I767="MSTN","MSTN",IF('Application Form'!I767="COAT","COAT",IF('Application Form'!I767="PI","PI",IF('Application Form'!I767="POLL_50K (add on)*","POLL_50K (add on)*",IF('Application Form'!I767="POLL_HD (add on)*","POLL_HD (add_on)*",IF('Application Form'!I767="MSTN_50K (add_on)*","MSTN_50K (add_on)*",IF('Application Form'!I767="MSTN_HD (add on)*","MSTN_HD (add on)*",IF('Application Form'!I767="STORE","STORE",IF('Application Form'!I767="HE","HE","ERROR")))))))))))))))))))),IF(AND(F756&lt;&gt;"",'Application Form'!I767&lt;&gt;"",'Application Form'!J767&lt;&gt;""),IF('Application Form'!J767="SKSTD_BDL","SKSTD_BDL",IF('Application Form'!J767="MIP","MIP",IF('Application Form'!J767="MIP+PV","MIP",IF('Application Form'!J767="SEEKSIRE","SEEKSIRE",IF('Application Form'!J767="SEEKSIRE+PV","SEEKSIRE",IF('Application Form'!J767="GGP50K","GGP50K",IF('Application Form'!J767="GGP50K+PV","GGP50K",IF('Application Form'!J767="GGPHD (150K)","GGPHD (150K)",IF('Application Form'!J767="GGPHD+PV","GGPHD",IF('Application Form'!J767="PV","",IF('Application Form'!J767="POLL","",IF('Application Form'!J767="MSTN","MSTN",IF('Application Form'!J767="COAT","COAT",IF('Application Form'!J767="PI","PI",IF('Application Form'!J767="POLL_50K (add on)*","POLL_50K (add on)*",IF('Application Form'!J767="POLL_HD (add on)*","POLL_HD (add_on)*",IF('Application Form'!J767="MSTN_50K (add_on)*","MSTN_50K (add_on)*",IF('Application Form'!J767="MSTN_HD (add on)*","MSTN_HD (add on)*",IF('Application Form'!J767="STORE","STORE",IF('Application Form'!J767="HE","HE","")))))))))))))))))))),"ERROR"))))))</f>
        <v/>
      </c>
      <c r="P756" t="str">
        <f>IF(AND(F756="",O756&lt;&gt;""),IF('Application Form'!J767="SKSTD_BDL","SKSTD_BDL",IF('Application Form'!J767="MIP","MIP",IF('Application Form'!J767="MIP+PV","MIP",IF('Application Form'!J767="SEEKSIRE","SEEKSIRE",IF('Application Form'!J767="SEEKSIRE+PV","SEEKSIRE",IF('Application Form'!J767="GGP50K","GGP50K",IF('Application Form'!J767="GGP50K+PV","GGP50K",IF('Application Form'!J767="GGPHD (150K)","GGPHD (150K)",IF('Application Form'!J767="GGPHD+PV","GGPHD",IF('Application Form'!J767="PV","",IF('Application Form'!J767="POLL","",IF('Application Form'!J767="MSTN","MSTN",IF('Application Form'!J767="COAT","COAT",IF('Application Form'!J767="PI","PI",IF('Application Form'!J767="POLL_50K (add on)*","POLL_50K (add on)*",IF('Application Form'!J767="POLL_HD (add on)*","POLL_HD (add_on)*",IF('Application Form'!J767="MSTN_50K (add_on)*","MSTN_50K (add_on)*",IF('Application Form'!J767="MSTN_HD (add on)*","MSTN_HD (add on)*",IF('Application Form'!J767="STORE","STORE",IF('Application Form'!J767="HE","HE","")))))))))))))))))))),"")</f>
        <v/>
      </c>
    </row>
    <row r="757" spans="1:16" x14ac:dyDescent="0.25">
      <c r="A757" s="72">
        <f>'Application Form'!E768</f>
        <v>0</v>
      </c>
      <c r="B757" t="str">
        <f>IF('Application Form'!C768="Hair","H",IF('Application Form'!C768="Done","D",IF('Application Form'!C768="Semen","S",IF('Application Form'!C768="TSU","T",""))))</f>
        <v/>
      </c>
      <c r="C757" t="str">
        <f t="shared" si="11"/>
        <v>NAA</v>
      </c>
      <c r="F757" t="str">
        <f>IF('Application Form'!H768="SKSTD_BDL","SKSTD_BDL",IF('Application Form'!H768="MIP","MIP",IF('Application Form'!H768="MIP+PV","MIP",IF('Application Form'!H768="SEEKSIRE","SEEKSIRE",IF('Application Form'!H768="SEEKSIRE+PV","SEEKSIRE",IF('Application Form'!H768="GGP50K","GGP50K",IF('Application Form'!H768="GGP50K+PV","GGP50K",IF('Application Form'!H768="GGPHD (150K)","GGPHD (150K)",IF('Application Form'!H768="GGPHD+PV","GGPHD",IF('Application Form'!H768="PV","",IF('Application Form'!H768="POLL","",IF('Application Form'!H768="MSTN","",IF('Application Form'!H768="COAT","",IF('Application Form'!H768="PI","",IF('Application Form'!H768="POLL_50K (add on)*","",IF('Application Form'!H768="POLL_HD (add on)*","",IF('Application Form'!H768="MSTN_50K (add_on)*","",IF('Application Form'!H768="MSTN_HD (add on)*","",IF('Application Form'!H768="STORE","STORE",IF('Application Form'!H768="HE","HE",""))))))))))))))))))))</f>
        <v/>
      </c>
      <c r="G757" t="str">
        <f>IF(OR(RIGHT('Application Form'!H768,2)="PV",RIGHT('Application Form'!I768,2)="PV",RIGHT('Application Form'!J768,2)="PV"),"Yes","")</f>
        <v/>
      </c>
      <c r="H757" s="81" t="str">
        <f>IF(ISBLANK(IF(F757="SKSTD_BDL",'Application Form'!M768,IF('Office Use Only - DONT TOUCH!!!'!G757="Yes",'Application Form'!M768,""))),"",IF(F757="SKSTD_BDL",'Application Form'!M768,IF('Office Use Only - DONT TOUCH!!!'!G757="Yes",'Application Form'!M768,"")))</f>
        <v/>
      </c>
      <c r="K757" t="str">
        <f>IF(ISBLANK(IF(F757="SKSTD_BDL",'Application Form'!O768,IF('Office Use Only - DONT TOUCH!!!'!G757="Yes",'Application Form'!O768,""))),"",IF(F757="SKSTD_BDL",'Application Form'!O768,IF('Office Use Only - DONT TOUCH!!!'!G757="Yes",'Application Form'!O768,"")))</f>
        <v/>
      </c>
      <c r="N757" t="str">
        <f>IF(AND(F757="",'Application Form'!H768=""),"",IF(AND(F757="",'Application Form'!H768&lt;&gt;""),'Application Form'!H768,IF(AND(F757&lt;&gt;"",'Application Form'!I768=""),"",IF(AND(F757&lt;&gt;"",'Application Form'!I768&lt;&gt;""),IF('Application Form'!I768="SKSTD_BDL","SKSTD_BDL",IF('Application Form'!I768="MIP","MIP",IF('Application Form'!I768="MIP+PV","MIP",IF('Application Form'!I768="SEEKSIRE","SEEKSIRE",IF('Application Form'!I768="SEEKSIRE+PV","SEEKSIRE",IF('Application Form'!I768="GGP50K","GGP50K",IF('Application Form'!I768="GGP50K+PV","GGP50K",IF('Application Form'!I768="GGPHD (150K)","GGPHD (150K)",IF('Application Form'!I768="GGPHD+PV","GGPHD",IF('Application Form'!I768="PV","",IF('Application Form'!I768="POLL","",IF('Application Form'!I768="MSTN","MSTN",IF('Application Form'!I768="COAT","COAT",IF('Application Form'!I768="PI","PI",IF('Application Form'!I768="POLL_50K (add on)*","POLL_50K (add on)*",IF('Application Form'!I768="POLL_HD (add on)*","POLL_HD (add_on)*",IF('Application Form'!I768="MSTN_50K (add_on)*","MSTN_50K (add_on)*",IF('Application Form'!I768="MSTN_HD (add on)*","MSTN_HD (add on)*",IF('Application Form'!I768="STORE","STORE",IF('Application Form'!I768="HE","HE","")))))))))))))))))))),"ERROR"))))</f>
        <v/>
      </c>
      <c r="O757" t="str">
        <f>IF(AND(F757="",'Application Form'!H768=""),"",IF(AND(F757="",'Application Form'!H768&lt;&gt;"",'Application Form'!I768=""),"",IF(AND(F757&lt;&gt;"",'Application Form'!I768=""),"",IF(AND(F757&lt;&gt;"",'Application Form'!I768&lt;&gt;"",'Application Form'!J768=""),"",IF(AND(F757="",'Application Form'!H768&lt;&gt;"",'Application Form'!I768&lt;&gt;""),IF('Application Form'!I768="SKSTD_BDL","SKSTD_BDL",IF('Application Form'!I768="MIP","MIP",IF('Application Form'!I768="MIP+PV","MIP",IF('Application Form'!I768="SEEKSIRE","SEEKSIRE",IF('Application Form'!I768="SEEKSIRE+PV","SEEKSIRE",IF('Application Form'!I768="GGP50K","GGP50K",IF('Application Form'!I768="GGP50K+PV","GGP50K",IF('Application Form'!I768="GGPHD (150K)","GGPHD (150K)",IF('Application Form'!I768="GGPHD+PV","GGPHD",IF('Application Form'!I768="PV","",IF('Application Form'!I768="POLL","",IF('Application Form'!I768="MSTN","MSTN",IF('Application Form'!I768="COAT","COAT",IF('Application Form'!I768="PI","PI",IF('Application Form'!I768="POLL_50K (add on)*","POLL_50K (add on)*",IF('Application Form'!I768="POLL_HD (add on)*","POLL_HD (add_on)*",IF('Application Form'!I768="MSTN_50K (add_on)*","MSTN_50K (add_on)*",IF('Application Form'!I768="MSTN_HD (add on)*","MSTN_HD (add on)*",IF('Application Form'!I768="STORE","STORE",IF('Application Form'!I768="HE","HE","ERROR")))))))))))))))))))),IF(AND(F757&lt;&gt;"",'Application Form'!I768&lt;&gt;"",'Application Form'!J768&lt;&gt;""),IF('Application Form'!J768="SKSTD_BDL","SKSTD_BDL",IF('Application Form'!J768="MIP","MIP",IF('Application Form'!J768="MIP+PV","MIP",IF('Application Form'!J768="SEEKSIRE","SEEKSIRE",IF('Application Form'!J768="SEEKSIRE+PV","SEEKSIRE",IF('Application Form'!J768="GGP50K","GGP50K",IF('Application Form'!J768="GGP50K+PV","GGP50K",IF('Application Form'!J768="GGPHD (150K)","GGPHD (150K)",IF('Application Form'!J768="GGPHD+PV","GGPHD",IF('Application Form'!J768="PV","",IF('Application Form'!J768="POLL","",IF('Application Form'!J768="MSTN","MSTN",IF('Application Form'!J768="COAT","COAT",IF('Application Form'!J768="PI","PI",IF('Application Form'!J768="POLL_50K (add on)*","POLL_50K (add on)*",IF('Application Form'!J768="POLL_HD (add on)*","POLL_HD (add_on)*",IF('Application Form'!J768="MSTN_50K (add_on)*","MSTN_50K (add_on)*",IF('Application Form'!J768="MSTN_HD (add on)*","MSTN_HD (add on)*",IF('Application Form'!J768="STORE","STORE",IF('Application Form'!J768="HE","HE","")))))))))))))))))))),"ERROR"))))))</f>
        <v/>
      </c>
      <c r="P757" t="str">
        <f>IF(AND(F757="",O757&lt;&gt;""),IF('Application Form'!J768="SKSTD_BDL","SKSTD_BDL",IF('Application Form'!J768="MIP","MIP",IF('Application Form'!J768="MIP+PV","MIP",IF('Application Form'!J768="SEEKSIRE","SEEKSIRE",IF('Application Form'!J768="SEEKSIRE+PV","SEEKSIRE",IF('Application Form'!J768="GGP50K","GGP50K",IF('Application Form'!J768="GGP50K+PV","GGP50K",IF('Application Form'!J768="GGPHD (150K)","GGPHD (150K)",IF('Application Form'!J768="GGPHD+PV","GGPHD",IF('Application Form'!J768="PV","",IF('Application Form'!J768="POLL","",IF('Application Form'!J768="MSTN","MSTN",IF('Application Form'!J768="COAT","COAT",IF('Application Form'!J768="PI","PI",IF('Application Form'!J768="POLL_50K (add on)*","POLL_50K (add on)*",IF('Application Form'!J768="POLL_HD (add on)*","POLL_HD (add_on)*",IF('Application Form'!J768="MSTN_50K (add_on)*","MSTN_50K (add_on)*",IF('Application Form'!J768="MSTN_HD (add on)*","MSTN_HD (add on)*",IF('Application Form'!J768="STORE","STORE",IF('Application Form'!J768="HE","HE","")))))))))))))))))))),"")</f>
        <v/>
      </c>
    </row>
    <row r="758" spans="1:16" x14ac:dyDescent="0.25">
      <c r="A758" s="72">
        <f>'Application Form'!E769</f>
        <v>0</v>
      </c>
      <c r="B758" t="str">
        <f>IF('Application Form'!C769="Hair","H",IF('Application Form'!C769="Done","D",IF('Application Form'!C769="Semen","S",IF('Application Form'!C769="TSU","T",""))))</f>
        <v/>
      </c>
      <c r="C758" t="str">
        <f t="shared" si="11"/>
        <v>NAA</v>
      </c>
      <c r="F758" t="str">
        <f>IF('Application Form'!H769="SKSTD_BDL","SKSTD_BDL",IF('Application Form'!H769="MIP","MIP",IF('Application Form'!H769="MIP+PV","MIP",IF('Application Form'!H769="SEEKSIRE","SEEKSIRE",IF('Application Form'!H769="SEEKSIRE+PV","SEEKSIRE",IF('Application Form'!H769="GGP50K","GGP50K",IF('Application Form'!H769="GGP50K+PV","GGP50K",IF('Application Form'!H769="GGPHD (150K)","GGPHD (150K)",IF('Application Form'!H769="GGPHD+PV","GGPHD",IF('Application Form'!H769="PV","",IF('Application Form'!H769="POLL","",IF('Application Form'!H769="MSTN","",IF('Application Form'!H769="COAT","",IF('Application Form'!H769="PI","",IF('Application Form'!H769="POLL_50K (add on)*","",IF('Application Form'!H769="POLL_HD (add on)*","",IF('Application Form'!H769="MSTN_50K (add_on)*","",IF('Application Form'!H769="MSTN_HD (add on)*","",IF('Application Form'!H769="STORE","STORE",IF('Application Form'!H769="HE","HE",""))))))))))))))))))))</f>
        <v/>
      </c>
      <c r="G758" t="str">
        <f>IF(OR(RIGHT('Application Form'!H769,2)="PV",RIGHT('Application Form'!I769,2)="PV",RIGHT('Application Form'!J769,2)="PV"),"Yes","")</f>
        <v/>
      </c>
      <c r="H758" s="81" t="str">
        <f>IF(ISBLANK(IF(F758="SKSTD_BDL",'Application Form'!M769,IF('Office Use Only - DONT TOUCH!!!'!G758="Yes",'Application Form'!M769,""))),"",IF(F758="SKSTD_BDL",'Application Form'!M769,IF('Office Use Only - DONT TOUCH!!!'!G758="Yes",'Application Form'!M769,"")))</f>
        <v/>
      </c>
      <c r="K758" t="str">
        <f>IF(ISBLANK(IF(F758="SKSTD_BDL",'Application Form'!O769,IF('Office Use Only - DONT TOUCH!!!'!G758="Yes",'Application Form'!O769,""))),"",IF(F758="SKSTD_BDL",'Application Form'!O769,IF('Office Use Only - DONT TOUCH!!!'!G758="Yes",'Application Form'!O769,"")))</f>
        <v/>
      </c>
      <c r="N758" t="str">
        <f>IF(AND(F758="",'Application Form'!H769=""),"",IF(AND(F758="",'Application Form'!H769&lt;&gt;""),'Application Form'!H769,IF(AND(F758&lt;&gt;"",'Application Form'!I769=""),"",IF(AND(F758&lt;&gt;"",'Application Form'!I769&lt;&gt;""),IF('Application Form'!I769="SKSTD_BDL","SKSTD_BDL",IF('Application Form'!I769="MIP","MIP",IF('Application Form'!I769="MIP+PV","MIP",IF('Application Form'!I769="SEEKSIRE","SEEKSIRE",IF('Application Form'!I769="SEEKSIRE+PV","SEEKSIRE",IF('Application Form'!I769="GGP50K","GGP50K",IF('Application Form'!I769="GGP50K+PV","GGP50K",IF('Application Form'!I769="GGPHD (150K)","GGPHD (150K)",IF('Application Form'!I769="GGPHD+PV","GGPHD",IF('Application Form'!I769="PV","",IF('Application Form'!I769="POLL","",IF('Application Form'!I769="MSTN","MSTN",IF('Application Form'!I769="COAT","COAT",IF('Application Form'!I769="PI","PI",IF('Application Form'!I769="POLL_50K (add on)*","POLL_50K (add on)*",IF('Application Form'!I769="POLL_HD (add on)*","POLL_HD (add_on)*",IF('Application Form'!I769="MSTN_50K (add_on)*","MSTN_50K (add_on)*",IF('Application Form'!I769="MSTN_HD (add on)*","MSTN_HD (add on)*",IF('Application Form'!I769="STORE","STORE",IF('Application Form'!I769="HE","HE","")))))))))))))))))))),"ERROR"))))</f>
        <v/>
      </c>
      <c r="O758" t="str">
        <f>IF(AND(F758="",'Application Form'!H769=""),"",IF(AND(F758="",'Application Form'!H769&lt;&gt;"",'Application Form'!I769=""),"",IF(AND(F758&lt;&gt;"",'Application Form'!I769=""),"",IF(AND(F758&lt;&gt;"",'Application Form'!I769&lt;&gt;"",'Application Form'!J769=""),"",IF(AND(F758="",'Application Form'!H769&lt;&gt;"",'Application Form'!I769&lt;&gt;""),IF('Application Form'!I769="SKSTD_BDL","SKSTD_BDL",IF('Application Form'!I769="MIP","MIP",IF('Application Form'!I769="MIP+PV","MIP",IF('Application Form'!I769="SEEKSIRE","SEEKSIRE",IF('Application Form'!I769="SEEKSIRE+PV","SEEKSIRE",IF('Application Form'!I769="GGP50K","GGP50K",IF('Application Form'!I769="GGP50K+PV","GGP50K",IF('Application Form'!I769="GGPHD (150K)","GGPHD (150K)",IF('Application Form'!I769="GGPHD+PV","GGPHD",IF('Application Form'!I769="PV","",IF('Application Form'!I769="POLL","",IF('Application Form'!I769="MSTN","MSTN",IF('Application Form'!I769="COAT","COAT",IF('Application Form'!I769="PI","PI",IF('Application Form'!I769="POLL_50K (add on)*","POLL_50K (add on)*",IF('Application Form'!I769="POLL_HD (add on)*","POLL_HD (add_on)*",IF('Application Form'!I769="MSTN_50K (add_on)*","MSTN_50K (add_on)*",IF('Application Form'!I769="MSTN_HD (add on)*","MSTN_HD (add on)*",IF('Application Form'!I769="STORE","STORE",IF('Application Form'!I769="HE","HE","ERROR")))))))))))))))))))),IF(AND(F758&lt;&gt;"",'Application Form'!I769&lt;&gt;"",'Application Form'!J769&lt;&gt;""),IF('Application Form'!J769="SKSTD_BDL","SKSTD_BDL",IF('Application Form'!J769="MIP","MIP",IF('Application Form'!J769="MIP+PV","MIP",IF('Application Form'!J769="SEEKSIRE","SEEKSIRE",IF('Application Form'!J769="SEEKSIRE+PV","SEEKSIRE",IF('Application Form'!J769="GGP50K","GGP50K",IF('Application Form'!J769="GGP50K+PV","GGP50K",IF('Application Form'!J769="GGPHD (150K)","GGPHD (150K)",IF('Application Form'!J769="GGPHD+PV","GGPHD",IF('Application Form'!J769="PV","",IF('Application Form'!J769="POLL","",IF('Application Form'!J769="MSTN","MSTN",IF('Application Form'!J769="COAT","COAT",IF('Application Form'!J769="PI","PI",IF('Application Form'!J769="POLL_50K (add on)*","POLL_50K (add on)*",IF('Application Form'!J769="POLL_HD (add on)*","POLL_HD (add_on)*",IF('Application Form'!J769="MSTN_50K (add_on)*","MSTN_50K (add_on)*",IF('Application Form'!J769="MSTN_HD (add on)*","MSTN_HD (add on)*",IF('Application Form'!J769="STORE","STORE",IF('Application Form'!J769="HE","HE","")))))))))))))))))))),"ERROR"))))))</f>
        <v/>
      </c>
      <c r="P758" t="str">
        <f>IF(AND(F758="",O758&lt;&gt;""),IF('Application Form'!J769="SKSTD_BDL","SKSTD_BDL",IF('Application Form'!J769="MIP","MIP",IF('Application Form'!J769="MIP+PV","MIP",IF('Application Form'!J769="SEEKSIRE","SEEKSIRE",IF('Application Form'!J769="SEEKSIRE+PV","SEEKSIRE",IF('Application Form'!J769="GGP50K","GGP50K",IF('Application Form'!J769="GGP50K+PV","GGP50K",IF('Application Form'!J769="GGPHD (150K)","GGPHD (150K)",IF('Application Form'!J769="GGPHD+PV","GGPHD",IF('Application Form'!J769="PV","",IF('Application Form'!J769="POLL","",IF('Application Form'!J769="MSTN","MSTN",IF('Application Form'!J769="COAT","COAT",IF('Application Form'!J769="PI","PI",IF('Application Form'!J769="POLL_50K (add on)*","POLL_50K (add on)*",IF('Application Form'!J769="POLL_HD (add on)*","POLL_HD (add_on)*",IF('Application Form'!J769="MSTN_50K (add_on)*","MSTN_50K (add_on)*",IF('Application Form'!J769="MSTN_HD (add on)*","MSTN_HD (add on)*",IF('Application Form'!J769="STORE","STORE",IF('Application Form'!J769="HE","HE","")))))))))))))))))))),"")</f>
        <v/>
      </c>
    </row>
    <row r="759" spans="1:16" x14ac:dyDescent="0.25">
      <c r="A759" s="72">
        <f>'Application Form'!E770</f>
        <v>0</v>
      </c>
      <c r="B759" t="str">
        <f>IF('Application Form'!C770="Hair","H",IF('Application Form'!C770="Done","D",IF('Application Form'!C770="Semen","S",IF('Application Form'!C770="TSU","T",""))))</f>
        <v/>
      </c>
      <c r="C759" t="str">
        <f t="shared" si="11"/>
        <v>NAA</v>
      </c>
      <c r="F759" t="str">
        <f>IF('Application Form'!H770="SKSTD_BDL","SKSTD_BDL",IF('Application Form'!H770="MIP","MIP",IF('Application Form'!H770="MIP+PV","MIP",IF('Application Form'!H770="SEEKSIRE","SEEKSIRE",IF('Application Form'!H770="SEEKSIRE+PV","SEEKSIRE",IF('Application Form'!H770="GGP50K","GGP50K",IF('Application Form'!H770="GGP50K+PV","GGP50K",IF('Application Form'!H770="GGPHD (150K)","GGPHD (150K)",IF('Application Form'!H770="GGPHD+PV","GGPHD",IF('Application Form'!H770="PV","",IF('Application Form'!H770="POLL","",IF('Application Form'!H770="MSTN","",IF('Application Form'!H770="COAT","",IF('Application Form'!H770="PI","",IF('Application Form'!H770="POLL_50K (add on)*","",IF('Application Form'!H770="POLL_HD (add on)*","",IF('Application Form'!H770="MSTN_50K (add_on)*","",IF('Application Form'!H770="MSTN_HD (add on)*","",IF('Application Form'!H770="STORE","STORE",IF('Application Form'!H770="HE","HE",""))))))))))))))))))))</f>
        <v/>
      </c>
      <c r="G759" t="str">
        <f>IF(OR(RIGHT('Application Form'!H770,2)="PV",RIGHT('Application Form'!I770,2)="PV",RIGHT('Application Form'!J770,2)="PV"),"Yes","")</f>
        <v/>
      </c>
      <c r="H759" s="81" t="str">
        <f>IF(ISBLANK(IF(F759="SKSTD_BDL",'Application Form'!M770,IF('Office Use Only - DONT TOUCH!!!'!G759="Yes",'Application Form'!M770,""))),"",IF(F759="SKSTD_BDL",'Application Form'!M770,IF('Office Use Only - DONT TOUCH!!!'!G759="Yes",'Application Form'!M770,"")))</f>
        <v/>
      </c>
      <c r="K759" t="str">
        <f>IF(ISBLANK(IF(F759="SKSTD_BDL",'Application Form'!O770,IF('Office Use Only - DONT TOUCH!!!'!G759="Yes",'Application Form'!O770,""))),"",IF(F759="SKSTD_BDL",'Application Form'!O770,IF('Office Use Only - DONT TOUCH!!!'!G759="Yes",'Application Form'!O770,"")))</f>
        <v/>
      </c>
      <c r="N759" t="str">
        <f>IF(AND(F759="",'Application Form'!H770=""),"",IF(AND(F759="",'Application Form'!H770&lt;&gt;""),'Application Form'!H770,IF(AND(F759&lt;&gt;"",'Application Form'!I770=""),"",IF(AND(F759&lt;&gt;"",'Application Form'!I770&lt;&gt;""),IF('Application Form'!I770="SKSTD_BDL","SKSTD_BDL",IF('Application Form'!I770="MIP","MIP",IF('Application Form'!I770="MIP+PV","MIP",IF('Application Form'!I770="SEEKSIRE","SEEKSIRE",IF('Application Form'!I770="SEEKSIRE+PV","SEEKSIRE",IF('Application Form'!I770="GGP50K","GGP50K",IF('Application Form'!I770="GGP50K+PV","GGP50K",IF('Application Form'!I770="GGPHD (150K)","GGPHD (150K)",IF('Application Form'!I770="GGPHD+PV","GGPHD",IF('Application Form'!I770="PV","",IF('Application Form'!I770="POLL","",IF('Application Form'!I770="MSTN","MSTN",IF('Application Form'!I770="COAT","COAT",IF('Application Form'!I770="PI","PI",IF('Application Form'!I770="POLL_50K (add on)*","POLL_50K (add on)*",IF('Application Form'!I770="POLL_HD (add on)*","POLL_HD (add_on)*",IF('Application Form'!I770="MSTN_50K (add_on)*","MSTN_50K (add_on)*",IF('Application Form'!I770="MSTN_HD (add on)*","MSTN_HD (add on)*",IF('Application Form'!I770="STORE","STORE",IF('Application Form'!I770="HE","HE","")))))))))))))))))))),"ERROR"))))</f>
        <v/>
      </c>
      <c r="O759" t="str">
        <f>IF(AND(F759="",'Application Form'!H770=""),"",IF(AND(F759="",'Application Form'!H770&lt;&gt;"",'Application Form'!I770=""),"",IF(AND(F759&lt;&gt;"",'Application Form'!I770=""),"",IF(AND(F759&lt;&gt;"",'Application Form'!I770&lt;&gt;"",'Application Form'!J770=""),"",IF(AND(F759="",'Application Form'!H770&lt;&gt;"",'Application Form'!I770&lt;&gt;""),IF('Application Form'!I770="SKSTD_BDL","SKSTD_BDL",IF('Application Form'!I770="MIP","MIP",IF('Application Form'!I770="MIP+PV","MIP",IF('Application Form'!I770="SEEKSIRE","SEEKSIRE",IF('Application Form'!I770="SEEKSIRE+PV","SEEKSIRE",IF('Application Form'!I770="GGP50K","GGP50K",IF('Application Form'!I770="GGP50K+PV","GGP50K",IF('Application Form'!I770="GGPHD (150K)","GGPHD (150K)",IF('Application Form'!I770="GGPHD+PV","GGPHD",IF('Application Form'!I770="PV","",IF('Application Form'!I770="POLL","",IF('Application Form'!I770="MSTN","MSTN",IF('Application Form'!I770="COAT","COAT",IF('Application Form'!I770="PI","PI",IF('Application Form'!I770="POLL_50K (add on)*","POLL_50K (add on)*",IF('Application Form'!I770="POLL_HD (add on)*","POLL_HD (add_on)*",IF('Application Form'!I770="MSTN_50K (add_on)*","MSTN_50K (add_on)*",IF('Application Form'!I770="MSTN_HD (add on)*","MSTN_HD (add on)*",IF('Application Form'!I770="STORE","STORE",IF('Application Form'!I770="HE","HE","ERROR")))))))))))))))))))),IF(AND(F759&lt;&gt;"",'Application Form'!I770&lt;&gt;"",'Application Form'!J770&lt;&gt;""),IF('Application Form'!J770="SKSTD_BDL","SKSTD_BDL",IF('Application Form'!J770="MIP","MIP",IF('Application Form'!J770="MIP+PV","MIP",IF('Application Form'!J770="SEEKSIRE","SEEKSIRE",IF('Application Form'!J770="SEEKSIRE+PV","SEEKSIRE",IF('Application Form'!J770="GGP50K","GGP50K",IF('Application Form'!J770="GGP50K+PV","GGP50K",IF('Application Form'!J770="GGPHD (150K)","GGPHD (150K)",IF('Application Form'!J770="GGPHD+PV","GGPHD",IF('Application Form'!J770="PV","",IF('Application Form'!J770="POLL","",IF('Application Form'!J770="MSTN","MSTN",IF('Application Form'!J770="COAT","COAT",IF('Application Form'!J770="PI","PI",IF('Application Form'!J770="POLL_50K (add on)*","POLL_50K (add on)*",IF('Application Form'!J770="POLL_HD (add on)*","POLL_HD (add_on)*",IF('Application Form'!J770="MSTN_50K (add_on)*","MSTN_50K (add_on)*",IF('Application Form'!J770="MSTN_HD (add on)*","MSTN_HD (add on)*",IF('Application Form'!J770="STORE","STORE",IF('Application Form'!J770="HE","HE","")))))))))))))))))))),"ERROR"))))))</f>
        <v/>
      </c>
      <c r="P759" t="str">
        <f>IF(AND(F759="",O759&lt;&gt;""),IF('Application Form'!J770="SKSTD_BDL","SKSTD_BDL",IF('Application Form'!J770="MIP","MIP",IF('Application Form'!J770="MIP+PV","MIP",IF('Application Form'!J770="SEEKSIRE","SEEKSIRE",IF('Application Form'!J770="SEEKSIRE+PV","SEEKSIRE",IF('Application Form'!J770="GGP50K","GGP50K",IF('Application Form'!J770="GGP50K+PV","GGP50K",IF('Application Form'!J770="GGPHD (150K)","GGPHD (150K)",IF('Application Form'!J770="GGPHD+PV","GGPHD",IF('Application Form'!J770="PV","",IF('Application Form'!J770="POLL","",IF('Application Form'!J770="MSTN","MSTN",IF('Application Form'!J770="COAT","COAT",IF('Application Form'!J770="PI","PI",IF('Application Form'!J770="POLL_50K (add on)*","POLL_50K (add on)*",IF('Application Form'!J770="POLL_HD (add on)*","POLL_HD (add_on)*",IF('Application Form'!J770="MSTN_50K (add_on)*","MSTN_50K (add_on)*",IF('Application Form'!J770="MSTN_HD (add on)*","MSTN_HD (add on)*",IF('Application Form'!J770="STORE","STORE",IF('Application Form'!J770="HE","HE","")))))))))))))))))))),"")</f>
        <v/>
      </c>
    </row>
    <row r="760" spans="1:16" x14ac:dyDescent="0.25">
      <c r="A760" s="72">
        <f>'Application Form'!E771</f>
        <v>0</v>
      </c>
      <c r="B760" t="str">
        <f>IF('Application Form'!C771="Hair","H",IF('Application Form'!C771="Done","D",IF('Application Form'!C771="Semen","S",IF('Application Form'!C771="TSU","T",""))))</f>
        <v/>
      </c>
      <c r="C760" t="str">
        <f t="shared" si="11"/>
        <v>NAA</v>
      </c>
      <c r="F760" t="str">
        <f>IF('Application Form'!H771="SKSTD_BDL","SKSTD_BDL",IF('Application Form'!H771="MIP","MIP",IF('Application Form'!H771="MIP+PV","MIP",IF('Application Form'!H771="SEEKSIRE","SEEKSIRE",IF('Application Form'!H771="SEEKSIRE+PV","SEEKSIRE",IF('Application Form'!H771="GGP50K","GGP50K",IF('Application Form'!H771="GGP50K+PV","GGP50K",IF('Application Form'!H771="GGPHD (150K)","GGPHD (150K)",IF('Application Form'!H771="GGPHD+PV","GGPHD",IF('Application Form'!H771="PV","",IF('Application Form'!H771="POLL","",IF('Application Form'!H771="MSTN","",IF('Application Form'!H771="COAT","",IF('Application Form'!H771="PI","",IF('Application Form'!H771="POLL_50K (add on)*","",IF('Application Form'!H771="POLL_HD (add on)*","",IF('Application Form'!H771="MSTN_50K (add_on)*","",IF('Application Form'!H771="MSTN_HD (add on)*","",IF('Application Form'!H771="STORE","STORE",IF('Application Form'!H771="HE","HE",""))))))))))))))))))))</f>
        <v/>
      </c>
      <c r="G760" t="str">
        <f>IF(OR(RIGHT('Application Form'!H771,2)="PV",RIGHT('Application Form'!I771,2)="PV",RIGHT('Application Form'!J771,2)="PV"),"Yes","")</f>
        <v/>
      </c>
      <c r="H760" s="81" t="str">
        <f>IF(ISBLANK(IF(F760="SKSTD_BDL",'Application Form'!M771,IF('Office Use Only - DONT TOUCH!!!'!G760="Yes",'Application Form'!M771,""))),"",IF(F760="SKSTD_BDL",'Application Form'!M771,IF('Office Use Only - DONT TOUCH!!!'!G760="Yes",'Application Form'!M771,"")))</f>
        <v/>
      </c>
      <c r="K760" t="str">
        <f>IF(ISBLANK(IF(F760="SKSTD_BDL",'Application Form'!O771,IF('Office Use Only - DONT TOUCH!!!'!G760="Yes",'Application Form'!O771,""))),"",IF(F760="SKSTD_BDL",'Application Form'!O771,IF('Office Use Only - DONT TOUCH!!!'!G760="Yes",'Application Form'!O771,"")))</f>
        <v/>
      </c>
      <c r="N760" t="str">
        <f>IF(AND(F760="",'Application Form'!H771=""),"",IF(AND(F760="",'Application Form'!H771&lt;&gt;""),'Application Form'!H771,IF(AND(F760&lt;&gt;"",'Application Form'!I771=""),"",IF(AND(F760&lt;&gt;"",'Application Form'!I771&lt;&gt;""),IF('Application Form'!I771="SKSTD_BDL","SKSTD_BDL",IF('Application Form'!I771="MIP","MIP",IF('Application Form'!I771="MIP+PV","MIP",IF('Application Form'!I771="SEEKSIRE","SEEKSIRE",IF('Application Form'!I771="SEEKSIRE+PV","SEEKSIRE",IF('Application Form'!I771="GGP50K","GGP50K",IF('Application Form'!I771="GGP50K+PV","GGP50K",IF('Application Form'!I771="GGPHD (150K)","GGPHD (150K)",IF('Application Form'!I771="GGPHD+PV","GGPHD",IF('Application Form'!I771="PV","",IF('Application Form'!I771="POLL","",IF('Application Form'!I771="MSTN","MSTN",IF('Application Form'!I771="COAT","COAT",IF('Application Form'!I771="PI","PI",IF('Application Form'!I771="POLL_50K (add on)*","POLL_50K (add on)*",IF('Application Form'!I771="POLL_HD (add on)*","POLL_HD (add_on)*",IF('Application Form'!I771="MSTN_50K (add_on)*","MSTN_50K (add_on)*",IF('Application Form'!I771="MSTN_HD (add on)*","MSTN_HD (add on)*",IF('Application Form'!I771="STORE","STORE",IF('Application Form'!I771="HE","HE","")))))))))))))))))))),"ERROR"))))</f>
        <v/>
      </c>
      <c r="O760" t="str">
        <f>IF(AND(F760="",'Application Form'!H771=""),"",IF(AND(F760="",'Application Form'!H771&lt;&gt;"",'Application Form'!I771=""),"",IF(AND(F760&lt;&gt;"",'Application Form'!I771=""),"",IF(AND(F760&lt;&gt;"",'Application Form'!I771&lt;&gt;"",'Application Form'!J771=""),"",IF(AND(F760="",'Application Form'!H771&lt;&gt;"",'Application Form'!I771&lt;&gt;""),IF('Application Form'!I771="SKSTD_BDL","SKSTD_BDL",IF('Application Form'!I771="MIP","MIP",IF('Application Form'!I771="MIP+PV","MIP",IF('Application Form'!I771="SEEKSIRE","SEEKSIRE",IF('Application Form'!I771="SEEKSIRE+PV","SEEKSIRE",IF('Application Form'!I771="GGP50K","GGP50K",IF('Application Form'!I771="GGP50K+PV","GGP50K",IF('Application Form'!I771="GGPHD (150K)","GGPHD (150K)",IF('Application Form'!I771="GGPHD+PV","GGPHD",IF('Application Form'!I771="PV","",IF('Application Form'!I771="POLL","",IF('Application Form'!I771="MSTN","MSTN",IF('Application Form'!I771="COAT","COAT",IF('Application Form'!I771="PI","PI",IF('Application Form'!I771="POLL_50K (add on)*","POLL_50K (add on)*",IF('Application Form'!I771="POLL_HD (add on)*","POLL_HD (add_on)*",IF('Application Form'!I771="MSTN_50K (add_on)*","MSTN_50K (add_on)*",IF('Application Form'!I771="MSTN_HD (add on)*","MSTN_HD (add on)*",IF('Application Form'!I771="STORE","STORE",IF('Application Form'!I771="HE","HE","ERROR")))))))))))))))))))),IF(AND(F760&lt;&gt;"",'Application Form'!I771&lt;&gt;"",'Application Form'!J771&lt;&gt;""),IF('Application Form'!J771="SKSTD_BDL","SKSTD_BDL",IF('Application Form'!J771="MIP","MIP",IF('Application Form'!J771="MIP+PV","MIP",IF('Application Form'!J771="SEEKSIRE","SEEKSIRE",IF('Application Form'!J771="SEEKSIRE+PV","SEEKSIRE",IF('Application Form'!J771="GGP50K","GGP50K",IF('Application Form'!J771="GGP50K+PV","GGP50K",IF('Application Form'!J771="GGPHD (150K)","GGPHD (150K)",IF('Application Form'!J771="GGPHD+PV","GGPHD",IF('Application Form'!J771="PV","",IF('Application Form'!J771="POLL","",IF('Application Form'!J771="MSTN","MSTN",IF('Application Form'!J771="COAT","COAT",IF('Application Form'!J771="PI","PI",IF('Application Form'!J771="POLL_50K (add on)*","POLL_50K (add on)*",IF('Application Form'!J771="POLL_HD (add on)*","POLL_HD (add_on)*",IF('Application Form'!J771="MSTN_50K (add_on)*","MSTN_50K (add_on)*",IF('Application Form'!J771="MSTN_HD (add on)*","MSTN_HD (add on)*",IF('Application Form'!J771="STORE","STORE",IF('Application Form'!J771="HE","HE","")))))))))))))))))))),"ERROR"))))))</f>
        <v/>
      </c>
      <c r="P760" t="str">
        <f>IF(AND(F760="",O760&lt;&gt;""),IF('Application Form'!J771="SKSTD_BDL","SKSTD_BDL",IF('Application Form'!J771="MIP","MIP",IF('Application Form'!J771="MIP+PV","MIP",IF('Application Form'!J771="SEEKSIRE","SEEKSIRE",IF('Application Form'!J771="SEEKSIRE+PV","SEEKSIRE",IF('Application Form'!J771="GGP50K","GGP50K",IF('Application Form'!J771="GGP50K+PV","GGP50K",IF('Application Form'!J771="GGPHD (150K)","GGPHD (150K)",IF('Application Form'!J771="GGPHD+PV","GGPHD",IF('Application Form'!J771="PV","",IF('Application Form'!J771="POLL","",IF('Application Form'!J771="MSTN","MSTN",IF('Application Form'!J771="COAT","COAT",IF('Application Form'!J771="PI","PI",IF('Application Form'!J771="POLL_50K (add on)*","POLL_50K (add on)*",IF('Application Form'!J771="POLL_HD (add on)*","POLL_HD (add_on)*",IF('Application Form'!J771="MSTN_50K (add_on)*","MSTN_50K (add_on)*",IF('Application Form'!J771="MSTN_HD (add on)*","MSTN_HD (add on)*",IF('Application Form'!J771="STORE","STORE",IF('Application Form'!J771="HE","HE","")))))))))))))))))))),"")</f>
        <v/>
      </c>
    </row>
    <row r="761" spans="1:16" x14ac:dyDescent="0.25">
      <c r="A761" s="72">
        <f>'Application Form'!E772</f>
        <v>0</v>
      </c>
      <c r="B761" t="str">
        <f>IF('Application Form'!C772="Hair","H",IF('Application Form'!C772="Done","D",IF('Application Form'!C772="Semen","S",IF('Application Form'!C772="TSU","T",""))))</f>
        <v/>
      </c>
      <c r="C761" t="str">
        <f t="shared" si="11"/>
        <v>NAA</v>
      </c>
      <c r="F761" t="str">
        <f>IF('Application Form'!H772="SKSTD_BDL","SKSTD_BDL",IF('Application Form'!H772="MIP","MIP",IF('Application Form'!H772="MIP+PV","MIP",IF('Application Form'!H772="SEEKSIRE","SEEKSIRE",IF('Application Form'!H772="SEEKSIRE+PV","SEEKSIRE",IF('Application Form'!H772="GGP50K","GGP50K",IF('Application Form'!H772="GGP50K+PV","GGP50K",IF('Application Form'!H772="GGPHD (150K)","GGPHD (150K)",IF('Application Form'!H772="GGPHD+PV","GGPHD",IF('Application Form'!H772="PV","",IF('Application Form'!H772="POLL","",IF('Application Form'!H772="MSTN","",IF('Application Form'!H772="COAT","",IF('Application Form'!H772="PI","",IF('Application Form'!H772="POLL_50K (add on)*","",IF('Application Form'!H772="POLL_HD (add on)*","",IF('Application Form'!H772="MSTN_50K (add_on)*","",IF('Application Form'!H772="MSTN_HD (add on)*","",IF('Application Form'!H772="STORE","STORE",IF('Application Form'!H772="HE","HE",""))))))))))))))))))))</f>
        <v/>
      </c>
      <c r="G761" t="str">
        <f>IF(OR(RIGHT('Application Form'!H772,2)="PV",RIGHT('Application Form'!I772,2)="PV",RIGHT('Application Form'!J772,2)="PV"),"Yes","")</f>
        <v/>
      </c>
      <c r="H761" s="81" t="str">
        <f>IF(ISBLANK(IF(F761="SKSTD_BDL",'Application Form'!M772,IF('Office Use Only - DONT TOUCH!!!'!G761="Yes",'Application Form'!M772,""))),"",IF(F761="SKSTD_BDL",'Application Form'!M772,IF('Office Use Only - DONT TOUCH!!!'!G761="Yes",'Application Form'!M772,"")))</f>
        <v/>
      </c>
      <c r="K761" t="str">
        <f>IF(ISBLANK(IF(F761="SKSTD_BDL",'Application Form'!O772,IF('Office Use Only - DONT TOUCH!!!'!G761="Yes",'Application Form'!O772,""))),"",IF(F761="SKSTD_BDL",'Application Form'!O772,IF('Office Use Only - DONT TOUCH!!!'!G761="Yes",'Application Form'!O772,"")))</f>
        <v/>
      </c>
      <c r="N761" t="str">
        <f>IF(AND(F761="",'Application Form'!H772=""),"",IF(AND(F761="",'Application Form'!H772&lt;&gt;""),'Application Form'!H772,IF(AND(F761&lt;&gt;"",'Application Form'!I772=""),"",IF(AND(F761&lt;&gt;"",'Application Form'!I772&lt;&gt;""),IF('Application Form'!I772="SKSTD_BDL","SKSTD_BDL",IF('Application Form'!I772="MIP","MIP",IF('Application Form'!I772="MIP+PV","MIP",IF('Application Form'!I772="SEEKSIRE","SEEKSIRE",IF('Application Form'!I772="SEEKSIRE+PV","SEEKSIRE",IF('Application Form'!I772="GGP50K","GGP50K",IF('Application Form'!I772="GGP50K+PV","GGP50K",IF('Application Form'!I772="GGPHD (150K)","GGPHD (150K)",IF('Application Form'!I772="GGPHD+PV","GGPHD",IF('Application Form'!I772="PV","",IF('Application Form'!I772="POLL","",IF('Application Form'!I772="MSTN","MSTN",IF('Application Form'!I772="COAT","COAT",IF('Application Form'!I772="PI","PI",IF('Application Form'!I772="POLL_50K (add on)*","POLL_50K (add on)*",IF('Application Form'!I772="POLL_HD (add on)*","POLL_HD (add_on)*",IF('Application Form'!I772="MSTN_50K (add_on)*","MSTN_50K (add_on)*",IF('Application Form'!I772="MSTN_HD (add on)*","MSTN_HD (add on)*",IF('Application Form'!I772="STORE","STORE",IF('Application Form'!I772="HE","HE","")))))))))))))))))))),"ERROR"))))</f>
        <v/>
      </c>
      <c r="O761" t="str">
        <f>IF(AND(F761="",'Application Form'!H772=""),"",IF(AND(F761="",'Application Form'!H772&lt;&gt;"",'Application Form'!I772=""),"",IF(AND(F761&lt;&gt;"",'Application Form'!I772=""),"",IF(AND(F761&lt;&gt;"",'Application Form'!I772&lt;&gt;"",'Application Form'!J772=""),"",IF(AND(F761="",'Application Form'!H772&lt;&gt;"",'Application Form'!I772&lt;&gt;""),IF('Application Form'!I772="SKSTD_BDL","SKSTD_BDL",IF('Application Form'!I772="MIP","MIP",IF('Application Form'!I772="MIP+PV","MIP",IF('Application Form'!I772="SEEKSIRE","SEEKSIRE",IF('Application Form'!I772="SEEKSIRE+PV","SEEKSIRE",IF('Application Form'!I772="GGP50K","GGP50K",IF('Application Form'!I772="GGP50K+PV","GGP50K",IF('Application Form'!I772="GGPHD (150K)","GGPHD (150K)",IF('Application Form'!I772="GGPHD+PV","GGPHD",IF('Application Form'!I772="PV","",IF('Application Form'!I772="POLL","",IF('Application Form'!I772="MSTN","MSTN",IF('Application Form'!I772="COAT","COAT",IF('Application Form'!I772="PI","PI",IF('Application Form'!I772="POLL_50K (add on)*","POLL_50K (add on)*",IF('Application Form'!I772="POLL_HD (add on)*","POLL_HD (add_on)*",IF('Application Form'!I772="MSTN_50K (add_on)*","MSTN_50K (add_on)*",IF('Application Form'!I772="MSTN_HD (add on)*","MSTN_HD (add on)*",IF('Application Form'!I772="STORE","STORE",IF('Application Form'!I772="HE","HE","ERROR")))))))))))))))))))),IF(AND(F761&lt;&gt;"",'Application Form'!I772&lt;&gt;"",'Application Form'!J772&lt;&gt;""),IF('Application Form'!J772="SKSTD_BDL","SKSTD_BDL",IF('Application Form'!J772="MIP","MIP",IF('Application Form'!J772="MIP+PV","MIP",IF('Application Form'!J772="SEEKSIRE","SEEKSIRE",IF('Application Form'!J772="SEEKSIRE+PV","SEEKSIRE",IF('Application Form'!J772="GGP50K","GGP50K",IF('Application Form'!J772="GGP50K+PV","GGP50K",IF('Application Form'!J772="GGPHD (150K)","GGPHD (150K)",IF('Application Form'!J772="GGPHD+PV","GGPHD",IF('Application Form'!J772="PV","",IF('Application Form'!J772="POLL","",IF('Application Form'!J772="MSTN","MSTN",IF('Application Form'!J772="COAT","COAT",IF('Application Form'!J772="PI","PI",IF('Application Form'!J772="POLL_50K (add on)*","POLL_50K (add on)*",IF('Application Form'!J772="POLL_HD (add on)*","POLL_HD (add_on)*",IF('Application Form'!J772="MSTN_50K (add_on)*","MSTN_50K (add_on)*",IF('Application Form'!J772="MSTN_HD (add on)*","MSTN_HD (add on)*",IF('Application Form'!J772="STORE","STORE",IF('Application Form'!J772="HE","HE","")))))))))))))))))))),"ERROR"))))))</f>
        <v/>
      </c>
      <c r="P761" t="str">
        <f>IF(AND(F761="",O761&lt;&gt;""),IF('Application Form'!J772="SKSTD_BDL","SKSTD_BDL",IF('Application Form'!J772="MIP","MIP",IF('Application Form'!J772="MIP+PV","MIP",IF('Application Form'!J772="SEEKSIRE","SEEKSIRE",IF('Application Form'!J772="SEEKSIRE+PV","SEEKSIRE",IF('Application Form'!J772="GGP50K","GGP50K",IF('Application Form'!J772="GGP50K+PV","GGP50K",IF('Application Form'!J772="GGPHD (150K)","GGPHD (150K)",IF('Application Form'!J772="GGPHD+PV","GGPHD",IF('Application Form'!J772="PV","",IF('Application Form'!J772="POLL","",IF('Application Form'!J772="MSTN","MSTN",IF('Application Form'!J772="COAT","COAT",IF('Application Form'!J772="PI","PI",IF('Application Form'!J772="POLL_50K (add on)*","POLL_50K (add on)*",IF('Application Form'!J772="POLL_HD (add on)*","POLL_HD (add_on)*",IF('Application Form'!J772="MSTN_50K (add_on)*","MSTN_50K (add_on)*",IF('Application Form'!J772="MSTN_HD (add on)*","MSTN_HD (add on)*",IF('Application Form'!J772="STORE","STORE",IF('Application Form'!J772="HE","HE","")))))))))))))))))))),"")</f>
        <v/>
      </c>
    </row>
    <row r="762" spans="1:16" x14ac:dyDescent="0.25">
      <c r="A762" s="72">
        <f>'Application Form'!E773</f>
        <v>0</v>
      </c>
      <c r="B762" t="str">
        <f>IF('Application Form'!C773="Hair","H",IF('Application Form'!C773="Done","D",IF('Application Form'!C773="Semen","S",IF('Application Form'!C773="TSU","T",""))))</f>
        <v/>
      </c>
      <c r="C762" t="str">
        <f t="shared" si="11"/>
        <v>NAA</v>
      </c>
      <c r="F762" t="str">
        <f>IF('Application Form'!H773="SKSTD_BDL","SKSTD_BDL",IF('Application Form'!H773="MIP","MIP",IF('Application Form'!H773="MIP+PV","MIP",IF('Application Form'!H773="SEEKSIRE","SEEKSIRE",IF('Application Form'!H773="SEEKSIRE+PV","SEEKSIRE",IF('Application Form'!H773="GGP50K","GGP50K",IF('Application Form'!H773="GGP50K+PV","GGP50K",IF('Application Form'!H773="GGPHD (150K)","GGPHD (150K)",IF('Application Form'!H773="GGPHD+PV","GGPHD",IF('Application Form'!H773="PV","",IF('Application Form'!H773="POLL","",IF('Application Form'!H773="MSTN","",IF('Application Form'!H773="COAT","",IF('Application Form'!H773="PI","",IF('Application Form'!H773="POLL_50K (add on)*","",IF('Application Form'!H773="POLL_HD (add on)*","",IF('Application Form'!H773="MSTN_50K (add_on)*","",IF('Application Form'!H773="MSTN_HD (add on)*","",IF('Application Form'!H773="STORE","STORE",IF('Application Form'!H773="HE","HE",""))))))))))))))))))))</f>
        <v/>
      </c>
      <c r="G762" t="str">
        <f>IF(OR(RIGHT('Application Form'!H773,2)="PV",RIGHT('Application Form'!I773,2)="PV",RIGHT('Application Form'!J773,2)="PV"),"Yes","")</f>
        <v/>
      </c>
      <c r="H762" s="81" t="str">
        <f>IF(ISBLANK(IF(F762="SKSTD_BDL",'Application Form'!M773,IF('Office Use Only - DONT TOUCH!!!'!G762="Yes",'Application Form'!M773,""))),"",IF(F762="SKSTD_BDL",'Application Form'!M773,IF('Office Use Only - DONT TOUCH!!!'!G762="Yes",'Application Form'!M773,"")))</f>
        <v/>
      </c>
      <c r="K762" t="str">
        <f>IF(ISBLANK(IF(F762="SKSTD_BDL",'Application Form'!O773,IF('Office Use Only - DONT TOUCH!!!'!G762="Yes",'Application Form'!O773,""))),"",IF(F762="SKSTD_BDL",'Application Form'!O773,IF('Office Use Only - DONT TOUCH!!!'!G762="Yes",'Application Form'!O773,"")))</f>
        <v/>
      </c>
      <c r="N762" t="str">
        <f>IF(AND(F762="",'Application Form'!H773=""),"",IF(AND(F762="",'Application Form'!H773&lt;&gt;""),'Application Form'!H773,IF(AND(F762&lt;&gt;"",'Application Form'!I773=""),"",IF(AND(F762&lt;&gt;"",'Application Form'!I773&lt;&gt;""),IF('Application Form'!I773="SKSTD_BDL","SKSTD_BDL",IF('Application Form'!I773="MIP","MIP",IF('Application Form'!I773="MIP+PV","MIP",IF('Application Form'!I773="SEEKSIRE","SEEKSIRE",IF('Application Form'!I773="SEEKSIRE+PV","SEEKSIRE",IF('Application Form'!I773="GGP50K","GGP50K",IF('Application Form'!I773="GGP50K+PV","GGP50K",IF('Application Form'!I773="GGPHD (150K)","GGPHD (150K)",IF('Application Form'!I773="GGPHD+PV","GGPHD",IF('Application Form'!I773="PV","",IF('Application Form'!I773="POLL","",IF('Application Form'!I773="MSTN","MSTN",IF('Application Form'!I773="COAT","COAT",IF('Application Form'!I773="PI","PI",IF('Application Form'!I773="POLL_50K (add on)*","POLL_50K (add on)*",IF('Application Form'!I773="POLL_HD (add on)*","POLL_HD (add_on)*",IF('Application Form'!I773="MSTN_50K (add_on)*","MSTN_50K (add_on)*",IF('Application Form'!I773="MSTN_HD (add on)*","MSTN_HD (add on)*",IF('Application Form'!I773="STORE","STORE",IF('Application Form'!I773="HE","HE","")))))))))))))))))))),"ERROR"))))</f>
        <v/>
      </c>
      <c r="O762" t="str">
        <f>IF(AND(F762="",'Application Form'!H773=""),"",IF(AND(F762="",'Application Form'!H773&lt;&gt;"",'Application Form'!I773=""),"",IF(AND(F762&lt;&gt;"",'Application Form'!I773=""),"",IF(AND(F762&lt;&gt;"",'Application Form'!I773&lt;&gt;"",'Application Form'!J773=""),"",IF(AND(F762="",'Application Form'!H773&lt;&gt;"",'Application Form'!I773&lt;&gt;""),IF('Application Form'!I773="SKSTD_BDL","SKSTD_BDL",IF('Application Form'!I773="MIP","MIP",IF('Application Form'!I773="MIP+PV","MIP",IF('Application Form'!I773="SEEKSIRE","SEEKSIRE",IF('Application Form'!I773="SEEKSIRE+PV","SEEKSIRE",IF('Application Form'!I773="GGP50K","GGP50K",IF('Application Form'!I773="GGP50K+PV","GGP50K",IF('Application Form'!I773="GGPHD (150K)","GGPHD (150K)",IF('Application Form'!I773="GGPHD+PV","GGPHD",IF('Application Form'!I773="PV","",IF('Application Form'!I773="POLL","",IF('Application Form'!I773="MSTN","MSTN",IF('Application Form'!I773="COAT","COAT",IF('Application Form'!I773="PI","PI",IF('Application Form'!I773="POLL_50K (add on)*","POLL_50K (add on)*",IF('Application Form'!I773="POLL_HD (add on)*","POLL_HD (add_on)*",IF('Application Form'!I773="MSTN_50K (add_on)*","MSTN_50K (add_on)*",IF('Application Form'!I773="MSTN_HD (add on)*","MSTN_HD (add on)*",IF('Application Form'!I773="STORE","STORE",IF('Application Form'!I773="HE","HE","ERROR")))))))))))))))))))),IF(AND(F762&lt;&gt;"",'Application Form'!I773&lt;&gt;"",'Application Form'!J773&lt;&gt;""),IF('Application Form'!J773="SKSTD_BDL","SKSTD_BDL",IF('Application Form'!J773="MIP","MIP",IF('Application Form'!J773="MIP+PV","MIP",IF('Application Form'!J773="SEEKSIRE","SEEKSIRE",IF('Application Form'!J773="SEEKSIRE+PV","SEEKSIRE",IF('Application Form'!J773="GGP50K","GGP50K",IF('Application Form'!J773="GGP50K+PV","GGP50K",IF('Application Form'!J773="GGPHD (150K)","GGPHD (150K)",IF('Application Form'!J773="GGPHD+PV","GGPHD",IF('Application Form'!J773="PV","",IF('Application Form'!J773="POLL","",IF('Application Form'!J773="MSTN","MSTN",IF('Application Form'!J773="COAT","COAT",IF('Application Form'!J773="PI","PI",IF('Application Form'!J773="POLL_50K (add on)*","POLL_50K (add on)*",IF('Application Form'!J773="POLL_HD (add on)*","POLL_HD (add_on)*",IF('Application Form'!J773="MSTN_50K (add_on)*","MSTN_50K (add_on)*",IF('Application Form'!J773="MSTN_HD (add on)*","MSTN_HD (add on)*",IF('Application Form'!J773="STORE","STORE",IF('Application Form'!J773="HE","HE","")))))))))))))))))))),"ERROR"))))))</f>
        <v/>
      </c>
      <c r="P762" t="str">
        <f>IF(AND(F762="",O762&lt;&gt;""),IF('Application Form'!J773="SKSTD_BDL","SKSTD_BDL",IF('Application Form'!J773="MIP","MIP",IF('Application Form'!J773="MIP+PV","MIP",IF('Application Form'!J773="SEEKSIRE","SEEKSIRE",IF('Application Form'!J773="SEEKSIRE+PV","SEEKSIRE",IF('Application Form'!J773="GGP50K","GGP50K",IF('Application Form'!J773="GGP50K+PV","GGP50K",IF('Application Form'!J773="GGPHD (150K)","GGPHD (150K)",IF('Application Form'!J773="GGPHD+PV","GGPHD",IF('Application Form'!J773="PV","",IF('Application Form'!J773="POLL","",IF('Application Form'!J773="MSTN","MSTN",IF('Application Form'!J773="COAT","COAT",IF('Application Form'!J773="PI","PI",IF('Application Form'!J773="POLL_50K (add on)*","POLL_50K (add on)*",IF('Application Form'!J773="POLL_HD (add on)*","POLL_HD (add_on)*",IF('Application Form'!J773="MSTN_50K (add_on)*","MSTN_50K (add_on)*",IF('Application Form'!J773="MSTN_HD (add on)*","MSTN_HD (add on)*",IF('Application Form'!J773="STORE","STORE",IF('Application Form'!J773="HE","HE","")))))))))))))))))))),"")</f>
        <v/>
      </c>
    </row>
    <row r="763" spans="1:16" x14ac:dyDescent="0.25">
      <c r="A763" s="72">
        <f>'Application Form'!E774</f>
        <v>0</v>
      </c>
      <c r="B763" t="str">
        <f>IF('Application Form'!C774="Hair","H",IF('Application Form'!C774="Done","D",IF('Application Form'!C774="Semen","S",IF('Application Form'!C774="TSU","T",""))))</f>
        <v/>
      </c>
      <c r="C763" t="str">
        <f t="shared" si="11"/>
        <v>NAA</v>
      </c>
      <c r="F763" t="str">
        <f>IF('Application Form'!H774="SKSTD_BDL","SKSTD_BDL",IF('Application Form'!H774="MIP","MIP",IF('Application Form'!H774="MIP+PV","MIP",IF('Application Form'!H774="SEEKSIRE","SEEKSIRE",IF('Application Form'!H774="SEEKSIRE+PV","SEEKSIRE",IF('Application Form'!H774="GGP50K","GGP50K",IF('Application Form'!H774="GGP50K+PV","GGP50K",IF('Application Form'!H774="GGPHD (150K)","GGPHD (150K)",IF('Application Form'!H774="GGPHD+PV","GGPHD",IF('Application Form'!H774="PV","",IF('Application Form'!H774="POLL","",IF('Application Form'!H774="MSTN","",IF('Application Form'!H774="COAT","",IF('Application Form'!H774="PI","",IF('Application Form'!H774="POLL_50K (add on)*","",IF('Application Form'!H774="POLL_HD (add on)*","",IF('Application Form'!H774="MSTN_50K (add_on)*","",IF('Application Form'!H774="MSTN_HD (add on)*","",IF('Application Form'!H774="STORE","STORE",IF('Application Form'!H774="HE","HE",""))))))))))))))))))))</f>
        <v/>
      </c>
      <c r="G763" t="str">
        <f>IF(OR(RIGHT('Application Form'!H774,2)="PV",RIGHT('Application Form'!I774,2)="PV",RIGHT('Application Form'!J774,2)="PV"),"Yes","")</f>
        <v/>
      </c>
      <c r="H763" s="81" t="str">
        <f>IF(ISBLANK(IF(F763="SKSTD_BDL",'Application Form'!M774,IF('Office Use Only - DONT TOUCH!!!'!G763="Yes",'Application Form'!M774,""))),"",IF(F763="SKSTD_BDL",'Application Form'!M774,IF('Office Use Only - DONT TOUCH!!!'!G763="Yes",'Application Form'!M774,"")))</f>
        <v/>
      </c>
      <c r="K763" t="str">
        <f>IF(ISBLANK(IF(F763="SKSTD_BDL",'Application Form'!O774,IF('Office Use Only - DONT TOUCH!!!'!G763="Yes",'Application Form'!O774,""))),"",IF(F763="SKSTD_BDL",'Application Form'!O774,IF('Office Use Only - DONT TOUCH!!!'!G763="Yes",'Application Form'!O774,"")))</f>
        <v/>
      </c>
      <c r="N763" t="str">
        <f>IF(AND(F763="",'Application Form'!H774=""),"",IF(AND(F763="",'Application Form'!H774&lt;&gt;""),'Application Form'!H774,IF(AND(F763&lt;&gt;"",'Application Form'!I774=""),"",IF(AND(F763&lt;&gt;"",'Application Form'!I774&lt;&gt;""),IF('Application Form'!I774="SKSTD_BDL","SKSTD_BDL",IF('Application Form'!I774="MIP","MIP",IF('Application Form'!I774="MIP+PV","MIP",IF('Application Form'!I774="SEEKSIRE","SEEKSIRE",IF('Application Form'!I774="SEEKSIRE+PV","SEEKSIRE",IF('Application Form'!I774="GGP50K","GGP50K",IF('Application Form'!I774="GGP50K+PV","GGP50K",IF('Application Form'!I774="GGPHD (150K)","GGPHD (150K)",IF('Application Form'!I774="GGPHD+PV","GGPHD",IF('Application Form'!I774="PV","",IF('Application Form'!I774="POLL","",IF('Application Form'!I774="MSTN","MSTN",IF('Application Form'!I774="COAT","COAT",IF('Application Form'!I774="PI","PI",IF('Application Form'!I774="POLL_50K (add on)*","POLL_50K (add on)*",IF('Application Form'!I774="POLL_HD (add on)*","POLL_HD (add_on)*",IF('Application Form'!I774="MSTN_50K (add_on)*","MSTN_50K (add_on)*",IF('Application Form'!I774="MSTN_HD (add on)*","MSTN_HD (add on)*",IF('Application Form'!I774="STORE","STORE",IF('Application Form'!I774="HE","HE","")))))))))))))))))))),"ERROR"))))</f>
        <v/>
      </c>
      <c r="O763" t="str">
        <f>IF(AND(F763="",'Application Form'!H774=""),"",IF(AND(F763="",'Application Form'!H774&lt;&gt;"",'Application Form'!I774=""),"",IF(AND(F763&lt;&gt;"",'Application Form'!I774=""),"",IF(AND(F763&lt;&gt;"",'Application Form'!I774&lt;&gt;"",'Application Form'!J774=""),"",IF(AND(F763="",'Application Form'!H774&lt;&gt;"",'Application Form'!I774&lt;&gt;""),IF('Application Form'!I774="SKSTD_BDL","SKSTD_BDL",IF('Application Form'!I774="MIP","MIP",IF('Application Form'!I774="MIP+PV","MIP",IF('Application Form'!I774="SEEKSIRE","SEEKSIRE",IF('Application Form'!I774="SEEKSIRE+PV","SEEKSIRE",IF('Application Form'!I774="GGP50K","GGP50K",IF('Application Form'!I774="GGP50K+PV","GGP50K",IF('Application Form'!I774="GGPHD (150K)","GGPHD (150K)",IF('Application Form'!I774="GGPHD+PV","GGPHD",IF('Application Form'!I774="PV","",IF('Application Form'!I774="POLL","",IF('Application Form'!I774="MSTN","MSTN",IF('Application Form'!I774="COAT","COAT",IF('Application Form'!I774="PI","PI",IF('Application Form'!I774="POLL_50K (add on)*","POLL_50K (add on)*",IF('Application Form'!I774="POLL_HD (add on)*","POLL_HD (add_on)*",IF('Application Form'!I774="MSTN_50K (add_on)*","MSTN_50K (add_on)*",IF('Application Form'!I774="MSTN_HD (add on)*","MSTN_HD (add on)*",IF('Application Form'!I774="STORE","STORE",IF('Application Form'!I774="HE","HE","ERROR")))))))))))))))))))),IF(AND(F763&lt;&gt;"",'Application Form'!I774&lt;&gt;"",'Application Form'!J774&lt;&gt;""),IF('Application Form'!J774="SKSTD_BDL","SKSTD_BDL",IF('Application Form'!J774="MIP","MIP",IF('Application Form'!J774="MIP+PV","MIP",IF('Application Form'!J774="SEEKSIRE","SEEKSIRE",IF('Application Form'!J774="SEEKSIRE+PV","SEEKSIRE",IF('Application Form'!J774="GGP50K","GGP50K",IF('Application Form'!J774="GGP50K+PV","GGP50K",IF('Application Form'!J774="GGPHD (150K)","GGPHD (150K)",IF('Application Form'!J774="GGPHD+PV","GGPHD",IF('Application Form'!J774="PV","",IF('Application Form'!J774="POLL","",IF('Application Form'!J774="MSTN","MSTN",IF('Application Form'!J774="COAT","COAT",IF('Application Form'!J774="PI","PI",IF('Application Form'!J774="POLL_50K (add on)*","POLL_50K (add on)*",IF('Application Form'!J774="POLL_HD (add on)*","POLL_HD (add_on)*",IF('Application Form'!J774="MSTN_50K (add_on)*","MSTN_50K (add_on)*",IF('Application Form'!J774="MSTN_HD (add on)*","MSTN_HD (add on)*",IF('Application Form'!J774="STORE","STORE",IF('Application Form'!J774="HE","HE","")))))))))))))))))))),"ERROR"))))))</f>
        <v/>
      </c>
      <c r="P763" t="str">
        <f>IF(AND(F763="",O763&lt;&gt;""),IF('Application Form'!J774="SKSTD_BDL","SKSTD_BDL",IF('Application Form'!J774="MIP","MIP",IF('Application Form'!J774="MIP+PV","MIP",IF('Application Form'!J774="SEEKSIRE","SEEKSIRE",IF('Application Form'!J774="SEEKSIRE+PV","SEEKSIRE",IF('Application Form'!J774="GGP50K","GGP50K",IF('Application Form'!J774="GGP50K+PV","GGP50K",IF('Application Form'!J774="GGPHD (150K)","GGPHD (150K)",IF('Application Form'!J774="GGPHD+PV","GGPHD",IF('Application Form'!J774="PV","",IF('Application Form'!J774="POLL","",IF('Application Form'!J774="MSTN","MSTN",IF('Application Form'!J774="COAT","COAT",IF('Application Form'!J774="PI","PI",IF('Application Form'!J774="POLL_50K (add on)*","POLL_50K (add on)*",IF('Application Form'!J774="POLL_HD (add on)*","POLL_HD (add_on)*",IF('Application Form'!J774="MSTN_50K (add_on)*","MSTN_50K (add_on)*",IF('Application Form'!J774="MSTN_HD (add on)*","MSTN_HD (add on)*",IF('Application Form'!J774="STORE","STORE",IF('Application Form'!J774="HE","HE","")))))))))))))))))))),"")</f>
        <v/>
      </c>
    </row>
    <row r="764" spans="1:16" x14ac:dyDescent="0.25">
      <c r="A764" s="72">
        <f>'Application Form'!E775</f>
        <v>0</v>
      </c>
      <c r="B764" t="str">
        <f>IF('Application Form'!C775="Hair","H",IF('Application Form'!C775="Done","D",IF('Application Form'!C775="Semen","S",IF('Application Form'!C775="TSU","T",""))))</f>
        <v/>
      </c>
      <c r="C764" t="str">
        <f t="shared" si="11"/>
        <v>NAA</v>
      </c>
      <c r="F764" t="str">
        <f>IF('Application Form'!H775="SKSTD_BDL","SKSTD_BDL",IF('Application Form'!H775="MIP","MIP",IF('Application Form'!H775="MIP+PV","MIP",IF('Application Form'!H775="SEEKSIRE","SEEKSIRE",IF('Application Form'!H775="SEEKSIRE+PV","SEEKSIRE",IF('Application Form'!H775="GGP50K","GGP50K",IF('Application Form'!H775="GGP50K+PV","GGP50K",IF('Application Form'!H775="GGPHD (150K)","GGPHD (150K)",IF('Application Form'!H775="GGPHD+PV","GGPHD",IF('Application Form'!H775="PV","",IF('Application Form'!H775="POLL","",IF('Application Form'!H775="MSTN","",IF('Application Form'!H775="COAT","",IF('Application Form'!H775="PI","",IF('Application Form'!H775="POLL_50K (add on)*","",IF('Application Form'!H775="POLL_HD (add on)*","",IF('Application Form'!H775="MSTN_50K (add_on)*","",IF('Application Form'!H775="MSTN_HD (add on)*","",IF('Application Form'!H775="STORE","STORE",IF('Application Form'!H775="HE","HE",""))))))))))))))))))))</f>
        <v/>
      </c>
      <c r="G764" t="str">
        <f>IF(OR(RIGHT('Application Form'!H775,2)="PV",RIGHT('Application Form'!I775,2)="PV",RIGHT('Application Form'!J775,2)="PV"),"Yes","")</f>
        <v/>
      </c>
      <c r="H764" s="81" t="str">
        <f>IF(ISBLANK(IF(F764="SKSTD_BDL",'Application Form'!M775,IF('Office Use Only - DONT TOUCH!!!'!G764="Yes",'Application Form'!M775,""))),"",IF(F764="SKSTD_BDL",'Application Form'!M775,IF('Office Use Only - DONT TOUCH!!!'!G764="Yes",'Application Form'!M775,"")))</f>
        <v/>
      </c>
      <c r="K764" t="str">
        <f>IF(ISBLANK(IF(F764="SKSTD_BDL",'Application Form'!O775,IF('Office Use Only - DONT TOUCH!!!'!G764="Yes",'Application Form'!O775,""))),"",IF(F764="SKSTD_BDL",'Application Form'!O775,IF('Office Use Only - DONT TOUCH!!!'!G764="Yes",'Application Form'!O775,"")))</f>
        <v/>
      </c>
      <c r="N764" t="str">
        <f>IF(AND(F764="",'Application Form'!H775=""),"",IF(AND(F764="",'Application Form'!H775&lt;&gt;""),'Application Form'!H775,IF(AND(F764&lt;&gt;"",'Application Form'!I775=""),"",IF(AND(F764&lt;&gt;"",'Application Form'!I775&lt;&gt;""),IF('Application Form'!I775="SKSTD_BDL","SKSTD_BDL",IF('Application Form'!I775="MIP","MIP",IF('Application Form'!I775="MIP+PV","MIP",IF('Application Form'!I775="SEEKSIRE","SEEKSIRE",IF('Application Form'!I775="SEEKSIRE+PV","SEEKSIRE",IF('Application Form'!I775="GGP50K","GGP50K",IF('Application Form'!I775="GGP50K+PV","GGP50K",IF('Application Form'!I775="GGPHD (150K)","GGPHD (150K)",IF('Application Form'!I775="GGPHD+PV","GGPHD",IF('Application Form'!I775="PV","",IF('Application Form'!I775="POLL","",IF('Application Form'!I775="MSTN","MSTN",IF('Application Form'!I775="COAT","COAT",IF('Application Form'!I775="PI","PI",IF('Application Form'!I775="POLL_50K (add on)*","POLL_50K (add on)*",IF('Application Form'!I775="POLL_HD (add on)*","POLL_HD (add_on)*",IF('Application Form'!I775="MSTN_50K (add_on)*","MSTN_50K (add_on)*",IF('Application Form'!I775="MSTN_HD (add on)*","MSTN_HD (add on)*",IF('Application Form'!I775="STORE","STORE",IF('Application Form'!I775="HE","HE","")))))))))))))))))))),"ERROR"))))</f>
        <v/>
      </c>
      <c r="O764" t="str">
        <f>IF(AND(F764="",'Application Form'!H775=""),"",IF(AND(F764="",'Application Form'!H775&lt;&gt;"",'Application Form'!I775=""),"",IF(AND(F764&lt;&gt;"",'Application Form'!I775=""),"",IF(AND(F764&lt;&gt;"",'Application Form'!I775&lt;&gt;"",'Application Form'!J775=""),"",IF(AND(F764="",'Application Form'!H775&lt;&gt;"",'Application Form'!I775&lt;&gt;""),IF('Application Form'!I775="SKSTD_BDL","SKSTD_BDL",IF('Application Form'!I775="MIP","MIP",IF('Application Form'!I775="MIP+PV","MIP",IF('Application Form'!I775="SEEKSIRE","SEEKSIRE",IF('Application Form'!I775="SEEKSIRE+PV","SEEKSIRE",IF('Application Form'!I775="GGP50K","GGP50K",IF('Application Form'!I775="GGP50K+PV","GGP50K",IF('Application Form'!I775="GGPHD (150K)","GGPHD (150K)",IF('Application Form'!I775="GGPHD+PV","GGPHD",IF('Application Form'!I775="PV","",IF('Application Form'!I775="POLL","",IF('Application Form'!I775="MSTN","MSTN",IF('Application Form'!I775="COAT","COAT",IF('Application Form'!I775="PI","PI",IF('Application Form'!I775="POLL_50K (add on)*","POLL_50K (add on)*",IF('Application Form'!I775="POLL_HD (add on)*","POLL_HD (add_on)*",IF('Application Form'!I775="MSTN_50K (add_on)*","MSTN_50K (add_on)*",IF('Application Form'!I775="MSTN_HD (add on)*","MSTN_HD (add on)*",IF('Application Form'!I775="STORE","STORE",IF('Application Form'!I775="HE","HE","ERROR")))))))))))))))))))),IF(AND(F764&lt;&gt;"",'Application Form'!I775&lt;&gt;"",'Application Form'!J775&lt;&gt;""),IF('Application Form'!J775="SKSTD_BDL","SKSTD_BDL",IF('Application Form'!J775="MIP","MIP",IF('Application Form'!J775="MIP+PV","MIP",IF('Application Form'!J775="SEEKSIRE","SEEKSIRE",IF('Application Form'!J775="SEEKSIRE+PV","SEEKSIRE",IF('Application Form'!J775="GGP50K","GGP50K",IF('Application Form'!J775="GGP50K+PV","GGP50K",IF('Application Form'!J775="GGPHD (150K)","GGPHD (150K)",IF('Application Form'!J775="GGPHD+PV","GGPHD",IF('Application Form'!J775="PV","",IF('Application Form'!J775="POLL","",IF('Application Form'!J775="MSTN","MSTN",IF('Application Form'!J775="COAT","COAT",IF('Application Form'!J775="PI","PI",IF('Application Form'!J775="POLL_50K (add on)*","POLL_50K (add on)*",IF('Application Form'!J775="POLL_HD (add on)*","POLL_HD (add_on)*",IF('Application Form'!J775="MSTN_50K (add_on)*","MSTN_50K (add_on)*",IF('Application Form'!J775="MSTN_HD (add on)*","MSTN_HD (add on)*",IF('Application Form'!J775="STORE","STORE",IF('Application Form'!J775="HE","HE","")))))))))))))))))))),"ERROR"))))))</f>
        <v/>
      </c>
      <c r="P764" t="str">
        <f>IF(AND(F764="",O764&lt;&gt;""),IF('Application Form'!J775="SKSTD_BDL","SKSTD_BDL",IF('Application Form'!J775="MIP","MIP",IF('Application Form'!J775="MIP+PV","MIP",IF('Application Form'!J775="SEEKSIRE","SEEKSIRE",IF('Application Form'!J775="SEEKSIRE+PV","SEEKSIRE",IF('Application Form'!J775="GGP50K","GGP50K",IF('Application Form'!J775="GGP50K+PV","GGP50K",IF('Application Form'!J775="GGPHD (150K)","GGPHD (150K)",IF('Application Form'!J775="GGPHD+PV","GGPHD",IF('Application Form'!J775="PV","",IF('Application Form'!J775="POLL","",IF('Application Form'!J775="MSTN","MSTN",IF('Application Form'!J775="COAT","COAT",IF('Application Form'!J775="PI","PI",IF('Application Form'!J775="POLL_50K (add on)*","POLL_50K (add on)*",IF('Application Form'!J775="POLL_HD (add on)*","POLL_HD (add_on)*",IF('Application Form'!J775="MSTN_50K (add_on)*","MSTN_50K (add_on)*",IF('Application Form'!J775="MSTN_HD (add on)*","MSTN_HD (add on)*",IF('Application Form'!J775="STORE","STORE",IF('Application Form'!J775="HE","HE","")))))))))))))))))))),"")</f>
        <v/>
      </c>
    </row>
    <row r="765" spans="1:16" x14ac:dyDescent="0.25">
      <c r="A765" s="72">
        <f>'Application Form'!E776</f>
        <v>0</v>
      </c>
      <c r="B765" t="str">
        <f>IF('Application Form'!C776="Hair","H",IF('Application Form'!C776="Done","D",IF('Application Form'!C776="Semen","S",IF('Application Form'!C776="TSU","T",""))))</f>
        <v/>
      </c>
      <c r="C765" t="str">
        <f t="shared" si="11"/>
        <v>NAA</v>
      </c>
      <c r="F765" t="str">
        <f>IF('Application Form'!H776="SKSTD_BDL","SKSTD_BDL",IF('Application Form'!H776="MIP","MIP",IF('Application Form'!H776="MIP+PV","MIP",IF('Application Form'!H776="SEEKSIRE","SEEKSIRE",IF('Application Form'!H776="SEEKSIRE+PV","SEEKSIRE",IF('Application Form'!H776="GGP50K","GGP50K",IF('Application Form'!H776="GGP50K+PV","GGP50K",IF('Application Form'!H776="GGPHD (150K)","GGPHD (150K)",IF('Application Form'!H776="GGPHD+PV","GGPHD",IF('Application Form'!H776="PV","",IF('Application Form'!H776="POLL","",IF('Application Form'!H776="MSTN","",IF('Application Form'!H776="COAT","",IF('Application Form'!H776="PI","",IF('Application Form'!H776="POLL_50K (add on)*","",IF('Application Form'!H776="POLL_HD (add on)*","",IF('Application Form'!H776="MSTN_50K (add_on)*","",IF('Application Form'!H776="MSTN_HD (add on)*","",IF('Application Form'!H776="STORE","STORE",IF('Application Form'!H776="HE","HE",""))))))))))))))))))))</f>
        <v/>
      </c>
      <c r="G765" t="str">
        <f>IF(OR(RIGHT('Application Form'!H776,2)="PV",RIGHT('Application Form'!I776,2)="PV",RIGHT('Application Form'!J776,2)="PV"),"Yes","")</f>
        <v/>
      </c>
      <c r="H765" s="81" t="str">
        <f>IF(ISBLANK(IF(F765="SKSTD_BDL",'Application Form'!M776,IF('Office Use Only - DONT TOUCH!!!'!G765="Yes",'Application Form'!M776,""))),"",IF(F765="SKSTD_BDL",'Application Form'!M776,IF('Office Use Only - DONT TOUCH!!!'!G765="Yes",'Application Form'!M776,"")))</f>
        <v/>
      </c>
      <c r="K765" t="str">
        <f>IF(ISBLANK(IF(F765="SKSTD_BDL",'Application Form'!O776,IF('Office Use Only - DONT TOUCH!!!'!G765="Yes",'Application Form'!O776,""))),"",IF(F765="SKSTD_BDL",'Application Form'!O776,IF('Office Use Only - DONT TOUCH!!!'!G765="Yes",'Application Form'!O776,"")))</f>
        <v/>
      </c>
      <c r="N765" t="str">
        <f>IF(AND(F765="",'Application Form'!H776=""),"",IF(AND(F765="",'Application Form'!H776&lt;&gt;""),'Application Form'!H776,IF(AND(F765&lt;&gt;"",'Application Form'!I776=""),"",IF(AND(F765&lt;&gt;"",'Application Form'!I776&lt;&gt;""),IF('Application Form'!I776="SKSTD_BDL","SKSTD_BDL",IF('Application Form'!I776="MIP","MIP",IF('Application Form'!I776="MIP+PV","MIP",IF('Application Form'!I776="SEEKSIRE","SEEKSIRE",IF('Application Form'!I776="SEEKSIRE+PV","SEEKSIRE",IF('Application Form'!I776="GGP50K","GGP50K",IF('Application Form'!I776="GGP50K+PV","GGP50K",IF('Application Form'!I776="GGPHD (150K)","GGPHD (150K)",IF('Application Form'!I776="GGPHD+PV","GGPHD",IF('Application Form'!I776="PV","",IF('Application Form'!I776="POLL","",IF('Application Form'!I776="MSTN","MSTN",IF('Application Form'!I776="COAT","COAT",IF('Application Form'!I776="PI","PI",IF('Application Form'!I776="POLL_50K (add on)*","POLL_50K (add on)*",IF('Application Form'!I776="POLL_HD (add on)*","POLL_HD (add_on)*",IF('Application Form'!I776="MSTN_50K (add_on)*","MSTN_50K (add_on)*",IF('Application Form'!I776="MSTN_HD (add on)*","MSTN_HD (add on)*",IF('Application Form'!I776="STORE","STORE",IF('Application Form'!I776="HE","HE","")))))))))))))))))))),"ERROR"))))</f>
        <v/>
      </c>
      <c r="O765" t="str">
        <f>IF(AND(F765="",'Application Form'!H776=""),"",IF(AND(F765="",'Application Form'!H776&lt;&gt;"",'Application Form'!I776=""),"",IF(AND(F765&lt;&gt;"",'Application Form'!I776=""),"",IF(AND(F765&lt;&gt;"",'Application Form'!I776&lt;&gt;"",'Application Form'!J776=""),"",IF(AND(F765="",'Application Form'!H776&lt;&gt;"",'Application Form'!I776&lt;&gt;""),IF('Application Form'!I776="SKSTD_BDL","SKSTD_BDL",IF('Application Form'!I776="MIP","MIP",IF('Application Form'!I776="MIP+PV","MIP",IF('Application Form'!I776="SEEKSIRE","SEEKSIRE",IF('Application Form'!I776="SEEKSIRE+PV","SEEKSIRE",IF('Application Form'!I776="GGP50K","GGP50K",IF('Application Form'!I776="GGP50K+PV","GGP50K",IF('Application Form'!I776="GGPHD (150K)","GGPHD (150K)",IF('Application Form'!I776="GGPHD+PV","GGPHD",IF('Application Form'!I776="PV","",IF('Application Form'!I776="POLL","",IF('Application Form'!I776="MSTN","MSTN",IF('Application Form'!I776="COAT","COAT",IF('Application Form'!I776="PI","PI",IF('Application Form'!I776="POLL_50K (add on)*","POLL_50K (add on)*",IF('Application Form'!I776="POLL_HD (add on)*","POLL_HD (add_on)*",IF('Application Form'!I776="MSTN_50K (add_on)*","MSTN_50K (add_on)*",IF('Application Form'!I776="MSTN_HD (add on)*","MSTN_HD (add on)*",IF('Application Form'!I776="STORE","STORE",IF('Application Form'!I776="HE","HE","ERROR")))))))))))))))))))),IF(AND(F765&lt;&gt;"",'Application Form'!I776&lt;&gt;"",'Application Form'!J776&lt;&gt;""),IF('Application Form'!J776="SKSTD_BDL","SKSTD_BDL",IF('Application Form'!J776="MIP","MIP",IF('Application Form'!J776="MIP+PV","MIP",IF('Application Form'!J776="SEEKSIRE","SEEKSIRE",IF('Application Form'!J776="SEEKSIRE+PV","SEEKSIRE",IF('Application Form'!J776="GGP50K","GGP50K",IF('Application Form'!J776="GGP50K+PV","GGP50K",IF('Application Form'!J776="GGPHD (150K)","GGPHD (150K)",IF('Application Form'!J776="GGPHD+PV","GGPHD",IF('Application Form'!J776="PV","",IF('Application Form'!J776="POLL","",IF('Application Form'!J776="MSTN","MSTN",IF('Application Form'!J776="COAT","COAT",IF('Application Form'!J776="PI","PI",IF('Application Form'!J776="POLL_50K (add on)*","POLL_50K (add on)*",IF('Application Form'!J776="POLL_HD (add on)*","POLL_HD (add_on)*",IF('Application Form'!J776="MSTN_50K (add_on)*","MSTN_50K (add_on)*",IF('Application Form'!J776="MSTN_HD (add on)*","MSTN_HD (add on)*",IF('Application Form'!J776="STORE","STORE",IF('Application Form'!J776="HE","HE","")))))))))))))))))))),"ERROR"))))))</f>
        <v/>
      </c>
      <c r="P765" t="str">
        <f>IF(AND(F765="",O765&lt;&gt;""),IF('Application Form'!J776="SKSTD_BDL","SKSTD_BDL",IF('Application Form'!J776="MIP","MIP",IF('Application Form'!J776="MIP+PV","MIP",IF('Application Form'!J776="SEEKSIRE","SEEKSIRE",IF('Application Form'!J776="SEEKSIRE+PV","SEEKSIRE",IF('Application Form'!J776="GGP50K","GGP50K",IF('Application Form'!J776="GGP50K+PV","GGP50K",IF('Application Form'!J776="GGPHD (150K)","GGPHD (150K)",IF('Application Form'!J776="GGPHD+PV","GGPHD",IF('Application Form'!J776="PV","",IF('Application Form'!J776="POLL","",IF('Application Form'!J776="MSTN","MSTN",IF('Application Form'!J776="COAT","COAT",IF('Application Form'!J776="PI","PI",IF('Application Form'!J776="POLL_50K (add on)*","POLL_50K (add on)*",IF('Application Form'!J776="POLL_HD (add on)*","POLL_HD (add_on)*",IF('Application Form'!J776="MSTN_50K (add_on)*","MSTN_50K (add_on)*",IF('Application Form'!J776="MSTN_HD (add on)*","MSTN_HD (add on)*",IF('Application Form'!J776="STORE","STORE",IF('Application Form'!J776="HE","HE","")))))))))))))))))))),"")</f>
        <v/>
      </c>
    </row>
    <row r="766" spans="1:16" x14ac:dyDescent="0.25">
      <c r="A766" s="72">
        <f>'Application Form'!E777</f>
        <v>0</v>
      </c>
      <c r="B766" t="str">
        <f>IF('Application Form'!C777="Hair","H",IF('Application Form'!C777="Done","D",IF('Application Form'!C777="Semen","S",IF('Application Form'!C777="TSU","T",""))))</f>
        <v/>
      </c>
      <c r="C766" t="str">
        <f t="shared" si="11"/>
        <v>NAA</v>
      </c>
      <c r="F766" t="str">
        <f>IF('Application Form'!H777="SKSTD_BDL","SKSTD_BDL",IF('Application Form'!H777="MIP","MIP",IF('Application Form'!H777="MIP+PV","MIP",IF('Application Form'!H777="SEEKSIRE","SEEKSIRE",IF('Application Form'!H777="SEEKSIRE+PV","SEEKSIRE",IF('Application Form'!H777="GGP50K","GGP50K",IF('Application Form'!H777="GGP50K+PV","GGP50K",IF('Application Form'!H777="GGPHD (150K)","GGPHD (150K)",IF('Application Form'!H777="GGPHD+PV","GGPHD",IF('Application Form'!H777="PV","",IF('Application Form'!H777="POLL","",IF('Application Form'!H777="MSTN","",IF('Application Form'!H777="COAT","",IF('Application Form'!H777="PI","",IF('Application Form'!H777="POLL_50K (add on)*","",IF('Application Form'!H777="POLL_HD (add on)*","",IF('Application Form'!H777="MSTN_50K (add_on)*","",IF('Application Form'!H777="MSTN_HD (add on)*","",IF('Application Form'!H777="STORE","STORE",IF('Application Form'!H777="HE","HE",""))))))))))))))))))))</f>
        <v/>
      </c>
      <c r="G766" t="str">
        <f>IF(OR(RIGHT('Application Form'!H777,2)="PV",RIGHT('Application Form'!I777,2)="PV",RIGHT('Application Form'!J777,2)="PV"),"Yes","")</f>
        <v/>
      </c>
      <c r="H766" s="81" t="str">
        <f>IF(ISBLANK(IF(F766="SKSTD_BDL",'Application Form'!M777,IF('Office Use Only - DONT TOUCH!!!'!G766="Yes",'Application Form'!M777,""))),"",IF(F766="SKSTD_BDL",'Application Form'!M777,IF('Office Use Only - DONT TOUCH!!!'!G766="Yes",'Application Form'!M777,"")))</f>
        <v/>
      </c>
      <c r="K766" t="str">
        <f>IF(ISBLANK(IF(F766="SKSTD_BDL",'Application Form'!O777,IF('Office Use Only - DONT TOUCH!!!'!G766="Yes",'Application Form'!O777,""))),"",IF(F766="SKSTD_BDL",'Application Form'!O777,IF('Office Use Only - DONT TOUCH!!!'!G766="Yes",'Application Form'!O777,"")))</f>
        <v/>
      </c>
      <c r="N766" t="str">
        <f>IF(AND(F766="",'Application Form'!H777=""),"",IF(AND(F766="",'Application Form'!H777&lt;&gt;""),'Application Form'!H777,IF(AND(F766&lt;&gt;"",'Application Form'!I777=""),"",IF(AND(F766&lt;&gt;"",'Application Form'!I777&lt;&gt;""),IF('Application Form'!I777="SKSTD_BDL","SKSTD_BDL",IF('Application Form'!I777="MIP","MIP",IF('Application Form'!I777="MIP+PV","MIP",IF('Application Form'!I777="SEEKSIRE","SEEKSIRE",IF('Application Form'!I777="SEEKSIRE+PV","SEEKSIRE",IF('Application Form'!I777="GGP50K","GGP50K",IF('Application Form'!I777="GGP50K+PV","GGP50K",IF('Application Form'!I777="GGPHD (150K)","GGPHD (150K)",IF('Application Form'!I777="GGPHD+PV","GGPHD",IF('Application Form'!I777="PV","",IF('Application Form'!I777="POLL","",IF('Application Form'!I777="MSTN","MSTN",IF('Application Form'!I777="COAT","COAT",IF('Application Form'!I777="PI","PI",IF('Application Form'!I777="POLL_50K (add on)*","POLL_50K (add on)*",IF('Application Form'!I777="POLL_HD (add on)*","POLL_HD (add_on)*",IF('Application Form'!I777="MSTN_50K (add_on)*","MSTN_50K (add_on)*",IF('Application Form'!I777="MSTN_HD (add on)*","MSTN_HD (add on)*",IF('Application Form'!I777="STORE","STORE",IF('Application Form'!I777="HE","HE","")))))))))))))))))))),"ERROR"))))</f>
        <v/>
      </c>
      <c r="O766" t="str">
        <f>IF(AND(F766="",'Application Form'!H777=""),"",IF(AND(F766="",'Application Form'!H777&lt;&gt;"",'Application Form'!I777=""),"",IF(AND(F766&lt;&gt;"",'Application Form'!I777=""),"",IF(AND(F766&lt;&gt;"",'Application Form'!I777&lt;&gt;"",'Application Form'!J777=""),"",IF(AND(F766="",'Application Form'!H777&lt;&gt;"",'Application Form'!I777&lt;&gt;""),IF('Application Form'!I777="SKSTD_BDL","SKSTD_BDL",IF('Application Form'!I777="MIP","MIP",IF('Application Form'!I777="MIP+PV","MIP",IF('Application Form'!I777="SEEKSIRE","SEEKSIRE",IF('Application Form'!I777="SEEKSIRE+PV","SEEKSIRE",IF('Application Form'!I777="GGP50K","GGP50K",IF('Application Form'!I777="GGP50K+PV","GGP50K",IF('Application Form'!I777="GGPHD (150K)","GGPHD (150K)",IF('Application Form'!I777="GGPHD+PV","GGPHD",IF('Application Form'!I777="PV","",IF('Application Form'!I777="POLL","",IF('Application Form'!I777="MSTN","MSTN",IF('Application Form'!I777="COAT","COAT",IF('Application Form'!I777="PI","PI",IF('Application Form'!I777="POLL_50K (add on)*","POLL_50K (add on)*",IF('Application Form'!I777="POLL_HD (add on)*","POLL_HD (add_on)*",IF('Application Form'!I777="MSTN_50K (add_on)*","MSTN_50K (add_on)*",IF('Application Form'!I777="MSTN_HD (add on)*","MSTN_HD (add on)*",IF('Application Form'!I777="STORE","STORE",IF('Application Form'!I777="HE","HE","ERROR")))))))))))))))))))),IF(AND(F766&lt;&gt;"",'Application Form'!I777&lt;&gt;"",'Application Form'!J777&lt;&gt;""),IF('Application Form'!J777="SKSTD_BDL","SKSTD_BDL",IF('Application Form'!J777="MIP","MIP",IF('Application Form'!J777="MIP+PV","MIP",IF('Application Form'!J777="SEEKSIRE","SEEKSIRE",IF('Application Form'!J777="SEEKSIRE+PV","SEEKSIRE",IF('Application Form'!J777="GGP50K","GGP50K",IF('Application Form'!J777="GGP50K+PV","GGP50K",IF('Application Form'!J777="GGPHD (150K)","GGPHD (150K)",IF('Application Form'!J777="GGPHD+PV","GGPHD",IF('Application Form'!J777="PV","",IF('Application Form'!J777="POLL","",IF('Application Form'!J777="MSTN","MSTN",IF('Application Form'!J777="COAT","COAT",IF('Application Form'!J777="PI","PI",IF('Application Form'!J777="POLL_50K (add on)*","POLL_50K (add on)*",IF('Application Form'!J777="POLL_HD (add on)*","POLL_HD (add_on)*",IF('Application Form'!J777="MSTN_50K (add_on)*","MSTN_50K (add_on)*",IF('Application Form'!J777="MSTN_HD (add on)*","MSTN_HD (add on)*",IF('Application Form'!J777="STORE","STORE",IF('Application Form'!J777="HE","HE","")))))))))))))))))))),"ERROR"))))))</f>
        <v/>
      </c>
      <c r="P766" t="str">
        <f>IF(AND(F766="",O766&lt;&gt;""),IF('Application Form'!J777="SKSTD_BDL","SKSTD_BDL",IF('Application Form'!J777="MIP","MIP",IF('Application Form'!J777="MIP+PV","MIP",IF('Application Form'!J777="SEEKSIRE","SEEKSIRE",IF('Application Form'!J777="SEEKSIRE+PV","SEEKSIRE",IF('Application Form'!J777="GGP50K","GGP50K",IF('Application Form'!J777="GGP50K+PV","GGP50K",IF('Application Form'!J777="GGPHD (150K)","GGPHD (150K)",IF('Application Form'!J777="GGPHD+PV","GGPHD",IF('Application Form'!J777="PV","",IF('Application Form'!J777="POLL","",IF('Application Form'!J777="MSTN","MSTN",IF('Application Form'!J777="COAT","COAT",IF('Application Form'!J777="PI","PI",IF('Application Form'!J777="POLL_50K (add on)*","POLL_50K (add on)*",IF('Application Form'!J777="POLL_HD (add on)*","POLL_HD (add_on)*",IF('Application Form'!J777="MSTN_50K (add_on)*","MSTN_50K (add_on)*",IF('Application Form'!J777="MSTN_HD (add on)*","MSTN_HD (add on)*",IF('Application Form'!J777="STORE","STORE",IF('Application Form'!J777="HE","HE","")))))))))))))))))))),"")</f>
        <v/>
      </c>
    </row>
    <row r="767" spans="1:16" x14ac:dyDescent="0.25">
      <c r="A767" s="72">
        <f>'Application Form'!E778</f>
        <v>0</v>
      </c>
      <c r="B767" t="str">
        <f>IF('Application Form'!C778="Hair","H",IF('Application Form'!C778="Done","D",IF('Application Form'!C778="Semen","S",IF('Application Form'!C778="TSU","T",""))))</f>
        <v/>
      </c>
      <c r="C767" t="str">
        <f t="shared" si="11"/>
        <v>NAA</v>
      </c>
      <c r="F767" t="str">
        <f>IF('Application Form'!H778="SKSTD_BDL","SKSTD_BDL",IF('Application Form'!H778="MIP","MIP",IF('Application Form'!H778="MIP+PV","MIP",IF('Application Form'!H778="SEEKSIRE","SEEKSIRE",IF('Application Form'!H778="SEEKSIRE+PV","SEEKSIRE",IF('Application Form'!H778="GGP50K","GGP50K",IF('Application Form'!H778="GGP50K+PV","GGP50K",IF('Application Form'!H778="GGPHD (150K)","GGPHD (150K)",IF('Application Form'!H778="GGPHD+PV","GGPHD",IF('Application Form'!H778="PV","",IF('Application Form'!H778="POLL","",IF('Application Form'!H778="MSTN","",IF('Application Form'!H778="COAT","",IF('Application Form'!H778="PI","",IF('Application Form'!H778="POLL_50K (add on)*","",IF('Application Form'!H778="POLL_HD (add on)*","",IF('Application Form'!H778="MSTN_50K (add_on)*","",IF('Application Form'!H778="MSTN_HD (add on)*","",IF('Application Form'!H778="STORE","STORE",IF('Application Form'!H778="HE","HE",""))))))))))))))))))))</f>
        <v/>
      </c>
      <c r="G767" t="str">
        <f>IF(OR(RIGHT('Application Form'!H778,2)="PV",RIGHT('Application Form'!I778,2)="PV",RIGHT('Application Form'!J778,2)="PV"),"Yes","")</f>
        <v/>
      </c>
      <c r="H767" s="81" t="str">
        <f>IF(ISBLANK(IF(F767="SKSTD_BDL",'Application Form'!M778,IF('Office Use Only - DONT TOUCH!!!'!G767="Yes",'Application Form'!M778,""))),"",IF(F767="SKSTD_BDL",'Application Form'!M778,IF('Office Use Only - DONT TOUCH!!!'!G767="Yes",'Application Form'!M778,"")))</f>
        <v/>
      </c>
      <c r="K767" t="str">
        <f>IF(ISBLANK(IF(F767="SKSTD_BDL",'Application Form'!O778,IF('Office Use Only - DONT TOUCH!!!'!G767="Yes",'Application Form'!O778,""))),"",IF(F767="SKSTD_BDL",'Application Form'!O778,IF('Office Use Only - DONT TOUCH!!!'!G767="Yes",'Application Form'!O778,"")))</f>
        <v/>
      </c>
      <c r="N767" t="str">
        <f>IF(AND(F767="",'Application Form'!H778=""),"",IF(AND(F767="",'Application Form'!H778&lt;&gt;""),'Application Form'!H778,IF(AND(F767&lt;&gt;"",'Application Form'!I778=""),"",IF(AND(F767&lt;&gt;"",'Application Form'!I778&lt;&gt;""),IF('Application Form'!I778="SKSTD_BDL","SKSTD_BDL",IF('Application Form'!I778="MIP","MIP",IF('Application Form'!I778="MIP+PV","MIP",IF('Application Form'!I778="SEEKSIRE","SEEKSIRE",IF('Application Form'!I778="SEEKSIRE+PV","SEEKSIRE",IF('Application Form'!I778="GGP50K","GGP50K",IF('Application Form'!I778="GGP50K+PV","GGP50K",IF('Application Form'!I778="GGPHD (150K)","GGPHD (150K)",IF('Application Form'!I778="GGPHD+PV","GGPHD",IF('Application Form'!I778="PV","",IF('Application Form'!I778="POLL","",IF('Application Form'!I778="MSTN","MSTN",IF('Application Form'!I778="COAT","COAT",IF('Application Form'!I778="PI","PI",IF('Application Form'!I778="POLL_50K (add on)*","POLL_50K (add on)*",IF('Application Form'!I778="POLL_HD (add on)*","POLL_HD (add_on)*",IF('Application Form'!I778="MSTN_50K (add_on)*","MSTN_50K (add_on)*",IF('Application Form'!I778="MSTN_HD (add on)*","MSTN_HD (add on)*",IF('Application Form'!I778="STORE","STORE",IF('Application Form'!I778="HE","HE","")))))))))))))))))))),"ERROR"))))</f>
        <v/>
      </c>
      <c r="O767" t="str">
        <f>IF(AND(F767="",'Application Form'!H778=""),"",IF(AND(F767="",'Application Form'!H778&lt;&gt;"",'Application Form'!I778=""),"",IF(AND(F767&lt;&gt;"",'Application Form'!I778=""),"",IF(AND(F767&lt;&gt;"",'Application Form'!I778&lt;&gt;"",'Application Form'!J778=""),"",IF(AND(F767="",'Application Form'!H778&lt;&gt;"",'Application Form'!I778&lt;&gt;""),IF('Application Form'!I778="SKSTD_BDL","SKSTD_BDL",IF('Application Form'!I778="MIP","MIP",IF('Application Form'!I778="MIP+PV","MIP",IF('Application Form'!I778="SEEKSIRE","SEEKSIRE",IF('Application Form'!I778="SEEKSIRE+PV","SEEKSIRE",IF('Application Form'!I778="GGP50K","GGP50K",IF('Application Form'!I778="GGP50K+PV","GGP50K",IF('Application Form'!I778="GGPHD (150K)","GGPHD (150K)",IF('Application Form'!I778="GGPHD+PV","GGPHD",IF('Application Form'!I778="PV","",IF('Application Form'!I778="POLL","",IF('Application Form'!I778="MSTN","MSTN",IF('Application Form'!I778="COAT","COAT",IF('Application Form'!I778="PI","PI",IF('Application Form'!I778="POLL_50K (add on)*","POLL_50K (add on)*",IF('Application Form'!I778="POLL_HD (add on)*","POLL_HD (add_on)*",IF('Application Form'!I778="MSTN_50K (add_on)*","MSTN_50K (add_on)*",IF('Application Form'!I778="MSTN_HD (add on)*","MSTN_HD (add on)*",IF('Application Form'!I778="STORE","STORE",IF('Application Form'!I778="HE","HE","ERROR")))))))))))))))))))),IF(AND(F767&lt;&gt;"",'Application Form'!I778&lt;&gt;"",'Application Form'!J778&lt;&gt;""),IF('Application Form'!J778="SKSTD_BDL","SKSTD_BDL",IF('Application Form'!J778="MIP","MIP",IF('Application Form'!J778="MIP+PV","MIP",IF('Application Form'!J778="SEEKSIRE","SEEKSIRE",IF('Application Form'!J778="SEEKSIRE+PV","SEEKSIRE",IF('Application Form'!J778="GGP50K","GGP50K",IF('Application Form'!J778="GGP50K+PV","GGP50K",IF('Application Form'!J778="GGPHD (150K)","GGPHD (150K)",IF('Application Form'!J778="GGPHD+PV","GGPHD",IF('Application Form'!J778="PV","",IF('Application Form'!J778="POLL","",IF('Application Form'!J778="MSTN","MSTN",IF('Application Form'!J778="COAT","COAT",IF('Application Form'!J778="PI","PI",IF('Application Form'!J778="POLL_50K (add on)*","POLL_50K (add on)*",IF('Application Form'!J778="POLL_HD (add on)*","POLL_HD (add_on)*",IF('Application Form'!J778="MSTN_50K (add_on)*","MSTN_50K (add_on)*",IF('Application Form'!J778="MSTN_HD (add on)*","MSTN_HD (add on)*",IF('Application Form'!J778="STORE","STORE",IF('Application Form'!J778="HE","HE","")))))))))))))))))))),"ERROR"))))))</f>
        <v/>
      </c>
      <c r="P767" t="str">
        <f>IF(AND(F767="",O767&lt;&gt;""),IF('Application Form'!J778="SKSTD_BDL","SKSTD_BDL",IF('Application Form'!J778="MIP","MIP",IF('Application Form'!J778="MIP+PV","MIP",IF('Application Form'!J778="SEEKSIRE","SEEKSIRE",IF('Application Form'!J778="SEEKSIRE+PV","SEEKSIRE",IF('Application Form'!J778="GGP50K","GGP50K",IF('Application Form'!J778="GGP50K+PV","GGP50K",IF('Application Form'!J778="GGPHD (150K)","GGPHD (150K)",IF('Application Form'!J778="GGPHD+PV","GGPHD",IF('Application Form'!J778="PV","",IF('Application Form'!J778="POLL","",IF('Application Form'!J778="MSTN","MSTN",IF('Application Form'!J778="COAT","COAT",IF('Application Form'!J778="PI","PI",IF('Application Form'!J778="POLL_50K (add on)*","POLL_50K (add on)*",IF('Application Form'!J778="POLL_HD (add on)*","POLL_HD (add_on)*",IF('Application Form'!J778="MSTN_50K (add_on)*","MSTN_50K (add_on)*",IF('Application Form'!J778="MSTN_HD (add on)*","MSTN_HD (add on)*",IF('Application Form'!J778="STORE","STORE",IF('Application Form'!J778="HE","HE","")))))))))))))))))))),"")</f>
        <v/>
      </c>
    </row>
    <row r="768" spans="1:16" x14ac:dyDescent="0.25">
      <c r="A768" s="72">
        <f>'Application Form'!E779</f>
        <v>0</v>
      </c>
      <c r="B768" t="str">
        <f>IF('Application Form'!C779="Hair","H",IF('Application Form'!C779="Done","D",IF('Application Form'!C779="Semen","S",IF('Application Form'!C779="TSU","T",""))))</f>
        <v/>
      </c>
      <c r="C768" t="str">
        <f t="shared" si="11"/>
        <v>NAA</v>
      </c>
      <c r="F768" t="str">
        <f>IF('Application Form'!H779="SKSTD_BDL","SKSTD_BDL",IF('Application Form'!H779="MIP","MIP",IF('Application Form'!H779="MIP+PV","MIP",IF('Application Form'!H779="SEEKSIRE","SEEKSIRE",IF('Application Form'!H779="SEEKSIRE+PV","SEEKSIRE",IF('Application Form'!H779="GGP50K","GGP50K",IF('Application Form'!H779="GGP50K+PV","GGP50K",IF('Application Form'!H779="GGPHD (150K)","GGPHD (150K)",IF('Application Form'!H779="GGPHD+PV","GGPHD",IF('Application Form'!H779="PV","",IF('Application Form'!H779="POLL","",IF('Application Form'!H779="MSTN","",IF('Application Form'!H779="COAT","",IF('Application Form'!H779="PI","",IF('Application Form'!H779="POLL_50K (add on)*","",IF('Application Form'!H779="POLL_HD (add on)*","",IF('Application Form'!H779="MSTN_50K (add_on)*","",IF('Application Form'!H779="MSTN_HD (add on)*","",IF('Application Form'!H779="STORE","STORE",IF('Application Form'!H779="HE","HE",""))))))))))))))))))))</f>
        <v/>
      </c>
      <c r="G768" t="str">
        <f>IF(OR(RIGHT('Application Form'!H779,2)="PV",RIGHT('Application Form'!I779,2)="PV",RIGHT('Application Form'!J779,2)="PV"),"Yes","")</f>
        <v/>
      </c>
      <c r="H768" s="81" t="str">
        <f>IF(ISBLANK(IF(F768="SKSTD_BDL",'Application Form'!M779,IF('Office Use Only - DONT TOUCH!!!'!G768="Yes",'Application Form'!M779,""))),"",IF(F768="SKSTD_BDL",'Application Form'!M779,IF('Office Use Only - DONT TOUCH!!!'!G768="Yes",'Application Form'!M779,"")))</f>
        <v/>
      </c>
      <c r="K768" t="str">
        <f>IF(ISBLANK(IF(F768="SKSTD_BDL",'Application Form'!O779,IF('Office Use Only - DONT TOUCH!!!'!G768="Yes",'Application Form'!O779,""))),"",IF(F768="SKSTD_BDL",'Application Form'!O779,IF('Office Use Only - DONT TOUCH!!!'!G768="Yes",'Application Form'!O779,"")))</f>
        <v/>
      </c>
      <c r="N768" t="str">
        <f>IF(AND(F768="",'Application Form'!H779=""),"",IF(AND(F768="",'Application Form'!H779&lt;&gt;""),'Application Form'!H779,IF(AND(F768&lt;&gt;"",'Application Form'!I779=""),"",IF(AND(F768&lt;&gt;"",'Application Form'!I779&lt;&gt;""),IF('Application Form'!I779="SKSTD_BDL","SKSTD_BDL",IF('Application Form'!I779="MIP","MIP",IF('Application Form'!I779="MIP+PV","MIP",IF('Application Form'!I779="SEEKSIRE","SEEKSIRE",IF('Application Form'!I779="SEEKSIRE+PV","SEEKSIRE",IF('Application Form'!I779="GGP50K","GGP50K",IF('Application Form'!I779="GGP50K+PV","GGP50K",IF('Application Form'!I779="GGPHD (150K)","GGPHD (150K)",IF('Application Form'!I779="GGPHD+PV","GGPHD",IF('Application Form'!I779="PV","",IF('Application Form'!I779="POLL","",IF('Application Form'!I779="MSTN","MSTN",IF('Application Form'!I779="COAT","COAT",IF('Application Form'!I779="PI","PI",IF('Application Form'!I779="POLL_50K (add on)*","POLL_50K (add on)*",IF('Application Form'!I779="POLL_HD (add on)*","POLL_HD (add_on)*",IF('Application Form'!I779="MSTN_50K (add_on)*","MSTN_50K (add_on)*",IF('Application Form'!I779="MSTN_HD (add on)*","MSTN_HD (add on)*",IF('Application Form'!I779="STORE","STORE",IF('Application Form'!I779="HE","HE","")))))))))))))))))))),"ERROR"))))</f>
        <v/>
      </c>
      <c r="O768" t="str">
        <f>IF(AND(F768="",'Application Form'!H779=""),"",IF(AND(F768="",'Application Form'!H779&lt;&gt;"",'Application Form'!I779=""),"",IF(AND(F768&lt;&gt;"",'Application Form'!I779=""),"",IF(AND(F768&lt;&gt;"",'Application Form'!I779&lt;&gt;"",'Application Form'!J779=""),"",IF(AND(F768="",'Application Form'!H779&lt;&gt;"",'Application Form'!I779&lt;&gt;""),IF('Application Form'!I779="SKSTD_BDL","SKSTD_BDL",IF('Application Form'!I779="MIP","MIP",IF('Application Form'!I779="MIP+PV","MIP",IF('Application Form'!I779="SEEKSIRE","SEEKSIRE",IF('Application Form'!I779="SEEKSIRE+PV","SEEKSIRE",IF('Application Form'!I779="GGP50K","GGP50K",IF('Application Form'!I779="GGP50K+PV","GGP50K",IF('Application Form'!I779="GGPHD (150K)","GGPHD (150K)",IF('Application Form'!I779="GGPHD+PV","GGPHD",IF('Application Form'!I779="PV","",IF('Application Form'!I779="POLL","",IF('Application Form'!I779="MSTN","MSTN",IF('Application Form'!I779="COAT","COAT",IF('Application Form'!I779="PI","PI",IF('Application Form'!I779="POLL_50K (add on)*","POLL_50K (add on)*",IF('Application Form'!I779="POLL_HD (add on)*","POLL_HD (add_on)*",IF('Application Form'!I779="MSTN_50K (add_on)*","MSTN_50K (add_on)*",IF('Application Form'!I779="MSTN_HD (add on)*","MSTN_HD (add on)*",IF('Application Form'!I779="STORE","STORE",IF('Application Form'!I779="HE","HE","ERROR")))))))))))))))))))),IF(AND(F768&lt;&gt;"",'Application Form'!I779&lt;&gt;"",'Application Form'!J779&lt;&gt;""),IF('Application Form'!J779="SKSTD_BDL","SKSTD_BDL",IF('Application Form'!J779="MIP","MIP",IF('Application Form'!J779="MIP+PV","MIP",IF('Application Form'!J779="SEEKSIRE","SEEKSIRE",IF('Application Form'!J779="SEEKSIRE+PV","SEEKSIRE",IF('Application Form'!J779="GGP50K","GGP50K",IF('Application Form'!J779="GGP50K+PV","GGP50K",IF('Application Form'!J779="GGPHD (150K)","GGPHD (150K)",IF('Application Form'!J779="GGPHD+PV","GGPHD",IF('Application Form'!J779="PV","",IF('Application Form'!J779="POLL","",IF('Application Form'!J779="MSTN","MSTN",IF('Application Form'!J779="COAT","COAT",IF('Application Form'!J779="PI","PI",IF('Application Form'!J779="POLL_50K (add on)*","POLL_50K (add on)*",IF('Application Form'!J779="POLL_HD (add on)*","POLL_HD (add_on)*",IF('Application Form'!J779="MSTN_50K (add_on)*","MSTN_50K (add_on)*",IF('Application Form'!J779="MSTN_HD (add on)*","MSTN_HD (add on)*",IF('Application Form'!J779="STORE","STORE",IF('Application Form'!J779="HE","HE","")))))))))))))))))))),"ERROR"))))))</f>
        <v/>
      </c>
      <c r="P768" t="str">
        <f>IF(AND(F768="",O768&lt;&gt;""),IF('Application Form'!J779="SKSTD_BDL","SKSTD_BDL",IF('Application Form'!J779="MIP","MIP",IF('Application Form'!J779="MIP+PV","MIP",IF('Application Form'!J779="SEEKSIRE","SEEKSIRE",IF('Application Form'!J779="SEEKSIRE+PV","SEEKSIRE",IF('Application Form'!J779="GGP50K","GGP50K",IF('Application Form'!J779="GGP50K+PV","GGP50K",IF('Application Form'!J779="GGPHD (150K)","GGPHD (150K)",IF('Application Form'!J779="GGPHD+PV","GGPHD",IF('Application Form'!J779="PV","",IF('Application Form'!J779="POLL","",IF('Application Form'!J779="MSTN","MSTN",IF('Application Form'!J779="COAT","COAT",IF('Application Form'!J779="PI","PI",IF('Application Form'!J779="POLL_50K (add on)*","POLL_50K (add on)*",IF('Application Form'!J779="POLL_HD (add on)*","POLL_HD (add_on)*",IF('Application Form'!J779="MSTN_50K (add_on)*","MSTN_50K (add_on)*",IF('Application Form'!J779="MSTN_HD (add on)*","MSTN_HD (add on)*",IF('Application Form'!J779="STORE","STORE",IF('Application Form'!J779="HE","HE","")))))))))))))))))))),"")</f>
        <v/>
      </c>
    </row>
    <row r="769" spans="1:16" x14ac:dyDescent="0.25">
      <c r="A769" s="72">
        <f>'Application Form'!E780</f>
        <v>0</v>
      </c>
      <c r="B769" t="str">
        <f>IF('Application Form'!C780="Hair","H",IF('Application Form'!C780="Done","D",IF('Application Form'!C780="Semen","S",IF('Application Form'!C780="TSU","T",""))))</f>
        <v/>
      </c>
      <c r="C769" t="str">
        <f t="shared" si="11"/>
        <v>NAA</v>
      </c>
      <c r="F769" t="str">
        <f>IF('Application Form'!H780="SKSTD_BDL","SKSTD_BDL",IF('Application Form'!H780="MIP","MIP",IF('Application Form'!H780="MIP+PV","MIP",IF('Application Form'!H780="SEEKSIRE","SEEKSIRE",IF('Application Form'!H780="SEEKSIRE+PV","SEEKSIRE",IF('Application Form'!H780="GGP50K","GGP50K",IF('Application Form'!H780="GGP50K+PV","GGP50K",IF('Application Form'!H780="GGPHD (150K)","GGPHD (150K)",IF('Application Form'!H780="GGPHD+PV","GGPHD",IF('Application Form'!H780="PV","",IF('Application Form'!H780="POLL","",IF('Application Form'!H780="MSTN","",IF('Application Form'!H780="COAT","",IF('Application Form'!H780="PI","",IF('Application Form'!H780="POLL_50K (add on)*","",IF('Application Form'!H780="POLL_HD (add on)*","",IF('Application Form'!H780="MSTN_50K (add_on)*","",IF('Application Form'!H780="MSTN_HD (add on)*","",IF('Application Form'!H780="STORE","STORE",IF('Application Form'!H780="HE","HE",""))))))))))))))))))))</f>
        <v/>
      </c>
      <c r="G769" t="str">
        <f>IF(OR(RIGHT('Application Form'!H780,2)="PV",RIGHT('Application Form'!I780,2)="PV",RIGHT('Application Form'!J780,2)="PV"),"Yes","")</f>
        <v/>
      </c>
      <c r="H769" s="81" t="str">
        <f>IF(ISBLANK(IF(F769="SKSTD_BDL",'Application Form'!M780,IF('Office Use Only - DONT TOUCH!!!'!G769="Yes",'Application Form'!M780,""))),"",IF(F769="SKSTD_BDL",'Application Form'!M780,IF('Office Use Only - DONT TOUCH!!!'!G769="Yes",'Application Form'!M780,"")))</f>
        <v/>
      </c>
      <c r="K769" t="str">
        <f>IF(ISBLANK(IF(F769="SKSTD_BDL",'Application Form'!O780,IF('Office Use Only - DONT TOUCH!!!'!G769="Yes",'Application Form'!O780,""))),"",IF(F769="SKSTD_BDL",'Application Form'!O780,IF('Office Use Only - DONT TOUCH!!!'!G769="Yes",'Application Form'!O780,"")))</f>
        <v/>
      </c>
      <c r="N769" t="str">
        <f>IF(AND(F769="",'Application Form'!H780=""),"",IF(AND(F769="",'Application Form'!H780&lt;&gt;""),'Application Form'!H780,IF(AND(F769&lt;&gt;"",'Application Form'!I780=""),"",IF(AND(F769&lt;&gt;"",'Application Form'!I780&lt;&gt;""),IF('Application Form'!I780="SKSTD_BDL","SKSTD_BDL",IF('Application Form'!I780="MIP","MIP",IF('Application Form'!I780="MIP+PV","MIP",IF('Application Form'!I780="SEEKSIRE","SEEKSIRE",IF('Application Form'!I780="SEEKSIRE+PV","SEEKSIRE",IF('Application Form'!I780="GGP50K","GGP50K",IF('Application Form'!I780="GGP50K+PV","GGP50K",IF('Application Form'!I780="GGPHD (150K)","GGPHD (150K)",IF('Application Form'!I780="GGPHD+PV","GGPHD",IF('Application Form'!I780="PV","",IF('Application Form'!I780="POLL","",IF('Application Form'!I780="MSTN","MSTN",IF('Application Form'!I780="COAT","COAT",IF('Application Form'!I780="PI","PI",IF('Application Form'!I780="POLL_50K (add on)*","POLL_50K (add on)*",IF('Application Form'!I780="POLL_HD (add on)*","POLL_HD (add_on)*",IF('Application Form'!I780="MSTN_50K (add_on)*","MSTN_50K (add_on)*",IF('Application Form'!I780="MSTN_HD (add on)*","MSTN_HD (add on)*",IF('Application Form'!I780="STORE","STORE",IF('Application Form'!I780="HE","HE","")))))))))))))))))))),"ERROR"))))</f>
        <v/>
      </c>
      <c r="O769" t="str">
        <f>IF(AND(F769="",'Application Form'!H780=""),"",IF(AND(F769="",'Application Form'!H780&lt;&gt;"",'Application Form'!I780=""),"",IF(AND(F769&lt;&gt;"",'Application Form'!I780=""),"",IF(AND(F769&lt;&gt;"",'Application Form'!I780&lt;&gt;"",'Application Form'!J780=""),"",IF(AND(F769="",'Application Form'!H780&lt;&gt;"",'Application Form'!I780&lt;&gt;""),IF('Application Form'!I780="SKSTD_BDL","SKSTD_BDL",IF('Application Form'!I780="MIP","MIP",IF('Application Form'!I780="MIP+PV","MIP",IF('Application Form'!I780="SEEKSIRE","SEEKSIRE",IF('Application Form'!I780="SEEKSIRE+PV","SEEKSIRE",IF('Application Form'!I780="GGP50K","GGP50K",IF('Application Form'!I780="GGP50K+PV","GGP50K",IF('Application Form'!I780="GGPHD (150K)","GGPHD (150K)",IF('Application Form'!I780="GGPHD+PV","GGPHD",IF('Application Form'!I780="PV","",IF('Application Form'!I780="POLL","",IF('Application Form'!I780="MSTN","MSTN",IF('Application Form'!I780="COAT","COAT",IF('Application Form'!I780="PI","PI",IF('Application Form'!I780="POLL_50K (add on)*","POLL_50K (add on)*",IF('Application Form'!I780="POLL_HD (add on)*","POLL_HD (add_on)*",IF('Application Form'!I780="MSTN_50K (add_on)*","MSTN_50K (add_on)*",IF('Application Form'!I780="MSTN_HD (add on)*","MSTN_HD (add on)*",IF('Application Form'!I780="STORE","STORE",IF('Application Form'!I780="HE","HE","ERROR")))))))))))))))))))),IF(AND(F769&lt;&gt;"",'Application Form'!I780&lt;&gt;"",'Application Form'!J780&lt;&gt;""),IF('Application Form'!J780="SKSTD_BDL","SKSTD_BDL",IF('Application Form'!J780="MIP","MIP",IF('Application Form'!J780="MIP+PV","MIP",IF('Application Form'!J780="SEEKSIRE","SEEKSIRE",IF('Application Form'!J780="SEEKSIRE+PV","SEEKSIRE",IF('Application Form'!J780="GGP50K","GGP50K",IF('Application Form'!J780="GGP50K+PV","GGP50K",IF('Application Form'!J780="GGPHD (150K)","GGPHD (150K)",IF('Application Form'!J780="GGPHD+PV","GGPHD",IF('Application Form'!J780="PV","",IF('Application Form'!J780="POLL","",IF('Application Form'!J780="MSTN","MSTN",IF('Application Form'!J780="COAT","COAT",IF('Application Form'!J780="PI","PI",IF('Application Form'!J780="POLL_50K (add on)*","POLL_50K (add on)*",IF('Application Form'!J780="POLL_HD (add on)*","POLL_HD (add_on)*",IF('Application Form'!J780="MSTN_50K (add_on)*","MSTN_50K (add_on)*",IF('Application Form'!J780="MSTN_HD (add on)*","MSTN_HD (add on)*",IF('Application Form'!J780="STORE","STORE",IF('Application Form'!J780="HE","HE","")))))))))))))))))))),"ERROR"))))))</f>
        <v/>
      </c>
      <c r="P769" t="str">
        <f>IF(AND(F769="",O769&lt;&gt;""),IF('Application Form'!J780="SKSTD_BDL","SKSTD_BDL",IF('Application Form'!J780="MIP","MIP",IF('Application Form'!J780="MIP+PV","MIP",IF('Application Form'!J780="SEEKSIRE","SEEKSIRE",IF('Application Form'!J780="SEEKSIRE+PV","SEEKSIRE",IF('Application Form'!J780="GGP50K","GGP50K",IF('Application Form'!J780="GGP50K+PV","GGP50K",IF('Application Form'!J780="GGPHD (150K)","GGPHD (150K)",IF('Application Form'!J780="GGPHD+PV","GGPHD",IF('Application Form'!J780="PV","",IF('Application Form'!J780="POLL","",IF('Application Form'!J780="MSTN","MSTN",IF('Application Form'!J780="COAT","COAT",IF('Application Form'!J780="PI","PI",IF('Application Form'!J780="POLL_50K (add on)*","POLL_50K (add on)*",IF('Application Form'!J780="POLL_HD (add on)*","POLL_HD (add_on)*",IF('Application Form'!J780="MSTN_50K (add_on)*","MSTN_50K (add_on)*",IF('Application Form'!J780="MSTN_HD (add on)*","MSTN_HD (add on)*",IF('Application Form'!J780="STORE","STORE",IF('Application Form'!J780="HE","HE","")))))))))))))))))))),"")</f>
        <v/>
      </c>
    </row>
    <row r="770" spans="1:16" x14ac:dyDescent="0.25">
      <c r="A770" s="72">
        <f>'Application Form'!E781</f>
        <v>0</v>
      </c>
      <c r="B770" t="str">
        <f>IF('Application Form'!C781="Hair","H",IF('Application Form'!C781="Done","D",IF('Application Form'!C781="Semen","S",IF('Application Form'!C781="TSU","T",""))))</f>
        <v/>
      </c>
      <c r="C770" t="str">
        <f t="shared" si="11"/>
        <v>NAA</v>
      </c>
      <c r="F770" t="str">
        <f>IF('Application Form'!H781="SKSTD_BDL","SKSTD_BDL",IF('Application Form'!H781="MIP","MIP",IF('Application Form'!H781="MIP+PV","MIP",IF('Application Form'!H781="SEEKSIRE","SEEKSIRE",IF('Application Form'!H781="SEEKSIRE+PV","SEEKSIRE",IF('Application Form'!H781="GGP50K","GGP50K",IF('Application Form'!H781="GGP50K+PV","GGP50K",IF('Application Form'!H781="GGPHD (150K)","GGPHD (150K)",IF('Application Form'!H781="GGPHD+PV","GGPHD",IF('Application Form'!H781="PV","",IF('Application Form'!H781="POLL","",IF('Application Form'!H781="MSTN","",IF('Application Form'!H781="COAT","",IF('Application Form'!H781="PI","",IF('Application Form'!H781="POLL_50K (add on)*","",IF('Application Form'!H781="POLL_HD (add on)*","",IF('Application Form'!H781="MSTN_50K (add_on)*","",IF('Application Form'!H781="MSTN_HD (add on)*","",IF('Application Form'!H781="STORE","STORE",IF('Application Form'!H781="HE","HE",""))))))))))))))))))))</f>
        <v/>
      </c>
      <c r="G770" t="str">
        <f>IF(OR(RIGHT('Application Form'!H781,2)="PV",RIGHT('Application Form'!I781,2)="PV",RIGHT('Application Form'!J781,2)="PV"),"Yes","")</f>
        <v/>
      </c>
      <c r="H770" s="81" t="str">
        <f>IF(ISBLANK(IF(F770="SKSTD_BDL",'Application Form'!M781,IF('Office Use Only - DONT TOUCH!!!'!G770="Yes",'Application Form'!M781,""))),"",IF(F770="SKSTD_BDL",'Application Form'!M781,IF('Office Use Only - DONT TOUCH!!!'!G770="Yes",'Application Form'!M781,"")))</f>
        <v/>
      </c>
      <c r="K770" t="str">
        <f>IF(ISBLANK(IF(F770="SKSTD_BDL",'Application Form'!O781,IF('Office Use Only - DONT TOUCH!!!'!G770="Yes",'Application Form'!O781,""))),"",IF(F770="SKSTD_BDL",'Application Form'!O781,IF('Office Use Only - DONT TOUCH!!!'!G770="Yes",'Application Form'!O781,"")))</f>
        <v/>
      </c>
      <c r="N770" t="str">
        <f>IF(AND(F770="",'Application Form'!H781=""),"",IF(AND(F770="",'Application Form'!H781&lt;&gt;""),'Application Form'!H781,IF(AND(F770&lt;&gt;"",'Application Form'!I781=""),"",IF(AND(F770&lt;&gt;"",'Application Form'!I781&lt;&gt;""),IF('Application Form'!I781="SKSTD_BDL","SKSTD_BDL",IF('Application Form'!I781="MIP","MIP",IF('Application Form'!I781="MIP+PV","MIP",IF('Application Form'!I781="SEEKSIRE","SEEKSIRE",IF('Application Form'!I781="SEEKSIRE+PV","SEEKSIRE",IF('Application Form'!I781="GGP50K","GGP50K",IF('Application Form'!I781="GGP50K+PV","GGP50K",IF('Application Form'!I781="GGPHD (150K)","GGPHD (150K)",IF('Application Form'!I781="GGPHD+PV","GGPHD",IF('Application Form'!I781="PV","",IF('Application Form'!I781="POLL","",IF('Application Form'!I781="MSTN","MSTN",IF('Application Form'!I781="COAT","COAT",IF('Application Form'!I781="PI","PI",IF('Application Form'!I781="POLL_50K (add on)*","POLL_50K (add on)*",IF('Application Form'!I781="POLL_HD (add on)*","POLL_HD (add_on)*",IF('Application Form'!I781="MSTN_50K (add_on)*","MSTN_50K (add_on)*",IF('Application Form'!I781="MSTN_HD (add on)*","MSTN_HD (add on)*",IF('Application Form'!I781="STORE","STORE",IF('Application Form'!I781="HE","HE","")))))))))))))))))))),"ERROR"))))</f>
        <v/>
      </c>
      <c r="O770" t="str">
        <f>IF(AND(F770="",'Application Form'!H781=""),"",IF(AND(F770="",'Application Form'!H781&lt;&gt;"",'Application Form'!I781=""),"",IF(AND(F770&lt;&gt;"",'Application Form'!I781=""),"",IF(AND(F770&lt;&gt;"",'Application Form'!I781&lt;&gt;"",'Application Form'!J781=""),"",IF(AND(F770="",'Application Form'!H781&lt;&gt;"",'Application Form'!I781&lt;&gt;""),IF('Application Form'!I781="SKSTD_BDL","SKSTD_BDL",IF('Application Form'!I781="MIP","MIP",IF('Application Form'!I781="MIP+PV","MIP",IF('Application Form'!I781="SEEKSIRE","SEEKSIRE",IF('Application Form'!I781="SEEKSIRE+PV","SEEKSIRE",IF('Application Form'!I781="GGP50K","GGP50K",IF('Application Form'!I781="GGP50K+PV","GGP50K",IF('Application Form'!I781="GGPHD (150K)","GGPHD (150K)",IF('Application Form'!I781="GGPHD+PV","GGPHD",IF('Application Form'!I781="PV","",IF('Application Form'!I781="POLL","",IF('Application Form'!I781="MSTN","MSTN",IF('Application Form'!I781="COAT","COAT",IF('Application Form'!I781="PI","PI",IF('Application Form'!I781="POLL_50K (add on)*","POLL_50K (add on)*",IF('Application Form'!I781="POLL_HD (add on)*","POLL_HD (add_on)*",IF('Application Form'!I781="MSTN_50K (add_on)*","MSTN_50K (add_on)*",IF('Application Form'!I781="MSTN_HD (add on)*","MSTN_HD (add on)*",IF('Application Form'!I781="STORE","STORE",IF('Application Form'!I781="HE","HE","ERROR")))))))))))))))))))),IF(AND(F770&lt;&gt;"",'Application Form'!I781&lt;&gt;"",'Application Form'!J781&lt;&gt;""),IF('Application Form'!J781="SKSTD_BDL","SKSTD_BDL",IF('Application Form'!J781="MIP","MIP",IF('Application Form'!J781="MIP+PV","MIP",IF('Application Form'!J781="SEEKSIRE","SEEKSIRE",IF('Application Form'!J781="SEEKSIRE+PV","SEEKSIRE",IF('Application Form'!J781="GGP50K","GGP50K",IF('Application Form'!J781="GGP50K+PV","GGP50K",IF('Application Form'!J781="GGPHD (150K)","GGPHD (150K)",IF('Application Form'!J781="GGPHD+PV","GGPHD",IF('Application Form'!J781="PV","",IF('Application Form'!J781="POLL","",IF('Application Form'!J781="MSTN","MSTN",IF('Application Form'!J781="COAT","COAT",IF('Application Form'!J781="PI","PI",IF('Application Form'!J781="POLL_50K (add on)*","POLL_50K (add on)*",IF('Application Form'!J781="POLL_HD (add on)*","POLL_HD (add_on)*",IF('Application Form'!J781="MSTN_50K (add_on)*","MSTN_50K (add_on)*",IF('Application Form'!J781="MSTN_HD (add on)*","MSTN_HD (add on)*",IF('Application Form'!J781="STORE","STORE",IF('Application Form'!J781="HE","HE","")))))))))))))))))))),"ERROR"))))))</f>
        <v/>
      </c>
      <c r="P770" t="str">
        <f>IF(AND(F770="",O770&lt;&gt;""),IF('Application Form'!J781="SKSTD_BDL","SKSTD_BDL",IF('Application Form'!J781="MIP","MIP",IF('Application Form'!J781="MIP+PV","MIP",IF('Application Form'!J781="SEEKSIRE","SEEKSIRE",IF('Application Form'!J781="SEEKSIRE+PV","SEEKSIRE",IF('Application Form'!J781="GGP50K","GGP50K",IF('Application Form'!J781="GGP50K+PV","GGP50K",IF('Application Form'!J781="GGPHD (150K)","GGPHD (150K)",IF('Application Form'!J781="GGPHD+PV","GGPHD",IF('Application Form'!J781="PV","",IF('Application Form'!J781="POLL","",IF('Application Form'!J781="MSTN","MSTN",IF('Application Form'!J781="COAT","COAT",IF('Application Form'!J781="PI","PI",IF('Application Form'!J781="POLL_50K (add on)*","POLL_50K (add on)*",IF('Application Form'!J781="POLL_HD (add on)*","POLL_HD (add_on)*",IF('Application Form'!J781="MSTN_50K (add_on)*","MSTN_50K (add_on)*",IF('Application Form'!J781="MSTN_HD (add on)*","MSTN_HD (add on)*",IF('Application Form'!J781="STORE","STORE",IF('Application Form'!J781="HE","HE","")))))))))))))))))))),"")</f>
        <v/>
      </c>
    </row>
    <row r="771" spans="1:16" x14ac:dyDescent="0.25">
      <c r="A771" s="72">
        <f>'Application Form'!E782</f>
        <v>0</v>
      </c>
      <c r="B771" t="str">
        <f>IF('Application Form'!C782="Hair","H",IF('Application Form'!C782="Done","D",IF('Application Form'!C782="Semen","S",IF('Application Form'!C782="TSU","T",""))))</f>
        <v/>
      </c>
      <c r="C771" t="str">
        <f t="shared" ref="C771:C834" si="12">IF(A771&lt;&gt;"","NAA","")</f>
        <v>NAA</v>
      </c>
      <c r="F771" t="str">
        <f>IF('Application Form'!H782="SKSTD_BDL","SKSTD_BDL",IF('Application Form'!H782="MIP","MIP",IF('Application Form'!H782="MIP+PV","MIP",IF('Application Form'!H782="SEEKSIRE","SEEKSIRE",IF('Application Form'!H782="SEEKSIRE+PV","SEEKSIRE",IF('Application Form'!H782="GGP50K","GGP50K",IF('Application Form'!H782="GGP50K+PV","GGP50K",IF('Application Form'!H782="GGPHD (150K)","GGPHD (150K)",IF('Application Form'!H782="GGPHD+PV","GGPHD",IF('Application Form'!H782="PV","",IF('Application Form'!H782="POLL","",IF('Application Form'!H782="MSTN","",IF('Application Form'!H782="COAT","",IF('Application Form'!H782="PI","",IF('Application Form'!H782="POLL_50K (add on)*","",IF('Application Form'!H782="POLL_HD (add on)*","",IF('Application Form'!H782="MSTN_50K (add_on)*","",IF('Application Form'!H782="MSTN_HD (add on)*","",IF('Application Form'!H782="STORE","STORE",IF('Application Form'!H782="HE","HE",""))))))))))))))))))))</f>
        <v/>
      </c>
      <c r="G771" t="str">
        <f>IF(OR(RIGHT('Application Form'!H782,2)="PV",RIGHT('Application Form'!I782,2)="PV",RIGHT('Application Form'!J782,2)="PV"),"Yes","")</f>
        <v/>
      </c>
      <c r="H771" s="81" t="str">
        <f>IF(ISBLANK(IF(F771="SKSTD_BDL",'Application Form'!M782,IF('Office Use Only - DONT TOUCH!!!'!G771="Yes",'Application Form'!M782,""))),"",IF(F771="SKSTD_BDL",'Application Form'!M782,IF('Office Use Only - DONT TOUCH!!!'!G771="Yes",'Application Form'!M782,"")))</f>
        <v/>
      </c>
      <c r="K771" t="str">
        <f>IF(ISBLANK(IF(F771="SKSTD_BDL",'Application Form'!O782,IF('Office Use Only - DONT TOUCH!!!'!G771="Yes",'Application Form'!O782,""))),"",IF(F771="SKSTD_BDL",'Application Form'!O782,IF('Office Use Only - DONT TOUCH!!!'!G771="Yes",'Application Form'!O782,"")))</f>
        <v/>
      </c>
      <c r="N771" t="str">
        <f>IF(AND(F771="",'Application Form'!H782=""),"",IF(AND(F771="",'Application Form'!H782&lt;&gt;""),'Application Form'!H782,IF(AND(F771&lt;&gt;"",'Application Form'!I782=""),"",IF(AND(F771&lt;&gt;"",'Application Form'!I782&lt;&gt;""),IF('Application Form'!I782="SKSTD_BDL","SKSTD_BDL",IF('Application Form'!I782="MIP","MIP",IF('Application Form'!I782="MIP+PV","MIP",IF('Application Form'!I782="SEEKSIRE","SEEKSIRE",IF('Application Form'!I782="SEEKSIRE+PV","SEEKSIRE",IF('Application Form'!I782="GGP50K","GGP50K",IF('Application Form'!I782="GGP50K+PV","GGP50K",IF('Application Form'!I782="GGPHD (150K)","GGPHD (150K)",IF('Application Form'!I782="GGPHD+PV","GGPHD",IF('Application Form'!I782="PV","",IF('Application Form'!I782="POLL","",IF('Application Form'!I782="MSTN","MSTN",IF('Application Form'!I782="COAT","COAT",IF('Application Form'!I782="PI","PI",IF('Application Form'!I782="POLL_50K (add on)*","POLL_50K (add on)*",IF('Application Form'!I782="POLL_HD (add on)*","POLL_HD (add_on)*",IF('Application Form'!I782="MSTN_50K (add_on)*","MSTN_50K (add_on)*",IF('Application Form'!I782="MSTN_HD (add on)*","MSTN_HD (add on)*",IF('Application Form'!I782="STORE","STORE",IF('Application Form'!I782="HE","HE","")))))))))))))))))))),"ERROR"))))</f>
        <v/>
      </c>
      <c r="O771" t="str">
        <f>IF(AND(F771="",'Application Form'!H782=""),"",IF(AND(F771="",'Application Form'!H782&lt;&gt;"",'Application Form'!I782=""),"",IF(AND(F771&lt;&gt;"",'Application Form'!I782=""),"",IF(AND(F771&lt;&gt;"",'Application Form'!I782&lt;&gt;"",'Application Form'!J782=""),"",IF(AND(F771="",'Application Form'!H782&lt;&gt;"",'Application Form'!I782&lt;&gt;""),IF('Application Form'!I782="SKSTD_BDL","SKSTD_BDL",IF('Application Form'!I782="MIP","MIP",IF('Application Form'!I782="MIP+PV","MIP",IF('Application Form'!I782="SEEKSIRE","SEEKSIRE",IF('Application Form'!I782="SEEKSIRE+PV","SEEKSIRE",IF('Application Form'!I782="GGP50K","GGP50K",IF('Application Form'!I782="GGP50K+PV","GGP50K",IF('Application Form'!I782="GGPHD (150K)","GGPHD (150K)",IF('Application Form'!I782="GGPHD+PV","GGPHD",IF('Application Form'!I782="PV","",IF('Application Form'!I782="POLL","",IF('Application Form'!I782="MSTN","MSTN",IF('Application Form'!I782="COAT","COAT",IF('Application Form'!I782="PI","PI",IF('Application Form'!I782="POLL_50K (add on)*","POLL_50K (add on)*",IF('Application Form'!I782="POLL_HD (add on)*","POLL_HD (add_on)*",IF('Application Form'!I782="MSTN_50K (add_on)*","MSTN_50K (add_on)*",IF('Application Form'!I782="MSTN_HD (add on)*","MSTN_HD (add on)*",IF('Application Form'!I782="STORE","STORE",IF('Application Form'!I782="HE","HE","ERROR")))))))))))))))))))),IF(AND(F771&lt;&gt;"",'Application Form'!I782&lt;&gt;"",'Application Form'!J782&lt;&gt;""),IF('Application Form'!J782="SKSTD_BDL","SKSTD_BDL",IF('Application Form'!J782="MIP","MIP",IF('Application Form'!J782="MIP+PV","MIP",IF('Application Form'!J782="SEEKSIRE","SEEKSIRE",IF('Application Form'!J782="SEEKSIRE+PV","SEEKSIRE",IF('Application Form'!J782="GGP50K","GGP50K",IF('Application Form'!J782="GGP50K+PV","GGP50K",IF('Application Form'!J782="GGPHD (150K)","GGPHD (150K)",IF('Application Form'!J782="GGPHD+PV","GGPHD",IF('Application Form'!J782="PV","",IF('Application Form'!J782="POLL","",IF('Application Form'!J782="MSTN","MSTN",IF('Application Form'!J782="COAT","COAT",IF('Application Form'!J782="PI","PI",IF('Application Form'!J782="POLL_50K (add on)*","POLL_50K (add on)*",IF('Application Form'!J782="POLL_HD (add on)*","POLL_HD (add_on)*",IF('Application Form'!J782="MSTN_50K (add_on)*","MSTN_50K (add_on)*",IF('Application Form'!J782="MSTN_HD (add on)*","MSTN_HD (add on)*",IF('Application Form'!J782="STORE","STORE",IF('Application Form'!J782="HE","HE","")))))))))))))))))))),"ERROR"))))))</f>
        <v/>
      </c>
      <c r="P771" t="str">
        <f>IF(AND(F771="",O771&lt;&gt;""),IF('Application Form'!J782="SKSTD_BDL","SKSTD_BDL",IF('Application Form'!J782="MIP","MIP",IF('Application Form'!J782="MIP+PV","MIP",IF('Application Form'!J782="SEEKSIRE","SEEKSIRE",IF('Application Form'!J782="SEEKSIRE+PV","SEEKSIRE",IF('Application Form'!J782="GGP50K","GGP50K",IF('Application Form'!J782="GGP50K+PV","GGP50K",IF('Application Form'!J782="GGPHD (150K)","GGPHD (150K)",IF('Application Form'!J782="GGPHD+PV","GGPHD",IF('Application Form'!J782="PV","",IF('Application Form'!J782="POLL","",IF('Application Form'!J782="MSTN","MSTN",IF('Application Form'!J782="COAT","COAT",IF('Application Form'!J782="PI","PI",IF('Application Form'!J782="POLL_50K (add on)*","POLL_50K (add on)*",IF('Application Form'!J782="POLL_HD (add on)*","POLL_HD (add_on)*",IF('Application Form'!J782="MSTN_50K (add_on)*","MSTN_50K (add_on)*",IF('Application Form'!J782="MSTN_HD (add on)*","MSTN_HD (add on)*",IF('Application Form'!J782="STORE","STORE",IF('Application Form'!J782="HE","HE","")))))))))))))))))))),"")</f>
        <v/>
      </c>
    </row>
    <row r="772" spans="1:16" x14ac:dyDescent="0.25">
      <c r="A772" s="72">
        <f>'Application Form'!E783</f>
        <v>0</v>
      </c>
      <c r="B772" t="str">
        <f>IF('Application Form'!C783="Hair","H",IF('Application Form'!C783="Done","D",IF('Application Form'!C783="Semen","S",IF('Application Form'!C783="TSU","T",""))))</f>
        <v/>
      </c>
      <c r="C772" t="str">
        <f t="shared" si="12"/>
        <v>NAA</v>
      </c>
      <c r="F772" t="str">
        <f>IF('Application Form'!H783="SKSTD_BDL","SKSTD_BDL",IF('Application Form'!H783="MIP","MIP",IF('Application Form'!H783="MIP+PV","MIP",IF('Application Form'!H783="SEEKSIRE","SEEKSIRE",IF('Application Form'!H783="SEEKSIRE+PV","SEEKSIRE",IF('Application Form'!H783="GGP50K","GGP50K",IF('Application Form'!H783="GGP50K+PV","GGP50K",IF('Application Form'!H783="GGPHD (150K)","GGPHD (150K)",IF('Application Form'!H783="GGPHD+PV","GGPHD",IF('Application Form'!H783="PV","",IF('Application Form'!H783="POLL","",IF('Application Form'!H783="MSTN","",IF('Application Form'!H783="COAT","",IF('Application Form'!H783="PI","",IF('Application Form'!H783="POLL_50K (add on)*","",IF('Application Form'!H783="POLL_HD (add on)*","",IF('Application Form'!H783="MSTN_50K (add_on)*","",IF('Application Form'!H783="MSTN_HD (add on)*","",IF('Application Form'!H783="STORE","STORE",IF('Application Form'!H783="HE","HE",""))))))))))))))))))))</f>
        <v/>
      </c>
      <c r="G772" t="str">
        <f>IF(OR(RIGHT('Application Form'!H783,2)="PV",RIGHT('Application Form'!I783,2)="PV",RIGHT('Application Form'!J783,2)="PV"),"Yes","")</f>
        <v/>
      </c>
      <c r="H772" s="81" t="str">
        <f>IF(ISBLANK(IF(F772="SKSTD_BDL",'Application Form'!M783,IF('Office Use Only - DONT TOUCH!!!'!G772="Yes",'Application Form'!M783,""))),"",IF(F772="SKSTD_BDL",'Application Form'!M783,IF('Office Use Only - DONT TOUCH!!!'!G772="Yes",'Application Form'!M783,"")))</f>
        <v/>
      </c>
      <c r="K772" t="str">
        <f>IF(ISBLANK(IF(F772="SKSTD_BDL",'Application Form'!O783,IF('Office Use Only - DONT TOUCH!!!'!G772="Yes",'Application Form'!O783,""))),"",IF(F772="SKSTD_BDL",'Application Form'!O783,IF('Office Use Only - DONT TOUCH!!!'!G772="Yes",'Application Form'!O783,"")))</f>
        <v/>
      </c>
      <c r="N772" t="str">
        <f>IF(AND(F772="",'Application Form'!H783=""),"",IF(AND(F772="",'Application Form'!H783&lt;&gt;""),'Application Form'!H783,IF(AND(F772&lt;&gt;"",'Application Form'!I783=""),"",IF(AND(F772&lt;&gt;"",'Application Form'!I783&lt;&gt;""),IF('Application Form'!I783="SKSTD_BDL","SKSTD_BDL",IF('Application Form'!I783="MIP","MIP",IF('Application Form'!I783="MIP+PV","MIP",IF('Application Form'!I783="SEEKSIRE","SEEKSIRE",IF('Application Form'!I783="SEEKSIRE+PV","SEEKSIRE",IF('Application Form'!I783="GGP50K","GGP50K",IF('Application Form'!I783="GGP50K+PV","GGP50K",IF('Application Form'!I783="GGPHD (150K)","GGPHD (150K)",IF('Application Form'!I783="GGPHD+PV","GGPHD",IF('Application Form'!I783="PV","",IF('Application Form'!I783="POLL","",IF('Application Form'!I783="MSTN","MSTN",IF('Application Form'!I783="COAT","COAT",IF('Application Form'!I783="PI","PI",IF('Application Form'!I783="POLL_50K (add on)*","POLL_50K (add on)*",IF('Application Form'!I783="POLL_HD (add on)*","POLL_HD (add_on)*",IF('Application Form'!I783="MSTN_50K (add_on)*","MSTN_50K (add_on)*",IF('Application Form'!I783="MSTN_HD (add on)*","MSTN_HD (add on)*",IF('Application Form'!I783="STORE","STORE",IF('Application Form'!I783="HE","HE","")))))))))))))))))))),"ERROR"))))</f>
        <v/>
      </c>
      <c r="O772" t="str">
        <f>IF(AND(F772="",'Application Form'!H783=""),"",IF(AND(F772="",'Application Form'!H783&lt;&gt;"",'Application Form'!I783=""),"",IF(AND(F772&lt;&gt;"",'Application Form'!I783=""),"",IF(AND(F772&lt;&gt;"",'Application Form'!I783&lt;&gt;"",'Application Form'!J783=""),"",IF(AND(F772="",'Application Form'!H783&lt;&gt;"",'Application Form'!I783&lt;&gt;""),IF('Application Form'!I783="SKSTD_BDL","SKSTD_BDL",IF('Application Form'!I783="MIP","MIP",IF('Application Form'!I783="MIP+PV","MIP",IF('Application Form'!I783="SEEKSIRE","SEEKSIRE",IF('Application Form'!I783="SEEKSIRE+PV","SEEKSIRE",IF('Application Form'!I783="GGP50K","GGP50K",IF('Application Form'!I783="GGP50K+PV","GGP50K",IF('Application Form'!I783="GGPHD (150K)","GGPHD (150K)",IF('Application Form'!I783="GGPHD+PV","GGPHD",IF('Application Form'!I783="PV","",IF('Application Form'!I783="POLL","",IF('Application Form'!I783="MSTN","MSTN",IF('Application Form'!I783="COAT","COAT",IF('Application Form'!I783="PI","PI",IF('Application Form'!I783="POLL_50K (add on)*","POLL_50K (add on)*",IF('Application Form'!I783="POLL_HD (add on)*","POLL_HD (add_on)*",IF('Application Form'!I783="MSTN_50K (add_on)*","MSTN_50K (add_on)*",IF('Application Form'!I783="MSTN_HD (add on)*","MSTN_HD (add on)*",IF('Application Form'!I783="STORE","STORE",IF('Application Form'!I783="HE","HE","ERROR")))))))))))))))))))),IF(AND(F772&lt;&gt;"",'Application Form'!I783&lt;&gt;"",'Application Form'!J783&lt;&gt;""),IF('Application Form'!J783="SKSTD_BDL","SKSTD_BDL",IF('Application Form'!J783="MIP","MIP",IF('Application Form'!J783="MIP+PV","MIP",IF('Application Form'!J783="SEEKSIRE","SEEKSIRE",IF('Application Form'!J783="SEEKSIRE+PV","SEEKSIRE",IF('Application Form'!J783="GGP50K","GGP50K",IF('Application Form'!J783="GGP50K+PV","GGP50K",IF('Application Form'!J783="GGPHD (150K)","GGPHD (150K)",IF('Application Form'!J783="GGPHD+PV","GGPHD",IF('Application Form'!J783="PV","",IF('Application Form'!J783="POLL","",IF('Application Form'!J783="MSTN","MSTN",IF('Application Form'!J783="COAT","COAT",IF('Application Form'!J783="PI","PI",IF('Application Form'!J783="POLL_50K (add on)*","POLL_50K (add on)*",IF('Application Form'!J783="POLL_HD (add on)*","POLL_HD (add_on)*",IF('Application Form'!J783="MSTN_50K (add_on)*","MSTN_50K (add_on)*",IF('Application Form'!J783="MSTN_HD (add on)*","MSTN_HD (add on)*",IF('Application Form'!J783="STORE","STORE",IF('Application Form'!J783="HE","HE","")))))))))))))))))))),"ERROR"))))))</f>
        <v/>
      </c>
      <c r="P772" t="str">
        <f>IF(AND(F772="",O772&lt;&gt;""),IF('Application Form'!J783="SKSTD_BDL","SKSTD_BDL",IF('Application Form'!J783="MIP","MIP",IF('Application Form'!J783="MIP+PV","MIP",IF('Application Form'!J783="SEEKSIRE","SEEKSIRE",IF('Application Form'!J783="SEEKSIRE+PV","SEEKSIRE",IF('Application Form'!J783="GGP50K","GGP50K",IF('Application Form'!J783="GGP50K+PV","GGP50K",IF('Application Form'!J783="GGPHD (150K)","GGPHD (150K)",IF('Application Form'!J783="GGPHD+PV","GGPHD",IF('Application Form'!J783="PV","",IF('Application Form'!J783="POLL","",IF('Application Form'!J783="MSTN","MSTN",IF('Application Form'!J783="COAT","COAT",IF('Application Form'!J783="PI","PI",IF('Application Form'!J783="POLL_50K (add on)*","POLL_50K (add on)*",IF('Application Form'!J783="POLL_HD (add on)*","POLL_HD (add_on)*",IF('Application Form'!J783="MSTN_50K (add_on)*","MSTN_50K (add_on)*",IF('Application Form'!J783="MSTN_HD (add on)*","MSTN_HD (add on)*",IF('Application Form'!J783="STORE","STORE",IF('Application Form'!J783="HE","HE","")))))))))))))))))))),"")</f>
        <v/>
      </c>
    </row>
    <row r="773" spans="1:16" x14ac:dyDescent="0.25">
      <c r="A773" s="72">
        <f>'Application Form'!E784</f>
        <v>0</v>
      </c>
      <c r="B773" t="str">
        <f>IF('Application Form'!C784="Hair","H",IF('Application Form'!C784="Done","D",IF('Application Form'!C784="Semen","S",IF('Application Form'!C784="TSU","T",""))))</f>
        <v/>
      </c>
      <c r="C773" t="str">
        <f t="shared" si="12"/>
        <v>NAA</v>
      </c>
      <c r="F773" t="str">
        <f>IF('Application Form'!H784="SKSTD_BDL","SKSTD_BDL",IF('Application Form'!H784="MIP","MIP",IF('Application Form'!H784="MIP+PV","MIP",IF('Application Form'!H784="SEEKSIRE","SEEKSIRE",IF('Application Form'!H784="SEEKSIRE+PV","SEEKSIRE",IF('Application Form'!H784="GGP50K","GGP50K",IF('Application Form'!H784="GGP50K+PV","GGP50K",IF('Application Form'!H784="GGPHD (150K)","GGPHD (150K)",IF('Application Form'!H784="GGPHD+PV","GGPHD",IF('Application Form'!H784="PV","",IF('Application Form'!H784="POLL","",IF('Application Form'!H784="MSTN","",IF('Application Form'!H784="COAT","",IF('Application Form'!H784="PI","",IF('Application Form'!H784="POLL_50K (add on)*","",IF('Application Form'!H784="POLL_HD (add on)*","",IF('Application Form'!H784="MSTN_50K (add_on)*","",IF('Application Form'!H784="MSTN_HD (add on)*","",IF('Application Form'!H784="STORE","STORE",IF('Application Form'!H784="HE","HE",""))))))))))))))))))))</f>
        <v/>
      </c>
      <c r="G773" t="str">
        <f>IF(OR(RIGHT('Application Form'!H784,2)="PV",RIGHT('Application Form'!I784,2)="PV",RIGHT('Application Form'!J784,2)="PV"),"Yes","")</f>
        <v/>
      </c>
      <c r="H773" s="81" t="str">
        <f>IF(ISBLANK(IF(F773="SKSTD_BDL",'Application Form'!M784,IF('Office Use Only - DONT TOUCH!!!'!G773="Yes",'Application Form'!M784,""))),"",IF(F773="SKSTD_BDL",'Application Form'!M784,IF('Office Use Only - DONT TOUCH!!!'!G773="Yes",'Application Form'!M784,"")))</f>
        <v/>
      </c>
      <c r="K773" t="str">
        <f>IF(ISBLANK(IF(F773="SKSTD_BDL",'Application Form'!O784,IF('Office Use Only - DONT TOUCH!!!'!G773="Yes",'Application Form'!O784,""))),"",IF(F773="SKSTD_BDL",'Application Form'!O784,IF('Office Use Only - DONT TOUCH!!!'!G773="Yes",'Application Form'!O784,"")))</f>
        <v/>
      </c>
      <c r="N773" t="str">
        <f>IF(AND(F773="",'Application Form'!H784=""),"",IF(AND(F773="",'Application Form'!H784&lt;&gt;""),'Application Form'!H784,IF(AND(F773&lt;&gt;"",'Application Form'!I784=""),"",IF(AND(F773&lt;&gt;"",'Application Form'!I784&lt;&gt;""),IF('Application Form'!I784="SKSTD_BDL","SKSTD_BDL",IF('Application Form'!I784="MIP","MIP",IF('Application Form'!I784="MIP+PV","MIP",IF('Application Form'!I784="SEEKSIRE","SEEKSIRE",IF('Application Form'!I784="SEEKSIRE+PV","SEEKSIRE",IF('Application Form'!I784="GGP50K","GGP50K",IF('Application Form'!I784="GGP50K+PV","GGP50K",IF('Application Form'!I784="GGPHD (150K)","GGPHD (150K)",IF('Application Form'!I784="GGPHD+PV","GGPHD",IF('Application Form'!I784="PV","",IF('Application Form'!I784="POLL","",IF('Application Form'!I784="MSTN","MSTN",IF('Application Form'!I784="COAT","COAT",IF('Application Form'!I784="PI","PI",IF('Application Form'!I784="POLL_50K (add on)*","POLL_50K (add on)*",IF('Application Form'!I784="POLL_HD (add on)*","POLL_HD (add_on)*",IF('Application Form'!I784="MSTN_50K (add_on)*","MSTN_50K (add_on)*",IF('Application Form'!I784="MSTN_HD (add on)*","MSTN_HD (add on)*",IF('Application Form'!I784="STORE","STORE",IF('Application Form'!I784="HE","HE","")))))))))))))))))))),"ERROR"))))</f>
        <v/>
      </c>
      <c r="O773" t="str">
        <f>IF(AND(F773="",'Application Form'!H784=""),"",IF(AND(F773="",'Application Form'!H784&lt;&gt;"",'Application Form'!I784=""),"",IF(AND(F773&lt;&gt;"",'Application Form'!I784=""),"",IF(AND(F773&lt;&gt;"",'Application Form'!I784&lt;&gt;"",'Application Form'!J784=""),"",IF(AND(F773="",'Application Form'!H784&lt;&gt;"",'Application Form'!I784&lt;&gt;""),IF('Application Form'!I784="SKSTD_BDL","SKSTD_BDL",IF('Application Form'!I784="MIP","MIP",IF('Application Form'!I784="MIP+PV","MIP",IF('Application Form'!I784="SEEKSIRE","SEEKSIRE",IF('Application Form'!I784="SEEKSIRE+PV","SEEKSIRE",IF('Application Form'!I784="GGP50K","GGP50K",IF('Application Form'!I784="GGP50K+PV","GGP50K",IF('Application Form'!I784="GGPHD (150K)","GGPHD (150K)",IF('Application Form'!I784="GGPHD+PV","GGPHD",IF('Application Form'!I784="PV","",IF('Application Form'!I784="POLL","",IF('Application Form'!I784="MSTN","MSTN",IF('Application Form'!I784="COAT","COAT",IF('Application Form'!I784="PI","PI",IF('Application Form'!I784="POLL_50K (add on)*","POLL_50K (add on)*",IF('Application Form'!I784="POLL_HD (add on)*","POLL_HD (add_on)*",IF('Application Form'!I784="MSTN_50K (add_on)*","MSTN_50K (add_on)*",IF('Application Form'!I784="MSTN_HD (add on)*","MSTN_HD (add on)*",IF('Application Form'!I784="STORE","STORE",IF('Application Form'!I784="HE","HE","ERROR")))))))))))))))))))),IF(AND(F773&lt;&gt;"",'Application Form'!I784&lt;&gt;"",'Application Form'!J784&lt;&gt;""),IF('Application Form'!J784="SKSTD_BDL","SKSTD_BDL",IF('Application Form'!J784="MIP","MIP",IF('Application Form'!J784="MIP+PV","MIP",IF('Application Form'!J784="SEEKSIRE","SEEKSIRE",IF('Application Form'!J784="SEEKSIRE+PV","SEEKSIRE",IF('Application Form'!J784="GGP50K","GGP50K",IF('Application Form'!J784="GGP50K+PV","GGP50K",IF('Application Form'!J784="GGPHD (150K)","GGPHD (150K)",IF('Application Form'!J784="GGPHD+PV","GGPHD",IF('Application Form'!J784="PV","",IF('Application Form'!J784="POLL","",IF('Application Form'!J784="MSTN","MSTN",IF('Application Form'!J784="COAT","COAT",IF('Application Form'!J784="PI","PI",IF('Application Form'!J784="POLL_50K (add on)*","POLL_50K (add on)*",IF('Application Form'!J784="POLL_HD (add on)*","POLL_HD (add_on)*",IF('Application Form'!J784="MSTN_50K (add_on)*","MSTN_50K (add_on)*",IF('Application Form'!J784="MSTN_HD (add on)*","MSTN_HD (add on)*",IF('Application Form'!J784="STORE","STORE",IF('Application Form'!J784="HE","HE","")))))))))))))))))))),"ERROR"))))))</f>
        <v/>
      </c>
      <c r="P773" t="str">
        <f>IF(AND(F773="",O773&lt;&gt;""),IF('Application Form'!J784="SKSTD_BDL","SKSTD_BDL",IF('Application Form'!J784="MIP","MIP",IF('Application Form'!J784="MIP+PV","MIP",IF('Application Form'!J784="SEEKSIRE","SEEKSIRE",IF('Application Form'!J784="SEEKSIRE+PV","SEEKSIRE",IF('Application Form'!J784="GGP50K","GGP50K",IF('Application Form'!J784="GGP50K+PV","GGP50K",IF('Application Form'!J784="GGPHD (150K)","GGPHD (150K)",IF('Application Form'!J784="GGPHD+PV","GGPHD",IF('Application Form'!J784="PV","",IF('Application Form'!J784="POLL","",IF('Application Form'!J784="MSTN","MSTN",IF('Application Form'!J784="COAT","COAT",IF('Application Form'!J784="PI","PI",IF('Application Form'!J784="POLL_50K (add on)*","POLL_50K (add on)*",IF('Application Form'!J784="POLL_HD (add on)*","POLL_HD (add_on)*",IF('Application Form'!J784="MSTN_50K (add_on)*","MSTN_50K (add_on)*",IF('Application Form'!J784="MSTN_HD (add on)*","MSTN_HD (add on)*",IF('Application Form'!J784="STORE","STORE",IF('Application Form'!J784="HE","HE","")))))))))))))))))))),"")</f>
        <v/>
      </c>
    </row>
    <row r="774" spans="1:16" x14ac:dyDescent="0.25">
      <c r="A774" s="72">
        <f>'Application Form'!E785</f>
        <v>0</v>
      </c>
      <c r="B774" t="str">
        <f>IF('Application Form'!C785="Hair","H",IF('Application Form'!C785="Done","D",IF('Application Form'!C785="Semen","S",IF('Application Form'!C785="TSU","T",""))))</f>
        <v/>
      </c>
      <c r="C774" t="str">
        <f t="shared" si="12"/>
        <v>NAA</v>
      </c>
      <c r="F774" t="str">
        <f>IF('Application Form'!H785="SKSTD_BDL","SKSTD_BDL",IF('Application Form'!H785="MIP","MIP",IF('Application Form'!H785="MIP+PV","MIP",IF('Application Form'!H785="SEEKSIRE","SEEKSIRE",IF('Application Form'!H785="SEEKSIRE+PV","SEEKSIRE",IF('Application Form'!H785="GGP50K","GGP50K",IF('Application Form'!H785="GGP50K+PV","GGP50K",IF('Application Form'!H785="GGPHD (150K)","GGPHD (150K)",IF('Application Form'!H785="GGPHD+PV","GGPHD",IF('Application Form'!H785="PV","",IF('Application Form'!H785="POLL","",IF('Application Form'!H785="MSTN","",IF('Application Form'!H785="COAT","",IF('Application Form'!H785="PI","",IF('Application Form'!H785="POLL_50K (add on)*","",IF('Application Form'!H785="POLL_HD (add on)*","",IF('Application Form'!H785="MSTN_50K (add_on)*","",IF('Application Form'!H785="MSTN_HD (add on)*","",IF('Application Form'!H785="STORE","STORE",IF('Application Form'!H785="HE","HE",""))))))))))))))))))))</f>
        <v/>
      </c>
      <c r="G774" t="str">
        <f>IF(OR(RIGHT('Application Form'!H785,2)="PV",RIGHT('Application Form'!I785,2)="PV",RIGHT('Application Form'!J785,2)="PV"),"Yes","")</f>
        <v/>
      </c>
      <c r="H774" s="81" t="str">
        <f>IF(ISBLANK(IF(F774="SKSTD_BDL",'Application Form'!M785,IF('Office Use Only - DONT TOUCH!!!'!G774="Yes",'Application Form'!M785,""))),"",IF(F774="SKSTD_BDL",'Application Form'!M785,IF('Office Use Only - DONT TOUCH!!!'!G774="Yes",'Application Form'!M785,"")))</f>
        <v/>
      </c>
      <c r="K774" t="str">
        <f>IF(ISBLANK(IF(F774="SKSTD_BDL",'Application Form'!O785,IF('Office Use Only - DONT TOUCH!!!'!G774="Yes",'Application Form'!O785,""))),"",IF(F774="SKSTD_BDL",'Application Form'!O785,IF('Office Use Only - DONT TOUCH!!!'!G774="Yes",'Application Form'!O785,"")))</f>
        <v/>
      </c>
      <c r="N774" t="str">
        <f>IF(AND(F774="",'Application Form'!H785=""),"",IF(AND(F774="",'Application Form'!H785&lt;&gt;""),'Application Form'!H785,IF(AND(F774&lt;&gt;"",'Application Form'!I785=""),"",IF(AND(F774&lt;&gt;"",'Application Form'!I785&lt;&gt;""),IF('Application Form'!I785="SKSTD_BDL","SKSTD_BDL",IF('Application Form'!I785="MIP","MIP",IF('Application Form'!I785="MIP+PV","MIP",IF('Application Form'!I785="SEEKSIRE","SEEKSIRE",IF('Application Form'!I785="SEEKSIRE+PV","SEEKSIRE",IF('Application Form'!I785="GGP50K","GGP50K",IF('Application Form'!I785="GGP50K+PV","GGP50K",IF('Application Form'!I785="GGPHD (150K)","GGPHD (150K)",IF('Application Form'!I785="GGPHD+PV","GGPHD",IF('Application Form'!I785="PV","",IF('Application Form'!I785="POLL","",IF('Application Form'!I785="MSTN","MSTN",IF('Application Form'!I785="COAT","COAT",IF('Application Form'!I785="PI","PI",IF('Application Form'!I785="POLL_50K (add on)*","POLL_50K (add on)*",IF('Application Form'!I785="POLL_HD (add on)*","POLL_HD (add_on)*",IF('Application Form'!I785="MSTN_50K (add_on)*","MSTN_50K (add_on)*",IF('Application Form'!I785="MSTN_HD (add on)*","MSTN_HD (add on)*",IF('Application Form'!I785="STORE","STORE",IF('Application Form'!I785="HE","HE","")))))))))))))))))))),"ERROR"))))</f>
        <v/>
      </c>
      <c r="O774" t="str">
        <f>IF(AND(F774="",'Application Form'!H785=""),"",IF(AND(F774="",'Application Form'!H785&lt;&gt;"",'Application Form'!I785=""),"",IF(AND(F774&lt;&gt;"",'Application Form'!I785=""),"",IF(AND(F774&lt;&gt;"",'Application Form'!I785&lt;&gt;"",'Application Form'!J785=""),"",IF(AND(F774="",'Application Form'!H785&lt;&gt;"",'Application Form'!I785&lt;&gt;""),IF('Application Form'!I785="SKSTD_BDL","SKSTD_BDL",IF('Application Form'!I785="MIP","MIP",IF('Application Form'!I785="MIP+PV","MIP",IF('Application Form'!I785="SEEKSIRE","SEEKSIRE",IF('Application Form'!I785="SEEKSIRE+PV","SEEKSIRE",IF('Application Form'!I785="GGP50K","GGP50K",IF('Application Form'!I785="GGP50K+PV","GGP50K",IF('Application Form'!I785="GGPHD (150K)","GGPHD (150K)",IF('Application Form'!I785="GGPHD+PV","GGPHD",IF('Application Form'!I785="PV","",IF('Application Form'!I785="POLL","",IF('Application Form'!I785="MSTN","MSTN",IF('Application Form'!I785="COAT","COAT",IF('Application Form'!I785="PI","PI",IF('Application Form'!I785="POLL_50K (add on)*","POLL_50K (add on)*",IF('Application Form'!I785="POLL_HD (add on)*","POLL_HD (add_on)*",IF('Application Form'!I785="MSTN_50K (add_on)*","MSTN_50K (add_on)*",IF('Application Form'!I785="MSTN_HD (add on)*","MSTN_HD (add on)*",IF('Application Form'!I785="STORE","STORE",IF('Application Form'!I785="HE","HE","ERROR")))))))))))))))))))),IF(AND(F774&lt;&gt;"",'Application Form'!I785&lt;&gt;"",'Application Form'!J785&lt;&gt;""),IF('Application Form'!J785="SKSTD_BDL","SKSTD_BDL",IF('Application Form'!J785="MIP","MIP",IF('Application Form'!J785="MIP+PV","MIP",IF('Application Form'!J785="SEEKSIRE","SEEKSIRE",IF('Application Form'!J785="SEEKSIRE+PV","SEEKSIRE",IF('Application Form'!J785="GGP50K","GGP50K",IF('Application Form'!J785="GGP50K+PV","GGP50K",IF('Application Form'!J785="GGPHD (150K)","GGPHD (150K)",IF('Application Form'!J785="GGPHD+PV","GGPHD",IF('Application Form'!J785="PV","",IF('Application Form'!J785="POLL","",IF('Application Form'!J785="MSTN","MSTN",IF('Application Form'!J785="COAT","COAT",IF('Application Form'!J785="PI","PI",IF('Application Form'!J785="POLL_50K (add on)*","POLL_50K (add on)*",IF('Application Form'!J785="POLL_HD (add on)*","POLL_HD (add_on)*",IF('Application Form'!J785="MSTN_50K (add_on)*","MSTN_50K (add_on)*",IF('Application Form'!J785="MSTN_HD (add on)*","MSTN_HD (add on)*",IF('Application Form'!J785="STORE","STORE",IF('Application Form'!J785="HE","HE","")))))))))))))))))))),"ERROR"))))))</f>
        <v/>
      </c>
      <c r="P774" t="str">
        <f>IF(AND(F774="",O774&lt;&gt;""),IF('Application Form'!J785="SKSTD_BDL","SKSTD_BDL",IF('Application Form'!J785="MIP","MIP",IF('Application Form'!J785="MIP+PV","MIP",IF('Application Form'!J785="SEEKSIRE","SEEKSIRE",IF('Application Form'!J785="SEEKSIRE+PV","SEEKSIRE",IF('Application Form'!J785="GGP50K","GGP50K",IF('Application Form'!J785="GGP50K+PV","GGP50K",IF('Application Form'!J785="GGPHD (150K)","GGPHD (150K)",IF('Application Form'!J785="GGPHD+PV","GGPHD",IF('Application Form'!J785="PV","",IF('Application Form'!J785="POLL","",IF('Application Form'!J785="MSTN","MSTN",IF('Application Form'!J785="COAT","COAT",IF('Application Form'!J785="PI","PI",IF('Application Form'!J785="POLL_50K (add on)*","POLL_50K (add on)*",IF('Application Form'!J785="POLL_HD (add on)*","POLL_HD (add_on)*",IF('Application Form'!J785="MSTN_50K (add_on)*","MSTN_50K (add_on)*",IF('Application Form'!J785="MSTN_HD (add on)*","MSTN_HD (add on)*",IF('Application Form'!J785="STORE","STORE",IF('Application Form'!J785="HE","HE","")))))))))))))))))))),"")</f>
        <v/>
      </c>
    </row>
    <row r="775" spans="1:16" x14ac:dyDescent="0.25">
      <c r="A775" s="72">
        <f>'Application Form'!E786</f>
        <v>0</v>
      </c>
      <c r="B775" t="str">
        <f>IF('Application Form'!C786="Hair","H",IF('Application Form'!C786="Done","D",IF('Application Form'!C786="Semen","S",IF('Application Form'!C786="TSU","T",""))))</f>
        <v/>
      </c>
      <c r="C775" t="str">
        <f t="shared" si="12"/>
        <v>NAA</v>
      </c>
      <c r="F775" t="str">
        <f>IF('Application Form'!H786="SKSTD_BDL","SKSTD_BDL",IF('Application Form'!H786="MIP","MIP",IF('Application Form'!H786="MIP+PV","MIP",IF('Application Form'!H786="SEEKSIRE","SEEKSIRE",IF('Application Form'!H786="SEEKSIRE+PV","SEEKSIRE",IF('Application Form'!H786="GGP50K","GGP50K",IF('Application Form'!H786="GGP50K+PV","GGP50K",IF('Application Form'!H786="GGPHD (150K)","GGPHD (150K)",IF('Application Form'!H786="GGPHD+PV","GGPHD",IF('Application Form'!H786="PV","",IF('Application Form'!H786="POLL","",IF('Application Form'!H786="MSTN","",IF('Application Form'!H786="COAT","",IF('Application Form'!H786="PI","",IF('Application Form'!H786="POLL_50K (add on)*","",IF('Application Form'!H786="POLL_HD (add on)*","",IF('Application Form'!H786="MSTN_50K (add_on)*","",IF('Application Form'!H786="MSTN_HD (add on)*","",IF('Application Form'!H786="STORE","STORE",IF('Application Form'!H786="HE","HE",""))))))))))))))))))))</f>
        <v/>
      </c>
      <c r="G775" t="str">
        <f>IF(OR(RIGHT('Application Form'!H786,2)="PV",RIGHT('Application Form'!I786,2)="PV",RIGHT('Application Form'!J786,2)="PV"),"Yes","")</f>
        <v/>
      </c>
      <c r="H775" s="81" t="str">
        <f>IF(ISBLANK(IF(F775="SKSTD_BDL",'Application Form'!M786,IF('Office Use Only - DONT TOUCH!!!'!G775="Yes",'Application Form'!M786,""))),"",IF(F775="SKSTD_BDL",'Application Form'!M786,IF('Office Use Only - DONT TOUCH!!!'!G775="Yes",'Application Form'!M786,"")))</f>
        <v/>
      </c>
      <c r="K775" t="str">
        <f>IF(ISBLANK(IF(F775="SKSTD_BDL",'Application Form'!O786,IF('Office Use Only - DONT TOUCH!!!'!G775="Yes",'Application Form'!O786,""))),"",IF(F775="SKSTD_BDL",'Application Form'!O786,IF('Office Use Only - DONT TOUCH!!!'!G775="Yes",'Application Form'!O786,"")))</f>
        <v/>
      </c>
      <c r="N775" t="str">
        <f>IF(AND(F775="",'Application Form'!H786=""),"",IF(AND(F775="",'Application Form'!H786&lt;&gt;""),'Application Form'!H786,IF(AND(F775&lt;&gt;"",'Application Form'!I786=""),"",IF(AND(F775&lt;&gt;"",'Application Form'!I786&lt;&gt;""),IF('Application Form'!I786="SKSTD_BDL","SKSTD_BDL",IF('Application Form'!I786="MIP","MIP",IF('Application Form'!I786="MIP+PV","MIP",IF('Application Form'!I786="SEEKSIRE","SEEKSIRE",IF('Application Form'!I786="SEEKSIRE+PV","SEEKSIRE",IF('Application Form'!I786="GGP50K","GGP50K",IF('Application Form'!I786="GGP50K+PV","GGP50K",IF('Application Form'!I786="GGPHD (150K)","GGPHD (150K)",IF('Application Form'!I786="GGPHD+PV","GGPHD",IF('Application Form'!I786="PV","",IF('Application Form'!I786="POLL","",IF('Application Form'!I786="MSTN","MSTN",IF('Application Form'!I786="COAT","COAT",IF('Application Form'!I786="PI","PI",IF('Application Form'!I786="POLL_50K (add on)*","POLL_50K (add on)*",IF('Application Form'!I786="POLL_HD (add on)*","POLL_HD (add_on)*",IF('Application Form'!I786="MSTN_50K (add_on)*","MSTN_50K (add_on)*",IF('Application Form'!I786="MSTN_HD (add on)*","MSTN_HD (add on)*",IF('Application Form'!I786="STORE","STORE",IF('Application Form'!I786="HE","HE","")))))))))))))))))))),"ERROR"))))</f>
        <v/>
      </c>
      <c r="O775" t="str">
        <f>IF(AND(F775="",'Application Form'!H786=""),"",IF(AND(F775="",'Application Form'!H786&lt;&gt;"",'Application Form'!I786=""),"",IF(AND(F775&lt;&gt;"",'Application Form'!I786=""),"",IF(AND(F775&lt;&gt;"",'Application Form'!I786&lt;&gt;"",'Application Form'!J786=""),"",IF(AND(F775="",'Application Form'!H786&lt;&gt;"",'Application Form'!I786&lt;&gt;""),IF('Application Form'!I786="SKSTD_BDL","SKSTD_BDL",IF('Application Form'!I786="MIP","MIP",IF('Application Form'!I786="MIP+PV","MIP",IF('Application Form'!I786="SEEKSIRE","SEEKSIRE",IF('Application Form'!I786="SEEKSIRE+PV","SEEKSIRE",IF('Application Form'!I786="GGP50K","GGP50K",IF('Application Form'!I786="GGP50K+PV","GGP50K",IF('Application Form'!I786="GGPHD (150K)","GGPHD (150K)",IF('Application Form'!I786="GGPHD+PV","GGPHD",IF('Application Form'!I786="PV","",IF('Application Form'!I786="POLL","",IF('Application Form'!I786="MSTN","MSTN",IF('Application Form'!I786="COAT","COAT",IF('Application Form'!I786="PI","PI",IF('Application Form'!I786="POLL_50K (add on)*","POLL_50K (add on)*",IF('Application Form'!I786="POLL_HD (add on)*","POLL_HD (add_on)*",IF('Application Form'!I786="MSTN_50K (add_on)*","MSTN_50K (add_on)*",IF('Application Form'!I786="MSTN_HD (add on)*","MSTN_HD (add on)*",IF('Application Form'!I786="STORE","STORE",IF('Application Form'!I786="HE","HE","ERROR")))))))))))))))))))),IF(AND(F775&lt;&gt;"",'Application Form'!I786&lt;&gt;"",'Application Form'!J786&lt;&gt;""),IF('Application Form'!J786="SKSTD_BDL","SKSTD_BDL",IF('Application Form'!J786="MIP","MIP",IF('Application Form'!J786="MIP+PV","MIP",IF('Application Form'!J786="SEEKSIRE","SEEKSIRE",IF('Application Form'!J786="SEEKSIRE+PV","SEEKSIRE",IF('Application Form'!J786="GGP50K","GGP50K",IF('Application Form'!J786="GGP50K+PV","GGP50K",IF('Application Form'!J786="GGPHD (150K)","GGPHD (150K)",IF('Application Form'!J786="GGPHD+PV","GGPHD",IF('Application Form'!J786="PV","",IF('Application Form'!J786="POLL","",IF('Application Form'!J786="MSTN","MSTN",IF('Application Form'!J786="COAT","COAT",IF('Application Form'!J786="PI","PI",IF('Application Form'!J786="POLL_50K (add on)*","POLL_50K (add on)*",IF('Application Form'!J786="POLL_HD (add on)*","POLL_HD (add_on)*",IF('Application Form'!J786="MSTN_50K (add_on)*","MSTN_50K (add_on)*",IF('Application Form'!J786="MSTN_HD (add on)*","MSTN_HD (add on)*",IF('Application Form'!J786="STORE","STORE",IF('Application Form'!J786="HE","HE","")))))))))))))))))))),"ERROR"))))))</f>
        <v/>
      </c>
      <c r="P775" t="str">
        <f>IF(AND(F775="",O775&lt;&gt;""),IF('Application Form'!J786="SKSTD_BDL","SKSTD_BDL",IF('Application Form'!J786="MIP","MIP",IF('Application Form'!J786="MIP+PV","MIP",IF('Application Form'!J786="SEEKSIRE","SEEKSIRE",IF('Application Form'!J786="SEEKSIRE+PV","SEEKSIRE",IF('Application Form'!J786="GGP50K","GGP50K",IF('Application Form'!J786="GGP50K+PV","GGP50K",IF('Application Form'!J786="GGPHD (150K)","GGPHD (150K)",IF('Application Form'!J786="GGPHD+PV","GGPHD",IF('Application Form'!J786="PV","",IF('Application Form'!J786="POLL","",IF('Application Form'!J786="MSTN","MSTN",IF('Application Form'!J786="COAT","COAT",IF('Application Form'!J786="PI","PI",IF('Application Form'!J786="POLL_50K (add on)*","POLL_50K (add on)*",IF('Application Form'!J786="POLL_HD (add on)*","POLL_HD (add_on)*",IF('Application Form'!J786="MSTN_50K (add_on)*","MSTN_50K (add_on)*",IF('Application Form'!J786="MSTN_HD (add on)*","MSTN_HD (add on)*",IF('Application Form'!J786="STORE","STORE",IF('Application Form'!J786="HE","HE","")))))))))))))))))))),"")</f>
        <v/>
      </c>
    </row>
    <row r="776" spans="1:16" x14ac:dyDescent="0.25">
      <c r="A776" s="72">
        <f>'Application Form'!E787</f>
        <v>0</v>
      </c>
      <c r="B776" t="str">
        <f>IF('Application Form'!C787="Hair","H",IF('Application Form'!C787="Done","D",IF('Application Form'!C787="Semen","S",IF('Application Form'!C787="TSU","T",""))))</f>
        <v/>
      </c>
      <c r="C776" t="str">
        <f t="shared" si="12"/>
        <v>NAA</v>
      </c>
      <c r="F776" t="str">
        <f>IF('Application Form'!H787="SKSTD_BDL","SKSTD_BDL",IF('Application Form'!H787="MIP","MIP",IF('Application Form'!H787="MIP+PV","MIP",IF('Application Form'!H787="SEEKSIRE","SEEKSIRE",IF('Application Form'!H787="SEEKSIRE+PV","SEEKSIRE",IF('Application Form'!H787="GGP50K","GGP50K",IF('Application Form'!H787="GGP50K+PV","GGP50K",IF('Application Form'!H787="GGPHD (150K)","GGPHD (150K)",IF('Application Form'!H787="GGPHD+PV","GGPHD",IF('Application Form'!H787="PV","",IF('Application Form'!H787="POLL","",IF('Application Form'!H787="MSTN","",IF('Application Form'!H787="COAT","",IF('Application Form'!H787="PI","",IF('Application Form'!H787="POLL_50K (add on)*","",IF('Application Form'!H787="POLL_HD (add on)*","",IF('Application Form'!H787="MSTN_50K (add_on)*","",IF('Application Form'!H787="MSTN_HD (add on)*","",IF('Application Form'!H787="STORE","STORE",IF('Application Form'!H787="HE","HE",""))))))))))))))))))))</f>
        <v/>
      </c>
      <c r="G776" t="str">
        <f>IF(OR(RIGHT('Application Form'!H787,2)="PV",RIGHT('Application Form'!I787,2)="PV",RIGHT('Application Form'!J787,2)="PV"),"Yes","")</f>
        <v/>
      </c>
      <c r="H776" s="81" t="str">
        <f>IF(ISBLANK(IF(F776="SKSTD_BDL",'Application Form'!M787,IF('Office Use Only - DONT TOUCH!!!'!G776="Yes",'Application Form'!M787,""))),"",IF(F776="SKSTD_BDL",'Application Form'!M787,IF('Office Use Only - DONT TOUCH!!!'!G776="Yes",'Application Form'!M787,"")))</f>
        <v/>
      </c>
      <c r="K776" t="str">
        <f>IF(ISBLANK(IF(F776="SKSTD_BDL",'Application Form'!O787,IF('Office Use Only - DONT TOUCH!!!'!G776="Yes",'Application Form'!O787,""))),"",IF(F776="SKSTD_BDL",'Application Form'!O787,IF('Office Use Only - DONT TOUCH!!!'!G776="Yes",'Application Form'!O787,"")))</f>
        <v/>
      </c>
      <c r="N776" t="str">
        <f>IF(AND(F776="",'Application Form'!H787=""),"",IF(AND(F776="",'Application Form'!H787&lt;&gt;""),'Application Form'!H787,IF(AND(F776&lt;&gt;"",'Application Form'!I787=""),"",IF(AND(F776&lt;&gt;"",'Application Form'!I787&lt;&gt;""),IF('Application Form'!I787="SKSTD_BDL","SKSTD_BDL",IF('Application Form'!I787="MIP","MIP",IF('Application Form'!I787="MIP+PV","MIP",IF('Application Form'!I787="SEEKSIRE","SEEKSIRE",IF('Application Form'!I787="SEEKSIRE+PV","SEEKSIRE",IF('Application Form'!I787="GGP50K","GGP50K",IF('Application Form'!I787="GGP50K+PV","GGP50K",IF('Application Form'!I787="GGPHD (150K)","GGPHD (150K)",IF('Application Form'!I787="GGPHD+PV","GGPHD",IF('Application Form'!I787="PV","",IF('Application Form'!I787="POLL","",IF('Application Form'!I787="MSTN","MSTN",IF('Application Form'!I787="COAT","COAT",IF('Application Form'!I787="PI","PI",IF('Application Form'!I787="POLL_50K (add on)*","POLL_50K (add on)*",IF('Application Form'!I787="POLL_HD (add on)*","POLL_HD (add_on)*",IF('Application Form'!I787="MSTN_50K (add_on)*","MSTN_50K (add_on)*",IF('Application Form'!I787="MSTN_HD (add on)*","MSTN_HD (add on)*",IF('Application Form'!I787="STORE","STORE",IF('Application Form'!I787="HE","HE","")))))))))))))))))))),"ERROR"))))</f>
        <v/>
      </c>
      <c r="O776" t="str">
        <f>IF(AND(F776="",'Application Form'!H787=""),"",IF(AND(F776="",'Application Form'!H787&lt;&gt;"",'Application Form'!I787=""),"",IF(AND(F776&lt;&gt;"",'Application Form'!I787=""),"",IF(AND(F776&lt;&gt;"",'Application Form'!I787&lt;&gt;"",'Application Form'!J787=""),"",IF(AND(F776="",'Application Form'!H787&lt;&gt;"",'Application Form'!I787&lt;&gt;""),IF('Application Form'!I787="SKSTD_BDL","SKSTD_BDL",IF('Application Form'!I787="MIP","MIP",IF('Application Form'!I787="MIP+PV","MIP",IF('Application Form'!I787="SEEKSIRE","SEEKSIRE",IF('Application Form'!I787="SEEKSIRE+PV","SEEKSIRE",IF('Application Form'!I787="GGP50K","GGP50K",IF('Application Form'!I787="GGP50K+PV","GGP50K",IF('Application Form'!I787="GGPHD (150K)","GGPHD (150K)",IF('Application Form'!I787="GGPHD+PV","GGPHD",IF('Application Form'!I787="PV","",IF('Application Form'!I787="POLL","",IF('Application Form'!I787="MSTN","MSTN",IF('Application Form'!I787="COAT","COAT",IF('Application Form'!I787="PI","PI",IF('Application Form'!I787="POLL_50K (add on)*","POLL_50K (add on)*",IF('Application Form'!I787="POLL_HD (add on)*","POLL_HD (add_on)*",IF('Application Form'!I787="MSTN_50K (add_on)*","MSTN_50K (add_on)*",IF('Application Form'!I787="MSTN_HD (add on)*","MSTN_HD (add on)*",IF('Application Form'!I787="STORE","STORE",IF('Application Form'!I787="HE","HE","ERROR")))))))))))))))))))),IF(AND(F776&lt;&gt;"",'Application Form'!I787&lt;&gt;"",'Application Form'!J787&lt;&gt;""),IF('Application Form'!J787="SKSTD_BDL","SKSTD_BDL",IF('Application Form'!J787="MIP","MIP",IF('Application Form'!J787="MIP+PV","MIP",IF('Application Form'!J787="SEEKSIRE","SEEKSIRE",IF('Application Form'!J787="SEEKSIRE+PV","SEEKSIRE",IF('Application Form'!J787="GGP50K","GGP50K",IF('Application Form'!J787="GGP50K+PV","GGP50K",IF('Application Form'!J787="GGPHD (150K)","GGPHD (150K)",IF('Application Form'!J787="GGPHD+PV","GGPHD",IF('Application Form'!J787="PV","",IF('Application Form'!J787="POLL","",IF('Application Form'!J787="MSTN","MSTN",IF('Application Form'!J787="COAT","COAT",IF('Application Form'!J787="PI","PI",IF('Application Form'!J787="POLL_50K (add on)*","POLL_50K (add on)*",IF('Application Form'!J787="POLL_HD (add on)*","POLL_HD (add_on)*",IF('Application Form'!J787="MSTN_50K (add_on)*","MSTN_50K (add_on)*",IF('Application Form'!J787="MSTN_HD (add on)*","MSTN_HD (add on)*",IF('Application Form'!J787="STORE","STORE",IF('Application Form'!J787="HE","HE","")))))))))))))))))))),"ERROR"))))))</f>
        <v/>
      </c>
      <c r="P776" t="str">
        <f>IF(AND(F776="",O776&lt;&gt;""),IF('Application Form'!J787="SKSTD_BDL","SKSTD_BDL",IF('Application Form'!J787="MIP","MIP",IF('Application Form'!J787="MIP+PV","MIP",IF('Application Form'!J787="SEEKSIRE","SEEKSIRE",IF('Application Form'!J787="SEEKSIRE+PV","SEEKSIRE",IF('Application Form'!J787="GGP50K","GGP50K",IF('Application Form'!J787="GGP50K+PV","GGP50K",IF('Application Form'!J787="GGPHD (150K)","GGPHD (150K)",IF('Application Form'!J787="GGPHD+PV","GGPHD",IF('Application Form'!J787="PV","",IF('Application Form'!J787="POLL","",IF('Application Form'!J787="MSTN","MSTN",IF('Application Form'!J787="COAT","COAT",IF('Application Form'!J787="PI","PI",IF('Application Form'!J787="POLL_50K (add on)*","POLL_50K (add on)*",IF('Application Form'!J787="POLL_HD (add on)*","POLL_HD (add_on)*",IF('Application Form'!J787="MSTN_50K (add_on)*","MSTN_50K (add_on)*",IF('Application Form'!J787="MSTN_HD (add on)*","MSTN_HD (add on)*",IF('Application Form'!J787="STORE","STORE",IF('Application Form'!J787="HE","HE","")))))))))))))))))))),"")</f>
        <v/>
      </c>
    </row>
    <row r="777" spans="1:16" x14ac:dyDescent="0.25">
      <c r="A777" s="72">
        <f>'Application Form'!E788</f>
        <v>0</v>
      </c>
      <c r="B777" t="str">
        <f>IF('Application Form'!C788="Hair","H",IF('Application Form'!C788="Done","D",IF('Application Form'!C788="Semen","S",IF('Application Form'!C788="TSU","T",""))))</f>
        <v/>
      </c>
      <c r="C777" t="str">
        <f t="shared" si="12"/>
        <v>NAA</v>
      </c>
      <c r="F777" t="str">
        <f>IF('Application Form'!H788="SKSTD_BDL","SKSTD_BDL",IF('Application Form'!H788="MIP","MIP",IF('Application Form'!H788="MIP+PV","MIP",IF('Application Form'!H788="SEEKSIRE","SEEKSIRE",IF('Application Form'!H788="SEEKSIRE+PV","SEEKSIRE",IF('Application Form'!H788="GGP50K","GGP50K",IF('Application Form'!H788="GGP50K+PV","GGP50K",IF('Application Form'!H788="GGPHD (150K)","GGPHD (150K)",IF('Application Form'!H788="GGPHD+PV","GGPHD",IF('Application Form'!H788="PV","",IF('Application Form'!H788="POLL","",IF('Application Form'!H788="MSTN","",IF('Application Form'!H788="COAT","",IF('Application Form'!H788="PI","",IF('Application Form'!H788="POLL_50K (add on)*","",IF('Application Form'!H788="POLL_HD (add on)*","",IF('Application Form'!H788="MSTN_50K (add_on)*","",IF('Application Form'!H788="MSTN_HD (add on)*","",IF('Application Form'!H788="STORE","STORE",IF('Application Form'!H788="HE","HE",""))))))))))))))))))))</f>
        <v/>
      </c>
      <c r="G777" t="str">
        <f>IF(OR(RIGHT('Application Form'!H788,2)="PV",RIGHT('Application Form'!I788,2)="PV",RIGHT('Application Form'!J788,2)="PV"),"Yes","")</f>
        <v/>
      </c>
      <c r="H777" s="81" t="str">
        <f>IF(ISBLANK(IF(F777="SKSTD_BDL",'Application Form'!M788,IF('Office Use Only - DONT TOUCH!!!'!G777="Yes",'Application Form'!M788,""))),"",IF(F777="SKSTD_BDL",'Application Form'!M788,IF('Office Use Only - DONT TOUCH!!!'!G777="Yes",'Application Form'!M788,"")))</f>
        <v/>
      </c>
      <c r="K777" t="str">
        <f>IF(ISBLANK(IF(F777="SKSTD_BDL",'Application Form'!O788,IF('Office Use Only - DONT TOUCH!!!'!G777="Yes",'Application Form'!O788,""))),"",IF(F777="SKSTD_BDL",'Application Form'!O788,IF('Office Use Only - DONT TOUCH!!!'!G777="Yes",'Application Form'!O788,"")))</f>
        <v/>
      </c>
      <c r="N777" t="str">
        <f>IF(AND(F777="",'Application Form'!H788=""),"",IF(AND(F777="",'Application Form'!H788&lt;&gt;""),'Application Form'!H788,IF(AND(F777&lt;&gt;"",'Application Form'!I788=""),"",IF(AND(F777&lt;&gt;"",'Application Form'!I788&lt;&gt;""),IF('Application Form'!I788="SKSTD_BDL","SKSTD_BDL",IF('Application Form'!I788="MIP","MIP",IF('Application Form'!I788="MIP+PV","MIP",IF('Application Form'!I788="SEEKSIRE","SEEKSIRE",IF('Application Form'!I788="SEEKSIRE+PV","SEEKSIRE",IF('Application Form'!I788="GGP50K","GGP50K",IF('Application Form'!I788="GGP50K+PV","GGP50K",IF('Application Form'!I788="GGPHD (150K)","GGPHD (150K)",IF('Application Form'!I788="GGPHD+PV","GGPHD",IF('Application Form'!I788="PV","",IF('Application Form'!I788="POLL","",IF('Application Form'!I788="MSTN","MSTN",IF('Application Form'!I788="COAT","COAT",IF('Application Form'!I788="PI","PI",IF('Application Form'!I788="POLL_50K (add on)*","POLL_50K (add on)*",IF('Application Form'!I788="POLL_HD (add on)*","POLL_HD (add_on)*",IF('Application Form'!I788="MSTN_50K (add_on)*","MSTN_50K (add_on)*",IF('Application Form'!I788="MSTN_HD (add on)*","MSTN_HD (add on)*",IF('Application Form'!I788="STORE","STORE",IF('Application Form'!I788="HE","HE","")))))))))))))))))))),"ERROR"))))</f>
        <v/>
      </c>
      <c r="O777" t="str">
        <f>IF(AND(F777="",'Application Form'!H788=""),"",IF(AND(F777="",'Application Form'!H788&lt;&gt;"",'Application Form'!I788=""),"",IF(AND(F777&lt;&gt;"",'Application Form'!I788=""),"",IF(AND(F777&lt;&gt;"",'Application Form'!I788&lt;&gt;"",'Application Form'!J788=""),"",IF(AND(F777="",'Application Form'!H788&lt;&gt;"",'Application Form'!I788&lt;&gt;""),IF('Application Form'!I788="SKSTD_BDL","SKSTD_BDL",IF('Application Form'!I788="MIP","MIP",IF('Application Form'!I788="MIP+PV","MIP",IF('Application Form'!I788="SEEKSIRE","SEEKSIRE",IF('Application Form'!I788="SEEKSIRE+PV","SEEKSIRE",IF('Application Form'!I788="GGP50K","GGP50K",IF('Application Form'!I788="GGP50K+PV","GGP50K",IF('Application Form'!I788="GGPHD (150K)","GGPHD (150K)",IF('Application Form'!I788="GGPHD+PV","GGPHD",IF('Application Form'!I788="PV","",IF('Application Form'!I788="POLL","",IF('Application Form'!I788="MSTN","MSTN",IF('Application Form'!I788="COAT","COAT",IF('Application Form'!I788="PI","PI",IF('Application Form'!I788="POLL_50K (add on)*","POLL_50K (add on)*",IF('Application Form'!I788="POLL_HD (add on)*","POLL_HD (add_on)*",IF('Application Form'!I788="MSTN_50K (add_on)*","MSTN_50K (add_on)*",IF('Application Form'!I788="MSTN_HD (add on)*","MSTN_HD (add on)*",IF('Application Form'!I788="STORE","STORE",IF('Application Form'!I788="HE","HE","ERROR")))))))))))))))))))),IF(AND(F777&lt;&gt;"",'Application Form'!I788&lt;&gt;"",'Application Form'!J788&lt;&gt;""),IF('Application Form'!J788="SKSTD_BDL","SKSTD_BDL",IF('Application Form'!J788="MIP","MIP",IF('Application Form'!J788="MIP+PV","MIP",IF('Application Form'!J788="SEEKSIRE","SEEKSIRE",IF('Application Form'!J788="SEEKSIRE+PV","SEEKSIRE",IF('Application Form'!J788="GGP50K","GGP50K",IF('Application Form'!J788="GGP50K+PV","GGP50K",IF('Application Form'!J788="GGPHD (150K)","GGPHD (150K)",IF('Application Form'!J788="GGPHD+PV","GGPHD",IF('Application Form'!J788="PV","",IF('Application Form'!J788="POLL","",IF('Application Form'!J788="MSTN","MSTN",IF('Application Form'!J788="COAT","COAT",IF('Application Form'!J788="PI","PI",IF('Application Form'!J788="POLL_50K (add on)*","POLL_50K (add on)*",IF('Application Form'!J788="POLL_HD (add on)*","POLL_HD (add_on)*",IF('Application Form'!J788="MSTN_50K (add_on)*","MSTN_50K (add_on)*",IF('Application Form'!J788="MSTN_HD (add on)*","MSTN_HD (add on)*",IF('Application Form'!J788="STORE","STORE",IF('Application Form'!J788="HE","HE","")))))))))))))))))))),"ERROR"))))))</f>
        <v/>
      </c>
      <c r="P777" t="str">
        <f>IF(AND(F777="",O777&lt;&gt;""),IF('Application Form'!J788="SKSTD_BDL","SKSTD_BDL",IF('Application Form'!J788="MIP","MIP",IF('Application Form'!J788="MIP+PV","MIP",IF('Application Form'!J788="SEEKSIRE","SEEKSIRE",IF('Application Form'!J788="SEEKSIRE+PV","SEEKSIRE",IF('Application Form'!J788="GGP50K","GGP50K",IF('Application Form'!J788="GGP50K+PV","GGP50K",IF('Application Form'!J788="GGPHD (150K)","GGPHD (150K)",IF('Application Form'!J788="GGPHD+PV","GGPHD",IF('Application Form'!J788="PV","",IF('Application Form'!J788="POLL","",IF('Application Form'!J788="MSTN","MSTN",IF('Application Form'!J788="COAT","COAT",IF('Application Form'!J788="PI","PI",IF('Application Form'!J788="POLL_50K (add on)*","POLL_50K (add on)*",IF('Application Form'!J788="POLL_HD (add on)*","POLL_HD (add_on)*",IF('Application Form'!J788="MSTN_50K (add_on)*","MSTN_50K (add_on)*",IF('Application Form'!J788="MSTN_HD (add on)*","MSTN_HD (add on)*",IF('Application Form'!J788="STORE","STORE",IF('Application Form'!J788="HE","HE","")))))))))))))))))))),"")</f>
        <v/>
      </c>
    </row>
    <row r="778" spans="1:16" x14ac:dyDescent="0.25">
      <c r="A778" s="72">
        <f>'Application Form'!E789</f>
        <v>0</v>
      </c>
      <c r="B778" t="str">
        <f>IF('Application Form'!C789="Hair","H",IF('Application Form'!C789="Done","D",IF('Application Form'!C789="Semen","S",IF('Application Form'!C789="TSU","T",""))))</f>
        <v/>
      </c>
      <c r="C778" t="str">
        <f t="shared" si="12"/>
        <v>NAA</v>
      </c>
      <c r="F778" t="str">
        <f>IF('Application Form'!H789="SKSTD_BDL","SKSTD_BDL",IF('Application Form'!H789="MIP","MIP",IF('Application Form'!H789="MIP+PV","MIP",IF('Application Form'!H789="SEEKSIRE","SEEKSIRE",IF('Application Form'!H789="SEEKSIRE+PV","SEEKSIRE",IF('Application Form'!H789="GGP50K","GGP50K",IF('Application Form'!H789="GGP50K+PV","GGP50K",IF('Application Form'!H789="GGPHD (150K)","GGPHD (150K)",IF('Application Form'!H789="GGPHD+PV","GGPHD",IF('Application Form'!H789="PV","",IF('Application Form'!H789="POLL","",IF('Application Form'!H789="MSTN","",IF('Application Form'!H789="COAT","",IF('Application Form'!H789="PI","",IF('Application Form'!H789="POLL_50K (add on)*","",IF('Application Form'!H789="POLL_HD (add on)*","",IF('Application Form'!H789="MSTN_50K (add_on)*","",IF('Application Form'!H789="MSTN_HD (add on)*","",IF('Application Form'!H789="STORE","STORE",IF('Application Form'!H789="HE","HE",""))))))))))))))))))))</f>
        <v/>
      </c>
      <c r="G778" t="str">
        <f>IF(OR(RIGHT('Application Form'!H789,2)="PV",RIGHT('Application Form'!I789,2)="PV",RIGHT('Application Form'!J789,2)="PV"),"Yes","")</f>
        <v/>
      </c>
      <c r="H778" s="81" t="str">
        <f>IF(ISBLANK(IF(F778="SKSTD_BDL",'Application Form'!M789,IF('Office Use Only - DONT TOUCH!!!'!G778="Yes",'Application Form'!M789,""))),"",IF(F778="SKSTD_BDL",'Application Form'!M789,IF('Office Use Only - DONT TOUCH!!!'!G778="Yes",'Application Form'!M789,"")))</f>
        <v/>
      </c>
      <c r="K778" t="str">
        <f>IF(ISBLANK(IF(F778="SKSTD_BDL",'Application Form'!O789,IF('Office Use Only - DONT TOUCH!!!'!G778="Yes",'Application Form'!O789,""))),"",IF(F778="SKSTD_BDL",'Application Form'!O789,IF('Office Use Only - DONT TOUCH!!!'!G778="Yes",'Application Form'!O789,"")))</f>
        <v/>
      </c>
      <c r="N778" t="str">
        <f>IF(AND(F778="",'Application Form'!H789=""),"",IF(AND(F778="",'Application Form'!H789&lt;&gt;""),'Application Form'!H789,IF(AND(F778&lt;&gt;"",'Application Form'!I789=""),"",IF(AND(F778&lt;&gt;"",'Application Form'!I789&lt;&gt;""),IF('Application Form'!I789="SKSTD_BDL","SKSTD_BDL",IF('Application Form'!I789="MIP","MIP",IF('Application Form'!I789="MIP+PV","MIP",IF('Application Form'!I789="SEEKSIRE","SEEKSIRE",IF('Application Form'!I789="SEEKSIRE+PV","SEEKSIRE",IF('Application Form'!I789="GGP50K","GGP50K",IF('Application Form'!I789="GGP50K+PV","GGP50K",IF('Application Form'!I789="GGPHD (150K)","GGPHD (150K)",IF('Application Form'!I789="GGPHD+PV","GGPHD",IF('Application Form'!I789="PV","",IF('Application Form'!I789="POLL","",IF('Application Form'!I789="MSTN","MSTN",IF('Application Form'!I789="COAT","COAT",IF('Application Form'!I789="PI","PI",IF('Application Form'!I789="POLL_50K (add on)*","POLL_50K (add on)*",IF('Application Form'!I789="POLL_HD (add on)*","POLL_HD (add_on)*",IF('Application Form'!I789="MSTN_50K (add_on)*","MSTN_50K (add_on)*",IF('Application Form'!I789="MSTN_HD (add on)*","MSTN_HD (add on)*",IF('Application Form'!I789="STORE","STORE",IF('Application Form'!I789="HE","HE","")))))))))))))))))))),"ERROR"))))</f>
        <v/>
      </c>
      <c r="O778" t="str">
        <f>IF(AND(F778="",'Application Form'!H789=""),"",IF(AND(F778="",'Application Form'!H789&lt;&gt;"",'Application Form'!I789=""),"",IF(AND(F778&lt;&gt;"",'Application Form'!I789=""),"",IF(AND(F778&lt;&gt;"",'Application Form'!I789&lt;&gt;"",'Application Form'!J789=""),"",IF(AND(F778="",'Application Form'!H789&lt;&gt;"",'Application Form'!I789&lt;&gt;""),IF('Application Form'!I789="SKSTD_BDL","SKSTD_BDL",IF('Application Form'!I789="MIP","MIP",IF('Application Form'!I789="MIP+PV","MIP",IF('Application Form'!I789="SEEKSIRE","SEEKSIRE",IF('Application Form'!I789="SEEKSIRE+PV","SEEKSIRE",IF('Application Form'!I789="GGP50K","GGP50K",IF('Application Form'!I789="GGP50K+PV","GGP50K",IF('Application Form'!I789="GGPHD (150K)","GGPHD (150K)",IF('Application Form'!I789="GGPHD+PV","GGPHD",IF('Application Form'!I789="PV","",IF('Application Form'!I789="POLL","",IF('Application Form'!I789="MSTN","MSTN",IF('Application Form'!I789="COAT","COAT",IF('Application Form'!I789="PI","PI",IF('Application Form'!I789="POLL_50K (add on)*","POLL_50K (add on)*",IF('Application Form'!I789="POLL_HD (add on)*","POLL_HD (add_on)*",IF('Application Form'!I789="MSTN_50K (add_on)*","MSTN_50K (add_on)*",IF('Application Form'!I789="MSTN_HD (add on)*","MSTN_HD (add on)*",IF('Application Form'!I789="STORE","STORE",IF('Application Form'!I789="HE","HE","ERROR")))))))))))))))))))),IF(AND(F778&lt;&gt;"",'Application Form'!I789&lt;&gt;"",'Application Form'!J789&lt;&gt;""),IF('Application Form'!J789="SKSTD_BDL","SKSTD_BDL",IF('Application Form'!J789="MIP","MIP",IF('Application Form'!J789="MIP+PV","MIP",IF('Application Form'!J789="SEEKSIRE","SEEKSIRE",IF('Application Form'!J789="SEEKSIRE+PV","SEEKSIRE",IF('Application Form'!J789="GGP50K","GGP50K",IF('Application Form'!J789="GGP50K+PV","GGP50K",IF('Application Form'!J789="GGPHD (150K)","GGPHD (150K)",IF('Application Form'!J789="GGPHD+PV","GGPHD",IF('Application Form'!J789="PV","",IF('Application Form'!J789="POLL","",IF('Application Form'!J789="MSTN","MSTN",IF('Application Form'!J789="COAT","COAT",IF('Application Form'!J789="PI","PI",IF('Application Form'!J789="POLL_50K (add on)*","POLL_50K (add on)*",IF('Application Form'!J789="POLL_HD (add on)*","POLL_HD (add_on)*",IF('Application Form'!J789="MSTN_50K (add_on)*","MSTN_50K (add_on)*",IF('Application Form'!J789="MSTN_HD (add on)*","MSTN_HD (add on)*",IF('Application Form'!J789="STORE","STORE",IF('Application Form'!J789="HE","HE","")))))))))))))))))))),"ERROR"))))))</f>
        <v/>
      </c>
      <c r="P778" t="str">
        <f>IF(AND(F778="",O778&lt;&gt;""),IF('Application Form'!J789="SKSTD_BDL","SKSTD_BDL",IF('Application Form'!J789="MIP","MIP",IF('Application Form'!J789="MIP+PV","MIP",IF('Application Form'!J789="SEEKSIRE","SEEKSIRE",IF('Application Form'!J789="SEEKSIRE+PV","SEEKSIRE",IF('Application Form'!J789="GGP50K","GGP50K",IF('Application Form'!J789="GGP50K+PV","GGP50K",IF('Application Form'!J789="GGPHD (150K)","GGPHD (150K)",IF('Application Form'!J789="GGPHD+PV","GGPHD",IF('Application Form'!J789="PV","",IF('Application Form'!J789="POLL","",IF('Application Form'!J789="MSTN","MSTN",IF('Application Form'!J789="COAT","COAT",IF('Application Form'!J789="PI","PI",IF('Application Form'!J789="POLL_50K (add on)*","POLL_50K (add on)*",IF('Application Form'!J789="POLL_HD (add on)*","POLL_HD (add_on)*",IF('Application Form'!J789="MSTN_50K (add_on)*","MSTN_50K (add_on)*",IF('Application Form'!J789="MSTN_HD (add on)*","MSTN_HD (add on)*",IF('Application Form'!J789="STORE","STORE",IF('Application Form'!J789="HE","HE","")))))))))))))))))))),"")</f>
        <v/>
      </c>
    </row>
    <row r="779" spans="1:16" x14ac:dyDescent="0.25">
      <c r="A779" s="72">
        <f>'Application Form'!E790</f>
        <v>0</v>
      </c>
      <c r="B779" t="str">
        <f>IF('Application Form'!C790="Hair","H",IF('Application Form'!C790="Done","D",IF('Application Form'!C790="Semen","S",IF('Application Form'!C790="TSU","T",""))))</f>
        <v/>
      </c>
      <c r="C779" t="str">
        <f t="shared" si="12"/>
        <v>NAA</v>
      </c>
      <c r="F779" t="str">
        <f>IF('Application Form'!H790="SKSTD_BDL","SKSTD_BDL",IF('Application Form'!H790="MIP","MIP",IF('Application Form'!H790="MIP+PV","MIP",IF('Application Form'!H790="SEEKSIRE","SEEKSIRE",IF('Application Form'!H790="SEEKSIRE+PV","SEEKSIRE",IF('Application Form'!H790="GGP50K","GGP50K",IF('Application Form'!H790="GGP50K+PV","GGP50K",IF('Application Form'!H790="GGPHD (150K)","GGPHD (150K)",IF('Application Form'!H790="GGPHD+PV","GGPHD",IF('Application Form'!H790="PV","",IF('Application Form'!H790="POLL","",IF('Application Form'!H790="MSTN","",IF('Application Form'!H790="COAT","",IF('Application Form'!H790="PI","",IF('Application Form'!H790="POLL_50K (add on)*","",IF('Application Form'!H790="POLL_HD (add on)*","",IF('Application Form'!H790="MSTN_50K (add_on)*","",IF('Application Form'!H790="MSTN_HD (add on)*","",IF('Application Form'!H790="STORE","STORE",IF('Application Form'!H790="HE","HE",""))))))))))))))))))))</f>
        <v/>
      </c>
      <c r="G779" t="str">
        <f>IF(OR(RIGHT('Application Form'!H790,2)="PV",RIGHT('Application Form'!I790,2)="PV",RIGHT('Application Form'!J790,2)="PV"),"Yes","")</f>
        <v/>
      </c>
      <c r="H779" s="81" t="str">
        <f>IF(ISBLANK(IF(F779="SKSTD_BDL",'Application Form'!M790,IF('Office Use Only - DONT TOUCH!!!'!G779="Yes",'Application Form'!M790,""))),"",IF(F779="SKSTD_BDL",'Application Form'!M790,IF('Office Use Only - DONT TOUCH!!!'!G779="Yes",'Application Form'!M790,"")))</f>
        <v/>
      </c>
      <c r="K779" t="str">
        <f>IF(ISBLANK(IF(F779="SKSTD_BDL",'Application Form'!O790,IF('Office Use Only - DONT TOUCH!!!'!G779="Yes",'Application Form'!O790,""))),"",IF(F779="SKSTD_BDL",'Application Form'!O790,IF('Office Use Only - DONT TOUCH!!!'!G779="Yes",'Application Form'!O790,"")))</f>
        <v/>
      </c>
      <c r="N779" t="str">
        <f>IF(AND(F779="",'Application Form'!H790=""),"",IF(AND(F779="",'Application Form'!H790&lt;&gt;""),'Application Form'!H790,IF(AND(F779&lt;&gt;"",'Application Form'!I790=""),"",IF(AND(F779&lt;&gt;"",'Application Form'!I790&lt;&gt;""),IF('Application Form'!I790="SKSTD_BDL","SKSTD_BDL",IF('Application Form'!I790="MIP","MIP",IF('Application Form'!I790="MIP+PV","MIP",IF('Application Form'!I790="SEEKSIRE","SEEKSIRE",IF('Application Form'!I790="SEEKSIRE+PV","SEEKSIRE",IF('Application Form'!I790="GGP50K","GGP50K",IF('Application Form'!I790="GGP50K+PV","GGP50K",IF('Application Form'!I790="GGPHD (150K)","GGPHD (150K)",IF('Application Form'!I790="GGPHD+PV","GGPHD",IF('Application Form'!I790="PV","",IF('Application Form'!I790="POLL","",IF('Application Form'!I790="MSTN","MSTN",IF('Application Form'!I790="COAT","COAT",IF('Application Form'!I790="PI","PI",IF('Application Form'!I790="POLL_50K (add on)*","POLL_50K (add on)*",IF('Application Form'!I790="POLL_HD (add on)*","POLL_HD (add_on)*",IF('Application Form'!I790="MSTN_50K (add_on)*","MSTN_50K (add_on)*",IF('Application Form'!I790="MSTN_HD (add on)*","MSTN_HD (add on)*",IF('Application Form'!I790="STORE","STORE",IF('Application Form'!I790="HE","HE","")))))))))))))))))))),"ERROR"))))</f>
        <v/>
      </c>
      <c r="O779" t="str">
        <f>IF(AND(F779="",'Application Form'!H790=""),"",IF(AND(F779="",'Application Form'!H790&lt;&gt;"",'Application Form'!I790=""),"",IF(AND(F779&lt;&gt;"",'Application Form'!I790=""),"",IF(AND(F779&lt;&gt;"",'Application Form'!I790&lt;&gt;"",'Application Form'!J790=""),"",IF(AND(F779="",'Application Form'!H790&lt;&gt;"",'Application Form'!I790&lt;&gt;""),IF('Application Form'!I790="SKSTD_BDL","SKSTD_BDL",IF('Application Form'!I790="MIP","MIP",IF('Application Form'!I790="MIP+PV","MIP",IF('Application Form'!I790="SEEKSIRE","SEEKSIRE",IF('Application Form'!I790="SEEKSIRE+PV","SEEKSIRE",IF('Application Form'!I790="GGP50K","GGP50K",IF('Application Form'!I790="GGP50K+PV","GGP50K",IF('Application Form'!I790="GGPHD (150K)","GGPHD (150K)",IF('Application Form'!I790="GGPHD+PV","GGPHD",IF('Application Form'!I790="PV","",IF('Application Form'!I790="POLL","",IF('Application Form'!I790="MSTN","MSTN",IF('Application Form'!I790="COAT","COAT",IF('Application Form'!I790="PI","PI",IF('Application Form'!I790="POLL_50K (add on)*","POLL_50K (add on)*",IF('Application Form'!I790="POLL_HD (add on)*","POLL_HD (add_on)*",IF('Application Form'!I790="MSTN_50K (add_on)*","MSTN_50K (add_on)*",IF('Application Form'!I790="MSTN_HD (add on)*","MSTN_HD (add on)*",IF('Application Form'!I790="STORE","STORE",IF('Application Form'!I790="HE","HE","ERROR")))))))))))))))))))),IF(AND(F779&lt;&gt;"",'Application Form'!I790&lt;&gt;"",'Application Form'!J790&lt;&gt;""),IF('Application Form'!J790="SKSTD_BDL","SKSTD_BDL",IF('Application Form'!J790="MIP","MIP",IF('Application Form'!J790="MIP+PV","MIP",IF('Application Form'!J790="SEEKSIRE","SEEKSIRE",IF('Application Form'!J790="SEEKSIRE+PV","SEEKSIRE",IF('Application Form'!J790="GGP50K","GGP50K",IF('Application Form'!J790="GGP50K+PV","GGP50K",IF('Application Form'!J790="GGPHD (150K)","GGPHD (150K)",IF('Application Form'!J790="GGPHD+PV","GGPHD",IF('Application Form'!J790="PV","",IF('Application Form'!J790="POLL","",IF('Application Form'!J790="MSTN","MSTN",IF('Application Form'!J790="COAT","COAT",IF('Application Form'!J790="PI","PI",IF('Application Form'!J790="POLL_50K (add on)*","POLL_50K (add on)*",IF('Application Form'!J790="POLL_HD (add on)*","POLL_HD (add_on)*",IF('Application Form'!J790="MSTN_50K (add_on)*","MSTN_50K (add_on)*",IF('Application Form'!J790="MSTN_HD (add on)*","MSTN_HD (add on)*",IF('Application Form'!J790="STORE","STORE",IF('Application Form'!J790="HE","HE","")))))))))))))))))))),"ERROR"))))))</f>
        <v/>
      </c>
      <c r="P779" t="str">
        <f>IF(AND(F779="",O779&lt;&gt;""),IF('Application Form'!J790="SKSTD_BDL","SKSTD_BDL",IF('Application Form'!J790="MIP","MIP",IF('Application Form'!J790="MIP+PV","MIP",IF('Application Form'!J790="SEEKSIRE","SEEKSIRE",IF('Application Form'!J790="SEEKSIRE+PV","SEEKSIRE",IF('Application Form'!J790="GGP50K","GGP50K",IF('Application Form'!J790="GGP50K+PV","GGP50K",IF('Application Form'!J790="GGPHD (150K)","GGPHD (150K)",IF('Application Form'!J790="GGPHD+PV","GGPHD",IF('Application Form'!J790="PV","",IF('Application Form'!J790="POLL","",IF('Application Form'!J790="MSTN","MSTN",IF('Application Form'!J790="COAT","COAT",IF('Application Form'!J790="PI","PI",IF('Application Form'!J790="POLL_50K (add on)*","POLL_50K (add on)*",IF('Application Form'!J790="POLL_HD (add on)*","POLL_HD (add_on)*",IF('Application Form'!J790="MSTN_50K (add_on)*","MSTN_50K (add_on)*",IF('Application Form'!J790="MSTN_HD (add on)*","MSTN_HD (add on)*",IF('Application Form'!J790="STORE","STORE",IF('Application Form'!J790="HE","HE","")))))))))))))))))))),"")</f>
        <v/>
      </c>
    </row>
    <row r="780" spans="1:16" x14ac:dyDescent="0.25">
      <c r="A780" s="72">
        <f>'Application Form'!E791</f>
        <v>0</v>
      </c>
      <c r="B780" t="str">
        <f>IF('Application Form'!C791="Hair","H",IF('Application Form'!C791="Done","D",IF('Application Form'!C791="Semen","S",IF('Application Form'!C791="TSU","T",""))))</f>
        <v/>
      </c>
      <c r="C780" t="str">
        <f t="shared" si="12"/>
        <v>NAA</v>
      </c>
      <c r="F780" t="str">
        <f>IF('Application Form'!H791="SKSTD_BDL","SKSTD_BDL",IF('Application Form'!H791="MIP","MIP",IF('Application Form'!H791="MIP+PV","MIP",IF('Application Form'!H791="SEEKSIRE","SEEKSIRE",IF('Application Form'!H791="SEEKSIRE+PV","SEEKSIRE",IF('Application Form'!H791="GGP50K","GGP50K",IF('Application Form'!H791="GGP50K+PV","GGP50K",IF('Application Form'!H791="GGPHD (150K)","GGPHD (150K)",IF('Application Form'!H791="GGPHD+PV","GGPHD",IF('Application Form'!H791="PV","",IF('Application Form'!H791="POLL","",IF('Application Form'!H791="MSTN","",IF('Application Form'!H791="COAT","",IF('Application Form'!H791="PI","",IF('Application Form'!H791="POLL_50K (add on)*","",IF('Application Form'!H791="POLL_HD (add on)*","",IF('Application Form'!H791="MSTN_50K (add_on)*","",IF('Application Form'!H791="MSTN_HD (add on)*","",IF('Application Form'!H791="STORE","STORE",IF('Application Form'!H791="HE","HE",""))))))))))))))))))))</f>
        <v/>
      </c>
      <c r="G780" t="str">
        <f>IF(OR(RIGHT('Application Form'!H791,2)="PV",RIGHT('Application Form'!I791,2)="PV",RIGHT('Application Form'!J791,2)="PV"),"Yes","")</f>
        <v/>
      </c>
      <c r="H780" s="81" t="str">
        <f>IF(ISBLANK(IF(F780="SKSTD_BDL",'Application Form'!M791,IF('Office Use Only - DONT TOUCH!!!'!G780="Yes",'Application Form'!M791,""))),"",IF(F780="SKSTD_BDL",'Application Form'!M791,IF('Office Use Only - DONT TOUCH!!!'!G780="Yes",'Application Form'!M791,"")))</f>
        <v/>
      </c>
      <c r="K780" t="str">
        <f>IF(ISBLANK(IF(F780="SKSTD_BDL",'Application Form'!O791,IF('Office Use Only - DONT TOUCH!!!'!G780="Yes",'Application Form'!O791,""))),"",IF(F780="SKSTD_BDL",'Application Form'!O791,IF('Office Use Only - DONT TOUCH!!!'!G780="Yes",'Application Form'!O791,"")))</f>
        <v/>
      </c>
      <c r="N780" t="str">
        <f>IF(AND(F780="",'Application Form'!H791=""),"",IF(AND(F780="",'Application Form'!H791&lt;&gt;""),'Application Form'!H791,IF(AND(F780&lt;&gt;"",'Application Form'!I791=""),"",IF(AND(F780&lt;&gt;"",'Application Form'!I791&lt;&gt;""),IF('Application Form'!I791="SKSTD_BDL","SKSTD_BDL",IF('Application Form'!I791="MIP","MIP",IF('Application Form'!I791="MIP+PV","MIP",IF('Application Form'!I791="SEEKSIRE","SEEKSIRE",IF('Application Form'!I791="SEEKSIRE+PV","SEEKSIRE",IF('Application Form'!I791="GGP50K","GGP50K",IF('Application Form'!I791="GGP50K+PV","GGP50K",IF('Application Form'!I791="GGPHD (150K)","GGPHD (150K)",IF('Application Form'!I791="GGPHD+PV","GGPHD",IF('Application Form'!I791="PV","",IF('Application Form'!I791="POLL","",IF('Application Form'!I791="MSTN","MSTN",IF('Application Form'!I791="COAT","COAT",IF('Application Form'!I791="PI","PI",IF('Application Form'!I791="POLL_50K (add on)*","POLL_50K (add on)*",IF('Application Form'!I791="POLL_HD (add on)*","POLL_HD (add_on)*",IF('Application Form'!I791="MSTN_50K (add_on)*","MSTN_50K (add_on)*",IF('Application Form'!I791="MSTN_HD (add on)*","MSTN_HD (add on)*",IF('Application Form'!I791="STORE","STORE",IF('Application Form'!I791="HE","HE","")))))))))))))))))))),"ERROR"))))</f>
        <v/>
      </c>
      <c r="O780" t="str">
        <f>IF(AND(F780="",'Application Form'!H791=""),"",IF(AND(F780="",'Application Form'!H791&lt;&gt;"",'Application Form'!I791=""),"",IF(AND(F780&lt;&gt;"",'Application Form'!I791=""),"",IF(AND(F780&lt;&gt;"",'Application Form'!I791&lt;&gt;"",'Application Form'!J791=""),"",IF(AND(F780="",'Application Form'!H791&lt;&gt;"",'Application Form'!I791&lt;&gt;""),IF('Application Form'!I791="SKSTD_BDL","SKSTD_BDL",IF('Application Form'!I791="MIP","MIP",IF('Application Form'!I791="MIP+PV","MIP",IF('Application Form'!I791="SEEKSIRE","SEEKSIRE",IF('Application Form'!I791="SEEKSIRE+PV","SEEKSIRE",IF('Application Form'!I791="GGP50K","GGP50K",IF('Application Form'!I791="GGP50K+PV","GGP50K",IF('Application Form'!I791="GGPHD (150K)","GGPHD (150K)",IF('Application Form'!I791="GGPHD+PV","GGPHD",IF('Application Form'!I791="PV","",IF('Application Form'!I791="POLL","",IF('Application Form'!I791="MSTN","MSTN",IF('Application Form'!I791="COAT","COAT",IF('Application Form'!I791="PI","PI",IF('Application Form'!I791="POLL_50K (add on)*","POLL_50K (add on)*",IF('Application Form'!I791="POLL_HD (add on)*","POLL_HD (add_on)*",IF('Application Form'!I791="MSTN_50K (add_on)*","MSTN_50K (add_on)*",IF('Application Form'!I791="MSTN_HD (add on)*","MSTN_HD (add on)*",IF('Application Form'!I791="STORE","STORE",IF('Application Form'!I791="HE","HE","ERROR")))))))))))))))))))),IF(AND(F780&lt;&gt;"",'Application Form'!I791&lt;&gt;"",'Application Form'!J791&lt;&gt;""),IF('Application Form'!J791="SKSTD_BDL","SKSTD_BDL",IF('Application Form'!J791="MIP","MIP",IF('Application Form'!J791="MIP+PV","MIP",IF('Application Form'!J791="SEEKSIRE","SEEKSIRE",IF('Application Form'!J791="SEEKSIRE+PV","SEEKSIRE",IF('Application Form'!J791="GGP50K","GGP50K",IF('Application Form'!J791="GGP50K+PV","GGP50K",IF('Application Form'!J791="GGPHD (150K)","GGPHD (150K)",IF('Application Form'!J791="GGPHD+PV","GGPHD",IF('Application Form'!J791="PV","",IF('Application Form'!J791="POLL","",IF('Application Form'!J791="MSTN","MSTN",IF('Application Form'!J791="COAT","COAT",IF('Application Form'!J791="PI","PI",IF('Application Form'!J791="POLL_50K (add on)*","POLL_50K (add on)*",IF('Application Form'!J791="POLL_HD (add on)*","POLL_HD (add_on)*",IF('Application Form'!J791="MSTN_50K (add_on)*","MSTN_50K (add_on)*",IF('Application Form'!J791="MSTN_HD (add on)*","MSTN_HD (add on)*",IF('Application Form'!J791="STORE","STORE",IF('Application Form'!J791="HE","HE","")))))))))))))))))))),"ERROR"))))))</f>
        <v/>
      </c>
      <c r="P780" t="str">
        <f>IF(AND(F780="",O780&lt;&gt;""),IF('Application Form'!J791="SKSTD_BDL","SKSTD_BDL",IF('Application Form'!J791="MIP","MIP",IF('Application Form'!J791="MIP+PV","MIP",IF('Application Form'!J791="SEEKSIRE","SEEKSIRE",IF('Application Form'!J791="SEEKSIRE+PV","SEEKSIRE",IF('Application Form'!J791="GGP50K","GGP50K",IF('Application Form'!J791="GGP50K+PV","GGP50K",IF('Application Form'!J791="GGPHD (150K)","GGPHD (150K)",IF('Application Form'!J791="GGPHD+PV","GGPHD",IF('Application Form'!J791="PV","",IF('Application Form'!J791="POLL","",IF('Application Form'!J791="MSTN","MSTN",IF('Application Form'!J791="COAT","COAT",IF('Application Form'!J791="PI","PI",IF('Application Form'!J791="POLL_50K (add on)*","POLL_50K (add on)*",IF('Application Form'!J791="POLL_HD (add on)*","POLL_HD (add_on)*",IF('Application Form'!J791="MSTN_50K (add_on)*","MSTN_50K (add_on)*",IF('Application Form'!J791="MSTN_HD (add on)*","MSTN_HD (add on)*",IF('Application Form'!J791="STORE","STORE",IF('Application Form'!J791="HE","HE","")))))))))))))))))))),"")</f>
        <v/>
      </c>
    </row>
    <row r="781" spans="1:16" x14ac:dyDescent="0.25">
      <c r="A781" s="72">
        <f>'Application Form'!E792</f>
        <v>0</v>
      </c>
      <c r="B781" t="str">
        <f>IF('Application Form'!C792="Hair","H",IF('Application Form'!C792="Done","D",IF('Application Form'!C792="Semen","S",IF('Application Form'!C792="TSU","T",""))))</f>
        <v/>
      </c>
      <c r="C781" t="str">
        <f t="shared" si="12"/>
        <v>NAA</v>
      </c>
      <c r="F781" t="str">
        <f>IF('Application Form'!H792="SKSTD_BDL","SKSTD_BDL",IF('Application Form'!H792="MIP","MIP",IF('Application Form'!H792="MIP+PV","MIP",IF('Application Form'!H792="SEEKSIRE","SEEKSIRE",IF('Application Form'!H792="SEEKSIRE+PV","SEEKSIRE",IF('Application Form'!H792="GGP50K","GGP50K",IF('Application Form'!H792="GGP50K+PV","GGP50K",IF('Application Form'!H792="GGPHD (150K)","GGPHD (150K)",IF('Application Form'!H792="GGPHD+PV","GGPHD",IF('Application Form'!H792="PV","",IF('Application Form'!H792="POLL","",IF('Application Form'!H792="MSTN","",IF('Application Form'!H792="COAT","",IF('Application Form'!H792="PI","",IF('Application Form'!H792="POLL_50K (add on)*","",IF('Application Form'!H792="POLL_HD (add on)*","",IF('Application Form'!H792="MSTN_50K (add_on)*","",IF('Application Form'!H792="MSTN_HD (add on)*","",IF('Application Form'!H792="STORE","STORE",IF('Application Form'!H792="HE","HE",""))))))))))))))))))))</f>
        <v/>
      </c>
      <c r="G781" t="str">
        <f>IF(OR(RIGHT('Application Form'!H792,2)="PV",RIGHT('Application Form'!I792,2)="PV",RIGHT('Application Form'!J792,2)="PV"),"Yes","")</f>
        <v/>
      </c>
      <c r="H781" s="81" t="str">
        <f>IF(ISBLANK(IF(F781="SKSTD_BDL",'Application Form'!M792,IF('Office Use Only - DONT TOUCH!!!'!G781="Yes",'Application Form'!M792,""))),"",IF(F781="SKSTD_BDL",'Application Form'!M792,IF('Office Use Only - DONT TOUCH!!!'!G781="Yes",'Application Form'!M792,"")))</f>
        <v/>
      </c>
      <c r="K781" t="str">
        <f>IF(ISBLANK(IF(F781="SKSTD_BDL",'Application Form'!O792,IF('Office Use Only - DONT TOUCH!!!'!G781="Yes",'Application Form'!O792,""))),"",IF(F781="SKSTD_BDL",'Application Form'!O792,IF('Office Use Only - DONT TOUCH!!!'!G781="Yes",'Application Form'!O792,"")))</f>
        <v/>
      </c>
      <c r="N781" t="str">
        <f>IF(AND(F781="",'Application Form'!H792=""),"",IF(AND(F781="",'Application Form'!H792&lt;&gt;""),'Application Form'!H792,IF(AND(F781&lt;&gt;"",'Application Form'!I792=""),"",IF(AND(F781&lt;&gt;"",'Application Form'!I792&lt;&gt;""),IF('Application Form'!I792="SKSTD_BDL","SKSTD_BDL",IF('Application Form'!I792="MIP","MIP",IF('Application Form'!I792="MIP+PV","MIP",IF('Application Form'!I792="SEEKSIRE","SEEKSIRE",IF('Application Form'!I792="SEEKSIRE+PV","SEEKSIRE",IF('Application Form'!I792="GGP50K","GGP50K",IF('Application Form'!I792="GGP50K+PV","GGP50K",IF('Application Form'!I792="GGPHD (150K)","GGPHD (150K)",IF('Application Form'!I792="GGPHD+PV","GGPHD",IF('Application Form'!I792="PV","",IF('Application Form'!I792="POLL","",IF('Application Form'!I792="MSTN","MSTN",IF('Application Form'!I792="COAT","COAT",IF('Application Form'!I792="PI","PI",IF('Application Form'!I792="POLL_50K (add on)*","POLL_50K (add on)*",IF('Application Form'!I792="POLL_HD (add on)*","POLL_HD (add_on)*",IF('Application Form'!I792="MSTN_50K (add_on)*","MSTN_50K (add_on)*",IF('Application Form'!I792="MSTN_HD (add on)*","MSTN_HD (add on)*",IF('Application Form'!I792="STORE","STORE",IF('Application Form'!I792="HE","HE","")))))))))))))))))))),"ERROR"))))</f>
        <v/>
      </c>
      <c r="O781" t="str">
        <f>IF(AND(F781="",'Application Form'!H792=""),"",IF(AND(F781="",'Application Form'!H792&lt;&gt;"",'Application Form'!I792=""),"",IF(AND(F781&lt;&gt;"",'Application Form'!I792=""),"",IF(AND(F781&lt;&gt;"",'Application Form'!I792&lt;&gt;"",'Application Form'!J792=""),"",IF(AND(F781="",'Application Form'!H792&lt;&gt;"",'Application Form'!I792&lt;&gt;""),IF('Application Form'!I792="SKSTD_BDL","SKSTD_BDL",IF('Application Form'!I792="MIP","MIP",IF('Application Form'!I792="MIP+PV","MIP",IF('Application Form'!I792="SEEKSIRE","SEEKSIRE",IF('Application Form'!I792="SEEKSIRE+PV","SEEKSIRE",IF('Application Form'!I792="GGP50K","GGP50K",IF('Application Form'!I792="GGP50K+PV","GGP50K",IF('Application Form'!I792="GGPHD (150K)","GGPHD (150K)",IF('Application Form'!I792="GGPHD+PV","GGPHD",IF('Application Form'!I792="PV","",IF('Application Form'!I792="POLL","",IF('Application Form'!I792="MSTN","MSTN",IF('Application Form'!I792="COAT","COAT",IF('Application Form'!I792="PI","PI",IF('Application Form'!I792="POLL_50K (add on)*","POLL_50K (add on)*",IF('Application Form'!I792="POLL_HD (add on)*","POLL_HD (add_on)*",IF('Application Form'!I792="MSTN_50K (add_on)*","MSTN_50K (add_on)*",IF('Application Form'!I792="MSTN_HD (add on)*","MSTN_HD (add on)*",IF('Application Form'!I792="STORE","STORE",IF('Application Form'!I792="HE","HE","ERROR")))))))))))))))))))),IF(AND(F781&lt;&gt;"",'Application Form'!I792&lt;&gt;"",'Application Form'!J792&lt;&gt;""),IF('Application Form'!J792="SKSTD_BDL","SKSTD_BDL",IF('Application Form'!J792="MIP","MIP",IF('Application Form'!J792="MIP+PV","MIP",IF('Application Form'!J792="SEEKSIRE","SEEKSIRE",IF('Application Form'!J792="SEEKSIRE+PV","SEEKSIRE",IF('Application Form'!J792="GGP50K","GGP50K",IF('Application Form'!J792="GGP50K+PV","GGP50K",IF('Application Form'!J792="GGPHD (150K)","GGPHD (150K)",IF('Application Form'!J792="GGPHD+PV","GGPHD",IF('Application Form'!J792="PV","",IF('Application Form'!J792="POLL","",IF('Application Form'!J792="MSTN","MSTN",IF('Application Form'!J792="COAT","COAT",IF('Application Form'!J792="PI","PI",IF('Application Form'!J792="POLL_50K (add on)*","POLL_50K (add on)*",IF('Application Form'!J792="POLL_HD (add on)*","POLL_HD (add_on)*",IF('Application Form'!J792="MSTN_50K (add_on)*","MSTN_50K (add_on)*",IF('Application Form'!J792="MSTN_HD (add on)*","MSTN_HD (add on)*",IF('Application Form'!J792="STORE","STORE",IF('Application Form'!J792="HE","HE","")))))))))))))))))))),"ERROR"))))))</f>
        <v/>
      </c>
      <c r="P781" t="str">
        <f>IF(AND(F781="",O781&lt;&gt;""),IF('Application Form'!J792="SKSTD_BDL","SKSTD_BDL",IF('Application Form'!J792="MIP","MIP",IF('Application Form'!J792="MIP+PV","MIP",IF('Application Form'!J792="SEEKSIRE","SEEKSIRE",IF('Application Form'!J792="SEEKSIRE+PV","SEEKSIRE",IF('Application Form'!J792="GGP50K","GGP50K",IF('Application Form'!J792="GGP50K+PV","GGP50K",IF('Application Form'!J792="GGPHD (150K)","GGPHD (150K)",IF('Application Form'!J792="GGPHD+PV","GGPHD",IF('Application Form'!J792="PV","",IF('Application Form'!J792="POLL","",IF('Application Form'!J792="MSTN","MSTN",IF('Application Form'!J792="COAT","COAT",IF('Application Form'!J792="PI","PI",IF('Application Form'!J792="POLL_50K (add on)*","POLL_50K (add on)*",IF('Application Form'!J792="POLL_HD (add on)*","POLL_HD (add_on)*",IF('Application Form'!J792="MSTN_50K (add_on)*","MSTN_50K (add_on)*",IF('Application Form'!J792="MSTN_HD (add on)*","MSTN_HD (add on)*",IF('Application Form'!J792="STORE","STORE",IF('Application Form'!J792="HE","HE","")))))))))))))))))))),"")</f>
        <v/>
      </c>
    </row>
    <row r="782" spans="1:16" x14ac:dyDescent="0.25">
      <c r="A782" s="72">
        <f>'Application Form'!E793</f>
        <v>0</v>
      </c>
      <c r="B782" t="str">
        <f>IF('Application Form'!C793="Hair","H",IF('Application Form'!C793="Done","D",IF('Application Form'!C793="Semen","S",IF('Application Form'!C793="TSU","T",""))))</f>
        <v/>
      </c>
      <c r="C782" t="str">
        <f t="shared" si="12"/>
        <v>NAA</v>
      </c>
      <c r="F782" t="str">
        <f>IF('Application Form'!H793="SKSTD_BDL","SKSTD_BDL",IF('Application Form'!H793="MIP","MIP",IF('Application Form'!H793="MIP+PV","MIP",IF('Application Form'!H793="SEEKSIRE","SEEKSIRE",IF('Application Form'!H793="SEEKSIRE+PV","SEEKSIRE",IF('Application Form'!H793="GGP50K","GGP50K",IF('Application Form'!H793="GGP50K+PV","GGP50K",IF('Application Form'!H793="GGPHD (150K)","GGPHD (150K)",IF('Application Form'!H793="GGPHD+PV","GGPHD",IF('Application Form'!H793="PV","",IF('Application Form'!H793="POLL","",IF('Application Form'!H793="MSTN","",IF('Application Form'!H793="COAT","",IF('Application Form'!H793="PI","",IF('Application Form'!H793="POLL_50K (add on)*","",IF('Application Form'!H793="POLL_HD (add on)*","",IF('Application Form'!H793="MSTN_50K (add_on)*","",IF('Application Form'!H793="MSTN_HD (add on)*","",IF('Application Form'!H793="STORE","STORE",IF('Application Form'!H793="HE","HE",""))))))))))))))))))))</f>
        <v/>
      </c>
      <c r="G782" t="str">
        <f>IF(OR(RIGHT('Application Form'!H793,2)="PV",RIGHT('Application Form'!I793,2)="PV",RIGHT('Application Form'!J793,2)="PV"),"Yes","")</f>
        <v/>
      </c>
      <c r="H782" s="81" t="str">
        <f>IF(ISBLANK(IF(F782="SKSTD_BDL",'Application Form'!M793,IF('Office Use Only - DONT TOUCH!!!'!G782="Yes",'Application Form'!M793,""))),"",IF(F782="SKSTD_BDL",'Application Form'!M793,IF('Office Use Only - DONT TOUCH!!!'!G782="Yes",'Application Form'!M793,"")))</f>
        <v/>
      </c>
      <c r="K782" t="str">
        <f>IF(ISBLANK(IF(F782="SKSTD_BDL",'Application Form'!O793,IF('Office Use Only - DONT TOUCH!!!'!G782="Yes",'Application Form'!O793,""))),"",IF(F782="SKSTD_BDL",'Application Form'!O793,IF('Office Use Only - DONT TOUCH!!!'!G782="Yes",'Application Form'!O793,"")))</f>
        <v/>
      </c>
      <c r="N782" t="str">
        <f>IF(AND(F782="",'Application Form'!H793=""),"",IF(AND(F782="",'Application Form'!H793&lt;&gt;""),'Application Form'!H793,IF(AND(F782&lt;&gt;"",'Application Form'!I793=""),"",IF(AND(F782&lt;&gt;"",'Application Form'!I793&lt;&gt;""),IF('Application Form'!I793="SKSTD_BDL","SKSTD_BDL",IF('Application Form'!I793="MIP","MIP",IF('Application Form'!I793="MIP+PV","MIP",IF('Application Form'!I793="SEEKSIRE","SEEKSIRE",IF('Application Form'!I793="SEEKSIRE+PV","SEEKSIRE",IF('Application Form'!I793="GGP50K","GGP50K",IF('Application Form'!I793="GGP50K+PV","GGP50K",IF('Application Form'!I793="GGPHD (150K)","GGPHD (150K)",IF('Application Form'!I793="GGPHD+PV","GGPHD",IF('Application Form'!I793="PV","",IF('Application Form'!I793="POLL","",IF('Application Form'!I793="MSTN","MSTN",IF('Application Form'!I793="COAT","COAT",IF('Application Form'!I793="PI","PI",IF('Application Form'!I793="POLL_50K (add on)*","POLL_50K (add on)*",IF('Application Form'!I793="POLL_HD (add on)*","POLL_HD (add_on)*",IF('Application Form'!I793="MSTN_50K (add_on)*","MSTN_50K (add_on)*",IF('Application Form'!I793="MSTN_HD (add on)*","MSTN_HD (add on)*",IF('Application Form'!I793="STORE","STORE",IF('Application Form'!I793="HE","HE","")))))))))))))))))))),"ERROR"))))</f>
        <v/>
      </c>
      <c r="O782" t="str">
        <f>IF(AND(F782="",'Application Form'!H793=""),"",IF(AND(F782="",'Application Form'!H793&lt;&gt;"",'Application Form'!I793=""),"",IF(AND(F782&lt;&gt;"",'Application Form'!I793=""),"",IF(AND(F782&lt;&gt;"",'Application Form'!I793&lt;&gt;"",'Application Form'!J793=""),"",IF(AND(F782="",'Application Form'!H793&lt;&gt;"",'Application Form'!I793&lt;&gt;""),IF('Application Form'!I793="SKSTD_BDL","SKSTD_BDL",IF('Application Form'!I793="MIP","MIP",IF('Application Form'!I793="MIP+PV","MIP",IF('Application Form'!I793="SEEKSIRE","SEEKSIRE",IF('Application Form'!I793="SEEKSIRE+PV","SEEKSIRE",IF('Application Form'!I793="GGP50K","GGP50K",IF('Application Form'!I793="GGP50K+PV","GGP50K",IF('Application Form'!I793="GGPHD (150K)","GGPHD (150K)",IF('Application Form'!I793="GGPHD+PV","GGPHD",IF('Application Form'!I793="PV","",IF('Application Form'!I793="POLL","",IF('Application Form'!I793="MSTN","MSTN",IF('Application Form'!I793="COAT","COAT",IF('Application Form'!I793="PI","PI",IF('Application Form'!I793="POLL_50K (add on)*","POLL_50K (add on)*",IF('Application Form'!I793="POLL_HD (add on)*","POLL_HD (add_on)*",IF('Application Form'!I793="MSTN_50K (add_on)*","MSTN_50K (add_on)*",IF('Application Form'!I793="MSTN_HD (add on)*","MSTN_HD (add on)*",IF('Application Form'!I793="STORE","STORE",IF('Application Form'!I793="HE","HE","ERROR")))))))))))))))))))),IF(AND(F782&lt;&gt;"",'Application Form'!I793&lt;&gt;"",'Application Form'!J793&lt;&gt;""),IF('Application Form'!J793="SKSTD_BDL","SKSTD_BDL",IF('Application Form'!J793="MIP","MIP",IF('Application Form'!J793="MIP+PV","MIP",IF('Application Form'!J793="SEEKSIRE","SEEKSIRE",IF('Application Form'!J793="SEEKSIRE+PV","SEEKSIRE",IF('Application Form'!J793="GGP50K","GGP50K",IF('Application Form'!J793="GGP50K+PV","GGP50K",IF('Application Form'!J793="GGPHD (150K)","GGPHD (150K)",IF('Application Form'!J793="GGPHD+PV","GGPHD",IF('Application Form'!J793="PV","",IF('Application Form'!J793="POLL","",IF('Application Form'!J793="MSTN","MSTN",IF('Application Form'!J793="COAT","COAT",IF('Application Form'!J793="PI","PI",IF('Application Form'!J793="POLL_50K (add on)*","POLL_50K (add on)*",IF('Application Form'!J793="POLL_HD (add on)*","POLL_HD (add_on)*",IF('Application Form'!J793="MSTN_50K (add_on)*","MSTN_50K (add_on)*",IF('Application Form'!J793="MSTN_HD (add on)*","MSTN_HD (add on)*",IF('Application Form'!J793="STORE","STORE",IF('Application Form'!J793="HE","HE","")))))))))))))))))))),"ERROR"))))))</f>
        <v/>
      </c>
      <c r="P782" t="str">
        <f>IF(AND(F782="",O782&lt;&gt;""),IF('Application Form'!J793="SKSTD_BDL","SKSTD_BDL",IF('Application Form'!J793="MIP","MIP",IF('Application Form'!J793="MIP+PV","MIP",IF('Application Form'!J793="SEEKSIRE","SEEKSIRE",IF('Application Form'!J793="SEEKSIRE+PV","SEEKSIRE",IF('Application Form'!J793="GGP50K","GGP50K",IF('Application Form'!J793="GGP50K+PV","GGP50K",IF('Application Form'!J793="GGPHD (150K)","GGPHD (150K)",IF('Application Form'!J793="GGPHD+PV","GGPHD",IF('Application Form'!J793="PV","",IF('Application Form'!J793="POLL","",IF('Application Form'!J793="MSTN","MSTN",IF('Application Form'!J793="COAT","COAT",IF('Application Form'!J793="PI","PI",IF('Application Form'!J793="POLL_50K (add on)*","POLL_50K (add on)*",IF('Application Form'!J793="POLL_HD (add on)*","POLL_HD (add_on)*",IF('Application Form'!J793="MSTN_50K (add_on)*","MSTN_50K (add_on)*",IF('Application Form'!J793="MSTN_HD (add on)*","MSTN_HD (add on)*",IF('Application Form'!J793="STORE","STORE",IF('Application Form'!J793="HE","HE","")))))))))))))))))))),"")</f>
        <v/>
      </c>
    </row>
    <row r="783" spans="1:16" x14ac:dyDescent="0.25">
      <c r="A783" s="72">
        <f>'Application Form'!E794</f>
        <v>0</v>
      </c>
      <c r="B783" t="str">
        <f>IF('Application Form'!C794="Hair","H",IF('Application Form'!C794="Done","D",IF('Application Form'!C794="Semen","S",IF('Application Form'!C794="TSU","T",""))))</f>
        <v/>
      </c>
      <c r="C783" t="str">
        <f t="shared" si="12"/>
        <v>NAA</v>
      </c>
      <c r="F783" t="str">
        <f>IF('Application Form'!H794="SKSTD_BDL","SKSTD_BDL",IF('Application Form'!H794="MIP","MIP",IF('Application Form'!H794="MIP+PV","MIP",IF('Application Form'!H794="SEEKSIRE","SEEKSIRE",IF('Application Form'!H794="SEEKSIRE+PV","SEEKSIRE",IF('Application Form'!H794="GGP50K","GGP50K",IF('Application Form'!H794="GGP50K+PV","GGP50K",IF('Application Form'!H794="GGPHD (150K)","GGPHD (150K)",IF('Application Form'!H794="GGPHD+PV","GGPHD",IF('Application Form'!H794="PV","",IF('Application Form'!H794="POLL","",IF('Application Form'!H794="MSTN","",IF('Application Form'!H794="COAT","",IF('Application Form'!H794="PI","",IF('Application Form'!H794="POLL_50K (add on)*","",IF('Application Form'!H794="POLL_HD (add on)*","",IF('Application Form'!H794="MSTN_50K (add_on)*","",IF('Application Form'!H794="MSTN_HD (add on)*","",IF('Application Form'!H794="STORE","STORE",IF('Application Form'!H794="HE","HE",""))))))))))))))))))))</f>
        <v/>
      </c>
      <c r="G783" t="str">
        <f>IF(OR(RIGHT('Application Form'!H794,2)="PV",RIGHT('Application Form'!I794,2)="PV",RIGHT('Application Form'!J794,2)="PV"),"Yes","")</f>
        <v/>
      </c>
      <c r="H783" s="81" t="str">
        <f>IF(ISBLANK(IF(F783="SKSTD_BDL",'Application Form'!M794,IF('Office Use Only - DONT TOUCH!!!'!G783="Yes",'Application Form'!M794,""))),"",IF(F783="SKSTD_BDL",'Application Form'!M794,IF('Office Use Only - DONT TOUCH!!!'!G783="Yes",'Application Form'!M794,"")))</f>
        <v/>
      </c>
      <c r="K783" t="str">
        <f>IF(ISBLANK(IF(F783="SKSTD_BDL",'Application Form'!O794,IF('Office Use Only - DONT TOUCH!!!'!G783="Yes",'Application Form'!O794,""))),"",IF(F783="SKSTD_BDL",'Application Form'!O794,IF('Office Use Only - DONT TOUCH!!!'!G783="Yes",'Application Form'!O794,"")))</f>
        <v/>
      </c>
      <c r="N783" t="str">
        <f>IF(AND(F783="",'Application Form'!H794=""),"",IF(AND(F783="",'Application Form'!H794&lt;&gt;""),'Application Form'!H794,IF(AND(F783&lt;&gt;"",'Application Form'!I794=""),"",IF(AND(F783&lt;&gt;"",'Application Form'!I794&lt;&gt;""),IF('Application Form'!I794="SKSTD_BDL","SKSTD_BDL",IF('Application Form'!I794="MIP","MIP",IF('Application Form'!I794="MIP+PV","MIP",IF('Application Form'!I794="SEEKSIRE","SEEKSIRE",IF('Application Form'!I794="SEEKSIRE+PV","SEEKSIRE",IF('Application Form'!I794="GGP50K","GGP50K",IF('Application Form'!I794="GGP50K+PV","GGP50K",IF('Application Form'!I794="GGPHD (150K)","GGPHD (150K)",IF('Application Form'!I794="GGPHD+PV","GGPHD",IF('Application Form'!I794="PV","",IF('Application Form'!I794="POLL","",IF('Application Form'!I794="MSTN","MSTN",IF('Application Form'!I794="COAT","COAT",IF('Application Form'!I794="PI","PI",IF('Application Form'!I794="POLL_50K (add on)*","POLL_50K (add on)*",IF('Application Form'!I794="POLL_HD (add on)*","POLL_HD (add_on)*",IF('Application Form'!I794="MSTN_50K (add_on)*","MSTN_50K (add_on)*",IF('Application Form'!I794="MSTN_HD (add on)*","MSTN_HD (add on)*",IF('Application Form'!I794="STORE","STORE",IF('Application Form'!I794="HE","HE","")))))))))))))))))))),"ERROR"))))</f>
        <v/>
      </c>
      <c r="O783" t="str">
        <f>IF(AND(F783="",'Application Form'!H794=""),"",IF(AND(F783="",'Application Form'!H794&lt;&gt;"",'Application Form'!I794=""),"",IF(AND(F783&lt;&gt;"",'Application Form'!I794=""),"",IF(AND(F783&lt;&gt;"",'Application Form'!I794&lt;&gt;"",'Application Form'!J794=""),"",IF(AND(F783="",'Application Form'!H794&lt;&gt;"",'Application Form'!I794&lt;&gt;""),IF('Application Form'!I794="SKSTD_BDL","SKSTD_BDL",IF('Application Form'!I794="MIP","MIP",IF('Application Form'!I794="MIP+PV","MIP",IF('Application Form'!I794="SEEKSIRE","SEEKSIRE",IF('Application Form'!I794="SEEKSIRE+PV","SEEKSIRE",IF('Application Form'!I794="GGP50K","GGP50K",IF('Application Form'!I794="GGP50K+PV","GGP50K",IF('Application Form'!I794="GGPHD (150K)","GGPHD (150K)",IF('Application Form'!I794="GGPHD+PV","GGPHD",IF('Application Form'!I794="PV","",IF('Application Form'!I794="POLL","",IF('Application Form'!I794="MSTN","MSTN",IF('Application Form'!I794="COAT","COAT",IF('Application Form'!I794="PI","PI",IF('Application Form'!I794="POLL_50K (add on)*","POLL_50K (add on)*",IF('Application Form'!I794="POLL_HD (add on)*","POLL_HD (add_on)*",IF('Application Form'!I794="MSTN_50K (add_on)*","MSTN_50K (add_on)*",IF('Application Form'!I794="MSTN_HD (add on)*","MSTN_HD (add on)*",IF('Application Form'!I794="STORE","STORE",IF('Application Form'!I794="HE","HE","ERROR")))))))))))))))))))),IF(AND(F783&lt;&gt;"",'Application Form'!I794&lt;&gt;"",'Application Form'!J794&lt;&gt;""),IF('Application Form'!J794="SKSTD_BDL","SKSTD_BDL",IF('Application Form'!J794="MIP","MIP",IF('Application Form'!J794="MIP+PV","MIP",IF('Application Form'!J794="SEEKSIRE","SEEKSIRE",IF('Application Form'!J794="SEEKSIRE+PV","SEEKSIRE",IF('Application Form'!J794="GGP50K","GGP50K",IF('Application Form'!J794="GGP50K+PV","GGP50K",IF('Application Form'!J794="GGPHD (150K)","GGPHD (150K)",IF('Application Form'!J794="GGPHD+PV","GGPHD",IF('Application Form'!J794="PV","",IF('Application Form'!J794="POLL","",IF('Application Form'!J794="MSTN","MSTN",IF('Application Form'!J794="COAT","COAT",IF('Application Form'!J794="PI","PI",IF('Application Form'!J794="POLL_50K (add on)*","POLL_50K (add on)*",IF('Application Form'!J794="POLL_HD (add on)*","POLL_HD (add_on)*",IF('Application Form'!J794="MSTN_50K (add_on)*","MSTN_50K (add_on)*",IF('Application Form'!J794="MSTN_HD (add on)*","MSTN_HD (add on)*",IF('Application Form'!J794="STORE","STORE",IF('Application Form'!J794="HE","HE","")))))))))))))))))))),"ERROR"))))))</f>
        <v/>
      </c>
      <c r="P783" t="str">
        <f>IF(AND(F783="",O783&lt;&gt;""),IF('Application Form'!J794="SKSTD_BDL","SKSTD_BDL",IF('Application Form'!J794="MIP","MIP",IF('Application Form'!J794="MIP+PV","MIP",IF('Application Form'!J794="SEEKSIRE","SEEKSIRE",IF('Application Form'!J794="SEEKSIRE+PV","SEEKSIRE",IF('Application Form'!J794="GGP50K","GGP50K",IF('Application Form'!J794="GGP50K+PV","GGP50K",IF('Application Form'!J794="GGPHD (150K)","GGPHD (150K)",IF('Application Form'!J794="GGPHD+PV","GGPHD",IF('Application Form'!J794="PV","",IF('Application Form'!J794="POLL","",IF('Application Form'!J794="MSTN","MSTN",IF('Application Form'!J794="COAT","COAT",IF('Application Form'!J794="PI","PI",IF('Application Form'!J794="POLL_50K (add on)*","POLL_50K (add on)*",IF('Application Form'!J794="POLL_HD (add on)*","POLL_HD (add_on)*",IF('Application Form'!J794="MSTN_50K (add_on)*","MSTN_50K (add_on)*",IF('Application Form'!J794="MSTN_HD (add on)*","MSTN_HD (add on)*",IF('Application Form'!J794="STORE","STORE",IF('Application Form'!J794="HE","HE","")))))))))))))))))))),"")</f>
        <v/>
      </c>
    </row>
    <row r="784" spans="1:16" x14ac:dyDescent="0.25">
      <c r="A784" s="72">
        <f>'Application Form'!E795</f>
        <v>0</v>
      </c>
      <c r="B784" t="str">
        <f>IF('Application Form'!C795="Hair","H",IF('Application Form'!C795="Done","D",IF('Application Form'!C795="Semen","S",IF('Application Form'!C795="TSU","T",""))))</f>
        <v/>
      </c>
      <c r="C784" t="str">
        <f t="shared" si="12"/>
        <v>NAA</v>
      </c>
      <c r="F784" t="str">
        <f>IF('Application Form'!H795="SKSTD_BDL","SKSTD_BDL",IF('Application Form'!H795="MIP","MIP",IF('Application Form'!H795="MIP+PV","MIP",IF('Application Form'!H795="SEEKSIRE","SEEKSIRE",IF('Application Form'!H795="SEEKSIRE+PV","SEEKSIRE",IF('Application Form'!H795="GGP50K","GGP50K",IF('Application Form'!H795="GGP50K+PV","GGP50K",IF('Application Form'!H795="GGPHD (150K)","GGPHD (150K)",IF('Application Form'!H795="GGPHD+PV","GGPHD",IF('Application Form'!H795="PV","",IF('Application Form'!H795="POLL","",IF('Application Form'!H795="MSTN","",IF('Application Form'!H795="COAT","",IF('Application Form'!H795="PI","",IF('Application Form'!H795="POLL_50K (add on)*","",IF('Application Form'!H795="POLL_HD (add on)*","",IF('Application Form'!H795="MSTN_50K (add_on)*","",IF('Application Form'!H795="MSTN_HD (add on)*","",IF('Application Form'!H795="STORE","STORE",IF('Application Form'!H795="HE","HE",""))))))))))))))))))))</f>
        <v/>
      </c>
      <c r="G784" t="str">
        <f>IF(OR(RIGHT('Application Form'!H795,2)="PV",RIGHT('Application Form'!I795,2)="PV",RIGHT('Application Form'!J795,2)="PV"),"Yes","")</f>
        <v/>
      </c>
      <c r="H784" s="81" t="str">
        <f>IF(ISBLANK(IF(F784="SKSTD_BDL",'Application Form'!M795,IF('Office Use Only - DONT TOUCH!!!'!G784="Yes",'Application Form'!M795,""))),"",IF(F784="SKSTD_BDL",'Application Form'!M795,IF('Office Use Only - DONT TOUCH!!!'!G784="Yes",'Application Form'!M795,"")))</f>
        <v/>
      </c>
      <c r="K784" t="str">
        <f>IF(ISBLANK(IF(F784="SKSTD_BDL",'Application Form'!O795,IF('Office Use Only - DONT TOUCH!!!'!G784="Yes",'Application Form'!O795,""))),"",IF(F784="SKSTD_BDL",'Application Form'!O795,IF('Office Use Only - DONT TOUCH!!!'!G784="Yes",'Application Form'!O795,"")))</f>
        <v/>
      </c>
      <c r="N784" t="str">
        <f>IF(AND(F784="",'Application Form'!H795=""),"",IF(AND(F784="",'Application Form'!H795&lt;&gt;""),'Application Form'!H795,IF(AND(F784&lt;&gt;"",'Application Form'!I795=""),"",IF(AND(F784&lt;&gt;"",'Application Form'!I795&lt;&gt;""),IF('Application Form'!I795="SKSTD_BDL","SKSTD_BDL",IF('Application Form'!I795="MIP","MIP",IF('Application Form'!I795="MIP+PV","MIP",IF('Application Form'!I795="SEEKSIRE","SEEKSIRE",IF('Application Form'!I795="SEEKSIRE+PV","SEEKSIRE",IF('Application Form'!I795="GGP50K","GGP50K",IF('Application Form'!I795="GGP50K+PV","GGP50K",IF('Application Form'!I795="GGPHD (150K)","GGPHD (150K)",IF('Application Form'!I795="GGPHD+PV","GGPHD",IF('Application Form'!I795="PV","",IF('Application Form'!I795="POLL","",IF('Application Form'!I795="MSTN","MSTN",IF('Application Form'!I795="COAT","COAT",IF('Application Form'!I795="PI","PI",IF('Application Form'!I795="POLL_50K (add on)*","POLL_50K (add on)*",IF('Application Form'!I795="POLL_HD (add on)*","POLL_HD (add_on)*",IF('Application Form'!I795="MSTN_50K (add_on)*","MSTN_50K (add_on)*",IF('Application Form'!I795="MSTN_HD (add on)*","MSTN_HD (add on)*",IF('Application Form'!I795="STORE","STORE",IF('Application Form'!I795="HE","HE","")))))))))))))))))))),"ERROR"))))</f>
        <v/>
      </c>
      <c r="O784" t="str">
        <f>IF(AND(F784="",'Application Form'!H795=""),"",IF(AND(F784="",'Application Form'!H795&lt;&gt;"",'Application Form'!I795=""),"",IF(AND(F784&lt;&gt;"",'Application Form'!I795=""),"",IF(AND(F784&lt;&gt;"",'Application Form'!I795&lt;&gt;"",'Application Form'!J795=""),"",IF(AND(F784="",'Application Form'!H795&lt;&gt;"",'Application Form'!I795&lt;&gt;""),IF('Application Form'!I795="SKSTD_BDL","SKSTD_BDL",IF('Application Form'!I795="MIP","MIP",IF('Application Form'!I795="MIP+PV","MIP",IF('Application Form'!I795="SEEKSIRE","SEEKSIRE",IF('Application Form'!I795="SEEKSIRE+PV","SEEKSIRE",IF('Application Form'!I795="GGP50K","GGP50K",IF('Application Form'!I795="GGP50K+PV","GGP50K",IF('Application Form'!I795="GGPHD (150K)","GGPHD (150K)",IF('Application Form'!I795="GGPHD+PV","GGPHD",IF('Application Form'!I795="PV","",IF('Application Form'!I795="POLL","",IF('Application Form'!I795="MSTN","MSTN",IF('Application Form'!I795="COAT","COAT",IF('Application Form'!I795="PI","PI",IF('Application Form'!I795="POLL_50K (add on)*","POLL_50K (add on)*",IF('Application Form'!I795="POLL_HD (add on)*","POLL_HD (add_on)*",IF('Application Form'!I795="MSTN_50K (add_on)*","MSTN_50K (add_on)*",IF('Application Form'!I795="MSTN_HD (add on)*","MSTN_HD (add on)*",IF('Application Form'!I795="STORE","STORE",IF('Application Form'!I795="HE","HE","ERROR")))))))))))))))))))),IF(AND(F784&lt;&gt;"",'Application Form'!I795&lt;&gt;"",'Application Form'!J795&lt;&gt;""),IF('Application Form'!J795="SKSTD_BDL","SKSTD_BDL",IF('Application Form'!J795="MIP","MIP",IF('Application Form'!J795="MIP+PV","MIP",IF('Application Form'!J795="SEEKSIRE","SEEKSIRE",IF('Application Form'!J795="SEEKSIRE+PV","SEEKSIRE",IF('Application Form'!J795="GGP50K","GGP50K",IF('Application Form'!J795="GGP50K+PV","GGP50K",IF('Application Form'!J795="GGPHD (150K)","GGPHD (150K)",IF('Application Form'!J795="GGPHD+PV","GGPHD",IF('Application Form'!J795="PV","",IF('Application Form'!J795="POLL","",IF('Application Form'!J795="MSTN","MSTN",IF('Application Form'!J795="COAT","COAT",IF('Application Form'!J795="PI","PI",IF('Application Form'!J795="POLL_50K (add on)*","POLL_50K (add on)*",IF('Application Form'!J795="POLL_HD (add on)*","POLL_HD (add_on)*",IF('Application Form'!J795="MSTN_50K (add_on)*","MSTN_50K (add_on)*",IF('Application Form'!J795="MSTN_HD (add on)*","MSTN_HD (add on)*",IF('Application Form'!J795="STORE","STORE",IF('Application Form'!J795="HE","HE","")))))))))))))))))))),"ERROR"))))))</f>
        <v/>
      </c>
      <c r="P784" t="str">
        <f>IF(AND(F784="",O784&lt;&gt;""),IF('Application Form'!J795="SKSTD_BDL","SKSTD_BDL",IF('Application Form'!J795="MIP","MIP",IF('Application Form'!J795="MIP+PV","MIP",IF('Application Form'!J795="SEEKSIRE","SEEKSIRE",IF('Application Form'!J795="SEEKSIRE+PV","SEEKSIRE",IF('Application Form'!J795="GGP50K","GGP50K",IF('Application Form'!J795="GGP50K+PV","GGP50K",IF('Application Form'!J795="GGPHD (150K)","GGPHD (150K)",IF('Application Form'!J795="GGPHD+PV","GGPHD",IF('Application Form'!J795="PV","",IF('Application Form'!J795="POLL","",IF('Application Form'!J795="MSTN","MSTN",IF('Application Form'!J795="COAT","COAT",IF('Application Form'!J795="PI","PI",IF('Application Form'!J795="POLL_50K (add on)*","POLL_50K (add on)*",IF('Application Form'!J795="POLL_HD (add on)*","POLL_HD (add_on)*",IF('Application Form'!J795="MSTN_50K (add_on)*","MSTN_50K (add_on)*",IF('Application Form'!J795="MSTN_HD (add on)*","MSTN_HD (add on)*",IF('Application Form'!J795="STORE","STORE",IF('Application Form'!J795="HE","HE","")))))))))))))))))))),"")</f>
        <v/>
      </c>
    </row>
    <row r="785" spans="1:16" x14ac:dyDescent="0.25">
      <c r="A785" s="72">
        <f>'Application Form'!E796</f>
        <v>0</v>
      </c>
      <c r="B785" t="str">
        <f>IF('Application Form'!C796="Hair","H",IF('Application Form'!C796="Done","D",IF('Application Form'!C796="Semen","S",IF('Application Form'!C796="TSU","T",""))))</f>
        <v/>
      </c>
      <c r="C785" t="str">
        <f t="shared" si="12"/>
        <v>NAA</v>
      </c>
      <c r="F785" t="str">
        <f>IF('Application Form'!H796="SKSTD_BDL","SKSTD_BDL",IF('Application Form'!H796="MIP","MIP",IF('Application Form'!H796="MIP+PV","MIP",IF('Application Form'!H796="SEEKSIRE","SEEKSIRE",IF('Application Form'!H796="SEEKSIRE+PV","SEEKSIRE",IF('Application Form'!H796="GGP50K","GGP50K",IF('Application Form'!H796="GGP50K+PV","GGP50K",IF('Application Form'!H796="GGPHD (150K)","GGPHD (150K)",IF('Application Form'!H796="GGPHD+PV","GGPHD",IF('Application Form'!H796="PV","",IF('Application Form'!H796="POLL","",IF('Application Form'!H796="MSTN","",IF('Application Form'!H796="COAT","",IF('Application Form'!H796="PI","",IF('Application Form'!H796="POLL_50K (add on)*","",IF('Application Form'!H796="POLL_HD (add on)*","",IF('Application Form'!H796="MSTN_50K (add_on)*","",IF('Application Form'!H796="MSTN_HD (add on)*","",IF('Application Form'!H796="STORE","STORE",IF('Application Form'!H796="HE","HE",""))))))))))))))))))))</f>
        <v/>
      </c>
      <c r="G785" t="str">
        <f>IF(OR(RIGHT('Application Form'!H796,2)="PV",RIGHT('Application Form'!I796,2)="PV",RIGHT('Application Form'!J796,2)="PV"),"Yes","")</f>
        <v/>
      </c>
      <c r="H785" s="81" t="str">
        <f>IF(ISBLANK(IF(F785="SKSTD_BDL",'Application Form'!M796,IF('Office Use Only - DONT TOUCH!!!'!G785="Yes",'Application Form'!M796,""))),"",IF(F785="SKSTD_BDL",'Application Form'!M796,IF('Office Use Only - DONT TOUCH!!!'!G785="Yes",'Application Form'!M796,"")))</f>
        <v/>
      </c>
      <c r="K785" t="str">
        <f>IF(ISBLANK(IF(F785="SKSTD_BDL",'Application Form'!O796,IF('Office Use Only - DONT TOUCH!!!'!G785="Yes",'Application Form'!O796,""))),"",IF(F785="SKSTD_BDL",'Application Form'!O796,IF('Office Use Only - DONT TOUCH!!!'!G785="Yes",'Application Form'!O796,"")))</f>
        <v/>
      </c>
      <c r="N785" t="str">
        <f>IF(AND(F785="",'Application Form'!H796=""),"",IF(AND(F785="",'Application Form'!H796&lt;&gt;""),'Application Form'!H796,IF(AND(F785&lt;&gt;"",'Application Form'!I796=""),"",IF(AND(F785&lt;&gt;"",'Application Form'!I796&lt;&gt;""),IF('Application Form'!I796="SKSTD_BDL","SKSTD_BDL",IF('Application Form'!I796="MIP","MIP",IF('Application Form'!I796="MIP+PV","MIP",IF('Application Form'!I796="SEEKSIRE","SEEKSIRE",IF('Application Form'!I796="SEEKSIRE+PV","SEEKSIRE",IF('Application Form'!I796="GGP50K","GGP50K",IF('Application Form'!I796="GGP50K+PV","GGP50K",IF('Application Form'!I796="GGPHD (150K)","GGPHD (150K)",IF('Application Form'!I796="GGPHD+PV","GGPHD",IF('Application Form'!I796="PV","",IF('Application Form'!I796="POLL","",IF('Application Form'!I796="MSTN","MSTN",IF('Application Form'!I796="COAT","COAT",IF('Application Form'!I796="PI","PI",IF('Application Form'!I796="POLL_50K (add on)*","POLL_50K (add on)*",IF('Application Form'!I796="POLL_HD (add on)*","POLL_HD (add_on)*",IF('Application Form'!I796="MSTN_50K (add_on)*","MSTN_50K (add_on)*",IF('Application Form'!I796="MSTN_HD (add on)*","MSTN_HD (add on)*",IF('Application Form'!I796="STORE","STORE",IF('Application Form'!I796="HE","HE","")))))))))))))))))))),"ERROR"))))</f>
        <v/>
      </c>
      <c r="O785" t="str">
        <f>IF(AND(F785="",'Application Form'!H796=""),"",IF(AND(F785="",'Application Form'!H796&lt;&gt;"",'Application Form'!I796=""),"",IF(AND(F785&lt;&gt;"",'Application Form'!I796=""),"",IF(AND(F785&lt;&gt;"",'Application Form'!I796&lt;&gt;"",'Application Form'!J796=""),"",IF(AND(F785="",'Application Form'!H796&lt;&gt;"",'Application Form'!I796&lt;&gt;""),IF('Application Form'!I796="SKSTD_BDL","SKSTD_BDL",IF('Application Form'!I796="MIP","MIP",IF('Application Form'!I796="MIP+PV","MIP",IF('Application Form'!I796="SEEKSIRE","SEEKSIRE",IF('Application Form'!I796="SEEKSIRE+PV","SEEKSIRE",IF('Application Form'!I796="GGP50K","GGP50K",IF('Application Form'!I796="GGP50K+PV","GGP50K",IF('Application Form'!I796="GGPHD (150K)","GGPHD (150K)",IF('Application Form'!I796="GGPHD+PV","GGPHD",IF('Application Form'!I796="PV","",IF('Application Form'!I796="POLL","",IF('Application Form'!I796="MSTN","MSTN",IF('Application Form'!I796="COAT","COAT",IF('Application Form'!I796="PI","PI",IF('Application Form'!I796="POLL_50K (add on)*","POLL_50K (add on)*",IF('Application Form'!I796="POLL_HD (add on)*","POLL_HD (add_on)*",IF('Application Form'!I796="MSTN_50K (add_on)*","MSTN_50K (add_on)*",IF('Application Form'!I796="MSTN_HD (add on)*","MSTN_HD (add on)*",IF('Application Form'!I796="STORE","STORE",IF('Application Form'!I796="HE","HE","ERROR")))))))))))))))))))),IF(AND(F785&lt;&gt;"",'Application Form'!I796&lt;&gt;"",'Application Form'!J796&lt;&gt;""),IF('Application Form'!J796="SKSTD_BDL","SKSTD_BDL",IF('Application Form'!J796="MIP","MIP",IF('Application Form'!J796="MIP+PV","MIP",IF('Application Form'!J796="SEEKSIRE","SEEKSIRE",IF('Application Form'!J796="SEEKSIRE+PV","SEEKSIRE",IF('Application Form'!J796="GGP50K","GGP50K",IF('Application Form'!J796="GGP50K+PV","GGP50K",IF('Application Form'!J796="GGPHD (150K)","GGPHD (150K)",IF('Application Form'!J796="GGPHD+PV","GGPHD",IF('Application Form'!J796="PV","",IF('Application Form'!J796="POLL","",IF('Application Form'!J796="MSTN","MSTN",IF('Application Form'!J796="COAT","COAT",IF('Application Form'!J796="PI","PI",IF('Application Form'!J796="POLL_50K (add on)*","POLL_50K (add on)*",IF('Application Form'!J796="POLL_HD (add on)*","POLL_HD (add_on)*",IF('Application Form'!J796="MSTN_50K (add_on)*","MSTN_50K (add_on)*",IF('Application Form'!J796="MSTN_HD (add on)*","MSTN_HD (add on)*",IF('Application Form'!J796="STORE","STORE",IF('Application Form'!J796="HE","HE","")))))))))))))))))))),"ERROR"))))))</f>
        <v/>
      </c>
      <c r="P785" t="str">
        <f>IF(AND(F785="",O785&lt;&gt;""),IF('Application Form'!J796="SKSTD_BDL","SKSTD_BDL",IF('Application Form'!J796="MIP","MIP",IF('Application Form'!J796="MIP+PV","MIP",IF('Application Form'!J796="SEEKSIRE","SEEKSIRE",IF('Application Form'!J796="SEEKSIRE+PV","SEEKSIRE",IF('Application Form'!J796="GGP50K","GGP50K",IF('Application Form'!J796="GGP50K+PV","GGP50K",IF('Application Form'!J796="GGPHD (150K)","GGPHD (150K)",IF('Application Form'!J796="GGPHD+PV","GGPHD",IF('Application Form'!J796="PV","",IF('Application Form'!J796="POLL","",IF('Application Form'!J796="MSTN","MSTN",IF('Application Form'!J796="COAT","COAT",IF('Application Form'!J796="PI","PI",IF('Application Form'!J796="POLL_50K (add on)*","POLL_50K (add on)*",IF('Application Form'!J796="POLL_HD (add on)*","POLL_HD (add_on)*",IF('Application Form'!J796="MSTN_50K (add_on)*","MSTN_50K (add_on)*",IF('Application Form'!J796="MSTN_HD (add on)*","MSTN_HD (add on)*",IF('Application Form'!J796="STORE","STORE",IF('Application Form'!J796="HE","HE","")))))))))))))))))))),"")</f>
        <v/>
      </c>
    </row>
    <row r="786" spans="1:16" x14ac:dyDescent="0.25">
      <c r="A786" s="72">
        <f>'Application Form'!E797</f>
        <v>0</v>
      </c>
      <c r="B786" t="str">
        <f>IF('Application Form'!C797="Hair","H",IF('Application Form'!C797="Done","D",IF('Application Form'!C797="Semen","S",IF('Application Form'!C797="TSU","T",""))))</f>
        <v/>
      </c>
      <c r="C786" t="str">
        <f t="shared" si="12"/>
        <v>NAA</v>
      </c>
      <c r="F786" t="str">
        <f>IF('Application Form'!H797="SKSTD_BDL","SKSTD_BDL",IF('Application Form'!H797="MIP","MIP",IF('Application Form'!H797="MIP+PV","MIP",IF('Application Form'!H797="SEEKSIRE","SEEKSIRE",IF('Application Form'!H797="SEEKSIRE+PV","SEEKSIRE",IF('Application Form'!H797="GGP50K","GGP50K",IF('Application Form'!H797="GGP50K+PV","GGP50K",IF('Application Form'!H797="GGPHD (150K)","GGPHD (150K)",IF('Application Form'!H797="GGPHD+PV","GGPHD",IF('Application Form'!H797="PV","",IF('Application Form'!H797="POLL","",IF('Application Form'!H797="MSTN","",IF('Application Form'!H797="COAT","",IF('Application Form'!H797="PI","",IF('Application Form'!H797="POLL_50K (add on)*","",IF('Application Form'!H797="POLL_HD (add on)*","",IF('Application Form'!H797="MSTN_50K (add_on)*","",IF('Application Form'!H797="MSTN_HD (add on)*","",IF('Application Form'!H797="STORE","STORE",IF('Application Form'!H797="HE","HE",""))))))))))))))))))))</f>
        <v/>
      </c>
      <c r="G786" t="str">
        <f>IF(OR(RIGHT('Application Form'!H797,2)="PV",RIGHT('Application Form'!I797,2)="PV",RIGHT('Application Form'!J797,2)="PV"),"Yes","")</f>
        <v/>
      </c>
      <c r="H786" s="81" t="str">
        <f>IF(ISBLANK(IF(F786="SKSTD_BDL",'Application Form'!M797,IF('Office Use Only - DONT TOUCH!!!'!G786="Yes",'Application Form'!M797,""))),"",IF(F786="SKSTD_BDL",'Application Form'!M797,IF('Office Use Only - DONT TOUCH!!!'!G786="Yes",'Application Form'!M797,"")))</f>
        <v/>
      </c>
      <c r="K786" t="str">
        <f>IF(ISBLANK(IF(F786="SKSTD_BDL",'Application Form'!O797,IF('Office Use Only - DONT TOUCH!!!'!G786="Yes",'Application Form'!O797,""))),"",IF(F786="SKSTD_BDL",'Application Form'!O797,IF('Office Use Only - DONT TOUCH!!!'!G786="Yes",'Application Form'!O797,"")))</f>
        <v/>
      </c>
      <c r="N786" t="str">
        <f>IF(AND(F786="",'Application Form'!H797=""),"",IF(AND(F786="",'Application Form'!H797&lt;&gt;""),'Application Form'!H797,IF(AND(F786&lt;&gt;"",'Application Form'!I797=""),"",IF(AND(F786&lt;&gt;"",'Application Form'!I797&lt;&gt;""),IF('Application Form'!I797="SKSTD_BDL","SKSTD_BDL",IF('Application Form'!I797="MIP","MIP",IF('Application Form'!I797="MIP+PV","MIP",IF('Application Form'!I797="SEEKSIRE","SEEKSIRE",IF('Application Form'!I797="SEEKSIRE+PV","SEEKSIRE",IF('Application Form'!I797="GGP50K","GGP50K",IF('Application Form'!I797="GGP50K+PV","GGP50K",IF('Application Form'!I797="GGPHD (150K)","GGPHD (150K)",IF('Application Form'!I797="GGPHD+PV","GGPHD",IF('Application Form'!I797="PV","",IF('Application Form'!I797="POLL","",IF('Application Form'!I797="MSTN","MSTN",IF('Application Form'!I797="COAT","COAT",IF('Application Form'!I797="PI","PI",IF('Application Form'!I797="POLL_50K (add on)*","POLL_50K (add on)*",IF('Application Form'!I797="POLL_HD (add on)*","POLL_HD (add_on)*",IF('Application Form'!I797="MSTN_50K (add_on)*","MSTN_50K (add_on)*",IF('Application Form'!I797="MSTN_HD (add on)*","MSTN_HD (add on)*",IF('Application Form'!I797="STORE","STORE",IF('Application Form'!I797="HE","HE","")))))))))))))))))))),"ERROR"))))</f>
        <v/>
      </c>
      <c r="O786" t="str">
        <f>IF(AND(F786="",'Application Form'!H797=""),"",IF(AND(F786="",'Application Form'!H797&lt;&gt;"",'Application Form'!I797=""),"",IF(AND(F786&lt;&gt;"",'Application Form'!I797=""),"",IF(AND(F786&lt;&gt;"",'Application Form'!I797&lt;&gt;"",'Application Form'!J797=""),"",IF(AND(F786="",'Application Form'!H797&lt;&gt;"",'Application Form'!I797&lt;&gt;""),IF('Application Form'!I797="SKSTD_BDL","SKSTD_BDL",IF('Application Form'!I797="MIP","MIP",IF('Application Form'!I797="MIP+PV","MIP",IF('Application Form'!I797="SEEKSIRE","SEEKSIRE",IF('Application Form'!I797="SEEKSIRE+PV","SEEKSIRE",IF('Application Form'!I797="GGP50K","GGP50K",IF('Application Form'!I797="GGP50K+PV","GGP50K",IF('Application Form'!I797="GGPHD (150K)","GGPHD (150K)",IF('Application Form'!I797="GGPHD+PV","GGPHD",IF('Application Form'!I797="PV","",IF('Application Form'!I797="POLL","",IF('Application Form'!I797="MSTN","MSTN",IF('Application Form'!I797="COAT","COAT",IF('Application Form'!I797="PI","PI",IF('Application Form'!I797="POLL_50K (add on)*","POLL_50K (add on)*",IF('Application Form'!I797="POLL_HD (add on)*","POLL_HD (add_on)*",IF('Application Form'!I797="MSTN_50K (add_on)*","MSTN_50K (add_on)*",IF('Application Form'!I797="MSTN_HD (add on)*","MSTN_HD (add on)*",IF('Application Form'!I797="STORE","STORE",IF('Application Form'!I797="HE","HE","ERROR")))))))))))))))))))),IF(AND(F786&lt;&gt;"",'Application Form'!I797&lt;&gt;"",'Application Form'!J797&lt;&gt;""),IF('Application Form'!J797="SKSTD_BDL","SKSTD_BDL",IF('Application Form'!J797="MIP","MIP",IF('Application Form'!J797="MIP+PV","MIP",IF('Application Form'!J797="SEEKSIRE","SEEKSIRE",IF('Application Form'!J797="SEEKSIRE+PV","SEEKSIRE",IF('Application Form'!J797="GGP50K","GGP50K",IF('Application Form'!J797="GGP50K+PV","GGP50K",IF('Application Form'!J797="GGPHD (150K)","GGPHD (150K)",IF('Application Form'!J797="GGPHD+PV","GGPHD",IF('Application Form'!J797="PV","",IF('Application Form'!J797="POLL","",IF('Application Form'!J797="MSTN","MSTN",IF('Application Form'!J797="COAT","COAT",IF('Application Form'!J797="PI","PI",IF('Application Form'!J797="POLL_50K (add on)*","POLL_50K (add on)*",IF('Application Form'!J797="POLL_HD (add on)*","POLL_HD (add_on)*",IF('Application Form'!J797="MSTN_50K (add_on)*","MSTN_50K (add_on)*",IF('Application Form'!J797="MSTN_HD (add on)*","MSTN_HD (add on)*",IF('Application Form'!J797="STORE","STORE",IF('Application Form'!J797="HE","HE","")))))))))))))))))))),"ERROR"))))))</f>
        <v/>
      </c>
      <c r="P786" t="str">
        <f>IF(AND(F786="",O786&lt;&gt;""),IF('Application Form'!J797="SKSTD_BDL","SKSTD_BDL",IF('Application Form'!J797="MIP","MIP",IF('Application Form'!J797="MIP+PV","MIP",IF('Application Form'!J797="SEEKSIRE","SEEKSIRE",IF('Application Form'!J797="SEEKSIRE+PV","SEEKSIRE",IF('Application Form'!J797="GGP50K","GGP50K",IF('Application Form'!J797="GGP50K+PV","GGP50K",IF('Application Form'!J797="GGPHD (150K)","GGPHD (150K)",IF('Application Form'!J797="GGPHD+PV","GGPHD",IF('Application Form'!J797="PV","",IF('Application Form'!J797="POLL","",IF('Application Form'!J797="MSTN","MSTN",IF('Application Form'!J797="COAT","COAT",IF('Application Form'!J797="PI","PI",IF('Application Form'!J797="POLL_50K (add on)*","POLL_50K (add on)*",IF('Application Form'!J797="POLL_HD (add on)*","POLL_HD (add_on)*",IF('Application Form'!J797="MSTN_50K (add_on)*","MSTN_50K (add_on)*",IF('Application Form'!J797="MSTN_HD (add on)*","MSTN_HD (add on)*",IF('Application Form'!J797="STORE","STORE",IF('Application Form'!J797="HE","HE","")))))))))))))))))))),"")</f>
        <v/>
      </c>
    </row>
    <row r="787" spans="1:16" x14ac:dyDescent="0.25">
      <c r="A787" s="72">
        <f>'Application Form'!E798</f>
        <v>0</v>
      </c>
      <c r="B787" t="str">
        <f>IF('Application Form'!C798="Hair","H",IF('Application Form'!C798="Done","D",IF('Application Form'!C798="Semen","S",IF('Application Form'!C798="TSU","T",""))))</f>
        <v/>
      </c>
      <c r="C787" t="str">
        <f t="shared" si="12"/>
        <v>NAA</v>
      </c>
      <c r="F787" t="str">
        <f>IF('Application Form'!H798="SKSTD_BDL","SKSTD_BDL",IF('Application Form'!H798="MIP","MIP",IF('Application Form'!H798="MIP+PV","MIP",IF('Application Form'!H798="SEEKSIRE","SEEKSIRE",IF('Application Form'!H798="SEEKSIRE+PV","SEEKSIRE",IF('Application Form'!H798="GGP50K","GGP50K",IF('Application Form'!H798="GGP50K+PV","GGP50K",IF('Application Form'!H798="GGPHD (150K)","GGPHD (150K)",IF('Application Form'!H798="GGPHD+PV","GGPHD",IF('Application Form'!H798="PV","",IF('Application Form'!H798="POLL","",IF('Application Form'!H798="MSTN","",IF('Application Form'!H798="COAT","",IF('Application Form'!H798="PI","",IF('Application Form'!H798="POLL_50K (add on)*","",IF('Application Form'!H798="POLL_HD (add on)*","",IF('Application Form'!H798="MSTN_50K (add_on)*","",IF('Application Form'!H798="MSTN_HD (add on)*","",IF('Application Form'!H798="STORE","STORE",IF('Application Form'!H798="HE","HE",""))))))))))))))))))))</f>
        <v/>
      </c>
      <c r="G787" t="str">
        <f>IF(OR(RIGHT('Application Form'!H798,2)="PV",RIGHT('Application Form'!I798,2)="PV",RIGHT('Application Form'!J798,2)="PV"),"Yes","")</f>
        <v/>
      </c>
      <c r="H787" s="81" t="str">
        <f>IF(ISBLANK(IF(F787="SKSTD_BDL",'Application Form'!M798,IF('Office Use Only - DONT TOUCH!!!'!G787="Yes",'Application Form'!M798,""))),"",IF(F787="SKSTD_BDL",'Application Form'!M798,IF('Office Use Only - DONT TOUCH!!!'!G787="Yes",'Application Form'!M798,"")))</f>
        <v/>
      </c>
      <c r="K787" t="str">
        <f>IF(ISBLANK(IF(F787="SKSTD_BDL",'Application Form'!O798,IF('Office Use Only - DONT TOUCH!!!'!G787="Yes",'Application Form'!O798,""))),"",IF(F787="SKSTD_BDL",'Application Form'!O798,IF('Office Use Only - DONT TOUCH!!!'!G787="Yes",'Application Form'!O798,"")))</f>
        <v/>
      </c>
      <c r="N787" t="str">
        <f>IF(AND(F787="",'Application Form'!H798=""),"",IF(AND(F787="",'Application Form'!H798&lt;&gt;""),'Application Form'!H798,IF(AND(F787&lt;&gt;"",'Application Form'!I798=""),"",IF(AND(F787&lt;&gt;"",'Application Form'!I798&lt;&gt;""),IF('Application Form'!I798="SKSTD_BDL","SKSTD_BDL",IF('Application Form'!I798="MIP","MIP",IF('Application Form'!I798="MIP+PV","MIP",IF('Application Form'!I798="SEEKSIRE","SEEKSIRE",IF('Application Form'!I798="SEEKSIRE+PV","SEEKSIRE",IF('Application Form'!I798="GGP50K","GGP50K",IF('Application Form'!I798="GGP50K+PV","GGP50K",IF('Application Form'!I798="GGPHD (150K)","GGPHD (150K)",IF('Application Form'!I798="GGPHD+PV","GGPHD",IF('Application Form'!I798="PV","",IF('Application Form'!I798="POLL","",IF('Application Form'!I798="MSTN","MSTN",IF('Application Form'!I798="COAT","COAT",IF('Application Form'!I798="PI","PI",IF('Application Form'!I798="POLL_50K (add on)*","POLL_50K (add on)*",IF('Application Form'!I798="POLL_HD (add on)*","POLL_HD (add_on)*",IF('Application Form'!I798="MSTN_50K (add_on)*","MSTN_50K (add_on)*",IF('Application Form'!I798="MSTN_HD (add on)*","MSTN_HD (add on)*",IF('Application Form'!I798="STORE","STORE",IF('Application Form'!I798="HE","HE","")))))))))))))))))))),"ERROR"))))</f>
        <v/>
      </c>
      <c r="O787" t="str">
        <f>IF(AND(F787="",'Application Form'!H798=""),"",IF(AND(F787="",'Application Form'!H798&lt;&gt;"",'Application Form'!I798=""),"",IF(AND(F787&lt;&gt;"",'Application Form'!I798=""),"",IF(AND(F787&lt;&gt;"",'Application Form'!I798&lt;&gt;"",'Application Form'!J798=""),"",IF(AND(F787="",'Application Form'!H798&lt;&gt;"",'Application Form'!I798&lt;&gt;""),IF('Application Form'!I798="SKSTD_BDL","SKSTD_BDL",IF('Application Form'!I798="MIP","MIP",IF('Application Form'!I798="MIP+PV","MIP",IF('Application Form'!I798="SEEKSIRE","SEEKSIRE",IF('Application Form'!I798="SEEKSIRE+PV","SEEKSIRE",IF('Application Form'!I798="GGP50K","GGP50K",IF('Application Form'!I798="GGP50K+PV","GGP50K",IF('Application Form'!I798="GGPHD (150K)","GGPHD (150K)",IF('Application Form'!I798="GGPHD+PV","GGPHD",IF('Application Form'!I798="PV","",IF('Application Form'!I798="POLL","",IF('Application Form'!I798="MSTN","MSTN",IF('Application Form'!I798="COAT","COAT",IF('Application Form'!I798="PI","PI",IF('Application Form'!I798="POLL_50K (add on)*","POLL_50K (add on)*",IF('Application Form'!I798="POLL_HD (add on)*","POLL_HD (add_on)*",IF('Application Form'!I798="MSTN_50K (add_on)*","MSTN_50K (add_on)*",IF('Application Form'!I798="MSTN_HD (add on)*","MSTN_HD (add on)*",IF('Application Form'!I798="STORE","STORE",IF('Application Form'!I798="HE","HE","ERROR")))))))))))))))))))),IF(AND(F787&lt;&gt;"",'Application Form'!I798&lt;&gt;"",'Application Form'!J798&lt;&gt;""),IF('Application Form'!J798="SKSTD_BDL","SKSTD_BDL",IF('Application Form'!J798="MIP","MIP",IF('Application Form'!J798="MIP+PV","MIP",IF('Application Form'!J798="SEEKSIRE","SEEKSIRE",IF('Application Form'!J798="SEEKSIRE+PV","SEEKSIRE",IF('Application Form'!J798="GGP50K","GGP50K",IF('Application Form'!J798="GGP50K+PV","GGP50K",IF('Application Form'!J798="GGPHD (150K)","GGPHD (150K)",IF('Application Form'!J798="GGPHD+PV","GGPHD",IF('Application Form'!J798="PV","",IF('Application Form'!J798="POLL","",IF('Application Form'!J798="MSTN","MSTN",IF('Application Form'!J798="COAT","COAT",IF('Application Form'!J798="PI","PI",IF('Application Form'!J798="POLL_50K (add on)*","POLL_50K (add on)*",IF('Application Form'!J798="POLL_HD (add on)*","POLL_HD (add_on)*",IF('Application Form'!J798="MSTN_50K (add_on)*","MSTN_50K (add_on)*",IF('Application Form'!J798="MSTN_HD (add on)*","MSTN_HD (add on)*",IF('Application Form'!J798="STORE","STORE",IF('Application Form'!J798="HE","HE","")))))))))))))))))))),"ERROR"))))))</f>
        <v/>
      </c>
      <c r="P787" t="str">
        <f>IF(AND(F787="",O787&lt;&gt;""),IF('Application Form'!J798="SKSTD_BDL","SKSTD_BDL",IF('Application Form'!J798="MIP","MIP",IF('Application Form'!J798="MIP+PV","MIP",IF('Application Form'!J798="SEEKSIRE","SEEKSIRE",IF('Application Form'!J798="SEEKSIRE+PV","SEEKSIRE",IF('Application Form'!J798="GGP50K","GGP50K",IF('Application Form'!J798="GGP50K+PV","GGP50K",IF('Application Form'!J798="GGPHD (150K)","GGPHD (150K)",IF('Application Form'!J798="GGPHD+PV","GGPHD",IF('Application Form'!J798="PV","",IF('Application Form'!J798="POLL","",IF('Application Form'!J798="MSTN","MSTN",IF('Application Form'!J798="COAT","COAT",IF('Application Form'!J798="PI","PI",IF('Application Form'!J798="POLL_50K (add on)*","POLL_50K (add on)*",IF('Application Form'!J798="POLL_HD (add on)*","POLL_HD (add_on)*",IF('Application Form'!J798="MSTN_50K (add_on)*","MSTN_50K (add_on)*",IF('Application Form'!J798="MSTN_HD (add on)*","MSTN_HD (add on)*",IF('Application Form'!J798="STORE","STORE",IF('Application Form'!J798="HE","HE","")))))))))))))))))))),"")</f>
        <v/>
      </c>
    </row>
    <row r="788" spans="1:16" x14ac:dyDescent="0.25">
      <c r="A788" s="72">
        <f>'Application Form'!E799</f>
        <v>0</v>
      </c>
      <c r="B788" t="str">
        <f>IF('Application Form'!C799="Hair","H",IF('Application Form'!C799="Done","D",IF('Application Form'!C799="Semen","S",IF('Application Form'!C799="TSU","T",""))))</f>
        <v/>
      </c>
      <c r="C788" t="str">
        <f t="shared" si="12"/>
        <v>NAA</v>
      </c>
      <c r="F788" t="str">
        <f>IF('Application Form'!H799="SKSTD_BDL","SKSTD_BDL",IF('Application Form'!H799="MIP","MIP",IF('Application Form'!H799="MIP+PV","MIP",IF('Application Form'!H799="SEEKSIRE","SEEKSIRE",IF('Application Form'!H799="SEEKSIRE+PV","SEEKSIRE",IF('Application Form'!H799="GGP50K","GGP50K",IF('Application Form'!H799="GGP50K+PV","GGP50K",IF('Application Form'!H799="GGPHD (150K)","GGPHD (150K)",IF('Application Form'!H799="GGPHD+PV","GGPHD",IF('Application Form'!H799="PV","",IF('Application Form'!H799="POLL","",IF('Application Form'!H799="MSTN","",IF('Application Form'!H799="COAT","",IF('Application Form'!H799="PI","",IF('Application Form'!H799="POLL_50K (add on)*","",IF('Application Form'!H799="POLL_HD (add on)*","",IF('Application Form'!H799="MSTN_50K (add_on)*","",IF('Application Form'!H799="MSTN_HD (add on)*","",IF('Application Form'!H799="STORE","STORE",IF('Application Form'!H799="HE","HE",""))))))))))))))))))))</f>
        <v/>
      </c>
      <c r="G788" t="str">
        <f>IF(OR(RIGHT('Application Form'!H799,2)="PV",RIGHT('Application Form'!I799,2)="PV",RIGHT('Application Form'!J799,2)="PV"),"Yes","")</f>
        <v/>
      </c>
      <c r="H788" s="81" t="str">
        <f>IF(ISBLANK(IF(F788="SKSTD_BDL",'Application Form'!M799,IF('Office Use Only - DONT TOUCH!!!'!G788="Yes",'Application Form'!M799,""))),"",IF(F788="SKSTD_BDL",'Application Form'!M799,IF('Office Use Only - DONT TOUCH!!!'!G788="Yes",'Application Form'!M799,"")))</f>
        <v/>
      </c>
      <c r="K788" t="str">
        <f>IF(ISBLANK(IF(F788="SKSTD_BDL",'Application Form'!O799,IF('Office Use Only - DONT TOUCH!!!'!G788="Yes",'Application Form'!O799,""))),"",IF(F788="SKSTD_BDL",'Application Form'!O799,IF('Office Use Only - DONT TOUCH!!!'!G788="Yes",'Application Form'!O799,"")))</f>
        <v/>
      </c>
      <c r="N788" t="str">
        <f>IF(AND(F788="",'Application Form'!H799=""),"",IF(AND(F788="",'Application Form'!H799&lt;&gt;""),'Application Form'!H799,IF(AND(F788&lt;&gt;"",'Application Form'!I799=""),"",IF(AND(F788&lt;&gt;"",'Application Form'!I799&lt;&gt;""),IF('Application Form'!I799="SKSTD_BDL","SKSTD_BDL",IF('Application Form'!I799="MIP","MIP",IF('Application Form'!I799="MIP+PV","MIP",IF('Application Form'!I799="SEEKSIRE","SEEKSIRE",IF('Application Form'!I799="SEEKSIRE+PV","SEEKSIRE",IF('Application Form'!I799="GGP50K","GGP50K",IF('Application Form'!I799="GGP50K+PV","GGP50K",IF('Application Form'!I799="GGPHD (150K)","GGPHD (150K)",IF('Application Form'!I799="GGPHD+PV","GGPHD",IF('Application Form'!I799="PV","",IF('Application Form'!I799="POLL","",IF('Application Form'!I799="MSTN","MSTN",IF('Application Form'!I799="COAT","COAT",IF('Application Form'!I799="PI","PI",IF('Application Form'!I799="POLL_50K (add on)*","POLL_50K (add on)*",IF('Application Form'!I799="POLL_HD (add on)*","POLL_HD (add_on)*",IF('Application Form'!I799="MSTN_50K (add_on)*","MSTN_50K (add_on)*",IF('Application Form'!I799="MSTN_HD (add on)*","MSTN_HD (add on)*",IF('Application Form'!I799="STORE","STORE",IF('Application Form'!I799="HE","HE","")))))))))))))))))))),"ERROR"))))</f>
        <v/>
      </c>
      <c r="O788" t="str">
        <f>IF(AND(F788="",'Application Form'!H799=""),"",IF(AND(F788="",'Application Form'!H799&lt;&gt;"",'Application Form'!I799=""),"",IF(AND(F788&lt;&gt;"",'Application Form'!I799=""),"",IF(AND(F788&lt;&gt;"",'Application Form'!I799&lt;&gt;"",'Application Form'!J799=""),"",IF(AND(F788="",'Application Form'!H799&lt;&gt;"",'Application Form'!I799&lt;&gt;""),IF('Application Form'!I799="SKSTD_BDL","SKSTD_BDL",IF('Application Form'!I799="MIP","MIP",IF('Application Form'!I799="MIP+PV","MIP",IF('Application Form'!I799="SEEKSIRE","SEEKSIRE",IF('Application Form'!I799="SEEKSIRE+PV","SEEKSIRE",IF('Application Form'!I799="GGP50K","GGP50K",IF('Application Form'!I799="GGP50K+PV","GGP50K",IF('Application Form'!I799="GGPHD (150K)","GGPHD (150K)",IF('Application Form'!I799="GGPHD+PV","GGPHD",IF('Application Form'!I799="PV","",IF('Application Form'!I799="POLL","",IF('Application Form'!I799="MSTN","MSTN",IF('Application Form'!I799="COAT","COAT",IF('Application Form'!I799="PI","PI",IF('Application Form'!I799="POLL_50K (add on)*","POLL_50K (add on)*",IF('Application Form'!I799="POLL_HD (add on)*","POLL_HD (add_on)*",IF('Application Form'!I799="MSTN_50K (add_on)*","MSTN_50K (add_on)*",IF('Application Form'!I799="MSTN_HD (add on)*","MSTN_HD (add on)*",IF('Application Form'!I799="STORE","STORE",IF('Application Form'!I799="HE","HE","ERROR")))))))))))))))))))),IF(AND(F788&lt;&gt;"",'Application Form'!I799&lt;&gt;"",'Application Form'!J799&lt;&gt;""),IF('Application Form'!J799="SKSTD_BDL","SKSTD_BDL",IF('Application Form'!J799="MIP","MIP",IF('Application Form'!J799="MIP+PV","MIP",IF('Application Form'!J799="SEEKSIRE","SEEKSIRE",IF('Application Form'!J799="SEEKSIRE+PV","SEEKSIRE",IF('Application Form'!J799="GGP50K","GGP50K",IF('Application Form'!J799="GGP50K+PV","GGP50K",IF('Application Form'!J799="GGPHD (150K)","GGPHD (150K)",IF('Application Form'!J799="GGPHD+PV","GGPHD",IF('Application Form'!J799="PV","",IF('Application Form'!J799="POLL","",IF('Application Form'!J799="MSTN","MSTN",IF('Application Form'!J799="COAT","COAT",IF('Application Form'!J799="PI","PI",IF('Application Form'!J799="POLL_50K (add on)*","POLL_50K (add on)*",IF('Application Form'!J799="POLL_HD (add on)*","POLL_HD (add_on)*",IF('Application Form'!J799="MSTN_50K (add_on)*","MSTN_50K (add_on)*",IF('Application Form'!J799="MSTN_HD (add on)*","MSTN_HD (add on)*",IF('Application Form'!J799="STORE","STORE",IF('Application Form'!J799="HE","HE","")))))))))))))))))))),"ERROR"))))))</f>
        <v/>
      </c>
      <c r="P788" t="str">
        <f>IF(AND(F788="",O788&lt;&gt;""),IF('Application Form'!J799="SKSTD_BDL","SKSTD_BDL",IF('Application Form'!J799="MIP","MIP",IF('Application Form'!J799="MIP+PV","MIP",IF('Application Form'!J799="SEEKSIRE","SEEKSIRE",IF('Application Form'!J799="SEEKSIRE+PV","SEEKSIRE",IF('Application Form'!J799="GGP50K","GGP50K",IF('Application Form'!J799="GGP50K+PV","GGP50K",IF('Application Form'!J799="GGPHD (150K)","GGPHD (150K)",IF('Application Form'!J799="GGPHD+PV","GGPHD",IF('Application Form'!J799="PV","",IF('Application Form'!J799="POLL","",IF('Application Form'!J799="MSTN","MSTN",IF('Application Form'!J799="COAT","COAT",IF('Application Form'!J799="PI","PI",IF('Application Form'!J799="POLL_50K (add on)*","POLL_50K (add on)*",IF('Application Form'!J799="POLL_HD (add on)*","POLL_HD (add_on)*",IF('Application Form'!J799="MSTN_50K (add_on)*","MSTN_50K (add_on)*",IF('Application Form'!J799="MSTN_HD (add on)*","MSTN_HD (add on)*",IF('Application Form'!J799="STORE","STORE",IF('Application Form'!J799="HE","HE","")))))))))))))))))))),"")</f>
        <v/>
      </c>
    </row>
    <row r="789" spans="1:16" x14ac:dyDescent="0.25">
      <c r="A789" s="72">
        <f>'Application Form'!E800</f>
        <v>0</v>
      </c>
      <c r="B789" t="str">
        <f>IF('Application Form'!C800="Hair","H",IF('Application Form'!C800="Done","D",IF('Application Form'!C800="Semen","S",IF('Application Form'!C800="TSU","T",""))))</f>
        <v/>
      </c>
      <c r="C789" t="str">
        <f t="shared" si="12"/>
        <v>NAA</v>
      </c>
      <c r="F789" t="str">
        <f>IF('Application Form'!H800="SKSTD_BDL","SKSTD_BDL",IF('Application Form'!H800="MIP","MIP",IF('Application Form'!H800="MIP+PV","MIP",IF('Application Form'!H800="SEEKSIRE","SEEKSIRE",IF('Application Form'!H800="SEEKSIRE+PV","SEEKSIRE",IF('Application Form'!H800="GGP50K","GGP50K",IF('Application Form'!H800="GGP50K+PV","GGP50K",IF('Application Form'!H800="GGPHD (150K)","GGPHD (150K)",IF('Application Form'!H800="GGPHD+PV","GGPHD",IF('Application Form'!H800="PV","",IF('Application Form'!H800="POLL","",IF('Application Form'!H800="MSTN","",IF('Application Form'!H800="COAT","",IF('Application Form'!H800="PI","",IF('Application Form'!H800="POLL_50K (add on)*","",IF('Application Form'!H800="POLL_HD (add on)*","",IF('Application Form'!H800="MSTN_50K (add_on)*","",IF('Application Form'!H800="MSTN_HD (add on)*","",IF('Application Form'!H800="STORE","STORE",IF('Application Form'!H800="HE","HE",""))))))))))))))))))))</f>
        <v/>
      </c>
      <c r="G789" t="str">
        <f>IF(OR(RIGHT('Application Form'!H800,2)="PV",RIGHT('Application Form'!I800,2)="PV",RIGHT('Application Form'!J800,2)="PV"),"Yes","")</f>
        <v/>
      </c>
      <c r="H789" s="81" t="str">
        <f>IF(ISBLANK(IF(F789="SKSTD_BDL",'Application Form'!M800,IF('Office Use Only - DONT TOUCH!!!'!G789="Yes",'Application Form'!M800,""))),"",IF(F789="SKSTD_BDL",'Application Form'!M800,IF('Office Use Only - DONT TOUCH!!!'!G789="Yes",'Application Form'!M800,"")))</f>
        <v/>
      </c>
      <c r="K789" t="str">
        <f>IF(ISBLANK(IF(F789="SKSTD_BDL",'Application Form'!O800,IF('Office Use Only - DONT TOUCH!!!'!G789="Yes",'Application Form'!O800,""))),"",IF(F789="SKSTD_BDL",'Application Form'!O800,IF('Office Use Only - DONT TOUCH!!!'!G789="Yes",'Application Form'!O800,"")))</f>
        <v/>
      </c>
      <c r="N789" t="str">
        <f>IF(AND(F789="",'Application Form'!H800=""),"",IF(AND(F789="",'Application Form'!H800&lt;&gt;""),'Application Form'!H800,IF(AND(F789&lt;&gt;"",'Application Form'!I800=""),"",IF(AND(F789&lt;&gt;"",'Application Form'!I800&lt;&gt;""),IF('Application Form'!I800="SKSTD_BDL","SKSTD_BDL",IF('Application Form'!I800="MIP","MIP",IF('Application Form'!I800="MIP+PV","MIP",IF('Application Form'!I800="SEEKSIRE","SEEKSIRE",IF('Application Form'!I800="SEEKSIRE+PV","SEEKSIRE",IF('Application Form'!I800="GGP50K","GGP50K",IF('Application Form'!I800="GGP50K+PV","GGP50K",IF('Application Form'!I800="GGPHD (150K)","GGPHD (150K)",IF('Application Form'!I800="GGPHD+PV","GGPHD",IF('Application Form'!I800="PV","",IF('Application Form'!I800="POLL","",IF('Application Form'!I800="MSTN","MSTN",IF('Application Form'!I800="COAT","COAT",IF('Application Form'!I800="PI","PI",IF('Application Form'!I800="POLL_50K (add on)*","POLL_50K (add on)*",IF('Application Form'!I800="POLL_HD (add on)*","POLL_HD (add_on)*",IF('Application Form'!I800="MSTN_50K (add_on)*","MSTN_50K (add_on)*",IF('Application Form'!I800="MSTN_HD (add on)*","MSTN_HD (add on)*",IF('Application Form'!I800="STORE","STORE",IF('Application Form'!I800="HE","HE","")))))))))))))))))))),"ERROR"))))</f>
        <v/>
      </c>
      <c r="O789" t="str">
        <f>IF(AND(F789="",'Application Form'!H800=""),"",IF(AND(F789="",'Application Form'!H800&lt;&gt;"",'Application Form'!I800=""),"",IF(AND(F789&lt;&gt;"",'Application Form'!I800=""),"",IF(AND(F789&lt;&gt;"",'Application Form'!I800&lt;&gt;"",'Application Form'!J800=""),"",IF(AND(F789="",'Application Form'!H800&lt;&gt;"",'Application Form'!I800&lt;&gt;""),IF('Application Form'!I800="SKSTD_BDL","SKSTD_BDL",IF('Application Form'!I800="MIP","MIP",IF('Application Form'!I800="MIP+PV","MIP",IF('Application Form'!I800="SEEKSIRE","SEEKSIRE",IF('Application Form'!I800="SEEKSIRE+PV","SEEKSIRE",IF('Application Form'!I800="GGP50K","GGP50K",IF('Application Form'!I800="GGP50K+PV","GGP50K",IF('Application Form'!I800="GGPHD (150K)","GGPHD (150K)",IF('Application Form'!I800="GGPHD+PV","GGPHD",IF('Application Form'!I800="PV","",IF('Application Form'!I800="POLL","",IF('Application Form'!I800="MSTN","MSTN",IF('Application Form'!I800="COAT","COAT",IF('Application Form'!I800="PI","PI",IF('Application Form'!I800="POLL_50K (add on)*","POLL_50K (add on)*",IF('Application Form'!I800="POLL_HD (add on)*","POLL_HD (add_on)*",IF('Application Form'!I800="MSTN_50K (add_on)*","MSTN_50K (add_on)*",IF('Application Form'!I800="MSTN_HD (add on)*","MSTN_HD (add on)*",IF('Application Form'!I800="STORE","STORE",IF('Application Form'!I800="HE","HE","ERROR")))))))))))))))))))),IF(AND(F789&lt;&gt;"",'Application Form'!I800&lt;&gt;"",'Application Form'!J800&lt;&gt;""),IF('Application Form'!J800="SKSTD_BDL","SKSTD_BDL",IF('Application Form'!J800="MIP","MIP",IF('Application Form'!J800="MIP+PV","MIP",IF('Application Form'!J800="SEEKSIRE","SEEKSIRE",IF('Application Form'!J800="SEEKSIRE+PV","SEEKSIRE",IF('Application Form'!J800="GGP50K","GGP50K",IF('Application Form'!J800="GGP50K+PV","GGP50K",IF('Application Form'!J800="GGPHD (150K)","GGPHD (150K)",IF('Application Form'!J800="GGPHD+PV","GGPHD",IF('Application Form'!J800="PV","",IF('Application Form'!J800="POLL","",IF('Application Form'!J800="MSTN","MSTN",IF('Application Form'!J800="COAT","COAT",IF('Application Form'!J800="PI","PI",IF('Application Form'!J800="POLL_50K (add on)*","POLL_50K (add on)*",IF('Application Form'!J800="POLL_HD (add on)*","POLL_HD (add_on)*",IF('Application Form'!J800="MSTN_50K (add_on)*","MSTN_50K (add_on)*",IF('Application Form'!J800="MSTN_HD (add on)*","MSTN_HD (add on)*",IF('Application Form'!J800="STORE","STORE",IF('Application Form'!J800="HE","HE","")))))))))))))))))))),"ERROR"))))))</f>
        <v/>
      </c>
      <c r="P789" t="str">
        <f>IF(AND(F789="",O789&lt;&gt;""),IF('Application Form'!J800="SKSTD_BDL","SKSTD_BDL",IF('Application Form'!J800="MIP","MIP",IF('Application Form'!J800="MIP+PV","MIP",IF('Application Form'!J800="SEEKSIRE","SEEKSIRE",IF('Application Form'!J800="SEEKSIRE+PV","SEEKSIRE",IF('Application Form'!J800="GGP50K","GGP50K",IF('Application Form'!J800="GGP50K+PV","GGP50K",IF('Application Form'!J800="GGPHD (150K)","GGPHD (150K)",IF('Application Form'!J800="GGPHD+PV","GGPHD",IF('Application Form'!J800="PV","",IF('Application Form'!J800="POLL","",IF('Application Form'!J800="MSTN","MSTN",IF('Application Form'!J800="COAT","COAT",IF('Application Form'!J800="PI","PI",IF('Application Form'!J800="POLL_50K (add on)*","POLL_50K (add on)*",IF('Application Form'!J800="POLL_HD (add on)*","POLL_HD (add_on)*",IF('Application Form'!J800="MSTN_50K (add_on)*","MSTN_50K (add_on)*",IF('Application Form'!J800="MSTN_HD (add on)*","MSTN_HD (add on)*",IF('Application Form'!J800="STORE","STORE",IF('Application Form'!J800="HE","HE","")))))))))))))))))))),"")</f>
        <v/>
      </c>
    </row>
    <row r="790" spans="1:16" x14ac:dyDescent="0.25">
      <c r="A790" s="72">
        <f>'Application Form'!E801</f>
        <v>0</v>
      </c>
      <c r="B790" t="str">
        <f>IF('Application Form'!C801="Hair","H",IF('Application Form'!C801="Done","D",IF('Application Form'!C801="Semen","S",IF('Application Form'!C801="TSU","T",""))))</f>
        <v/>
      </c>
      <c r="C790" t="str">
        <f t="shared" si="12"/>
        <v>NAA</v>
      </c>
      <c r="F790" t="str">
        <f>IF('Application Form'!H801="SKSTD_BDL","SKSTD_BDL",IF('Application Form'!H801="MIP","MIP",IF('Application Form'!H801="MIP+PV","MIP",IF('Application Form'!H801="SEEKSIRE","SEEKSIRE",IF('Application Form'!H801="SEEKSIRE+PV","SEEKSIRE",IF('Application Form'!H801="GGP50K","GGP50K",IF('Application Form'!H801="GGP50K+PV","GGP50K",IF('Application Form'!H801="GGPHD (150K)","GGPHD (150K)",IF('Application Form'!H801="GGPHD+PV","GGPHD",IF('Application Form'!H801="PV","",IF('Application Form'!H801="POLL","",IF('Application Form'!H801="MSTN","",IF('Application Form'!H801="COAT","",IF('Application Form'!H801="PI","",IF('Application Form'!H801="POLL_50K (add on)*","",IF('Application Form'!H801="POLL_HD (add on)*","",IF('Application Form'!H801="MSTN_50K (add_on)*","",IF('Application Form'!H801="MSTN_HD (add on)*","",IF('Application Form'!H801="STORE","STORE",IF('Application Form'!H801="HE","HE",""))))))))))))))))))))</f>
        <v/>
      </c>
      <c r="G790" t="str">
        <f>IF(OR(RIGHT('Application Form'!H801,2)="PV",RIGHT('Application Form'!I801,2)="PV",RIGHT('Application Form'!J801,2)="PV"),"Yes","")</f>
        <v/>
      </c>
      <c r="H790" s="81" t="str">
        <f>IF(ISBLANK(IF(F790="SKSTD_BDL",'Application Form'!M801,IF('Office Use Only - DONT TOUCH!!!'!G790="Yes",'Application Form'!M801,""))),"",IF(F790="SKSTD_BDL",'Application Form'!M801,IF('Office Use Only - DONT TOUCH!!!'!G790="Yes",'Application Form'!M801,"")))</f>
        <v/>
      </c>
      <c r="K790" t="str">
        <f>IF(ISBLANK(IF(F790="SKSTD_BDL",'Application Form'!O801,IF('Office Use Only - DONT TOUCH!!!'!G790="Yes",'Application Form'!O801,""))),"",IF(F790="SKSTD_BDL",'Application Form'!O801,IF('Office Use Only - DONT TOUCH!!!'!G790="Yes",'Application Form'!O801,"")))</f>
        <v/>
      </c>
      <c r="N790" t="str">
        <f>IF(AND(F790="",'Application Form'!H801=""),"",IF(AND(F790="",'Application Form'!H801&lt;&gt;""),'Application Form'!H801,IF(AND(F790&lt;&gt;"",'Application Form'!I801=""),"",IF(AND(F790&lt;&gt;"",'Application Form'!I801&lt;&gt;""),IF('Application Form'!I801="SKSTD_BDL","SKSTD_BDL",IF('Application Form'!I801="MIP","MIP",IF('Application Form'!I801="MIP+PV","MIP",IF('Application Form'!I801="SEEKSIRE","SEEKSIRE",IF('Application Form'!I801="SEEKSIRE+PV","SEEKSIRE",IF('Application Form'!I801="GGP50K","GGP50K",IF('Application Form'!I801="GGP50K+PV","GGP50K",IF('Application Form'!I801="GGPHD (150K)","GGPHD (150K)",IF('Application Form'!I801="GGPHD+PV","GGPHD",IF('Application Form'!I801="PV","",IF('Application Form'!I801="POLL","",IF('Application Form'!I801="MSTN","MSTN",IF('Application Form'!I801="COAT","COAT",IF('Application Form'!I801="PI","PI",IF('Application Form'!I801="POLL_50K (add on)*","POLL_50K (add on)*",IF('Application Form'!I801="POLL_HD (add on)*","POLL_HD (add_on)*",IF('Application Form'!I801="MSTN_50K (add_on)*","MSTN_50K (add_on)*",IF('Application Form'!I801="MSTN_HD (add on)*","MSTN_HD (add on)*",IF('Application Form'!I801="STORE","STORE",IF('Application Form'!I801="HE","HE","")))))))))))))))))))),"ERROR"))))</f>
        <v/>
      </c>
      <c r="O790" t="str">
        <f>IF(AND(F790="",'Application Form'!H801=""),"",IF(AND(F790="",'Application Form'!H801&lt;&gt;"",'Application Form'!I801=""),"",IF(AND(F790&lt;&gt;"",'Application Form'!I801=""),"",IF(AND(F790&lt;&gt;"",'Application Form'!I801&lt;&gt;"",'Application Form'!J801=""),"",IF(AND(F790="",'Application Form'!H801&lt;&gt;"",'Application Form'!I801&lt;&gt;""),IF('Application Form'!I801="SKSTD_BDL","SKSTD_BDL",IF('Application Form'!I801="MIP","MIP",IF('Application Form'!I801="MIP+PV","MIP",IF('Application Form'!I801="SEEKSIRE","SEEKSIRE",IF('Application Form'!I801="SEEKSIRE+PV","SEEKSIRE",IF('Application Form'!I801="GGP50K","GGP50K",IF('Application Form'!I801="GGP50K+PV","GGP50K",IF('Application Form'!I801="GGPHD (150K)","GGPHD (150K)",IF('Application Form'!I801="GGPHD+PV","GGPHD",IF('Application Form'!I801="PV","",IF('Application Form'!I801="POLL","",IF('Application Form'!I801="MSTN","MSTN",IF('Application Form'!I801="COAT","COAT",IF('Application Form'!I801="PI","PI",IF('Application Form'!I801="POLL_50K (add on)*","POLL_50K (add on)*",IF('Application Form'!I801="POLL_HD (add on)*","POLL_HD (add_on)*",IF('Application Form'!I801="MSTN_50K (add_on)*","MSTN_50K (add_on)*",IF('Application Form'!I801="MSTN_HD (add on)*","MSTN_HD (add on)*",IF('Application Form'!I801="STORE","STORE",IF('Application Form'!I801="HE","HE","ERROR")))))))))))))))))))),IF(AND(F790&lt;&gt;"",'Application Form'!I801&lt;&gt;"",'Application Form'!J801&lt;&gt;""),IF('Application Form'!J801="SKSTD_BDL","SKSTD_BDL",IF('Application Form'!J801="MIP","MIP",IF('Application Form'!J801="MIP+PV","MIP",IF('Application Form'!J801="SEEKSIRE","SEEKSIRE",IF('Application Form'!J801="SEEKSIRE+PV","SEEKSIRE",IF('Application Form'!J801="GGP50K","GGP50K",IF('Application Form'!J801="GGP50K+PV","GGP50K",IF('Application Form'!J801="GGPHD (150K)","GGPHD (150K)",IF('Application Form'!J801="GGPHD+PV","GGPHD",IF('Application Form'!J801="PV","",IF('Application Form'!J801="POLL","",IF('Application Form'!J801="MSTN","MSTN",IF('Application Form'!J801="COAT","COAT",IF('Application Form'!J801="PI","PI",IF('Application Form'!J801="POLL_50K (add on)*","POLL_50K (add on)*",IF('Application Form'!J801="POLL_HD (add on)*","POLL_HD (add_on)*",IF('Application Form'!J801="MSTN_50K (add_on)*","MSTN_50K (add_on)*",IF('Application Form'!J801="MSTN_HD (add on)*","MSTN_HD (add on)*",IF('Application Form'!J801="STORE","STORE",IF('Application Form'!J801="HE","HE","")))))))))))))))))))),"ERROR"))))))</f>
        <v/>
      </c>
      <c r="P790" t="str">
        <f>IF(AND(F790="",O790&lt;&gt;""),IF('Application Form'!J801="SKSTD_BDL","SKSTD_BDL",IF('Application Form'!J801="MIP","MIP",IF('Application Form'!J801="MIP+PV","MIP",IF('Application Form'!J801="SEEKSIRE","SEEKSIRE",IF('Application Form'!J801="SEEKSIRE+PV","SEEKSIRE",IF('Application Form'!J801="GGP50K","GGP50K",IF('Application Form'!J801="GGP50K+PV","GGP50K",IF('Application Form'!J801="GGPHD (150K)","GGPHD (150K)",IF('Application Form'!J801="GGPHD+PV","GGPHD",IF('Application Form'!J801="PV","",IF('Application Form'!J801="POLL","",IF('Application Form'!J801="MSTN","MSTN",IF('Application Form'!J801="COAT","COAT",IF('Application Form'!J801="PI","PI",IF('Application Form'!J801="POLL_50K (add on)*","POLL_50K (add on)*",IF('Application Form'!J801="POLL_HD (add on)*","POLL_HD (add_on)*",IF('Application Form'!J801="MSTN_50K (add_on)*","MSTN_50K (add_on)*",IF('Application Form'!J801="MSTN_HD (add on)*","MSTN_HD (add on)*",IF('Application Form'!J801="STORE","STORE",IF('Application Form'!J801="HE","HE","")))))))))))))))))))),"")</f>
        <v/>
      </c>
    </row>
    <row r="791" spans="1:16" x14ac:dyDescent="0.25">
      <c r="A791" s="72">
        <f>'Application Form'!E802</f>
        <v>0</v>
      </c>
      <c r="B791" t="str">
        <f>IF('Application Form'!C802="Hair","H",IF('Application Form'!C802="Done","D",IF('Application Form'!C802="Semen","S",IF('Application Form'!C802="TSU","T",""))))</f>
        <v/>
      </c>
      <c r="C791" t="str">
        <f t="shared" si="12"/>
        <v>NAA</v>
      </c>
      <c r="F791" t="str">
        <f>IF('Application Form'!H802="SKSTD_BDL","SKSTD_BDL",IF('Application Form'!H802="MIP","MIP",IF('Application Form'!H802="MIP+PV","MIP",IF('Application Form'!H802="SEEKSIRE","SEEKSIRE",IF('Application Form'!H802="SEEKSIRE+PV","SEEKSIRE",IF('Application Form'!H802="GGP50K","GGP50K",IF('Application Form'!H802="GGP50K+PV","GGP50K",IF('Application Form'!H802="GGPHD (150K)","GGPHD (150K)",IF('Application Form'!H802="GGPHD+PV","GGPHD",IF('Application Form'!H802="PV","",IF('Application Form'!H802="POLL","",IF('Application Form'!H802="MSTN","",IF('Application Form'!H802="COAT","",IF('Application Form'!H802="PI","",IF('Application Form'!H802="POLL_50K (add on)*","",IF('Application Form'!H802="POLL_HD (add on)*","",IF('Application Form'!H802="MSTN_50K (add_on)*","",IF('Application Form'!H802="MSTN_HD (add on)*","",IF('Application Form'!H802="STORE","STORE",IF('Application Form'!H802="HE","HE",""))))))))))))))))))))</f>
        <v/>
      </c>
      <c r="G791" t="str">
        <f>IF(OR(RIGHT('Application Form'!H802,2)="PV",RIGHT('Application Form'!I802,2)="PV",RIGHT('Application Form'!J802,2)="PV"),"Yes","")</f>
        <v/>
      </c>
      <c r="H791" s="81" t="str">
        <f>IF(ISBLANK(IF(F791="SKSTD_BDL",'Application Form'!M802,IF('Office Use Only - DONT TOUCH!!!'!G791="Yes",'Application Form'!M802,""))),"",IF(F791="SKSTD_BDL",'Application Form'!M802,IF('Office Use Only - DONT TOUCH!!!'!G791="Yes",'Application Form'!M802,"")))</f>
        <v/>
      </c>
      <c r="K791" t="str">
        <f>IF(ISBLANK(IF(F791="SKSTD_BDL",'Application Form'!O802,IF('Office Use Only - DONT TOUCH!!!'!G791="Yes",'Application Form'!O802,""))),"",IF(F791="SKSTD_BDL",'Application Form'!O802,IF('Office Use Only - DONT TOUCH!!!'!G791="Yes",'Application Form'!O802,"")))</f>
        <v/>
      </c>
      <c r="N791" t="str">
        <f>IF(AND(F791="",'Application Form'!H802=""),"",IF(AND(F791="",'Application Form'!H802&lt;&gt;""),'Application Form'!H802,IF(AND(F791&lt;&gt;"",'Application Form'!I802=""),"",IF(AND(F791&lt;&gt;"",'Application Form'!I802&lt;&gt;""),IF('Application Form'!I802="SKSTD_BDL","SKSTD_BDL",IF('Application Form'!I802="MIP","MIP",IF('Application Form'!I802="MIP+PV","MIP",IF('Application Form'!I802="SEEKSIRE","SEEKSIRE",IF('Application Form'!I802="SEEKSIRE+PV","SEEKSIRE",IF('Application Form'!I802="GGP50K","GGP50K",IF('Application Form'!I802="GGP50K+PV","GGP50K",IF('Application Form'!I802="GGPHD (150K)","GGPHD (150K)",IF('Application Form'!I802="GGPHD+PV","GGPHD",IF('Application Form'!I802="PV","",IF('Application Form'!I802="POLL","",IF('Application Form'!I802="MSTN","MSTN",IF('Application Form'!I802="COAT","COAT",IF('Application Form'!I802="PI","PI",IF('Application Form'!I802="POLL_50K (add on)*","POLL_50K (add on)*",IF('Application Form'!I802="POLL_HD (add on)*","POLL_HD (add_on)*",IF('Application Form'!I802="MSTN_50K (add_on)*","MSTN_50K (add_on)*",IF('Application Form'!I802="MSTN_HD (add on)*","MSTN_HD (add on)*",IF('Application Form'!I802="STORE","STORE",IF('Application Form'!I802="HE","HE","")))))))))))))))))))),"ERROR"))))</f>
        <v/>
      </c>
      <c r="O791" t="str">
        <f>IF(AND(F791="",'Application Form'!H802=""),"",IF(AND(F791="",'Application Form'!H802&lt;&gt;"",'Application Form'!I802=""),"",IF(AND(F791&lt;&gt;"",'Application Form'!I802=""),"",IF(AND(F791&lt;&gt;"",'Application Form'!I802&lt;&gt;"",'Application Form'!J802=""),"",IF(AND(F791="",'Application Form'!H802&lt;&gt;"",'Application Form'!I802&lt;&gt;""),IF('Application Form'!I802="SKSTD_BDL","SKSTD_BDL",IF('Application Form'!I802="MIP","MIP",IF('Application Form'!I802="MIP+PV","MIP",IF('Application Form'!I802="SEEKSIRE","SEEKSIRE",IF('Application Form'!I802="SEEKSIRE+PV","SEEKSIRE",IF('Application Form'!I802="GGP50K","GGP50K",IF('Application Form'!I802="GGP50K+PV","GGP50K",IF('Application Form'!I802="GGPHD (150K)","GGPHD (150K)",IF('Application Form'!I802="GGPHD+PV","GGPHD",IF('Application Form'!I802="PV","",IF('Application Form'!I802="POLL","",IF('Application Form'!I802="MSTN","MSTN",IF('Application Form'!I802="COAT","COAT",IF('Application Form'!I802="PI","PI",IF('Application Form'!I802="POLL_50K (add on)*","POLL_50K (add on)*",IF('Application Form'!I802="POLL_HD (add on)*","POLL_HD (add_on)*",IF('Application Form'!I802="MSTN_50K (add_on)*","MSTN_50K (add_on)*",IF('Application Form'!I802="MSTN_HD (add on)*","MSTN_HD (add on)*",IF('Application Form'!I802="STORE","STORE",IF('Application Form'!I802="HE","HE","ERROR")))))))))))))))))))),IF(AND(F791&lt;&gt;"",'Application Form'!I802&lt;&gt;"",'Application Form'!J802&lt;&gt;""),IF('Application Form'!J802="SKSTD_BDL","SKSTD_BDL",IF('Application Form'!J802="MIP","MIP",IF('Application Form'!J802="MIP+PV","MIP",IF('Application Form'!J802="SEEKSIRE","SEEKSIRE",IF('Application Form'!J802="SEEKSIRE+PV","SEEKSIRE",IF('Application Form'!J802="GGP50K","GGP50K",IF('Application Form'!J802="GGP50K+PV","GGP50K",IF('Application Form'!J802="GGPHD (150K)","GGPHD (150K)",IF('Application Form'!J802="GGPHD+PV","GGPHD",IF('Application Form'!J802="PV","",IF('Application Form'!J802="POLL","",IF('Application Form'!J802="MSTN","MSTN",IF('Application Form'!J802="COAT","COAT",IF('Application Form'!J802="PI","PI",IF('Application Form'!J802="POLL_50K (add on)*","POLL_50K (add on)*",IF('Application Form'!J802="POLL_HD (add on)*","POLL_HD (add_on)*",IF('Application Form'!J802="MSTN_50K (add_on)*","MSTN_50K (add_on)*",IF('Application Form'!J802="MSTN_HD (add on)*","MSTN_HD (add on)*",IF('Application Form'!J802="STORE","STORE",IF('Application Form'!J802="HE","HE","")))))))))))))))))))),"ERROR"))))))</f>
        <v/>
      </c>
      <c r="P791" t="str">
        <f>IF(AND(F791="",O791&lt;&gt;""),IF('Application Form'!J802="SKSTD_BDL","SKSTD_BDL",IF('Application Form'!J802="MIP","MIP",IF('Application Form'!J802="MIP+PV","MIP",IF('Application Form'!J802="SEEKSIRE","SEEKSIRE",IF('Application Form'!J802="SEEKSIRE+PV","SEEKSIRE",IF('Application Form'!J802="GGP50K","GGP50K",IF('Application Form'!J802="GGP50K+PV","GGP50K",IF('Application Form'!J802="GGPHD (150K)","GGPHD (150K)",IF('Application Form'!J802="GGPHD+PV","GGPHD",IF('Application Form'!J802="PV","",IF('Application Form'!J802="POLL","",IF('Application Form'!J802="MSTN","MSTN",IF('Application Form'!J802="COAT","COAT",IF('Application Form'!J802="PI","PI",IF('Application Form'!J802="POLL_50K (add on)*","POLL_50K (add on)*",IF('Application Form'!J802="POLL_HD (add on)*","POLL_HD (add_on)*",IF('Application Form'!J802="MSTN_50K (add_on)*","MSTN_50K (add_on)*",IF('Application Form'!J802="MSTN_HD (add on)*","MSTN_HD (add on)*",IF('Application Form'!J802="STORE","STORE",IF('Application Form'!J802="HE","HE","")))))))))))))))))))),"")</f>
        <v/>
      </c>
    </row>
    <row r="792" spans="1:16" x14ac:dyDescent="0.25">
      <c r="A792" s="72">
        <f>'Application Form'!E803</f>
        <v>0</v>
      </c>
      <c r="B792" t="str">
        <f>IF('Application Form'!C803="Hair","H",IF('Application Form'!C803="Done","D",IF('Application Form'!C803="Semen","S",IF('Application Form'!C803="TSU","T",""))))</f>
        <v/>
      </c>
      <c r="C792" t="str">
        <f t="shared" si="12"/>
        <v>NAA</v>
      </c>
      <c r="F792" t="str">
        <f>IF('Application Form'!H803="SKSTD_BDL","SKSTD_BDL",IF('Application Form'!H803="MIP","MIP",IF('Application Form'!H803="MIP+PV","MIP",IF('Application Form'!H803="SEEKSIRE","SEEKSIRE",IF('Application Form'!H803="SEEKSIRE+PV","SEEKSIRE",IF('Application Form'!H803="GGP50K","GGP50K",IF('Application Form'!H803="GGP50K+PV","GGP50K",IF('Application Form'!H803="GGPHD (150K)","GGPHD (150K)",IF('Application Form'!H803="GGPHD+PV","GGPHD",IF('Application Form'!H803="PV","",IF('Application Form'!H803="POLL","",IF('Application Form'!H803="MSTN","",IF('Application Form'!H803="COAT","",IF('Application Form'!H803="PI","",IF('Application Form'!H803="POLL_50K (add on)*","",IF('Application Form'!H803="POLL_HD (add on)*","",IF('Application Form'!H803="MSTN_50K (add_on)*","",IF('Application Form'!H803="MSTN_HD (add on)*","",IF('Application Form'!H803="STORE","STORE",IF('Application Form'!H803="HE","HE",""))))))))))))))))))))</f>
        <v/>
      </c>
      <c r="G792" t="str">
        <f>IF(OR(RIGHT('Application Form'!H803,2)="PV",RIGHT('Application Form'!I803,2)="PV",RIGHT('Application Form'!J803,2)="PV"),"Yes","")</f>
        <v/>
      </c>
      <c r="H792" s="81" t="str">
        <f>IF(ISBLANK(IF(F792="SKSTD_BDL",'Application Form'!M803,IF('Office Use Only - DONT TOUCH!!!'!G792="Yes",'Application Form'!M803,""))),"",IF(F792="SKSTD_BDL",'Application Form'!M803,IF('Office Use Only - DONT TOUCH!!!'!G792="Yes",'Application Form'!M803,"")))</f>
        <v/>
      </c>
      <c r="K792" t="str">
        <f>IF(ISBLANK(IF(F792="SKSTD_BDL",'Application Form'!O803,IF('Office Use Only - DONT TOUCH!!!'!G792="Yes",'Application Form'!O803,""))),"",IF(F792="SKSTD_BDL",'Application Form'!O803,IF('Office Use Only - DONT TOUCH!!!'!G792="Yes",'Application Form'!O803,"")))</f>
        <v/>
      </c>
      <c r="N792" t="str">
        <f>IF(AND(F792="",'Application Form'!H803=""),"",IF(AND(F792="",'Application Form'!H803&lt;&gt;""),'Application Form'!H803,IF(AND(F792&lt;&gt;"",'Application Form'!I803=""),"",IF(AND(F792&lt;&gt;"",'Application Form'!I803&lt;&gt;""),IF('Application Form'!I803="SKSTD_BDL","SKSTD_BDL",IF('Application Form'!I803="MIP","MIP",IF('Application Form'!I803="MIP+PV","MIP",IF('Application Form'!I803="SEEKSIRE","SEEKSIRE",IF('Application Form'!I803="SEEKSIRE+PV","SEEKSIRE",IF('Application Form'!I803="GGP50K","GGP50K",IF('Application Form'!I803="GGP50K+PV","GGP50K",IF('Application Form'!I803="GGPHD (150K)","GGPHD (150K)",IF('Application Form'!I803="GGPHD+PV","GGPHD",IF('Application Form'!I803="PV","",IF('Application Form'!I803="POLL","",IF('Application Form'!I803="MSTN","MSTN",IF('Application Form'!I803="COAT","COAT",IF('Application Form'!I803="PI","PI",IF('Application Form'!I803="POLL_50K (add on)*","POLL_50K (add on)*",IF('Application Form'!I803="POLL_HD (add on)*","POLL_HD (add_on)*",IF('Application Form'!I803="MSTN_50K (add_on)*","MSTN_50K (add_on)*",IF('Application Form'!I803="MSTN_HD (add on)*","MSTN_HD (add on)*",IF('Application Form'!I803="STORE","STORE",IF('Application Form'!I803="HE","HE","")))))))))))))))))))),"ERROR"))))</f>
        <v/>
      </c>
      <c r="O792" t="str">
        <f>IF(AND(F792="",'Application Form'!H803=""),"",IF(AND(F792="",'Application Form'!H803&lt;&gt;"",'Application Form'!I803=""),"",IF(AND(F792&lt;&gt;"",'Application Form'!I803=""),"",IF(AND(F792&lt;&gt;"",'Application Form'!I803&lt;&gt;"",'Application Form'!J803=""),"",IF(AND(F792="",'Application Form'!H803&lt;&gt;"",'Application Form'!I803&lt;&gt;""),IF('Application Form'!I803="SKSTD_BDL","SKSTD_BDL",IF('Application Form'!I803="MIP","MIP",IF('Application Form'!I803="MIP+PV","MIP",IF('Application Form'!I803="SEEKSIRE","SEEKSIRE",IF('Application Form'!I803="SEEKSIRE+PV","SEEKSIRE",IF('Application Form'!I803="GGP50K","GGP50K",IF('Application Form'!I803="GGP50K+PV","GGP50K",IF('Application Form'!I803="GGPHD (150K)","GGPHD (150K)",IF('Application Form'!I803="GGPHD+PV","GGPHD",IF('Application Form'!I803="PV","",IF('Application Form'!I803="POLL","",IF('Application Form'!I803="MSTN","MSTN",IF('Application Form'!I803="COAT","COAT",IF('Application Form'!I803="PI","PI",IF('Application Form'!I803="POLL_50K (add on)*","POLL_50K (add on)*",IF('Application Form'!I803="POLL_HD (add on)*","POLL_HD (add_on)*",IF('Application Form'!I803="MSTN_50K (add_on)*","MSTN_50K (add_on)*",IF('Application Form'!I803="MSTN_HD (add on)*","MSTN_HD (add on)*",IF('Application Form'!I803="STORE","STORE",IF('Application Form'!I803="HE","HE","ERROR")))))))))))))))))))),IF(AND(F792&lt;&gt;"",'Application Form'!I803&lt;&gt;"",'Application Form'!J803&lt;&gt;""),IF('Application Form'!J803="SKSTD_BDL","SKSTD_BDL",IF('Application Form'!J803="MIP","MIP",IF('Application Form'!J803="MIP+PV","MIP",IF('Application Form'!J803="SEEKSIRE","SEEKSIRE",IF('Application Form'!J803="SEEKSIRE+PV","SEEKSIRE",IF('Application Form'!J803="GGP50K","GGP50K",IF('Application Form'!J803="GGP50K+PV","GGP50K",IF('Application Form'!J803="GGPHD (150K)","GGPHD (150K)",IF('Application Form'!J803="GGPHD+PV","GGPHD",IF('Application Form'!J803="PV","",IF('Application Form'!J803="POLL","",IF('Application Form'!J803="MSTN","MSTN",IF('Application Form'!J803="COAT","COAT",IF('Application Form'!J803="PI","PI",IF('Application Form'!J803="POLL_50K (add on)*","POLL_50K (add on)*",IF('Application Form'!J803="POLL_HD (add on)*","POLL_HD (add_on)*",IF('Application Form'!J803="MSTN_50K (add_on)*","MSTN_50K (add_on)*",IF('Application Form'!J803="MSTN_HD (add on)*","MSTN_HD (add on)*",IF('Application Form'!J803="STORE","STORE",IF('Application Form'!J803="HE","HE","")))))))))))))))))))),"ERROR"))))))</f>
        <v/>
      </c>
      <c r="P792" t="str">
        <f>IF(AND(F792="",O792&lt;&gt;""),IF('Application Form'!J803="SKSTD_BDL","SKSTD_BDL",IF('Application Form'!J803="MIP","MIP",IF('Application Form'!J803="MIP+PV","MIP",IF('Application Form'!J803="SEEKSIRE","SEEKSIRE",IF('Application Form'!J803="SEEKSIRE+PV","SEEKSIRE",IF('Application Form'!J803="GGP50K","GGP50K",IF('Application Form'!J803="GGP50K+PV","GGP50K",IF('Application Form'!J803="GGPHD (150K)","GGPHD (150K)",IF('Application Form'!J803="GGPHD+PV","GGPHD",IF('Application Form'!J803="PV","",IF('Application Form'!J803="POLL","",IF('Application Form'!J803="MSTN","MSTN",IF('Application Form'!J803="COAT","COAT",IF('Application Form'!J803="PI","PI",IF('Application Form'!J803="POLL_50K (add on)*","POLL_50K (add on)*",IF('Application Form'!J803="POLL_HD (add on)*","POLL_HD (add_on)*",IF('Application Form'!J803="MSTN_50K (add_on)*","MSTN_50K (add_on)*",IF('Application Form'!J803="MSTN_HD (add on)*","MSTN_HD (add on)*",IF('Application Form'!J803="STORE","STORE",IF('Application Form'!J803="HE","HE","")))))))))))))))))))),"")</f>
        <v/>
      </c>
    </row>
    <row r="793" spans="1:16" x14ac:dyDescent="0.25">
      <c r="A793" s="72">
        <f>'Application Form'!E804</f>
        <v>0</v>
      </c>
      <c r="B793" t="str">
        <f>IF('Application Form'!C804="Hair","H",IF('Application Form'!C804="Done","D",IF('Application Form'!C804="Semen","S",IF('Application Form'!C804="TSU","T",""))))</f>
        <v/>
      </c>
      <c r="C793" t="str">
        <f t="shared" si="12"/>
        <v>NAA</v>
      </c>
      <c r="F793" t="str">
        <f>IF('Application Form'!H804="SKSTD_BDL","SKSTD_BDL",IF('Application Form'!H804="MIP","MIP",IF('Application Form'!H804="MIP+PV","MIP",IF('Application Form'!H804="SEEKSIRE","SEEKSIRE",IF('Application Form'!H804="SEEKSIRE+PV","SEEKSIRE",IF('Application Form'!H804="GGP50K","GGP50K",IF('Application Form'!H804="GGP50K+PV","GGP50K",IF('Application Form'!H804="GGPHD (150K)","GGPHD (150K)",IF('Application Form'!H804="GGPHD+PV","GGPHD",IF('Application Form'!H804="PV","",IF('Application Form'!H804="POLL","",IF('Application Form'!H804="MSTN","",IF('Application Form'!H804="COAT","",IF('Application Form'!H804="PI","",IF('Application Form'!H804="POLL_50K (add on)*","",IF('Application Form'!H804="POLL_HD (add on)*","",IF('Application Form'!H804="MSTN_50K (add_on)*","",IF('Application Form'!H804="MSTN_HD (add on)*","",IF('Application Form'!H804="STORE","STORE",IF('Application Form'!H804="HE","HE",""))))))))))))))))))))</f>
        <v/>
      </c>
      <c r="G793" t="str">
        <f>IF(OR(RIGHT('Application Form'!H804,2)="PV",RIGHT('Application Form'!I804,2)="PV",RIGHT('Application Form'!J804,2)="PV"),"Yes","")</f>
        <v/>
      </c>
      <c r="H793" s="81" t="str">
        <f>IF(ISBLANK(IF(F793="SKSTD_BDL",'Application Form'!M804,IF('Office Use Only - DONT TOUCH!!!'!G793="Yes",'Application Form'!M804,""))),"",IF(F793="SKSTD_BDL",'Application Form'!M804,IF('Office Use Only - DONT TOUCH!!!'!G793="Yes",'Application Form'!M804,"")))</f>
        <v/>
      </c>
      <c r="K793" t="str">
        <f>IF(ISBLANK(IF(F793="SKSTD_BDL",'Application Form'!O804,IF('Office Use Only - DONT TOUCH!!!'!G793="Yes",'Application Form'!O804,""))),"",IF(F793="SKSTD_BDL",'Application Form'!O804,IF('Office Use Only - DONT TOUCH!!!'!G793="Yes",'Application Form'!O804,"")))</f>
        <v/>
      </c>
      <c r="N793" t="str">
        <f>IF(AND(F793="",'Application Form'!H804=""),"",IF(AND(F793="",'Application Form'!H804&lt;&gt;""),'Application Form'!H804,IF(AND(F793&lt;&gt;"",'Application Form'!I804=""),"",IF(AND(F793&lt;&gt;"",'Application Form'!I804&lt;&gt;""),IF('Application Form'!I804="SKSTD_BDL","SKSTD_BDL",IF('Application Form'!I804="MIP","MIP",IF('Application Form'!I804="MIP+PV","MIP",IF('Application Form'!I804="SEEKSIRE","SEEKSIRE",IF('Application Form'!I804="SEEKSIRE+PV","SEEKSIRE",IF('Application Form'!I804="GGP50K","GGP50K",IF('Application Form'!I804="GGP50K+PV","GGP50K",IF('Application Form'!I804="GGPHD (150K)","GGPHD (150K)",IF('Application Form'!I804="GGPHD+PV","GGPHD",IF('Application Form'!I804="PV","",IF('Application Form'!I804="POLL","",IF('Application Form'!I804="MSTN","MSTN",IF('Application Form'!I804="COAT","COAT",IF('Application Form'!I804="PI","PI",IF('Application Form'!I804="POLL_50K (add on)*","POLL_50K (add on)*",IF('Application Form'!I804="POLL_HD (add on)*","POLL_HD (add_on)*",IF('Application Form'!I804="MSTN_50K (add_on)*","MSTN_50K (add_on)*",IF('Application Form'!I804="MSTN_HD (add on)*","MSTN_HD (add on)*",IF('Application Form'!I804="STORE","STORE",IF('Application Form'!I804="HE","HE","")))))))))))))))))))),"ERROR"))))</f>
        <v/>
      </c>
      <c r="O793" t="str">
        <f>IF(AND(F793="",'Application Form'!H804=""),"",IF(AND(F793="",'Application Form'!H804&lt;&gt;"",'Application Form'!I804=""),"",IF(AND(F793&lt;&gt;"",'Application Form'!I804=""),"",IF(AND(F793&lt;&gt;"",'Application Form'!I804&lt;&gt;"",'Application Form'!J804=""),"",IF(AND(F793="",'Application Form'!H804&lt;&gt;"",'Application Form'!I804&lt;&gt;""),IF('Application Form'!I804="SKSTD_BDL","SKSTD_BDL",IF('Application Form'!I804="MIP","MIP",IF('Application Form'!I804="MIP+PV","MIP",IF('Application Form'!I804="SEEKSIRE","SEEKSIRE",IF('Application Form'!I804="SEEKSIRE+PV","SEEKSIRE",IF('Application Form'!I804="GGP50K","GGP50K",IF('Application Form'!I804="GGP50K+PV","GGP50K",IF('Application Form'!I804="GGPHD (150K)","GGPHD (150K)",IF('Application Form'!I804="GGPHD+PV","GGPHD",IF('Application Form'!I804="PV","",IF('Application Form'!I804="POLL","",IF('Application Form'!I804="MSTN","MSTN",IF('Application Form'!I804="COAT","COAT",IF('Application Form'!I804="PI","PI",IF('Application Form'!I804="POLL_50K (add on)*","POLL_50K (add on)*",IF('Application Form'!I804="POLL_HD (add on)*","POLL_HD (add_on)*",IF('Application Form'!I804="MSTN_50K (add_on)*","MSTN_50K (add_on)*",IF('Application Form'!I804="MSTN_HD (add on)*","MSTN_HD (add on)*",IF('Application Form'!I804="STORE","STORE",IF('Application Form'!I804="HE","HE","ERROR")))))))))))))))))))),IF(AND(F793&lt;&gt;"",'Application Form'!I804&lt;&gt;"",'Application Form'!J804&lt;&gt;""),IF('Application Form'!J804="SKSTD_BDL","SKSTD_BDL",IF('Application Form'!J804="MIP","MIP",IF('Application Form'!J804="MIP+PV","MIP",IF('Application Form'!J804="SEEKSIRE","SEEKSIRE",IF('Application Form'!J804="SEEKSIRE+PV","SEEKSIRE",IF('Application Form'!J804="GGP50K","GGP50K",IF('Application Form'!J804="GGP50K+PV","GGP50K",IF('Application Form'!J804="GGPHD (150K)","GGPHD (150K)",IF('Application Form'!J804="GGPHD+PV","GGPHD",IF('Application Form'!J804="PV","",IF('Application Form'!J804="POLL","",IF('Application Form'!J804="MSTN","MSTN",IF('Application Form'!J804="COAT","COAT",IF('Application Form'!J804="PI","PI",IF('Application Form'!J804="POLL_50K (add on)*","POLL_50K (add on)*",IF('Application Form'!J804="POLL_HD (add on)*","POLL_HD (add_on)*",IF('Application Form'!J804="MSTN_50K (add_on)*","MSTN_50K (add_on)*",IF('Application Form'!J804="MSTN_HD (add on)*","MSTN_HD (add on)*",IF('Application Form'!J804="STORE","STORE",IF('Application Form'!J804="HE","HE","")))))))))))))))))))),"ERROR"))))))</f>
        <v/>
      </c>
      <c r="P793" t="str">
        <f>IF(AND(F793="",O793&lt;&gt;""),IF('Application Form'!J804="SKSTD_BDL","SKSTD_BDL",IF('Application Form'!J804="MIP","MIP",IF('Application Form'!J804="MIP+PV","MIP",IF('Application Form'!J804="SEEKSIRE","SEEKSIRE",IF('Application Form'!J804="SEEKSIRE+PV","SEEKSIRE",IF('Application Form'!J804="GGP50K","GGP50K",IF('Application Form'!J804="GGP50K+PV","GGP50K",IF('Application Form'!J804="GGPHD (150K)","GGPHD (150K)",IF('Application Form'!J804="GGPHD+PV","GGPHD",IF('Application Form'!J804="PV","",IF('Application Form'!J804="POLL","",IF('Application Form'!J804="MSTN","MSTN",IF('Application Form'!J804="COAT","COAT",IF('Application Form'!J804="PI","PI",IF('Application Form'!J804="POLL_50K (add on)*","POLL_50K (add on)*",IF('Application Form'!J804="POLL_HD (add on)*","POLL_HD (add_on)*",IF('Application Form'!J804="MSTN_50K (add_on)*","MSTN_50K (add_on)*",IF('Application Form'!J804="MSTN_HD (add on)*","MSTN_HD (add on)*",IF('Application Form'!J804="STORE","STORE",IF('Application Form'!J804="HE","HE","")))))))))))))))))))),"")</f>
        <v/>
      </c>
    </row>
    <row r="794" spans="1:16" x14ac:dyDescent="0.25">
      <c r="A794" s="72">
        <f>'Application Form'!E805</f>
        <v>0</v>
      </c>
      <c r="B794" t="str">
        <f>IF('Application Form'!C805="Hair","H",IF('Application Form'!C805="Done","D",IF('Application Form'!C805="Semen","S",IF('Application Form'!C805="TSU","T",""))))</f>
        <v/>
      </c>
      <c r="C794" t="str">
        <f t="shared" si="12"/>
        <v>NAA</v>
      </c>
      <c r="F794" t="str">
        <f>IF('Application Form'!H805="SKSTD_BDL","SKSTD_BDL",IF('Application Form'!H805="MIP","MIP",IF('Application Form'!H805="MIP+PV","MIP",IF('Application Form'!H805="SEEKSIRE","SEEKSIRE",IF('Application Form'!H805="SEEKSIRE+PV","SEEKSIRE",IF('Application Form'!H805="GGP50K","GGP50K",IF('Application Form'!H805="GGP50K+PV","GGP50K",IF('Application Form'!H805="GGPHD (150K)","GGPHD (150K)",IF('Application Form'!H805="GGPHD+PV","GGPHD",IF('Application Form'!H805="PV","",IF('Application Form'!H805="POLL","",IF('Application Form'!H805="MSTN","",IF('Application Form'!H805="COAT","",IF('Application Form'!H805="PI","",IF('Application Form'!H805="POLL_50K (add on)*","",IF('Application Form'!H805="POLL_HD (add on)*","",IF('Application Form'!H805="MSTN_50K (add_on)*","",IF('Application Form'!H805="MSTN_HD (add on)*","",IF('Application Form'!H805="STORE","STORE",IF('Application Form'!H805="HE","HE",""))))))))))))))))))))</f>
        <v/>
      </c>
      <c r="G794" t="str">
        <f>IF(OR(RIGHT('Application Form'!H805,2)="PV",RIGHT('Application Form'!I805,2)="PV",RIGHT('Application Form'!J805,2)="PV"),"Yes","")</f>
        <v/>
      </c>
      <c r="H794" s="81" t="str">
        <f>IF(ISBLANK(IF(F794="SKSTD_BDL",'Application Form'!M805,IF('Office Use Only - DONT TOUCH!!!'!G794="Yes",'Application Form'!M805,""))),"",IF(F794="SKSTD_BDL",'Application Form'!M805,IF('Office Use Only - DONT TOUCH!!!'!G794="Yes",'Application Form'!M805,"")))</f>
        <v/>
      </c>
      <c r="K794" t="str">
        <f>IF(ISBLANK(IF(F794="SKSTD_BDL",'Application Form'!O805,IF('Office Use Only - DONT TOUCH!!!'!G794="Yes",'Application Form'!O805,""))),"",IF(F794="SKSTD_BDL",'Application Form'!O805,IF('Office Use Only - DONT TOUCH!!!'!G794="Yes",'Application Form'!O805,"")))</f>
        <v/>
      </c>
      <c r="N794" t="str">
        <f>IF(AND(F794="",'Application Form'!H805=""),"",IF(AND(F794="",'Application Form'!H805&lt;&gt;""),'Application Form'!H805,IF(AND(F794&lt;&gt;"",'Application Form'!I805=""),"",IF(AND(F794&lt;&gt;"",'Application Form'!I805&lt;&gt;""),IF('Application Form'!I805="SKSTD_BDL","SKSTD_BDL",IF('Application Form'!I805="MIP","MIP",IF('Application Form'!I805="MIP+PV","MIP",IF('Application Form'!I805="SEEKSIRE","SEEKSIRE",IF('Application Form'!I805="SEEKSIRE+PV","SEEKSIRE",IF('Application Form'!I805="GGP50K","GGP50K",IF('Application Form'!I805="GGP50K+PV","GGP50K",IF('Application Form'!I805="GGPHD (150K)","GGPHD (150K)",IF('Application Form'!I805="GGPHD+PV","GGPHD",IF('Application Form'!I805="PV","",IF('Application Form'!I805="POLL","",IF('Application Form'!I805="MSTN","MSTN",IF('Application Form'!I805="COAT","COAT",IF('Application Form'!I805="PI","PI",IF('Application Form'!I805="POLL_50K (add on)*","POLL_50K (add on)*",IF('Application Form'!I805="POLL_HD (add on)*","POLL_HD (add_on)*",IF('Application Form'!I805="MSTN_50K (add_on)*","MSTN_50K (add_on)*",IF('Application Form'!I805="MSTN_HD (add on)*","MSTN_HD (add on)*",IF('Application Form'!I805="STORE","STORE",IF('Application Form'!I805="HE","HE","")))))))))))))))))))),"ERROR"))))</f>
        <v/>
      </c>
      <c r="O794" t="str">
        <f>IF(AND(F794="",'Application Form'!H805=""),"",IF(AND(F794="",'Application Form'!H805&lt;&gt;"",'Application Form'!I805=""),"",IF(AND(F794&lt;&gt;"",'Application Form'!I805=""),"",IF(AND(F794&lt;&gt;"",'Application Form'!I805&lt;&gt;"",'Application Form'!J805=""),"",IF(AND(F794="",'Application Form'!H805&lt;&gt;"",'Application Form'!I805&lt;&gt;""),IF('Application Form'!I805="SKSTD_BDL","SKSTD_BDL",IF('Application Form'!I805="MIP","MIP",IF('Application Form'!I805="MIP+PV","MIP",IF('Application Form'!I805="SEEKSIRE","SEEKSIRE",IF('Application Form'!I805="SEEKSIRE+PV","SEEKSIRE",IF('Application Form'!I805="GGP50K","GGP50K",IF('Application Form'!I805="GGP50K+PV","GGP50K",IF('Application Form'!I805="GGPHD (150K)","GGPHD (150K)",IF('Application Form'!I805="GGPHD+PV","GGPHD",IF('Application Form'!I805="PV","",IF('Application Form'!I805="POLL","",IF('Application Form'!I805="MSTN","MSTN",IF('Application Form'!I805="COAT","COAT",IF('Application Form'!I805="PI","PI",IF('Application Form'!I805="POLL_50K (add on)*","POLL_50K (add on)*",IF('Application Form'!I805="POLL_HD (add on)*","POLL_HD (add_on)*",IF('Application Form'!I805="MSTN_50K (add_on)*","MSTN_50K (add_on)*",IF('Application Form'!I805="MSTN_HD (add on)*","MSTN_HD (add on)*",IF('Application Form'!I805="STORE","STORE",IF('Application Form'!I805="HE","HE","ERROR")))))))))))))))))))),IF(AND(F794&lt;&gt;"",'Application Form'!I805&lt;&gt;"",'Application Form'!J805&lt;&gt;""),IF('Application Form'!J805="SKSTD_BDL","SKSTD_BDL",IF('Application Form'!J805="MIP","MIP",IF('Application Form'!J805="MIP+PV","MIP",IF('Application Form'!J805="SEEKSIRE","SEEKSIRE",IF('Application Form'!J805="SEEKSIRE+PV","SEEKSIRE",IF('Application Form'!J805="GGP50K","GGP50K",IF('Application Form'!J805="GGP50K+PV","GGP50K",IF('Application Form'!J805="GGPHD (150K)","GGPHD (150K)",IF('Application Form'!J805="GGPHD+PV","GGPHD",IF('Application Form'!J805="PV","",IF('Application Form'!J805="POLL","",IF('Application Form'!J805="MSTN","MSTN",IF('Application Form'!J805="COAT","COAT",IF('Application Form'!J805="PI","PI",IF('Application Form'!J805="POLL_50K (add on)*","POLL_50K (add on)*",IF('Application Form'!J805="POLL_HD (add on)*","POLL_HD (add_on)*",IF('Application Form'!J805="MSTN_50K (add_on)*","MSTN_50K (add_on)*",IF('Application Form'!J805="MSTN_HD (add on)*","MSTN_HD (add on)*",IF('Application Form'!J805="STORE","STORE",IF('Application Form'!J805="HE","HE","")))))))))))))))))))),"ERROR"))))))</f>
        <v/>
      </c>
      <c r="P794" t="str">
        <f>IF(AND(F794="",O794&lt;&gt;""),IF('Application Form'!J805="SKSTD_BDL","SKSTD_BDL",IF('Application Form'!J805="MIP","MIP",IF('Application Form'!J805="MIP+PV","MIP",IF('Application Form'!J805="SEEKSIRE","SEEKSIRE",IF('Application Form'!J805="SEEKSIRE+PV","SEEKSIRE",IF('Application Form'!J805="GGP50K","GGP50K",IF('Application Form'!J805="GGP50K+PV","GGP50K",IF('Application Form'!J805="GGPHD (150K)","GGPHD (150K)",IF('Application Form'!J805="GGPHD+PV","GGPHD",IF('Application Form'!J805="PV","",IF('Application Form'!J805="POLL","",IF('Application Form'!J805="MSTN","MSTN",IF('Application Form'!J805="COAT","COAT",IF('Application Form'!J805="PI","PI",IF('Application Form'!J805="POLL_50K (add on)*","POLL_50K (add on)*",IF('Application Form'!J805="POLL_HD (add on)*","POLL_HD (add_on)*",IF('Application Form'!J805="MSTN_50K (add_on)*","MSTN_50K (add_on)*",IF('Application Form'!J805="MSTN_HD (add on)*","MSTN_HD (add on)*",IF('Application Form'!J805="STORE","STORE",IF('Application Form'!J805="HE","HE","")))))))))))))))))))),"")</f>
        <v/>
      </c>
    </row>
    <row r="795" spans="1:16" x14ac:dyDescent="0.25">
      <c r="A795" s="72">
        <f>'Application Form'!E806</f>
        <v>0</v>
      </c>
      <c r="B795" t="str">
        <f>IF('Application Form'!C806="Hair","H",IF('Application Form'!C806="Done","D",IF('Application Form'!C806="Semen","S",IF('Application Form'!C806="TSU","T",""))))</f>
        <v/>
      </c>
      <c r="C795" t="str">
        <f t="shared" si="12"/>
        <v>NAA</v>
      </c>
      <c r="F795" t="str">
        <f>IF('Application Form'!H806="SKSTD_BDL","SKSTD_BDL",IF('Application Form'!H806="MIP","MIP",IF('Application Form'!H806="MIP+PV","MIP",IF('Application Form'!H806="SEEKSIRE","SEEKSIRE",IF('Application Form'!H806="SEEKSIRE+PV","SEEKSIRE",IF('Application Form'!H806="GGP50K","GGP50K",IF('Application Form'!H806="GGP50K+PV","GGP50K",IF('Application Form'!H806="GGPHD (150K)","GGPHD (150K)",IF('Application Form'!H806="GGPHD+PV","GGPHD",IF('Application Form'!H806="PV","",IF('Application Form'!H806="POLL","",IF('Application Form'!H806="MSTN","",IF('Application Form'!H806="COAT","",IF('Application Form'!H806="PI","",IF('Application Form'!H806="POLL_50K (add on)*","",IF('Application Form'!H806="POLL_HD (add on)*","",IF('Application Form'!H806="MSTN_50K (add_on)*","",IF('Application Form'!H806="MSTN_HD (add on)*","",IF('Application Form'!H806="STORE","STORE",IF('Application Form'!H806="HE","HE",""))))))))))))))))))))</f>
        <v/>
      </c>
      <c r="G795" t="str">
        <f>IF(OR(RIGHT('Application Form'!H806,2)="PV",RIGHT('Application Form'!I806,2)="PV",RIGHT('Application Form'!J806,2)="PV"),"Yes","")</f>
        <v/>
      </c>
      <c r="H795" s="81" t="str">
        <f>IF(ISBLANK(IF(F795="SKSTD_BDL",'Application Form'!M806,IF('Office Use Only - DONT TOUCH!!!'!G795="Yes",'Application Form'!M806,""))),"",IF(F795="SKSTD_BDL",'Application Form'!M806,IF('Office Use Only - DONT TOUCH!!!'!G795="Yes",'Application Form'!M806,"")))</f>
        <v/>
      </c>
      <c r="K795" t="str">
        <f>IF(ISBLANK(IF(F795="SKSTD_BDL",'Application Form'!O806,IF('Office Use Only - DONT TOUCH!!!'!G795="Yes",'Application Form'!O806,""))),"",IF(F795="SKSTD_BDL",'Application Form'!O806,IF('Office Use Only - DONT TOUCH!!!'!G795="Yes",'Application Form'!O806,"")))</f>
        <v/>
      </c>
      <c r="N795" t="str">
        <f>IF(AND(F795="",'Application Form'!H806=""),"",IF(AND(F795="",'Application Form'!H806&lt;&gt;""),'Application Form'!H806,IF(AND(F795&lt;&gt;"",'Application Form'!I806=""),"",IF(AND(F795&lt;&gt;"",'Application Form'!I806&lt;&gt;""),IF('Application Form'!I806="SKSTD_BDL","SKSTD_BDL",IF('Application Form'!I806="MIP","MIP",IF('Application Form'!I806="MIP+PV","MIP",IF('Application Form'!I806="SEEKSIRE","SEEKSIRE",IF('Application Form'!I806="SEEKSIRE+PV","SEEKSIRE",IF('Application Form'!I806="GGP50K","GGP50K",IF('Application Form'!I806="GGP50K+PV","GGP50K",IF('Application Form'!I806="GGPHD (150K)","GGPHD (150K)",IF('Application Form'!I806="GGPHD+PV","GGPHD",IF('Application Form'!I806="PV","",IF('Application Form'!I806="POLL","",IF('Application Form'!I806="MSTN","MSTN",IF('Application Form'!I806="COAT","COAT",IF('Application Form'!I806="PI","PI",IF('Application Form'!I806="POLL_50K (add on)*","POLL_50K (add on)*",IF('Application Form'!I806="POLL_HD (add on)*","POLL_HD (add_on)*",IF('Application Form'!I806="MSTN_50K (add_on)*","MSTN_50K (add_on)*",IF('Application Form'!I806="MSTN_HD (add on)*","MSTN_HD (add on)*",IF('Application Form'!I806="STORE","STORE",IF('Application Form'!I806="HE","HE","")))))))))))))))))))),"ERROR"))))</f>
        <v/>
      </c>
      <c r="O795" t="str">
        <f>IF(AND(F795="",'Application Form'!H806=""),"",IF(AND(F795="",'Application Form'!H806&lt;&gt;"",'Application Form'!I806=""),"",IF(AND(F795&lt;&gt;"",'Application Form'!I806=""),"",IF(AND(F795&lt;&gt;"",'Application Form'!I806&lt;&gt;"",'Application Form'!J806=""),"",IF(AND(F795="",'Application Form'!H806&lt;&gt;"",'Application Form'!I806&lt;&gt;""),IF('Application Form'!I806="SKSTD_BDL","SKSTD_BDL",IF('Application Form'!I806="MIP","MIP",IF('Application Form'!I806="MIP+PV","MIP",IF('Application Form'!I806="SEEKSIRE","SEEKSIRE",IF('Application Form'!I806="SEEKSIRE+PV","SEEKSIRE",IF('Application Form'!I806="GGP50K","GGP50K",IF('Application Form'!I806="GGP50K+PV","GGP50K",IF('Application Form'!I806="GGPHD (150K)","GGPHD (150K)",IF('Application Form'!I806="GGPHD+PV","GGPHD",IF('Application Form'!I806="PV","",IF('Application Form'!I806="POLL","",IF('Application Form'!I806="MSTN","MSTN",IF('Application Form'!I806="COAT","COAT",IF('Application Form'!I806="PI","PI",IF('Application Form'!I806="POLL_50K (add on)*","POLL_50K (add on)*",IF('Application Form'!I806="POLL_HD (add on)*","POLL_HD (add_on)*",IF('Application Form'!I806="MSTN_50K (add_on)*","MSTN_50K (add_on)*",IF('Application Form'!I806="MSTN_HD (add on)*","MSTN_HD (add on)*",IF('Application Form'!I806="STORE","STORE",IF('Application Form'!I806="HE","HE","ERROR")))))))))))))))))))),IF(AND(F795&lt;&gt;"",'Application Form'!I806&lt;&gt;"",'Application Form'!J806&lt;&gt;""),IF('Application Form'!J806="SKSTD_BDL","SKSTD_BDL",IF('Application Form'!J806="MIP","MIP",IF('Application Form'!J806="MIP+PV","MIP",IF('Application Form'!J806="SEEKSIRE","SEEKSIRE",IF('Application Form'!J806="SEEKSIRE+PV","SEEKSIRE",IF('Application Form'!J806="GGP50K","GGP50K",IF('Application Form'!J806="GGP50K+PV","GGP50K",IF('Application Form'!J806="GGPHD (150K)","GGPHD (150K)",IF('Application Form'!J806="GGPHD+PV","GGPHD",IF('Application Form'!J806="PV","",IF('Application Form'!J806="POLL","",IF('Application Form'!J806="MSTN","MSTN",IF('Application Form'!J806="COAT","COAT",IF('Application Form'!J806="PI","PI",IF('Application Form'!J806="POLL_50K (add on)*","POLL_50K (add on)*",IF('Application Form'!J806="POLL_HD (add on)*","POLL_HD (add_on)*",IF('Application Form'!J806="MSTN_50K (add_on)*","MSTN_50K (add_on)*",IF('Application Form'!J806="MSTN_HD (add on)*","MSTN_HD (add on)*",IF('Application Form'!J806="STORE","STORE",IF('Application Form'!J806="HE","HE","")))))))))))))))))))),"ERROR"))))))</f>
        <v/>
      </c>
      <c r="P795" t="str">
        <f>IF(AND(F795="",O795&lt;&gt;""),IF('Application Form'!J806="SKSTD_BDL","SKSTD_BDL",IF('Application Form'!J806="MIP","MIP",IF('Application Form'!J806="MIP+PV","MIP",IF('Application Form'!J806="SEEKSIRE","SEEKSIRE",IF('Application Form'!J806="SEEKSIRE+PV","SEEKSIRE",IF('Application Form'!J806="GGP50K","GGP50K",IF('Application Form'!J806="GGP50K+PV","GGP50K",IF('Application Form'!J806="GGPHD (150K)","GGPHD (150K)",IF('Application Form'!J806="GGPHD+PV","GGPHD",IF('Application Form'!J806="PV","",IF('Application Form'!J806="POLL","",IF('Application Form'!J806="MSTN","MSTN",IF('Application Form'!J806="COAT","COAT",IF('Application Form'!J806="PI","PI",IF('Application Form'!J806="POLL_50K (add on)*","POLL_50K (add on)*",IF('Application Form'!J806="POLL_HD (add on)*","POLL_HD (add_on)*",IF('Application Form'!J806="MSTN_50K (add_on)*","MSTN_50K (add_on)*",IF('Application Form'!J806="MSTN_HD (add on)*","MSTN_HD (add on)*",IF('Application Form'!J806="STORE","STORE",IF('Application Form'!J806="HE","HE","")))))))))))))))))))),"")</f>
        <v/>
      </c>
    </row>
    <row r="796" spans="1:16" x14ac:dyDescent="0.25">
      <c r="A796" s="72">
        <f>'Application Form'!E807</f>
        <v>0</v>
      </c>
      <c r="B796" t="str">
        <f>IF('Application Form'!C807="Hair","H",IF('Application Form'!C807="Done","D",IF('Application Form'!C807="Semen","S",IF('Application Form'!C807="TSU","T",""))))</f>
        <v/>
      </c>
      <c r="C796" t="str">
        <f t="shared" si="12"/>
        <v>NAA</v>
      </c>
      <c r="F796" t="str">
        <f>IF('Application Form'!H807="SKSTD_BDL","SKSTD_BDL",IF('Application Form'!H807="MIP","MIP",IF('Application Form'!H807="MIP+PV","MIP",IF('Application Form'!H807="SEEKSIRE","SEEKSIRE",IF('Application Form'!H807="SEEKSIRE+PV","SEEKSIRE",IF('Application Form'!H807="GGP50K","GGP50K",IF('Application Form'!H807="GGP50K+PV","GGP50K",IF('Application Form'!H807="GGPHD (150K)","GGPHD (150K)",IF('Application Form'!H807="GGPHD+PV","GGPHD",IF('Application Form'!H807="PV","",IF('Application Form'!H807="POLL","",IF('Application Form'!H807="MSTN","",IF('Application Form'!H807="COAT","",IF('Application Form'!H807="PI","",IF('Application Form'!H807="POLL_50K (add on)*","",IF('Application Form'!H807="POLL_HD (add on)*","",IF('Application Form'!H807="MSTN_50K (add_on)*","",IF('Application Form'!H807="MSTN_HD (add on)*","",IF('Application Form'!H807="STORE","STORE",IF('Application Form'!H807="HE","HE",""))))))))))))))))))))</f>
        <v/>
      </c>
      <c r="G796" t="str">
        <f>IF(OR(RIGHT('Application Form'!H807,2)="PV",RIGHT('Application Form'!I807,2)="PV",RIGHT('Application Form'!J807,2)="PV"),"Yes","")</f>
        <v/>
      </c>
      <c r="H796" s="81" t="str">
        <f>IF(ISBLANK(IF(F796="SKSTD_BDL",'Application Form'!M807,IF('Office Use Only - DONT TOUCH!!!'!G796="Yes",'Application Form'!M807,""))),"",IF(F796="SKSTD_BDL",'Application Form'!M807,IF('Office Use Only - DONT TOUCH!!!'!G796="Yes",'Application Form'!M807,"")))</f>
        <v/>
      </c>
      <c r="K796" t="str">
        <f>IF(ISBLANK(IF(F796="SKSTD_BDL",'Application Form'!O807,IF('Office Use Only - DONT TOUCH!!!'!G796="Yes",'Application Form'!O807,""))),"",IF(F796="SKSTD_BDL",'Application Form'!O807,IF('Office Use Only - DONT TOUCH!!!'!G796="Yes",'Application Form'!O807,"")))</f>
        <v/>
      </c>
      <c r="N796" t="str">
        <f>IF(AND(F796="",'Application Form'!H807=""),"",IF(AND(F796="",'Application Form'!H807&lt;&gt;""),'Application Form'!H807,IF(AND(F796&lt;&gt;"",'Application Form'!I807=""),"",IF(AND(F796&lt;&gt;"",'Application Form'!I807&lt;&gt;""),IF('Application Form'!I807="SKSTD_BDL","SKSTD_BDL",IF('Application Form'!I807="MIP","MIP",IF('Application Form'!I807="MIP+PV","MIP",IF('Application Form'!I807="SEEKSIRE","SEEKSIRE",IF('Application Form'!I807="SEEKSIRE+PV","SEEKSIRE",IF('Application Form'!I807="GGP50K","GGP50K",IF('Application Form'!I807="GGP50K+PV","GGP50K",IF('Application Form'!I807="GGPHD (150K)","GGPHD (150K)",IF('Application Form'!I807="GGPHD+PV","GGPHD",IF('Application Form'!I807="PV","",IF('Application Form'!I807="POLL","",IF('Application Form'!I807="MSTN","MSTN",IF('Application Form'!I807="COAT","COAT",IF('Application Form'!I807="PI","PI",IF('Application Form'!I807="POLL_50K (add on)*","POLL_50K (add on)*",IF('Application Form'!I807="POLL_HD (add on)*","POLL_HD (add_on)*",IF('Application Form'!I807="MSTN_50K (add_on)*","MSTN_50K (add_on)*",IF('Application Form'!I807="MSTN_HD (add on)*","MSTN_HD (add on)*",IF('Application Form'!I807="STORE","STORE",IF('Application Form'!I807="HE","HE","")))))))))))))))))))),"ERROR"))))</f>
        <v/>
      </c>
      <c r="O796" t="str">
        <f>IF(AND(F796="",'Application Form'!H807=""),"",IF(AND(F796="",'Application Form'!H807&lt;&gt;"",'Application Form'!I807=""),"",IF(AND(F796&lt;&gt;"",'Application Form'!I807=""),"",IF(AND(F796&lt;&gt;"",'Application Form'!I807&lt;&gt;"",'Application Form'!J807=""),"",IF(AND(F796="",'Application Form'!H807&lt;&gt;"",'Application Form'!I807&lt;&gt;""),IF('Application Form'!I807="SKSTD_BDL","SKSTD_BDL",IF('Application Form'!I807="MIP","MIP",IF('Application Form'!I807="MIP+PV","MIP",IF('Application Form'!I807="SEEKSIRE","SEEKSIRE",IF('Application Form'!I807="SEEKSIRE+PV","SEEKSIRE",IF('Application Form'!I807="GGP50K","GGP50K",IF('Application Form'!I807="GGP50K+PV","GGP50K",IF('Application Form'!I807="GGPHD (150K)","GGPHD (150K)",IF('Application Form'!I807="GGPHD+PV","GGPHD",IF('Application Form'!I807="PV","",IF('Application Form'!I807="POLL","",IF('Application Form'!I807="MSTN","MSTN",IF('Application Form'!I807="COAT","COAT",IF('Application Form'!I807="PI","PI",IF('Application Form'!I807="POLL_50K (add on)*","POLL_50K (add on)*",IF('Application Form'!I807="POLL_HD (add on)*","POLL_HD (add_on)*",IF('Application Form'!I807="MSTN_50K (add_on)*","MSTN_50K (add_on)*",IF('Application Form'!I807="MSTN_HD (add on)*","MSTN_HD (add on)*",IF('Application Form'!I807="STORE","STORE",IF('Application Form'!I807="HE","HE","ERROR")))))))))))))))))))),IF(AND(F796&lt;&gt;"",'Application Form'!I807&lt;&gt;"",'Application Form'!J807&lt;&gt;""),IF('Application Form'!J807="SKSTD_BDL","SKSTD_BDL",IF('Application Form'!J807="MIP","MIP",IF('Application Form'!J807="MIP+PV","MIP",IF('Application Form'!J807="SEEKSIRE","SEEKSIRE",IF('Application Form'!J807="SEEKSIRE+PV","SEEKSIRE",IF('Application Form'!J807="GGP50K","GGP50K",IF('Application Form'!J807="GGP50K+PV","GGP50K",IF('Application Form'!J807="GGPHD (150K)","GGPHD (150K)",IF('Application Form'!J807="GGPHD+PV","GGPHD",IF('Application Form'!J807="PV","",IF('Application Form'!J807="POLL","",IF('Application Form'!J807="MSTN","MSTN",IF('Application Form'!J807="COAT","COAT",IF('Application Form'!J807="PI","PI",IF('Application Form'!J807="POLL_50K (add on)*","POLL_50K (add on)*",IF('Application Form'!J807="POLL_HD (add on)*","POLL_HD (add_on)*",IF('Application Form'!J807="MSTN_50K (add_on)*","MSTN_50K (add_on)*",IF('Application Form'!J807="MSTN_HD (add on)*","MSTN_HD (add on)*",IF('Application Form'!J807="STORE","STORE",IF('Application Form'!J807="HE","HE","")))))))))))))))))))),"ERROR"))))))</f>
        <v/>
      </c>
      <c r="P796" t="str">
        <f>IF(AND(F796="",O796&lt;&gt;""),IF('Application Form'!J807="SKSTD_BDL","SKSTD_BDL",IF('Application Form'!J807="MIP","MIP",IF('Application Form'!J807="MIP+PV","MIP",IF('Application Form'!J807="SEEKSIRE","SEEKSIRE",IF('Application Form'!J807="SEEKSIRE+PV","SEEKSIRE",IF('Application Form'!J807="GGP50K","GGP50K",IF('Application Form'!J807="GGP50K+PV","GGP50K",IF('Application Form'!J807="GGPHD (150K)","GGPHD (150K)",IF('Application Form'!J807="GGPHD+PV","GGPHD",IF('Application Form'!J807="PV","",IF('Application Form'!J807="POLL","",IF('Application Form'!J807="MSTN","MSTN",IF('Application Form'!J807="COAT","COAT",IF('Application Form'!J807="PI","PI",IF('Application Form'!J807="POLL_50K (add on)*","POLL_50K (add on)*",IF('Application Form'!J807="POLL_HD (add on)*","POLL_HD (add_on)*",IF('Application Form'!J807="MSTN_50K (add_on)*","MSTN_50K (add_on)*",IF('Application Form'!J807="MSTN_HD (add on)*","MSTN_HD (add on)*",IF('Application Form'!J807="STORE","STORE",IF('Application Form'!J807="HE","HE","")))))))))))))))))))),"")</f>
        <v/>
      </c>
    </row>
    <row r="797" spans="1:16" x14ac:dyDescent="0.25">
      <c r="A797" s="72">
        <f>'Application Form'!E808</f>
        <v>0</v>
      </c>
      <c r="B797" t="str">
        <f>IF('Application Form'!C808="Hair","H",IF('Application Form'!C808="Done","D",IF('Application Form'!C808="Semen","S",IF('Application Form'!C808="TSU","T",""))))</f>
        <v/>
      </c>
      <c r="C797" t="str">
        <f t="shared" si="12"/>
        <v>NAA</v>
      </c>
      <c r="F797" t="str">
        <f>IF('Application Form'!H808="SKSTD_BDL","SKSTD_BDL",IF('Application Form'!H808="MIP","MIP",IF('Application Form'!H808="MIP+PV","MIP",IF('Application Form'!H808="SEEKSIRE","SEEKSIRE",IF('Application Form'!H808="SEEKSIRE+PV","SEEKSIRE",IF('Application Form'!H808="GGP50K","GGP50K",IF('Application Form'!H808="GGP50K+PV","GGP50K",IF('Application Form'!H808="GGPHD (150K)","GGPHD (150K)",IF('Application Form'!H808="GGPHD+PV","GGPHD",IF('Application Form'!H808="PV","",IF('Application Form'!H808="POLL","",IF('Application Form'!H808="MSTN","",IF('Application Form'!H808="COAT","",IF('Application Form'!H808="PI","",IF('Application Form'!H808="POLL_50K (add on)*","",IF('Application Form'!H808="POLL_HD (add on)*","",IF('Application Form'!H808="MSTN_50K (add_on)*","",IF('Application Form'!H808="MSTN_HD (add on)*","",IF('Application Form'!H808="STORE","STORE",IF('Application Form'!H808="HE","HE",""))))))))))))))))))))</f>
        <v/>
      </c>
      <c r="G797" t="str">
        <f>IF(OR(RIGHT('Application Form'!H808,2)="PV",RIGHT('Application Form'!I808,2)="PV",RIGHT('Application Form'!J808,2)="PV"),"Yes","")</f>
        <v/>
      </c>
      <c r="H797" s="81" t="str">
        <f>IF(ISBLANK(IF(F797="SKSTD_BDL",'Application Form'!M808,IF('Office Use Only - DONT TOUCH!!!'!G797="Yes",'Application Form'!M808,""))),"",IF(F797="SKSTD_BDL",'Application Form'!M808,IF('Office Use Only - DONT TOUCH!!!'!G797="Yes",'Application Form'!M808,"")))</f>
        <v/>
      </c>
      <c r="K797" t="str">
        <f>IF(ISBLANK(IF(F797="SKSTD_BDL",'Application Form'!O808,IF('Office Use Only - DONT TOUCH!!!'!G797="Yes",'Application Form'!O808,""))),"",IF(F797="SKSTD_BDL",'Application Form'!O808,IF('Office Use Only - DONT TOUCH!!!'!G797="Yes",'Application Form'!O808,"")))</f>
        <v/>
      </c>
      <c r="N797" t="str">
        <f>IF(AND(F797="",'Application Form'!H808=""),"",IF(AND(F797="",'Application Form'!H808&lt;&gt;""),'Application Form'!H808,IF(AND(F797&lt;&gt;"",'Application Form'!I808=""),"",IF(AND(F797&lt;&gt;"",'Application Form'!I808&lt;&gt;""),IF('Application Form'!I808="SKSTD_BDL","SKSTD_BDL",IF('Application Form'!I808="MIP","MIP",IF('Application Form'!I808="MIP+PV","MIP",IF('Application Form'!I808="SEEKSIRE","SEEKSIRE",IF('Application Form'!I808="SEEKSIRE+PV","SEEKSIRE",IF('Application Form'!I808="GGP50K","GGP50K",IF('Application Form'!I808="GGP50K+PV","GGP50K",IF('Application Form'!I808="GGPHD (150K)","GGPHD (150K)",IF('Application Form'!I808="GGPHD+PV","GGPHD",IF('Application Form'!I808="PV","",IF('Application Form'!I808="POLL","",IF('Application Form'!I808="MSTN","MSTN",IF('Application Form'!I808="COAT","COAT",IF('Application Form'!I808="PI","PI",IF('Application Form'!I808="POLL_50K (add on)*","POLL_50K (add on)*",IF('Application Form'!I808="POLL_HD (add on)*","POLL_HD (add_on)*",IF('Application Form'!I808="MSTN_50K (add_on)*","MSTN_50K (add_on)*",IF('Application Form'!I808="MSTN_HD (add on)*","MSTN_HD (add on)*",IF('Application Form'!I808="STORE","STORE",IF('Application Form'!I808="HE","HE","")))))))))))))))))))),"ERROR"))))</f>
        <v/>
      </c>
      <c r="O797" t="str">
        <f>IF(AND(F797="",'Application Form'!H808=""),"",IF(AND(F797="",'Application Form'!H808&lt;&gt;"",'Application Form'!I808=""),"",IF(AND(F797&lt;&gt;"",'Application Form'!I808=""),"",IF(AND(F797&lt;&gt;"",'Application Form'!I808&lt;&gt;"",'Application Form'!J808=""),"",IF(AND(F797="",'Application Form'!H808&lt;&gt;"",'Application Form'!I808&lt;&gt;""),IF('Application Form'!I808="SKSTD_BDL","SKSTD_BDL",IF('Application Form'!I808="MIP","MIP",IF('Application Form'!I808="MIP+PV","MIP",IF('Application Form'!I808="SEEKSIRE","SEEKSIRE",IF('Application Form'!I808="SEEKSIRE+PV","SEEKSIRE",IF('Application Form'!I808="GGP50K","GGP50K",IF('Application Form'!I808="GGP50K+PV","GGP50K",IF('Application Form'!I808="GGPHD (150K)","GGPHD (150K)",IF('Application Form'!I808="GGPHD+PV","GGPHD",IF('Application Form'!I808="PV","",IF('Application Form'!I808="POLL","",IF('Application Form'!I808="MSTN","MSTN",IF('Application Form'!I808="COAT","COAT",IF('Application Form'!I808="PI","PI",IF('Application Form'!I808="POLL_50K (add on)*","POLL_50K (add on)*",IF('Application Form'!I808="POLL_HD (add on)*","POLL_HD (add_on)*",IF('Application Form'!I808="MSTN_50K (add_on)*","MSTN_50K (add_on)*",IF('Application Form'!I808="MSTN_HD (add on)*","MSTN_HD (add on)*",IF('Application Form'!I808="STORE","STORE",IF('Application Form'!I808="HE","HE","ERROR")))))))))))))))))))),IF(AND(F797&lt;&gt;"",'Application Form'!I808&lt;&gt;"",'Application Form'!J808&lt;&gt;""),IF('Application Form'!J808="SKSTD_BDL","SKSTD_BDL",IF('Application Form'!J808="MIP","MIP",IF('Application Form'!J808="MIP+PV","MIP",IF('Application Form'!J808="SEEKSIRE","SEEKSIRE",IF('Application Form'!J808="SEEKSIRE+PV","SEEKSIRE",IF('Application Form'!J808="GGP50K","GGP50K",IF('Application Form'!J808="GGP50K+PV","GGP50K",IF('Application Form'!J808="GGPHD (150K)","GGPHD (150K)",IF('Application Form'!J808="GGPHD+PV","GGPHD",IF('Application Form'!J808="PV","",IF('Application Form'!J808="POLL","",IF('Application Form'!J808="MSTN","MSTN",IF('Application Form'!J808="COAT","COAT",IF('Application Form'!J808="PI","PI",IF('Application Form'!J808="POLL_50K (add on)*","POLL_50K (add on)*",IF('Application Form'!J808="POLL_HD (add on)*","POLL_HD (add_on)*",IF('Application Form'!J808="MSTN_50K (add_on)*","MSTN_50K (add_on)*",IF('Application Form'!J808="MSTN_HD (add on)*","MSTN_HD (add on)*",IF('Application Form'!J808="STORE","STORE",IF('Application Form'!J808="HE","HE","")))))))))))))))))))),"ERROR"))))))</f>
        <v/>
      </c>
      <c r="P797" t="str">
        <f>IF(AND(F797="",O797&lt;&gt;""),IF('Application Form'!J808="SKSTD_BDL","SKSTD_BDL",IF('Application Form'!J808="MIP","MIP",IF('Application Form'!J808="MIP+PV","MIP",IF('Application Form'!J808="SEEKSIRE","SEEKSIRE",IF('Application Form'!J808="SEEKSIRE+PV","SEEKSIRE",IF('Application Form'!J808="GGP50K","GGP50K",IF('Application Form'!J808="GGP50K+PV","GGP50K",IF('Application Form'!J808="GGPHD (150K)","GGPHD (150K)",IF('Application Form'!J808="GGPHD+PV","GGPHD",IF('Application Form'!J808="PV","",IF('Application Form'!J808="POLL","",IF('Application Form'!J808="MSTN","MSTN",IF('Application Form'!J808="COAT","COAT",IF('Application Form'!J808="PI","PI",IF('Application Form'!J808="POLL_50K (add on)*","POLL_50K (add on)*",IF('Application Form'!J808="POLL_HD (add on)*","POLL_HD (add_on)*",IF('Application Form'!J808="MSTN_50K (add_on)*","MSTN_50K (add_on)*",IF('Application Form'!J808="MSTN_HD (add on)*","MSTN_HD (add on)*",IF('Application Form'!J808="STORE","STORE",IF('Application Form'!J808="HE","HE","")))))))))))))))))))),"")</f>
        <v/>
      </c>
    </row>
    <row r="798" spans="1:16" x14ac:dyDescent="0.25">
      <c r="A798" s="72">
        <f>'Application Form'!E809</f>
        <v>0</v>
      </c>
      <c r="B798" t="str">
        <f>IF('Application Form'!C809="Hair","H",IF('Application Form'!C809="Done","D",IF('Application Form'!C809="Semen","S",IF('Application Form'!C809="TSU","T",""))))</f>
        <v/>
      </c>
      <c r="C798" t="str">
        <f t="shared" si="12"/>
        <v>NAA</v>
      </c>
      <c r="F798" t="str">
        <f>IF('Application Form'!H809="SKSTD_BDL","SKSTD_BDL",IF('Application Form'!H809="MIP","MIP",IF('Application Form'!H809="MIP+PV","MIP",IF('Application Form'!H809="SEEKSIRE","SEEKSIRE",IF('Application Form'!H809="SEEKSIRE+PV","SEEKSIRE",IF('Application Form'!H809="GGP50K","GGP50K",IF('Application Form'!H809="GGP50K+PV","GGP50K",IF('Application Form'!H809="GGPHD (150K)","GGPHD (150K)",IF('Application Form'!H809="GGPHD+PV","GGPHD",IF('Application Form'!H809="PV","",IF('Application Form'!H809="POLL","",IF('Application Form'!H809="MSTN","",IF('Application Form'!H809="COAT","",IF('Application Form'!H809="PI","",IF('Application Form'!H809="POLL_50K (add on)*","",IF('Application Form'!H809="POLL_HD (add on)*","",IF('Application Form'!H809="MSTN_50K (add_on)*","",IF('Application Form'!H809="MSTN_HD (add on)*","",IF('Application Form'!H809="STORE","STORE",IF('Application Form'!H809="HE","HE",""))))))))))))))))))))</f>
        <v/>
      </c>
      <c r="G798" t="str">
        <f>IF(OR(RIGHT('Application Form'!H809,2)="PV",RIGHT('Application Form'!I809,2)="PV",RIGHT('Application Form'!J809,2)="PV"),"Yes","")</f>
        <v/>
      </c>
      <c r="H798" s="81" t="str">
        <f>IF(ISBLANK(IF(F798="SKSTD_BDL",'Application Form'!M809,IF('Office Use Only - DONT TOUCH!!!'!G798="Yes",'Application Form'!M809,""))),"",IF(F798="SKSTD_BDL",'Application Form'!M809,IF('Office Use Only - DONT TOUCH!!!'!G798="Yes",'Application Form'!M809,"")))</f>
        <v/>
      </c>
      <c r="K798" t="str">
        <f>IF(ISBLANK(IF(F798="SKSTD_BDL",'Application Form'!O809,IF('Office Use Only - DONT TOUCH!!!'!G798="Yes",'Application Form'!O809,""))),"",IF(F798="SKSTD_BDL",'Application Form'!O809,IF('Office Use Only - DONT TOUCH!!!'!G798="Yes",'Application Form'!O809,"")))</f>
        <v/>
      </c>
      <c r="N798" t="str">
        <f>IF(AND(F798="",'Application Form'!H809=""),"",IF(AND(F798="",'Application Form'!H809&lt;&gt;""),'Application Form'!H809,IF(AND(F798&lt;&gt;"",'Application Form'!I809=""),"",IF(AND(F798&lt;&gt;"",'Application Form'!I809&lt;&gt;""),IF('Application Form'!I809="SKSTD_BDL","SKSTD_BDL",IF('Application Form'!I809="MIP","MIP",IF('Application Form'!I809="MIP+PV","MIP",IF('Application Form'!I809="SEEKSIRE","SEEKSIRE",IF('Application Form'!I809="SEEKSIRE+PV","SEEKSIRE",IF('Application Form'!I809="GGP50K","GGP50K",IF('Application Form'!I809="GGP50K+PV","GGP50K",IF('Application Form'!I809="GGPHD (150K)","GGPHD (150K)",IF('Application Form'!I809="GGPHD+PV","GGPHD",IF('Application Form'!I809="PV","",IF('Application Form'!I809="POLL","",IF('Application Form'!I809="MSTN","MSTN",IF('Application Form'!I809="COAT","COAT",IF('Application Form'!I809="PI","PI",IF('Application Form'!I809="POLL_50K (add on)*","POLL_50K (add on)*",IF('Application Form'!I809="POLL_HD (add on)*","POLL_HD (add_on)*",IF('Application Form'!I809="MSTN_50K (add_on)*","MSTN_50K (add_on)*",IF('Application Form'!I809="MSTN_HD (add on)*","MSTN_HD (add on)*",IF('Application Form'!I809="STORE","STORE",IF('Application Form'!I809="HE","HE","")))))))))))))))))))),"ERROR"))))</f>
        <v/>
      </c>
      <c r="O798" t="str">
        <f>IF(AND(F798="",'Application Form'!H809=""),"",IF(AND(F798="",'Application Form'!H809&lt;&gt;"",'Application Form'!I809=""),"",IF(AND(F798&lt;&gt;"",'Application Form'!I809=""),"",IF(AND(F798&lt;&gt;"",'Application Form'!I809&lt;&gt;"",'Application Form'!J809=""),"",IF(AND(F798="",'Application Form'!H809&lt;&gt;"",'Application Form'!I809&lt;&gt;""),IF('Application Form'!I809="SKSTD_BDL","SKSTD_BDL",IF('Application Form'!I809="MIP","MIP",IF('Application Form'!I809="MIP+PV","MIP",IF('Application Form'!I809="SEEKSIRE","SEEKSIRE",IF('Application Form'!I809="SEEKSIRE+PV","SEEKSIRE",IF('Application Form'!I809="GGP50K","GGP50K",IF('Application Form'!I809="GGP50K+PV","GGP50K",IF('Application Form'!I809="GGPHD (150K)","GGPHD (150K)",IF('Application Form'!I809="GGPHD+PV","GGPHD",IF('Application Form'!I809="PV","",IF('Application Form'!I809="POLL","",IF('Application Form'!I809="MSTN","MSTN",IF('Application Form'!I809="COAT","COAT",IF('Application Form'!I809="PI","PI",IF('Application Form'!I809="POLL_50K (add on)*","POLL_50K (add on)*",IF('Application Form'!I809="POLL_HD (add on)*","POLL_HD (add_on)*",IF('Application Form'!I809="MSTN_50K (add_on)*","MSTN_50K (add_on)*",IF('Application Form'!I809="MSTN_HD (add on)*","MSTN_HD (add on)*",IF('Application Form'!I809="STORE","STORE",IF('Application Form'!I809="HE","HE","ERROR")))))))))))))))))))),IF(AND(F798&lt;&gt;"",'Application Form'!I809&lt;&gt;"",'Application Form'!J809&lt;&gt;""),IF('Application Form'!J809="SKSTD_BDL","SKSTD_BDL",IF('Application Form'!J809="MIP","MIP",IF('Application Form'!J809="MIP+PV","MIP",IF('Application Form'!J809="SEEKSIRE","SEEKSIRE",IF('Application Form'!J809="SEEKSIRE+PV","SEEKSIRE",IF('Application Form'!J809="GGP50K","GGP50K",IF('Application Form'!J809="GGP50K+PV","GGP50K",IF('Application Form'!J809="GGPHD (150K)","GGPHD (150K)",IF('Application Form'!J809="GGPHD+PV","GGPHD",IF('Application Form'!J809="PV","",IF('Application Form'!J809="POLL","",IF('Application Form'!J809="MSTN","MSTN",IF('Application Form'!J809="COAT","COAT",IF('Application Form'!J809="PI","PI",IF('Application Form'!J809="POLL_50K (add on)*","POLL_50K (add on)*",IF('Application Form'!J809="POLL_HD (add on)*","POLL_HD (add_on)*",IF('Application Form'!J809="MSTN_50K (add_on)*","MSTN_50K (add_on)*",IF('Application Form'!J809="MSTN_HD (add on)*","MSTN_HD (add on)*",IF('Application Form'!J809="STORE","STORE",IF('Application Form'!J809="HE","HE","")))))))))))))))))))),"ERROR"))))))</f>
        <v/>
      </c>
      <c r="P798" t="str">
        <f>IF(AND(F798="",O798&lt;&gt;""),IF('Application Form'!J809="SKSTD_BDL","SKSTD_BDL",IF('Application Form'!J809="MIP","MIP",IF('Application Form'!J809="MIP+PV","MIP",IF('Application Form'!J809="SEEKSIRE","SEEKSIRE",IF('Application Form'!J809="SEEKSIRE+PV","SEEKSIRE",IF('Application Form'!J809="GGP50K","GGP50K",IF('Application Form'!J809="GGP50K+PV","GGP50K",IF('Application Form'!J809="GGPHD (150K)","GGPHD (150K)",IF('Application Form'!J809="GGPHD+PV","GGPHD",IF('Application Form'!J809="PV","",IF('Application Form'!J809="POLL","",IF('Application Form'!J809="MSTN","MSTN",IF('Application Form'!J809="COAT","COAT",IF('Application Form'!J809="PI","PI",IF('Application Form'!J809="POLL_50K (add on)*","POLL_50K (add on)*",IF('Application Form'!J809="POLL_HD (add on)*","POLL_HD (add_on)*",IF('Application Form'!J809="MSTN_50K (add_on)*","MSTN_50K (add_on)*",IF('Application Form'!J809="MSTN_HD (add on)*","MSTN_HD (add on)*",IF('Application Form'!J809="STORE","STORE",IF('Application Form'!J809="HE","HE","")))))))))))))))))))),"")</f>
        <v/>
      </c>
    </row>
    <row r="799" spans="1:16" x14ac:dyDescent="0.25">
      <c r="A799" s="72">
        <f>'Application Form'!E810</f>
        <v>0</v>
      </c>
      <c r="B799" t="str">
        <f>IF('Application Form'!C810="Hair","H",IF('Application Form'!C810="Done","D",IF('Application Form'!C810="Semen","S",IF('Application Form'!C810="TSU","T",""))))</f>
        <v/>
      </c>
      <c r="C799" t="str">
        <f t="shared" si="12"/>
        <v>NAA</v>
      </c>
      <c r="F799" t="str">
        <f>IF('Application Form'!H810="SKSTD_BDL","SKSTD_BDL",IF('Application Form'!H810="MIP","MIP",IF('Application Form'!H810="MIP+PV","MIP",IF('Application Form'!H810="SEEKSIRE","SEEKSIRE",IF('Application Form'!H810="SEEKSIRE+PV","SEEKSIRE",IF('Application Form'!H810="GGP50K","GGP50K",IF('Application Form'!H810="GGP50K+PV","GGP50K",IF('Application Form'!H810="GGPHD (150K)","GGPHD (150K)",IF('Application Form'!H810="GGPHD+PV","GGPHD",IF('Application Form'!H810="PV","",IF('Application Form'!H810="POLL","",IF('Application Form'!H810="MSTN","",IF('Application Form'!H810="COAT","",IF('Application Form'!H810="PI","",IF('Application Form'!H810="POLL_50K (add on)*","",IF('Application Form'!H810="POLL_HD (add on)*","",IF('Application Form'!H810="MSTN_50K (add_on)*","",IF('Application Form'!H810="MSTN_HD (add on)*","",IF('Application Form'!H810="STORE","STORE",IF('Application Form'!H810="HE","HE",""))))))))))))))))))))</f>
        <v/>
      </c>
      <c r="G799" t="str">
        <f>IF(OR(RIGHT('Application Form'!H810,2)="PV",RIGHT('Application Form'!I810,2)="PV",RIGHT('Application Form'!J810,2)="PV"),"Yes","")</f>
        <v/>
      </c>
      <c r="H799" s="81" t="str">
        <f>IF(ISBLANK(IF(F799="SKSTD_BDL",'Application Form'!M810,IF('Office Use Only - DONT TOUCH!!!'!G799="Yes",'Application Form'!M810,""))),"",IF(F799="SKSTD_BDL",'Application Form'!M810,IF('Office Use Only - DONT TOUCH!!!'!G799="Yes",'Application Form'!M810,"")))</f>
        <v/>
      </c>
      <c r="K799" t="str">
        <f>IF(ISBLANK(IF(F799="SKSTD_BDL",'Application Form'!O810,IF('Office Use Only - DONT TOUCH!!!'!G799="Yes",'Application Form'!O810,""))),"",IF(F799="SKSTD_BDL",'Application Form'!O810,IF('Office Use Only - DONT TOUCH!!!'!G799="Yes",'Application Form'!O810,"")))</f>
        <v/>
      </c>
      <c r="N799" t="str">
        <f>IF(AND(F799="",'Application Form'!H810=""),"",IF(AND(F799="",'Application Form'!H810&lt;&gt;""),'Application Form'!H810,IF(AND(F799&lt;&gt;"",'Application Form'!I810=""),"",IF(AND(F799&lt;&gt;"",'Application Form'!I810&lt;&gt;""),IF('Application Form'!I810="SKSTD_BDL","SKSTD_BDL",IF('Application Form'!I810="MIP","MIP",IF('Application Form'!I810="MIP+PV","MIP",IF('Application Form'!I810="SEEKSIRE","SEEKSIRE",IF('Application Form'!I810="SEEKSIRE+PV","SEEKSIRE",IF('Application Form'!I810="GGP50K","GGP50K",IF('Application Form'!I810="GGP50K+PV","GGP50K",IF('Application Form'!I810="GGPHD (150K)","GGPHD (150K)",IF('Application Form'!I810="GGPHD+PV","GGPHD",IF('Application Form'!I810="PV","",IF('Application Form'!I810="POLL","",IF('Application Form'!I810="MSTN","MSTN",IF('Application Form'!I810="COAT","COAT",IF('Application Form'!I810="PI","PI",IF('Application Form'!I810="POLL_50K (add on)*","POLL_50K (add on)*",IF('Application Form'!I810="POLL_HD (add on)*","POLL_HD (add_on)*",IF('Application Form'!I810="MSTN_50K (add_on)*","MSTN_50K (add_on)*",IF('Application Form'!I810="MSTN_HD (add on)*","MSTN_HD (add on)*",IF('Application Form'!I810="STORE","STORE",IF('Application Form'!I810="HE","HE","")))))))))))))))))))),"ERROR"))))</f>
        <v/>
      </c>
      <c r="O799" t="str">
        <f>IF(AND(F799="",'Application Form'!H810=""),"",IF(AND(F799="",'Application Form'!H810&lt;&gt;"",'Application Form'!I810=""),"",IF(AND(F799&lt;&gt;"",'Application Form'!I810=""),"",IF(AND(F799&lt;&gt;"",'Application Form'!I810&lt;&gt;"",'Application Form'!J810=""),"",IF(AND(F799="",'Application Form'!H810&lt;&gt;"",'Application Form'!I810&lt;&gt;""),IF('Application Form'!I810="SKSTD_BDL","SKSTD_BDL",IF('Application Form'!I810="MIP","MIP",IF('Application Form'!I810="MIP+PV","MIP",IF('Application Form'!I810="SEEKSIRE","SEEKSIRE",IF('Application Form'!I810="SEEKSIRE+PV","SEEKSIRE",IF('Application Form'!I810="GGP50K","GGP50K",IF('Application Form'!I810="GGP50K+PV","GGP50K",IF('Application Form'!I810="GGPHD (150K)","GGPHD (150K)",IF('Application Form'!I810="GGPHD+PV","GGPHD",IF('Application Form'!I810="PV","",IF('Application Form'!I810="POLL","",IF('Application Form'!I810="MSTN","MSTN",IF('Application Form'!I810="COAT","COAT",IF('Application Form'!I810="PI","PI",IF('Application Form'!I810="POLL_50K (add on)*","POLL_50K (add on)*",IF('Application Form'!I810="POLL_HD (add on)*","POLL_HD (add_on)*",IF('Application Form'!I810="MSTN_50K (add_on)*","MSTN_50K (add_on)*",IF('Application Form'!I810="MSTN_HD (add on)*","MSTN_HD (add on)*",IF('Application Form'!I810="STORE","STORE",IF('Application Form'!I810="HE","HE","ERROR")))))))))))))))))))),IF(AND(F799&lt;&gt;"",'Application Form'!I810&lt;&gt;"",'Application Form'!J810&lt;&gt;""),IF('Application Form'!J810="SKSTD_BDL","SKSTD_BDL",IF('Application Form'!J810="MIP","MIP",IF('Application Form'!J810="MIP+PV","MIP",IF('Application Form'!J810="SEEKSIRE","SEEKSIRE",IF('Application Form'!J810="SEEKSIRE+PV","SEEKSIRE",IF('Application Form'!J810="GGP50K","GGP50K",IF('Application Form'!J810="GGP50K+PV","GGP50K",IF('Application Form'!J810="GGPHD (150K)","GGPHD (150K)",IF('Application Form'!J810="GGPHD+PV","GGPHD",IF('Application Form'!J810="PV","",IF('Application Form'!J810="POLL","",IF('Application Form'!J810="MSTN","MSTN",IF('Application Form'!J810="COAT","COAT",IF('Application Form'!J810="PI","PI",IF('Application Form'!J810="POLL_50K (add on)*","POLL_50K (add on)*",IF('Application Form'!J810="POLL_HD (add on)*","POLL_HD (add_on)*",IF('Application Form'!J810="MSTN_50K (add_on)*","MSTN_50K (add_on)*",IF('Application Form'!J810="MSTN_HD (add on)*","MSTN_HD (add on)*",IF('Application Form'!J810="STORE","STORE",IF('Application Form'!J810="HE","HE","")))))))))))))))))))),"ERROR"))))))</f>
        <v/>
      </c>
      <c r="P799" t="str">
        <f>IF(AND(F799="",O799&lt;&gt;""),IF('Application Form'!J810="SKSTD_BDL","SKSTD_BDL",IF('Application Form'!J810="MIP","MIP",IF('Application Form'!J810="MIP+PV","MIP",IF('Application Form'!J810="SEEKSIRE","SEEKSIRE",IF('Application Form'!J810="SEEKSIRE+PV","SEEKSIRE",IF('Application Form'!J810="GGP50K","GGP50K",IF('Application Form'!J810="GGP50K+PV","GGP50K",IF('Application Form'!J810="GGPHD (150K)","GGPHD (150K)",IF('Application Form'!J810="GGPHD+PV","GGPHD",IF('Application Form'!J810="PV","",IF('Application Form'!J810="POLL","",IF('Application Form'!J810="MSTN","MSTN",IF('Application Form'!J810="COAT","COAT",IF('Application Form'!J810="PI","PI",IF('Application Form'!J810="POLL_50K (add on)*","POLL_50K (add on)*",IF('Application Form'!J810="POLL_HD (add on)*","POLL_HD (add_on)*",IF('Application Form'!J810="MSTN_50K (add_on)*","MSTN_50K (add_on)*",IF('Application Form'!J810="MSTN_HD (add on)*","MSTN_HD (add on)*",IF('Application Form'!J810="STORE","STORE",IF('Application Form'!J810="HE","HE","")))))))))))))))))))),"")</f>
        <v/>
      </c>
    </row>
    <row r="800" spans="1:16" x14ac:dyDescent="0.25">
      <c r="A800" s="72">
        <f>'Application Form'!E811</f>
        <v>0</v>
      </c>
      <c r="B800" t="str">
        <f>IF('Application Form'!C811="Hair","H",IF('Application Form'!C811="Done","D",IF('Application Form'!C811="Semen","S",IF('Application Form'!C811="TSU","T",""))))</f>
        <v/>
      </c>
      <c r="C800" t="str">
        <f t="shared" si="12"/>
        <v>NAA</v>
      </c>
      <c r="F800" t="str">
        <f>IF('Application Form'!H811="SKSTD_BDL","SKSTD_BDL",IF('Application Form'!H811="MIP","MIP",IF('Application Form'!H811="MIP+PV","MIP",IF('Application Form'!H811="SEEKSIRE","SEEKSIRE",IF('Application Form'!H811="SEEKSIRE+PV","SEEKSIRE",IF('Application Form'!H811="GGP50K","GGP50K",IF('Application Form'!H811="GGP50K+PV","GGP50K",IF('Application Form'!H811="GGPHD (150K)","GGPHD (150K)",IF('Application Form'!H811="GGPHD+PV","GGPHD",IF('Application Form'!H811="PV","",IF('Application Form'!H811="POLL","",IF('Application Form'!H811="MSTN","",IF('Application Form'!H811="COAT","",IF('Application Form'!H811="PI","",IF('Application Form'!H811="POLL_50K (add on)*","",IF('Application Form'!H811="POLL_HD (add on)*","",IF('Application Form'!H811="MSTN_50K (add_on)*","",IF('Application Form'!H811="MSTN_HD (add on)*","",IF('Application Form'!H811="STORE","STORE",IF('Application Form'!H811="HE","HE",""))))))))))))))))))))</f>
        <v/>
      </c>
      <c r="G800" t="str">
        <f>IF(OR(RIGHT('Application Form'!H811,2)="PV",RIGHT('Application Form'!I811,2)="PV",RIGHT('Application Form'!J811,2)="PV"),"Yes","")</f>
        <v/>
      </c>
      <c r="H800" s="81" t="str">
        <f>IF(ISBLANK(IF(F800="SKSTD_BDL",'Application Form'!M811,IF('Office Use Only - DONT TOUCH!!!'!G800="Yes",'Application Form'!M811,""))),"",IF(F800="SKSTD_BDL",'Application Form'!M811,IF('Office Use Only - DONT TOUCH!!!'!G800="Yes",'Application Form'!M811,"")))</f>
        <v/>
      </c>
      <c r="K800" t="str">
        <f>IF(ISBLANK(IF(F800="SKSTD_BDL",'Application Form'!O811,IF('Office Use Only - DONT TOUCH!!!'!G800="Yes",'Application Form'!O811,""))),"",IF(F800="SKSTD_BDL",'Application Form'!O811,IF('Office Use Only - DONT TOUCH!!!'!G800="Yes",'Application Form'!O811,"")))</f>
        <v/>
      </c>
      <c r="N800" t="str">
        <f>IF(AND(F800="",'Application Form'!H811=""),"",IF(AND(F800="",'Application Form'!H811&lt;&gt;""),'Application Form'!H811,IF(AND(F800&lt;&gt;"",'Application Form'!I811=""),"",IF(AND(F800&lt;&gt;"",'Application Form'!I811&lt;&gt;""),IF('Application Form'!I811="SKSTD_BDL","SKSTD_BDL",IF('Application Form'!I811="MIP","MIP",IF('Application Form'!I811="MIP+PV","MIP",IF('Application Form'!I811="SEEKSIRE","SEEKSIRE",IF('Application Form'!I811="SEEKSIRE+PV","SEEKSIRE",IF('Application Form'!I811="GGP50K","GGP50K",IF('Application Form'!I811="GGP50K+PV","GGP50K",IF('Application Form'!I811="GGPHD (150K)","GGPHD (150K)",IF('Application Form'!I811="GGPHD+PV","GGPHD",IF('Application Form'!I811="PV","",IF('Application Form'!I811="POLL","",IF('Application Form'!I811="MSTN","MSTN",IF('Application Form'!I811="COAT","COAT",IF('Application Form'!I811="PI","PI",IF('Application Form'!I811="POLL_50K (add on)*","POLL_50K (add on)*",IF('Application Form'!I811="POLL_HD (add on)*","POLL_HD (add_on)*",IF('Application Form'!I811="MSTN_50K (add_on)*","MSTN_50K (add_on)*",IF('Application Form'!I811="MSTN_HD (add on)*","MSTN_HD (add on)*",IF('Application Form'!I811="STORE","STORE",IF('Application Form'!I811="HE","HE","")))))))))))))))))))),"ERROR"))))</f>
        <v/>
      </c>
      <c r="O800" t="str">
        <f>IF(AND(F800="",'Application Form'!H811=""),"",IF(AND(F800="",'Application Form'!H811&lt;&gt;"",'Application Form'!I811=""),"",IF(AND(F800&lt;&gt;"",'Application Form'!I811=""),"",IF(AND(F800&lt;&gt;"",'Application Form'!I811&lt;&gt;"",'Application Form'!J811=""),"",IF(AND(F800="",'Application Form'!H811&lt;&gt;"",'Application Form'!I811&lt;&gt;""),IF('Application Form'!I811="SKSTD_BDL","SKSTD_BDL",IF('Application Form'!I811="MIP","MIP",IF('Application Form'!I811="MIP+PV","MIP",IF('Application Form'!I811="SEEKSIRE","SEEKSIRE",IF('Application Form'!I811="SEEKSIRE+PV","SEEKSIRE",IF('Application Form'!I811="GGP50K","GGP50K",IF('Application Form'!I811="GGP50K+PV","GGP50K",IF('Application Form'!I811="GGPHD (150K)","GGPHD (150K)",IF('Application Form'!I811="GGPHD+PV","GGPHD",IF('Application Form'!I811="PV","",IF('Application Form'!I811="POLL","",IF('Application Form'!I811="MSTN","MSTN",IF('Application Form'!I811="COAT","COAT",IF('Application Form'!I811="PI","PI",IF('Application Form'!I811="POLL_50K (add on)*","POLL_50K (add on)*",IF('Application Form'!I811="POLL_HD (add on)*","POLL_HD (add_on)*",IF('Application Form'!I811="MSTN_50K (add_on)*","MSTN_50K (add_on)*",IF('Application Form'!I811="MSTN_HD (add on)*","MSTN_HD (add on)*",IF('Application Form'!I811="STORE","STORE",IF('Application Form'!I811="HE","HE","ERROR")))))))))))))))))))),IF(AND(F800&lt;&gt;"",'Application Form'!I811&lt;&gt;"",'Application Form'!J811&lt;&gt;""),IF('Application Form'!J811="SKSTD_BDL","SKSTD_BDL",IF('Application Form'!J811="MIP","MIP",IF('Application Form'!J811="MIP+PV","MIP",IF('Application Form'!J811="SEEKSIRE","SEEKSIRE",IF('Application Form'!J811="SEEKSIRE+PV","SEEKSIRE",IF('Application Form'!J811="GGP50K","GGP50K",IF('Application Form'!J811="GGP50K+PV","GGP50K",IF('Application Form'!J811="GGPHD (150K)","GGPHD (150K)",IF('Application Form'!J811="GGPHD+PV","GGPHD",IF('Application Form'!J811="PV","",IF('Application Form'!J811="POLL","",IF('Application Form'!J811="MSTN","MSTN",IF('Application Form'!J811="COAT","COAT",IF('Application Form'!J811="PI","PI",IF('Application Form'!J811="POLL_50K (add on)*","POLL_50K (add on)*",IF('Application Form'!J811="POLL_HD (add on)*","POLL_HD (add_on)*",IF('Application Form'!J811="MSTN_50K (add_on)*","MSTN_50K (add_on)*",IF('Application Form'!J811="MSTN_HD (add on)*","MSTN_HD (add on)*",IF('Application Form'!J811="STORE","STORE",IF('Application Form'!J811="HE","HE","")))))))))))))))))))),"ERROR"))))))</f>
        <v/>
      </c>
      <c r="P800" t="str">
        <f>IF(AND(F800="",O800&lt;&gt;""),IF('Application Form'!J811="SKSTD_BDL","SKSTD_BDL",IF('Application Form'!J811="MIP","MIP",IF('Application Form'!J811="MIP+PV","MIP",IF('Application Form'!J811="SEEKSIRE","SEEKSIRE",IF('Application Form'!J811="SEEKSIRE+PV","SEEKSIRE",IF('Application Form'!J811="GGP50K","GGP50K",IF('Application Form'!J811="GGP50K+PV","GGP50K",IF('Application Form'!J811="GGPHD (150K)","GGPHD (150K)",IF('Application Form'!J811="GGPHD+PV","GGPHD",IF('Application Form'!J811="PV","",IF('Application Form'!J811="POLL","",IF('Application Form'!J811="MSTN","MSTN",IF('Application Form'!J811="COAT","COAT",IF('Application Form'!J811="PI","PI",IF('Application Form'!J811="POLL_50K (add on)*","POLL_50K (add on)*",IF('Application Form'!J811="POLL_HD (add on)*","POLL_HD (add_on)*",IF('Application Form'!J811="MSTN_50K (add_on)*","MSTN_50K (add_on)*",IF('Application Form'!J811="MSTN_HD (add on)*","MSTN_HD (add on)*",IF('Application Form'!J811="STORE","STORE",IF('Application Form'!J811="HE","HE","")))))))))))))))))))),"")</f>
        <v/>
      </c>
    </row>
    <row r="801" spans="1:16" x14ac:dyDescent="0.25">
      <c r="A801" s="72">
        <f>'Application Form'!E812</f>
        <v>0</v>
      </c>
      <c r="B801" t="str">
        <f>IF('Application Form'!C812="Hair","H",IF('Application Form'!C812="Done","D",IF('Application Form'!C812="Semen","S",IF('Application Form'!C812="TSU","T",""))))</f>
        <v/>
      </c>
      <c r="C801" t="str">
        <f t="shared" si="12"/>
        <v>NAA</v>
      </c>
      <c r="F801" t="str">
        <f>IF('Application Form'!H812="SKSTD_BDL","SKSTD_BDL",IF('Application Form'!H812="MIP","MIP",IF('Application Form'!H812="MIP+PV","MIP",IF('Application Form'!H812="SEEKSIRE","SEEKSIRE",IF('Application Form'!H812="SEEKSIRE+PV","SEEKSIRE",IF('Application Form'!H812="GGP50K","GGP50K",IF('Application Form'!H812="GGP50K+PV","GGP50K",IF('Application Form'!H812="GGPHD (150K)","GGPHD (150K)",IF('Application Form'!H812="GGPHD+PV","GGPHD",IF('Application Form'!H812="PV","",IF('Application Form'!H812="POLL","",IF('Application Form'!H812="MSTN","",IF('Application Form'!H812="COAT","",IF('Application Form'!H812="PI","",IF('Application Form'!H812="POLL_50K (add on)*","",IF('Application Form'!H812="POLL_HD (add on)*","",IF('Application Form'!H812="MSTN_50K (add_on)*","",IF('Application Form'!H812="MSTN_HD (add on)*","",IF('Application Form'!H812="STORE","STORE",IF('Application Form'!H812="HE","HE",""))))))))))))))))))))</f>
        <v/>
      </c>
      <c r="G801" t="str">
        <f>IF(OR(RIGHT('Application Form'!H812,2)="PV",RIGHT('Application Form'!I812,2)="PV",RIGHT('Application Form'!J812,2)="PV"),"Yes","")</f>
        <v/>
      </c>
      <c r="H801" s="81" t="str">
        <f>IF(ISBLANK(IF(F801="SKSTD_BDL",'Application Form'!M812,IF('Office Use Only - DONT TOUCH!!!'!G801="Yes",'Application Form'!M812,""))),"",IF(F801="SKSTD_BDL",'Application Form'!M812,IF('Office Use Only - DONT TOUCH!!!'!G801="Yes",'Application Form'!M812,"")))</f>
        <v/>
      </c>
      <c r="K801" t="str">
        <f>IF(ISBLANK(IF(F801="SKSTD_BDL",'Application Form'!O812,IF('Office Use Only - DONT TOUCH!!!'!G801="Yes",'Application Form'!O812,""))),"",IF(F801="SKSTD_BDL",'Application Form'!O812,IF('Office Use Only - DONT TOUCH!!!'!G801="Yes",'Application Form'!O812,"")))</f>
        <v/>
      </c>
      <c r="N801" t="str">
        <f>IF(AND(F801="",'Application Form'!H812=""),"",IF(AND(F801="",'Application Form'!H812&lt;&gt;""),'Application Form'!H812,IF(AND(F801&lt;&gt;"",'Application Form'!I812=""),"",IF(AND(F801&lt;&gt;"",'Application Form'!I812&lt;&gt;""),IF('Application Form'!I812="SKSTD_BDL","SKSTD_BDL",IF('Application Form'!I812="MIP","MIP",IF('Application Form'!I812="MIP+PV","MIP",IF('Application Form'!I812="SEEKSIRE","SEEKSIRE",IF('Application Form'!I812="SEEKSIRE+PV","SEEKSIRE",IF('Application Form'!I812="GGP50K","GGP50K",IF('Application Form'!I812="GGP50K+PV","GGP50K",IF('Application Form'!I812="GGPHD (150K)","GGPHD (150K)",IF('Application Form'!I812="GGPHD+PV","GGPHD",IF('Application Form'!I812="PV","",IF('Application Form'!I812="POLL","",IF('Application Form'!I812="MSTN","MSTN",IF('Application Form'!I812="COAT","COAT",IF('Application Form'!I812="PI","PI",IF('Application Form'!I812="POLL_50K (add on)*","POLL_50K (add on)*",IF('Application Form'!I812="POLL_HD (add on)*","POLL_HD (add_on)*",IF('Application Form'!I812="MSTN_50K (add_on)*","MSTN_50K (add_on)*",IF('Application Form'!I812="MSTN_HD (add on)*","MSTN_HD (add on)*",IF('Application Form'!I812="STORE","STORE",IF('Application Form'!I812="HE","HE","")))))))))))))))))))),"ERROR"))))</f>
        <v/>
      </c>
      <c r="O801" t="str">
        <f>IF(AND(F801="",'Application Form'!H812=""),"",IF(AND(F801="",'Application Form'!H812&lt;&gt;"",'Application Form'!I812=""),"",IF(AND(F801&lt;&gt;"",'Application Form'!I812=""),"",IF(AND(F801&lt;&gt;"",'Application Form'!I812&lt;&gt;"",'Application Form'!J812=""),"",IF(AND(F801="",'Application Form'!H812&lt;&gt;"",'Application Form'!I812&lt;&gt;""),IF('Application Form'!I812="SKSTD_BDL","SKSTD_BDL",IF('Application Form'!I812="MIP","MIP",IF('Application Form'!I812="MIP+PV","MIP",IF('Application Form'!I812="SEEKSIRE","SEEKSIRE",IF('Application Form'!I812="SEEKSIRE+PV","SEEKSIRE",IF('Application Form'!I812="GGP50K","GGP50K",IF('Application Form'!I812="GGP50K+PV","GGP50K",IF('Application Form'!I812="GGPHD (150K)","GGPHD (150K)",IF('Application Form'!I812="GGPHD+PV","GGPHD",IF('Application Form'!I812="PV","",IF('Application Form'!I812="POLL","",IF('Application Form'!I812="MSTN","MSTN",IF('Application Form'!I812="COAT","COAT",IF('Application Form'!I812="PI","PI",IF('Application Form'!I812="POLL_50K (add on)*","POLL_50K (add on)*",IF('Application Form'!I812="POLL_HD (add on)*","POLL_HD (add_on)*",IF('Application Form'!I812="MSTN_50K (add_on)*","MSTN_50K (add_on)*",IF('Application Form'!I812="MSTN_HD (add on)*","MSTN_HD (add on)*",IF('Application Form'!I812="STORE","STORE",IF('Application Form'!I812="HE","HE","ERROR")))))))))))))))))))),IF(AND(F801&lt;&gt;"",'Application Form'!I812&lt;&gt;"",'Application Form'!J812&lt;&gt;""),IF('Application Form'!J812="SKSTD_BDL","SKSTD_BDL",IF('Application Form'!J812="MIP","MIP",IF('Application Form'!J812="MIP+PV","MIP",IF('Application Form'!J812="SEEKSIRE","SEEKSIRE",IF('Application Form'!J812="SEEKSIRE+PV","SEEKSIRE",IF('Application Form'!J812="GGP50K","GGP50K",IF('Application Form'!J812="GGP50K+PV","GGP50K",IF('Application Form'!J812="GGPHD (150K)","GGPHD (150K)",IF('Application Form'!J812="GGPHD+PV","GGPHD",IF('Application Form'!J812="PV","",IF('Application Form'!J812="POLL","",IF('Application Form'!J812="MSTN","MSTN",IF('Application Form'!J812="COAT","COAT",IF('Application Form'!J812="PI","PI",IF('Application Form'!J812="POLL_50K (add on)*","POLL_50K (add on)*",IF('Application Form'!J812="POLL_HD (add on)*","POLL_HD (add_on)*",IF('Application Form'!J812="MSTN_50K (add_on)*","MSTN_50K (add_on)*",IF('Application Form'!J812="MSTN_HD (add on)*","MSTN_HD (add on)*",IF('Application Form'!J812="STORE","STORE",IF('Application Form'!J812="HE","HE","")))))))))))))))))))),"ERROR"))))))</f>
        <v/>
      </c>
      <c r="P801" t="str">
        <f>IF(AND(F801="",O801&lt;&gt;""),IF('Application Form'!J812="SKSTD_BDL","SKSTD_BDL",IF('Application Form'!J812="MIP","MIP",IF('Application Form'!J812="MIP+PV","MIP",IF('Application Form'!J812="SEEKSIRE","SEEKSIRE",IF('Application Form'!J812="SEEKSIRE+PV","SEEKSIRE",IF('Application Form'!J812="GGP50K","GGP50K",IF('Application Form'!J812="GGP50K+PV","GGP50K",IF('Application Form'!J812="GGPHD (150K)","GGPHD (150K)",IF('Application Form'!J812="GGPHD+PV","GGPHD",IF('Application Form'!J812="PV","",IF('Application Form'!J812="POLL","",IF('Application Form'!J812="MSTN","MSTN",IF('Application Form'!J812="COAT","COAT",IF('Application Form'!J812="PI","PI",IF('Application Form'!J812="POLL_50K (add on)*","POLL_50K (add on)*",IF('Application Form'!J812="POLL_HD (add on)*","POLL_HD (add_on)*",IF('Application Form'!J812="MSTN_50K (add_on)*","MSTN_50K (add_on)*",IF('Application Form'!J812="MSTN_HD (add on)*","MSTN_HD (add on)*",IF('Application Form'!J812="STORE","STORE",IF('Application Form'!J812="HE","HE","")))))))))))))))))))),"")</f>
        <v/>
      </c>
    </row>
    <row r="802" spans="1:16" x14ac:dyDescent="0.25">
      <c r="A802" s="72">
        <f>'Application Form'!E813</f>
        <v>0</v>
      </c>
      <c r="B802" t="str">
        <f>IF('Application Form'!C813="Hair","H",IF('Application Form'!C813="Done","D",IF('Application Form'!C813="Semen","S",IF('Application Form'!C813="TSU","T",""))))</f>
        <v/>
      </c>
      <c r="C802" t="str">
        <f t="shared" si="12"/>
        <v>NAA</v>
      </c>
      <c r="F802" t="str">
        <f>IF('Application Form'!H813="SKSTD_BDL","SKSTD_BDL",IF('Application Form'!H813="MIP","MIP",IF('Application Form'!H813="MIP+PV","MIP",IF('Application Form'!H813="SEEKSIRE","SEEKSIRE",IF('Application Form'!H813="SEEKSIRE+PV","SEEKSIRE",IF('Application Form'!H813="GGP50K","GGP50K",IF('Application Form'!H813="GGP50K+PV","GGP50K",IF('Application Form'!H813="GGPHD (150K)","GGPHD (150K)",IF('Application Form'!H813="GGPHD+PV","GGPHD",IF('Application Form'!H813="PV","",IF('Application Form'!H813="POLL","",IF('Application Form'!H813="MSTN","",IF('Application Form'!H813="COAT","",IF('Application Form'!H813="PI","",IF('Application Form'!H813="POLL_50K (add on)*","",IF('Application Form'!H813="POLL_HD (add on)*","",IF('Application Form'!H813="MSTN_50K (add_on)*","",IF('Application Form'!H813="MSTN_HD (add on)*","",IF('Application Form'!H813="STORE","STORE",IF('Application Form'!H813="HE","HE",""))))))))))))))))))))</f>
        <v/>
      </c>
      <c r="G802" t="str">
        <f>IF(OR(RIGHT('Application Form'!H813,2)="PV",RIGHT('Application Form'!I813,2)="PV",RIGHT('Application Form'!J813,2)="PV"),"Yes","")</f>
        <v/>
      </c>
      <c r="H802" s="81" t="str">
        <f>IF(ISBLANK(IF(F802="SKSTD_BDL",'Application Form'!M813,IF('Office Use Only - DONT TOUCH!!!'!G802="Yes",'Application Form'!M813,""))),"",IF(F802="SKSTD_BDL",'Application Form'!M813,IF('Office Use Only - DONT TOUCH!!!'!G802="Yes",'Application Form'!M813,"")))</f>
        <v/>
      </c>
      <c r="K802" t="str">
        <f>IF(ISBLANK(IF(F802="SKSTD_BDL",'Application Form'!O813,IF('Office Use Only - DONT TOUCH!!!'!G802="Yes",'Application Form'!O813,""))),"",IF(F802="SKSTD_BDL",'Application Form'!O813,IF('Office Use Only - DONT TOUCH!!!'!G802="Yes",'Application Form'!O813,"")))</f>
        <v/>
      </c>
      <c r="N802" t="str">
        <f>IF(AND(F802="",'Application Form'!H813=""),"",IF(AND(F802="",'Application Form'!H813&lt;&gt;""),'Application Form'!H813,IF(AND(F802&lt;&gt;"",'Application Form'!I813=""),"",IF(AND(F802&lt;&gt;"",'Application Form'!I813&lt;&gt;""),IF('Application Form'!I813="SKSTD_BDL","SKSTD_BDL",IF('Application Form'!I813="MIP","MIP",IF('Application Form'!I813="MIP+PV","MIP",IF('Application Form'!I813="SEEKSIRE","SEEKSIRE",IF('Application Form'!I813="SEEKSIRE+PV","SEEKSIRE",IF('Application Form'!I813="GGP50K","GGP50K",IF('Application Form'!I813="GGP50K+PV","GGP50K",IF('Application Form'!I813="GGPHD (150K)","GGPHD (150K)",IF('Application Form'!I813="GGPHD+PV","GGPHD",IF('Application Form'!I813="PV","",IF('Application Form'!I813="POLL","",IF('Application Form'!I813="MSTN","MSTN",IF('Application Form'!I813="COAT","COAT",IF('Application Form'!I813="PI","PI",IF('Application Form'!I813="POLL_50K (add on)*","POLL_50K (add on)*",IF('Application Form'!I813="POLL_HD (add on)*","POLL_HD (add_on)*",IF('Application Form'!I813="MSTN_50K (add_on)*","MSTN_50K (add_on)*",IF('Application Form'!I813="MSTN_HD (add on)*","MSTN_HD (add on)*",IF('Application Form'!I813="STORE","STORE",IF('Application Form'!I813="HE","HE","")))))))))))))))))))),"ERROR"))))</f>
        <v/>
      </c>
      <c r="O802" t="str">
        <f>IF(AND(F802="",'Application Form'!H813=""),"",IF(AND(F802="",'Application Form'!H813&lt;&gt;"",'Application Form'!I813=""),"",IF(AND(F802&lt;&gt;"",'Application Form'!I813=""),"",IF(AND(F802&lt;&gt;"",'Application Form'!I813&lt;&gt;"",'Application Form'!J813=""),"",IF(AND(F802="",'Application Form'!H813&lt;&gt;"",'Application Form'!I813&lt;&gt;""),IF('Application Form'!I813="SKSTD_BDL","SKSTD_BDL",IF('Application Form'!I813="MIP","MIP",IF('Application Form'!I813="MIP+PV","MIP",IF('Application Form'!I813="SEEKSIRE","SEEKSIRE",IF('Application Form'!I813="SEEKSIRE+PV","SEEKSIRE",IF('Application Form'!I813="GGP50K","GGP50K",IF('Application Form'!I813="GGP50K+PV","GGP50K",IF('Application Form'!I813="GGPHD (150K)","GGPHD (150K)",IF('Application Form'!I813="GGPHD+PV","GGPHD",IF('Application Form'!I813="PV","",IF('Application Form'!I813="POLL","",IF('Application Form'!I813="MSTN","MSTN",IF('Application Form'!I813="COAT","COAT",IF('Application Form'!I813="PI","PI",IF('Application Form'!I813="POLL_50K (add on)*","POLL_50K (add on)*",IF('Application Form'!I813="POLL_HD (add on)*","POLL_HD (add_on)*",IF('Application Form'!I813="MSTN_50K (add_on)*","MSTN_50K (add_on)*",IF('Application Form'!I813="MSTN_HD (add on)*","MSTN_HD (add on)*",IF('Application Form'!I813="STORE","STORE",IF('Application Form'!I813="HE","HE","ERROR")))))))))))))))))))),IF(AND(F802&lt;&gt;"",'Application Form'!I813&lt;&gt;"",'Application Form'!J813&lt;&gt;""),IF('Application Form'!J813="SKSTD_BDL","SKSTD_BDL",IF('Application Form'!J813="MIP","MIP",IF('Application Form'!J813="MIP+PV","MIP",IF('Application Form'!J813="SEEKSIRE","SEEKSIRE",IF('Application Form'!J813="SEEKSIRE+PV","SEEKSIRE",IF('Application Form'!J813="GGP50K","GGP50K",IF('Application Form'!J813="GGP50K+PV","GGP50K",IF('Application Form'!J813="GGPHD (150K)","GGPHD (150K)",IF('Application Form'!J813="GGPHD+PV","GGPHD",IF('Application Form'!J813="PV","",IF('Application Form'!J813="POLL","",IF('Application Form'!J813="MSTN","MSTN",IF('Application Form'!J813="COAT","COAT",IF('Application Form'!J813="PI","PI",IF('Application Form'!J813="POLL_50K (add on)*","POLL_50K (add on)*",IF('Application Form'!J813="POLL_HD (add on)*","POLL_HD (add_on)*",IF('Application Form'!J813="MSTN_50K (add_on)*","MSTN_50K (add_on)*",IF('Application Form'!J813="MSTN_HD (add on)*","MSTN_HD (add on)*",IF('Application Form'!J813="STORE","STORE",IF('Application Form'!J813="HE","HE","")))))))))))))))))))),"ERROR"))))))</f>
        <v/>
      </c>
      <c r="P802" t="str">
        <f>IF(AND(F802="",O802&lt;&gt;""),IF('Application Form'!J813="SKSTD_BDL","SKSTD_BDL",IF('Application Form'!J813="MIP","MIP",IF('Application Form'!J813="MIP+PV","MIP",IF('Application Form'!J813="SEEKSIRE","SEEKSIRE",IF('Application Form'!J813="SEEKSIRE+PV","SEEKSIRE",IF('Application Form'!J813="GGP50K","GGP50K",IF('Application Form'!J813="GGP50K+PV","GGP50K",IF('Application Form'!J813="GGPHD (150K)","GGPHD (150K)",IF('Application Form'!J813="GGPHD+PV","GGPHD",IF('Application Form'!J813="PV","",IF('Application Form'!J813="POLL","",IF('Application Form'!J813="MSTN","MSTN",IF('Application Form'!J813="COAT","COAT",IF('Application Form'!J813="PI","PI",IF('Application Form'!J813="POLL_50K (add on)*","POLL_50K (add on)*",IF('Application Form'!J813="POLL_HD (add on)*","POLL_HD (add_on)*",IF('Application Form'!J813="MSTN_50K (add_on)*","MSTN_50K (add_on)*",IF('Application Form'!J813="MSTN_HD (add on)*","MSTN_HD (add on)*",IF('Application Form'!J813="STORE","STORE",IF('Application Form'!J813="HE","HE","")))))))))))))))))))),"")</f>
        <v/>
      </c>
    </row>
    <row r="803" spans="1:16" x14ac:dyDescent="0.25">
      <c r="A803" s="72">
        <f>'Application Form'!E814</f>
        <v>0</v>
      </c>
      <c r="B803" t="str">
        <f>IF('Application Form'!C814="Hair","H",IF('Application Form'!C814="Done","D",IF('Application Form'!C814="Semen","S",IF('Application Form'!C814="TSU","T",""))))</f>
        <v/>
      </c>
      <c r="C803" t="str">
        <f t="shared" si="12"/>
        <v>NAA</v>
      </c>
      <c r="F803" t="str">
        <f>IF('Application Form'!H814="SKSTD_BDL","SKSTD_BDL",IF('Application Form'!H814="MIP","MIP",IF('Application Form'!H814="MIP+PV","MIP",IF('Application Form'!H814="SEEKSIRE","SEEKSIRE",IF('Application Form'!H814="SEEKSIRE+PV","SEEKSIRE",IF('Application Form'!H814="GGP50K","GGP50K",IF('Application Form'!H814="GGP50K+PV","GGP50K",IF('Application Form'!H814="GGPHD (150K)","GGPHD (150K)",IF('Application Form'!H814="GGPHD+PV","GGPHD",IF('Application Form'!H814="PV","",IF('Application Form'!H814="POLL","",IF('Application Form'!H814="MSTN","",IF('Application Form'!H814="COAT","",IF('Application Form'!H814="PI","",IF('Application Form'!H814="POLL_50K (add on)*","",IF('Application Form'!H814="POLL_HD (add on)*","",IF('Application Form'!H814="MSTN_50K (add_on)*","",IF('Application Form'!H814="MSTN_HD (add on)*","",IF('Application Form'!H814="STORE","STORE",IF('Application Form'!H814="HE","HE",""))))))))))))))))))))</f>
        <v/>
      </c>
      <c r="G803" t="str">
        <f>IF(OR(RIGHT('Application Form'!H814,2)="PV",RIGHT('Application Form'!I814,2)="PV",RIGHT('Application Form'!J814,2)="PV"),"Yes","")</f>
        <v/>
      </c>
      <c r="H803" s="81" t="str">
        <f>IF(ISBLANK(IF(F803="SKSTD_BDL",'Application Form'!M814,IF('Office Use Only - DONT TOUCH!!!'!G803="Yes",'Application Form'!M814,""))),"",IF(F803="SKSTD_BDL",'Application Form'!M814,IF('Office Use Only - DONT TOUCH!!!'!G803="Yes",'Application Form'!M814,"")))</f>
        <v/>
      </c>
      <c r="K803" t="str">
        <f>IF(ISBLANK(IF(F803="SKSTD_BDL",'Application Form'!O814,IF('Office Use Only - DONT TOUCH!!!'!G803="Yes",'Application Form'!O814,""))),"",IF(F803="SKSTD_BDL",'Application Form'!O814,IF('Office Use Only - DONT TOUCH!!!'!G803="Yes",'Application Form'!O814,"")))</f>
        <v/>
      </c>
      <c r="N803" t="str">
        <f>IF(AND(F803="",'Application Form'!H814=""),"",IF(AND(F803="",'Application Form'!H814&lt;&gt;""),'Application Form'!H814,IF(AND(F803&lt;&gt;"",'Application Form'!I814=""),"",IF(AND(F803&lt;&gt;"",'Application Form'!I814&lt;&gt;""),IF('Application Form'!I814="SKSTD_BDL","SKSTD_BDL",IF('Application Form'!I814="MIP","MIP",IF('Application Form'!I814="MIP+PV","MIP",IF('Application Form'!I814="SEEKSIRE","SEEKSIRE",IF('Application Form'!I814="SEEKSIRE+PV","SEEKSIRE",IF('Application Form'!I814="GGP50K","GGP50K",IF('Application Form'!I814="GGP50K+PV","GGP50K",IF('Application Form'!I814="GGPHD (150K)","GGPHD (150K)",IF('Application Form'!I814="GGPHD+PV","GGPHD",IF('Application Form'!I814="PV","",IF('Application Form'!I814="POLL","",IF('Application Form'!I814="MSTN","MSTN",IF('Application Form'!I814="COAT","COAT",IF('Application Form'!I814="PI","PI",IF('Application Form'!I814="POLL_50K (add on)*","POLL_50K (add on)*",IF('Application Form'!I814="POLL_HD (add on)*","POLL_HD (add_on)*",IF('Application Form'!I814="MSTN_50K (add_on)*","MSTN_50K (add_on)*",IF('Application Form'!I814="MSTN_HD (add on)*","MSTN_HD (add on)*",IF('Application Form'!I814="STORE","STORE",IF('Application Form'!I814="HE","HE","")))))))))))))))))))),"ERROR"))))</f>
        <v/>
      </c>
      <c r="O803" t="str">
        <f>IF(AND(F803="",'Application Form'!H814=""),"",IF(AND(F803="",'Application Form'!H814&lt;&gt;"",'Application Form'!I814=""),"",IF(AND(F803&lt;&gt;"",'Application Form'!I814=""),"",IF(AND(F803&lt;&gt;"",'Application Form'!I814&lt;&gt;"",'Application Form'!J814=""),"",IF(AND(F803="",'Application Form'!H814&lt;&gt;"",'Application Form'!I814&lt;&gt;""),IF('Application Form'!I814="SKSTD_BDL","SKSTD_BDL",IF('Application Form'!I814="MIP","MIP",IF('Application Form'!I814="MIP+PV","MIP",IF('Application Form'!I814="SEEKSIRE","SEEKSIRE",IF('Application Form'!I814="SEEKSIRE+PV","SEEKSIRE",IF('Application Form'!I814="GGP50K","GGP50K",IF('Application Form'!I814="GGP50K+PV","GGP50K",IF('Application Form'!I814="GGPHD (150K)","GGPHD (150K)",IF('Application Form'!I814="GGPHD+PV","GGPHD",IF('Application Form'!I814="PV","",IF('Application Form'!I814="POLL","",IF('Application Form'!I814="MSTN","MSTN",IF('Application Form'!I814="COAT","COAT",IF('Application Form'!I814="PI","PI",IF('Application Form'!I814="POLL_50K (add on)*","POLL_50K (add on)*",IF('Application Form'!I814="POLL_HD (add on)*","POLL_HD (add_on)*",IF('Application Form'!I814="MSTN_50K (add_on)*","MSTN_50K (add_on)*",IF('Application Form'!I814="MSTN_HD (add on)*","MSTN_HD (add on)*",IF('Application Form'!I814="STORE","STORE",IF('Application Form'!I814="HE","HE","ERROR")))))))))))))))))))),IF(AND(F803&lt;&gt;"",'Application Form'!I814&lt;&gt;"",'Application Form'!J814&lt;&gt;""),IF('Application Form'!J814="SKSTD_BDL","SKSTD_BDL",IF('Application Form'!J814="MIP","MIP",IF('Application Form'!J814="MIP+PV","MIP",IF('Application Form'!J814="SEEKSIRE","SEEKSIRE",IF('Application Form'!J814="SEEKSIRE+PV","SEEKSIRE",IF('Application Form'!J814="GGP50K","GGP50K",IF('Application Form'!J814="GGP50K+PV","GGP50K",IF('Application Form'!J814="GGPHD (150K)","GGPHD (150K)",IF('Application Form'!J814="GGPHD+PV","GGPHD",IF('Application Form'!J814="PV","",IF('Application Form'!J814="POLL","",IF('Application Form'!J814="MSTN","MSTN",IF('Application Form'!J814="COAT","COAT",IF('Application Form'!J814="PI","PI",IF('Application Form'!J814="POLL_50K (add on)*","POLL_50K (add on)*",IF('Application Form'!J814="POLL_HD (add on)*","POLL_HD (add_on)*",IF('Application Form'!J814="MSTN_50K (add_on)*","MSTN_50K (add_on)*",IF('Application Form'!J814="MSTN_HD (add on)*","MSTN_HD (add on)*",IF('Application Form'!J814="STORE","STORE",IF('Application Form'!J814="HE","HE","")))))))))))))))))))),"ERROR"))))))</f>
        <v/>
      </c>
      <c r="P803" t="str">
        <f>IF(AND(F803="",O803&lt;&gt;""),IF('Application Form'!J814="SKSTD_BDL","SKSTD_BDL",IF('Application Form'!J814="MIP","MIP",IF('Application Form'!J814="MIP+PV","MIP",IF('Application Form'!J814="SEEKSIRE","SEEKSIRE",IF('Application Form'!J814="SEEKSIRE+PV","SEEKSIRE",IF('Application Form'!J814="GGP50K","GGP50K",IF('Application Form'!J814="GGP50K+PV","GGP50K",IF('Application Form'!J814="GGPHD (150K)","GGPHD (150K)",IF('Application Form'!J814="GGPHD+PV","GGPHD",IF('Application Form'!J814="PV","",IF('Application Form'!J814="POLL","",IF('Application Form'!J814="MSTN","MSTN",IF('Application Form'!J814="COAT","COAT",IF('Application Form'!J814="PI","PI",IF('Application Form'!J814="POLL_50K (add on)*","POLL_50K (add on)*",IF('Application Form'!J814="POLL_HD (add on)*","POLL_HD (add_on)*",IF('Application Form'!J814="MSTN_50K (add_on)*","MSTN_50K (add_on)*",IF('Application Form'!J814="MSTN_HD (add on)*","MSTN_HD (add on)*",IF('Application Form'!J814="STORE","STORE",IF('Application Form'!J814="HE","HE","")))))))))))))))))))),"")</f>
        <v/>
      </c>
    </row>
    <row r="804" spans="1:16" x14ac:dyDescent="0.25">
      <c r="A804" s="72">
        <f>'Application Form'!E815</f>
        <v>0</v>
      </c>
      <c r="B804" t="str">
        <f>IF('Application Form'!C815="Hair","H",IF('Application Form'!C815="Done","D",IF('Application Form'!C815="Semen","S",IF('Application Form'!C815="TSU","T",""))))</f>
        <v/>
      </c>
      <c r="C804" t="str">
        <f t="shared" si="12"/>
        <v>NAA</v>
      </c>
      <c r="F804" t="str">
        <f>IF('Application Form'!H815="SKSTD_BDL","SKSTD_BDL",IF('Application Form'!H815="MIP","MIP",IF('Application Form'!H815="MIP+PV","MIP",IF('Application Form'!H815="SEEKSIRE","SEEKSIRE",IF('Application Form'!H815="SEEKSIRE+PV","SEEKSIRE",IF('Application Form'!H815="GGP50K","GGP50K",IF('Application Form'!H815="GGP50K+PV","GGP50K",IF('Application Form'!H815="GGPHD (150K)","GGPHD (150K)",IF('Application Form'!H815="GGPHD+PV","GGPHD",IF('Application Form'!H815="PV","",IF('Application Form'!H815="POLL","",IF('Application Form'!H815="MSTN","",IF('Application Form'!H815="COAT","",IF('Application Form'!H815="PI","",IF('Application Form'!H815="POLL_50K (add on)*","",IF('Application Form'!H815="POLL_HD (add on)*","",IF('Application Form'!H815="MSTN_50K (add_on)*","",IF('Application Form'!H815="MSTN_HD (add on)*","",IF('Application Form'!H815="STORE","STORE",IF('Application Form'!H815="HE","HE",""))))))))))))))))))))</f>
        <v/>
      </c>
      <c r="G804" t="str">
        <f>IF(OR(RIGHT('Application Form'!H815,2)="PV",RIGHT('Application Form'!I815,2)="PV",RIGHT('Application Form'!J815,2)="PV"),"Yes","")</f>
        <v/>
      </c>
      <c r="H804" s="81" t="str">
        <f>IF(ISBLANK(IF(F804="SKSTD_BDL",'Application Form'!M815,IF('Office Use Only - DONT TOUCH!!!'!G804="Yes",'Application Form'!M815,""))),"",IF(F804="SKSTD_BDL",'Application Form'!M815,IF('Office Use Only - DONT TOUCH!!!'!G804="Yes",'Application Form'!M815,"")))</f>
        <v/>
      </c>
      <c r="K804" t="str">
        <f>IF(ISBLANK(IF(F804="SKSTD_BDL",'Application Form'!O815,IF('Office Use Only - DONT TOUCH!!!'!G804="Yes",'Application Form'!O815,""))),"",IF(F804="SKSTD_BDL",'Application Form'!O815,IF('Office Use Only - DONT TOUCH!!!'!G804="Yes",'Application Form'!O815,"")))</f>
        <v/>
      </c>
      <c r="N804" t="str">
        <f>IF(AND(F804="",'Application Form'!H815=""),"",IF(AND(F804="",'Application Form'!H815&lt;&gt;""),'Application Form'!H815,IF(AND(F804&lt;&gt;"",'Application Form'!I815=""),"",IF(AND(F804&lt;&gt;"",'Application Form'!I815&lt;&gt;""),IF('Application Form'!I815="SKSTD_BDL","SKSTD_BDL",IF('Application Form'!I815="MIP","MIP",IF('Application Form'!I815="MIP+PV","MIP",IF('Application Form'!I815="SEEKSIRE","SEEKSIRE",IF('Application Form'!I815="SEEKSIRE+PV","SEEKSIRE",IF('Application Form'!I815="GGP50K","GGP50K",IF('Application Form'!I815="GGP50K+PV","GGP50K",IF('Application Form'!I815="GGPHD (150K)","GGPHD (150K)",IF('Application Form'!I815="GGPHD+PV","GGPHD",IF('Application Form'!I815="PV","",IF('Application Form'!I815="POLL","",IF('Application Form'!I815="MSTN","MSTN",IF('Application Form'!I815="COAT","COAT",IF('Application Form'!I815="PI","PI",IF('Application Form'!I815="POLL_50K (add on)*","POLL_50K (add on)*",IF('Application Form'!I815="POLL_HD (add on)*","POLL_HD (add_on)*",IF('Application Form'!I815="MSTN_50K (add_on)*","MSTN_50K (add_on)*",IF('Application Form'!I815="MSTN_HD (add on)*","MSTN_HD (add on)*",IF('Application Form'!I815="STORE","STORE",IF('Application Form'!I815="HE","HE","")))))))))))))))))))),"ERROR"))))</f>
        <v/>
      </c>
      <c r="O804" t="str">
        <f>IF(AND(F804="",'Application Form'!H815=""),"",IF(AND(F804="",'Application Form'!H815&lt;&gt;"",'Application Form'!I815=""),"",IF(AND(F804&lt;&gt;"",'Application Form'!I815=""),"",IF(AND(F804&lt;&gt;"",'Application Form'!I815&lt;&gt;"",'Application Form'!J815=""),"",IF(AND(F804="",'Application Form'!H815&lt;&gt;"",'Application Form'!I815&lt;&gt;""),IF('Application Form'!I815="SKSTD_BDL","SKSTD_BDL",IF('Application Form'!I815="MIP","MIP",IF('Application Form'!I815="MIP+PV","MIP",IF('Application Form'!I815="SEEKSIRE","SEEKSIRE",IF('Application Form'!I815="SEEKSIRE+PV","SEEKSIRE",IF('Application Form'!I815="GGP50K","GGP50K",IF('Application Form'!I815="GGP50K+PV","GGP50K",IF('Application Form'!I815="GGPHD (150K)","GGPHD (150K)",IF('Application Form'!I815="GGPHD+PV","GGPHD",IF('Application Form'!I815="PV","",IF('Application Form'!I815="POLL","",IF('Application Form'!I815="MSTN","MSTN",IF('Application Form'!I815="COAT","COAT",IF('Application Form'!I815="PI","PI",IF('Application Form'!I815="POLL_50K (add on)*","POLL_50K (add on)*",IF('Application Form'!I815="POLL_HD (add on)*","POLL_HD (add_on)*",IF('Application Form'!I815="MSTN_50K (add_on)*","MSTN_50K (add_on)*",IF('Application Form'!I815="MSTN_HD (add on)*","MSTN_HD (add on)*",IF('Application Form'!I815="STORE","STORE",IF('Application Form'!I815="HE","HE","ERROR")))))))))))))))))))),IF(AND(F804&lt;&gt;"",'Application Form'!I815&lt;&gt;"",'Application Form'!J815&lt;&gt;""),IF('Application Form'!J815="SKSTD_BDL","SKSTD_BDL",IF('Application Form'!J815="MIP","MIP",IF('Application Form'!J815="MIP+PV","MIP",IF('Application Form'!J815="SEEKSIRE","SEEKSIRE",IF('Application Form'!J815="SEEKSIRE+PV","SEEKSIRE",IF('Application Form'!J815="GGP50K","GGP50K",IF('Application Form'!J815="GGP50K+PV","GGP50K",IF('Application Form'!J815="GGPHD (150K)","GGPHD (150K)",IF('Application Form'!J815="GGPHD+PV","GGPHD",IF('Application Form'!J815="PV","",IF('Application Form'!J815="POLL","",IF('Application Form'!J815="MSTN","MSTN",IF('Application Form'!J815="COAT","COAT",IF('Application Form'!J815="PI","PI",IF('Application Form'!J815="POLL_50K (add on)*","POLL_50K (add on)*",IF('Application Form'!J815="POLL_HD (add on)*","POLL_HD (add_on)*",IF('Application Form'!J815="MSTN_50K (add_on)*","MSTN_50K (add_on)*",IF('Application Form'!J815="MSTN_HD (add on)*","MSTN_HD (add on)*",IF('Application Form'!J815="STORE","STORE",IF('Application Form'!J815="HE","HE","")))))))))))))))))))),"ERROR"))))))</f>
        <v/>
      </c>
      <c r="P804" t="str">
        <f>IF(AND(F804="",O804&lt;&gt;""),IF('Application Form'!J815="SKSTD_BDL","SKSTD_BDL",IF('Application Form'!J815="MIP","MIP",IF('Application Form'!J815="MIP+PV","MIP",IF('Application Form'!J815="SEEKSIRE","SEEKSIRE",IF('Application Form'!J815="SEEKSIRE+PV","SEEKSIRE",IF('Application Form'!J815="GGP50K","GGP50K",IF('Application Form'!J815="GGP50K+PV","GGP50K",IF('Application Form'!J815="GGPHD (150K)","GGPHD (150K)",IF('Application Form'!J815="GGPHD+PV","GGPHD",IF('Application Form'!J815="PV","",IF('Application Form'!J815="POLL","",IF('Application Form'!J815="MSTN","MSTN",IF('Application Form'!J815="COAT","COAT",IF('Application Form'!J815="PI","PI",IF('Application Form'!J815="POLL_50K (add on)*","POLL_50K (add on)*",IF('Application Form'!J815="POLL_HD (add on)*","POLL_HD (add_on)*",IF('Application Form'!J815="MSTN_50K (add_on)*","MSTN_50K (add_on)*",IF('Application Form'!J815="MSTN_HD (add on)*","MSTN_HD (add on)*",IF('Application Form'!J815="STORE","STORE",IF('Application Form'!J815="HE","HE","")))))))))))))))))))),"")</f>
        <v/>
      </c>
    </row>
    <row r="805" spans="1:16" x14ac:dyDescent="0.25">
      <c r="A805" s="72">
        <f>'Application Form'!E816</f>
        <v>0</v>
      </c>
      <c r="B805" t="str">
        <f>IF('Application Form'!C816="Hair","H",IF('Application Form'!C816="Done","D",IF('Application Form'!C816="Semen","S",IF('Application Form'!C816="TSU","T",""))))</f>
        <v/>
      </c>
      <c r="C805" t="str">
        <f t="shared" si="12"/>
        <v>NAA</v>
      </c>
      <c r="F805" t="str">
        <f>IF('Application Form'!H816="SKSTD_BDL","SKSTD_BDL",IF('Application Form'!H816="MIP","MIP",IF('Application Form'!H816="MIP+PV","MIP",IF('Application Form'!H816="SEEKSIRE","SEEKSIRE",IF('Application Form'!H816="SEEKSIRE+PV","SEEKSIRE",IF('Application Form'!H816="GGP50K","GGP50K",IF('Application Form'!H816="GGP50K+PV","GGP50K",IF('Application Form'!H816="GGPHD (150K)","GGPHD (150K)",IF('Application Form'!H816="GGPHD+PV","GGPHD",IF('Application Form'!H816="PV","",IF('Application Form'!H816="POLL","",IF('Application Form'!H816="MSTN","",IF('Application Form'!H816="COAT","",IF('Application Form'!H816="PI","",IF('Application Form'!H816="POLL_50K (add on)*","",IF('Application Form'!H816="POLL_HD (add on)*","",IF('Application Form'!H816="MSTN_50K (add_on)*","",IF('Application Form'!H816="MSTN_HD (add on)*","",IF('Application Form'!H816="STORE","STORE",IF('Application Form'!H816="HE","HE",""))))))))))))))))))))</f>
        <v/>
      </c>
      <c r="G805" t="str">
        <f>IF(OR(RIGHT('Application Form'!H816,2)="PV",RIGHT('Application Form'!I816,2)="PV",RIGHT('Application Form'!J816,2)="PV"),"Yes","")</f>
        <v/>
      </c>
      <c r="H805" s="81" t="str">
        <f>IF(ISBLANK(IF(F805="SKSTD_BDL",'Application Form'!M816,IF('Office Use Only - DONT TOUCH!!!'!G805="Yes",'Application Form'!M816,""))),"",IF(F805="SKSTD_BDL",'Application Form'!M816,IF('Office Use Only - DONT TOUCH!!!'!G805="Yes",'Application Form'!M816,"")))</f>
        <v/>
      </c>
      <c r="K805" t="str">
        <f>IF(ISBLANK(IF(F805="SKSTD_BDL",'Application Form'!O816,IF('Office Use Only - DONT TOUCH!!!'!G805="Yes",'Application Form'!O816,""))),"",IF(F805="SKSTD_BDL",'Application Form'!O816,IF('Office Use Only - DONT TOUCH!!!'!G805="Yes",'Application Form'!O816,"")))</f>
        <v/>
      </c>
      <c r="N805" t="str">
        <f>IF(AND(F805="",'Application Form'!H816=""),"",IF(AND(F805="",'Application Form'!H816&lt;&gt;""),'Application Form'!H816,IF(AND(F805&lt;&gt;"",'Application Form'!I816=""),"",IF(AND(F805&lt;&gt;"",'Application Form'!I816&lt;&gt;""),IF('Application Form'!I816="SKSTD_BDL","SKSTD_BDL",IF('Application Form'!I816="MIP","MIP",IF('Application Form'!I816="MIP+PV","MIP",IF('Application Form'!I816="SEEKSIRE","SEEKSIRE",IF('Application Form'!I816="SEEKSIRE+PV","SEEKSIRE",IF('Application Form'!I816="GGP50K","GGP50K",IF('Application Form'!I816="GGP50K+PV","GGP50K",IF('Application Form'!I816="GGPHD (150K)","GGPHD (150K)",IF('Application Form'!I816="GGPHD+PV","GGPHD",IF('Application Form'!I816="PV","",IF('Application Form'!I816="POLL","",IF('Application Form'!I816="MSTN","MSTN",IF('Application Form'!I816="COAT","COAT",IF('Application Form'!I816="PI","PI",IF('Application Form'!I816="POLL_50K (add on)*","POLL_50K (add on)*",IF('Application Form'!I816="POLL_HD (add on)*","POLL_HD (add_on)*",IF('Application Form'!I816="MSTN_50K (add_on)*","MSTN_50K (add_on)*",IF('Application Form'!I816="MSTN_HD (add on)*","MSTN_HD (add on)*",IF('Application Form'!I816="STORE","STORE",IF('Application Form'!I816="HE","HE","")))))))))))))))))))),"ERROR"))))</f>
        <v/>
      </c>
      <c r="O805" t="str">
        <f>IF(AND(F805="",'Application Form'!H816=""),"",IF(AND(F805="",'Application Form'!H816&lt;&gt;"",'Application Form'!I816=""),"",IF(AND(F805&lt;&gt;"",'Application Form'!I816=""),"",IF(AND(F805&lt;&gt;"",'Application Form'!I816&lt;&gt;"",'Application Form'!J816=""),"",IF(AND(F805="",'Application Form'!H816&lt;&gt;"",'Application Form'!I816&lt;&gt;""),IF('Application Form'!I816="SKSTD_BDL","SKSTD_BDL",IF('Application Form'!I816="MIP","MIP",IF('Application Form'!I816="MIP+PV","MIP",IF('Application Form'!I816="SEEKSIRE","SEEKSIRE",IF('Application Form'!I816="SEEKSIRE+PV","SEEKSIRE",IF('Application Form'!I816="GGP50K","GGP50K",IF('Application Form'!I816="GGP50K+PV","GGP50K",IF('Application Form'!I816="GGPHD (150K)","GGPHD (150K)",IF('Application Form'!I816="GGPHD+PV","GGPHD",IF('Application Form'!I816="PV","",IF('Application Form'!I816="POLL","",IF('Application Form'!I816="MSTN","MSTN",IF('Application Form'!I816="COAT","COAT",IF('Application Form'!I816="PI","PI",IF('Application Form'!I816="POLL_50K (add on)*","POLL_50K (add on)*",IF('Application Form'!I816="POLL_HD (add on)*","POLL_HD (add_on)*",IF('Application Form'!I816="MSTN_50K (add_on)*","MSTN_50K (add_on)*",IF('Application Form'!I816="MSTN_HD (add on)*","MSTN_HD (add on)*",IF('Application Form'!I816="STORE","STORE",IF('Application Form'!I816="HE","HE","ERROR")))))))))))))))))))),IF(AND(F805&lt;&gt;"",'Application Form'!I816&lt;&gt;"",'Application Form'!J816&lt;&gt;""),IF('Application Form'!J816="SKSTD_BDL","SKSTD_BDL",IF('Application Form'!J816="MIP","MIP",IF('Application Form'!J816="MIP+PV","MIP",IF('Application Form'!J816="SEEKSIRE","SEEKSIRE",IF('Application Form'!J816="SEEKSIRE+PV","SEEKSIRE",IF('Application Form'!J816="GGP50K","GGP50K",IF('Application Form'!J816="GGP50K+PV","GGP50K",IF('Application Form'!J816="GGPHD (150K)","GGPHD (150K)",IF('Application Form'!J816="GGPHD+PV","GGPHD",IF('Application Form'!J816="PV","",IF('Application Form'!J816="POLL","",IF('Application Form'!J816="MSTN","MSTN",IF('Application Form'!J816="COAT","COAT",IF('Application Form'!J816="PI","PI",IF('Application Form'!J816="POLL_50K (add on)*","POLL_50K (add on)*",IF('Application Form'!J816="POLL_HD (add on)*","POLL_HD (add_on)*",IF('Application Form'!J816="MSTN_50K (add_on)*","MSTN_50K (add_on)*",IF('Application Form'!J816="MSTN_HD (add on)*","MSTN_HD (add on)*",IF('Application Form'!J816="STORE","STORE",IF('Application Form'!J816="HE","HE","")))))))))))))))))))),"ERROR"))))))</f>
        <v/>
      </c>
      <c r="P805" t="str">
        <f>IF(AND(F805="",O805&lt;&gt;""),IF('Application Form'!J816="SKSTD_BDL","SKSTD_BDL",IF('Application Form'!J816="MIP","MIP",IF('Application Form'!J816="MIP+PV","MIP",IF('Application Form'!J816="SEEKSIRE","SEEKSIRE",IF('Application Form'!J816="SEEKSIRE+PV","SEEKSIRE",IF('Application Form'!J816="GGP50K","GGP50K",IF('Application Form'!J816="GGP50K+PV","GGP50K",IF('Application Form'!J816="GGPHD (150K)","GGPHD (150K)",IF('Application Form'!J816="GGPHD+PV","GGPHD",IF('Application Form'!J816="PV","",IF('Application Form'!J816="POLL","",IF('Application Form'!J816="MSTN","MSTN",IF('Application Form'!J816="COAT","COAT",IF('Application Form'!J816="PI","PI",IF('Application Form'!J816="POLL_50K (add on)*","POLL_50K (add on)*",IF('Application Form'!J816="POLL_HD (add on)*","POLL_HD (add_on)*",IF('Application Form'!J816="MSTN_50K (add_on)*","MSTN_50K (add_on)*",IF('Application Form'!J816="MSTN_HD (add on)*","MSTN_HD (add on)*",IF('Application Form'!J816="STORE","STORE",IF('Application Form'!J816="HE","HE","")))))))))))))))))))),"")</f>
        <v/>
      </c>
    </row>
    <row r="806" spans="1:16" x14ac:dyDescent="0.25">
      <c r="A806" s="72">
        <f>'Application Form'!E817</f>
        <v>0</v>
      </c>
      <c r="B806" t="str">
        <f>IF('Application Form'!C817="Hair","H",IF('Application Form'!C817="Done","D",IF('Application Form'!C817="Semen","S",IF('Application Form'!C817="TSU","T",""))))</f>
        <v/>
      </c>
      <c r="C806" t="str">
        <f t="shared" si="12"/>
        <v>NAA</v>
      </c>
      <c r="F806" t="str">
        <f>IF('Application Form'!H817="SKSTD_BDL","SKSTD_BDL",IF('Application Form'!H817="MIP","MIP",IF('Application Form'!H817="MIP+PV","MIP",IF('Application Form'!H817="SEEKSIRE","SEEKSIRE",IF('Application Form'!H817="SEEKSIRE+PV","SEEKSIRE",IF('Application Form'!H817="GGP50K","GGP50K",IF('Application Form'!H817="GGP50K+PV","GGP50K",IF('Application Form'!H817="GGPHD (150K)","GGPHD (150K)",IF('Application Form'!H817="GGPHD+PV","GGPHD",IF('Application Form'!H817="PV","",IF('Application Form'!H817="POLL","",IF('Application Form'!H817="MSTN","",IF('Application Form'!H817="COAT","",IF('Application Form'!H817="PI","",IF('Application Form'!H817="POLL_50K (add on)*","",IF('Application Form'!H817="POLL_HD (add on)*","",IF('Application Form'!H817="MSTN_50K (add_on)*","",IF('Application Form'!H817="MSTN_HD (add on)*","",IF('Application Form'!H817="STORE","STORE",IF('Application Form'!H817="HE","HE",""))))))))))))))))))))</f>
        <v/>
      </c>
      <c r="G806" t="str">
        <f>IF(OR(RIGHT('Application Form'!H817,2)="PV",RIGHT('Application Form'!I817,2)="PV",RIGHT('Application Form'!J817,2)="PV"),"Yes","")</f>
        <v/>
      </c>
      <c r="H806" s="81" t="str">
        <f>IF(ISBLANK(IF(F806="SKSTD_BDL",'Application Form'!M817,IF('Office Use Only - DONT TOUCH!!!'!G806="Yes",'Application Form'!M817,""))),"",IF(F806="SKSTD_BDL",'Application Form'!M817,IF('Office Use Only - DONT TOUCH!!!'!G806="Yes",'Application Form'!M817,"")))</f>
        <v/>
      </c>
      <c r="K806" t="str">
        <f>IF(ISBLANK(IF(F806="SKSTD_BDL",'Application Form'!O817,IF('Office Use Only - DONT TOUCH!!!'!G806="Yes",'Application Form'!O817,""))),"",IF(F806="SKSTD_BDL",'Application Form'!O817,IF('Office Use Only - DONT TOUCH!!!'!G806="Yes",'Application Form'!O817,"")))</f>
        <v/>
      </c>
      <c r="N806" t="str">
        <f>IF(AND(F806="",'Application Form'!H817=""),"",IF(AND(F806="",'Application Form'!H817&lt;&gt;""),'Application Form'!H817,IF(AND(F806&lt;&gt;"",'Application Form'!I817=""),"",IF(AND(F806&lt;&gt;"",'Application Form'!I817&lt;&gt;""),IF('Application Form'!I817="SKSTD_BDL","SKSTD_BDL",IF('Application Form'!I817="MIP","MIP",IF('Application Form'!I817="MIP+PV","MIP",IF('Application Form'!I817="SEEKSIRE","SEEKSIRE",IF('Application Form'!I817="SEEKSIRE+PV","SEEKSIRE",IF('Application Form'!I817="GGP50K","GGP50K",IF('Application Form'!I817="GGP50K+PV","GGP50K",IF('Application Form'!I817="GGPHD (150K)","GGPHD (150K)",IF('Application Form'!I817="GGPHD+PV","GGPHD",IF('Application Form'!I817="PV","",IF('Application Form'!I817="POLL","",IF('Application Form'!I817="MSTN","MSTN",IF('Application Form'!I817="COAT","COAT",IF('Application Form'!I817="PI","PI",IF('Application Form'!I817="POLL_50K (add on)*","POLL_50K (add on)*",IF('Application Form'!I817="POLL_HD (add on)*","POLL_HD (add_on)*",IF('Application Form'!I817="MSTN_50K (add_on)*","MSTN_50K (add_on)*",IF('Application Form'!I817="MSTN_HD (add on)*","MSTN_HD (add on)*",IF('Application Form'!I817="STORE","STORE",IF('Application Form'!I817="HE","HE","")))))))))))))))))))),"ERROR"))))</f>
        <v/>
      </c>
      <c r="O806" t="str">
        <f>IF(AND(F806="",'Application Form'!H817=""),"",IF(AND(F806="",'Application Form'!H817&lt;&gt;"",'Application Form'!I817=""),"",IF(AND(F806&lt;&gt;"",'Application Form'!I817=""),"",IF(AND(F806&lt;&gt;"",'Application Form'!I817&lt;&gt;"",'Application Form'!J817=""),"",IF(AND(F806="",'Application Form'!H817&lt;&gt;"",'Application Form'!I817&lt;&gt;""),IF('Application Form'!I817="SKSTD_BDL","SKSTD_BDL",IF('Application Form'!I817="MIP","MIP",IF('Application Form'!I817="MIP+PV","MIP",IF('Application Form'!I817="SEEKSIRE","SEEKSIRE",IF('Application Form'!I817="SEEKSIRE+PV","SEEKSIRE",IF('Application Form'!I817="GGP50K","GGP50K",IF('Application Form'!I817="GGP50K+PV","GGP50K",IF('Application Form'!I817="GGPHD (150K)","GGPHD (150K)",IF('Application Form'!I817="GGPHD+PV","GGPHD",IF('Application Form'!I817="PV","",IF('Application Form'!I817="POLL","",IF('Application Form'!I817="MSTN","MSTN",IF('Application Form'!I817="COAT","COAT",IF('Application Form'!I817="PI","PI",IF('Application Form'!I817="POLL_50K (add on)*","POLL_50K (add on)*",IF('Application Form'!I817="POLL_HD (add on)*","POLL_HD (add_on)*",IF('Application Form'!I817="MSTN_50K (add_on)*","MSTN_50K (add_on)*",IF('Application Form'!I817="MSTN_HD (add on)*","MSTN_HD (add on)*",IF('Application Form'!I817="STORE","STORE",IF('Application Form'!I817="HE","HE","ERROR")))))))))))))))))))),IF(AND(F806&lt;&gt;"",'Application Form'!I817&lt;&gt;"",'Application Form'!J817&lt;&gt;""),IF('Application Form'!J817="SKSTD_BDL","SKSTD_BDL",IF('Application Form'!J817="MIP","MIP",IF('Application Form'!J817="MIP+PV","MIP",IF('Application Form'!J817="SEEKSIRE","SEEKSIRE",IF('Application Form'!J817="SEEKSIRE+PV","SEEKSIRE",IF('Application Form'!J817="GGP50K","GGP50K",IF('Application Form'!J817="GGP50K+PV","GGP50K",IF('Application Form'!J817="GGPHD (150K)","GGPHD (150K)",IF('Application Form'!J817="GGPHD+PV","GGPHD",IF('Application Form'!J817="PV","",IF('Application Form'!J817="POLL","",IF('Application Form'!J817="MSTN","MSTN",IF('Application Form'!J817="COAT","COAT",IF('Application Form'!J817="PI","PI",IF('Application Form'!J817="POLL_50K (add on)*","POLL_50K (add on)*",IF('Application Form'!J817="POLL_HD (add on)*","POLL_HD (add_on)*",IF('Application Form'!J817="MSTN_50K (add_on)*","MSTN_50K (add_on)*",IF('Application Form'!J817="MSTN_HD (add on)*","MSTN_HD (add on)*",IF('Application Form'!J817="STORE","STORE",IF('Application Form'!J817="HE","HE","")))))))))))))))))))),"ERROR"))))))</f>
        <v/>
      </c>
      <c r="P806" t="str">
        <f>IF(AND(F806="",O806&lt;&gt;""),IF('Application Form'!J817="SKSTD_BDL","SKSTD_BDL",IF('Application Form'!J817="MIP","MIP",IF('Application Form'!J817="MIP+PV","MIP",IF('Application Form'!J817="SEEKSIRE","SEEKSIRE",IF('Application Form'!J817="SEEKSIRE+PV","SEEKSIRE",IF('Application Form'!J817="GGP50K","GGP50K",IF('Application Form'!J817="GGP50K+PV","GGP50K",IF('Application Form'!J817="GGPHD (150K)","GGPHD (150K)",IF('Application Form'!J817="GGPHD+PV","GGPHD",IF('Application Form'!J817="PV","",IF('Application Form'!J817="POLL","",IF('Application Form'!J817="MSTN","MSTN",IF('Application Form'!J817="COAT","COAT",IF('Application Form'!J817="PI","PI",IF('Application Form'!J817="POLL_50K (add on)*","POLL_50K (add on)*",IF('Application Form'!J817="POLL_HD (add on)*","POLL_HD (add_on)*",IF('Application Form'!J817="MSTN_50K (add_on)*","MSTN_50K (add_on)*",IF('Application Form'!J817="MSTN_HD (add on)*","MSTN_HD (add on)*",IF('Application Form'!J817="STORE","STORE",IF('Application Form'!J817="HE","HE","")))))))))))))))))))),"")</f>
        <v/>
      </c>
    </row>
    <row r="807" spans="1:16" x14ac:dyDescent="0.25">
      <c r="A807" s="72">
        <f>'Application Form'!E818</f>
        <v>0</v>
      </c>
      <c r="B807" t="str">
        <f>IF('Application Form'!C818="Hair","H",IF('Application Form'!C818="Done","D",IF('Application Form'!C818="Semen","S",IF('Application Form'!C818="TSU","T",""))))</f>
        <v/>
      </c>
      <c r="C807" t="str">
        <f t="shared" si="12"/>
        <v>NAA</v>
      </c>
      <c r="F807" t="str">
        <f>IF('Application Form'!H818="SKSTD_BDL","SKSTD_BDL",IF('Application Form'!H818="MIP","MIP",IF('Application Form'!H818="MIP+PV","MIP",IF('Application Form'!H818="SEEKSIRE","SEEKSIRE",IF('Application Form'!H818="SEEKSIRE+PV","SEEKSIRE",IF('Application Form'!H818="GGP50K","GGP50K",IF('Application Form'!H818="GGP50K+PV","GGP50K",IF('Application Form'!H818="GGPHD (150K)","GGPHD (150K)",IF('Application Form'!H818="GGPHD+PV","GGPHD",IF('Application Form'!H818="PV","",IF('Application Form'!H818="POLL","",IF('Application Form'!H818="MSTN","",IF('Application Form'!H818="COAT","",IF('Application Form'!H818="PI","",IF('Application Form'!H818="POLL_50K (add on)*","",IF('Application Form'!H818="POLL_HD (add on)*","",IF('Application Form'!H818="MSTN_50K (add_on)*","",IF('Application Form'!H818="MSTN_HD (add on)*","",IF('Application Form'!H818="STORE","STORE",IF('Application Form'!H818="HE","HE",""))))))))))))))))))))</f>
        <v/>
      </c>
      <c r="G807" t="str">
        <f>IF(OR(RIGHT('Application Form'!H818,2)="PV",RIGHT('Application Form'!I818,2)="PV",RIGHT('Application Form'!J818,2)="PV"),"Yes","")</f>
        <v/>
      </c>
      <c r="H807" s="81" t="str">
        <f>IF(ISBLANK(IF(F807="SKSTD_BDL",'Application Form'!M818,IF('Office Use Only - DONT TOUCH!!!'!G807="Yes",'Application Form'!M818,""))),"",IF(F807="SKSTD_BDL",'Application Form'!M818,IF('Office Use Only - DONT TOUCH!!!'!G807="Yes",'Application Form'!M818,"")))</f>
        <v/>
      </c>
      <c r="K807" t="str">
        <f>IF(ISBLANK(IF(F807="SKSTD_BDL",'Application Form'!O818,IF('Office Use Only - DONT TOUCH!!!'!G807="Yes",'Application Form'!O818,""))),"",IF(F807="SKSTD_BDL",'Application Form'!O818,IF('Office Use Only - DONT TOUCH!!!'!G807="Yes",'Application Form'!O818,"")))</f>
        <v/>
      </c>
      <c r="N807" t="str">
        <f>IF(AND(F807="",'Application Form'!H818=""),"",IF(AND(F807="",'Application Form'!H818&lt;&gt;""),'Application Form'!H818,IF(AND(F807&lt;&gt;"",'Application Form'!I818=""),"",IF(AND(F807&lt;&gt;"",'Application Form'!I818&lt;&gt;""),IF('Application Form'!I818="SKSTD_BDL","SKSTD_BDL",IF('Application Form'!I818="MIP","MIP",IF('Application Form'!I818="MIP+PV","MIP",IF('Application Form'!I818="SEEKSIRE","SEEKSIRE",IF('Application Form'!I818="SEEKSIRE+PV","SEEKSIRE",IF('Application Form'!I818="GGP50K","GGP50K",IF('Application Form'!I818="GGP50K+PV","GGP50K",IF('Application Form'!I818="GGPHD (150K)","GGPHD (150K)",IF('Application Form'!I818="GGPHD+PV","GGPHD",IF('Application Form'!I818="PV","",IF('Application Form'!I818="POLL","",IF('Application Form'!I818="MSTN","MSTN",IF('Application Form'!I818="COAT","COAT",IF('Application Form'!I818="PI","PI",IF('Application Form'!I818="POLL_50K (add on)*","POLL_50K (add on)*",IF('Application Form'!I818="POLL_HD (add on)*","POLL_HD (add_on)*",IF('Application Form'!I818="MSTN_50K (add_on)*","MSTN_50K (add_on)*",IF('Application Form'!I818="MSTN_HD (add on)*","MSTN_HD (add on)*",IF('Application Form'!I818="STORE","STORE",IF('Application Form'!I818="HE","HE","")))))))))))))))))))),"ERROR"))))</f>
        <v/>
      </c>
      <c r="O807" t="str">
        <f>IF(AND(F807="",'Application Form'!H818=""),"",IF(AND(F807="",'Application Form'!H818&lt;&gt;"",'Application Form'!I818=""),"",IF(AND(F807&lt;&gt;"",'Application Form'!I818=""),"",IF(AND(F807&lt;&gt;"",'Application Form'!I818&lt;&gt;"",'Application Form'!J818=""),"",IF(AND(F807="",'Application Form'!H818&lt;&gt;"",'Application Form'!I818&lt;&gt;""),IF('Application Form'!I818="SKSTD_BDL","SKSTD_BDL",IF('Application Form'!I818="MIP","MIP",IF('Application Form'!I818="MIP+PV","MIP",IF('Application Form'!I818="SEEKSIRE","SEEKSIRE",IF('Application Form'!I818="SEEKSIRE+PV","SEEKSIRE",IF('Application Form'!I818="GGP50K","GGP50K",IF('Application Form'!I818="GGP50K+PV","GGP50K",IF('Application Form'!I818="GGPHD (150K)","GGPHD (150K)",IF('Application Form'!I818="GGPHD+PV","GGPHD",IF('Application Form'!I818="PV","",IF('Application Form'!I818="POLL","",IF('Application Form'!I818="MSTN","MSTN",IF('Application Form'!I818="COAT","COAT",IF('Application Form'!I818="PI","PI",IF('Application Form'!I818="POLL_50K (add on)*","POLL_50K (add on)*",IF('Application Form'!I818="POLL_HD (add on)*","POLL_HD (add_on)*",IF('Application Form'!I818="MSTN_50K (add_on)*","MSTN_50K (add_on)*",IF('Application Form'!I818="MSTN_HD (add on)*","MSTN_HD (add on)*",IF('Application Form'!I818="STORE","STORE",IF('Application Form'!I818="HE","HE","ERROR")))))))))))))))))))),IF(AND(F807&lt;&gt;"",'Application Form'!I818&lt;&gt;"",'Application Form'!J818&lt;&gt;""),IF('Application Form'!J818="SKSTD_BDL","SKSTD_BDL",IF('Application Form'!J818="MIP","MIP",IF('Application Form'!J818="MIP+PV","MIP",IF('Application Form'!J818="SEEKSIRE","SEEKSIRE",IF('Application Form'!J818="SEEKSIRE+PV","SEEKSIRE",IF('Application Form'!J818="GGP50K","GGP50K",IF('Application Form'!J818="GGP50K+PV","GGP50K",IF('Application Form'!J818="GGPHD (150K)","GGPHD (150K)",IF('Application Form'!J818="GGPHD+PV","GGPHD",IF('Application Form'!J818="PV","",IF('Application Form'!J818="POLL","",IF('Application Form'!J818="MSTN","MSTN",IF('Application Form'!J818="COAT","COAT",IF('Application Form'!J818="PI","PI",IF('Application Form'!J818="POLL_50K (add on)*","POLL_50K (add on)*",IF('Application Form'!J818="POLL_HD (add on)*","POLL_HD (add_on)*",IF('Application Form'!J818="MSTN_50K (add_on)*","MSTN_50K (add_on)*",IF('Application Form'!J818="MSTN_HD (add on)*","MSTN_HD (add on)*",IF('Application Form'!J818="STORE","STORE",IF('Application Form'!J818="HE","HE","")))))))))))))))))))),"ERROR"))))))</f>
        <v/>
      </c>
      <c r="P807" t="str">
        <f>IF(AND(F807="",O807&lt;&gt;""),IF('Application Form'!J818="SKSTD_BDL","SKSTD_BDL",IF('Application Form'!J818="MIP","MIP",IF('Application Form'!J818="MIP+PV","MIP",IF('Application Form'!J818="SEEKSIRE","SEEKSIRE",IF('Application Form'!J818="SEEKSIRE+PV","SEEKSIRE",IF('Application Form'!J818="GGP50K","GGP50K",IF('Application Form'!J818="GGP50K+PV","GGP50K",IF('Application Form'!J818="GGPHD (150K)","GGPHD (150K)",IF('Application Form'!J818="GGPHD+PV","GGPHD",IF('Application Form'!J818="PV","",IF('Application Form'!J818="POLL","",IF('Application Form'!J818="MSTN","MSTN",IF('Application Form'!J818="COAT","COAT",IF('Application Form'!J818="PI","PI",IF('Application Form'!J818="POLL_50K (add on)*","POLL_50K (add on)*",IF('Application Form'!J818="POLL_HD (add on)*","POLL_HD (add_on)*",IF('Application Form'!J818="MSTN_50K (add_on)*","MSTN_50K (add_on)*",IF('Application Form'!J818="MSTN_HD (add on)*","MSTN_HD (add on)*",IF('Application Form'!J818="STORE","STORE",IF('Application Form'!J818="HE","HE","")))))))))))))))))))),"")</f>
        <v/>
      </c>
    </row>
    <row r="808" spans="1:16" x14ac:dyDescent="0.25">
      <c r="A808" s="72">
        <f>'Application Form'!E819</f>
        <v>0</v>
      </c>
      <c r="B808" t="str">
        <f>IF('Application Form'!C819="Hair","H",IF('Application Form'!C819="Done","D",IF('Application Form'!C819="Semen","S",IF('Application Form'!C819="TSU","T",""))))</f>
        <v/>
      </c>
      <c r="C808" t="str">
        <f t="shared" si="12"/>
        <v>NAA</v>
      </c>
      <c r="F808" t="str">
        <f>IF('Application Form'!H819="SKSTD_BDL","SKSTD_BDL",IF('Application Form'!H819="MIP","MIP",IF('Application Form'!H819="MIP+PV","MIP",IF('Application Form'!H819="SEEKSIRE","SEEKSIRE",IF('Application Form'!H819="SEEKSIRE+PV","SEEKSIRE",IF('Application Form'!H819="GGP50K","GGP50K",IF('Application Form'!H819="GGP50K+PV","GGP50K",IF('Application Form'!H819="GGPHD (150K)","GGPHD (150K)",IF('Application Form'!H819="GGPHD+PV","GGPHD",IF('Application Form'!H819="PV","",IF('Application Form'!H819="POLL","",IF('Application Form'!H819="MSTN","",IF('Application Form'!H819="COAT","",IF('Application Form'!H819="PI","",IF('Application Form'!H819="POLL_50K (add on)*","",IF('Application Form'!H819="POLL_HD (add on)*","",IF('Application Form'!H819="MSTN_50K (add_on)*","",IF('Application Form'!H819="MSTN_HD (add on)*","",IF('Application Form'!H819="STORE","STORE",IF('Application Form'!H819="HE","HE",""))))))))))))))))))))</f>
        <v/>
      </c>
      <c r="G808" t="str">
        <f>IF(OR(RIGHT('Application Form'!H819,2)="PV",RIGHT('Application Form'!I819,2)="PV",RIGHT('Application Form'!J819,2)="PV"),"Yes","")</f>
        <v/>
      </c>
      <c r="H808" s="81" t="str">
        <f>IF(ISBLANK(IF(F808="SKSTD_BDL",'Application Form'!M819,IF('Office Use Only - DONT TOUCH!!!'!G808="Yes",'Application Form'!M819,""))),"",IF(F808="SKSTD_BDL",'Application Form'!M819,IF('Office Use Only - DONT TOUCH!!!'!G808="Yes",'Application Form'!M819,"")))</f>
        <v/>
      </c>
      <c r="K808" t="str">
        <f>IF(ISBLANK(IF(F808="SKSTD_BDL",'Application Form'!O819,IF('Office Use Only - DONT TOUCH!!!'!G808="Yes",'Application Form'!O819,""))),"",IF(F808="SKSTD_BDL",'Application Form'!O819,IF('Office Use Only - DONT TOUCH!!!'!G808="Yes",'Application Form'!O819,"")))</f>
        <v/>
      </c>
      <c r="N808" t="str">
        <f>IF(AND(F808="",'Application Form'!H819=""),"",IF(AND(F808="",'Application Form'!H819&lt;&gt;""),'Application Form'!H819,IF(AND(F808&lt;&gt;"",'Application Form'!I819=""),"",IF(AND(F808&lt;&gt;"",'Application Form'!I819&lt;&gt;""),IF('Application Form'!I819="SKSTD_BDL","SKSTD_BDL",IF('Application Form'!I819="MIP","MIP",IF('Application Form'!I819="MIP+PV","MIP",IF('Application Form'!I819="SEEKSIRE","SEEKSIRE",IF('Application Form'!I819="SEEKSIRE+PV","SEEKSIRE",IF('Application Form'!I819="GGP50K","GGP50K",IF('Application Form'!I819="GGP50K+PV","GGP50K",IF('Application Form'!I819="GGPHD (150K)","GGPHD (150K)",IF('Application Form'!I819="GGPHD+PV","GGPHD",IF('Application Form'!I819="PV","",IF('Application Form'!I819="POLL","",IF('Application Form'!I819="MSTN","MSTN",IF('Application Form'!I819="COAT","COAT",IF('Application Form'!I819="PI","PI",IF('Application Form'!I819="POLL_50K (add on)*","POLL_50K (add on)*",IF('Application Form'!I819="POLL_HD (add on)*","POLL_HD (add_on)*",IF('Application Form'!I819="MSTN_50K (add_on)*","MSTN_50K (add_on)*",IF('Application Form'!I819="MSTN_HD (add on)*","MSTN_HD (add on)*",IF('Application Form'!I819="STORE","STORE",IF('Application Form'!I819="HE","HE","")))))))))))))))))))),"ERROR"))))</f>
        <v/>
      </c>
      <c r="O808" t="str">
        <f>IF(AND(F808="",'Application Form'!H819=""),"",IF(AND(F808="",'Application Form'!H819&lt;&gt;"",'Application Form'!I819=""),"",IF(AND(F808&lt;&gt;"",'Application Form'!I819=""),"",IF(AND(F808&lt;&gt;"",'Application Form'!I819&lt;&gt;"",'Application Form'!J819=""),"",IF(AND(F808="",'Application Form'!H819&lt;&gt;"",'Application Form'!I819&lt;&gt;""),IF('Application Form'!I819="SKSTD_BDL","SKSTD_BDL",IF('Application Form'!I819="MIP","MIP",IF('Application Form'!I819="MIP+PV","MIP",IF('Application Form'!I819="SEEKSIRE","SEEKSIRE",IF('Application Form'!I819="SEEKSIRE+PV","SEEKSIRE",IF('Application Form'!I819="GGP50K","GGP50K",IF('Application Form'!I819="GGP50K+PV","GGP50K",IF('Application Form'!I819="GGPHD (150K)","GGPHD (150K)",IF('Application Form'!I819="GGPHD+PV","GGPHD",IF('Application Form'!I819="PV","",IF('Application Form'!I819="POLL","",IF('Application Form'!I819="MSTN","MSTN",IF('Application Form'!I819="COAT","COAT",IF('Application Form'!I819="PI","PI",IF('Application Form'!I819="POLL_50K (add on)*","POLL_50K (add on)*",IF('Application Form'!I819="POLL_HD (add on)*","POLL_HD (add_on)*",IF('Application Form'!I819="MSTN_50K (add_on)*","MSTN_50K (add_on)*",IF('Application Form'!I819="MSTN_HD (add on)*","MSTN_HD (add on)*",IF('Application Form'!I819="STORE","STORE",IF('Application Form'!I819="HE","HE","ERROR")))))))))))))))))))),IF(AND(F808&lt;&gt;"",'Application Form'!I819&lt;&gt;"",'Application Form'!J819&lt;&gt;""),IF('Application Form'!J819="SKSTD_BDL","SKSTD_BDL",IF('Application Form'!J819="MIP","MIP",IF('Application Form'!J819="MIP+PV","MIP",IF('Application Form'!J819="SEEKSIRE","SEEKSIRE",IF('Application Form'!J819="SEEKSIRE+PV","SEEKSIRE",IF('Application Form'!J819="GGP50K","GGP50K",IF('Application Form'!J819="GGP50K+PV","GGP50K",IF('Application Form'!J819="GGPHD (150K)","GGPHD (150K)",IF('Application Form'!J819="GGPHD+PV","GGPHD",IF('Application Form'!J819="PV","",IF('Application Form'!J819="POLL","",IF('Application Form'!J819="MSTN","MSTN",IF('Application Form'!J819="COAT","COAT",IF('Application Form'!J819="PI","PI",IF('Application Form'!J819="POLL_50K (add on)*","POLL_50K (add on)*",IF('Application Form'!J819="POLL_HD (add on)*","POLL_HD (add_on)*",IF('Application Form'!J819="MSTN_50K (add_on)*","MSTN_50K (add_on)*",IF('Application Form'!J819="MSTN_HD (add on)*","MSTN_HD (add on)*",IF('Application Form'!J819="STORE","STORE",IF('Application Form'!J819="HE","HE","")))))))))))))))))))),"ERROR"))))))</f>
        <v/>
      </c>
      <c r="P808" t="str">
        <f>IF(AND(F808="",O808&lt;&gt;""),IF('Application Form'!J819="SKSTD_BDL","SKSTD_BDL",IF('Application Form'!J819="MIP","MIP",IF('Application Form'!J819="MIP+PV","MIP",IF('Application Form'!J819="SEEKSIRE","SEEKSIRE",IF('Application Form'!J819="SEEKSIRE+PV","SEEKSIRE",IF('Application Form'!J819="GGP50K","GGP50K",IF('Application Form'!J819="GGP50K+PV","GGP50K",IF('Application Form'!J819="GGPHD (150K)","GGPHD (150K)",IF('Application Form'!J819="GGPHD+PV","GGPHD",IF('Application Form'!J819="PV","",IF('Application Form'!J819="POLL","",IF('Application Form'!J819="MSTN","MSTN",IF('Application Form'!J819="COAT","COAT",IF('Application Form'!J819="PI","PI",IF('Application Form'!J819="POLL_50K (add on)*","POLL_50K (add on)*",IF('Application Form'!J819="POLL_HD (add on)*","POLL_HD (add_on)*",IF('Application Form'!J819="MSTN_50K (add_on)*","MSTN_50K (add_on)*",IF('Application Form'!J819="MSTN_HD (add on)*","MSTN_HD (add on)*",IF('Application Form'!J819="STORE","STORE",IF('Application Form'!J819="HE","HE","")))))))))))))))))))),"")</f>
        <v/>
      </c>
    </row>
    <row r="809" spans="1:16" x14ac:dyDescent="0.25">
      <c r="A809" s="72">
        <f>'Application Form'!E820</f>
        <v>0</v>
      </c>
      <c r="B809" t="str">
        <f>IF('Application Form'!C820="Hair","H",IF('Application Form'!C820="Done","D",IF('Application Form'!C820="Semen","S",IF('Application Form'!C820="TSU","T",""))))</f>
        <v/>
      </c>
      <c r="C809" t="str">
        <f t="shared" si="12"/>
        <v>NAA</v>
      </c>
      <c r="F809" t="str">
        <f>IF('Application Form'!H820="SKSTD_BDL","SKSTD_BDL",IF('Application Form'!H820="MIP","MIP",IF('Application Form'!H820="MIP+PV","MIP",IF('Application Form'!H820="SEEKSIRE","SEEKSIRE",IF('Application Form'!H820="SEEKSIRE+PV","SEEKSIRE",IF('Application Form'!H820="GGP50K","GGP50K",IF('Application Form'!H820="GGP50K+PV","GGP50K",IF('Application Form'!H820="GGPHD (150K)","GGPHD (150K)",IF('Application Form'!H820="GGPHD+PV","GGPHD",IF('Application Form'!H820="PV","",IF('Application Form'!H820="POLL","",IF('Application Form'!H820="MSTN","",IF('Application Form'!H820="COAT","",IF('Application Form'!H820="PI","",IF('Application Form'!H820="POLL_50K (add on)*","",IF('Application Form'!H820="POLL_HD (add on)*","",IF('Application Form'!H820="MSTN_50K (add_on)*","",IF('Application Form'!H820="MSTN_HD (add on)*","",IF('Application Form'!H820="STORE","STORE",IF('Application Form'!H820="HE","HE",""))))))))))))))))))))</f>
        <v/>
      </c>
      <c r="G809" t="str">
        <f>IF(OR(RIGHT('Application Form'!H820,2)="PV",RIGHT('Application Form'!I820,2)="PV",RIGHT('Application Form'!J820,2)="PV"),"Yes","")</f>
        <v/>
      </c>
      <c r="H809" s="81" t="str">
        <f>IF(ISBLANK(IF(F809="SKSTD_BDL",'Application Form'!M820,IF('Office Use Only - DONT TOUCH!!!'!G809="Yes",'Application Form'!M820,""))),"",IF(F809="SKSTD_BDL",'Application Form'!M820,IF('Office Use Only - DONT TOUCH!!!'!G809="Yes",'Application Form'!M820,"")))</f>
        <v/>
      </c>
      <c r="K809" t="str">
        <f>IF(ISBLANK(IF(F809="SKSTD_BDL",'Application Form'!O820,IF('Office Use Only - DONT TOUCH!!!'!G809="Yes",'Application Form'!O820,""))),"",IF(F809="SKSTD_BDL",'Application Form'!O820,IF('Office Use Only - DONT TOUCH!!!'!G809="Yes",'Application Form'!O820,"")))</f>
        <v/>
      </c>
      <c r="N809" t="str">
        <f>IF(AND(F809="",'Application Form'!H820=""),"",IF(AND(F809="",'Application Form'!H820&lt;&gt;""),'Application Form'!H820,IF(AND(F809&lt;&gt;"",'Application Form'!I820=""),"",IF(AND(F809&lt;&gt;"",'Application Form'!I820&lt;&gt;""),IF('Application Form'!I820="SKSTD_BDL","SKSTD_BDL",IF('Application Form'!I820="MIP","MIP",IF('Application Form'!I820="MIP+PV","MIP",IF('Application Form'!I820="SEEKSIRE","SEEKSIRE",IF('Application Form'!I820="SEEKSIRE+PV","SEEKSIRE",IF('Application Form'!I820="GGP50K","GGP50K",IF('Application Form'!I820="GGP50K+PV","GGP50K",IF('Application Form'!I820="GGPHD (150K)","GGPHD (150K)",IF('Application Form'!I820="GGPHD+PV","GGPHD",IF('Application Form'!I820="PV","",IF('Application Form'!I820="POLL","",IF('Application Form'!I820="MSTN","MSTN",IF('Application Form'!I820="COAT","COAT",IF('Application Form'!I820="PI","PI",IF('Application Form'!I820="POLL_50K (add on)*","POLL_50K (add on)*",IF('Application Form'!I820="POLL_HD (add on)*","POLL_HD (add_on)*",IF('Application Form'!I820="MSTN_50K (add_on)*","MSTN_50K (add_on)*",IF('Application Form'!I820="MSTN_HD (add on)*","MSTN_HD (add on)*",IF('Application Form'!I820="STORE","STORE",IF('Application Form'!I820="HE","HE","")))))))))))))))))))),"ERROR"))))</f>
        <v/>
      </c>
      <c r="O809" t="str">
        <f>IF(AND(F809="",'Application Form'!H820=""),"",IF(AND(F809="",'Application Form'!H820&lt;&gt;"",'Application Form'!I820=""),"",IF(AND(F809&lt;&gt;"",'Application Form'!I820=""),"",IF(AND(F809&lt;&gt;"",'Application Form'!I820&lt;&gt;"",'Application Form'!J820=""),"",IF(AND(F809="",'Application Form'!H820&lt;&gt;"",'Application Form'!I820&lt;&gt;""),IF('Application Form'!I820="SKSTD_BDL","SKSTD_BDL",IF('Application Form'!I820="MIP","MIP",IF('Application Form'!I820="MIP+PV","MIP",IF('Application Form'!I820="SEEKSIRE","SEEKSIRE",IF('Application Form'!I820="SEEKSIRE+PV","SEEKSIRE",IF('Application Form'!I820="GGP50K","GGP50K",IF('Application Form'!I820="GGP50K+PV","GGP50K",IF('Application Form'!I820="GGPHD (150K)","GGPHD (150K)",IF('Application Form'!I820="GGPHD+PV","GGPHD",IF('Application Form'!I820="PV","",IF('Application Form'!I820="POLL","",IF('Application Form'!I820="MSTN","MSTN",IF('Application Form'!I820="COAT","COAT",IF('Application Form'!I820="PI","PI",IF('Application Form'!I820="POLL_50K (add on)*","POLL_50K (add on)*",IF('Application Form'!I820="POLL_HD (add on)*","POLL_HD (add_on)*",IF('Application Form'!I820="MSTN_50K (add_on)*","MSTN_50K (add_on)*",IF('Application Form'!I820="MSTN_HD (add on)*","MSTN_HD (add on)*",IF('Application Form'!I820="STORE","STORE",IF('Application Form'!I820="HE","HE","ERROR")))))))))))))))))))),IF(AND(F809&lt;&gt;"",'Application Form'!I820&lt;&gt;"",'Application Form'!J820&lt;&gt;""),IF('Application Form'!J820="SKSTD_BDL","SKSTD_BDL",IF('Application Form'!J820="MIP","MIP",IF('Application Form'!J820="MIP+PV","MIP",IF('Application Form'!J820="SEEKSIRE","SEEKSIRE",IF('Application Form'!J820="SEEKSIRE+PV","SEEKSIRE",IF('Application Form'!J820="GGP50K","GGP50K",IF('Application Form'!J820="GGP50K+PV","GGP50K",IF('Application Form'!J820="GGPHD (150K)","GGPHD (150K)",IF('Application Form'!J820="GGPHD+PV","GGPHD",IF('Application Form'!J820="PV","",IF('Application Form'!J820="POLL","",IF('Application Form'!J820="MSTN","MSTN",IF('Application Form'!J820="COAT","COAT",IF('Application Form'!J820="PI","PI",IF('Application Form'!J820="POLL_50K (add on)*","POLL_50K (add on)*",IF('Application Form'!J820="POLL_HD (add on)*","POLL_HD (add_on)*",IF('Application Form'!J820="MSTN_50K (add_on)*","MSTN_50K (add_on)*",IF('Application Form'!J820="MSTN_HD (add on)*","MSTN_HD (add on)*",IF('Application Form'!J820="STORE","STORE",IF('Application Form'!J820="HE","HE","")))))))))))))))))))),"ERROR"))))))</f>
        <v/>
      </c>
      <c r="P809" t="str">
        <f>IF(AND(F809="",O809&lt;&gt;""),IF('Application Form'!J820="SKSTD_BDL","SKSTD_BDL",IF('Application Form'!J820="MIP","MIP",IF('Application Form'!J820="MIP+PV","MIP",IF('Application Form'!J820="SEEKSIRE","SEEKSIRE",IF('Application Form'!J820="SEEKSIRE+PV","SEEKSIRE",IF('Application Form'!J820="GGP50K","GGP50K",IF('Application Form'!J820="GGP50K+PV","GGP50K",IF('Application Form'!J820="GGPHD (150K)","GGPHD (150K)",IF('Application Form'!J820="GGPHD+PV","GGPHD",IF('Application Form'!J820="PV","",IF('Application Form'!J820="POLL","",IF('Application Form'!J820="MSTN","MSTN",IF('Application Form'!J820="COAT","COAT",IF('Application Form'!J820="PI","PI",IF('Application Form'!J820="POLL_50K (add on)*","POLL_50K (add on)*",IF('Application Form'!J820="POLL_HD (add on)*","POLL_HD (add_on)*",IF('Application Form'!J820="MSTN_50K (add_on)*","MSTN_50K (add_on)*",IF('Application Form'!J820="MSTN_HD (add on)*","MSTN_HD (add on)*",IF('Application Form'!J820="STORE","STORE",IF('Application Form'!J820="HE","HE","")))))))))))))))))))),"")</f>
        <v/>
      </c>
    </row>
    <row r="810" spans="1:16" x14ac:dyDescent="0.25">
      <c r="A810" s="72">
        <f>'Application Form'!E821</f>
        <v>0</v>
      </c>
      <c r="B810" t="str">
        <f>IF('Application Form'!C821="Hair","H",IF('Application Form'!C821="Done","D",IF('Application Form'!C821="Semen","S",IF('Application Form'!C821="TSU","T",""))))</f>
        <v/>
      </c>
      <c r="C810" t="str">
        <f t="shared" si="12"/>
        <v>NAA</v>
      </c>
      <c r="F810" t="str">
        <f>IF('Application Form'!H821="SKSTD_BDL","SKSTD_BDL",IF('Application Form'!H821="MIP","MIP",IF('Application Form'!H821="MIP+PV","MIP",IF('Application Form'!H821="SEEKSIRE","SEEKSIRE",IF('Application Form'!H821="SEEKSIRE+PV","SEEKSIRE",IF('Application Form'!H821="GGP50K","GGP50K",IF('Application Form'!H821="GGP50K+PV","GGP50K",IF('Application Form'!H821="GGPHD (150K)","GGPHD (150K)",IF('Application Form'!H821="GGPHD+PV","GGPHD",IF('Application Form'!H821="PV","",IF('Application Form'!H821="POLL","",IF('Application Form'!H821="MSTN","",IF('Application Form'!H821="COAT","",IF('Application Form'!H821="PI","",IF('Application Form'!H821="POLL_50K (add on)*","",IF('Application Form'!H821="POLL_HD (add on)*","",IF('Application Form'!H821="MSTN_50K (add_on)*","",IF('Application Form'!H821="MSTN_HD (add on)*","",IF('Application Form'!H821="STORE","STORE",IF('Application Form'!H821="HE","HE",""))))))))))))))))))))</f>
        <v/>
      </c>
      <c r="G810" t="str">
        <f>IF(OR(RIGHT('Application Form'!H821,2)="PV",RIGHT('Application Form'!I821,2)="PV",RIGHT('Application Form'!J821,2)="PV"),"Yes","")</f>
        <v/>
      </c>
      <c r="H810" s="81" t="str">
        <f>IF(ISBLANK(IF(F810="SKSTD_BDL",'Application Form'!M821,IF('Office Use Only - DONT TOUCH!!!'!G810="Yes",'Application Form'!M821,""))),"",IF(F810="SKSTD_BDL",'Application Form'!M821,IF('Office Use Only - DONT TOUCH!!!'!G810="Yes",'Application Form'!M821,"")))</f>
        <v/>
      </c>
      <c r="K810" t="str">
        <f>IF(ISBLANK(IF(F810="SKSTD_BDL",'Application Form'!O821,IF('Office Use Only - DONT TOUCH!!!'!G810="Yes",'Application Form'!O821,""))),"",IF(F810="SKSTD_BDL",'Application Form'!O821,IF('Office Use Only - DONT TOUCH!!!'!G810="Yes",'Application Form'!O821,"")))</f>
        <v/>
      </c>
      <c r="N810" t="str">
        <f>IF(AND(F810="",'Application Form'!H821=""),"",IF(AND(F810="",'Application Form'!H821&lt;&gt;""),'Application Form'!H821,IF(AND(F810&lt;&gt;"",'Application Form'!I821=""),"",IF(AND(F810&lt;&gt;"",'Application Form'!I821&lt;&gt;""),IF('Application Form'!I821="SKSTD_BDL","SKSTD_BDL",IF('Application Form'!I821="MIP","MIP",IF('Application Form'!I821="MIP+PV","MIP",IF('Application Form'!I821="SEEKSIRE","SEEKSIRE",IF('Application Form'!I821="SEEKSIRE+PV","SEEKSIRE",IF('Application Form'!I821="GGP50K","GGP50K",IF('Application Form'!I821="GGP50K+PV","GGP50K",IF('Application Form'!I821="GGPHD (150K)","GGPHD (150K)",IF('Application Form'!I821="GGPHD+PV","GGPHD",IF('Application Form'!I821="PV","",IF('Application Form'!I821="POLL","",IF('Application Form'!I821="MSTN","MSTN",IF('Application Form'!I821="COAT","COAT",IF('Application Form'!I821="PI","PI",IF('Application Form'!I821="POLL_50K (add on)*","POLL_50K (add on)*",IF('Application Form'!I821="POLL_HD (add on)*","POLL_HD (add_on)*",IF('Application Form'!I821="MSTN_50K (add_on)*","MSTN_50K (add_on)*",IF('Application Form'!I821="MSTN_HD (add on)*","MSTN_HD (add on)*",IF('Application Form'!I821="STORE","STORE",IF('Application Form'!I821="HE","HE","")))))))))))))))))))),"ERROR"))))</f>
        <v/>
      </c>
      <c r="O810" t="str">
        <f>IF(AND(F810="",'Application Form'!H821=""),"",IF(AND(F810="",'Application Form'!H821&lt;&gt;"",'Application Form'!I821=""),"",IF(AND(F810&lt;&gt;"",'Application Form'!I821=""),"",IF(AND(F810&lt;&gt;"",'Application Form'!I821&lt;&gt;"",'Application Form'!J821=""),"",IF(AND(F810="",'Application Form'!H821&lt;&gt;"",'Application Form'!I821&lt;&gt;""),IF('Application Form'!I821="SKSTD_BDL","SKSTD_BDL",IF('Application Form'!I821="MIP","MIP",IF('Application Form'!I821="MIP+PV","MIP",IF('Application Form'!I821="SEEKSIRE","SEEKSIRE",IF('Application Form'!I821="SEEKSIRE+PV","SEEKSIRE",IF('Application Form'!I821="GGP50K","GGP50K",IF('Application Form'!I821="GGP50K+PV","GGP50K",IF('Application Form'!I821="GGPHD (150K)","GGPHD (150K)",IF('Application Form'!I821="GGPHD+PV","GGPHD",IF('Application Form'!I821="PV","",IF('Application Form'!I821="POLL","",IF('Application Form'!I821="MSTN","MSTN",IF('Application Form'!I821="COAT","COAT",IF('Application Form'!I821="PI","PI",IF('Application Form'!I821="POLL_50K (add on)*","POLL_50K (add on)*",IF('Application Form'!I821="POLL_HD (add on)*","POLL_HD (add_on)*",IF('Application Form'!I821="MSTN_50K (add_on)*","MSTN_50K (add_on)*",IF('Application Form'!I821="MSTN_HD (add on)*","MSTN_HD (add on)*",IF('Application Form'!I821="STORE","STORE",IF('Application Form'!I821="HE","HE","ERROR")))))))))))))))))))),IF(AND(F810&lt;&gt;"",'Application Form'!I821&lt;&gt;"",'Application Form'!J821&lt;&gt;""),IF('Application Form'!J821="SKSTD_BDL","SKSTD_BDL",IF('Application Form'!J821="MIP","MIP",IF('Application Form'!J821="MIP+PV","MIP",IF('Application Form'!J821="SEEKSIRE","SEEKSIRE",IF('Application Form'!J821="SEEKSIRE+PV","SEEKSIRE",IF('Application Form'!J821="GGP50K","GGP50K",IF('Application Form'!J821="GGP50K+PV","GGP50K",IF('Application Form'!J821="GGPHD (150K)","GGPHD (150K)",IF('Application Form'!J821="GGPHD+PV","GGPHD",IF('Application Form'!J821="PV","",IF('Application Form'!J821="POLL","",IF('Application Form'!J821="MSTN","MSTN",IF('Application Form'!J821="COAT","COAT",IF('Application Form'!J821="PI","PI",IF('Application Form'!J821="POLL_50K (add on)*","POLL_50K (add on)*",IF('Application Form'!J821="POLL_HD (add on)*","POLL_HD (add_on)*",IF('Application Form'!J821="MSTN_50K (add_on)*","MSTN_50K (add_on)*",IF('Application Form'!J821="MSTN_HD (add on)*","MSTN_HD (add on)*",IF('Application Form'!J821="STORE","STORE",IF('Application Form'!J821="HE","HE","")))))))))))))))))))),"ERROR"))))))</f>
        <v/>
      </c>
      <c r="P810" t="str">
        <f>IF(AND(F810="",O810&lt;&gt;""),IF('Application Form'!J821="SKSTD_BDL","SKSTD_BDL",IF('Application Form'!J821="MIP","MIP",IF('Application Form'!J821="MIP+PV","MIP",IF('Application Form'!J821="SEEKSIRE","SEEKSIRE",IF('Application Form'!J821="SEEKSIRE+PV","SEEKSIRE",IF('Application Form'!J821="GGP50K","GGP50K",IF('Application Form'!J821="GGP50K+PV","GGP50K",IF('Application Form'!J821="GGPHD (150K)","GGPHD (150K)",IF('Application Form'!J821="GGPHD+PV","GGPHD",IF('Application Form'!J821="PV","",IF('Application Form'!J821="POLL","",IF('Application Form'!J821="MSTN","MSTN",IF('Application Form'!J821="COAT","COAT",IF('Application Form'!J821="PI","PI",IF('Application Form'!J821="POLL_50K (add on)*","POLL_50K (add on)*",IF('Application Form'!J821="POLL_HD (add on)*","POLL_HD (add_on)*",IF('Application Form'!J821="MSTN_50K (add_on)*","MSTN_50K (add_on)*",IF('Application Form'!J821="MSTN_HD (add on)*","MSTN_HD (add on)*",IF('Application Form'!J821="STORE","STORE",IF('Application Form'!J821="HE","HE","")))))))))))))))))))),"")</f>
        <v/>
      </c>
    </row>
    <row r="811" spans="1:16" x14ac:dyDescent="0.25">
      <c r="A811" s="72">
        <f>'Application Form'!E822</f>
        <v>0</v>
      </c>
      <c r="B811" t="str">
        <f>IF('Application Form'!C822="Hair","H",IF('Application Form'!C822="Done","D",IF('Application Form'!C822="Semen","S",IF('Application Form'!C822="TSU","T",""))))</f>
        <v/>
      </c>
      <c r="C811" t="str">
        <f t="shared" si="12"/>
        <v>NAA</v>
      </c>
      <c r="F811" t="str">
        <f>IF('Application Form'!H822="SKSTD_BDL","SKSTD_BDL",IF('Application Form'!H822="MIP","MIP",IF('Application Form'!H822="MIP+PV","MIP",IF('Application Form'!H822="SEEKSIRE","SEEKSIRE",IF('Application Form'!H822="SEEKSIRE+PV","SEEKSIRE",IF('Application Form'!H822="GGP50K","GGP50K",IF('Application Form'!H822="GGP50K+PV","GGP50K",IF('Application Form'!H822="GGPHD (150K)","GGPHD (150K)",IF('Application Form'!H822="GGPHD+PV","GGPHD",IF('Application Form'!H822="PV","",IF('Application Form'!H822="POLL","",IF('Application Form'!H822="MSTN","",IF('Application Form'!H822="COAT","",IF('Application Form'!H822="PI","",IF('Application Form'!H822="POLL_50K (add on)*","",IF('Application Form'!H822="POLL_HD (add on)*","",IF('Application Form'!H822="MSTN_50K (add_on)*","",IF('Application Form'!H822="MSTN_HD (add on)*","",IF('Application Form'!H822="STORE","STORE",IF('Application Form'!H822="HE","HE",""))))))))))))))))))))</f>
        <v/>
      </c>
      <c r="G811" t="str">
        <f>IF(OR(RIGHT('Application Form'!H822,2)="PV",RIGHT('Application Form'!I822,2)="PV",RIGHT('Application Form'!J822,2)="PV"),"Yes","")</f>
        <v/>
      </c>
      <c r="H811" s="81" t="str">
        <f>IF(ISBLANK(IF(F811="SKSTD_BDL",'Application Form'!M822,IF('Office Use Only - DONT TOUCH!!!'!G811="Yes",'Application Form'!M822,""))),"",IF(F811="SKSTD_BDL",'Application Form'!M822,IF('Office Use Only - DONT TOUCH!!!'!G811="Yes",'Application Form'!M822,"")))</f>
        <v/>
      </c>
      <c r="K811" t="str">
        <f>IF(ISBLANK(IF(F811="SKSTD_BDL",'Application Form'!O822,IF('Office Use Only - DONT TOUCH!!!'!G811="Yes",'Application Form'!O822,""))),"",IF(F811="SKSTD_BDL",'Application Form'!O822,IF('Office Use Only - DONT TOUCH!!!'!G811="Yes",'Application Form'!O822,"")))</f>
        <v/>
      </c>
      <c r="N811" t="str">
        <f>IF(AND(F811="",'Application Form'!H822=""),"",IF(AND(F811="",'Application Form'!H822&lt;&gt;""),'Application Form'!H822,IF(AND(F811&lt;&gt;"",'Application Form'!I822=""),"",IF(AND(F811&lt;&gt;"",'Application Form'!I822&lt;&gt;""),IF('Application Form'!I822="SKSTD_BDL","SKSTD_BDL",IF('Application Form'!I822="MIP","MIP",IF('Application Form'!I822="MIP+PV","MIP",IF('Application Form'!I822="SEEKSIRE","SEEKSIRE",IF('Application Form'!I822="SEEKSIRE+PV","SEEKSIRE",IF('Application Form'!I822="GGP50K","GGP50K",IF('Application Form'!I822="GGP50K+PV","GGP50K",IF('Application Form'!I822="GGPHD (150K)","GGPHD (150K)",IF('Application Form'!I822="GGPHD+PV","GGPHD",IF('Application Form'!I822="PV","",IF('Application Form'!I822="POLL","",IF('Application Form'!I822="MSTN","MSTN",IF('Application Form'!I822="COAT","COAT",IF('Application Form'!I822="PI","PI",IF('Application Form'!I822="POLL_50K (add on)*","POLL_50K (add on)*",IF('Application Form'!I822="POLL_HD (add on)*","POLL_HD (add_on)*",IF('Application Form'!I822="MSTN_50K (add_on)*","MSTN_50K (add_on)*",IF('Application Form'!I822="MSTN_HD (add on)*","MSTN_HD (add on)*",IF('Application Form'!I822="STORE","STORE",IF('Application Form'!I822="HE","HE","")))))))))))))))))))),"ERROR"))))</f>
        <v/>
      </c>
      <c r="O811" t="str">
        <f>IF(AND(F811="",'Application Form'!H822=""),"",IF(AND(F811="",'Application Form'!H822&lt;&gt;"",'Application Form'!I822=""),"",IF(AND(F811&lt;&gt;"",'Application Form'!I822=""),"",IF(AND(F811&lt;&gt;"",'Application Form'!I822&lt;&gt;"",'Application Form'!J822=""),"",IF(AND(F811="",'Application Form'!H822&lt;&gt;"",'Application Form'!I822&lt;&gt;""),IF('Application Form'!I822="SKSTD_BDL","SKSTD_BDL",IF('Application Form'!I822="MIP","MIP",IF('Application Form'!I822="MIP+PV","MIP",IF('Application Form'!I822="SEEKSIRE","SEEKSIRE",IF('Application Form'!I822="SEEKSIRE+PV","SEEKSIRE",IF('Application Form'!I822="GGP50K","GGP50K",IF('Application Form'!I822="GGP50K+PV","GGP50K",IF('Application Form'!I822="GGPHD (150K)","GGPHD (150K)",IF('Application Form'!I822="GGPHD+PV","GGPHD",IF('Application Form'!I822="PV","",IF('Application Form'!I822="POLL","",IF('Application Form'!I822="MSTN","MSTN",IF('Application Form'!I822="COAT","COAT",IF('Application Form'!I822="PI","PI",IF('Application Form'!I822="POLL_50K (add on)*","POLL_50K (add on)*",IF('Application Form'!I822="POLL_HD (add on)*","POLL_HD (add_on)*",IF('Application Form'!I822="MSTN_50K (add_on)*","MSTN_50K (add_on)*",IF('Application Form'!I822="MSTN_HD (add on)*","MSTN_HD (add on)*",IF('Application Form'!I822="STORE","STORE",IF('Application Form'!I822="HE","HE","ERROR")))))))))))))))))))),IF(AND(F811&lt;&gt;"",'Application Form'!I822&lt;&gt;"",'Application Form'!J822&lt;&gt;""),IF('Application Form'!J822="SKSTD_BDL","SKSTD_BDL",IF('Application Form'!J822="MIP","MIP",IF('Application Form'!J822="MIP+PV","MIP",IF('Application Form'!J822="SEEKSIRE","SEEKSIRE",IF('Application Form'!J822="SEEKSIRE+PV","SEEKSIRE",IF('Application Form'!J822="GGP50K","GGP50K",IF('Application Form'!J822="GGP50K+PV","GGP50K",IF('Application Form'!J822="GGPHD (150K)","GGPHD (150K)",IF('Application Form'!J822="GGPHD+PV","GGPHD",IF('Application Form'!J822="PV","",IF('Application Form'!J822="POLL","",IF('Application Form'!J822="MSTN","MSTN",IF('Application Form'!J822="COAT","COAT",IF('Application Form'!J822="PI","PI",IF('Application Form'!J822="POLL_50K (add on)*","POLL_50K (add on)*",IF('Application Form'!J822="POLL_HD (add on)*","POLL_HD (add_on)*",IF('Application Form'!J822="MSTN_50K (add_on)*","MSTN_50K (add_on)*",IF('Application Form'!J822="MSTN_HD (add on)*","MSTN_HD (add on)*",IF('Application Form'!J822="STORE","STORE",IF('Application Form'!J822="HE","HE","")))))))))))))))))))),"ERROR"))))))</f>
        <v/>
      </c>
      <c r="P811" t="str">
        <f>IF(AND(F811="",O811&lt;&gt;""),IF('Application Form'!J822="SKSTD_BDL","SKSTD_BDL",IF('Application Form'!J822="MIP","MIP",IF('Application Form'!J822="MIP+PV","MIP",IF('Application Form'!J822="SEEKSIRE","SEEKSIRE",IF('Application Form'!J822="SEEKSIRE+PV","SEEKSIRE",IF('Application Form'!J822="GGP50K","GGP50K",IF('Application Form'!J822="GGP50K+PV","GGP50K",IF('Application Form'!J822="GGPHD (150K)","GGPHD (150K)",IF('Application Form'!J822="GGPHD+PV","GGPHD",IF('Application Form'!J822="PV","",IF('Application Form'!J822="POLL","",IF('Application Form'!J822="MSTN","MSTN",IF('Application Form'!J822="COAT","COAT",IF('Application Form'!J822="PI","PI",IF('Application Form'!J822="POLL_50K (add on)*","POLL_50K (add on)*",IF('Application Form'!J822="POLL_HD (add on)*","POLL_HD (add_on)*",IF('Application Form'!J822="MSTN_50K (add_on)*","MSTN_50K (add_on)*",IF('Application Form'!J822="MSTN_HD (add on)*","MSTN_HD (add on)*",IF('Application Form'!J822="STORE","STORE",IF('Application Form'!J822="HE","HE","")))))))))))))))))))),"")</f>
        <v/>
      </c>
    </row>
    <row r="812" spans="1:16" x14ac:dyDescent="0.25">
      <c r="A812" s="72">
        <f>'Application Form'!E823</f>
        <v>0</v>
      </c>
      <c r="B812" t="str">
        <f>IF('Application Form'!C823="Hair","H",IF('Application Form'!C823="Done","D",IF('Application Form'!C823="Semen","S",IF('Application Form'!C823="TSU","T",""))))</f>
        <v/>
      </c>
      <c r="C812" t="str">
        <f t="shared" si="12"/>
        <v>NAA</v>
      </c>
      <c r="F812" t="str">
        <f>IF('Application Form'!H823="SKSTD_BDL","SKSTD_BDL",IF('Application Form'!H823="MIP","MIP",IF('Application Form'!H823="MIP+PV","MIP",IF('Application Form'!H823="SEEKSIRE","SEEKSIRE",IF('Application Form'!H823="SEEKSIRE+PV","SEEKSIRE",IF('Application Form'!H823="GGP50K","GGP50K",IF('Application Form'!H823="GGP50K+PV","GGP50K",IF('Application Form'!H823="GGPHD (150K)","GGPHD (150K)",IF('Application Form'!H823="GGPHD+PV","GGPHD",IF('Application Form'!H823="PV","",IF('Application Form'!H823="POLL","",IF('Application Form'!H823="MSTN","",IF('Application Form'!H823="COAT","",IF('Application Form'!H823="PI","",IF('Application Form'!H823="POLL_50K (add on)*","",IF('Application Form'!H823="POLL_HD (add on)*","",IF('Application Form'!H823="MSTN_50K (add_on)*","",IF('Application Form'!H823="MSTN_HD (add on)*","",IF('Application Form'!H823="STORE","STORE",IF('Application Form'!H823="HE","HE",""))))))))))))))))))))</f>
        <v/>
      </c>
      <c r="G812" t="str">
        <f>IF(OR(RIGHT('Application Form'!H823,2)="PV",RIGHT('Application Form'!I823,2)="PV",RIGHT('Application Form'!J823,2)="PV"),"Yes","")</f>
        <v/>
      </c>
      <c r="H812" s="81" t="str">
        <f>IF(ISBLANK(IF(F812="SKSTD_BDL",'Application Form'!M823,IF('Office Use Only - DONT TOUCH!!!'!G812="Yes",'Application Form'!M823,""))),"",IF(F812="SKSTD_BDL",'Application Form'!M823,IF('Office Use Only - DONT TOUCH!!!'!G812="Yes",'Application Form'!M823,"")))</f>
        <v/>
      </c>
      <c r="K812" t="str">
        <f>IF(ISBLANK(IF(F812="SKSTD_BDL",'Application Form'!O823,IF('Office Use Only - DONT TOUCH!!!'!G812="Yes",'Application Form'!O823,""))),"",IF(F812="SKSTD_BDL",'Application Form'!O823,IF('Office Use Only - DONT TOUCH!!!'!G812="Yes",'Application Form'!O823,"")))</f>
        <v/>
      </c>
      <c r="N812" t="str">
        <f>IF(AND(F812="",'Application Form'!H823=""),"",IF(AND(F812="",'Application Form'!H823&lt;&gt;""),'Application Form'!H823,IF(AND(F812&lt;&gt;"",'Application Form'!I823=""),"",IF(AND(F812&lt;&gt;"",'Application Form'!I823&lt;&gt;""),IF('Application Form'!I823="SKSTD_BDL","SKSTD_BDL",IF('Application Form'!I823="MIP","MIP",IF('Application Form'!I823="MIP+PV","MIP",IF('Application Form'!I823="SEEKSIRE","SEEKSIRE",IF('Application Form'!I823="SEEKSIRE+PV","SEEKSIRE",IF('Application Form'!I823="GGP50K","GGP50K",IF('Application Form'!I823="GGP50K+PV","GGP50K",IF('Application Form'!I823="GGPHD (150K)","GGPHD (150K)",IF('Application Form'!I823="GGPHD+PV","GGPHD",IF('Application Form'!I823="PV","",IF('Application Form'!I823="POLL","",IF('Application Form'!I823="MSTN","MSTN",IF('Application Form'!I823="COAT","COAT",IF('Application Form'!I823="PI","PI",IF('Application Form'!I823="POLL_50K (add on)*","POLL_50K (add on)*",IF('Application Form'!I823="POLL_HD (add on)*","POLL_HD (add_on)*",IF('Application Form'!I823="MSTN_50K (add_on)*","MSTN_50K (add_on)*",IF('Application Form'!I823="MSTN_HD (add on)*","MSTN_HD (add on)*",IF('Application Form'!I823="STORE","STORE",IF('Application Form'!I823="HE","HE","")))))))))))))))))))),"ERROR"))))</f>
        <v/>
      </c>
      <c r="O812" t="str">
        <f>IF(AND(F812="",'Application Form'!H823=""),"",IF(AND(F812="",'Application Form'!H823&lt;&gt;"",'Application Form'!I823=""),"",IF(AND(F812&lt;&gt;"",'Application Form'!I823=""),"",IF(AND(F812&lt;&gt;"",'Application Form'!I823&lt;&gt;"",'Application Form'!J823=""),"",IF(AND(F812="",'Application Form'!H823&lt;&gt;"",'Application Form'!I823&lt;&gt;""),IF('Application Form'!I823="SKSTD_BDL","SKSTD_BDL",IF('Application Form'!I823="MIP","MIP",IF('Application Form'!I823="MIP+PV","MIP",IF('Application Form'!I823="SEEKSIRE","SEEKSIRE",IF('Application Form'!I823="SEEKSIRE+PV","SEEKSIRE",IF('Application Form'!I823="GGP50K","GGP50K",IF('Application Form'!I823="GGP50K+PV","GGP50K",IF('Application Form'!I823="GGPHD (150K)","GGPHD (150K)",IF('Application Form'!I823="GGPHD+PV","GGPHD",IF('Application Form'!I823="PV","",IF('Application Form'!I823="POLL","",IF('Application Form'!I823="MSTN","MSTN",IF('Application Form'!I823="COAT","COAT",IF('Application Form'!I823="PI","PI",IF('Application Form'!I823="POLL_50K (add on)*","POLL_50K (add on)*",IF('Application Form'!I823="POLL_HD (add on)*","POLL_HD (add_on)*",IF('Application Form'!I823="MSTN_50K (add_on)*","MSTN_50K (add_on)*",IF('Application Form'!I823="MSTN_HD (add on)*","MSTN_HD (add on)*",IF('Application Form'!I823="STORE","STORE",IF('Application Form'!I823="HE","HE","ERROR")))))))))))))))))))),IF(AND(F812&lt;&gt;"",'Application Form'!I823&lt;&gt;"",'Application Form'!J823&lt;&gt;""),IF('Application Form'!J823="SKSTD_BDL","SKSTD_BDL",IF('Application Form'!J823="MIP","MIP",IF('Application Form'!J823="MIP+PV","MIP",IF('Application Form'!J823="SEEKSIRE","SEEKSIRE",IF('Application Form'!J823="SEEKSIRE+PV","SEEKSIRE",IF('Application Form'!J823="GGP50K","GGP50K",IF('Application Form'!J823="GGP50K+PV","GGP50K",IF('Application Form'!J823="GGPHD (150K)","GGPHD (150K)",IF('Application Form'!J823="GGPHD+PV","GGPHD",IF('Application Form'!J823="PV","",IF('Application Form'!J823="POLL","",IF('Application Form'!J823="MSTN","MSTN",IF('Application Form'!J823="COAT","COAT",IF('Application Form'!J823="PI","PI",IF('Application Form'!J823="POLL_50K (add on)*","POLL_50K (add on)*",IF('Application Form'!J823="POLL_HD (add on)*","POLL_HD (add_on)*",IF('Application Form'!J823="MSTN_50K (add_on)*","MSTN_50K (add_on)*",IF('Application Form'!J823="MSTN_HD (add on)*","MSTN_HD (add on)*",IF('Application Form'!J823="STORE","STORE",IF('Application Form'!J823="HE","HE","")))))))))))))))))))),"ERROR"))))))</f>
        <v/>
      </c>
      <c r="P812" t="str">
        <f>IF(AND(F812="",O812&lt;&gt;""),IF('Application Form'!J823="SKSTD_BDL","SKSTD_BDL",IF('Application Form'!J823="MIP","MIP",IF('Application Form'!J823="MIP+PV","MIP",IF('Application Form'!J823="SEEKSIRE","SEEKSIRE",IF('Application Form'!J823="SEEKSIRE+PV","SEEKSIRE",IF('Application Form'!J823="GGP50K","GGP50K",IF('Application Form'!J823="GGP50K+PV","GGP50K",IF('Application Form'!J823="GGPHD (150K)","GGPHD (150K)",IF('Application Form'!J823="GGPHD+PV","GGPHD",IF('Application Form'!J823="PV","",IF('Application Form'!J823="POLL","",IF('Application Form'!J823="MSTN","MSTN",IF('Application Form'!J823="COAT","COAT",IF('Application Form'!J823="PI","PI",IF('Application Form'!J823="POLL_50K (add on)*","POLL_50K (add on)*",IF('Application Form'!J823="POLL_HD (add on)*","POLL_HD (add_on)*",IF('Application Form'!J823="MSTN_50K (add_on)*","MSTN_50K (add_on)*",IF('Application Form'!J823="MSTN_HD (add on)*","MSTN_HD (add on)*",IF('Application Form'!J823="STORE","STORE",IF('Application Form'!J823="HE","HE","")))))))))))))))))))),"")</f>
        <v/>
      </c>
    </row>
    <row r="813" spans="1:16" x14ac:dyDescent="0.25">
      <c r="A813" s="72">
        <f>'Application Form'!E824</f>
        <v>0</v>
      </c>
      <c r="B813" t="str">
        <f>IF('Application Form'!C824="Hair","H",IF('Application Form'!C824="Done","D",IF('Application Form'!C824="Semen","S",IF('Application Form'!C824="TSU","T",""))))</f>
        <v/>
      </c>
      <c r="C813" t="str">
        <f t="shared" si="12"/>
        <v>NAA</v>
      </c>
      <c r="F813" t="str">
        <f>IF('Application Form'!H824="SKSTD_BDL","SKSTD_BDL",IF('Application Form'!H824="MIP","MIP",IF('Application Form'!H824="MIP+PV","MIP",IF('Application Form'!H824="SEEKSIRE","SEEKSIRE",IF('Application Form'!H824="SEEKSIRE+PV","SEEKSIRE",IF('Application Form'!H824="GGP50K","GGP50K",IF('Application Form'!H824="GGP50K+PV","GGP50K",IF('Application Form'!H824="GGPHD (150K)","GGPHD (150K)",IF('Application Form'!H824="GGPHD+PV","GGPHD",IF('Application Form'!H824="PV","",IF('Application Form'!H824="POLL","",IF('Application Form'!H824="MSTN","",IF('Application Form'!H824="COAT","",IF('Application Form'!H824="PI","",IF('Application Form'!H824="POLL_50K (add on)*","",IF('Application Form'!H824="POLL_HD (add on)*","",IF('Application Form'!H824="MSTN_50K (add_on)*","",IF('Application Form'!H824="MSTN_HD (add on)*","",IF('Application Form'!H824="STORE","STORE",IF('Application Form'!H824="HE","HE",""))))))))))))))))))))</f>
        <v/>
      </c>
      <c r="G813" t="str">
        <f>IF(OR(RIGHT('Application Form'!H824,2)="PV",RIGHT('Application Form'!I824,2)="PV",RIGHT('Application Form'!J824,2)="PV"),"Yes","")</f>
        <v/>
      </c>
      <c r="H813" s="81" t="str">
        <f>IF(ISBLANK(IF(F813="SKSTD_BDL",'Application Form'!M824,IF('Office Use Only - DONT TOUCH!!!'!G813="Yes",'Application Form'!M824,""))),"",IF(F813="SKSTD_BDL",'Application Form'!M824,IF('Office Use Only - DONT TOUCH!!!'!G813="Yes",'Application Form'!M824,"")))</f>
        <v/>
      </c>
      <c r="K813" t="str">
        <f>IF(ISBLANK(IF(F813="SKSTD_BDL",'Application Form'!O824,IF('Office Use Only - DONT TOUCH!!!'!G813="Yes",'Application Form'!O824,""))),"",IF(F813="SKSTD_BDL",'Application Form'!O824,IF('Office Use Only - DONT TOUCH!!!'!G813="Yes",'Application Form'!O824,"")))</f>
        <v/>
      </c>
      <c r="N813" t="str">
        <f>IF(AND(F813="",'Application Form'!H824=""),"",IF(AND(F813="",'Application Form'!H824&lt;&gt;""),'Application Form'!H824,IF(AND(F813&lt;&gt;"",'Application Form'!I824=""),"",IF(AND(F813&lt;&gt;"",'Application Form'!I824&lt;&gt;""),IF('Application Form'!I824="SKSTD_BDL","SKSTD_BDL",IF('Application Form'!I824="MIP","MIP",IF('Application Form'!I824="MIP+PV","MIP",IF('Application Form'!I824="SEEKSIRE","SEEKSIRE",IF('Application Form'!I824="SEEKSIRE+PV","SEEKSIRE",IF('Application Form'!I824="GGP50K","GGP50K",IF('Application Form'!I824="GGP50K+PV","GGP50K",IF('Application Form'!I824="GGPHD (150K)","GGPHD (150K)",IF('Application Form'!I824="GGPHD+PV","GGPHD",IF('Application Form'!I824="PV","",IF('Application Form'!I824="POLL","",IF('Application Form'!I824="MSTN","MSTN",IF('Application Form'!I824="COAT","COAT",IF('Application Form'!I824="PI","PI",IF('Application Form'!I824="POLL_50K (add on)*","POLL_50K (add on)*",IF('Application Form'!I824="POLL_HD (add on)*","POLL_HD (add_on)*",IF('Application Form'!I824="MSTN_50K (add_on)*","MSTN_50K (add_on)*",IF('Application Form'!I824="MSTN_HD (add on)*","MSTN_HD (add on)*",IF('Application Form'!I824="STORE","STORE",IF('Application Form'!I824="HE","HE","")))))))))))))))))))),"ERROR"))))</f>
        <v/>
      </c>
      <c r="O813" t="str">
        <f>IF(AND(F813="",'Application Form'!H824=""),"",IF(AND(F813="",'Application Form'!H824&lt;&gt;"",'Application Form'!I824=""),"",IF(AND(F813&lt;&gt;"",'Application Form'!I824=""),"",IF(AND(F813&lt;&gt;"",'Application Form'!I824&lt;&gt;"",'Application Form'!J824=""),"",IF(AND(F813="",'Application Form'!H824&lt;&gt;"",'Application Form'!I824&lt;&gt;""),IF('Application Form'!I824="SKSTD_BDL","SKSTD_BDL",IF('Application Form'!I824="MIP","MIP",IF('Application Form'!I824="MIP+PV","MIP",IF('Application Form'!I824="SEEKSIRE","SEEKSIRE",IF('Application Form'!I824="SEEKSIRE+PV","SEEKSIRE",IF('Application Form'!I824="GGP50K","GGP50K",IF('Application Form'!I824="GGP50K+PV","GGP50K",IF('Application Form'!I824="GGPHD (150K)","GGPHD (150K)",IF('Application Form'!I824="GGPHD+PV","GGPHD",IF('Application Form'!I824="PV","",IF('Application Form'!I824="POLL","",IF('Application Form'!I824="MSTN","MSTN",IF('Application Form'!I824="COAT","COAT",IF('Application Form'!I824="PI","PI",IF('Application Form'!I824="POLL_50K (add on)*","POLL_50K (add on)*",IF('Application Form'!I824="POLL_HD (add on)*","POLL_HD (add_on)*",IF('Application Form'!I824="MSTN_50K (add_on)*","MSTN_50K (add_on)*",IF('Application Form'!I824="MSTN_HD (add on)*","MSTN_HD (add on)*",IF('Application Form'!I824="STORE","STORE",IF('Application Form'!I824="HE","HE","ERROR")))))))))))))))))))),IF(AND(F813&lt;&gt;"",'Application Form'!I824&lt;&gt;"",'Application Form'!J824&lt;&gt;""),IF('Application Form'!J824="SKSTD_BDL","SKSTD_BDL",IF('Application Form'!J824="MIP","MIP",IF('Application Form'!J824="MIP+PV","MIP",IF('Application Form'!J824="SEEKSIRE","SEEKSIRE",IF('Application Form'!J824="SEEKSIRE+PV","SEEKSIRE",IF('Application Form'!J824="GGP50K","GGP50K",IF('Application Form'!J824="GGP50K+PV","GGP50K",IF('Application Form'!J824="GGPHD (150K)","GGPHD (150K)",IF('Application Form'!J824="GGPHD+PV","GGPHD",IF('Application Form'!J824="PV","",IF('Application Form'!J824="POLL","",IF('Application Form'!J824="MSTN","MSTN",IF('Application Form'!J824="COAT","COAT",IF('Application Form'!J824="PI","PI",IF('Application Form'!J824="POLL_50K (add on)*","POLL_50K (add on)*",IF('Application Form'!J824="POLL_HD (add on)*","POLL_HD (add_on)*",IF('Application Form'!J824="MSTN_50K (add_on)*","MSTN_50K (add_on)*",IF('Application Form'!J824="MSTN_HD (add on)*","MSTN_HD (add on)*",IF('Application Form'!J824="STORE","STORE",IF('Application Form'!J824="HE","HE","")))))))))))))))))))),"ERROR"))))))</f>
        <v/>
      </c>
      <c r="P813" t="str">
        <f>IF(AND(F813="",O813&lt;&gt;""),IF('Application Form'!J824="SKSTD_BDL","SKSTD_BDL",IF('Application Form'!J824="MIP","MIP",IF('Application Form'!J824="MIP+PV","MIP",IF('Application Form'!J824="SEEKSIRE","SEEKSIRE",IF('Application Form'!J824="SEEKSIRE+PV","SEEKSIRE",IF('Application Form'!J824="GGP50K","GGP50K",IF('Application Form'!J824="GGP50K+PV","GGP50K",IF('Application Form'!J824="GGPHD (150K)","GGPHD (150K)",IF('Application Form'!J824="GGPHD+PV","GGPHD",IF('Application Form'!J824="PV","",IF('Application Form'!J824="POLL","",IF('Application Form'!J824="MSTN","MSTN",IF('Application Form'!J824="COAT","COAT",IF('Application Form'!J824="PI","PI",IF('Application Form'!J824="POLL_50K (add on)*","POLL_50K (add on)*",IF('Application Form'!J824="POLL_HD (add on)*","POLL_HD (add_on)*",IF('Application Form'!J824="MSTN_50K (add_on)*","MSTN_50K (add_on)*",IF('Application Form'!J824="MSTN_HD (add on)*","MSTN_HD (add on)*",IF('Application Form'!J824="STORE","STORE",IF('Application Form'!J824="HE","HE","")))))))))))))))))))),"")</f>
        <v/>
      </c>
    </row>
    <row r="814" spans="1:16" x14ac:dyDescent="0.25">
      <c r="A814" s="72">
        <f>'Application Form'!E825</f>
        <v>0</v>
      </c>
      <c r="B814" t="str">
        <f>IF('Application Form'!C825="Hair","H",IF('Application Form'!C825="Done","D",IF('Application Form'!C825="Semen","S",IF('Application Form'!C825="TSU","T",""))))</f>
        <v/>
      </c>
      <c r="C814" t="str">
        <f t="shared" si="12"/>
        <v>NAA</v>
      </c>
      <c r="F814" t="str">
        <f>IF('Application Form'!H825="SKSTD_BDL","SKSTD_BDL",IF('Application Form'!H825="MIP","MIP",IF('Application Form'!H825="MIP+PV","MIP",IF('Application Form'!H825="SEEKSIRE","SEEKSIRE",IF('Application Form'!H825="SEEKSIRE+PV","SEEKSIRE",IF('Application Form'!H825="GGP50K","GGP50K",IF('Application Form'!H825="GGP50K+PV","GGP50K",IF('Application Form'!H825="GGPHD (150K)","GGPHD (150K)",IF('Application Form'!H825="GGPHD+PV","GGPHD",IF('Application Form'!H825="PV","",IF('Application Form'!H825="POLL","",IF('Application Form'!H825="MSTN","",IF('Application Form'!H825="COAT","",IF('Application Form'!H825="PI","",IF('Application Form'!H825="POLL_50K (add on)*","",IF('Application Form'!H825="POLL_HD (add on)*","",IF('Application Form'!H825="MSTN_50K (add_on)*","",IF('Application Form'!H825="MSTN_HD (add on)*","",IF('Application Form'!H825="STORE","STORE",IF('Application Form'!H825="HE","HE",""))))))))))))))))))))</f>
        <v/>
      </c>
      <c r="G814" t="str">
        <f>IF(OR(RIGHT('Application Form'!H825,2)="PV",RIGHT('Application Form'!I825,2)="PV",RIGHT('Application Form'!J825,2)="PV"),"Yes","")</f>
        <v/>
      </c>
      <c r="H814" s="81" t="str">
        <f>IF(ISBLANK(IF(F814="SKSTD_BDL",'Application Form'!M825,IF('Office Use Only - DONT TOUCH!!!'!G814="Yes",'Application Form'!M825,""))),"",IF(F814="SKSTD_BDL",'Application Form'!M825,IF('Office Use Only - DONT TOUCH!!!'!G814="Yes",'Application Form'!M825,"")))</f>
        <v/>
      </c>
      <c r="K814" t="str">
        <f>IF(ISBLANK(IF(F814="SKSTD_BDL",'Application Form'!O825,IF('Office Use Only - DONT TOUCH!!!'!G814="Yes",'Application Form'!O825,""))),"",IF(F814="SKSTD_BDL",'Application Form'!O825,IF('Office Use Only - DONT TOUCH!!!'!G814="Yes",'Application Form'!O825,"")))</f>
        <v/>
      </c>
      <c r="N814" t="str">
        <f>IF(AND(F814="",'Application Form'!H825=""),"",IF(AND(F814="",'Application Form'!H825&lt;&gt;""),'Application Form'!H825,IF(AND(F814&lt;&gt;"",'Application Form'!I825=""),"",IF(AND(F814&lt;&gt;"",'Application Form'!I825&lt;&gt;""),IF('Application Form'!I825="SKSTD_BDL","SKSTD_BDL",IF('Application Form'!I825="MIP","MIP",IF('Application Form'!I825="MIP+PV","MIP",IF('Application Form'!I825="SEEKSIRE","SEEKSIRE",IF('Application Form'!I825="SEEKSIRE+PV","SEEKSIRE",IF('Application Form'!I825="GGP50K","GGP50K",IF('Application Form'!I825="GGP50K+PV","GGP50K",IF('Application Form'!I825="GGPHD (150K)","GGPHD (150K)",IF('Application Form'!I825="GGPHD+PV","GGPHD",IF('Application Form'!I825="PV","",IF('Application Form'!I825="POLL","",IF('Application Form'!I825="MSTN","MSTN",IF('Application Form'!I825="COAT","COAT",IF('Application Form'!I825="PI","PI",IF('Application Form'!I825="POLL_50K (add on)*","POLL_50K (add on)*",IF('Application Form'!I825="POLL_HD (add on)*","POLL_HD (add_on)*",IF('Application Form'!I825="MSTN_50K (add_on)*","MSTN_50K (add_on)*",IF('Application Form'!I825="MSTN_HD (add on)*","MSTN_HD (add on)*",IF('Application Form'!I825="STORE","STORE",IF('Application Form'!I825="HE","HE","")))))))))))))))))))),"ERROR"))))</f>
        <v/>
      </c>
      <c r="O814" t="str">
        <f>IF(AND(F814="",'Application Form'!H825=""),"",IF(AND(F814="",'Application Form'!H825&lt;&gt;"",'Application Form'!I825=""),"",IF(AND(F814&lt;&gt;"",'Application Form'!I825=""),"",IF(AND(F814&lt;&gt;"",'Application Form'!I825&lt;&gt;"",'Application Form'!J825=""),"",IF(AND(F814="",'Application Form'!H825&lt;&gt;"",'Application Form'!I825&lt;&gt;""),IF('Application Form'!I825="SKSTD_BDL","SKSTD_BDL",IF('Application Form'!I825="MIP","MIP",IF('Application Form'!I825="MIP+PV","MIP",IF('Application Form'!I825="SEEKSIRE","SEEKSIRE",IF('Application Form'!I825="SEEKSIRE+PV","SEEKSIRE",IF('Application Form'!I825="GGP50K","GGP50K",IF('Application Form'!I825="GGP50K+PV","GGP50K",IF('Application Form'!I825="GGPHD (150K)","GGPHD (150K)",IF('Application Form'!I825="GGPHD+PV","GGPHD",IF('Application Form'!I825="PV","",IF('Application Form'!I825="POLL","",IF('Application Form'!I825="MSTN","MSTN",IF('Application Form'!I825="COAT","COAT",IF('Application Form'!I825="PI","PI",IF('Application Form'!I825="POLL_50K (add on)*","POLL_50K (add on)*",IF('Application Form'!I825="POLL_HD (add on)*","POLL_HD (add_on)*",IF('Application Form'!I825="MSTN_50K (add_on)*","MSTN_50K (add_on)*",IF('Application Form'!I825="MSTN_HD (add on)*","MSTN_HD (add on)*",IF('Application Form'!I825="STORE","STORE",IF('Application Form'!I825="HE","HE","ERROR")))))))))))))))))))),IF(AND(F814&lt;&gt;"",'Application Form'!I825&lt;&gt;"",'Application Form'!J825&lt;&gt;""),IF('Application Form'!J825="SKSTD_BDL","SKSTD_BDL",IF('Application Form'!J825="MIP","MIP",IF('Application Form'!J825="MIP+PV","MIP",IF('Application Form'!J825="SEEKSIRE","SEEKSIRE",IF('Application Form'!J825="SEEKSIRE+PV","SEEKSIRE",IF('Application Form'!J825="GGP50K","GGP50K",IF('Application Form'!J825="GGP50K+PV","GGP50K",IF('Application Form'!J825="GGPHD (150K)","GGPHD (150K)",IF('Application Form'!J825="GGPHD+PV","GGPHD",IF('Application Form'!J825="PV","",IF('Application Form'!J825="POLL","",IF('Application Form'!J825="MSTN","MSTN",IF('Application Form'!J825="COAT","COAT",IF('Application Form'!J825="PI","PI",IF('Application Form'!J825="POLL_50K (add on)*","POLL_50K (add on)*",IF('Application Form'!J825="POLL_HD (add on)*","POLL_HD (add_on)*",IF('Application Form'!J825="MSTN_50K (add_on)*","MSTN_50K (add_on)*",IF('Application Form'!J825="MSTN_HD (add on)*","MSTN_HD (add on)*",IF('Application Form'!J825="STORE","STORE",IF('Application Form'!J825="HE","HE","")))))))))))))))))))),"ERROR"))))))</f>
        <v/>
      </c>
      <c r="P814" t="str">
        <f>IF(AND(F814="",O814&lt;&gt;""),IF('Application Form'!J825="SKSTD_BDL","SKSTD_BDL",IF('Application Form'!J825="MIP","MIP",IF('Application Form'!J825="MIP+PV","MIP",IF('Application Form'!J825="SEEKSIRE","SEEKSIRE",IF('Application Form'!J825="SEEKSIRE+PV","SEEKSIRE",IF('Application Form'!J825="GGP50K","GGP50K",IF('Application Form'!J825="GGP50K+PV","GGP50K",IF('Application Form'!J825="GGPHD (150K)","GGPHD (150K)",IF('Application Form'!J825="GGPHD+PV","GGPHD",IF('Application Form'!J825="PV","",IF('Application Form'!J825="POLL","",IF('Application Form'!J825="MSTN","MSTN",IF('Application Form'!J825="COAT","COAT",IF('Application Form'!J825="PI","PI",IF('Application Form'!J825="POLL_50K (add on)*","POLL_50K (add on)*",IF('Application Form'!J825="POLL_HD (add on)*","POLL_HD (add_on)*",IF('Application Form'!J825="MSTN_50K (add_on)*","MSTN_50K (add_on)*",IF('Application Form'!J825="MSTN_HD (add on)*","MSTN_HD (add on)*",IF('Application Form'!J825="STORE","STORE",IF('Application Form'!J825="HE","HE","")))))))))))))))))))),"")</f>
        <v/>
      </c>
    </row>
    <row r="815" spans="1:16" x14ac:dyDescent="0.25">
      <c r="A815" s="72">
        <f>'Application Form'!E826</f>
        <v>0</v>
      </c>
      <c r="B815" t="str">
        <f>IF('Application Form'!C826="Hair","H",IF('Application Form'!C826="Done","D",IF('Application Form'!C826="Semen","S",IF('Application Form'!C826="TSU","T",""))))</f>
        <v/>
      </c>
      <c r="C815" t="str">
        <f t="shared" si="12"/>
        <v>NAA</v>
      </c>
      <c r="F815" t="str">
        <f>IF('Application Form'!H826="SKSTD_BDL","SKSTD_BDL",IF('Application Form'!H826="MIP","MIP",IF('Application Form'!H826="MIP+PV","MIP",IF('Application Form'!H826="SEEKSIRE","SEEKSIRE",IF('Application Form'!H826="SEEKSIRE+PV","SEEKSIRE",IF('Application Form'!H826="GGP50K","GGP50K",IF('Application Form'!H826="GGP50K+PV","GGP50K",IF('Application Form'!H826="GGPHD (150K)","GGPHD (150K)",IF('Application Form'!H826="GGPHD+PV","GGPHD",IF('Application Form'!H826="PV","",IF('Application Form'!H826="POLL","",IF('Application Form'!H826="MSTN","",IF('Application Form'!H826="COAT","",IF('Application Form'!H826="PI","",IF('Application Form'!H826="POLL_50K (add on)*","",IF('Application Form'!H826="POLL_HD (add on)*","",IF('Application Form'!H826="MSTN_50K (add_on)*","",IF('Application Form'!H826="MSTN_HD (add on)*","",IF('Application Form'!H826="STORE","STORE",IF('Application Form'!H826="HE","HE",""))))))))))))))))))))</f>
        <v/>
      </c>
      <c r="G815" t="str">
        <f>IF(OR(RIGHT('Application Form'!H826,2)="PV",RIGHT('Application Form'!I826,2)="PV",RIGHT('Application Form'!J826,2)="PV"),"Yes","")</f>
        <v/>
      </c>
      <c r="H815" s="81" t="str">
        <f>IF(ISBLANK(IF(F815="SKSTD_BDL",'Application Form'!M826,IF('Office Use Only - DONT TOUCH!!!'!G815="Yes",'Application Form'!M826,""))),"",IF(F815="SKSTD_BDL",'Application Form'!M826,IF('Office Use Only - DONT TOUCH!!!'!G815="Yes",'Application Form'!M826,"")))</f>
        <v/>
      </c>
      <c r="K815" t="str">
        <f>IF(ISBLANK(IF(F815="SKSTD_BDL",'Application Form'!O826,IF('Office Use Only - DONT TOUCH!!!'!G815="Yes",'Application Form'!O826,""))),"",IF(F815="SKSTD_BDL",'Application Form'!O826,IF('Office Use Only - DONT TOUCH!!!'!G815="Yes",'Application Form'!O826,"")))</f>
        <v/>
      </c>
      <c r="N815" t="str">
        <f>IF(AND(F815="",'Application Form'!H826=""),"",IF(AND(F815="",'Application Form'!H826&lt;&gt;""),'Application Form'!H826,IF(AND(F815&lt;&gt;"",'Application Form'!I826=""),"",IF(AND(F815&lt;&gt;"",'Application Form'!I826&lt;&gt;""),IF('Application Form'!I826="SKSTD_BDL","SKSTD_BDL",IF('Application Form'!I826="MIP","MIP",IF('Application Form'!I826="MIP+PV","MIP",IF('Application Form'!I826="SEEKSIRE","SEEKSIRE",IF('Application Form'!I826="SEEKSIRE+PV","SEEKSIRE",IF('Application Form'!I826="GGP50K","GGP50K",IF('Application Form'!I826="GGP50K+PV","GGP50K",IF('Application Form'!I826="GGPHD (150K)","GGPHD (150K)",IF('Application Form'!I826="GGPHD+PV","GGPHD",IF('Application Form'!I826="PV","",IF('Application Form'!I826="POLL","",IF('Application Form'!I826="MSTN","MSTN",IF('Application Form'!I826="COAT","COAT",IF('Application Form'!I826="PI","PI",IF('Application Form'!I826="POLL_50K (add on)*","POLL_50K (add on)*",IF('Application Form'!I826="POLL_HD (add on)*","POLL_HD (add_on)*",IF('Application Form'!I826="MSTN_50K (add_on)*","MSTN_50K (add_on)*",IF('Application Form'!I826="MSTN_HD (add on)*","MSTN_HD (add on)*",IF('Application Form'!I826="STORE","STORE",IF('Application Form'!I826="HE","HE","")))))))))))))))))))),"ERROR"))))</f>
        <v/>
      </c>
      <c r="O815" t="str">
        <f>IF(AND(F815="",'Application Form'!H826=""),"",IF(AND(F815="",'Application Form'!H826&lt;&gt;"",'Application Form'!I826=""),"",IF(AND(F815&lt;&gt;"",'Application Form'!I826=""),"",IF(AND(F815&lt;&gt;"",'Application Form'!I826&lt;&gt;"",'Application Form'!J826=""),"",IF(AND(F815="",'Application Form'!H826&lt;&gt;"",'Application Form'!I826&lt;&gt;""),IF('Application Form'!I826="SKSTD_BDL","SKSTD_BDL",IF('Application Form'!I826="MIP","MIP",IF('Application Form'!I826="MIP+PV","MIP",IF('Application Form'!I826="SEEKSIRE","SEEKSIRE",IF('Application Form'!I826="SEEKSIRE+PV","SEEKSIRE",IF('Application Form'!I826="GGP50K","GGP50K",IF('Application Form'!I826="GGP50K+PV","GGP50K",IF('Application Form'!I826="GGPHD (150K)","GGPHD (150K)",IF('Application Form'!I826="GGPHD+PV","GGPHD",IF('Application Form'!I826="PV","",IF('Application Form'!I826="POLL","",IF('Application Form'!I826="MSTN","MSTN",IF('Application Form'!I826="COAT","COAT",IF('Application Form'!I826="PI","PI",IF('Application Form'!I826="POLL_50K (add on)*","POLL_50K (add on)*",IF('Application Form'!I826="POLL_HD (add on)*","POLL_HD (add_on)*",IF('Application Form'!I826="MSTN_50K (add_on)*","MSTN_50K (add_on)*",IF('Application Form'!I826="MSTN_HD (add on)*","MSTN_HD (add on)*",IF('Application Form'!I826="STORE","STORE",IF('Application Form'!I826="HE","HE","ERROR")))))))))))))))))))),IF(AND(F815&lt;&gt;"",'Application Form'!I826&lt;&gt;"",'Application Form'!J826&lt;&gt;""),IF('Application Form'!J826="SKSTD_BDL","SKSTD_BDL",IF('Application Form'!J826="MIP","MIP",IF('Application Form'!J826="MIP+PV","MIP",IF('Application Form'!J826="SEEKSIRE","SEEKSIRE",IF('Application Form'!J826="SEEKSIRE+PV","SEEKSIRE",IF('Application Form'!J826="GGP50K","GGP50K",IF('Application Form'!J826="GGP50K+PV","GGP50K",IF('Application Form'!J826="GGPHD (150K)","GGPHD (150K)",IF('Application Form'!J826="GGPHD+PV","GGPHD",IF('Application Form'!J826="PV","",IF('Application Form'!J826="POLL","",IF('Application Form'!J826="MSTN","MSTN",IF('Application Form'!J826="COAT","COAT",IF('Application Form'!J826="PI","PI",IF('Application Form'!J826="POLL_50K (add on)*","POLL_50K (add on)*",IF('Application Form'!J826="POLL_HD (add on)*","POLL_HD (add_on)*",IF('Application Form'!J826="MSTN_50K (add_on)*","MSTN_50K (add_on)*",IF('Application Form'!J826="MSTN_HD (add on)*","MSTN_HD (add on)*",IF('Application Form'!J826="STORE","STORE",IF('Application Form'!J826="HE","HE","")))))))))))))))))))),"ERROR"))))))</f>
        <v/>
      </c>
      <c r="P815" t="str">
        <f>IF(AND(F815="",O815&lt;&gt;""),IF('Application Form'!J826="SKSTD_BDL","SKSTD_BDL",IF('Application Form'!J826="MIP","MIP",IF('Application Form'!J826="MIP+PV","MIP",IF('Application Form'!J826="SEEKSIRE","SEEKSIRE",IF('Application Form'!J826="SEEKSIRE+PV","SEEKSIRE",IF('Application Form'!J826="GGP50K","GGP50K",IF('Application Form'!J826="GGP50K+PV","GGP50K",IF('Application Form'!J826="GGPHD (150K)","GGPHD (150K)",IF('Application Form'!J826="GGPHD+PV","GGPHD",IF('Application Form'!J826="PV","",IF('Application Form'!J826="POLL","",IF('Application Form'!J826="MSTN","MSTN",IF('Application Form'!J826="COAT","COAT",IF('Application Form'!J826="PI","PI",IF('Application Form'!J826="POLL_50K (add on)*","POLL_50K (add on)*",IF('Application Form'!J826="POLL_HD (add on)*","POLL_HD (add_on)*",IF('Application Form'!J826="MSTN_50K (add_on)*","MSTN_50K (add_on)*",IF('Application Form'!J826="MSTN_HD (add on)*","MSTN_HD (add on)*",IF('Application Form'!J826="STORE","STORE",IF('Application Form'!J826="HE","HE","")))))))))))))))))))),"")</f>
        <v/>
      </c>
    </row>
    <row r="816" spans="1:16" x14ac:dyDescent="0.25">
      <c r="A816" s="72">
        <f>'Application Form'!E827</f>
        <v>0</v>
      </c>
      <c r="B816" t="str">
        <f>IF('Application Form'!C827="Hair","H",IF('Application Form'!C827="Done","D",IF('Application Form'!C827="Semen","S",IF('Application Form'!C827="TSU","T",""))))</f>
        <v/>
      </c>
      <c r="C816" t="str">
        <f t="shared" si="12"/>
        <v>NAA</v>
      </c>
      <c r="F816" t="str">
        <f>IF('Application Form'!H827="SKSTD_BDL","SKSTD_BDL",IF('Application Form'!H827="MIP","MIP",IF('Application Form'!H827="MIP+PV","MIP",IF('Application Form'!H827="SEEKSIRE","SEEKSIRE",IF('Application Form'!H827="SEEKSIRE+PV","SEEKSIRE",IF('Application Form'!H827="GGP50K","GGP50K",IF('Application Form'!H827="GGP50K+PV","GGP50K",IF('Application Form'!H827="GGPHD (150K)","GGPHD (150K)",IF('Application Form'!H827="GGPHD+PV","GGPHD",IF('Application Form'!H827="PV","",IF('Application Form'!H827="POLL","",IF('Application Form'!H827="MSTN","",IF('Application Form'!H827="COAT","",IF('Application Form'!H827="PI","",IF('Application Form'!H827="POLL_50K (add on)*","",IF('Application Form'!H827="POLL_HD (add on)*","",IF('Application Form'!H827="MSTN_50K (add_on)*","",IF('Application Form'!H827="MSTN_HD (add on)*","",IF('Application Form'!H827="STORE","STORE",IF('Application Form'!H827="HE","HE",""))))))))))))))))))))</f>
        <v/>
      </c>
      <c r="G816" t="str">
        <f>IF(OR(RIGHT('Application Form'!H827,2)="PV",RIGHT('Application Form'!I827,2)="PV",RIGHT('Application Form'!J827,2)="PV"),"Yes","")</f>
        <v/>
      </c>
      <c r="H816" s="81" t="str">
        <f>IF(ISBLANK(IF(F816="SKSTD_BDL",'Application Form'!M827,IF('Office Use Only - DONT TOUCH!!!'!G816="Yes",'Application Form'!M827,""))),"",IF(F816="SKSTD_BDL",'Application Form'!M827,IF('Office Use Only - DONT TOUCH!!!'!G816="Yes",'Application Form'!M827,"")))</f>
        <v/>
      </c>
      <c r="K816" t="str">
        <f>IF(ISBLANK(IF(F816="SKSTD_BDL",'Application Form'!O827,IF('Office Use Only - DONT TOUCH!!!'!G816="Yes",'Application Form'!O827,""))),"",IF(F816="SKSTD_BDL",'Application Form'!O827,IF('Office Use Only - DONT TOUCH!!!'!G816="Yes",'Application Form'!O827,"")))</f>
        <v/>
      </c>
      <c r="N816" t="str">
        <f>IF(AND(F816="",'Application Form'!H827=""),"",IF(AND(F816="",'Application Form'!H827&lt;&gt;""),'Application Form'!H827,IF(AND(F816&lt;&gt;"",'Application Form'!I827=""),"",IF(AND(F816&lt;&gt;"",'Application Form'!I827&lt;&gt;""),IF('Application Form'!I827="SKSTD_BDL","SKSTD_BDL",IF('Application Form'!I827="MIP","MIP",IF('Application Form'!I827="MIP+PV","MIP",IF('Application Form'!I827="SEEKSIRE","SEEKSIRE",IF('Application Form'!I827="SEEKSIRE+PV","SEEKSIRE",IF('Application Form'!I827="GGP50K","GGP50K",IF('Application Form'!I827="GGP50K+PV","GGP50K",IF('Application Form'!I827="GGPHD (150K)","GGPHD (150K)",IF('Application Form'!I827="GGPHD+PV","GGPHD",IF('Application Form'!I827="PV","",IF('Application Form'!I827="POLL","",IF('Application Form'!I827="MSTN","MSTN",IF('Application Form'!I827="COAT","COAT",IF('Application Form'!I827="PI","PI",IF('Application Form'!I827="POLL_50K (add on)*","POLL_50K (add on)*",IF('Application Form'!I827="POLL_HD (add on)*","POLL_HD (add_on)*",IF('Application Form'!I827="MSTN_50K (add_on)*","MSTN_50K (add_on)*",IF('Application Form'!I827="MSTN_HD (add on)*","MSTN_HD (add on)*",IF('Application Form'!I827="STORE","STORE",IF('Application Form'!I827="HE","HE","")))))))))))))))))))),"ERROR"))))</f>
        <v/>
      </c>
      <c r="O816" t="str">
        <f>IF(AND(F816="",'Application Form'!H827=""),"",IF(AND(F816="",'Application Form'!H827&lt;&gt;"",'Application Form'!I827=""),"",IF(AND(F816&lt;&gt;"",'Application Form'!I827=""),"",IF(AND(F816&lt;&gt;"",'Application Form'!I827&lt;&gt;"",'Application Form'!J827=""),"",IF(AND(F816="",'Application Form'!H827&lt;&gt;"",'Application Form'!I827&lt;&gt;""),IF('Application Form'!I827="SKSTD_BDL","SKSTD_BDL",IF('Application Form'!I827="MIP","MIP",IF('Application Form'!I827="MIP+PV","MIP",IF('Application Form'!I827="SEEKSIRE","SEEKSIRE",IF('Application Form'!I827="SEEKSIRE+PV","SEEKSIRE",IF('Application Form'!I827="GGP50K","GGP50K",IF('Application Form'!I827="GGP50K+PV","GGP50K",IF('Application Form'!I827="GGPHD (150K)","GGPHD (150K)",IF('Application Form'!I827="GGPHD+PV","GGPHD",IF('Application Form'!I827="PV","",IF('Application Form'!I827="POLL","",IF('Application Form'!I827="MSTN","MSTN",IF('Application Form'!I827="COAT","COAT",IF('Application Form'!I827="PI","PI",IF('Application Form'!I827="POLL_50K (add on)*","POLL_50K (add on)*",IF('Application Form'!I827="POLL_HD (add on)*","POLL_HD (add_on)*",IF('Application Form'!I827="MSTN_50K (add_on)*","MSTN_50K (add_on)*",IF('Application Form'!I827="MSTN_HD (add on)*","MSTN_HD (add on)*",IF('Application Form'!I827="STORE","STORE",IF('Application Form'!I827="HE","HE","ERROR")))))))))))))))))))),IF(AND(F816&lt;&gt;"",'Application Form'!I827&lt;&gt;"",'Application Form'!J827&lt;&gt;""),IF('Application Form'!J827="SKSTD_BDL","SKSTD_BDL",IF('Application Form'!J827="MIP","MIP",IF('Application Form'!J827="MIP+PV","MIP",IF('Application Form'!J827="SEEKSIRE","SEEKSIRE",IF('Application Form'!J827="SEEKSIRE+PV","SEEKSIRE",IF('Application Form'!J827="GGP50K","GGP50K",IF('Application Form'!J827="GGP50K+PV","GGP50K",IF('Application Form'!J827="GGPHD (150K)","GGPHD (150K)",IF('Application Form'!J827="GGPHD+PV","GGPHD",IF('Application Form'!J827="PV","",IF('Application Form'!J827="POLL","",IF('Application Form'!J827="MSTN","MSTN",IF('Application Form'!J827="COAT","COAT",IF('Application Form'!J827="PI","PI",IF('Application Form'!J827="POLL_50K (add on)*","POLL_50K (add on)*",IF('Application Form'!J827="POLL_HD (add on)*","POLL_HD (add_on)*",IF('Application Form'!J827="MSTN_50K (add_on)*","MSTN_50K (add_on)*",IF('Application Form'!J827="MSTN_HD (add on)*","MSTN_HD (add on)*",IF('Application Form'!J827="STORE","STORE",IF('Application Form'!J827="HE","HE","")))))))))))))))))))),"ERROR"))))))</f>
        <v/>
      </c>
      <c r="P816" t="str">
        <f>IF(AND(F816="",O816&lt;&gt;""),IF('Application Form'!J827="SKSTD_BDL","SKSTD_BDL",IF('Application Form'!J827="MIP","MIP",IF('Application Form'!J827="MIP+PV","MIP",IF('Application Form'!J827="SEEKSIRE","SEEKSIRE",IF('Application Form'!J827="SEEKSIRE+PV","SEEKSIRE",IF('Application Form'!J827="GGP50K","GGP50K",IF('Application Form'!J827="GGP50K+PV","GGP50K",IF('Application Form'!J827="GGPHD (150K)","GGPHD (150K)",IF('Application Form'!J827="GGPHD+PV","GGPHD",IF('Application Form'!J827="PV","",IF('Application Form'!J827="POLL","",IF('Application Form'!J827="MSTN","MSTN",IF('Application Form'!J827="COAT","COAT",IF('Application Form'!J827="PI","PI",IF('Application Form'!J827="POLL_50K (add on)*","POLL_50K (add on)*",IF('Application Form'!J827="POLL_HD (add on)*","POLL_HD (add_on)*",IF('Application Form'!J827="MSTN_50K (add_on)*","MSTN_50K (add_on)*",IF('Application Form'!J827="MSTN_HD (add on)*","MSTN_HD (add on)*",IF('Application Form'!J827="STORE","STORE",IF('Application Form'!J827="HE","HE","")))))))))))))))))))),"")</f>
        <v/>
      </c>
    </row>
    <row r="817" spans="1:16" x14ac:dyDescent="0.25">
      <c r="A817" s="72">
        <f>'Application Form'!E828</f>
        <v>0</v>
      </c>
      <c r="B817" t="str">
        <f>IF('Application Form'!C828="Hair","H",IF('Application Form'!C828="Done","D",IF('Application Form'!C828="Semen","S",IF('Application Form'!C828="TSU","T",""))))</f>
        <v/>
      </c>
      <c r="C817" t="str">
        <f t="shared" si="12"/>
        <v>NAA</v>
      </c>
      <c r="F817" t="str">
        <f>IF('Application Form'!H828="SKSTD_BDL","SKSTD_BDL",IF('Application Form'!H828="MIP","MIP",IF('Application Form'!H828="MIP+PV","MIP",IF('Application Form'!H828="SEEKSIRE","SEEKSIRE",IF('Application Form'!H828="SEEKSIRE+PV","SEEKSIRE",IF('Application Form'!H828="GGP50K","GGP50K",IF('Application Form'!H828="GGP50K+PV","GGP50K",IF('Application Form'!H828="GGPHD (150K)","GGPHD (150K)",IF('Application Form'!H828="GGPHD+PV","GGPHD",IF('Application Form'!H828="PV","",IF('Application Form'!H828="POLL","",IF('Application Form'!H828="MSTN","",IF('Application Form'!H828="COAT","",IF('Application Form'!H828="PI","",IF('Application Form'!H828="POLL_50K (add on)*","",IF('Application Form'!H828="POLL_HD (add on)*","",IF('Application Form'!H828="MSTN_50K (add_on)*","",IF('Application Form'!H828="MSTN_HD (add on)*","",IF('Application Form'!H828="STORE","STORE",IF('Application Form'!H828="HE","HE",""))))))))))))))))))))</f>
        <v/>
      </c>
      <c r="G817" t="str">
        <f>IF(OR(RIGHT('Application Form'!H828,2)="PV",RIGHT('Application Form'!I828,2)="PV",RIGHT('Application Form'!J828,2)="PV"),"Yes","")</f>
        <v/>
      </c>
      <c r="H817" s="81" t="str">
        <f>IF(ISBLANK(IF(F817="SKSTD_BDL",'Application Form'!M828,IF('Office Use Only - DONT TOUCH!!!'!G817="Yes",'Application Form'!M828,""))),"",IF(F817="SKSTD_BDL",'Application Form'!M828,IF('Office Use Only - DONT TOUCH!!!'!G817="Yes",'Application Form'!M828,"")))</f>
        <v/>
      </c>
      <c r="K817" t="str">
        <f>IF(ISBLANK(IF(F817="SKSTD_BDL",'Application Form'!O828,IF('Office Use Only - DONT TOUCH!!!'!G817="Yes",'Application Form'!O828,""))),"",IF(F817="SKSTD_BDL",'Application Form'!O828,IF('Office Use Only - DONT TOUCH!!!'!G817="Yes",'Application Form'!O828,"")))</f>
        <v/>
      </c>
      <c r="N817" t="str">
        <f>IF(AND(F817="",'Application Form'!H828=""),"",IF(AND(F817="",'Application Form'!H828&lt;&gt;""),'Application Form'!H828,IF(AND(F817&lt;&gt;"",'Application Form'!I828=""),"",IF(AND(F817&lt;&gt;"",'Application Form'!I828&lt;&gt;""),IF('Application Form'!I828="SKSTD_BDL","SKSTD_BDL",IF('Application Form'!I828="MIP","MIP",IF('Application Form'!I828="MIP+PV","MIP",IF('Application Form'!I828="SEEKSIRE","SEEKSIRE",IF('Application Form'!I828="SEEKSIRE+PV","SEEKSIRE",IF('Application Form'!I828="GGP50K","GGP50K",IF('Application Form'!I828="GGP50K+PV","GGP50K",IF('Application Form'!I828="GGPHD (150K)","GGPHD (150K)",IF('Application Form'!I828="GGPHD+PV","GGPHD",IF('Application Form'!I828="PV","",IF('Application Form'!I828="POLL","",IF('Application Form'!I828="MSTN","MSTN",IF('Application Form'!I828="COAT","COAT",IF('Application Form'!I828="PI","PI",IF('Application Form'!I828="POLL_50K (add on)*","POLL_50K (add on)*",IF('Application Form'!I828="POLL_HD (add on)*","POLL_HD (add_on)*",IF('Application Form'!I828="MSTN_50K (add_on)*","MSTN_50K (add_on)*",IF('Application Form'!I828="MSTN_HD (add on)*","MSTN_HD (add on)*",IF('Application Form'!I828="STORE","STORE",IF('Application Form'!I828="HE","HE","")))))))))))))))))))),"ERROR"))))</f>
        <v/>
      </c>
      <c r="O817" t="str">
        <f>IF(AND(F817="",'Application Form'!H828=""),"",IF(AND(F817="",'Application Form'!H828&lt;&gt;"",'Application Form'!I828=""),"",IF(AND(F817&lt;&gt;"",'Application Form'!I828=""),"",IF(AND(F817&lt;&gt;"",'Application Form'!I828&lt;&gt;"",'Application Form'!J828=""),"",IF(AND(F817="",'Application Form'!H828&lt;&gt;"",'Application Form'!I828&lt;&gt;""),IF('Application Form'!I828="SKSTD_BDL","SKSTD_BDL",IF('Application Form'!I828="MIP","MIP",IF('Application Form'!I828="MIP+PV","MIP",IF('Application Form'!I828="SEEKSIRE","SEEKSIRE",IF('Application Form'!I828="SEEKSIRE+PV","SEEKSIRE",IF('Application Form'!I828="GGP50K","GGP50K",IF('Application Form'!I828="GGP50K+PV","GGP50K",IF('Application Form'!I828="GGPHD (150K)","GGPHD (150K)",IF('Application Form'!I828="GGPHD+PV","GGPHD",IF('Application Form'!I828="PV","",IF('Application Form'!I828="POLL","",IF('Application Form'!I828="MSTN","MSTN",IF('Application Form'!I828="COAT","COAT",IF('Application Form'!I828="PI","PI",IF('Application Form'!I828="POLL_50K (add on)*","POLL_50K (add on)*",IF('Application Form'!I828="POLL_HD (add on)*","POLL_HD (add_on)*",IF('Application Form'!I828="MSTN_50K (add_on)*","MSTN_50K (add_on)*",IF('Application Form'!I828="MSTN_HD (add on)*","MSTN_HD (add on)*",IF('Application Form'!I828="STORE","STORE",IF('Application Form'!I828="HE","HE","ERROR")))))))))))))))))))),IF(AND(F817&lt;&gt;"",'Application Form'!I828&lt;&gt;"",'Application Form'!J828&lt;&gt;""),IF('Application Form'!J828="SKSTD_BDL","SKSTD_BDL",IF('Application Form'!J828="MIP","MIP",IF('Application Form'!J828="MIP+PV","MIP",IF('Application Form'!J828="SEEKSIRE","SEEKSIRE",IF('Application Form'!J828="SEEKSIRE+PV","SEEKSIRE",IF('Application Form'!J828="GGP50K","GGP50K",IF('Application Form'!J828="GGP50K+PV","GGP50K",IF('Application Form'!J828="GGPHD (150K)","GGPHD (150K)",IF('Application Form'!J828="GGPHD+PV","GGPHD",IF('Application Form'!J828="PV","",IF('Application Form'!J828="POLL","",IF('Application Form'!J828="MSTN","MSTN",IF('Application Form'!J828="COAT","COAT",IF('Application Form'!J828="PI","PI",IF('Application Form'!J828="POLL_50K (add on)*","POLL_50K (add on)*",IF('Application Form'!J828="POLL_HD (add on)*","POLL_HD (add_on)*",IF('Application Form'!J828="MSTN_50K (add_on)*","MSTN_50K (add_on)*",IF('Application Form'!J828="MSTN_HD (add on)*","MSTN_HD (add on)*",IF('Application Form'!J828="STORE","STORE",IF('Application Form'!J828="HE","HE","")))))))))))))))))))),"ERROR"))))))</f>
        <v/>
      </c>
      <c r="P817" t="str">
        <f>IF(AND(F817="",O817&lt;&gt;""),IF('Application Form'!J828="SKSTD_BDL","SKSTD_BDL",IF('Application Form'!J828="MIP","MIP",IF('Application Form'!J828="MIP+PV","MIP",IF('Application Form'!J828="SEEKSIRE","SEEKSIRE",IF('Application Form'!J828="SEEKSIRE+PV","SEEKSIRE",IF('Application Form'!J828="GGP50K","GGP50K",IF('Application Form'!J828="GGP50K+PV","GGP50K",IF('Application Form'!J828="GGPHD (150K)","GGPHD (150K)",IF('Application Form'!J828="GGPHD+PV","GGPHD",IF('Application Form'!J828="PV","",IF('Application Form'!J828="POLL","",IF('Application Form'!J828="MSTN","MSTN",IF('Application Form'!J828="COAT","COAT",IF('Application Form'!J828="PI","PI",IF('Application Form'!J828="POLL_50K (add on)*","POLL_50K (add on)*",IF('Application Form'!J828="POLL_HD (add on)*","POLL_HD (add_on)*",IF('Application Form'!J828="MSTN_50K (add_on)*","MSTN_50K (add_on)*",IF('Application Form'!J828="MSTN_HD (add on)*","MSTN_HD (add on)*",IF('Application Form'!J828="STORE","STORE",IF('Application Form'!J828="HE","HE","")))))))))))))))))))),"")</f>
        <v/>
      </c>
    </row>
    <row r="818" spans="1:16" x14ac:dyDescent="0.25">
      <c r="A818" s="72">
        <f>'Application Form'!E829</f>
        <v>0</v>
      </c>
      <c r="B818" t="str">
        <f>IF('Application Form'!C829="Hair","H",IF('Application Form'!C829="Done","D",IF('Application Form'!C829="Semen","S",IF('Application Form'!C829="TSU","T",""))))</f>
        <v/>
      </c>
      <c r="C818" t="str">
        <f t="shared" si="12"/>
        <v>NAA</v>
      </c>
      <c r="F818" t="str">
        <f>IF('Application Form'!H829="SKSTD_BDL","SKSTD_BDL",IF('Application Form'!H829="MIP","MIP",IF('Application Form'!H829="MIP+PV","MIP",IF('Application Form'!H829="SEEKSIRE","SEEKSIRE",IF('Application Form'!H829="SEEKSIRE+PV","SEEKSIRE",IF('Application Form'!H829="GGP50K","GGP50K",IF('Application Form'!H829="GGP50K+PV","GGP50K",IF('Application Form'!H829="GGPHD (150K)","GGPHD (150K)",IF('Application Form'!H829="GGPHD+PV","GGPHD",IF('Application Form'!H829="PV","",IF('Application Form'!H829="POLL","",IF('Application Form'!H829="MSTN","",IF('Application Form'!H829="COAT","",IF('Application Form'!H829="PI","",IF('Application Form'!H829="POLL_50K (add on)*","",IF('Application Form'!H829="POLL_HD (add on)*","",IF('Application Form'!H829="MSTN_50K (add_on)*","",IF('Application Form'!H829="MSTN_HD (add on)*","",IF('Application Form'!H829="STORE","STORE",IF('Application Form'!H829="HE","HE",""))))))))))))))))))))</f>
        <v/>
      </c>
      <c r="G818" t="str">
        <f>IF(OR(RIGHT('Application Form'!H829,2)="PV",RIGHT('Application Form'!I829,2)="PV",RIGHT('Application Form'!J829,2)="PV"),"Yes","")</f>
        <v/>
      </c>
      <c r="H818" s="81" t="str">
        <f>IF(ISBLANK(IF(F818="SKSTD_BDL",'Application Form'!M829,IF('Office Use Only - DONT TOUCH!!!'!G818="Yes",'Application Form'!M829,""))),"",IF(F818="SKSTD_BDL",'Application Form'!M829,IF('Office Use Only - DONT TOUCH!!!'!G818="Yes",'Application Form'!M829,"")))</f>
        <v/>
      </c>
      <c r="K818" t="str">
        <f>IF(ISBLANK(IF(F818="SKSTD_BDL",'Application Form'!O829,IF('Office Use Only - DONT TOUCH!!!'!G818="Yes",'Application Form'!O829,""))),"",IF(F818="SKSTD_BDL",'Application Form'!O829,IF('Office Use Only - DONT TOUCH!!!'!G818="Yes",'Application Form'!O829,"")))</f>
        <v/>
      </c>
      <c r="N818" t="str">
        <f>IF(AND(F818="",'Application Form'!H829=""),"",IF(AND(F818="",'Application Form'!H829&lt;&gt;""),'Application Form'!H829,IF(AND(F818&lt;&gt;"",'Application Form'!I829=""),"",IF(AND(F818&lt;&gt;"",'Application Form'!I829&lt;&gt;""),IF('Application Form'!I829="SKSTD_BDL","SKSTD_BDL",IF('Application Form'!I829="MIP","MIP",IF('Application Form'!I829="MIP+PV","MIP",IF('Application Form'!I829="SEEKSIRE","SEEKSIRE",IF('Application Form'!I829="SEEKSIRE+PV","SEEKSIRE",IF('Application Form'!I829="GGP50K","GGP50K",IF('Application Form'!I829="GGP50K+PV","GGP50K",IF('Application Form'!I829="GGPHD (150K)","GGPHD (150K)",IF('Application Form'!I829="GGPHD+PV","GGPHD",IF('Application Form'!I829="PV","",IF('Application Form'!I829="POLL","",IF('Application Form'!I829="MSTN","MSTN",IF('Application Form'!I829="COAT","COAT",IF('Application Form'!I829="PI","PI",IF('Application Form'!I829="POLL_50K (add on)*","POLL_50K (add on)*",IF('Application Form'!I829="POLL_HD (add on)*","POLL_HD (add_on)*",IF('Application Form'!I829="MSTN_50K (add_on)*","MSTN_50K (add_on)*",IF('Application Form'!I829="MSTN_HD (add on)*","MSTN_HD (add on)*",IF('Application Form'!I829="STORE","STORE",IF('Application Form'!I829="HE","HE","")))))))))))))))))))),"ERROR"))))</f>
        <v/>
      </c>
      <c r="O818" t="str">
        <f>IF(AND(F818="",'Application Form'!H829=""),"",IF(AND(F818="",'Application Form'!H829&lt;&gt;"",'Application Form'!I829=""),"",IF(AND(F818&lt;&gt;"",'Application Form'!I829=""),"",IF(AND(F818&lt;&gt;"",'Application Form'!I829&lt;&gt;"",'Application Form'!J829=""),"",IF(AND(F818="",'Application Form'!H829&lt;&gt;"",'Application Form'!I829&lt;&gt;""),IF('Application Form'!I829="SKSTD_BDL","SKSTD_BDL",IF('Application Form'!I829="MIP","MIP",IF('Application Form'!I829="MIP+PV","MIP",IF('Application Form'!I829="SEEKSIRE","SEEKSIRE",IF('Application Form'!I829="SEEKSIRE+PV","SEEKSIRE",IF('Application Form'!I829="GGP50K","GGP50K",IF('Application Form'!I829="GGP50K+PV","GGP50K",IF('Application Form'!I829="GGPHD (150K)","GGPHD (150K)",IF('Application Form'!I829="GGPHD+PV","GGPHD",IF('Application Form'!I829="PV","",IF('Application Form'!I829="POLL","",IF('Application Form'!I829="MSTN","MSTN",IF('Application Form'!I829="COAT","COAT",IF('Application Form'!I829="PI","PI",IF('Application Form'!I829="POLL_50K (add on)*","POLL_50K (add on)*",IF('Application Form'!I829="POLL_HD (add on)*","POLL_HD (add_on)*",IF('Application Form'!I829="MSTN_50K (add_on)*","MSTN_50K (add_on)*",IF('Application Form'!I829="MSTN_HD (add on)*","MSTN_HD (add on)*",IF('Application Form'!I829="STORE","STORE",IF('Application Form'!I829="HE","HE","ERROR")))))))))))))))))))),IF(AND(F818&lt;&gt;"",'Application Form'!I829&lt;&gt;"",'Application Form'!J829&lt;&gt;""),IF('Application Form'!J829="SKSTD_BDL","SKSTD_BDL",IF('Application Form'!J829="MIP","MIP",IF('Application Form'!J829="MIP+PV","MIP",IF('Application Form'!J829="SEEKSIRE","SEEKSIRE",IF('Application Form'!J829="SEEKSIRE+PV","SEEKSIRE",IF('Application Form'!J829="GGP50K","GGP50K",IF('Application Form'!J829="GGP50K+PV","GGP50K",IF('Application Form'!J829="GGPHD (150K)","GGPHD (150K)",IF('Application Form'!J829="GGPHD+PV","GGPHD",IF('Application Form'!J829="PV","",IF('Application Form'!J829="POLL","",IF('Application Form'!J829="MSTN","MSTN",IF('Application Form'!J829="COAT","COAT",IF('Application Form'!J829="PI","PI",IF('Application Form'!J829="POLL_50K (add on)*","POLL_50K (add on)*",IF('Application Form'!J829="POLL_HD (add on)*","POLL_HD (add_on)*",IF('Application Form'!J829="MSTN_50K (add_on)*","MSTN_50K (add_on)*",IF('Application Form'!J829="MSTN_HD (add on)*","MSTN_HD (add on)*",IF('Application Form'!J829="STORE","STORE",IF('Application Form'!J829="HE","HE","")))))))))))))))))))),"ERROR"))))))</f>
        <v/>
      </c>
      <c r="P818" t="str">
        <f>IF(AND(F818="",O818&lt;&gt;""),IF('Application Form'!J829="SKSTD_BDL","SKSTD_BDL",IF('Application Form'!J829="MIP","MIP",IF('Application Form'!J829="MIP+PV","MIP",IF('Application Form'!J829="SEEKSIRE","SEEKSIRE",IF('Application Form'!J829="SEEKSIRE+PV","SEEKSIRE",IF('Application Form'!J829="GGP50K","GGP50K",IF('Application Form'!J829="GGP50K+PV","GGP50K",IF('Application Form'!J829="GGPHD (150K)","GGPHD (150K)",IF('Application Form'!J829="GGPHD+PV","GGPHD",IF('Application Form'!J829="PV","",IF('Application Form'!J829="POLL","",IF('Application Form'!J829="MSTN","MSTN",IF('Application Form'!J829="COAT","COAT",IF('Application Form'!J829="PI","PI",IF('Application Form'!J829="POLL_50K (add on)*","POLL_50K (add on)*",IF('Application Form'!J829="POLL_HD (add on)*","POLL_HD (add_on)*",IF('Application Form'!J829="MSTN_50K (add_on)*","MSTN_50K (add_on)*",IF('Application Form'!J829="MSTN_HD (add on)*","MSTN_HD (add on)*",IF('Application Form'!J829="STORE","STORE",IF('Application Form'!J829="HE","HE","")))))))))))))))))))),"")</f>
        <v/>
      </c>
    </row>
    <row r="819" spans="1:16" x14ac:dyDescent="0.25">
      <c r="A819" s="72">
        <f>'Application Form'!E830</f>
        <v>0</v>
      </c>
      <c r="B819" t="str">
        <f>IF('Application Form'!C830="Hair","H",IF('Application Form'!C830="Done","D",IF('Application Form'!C830="Semen","S",IF('Application Form'!C830="TSU","T",""))))</f>
        <v/>
      </c>
      <c r="C819" t="str">
        <f t="shared" si="12"/>
        <v>NAA</v>
      </c>
      <c r="F819" t="str">
        <f>IF('Application Form'!H830="SKSTD_BDL","SKSTD_BDL",IF('Application Form'!H830="MIP","MIP",IF('Application Form'!H830="MIP+PV","MIP",IF('Application Form'!H830="SEEKSIRE","SEEKSIRE",IF('Application Form'!H830="SEEKSIRE+PV","SEEKSIRE",IF('Application Form'!H830="GGP50K","GGP50K",IF('Application Form'!H830="GGP50K+PV","GGP50K",IF('Application Form'!H830="GGPHD (150K)","GGPHD (150K)",IF('Application Form'!H830="GGPHD+PV","GGPHD",IF('Application Form'!H830="PV","",IF('Application Form'!H830="POLL","",IF('Application Form'!H830="MSTN","",IF('Application Form'!H830="COAT","",IF('Application Form'!H830="PI","",IF('Application Form'!H830="POLL_50K (add on)*","",IF('Application Form'!H830="POLL_HD (add on)*","",IF('Application Form'!H830="MSTN_50K (add_on)*","",IF('Application Form'!H830="MSTN_HD (add on)*","",IF('Application Form'!H830="STORE","STORE",IF('Application Form'!H830="HE","HE",""))))))))))))))))))))</f>
        <v/>
      </c>
      <c r="G819" t="str">
        <f>IF(OR(RIGHT('Application Form'!H830,2)="PV",RIGHT('Application Form'!I830,2)="PV",RIGHT('Application Form'!J830,2)="PV"),"Yes","")</f>
        <v/>
      </c>
      <c r="H819" s="81" t="str">
        <f>IF(ISBLANK(IF(F819="SKSTD_BDL",'Application Form'!M830,IF('Office Use Only - DONT TOUCH!!!'!G819="Yes",'Application Form'!M830,""))),"",IF(F819="SKSTD_BDL",'Application Form'!M830,IF('Office Use Only - DONT TOUCH!!!'!G819="Yes",'Application Form'!M830,"")))</f>
        <v/>
      </c>
      <c r="K819" t="str">
        <f>IF(ISBLANK(IF(F819="SKSTD_BDL",'Application Form'!O830,IF('Office Use Only - DONT TOUCH!!!'!G819="Yes",'Application Form'!O830,""))),"",IF(F819="SKSTD_BDL",'Application Form'!O830,IF('Office Use Only - DONT TOUCH!!!'!G819="Yes",'Application Form'!O830,"")))</f>
        <v/>
      </c>
      <c r="N819" t="str">
        <f>IF(AND(F819="",'Application Form'!H830=""),"",IF(AND(F819="",'Application Form'!H830&lt;&gt;""),'Application Form'!H830,IF(AND(F819&lt;&gt;"",'Application Form'!I830=""),"",IF(AND(F819&lt;&gt;"",'Application Form'!I830&lt;&gt;""),IF('Application Form'!I830="SKSTD_BDL","SKSTD_BDL",IF('Application Form'!I830="MIP","MIP",IF('Application Form'!I830="MIP+PV","MIP",IF('Application Form'!I830="SEEKSIRE","SEEKSIRE",IF('Application Form'!I830="SEEKSIRE+PV","SEEKSIRE",IF('Application Form'!I830="GGP50K","GGP50K",IF('Application Form'!I830="GGP50K+PV","GGP50K",IF('Application Form'!I830="GGPHD (150K)","GGPHD (150K)",IF('Application Form'!I830="GGPHD+PV","GGPHD",IF('Application Form'!I830="PV","",IF('Application Form'!I830="POLL","",IF('Application Form'!I830="MSTN","MSTN",IF('Application Form'!I830="COAT","COAT",IF('Application Form'!I830="PI","PI",IF('Application Form'!I830="POLL_50K (add on)*","POLL_50K (add on)*",IF('Application Form'!I830="POLL_HD (add on)*","POLL_HD (add_on)*",IF('Application Form'!I830="MSTN_50K (add_on)*","MSTN_50K (add_on)*",IF('Application Form'!I830="MSTN_HD (add on)*","MSTN_HD (add on)*",IF('Application Form'!I830="STORE","STORE",IF('Application Form'!I830="HE","HE","")))))))))))))))))))),"ERROR"))))</f>
        <v/>
      </c>
      <c r="O819" t="str">
        <f>IF(AND(F819="",'Application Form'!H830=""),"",IF(AND(F819="",'Application Form'!H830&lt;&gt;"",'Application Form'!I830=""),"",IF(AND(F819&lt;&gt;"",'Application Form'!I830=""),"",IF(AND(F819&lt;&gt;"",'Application Form'!I830&lt;&gt;"",'Application Form'!J830=""),"",IF(AND(F819="",'Application Form'!H830&lt;&gt;"",'Application Form'!I830&lt;&gt;""),IF('Application Form'!I830="SKSTD_BDL","SKSTD_BDL",IF('Application Form'!I830="MIP","MIP",IF('Application Form'!I830="MIP+PV","MIP",IF('Application Form'!I830="SEEKSIRE","SEEKSIRE",IF('Application Form'!I830="SEEKSIRE+PV","SEEKSIRE",IF('Application Form'!I830="GGP50K","GGP50K",IF('Application Form'!I830="GGP50K+PV","GGP50K",IF('Application Form'!I830="GGPHD (150K)","GGPHD (150K)",IF('Application Form'!I830="GGPHD+PV","GGPHD",IF('Application Form'!I830="PV","",IF('Application Form'!I830="POLL","",IF('Application Form'!I830="MSTN","MSTN",IF('Application Form'!I830="COAT","COAT",IF('Application Form'!I830="PI","PI",IF('Application Form'!I830="POLL_50K (add on)*","POLL_50K (add on)*",IF('Application Form'!I830="POLL_HD (add on)*","POLL_HD (add_on)*",IF('Application Form'!I830="MSTN_50K (add_on)*","MSTN_50K (add_on)*",IF('Application Form'!I830="MSTN_HD (add on)*","MSTN_HD (add on)*",IF('Application Form'!I830="STORE","STORE",IF('Application Form'!I830="HE","HE","ERROR")))))))))))))))))))),IF(AND(F819&lt;&gt;"",'Application Form'!I830&lt;&gt;"",'Application Form'!J830&lt;&gt;""),IF('Application Form'!J830="SKSTD_BDL","SKSTD_BDL",IF('Application Form'!J830="MIP","MIP",IF('Application Form'!J830="MIP+PV","MIP",IF('Application Form'!J830="SEEKSIRE","SEEKSIRE",IF('Application Form'!J830="SEEKSIRE+PV","SEEKSIRE",IF('Application Form'!J830="GGP50K","GGP50K",IF('Application Form'!J830="GGP50K+PV","GGP50K",IF('Application Form'!J830="GGPHD (150K)","GGPHD (150K)",IF('Application Form'!J830="GGPHD+PV","GGPHD",IF('Application Form'!J830="PV","",IF('Application Form'!J830="POLL","",IF('Application Form'!J830="MSTN","MSTN",IF('Application Form'!J830="COAT","COAT",IF('Application Form'!J830="PI","PI",IF('Application Form'!J830="POLL_50K (add on)*","POLL_50K (add on)*",IF('Application Form'!J830="POLL_HD (add on)*","POLL_HD (add_on)*",IF('Application Form'!J830="MSTN_50K (add_on)*","MSTN_50K (add_on)*",IF('Application Form'!J830="MSTN_HD (add on)*","MSTN_HD (add on)*",IF('Application Form'!J830="STORE","STORE",IF('Application Form'!J830="HE","HE","")))))))))))))))))))),"ERROR"))))))</f>
        <v/>
      </c>
      <c r="P819" t="str">
        <f>IF(AND(F819="",O819&lt;&gt;""),IF('Application Form'!J830="SKSTD_BDL","SKSTD_BDL",IF('Application Form'!J830="MIP","MIP",IF('Application Form'!J830="MIP+PV","MIP",IF('Application Form'!J830="SEEKSIRE","SEEKSIRE",IF('Application Form'!J830="SEEKSIRE+PV","SEEKSIRE",IF('Application Form'!J830="GGP50K","GGP50K",IF('Application Form'!J830="GGP50K+PV","GGP50K",IF('Application Form'!J830="GGPHD (150K)","GGPHD (150K)",IF('Application Form'!J830="GGPHD+PV","GGPHD",IF('Application Form'!J830="PV","",IF('Application Form'!J830="POLL","",IF('Application Form'!J830="MSTN","MSTN",IF('Application Form'!J830="COAT","COAT",IF('Application Form'!J830="PI","PI",IF('Application Form'!J830="POLL_50K (add on)*","POLL_50K (add on)*",IF('Application Form'!J830="POLL_HD (add on)*","POLL_HD (add_on)*",IF('Application Form'!J830="MSTN_50K (add_on)*","MSTN_50K (add_on)*",IF('Application Form'!J830="MSTN_HD (add on)*","MSTN_HD (add on)*",IF('Application Form'!J830="STORE","STORE",IF('Application Form'!J830="HE","HE","")))))))))))))))))))),"")</f>
        <v/>
      </c>
    </row>
    <row r="820" spans="1:16" x14ac:dyDescent="0.25">
      <c r="A820" s="72">
        <f>'Application Form'!E831</f>
        <v>0</v>
      </c>
      <c r="B820" t="str">
        <f>IF('Application Form'!C831="Hair","H",IF('Application Form'!C831="Done","D",IF('Application Form'!C831="Semen","S",IF('Application Form'!C831="TSU","T",""))))</f>
        <v/>
      </c>
      <c r="C820" t="str">
        <f t="shared" si="12"/>
        <v>NAA</v>
      </c>
      <c r="F820" t="str">
        <f>IF('Application Form'!H831="SKSTD_BDL","SKSTD_BDL",IF('Application Form'!H831="MIP","MIP",IF('Application Form'!H831="MIP+PV","MIP",IF('Application Form'!H831="SEEKSIRE","SEEKSIRE",IF('Application Form'!H831="SEEKSIRE+PV","SEEKSIRE",IF('Application Form'!H831="GGP50K","GGP50K",IF('Application Form'!H831="GGP50K+PV","GGP50K",IF('Application Form'!H831="GGPHD (150K)","GGPHD (150K)",IF('Application Form'!H831="GGPHD+PV","GGPHD",IF('Application Form'!H831="PV","",IF('Application Form'!H831="POLL","",IF('Application Form'!H831="MSTN","",IF('Application Form'!H831="COAT","",IF('Application Form'!H831="PI","",IF('Application Form'!H831="POLL_50K (add on)*","",IF('Application Form'!H831="POLL_HD (add on)*","",IF('Application Form'!H831="MSTN_50K (add_on)*","",IF('Application Form'!H831="MSTN_HD (add on)*","",IF('Application Form'!H831="STORE","STORE",IF('Application Form'!H831="HE","HE",""))))))))))))))))))))</f>
        <v/>
      </c>
      <c r="G820" t="str">
        <f>IF(OR(RIGHT('Application Form'!H831,2)="PV",RIGHT('Application Form'!I831,2)="PV",RIGHT('Application Form'!J831,2)="PV"),"Yes","")</f>
        <v/>
      </c>
      <c r="H820" s="81" t="str">
        <f>IF(ISBLANK(IF(F820="SKSTD_BDL",'Application Form'!M831,IF('Office Use Only - DONT TOUCH!!!'!G820="Yes",'Application Form'!M831,""))),"",IF(F820="SKSTD_BDL",'Application Form'!M831,IF('Office Use Only - DONT TOUCH!!!'!G820="Yes",'Application Form'!M831,"")))</f>
        <v/>
      </c>
      <c r="K820" t="str">
        <f>IF(ISBLANK(IF(F820="SKSTD_BDL",'Application Form'!O831,IF('Office Use Only - DONT TOUCH!!!'!G820="Yes",'Application Form'!O831,""))),"",IF(F820="SKSTD_BDL",'Application Form'!O831,IF('Office Use Only - DONT TOUCH!!!'!G820="Yes",'Application Form'!O831,"")))</f>
        <v/>
      </c>
      <c r="N820" t="str">
        <f>IF(AND(F820="",'Application Form'!H831=""),"",IF(AND(F820="",'Application Form'!H831&lt;&gt;""),'Application Form'!H831,IF(AND(F820&lt;&gt;"",'Application Form'!I831=""),"",IF(AND(F820&lt;&gt;"",'Application Form'!I831&lt;&gt;""),IF('Application Form'!I831="SKSTD_BDL","SKSTD_BDL",IF('Application Form'!I831="MIP","MIP",IF('Application Form'!I831="MIP+PV","MIP",IF('Application Form'!I831="SEEKSIRE","SEEKSIRE",IF('Application Form'!I831="SEEKSIRE+PV","SEEKSIRE",IF('Application Form'!I831="GGP50K","GGP50K",IF('Application Form'!I831="GGP50K+PV","GGP50K",IF('Application Form'!I831="GGPHD (150K)","GGPHD (150K)",IF('Application Form'!I831="GGPHD+PV","GGPHD",IF('Application Form'!I831="PV","",IF('Application Form'!I831="POLL","",IF('Application Form'!I831="MSTN","MSTN",IF('Application Form'!I831="COAT","COAT",IF('Application Form'!I831="PI","PI",IF('Application Form'!I831="POLL_50K (add on)*","POLL_50K (add on)*",IF('Application Form'!I831="POLL_HD (add on)*","POLL_HD (add_on)*",IF('Application Form'!I831="MSTN_50K (add_on)*","MSTN_50K (add_on)*",IF('Application Form'!I831="MSTN_HD (add on)*","MSTN_HD (add on)*",IF('Application Form'!I831="STORE","STORE",IF('Application Form'!I831="HE","HE","")))))))))))))))))))),"ERROR"))))</f>
        <v/>
      </c>
      <c r="O820" t="str">
        <f>IF(AND(F820="",'Application Form'!H831=""),"",IF(AND(F820="",'Application Form'!H831&lt;&gt;"",'Application Form'!I831=""),"",IF(AND(F820&lt;&gt;"",'Application Form'!I831=""),"",IF(AND(F820&lt;&gt;"",'Application Form'!I831&lt;&gt;"",'Application Form'!J831=""),"",IF(AND(F820="",'Application Form'!H831&lt;&gt;"",'Application Form'!I831&lt;&gt;""),IF('Application Form'!I831="SKSTD_BDL","SKSTD_BDL",IF('Application Form'!I831="MIP","MIP",IF('Application Form'!I831="MIP+PV","MIP",IF('Application Form'!I831="SEEKSIRE","SEEKSIRE",IF('Application Form'!I831="SEEKSIRE+PV","SEEKSIRE",IF('Application Form'!I831="GGP50K","GGP50K",IF('Application Form'!I831="GGP50K+PV","GGP50K",IF('Application Form'!I831="GGPHD (150K)","GGPHD (150K)",IF('Application Form'!I831="GGPHD+PV","GGPHD",IF('Application Form'!I831="PV","",IF('Application Form'!I831="POLL","",IF('Application Form'!I831="MSTN","MSTN",IF('Application Form'!I831="COAT","COAT",IF('Application Form'!I831="PI","PI",IF('Application Form'!I831="POLL_50K (add on)*","POLL_50K (add on)*",IF('Application Form'!I831="POLL_HD (add on)*","POLL_HD (add_on)*",IF('Application Form'!I831="MSTN_50K (add_on)*","MSTN_50K (add_on)*",IF('Application Form'!I831="MSTN_HD (add on)*","MSTN_HD (add on)*",IF('Application Form'!I831="STORE","STORE",IF('Application Form'!I831="HE","HE","ERROR")))))))))))))))))))),IF(AND(F820&lt;&gt;"",'Application Form'!I831&lt;&gt;"",'Application Form'!J831&lt;&gt;""),IF('Application Form'!J831="SKSTD_BDL","SKSTD_BDL",IF('Application Form'!J831="MIP","MIP",IF('Application Form'!J831="MIP+PV","MIP",IF('Application Form'!J831="SEEKSIRE","SEEKSIRE",IF('Application Form'!J831="SEEKSIRE+PV","SEEKSIRE",IF('Application Form'!J831="GGP50K","GGP50K",IF('Application Form'!J831="GGP50K+PV","GGP50K",IF('Application Form'!J831="GGPHD (150K)","GGPHD (150K)",IF('Application Form'!J831="GGPHD+PV","GGPHD",IF('Application Form'!J831="PV","",IF('Application Form'!J831="POLL","",IF('Application Form'!J831="MSTN","MSTN",IF('Application Form'!J831="COAT","COAT",IF('Application Form'!J831="PI","PI",IF('Application Form'!J831="POLL_50K (add on)*","POLL_50K (add on)*",IF('Application Form'!J831="POLL_HD (add on)*","POLL_HD (add_on)*",IF('Application Form'!J831="MSTN_50K (add_on)*","MSTN_50K (add_on)*",IF('Application Form'!J831="MSTN_HD (add on)*","MSTN_HD (add on)*",IF('Application Form'!J831="STORE","STORE",IF('Application Form'!J831="HE","HE","")))))))))))))))))))),"ERROR"))))))</f>
        <v/>
      </c>
      <c r="P820" t="str">
        <f>IF(AND(F820="",O820&lt;&gt;""),IF('Application Form'!J831="SKSTD_BDL","SKSTD_BDL",IF('Application Form'!J831="MIP","MIP",IF('Application Form'!J831="MIP+PV","MIP",IF('Application Form'!J831="SEEKSIRE","SEEKSIRE",IF('Application Form'!J831="SEEKSIRE+PV","SEEKSIRE",IF('Application Form'!J831="GGP50K","GGP50K",IF('Application Form'!J831="GGP50K+PV","GGP50K",IF('Application Form'!J831="GGPHD (150K)","GGPHD (150K)",IF('Application Form'!J831="GGPHD+PV","GGPHD",IF('Application Form'!J831="PV","",IF('Application Form'!J831="POLL","",IF('Application Form'!J831="MSTN","MSTN",IF('Application Form'!J831="COAT","COAT",IF('Application Form'!J831="PI","PI",IF('Application Form'!J831="POLL_50K (add on)*","POLL_50K (add on)*",IF('Application Form'!J831="POLL_HD (add on)*","POLL_HD (add_on)*",IF('Application Form'!J831="MSTN_50K (add_on)*","MSTN_50K (add_on)*",IF('Application Form'!J831="MSTN_HD (add on)*","MSTN_HD (add on)*",IF('Application Form'!J831="STORE","STORE",IF('Application Form'!J831="HE","HE","")))))))))))))))))))),"")</f>
        <v/>
      </c>
    </row>
    <row r="821" spans="1:16" x14ac:dyDescent="0.25">
      <c r="A821" s="72">
        <f>'Application Form'!E832</f>
        <v>0</v>
      </c>
      <c r="B821" t="str">
        <f>IF('Application Form'!C832="Hair","H",IF('Application Form'!C832="Done","D",IF('Application Form'!C832="Semen","S",IF('Application Form'!C832="TSU","T",""))))</f>
        <v/>
      </c>
      <c r="C821" t="str">
        <f t="shared" si="12"/>
        <v>NAA</v>
      </c>
      <c r="F821" t="str">
        <f>IF('Application Form'!H832="SKSTD_BDL","SKSTD_BDL",IF('Application Form'!H832="MIP","MIP",IF('Application Form'!H832="MIP+PV","MIP",IF('Application Form'!H832="SEEKSIRE","SEEKSIRE",IF('Application Form'!H832="SEEKSIRE+PV","SEEKSIRE",IF('Application Form'!H832="GGP50K","GGP50K",IF('Application Form'!H832="GGP50K+PV","GGP50K",IF('Application Form'!H832="GGPHD (150K)","GGPHD (150K)",IF('Application Form'!H832="GGPHD+PV","GGPHD",IF('Application Form'!H832="PV","",IF('Application Form'!H832="POLL","",IF('Application Form'!H832="MSTN","",IF('Application Form'!H832="COAT","",IF('Application Form'!H832="PI","",IF('Application Form'!H832="POLL_50K (add on)*","",IF('Application Form'!H832="POLL_HD (add on)*","",IF('Application Form'!H832="MSTN_50K (add_on)*","",IF('Application Form'!H832="MSTN_HD (add on)*","",IF('Application Form'!H832="STORE","STORE",IF('Application Form'!H832="HE","HE",""))))))))))))))))))))</f>
        <v/>
      </c>
      <c r="G821" t="str">
        <f>IF(OR(RIGHT('Application Form'!H832,2)="PV",RIGHT('Application Form'!I832,2)="PV",RIGHT('Application Form'!J832,2)="PV"),"Yes","")</f>
        <v/>
      </c>
      <c r="H821" s="81" t="str">
        <f>IF(ISBLANK(IF(F821="SKSTD_BDL",'Application Form'!M832,IF('Office Use Only - DONT TOUCH!!!'!G821="Yes",'Application Form'!M832,""))),"",IF(F821="SKSTD_BDL",'Application Form'!M832,IF('Office Use Only - DONT TOUCH!!!'!G821="Yes",'Application Form'!M832,"")))</f>
        <v/>
      </c>
      <c r="K821" t="str">
        <f>IF(ISBLANK(IF(F821="SKSTD_BDL",'Application Form'!O832,IF('Office Use Only - DONT TOUCH!!!'!G821="Yes",'Application Form'!O832,""))),"",IF(F821="SKSTD_BDL",'Application Form'!O832,IF('Office Use Only - DONT TOUCH!!!'!G821="Yes",'Application Form'!O832,"")))</f>
        <v/>
      </c>
      <c r="N821" t="str">
        <f>IF(AND(F821="",'Application Form'!H832=""),"",IF(AND(F821="",'Application Form'!H832&lt;&gt;""),'Application Form'!H832,IF(AND(F821&lt;&gt;"",'Application Form'!I832=""),"",IF(AND(F821&lt;&gt;"",'Application Form'!I832&lt;&gt;""),IF('Application Form'!I832="SKSTD_BDL","SKSTD_BDL",IF('Application Form'!I832="MIP","MIP",IF('Application Form'!I832="MIP+PV","MIP",IF('Application Form'!I832="SEEKSIRE","SEEKSIRE",IF('Application Form'!I832="SEEKSIRE+PV","SEEKSIRE",IF('Application Form'!I832="GGP50K","GGP50K",IF('Application Form'!I832="GGP50K+PV","GGP50K",IF('Application Form'!I832="GGPHD (150K)","GGPHD (150K)",IF('Application Form'!I832="GGPHD+PV","GGPHD",IF('Application Form'!I832="PV","",IF('Application Form'!I832="POLL","",IF('Application Form'!I832="MSTN","MSTN",IF('Application Form'!I832="COAT","COAT",IF('Application Form'!I832="PI","PI",IF('Application Form'!I832="POLL_50K (add on)*","POLL_50K (add on)*",IF('Application Form'!I832="POLL_HD (add on)*","POLL_HD (add_on)*",IF('Application Form'!I832="MSTN_50K (add_on)*","MSTN_50K (add_on)*",IF('Application Form'!I832="MSTN_HD (add on)*","MSTN_HD (add on)*",IF('Application Form'!I832="STORE","STORE",IF('Application Form'!I832="HE","HE","")))))))))))))))))))),"ERROR"))))</f>
        <v/>
      </c>
      <c r="O821" t="str">
        <f>IF(AND(F821="",'Application Form'!H832=""),"",IF(AND(F821="",'Application Form'!H832&lt;&gt;"",'Application Form'!I832=""),"",IF(AND(F821&lt;&gt;"",'Application Form'!I832=""),"",IF(AND(F821&lt;&gt;"",'Application Form'!I832&lt;&gt;"",'Application Form'!J832=""),"",IF(AND(F821="",'Application Form'!H832&lt;&gt;"",'Application Form'!I832&lt;&gt;""),IF('Application Form'!I832="SKSTD_BDL","SKSTD_BDL",IF('Application Form'!I832="MIP","MIP",IF('Application Form'!I832="MIP+PV","MIP",IF('Application Form'!I832="SEEKSIRE","SEEKSIRE",IF('Application Form'!I832="SEEKSIRE+PV","SEEKSIRE",IF('Application Form'!I832="GGP50K","GGP50K",IF('Application Form'!I832="GGP50K+PV","GGP50K",IF('Application Form'!I832="GGPHD (150K)","GGPHD (150K)",IF('Application Form'!I832="GGPHD+PV","GGPHD",IF('Application Form'!I832="PV","",IF('Application Form'!I832="POLL","",IF('Application Form'!I832="MSTN","MSTN",IF('Application Form'!I832="COAT","COAT",IF('Application Form'!I832="PI","PI",IF('Application Form'!I832="POLL_50K (add on)*","POLL_50K (add on)*",IF('Application Form'!I832="POLL_HD (add on)*","POLL_HD (add_on)*",IF('Application Form'!I832="MSTN_50K (add_on)*","MSTN_50K (add_on)*",IF('Application Form'!I832="MSTN_HD (add on)*","MSTN_HD (add on)*",IF('Application Form'!I832="STORE","STORE",IF('Application Form'!I832="HE","HE","ERROR")))))))))))))))))))),IF(AND(F821&lt;&gt;"",'Application Form'!I832&lt;&gt;"",'Application Form'!J832&lt;&gt;""),IF('Application Form'!J832="SKSTD_BDL","SKSTD_BDL",IF('Application Form'!J832="MIP","MIP",IF('Application Form'!J832="MIP+PV","MIP",IF('Application Form'!J832="SEEKSIRE","SEEKSIRE",IF('Application Form'!J832="SEEKSIRE+PV","SEEKSIRE",IF('Application Form'!J832="GGP50K","GGP50K",IF('Application Form'!J832="GGP50K+PV","GGP50K",IF('Application Form'!J832="GGPHD (150K)","GGPHD (150K)",IF('Application Form'!J832="GGPHD+PV","GGPHD",IF('Application Form'!J832="PV","",IF('Application Form'!J832="POLL","",IF('Application Form'!J832="MSTN","MSTN",IF('Application Form'!J832="COAT","COAT",IF('Application Form'!J832="PI","PI",IF('Application Form'!J832="POLL_50K (add on)*","POLL_50K (add on)*",IF('Application Form'!J832="POLL_HD (add on)*","POLL_HD (add_on)*",IF('Application Form'!J832="MSTN_50K (add_on)*","MSTN_50K (add_on)*",IF('Application Form'!J832="MSTN_HD (add on)*","MSTN_HD (add on)*",IF('Application Form'!J832="STORE","STORE",IF('Application Form'!J832="HE","HE","")))))))))))))))))))),"ERROR"))))))</f>
        <v/>
      </c>
      <c r="P821" t="str">
        <f>IF(AND(F821="",O821&lt;&gt;""),IF('Application Form'!J832="SKSTD_BDL","SKSTD_BDL",IF('Application Form'!J832="MIP","MIP",IF('Application Form'!J832="MIP+PV","MIP",IF('Application Form'!J832="SEEKSIRE","SEEKSIRE",IF('Application Form'!J832="SEEKSIRE+PV","SEEKSIRE",IF('Application Form'!J832="GGP50K","GGP50K",IF('Application Form'!J832="GGP50K+PV","GGP50K",IF('Application Form'!J832="GGPHD (150K)","GGPHD (150K)",IF('Application Form'!J832="GGPHD+PV","GGPHD",IF('Application Form'!J832="PV","",IF('Application Form'!J832="POLL","",IF('Application Form'!J832="MSTN","MSTN",IF('Application Form'!J832="COAT","COAT",IF('Application Form'!J832="PI","PI",IF('Application Form'!J832="POLL_50K (add on)*","POLL_50K (add on)*",IF('Application Form'!J832="POLL_HD (add on)*","POLL_HD (add_on)*",IF('Application Form'!J832="MSTN_50K (add_on)*","MSTN_50K (add_on)*",IF('Application Form'!J832="MSTN_HD (add on)*","MSTN_HD (add on)*",IF('Application Form'!J832="STORE","STORE",IF('Application Form'!J832="HE","HE","")))))))))))))))))))),"")</f>
        <v/>
      </c>
    </row>
    <row r="822" spans="1:16" x14ac:dyDescent="0.25">
      <c r="A822" s="72">
        <f>'Application Form'!E833</f>
        <v>0</v>
      </c>
      <c r="B822" t="str">
        <f>IF('Application Form'!C833="Hair","H",IF('Application Form'!C833="Done","D",IF('Application Form'!C833="Semen","S",IF('Application Form'!C833="TSU","T",""))))</f>
        <v/>
      </c>
      <c r="C822" t="str">
        <f t="shared" si="12"/>
        <v>NAA</v>
      </c>
      <c r="F822" t="str">
        <f>IF('Application Form'!H833="SKSTD_BDL","SKSTD_BDL",IF('Application Form'!H833="MIP","MIP",IF('Application Form'!H833="MIP+PV","MIP",IF('Application Form'!H833="SEEKSIRE","SEEKSIRE",IF('Application Form'!H833="SEEKSIRE+PV","SEEKSIRE",IF('Application Form'!H833="GGP50K","GGP50K",IF('Application Form'!H833="GGP50K+PV","GGP50K",IF('Application Form'!H833="GGPHD (150K)","GGPHD (150K)",IF('Application Form'!H833="GGPHD+PV","GGPHD",IF('Application Form'!H833="PV","",IF('Application Form'!H833="POLL","",IF('Application Form'!H833="MSTN","",IF('Application Form'!H833="COAT","",IF('Application Form'!H833="PI","",IF('Application Form'!H833="POLL_50K (add on)*","",IF('Application Form'!H833="POLL_HD (add on)*","",IF('Application Form'!H833="MSTN_50K (add_on)*","",IF('Application Form'!H833="MSTN_HD (add on)*","",IF('Application Form'!H833="STORE","STORE",IF('Application Form'!H833="HE","HE",""))))))))))))))))))))</f>
        <v/>
      </c>
      <c r="G822" t="str">
        <f>IF(OR(RIGHT('Application Form'!H833,2)="PV",RIGHT('Application Form'!I833,2)="PV",RIGHT('Application Form'!J833,2)="PV"),"Yes","")</f>
        <v/>
      </c>
      <c r="H822" s="81" t="str">
        <f>IF(ISBLANK(IF(F822="SKSTD_BDL",'Application Form'!M833,IF('Office Use Only - DONT TOUCH!!!'!G822="Yes",'Application Form'!M833,""))),"",IF(F822="SKSTD_BDL",'Application Form'!M833,IF('Office Use Only - DONT TOUCH!!!'!G822="Yes",'Application Form'!M833,"")))</f>
        <v/>
      </c>
      <c r="K822" t="str">
        <f>IF(ISBLANK(IF(F822="SKSTD_BDL",'Application Form'!O833,IF('Office Use Only - DONT TOUCH!!!'!G822="Yes",'Application Form'!O833,""))),"",IF(F822="SKSTD_BDL",'Application Form'!O833,IF('Office Use Only - DONT TOUCH!!!'!G822="Yes",'Application Form'!O833,"")))</f>
        <v/>
      </c>
      <c r="N822" t="str">
        <f>IF(AND(F822="",'Application Form'!H833=""),"",IF(AND(F822="",'Application Form'!H833&lt;&gt;""),'Application Form'!H833,IF(AND(F822&lt;&gt;"",'Application Form'!I833=""),"",IF(AND(F822&lt;&gt;"",'Application Form'!I833&lt;&gt;""),IF('Application Form'!I833="SKSTD_BDL","SKSTD_BDL",IF('Application Form'!I833="MIP","MIP",IF('Application Form'!I833="MIP+PV","MIP",IF('Application Form'!I833="SEEKSIRE","SEEKSIRE",IF('Application Form'!I833="SEEKSIRE+PV","SEEKSIRE",IF('Application Form'!I833="GGP50K","GGP50K",IF('Application Form'!I833="GGP50K+PV","GGP50K",IF('Application Form'!I833="GGPHD (150K)","GGPHD (150K)",IF('Application Form'!I833="GGPHD+PV","GGPHD",IF('Application Form'!I833="PV","",IF('Application Form'!I833="POLL","",IF('Application Form'!I833="MSTN","MSTN",IF('Application Form'!I833="COAT","COAT",IF('Application Form'!I833="PI","PI",IF('Application Form'!I833="POLL_50K (add on)*","POLL_50K (add on)*",IF('Application Form'!I833="POLL_HD (add on)*","POLL_HD (add_on)*",IF('Application Form'!I833="MSTN_50K (add_on)*","MSTN_50K (add_on)*",IF('Application Form'!I833="MSTN_HD (add on)*","MSTN_HD (add on)*",IF('Application Form'!I833="STORE","STORE",IF('Application Form'!I833="HE","HE","")))))))))))))))))))),"ERROR"))))</f>
        <v/>
      </c>
      <c r="O822" t="str">
        <f>IF(AND(F822="",'Application Form'!H833=""),"",IF(AND(F822="",'Application Form'!H833&lt;&gt;"",'Application Form'!I833=""),"",IF(AND(F822&lt;&gt;"",'Application Form'!I833=""),"",IF(AND(F822&lt;&gt;"",'Application Form'!I833&lt;&gt;"",'Application Form'!J833=""),"",IF(AND(F822="",'Application Form'!H833&lt;&gt;"",'Application Form'!I833&lt;&gt;""),IF('Application Form'!I833="SKSTD_BDL","SKSTD_BDL",IF('Application Form'!I833="MIP","MIP",IF('Application Form'!I833="MIP+PV","MIP",IF('Application Form'!I833="SEEKSIRE","SEEKSIRE",IF('Application Form'!I833="SEEKSIRE+PV","SEEKSIRE",IF('Application Form'!I833="GGP50K","GGP50K",IF('Application Form'!I833="GGP50K+PV","GGP50K",IF('Application Form'!I833="GGPHD (150K)","GGPHD (150K)",IF('Application Form'!I833="GGPHD+PV","GGPHD",IF('Application Form'!I833="PV","",IF('Application Form'!I833="POLL","",IF('Application Form'!I833="MSTN","MSTN",IF('Application Form'!I833="COAT","COAT",IF('Application Form'!I833="PI","PI",IF('Application Form'!I833="POLL_50K (add on)*","POLL_50K (add on)*",IF('Application Form'!I833="POLL_HD (add on)*","POLL_HD (add_on)*",IF('Application Form'!I833="MSTN_50K (add_on)*","MSTN_50K (add_on)*",IF('Application Form'!I833="MSTN_HD (add on)*","MSTN_HD (add on)*",IF('Application Form'!I833="STORE","STORE",IF('Application Form'!I833="HE","HE","ERROR")))))))))))))))))))),IF(AND(F822&lt;&gt;"",'Application Form'!I833&lt;&gt;"",'Application Form'!J833&lt;&gt;""),IF('Application Form'!J833="SKSTD_BDL","SKSTD_BDL",IF('Application Form'!J833="MIP","MIP",IF('Application Form'!J833="MIP+PV","MIP",IF('Application Form'!J833="SEEKSIRE","SEEKSIRE",IF('Application Form'!J833="SEEKSIRE+PV","SEEKSIRE",IF('Application Form'!J833="GGP50K","GGP50K",IF('Application Form'!J833="GGP50K+PV","GGP50K",IF('Application Form'!J833="GGPHD (150K)","GGPHD (150K)",IF('Application Form'!J833="GGPHD+PV","GGPHD",IF('Application Form'!J833="PV","",IF('Application Form'!J833="POLL","",IF('Application Form'!J833="MSTN","MSTN",IF('Application Form'!J833="COAT","COAT",IF('Application Form'!J833="PI","PI",IF('Application Form'!J833="POLL_50K (add on)*","POLL_50K (add on)*",IF('Application Form'!J833="POLL_HD (add on)*","POLL_HD (add_on)*",IF('Application Form'!J833="MSTN_50K (add_on)*","MSTN_50K (add_on)*",IF('Application Form'!J833="MSTN_HD (add on)*","MSTN_HD (add on)*",IF('Application Form'!J833="STORE","STORE",IF('Application Form'!J833="HE","HE","")))))))))))))))))))),"ERROR"))))))</f>
        <v/>
      </c>
      <c r="P822" t="str">
        <f>IF(AND(F822="",O822&lt;&gt;""),IF('Application Form'!J833="SKSTD_BDL","SKSTD_BDL",IF('Application Form'!J833="MIP","MIP",IF('Application Form'!J833="MIP+PV","MIP",IF('Application Form'!J833="SEEKSIRE","SEEKSIRE",IF('Application Form'!J833="SEEKSIRE+PV","SEEKSIRE",IF('Application Form'!J833="GGP50K","GGP50K",IF('Application Form'!J833="GGP50K+PV","GGP50K",IF('Application Form'!J833="GGPHD (150K)","GGPHD (150K)",IF('Application Form'!J833="GGPHD+PV","GGPHD",IF('Application Form'!J833="PV","",IF('Application Form'!J833="POLL","",IF('Application Form'!J833="MSTN","MSTN",IF('Application Form'!J833="COAT","COAT",IF('Application Form'!J833="PI","PI",IF('Application Form'!J833="POLL_50K (add on)*","POLL_50K (add on)*",IF('Application Form'!J833="POLL_HD (add on)*","POLL_HD (add_on)*",IF('Application Form'!J833="MSTN_50K (add_on)*","MSTN_50K (add_on)*",IF('Application Form'!J833="MSTN_HD (add on)*","MSTN_HD (add on)*",IF('Application Form'!J833="STORE","STORE",IF('Application Form'!J833="HE","HE","")))))))))))))))))))),"")</f>
        <v/>
      </c>
    </row>
    <row r="823" spans="1:16" x14ac:dyDescent="0.25">
      <c r="A823" s="72">
        <f>'Application Form'!E834</f>
        <v>0</v>
      </c>
      <c r="B823" t="str">
        <f>IF('Application Form'!C834="Hair","H",IF('Application Form'!C834="Done","D",IF('Application Form'!C834="Semen","S",IF('Application Form'!C834="TSU","T",""))))</f>
        <v/>
      </c>
      <c r="C823" t="str">
        <f t="shared" si="12"/>
        <v>NAA</v>
      </c>
      <c r="F823" t="str">
        <f>IF('Application Form'!H834="SKSTD_BDL","SKSTD_BDL",IF('Application Form'!H834="MIP","MIP",IF('Application Form'!H834="MIP+PV","MIP",IF('Application Form'!H834="SEEKSIRE","SEEKSIRE",IF('Application Form'!H834="SEEKSIRE+PV","SEEKSIRE",IF('Application Form'!H834="GGP50K","GGP50K",IF('Application Form'!H834="GGP50K+PV","GGP50K",IF('Application Form'!H834="GGPHD (150K)","GGPHD (150K)",IF('Application Form'!H834="GGPHD+PV","GGPHD",IF('Application Form'!H834="PV","",IF('Application Form'!H834="POLL","",IF('Application Form'!H834="MSTN","",IF('Application Form'!H834="COAT","",IF('Application Form'!H834="PI","",IF('Application Form'!H834="POLL_50K (add on)*","",IF('Application Form'!H834="POLL_HD (add on)*","",IF('Application Form'!H834="MSTN_50K (add_on)*","",IF('Application Form'!H834="MSTN_HD (add on)*","",IF('Application Form'!H834="STORE","STORE",IF('Application Form'!H834="HE","HE",""))))))))))))))))))))</f>
        <v/>
      </c>
      <c r="G823" t="str">
        <f>IF(OR(RIGHT('Application Form'!H834,2)="PV",RIGHT('Application Form'!I834,2)="PV",RIGHT('Application Form'!J834,2)="PV"),"Yes","")</f>
        <v/>
      </c>
      <c r="H823" s="81" t="str">
        <f>IF(ISBLANK(IF(F823="SKSTD_BDL",'Application Form'!M834,IF('Office Use Only - DONT TOUCH!!!'!G823="Yes",'Application Form'!M834,""))),"",IF(F823="SKSTD_BDL",'Application Form'!M834,IF('Office Use Only - DONT TOUCH!!!'!G823="Yes",'Application Form'!M834,"")))</f>
        <v/>
      </c>
      <c r="K823" t="str">
        <f>IF(ISBLANK(IF(F823="SKSTD_BDL",'Application Form'!O834,IF('Office Use Only - DONT TOUCH!!!'!G823="Yes",'Application Form'!O834,""))),"",IF(F823="SKSTD_BDL",'Application Form'!O834,IF('Office Use Only - DONT TOUCH!!!'!G823="Yes",'Application Form'!O834,"")))</f>
        <v/>
      </c>
      <c r="N823" t="str">
        <f>IF(AND(F823="",'Application Form'!H834=""),"",IF(AND(F823="",'Application Form'!H834&lt;&gt;""),'Application Form'!H834,IF(AND(F823&lt;&gt;"",'Application Form'!I834=""),"",IF(AND(F823&lt;&gt;"",'Application Form'!I834&lt;&gt;""),IF('Application Form'!I834="SKSTD_BDL","SKSTD_BDL",IF('Application Form'!I834="MIP","MIP",IF('Application Form'!I834="MIP+PV","MIP",IF('Application Form'!I834="SEEKSIRE","SEEKSIRE",IF('Application Form'!I834="SEEKSIRE+PV","SEEKSIRE",IF('Application Form'!I834="GGP50K","GGP50K",IF('Application Form'!I834="GGP50K+PV","GGP50K",IF('Application Form'!I834="GGPHD (150K)","GGPHD (150K)",IF('Application Form'!I834="GGPHD+PV","GGPHD",IF('Application Form'!I834="PV","",IF('Application Form'!I834="POLL","",IF('Application Form'!I834="MSTN","MSTN",IF('Application Form'!I834="COAT","COAT",IF('Application Form'!I834="PI","PI",IF('Application Form'!I834="POLL_50K (add on)*","POLL_50K (add on)*",IF('Application Form'!I834="POLL_HD (add on)*","POLL_HD (add_on)*",IF('Application Form'!I834="MSTN_50K (add_on)*","MSTN_50K (add_on)*",IF('Application Form'!I834="MSTN_HD (add on)*","MSTN_HD (add on)*",IF('Application Form'!I834="STORE","STORE",IF('Application Form'!I834="HE","HE","")))))))))))))))))))),"ERROR"))))</f>
        <v/>
      </c>
      <c r="O823" t="str">
        <f>IF(AND(F823="",'Application Form'!H834=""),"",IF(AND(F823="",'Application Form'!H834&lt;&gt;"",'Application Form'!I834=""),"",IF(AND(F823&lt;&gt;"",'Application Form'!I834=""),"",IF(AND(F823&lt;&gt;"",'Application Form'!I834&lt;&gt;"",'Application Form'!J834=""),"",IF(AND(F823="",'Application Form'!H834&lt;&gt;"",'Application Form'!I834&lt;&gt;""),IF('Application Form'!I834="SKSTD_BDL","SKSTD_BDL",IF('Application Form'!I834="MIP","MIP",IF('Application Form'!I834="MIP+PV","MIP",IF('Application Form'!I834="SEEKSIRE","SEEKSIRE",IF('Application Form'!I834="SEEKSIRE+PV","SEEKSIRE",IF('Application Form'!I834="GGP50K","GGP50K",IF('Application Form'!I834="GGP50K+PV","GGP50K",IF('Application Form'!I834="GGPHD (150K)","GGPHD (150K)",IF('Application Form'!I834="GGPHD+PV","GGPHD",IF('Application Form'!I834="PV","",IF('Application Form'!I834="POLL","",IF('Application Form'!I834="MSTN","MSTN",IF('Application Form'!I834="COAT","COAT",IF('Application Form'!I834="PI","PI",IF('Application Form'!I834="POLL_50K (add on)*","POLL_50K (add on)*",IF('Application Form'!I834="POLL_HD (add on)*","POLL_HD (add_on)*",IF('Application Form'!I834="MSTN_50K (add_on)*","MSTN_50K (add_on)*",IF('Application Form'!I834="MSTN_HD (add on)*","MSTN_HD (add on)*",IF('Application Form'!I834="STORE","STORE",IF('Application Form'!I834="HE","HE","ERROR")))))))))))))))))))),IF(AND(F823&lt;&gt;"",'Application Form'!I834&lt;&gt;"",'Application Form'!J834&lt;&gt;""),IF('Application Form'!J834="SKSTD_BDL","SKSTD_BDL",IF('Application Form'!J834="MIP","MIP",IF('Application Form'!J834="MIP+PV","MIP",IF('Application Form'!J834="SEEKSIRE","SEEKSIRE",IF('Application Form'!J834="SEEKSIRE+PV","SEEKSIRE",IF('Application Form'!J834="GGP50K","GGP50K",IF('Application Form'!J834="GGP50K+PV","GGP50K",IF('Application Form'!J834="GGPHD (150K)","GGPHD (150K)",IF('Application Form'!J834="GGPHD+PV","GGPHD",IF('Application Form'!J834="PV","",IF('Application Form'!J834="POLL","",IF('Application Form'!J834="MSTN","MSTN",IF('Application Form'!J834="COAT","COAT",IF('Application Form'!J834="PI","PI",IF('Application Form'!J834="POLL_50K (add on)*","POLL_50K (add on)*",IF('Application Form'!J834="POLL_HD (add on)*","POLL_HD (add_on)*",IF('Application Form'!J834="MSTN_50K (add_on)*","MSTN_50K (add_on)*",IF('Application Form'!J834="MSTN_HD (add on)*","MSTN_HD (add on)*",IF('Application Form'!J834="STORE","STORE",IF('Application Form'!J834="HE","HE","")))))))))))))))))))),"ERROR"))))))</f>
        <v/>
      </c>
      <c r="P823" t="str">
        <f>IF(AND(F823="",O823&lt;&gt;""),IF('Application Form'!J834="SKSTD_BDL","SKSTD_BDL",IF('Application Form'!J834="MIP","MIP",IF('Application Form'!J834="MIP+PV","MIP",IF('Application Form'!J834="SEEKSIRE","SEEKSIRE",IF('Application Form'!J834="SEEKSIRE+PV","SEEKSIRE",IF('Application Form'!J834="GGP50K","GGP50K",IF('Application Form'!J834="GGP50K+PV","GGP50K",IF('Application Form'!J834="GGPHD (150K)","GGPHD (150K)",IF('Application Form'!J834="GGPHD+PV","GGPHD",IF('Application Form'!J834="PV","",IF('Application Form'!J834="POLL","",IF('Application Form'!J834="MSTN","MSTN",IF('Application Form'!J834="COAT","COAT",IF('Application Form'!J834="PI","PI",IF('Application Form'!J834="POLL_50K (add on)*","POLL_50K (add on)*",IF('Application Form'!J834="POLL_HD (add on)*","POLL_HD (add_on)*",IF('Application Form'!J834="MSTN_50K (add_on)*","MSTN_50K (add_on)*",IF('Application Form'!J834="MSTN_HD (add on)*","MSTN_HD (add on)*",IF('Application Form'!J834="STORE","STORE",IF('Application Form'!J834="HE","HE","")))))))))))))))))))),"")</f>
        <v/>
      </c>
    </row>
    <row r="824" spans="1:16" x14ac:dyDescent="0.25">
      <c r="A824" s="72">
        <f>'Application Form'!E835</f>
        <v>0</v>
      </c>
      <c r="B824" t="str">
        <f>IF('Application Form'!C835="Hair","H",IF('Application Form'!C835="Done","D",IF('Application Form'!C835="Semen","S",IF('Application Form'!C835="TSU","T",""))))</f>
        <v/>
      </c>
      <c r="C824" t="str">
        <f t="shared" si="12"/>
        <v>NAA</v>
      </c>
      <c r="F824" t="str">
        <f>IF('Application Form'!H835="SKSTD_BDL","SKSTD_BDL",IF('Application Form'!H835="MIP","MIP",IF('Application Form'!H835="MIP+PV","MIP",IF('Application Form'!H835="SEEKSIRE","SEEKSIRE",IF('Application Form'!H835="SEEKSIRE+PV","SEEKSIRE",IF('Application Form'!H835="GGP50K","GGP50K",IF('Application Form'!H835="GGP50K+PV","GGP50K",IF('Application Form'!H835="GGPHD (150K)","GGPHD (150K)",IF('Application Form'!H835="GGPHD+PV","GGPHD",IF('Application Form'!H835="PV","",IF('Application Form'!H835="POLL","",IF('Application Form'!H835="MSTN","",IF('Application Form'!H835="COAT","",IF('Application Form'!H835="PI","",IF('Application Form'!H835="POLL_50K (add on)*","",IF('Application Form'!H835="POLL_HD (add on)*","",IF('Application Form'!H835="MSTN_50K (add_on)*","",IF('Application Form'!H835="MSTN_HD (add on)*","",IF('Application Form'!H835="STORE","STORE",IF('Application Form'!H835="HE","HE",""))))))))))))))))))))</f>
        <v/>
      </c>
      <c r="G824" t="str">
        <f>IF(OR(RIGHT('Application Form'!H835,2)="PV",RIGHT('Application Form'!I835,2)="PV",RIGHT('Application Form'!J835,2)="PV"),"Yes","")</f>
        <v/>
      </c>
      <c r="H824" s="81" t="str">
        <f>IF(ISBLANK(IF(F824="SKSTD_BDL",'Application Form'!M835,IF('Office Use Only - DONT TOUCH!!!'!G824="Yes",'Application Form'!M835,""))),"",IF(F824="SKSTD_BDL",'Application Form'!M835,IF('Office Use Only - DONT TOUCH!!!'!G824="Yes",'Application Form'!M835,"")))</f>
        <v/>
      </c>
      <c r="K824" t="str">
        <f>IF(ISBLANK(IF(F824="SKSTD_BDL",'Application Form'!O835,IF('Office Use Only - DONT TOUCH!!!'!G824="Yes",'Application Form'!O835,""))),"",IF(F824="SKSTD_BDL",'Application Form'!O835,IF('Office Use Only - DONT TOUCH!!!'!G824="Yes",'Application Form'!O835,"")))</f>
        <v/>
      </c>
      <c r="N824" t="str">
        <f>IF(AND(F824="",'Application Form'!H835=""),"",IF(AND(F824="",'Application Form'!H835&lt;&gt;""),'Application Form'!H835,IF(AND(F824&lt;&gt;"",'Application Form'!I835=""),"",IF(AND(F824&lt;&gt;"",'Application Form'!I835&lt;&gt;""),IF('Application Form'!I835="SKSTD_BDL","SKSTD_BDL",IF('Application Form'!I835="MIP","MIP",IF('Application Form'!I835="MIP+PV","MIP",IF('Application Form'!I835="SEEKSIRE","SEEKSIRE",IF('Application Form'!I835="SEEKSIRE+PV","SEEKSIRE",IF('Application Form'!I835="GGP50K","GGP50K",IF('Application Form'!I835="GGP50K+PV","GGP50K",IF('Application Form'!I835="GGPHD (150K)","GGPHD (150K)",IF('Application Form'!I835="GGPHD+PV","GGPHD",IF('Application Form'!I835="PV","",IF('Application Form'!I835="POLL","",IF('Application Form'!I835="MSTN","MSTN",IF('Application Form'!I835="COAT","COAT",IF('Application Form'!I835="PI","PI",IF('Application Form'!I835="POLL_50K (add on)*","POLL_50K (add on)*",IF('Application Form'!I835="POLL_HD (add on)*","POLL_HD (add_on)*",IF('Application Form'!I835="MSTN_50K (add_on)*","MSTN_50K (add_on)*",IF('Application Form'!I835="MSTN_HD (add on)*","MSTN_HD (add on)*",IF('Application Form'!I835="STORE","STORE",IF('Application Form'!I835="HE","HE","")))))))))))))))))))),"ERROR"))))</f>
        <v/>
      </c>
      <c r="O824" t="str">
        <f>IF(AND(F824="",'Application Form'!H835=""),"",IF(AND(F824="",'Application Form'!H835&lt;&gt;"",'Application Form'!I835=""),"",IF(AND(F824&lt;&gt;"",'Application Form'!I835=""),"",IF(AND(F824&lt;&gt;"",'Application Form'!I835&lt;&gt;"",'Application Form'!J835=""),"",IF(AND(F824="",'Application Form'!H835&lt;&gt;"",'Application Form'!I835&lt;&gt;""),IF('Application Form'!I835="SKSTD_BDL","SKSTD_BDL",IF('Application Form'!I835="MIP","MIP",IF('Application Form'!I835="MIP+PV","MIP",IF('Application Form'!I835="SEEKSIRE","SEEKSIRE",IF('Application Form'!I835="SEEKSIRE+PV","SEEKSIRE",IF('Application Form'!I835="GGP50K","GGP50K",IF('Application Form'!I835="GGP50K+PV","GGP50K",IF('Application Form'!I835="GGPHD (150K)","GGPHD (150K)",IF('Application Form'!I835="GGPHD+PV","GGPHD",IF('Application Form'!I835="PV","",IF('Application Form'!I835="POLL","",IF('Application Form'!I835="MSTN","MSTN",IF('Application Form'!I835="COAT","COAT",IF('Application Form'!I835="PI","PI",IF('Application Form'!I835="POLL_50K (add on)*","POLL_50K (add on)*",IF('Application Form'!I835="POLL_HD (add on)*","POLL_HD (add_on)*",IF('Application Form'!I835="MSTN_50K (add_on)*","MSTN_50K (add_on)*",IF('Application Form'!I835="MSTN_HD (add on)*","MSTN_HD (add on)*",IF('Application Form'!I835="STORE","STORE",IF('Application Form'!I835="HE","HE","ERROR")))))))))))))))))))),IF(AND(F824&lt;&gt;"",'Application Form'!I835&lt;&gt;"",'Application Form'!J835&lt;&gt;""),IF('Application Form'!J835="SKSTD_BDL","SKSTD_BDL",IF('Application Form'!J835="MIP","MIP",IF('Application Form'!J835="MIP+PV","MIP",IF('Application Form'!J835="SEEKSIRE","SEEKSIRE",IF('Application Form'!J835="SEEKSIRE+PV","SEEKSIRE",IF('Application Form'!J835="GGP50K","GGP50K",IF('Application Form'!J835="GGP50K+PV","GGP50K",IF('Application Form'!J835="GGPHD (150K)","GGPHD (150K)",IF('Application Form'!J835="GGPHD+PV","GGPHD",IF('Application Form'!J835="PV","",IF('Application Form'!J835="POLL","",IF('Application Form'!J835="MSTN","MSTN",IF('Application Form'!J835="COAT","COAT",IF('Application Form'!J835="PI","PI",IF('Application Form'!J835="POLL_50K (add on)*","POLL_50K (add on)*",IF('Application Form'!J835="POLL_HD (add on)*","POLL_HD (add_on)*",IF('Application Form'!J835="MSTN_50K (add_on)*","MSTN_50K (add_on)*",IF('Application Form'!J835="MSTN_HD (add on)*","MSTN_HD (add on)*",IF('Application Form'!J835="STORE","STORE",IF('Application Form'!J835="HE","HE","")))))))))))))))))))),"ERROR"))))))</f>
        <v/>
      </c>
      <c r="P824" t="str">
        <f>IF(AND(F824="",O824&lt;&gt;""),IF('Application Form'!J835="SKSTD_BDL","SKSTD_BDL",IF('Application Form'!J835="MIP","MIP",IF('Application Form'!J835="MIP+PV","MIP",IF('Application Form'!J835="SEEKSIRE","SEEKSIRE",IF('Application Form'!J835="SEEKSIRE+PV","SEEKSIRE",IF('Application Form'!J835="GGP50K","GGP50K",IF('Application Form'!J835="GGP50K+PV","GGP50K",IF('Application Form'!J835="GGPHD (150K)","GGPHD (150K)",IF('Application Form'!J835="GGPHD+PV","GGPHD",IF('Application Form'!J835="PV","",IF('Application Form'!J835="POLL","",IF('Application Form'!J835="MSTN","MSTN",IF('Application Form'!J835="COAT","COAT",IF('Application Form'!J835="PI","PI",IF('Application Form'!J835="POLL_50K (add on)*","POLL_50K (add on)*",IF('Application Form'!J835="POLL_HD (add on)*","POLL_HD (add_on)*",IF('Application Form'!J835="MSTN_50K (add_on)*","MSTN_50K (add_on)*",IF('Application Form'!J835="MSTN_HD (add on)*","MSTN_HD (add on)*",IF('Application Form'!J835="STORE","STORE",IF('Application Form'!J835="HE","HE","")))))))))))))))))))),"")</f>
        <v/>
      </c>
    </row>
    <row r="825" spans="1:16" x14ac:dyDescent="0.25">
      <c r="A825" s="72">
        <f>'Application Form'!E836</f>
        <v>0</v>
      </c>
      <c r="B825" t="str">
        <f>IF('Application Form'!C836="Hair","H",IF('Application Form'!C836="Done","D",IF('Application Form'!C836="Semen","S",IF('Application Form'!C836="TSU","T",""))))</f>
        <v/>
      </c>
      <c r="C825" t="str">
        <f t="shared" si="12"/>
        <v>NAA</v>
      </c>
      <c r="F825" t="str">
        <f>IF('Application Form'!H836="SKSTD_BDL","SKSTD_BDL",IF('Application Form'!H836="MIP","MIP",IF('Application Form'!H836="MIP+PV","MIP",IF('Application Form'!H836="SEEKSIRE","SEEKSIRE",IF('Application Form'!H836="SEEKSIRE+PV","SEEKSIRE",IF('Application Form'!H836="GGP50K","GGP50K",IF('Application Form'!H836="GGP50K+PV","GGP50K",IF('Application Form'!H836="GGPHD (150K)","GGPHD (150K)",IF('Application Form'!H836="GGPHD+PV","GGPHD",IF('Application Form'!H836="PV","",IF('Application Form'!H836="POLL","",IF('Application Form'!H836="MSTN","",IF('Application Form'!H836="COAT","",IF('Application Form'!H836="PI","",IF('Application Form'!H836="POLL_50K (add on)*","",IF('Application Form'!H836="POLL_HD (add on)*","",IF('Application Form'!H836="MSTN_50K (add_on)*","",IF('Application Form'!H836="MSTN_HD (add on)*","",IF('Application Form'!H836="STORE","STORE",IF('Application Form'!H836="HE","HE",""))))))))))))))))))))</f>
        <v/>
      </c>
      <c r="G825" t="str">
        <f>IF(OR(RIGHT('Application Form'!H836,2)="PV",RIGHT('Application Form'!I836,2)="PV",RIGHT('Application Form'!J836,2)="PV"),"Yes","")</f>
        <v/>
      </c>
      <c r="H825" s="81" t="str">
        <f>IF(ISBLANK(IF(F825="SKSTD_BDL",'Application Form'!M836,IF('Office Use Only - DONT TOUCH!!!'!G825="Yes",'Application Form'!M836,""))),"",IF(F825="SKSTD_BDL",'Application Form'!M836,IF('Office Use Only - DONT TOUCH!!!'!G825="Yes",'Application Form'!M836,"")))</f>
        <v/>
      </c>
      <c r="K825" t="str">
        <f>IF(ISBLANK(IF(F825="SKSTD_BDL",'Application Form'!O836,IF('Office Use Only - DONT TOUCH!!!'!G825="Yes",'Application Form'!O836,""))),"",IF(F825="SKSTD_BDL",'Application Form'!O836,IF('Office Use Only - DONT TOUCH!!!'!G825="Yes",'Application Form'!O836,"")))</f>
        <v/>
      </c>
      <c r="N825" t="str">
        <f>IF(AND(F825="",'Application Form'!H836=""),"",IF(AND(F825="",'Application Form'!H836&lt;&gt;""),'Application Form'!H836,IF(AND(F825&lt;&gt;"",'Application Form'!I836=""),"",IF(AND(F825&lt;&gt;"",'Application Form'!I836&lt;&gt;""),IF('Application Form'!I836="SKSTD_BDL","SKSTD_BDL",IF('Application Form'!I836="MIP","MIP",IF('Application Form'!I836="MIP+PV","MIP",IF('Application Form'!I836="SEEKSIRE","SEEKSIRE",IF('Application Form'!I836="SEEKSIRE+PV","SEEKSIRE",IF('Application Form'!I836="GGP50K","GGP50K",IF('Application Form'!I836="GGP50K+PV","GGP50K",IF('Application Form'!I836="GGPHD (150K)","GGPHD (150K)",IF('Application Form'!I836="GGPHD+PV","GGPHD",IF('Application Form'!I836="PV","",IF('Application Form'!I836="POLL","",IF('Application Form'!I836="MSTN","MSTN",IF('Application Form'!I836="COAT","COAT",IF('Application Form'!I836="PI","PI",IF('Application Form'!I836="POLL_50K (add on)*","POLL_50K (add on)*",IF('Application Form'!I836="POLL_HD (add on)*","POLL_HD (add_on)*",IF('Application Form'!I836="MSTN_50K (add_on)*","MSTN_50K (add_on)*",IF('Application Form'!I836="MSTN_HD (add on)*","MSTN_HD (add on)*",IF('Application Form'!I836="STORE","STORE",IF('Application Form'!I836="HE","HE","")))))))))))))))))))),"ERROR"))))</f>
        <v/>
      </c>
      <c r="O825" t="str">
        <f>IF(AND(F825="",'Application Form'!H836=""),"",IF(AND(F825="",'Application Form'!H836&lt;&gt;"",'Application Form'!I836=""),"",IF(AND(F825&lt;&gt;"",'Application Form'!I836=""),"",IF(AND(F825&lt;&gt;"",'Application Form'!I836&lt;&gt;"",'Application Form'!J836=""),"",IF(AND(F825="",'Application Form'!H836&lt;&gt;"",'Application Form'!I836&lt;&gt;""),IF('Application Form'!I836="SKSTD_BDL","SKSTD_BDL",IF('Application Form'!I836="MIP","MIP",IF('Application Form'!I836="MIP+PV","MIP",IF('Application Form'!I836="SEEKSIRE","SEEKSIRE",IF('Application Form'!I836="SEEKSIRE+PV","SEEKSIRE",IF('Application Form'!I836="GGP50K","GGP50K",IF('Application Form'!I836="GGP50K+PV","GGP50K",IF('Application Form'!I836="GGPHD (150K)","GGPHD (150K)",IF('Application Form'!I836="GGPHD+PV","GGPHD",IF('Application Form'!I836="PV","",IF('Application Form'!I836="POLL","",IF('Application Form'!I836="MSTN","MSTN",IF('Application Form'!I836="COAT","COAT",IF('Application Form'!I836="PI","PI",IF('Application Form'!I836="POLL_50K (add on)*","POLL_50K (add on)*",IF('Application Form'!I836="POLL_HD (add on)*","POLL_HD (add_on)*",IF('Application Form'!I836="MSTN_50K (add_on)*","MSTN_50K (add_on)*",IF('Application Form'!I836="MSTN_HD (add on)*","MSTN_HD (add on)*",IF('Application Form'!I836="STORE","STORE",IF('Application Form'!I836="HE","HE","ERROR")))))))))))))))))))),IF(AND(F825&lt;&gt;"",'Application Form'!I836&lt;&gt;"",'Application Form'!J836&lt;&gt;""),IF('Application Form'!J836="SKSTD_BDL","SKSTD_BDL",IF('Application Form'!J836="MIP","MIP",IF('Application Form'!J836="MIP+PV","MIP",IF('Application Form'!J836="SEEKSIRE","SEEKSIRE",IF('Application Form'!J836="SEEKSIRE+PV","SEEKSIRE",IF('Application Form'!J836="GGP50K","GGP50K",IF('Application Form'!J836="GGP50K+PV","GGP50K",IF('Application Form'!J836="GGPHD (150K)","GGPHD (150K)",IF('Application Form'!J836="GGPHD+PV","GGPHD",IF('Application Form'!J836="PV","",IF('Application Form'!J836="POLL","",IF('Application Form'!J836="MSTN","MSTN",IF('Application Form'!J836="COAT","COAT",IF('Application Form'!J836="PI","PI",IF('Application Form'!J836="POLL_50K (add on)*","POLL_50K (add on)*",IF('Application Form'!J836="POLL_HD (add on)*","POLL_HD (add_on)*",IF('Application Form'!J836="MSTN_50K (add_on)*","MSTN_50K (add_on)*",IF('Application Form'!J836="MSTN_HD (add on)*","MSTN_HD (add on)*",IF('Application Form'!J836="STORE","STORE",IF('Application Form'!J836="HE","HE","")))))))))))))))))))),"ERROR"))))))</f>
        <v/>
      </c>
      <c r="P825" t="str">
        <f>IF(AND(F825="",O825&lt;&gt;""),IF('Application Form'!J836="SKSTD_BDL","SKSTD_BDL",IF('Application Form'!J836="MIP","MIP",IF('Application Form'!J836="MIP+PV","MIP",IF('Application Form'!J836="SEEKSIRE","SEEKSIRE",IF('Application Form'!J836="SEEKSIRE+PV","SEEKSIRE",IF('Application Form'!J836="GGP50K","GGP50K",IF('Application Form'!J836="GGP50K+PV","GGP50K",IF('Application Form'!J836="GGPHD (150K)","GGPHD (150K)",IF('Application Form'!J836="GGPHD+PV","GGPHD",IF('Application Form'!J836="PV","",IF('Application Form'!J836="POLL","",IF('Application Form'!J836="MSTN","MSTN",IF('Application Form'!J836="COAT","COAT",IF('Application Form'!J836="PI","PI",IF('Application Form'!J836="POLL_50K (add on)*","POLL_50K (add on)*",IF('Application Form'!J836="POLL_HD (add on)*","POLL_HD (add_on)*",IF('Application Form'!J836="MSTN_50K (add_on)*","MSTN_50K (add_on)*",IF('Application Form'!J836="MSTN_HD (add on)*","MSTN_HD (add on)*",IF('Application Form'!J836="STORE","STORE",IF('Application Form'!J836="HE","HE","")))))))))))))))))))),"")</f>
        <v/>
      </c>
    </row>
    <row r="826" spans="1:16" x14ac:dyDescent="0.25">
      <c r="A826" s="72">
        <f>'Application Form'!E837</f>
        <v>0</v>
      </c>
      <c r="B826" t="str">
        <f>IF('Application Form'!C837="Hair","H",IF('Application Form'!C837="Done","D",IF('Application Form'!C837="Semen","S",IF('Application Form'!C837="TSU","T",""))))</f>
        <v/>
      </c>
      <c r="C826" t="str">
        <f t="shared" si="12"/>
        <v>NAA</v>
      </c>
      <c r="F826" t="str">
        <f>IF('Application Form'!H837="SKSTD_BDL","SKSTD_BDL",IF('Application Form'!H837="MIP","MIP",IF('Application Form'!H837="MIP+PV","MIP",IF('Application Form'!H837="SEEKSIRE","SEEKSIRE",IF('Application Form'!H837="SEEKSIRE+PV","SEEKSIRE",IF('Application Form'!H837="GGP50K","GGP50K",IF('Application Form'!H837="GGP50K+PV","GGP50K",IF('Application Form'!H837="GGPHD (150K)","GGPHD (150K)",IF('Application Form'!H837="GGPHD+PV","GGPHD",IF('Application Form'!H837="PV","",IF('Application Form'!H837="POLL","",IF('Application Form'!H837="MSTN","",IF('Application Form'!H837="COAT","",IF('Application Form'!H837="PI","",IF('Application Form'!H837="POLL_50K (add on)*","",IF('Application Form'!H837="POLL_HD (add on)*","",IF('Application Form'!H837="MSTN_50K (add_on)*","",IF('Application Form'!H837="MSTN_HD (add on)*","",IF('Application Form'!H837="STORE","STORE",IF('Application Form'!H837="HE","HE",""))))))))))))))))))))</f>
        <v/>
      </c>
      <c r="G826" t="str">
        <f>IF(OR(RIGHT('Application Form'!H837,2)="PV",RIGHT('Application Form'!I837,2)="PV",RIGHT('Application Form'!J837,2)="PV"),"Yes","")</f>
        <v/>
      </c>
      <c r="H826" s="81" t="str">
        <f>IF(ISBLANK(IF(F826="SKSTD_BDL",'Application Form'!M837,IF('Office Use Only - DONT TOUCH!!!'!G826="Yes",'Application Form'!M837,""))),"",IF(F826="SKSTD_BDL",'Application Form'!M837,IF('Office Use Only - DONT TOUCH!!!'!G826="Yes",'Application Form'!M837,"")))</f>
        <v/>
      </c>
      <c r="K826" t="str">
        <f>IF(ISBLANK(IF(F826="SKSTD_BDL",'Application Form'!O837,IF('Office Use Only - DONT TOUCH!!!'!G826="Yes",'Application Form'!O837,""))),"",IF(F826="SKSTD_BDL",'Application Form'!O837,IF('Office Use Only - DONT TOUCH!!!'!G826="Yes",'Application Form'!O837,"")))</f>
        <v/>
      </c>
      <c r="N826" t="str">
        <f>IF(AND(F826="",'Application Form'!H837=""),"",IF(AND(F826="",'Application Form'!H837&lt;&gt;""),'Application Form'!H837,IF(AND(F826&lt;&gt;"",'Application Form'!I837=""),"",IF(AND(F826&lt;&gt;"",'Application Form'!I837&lt;&gt;""),IF('Application Form'!I837="SKSTD_BDL","SKSTD_BDL",IF('Application Form'!I837="MIP","MIP",IF('Application Form'!I837="MIP+PV","MIP",IF('Application Form'!I837="SEEKSIRE","SEEKSIRE",IF('Application Form'!I837="SEEKSIRE+PV","SEEKSIRE",IF('Application Form'!I837="GGP50K","GGP50K",IF('Application Form'!I837="GGP50K+PV","GGP50K",IF('Application Form'!I837="GGPHD (150K)","GGPHD (150K)",IF('Application Form'!I837="GGPHD+PV","GGPHD",IF('Application Form'!I837="PV","",IF('Application Form'!I837="POLL","",IF('Application Form'!I837="MSTN","MSTN",IF('Application Form'!I837="COAT","COAT",IF('Application Form'!I837="PI","PI",IF('Application Form'!I837="POLL_50K (add on)*","POLL_50K (add on)*",IF('Application Form'!I837="POLL_HD (add on)*","POLL_HD (add_on)*",IF('Application Form'!I837="MSTN_50K (add_on)*","MSTN_50K (add_on)*",IF('Application Form'!I837="MSTN_HD (add on)*","MSTN_HD (add on)*",IF('Application Form'!I837="STORE","STORE",IF('Application Form'!I837="HE","HE","")))))))))))))))))))),"ERROR"))))</f>
        <v/>
      </c>
      <c r="O826" t="str">
        <f>IF(AND(F826="",'Application Form'!H837=""),"",IF(AND(F826="",'Application Form'!H837&lt;&gt;"",'Application Form'!I837=""),"",IF(AND(F826&lt;&gt;"",'Application Form'!I837=""),"",IF(AND(F826&lt;&gt;"",'Application Form'!I837&lt;&gt;"",'Application Form'!J837=""),"",IF(AND(F826="",'Application Form'!H837&lt;&gt;"",'Application Form'!I837&lt;&gt;""),IF('Application Form'!I837="SKSTD_BDL","SKSTD_BDL",IF('Application Form'!I837="MIP","MIP",IF('Application Form'!I837="MIP+PV","MIP",IF('Application Form'!I837="SEEKSIRE","SEEKSIRE",IF('Application Form'!I837="SEEKSIRE+PV","SEEKSIRE",IF('Application Form'!I837="GGP50K","GGP50K",IF('Application Form'!I837="GGP50K+PV","GGP50K",IF('Application Form'!I837="GGPHD (150K)","GGPHD (150K)",IF('Application Form'!I837="GGPHD+PV","GGPHD",IF('Application Form'!I837="PV","",IF('Application Form'!I837="POLL","",IF('Application Form'!I837="MSTN","MSTN",IF('Application Form'!I837="COAT","COAT",IF('Application Form'!I837="PI","PI",IF('Application Form'!I837="POLL_50K (add on)*","POLL_50K (add on)*",IF('Application Form'!I837="POLL_HD (add on)*","POLL_HD (add_on)*",IF('Application Form'!I837="MSTN_50K (add_on)*","MSTN_50K (add_on)*",IF('Application Form'!I837="MSTN_HD (add on)*","MSTN_HD (add on)*",IF('Application Form'!I837="STORE","STORE",IF('Application Form'!I837="HE","HE","ERROR")))))))))))))))))))),IF(AND(F826&lt;&gt;"",'Application Form'!I837&lt;&gt;"",'Application Form'!J837&lt;&gt;""),IF('Application Form'!J837="SKSTD_BDL","SKSTD_BDL",IF('Application Form'!J837="MIP","MIP",IF('Application Form'!J837="MIP+PV","MIP",IF('Application Form'!J837="SEEKSIRE","SEEKSIRE",IF('Application Form'!J837="SEEKSIRE+PV","SEEKSIRE",IF('Application Form'!J837="GGP50K","GGP50K",IF('Application Form'!J837="GGP50K+PV","GGP50K",IF('Application Form'!J837="GGPHD (150K)","GGPHD (150K)",IF('Application Form'!J837="GGPHD+PV","GGPHD",IF('Application Form'!J837="PV","",IF('Application Form'!J837="POLL","",IF('Application Form'!J837="MSTN","MSTN",IF('Application Form'!J837="COAT","COAT",IF('Application Form'!J837="PI","PI",IF('Application Form'!J837="POLL_50K (add on)*","POLL_50K (add on)*",IF('Application Form'!J837="POLL_HD (add on)*","POLL_HD (add_on)*",IF('Application Form'!J837="MSTN_50K (add_on)*","MSTN_50K (add_on)*",IF('Application Form'!J837="MSTN_HD (add on)*","MSTN_HD (add on)*",IF('Application Form'!J837="STORE","STORE",IF('Application Form'!J837="HE","HE","")))))))))))))))))))),"ERROR"))))))</f>
        <v/>
      </c>
      <c r="P826" t="str">
        <f>IF(AND(F826="",O826&lt;&gt;""),IF('Application Form'!J837="SKSTD_BDL","SKSTD_BDL",IF('Application Form'!J837="MIP","MIP",IF('Application Form'!J837="MIP+PV","MIP",IF('Application Form'!J837="SEEKSIRE","SEEKSIRE",IF('Application Form'!J837="SEEKSIRE+PV","SEEKSIRE",IF('Application Form'!J837="GGP50K","GGP50K",IF('Application Form'!J837="GGP50K+PV","GGP50K",IF('Application Form'!J837="GGPHD (150K)","GGPHD (150K)",IF('Application Form'!J837="GGPHD+PV","GGPHD",IF('Application Form'!J837="PV","",IF('Application Form'!J837="POLL","",IF('Application Form'!J837="MSTN","MSTN",IF('Application Form'!J837="COAT","COAT",IF('Application Form'!J837="PI","PI",IF('Application Form'!J837="POLL_50K (add on)*","POLL_50K (add on)*",IF('Application Form'!J837="POLL_HD (add on)*","POLL_HD (add_on)*",IF('Application Form'!J837="MSTN_50K (add_on)*","MSTN_50K (add_on)*",IF('Application Form'!J837="MSTN_HD (add on)*","MSTN_HD (add on)*",IF('Application Form'!J837="STORE","STORE",IF('Application Form'!J837="HE","HE","")))))))))))))))))))),"")</f>
        <v/>
      </c>
    </row>
    <row r="827" spans="1:16" x14ac:dyDescent="0.25">
      <c r="A827" s="72">
        <f>'Application Form'!E838</f>
        <v>0</v>
      </c>
      <c r="B827" t="str">
        <f>IF('Application Form'!C838="Hair","H",IF('Application Form'!C838="Done","D",IF('Application Form'!C838="Semen","S",IF('Application Form'!C838="TSU","T",""))))</f>
        <v/>
      </c>
      <c r="C827" t="str">
        <f t="shared" si="12"/>
        <v>NAA</v>
      </c>
      <c r="F827" t="str">
        <f>IF('Application Form'!H838="SKSTD_BDL","SKSTD_BDL",IF('Application Form'!H838="MIP","MIP",IF('Application Form'!H838="MIP+PV","MIP",IF('Application Form'!H838="SEEKSIRE","SEEKSIRE",IF('Application Form'!H838="SEEKSIRE+PV","SEEKSIRE",IF('Application Form'!H838="GGP50K","GGP50K",IF('Application Form'!H838="GGP50K+PV","GGP50K",IF('Application Form'!H838="GGPHD (150K)","GGPHD (150K)",IF('Application Form'!H838="GGPHD+PV","GGPHD",IF('Application Form'!H838="PV","",IF('Application Form'!H838="POLL","",IF('Application Form'!H838="MSTN","",IF('Application Form'!H838="COAT","",IF('Application Form'!H838="PI","",IF('Application Form'!H838="POLL_50K (add on)*","",IF('Application Form'!H838="POLL_HD (add on)*","",IF('Application Form'!H838="MSTN_50K (add_on)*","",IF('Application Form'!H838="MSTN_HD (add on)*","",IF('Application Form'!H838="STORE","STORE",IF('Application Form'!H838="HE","HE",""))))))))))))))))))))</f>
        <v/>
      </c>
      <c r="G827" t="str">
        <f>IF(OR(RIGHT('Application Form'!H838,2)="PV",RIGHT('Application Form'!I838,2)="PV",RIGHT('Application Form'!J838,2)="PV"),"Yes","")</f>
        <v/>
      </c>
      <c r="H827" s="81" t="str">
        <f>IF(ISBLANK(IF(F827="SKSTD_BDL",'Application Form'!M838,IF('Office Use Only - DONT TOUCH!!!'!G827="Yes",'Application Form'!M838,""))),"",IF(F827="SKSTD_BDL",'Application Form'!M838,IF('Office Use Only - DONT TOUCH!!!'!G827="Yes",'Application Form'!M838,"")))</f>
        <v/>
      </c>
      <c r="K827" t="str">
        <f>IF(ISBLANK(IF(F827="SKSTD_BDL",'Application Form'!O838,IF('Office Use Only - DONT TOUCH!!!'!G827="Yes",'Application Form'!O838,""))),"",IF(F827="SKSTD_BDL",'Application Form'!O838,IF('Office Use Only - DONT TOUCH!!!'!G827="Yes",'Application Form'!O838,"")))</f>
        <v/>
      </c>
      <c r="N827" t="str">
        <f>IF(AND(F827="",'Application Form'!H838=""),"",IF(AND(F827="",'Application Form'!H838&lt;&gt;""),'Application Form'!H838,IF(AND(F827&lt;&gt;"",'Application Form'!I838=""),"",IF(AND(F827&lt;&gt;"",'Application Form'!I838&lt;&gt;""),IF('Application Form'!I838="SKSTD_BDL","SKSTD_BDL",IF('Application Form'!I838="MIP","MIP",IF('Application Form'!I838="MIP+PV","MIP",IF('Application Form'!I838="SEEKSIRE","SEEKSIRE",IF('Application Form'!I838="SEEKSIRE+PV","SEEKSIRE",IF('Application Form'!I838="GGP50K","GGP50K",IF('Application Form'!I838="GGP50K+PV","GGP50K",IF('Application Form'!I838="GGPHD (150K)","GGPHD (150K)",IF('Application Form'!I838="GGPHD+PV","GGPHD",IF('Application Form'!I838="PV","",IF('Application Form'!I838="POLL","",IF('Application Form'!I838="MSTN","MSTN",IF('Application Form'!I838="COAT","COAT",IF('Application Form'!I838="PI","PI",IF('Application Form'!I838="POLL_50K (add on)*","POLL_50K (add on)*",IF('Application Form'!I838="POLL_HD (add on)*","POLL_HD (add_on)*",IF('Application Form'!I838="MSTN_50K (add_on)*","MSTN_50K (add_on)*",IF('Application Form'!I838="MSTN_HD (add on)*","MSTN_HD (add on)*",IF('Application Form'!I838="STORE","STORE",IF('Application Form'!I838="HE","HE","")))))))))))))))))))),"ERROR"))))</f>
        <v/>
      </c>
      <c r="O827" t="str">
        <f>IF(AND(F827="",'Application Form'!H838=""),"",IF(AND(F827="",'Application Form'!H838&lt;&gt;"",'Application Form'!I838=""),"",IF(AND(F827&lt;&gt;"",'Application Form'!I838=""),"",IF(AND(F827&lt;&gt;"",'Application Form'!I838&lt;&gt;"",'Application Form'!J838=""),"",IF(AND(F827="",'Application Form'!H838&lt;&gt;"",'Application Form'!I838&lt;&gt;""),IF('Application Form'!I838="SKSTD_BDL","SKSTD_BDL",IF('Application Form'!I838="MIP","MIP",IF('Application Form'!I838="MIP+PV","MIP",IF('Application Form'!I838="SEEKSIRE","SEEKSIRE",IF('Application Form'!I838="SEEKSIRE+PV","SEEKSIRE",IF('Application Form'!I838="GGP50K","GGP50K",IF('Application Form'!I838="GGP50K+PV","GGP50K",IF('Application Form'!I838="GGPHD (150K)","GGPHD (150K)",IF('Application Form'!I838="GGPHD+PV","GGPHD",IF('Application Form'!I838="PV","",IF('Application Form'!I838="POLL","",IF('Application Form'!I838="MSTN","MSTN",IF('Application Form'!I838="COAT","COAT",IF('Application Form'!I838="PI","PI",IF('Application Form'!I838="POLL_50K (add on)*","POLL_50K (add on)*",IF('Application Form'!I838="POLL_HD (add on)*","POLL_HD (add_on)*",IF('Application Form'!I838="MSTN_50K (add_on)*","MSTN_50K (add_on)*",IF('Application Form'!I838="MSTN_HD (add on)*","MSTN_HD (add on)*",IF('Application Form'!I838="STORE","STORE",IF('Application Form'!I838="HE","HE","ERROR")))))))))))))))))))),IF(AND(F827&lt;&gt;"",'Application Form'!I838&lt;&gt;"",'Application Form'!J838&lt;&gt;""),IF('Application Form'!J838="SKSTD_BDL","SKSTD_BDL",IF('Application Form'!J838="MIP","MIP",IF('Application Form'!J838="MIP+PV","MIP",IF('Application Form'!J838="SEEKSIRE","SEEKSIRE",IF('Application Form'!J838="SEEKSIRE+PV","SEEKSIRE",IF('Application Form'!J838="GGP50K","GGP50K",IF('Application Form'!J838="GGP50K+PV","GGP50K",IF('Application Form'!J838="GGPHD (150K)","GGPHD (150K)",IF('Application Form'!J838="GGPHD+PV","GGPHD",IF('Application Form'!J838="PV","",IF('Application Form'!J838="POLL","",IF('Application Form'!J838="MSTN","MSTN",IF('Application Form'!J838="COAT","COAT",IF('Application Form'!J838="PI","PI",IF('Application Form'!J838="POLL_50K (add on)*","POLL_50K (add on)*",IF('Application Form'!J838="POLL_HD (add on)*","POLL_HD (add_on)*",IF('Application Form'!J838="MSTN_50K (add_on)*","MSTN_50K (add_on)*",IF('Application Form'!J838="MSTN_HD (add on)*","MSTN_HD (add on)*",IF('Application Form'!J838="STORE","STORE",IF('Application Form'!J838="HE","HE","")))))))))))))))))))),"ERROR"))))))</f>
        <v/>
      </c>
      <c r="P827" t="str">
        <f>IF(AND(F827="",O827&lt;&gt;""),IF('Application Form'!J838="SKSTD_BDL","SKSTD_BDL",IF('Application Form'!J838="MIP","MIP",IF('Application Form'!J838="MIP+PV","MIP",IF('Application Form'!J838="SEEKSIRE","SEEKSIRE",IF('Application Form'!J838="SEEKSIRE+PV","SEEKSIRE",IF('Application Form'!J838="GGP50K","GGP50K",IF('Application Form'!J838="GGP50K+PV","GGP50K",IF('Application Form'!J838="GGPHD (150K)","GGPHD (150K)",IF('Application Form'!J838="GGPHD+PV","GGPHD",IF('Application Form'!J838="PV","",IF('Application Form'!J838="POLL","",IF('Application Form'!J838="MSTN","MSTN",IF('Application Form'!J838="COAT","COAT",IF('Application Form'!J838="PI","PI",IF('Application Form'!J838="POLL_50K (add on)*","POLL_50K (add on)*",IF('Application Form'!J838="POLL_HD (add on)*","POLL_HD (add_on)*",IF('Application Form'!J838="MSTN_50K (add_on)*","MSTN_50K (add_on)*",IF('Application Form'!J838="MSTN_HD (add on)*","MSTN_HD (add on)*",IF('Application Form'!J838="STORE","STORE",IF('Application Form'!J838="HE","HE","")))))))))))))))))))),"")</f>
        <v/>
      </c>
    </row>
    <row r="828" spans="1:16" x14ac:dyDescent="0.25">
      <c r="A828" s="72">
        <f>'Application Form'!E839</f>
        <v>0</v>
      </c>
      <c r="B828" t="str">
        <f>IF('Application Form'!C839="Hair","H",IF('Application Form'!C839="Done","D",IF('Application Form'!C839="Semen","S",IF('Application Form'!C839="TSU","T",""))))</f>
        <v/>
      </c>
      <c r="C828" t="str">
        <f t="shared" si="12"/>
        <v>NAA</v>
      </c>
      <c r="F828" t="str">
        <f>IF('Application Form'!H839="SKSTD_BDL","SKSTD_BDL",IF('Application Form'!H839="MIP","MIP",IF('Application Form'!H839="MIP+PV","MIP",IF('Application Form'!H839="SEEKSIRE","SEEKSIRE",IF('Application Form'!H839="SEEKSIRE+PV","SEEKSIRE",IF('Application Form'!H839="GGP50K","GGP50K",IF('Application Form'!H839="GGP50K+PV","GGP50K",IF('Application Form'!H839="GGPHD (150K)","GGPHD (150K)",IF('Application Form'!H839="GGPHD+PV","GGPHD",IF('Application Form'!H839="PV","",IF('Application Form'!H839="POLL","",IF('Application Form'!H839="MSTN","",IF('Application Form'!H839="COAT","",IF('Application Form'!H839="PI","",IF('Application Form'!H839="POLL_50K (add on)*","",IF('Application Form'!H839="POLL_HD (add on)*","",IF('Application Form'!H839="MSTN_50K (add_on)*","",IF('Application Form'!H839="MSTN_HD (add on)*","",IF('Application Form'!H839="STORE","STORE",IF('Application Form'!H839="HE","HE",""))))))))))))))))))))</f>
        <v/>
      </c>
      <c r="G828" t="str">
        <f>IF(OR(RIGHT('Application Form'!H839,2)="PV",RIGHT('Application Form'!I839,2)="PV",RIGHT('Application Form'!J839,2)="PV"),"Yes","")</f>
        <v/>
      </c>
      <c r="H828" s="81" t="str">
        <f>IF(ISBLANK(IF(F828="SKSTD_BDL",'Application Form'!M839,IF('Office Use Only - DONT TOUCH!!!'!G828="Yes",'Application Form'!M839,""))),"",IF(F828="SKSTD_BDL",'Application Form'!M839,IF('Office Use Only - DONT TOUCH!!!'!G828="Yes",'Application Form'!M839,"")))</f>
        <v/>
      </c>
      <c r="K828" t="str">
        <f>IF(ISBLANK(IF(F828="SKSTD_BDL",'Application Form'!O839,IF('Office Use Only - DONT TOUCH!!!'!G828="Yes",'Application Form'!O839,""))),"",IF(F828="SKSTD_BDL",'Application Form'!O839,IF('Office Use Only - DONT TOUCH!!!'!G828="Yes",'Application Form'!O839,"")))</f>
        <v/>
      </c>
      <c r="N828" t="str">
        <f>IF(AND(F828="",'Application Form'!H839=""),"",IF(AND(F828="",'Application Form'!H839&lt;&gt;""),'Application Form'!H839,IF(AND(F828&lt;&gt;"",'Application Form'!I839=""),"",IF(AND(F828&lt;&gt;"",'Application Form'!I839&lt;&gt;""),IF('Application Form'!I839="SKSTD_BDL","SKSTD_BDL",IF('Application Form'!I839="MIP","MIP",IF('Application Form'!I839="MIP+PV","MIP",IF('Application Form'!I839="SEEKSIRE","SEEKSIRE",IF('Application Form'!I839="SEEKSIRE+PV","SEEKSIRE",IF('Application Form'!I839="GGP50K","GGP50K",IF('Application Form'!I839="GGP50K+PV","GGP50K",IF('Application Form'!I839="GGPHD (150K)","GGPHD (150K)",IF('Application Form'!I839="GGPHD+PV","GGPHD",IF('Application Form'!I839="PV","",IF('Application Form'!I839="POLL","",IF('Application Form'!I839="MSTN","MSTN",IF('Application Form'!I839="COAT","COAT",IF('Application Form'!I839="PI","PI",IF('Application Form'!I839="POLL_50K (add on)*","POLL_50K (add on)*",IF('Application Form'!I839="POLL_HD (add on)*","POLL_HD (add_on)*",IF('Application Form'!I839="MSTN_50K (add_on)*","MSTN_50K (add_on)*",IF('Application Form'!I839="MSTN_HD (add on)*","MSTN_HD (add on)*",IF('Application Form'!I839="STORE","STORE",IF('Application Form'!I839="HE","HE","")))))))))))))))))))),"ERROR"))))</f>
        <v/>
      </c>
      <c r="O828" t="str">
        <f>IF(AND(F828="",'Application Form'!H839=""),"",IF(AND(F828="",'Application Form'!H839&lt;&gt;"",'Application Form'!I839=""),"",IF(AND(F828&lt;&gt;"",'Application Form'!I839=""),"",IF(AND(F828&lt;&gt;"",'Application Form'!I839&lt;&gt;"",'Application Form'!J839=""),"",IF(AND(F828="",'Application Form'!H839&lt;&gt;"",'Application Form'!I839&lt;&gt;""),IF('Application Form'!I839="SKSTD_BDL","SKSTD_BDL",IF('Application Form'!I839="MIP","MIP",IF('Application Form'!I839="MIP+PV","MIP",IF('Application Form'!I839="SEEKSIRE","SEEKSIRE",IF('Application Form'!I839="SEEKSIRE+PV","SEEKSIRE",IF('Application Form'!I839="GGP50K","GGP50K",IF('Application Form'!I839="GGP50K+PV","GGP50K",IF('Application Form'!I839="GGPHD (150K)","GGPHD (150K)",IF('Application Form'!I839="GGPHD+PV","GGPHD",IF('Application Form'!I839="PV","",IF('Application Form'!I839="POLL","",IF('Application Form'!I839="MSTN","MSTN",IF('Application Form'!I839="COAT","COAT",IF('Application Form'!I839="PI","PI",IF('Application Form'!I839="POLL_50K (add on)*","POLL_50K (add on)*",IF('Application Form'!I839="POLL_HD (add on)*","POLL_HD (add_on)*",IF('Application Form'!I839="MSTN_50K (add_on)*","MSTN_50K (add_on)*",IF('Application Form'!I839="MSTN_HD (add on)*","MSTN_HD (add on)*",IF('Application Form'!I839="STORE","STORE",IF('Application Form'!I839="HE","HE","ERROR")))))))))))))))))))),IF(AND(F828&lt;&gt;"",'Application Form'!I839&lt;&gt;"",'Application Form'!J839&lt;&gt;""),IF('Application Form'!J839="SKSTD_BDL","SKSTD_BDL",IF('Application Form'!J839="MIP","MIP",IF('Application Form'!J839="MIP+PV","MIP",IF('Application Form'!J839="SEEKSIRE","SEEKSIRE",IF('Application Form'!J839="SEEKSIRE+PV","SEEKSIRE",IF('Application Form'!J839="GGP50K","GGP50K",IF('Application Form'!J839="GGP50K+PV","GGP50K",IF('Application Form'!J839="GGPHD (150K)","GGPHD (150K)",IF('Application Form'!J839="GGPHD+PV","GGPHD",IF('Application Form'!J839="PV","",IF('Application Form'!J839="POLL","",IF('Application Form'!J839="MSTN","MSTN",IF('Application Form'!J839="COAT","COAT",IF('Application Form'!J839="PI","PI",IF('Application Form'!J839="POLL_50K (add on)*","POLL_50K (add on)*",IF('Application Form'!J839="POLL_HD (add on)*","POLL_HD (add_on)*",IF('Application Form'!J839="MSTN_50K (add_on)*","MSTN_50K (add_on)*",IF('Application Form'!J839="MSTN_HD (add on)*","MSTN_HD (add on)*",IF('Application Form'!J839="STORE","STORE",IF('Application Form'!J839="HE","HE","")))))))))))))))))))),"ERROR"))))))</f>
        <v/>
      </c>
      <c r="P828" t="str">
        <f>IF(AND(F828="",O828&lt;&gt;""),IF('Application Form'!J839="SKSTD_BDL","SKSTD_BDL",IF('Application Form'!J839="MIP","MIP",IF('Application Form'!J839="MIP+PV","MIP",IF('Application Form'!J839="SEEKSIRE","SEEKSIRE",IF('Application Form'!J839="SEEKSIRE+PV","SEEKSIRE",IF('Application Form'!J839="GGP50K","GGP50K",IF('Application Form'!J839="GGP50K+PV","GGP50K",IF('Application Form'!J839="GGPHD (150K)","GGPHD (150K)",IF('Application Form'!J839="GGPHD+PV","GGPHD",IF('Application Form'!J839="PV","",IF('Application Form'!J839="POLL","",IF('Application Form'!J839="MSTN","MSTN",IF('Application Form'!J839="COAT","COAT",IF('Application Form'!J839="PI","PI",IF('Application Form'!J839="POLL_50K (add on)*","POLL_50K (add on)*",IF('Application Form'!J839="POLL_HD (add on)*","POLL_HD (add_on)*",IF('Application Form'!J839="MSTN_50K (add_on)*","MSTN_50K (add_on)*",IF('Application Form'!J839="MSTN_HD (add on)*","MSTN_HD (add on)*",IF('Application Form'!J839="STORE","STORE",IF('Application Form'!J839="HE","HE","")))))))))))))))))))),"")</f>
        <v/>
      </c>
    </row>
    <row r="829" spans="1:16" x14ac:dyDescent="0.25">
      <c r="A829" s="72">
        <f>'Application Form'!E840</f>
        <v>0</v>
      </c>
      <c r="B829" t="str">
        <f>IF('Application Form'!C840="Hair","H",IF('Application Form'!C840="Done","D",IF('Application Form'!C840="Semen","S",IF('Application Form'!C840="TSU","T",""))))</f>
        <v/>
      </c>
      <c r="C829" t="str">
        <f t="shared" si="12"/>
        <v>NAA</v>
      </c>
      <c r="F829" t="str">
        <f>IF('Application Form'!H840="SKSTD_BDL","SKSTD_BDL",IF('Application Form'!H840="MIP","MIP",IF('Application Form'!H840="MIP+PV","MIP",IF('Application Form'!H840="SEEKSIRE","SEEKSIRE",IF('Application Form'!H840="SEEKSIRE+PV","SEEKSIRE",IF('Application Form'!H840="GGP50K","GGP50K",IF('Application Form'!H840="GGP50K+PV","GGP50K",IF('Application Form'!H840="GGPHD (150K)","GGPHD (150K)",IF('Application Form'!H840="GGPHD+PV","GGPHD",IF('Application Form'!H840="PV","",IF('Application Form'!H840="POLL","",IF('Application Form'!H840="MSTN","",IF('Application Form'!H840="COAT","",IF('Application Form'!H840="PI","",IF('Application Form'!H840="POLL_50K (add on)*","",IF('Application Form'!H840="POLL_HD (add on)*","",IF('Application Form'!H840="MSTN_50K (add_on)*","",IF('Application Form'!H840="MSTN_HD (add on)*","",IF('Application Form'!H840="STORE","STORE",IF('Application Form'!H840="HE","HE",""))))))))))))))))))))</f>
        <v/>
      </c>
      <c r="G829" t="str">
        <f>IF(OR(RIGHT('Application Form'!H840,2)="PV",RIGHT('Application Form'!I840,2)="PV",RIGHT('Application Form'!J840,2)="PV"),"Yes","")</f>
        <v/>
      </c>
      <c r="H829" s="81" t="str">
        <f>IF(ISBLANK(IF(F829="SKSTD_BDL",'Application Form'!M840,IF('Office Use Only - DONT TOUCH!!!'!G829="Yes",'Application Form'!M840,""))),"",IF(F829="SKSTD_BDL",'Application Form'!M840,IF('Office Use Only - DONT TOUCH!!!'!G829="Yes",'Application Form'!M840,"")))</f>
        <v/>
      </c>
      <c r="K829" t="str">
        <f>IF(ISBLANK(IF(F829="SKSTD_BDL",'Application Form'!O840,IF('Office Use Only - DONT TOUCH!!!'!G829="Yes",'Application Form'!O840,""))),"",IF(F829="SKSTD_BDL",'Application Form'!O840,IF('Office Use Only - DONT TOUCH!!!'!G829="Yes",'Application Form'!O840,"")))</f>
        <v/>
      </c>
      <c r="N829" t="str">
        <f>IF(AND(F829="",'Application Form'!H840=""),"",IF(AND(F829="",'Application Form'!H840&lt;&gt;""),'Application Form'!H840,IF(AND(F829&lt;&gt;"",'Application Form'!I840=""),"",IF(AND(F829&lt;&gt;"",'Application Form'!I840&lt;&gt;""),IF('Application Form'!I840="SKSTD_BDL","SKSTD_BDL",IF('Application Form'!I840="MIP","MIP",IF('Application Form'!I840="MIP+PV","MIP",IF('Application Form'!I840="SEEKSIRE","SEEKSIRE",IF('Application Form'!I840="SEEKSIRE+PV","SEEKSIRE",IF('Application Form'!I840="GGP50K","GGP50K",IF('Application Form'!I840="GGP50K+PV","GGP50K",IF('Application Form'!I840="GGPHD (150K)","GGPHD (150K)",IF('Application Form'!I840="GGPHD+PV","GGPHD",IF('Application Form'!I840="PV","",IF('Application Form'!I840="POLL","",IF('Application Form'!I840="MSTN","MSTN",IF('Application Form'!I840="COAT","COAT",IF('Application Form'!I840="PI","PI",IF('Application Form'!I840="POLL_50K (add on)*","POLL_50K (add on)*",IF('Application Form'!I840="POLL_HD (add on)*","POLL_HD (add_on)*",IF('Application Form'!I840="MSTN_50K (add_on)*","MSTN_50K (add_on)*",IF('Application Form'!I840="MSTN_HD (add on)*","MSTN_HD (add on)*",IF('Application Form'!I840="STORE","STORE",IF('Application Form'!I840="HE","HE","")))))))))))))))))))),"ERROR"))))</f>
        <v/>
      </c>
      <c r="O829" t="str">
        <f>IF(AND(F829="",'Application Form'!H840=""),"",IF(AND(F829="",'Application Form'!H840&lt;&gt;"",'Application Form'!I840=""),"",IF(AND(F829&lt;&gt;"",'Application Form'!I840=""),"",IF(AND(F829&lt;&gt;"",'Application Form'!I840&lt;&gt;"",'Application Form'!J840=""),"",IF(AND(F829="",'Application Form'!H840&lt;&gt;"",'Application Form'!I840&lt;&gt;""),IF('Application Form'!I840="SKSTD_BDL","SKSTD_BDL",IF('Application Form'!I840="MIP","MIP",IF('Application Form'!I840="MIP+PV","MIP",IF('Application Form'!I840="SEEKSIRE","SEEKSIRE",IF('Application Form'!I840="SEEKSIRE+PV","SEEKSIRE",IF('Application Form'!I840="GGP50K","GGP50K",IF('Application Form'!I840="GGP50K+PV","GGP50K",IF('Application Form'!I840="GGPHD (150K)","GGPHD (150K)",IF('Application Form'!I840="GGPHD+PV","GGPHD",IF('Application Form'!I840="PV","",IF('Application Form'!I840="POLL","",IF('Application Form'!I840="MSTN","MSTN",IF('Application Form'!I840="COAT","COAT",IF('Application Form'!I840="PI","PI",IF('Application Form'!I840="POLL_50K (add on)*","POLL_50K (add on)*",IF('Application Form'!I840="POLL_HD (add on)*","POLL_HD (add_on)*",IF('Application Form'!I840="MSTN_50K (add_on)*","MSTN_50K (add_on)*",IF('Application Form'!I840="MSTN_HD (add on)*","MSTN_HD (add on)*",IF('Application Form'!I840="STORE","STORE",IF('Application Form'!I840="HE","HE","ERROR")))))))))))))))))))),IF(AND(F829&lt;&gt;"",'Application Form'!I840&lt;&gt;"",'Application Form'!J840&lt;&gt;""),IF('Application Form'!J840="SKSTD_BDL","SKSTD_BDL",IF('Application Form'!J840="MIP","MIP",IF('Application Form'!J840="MIP+PV","MIP",IF('Application Form'!J840="SEEKSIRE","SEEKSIRE",IF('Application Form'!J840="SEEKSIRE+PV","SEEKSIRE",IF('Application Form'!J840="GGP50K","GGP50K",IF('Application Form'!J840="GGP50K+PV","GGP50K",IF('Application Form'!J840="GGPHD (150K)","GGPHD (150K)",IF('Application Form'!J840="GGPHD+PV","GGPHD",IF('Application Form'!J840="PV","",IF('Application Form'!J840="POLL","",IF('Application Form'!J840="MSTN","MSTN",IF('Application Form'!J840="COAT","COAT",IF('Application Form'!J840="PI","PI",IF('Application Form'!J840="POLL_50K (add on)*","POLL_50K (add on)*",IF('Application Form'!J840="POLL_HD (add on)*","POLL_HD (add_on)*",IF('Application Form'!J840="MSTN_50K (add_on)*","MSTN_50K (add_on)*",IF('Application Form'!J840="MSTN_HD (add on)*","MSTN_HD (add on)*",IF('Application Form'!J840="STORE","STORE",IF('Application Form'!J840="HE","HE","")))))))))))))))))))),"ERROR"))))))</f>
        <v/>
      </c>
      <c r="P829" t="str">
        <f>IF(AND(F829="",O829&lt;&gt;""),IF('Application Form'!J840="SKSTD_BDL","SKSTD_BDL",IF('Application Form'!J840="MIP","MIP",IF('Application Form'!J840="MIP+PV","MIP",IF('Application Form'!J840="SEEKSIRE","SEEKSIRE",IF('Application Form'!J840="SEEKSIRE+PV","SEEKSIRE",IF('Application Form'!J840="GGP50K","GGP50K",IF('Application Form'!J840="GGP50K+PV","GGP50K",IF('Application Form'!J840="GGPHD (150K)","GGPHD (150K)",IF('Application Form'!J840="GGPHD+PV","GGPHD",IF('Application Form'!J840="PV","",IF('Application Form'!J840="POLL","",IF('Application Form'!J840="MSTN","MSTN",IF('Application Form'!J840="COAT","COAT",IF('Application Form'!J840="PI","PI",IF('Application Form'!J840="POLL_50K (add on)*","POLL_50K (add on)*",IF('Application Form'!J840="POLL_HD (add on)*","POLL_HD (add_on)*",IF('Application Form'!J840="MSTN_50K (add_on)*","MSTN_50K (add_on)*",IF('Application Form'!J840="MSTN_HD (add on)*","MSTN_HD (add on)*",IF('Application Form'!J840="STORE","STORE",IF('Application Form'!J840="HE","HE","")))))))))))))))))))),"")</f>
        <v/>
      </c>
    </row>
    <row r="830" spans="1:16" x14ac:dyDescent="0.25">
      <c r="A830" s="72">
        <f>'Application Form'!E841</f>
        <v>0</v>
      </c>
      <c r="B830" t="str">
        <f>IF('Application Form'!C841="Hair","H",IF('Application Form'!C841="Done","D",IF('Application Form'!C841="Semen","S",IF('Application Form'!C841="TSU","T",""))))</f>
        <v/>
      </c>
      <c r="C830" t="str">
        <f t="shared" si="12"/>
        <v>NAA</v>
      </c>
      <c r="F830" t="str">
        <f>IF('Application Form'!H841="SKSTD_BDL","SKSTD_BDL",IF('Application Form'!H841="MIP","MIP",IF('Application Form'!H841="MIP+PV","MIP",IF('Application Form'!H841="SEEKSIRE","SEEKSIRE",IF('Application Form'!H841="SEEKSIRE+PV","SEEKSIRE",IF('Application Form'!H841="GGP50K","GGP50K",IF('Application Form'!H841="GGP50K+PV","GGP50K",IF('Application Form'!H841="GGPHD (150K)","GGPHD (150K)",IF('Application Form'!H841="GGPHD+PV","GGPHD",IF('Application Form'!H841="PV","",IF('Application Form'!H841="POLL","",IF('Application Form'!H841="MSTN","",IF('Application Form'!H841="COAT","",IF('Application Form'!H841="PI","",IF('Application Form'!H841="POLL_50K (add on)*","",IF('Application Form'!H841="POLL_HD (add on)*","",IF('Application Form'!H841="MSTN_50K (add_on)*","",IF('Application Form'!H841="MSTN_HD (add on)*","",IF('Application Form'!H841="STORE","STORE",IF('Application Form'!H841="HE","HE",""))))))))))))))))))))</f>
        <v/>
      </c>
      <c r="G830" t="str">
        <f>IF(OR(RIGHT('Application Form'!H841,2)="PV",RIGHT('Application Form'!I841,2)="PV",RIGHT('Application Form'!J841,2)="PV"),"Yes","")</f>
        <v/>
      </c>
      <c r="H830" s="81" t="str">
        <f>IF(ISBLANK(IF(F830="SKSTD_BDL",'Application Form'!M841,IF('Office Use Only - DONT TOUCH!!!'!G830="Yes",'Application Form'!M841,""))),"",IF(F830="SKSTD_BDL",'Application Form'!M841,IF('Office Use Only - DONT TOUCH!!!'!G830="Yes",'Application Form'!M841,"")))</f>
        <v/>
      </c>
      <c r="K830" t="str">
        <f>IF(ISBLANK(IF(F830="SKSTD_BDL",'Application Form'!O841,IF('Office Use Only - DONT TOUCH!!!'!G830="Yes",'Application Form'!O841,""))),"",IF(F830="SKSTD_BDL",'Application Form'!O841,IF('Office Use Only - DONT TOUCH!!!'!G830="Yes",'Application Form'!O841,"")))</f>
        <v/>
      </c>
      <c r="N830" t="str">
        <f>IF(AND(F830="",'Application Form'!H841=""),"",IF(AND(F830="",'Application Form'!H841&lt;&gt;""),'Application Form'!H841,IF(AND(F830&lt;&gt;"",'Application Form'!I841=""),"",IF(AND(F830&lt;&gt;"",'Application Form'!I841&lt;&gt;""),IF('Application Form'!I841="SKSTD_BDL","SKSTD_BDL",IF('Application Form'!I841="MIP","MIP",IF('Application Form'!I841="MIP+PV","MIP",IF('Application Form'!I841="SEEKSIRE","SEEKSIRE",IF('Application Form'!I841="SEEKSIRE+PV","SEEKSIRE",IF('Application Form'!I841="GGP50K","GGP50K",IF('Application Form'!I841="GGP50K+PV","GGP50K",IF('Application Form'!I841="GGPHD (150K)","GGPHD (150K)",IF('Application Form'!I841="GGPHD+PV","GGPHD",IF('Application Form'!I841="PV","",IF('Application Form'!I841="POLL","",IF('Application Form'!I841="MSTN","MSTN",IF('Application Form'!I841="COAT","COAT",IF('Application Form'!I841="PI","PI",IF('Application Form'!I841="POLL_50K (add on)*","POLL_50K (add on)*",IF('Application Form'!I841="POLL_HD (add on)*","POLL_HD (add_on)*",IF('Application Form'!I841="MSTN_50K (add_on)*","MSTN_50K (add_on)*",IF('Application Form'!I841="MSTN_HD (add on)*","MSTN_HD (add on)*",IF('Application Form'!I841="STORE","STORE",IF('Application Form'!I841="HE","HE","")))))))))))))))))))),"ERROR"))))</f>
        <v/>
      </c>
      <c r="O830" t="str">
        <f>IF(AND(F830="",'Application Form'!H841=""),"",IF(AND(F830="",'Application Form'!H841&lt;&gt;"",'Application Form'!I841=""),"",IF(AND(F830&lt;&gt;"",'Application Form'!I841=""),"",IF(AND(F830&lt;&gt;"",'Application Form'!I841&lt;&gt;"",'Application Form'!J841=""),"",IF(AND(F830="",'Application Form'!H841&lt;&gt;"",'Application Form'!I841&lt;&gt;""),IF('Application Form'!I841="SKSTD_BDL","SKSTD_BDL",IF('Application Form'!I841="MIP","MIP",IF('Application Form'!I841="MIP+PV","MIP",IF('Application Form'!I841="SEEKSIRE","SEEKSIRE",IF('Application Form'!I841="SEEKSIRE+PV","SEEKSIRE",IF('Application Form'!I841="GGP50K","GGP50K",IF('Application Form'!I841="GGP50K+PV","GGP50K",IF('Application Form'!I841="GGPHD (150K)","GGPHD (150K)",IF('Application Form'!I841="GGPHD+PV","GGPHD",IF('Application Form'!I841="PV","",IF('Application Form'!I841="POLL","",IF('Application Form'!I841="MSTN","MSTN",IF('Application Form'!I841="COAT","COAT",IF('Application Form'!I841="PI","PI",IF('Application Form'!I841="POLL_50K (add on)*","POLL_50K (add on)*",IF('Application Form'!I841="POLL_HD (add on)*","POLL_HD (add_on)*",IF('Application Form'!I841="MSTN_50K (add_on)*","MSTN_50K (add_on)*",IF('Application Form'!I841="MSTN_HD (add on)*","MSTN_HD (add on)*",IF('Application Form'!I841="STORE","STORE",IF('Application Form'!I841="HE","HE","ERROR")))))))))))))))))))),IF(AND(F830&lt;&gt;"",'Application Form'!I841&lt;&gt;"",'Application Form'!J841&lt;&gt;""),IF('Application Form'!J841="SKSTD_BDL","SKSTD_BDL",IF('Application Form'!J841="MIP","MIP",IF('Application Form'!J841="MIP+PV","MIP",IF('Application Form'!J841="SEEKSIRE","SEEKSIRE",IF('Application Form'!J841="SEEKSIRE+PV","SEEKSIRE",IF('Application Form'!J841="GGP50K","GGP50K",IF('Application Form'!J841="GGP50K+PV","GGP50K",IF('Application Form'!J841="GGPHD (150K)","GGPHD (150K)",IF('Application Form'!J841="GGPHD+PV","GGPHD",IF('Application Form'!J841="PV","",IF('Application Form'!J841="POLL","",IF('Application Form'!J841="MSTN","MSTN",IF('Application Form'!J841="COAT","COAT",IF('Application Form'!J841="PI","PI",IF('Application Form'!J841="POLL_50K (add on)*","POLL_50K (add on)*",IF('Application Form'!J841="POLL_HD (add on)*","POLL_HD (add_on)*",IF('Application Form'!J841="MSTN_50K (add_on)*","MSTN_50K (add_on)*",IF('Application Form'!J841="MSTN_HD (add on)*","MSTN_HD (add on)*",IF('Application Form'!J841="STORE","STORE",IF('Application Form'!J841="HE","HE","")))))))))))))))))))),"ERROR"))))))</f>
        <v/>
      </c>
      <c r="P830" t="str">
        <f>IF(AND(F830="",O830&lt;&gt;""),IF('Application Form'!J841="SKSTD_BDL","SKSTD_BDL",IF('Application Form'!J841="MIP","MIP",IF('Application Form'!J841="MIP+PV","MIP",IF('Application Form'!J841="SEEKSIRE","SEEKSIRE",IF('Application Form'!J841="SEEKSIRE+PV","SEEKSIRE",IF('Application Form'!J841="GGP50K","GGP50K",IF('Application Form'!J841="GGP50K+PV","GGP50K",IF('Application Form'!J841="GGPHD (150K)","GGPHD (150K)",IF('Application Form'!J841="GGPHD+PV","GGPHD",IF('Application Form'!J841="PV","",IF('Application Form'!J841="POLL","",IF('Application Form'!J841="MSTN","MSTN",IF('Application Form'!J841="COAT","COAT",IF('Application Form'!J841="PI","PI",IF('Application Form'!J841="POLL_50K (add on)*","POLL_50K (add on)*",IF('Application Form'!J841="POLL_HD (add on)*","POLL_HD (add_on)*",IF('Application Form'!J841="MSTN_50K (add_on)*","MSTN_50K (add_on)*",IF('Application Form'!J841="MSTN_HD (add on)*","MSTN_HD (add on)*",IF('Application Form'!J841="STORE","STORE",IF('Application Form'!J841="HE","HE","")))))))))))))))))))),"")</f>
        <v/>
      </c>
    </row>
    <row r="831" spans="1:16" x14ac:dyDescent="0.25">
      <c r="A831" s="72">
        <f>'Application Form'!E842</f>
        <v>0</v>
      </c>
      <c r="B831" t="str">
        <f>IF('Application Form'!C842="Hair","H",IF('Application Form'!C842="Done","D",IF('Application Form'!C842="Semen","S",IF('Application Form'!C842="TSU","T",""))))</f>
        <v/>
      </c>
      <c r="C831" t="str">
        <f t="shared" si="12"/>
        <v>NAA</v>
      </c>
      <c r="F831" t="str">
        <f>IF('Application Form'!H842="SKSTD_BDL","SKSTD_BDL",IF('Application Form'!H842="MIP","MIP",IF('Application Form'!H842="MIP+PV","MIP",IF('Application Form'!H842="SEEKSIRE","SEEKSIRE",IF('Application Form'!H842="SEEKSIRE+PV","SEEKSIRE",IF('Application Form'!H842="GGP50K","GGP50K",IF('Application Form'!H842="GGP50K+PV","GGP50K",IF('Application Form'!H842="GGPHD (150K)","GGPHD (150K)",IF('Application Form'!H842="GGPHD+PV","GGPHD",IF('Application Form'!H842="PV","",IF('Application Form'!H842="POLL","",IF('Application Form'!H842="MSTN","",IF('Application Form'!H842="COAT","",IF('Application Form'!H842="PI","",IF('Application Form'!H842="POLL_50K (add on)*","",IF('Application Form'!H842="POLL_HD (add on)*","",IF('Application Form'!H842="MSTN_50K (add_on)*","",IF('Application Form'!H842="MSTN_HD (add on)*","",IF('Application Form'!H842="STORE","STORE",IF('Application Form'!H842="HE","HE",""))))))))))))))))))))</f>
        <v/>
      </c>
      <c r="G831" t="str">
        <f>IF(OR(RIGHT('Application Form'!H842,2)="PV",RIGHT('Application Form'!I842,2)="PV",RIGHT('Application Form'!J842,2)="PV"),"Yes","")</f>
        <v/>
      </c>
      <c r="H831" s="81" t="str">
        <f>IF(ISBLANK(IF(F831="SKSTD_BDL",'Application Form'!M842,IF('Office Use Only - DONT TOUCH!!!'!G831="Yes",'Application Form'!M842,""))),"",IF(F831="SKSTD_BDL",'Application Form'!M842,IF('Office Use Only - DONT TOUCH!!!'!G831="Yes",'Application Form'!M842,"")))</f>
        <v/>
      </c>
      <c r="K831" t="str">
        <f>IF(ISBLANK(IF(F831="SKSTD_BDL",'Application Form'!O842,IF('Office Use Only - DONT TOUCH!!!'!G831="Yes",'Application Form'!O842,""))),"",IF(F831="SKSTD_BDL",'Application Form'!O842,IF('Office Use Only - DONT TOUCH!!!'!G831="Yes",'Application Form'!O842,"")))</f>
        <v/>
      </c>
      <c r="N831" t="str">
        <f>IF(AND(F831="",'Application Form'!H842=""),"",IF(AND(F831="",'Application Form'!H842&lt;&gt;""),'Application Form'!H842,IF(AND(F831&lt;&gt;"",'Application Form'!I842=""),"",IF(AND(F831&lt;&gt;"",'Application Form'!I842&lt;&gt;""),IF('Application Form'!I842="SKSTD_BDL","SKSTD_BDL",IF('Application Form'!I842="MIP","MIP",IF('Application Form'!I842="MIP+PV","MIP",IF('Application Form'!I842="SEEKSIRE","SEEKSIRE",IF('Application Form'!I842="SEEKSIRE+PV","SEEKSIRE",IF('Application Form'!I842="GGP50K","GGP50K",IF('Application Form'!I842="GGP50K+PV","GGP50K",IF('Application Form'!I842="GGPHD (150K)","GGPHD (150K)",IF('Application Form'!I842="GGPHD+PV","GGPHD",IF('Application Form'!I842="PV","",IF('Application Form'!I842="POLL","",IF('Application Form'!I842="MSTN","MSTN",IF('Application Form'!I842="COAT","COAT",IF('Application Form'!I842="PI","PI",IF('Application Form'!I842="POLL_50K (add on)*","POLL_50K (add on)*",IF('Application Form'!I842="POLL_HD (add on)*","POLL_HD (add_on)*",IF('Application Form'!I842="MSTN_50K (add_on)*","MSTN_50K (add_on)*",IF('Application Form'!I842="MSTN_HD (add on)*","MSTN_HD (add on)*",IF('Application Form'!I842="STORE","STORE",IF('Application Form'!I842="HE","HE","")))))))))))))))))))),"ERROR"))))</f>
        <v/>
      </c>
      <c r="O831" t="str">
        <f>IF(AND(F831="",'Application Form'!H842=""),"",IF(AND(F831="",'Application Form'!H842&lt;&gt;"",'Application Form'!I842=""),"",IF(AND(F831&lt;&gt;"",'Application Form'!I842=""),"",IF(AND(F831&lt;&gt;"",'Application Form'!I842&lt;&gt;"",'Application Form'!J842=""),"",IF(AND(F831="",'Application Form'!H842&lt;&gt;"",'Application Form'!I842&lt;&gt;""),IF('Application Form'!I842="SKSTD_BDL","SKSTD_BDL",IF('Application Form'!I842="MIP","MIP",IF('Application Form'!I842="MIP+PV","MIP",IF('Application Form'!I842="SEEKSIRE","SEEKSIRE",IF('Application Form'!I842="SEEKSIRE+PV","SEEKSIRE",IF('Application Form'!I842="GGP50K","GGP50K",IF('Application Form'!I842="GGP50K+PV","GGP50K",IF('Application Form'!I842="GGPHD (150K)","GGPHD (150K)",IF('Application Form'!I842="GGPHD+PV","GGPHD",IF('Application Form'!I842="PV","",IF('Application Form'!I842="POLL","",IF('Application Form'!I842="MSTN","MSTN",IF('Application Form'!I842="COAT","COAT",IF('Application Form'!I842="PI","PI",IF('Application Form'!I842="POLL_50K (add on)*","POLL_50K (add on)*",IF('Application Form'!I842="POLL_HD (add on)*","POLL_HD (add_on)*",IF('Application Form'!I842="MSTN_50K (add_on)*","MSTN_50K (add_on)*",IF('Application Form'!I842="MSTN_HD (add on)*","MSTN_HD (add on)*",IF('Application Form'!I842="STORE","STORE",IF('Application Form'!I842="HE","HE","ERROR")))))))))))))))))))),IF(AND(F831&lt;&gt;"",'Application Form'!I842&lt;&gt;"",'Application Form'!J842&lt;&gt;""),IF('Application Form'!J842="SKSTD_BDL","SKSTD_BDL",IF('Application Form'!J842="MIP","MIP",IF('Application Form'!J842="MIP+PV","MIP",IF('Application Form'!J842="SEEKSIRE","SEEKSIRE",IF('Application Form'!J842="SEEKSIRE+PV","SEEKSIRE",IF('Application Form'!J842="GGP50K","GGP50K",IF('Application Form'!J842="GGP50K+PV","GGP50K",IF('Application Form'!J842="GGPHD (150K)","GGPHD (150K)",IF('Application Form'!J842="GGPHD+PV","GGPHD",IF('Application Form'!J842="PV","",IF('Application Form'!J842="POLL","",IF('Application Form'!J842="MSTN","MSTN",IF('Application Form'!J842="COAT","COAT",IF('Application Form'!J842="PI","PI",IF('Application Form'!J842="POLL_50K (add on)*","POLL_50K (add on)*",IF('Application Form'!J842="POLL_HD (add on)*","POLL_HD (add_on)*",IF('Application Form'!J842="MSTN_50K (add_on)*","MSTN_50K (add_on)*",IF('Application Form'!J842="MSTN_HD (add on)*","MSTN_HD (add on)*",IF('Application Form'!J842="STORE","STORE",IF('Application Form'!J842="HE","HE","")))))))))))))))))))),"ERROR"))))))</f>
        <v/>
      </c>
      <c r="P831" t="str">
        <f>IF(AND(F831="",O831&lt;&gt;""),IF('Application Form'!J842="SKSTD_BDL","SKSTD_BDL",IF('Application Form'!J842="MIP","MIP",IF('Application Form'!J842="MIP+PV","MIP",IF('Application Form'!J842="SEEKSIRE","SEEKSIRE",IF('Application Form'!J842="SEEKSIRE+PV","SEEKSIRE",IF('Application Form'!J842="GGP50K","GGP50K",IF('Application Form'!J842="GGP50K+PV","GGP50K",IF('Application Form'!J842="GGPHD (150K)","GGPHD (150K)",IF('Application Form'!J842="GGPHD+PV","GGPHD",IF('Application Form'!J842="PV","",IF('Application Form'!J842="POLL","",IF('Application Form'!J842="MSTN","MSTN",IF('Application Form'!J842="COAT","COAT",IF('Application Form'!J842="PI","PI",IF('Application Form'!J842="POLL_50K (add on)*","POLL_50K (add on)*",IF('Application Form'!J842="POLL_HD (add on)*","POLL_HD (add_on)*",IF('Application Form'!J842="MSTN_50K (add_on)*","MSTN_50K (add_on)*",IF('Application Form'!J842="MSTN_HD (add on)*","MSTN_HD (add on)*",IF('Application Form'!J842="STORE","STORE",IF('Application Form'!J842="HE","HE","")))))))))))))))))))),"")</f>
        <v/>
      </c>
    </row>
    <row r="832" spans="1:16" x14ac:dyDescent="0.25">
      <c r="A832" s="72">
        <f>'Application Form'!E843</f>
        <v>0</v>
      </c>
      <c r="B832" t="str">
        <f>IF('Application Form'!C843="Hair","H",IF('Application Form'!C843="Done","D",IF('Application Form'!C843="Semen","S",IF('Application Form'!C843="TSU","T",""))))</f>
        <v/>
      </c>
      <c r="C832" t="str">
        <f t="shared" si="12"/>
        <v>NAA</v>
      </c>
      <c r="F832" t="str">
        <f>IF('Application Form'!H843="SKSTD_BDL","SKSTD_BDL",IF('Application Form'!H843="MIP","MIP",IF('Application Form'!H843="MIP+PV","MIP",IF('Application Form'!H843="SEEKSIRE","SEEKSIRE",IF('Application Form'!H843="SEEKSIRE+PV","SEEKSIRE",IF('Application Form'!H843="GGP50K","GGP50K",IF('Application Form'!H843="GGP50K+PV","GGP50K",IF('Application Form'!H843="GGPHD (150K)","GGPHD (150K)",IF('Application Form'!H843="GGPHD+PV","GGPHD",IF('Application Form'!H843="PV","",IF('Application Form'!H843="POLL","",IF('Application Form'!H843="MSTN","",IF('Application Form'!H843="COAT","",IF('Application Form'!H843="PI","",IF('Application Form'!H843="POLL_50K (add on)*","",IF('Application Form'!H843="POLL_HD (add on)*","",IF('Application Form'!H843="MSTN_50K (add_on)*","",IF('Application Form'!H843="MSTN_HD (add on)*","",IF('Application Form'!H843="STORE","STORE",IF('Application Form'!H843="HE","HE",""))))))))))))))))))))</f>
        <v/>
      </c>
      <c r="G832" t="str">
        <f>IF(OR(RIGHT('Application Form'!H843,2)="PV",RIGHT('Application Form'!I843,2)="PV",RIGHT('Application Form'!J843,2)="PV"),"Yes","")</f>
        <v/>
      </c>
      <c r="H832" s="81" t="str">
        <f>IF(ISBLANK(IF(F832="SKSTD_BDL",'Application Form'!M843,IF('Office Use Only - DONT TOUCH!!!'!G832="Yes",'Application Form'!M843,""))),"",IF(F832="SKSTD_BDL",'Application Form'!M843,IF('Office Use Only - DONT TOUCH!!!'!G832="Yes",'Application Form'!M843,"")))</f>
        <v/>
      </c>
      <c r="K832" t="str">
        <f>IF(ISBLANK(IF(F832="SKSTD_BDL",'Application Form'!O843,IF('Office Use Only - DONT TOUCH!!!'!G832="Yes",'Application Form'!O843,""))),"",IF(F832="SKSTD_BDL",'Application Form'!O843,IF('Office Use Only - DONT TOUCH!!!'!G832="Yes",'Application Form'!O843,"")))</f>
        <v/>
      </c>
      <c r="N832" t="str">
        <f>IF(AND(F832="",'Application Form'!H843=""),"",IF(AND(F832="",'Application Form'!H843&lt;&gt;""),'Application Form'!H843,IF(AND(F832&lt;&gt;"",'Application Form'!I843=""),"",IF(AND(F832&lt;&gt;"",'Application Form'!I843&lt;&gt;""),IF('Application Form'!I843="SKSTD_BDL","SKSTD_BDL",IF('Application Form'!I843="MIP","MIP",IF('Application Form'!I843="MIP+PV","MIP",IF('Application Form'!I843="SEEKSIRE","SEEKSIRE",IF('Application Form'!I843="SEEKSIRE+PV","SEEKSIRE",IF('Application Form'!I843="GGP50K","GGP50K",IF('Application Form'!I843="GGP50K+PV","GGP50K",IF('Application Form'!I843="GGPHD (150K)","GGPHD (150K)",IF('Application Form'!I843="GGPHD+PV","GGPHD",IF('Application Form'!I843="PV","",IF('Application Form'!I843="POLL","",IF('Application Form'!I843="MSTN","MSTN",IF('Application Form'!I843="COAT","COAT",IF('Application Form'!I843="PI","PI",IF('Application Form'!I843="POLL_50K (add on)*","POLL_50K (add on)*",IF('Application Form'!I843="POLL_HD (add on)*","POLL_HD (add_on)*",IF('Application Form'!I843="MSTN_50K (add_on)*","MSTN_50K (add_on)*",IF('Application Form'!I843="MSTN_HD (add on)*","MSTN_HD (add on)*",IF('Application Form'!I843="STORE","STORE",IF('Application Form'!I843="HE","HE","")))))))))))))))))))),"ERROR"))))</f>
        <v/>
      </c>
      <c r="O832" t="str">
        <f>IF(AND(F832="",'Application Form'!H843=""),"",IF(AND(F832="",'Application Form'!H843&lt;&gt;"",'Application Form'!I843=""),"",IF(AND(F832&lt;&gt;"",'Application Form'!I843=""),"",IF(AND(F832&lt;&gt;"",'Application Form'!I843&lt;&gt;"",'Application Form'!J843=""),"",IF(AND(F832="",'Application Form'!H843&lt;&gt;"",'Application Form'!I843&lt;&gt;""),IF('Application Form'!I843="SKSTD_BDL","SKSTD_BDL",IF('Application Form'!I843="MIP","MIP",IF('Application Form'!I843="MIP+PV","MIP",IF('Application Form'!I843="SEEKSIRE","SEEKSIRE",IF('Application Form'!I843="SEEKSIRE+PV","SEEKSIRE",IF('Application Form'!I843="GGP50K","GGP50K",IF('Application Form'!I843="GGP50K+PV","GGP50K",IF('Application Form'!I843="GGPHD (150K)","GGPHD (150K)",IF('Application Form'!I843="GGPHD+PV","GGPHD",IF('Application Form'!I843="PV","",IF('Application Form'!I843="POLL","",IF('Application Form'!I843="MSTN","MSTN",IF('Application Form'!I843="COAT","COAT",IF('Application Form'!I843="PI","PI",IF('Application Form'!I843="POLL_50K (add on)*","POLL_50K (add on)*",IF('Application Form'!I843="POLL_HD (add on)*","POLL_HD (add_on)*",IF('Application Form'!I843="MSTN_50K (add_on)*","MSTN_50K (add_on)*",IF('Application Form'!I843="MSTN_HD (add on)*","MSTN_HD (add on)*",IF('Application Form'!I843="STORE","STORE",IF('Application Form'!I843="HE","HE","ERROR")))))))))))))))))))),IF(AND(F832&lt;&gt;"",'Application Form'!I843&lt;&gt;"",'Application Form'!J843&lt;&gt;""),IF('Application Form'!J843="SKSTD_BDL","SKSTD_BDL",IF('Application Form'!J843="MIP","MIP",IF('Application Form'!J843="MIP+PV","MIP",IF('Application Form'!J843="SEEKSIRE","SEEKSIRE",IF('Application Form'!J843="SEEKSIRE+PV","SEEKSIRE",IF('Application Form'!J843="GGP50K","GGP50K",IF('Application Form'!J843="GGP50K+PV","GGP50K",IF('Application Form'!J843="GGPHD (150K)","GGPHD (150K)",IF('Application Form'!J843="GGPHD+PV","GGPHD",IF('Application Form'!J843="PV","",IF('Application Form'!J843="POLL","",IF('Application Form'!J843="MSTN","MSTN",IF('Application Form'!J843="COAT","COAT",IF('Application Form'!J843="PI","PI",IF('Application Form'!J843="POLL_50K (add on)*","POLL_50K (add on)*",IF('Application Form'!J843="POLL_HD (add on)*","POLL_HD (add_on)*",IF('Application Form'!J843="MSTN_50K (add_on)*","MSTN_50K (add_on)*",IF('Application Form'!J843="MSTN_HD (add on)*","MSTN_HD (add on)*",IF('Application Form'!J843="STORE","STORE",IF('Application Form'!J843="HE","HE","")))))))))))))))))))),"ERROR"))))))</f>
        <v/>
      </c>
      <c r="P832" t="str">
        <f>IF(AND(F832="",O832&lt;&gt;""),IF('Application Form'!J843="SKSTD_BDL","SKSTD_BDL",IF('Application Form'!J843="MIP","MIP",IF('Application Form'!J843="MIP+PV","MIP",IF('Application Form'!J843="SEEKSIRE","SEEKSIRE",IF('Application Form'!J843="SEEKSIRE+PV","SEEKSIRE",IF('Application Form'!J843="GGP50K","GGP50K",IF('Application Form'!J843="GGP50K+PV","GGP50K",IF('Application Form'!J843="GGPHD (150K)","GGPHD (150K)",IF('Application Form'!J843="GGPHD+PV","GGPHD",IF('Application Form'!J843="PV","",IF('Application Form'!J843="POLL","",IF('Application Form'!J843="MSTN","MSTN",IF('Application Form'!J843="COAT","COAT",IF('Application Form'!J843="PI","PI",IF('Application Form'!J843="POLL_50K (add on)*","POLL_50K (add on)*",IF('Application Form'!J843="POLL_HD (add on)*","POLL_HD (add_on)*",IF('Application Form'!J843="MSTN_50K (add_on)*","MSTN_50K (add_on)*",IF('Application Form'!J843="MSTN_HD (add on)*","MSTN_HD (add on)*",IF('Application Form'!J843="STORE","STORE",IF('Application Form'!J843="HE","HE","")))))))))))))))))))),"")</f>
        <v/>
      </c>
    </row>
    <row r="833" spans="1:16" x14ac:dyDescent="0.25">
      <c r="A833" s="72">
        <f>'Application Form'!E844</f>
        <v>0</v>
      </c>
      <c r="B833" t="str">
        <f>IF('Application Form'!C844="Hair","H",IF('Application Form'!C844="Done","D",IF('Application Form'!C844="Semen","S",IF('Application Form'!C844="TSU","T",""))))</f>
        <v/>
      </c>
      <c r="C833" t="str">
        <f t="shared" si="12"/>
        <v>NAA</v>
      </c>
      <c r="F833" t="str">
        <f>IF('Application Form'!H844="SKSTD_BDL","SKSTD_BDL",IF('Application Form'!H844="MIP","MIP",IF('Application Form'!H844="MIP+PV","MIP",IF('Application Form'!H844="SEEKSIRE","SEEKSIRE",IF('Application Form'!H844="SEEKSIRE+PV","SEEKSIRE",IF('Application Form'!H844="GGP50K","GGP50K",IF('Application Form'!H844="GGP50K+PV","GGP50K",IF('Application Form'!H844="GGPHD (150K)","GGPHD (150K)",IF('Application Form'!H844="GGPHD+PV","GGPHD",IF('Application Form'!H844="PV","",IF('Application Form'!H844="POLL","",IF('Application Form'!H844="MSTN","",IF('Application Form'!H844="COAT","",IF('Application Form'!H844="PI","",IF('Application Form'!H844="POLL_50K (add on)*","",IF('Application Form'!H844="POLL_HD (add on)*","",IF('Application Form'!H844="MSTN_50K (add_on)*","",IF('Application Form'!H844="MSTN_HD (add on)*","",IF('Application Form'!H844="STORE","STORE",IF('Application Form'!H844="HE","HE",""))))))))))))))))))))</f>
        <v/>
      </c>
      <c r="G833" t="str">
        <f>IF(OR(RIGHT('Application Form'!H844,2)="PV",RIGHT('Application Form'!I844,2)="PV",RIGHT('Application Form'!J844,2)="PV"),"Yes","")</f>
        <v/>
      </c>
      <c r="H833" s="81" t="str">
        <f>IF(ISBLANK(IF(F833="SKSTD_BDL",'Application Form'!M844,IF('Office Use Only - DONT TOUCH!!!'!G833="Yes",'Application Form'!M844,""))),"",IF(F833="SKSTD_BDL",'Application Form'!M844,IF('Office Use Only - DONT TOUCH!!!'!G833="Yes",'Application Form'!M844,"")))</f>
        <v/>
      </c>
      <c r="K833" t="str">
        <f>IF(ISBLANK(IF(F833="SKSTD_BDL",'Application Form'!O844,IF('Office Use Only - DONT TOUCH!!!'!G833="Yes",'Application Form'!O844,""))),"",IF(F833="SKSTD_BDL",'Application Form'!O844,IF('Office Use Only - DONT TOUCH!!!'!G833="Yes",'Application Form'!O844,"")))</f>
        <v/>
      </c>
      <c r="N833" t="str">
        <f>IF(AND(F833="",'Application Form'!H844=""),"",IF(AND(F833="",'Application Form'!H844&lt;&gt;""),'Application Form'!H844,IF(AND(F833&lt;&gt;"",'Application Form'!I844=""),"",IF(AND(F833&lt;&gt;"",'Application Form'!I844&lt;&gt;""),IF('Application Form'!I844="SKSTD_BDL","SKSTD_BDL",IF('Application Form'!I844="MIP","MIP",IF('Application Form'!I844="MIP+PV","MIP",IF('Application Form'!I844="SEEKSIRE","SEEKSIRE",IF('Application Form'!I844="SEEKSIRE+PV","SEEKSIRE",IF('Application Form'!I844="GGP50K","GGP50K",IF('Application Form'!I844="GGP50K+PV","GGP50K",IF('Application Form'!I844="GGPHD (150K)","GGPHD (150K)",IF('Application Form'!I844="GGPHD+PV","GGPHD",IF('Application Form'!I844="PV","",IF('Application Form'!I844="POLL","",IF('Application Form'!I844="MSTN","MSTN",IF('Application Form'!I844="COAT","COAT",IF('Application Form'!I844="PI","PI",IF('Application Form'!I844="POLL_50K (add on)*","POLL_50K (add on)*",IF('Application Form'!I844="POLL_HD (add on)*","POLL_HD (add_on)*",IF('Application Form'!I844="MSTN_50K (add_on)*","MSTN_50K (add_on)*",IF('Application Form'!I844="MSTN_HD (add on)*","MSTN_HD (add on)*",IF('Application Form'!I844="STORE","STORE",IF('Application Form'!I844="HE","HE","")))))))))))))))))))),"ERROR"))))</f>
        <v/>
      </c>
      <c r="O833" t="str">
        <f>IF(AND(F833="",'Application Form'!H844=""),"",IF(AND(F833="",'Application Form'!H844&lt;&gt;"",'Application Form'!I844=""),"",IF(AND(F833&lt;&gt;"",'Application Form'!I844=""),"",IF(AND(F833&lt;&gt;"",'Application Form'!I844&lt;&gt;"",'Application Form'!J844=""),"",IF(AND(F833="",'Application Form'!H844&lt;&gt;"",'Application Form'!I844&lt;&gt;""),IF('Application Form'!I844="SKSTD_BDL","SKSTD_BDL",IF('Application Form'!I844="MIP","MIP",IF('Application Form'!I844="MIP+PV","MIP",IF('Application Form'!I844="SEEKSIRE","SEEKSIRE",IF('Application Form'!I844="SEEKSIRE+PV","SEEKSIRE",IF('Application Form'!I844="GGP50K","GGP50K",IF('Application Form'!I844="GGP50K+PV","GGP50K",IF('Application Form'!I844="GGPHD (150K)","GGPHD (150K)",IF('Application Form'!I844="GGPHD+PV","GGPHD",IF('Application Form'!I844="PV","",IF('Application Form'!I844="POLL","",IF('Application Form'!I844="MSTN","MSTN",IF('Application Form'!I844="COAT","COAT",IF('Application Form'!I844="PI","PI",IF('Application Form'!I844="POLL_50K (add on)*","POLL_50K (add on)*",IF('Application Form'!I844="POLL_HD (add on)*","POLL_HD (add_on)*",IF('Application Form'!I844="MSTN_50K (add_on)*","MSTN_50K (add_on)*",IF('Application Form'!I844="MSTN_HD (add on)*","MSTN_HD (add on)*",IF('Application Form'!I844="STORE","STORE",IF('Application Form'!I844="HE","HE","ERROR")))))))))))))))))))),IF(AND(F833&lt;&gt;"",'Application Form'!I844&lt;&gt;"",'Application Form'!J844&lt;&gt;""),IF('Application Form'!J844="SKSTD_BDL","SKSTD_BDL",IF('Application Form'!J844="MIP","MIP",IF('Application Form'!J844="MIP+PV","MIP",IF('Application Form'!J844="SEEKSIRE","SEEKSIRE",IF('Application Form'!J844="SEEKSIRE+PV","SEEKSIRE",IF('Application Form'!J844="GGP50K","GGP50K",IF('Application Form'!J844="GGP50K+PV","GGP50K",IF('Application Form'!J844="GGPHD (150K)","GGPHD (150K)",IF('Application Form'!J844="GGPHD+PV","GGPHD",IF('Application Form'!J844="PV","",IF('Application Form'!J844="POLL","",IF('Application Form'!J844="MSTN","MSTN",IF('Application Form'!J844="COAT","COAT",IF('Application Form'!J844="PI","PI",IF('Application Form'!J844="POLL_50K (add on)*","POLL_50K (add on)*",IF('Application Form'!J844="POLL_HD (add on)*","POLL_HD (add_on)*",IF('Application Form'!J844="MSTN_50K (add_on)*","MSTN_50K (add_on)*",IF('Application Form'!J844="MSTN_HD (add on)*","MSTN_HD (add on)*",IF('Application Form'!J844="STORE","STORE",IF('Application Form'!J844="HE","HE","")))))))))))))))))))),"ERROR"))))))</f>
        <v/>
      </c>
      <c r="P833" t="str">
        <f>IF(AND(F833="",O833&lt;&gt;""),IF('Application Form'!J844="SKSTD_BDL","SKSTD_BDL",IF('Application Form'!J844="MIP","MIP",IF('Application Form'!J844="MIP+PV","MIP",IF('Application Form'!J844="SEEKSIRE","SEEKSIRE",IF('Application Form'!J844="SEEKSIRE+PV","SEEKSIRE",IF('Application Form'!J844="GGP50K","GGP50K",IF('Application Form'!J844="GGP50K+PV","GGP50K",IF('Application Form'!J844="GGPHD (150K)","GGPHD (150K)",IF('Application Form'!J844="GGPHD+PV","GGPHD",IF('Application Form'!J844="PV","",IF('Application Form'!J844="POLL","",IF('Application Form'!J844="MSTN","MSTN",IF('Application Form'!J844="COAT","COAT",IF('Application Form'!J844="PI","PI",IF('Application Form'!J844="POLL_50K (add on)*","POLL_50K (add on)*",IF('Application Form'!J844="POLL_HD (add on)*","POLL_HD (add_on)*",IF('Application Form'!J844="MSTN_50K (add_on)*","MSTN_50K (add_on)*",IF('Application Form'!J844="MSTN_HD (add on)*","MSTN_HD (add on)*",IF('Application Form'!J844="STORE","STORE",IF('Application Form'!J844="HE","HE","")))))))))))))))))))),"")</f>
        <v/>
      </c>
    </row>
    <row r="834" spans="1:16" x14ac:dyDescent="0.25">
      <c r="A834" s="72">
        <f>'Application Form'!E845</f>
        <v>0</v>
      </c>
      <c r="B834" t="str">
        <f>IF('Application Form'!C845="Hair","H",IF('Application Form'!C845="Done","D",IF('Application Form'!C845="Semen","S",IF('Application Form'!C845="TSU","T",""))))</f>
        <v/>
      </c>
      <c r="C834" t="str">
        <f t="shared" si="12"/>
        <v>NAA</v>
      </c>
      <c r="F834" t="str">
        <f>IF('Application Form'!H845="SKSTD_BDL","SKSTD_BDL",IF('Application Form'!H845="MIP","MIP",IF('Application Form'!H845="MIP+PV","MIP",IF('Application Form'!H845="SEEKSIRE","SEEKSIRE",IF('Application Form'!H845="SEEKSIRE+PV","SEEKSIRE",IF('Application Form'!H845="GGP50K","GGP50K",IF('Application Form'!H845="GGP50K+PV","GGP50K",IF('Application Form'!H845="GGPHD (150K)","GGPHD (150K)",IF('Application Form'!H845="GGPHD+PV","GGPHD",IF('Application Form'!H845="PV","",IF('Application Form'!H845="POLL","",IF('Application Form'!H845="MSTN","",IF('Application Form'!H845="COAT","",IF('Application Form'!H845="PI","",IF('Application Form'!H845="POLL_50K (add on)*","",IF('Application Form'!H845="POLL_HD (add on)*","",IF('Application Form'!H845="MSTN_50K (add_on)*","",IF('Application Form'!H845="MSTN_HD (add on)*","",IF('Application Form'!H845="STORE","STORE",IF('Application Form'!H845="HE","HE",""))))))))))))))))))))</f>
        <v/>
      </c>
      <c r="G834" t="str">
        <f>IF(OR(RIGHT('Application Form'!H845,2)="PV",RIGHT('Application Form'!I845,2)="PV",RIGHT('Application Form'!J845,2)="PV"),"Yes","")</f>
        <v/>
      </c>
      <c r="H834" s="81" t="str">
        <f>IF(ISBLANK(IF(F834="SKSTD_BDL",'Application Form'!M845,IF('Office Use Only - DONT TOUCH!!!'!G834="Yes",'Application Form'!M845,""))),"",IF(F834="SKSTD_BDL",'Application Form'!M845,IF('Office Use Only - DONT TOUCH!!!'!G834="Yes",'Application Form'!M845,"")))</f>
        <v/>
      </c>
      <c r="K834" t="str">
        <f>IF(ISBLANK(IF(F834="SKSTD_BDL",'Application Form'!O845,IF('Office Use Only - DONT TOUCH!!!'!G834="Yes",'Application Form'!O845,""))),"",IF(F834="SKSTD_BDL",'Application Form'!O845,IF('Office Use Only - DONT TOUCH!!!'!G834="Yes",'Application Form'!O845,"")))</f>
        <v/>
      </c>
      <c r="N834" t="str">
        <f>IF(AND(F834="",'Application Form'!H845=""),"",IF(AND(F834="",'Application Form'!H845&lt;&gt;""),'Application Form'!H845,IF(AND(F834&lt;&gt;"",'Application Form'!I845=""),"",IF(AND(F834&lt;&gt;"",'Application Form'!I845&lt;&gt;""),IF('Application Form'!I845="SKSTD_BDL","SKSTD_BDL",IF('Application Form'!I845="MIP","MIP",IF('Application Form'!I845="MIP+PV","MIP",IF('Application Form'!I845="SEEKSIRE","SEEKSIRE",IF('Application Form'!I845="SEEKSIRE+PV","SEEKSIRE",IF('Application Form'!I845="GGP50K","GGP50K",IF('Application Form'!I845="GGP50K+PV","GGP50K",IF('Application Form'!I845="GGPHD (150K)","GGPHD (150K)",IF('Application Form'!I845="GGPHD+PV","GGPHD",IF('Application Form'!I845="PV","",IF('Application Form'!I845="POLL","",IF('Application Form'!I845="MSTN","MSTN",IF('Application Form'!I845="COAT","COAT",IF('Application Form'!I845="PI","PI",IF('Application Form'!I845="POLL_50K (add on)*","POLL_50K (add on)*",IF('Application Form'!I845="POLL_HD (add on)*","POLL_HD (add_on)*",IF('Application Form'!I845="MSTN_50K (add_on)*","MSTN_50K (add_on)*",IF('Application Form'!I845="MSTN_HD (add on)*","MSTN_HD (add on)*",IF('Application Form'!I845="STORE","STORE",IF('Application Form'!I845="HE","HE","")))))))))))))))))))),"ERROR"))))</f>
        <v/>
      </c>
      <c r="O834" t="str">
        <f>IF(AND(F834="",'Application Form'!H845=""),"",IF(AND(F834="",'Application Form'!H845&lt;&gt;"",'Application Form'!I845=""),"",IF(AND(F834&lt;&gt;"",'Application Form'!I845=""),"",IF(AND(F834&lt;&gt;"",'Application Form'!I845&lt;&gt;"",'Application Form'!J845=""),"",IF(AND(F834="",'Application Form'!H845&lt;&gt;"",'Application Form'!I845&lt;&gt;""),IF('Application Form'!I845="SKSTD_BDL","SKSTD_BDL",IF('Application Form'!I845="MIP","MIP",IF('Application Form'!I845="MIP+PV","MIP",IF('Application Form'!I845="SEEKSIRE","SEEKSIRE",IF('Application Form'!I845="SEEKSIRE+PV","SEEKSIRE",IF('Application Form'!I845="GGP50K","GGP50K",IF('Application Form'!I845="GGP50K+PV","GGP50K",IF('Application Form'!I845="GGPHD (150K)","GGPHD (150K)",IF('Application Form'!I845="GGPHD+PV","GGPHD",IF('Application Form'!I845="PV","",IF('Application Form'!I845="POLL","",IF('Application Form'!I845="MSTN","MSTN",IF('Application Form'!I845="COAT","COAT",IF('Application Form'!I845="PI","PI",IF('Application Form'!I845="POLL_50K (add on)*","POLL_50K (add on)*",IF('Application Form'!I845="POLL_HD (add on)*","POLL_HD (add_on)*",IF('Application Form'!I845="MSTN_50K (add_on)*","MSTN_50K (add_on)*",IF('Application Form'!I845="MSTN_HD (add on)*","MSTN_HD (add on)*",IF('Application Form'!I845="STORE","STORE",IF('Application Form'!I845="HE","HE","ERROR")))))))))))))))))))),IF(AND(F834&lt;&gt;"",'Application Form'!I845&lt;&gt;"",'Application Form'!J845&lt;&gt;""),IF('Application Form'!J845="SKSTD_BDL","SKSTD_BDL",IF('Application Form'!J845="MIP","MIP",IF('Application Form'!J845="MIP+PV","MIP",IF('Application Form'!J845="SEEKSIRE","SEEKSIRE",IF('Application Form'!J845="SEEKSIRE+PV","SEEKSIRE",IF('Application Form'!J845="GGP50K","GGP50K",IF('Application Form'!J845="GGP50K+PV","GGP50K",IF('Application Form'!J845="GGPHD (150K)","GGPHD (150K)",IF('Application Form'!J845="GGPHD+PV","GGPHD",IF('Application Form'!J845="PV","",IF('Application Form'!J845="POLL","",IF('Application Form'!J845="MSTN","MSTN",IF('Application Form'!J845="COAT","COAT",IF('Application Form'!J845="PI","PI",IF('Application Form'!J845="POLL_50K (add on)*","POLL_50K (add on)*",IF('Application Form'!J845="POLL_HD (add on)*","POLL_HD (add_on)*",IF('Application Form'!J845="MSTN_50K (add_on)*","MSTN_50K (add_on)*",IF('Application Form'!J845="MSTN_HD (add on)*","MSTN_HD (add on)*",IF('Application Form'!J845="STORE","STORE",IF('Application Form'!J845="HE","HE","")))))))))))))))))))),"ERROR"))))))</f>
        <v/>
      </c>
      <c r="P834" t="str">
        <f>IF(AND(F834="",O834&lt;&gt;""),IF('Application Form'!J845="SKSTD_BDL","SKSTD_BDL",IF('Application Form'!J845="MIP","MIP",IF('Application Form'!J845="MIP+PV","MIP",IF('Application Form'!J845="SEEKSIRE","SEEKSIRE",IF('Application Form'!J845="SEEKSIRE+PV","SEEKSIRE",IF('Application Form'!J845="GGP50K","GGP50K",IF('Application Form'!J845="GGP50K+PV","GGP50K",IF('Application Form'!J845="GGPHD (150K)","GGPHD (150K)",IF('Application Form'!J845="GGPHD+PV","GGPHD",IF('Application Form'!J845="PV","",IF('Application Form'!J845="POLL","",IF('Application Form'!J845="MSTN","MSTN",IF('Application Form'!J845="COAT","COAT",IF('Application Form'!J845="PI","PI",IF('Application Form'!J845="POLL_50K (add on)*","POLL_50K (add on)*",IF('Application Form'!J845="POLL_HD (add on)*","POLL_HD (add_on)*",IF('Application Form'!J845="MSTN_50K (add_on)*","MSTN_50K (add_on)*",IF('Application Form'!J845="MSTN_HD (add on)*","MSTN_HD (add on)*",IF('Application Form'!J845="STORE","STORE",IF('Application Form'!J845="HE","HE","")))))))))))))))))))),"")</f>
        <v/>
      </c>
    </row>
    <row r="835" spans="1:16" x14ac:dyDescent="0.25">
      <c r="A835" s="72">
        <f>'Application Form'!E846</f>
        <v>0</v>
      </c>
      <c r="B835" t="str">
        <f>IF('Application Form'!C846="Hair","H",IF('Application Form'!C846="Done","D",IF('Application Form'!C846="Semen","S",IF('Application Form'!C846="TSU","T",""))))</f>
        <v/>
      </c>
      <c r="C835" t="str">
        <f t="shared" ref="C835:C898" si="13">IF(A835&lt;&gt;"","NAA","")</f>
        <v>NAA</v>
      </c>
      <c r="F835" t="str">
        <f>IF('Application Form'!H846="SKSTD_BDL","SKSTD_BDL",IF('Application Form'!H846="MIP","MIP",IF('Application Form'!H846="MIP+PV","MIP",IF('Application Form'!H846="SEEKSIRE","SEEKSIRE",IF('Application Form'!H846="SEEKSIRE+PV","SEEKSIRE",IF('Application Form'!H846="GGP50K","GGP50K",IF('Application Form'!H846="GGP50K+PV","GGP50K",IF('Application Form'!H846="GGPHD (150K)","GGPHD (150K)",IF('Application Form'!H846="GGPHD+PV","GGPHD",IF('Application Form'!H846="PV","",IF('Application Form'!H846="POLL","",IF('Application Form'!H846="MSTN","",IF('Application Form'!H846="COAT","",IF('Application Form'!H846="PI","",IF('Application Form'!H846="POLL_50K (add on)*","",IF('Application Form'!H846="POLL_HD (add on)*","",IF('Application Form'!H846="MSTN_50K (add_on)*","",IF('Application Form'!H846="MSTN_HD (add on)*","",IF('Application Form'!H846="STORE","STORE",IF('Application Form'!H846="HE","HE",""))))))))))))))))))))</f>
        <v/>
      </c>
      <c r="G835" t="str">
        <f>IF(OR(RIGHT('Application Form'!H846,2)="PV",RIGHT('Application Form'!I846,2)="PV",RIGHT('Application Form'!J846,2)="PV"),"Yes","")</f>
        <v/>
      </c>
      <c r="H835" s="81" t="str">
        <f>IF(ISBLANK(IF(F835="SKSTD_BDL",'Application Form'!M846,IF('Office Use Only - DONT TOUCH!!!'!G835="Yes",'Application Form'!M846,""))),"",IF(F835="SKSTD_BDL",'Application Form'!M846,IF('Office Use Only - DONT TOUCH!!!'!G835="Yes",'Application Form'!M846,"")))</f>
        <v/>
      </c>
      <c r="K835" t="str">
        <f>IF(ISBLANK(IF(F835="SKSTD_BDL",'Application Form'!O846,IF('Office Use Only - DONT TOUCH!!!'!G835="Yes",'Application Form'!O846,""))),"",IF(F835="SKSTD_BDL",'Application Form'!O846,IF('Office Use Only - DONT TOUCH!!!'!G835="Yes",'Application Form'!O846,"")))</f>
        <v/>
      </c>
      <c r="N835" t="str">
        <f>IF(AND(F835="",'Application Form'!H846=""),"",IF(AND(F835="",'Application Form'!H846&lt;&gt;""),'Application Form'!H846,IF(AND(F835&lt;&gt;"",'Application Form'!I846=""),"",IF(AND(F835&lt;&gt;"",'Application Form'!I846&lt;&gt;""),IF('Application Form'!I846="SKSTD_BDL","SKSTD_BDL",IF('Application Form'!I846="MIP","MIP",IF('Application Form'!I846="MIP+PV","MIP",IF('Application Form'!I846="SEEKSIRE","SEEKSIRE",IF('Application Form'!I846="SEEKSIRE+PV","SEEKSIRE",IF('Application Form'!I846="GGP50K","GGP50K",IF('Application Form'!I846="GGP50K+PV","GGP50K",IF('Application Form'!I846="GGPHD (150K)","GGPHD (150K)",IF('Application Form'!I846="GGPHD+PV","GGPHD",IF('Application Form'!I846="PV","",IF('Application Form'!I846="POLL","",IF('Application Form'!I846="MSTN","MSTN",IF('Application Form'!I846="COAT","COAT",IF('Application Form'!I846="PI","PI",IF('Application Form'!I846="POLL_50K (add on)*","POLL_50K (add on)*",IF('Application Form'!I846="POLL_HD (add on)*","POLL_HD (add_on)*",IF('Application Form'!I846="MSTN_50K (add_on)*","MSTN_50K (add_on)*",IF('Application Form'!I846="MSTN_HD (add on)*","MSTN_HD (add on)*",IF('Application Form'!I846="STORE","STORE",IF('Application Form'!I846="HE","HE","")))))))))))))))))))),"ERROR"))))</f>
        <v/>
      </c>
      <c r="O835" t="str">
        <f>IF(AND(F835="",'Application Form'!H846=""),"",IF(AND(F835="",'Application Form'!H846&lt;&gt;"",'Application Form'!I846=""),"",IF(AND(F835&lt;&gt;"",'Application Form'!I846=""),"",IF(AND(F835&lt;&gt;"",'Application Form'!I846&lt;&gt;"",'Application Form'!J846=""),"",IF(AND(F835="",'Application Form'!H846&lt;&gt;"",'Application Form'!I846&lt;&gt;""),IF('Application Form'!I846="SKSTD_BDL","SKSTD_BDL",IF('Application Form'!I846="MIP","MIP",IF('Application Form'!I846="MIP+PV","MIP",IF('Application Form'!I846="SEEKSIRE","SEEKSIRE",IF('Application Form'!I846="SEEKSIRE+PV","SEEKSIRE",IF('Application Form'!I846="GGP50K","GGP50K",IF('Application Form'!I846="GGP50K+PV","GGP50K",IF('Application Form'!I846="GGPHD (150K)","GGPHD (150K)",IF('Application Form'!I846="GGPHD+PV","GGPHD",IF('Application Form'!I846="PV","",IF('Application Form'!I846="POLL","",IF('Application Form'!I846="MSTN","MSTN",IF('Application Form'!I846="COAT","COAT",IF('Application Form'!I846="PI","PI",IF('Application Form'!I846="POLL_50K (add on)*","POLL_50K (add on)*",IF('Application Form'!I846="POLL_HD (add on)*","POLL_HD (add_on)*",IF('Application Form'!I846="MSTN_50K (add_on)*","MSTN_50K (add_on)*",IF('Application Form'!I846="MSTN_HD (add on)*","MSTN_HD (add on)*",IF('Application Form'!I846="STORE","STORE",IF('Application Form'!I846="HE","HE","ERROR")))))))))))))))))))),IF(AND(F835&lt;&gt;"",'Application Form'!I846&lt;&gt;"",'Application Form'!J846&lt;&gt;""),IF('Application Form'!J846="SKSTD_BDL","SKSTD_BDL",IF('Application Form'!J846="MIP","MIP",IF('Application Form'!J846="MIP+PV","MIP",IF('Application Form'!J846="SEEKSIRE","SEEKSIRE",IF('Application Form'!J846="SEEKSIRE+PV","SEEKSIRE",IF('Application Form'!J846="GGP50K","GGP50K",IF('Application Form'!J846="GGP50K+PV","GGP50K",IF('Application Form'!J846="GGPHD (150K)","GGPHD (150K)",IF('Application Form'!J846="GGPHD+PV","GGPHD",IF('Application Form'!J846="PV","",IF('Application Form'!J846="POLL","",IF('Application Form'!J846="MSTN","MSTN",IF('Application Form'!J846="COAT","COAT",IF('Application Form'!J846="PI","PI",IF('Application Form'!J846="POLL_50K (add on)*","POLL_50K (add on)*",IF('Application Form'!J846="POLL_HD (add on)*","POLL_HD (add_on)*",IF('Application Form'!J846="MSTN_50K (add_on)*","MSTN_50K (add_on)*",IF('Application Form'!J846="MSTN_HD (add on)*","MSTN_HD (add on)*",IF('Application Form'!J846="STORE","STORE",IF('Application Form'!J846="HE","HE","")))))))))))))))))))),"ERROR"))))))</f>
        <v/>
      </c>
      <c r="P835" t="str">
        <f>IF(AND(F835="",O835&lt;&gt;""),IF('Application Form'!J846="SKSTD_BDL","SKSTD_BDL",IF('Application Form'!J846="MIP","MIP",IF('Application Form'!J846="MIP+PV","MIP",IF('Application Form'!J846="SEEKSIRE","SEEKSIRE",IF('Application Form'!J846="SEEKSIRE+PV","SEEKSIRE",IF('Application Form'!J846="GGP50K","GGP50K",IF('Application Form'!J846="GGP50K+PV","GGP50K",IF('Application Form'!J846="GGPHD (150K)","GGPHD (150K)",IF('Application Form'!J846="GGPHD+PV","GGPHD",IF('Application Form'!J846="PV","",IF('Application Form'!J846="POLL","",IF('Application Form'!J846="MSTN","MSTN",IF('Application Form'!J846="COAT","COAT",IF('Application Form'!J846="PI","PI",IF('Application Form'!J846="POLL_50K (add on)*","POLL_50K (add on)*",IF('Application Form'!J846="POLL_HD (add on)*","POLL_HD (add_on)*",IF('Application Form'!J846="MSTN_50K (add_on)*","MSTN_50K (add_on)*",IF('Application Form'!J846="MSTN_HD (add on)*","MSTN_HD (add on)*",IF('Application Form'!J846="STORE","STORE",IF('Application Form'!J846="HE","HE","")))))))))))))))))))),"")</f>
        <v/>
      </c>
    </row>
    <row r="836" spans="1:16" x14ac:dyDescent="0.25">
      <c r="A836" s="72">
        <f>'Application Form'!E847</f>
        <v>0</v>
      </c>
      <c r="B836" t="str">
        <f>IF('Application Form'!C847="Hair","H",IF('Application Form'!C847="Done","D",IF('Application Form'!C847="Semen","S",IF('Application Form'!C847="TSU","T",""))))</f>
        <v/>
      </c>
      <c r="C836" t="str">
        <f t="shared" si="13"/>
        <v>NAA</v>
      </c>
      <c r="F836" t="str">
        <f>IF('Application Form'!H847="SKSTD_BDL","SKSTD_BDL",IF('Application Form'!H847="MIP","MIP",IF('Application Form'!H847="MIP+PV","MIP",IF('Application Form'!H847="SEEKSIRE","SEEKSIRE",IF('Application Form'!H847="SEEKSIRE+PV","SEEKSIRE",IF('Application Form'!H847="GGP50K","GGP50K",IF('Application Form'!H847="GGP50K+PV","GGP50K",IF('Application Form'!H847="GGPHD (150K)","GGPHD (150K)",IF('Application Form'!H847="GGPHD+PV","GGPHD",IF('Application Form'!H847="PV","",IF('Application Form'!H847="POLL","",IF('Application Form'!H847="MSTN","",IF('Application Form'!H847="COAT","",IF('Application Form'!H847="PI","",IF('Application Form'!H847="POLL_50K (add on)*","",IF('Application Form'!H847="POLL_HD (add on)*","",IF('Application Form'!H847="MSTN_50K (add_on)*","",IF('Application Form'!H847="MSTN_HD (add on)*","",IF('Application Form'!H847="STORE","STORE",IF('Application Form'!H847="HE","HE",""))))))))))))))))))))</f>
        <v/>
      </c>
      <c r="G836" t="str">
        <f>IF(OR(RIGHT('Application Form'!H847,2)="PV",RIGHT('Application Form'!I847,2)="PV",RIGHT('Application Form'!J847,2)="PV"),"Yes","")</f>
        <v/>
      </c>
      <c r="H836" s="81" t="str">
        <f>IF(ISBLANK(IF(F836="SKSTD_BDL",'Application Form'!M847,IF('Office Use Only - DONT TOUCH!!!'!G836="Yes",'Application Form'!M847,""))),"",IF(F836="SKSTD_BDL",'Application Form'!M847,IF('Office Use Only - DONT TOUCH!!!'!G836="Yes",'Application Form'!M847,"")))</f>
        <v/>
      </c>
      <c r="K836" t="str">
        <f>IF(ISBLANK(IF(F836="SKSTD_BDL",'Application Form'!O847,IF('Office Use Only - DONT TOUCH!!!'!G836="Yes",'Application Form'!O847,""))),"",IF(F836="SKSTD_BDL",'Application Form'!O847,IF('Office Use Only - DONT TOUCH!!!'!G836="Yes",'Application Form'!O847,"")))</f>
        <v/>
      </c>
      <c r="N836" t="str">
        <f>IF(AND(F836="",'Application Form'!H847=""),"",IF(AND(F836="",'Application Form'!H847&lt;&gt;""),'Application Form'!H847,IF(AND(F836&lt;&gt;"",'Application Form'!I847=""),"",IF(AND(F836&lt;&gt;"",'Application Form'!I847&lt;&gt;""),IF('Application Form'!I847="SKSTD_BDL","SKSTD_BDL",IF('Application Form'!I847="MIP","MIP",IF('Application Form'!I847="MIP+PV","MIP",IF('Application Form'!I847="SEEKSIRE","SEEKSIRE",IF('Application Form'!I847="SEEKSIRE+PV","SEEKSIRE",IF('Application Form'!I847="GGP50K","GGP50K",IF('Application Form'!I847="GGP50K+PV","GGP50K",IF('Application Form'!I847="GGPHD (150K)","GGPHD (150K)",IF('Application Form'!I847="GGPHD+PV","GGPHD",IF('Application Form'!I847="PV","",IF('Application Form'!I847="POLL","",IF('Application Form'!I847="MSTN","MSTN",IF('Application Form'!I847="COAT","COAT",IF('Application Form'!I847="PI","PI",IF('Application Form'!I847="POLL_50K (add on)*","POLL_50K (add on)*",IF('Application Form'!I847="POLL_HD (add on)*","POLL_HD (add_on)*",IF('Application Form'!I847="MSTN_50K (add_on)*","MSTN_50K (add_on)*",IF('Application Form'!I847="MSTN_HD (add on)*","MSTN_HD (add on)*",IF('Application Form'!I847="STORE","STORE",IF('Application Form'!I847="HE","HE","")))))))))))))))))))),"ERROR"))))</f>
        <v/>
      </c>
      <c r="O836" t="str">
        <f>IF(AND(F836="",'Application Form'!H847=""),"",IF(AND(F836="",'Application Form'!H847&lt;&gt;"",'Application Form'!I847=""),"",IF(AND(F836&lt;&gt;"",'Application Form'!I847=""),"",IF(AND(F836&lt;&gt;"",'Application Form'!I847&lt;&gt;"",'Application Form'!J847=""),"",IF(AND(F836="",'Application Form'!H847&lt;&gt;"",'Application Form'!I847&lt;&gt;""),IF('Application Form'!I847="SKSTD_BDL","SKSTD_BDL",IF('Application Form'!I847="MIP","MIP",IF('Application Form'!I847="MIP+PV","MIP",IF('Application Form'!I847="SEEKSIRE","SEEKSIRE",IF('Application Form'!I847="SEEKSIRE+PV","SEEKSIRE",IF('Application Form'!I847="GGP50K","GGP50K",IF('Application Form'!I847="GGP50K+PV","GGP50K",IF('Application Form'!I847="GGPHD (150K)","GGPHD (150K)",IF('Application Form'!I847="GGPHD+PV","GGPHD",IF('Application Form'!I847="PV","",IF('Application Form'!I847="POLL","",IF('Application Form'!I847="MSTN","MSTN",IF('Application Form'!I847="COAT","COAT",IF('Application Form'!I847="PI","PI",IF('Application Form'!I847="POLL_50K (add on)*","POLL_50K (add on)*",IF('Application Form'!I847="POLL_HD (add on)*","POLL_HD (add_on)*",IF('Application Form'!I847="MSTN_50K (add_on)*","MSTN_50K (add_on)*",IF('Application Form'!I847="MSTN_HD (add on)*","MSTN_HD (add on)*",IF('Application Form'!I847="STORE","STORE",IF('Application Form'!I847="HE","HE","ERROR")))))))))))))))))))),IF(AND(F836&lt;&gt;"",'Application Form'!I847&lt;&gt;"",'Application Form'!J847&lt;&gt;""),IF('Application Form'!J847="SKSTD_BDL","SKSTD_BDL",IF('Application Form'!J847="MIP","MIP",IF('Application Form'!J847="MIP+PV","MIP",IF('Application Form'!J847="SEEKSIRE","SEEKSIRE",IF('Application Form'!J847="SEEKSIRE+PV","SEEKSIRE",IF('Application Form'!J847="GGP50K","GGP50K",IF('Application Form'!J847="GGP50K+PV","GGP50K",IF('Application Form'!J847="GGPHD (150K)","GGPHD (150K)",IF('Application Form'!J847="GGPHD+PV","GGPHD",IF('Application Form'!J847="PV","",IF('Application Form'!J847="POLL","",IF('Application Form'!J847="MSTN","MSTN",IF('Application Form'!J847="COAT","COAT",IF('Application Form'!J847="PI","PI",IF('Application Form'!J847="POLL_50K (add on)*","POLL_50K (add on)*",IF('Application Form'!J847="POLL_HD (add on)*","POLL_HD (add_on)*",IF('Application Form'!J847="MSTN_50K (add_on)*","MSTN_50K (add_on)*",IF('Application Form'!J847="MSTN_HD (add on)*","MSTN_HD (add on)*",IF('Application Form'!J847="STORE","STORE",IF('Application Form'!J847="HE","HE","")))))))))))))))))))),"ERROR"))))))</f>
        <v/>
      </c>
      <c r="P836" t="str">
        <f>IF(AND(F836="",O836&lt;&gt;""),IF('Application Form'!J847="SKSTD_BDL","SKSTD_BDL",IF('Application Form'!J847="MIP","MIP",IF('Application Form'!J847="MIP+PV","MIP",IF('Application Form'!J847="SEEKSIRE","SEEKSIRE",IF('Application Form'!J847="SEEKSIRE+PV","SEEKSIRE",IF('Application Form'!J847="GGP50K","GGP50K",IF('Application Form'!J847="GGP50K+PV","GGP50K",IF('Application Form'!J847="GGPHD (150K)","GGPHD (150K)",IF('Application Form'!J847="GGPHD+PV","GGPHD",IF('Application Form'!J847="PV","",IF('Application Form'!J847="POLL","",IF('Application Form'!J847="MSTN","MSTN",IF('Application Form'!J847="COAT","COAT",IF('Application Form'!J847="PI","PI",IF('Application Form'!J847="POLL_50K (add on)*","POLL_50K (add on)*",IF('Application Form'!J847="POLL_HD (add on)*","POLL_HD (add_on)*",IF('Application Form'!J847="MSTN_50K (add_on)*","MSTN_50K (add_on)*",IF('Application Form'!J847="MSTN_HD (add on)*","MSTN_HD (add on)*",IF('Application Form'!J847="STORE","STORE",IF('Application Form'!J847="HE","HE","")))))))))))))))))))),"")</f>
        <v/>
      </c>
    </row>
    <row r="837" spans="1:16" x14ac:dyDescent="0.25">
      <c r="A837" s="72">
        <f>'Application Form'!E848</f>
        <v>0</v>
      </c>
      <c r="B837" t="str">
        <f>IF('Application Form'!C848="Hair","H",IF('Application Form'!C848="Done","D",IF('Application Form'!C848="Semen","S",IF('Application Form'!C848="TSU","T",""))))</f>
        <v/>
      </c>
      <c r="C837" t="str">
        <f t="shared" si="13"/>
        <v>NAA</v>
      </c>
      <c r="F837" t="str">
        <f>IF('Application Form'!H848="SKSTD_BDL","SKSTD_BDL",IF('Application Form'!H848="MIP","MIP",IF('Application Form'!H848="MIP+PV","MIP",IF('Application Form'!H848="SEEKSIRE","SEEKSIRE",IF('Application Form'!H848="SEEKSIRE+PV","SEEKSIRE",IF('Application Form'!H848="GGP50K","GGP50K",IF('Application Form'!H848="GGP50K+PV","GGP50K",IF('Application Form'!H848="GGPHD (150K)","GGPHD (150K)",IF('Application Form'!H848="GGPHD+PV","GGPHD",IF('Application Form'!H848="PV","",IF('Application Form'!H848="POLL","",IF('Application Form'!H848="MSTN","",IF('Application Form'!H848="COAT","",IF('Application Form'!H848="PI","",IF('Application Form'!H848="POLL_50K (add on)*","",IF('Application Form'!H848="POLL_HD (add on)*","",IF('Application Form'!H848="MSTN_50K (add_on)*","",IF('Application Form'!H848="MSTN_HD (add on)*","",IF('Application Form'!H848="STORE","STORE",IF('Application Form'!H848="HE","HE",""))))))))))))))))))))</f>
        <v/>
      </c>
      <c r="G837" t="str">
        <f>IF(OR(RIGHT('Application Form'!H848,2)="PV",RIGHT('Application Form'!I848,2)="PV",RIGHT('Application Form'!J848,2)="PV"),"Yes","")</f>
        <v/>
      </c>
      <c r="H837" s="81" t="str">
        <f>IF(ISBLANK(IF(F837="SKSTD_BDL",'Application Form'!M848,IF('Office Use Only - DONT TOUCH!!!'!G837="Yes",'Application Form'!M848,""))),"",IF(F837="SKSTD_BDL",'Application Form'!M848,IF('Office Use Only - DONT TOUCH!!!'!G837="Yes",'Application Form'!M848,"")))</f>
        <v/>
      </c>
      <c r="K837" t="str">
        <f>IF(ISBLANK(IF(F837="SKSTD_BDL",'Application Form'!O848,IF('Office Use Only - DONT TOUCH!!!'!G837="Yes",'Application Form'!O848,""))),"",IF(F837="SKSTD_BDL",'Application Form'!O848,IF('Office Use Only - DONT TOUCH!!!'!G837="Yes",'Application Form'!O848,"")))</f>
        <v/>
      </c>
      <c r="N837" t="str">
        <f>IF(AND(F837="",'Application Form'!H848=""),"",IF(AND(F837="",'Application Form'!H848&lt;&gt;""),'Application Form'!H848,IF(AND(F837&lt;&gt;"",'Application Form'!I848=""),"",IF(AND(F837&lt;&gt;"",'Application Form'!I848&lt;&gt;""),IF('Application Form'!I848="SKSTD_BDL","SKSTD_BDL",IF('Application Form'!I848="MIP","MIP",IF('Application Form'!I848="MIP+PV","MIP",IF('Application Form'!I848="SEEKSIRE","SEEKSIRE",IF('Application Form'!I848="SEEKSIRE+PV","SEEKSIRE",IF('Application Form'!I848="GGP50K","GGP50K",IF('Application Form'!I848="GGP50K+PV","GGP50K",IF('Application Form'!I848="GGPHD (150K)","GGPHD (150K)",IF('Application Form'!I848="GGPHD+PV","GGPHD",IF('Application Form'!I848="PV","",IF('Application Form'!I848="POLL","",IF('Application Form'!I848="MSTN","MSTN",IF('Application Form'!I848="COAT","COAT",IF('Application Form'!I848="PI","PI",IF('Application Form'!I848="POLL_50K (add on)*","POLL_50K (add on)*",IF('Application Form'!I848="POLL_HD (add on)*","POLL_HD (add_on)*",IF('Application Form'!I848="MSTN_50K (add_on)*","MSTN_50K (add_on)*",IF('Application Form'!I848="MSTN_HD (add on)*","MSTN_HD (add on)*",IF('Application Form'!I848="STORE","STORE",IF('Application Form'!I848="HE","HE","")))))))))))))))))))),"ERROR"))))</f>
        <v/>
      </c>
      <c r="O837" t="str">
        <f>IF(AND(F837="",'Application Form'!H848=""),"",IF(AND(F837="",'Application Form'!H848&lt;&gt;"",'Application Form'!I848=""),"",IF(AND(F837&lt;&gt;"",'Application Form'!I848=""),"",IF(AND(F837&lt;&gt;"",'Application Form'!I848&lt;&gt;"",'Application Form'!J848=""),"",IF(AND(F837="",'Application Form'!H848&lt;&gt;"",'Application Form'!I848&lt;&gt;""),IF('Application Form'!I848="SKSTD_BDL","SKSTD_BDL",IF('Application Form'!I848="MIP","MIP",IF('Application Form'!I848="MIP+PV","MIP",IF('Application Form'!I848="SEEKSIRE","SEEKSIRE",IF('Application Form'!I848="SEEKSIRE+PV","SEEKSIRE",IF('Application Form'!I848="GGP50K","GGP50K",IF('Application Form'!I848="GGP50K+PV","GGP50K",IF('Application Form'!I848="GGPHD (150K)","GGPHD (150K)",IF('Application Form'!I848="GGPHD+PV","GGPHD",IF('Application Form'!I848="PV","",IF('Application Form'!I848="POLL","",IF('Application Form'!I848="MSTN","MSTN",IF('Application Form'!I848="COAT","COAT",IF('Application Form'!I848="PI","PI",IF('Application Form'!I848="POLL_50K (add on)*","POLL_50K (add on)*",IF('Application Form'!I848="POLL_HD (add on)*","POLL_HD (add_on)*",IF('Application Form'!I848="MSTN_50K (add_on)*","MSTN_50K (add_on)*",IF('Application Form'!I848="MSTN_HD (add on)*","MSTN_HD (add on)*",IF('Application Form'!I848="STORE","STORE",IF('Application Form'!I848="HE","HE","ERROR")))))))))))))))))))),IF(AND(F837&lt;&gt;"",'Application Form'!I848&lt;&gt;"",'Application Form'!J848&lt;&gt;""),IF('Application Form'!J848="SKSTD_BDL","SKSTD_BDL",IF('Application Form'!J848="MIP","MIP",IF('Application Form'!J848="MIP+PV","MIP",IF('Application Form'!J848="SEEKSIRE","SEEKSIRE",IF('Application Form'!J848="SEEKSIRE+PV","SEEKSIRE",IF('Application Form'!J848="GGP50K","GGP50K",IF('Application Form'!J848="GGP50K+PV","GGP50K",IF('Application Form'!J848="GGPHD (150K)","GGPHD (150K)",IF('Application Form'!J848="GGPHD+PV","GGPHD",IF('Application Form'!J848="PV","",IF('Application Form'!J848="POLL","",IF('Application Form'!J848="MSTN","MSTN",IF('Application Form'!J848="COAT","COAT",IF('Application Form'!J848="PI","PI",IF('Application Form'!J848="POLL_50K (add on)*","POLL_50K (add on)*",IF('Application Form'!J848="POLL_HD (add on)*","POLL_HD (add_on)*",IF('Application Form'!J848="MSTN_50K (add_on)*","MSTN_50K (add_on)*",IF('Application Form'!J848="MSTN_HD (add on)*","MSTN_HD (add on)*",IF('Application Form'!J848="STORE","STORE",IF('Application Form'!J848="HE","HE","")))))))))))))))))))),"ERROR"))))))</f>
        <v/>
      </c>
      <c r="P837" t="str">
        <f>IF(AND(F837="",O837&lt;&gt;""),IF('Application Form'!J848="SKSTD_BDL","SKSTD_BDL",IF('Application Form'!J848="MIP","MIP",IF('Application Form'!J848="MIP+PV","MIP",IF('Application Form'!J848="SEEKSIRE","SEEKSIRE",IF('Application Form'!J848="SEEKSIRE+PV","SEEKSIRE",IF('Application Form'!J848="GGP50K","GGP50K",IF('Application Form'!J848="GGP50K+PV","GGP50K",IF('Application Form'!J848="GGPHD (150K)","GGPHD (150K)",IF('Application Form'!J848="GGPHD+PV","GGPHD",IF('Application Form'!J848="PV","",IF('Application Form'!J848="POLL","",IF('Application Form'!J848="MSTN","MSTN",IF('Application Form'!J848="COAT","COAT",IF('Application Form'!J848="PI","PI",IF('Application Form'!J848="POLL_50K (add on)*","POLL_50K (add on)*",IF('Application Form'!J848="POLL_HD (add on)*","POLL_HD (add_on)*",IF('Application Form'!J848="MSTN_50K (add_on)*","MSTN_50K (add_on)*",IF('Application Form'!J848="MSTN_HD (add on)*","MSTN_HD (add on)*",IF('Application Form'!J848="STORE","STORE",IF('Application Form'!J848="HE","HE","")))))))))))))))))))),"")</f>
        <v/>
      </c>
    </row>
    <row r="838" spans="1:16" x14ac:dyDescent="0.25">
      <c r="A838" s="72">
        <f>'Application Form'!E849</f>
        <v>0</v>
      </c>
      <c r="B838" t="str">
        <f>IF('Application Form'!C849="Hair","H",IF('Application Form'!C849="Done","D",IF('Application Form'!C849="Semen","S",IF('Application Form'!C849="TSU","T",""))))</f>
        <v/>
      </c>
      <c r="C838" t="str">
        <f t="shared" si="13"/>
        <v>NAA</v>
      </c>
      <c r="F838" t="str">
        <f>IF('Application Form'!H849="SKSTD_BDL","SKSTD_BDL",IF('Application Form'!H849="MIP","MIP",IF('Application Form'!H849="MIP+PV","MIP",IF('Application Form'!H849="SEEKSIRE","SEEKSIRE",IF('Application Form'!H849="SEEKSIRE+PV","SEEKSIRE",IF('Application Form'!H849="GGP50K","GGP50K",IF('Application Form'!H849="GGP50K+PV","GGP50K",IF('Application Form'!H849="GGPHD (150K)","GGPHD (150K)",IF('Application Form'!H849="GGPHD+PV","GGPHD",IF('Application Form'!H849="PV","",IF('Application Form'!H849="POLL","",IF('Application Form'!H849="MSTN","",IF('Application Form'!H849="COAT","",IF('Application Form'!H849="PI","",IF('Application Form'!H849="POLL_50K (add on)*","",IF('Application Form'!H849="POLL_HD (add on)*","",IF('Application Form'!H849="MSTN_50K (add_on)*","",IF('Application Form'!H849="MSTN_HD (add on)*","",IF('Application Form'!H849="STORE","STORE",IF('Application Form'!H849="HE","HE",""))))))))))))))))))))</f>
        <v/>
      </c>
      <c r="G838" t="str">
        <f>IF(OR(RIGHT('Application Form'!H849,2)="PV",RIGHT('Application Form'!I849,2)="PV",RIGHT('Application Form'!J849,2)="PV"),"Yes","")</f>
        <v/>
      </c>
      <c r="H838" s="81" t="str">
        <f>IF(ISBLANK(IF(F838="SKSTD_BDL",'Application Form'!M849,IF('Office Use Only - DONT TOUCH!!!'!G838="Yes",'Application Form'!M849,""))),"",IF(F838="SKSTD_BDL",'Application Form'!M849,IF('Office Use Only - DONT TOUCH!!!'!G838="Yes",'Application Form'!M849,"")))</f>
        <v/>
      </c>
      <c r="K838" t="str">
        <f>IF(ISBLANK(IF(F838="SKSTD_BDL",'Application Form'!O849,IF('Office Use Only - DONT TOUCH!!!'!G838="Yes",'Application Form'!O849,""))),"",IF(F838="SKSTD_BDL",'Application Form'!O849,IF('Office Use Only - DONT TOUCH!!!'!G838="Yes",'Application Form'!O849,"")))</f>
        <v/>
      </c>
      <c r="N838" t="str">
        <f>IF(AND(F838="",'Application Form'!H849=""),"",IF(AND(F838="",'Application Form'!H849&lt;&gt;""),'Application Form'!H849,IF(AND(F838&lt;&gt;"",'Application Form'!I849=""),"",IF(AND(F838&lt;&gt;"",'Application Form'!I849&lt;&gt;""),IF('Application Form'!I849="SKSTD_BDL","SKSTD_BDL",IF('Application Form'!I849="MIP","MIP",IF('Application Form'!I849="MIP+PV","MIP",IF('Application Form'!I849="SEEKSIRE","SEEKSIRE",IF('Application Form'!I849="SEEKSIRE+PV","SEEKSIRE",IF('Application Form'!I849="GGP50K","GGP50K",IF('Application Form'!I849="GGP50K+PV","GGP50K",IF('Application Form'!I849="GGPHD (150K)","GGPHD (150K)",IF('Application Form'!I849="GGPHD+PV","GGPHD",IF('Application Form'!I849="PV","",IF('Application Form'!I849="POLL","",IF('Application Form'!I849="MSTN","MSTN",IF('Application Form'!I849="COAT","COAT",IF('Application Form'!I849="PI","PI",IF('Application Form'!I849="POLL_50K (add on)*","POLL_50K (add on)*",IF('Application Form'!I849="POLL_HD (add on)*","POLL_HD (add_on)*",IF('Application Form'!I849="MSTN_50K (add_on)*","MSTN_50K (add_on)*",IF('Application Form'!I849="MSTN_HD (add on)*","MSTN_HD (add on)*",IF('Application Form'!I849="STORE","STORE",IF('Application Form'!I849="HE","HE","")))))))))))))))))))),"ERROR"))))</f>
        <v/>
      </c>
      <c r="O838" t="str">
        <f>IF(AND(F838="",'Application Form'!H849=""),"",IF(AND(F838="",'Application Form'!H849&lt;&gt;"",'Application Form'!I849=""),"",IF(AND(F838&lt;&gt;"",'Application Form'!I849=""),"",IF(AND(F838&lt;&gt;"",'Application Form'!I849&lt;&gt;"",'Application Form'!J849=""),"",IF(AND(F838="",'Application Form'!H849&lt;&gt;"",'Application Form'!I849&lt;&gt;""),IF('Application Form'!I849="SKSTD_BDL","SKSTD_BDL",IF('Application Form'!I849="MIP","MIP",IF('Application Form'!I849="MIP+PV","MIP",IF('Application Form'!I849="SEEKSIRE","SEEKSIRE",IF('Application Form'!I849="SEEKSIRE+PV","SEEKSIRE",IF('Application Form'!I849="GGP50K","GGP50K",IF('Application Form'!I849="GGP50K+PV","GGP50K",IF('Application Form'!I849="GGPHD (150K)","GGPHD (150K)",IF('Application Form'!I849="GGPHD+PV","GGPHD",IF('Application Form'!I849="PV","",IF('Application Form'!I849="POLL","",IF('Application Form'!I849="MSTN","MSTN",IF('Application Form'!I849="COAT","COAT",IF('Application Form'!I849="PI","PI",IF('Application Form'!I849="POLL_50K (add on)*","POLL_50K (add on)*",IF('Application Form'!I849="POLL_HD (add on)*","POLL_HD (add_on)*",IF('Application Form'!I849="MSTN_50K (add_on)*","MSTN_50K (add_on)*",IF('Application Form'!I849="MSTN_HD (add on)*","MSTN_HD (add on)*",IF('Application Form'!I849="STORE","STORE",IF('Application Form'!I849="HE","HE","ERROR")))))))))))))))))))),IF(AND(F838&lt;&gt;"",'Application Form'!I849&lt;&gt;"",'Application Form'!J849&lt;&gt;""),IF('Application Form'!J849="SKSTD_BDL","SKSTD_BDL",IF('Application Form'!J849="MIP","MIP",IF('Application Form'!J849="MIP+PV","MIP",IF('Application Form'!J849="SEEKSIRE","SEEKSIRE",IF('Application Form'!J849="SEEKSIRE+PV","SEEKSIRE",IF('Application Form'!J849="GGP50K","GGP50K",IF('Application Form'!J849="GGP50K+PV","GGP50K",IF('Application Form'!J849="GGPHD (150K)","GGPHD (150K)",IF('Application Form'!J849="GGPHD+PV","GGPHD",IF('Application Form'!J849="PV","",IF('Application Form'!J849="POLL","",IF('Application Form'!J849="MSTN","MSTN",IF('Application Form'!J849="COAT","COAT",IF('Application Form'!J849="PI","PI",IF('Application Form'!J849="POLL_50K (add on)*","POLL_50K (add on)*",IF('Application Form'!J849="POLL_HD (add on)*","POLL_HD (add_on)*",IF('Application Form'!J849="MSTN_50K (add_on)*","MSTN_50K (add_on)*",IF('Application Form'!J849="MSTN_HD (add on)*","MSTN_HD (add on)*",IF('Application Form'!J849="STORE","STORE",IF('Application Form'!J849="HE","HE","")))))))))))))))))))),"ERROR"))))))</f>
        <v/>
      </c>
      <c r="P838" t="str">
        <f>IF(AND(F838="",O838&lt;&gt;""),IF('Application Form'!J849="SKSTD_BDL","SKSTD_BDL",IF('Application Form'!J849="MIP","MIP",IF('Application Form'!J849="MIP+PV","MIP",IF('Application Form'!J849="SEEKSIRE","SEEKSIRE",IF('Application Form'!J849="SEEKSIRE+PV","SEEKSIRE",IF('Application Form'!J849="GGP50K","GGP50K",IF('Application Form'!J849="GGP50K+PV","GGP50K",IF('Application Form'!J849="GGPHD (150K)","GGPHD (150K)",IF('Application Form'!J849="GGPHD+PV","GGPHD",IF('Application Form'!J849="PV","",IF('Application Form'!J849="POLL","",IF('Application Form'!J849="MSTN","MSTN",IF('Application Form'!J849="COAT","COAT",IF('Application Form'!J849="PI","PI",IF('Application Form'!J849="POLL_50K (add on)*","POLL_50K (add on)*",IF('Application Form'!J849="POLL_HD (add on)*","POLL_HD (add_on)*",IF('Application Form'!J849="MSTN_50K (add_on)*","MSTN_50K (add_on)*",IF('Application Form'!J849="MSTN_HD (add on)*","MSTN_HD (add on)*",IF('Application Form'!J849="STORE","STORE",IF('Application Form'!J849="HE","HE","")))))))))))))))))))),"")</f>
        <v/>
      </c>
    </row>
    <row r="839" spans="1:16" x14ac:dyDescent="0.25">
      <c r="A839" s="72">
        <f>'Application Form'!E850</f>
        <v>0</v>
      </c>
      <c r="B839" t="str">
        <f>IF('Application Form'!C850="Hair","H",IF('Application Form'!C850="Done","D",IF('Application Form'!C850="Semen","S",IF('Application Form'!C850="TSU","T",""))))</f>
        <v/>
      </c>
      <c r="C839" t="str">
        <f t="shared" si="13"/>
        <v>NAA</v>
      </c>
      <c r="F839" t="str">
        <f>IF('Application Form'!H850="SKSTD_BDL","SKSTD_BDL",IF('Application Form'!H850="MIP","MIP",IF('Application Form'!H850="MIP+PV","MIP",IF('Application Form'!H850="SEEKSIRE","SEEKSIRE",IF('Application Form'!H850="SEEKSIRE+PV","SEEKSIRE",IF('Application Form'!H850="GGP50K","GGP50K",IF('Application Form'!H850="GGP50K+PV","GGP50K",IF('Application Form'!H850="GGPHD (150K)","GGPHD (150K)",IF('Application Form'!H850="GGPHD+PV","GGPHD",IF('Application Form'!H850="PV","",IF('Application Form'!H850="POLL","",IF('Application Form'!H850="MSTN","",IF('Application Form'!H850="COAT","",IF('Application Form'!H850="PI","",IF('Application Form'!H850="POLL_50K (add on)*","",IF('Application Form'!H850="POLL_HD (add on)*","",IF('Application Form'!H850="MSTN_50K (add_on)*","",IF('Application Form'!H850="MSTN_HD (add on)*","",IF('Application Form'!H850="STORE","STORE",IF('Application Form'!H850="HE","HE",""))))))))))))))))))))</f>
        <v/>
      </c>
      <c r="G839" t="str">
        <f>IF(OR(RIGHT('Application Form'!H850,2)="PV",RIGHT('Application Form'!I850,2)="PV",RIGHT('Application Form'!J850,2)="PV"),"Yes","")</f>
        <v/>
      </c>
      <c r="H839" s="81" t="str">
        <f>IF(ISBLANK(IF(F839="SKSTD_BDL",'Application Form'!M850,IF('Office Use Only - DONT TOUCH!!!'!G839="Yes",'Application Form'!M850,""))),"",IF(F839="SKSTD_BDL",'Application Form'!M850,IF('Office Use Only - DONT TOUCH!!!'!G839="Yes",'Application Form'!M850,"")))</f>
        <v/>
      </c>
      <c r="K839" t="str">
        <f>IF(ISBLANK(IF(F839="SKSTD_BDL",'Application Form'!O850,IF('Office Use Only - DONT TOUCH!!!'!G839="Yes",'Application Form'!O850,""))),"",IF(F839="SKSTD_BDL",'Application Form'!O850,IF('Office Use Only - DONT TOUCH!!!'!G839="Yes",'Application Form'!O850,"")))</f>
        <v/>
      </c>
      <c r="N839" t="str">
        <f>IF(AND(F839="",'Application Form'!H850=""),"",IF(AND(F839="",'Application Form'!H850&lt;&gt;""),'Application Form'!H850,IF(AND(F839&lt;&gt;"",'Application Form'!I850=""),"",IF(AND(F839&lt;&gt;"",'Application Form'!I850&lt;&gt;""),IF('Application Form'!I850="SKSTD_BDL","SKSTD_BDL",IF('Application Form'!I850="MIP","MIP",IF('Application Form'!I850="MIP+PV","MIP",IF('Application Form'!I850="SEEKSIRE","SEEKSIRE",IF('Application Form'!I850="SEEKSIRE+PV","SEEKSIRE",IF('Application Form'!I850="GGP50K","GGP50K",IF('Application Form'!I850="GGP50K+PV","GGP50K",IF('Application Form'!I850="GGPHD (150K)","GGPHD (150K)",IF('Application Form'!I850="GGPHD+PV","GGPHD",IF('Application Form'!I850="PV","",IF('Application Form'!I850="POLL","",IF('Application Form'!I850="MSTN","MSTN",IF('Application Form'!I850="COAT","COAT",IF('Application Form'!I850="PI","PI",IF('Application Form'!I850="POLL_50K (add on)*","POLL_50K (add on)*",IF('Application Form'!I850="POLL_HD (add on)*","POLL_HD (add_on)*",IF('Application Form'!I850="MSTN_50K (add_on)*","MSTN_50K (add_on)*",IF('Application Form'!I850="MSTN_HD (add on)*","MSTN_HD (add on)*",IF('Application Form'!I850="STORE","STORE",IF('Application Form'!I850="HE","HE","")))))))))))))))))))),"ERROR"))))</f>
        <v/>
      </c>
      <c r="O839" t="str">
        <f>IF(AND(F839="",'Application Form'!H850=""),"",IF(AND(F839="",'Application Form'!H850&lt;&gt;"",'Application Form'!I850=""),"",IF(AND(F839&lt;&gt;"",'Application Form'!I850=""),"",IF(AND(F839&lt;&gt;"",'Application Form'!I850&lt;&gt;"",'Application Form'!J850=""),"",IF(AND(F839="",'Application Form'!H850&lt;&gt;"",'Application Form'!I850&lt;&gt;""),IF('Application Form'!I850="SKSTD_BDL","SKSTD_BDL",IF('Application Form'!I850="MIP","MIP",IF('Application Form'!I850="MIP+PV","MIP",IF('Application Form'!I850="SEEKSIRE","SEEKSIRE",IF('Application Form'!I850="SEEKSIRE+PV","SEEKSIRE",IF('Application Form'!I850="GGP50K","GGP50K",IF('Application Form'!I850="GGP50K+PV","GGP50K",IF('Application Form'!I850="GGPHD (150K)","GGPHD (150K)",IF('Application Form'!I850="GGPHD+PV","GGPHD",IF('Application Form'!I850="PV","",IF('Application Form'!I850="POLL","",IF('Application Form'!I850="MSTN","MSTN",IF('Application Form'!I850="COAT","COAT",IF('Application Form'!I850="PI","PI",IF('Application Form'!I850="POLL_50K (add on)*","POLL_50K (add on)*",IF('Application Form'!I850="POLL_HD (add on)*","POLL_HD (add_on)*",IF('Application Form'!I850="MSTN_50K (add_on)*","MSTN_50K (add_on)*",IF('Application Form'!I850="MSTN_HD (add on)*","MSTN_HD (add on)*",IF('Application Form'!I850="STORE","STORE",IF('Application Form'!I850="HE","HE","ERROR")))))))))))))))))))),IF(AND(F839&lt;&gt;"",'Application Form'!I850&lt;&gt;"",'Application Form'!J850&lt;&gt;""),IF('Application Form'!J850="SKSTD_BDL","SKSTD_BDL",IF('Application Form'!J850="MIP","MIP",IF('Application Form'!J850="MIP+PV","MIP",IF('Application Form'!J850="SEEKSIRE","SEEKSIRE",IF('Application Form'!J850="SEEKSIRE+PV","SEEKSIRE",IF('Application Form'!J850="GGP50K","GGP50K",IF('Application Form'!J850="GGP50K+PV","GGP50K",IF('Application Form'!J850="GGPHD (150K)","GGPHD (150K)",IF('Application Form'!J850="GGPHD+PV","GGPHD",IF('Application Form'!J850="PV","",IF('Application Form'!J850="POLL","",IF('Application Form'!J850="MSTN","MSTN",IF('Application Form'!J850="COAT","COAT",IF('Application Form'!J850="PI","PI",IF('Application Form'!J850="POLL_50K (add on)*","POLL_50K (add on)*",IF('Application Form'!J850="POLL_HD (add on)*","POLL_HD (add_on)*",IF('Application Form'!J850="MSTN_50K (add_on)*","MSTN_50K (add_on)*",IF('Application Form'!J850="MSTN_HD (add on)*","MSTN_HD (add on)*",IF('Application Form'!J850="STORE","STORE",IF('Application Form'!J850="HE","HE","")))))))))))))))))))),"ERROR"))))))</f>
        <v/>
      </c>
      <c r="P839" t="str">
        <f>IF(AND(F839="",O839&lt;&gt;""),IF('Application Form'!J850="SKSTD_BDL","SKSTD_BDL",IF('Application Form'!J850="MIP","MIP",IF('Application Form'!J850="MIP+PV","MIP",IF('Application Form'!J850="SEEKSIRE","SEEKSIRE",IF('Application Form'!J850="SEEKSIRE+PV","SEEKSIRE",IF('Application Form'!J850="GGP50K","GGP50K",IF('Application Form'!J850="GGP50K+PV","GGP50K",IF('Application Form'!J850="GGPHD (150K)","GGPHD (150K)",IF('Application Form'!J850="GGPHD+PV","GGPHD",IF('Application Form'!J850="PV","",IF('Application Form'!J850="POLL","",IF('Application Form'!J850="MSTN","MSTN",IF('Application Form'!J850="COAT","COAT",IF('Application Form'!J850="PI","PI",IF('Application Form'!J850="POLL_50K (add on)*","POLL_50K (add on)*",IF('Application Form'!J850="POLL_HD (add on)*","POLL_HD (add_on)*",IF('Application Form'!J850="MSTN_50K (add_on)*","MSTN_50K (add_on)*",IF('Application Form'!J850="MSTN_HD (add on)*","MSTN_HD (add on)*",IF('Application Form'!J850="STORE","STORE",IF('Application Form'!J850="HE","HE","")))))))))))))))))))),"")</f>
        <v/>
      </c>
    </row>
    <row r="840" spans="1:16" x14ac:dyDescent="0.25">
      <c r="A840" s="72">
        <f>'Application Form'!E851</f>
        <v>0</v>
      </c>
      <c r="B840" t="str">
        <f>IF('Application Form'!C851="Hair","H",IF('Application Form'!C851="Done","D",IF('Application Form'!C851="Semen","S",IF('Application Form'!C851="TSU","T",""))))</f>
        <v/>
      </c>
      <c r="C840" t="str">
        <f t="shared" si="13"/>
        <v>NAA</v>
      </c>
      <c r="F840" t="str">
        <f>IF('Application Form'!H851="SKSTD_BDL","SKSTD_BDL",IF('Application Form'!H851="MIP","MIP",IF('Application Form'!H851="MIP+PV","MIP",IF('Application Form'!H851="SEEKSIRE","SEEKSIRE",IF('Application Form'!H851="SEEKSIRE+PV","SEEKSIRE",IF('Application Form'!H851="GGP50K","GGP50K",IF('Application Form'!H851="GGP50K+PV","GGP50K",IF('Application Form'!H851="GGPHD (150K)","GGPHD (150K)",IF('Application Form'!H851="GGPHD+PV","GGPHD",IF('Application Form'!H851="PV","",IF('Application Form'!H851="POLL","",IF('Application Form'!H851="MSTN","",IF('Application Form'!H851="COAT","",IF('Application Form'!H851="PI","",IF('Application Form'!H851="POLL_50K (add on)*","",IF('Application Form'!H851="POLL_HD (add on)*","",IF('Application Form'!H851="MSTN_50K (add_on)*","",IF('Application Form'!H851="MSTN_HD (add on)*","",IF('Application Form'!H851="STORE","STORE",IF('Application Form'!H851="HE","HE",""))))))))))))))))))))</f>
        <v/>
      </c>
      <c r="G840" t="str">
        <f>IF(OR(RIGHT('Application Form'!H851,2)="PV",RIGHT('Application Form'!I851,2)="PV",RIGHT('Application Form'!J851,2)="PV"),"Yes","")</f>
        <v/>
      </c>
      <c r="H840" s="81" t="str">
        <f>IF(ISBLANK(IF(F840="SKSTD_BDL",'Application Form'!M851,IF('Office Use Only - DONT TOUCH!!!'!G840="Yes",'Application Form'!M851,""))),"",IF(F840="SKSTD_BDL",'Application Form'!M851,IF('Office Use Only - DONT TOUCH!!!'!G840="Yes",'Application Form'!M851,"")))</f>
        <v/>
      </c>
      <c r="K840" t="str">
        <f>IF(ISBLANK(IF(F840="SKSTD_BDL",'Application Form'!O851,IF('Office Use Only - DONT TOUCH!!!'!G840="Yes",'Application Form'!O851,""))),"",IF(F840="SKSTD_BDL",'Application Form'!O851,IF('Office Use Only - DONT TOUCH!!!'!G840="Yes",'Application Form'!O851,"")))</f>
        <v/>
      </c>
      <c r="N840" t="str">
        <f>IF(AND(F840="",'Application Form'!H851=""),"",IF(AND(F840="",'Application Form'!H851&lt;&gt;""),'Application Form'!H851,IF(AND(F840&lt;&gt;"",'Application Form'!I851=""),"",IF(AND(F840&lt;&gt;"",'Application Form'!I851&lt;&gt;""),IF('Application Form'!I851="SKSTD_BDL","SKSTD_BDL",IF('Application Form'!I851="MIP","MIP",IF('Application Form'!I851="MIP+PV","MIP",IF('Application Form'!I851="SEEKSIRE","SEEKSIRE",IF('Application Form'!I851="SEEKSIRE+PV","SEEKSIRE",IF('Application Form'!I851="GGP50K","GGP50K",IF('Application Form'!I851="GGP50K+PV","GGP50K",IF('Application Form'!I851="GGPHD (150K)","GGPHD (150K)",IF('Application Form'!I851="GGPHD+PV","GGPHD",IF('Application Form'!I851="PV","",IF('Application Form'!I851="POLL","",IF('Application Form'!I851="MSTN","MSTN",IF('Application Form'!I851="COAT","COAT",IF('Application Form'!I851="PI","PI",IF('Application Form'!I851="POLL_50K (add on)*","POLL_50K (add on)*",IF('Application Form'!I851="POLL_HD (add on)*","POLL_HD (add_on)*",IF('Application Form'!I851="MSTN_50K (add_on)*","MSTN_50K (add_on)*",IF('Application Form'!I851="MSTN_HD (add on)*","MSTN_HD (add on)*",IF('Application Form'!I851="STORE","STORE",IF('Application Form'!I851="HE","HE","")))))))))))))))))))),"ERROR"))))</f>
        <v/>
      </c>
      <c r="O840" t="str">
        <f>IF(AND(F840="",'Application Form'!H851=""),"",IF(AND(F840="",'Application Form'!H851&lt;&gt;"",'Application Form'!I851=""),"",IF(AND(F840&lt;&gt;"",'Application Form'!I851=""),"",IF(AND(F840&lt;&gt;"",'Application Form'!I851&lt;&gt;"",'Application Form'!J851=""),"",IF(AND(F840="",'Application Form'!H851&lt;&gt;"",'Application Form'!I851&lt;&gt;""),IF('Application Form'!I851="SKSTD_BDL","SKSTD_BDL",IF('Application Form'!I851="MIP","MIP",IF('Application Form'!I851="MIP+PV","MIP",IF('Application Form'!I851="SEEKSIRE","SEEKSIRE",IF('Application Form'!I851="SEEKSIRE+PV","SEEKSIRE",IF('Application Form'!I851="GGP50K","GGP50K",IF('Application Form'!I851="GGP50K+PV","GGP50K",IF('Application Form'!I851="GGPHD (150K)","GGPHD (150K)",IF('Application Form'!I851="GGPHD+PV","GGPHD",IF('Application Form'!I851="PV","",IF('Application Form'!I851="POLL","",IF('Application Form'!I851="MSTN","MSTN",IF('Application Form'!I851="COAT","COAT",IF('Application Form'!I851="PI","PI",IF('Application Form'!I851="POLL_50K (add on)*","POLL_50K (add on)*",IF('Application Form'!I851="POLL_HD (add on)*","POLL_HD (add_on)*",IF('Application Form'!I851="MSTN_50K (add_on)*","MSTN_50K (add_on)*",IF('Application Form'!I851="MSTN_HD (add on)*","MSTN_HD (add on)*",IF('Application Form'!I851="STORE","STORE",IF('Application Form'!I851="HE","HE","ERROR")))))))))))))))))))),IF(AND(F840&lt;&gt;"",'Application Form'!I851&lt;&gt;"",'Application Form'!J851&lt;&gt;""),IF('Application Form'!J851="SKSTD_BDL","SKSTD_BDL",IF('Application Form'!J851="MIP","MIP",IF('Application Form'!J851="MIP+PV","MIP",IF('Application Form'!J851="SEEKSIRE","SEEKSIRE",IF('Application Form'!J851="SEEKSIRE+PV","SEEKSIRE",IF('Application Form'!J851="GGP50K","GGP50K",IF('Application Form'!J851="GGP50K+PV","GGP50K",IF('Application Form'!J851="GGPHD (150K)","GGPHD (150K)",IF('Application Form'!J851="GGPHD+PV","GGPHD",IF('Application Form'!J851="PV","",IF('Application Form'!J851="POLL","",IF('Application Form'!J851="MSTN","MSTN",IF('Application Form'!J851="COAT","COAT",IF('Application Form'!J851="PI","PI",IF('Application Form'!J851="POLL_50K (add on)*","POLL_50K (add on)*",IF('Application Form'!J851="POLL_HD (add on)*","POLL_HD (add_on)*",IF('Application Form'!J851="MSTN_50K (add_on)*","MSTN_50K (add_on)*",IF('Application Form'!J851="MSTN_HD (add on)*","MSTN_HD (add on)*",IF('Application Form'!J851="STORE","STORE",IF('Application Form'!J851="HE","HE","")))))))))))))))))))),"ERROR"))))))</f>
        <v/>
      </c>
      <c r="P840" t="str">
        <f>IF(AND(F840="",O840&lt;&gt;""),IF('Application Form'!J851="SKSTD_BDL","SKSTD_BDL",IF('Application Form'!J851="MIP","MIP",IF('Application Form'!J851="MIP+PV","MIP",IF('Application Form'!J851="SEEKSIRE","SEEKSIRE",IF('Application Form'!J851="SEEKSIRE+PV","SEEKSIRE",IF('Application Form'!J851="GGP50K","GGP50K",IF('Application Form'!J851="GGP50K+PV","GGP50K",IF('Application Form'!J851="GGPHD (150K)","GGPHD (150K)",IF('Application Form'!J851="GGPHD+PV","GGPHD",IF('Application Form'!J851="PV","",IF('Application Form'!J851="POLL","",IF('Application Form'!J851="MSTN","MSTN",IF('Application Form'!J851="COAT","COAT",IF('Application Form'!J851="PI","PI",IF('Application Form'!J851="POLL_50K (add on)*","POLL_50K (add on)*",IF('Application Form'!J851="POLL_HD (add on)*","POLL_HD (add_on)*",IF('Application Form'!J851="MSTN_50K (add_on)*","MSTN_50K (add_on)*",IF('Application Form'!J851="MSTN_HD (add on)*","MSTN_HD (add on)*",IF('Application Form'!J851="STORE","STORE",IF('Application Form'!J851="HE","HE","")))))))))))))))))))),"")</f>
        <v/>
      </c>
    </row>
    <row r="841" spans="1:16" x14ac:dyDescent="0.25">
      <c r="A841" s="72">
        <f>'Application Form'!E852</f>
        <v>0</v>
      </c>
      <c r="B841" t="str">
        <f>IF('Application Form'!C852="Hair","H",IF('Application Form'!C852="Done","D",IF('Application Form'!C852="Semen","S",IF('Application Form'!C852="TSU","T",""))))</f>
        <v/>
      </c>
      <c r="C841" t="str">
        <f t="shared" si="13"/>
        <v>NAA</v>
      </c>
      <c r="F841" t="str">
        <f>IF('Application Form'!H852="SKSTD_BDL","SKSTD_BDL",IF('Application Form'!H852="MIP","MIP",IF('Application Form'!H852="MIP+PV","MIP",IF('Application Form'!H852="SEEKSIRE","SEEKSIRE",IF('Application Form'!H852="SEEKSIRE+PV","SEEKSIRE",IF('Application Form'!H852="GGP50K","GGP50K",IF('Application Form'!H852="GGP50K+PV","GGP50K",IF('Application Form'!H852="GGPHD (150K)","GGPHD (150K)",IF('Application Form'!H852="GGPHD+PV","GGPHD",IF('Application Form'!H852="PV","",IF('Application Form'!H852="POLL","",IF('Application Form'!H852="MSTN","",IF('Application Form'!H852="COAT","",IF('Application Form'!H852="PI","",IF('Application Form'!H852="POLL_50K (add on)*","",IF('Application Form'!H852="POLL_HD (add on)*","",IF('Application Form'!H852="MSTN_50K (add_on)*","",IF('Application Form'!H852="MSTN_HD (add on)*","",IF('Application Form'!H852="STORE","STORE",IF('Application Form'!H852="HE","HE",""))))))))))))))))))))</f>
        <v/>
      </c>
      <c r="G841" t="str">
        <f>IF(OR(RIGHT('Application Form'!H852,2)="PV",RIGHT('Application Form'!I852,2)="PV",RIGHT('Application Form'!J852,2)="PV"),"Yes","")</f>
        <v/>
      </c>
      <c r="H841" s="81" t="str">
        <f>IF(ISBLANK(IF(F841="SKSTD_BDL",'Application Form'!M852,IF('Office Use Only - DONT TOUCH!!!'!G841="Yes",'Application Form'!M852,""))),"",IF(F841="SKSTD_BDL",'Application Form'!M852,IF('Office Use Only - DONT TOUCH!!!'!G841="Yes",'Application Form'!M852,"")))</f>
        <v/>
      </c>
      <c r="K841" t="str">
        <f>IF(ISBLANK(IF(F841="SKSTD_BDL",'Application Form'!O852,IF('Office Use Only - DONT TOUCH!!!'!G841="Yes",'Application Form'!O852,""))),"",IF(F841="SKSTD_BDL",'Application Form'!O852,IF('Office Use Only - DONT TOUCH!!!'!G841="Yes",'Application Form'!O852,"")))</f>
        <v/>
      </c>
      <c r="N841" t="str">
        <f>IF(AND(F841="",'Application Form'!H852=""),"",IF(AND(F841="",'Application Form'!H852&lt;&gt;""),'Application Form'!H852,IF(AND(F841&lt;&gt;"",'Application Form'!I852=""),"",IF(AND(F841&lt;&gt;"",'Application Form'!I852&lt;&gt;""),IF('Application Form'!I852="SKSTD_BDL","SKSTD_BDL",IF('Application Form'!I852="MIP","MIP",IF('Application Form'!I852="MIP+PV","MIP",IF('Application Form'!I852="SEEKSIRE","SEEKSIRE",IF('Application Form'!I852="SEEKSIRE+PV","SEEKSIRE",IF('Application Form'!I852="GGP50K","GGP50K",IF('Application Form'!I852="GGP50K+PV","GGP50K",IF('Application Form'!I852="GGPHD (150K)","GGPHD (150K)",IF('Application Form'!I852="GGPHD+PV","GGPHD",IF('Application Form'!I852="PV","",IF('Application Form'!I852="POLL","",IF('Application Form'!I852="MSTN","MSTN",IF('Application Form'!I852="COAT","COAT",IF('Application Form'!I852="PI","PI",IF('Application Form'!I852="POLL_50K (add on)*","POLL_50K (add on)*",IF('Application Form'!I852="POLL_HD (add on)*","POLL_HD (add_on)*",IF('Application Form'!I852="MSTN_50K (add_on)*","MSTN_50K (add_on)*",IF('Application Form'!I852="MSTN_HD (add on)*","MSTN_HD (add on)*",IF('Application Form'!I852="STORE","STORE",IF('Application Form'!I852="HE","HE","")))))))))))))))))))),"ERROR"))))</f>
        <v/>
      </c>
      <c r="O841" t="str">
        <f>IF(AND(F841="",'Application Form'!H852=""),"",IF(AND(F841="",'Application Form'!H852&lt;&gt;"",'Application Form'!I852=""),"",IF(AND(F841&lt;&gt;"",'Application Form'!I852=""),"",IF(AND(F841&lt;&gt;"",'Application Form'!I852&lt;&gt;"",'Application Form'!J852=""),"",IF(AND(F841="",'Application Form'!H852&lt;&gt;"",'Application Form'!I852&lt;&gt;""),IF('Application Form'!I852="SKSTD_BDL","SKSTD_BDL",IF('Application Form'!I852="MIP","MIP",IF('Application Form'!I852="MIP+PV","MIP",IF('Application Form'!I852="SEEKSIRE","SEEKSIRE",IF('Application Form'!I852="SEEKSIRE+PV","SEEKSIRE",IF('Application Form'!I852="GGP50K","GGP50K",IF('Application Form'!I852="GGP50K+PV","GGP50K",IF('Application Form'!I852="GGPHD (150K)","GGPHD (150K)",IF('Application Form'!I852="GGPHD+PV","GGPHD",IF('Application Form'!I852="PV","",IF('Application Form'!I852="POLL","",IF('Application Form'!I852="MSTN","MSTN",IF('Application Form'!I852="COAT","COAT",IF('Application Form'!I852="PI","PI",IF('Application Form'!I852="POLL_50K (add on)*","POLL_50K (add on)*",IF('Application Form'!I852="POLL_HD (add on)*","POLL_HD (add_on)*",IF('Application Form'!I852="MSTN_50K (add_on)*","MSTN_50K (add_on)*",IF('Application Form'!I852="MSTN_HD (add on)*","MSTN_HD (add on)*",IF('Application Form'!I852="STORE","STORE",IF('Application Form'!I852="HE","HE","ERROR")))))))))))))))))))),IF(AND(F841&lt;&gt;"",'Application Form'!I852&lt;&gt;"",'Application Form'!J852&lt;&gt;""),IF('Application Form'!J852="SKSTD_BDL","SKSTD_BDL",IF('Application Form'!J852="MIP","MIP",IF('Application Form'!J852="MIP+PV","MIP",IF('Application Form'!J852="SEEKSIRE","SEEKSIRE",IF('Application Form'!J852="SEEKSIRE+PV","SEEKSIRE",IF('Application Form'!J852="GGP50K","GGP50K",IF('Application Form'!J852="GGP50K+PV","GGP50K",IF('Application Form'!J852="GGPHD (150K)","GGPHD (150K)",IF('Application Form'!J852="GGPHD+PV","GGPHD",IF('Application Form'!J852="PV","",IF('Application Form'!J852="POLL","",IF('Application Form'!J852="MSTN","MSTN",IF('Application Form'!J852="COAT","COAT",IF('Application Form'!J852="PI","PI",IF('Application Form'!J852="POLL_50K (add on)*","POLL_50K (add on)*",IF('Application Form'!J852="POLL_HD (add on)*","POLL_HD (add_on)*",IF('Application Form'!J852="MSTN_50K (add_on)*","MSTN_50K (add_on)*",IF('Application Form'!J852="MSTN_HD (add on)*","MSTN_HD (add on)*",IF('Application Form'!J852="STORE","STORE",IF('Application Form'!J852="HE","HE","")))))))))))))))))))),"ERROR"))))))</f>
        <v/>
      </c>
      <c r="P841" t="str">
        <f>IF(AND(F841="",O841&lt;&gt;""),IF('Application Form'!J852="SKSTD_BDL","SKSTD_BDL",IF('Application Form'!J852="MIP","MIP",IF('Application Form'!J852="MIP+PV","MIP",IF('Application Form'!J852="SEEKSIRE","SEEKSIRE",IF('Application Form'!J852="SEEKSIRE+PV","SEEKSIRE",IF('Application Form'!J852="GGP50K","GGP50K",IF('Application Form'!J852="GGP50K+PV","GGP50K",IF('Application Form'!J852="GGPHD (150K)","GGPHD (150K)",IF('Application Form'!J852="GGPHD+PV","GGPHD",IF('Application Form'!J852="PV","",IF('Application Form'!J852="POLL","",IF('Application Form'!J852="MSTN","MSTN",IF('Application Form'!J852="COAT","COAT",IF('Application Form'!J852="PI","PI",IF('Application Form'!J852="POLL_50K (add on)*","POLL_50K (add on)*",IF('Application Form'!J852="POLL_HD (add on)*","POLL_HD (add_on)*",IF('Application Form'!J852="MSTN_50K (add_on)*","MSTN_50K (add_on)*",IF('Application Form'!J852="MSTN_HD (add on)*","MSTN_HD (add on)*",IF('Application Form'!J852="STORE","STORE",IF('Application Form'!J852="HE","HE","")))))))))))))))))))),"")</f>
        <v/>
      </c>
    </row>
    <row r="842" spans="1:16" x14ac:dyDescent="0.25">
      <c r="A842" s="72">
        <f>'Application Form'!E853</f>
        <v>0</v>
      </c>
      <c r="B842" t="str">
        <f>IF('Application Form'!C853="Hair","H",IF('Application Form'!C853="Done","D",IF('Application Form'!C853="Semen","S",IF('Application Form'!C853="TSU","T",""))))</f>
        <v/>
      </c>
      <c r="C842" t="str">
        <f t="shared" si="13"/>
        <v>NAA</v>
      </c>
      <c r="F842" t="str">
        <f>IF('Application Form'!H853="SKSTD_BDL","SKSTD_BDL",IF('Application Form'!H853="MIP","MIP",IF('Application Form'!H853="MIP+PV","MIP",IF('Application Form'!H853="SEEKSIRE","SEEKSIRE",IF('Application Form'!H853="SEEKSIRE+PV","SEEKSIRE",IF('Application Form'!H853="GGP50K","GGP50K",IF('Application Form'!H853="GGP50K+PV","GGP50K",IF('Application Form'!H853="GGPHD (150K)","GGPHD (150K)",IF('Application Form'!H853="GGPHD+PV","GGPHD",IF('Application Form'!H853="PV","",IF('Application Form'!H853="POLL","",IF('Application Form'!H853="MSTN","",IF('Application Form'!H853="COAT","",IF('Application Form'!H853="PI","",IF('Application Form'!H853="POLL_50K (add on)*","",IF('Application Form'!H853="POLL_HD (add on)*","",IF('Application Form'!H853="MSTN_50K (add_on)*","",IF('Application Form'!H853="MSTN_HD (add on)*","",IF('Application Form'!H853="STORE","STORE",IF('Application Form'!H853="HE","HE",""))))))))))))))))))))</f>
        <v/>
      </c>
      <c r="G842" t="str">
        <f>IF(OR(RIGHT('Application Form'!H853,2)="PV",RIGHT('Application Form'!I853,2)="PV",RIGHT('Application Form'!J853,2)="PV"),"Yes","")</f>
        <v/>
      </c>
      <c r="H842" s="81" t="str">
        <f>IF(ISBLANK(IF(F842="SKSTD_BDL",'Application Form'!M853,IF('Office Use Only - DONT TOUCH!!!'!G842="Yes",'Application Form'!M853,""))),"",IF(F842="SKSTD_BDL",'Application Form'!M853,IF('Office Use Only - DONT TOUCH!!!'!G842="Yes",'Application Form'!M853,"")))</f>
        <v/>
      </c>
      <c r="K842" t="str">
        <f>IF(ISBLANK(IF(F842="SKSTD_BDL",'Application Form'!O853,IF('Office Use Only - DONT TOUCH!!!'!G842="Yes",'Application Form'!O853,""))),"",IF(F842="SKSTD_BDL",'Application Form'!O853,IF('Office Use Only - DONT TOUCH!!!'!G842="Yes",'Application Form'!O853,"")))</f>
        <v/>
      </c>
      <c r="N842" t="str">
        <f>IF(AND(F842="",'Application Form'!H853=""),"",IF(AND(F842="",'Application Form'!H853&lt;&gt;""),'Application Form'!H853,IF(AND(F842&lt;&gt;"",'Application Form'!I853=""),"",IF(AND(F842&lt;&gt;"",'Application Form'!I853&lt;&gt;""),IF('Application Form'!I853="SKSTD_BDL","SKSTD_BDL",IF('Application Form'!I853="MIP","MIP",IF('Application Form'!I853="MIP+PV","MIP",IF('Application Form'!I853="SEEKSIRE","SEEKSIRE",IF('Application Form'!I853="SEEKSIRE+PV","SEEKSIRE",IF('Application Form'!I853="GGP50K","GGP50K",IF('Application Form'!I853="GGP50K+PV","GGP50K",IF('Application Form'!I853="GGPHD (150K)","GGPHD (150K)",IF('Application Form'!I853="GGPHD+PV","GGPHD",IF('Application Form'!I853="PV","",IF('Application Form'!I853="POLL","",IF('Application Form'!I853="MSTN","MSTN",IF('Application Form'!I853="COAT","COAT",IF('Application Form'!I853="PI","PI",IF('Application Form'!I853="POLL_50K (add on)*","POLL_50K (add on)*",IF('Application Form'!I853="POLL_HD (add on)*","POLL_HD (add_on)*",IF('Application Form'!I853="MSTN_50K (add_on)*","MSTN_50K (add_on)*",IF('Application Form'!I853="MSTN_HD (add on)*","MSTN_HD (add on)*",IF('Application Form'!I853="STORE","STORE",IF('Application Form'!I853="HE","HE","")))))))))))))))))))),"ERROR"))))</f>
        <v/>
      </c>
      <c r="O842" t="str">
        <f>IF(AND(F842="",'Application Form'!H853=""),"",IF(AND(F842="",'Application Form'!H853&lt;&gt;"",'Application Form'!I853=""),"",IF(AND(F842&lt;&gt;"",'Application Form'!I853=""),"",IF(AND(F842&lt;&gt;"",'Application Form'!I853&lt;&gt;"",'Application Form'!J853=""),"",IF(AND(F842="",'Application Form'!H853&lt;&gt;"",'Application Form'!I853&lt;&gt;""),IF('Application Form'!I853="SKSTD_BDL","SKSTD_BDL",IF('Application Form'!I853="MIP","MIP",IF('Application Form'!I853="MIP+PV","MIP",IF('Application Form'!I853="SEEKSIRE","SEEKSIRE",IF('Application Form'!I853="SEEKSIRE+PV","SEEKSIRE",IF('Application Form'!I853="GGP50K","GGP50K",IF('Application Form'!I853="GGP50K+PV","GGP50K",IF('Application Form'!I853="GGPHD (150K)","GGPHD (150K)",IF('Application Form'!I853="GGPHD+PV","GGPHD",IF('Application Form'!I853="PV","",IF('Application Form'!I853="POLL","",IF('Application Form'!I853="MSTN","MSTN",IF('Application Form'!I853="COAT","COAT",IF('Application Form'!I853="PI","PI",IF('Application Form'!I853="POLL_50K (add on)*","POLL_50K (add on)*",IF('Application Form'!I853="POLL_HD (add on)*","POLL_HD (add_on)*",IF('Application Form'!I853="MSTN_50K (add_on)*","MSTN_50K (add_on)*",IF('Application Form'!I853="MSTN_HD (add on)*","MSTN_HD (add on)*",IF('Application Form'!I853="STORE","STORE",IF('Application Form'!I853="HE","HE","ERROR")))))))))))))))))))),IF(AND(F842&lt;&gt;"",'Application Form'!I853&lt;&gt;"",'Application Form'!J853&lt;&gt;""),IF('Application Form'!J853="SKSTD_BDL","SKSTD_BDL",IF('Application Form'!J853="MIP","MIP",IF('Application Form'!J853="MIP+PV","MIP",IF('Application Form'!J853="SEEKSIRE","SEEKSIRE",IF('Application Form'!J853="SEEKSIRE+PV","SEEKSIRE",IF('Application Form'!J853="GGP50K","GGP50K",IF('Application Form'!J853="GGP50K+PV","GGP50K",IF('Application Form'!J853="GGPHD (150K)","GGPHD (150K)",IF('Application Form'!J853="GGPHD+PV","GGPHD",IF('Application Form'!J853="PV","",IF('Application Form'!J853="POLL","",IF('Application Form'!J853="MSTN","MSTN",IF('Application Form'!J853="COAT","COAT",IF('Application Form'!J853="PI","PI",IF('Application Form'!J853="POLL_50K (add on)*","POLL_50K (add on)*",IF('Application Form'!J853="POLL_HD (add on)*","POLL_HD (add_on)*",IF('Application Form'!J853="MSTN_50K (add_on)*","MSTN_50K (add_on)*",IF('Application Form'!J853="MSTN_HD (add on)*","MSTN_HD (add on)*",IF('Application Form'!J853="STORE","STORE",IF('Application Form'!J853="HE","HE","")))))))))))))))))))),"ERROR"))))))</f>
        <v/>
      </c>
      <c r="P842" t="str">
        <f>IF(AND(F842="",O842&lt;&gt;""),IF('Application Form'!J853="SKSTD_BDL","SKSTD_BDL",IF('Application Form'!J853="MIP","MIP",IF('Application Form'!J853="MIP+PV","MIP",IF('Application Form'!J853="SEEKSIRE","SEEKSIRE",IF('Application Form'!J853="SEEKSIRE+PV","SEEKSIRE",IF('Application Form'!J853="GGP50K","GGP50K",IF('Application Form'!J853="GGP50K+PV","GGP50K",IF('Application Form'!J853="GGPHD (150K)","GGPHD (150K)",IF('Application Form'!J853="GGPHD+PV","GGPHD",IF('Application Form'!J853="PV","",IF('Application Form'!J853="POLL","",IF('Application Form'!J853="MSTN","MSTN",IF('Application Form'!J853="COAT","COAT",IF('Application Form'!J853="PI","PI",IF('Application Form'!J853="POLL_50K (add on)*","POLL_50K (add on)*",IF('Application Form'!J853="POLL_HD (add on)*","POLL_HD (add_on)*",IF('Application Form'!J853="MSTN_50K (add_on)*","MSTN_50K (add_on)*",IF('Application Form'!J853="MSTN_HD (add on)*","MSTN_HD (add on)*",IF('Application Form'!J853="STORE","STORE",IF('Application Form'!J853="HE","HE","")))))))))))))))))))),"")</f>
        <v/>
      </c>
    </row>
    <row r="843" spans="1:16" x14ac:dyDescent="0.25">
      <c r="A843" s="72">
        <f>'Application Form'!E854</f>
        <v>0</v>
      </c>
      <c r="B843" t="str">
        <f>IF('Application Form'!C854="Hair","H",IF('Application Form'!C854="Done","D",IF('Application Form'!C854="Semen","S",IF('Application Form'!C854="TSU","T",""))))</f>
        <v/>
      </c>
      <c r="C843" t="str">
        <f t="shared" si="13"/>
        <v>NAA</v>
      </c>
      <c r="F843" t="str">
        <f>IF('Application Form'!H854="SKSTD_BDL","SKSTD_BDL",IF('Application Form'!H854="MIP","MIP",IF('Application Form'!H854="MIP+PV","MIP",IF('Application Form'!H854="SEEKSIRE","SEEKSIRE",IF('Application Form'!H854="SEEKSIRE+PV","SEEKSIRE",IF('Application Form'!H854="GGP50K","GGP50K",IF('Application Form'!H854="GGP50K+PV","GGP50K",IF('Application Form'!H854="GGPHD (150K)","GGPHD (150K)",IF('Application Form'!H854="GGPHD+PV","GGPHD",IF('Application Form'!H854="PV","",IF('Application Form'!H854="POLL","",IF('Application Form'!H854="MSTN","",IF('Application Form'!H854="COAT","",IF('Application Form'!H854="PI","",IF('Application Form'!H854="POLL_50K (add on)*","",IF('Application Form'!H854="POLL_HD (add on)*","",IF('Application Form'!H854="MSTN_50K (add_on)*","",IF('Application Form'!H854="MSTN_HD (add on)*","",IF('Application Form'!H854="STORE","STORE",IF('Application Form'!H854="HE","HE",""))))))))))))))))))))</f>
        <v/>
      </c>
      <c r="G843" t="str">
        <f>IF(OR(RIGHT('Application Form'!H854,2)="PV",RIGHT('Application Form'!I854,2)="PV",RIGHT('Application Form'!J854,2)="PV"),"Yes","")</f>
        <v/>
      </c>
      <c r="H843" s="81" t="str">
        <f>IF(ISBLANK(IF(F843="SKSTD_BDL",'Application Form'!M854,IF('Office Use Only - DONT TOUCH!!!'!G843="Yes",'Application Form'!M854,""))),"",IF(F843="SKSTD_BDL",'Application Form'!M854,IF('Office Use Only - DONT TOUCH!!!'!G843="Yes",'Application Form'!M854,"")))</f>
        <v/>
      </c>
      <c r="K843" t="str">
        <f>IF(ISBLANK(IF(F843="SKSTD_BDL",'Application Form'!O854,IF('Office Use Only - DONT TOUCH!!!'!G843="Yes",'Application Form'!O854,""))),"",IF(F843="SKSTD_BDL",'Application Form'!O854,IF('Office Use Only - DONT TOUCH!!!'!G843="Yes",'Application Form'!O854,"")))</f>
        <v/>
      </c>
      <c r="N843" t="str">
        <f>IF(AND(F843="",'Application Form'!H854=""),"",IF(AND(F843="",'Application Form'!H854&lt;&gt;""),'Application Form'!H854,IF(AND(F843&lt;&gt;"",'Application Form'!I854=""),"",IF(AND(F843&lt;&gt;"",'Application Form'!I854&lt;&gt;""),IF('Application Form'!I854="SKSTD_BDL","SKSTD_BDL",IF('Application Form'!I854="MIP","MIP",IF('Application Form'!I854="MIP+PV","MIP",IF('Application Form'!I854="SEEKSIRE","SEEKSIRE",IF('Application Form'!I854="SEEKSIRE+PV","SEEKSIRE",IF('Application Form'!I854="GGP50K","GGP50K",IF('Application Form'!I854="GGP50K+PV","GGP50K",IF('Application Form'!I854="GGPHD (150K)","GGPHD (150K)",IF('Application Form'!I854="GGPHD+PV","GGPHD",IF('Application Form'!I854="PV","",IF('Application Form'!I854="POLL","",IF('Application Form'!I854="MSTN","MSTN",IF('Application Form'!I854="COAT","COAT",IF('Application Form'!I854="PI","PI",IF('Application Form'!I854="POLL_50K (add on)*","POLL_50K (add on)*",IF('Application Form'!I854="POLL_HD (add on)*","POLL_HD (add_on)*",IF('Application Form'!I854="MSTN_50K (add_on)*","MSTN_50K (add_on)*",IF('Application Form'!I854="MSTN_HD (add on)*","MSTN_HD (add on)*",IF('Application Form'!I854="STORE","STORE",IF('Application Form'!I854="HE","HE","")))))))))))))))))))),"ERROR"))))</f>
        <v/>
      </c>
      <c r="O843" t="str">
        <f>IF(AND(F843="",'Application Form'!H854=""),"",IF(AND(F843="",'Application Form'!H854&lt;&gt;"",'Application Form'!I854=""),"",IF(AND(F843&lt;&gt;"",'Application Form'!I854=""),"",IF(AND(F843&lt;&gt;"",'Application Form'!I854&lt;&gt;"",'Application Form'!J854=""),"",IF(AND(F843="",'Application Form'!H854&lt;&gt;"",'Application Form'!I854&lt;&gt;""),IF('Application Form'!I854="SKSTD_BDL","SKSTD_BDL",IF('Application Form'!I854="MIP","MIP",IF('Application Form'!I854="MIP+PV","MIP",IF('Application Form'!I854="SEEKSIRE","SEEKSIRE",IF('Application Form'!I854="SEEKSIRE+PV","SEEKSIRE",IF('Application Form'!I854="GGP50K","GGP50K",IF('Application Form'!I854="GGP50K+PV","GGP50K",IF('Application Form'!I854="GGPHD (150K)","GGPHD (150K)",IF('Application Form'!I854="GGPHD+PV","GGPHD",IF('Application Form'!I854="PV","",IF('Application Form'!I854="POLL","",IF('Application Form'!I854="MSTN","MSTN",IF('Application Form'!I854="COAT","COAT",IF('Application Form'!I854="PI","PI",IF('Application Form'!I854="POLL_50K (add on)*","POLL_50K (add on)*",IF('Application Form'!I854="POLL_HD (add on)*","POLL_HD (add_on)*",IF('Application Form'!I854="MSTN_50K (add_on)*","MSTN_50K (add_on)*",IF('Application Form'!I854="MSTN_HD (add on)*","MSTN_HD (add on)*",IF('Application Form'!I854="STORE","STORE",IF('Application Form'!I854="HE","HE","ERROR")))))))))))))))))))),IF(AND(F843&lt;&gt;"",'Application Form'!I854&lt;&gt;"",'Application Form'!J854&lt;&gt;""),IF('Application Form'!J854="SKSTD_BDL","SKSTD_BDL",IF('Application Form'!J854="MIP","MIP",IF('Application Form'!J854="MIP+PV","MIP",IF('Application Form'!J854="SEEKSIRE","SEEKSIRE",IF('Application Form'!J854="SEEKSIRE+PV","SEEKSIRE",IF('Application Form'!J854="GGP50K","GGP50K",IF('Application Form'!J854="GGP50K+PV","GGP50K",IF('Application Form'!J854="GGPHD (150K)","GGPHD (150K)",IF('Application Form'!J854="GGPHD+PV","GGPHD",IF('Application Form'!J854="PV","",IF('Application Form'!J854="POLL","",IF('Application Form'!J854="MSTN","MSTN",IF('Application Form'!J854="COAT","COAT",IF('Application Form'!J854="PI","PI",IF('Application Form'!J854="POLL_50K (add on)*","POLL_50K (add on)*",IF('Application Form'!J854="POLL_HD (add on)*","POLL_HD (add_on)*",IF('Application Form'!J854="MSTN_50K (add_on)*","MSTN_50K (add_on)*",IF('Application Form'!J854="MSTN_HD (add on)*","MSTN_HD (add on)*",IF('Application Form'!J854="STORE","STORE",IF('Application Form'!J854="HE","HE","")))))))))))))))))))),"ERROR"))))))</f>
        <v/>
      </c>
      <c r="P843" t="str">
        <f>IF(AND(F843="",O843&lt;&gt;""),IF('Application Form'!J854="SKSTD_BDL","SKSTD_BDL",IF('Application Form'!J854="MIP","MIP",IF('Application Form'!J854="MIP+PV","MIP",IF('Application Form'!J854="SEEKSIRE","SEEKSIRE",IF('Application Form'!J854="SEEKSIRE+PV","SEEKSIRE",IF('Application Form'!J854="GGP50K","GGP50K",IF('Application Form'!J854="GGP50K+PV","GGP50K",IF('Application Form'!J854="GGPHD (150K)","GGPHD (150K)",IF('Application Form'!J854="GGPHD+PV","GGPHD",IF('Application Form'!J854="PV","",IF('Application Form'!J854="POLL","",IF('Application Form'!J854="MSTN","MSTN",IF('Application Form'!J854="COAT","COAT",IF('Application Form'!J854="PI","PI",IF('Application Form'!J854="POLL_50K (add on)*","POLL_50K (add on)*",IF('Application Form'!J854="POLL_HD (add on)*","POLL_HD (add_on)*",IF('Application Form'!J854="MSTN_50K (add_on)*","MSTN_50K (add_on)*",IF('Application Form'!J854="MSTN_HD (add on)*","MSTN_HD (add on)*",IF('Application Form'!J854="STORE","STORE",IF('Application Form'!J854="HE","HE","")))))))))))))))))))),"")</f>
        <v/>
      </c>
    </row>
    <row r="844" spans="1:16" x14ac:dyDescent="0.25">
      <c r="A844" s="72">
        <f>'Application Form'!E855</f>
        <v>0</v>
      </c>
      <c r="B844" t="str">
        <f>IF('Application Form'!C855="Hair","H",IF('Application Form'!C855="Done","D",IF('Application Form'!C855="Semen","S",IF('Application Form'!C855="TSU","T",""))))</f>
        <v/>
      </c>
      <c r="C844" t="str">
        <f t="shared" si="13"/>
        <v>NAA</v>
      </c>
      <c r="F844" t="str">
        <f>IF('Application Form'!H855="SKSTD_BDL","SKSTD_BDL",IF('Application Form'!H855="MIP","MIP",IF('Application Form'!H855="MIP+PV","MIP",IF('Application Form'!H855="SEEKSIRE","SEEKSIRE",IF('Application Form'!H855="SEEKSIRE+PV","SEEKSIRE",IF('Application Form'!H855="GGP50K","GGP50K",IF('Application Form'!H855="GGP50K+PV","GGP50K",IF('Application Form'!H855="GGPHD (150K)","GGPHD (150K)",IF('Application Form'!H855="GGPHD+PV","GGPHD",IF('Application Form'!H855="PV","",IF('Application Form'!H855="POLL","",IF('Application Form'!H855="MSTN","",IF('Application Form'!H855="COAT","",IF('Application Form'!H855="PI","",IF('Application Form'!H855="POLL_50K (add on)*","",IF('Application Form'!H855="POLL_HD (add on)*","",IF('Application Form'!H855="MSTN_50K (add_on)*","",IF('Application Form'!H855="MSTN_HD (add on)*","",IF('Application Form'!H855="STORE","STORE",IF('Application Form'!H855="HE","HE",""))))))))))))))))))))</f>
        <v/>
      </c>
      <c r="G844" t="str">
        <f>IF(OR(RIGHT('Application Form'!H855,2)="PV",RIGHT('Application Form'!I855,2)="PV",RIGHT('Application Form'!J855,2)="PV"),"Yes","")</f>
        <v/>
      </c>
      <c r="H844" s="81" t="str">
        <f>IF(ISBLANK(IF(F844="SKSTD_BDL",'Application Form'!M855,IF('Office Use Only - DONT TOUCH!!!'!G844="Yes",'Application Form'!M855,""))),"",IF(F844="SKSTD_BDL",'Application Form'!M855,IF('Office Use Only - DONT TOUCH!!!'!G844="Yes",'Application Form'!M855,"")))</f>
        <v/>
      </c>
      <c r="K844" t="str">
        <f>IF(ISBLANK(IF(F844="SKSTD_BDL",'Application Form'!O855,IF('Office Use Only - DONT TOUCH!!!'!G844="Yes",'Application Form'!O855,""))),"",IF(F844="SKSTD_BDL",'Application Form'!O855,IF('Office Use Only - DONT TOUCH!!!'!G844="Yes",'Application Form'!O855,"")))</f>
        <v/>
      </c>
      <c r="N844" t="str">
        <f>IF(AND(F844="",'Application Form'!H855=""),"",IF(AND(F844="",'Application Form'!H855&lt;&gt;""),'Application Form'!H855,IF(AND(F844&lt;&gt;"",'Application Form'!I855=""),"",IF(AND(F844&lt;&gt;"",'Application Form'!I855&lt;&gt;""),IF('Application Form'!I855="SKSTD_BDL","SKSTD_BDL",IF('Application Form'!I855="MIP","MIP",IF('Application Form'!I855="MIP+PV","MIP",IF('Application Form'!I855="SEEKSIRE","SEEKSIRE",IF('Application Form'!I855="SEEKSIRE+PV","SEEKSIRE",IF('Application Form'!I855="GGP50K","GGP50K",IF('Application Form'!I855="GGP50K+PV","GGP50K",IF('Application Form'!I855="GGPHD (150K)","GGPHD (150K)",IF('Application Form'!I855="GGPHD+PV","GGPHD",IF('Application Form'!I855="PV","",IF('Application Form'!I855="POLL","",IF('Application Form'!I855="MSTN","MSTN",IF('Application Form'!I855="COAT","COAT",IF('Application Form'!I855="PI","PI",IF('Application Form'!I855="POLL_50K (add on)*","POLL_50K (add on)*",IF('Application Form'!I855="POLL_HD (add on)*","POLL_HD (add_on)*",IF('Application Form'!I855="MSTN_50K (add_on)*","MSTN_50K (add_on)*",IF('Application Form'!I855="MSTN_HD (add on)*","MSTN_HD (add on)*",IF('Application Form'!I855="STORE","STORE",IF('Application Form'!I855="HE","HE","")))))))))))))))))))),"ERROR"))))</f>
        <v/>
      </c>
      <c r="O844" t="str">
        <f>IF(AND(F844="",'Application Form'!H855=""),"",IF(AND(F844="",'Application Form'!H855&lt;&gt;"",'Application Form'!I855=""),"",IF(AND(F844&lt;&gt;"",'Application Form'!I855=""),"",IF(AND(F844&lt;&gt;"",'Application Form'!I855&lt;&gt;"",'Application Form'!J855=""),"",IF(AND(F844="",'Application Form'!H855&lt;&gt;"",'Application Form'!I855&lt;&gt;""),IF('Application Form'!I855="SKSTD_BDL","SKSTD_BDL",IF('Application Form'!I855="MIP","MIP",IF('Application Form'!I855="MIP+PV","MIP",IF('Application Form'!I855="SEEKSIRE","SEEKSIRE",IF('Application Form'!I855="SEEKSIRE+PV","SEEKSIRE",IF('Application Form'!I855="GGP50K","GGP50K",IF('Application Form'!I855="GGP50K+PV","GGP50K",IF('Application Form'!I855="GGPHD (150K)","GGPHD (150K)",IF('Application Form'!I855="GGPHD+PV","GGPHD",IF('Application Form'!I855="PV","",IF('Application Form'!I855="POLL","",IF('Application Form'!I855="MSTN","MSTN",IF('Application Form'!I855="COAT","COAT",IF('Application Form'!I855="PI","PI",IF('Application Form'!I855="POLL_50K (add on)*","POLL_50K (add on)*",IF('Application Form'!I855="POLL_HD (add on)*","POLL_HD (add_on)*",IF('Application Form'!I855="MSTN_50K (add_on)*","MSTN_50K (add_on)*",IF('Application Form'!I855="MSTN_HD (add on)*","MSTN_HD (add on)*",IF('Application Form'!I855="STORE","STORE",IF('Application Form'!I855="HE","HE","ERROR")))))))))))))))))))),IF(AND(F844&lt;&gt;"",'Application Form'!I855&lt;&gt;"",'Application Form'!J855&lt;&gt;""),IF('Application Form'!J855="SKSTD_BDL","SKSTD_BDL",IF('Application Form'!J855="MIP","MIP",IF('Application Form'!J855="MIP+PV","MIP",IF('Application Form'!J855="SEEKSIRE","SEEKSIRE",IF('Application Form'!J855="SEEKSIRE+PV","SEEKSIRE",IF('Application Form'!J855="GGP50K","GGP50K",IF('Application Form'!J855="GGP50K+PV","GGP50K",IF('Application Form'!J855="GGPHD (150K)","GGPHD (150K)",IF('Application Form'!J855="GGPHD+PV","GGPHD",IF('Application Form'!J855="PV","",IF('Application Form'!J855="POLL","",IF('Application Form'!J855="MSTN","MSTN",IF('Application Form'!J855="COAT","COAT",IF('Application Form'!J855="PI","PI",IF('Application Form'!J855="POLL_50K (add on)*","POLL_50K (add on)*",IF('Application Form'!J855="POLL_HD (add on)*","POLL_HD (add_on)*",IF('Application Form'!J855="MSTN_50K (add_on)*","MSTN_50K (add_on)*",IF('Application Form'!J855="MSTN_HD (add on)*","MSTN_HD (add on)*",IF('Application Form'!J855="STORE","STORE",IF('Application Form'!J855="HE","HE","")))))))))))))))))))),"ERROR"))))))</f>
        <v/>
      </c>
      <c r="P844" t="str">
        <f>IF(AND(F844="",O844&lt;&gt;""),IF('Application Form'!J855="SKSTD_BDL","SKSTD_BDL",IF('Application Form'!J855="MIP","MIP",IF('Application Form'!J855="MIP+PV","MIP",IF('Application Form'!J855="SEEKSIRE","SEEKSIRE",IF('Application Form'!J855="SEEKSIRE+PV","SEEKSIRE",IF('Application Form'!J855="GGP50K","GGP50K",IF('Application Form'!J855="GGP50K+PV","GGP50K",IF('Application Form'!J855="GGPHD (150K)","GGPHD (150K)",IF('Application Form'!J855="GGPHD+PV","GGPHD",IF('Application Form'!J855="PV","",IF('Application Form'!J855="POLL","",IF('Application Form'!J855="MSTN","MSTN",IF('Application Form'!J855="COAT","COAT",IF('Application Form'!J855="PI","PI",IF('Application Form'!J855="POLL_50K (add on)*","POLL_50K (add on)*",IF('Application Form'!J855="POLL_HD (add on)*","POLL_HD (add_on)*",IF('Application Form'!J855="MSTN_50K (add_on)*","MSTN_50K (add_on)*",IF('Application Form'!J855="MSTN_HD (add on)*","MSTN_HD (add on)*",IF('Application Form'!J855="STORE","STORE",IF('Application Form'!J855="HE","HE","")))))))))))))))))))),"")</f>
        <v/>
      </c>
    </row>
    <row r="845" spans="1:16" x14ac:dyDescent="0.25">
      <c r="A845" s="72">
        <f>'Application Form'!E856</f>
        <v>0</v>
      </c>
      <c r="B845" t="str">
        <f>IF('Application Form'!C856="Hair","H",IF('Application Form'!C856="Done","D",IF('Application Form'!C856="Semen","S",IF('Application Form'!C856="TSU","T",""))))</f>
        <v/>
      </c>
      <c r="C845" t="str">
        <f t="shared" si="13"/>
        <v>NAA</v>
      </c>
      <c r="F845" t="str">
        <f>IF('Application Form'!H856="SKSTD_BDL","SKSTD_BDL",IF('Application Form'!H856="MIP","MIP",IF('Application Form'!H856="MIP+PV","MIP",IF('Application Form'!H856="SEEKSIRE","SEEKSIRE",IF('Application Form'!H856="SEEKSIRE+PV","SEEKSIRE",IF('Application Form'!H856="GGP50K","GGP50K",IF('Application Form'!H856="GGP50K+PV","GGP50K",IF('Application Form'!H856="GGPHD (150K)","GGPHD (150K)",IF('Application Form'!H856="GGPHD+PV","GGPHD",IF('Application Form'!H856="PV","",IF('Application Form'!H856="POLL","",IF('Application Form'!H856="MSTN","",IF('Application Form'!H856="COAT","",IF('Application Form'!H856="PI","",IF('Application Form'!H856="POLL_50K (add on)*","",IF('Application Form'!H856="POLL_HD (add on)*","",IF('Application Form'!H856="MSTN_50K (add_on)*","",IF('Application Form'!H856="MSTN_HD (add on)*","",IF('Application Form'!H856="STORE","STORE",IF('Application Form'!H856="HE","HE",""))))))))))))))))))))</f>
        <v/>
      </c>
      <c r="G845" t="str">
        <f>IF(OR(RIGHT('Application Form'!H856,2)="PV",RIGHT('Application Form'!I856,2)="PV",RIGHT('Application Form'!J856,2)="PV"),"Yes","")</f>
        <v/>
      </c>
      <c r="H845" s="81" t="str">
        <f>IF(ISBLANK(IF(F845="SKSTD_BDL",'Application Form'!M856,IF('Office Use Only - DONT TOUCH!!!'!G845="Yes",'Application Form'!M856,""))),"",IF(F845="SKSTD_BDL",'Application Form'!M856,IF('Office Use Only - DONT TOUCH!!!'!G845="Yes",'Application Form'!M856,"")))</f>
        <v/>
      </c>
      <c r="K845" t="str">
        <f>IF(ISBLANK(IF(F845="SKSTD_BDL",'Application Form'!O856,IF('Office Use Only - DONT TOUCH!!!'!G845="Yes",'Application Form'!O856,""))),"",IF(F845="SKSTD_BDL",'Application Form'!O856,IF('Office Use Only - DONT TOUCH!!!'!G845="Yes",'Application Form'!O856,"")))</f>
        <v/>
      </c>
      <c r="N845" t="str">
        <f>IF(AND(F845="",'Application Form'!H856=""),"",IF(AND(F845="",'Application Form'!H856&lt;&gt;""),'Application Form'!H856,IF(AND(F845&lt;&gt;"",'Application Form'!I856=""),"",IF(AND(F845&lt;&gt;"",'Application Form'!I856&lt;&gt;""),IF('Application Form'!I856="SKSTD_BDL","SKSTD_BDL",IF('Application Form'!I856="MIP","MIP",IF('Application Form'!I856="MIP+PV","MIP",IF('Application Form'!I856="SEEKSIRE","SEEKSIRE",IF('Application Form'!I856="SEEKSIRE+PV","SEEKSIRE",IF('Application Form'!I856="GGP50K","GGP50K",IF('Application Form'!I856="GGP50K+PV","GGP50K",IF('Application Form'!I856="GGPHD (150K)","GGPHD (150K)",IF('Application Form'!I856="GGPHD+PV","GGPHD",IF('Application Form'!I856="PV","",IF('Application Form'!I856="POLL","",IF('Application Form'!I856="MSTN","MSTN",IF('Application Form'!I856="COAT","COAT",IF('Application Form'!I856="PI","PI",IF('Application Form'!I856="POLL_50K (add on)*","POLL_50K (add on)*",IF('Application Form'!I856="POLL_HD (add on)*","POLL_HD (add_on)*",IF('Application Form'!I856="MSTN_50K (add_on)*","MSTN_50K (add_on)*",IF('Application Form'!I856="MSTN_HD (add on)*","MSTN_HD (add on)*",IF('Application Form'!I856="STORE","STORE",IF('Application Form'!I856="HE","HE","")))))))))))))))))))),"ERROR"))))</f>
        <v/>
      </c>
      <c r="O845" t="str">
        <f>IF(AND(F845="",'Application Form'!H856=""),"",IF(AND(F845="",'Application Form'!H856&lt;&gt;"",'Application Form'!I856=""),"",IF(AND(F845&lt;&gt;"",'Application Form'!I856=""),"",IF(AND(F845&lt;&gt;"",'Application Form'!I856&lt;&gt;"",'Application Form'!J856=""),"",IF(AND(F845="",'Application Form'!H856&lt;&gt;"",'Application Form'!I856&lt;&gt;""),IF('Application Form'!I856="SKSTD_BDL","SKSTD_BDL",IF('Application Form'!I856="MIP","MIP",IF('Application Form'!I856="MIP+PV","MIP",IF('Application Form'!I856="SEEKSIRE","SEEKSIRE",IF('Application Form'!I856="SEEKSIRE+PV","SEEKSIRE",IF('Application Form'!I856="GGP50K","GGP50K",IF('Application Form'!I856="GGP50K+PV","GGP50K",IF('Application Form'!I856="GGPHD (150K)","GGPHD (150K)",IF('Application Form'!I856="GGPHD+PV","GGPHD",IF('Application Form'!I856="PV","",IF('Application Form'!I856="POLL","",IF('Application Form'!I856="MSTN","MSTN",IF('Application Form'!I856="COAT","COAT",IF('Application Form'!I856="PI","PI",IF('Application Form'!I856="POLL_50K (add on)*","POLL_50K (add on)*",IF('Application Form'!I856="POLL_HD (add on)*","POLL_HD (add_on)*",IF('Application Form'!I856="MSTN_50K (add_on)*","MSTN_50K (add_on)*",IF('Application Form'!I856="MSTN_HD (add on)*","MSTN_HD (add on)*",IF('Application Form'!I856="STORE","STORE",IF('Application Form'!I856="HE","HE","ERROR")))))))))))))))))))),IF(AND(F845&lt;&gt;"",'Application Form'!I856&lt;&gt;"",'Application Form'!J856&lt;&gt;""),IF('Application Form'!J856="SKSTD_BDL","SKSTD_BDL",IF('Application Form'!J856="MIP","MIP",IF('Application Form'!J856="MIP+PV","MIP",IF('Application Form'!J856="SEEKSIRE","SEEKSIRE",IF('Application Form'!J856="SEEKSIRE+PV","SEEKSIRE",IF('Application Form'!J856="GGP50K","GGP50K",IF('Application Form'!J856="GGP50K+PV","GGP50K",IF('Application Form'!J856="GGPHD (150K)","GGPHD (150K)",IF('Application Form'!J856="GGPHD+PV","GGPHD",IF('Application Form'!J856="PV","",IF('Application Form'!J856="POLL","",IF('Application Form'!J856="MSTN","MSTN",IF('Application Form'!J856="COAT","COAT",IF('Application Form'!J856="PI","PI",IF('Application Form'!J856="POLL_50K (add on)*","POLL_50K (add on)*",IF('Application Form'!J856="POLL_HD (add on)*","POLL_HD (add_on)*",IF('Application Form'!J856="MSTN_50K (add_on)*","MSTN_50K (add_on)*",IF('Application Form'!J856="MSTN_HD (add on)*","MSTN_HD (add on)*",IF('Application Form'!J856="STORE","STORE",IF('Application Form'!J856="HE","HE","")))))))))))))))))))),"ERROR"))))))</f>
        <v/>
      </c>
      <c r="P845" t="str">
        <f>IF(AND(F845="",O845&lt;&gt;""),IF('Application Form'!J856="SKSTD_BDL","SKSTD_BDL",IF('Application Form'!J856="MIP","MIP",IF('Application Form'!J856="MIP+PV","MIP",IF('Application Form'!J856="SEEKSIRE","SEEKSIRE",IF('Application Form'!J856="SEEKSIRE+PV","SEEKSIRE",IF('Application Form'!J856="GGP50K","GGP50K",IF('Application Form'!J856="GGP50K+PV","GGP50K",IF('Application Form'!J856="GGPHD (150K)","GGPHD (150K)",IF('Application Form'!J856="GGPHD+PV","GGPHD",IF('Application Form'!J856="PV","",IF('Application Form'!J856="POLL","",IF('Application Form'!J856="MSTN","MSTN",IF('Application Form'!J856="COAT","COAT",IF('Application Form'!J856="PI","PI",IF('Application Form'!J856="POLL_50K (add on)*","POLL_50K (add on)*",IF('Application Form'!J856="POLL_HD (add on)*","POLL_HD (add_on)*",IF('Application Form'!J856="MSTN_50K (add_on)*","MSTN_50K (add_on)*",IF('Application Form'!J856="MSTN_HD (add on)*","MSTN_HD (add on)*",IF('Application Form'!J856="STORE","STORE",IF('Application Form'!J856="HE","HE","")))))))))))))))))))),"")</f>
        <v/>
      </c>
    </row>
    <row r="846" spans="1:16" x14ac:dyDescent="0.25">
      <c r="A846" s="72">
        <f>'Application Form'!E857</f>
        <v>0</v>
      </c>
      <c r="B846" t="str">
        <f>IF('Application Form'!C857="Hair","H",IF('Application Form'!C857="Done","D",IF('Application Form'!C857="Semen","S",IF('Application Form'!C857="TSU","T",""))))</f>
        <v/>
      </c>
      <c r="C846" t="str">
        <f t="shared" si="13"/>
        <v>NAA</v>
      </c>
      <c r="F846" t="str">
        <f>IF('Application Form'!H857="SKSTD_BDL","SKSTD_BDL",IF('Application Form'!H857="MIP","MIP",IF('Application Form'!H857="MIP+PV","MIP",IF('Application Form'!H857="SEEKSIRE","SEEKSIRE",IF('Application Form'!H857="SEEKSIRE+PV","SEEKSIRE",IF('Application Form'!H857="GGP50K","GGP50K",IF('Application Form'!H857="GGP50K+PV","GGP50K",IF('Application Form'!H857="GGPHD (150K)","GGPHD (150K)",IF('Application Form'!H857="GGPHD+PV","GGPHD",IF('Application Form'!H857="PV","",IF('Application Form'!H857="POLL","",IF('Application Form'!H857="MSTN","",IF('Application Form'!H857="COAT","",IF('Application Form'!H857="PI","",IF('Application Form'!H857="POLL_50K (add on)*","",IF('Application Form'!H857="POLL_HD (add on)*","",IF('Application Form'!H857="MSTN_50K (add_on)*","",IF('Application Form'!H857="MSTN_HD (add on)*","",IF('Application Form'!H857="STORE","STORE",IF('Application Form'!H857="HE","HE",""))))))))))))))))))))</f>
        <v/>
      </c>
      <c r="G846" t="str">
        <f>IF(OR(RIGHT('Application Form'!H857,2)="PV",RIGHT('Application Form'!I857,2)="PV",RIGHT('Application Form'!J857,2)="PV"),"Yes","")</f>
        <v/>
      </c>
      <c r="H846" s="81" t="str">
        <f>IF(ISBLANK(IF(F846="SKSTD_BDL",'Application Form'!M857,IF('Office Use Only - DONT TOUCH!!!'!G846="Yes",'Application Form'!M857,""))),"",IF(F846="SKSTD_BDL",'Application Form'!M857,IF('Office Use Only - DONT TOUCH!!!'!G846="Yes",'Application Form'!M857,"")))</f>
        <v/>
      </c>
      <c r="K846" t="str">
        <f>IF(ISBLANK(IF(F846="SKSTD_BDL",'Application Form'!O857,IF('Office Use Only - DONT TOUCH!!!'!G846="Yes",'Application Form'!O857,""))),"",IF(F846="SKSTD_BDL",'Application Form'!O857,IF('Office Use Only - DONT TOUCH!!!'!G846="Yes",'Application Form'!O857,"")))</f>
        <v/>
      </c>
      <c r="N846" t="str">
        <f>IF(AND(F846="",'Application Form'!H857=""),"",IF(AND(F846="",'Application Form'!H857&lt;&gt;""),'Application Form'!H857,IF(AND(F846&lt;&gt;"",'Application Form'!I857=""),"",IF(AND(F846&lt;&gt;"",'Application Form'!I857&lt;&gt;""),IF('Application Form'!I857="SKSTD_BDL","SKSTD_BDL",IF('Application Form'!I857="MIP","MIP",IF('Application Form'!I857="MIP+PV","MIP",IF('Application Form'!I857="SEEKSIRE","SEEKSIRE",IF('Application Form'!I857="SEEKSIRE+PV","SEEKSIRE",IF('Application Form'!I857="GGP50K","GGP50K",IF('Application Form'!I857="GGP50K+PV","GGP50K",IF('Application Form'!I857="GGPHD (150K)","GGPHD (150K)",IF('Application Form'!I857="GGPHD+PV","GGPHD",IF('Application Form'!I857="PV","",IF('Application Form'!I857="POLL","",IF('Application Form'!I857="MSTN","MSTN",IF('Application Form'!I857="COAT","COAT",IF('Application Form'!I857="PI","PI",IF('Application Form'!I857="POLL_50K (add on)*","POLL_50K (add on)*",IF('Application Form'!I857="POLL_HD (add on)*","POLL_HD (add_on)*",IF('Application Form'!I857="MSTN_50K (add_on)*","MSTN_50K (add_on)*",IF('Application Form'!I857="MSTN_HD (add on)*","MSTN_HD (add on)*",IF('Application Form'!I857="STORE","STORE",IF('Application Form'!I857="HE","HE","")))))))))))))))))))),"ERROR"))))</f>
        <v/>
      </c>
      <c r="O846" t="str">
        <f>IF(AND(F846="",'Application Form'!H857=""),"",IF(AND(F846="",'Application Form'!H857&lt;&gt;"",'Application Form'!I857=""),"",IF(AND(F846&lt;&gt;"",'Application Form'!I857=""),"",IF(AND(F846&lt;&gt;"",'Application Form'!I857&lt;&gt;"",'Application Form'!J857=""),"",IF(AND(F846="",'Application Form'!H857&lt;&gt;"",'Application Form'!I857&lt;&gt;""),IF('Application Form'!I857="SKSTD_BDL","SKSTD_BDL",IF('Application Form'!I857="MIP","MIP",IF('Application Form'!I857="MIP+PV","MIP",IF('Application Form'!I857="SEEKSIRE","SEEKSIRE",IF('Application Form'!I857="SEEKSIRE+PV","SEEKSIRE",IF('Application Form'!I857="GGP50K","GGP50K",IF('Application Form'!I857="GGP50K+PV","GGP50K",IF('Application Form'!I857="GGPHD (150K)","GGPHD (150K)",IF('Application Form'!I857="GGPHD+PV","GGPHD",IF('Application Form'!I857="PV","",IF('Application Form'!I857="POLL","",IF('Application Form'!I857="MSTN","MSTN",IF('Application Form'!I857="COAT","COAT",IF('Application Form'!I857="PI","PI",IF('Application Form'!I857="POLL_50K (add on)*","POLL_50K (add on)*",IF('Application Form'!I857="POLL_HD (add on)*","POLL_HD (add_on)*",IF('Application Form'!I857="MSTN_50K (add_on)*","MSTN_50K (add_on)*",IF('Application Form'!I857="MSTN_HD (add on)*","MSTN_HD (add on)*",IF('Application Form'!I857="STORE","STORE",IF('Application Form'!I857="HE","HE","ERROR")))))))))))))))))))),IF(AND(F846&lt;&gt;"",'Application Form'!I857&lt;&gt;"",'Application Form'!J857&lt;&gt;""),IF('Application Form'!J857="SKSTD_BDL","SKSTD_BDL",IF('Application Form'!J857="MIP","MIP",IF('Application Form'!J857="MIP+PV","MIP",IF('Application Form'!J857="SEEKSIRE","SEEKSIRE",IF('Application Form'!J857="SEEKSIRE+PV","SEEKSIRE",IF('Application Form'!J857="GGP50K","GGP50K",IF('Application Form'!J857="GGP50K+PV","GGP50K",IF('Application Form'!J857="GGPHD (150K)","GGPHD (150K)",IF('Application Form'!J857="GGPHD+PV","GGPHD",IF('Application Form'!J857="PV","",IF('Application Form'!J857="POLL","",IF('Application Form'!J857="MSTN","MSTN",IF('Application Form'!J857="COAT","COAT",IF('Application Form'!J857="PI","PI",IF('Application Form'!J857="POLL_50K (add on)*","POLL_50K (add on)*",IF('Application Form'!J857="POLL_HD (add on)*","POLL_HD (add_on)*",IF('Application Form'!J857="MSTN_50K (add_on)*","MSTN_50K (add_on)*",IF('Application Form'!J857="MSTN_HD (add on)*","MSTN_HD (add on)*",IF('Application Form'!J857="STORE","STORE",IF('Application Form'!J857="HE","HE","")))))))))))))))))))),"ERROR"))))))</f>
        <v/>
      </c>
      <c r="P846" t="str">
        <f>IF(AND(F846="",O846&lt;&gt;""),IF('Application Form'!J857="SKSTD_BDL","SKSTD_BDL",IF('Application Form'!J857="MIP","MIP",IF('Application Form'!J857="MIP+PV","MIP",IF('Application Form'!J857="SEEKSIRE","SEEKSIRE",IF('Application Form'!J857="SEEKSIRE+PV","SEEKSIRE",IF('Application Form'!J857="GGP50K","GGP50K",IF('Application Form'!J857="GGP50K+PV","GGP50K",IF('Application Form'!J857="GGPHD (150K)","GGPHD (150K)",IF('Application Form'!J857="GGPHD+PV","GGPHD",IF('Application Form'!J857="PV","",IF('Application Form'!J857="POLL","",IF('Application Form'!J857="MSTN","MSTN",IF('Application Form'!J857="COAT","COAT",IF('Application Form'!J857="PI","PI",IF('Application Form'!J857="POLL_50K (add on)*","POLL_50K (add on)*",IF('Application Form'!J857="POLL_HD (add on)*","POLL_HD (add_on)*",IF('Application Form'!J857="MSTN_50K (add_on)*","MSTN_50K (add_on)*",IF('Application Form'!J857="MSTN_HD (add on)*","MSTN_HD (add on)*",IF('Application Form'!J857="STORE","STORE",IF('Application Form'!J857="HE","HE","")))))))))))))))))))),"")</f>
        <v/>
      </c>
    </row>
    <row r="847" spans="1:16" x14ac:dyDescent="0.25">
      <c r="A847" s="72">
        <f>'Application Form'!E858</f>
        <v>0</v>
      </c>
      <c r="B847" t="str">
        <f>IF('Application Form'!C858="Hair","H",IF('Application Form'!C858="Done","D",IF('Application Form'!C858="Semen","S",IF('Application Form'!C858="TSU","T",""))))</f>
        <v/>
      </c>
      <c r="C847" t="str">
        <f t="shared" si="13"/>
        <v>NAA</v>
      </c>
      <c r="F847" t="str">
        <f>IF('Application Form'!H858="SKSTD_BDL","SKSTD_BDL",IF('Application Form'!H858="MIP","MIP",IF('Application Form'!H858="MIP+PV","MIP",IF('Application Form'!H858="SEEKSIRE","SEEKSIRE",IF('Application Form'!H858="SEEKSIRE+PV","SEEKSIRE",IF('Application Form'!H858="GGP50K","GGP50K",IF('Application Form'!H858="GGP50K+PV","GGP50K",IF('Application Form'!H858="GGPHD (150K)","GGPHD (150K)",IF('Application Form'!H858="GGPHD+PV","GGPHD",IF('Application Form'!H858="PV","",IF('Application Form'!H858="POLL","",IF('Application Form'!H858="MSTN","",IF('Application Form'!H858="COAT","",IF('Application Form'!H858="PI","",IF('Application Form'!H858="POLL_50K (add on)*","",IF('Application Form'!H858="POLL_HD (add on)*","",IF('Application Form'!H858="MSTN_50K (add_on)*","",IF('Application Form'!H858="MSTN_HD (add on)*","",IF('Application Form'!H858="STORE","STORE",IF('Application Form'!H858="HE","HE",""))))))))))))))))))))</f>
        <v/>
      </c>
      <c r="G847" t="str">
        <f>IF(OR(RIGHT('Application Form'!H858,2)="PV",RIGHT('Application Form'!I858,2)="PV",RIGHT('Application Form'!J858,2)="PV"),"Yes","")</f>
        <v/>
      </c>
      <c r="H847" s="81" t="str">
        <f>IF(ISBLANK(IF(F847="SKSTD_BDL",'Application Form'!M858,IF('Office Use Only - DONT TOUCH!!!'!G847="Yes",'Application Form'!M858,""))),"",IF(F847="SKSTD_BDL",'Application Form'!M858,IF('Office Use Only - DONT TOUCH!!!'!G847="Yes",'Application Form'!M858,"")))</f>
        <v/>
      </c>
      <c r="K847" t="str">
        <f>IF(ISBLANK(IF(F847="SKSTD_BDL",'Application Form'!O858,IF('Office Use Only - DONT TOUCH!!!'!G847="Yes",'Application Form'!O858,""))),"",IF(F847="SKSTD_BDL",'Application Form'!O858,IF('Office Use Only - DONT TOUCH!!!'!G847="Yes",'Application Form'!O858,"")))</f>
        <v/>
      </c>
      <c r="N847" t="str">
        <f>IF(AND(F847="",'Application Form'!H858=""),"",IF(AND(F847="",'Application Form'!H858&lt;&gt;""),'Application Form'!H858,IF(AND(F847&lt;&gt;"",'Application Form'!I858=""),"",IF(AND(F847&lt;&gt;"",'Application Form'!I858&lt;&gt;""),IF('Application Form'!I858="SKSTD_BDL","SKSTD_BDL",IF('Application Form'!I858="MIP","MIP",IF('Application Form'!I858="MIP+PV","MIP",IF('Application Form'!I858="SEEKSIRE","SEEKSIRE",IF('Application Form'!I858="SEEKSIRE+PV","SEEKSIRE",IF('Application Form'!I858="GGP50K","GGP50K",IF('Application Form'!I858="GGP50K+PV","GGP50K",IF('Application Form'!I858="GGPHD (150K)","GGPHD (150K)",IF('Application Form'!I858="GGPHD+PV","GGPHD",IF('Application Form'!I858="PV","",IF('Application Form'!I858="POLL","",IF('Application Form'!I858="MSTN","MSTN",IF('Application Form'!I858="COAT","COAT",IF('Application Form'!I858="PI","PI",IF('Application Form'!I858="POLL_50K (add on)*","POLL_50K (add on)*",IF('Application Form'!I858="POLL_HD (add on)*","POLL_HD (add_on)*",IF('Application Form'!I858="MSTN_50K (add_on)*","MSTN_50K (add_on)*",IF('Application Form'!I858="MSTN_HD (add on)*","MSTN_HD (add on)*",IF('Application Form'!I858="STORE","STORE",IF('Application Form'!I858="HE","HE","")))))))))))))))))))),"ERROR"))))</f>
        <v/>
      </c>
      <c r="O847" t="str">
        <f>IF(AND(F847="",'Application Form'!H858=""),"",IF(AND(F847="",'Application Form'!H858&lt;&gt;"",'Application Form'!I858=""),"",IF(AND(F847&lt;&gt;"",'Application Form'!I858=""),"",IF(AND(F847&lt;&gt;"",'Application Form'!I858&lt;&gt;"",'Application Form'!J858=""),"",IF(AND(F847="",'Application Form'!H858&lt;&gt;"",'Application Form'!I858&lt;&gt;""),IF('Application Form'!I858="SKSTD_BDL","SKSTD_BDL",IF('Application Form'!I858="MIP","MIP",IF('Application Form'!I858="MIP+PV","MIP",IF('Application Form'!I858="SEEKSIRE","SEEKSIRE",IF('Application Form'!I858="SEEKSIRE+PV","SEEKSIRE",IF('Application Form'!I858="GGP50K","GGP50K",IF('Application Form'!I858="GGP50K+PV","GGP50K",IF('Application Form'!I858="GGPHD (150K)","GGPHD (150K)",IF('Application Form'!I858="GGPHD+PV","GGPHD",IF('Application Form'!I858="PV","",IF('Application Form'!I858="POLL","",IF('Application Form'!I858="MSTN","MSTN",IF('Application Form'!I858="COAT","COAT",IF('Application Form'!I858="PI","PI",IF('Application Form'!I858="POLL_50K (add on)*","POLL_50K (add on)*",IF('Application Form'!I858="POLL_HD (add on)*","POLL_HD (add_on)*",IF('Application Form'!I858="MSTN_50K (add_on)*","MSTN_50K (add_on)*",IF('Application Form'!I858="MSTN_HD (add on)*","MSTN_HD (add on)*",IF('Application Form'!I858="STORE","STORE",IF('Application Form'!I858="HE","HE","ERROR")))))))))))))))))))),IF(AND(F847&lt;&gt;"",'Application Form'!I858&lt;&gt;"",'Application Form'!J858&lt;&gt;""),IF('Application Form'!J858="SKSTD_BDL","SKSTD_BDL",IF('Application Form'!J858="MIP","MIP",IF('Application Form'!J858="MIP+PV","MIP",IF('Application Form'!J858="SEEKSIRE","SEEKSIRE",IF('Application Form'!J858="SEEKSIRE+PV","SEEKSIRE",IF('Application Form'!J858="GGP50K","GGP50K",IF('Application Form'!J858="GGP50K+PV","GGP50K",IF('Application Form'!J858="GGPHD (150K)","GGPHD (150K)",IF('Application Form'!J858="GGPHD+PV","GGPHD",IF('Application Form'!J858="PV","",IF('Application Form'!J858="POLL","",IF('Application Form'!J858="MSTN","MSTN",IF('Application Form'!J858="COAT","COAT",IF('Application Form'!J858="PI","PI",IF('Application Form'!J858="POLL_50K (add on)*","POLL_50K (add on)*",IF('Application Form'!J858="POLL_HD (add on)*","POLL_HD (add_on)*",IF('Application Form'!J858="MSTN_50K (add_on)*","MSTN_50K (add_on)*",IF('Application Form'!J858="MSTN_HD (add on)*","MSTN_HD (add on)*",IF('Application Form'!J858="STORE","STORE",IF('Application Form'!J858="HE","HE","")))))))))))))))))))),"ERROR"))))))</f>
        <v/>
      </c>
      <c r="P847" t="str">
        <f>IF(AND(F847="",O847&lt;&gt;""),IF('Application Form'!J858="SKSTD_BDL","SKSTD_BDL",IF('Application Form'!J858="MIP","MIP",IF('Application Form'!J858="MIP+PV","MIP",IF('Application Form'!J858="SEEKSIRE","SEEKSIRE",IF('Application Form'!J858="SEEKSIRE+PV","SEEKSIRE",IF('Application Form'!J858="GGP50K","GGP50K",IF('Application Form'!J858="GGP50K+PV","GGP50K",IF('Application Form'!J858="GGPHD (150K)","GGPHD (150K)",IF('Application Form'!J858="GGPHD+PV","GGPHD",IF('Application Form'!J858="PV","",IF('Application Form'!J858="POLL","",IF('Application Form'!J858="MSTN","MSTN",IF('Application Form'!J858="COAT","COAT",IF('Application Form'!J858="PI","PI",IF('Application Form'!J858="POLL_50K (add on)*","POLL_50K (add on)*",IF('Application Form'!J858="POLL_HD (add on)*","POLL_HD (add_on)*",IF('Application Form'!J858="MSTN_50K (add_on)*","MSTN_50K (add_on)*",IF('Application Form'!J858="MSTN_HD (add on)*","MSTN_HD (add on)*",IF('Application Form'!J858="STORE","STORE",IF('Application Form'!J858="HE","HE","")))))))))))))))))))),"")</f>
        <v/>
      </c>
    </row>
    <row r="848" spans="1:16" x14ac:dyDescent="0.25">
      <c r="A848" s="72">
        <f>'Application Form'!E859</f>
        <v>0</v>
      </c>
      <c r="B848" t="str">
        <f>IF('Application Form'!C859="Hair","H",IF('Application Form'!C859="Done","D",IF('Application Form'!C859="Semen","S",IF('Application Form'!C859="TSU","T",""))))</f>
        <v/>
      </c>
      <c r="C848" t="str">
        <f t="shared" si="13"/>
        <v>NAA</v>
      </c>
      <c r="F848" t="str">
        <f>IF('Application Form'!H859="SKSTD_BDL","SKSTD_BDL",IF('Application Form'!H859="MIP","MIP",IF('Application Form'!H859="MIP+PV","MIP",IF('Application Form'!H859="SEEKSIRE","SEEKSIRE",IF('Application Form'!H859="SEEKSIRE+PV","SEEKSIRE",IF('Application Form'!H859="GGP50K","GGP50K",IF('Application Form'!H859="GGP50K+PV","GGP50K",IF('Application Form'!H859="GGPHD (150K)","GGPHD (150K)",IF('Application Form'!H859="GGPHD+PV","GGPHD",IF('Application Form'!H859="PV","",IF('Application Form'!H859="POLL","",IF('Application Form'!H859="MSTN","",IF('Application Form'!H859="COAT","",IF('Application Form'!H859="PI","",IF('Application Form'!H859="POLL_50K (add on)*","",IF('Application Form'!H859="POLL_HD (add on)*","",IF('Application Form'!H859="MSTN_50K (add_on)*","",IF('Application Form'!H859="MSTN_HD (add on)*","",IF('Application Form'!H859="STORE","STORE",IF('Application Form'!H859="HE","HE",""))))))))))))))))))))</f>
        <v/>
      </c>
      <c r="G848" t="str">
        <f>IF(OR(RIGHT('Application Form'!H859,2)="PV",RIGHT('Application Form'!I859,2)="PV",RIGHT('Application Form'!J859,2)="PV"),"Yes","")</f>
        <v/>
      </c>
      <c r="H848" s="81" t="str">
        <f>IF(ISBLANK(IF(F848="SKSTD_BDL",'Application Form'!M859,IF('Office Use Only - DONT TOUCH!!!'!G848="Yes",'Application Form'!M859,""))),"",IF(F848="SKSTD_BDL",'Application Form'!M859,IF('Office Use Only - DONT TOUCH!!!'!G848="Yes",'Application Form'!M859,"")))</f>
        <v/>
      </c>
      <c r="K848" t="str">
        <f>IF(ISBLANK(IF(F848="SKSTD_BDL",'Application Form'!O859,IF('Office Use Only - DONT TOUCH!!!'!G848="Yes",'Application Form'!O859,""))),"",IF(F848="SKSTD_BDL",'Application Form'!O859,IF('Office Use Only - DONT TOUCH!!!'!G848="Yes",'Application Form'!O859,"")))</f>
        <v/>
      </c>
      <c r="N848" t="str">
        <f>IF(AND(F848="",'Application Form'!H859=""),"",IF(AND(F848="",'Application Form'!H859&lt;&gt;""),'Application Form'!H859,IF(AND(F848&lt;&gt;"",'Application Form'!I859=""),"",IF(AND(F848&lt;&gt;"",'Application Form'!I859&lt;&gt;""),IF('Application Form'!I859="SKSTD_BDL","SKSTD_BDL",IF('Application Form'!I859="MIP","MIP",IF('Application Form'!I859="MIP+PV","MIP",IF('Application Form'!I859="SEEKSIRE","SEEKSIRE",IF('Application Form'!I859="SEEKSIRE+PV","SEEKSIRE",IF('Application Form'!I859="GGP50K","GGP50K",IF('Application Form'!I859="GGP50K+PV","GGP50K",IF('Application Form'!I859="GGPHD (150K)","GGPHD (150K)",IF('Application Form'!I859="GGPHD+PV","GGPHD",IF('Application Form'!I859="PV","",IF('Application Form'!I859="POLL","",IF('Application Form'!I859="MSTN","MSTN",IF('Application Form'!I859="COAT","COAT",IF('Application Form'!I859="PI","PI",IF('Application Form'!I859="POLL_50K (add on)*","POLL_50K (add on)*",IF('Application Form'!I859="POLL_HD (add on)*","POLL_HD (add_on)*",IF('Application Form'!I859="MSTN_50K (add_on)*","MSTN_50K (add_on)*",IF('Application Form'!I859="MSTN_HD (add on)*","MSTN_HD (add on)*",IF('Application Form'!I859="STORE","STORE",IF('Application Form'!I859="HE","HE","")))))))))))))))))))),"ERROR"))))</f>
        <v/>
      </c>
      <c r="O848" t="str">
        <f>IF(AND(F848="",'Application Form'!H859=""),"",IF(AND(F848="",'Application Form'!H859&lt;&gt;"",'Application Form'!I859=""),"",IF(AND(F848&lt;&gt;"",'Application Form'!I859=""),"",IF(AND(F848&lt;&gt;"",'Application Form'!I859&lt;&gt;"",'Application Form'!J859=""),"",IF(AND(F848="",'Application Form'!H859&lt;&gt;"",'Application Form'!I859&lt;&gt;""),IF('Application Form'!I859="SKSTD_BDL","SKSTD_BDL",IF('Application Form'!I859="MIP","MIP",IF('Application Form'!I859="MIP+PV","MIP",IF('Application Form'!I859="SEEKSIRE","SEEKSIRE",IF('Application Form'!I859="SEEKSIRE+PV","SEEKSIRE",IF('Application Form'!I859="GGP50K","GGP50K",IF('Application Form'!I859="GGP50K+PV","GGP50K",IF('Application Form'!I859="GGPHD (150K)","GGPHD (150K)",IF('Application Form'!I859="GGPHD+PV","GGPHD",IF('Application Form'!I859="PV","",IF('Application Form'!I859="POLL","",IF('Application Form'!I859="MSTN","MSTN",IF('Application Form'!I859="COAT","COAT",IF('Application Form'!I859="PI","PI",IF('Application Form'!I859="POLL_50K (add on)*","POLL_50K (add on)*",IF('Application Form'!I859="POLL_HD (add on)*","POLL_HD (add_on)*",IF('Application Form'!I859="MSTN_50K (add_on)*","MSTN_50K (add_on)*",IF('Application Form'!I859="MSTN_HD (add on)*","MSTN_HD (add on)*",IF('Application Form'!I859="STORE","STORE",IF('Application Form'!I859="HE","HE","ERROR")))))))))))))))))))),IF(AND(F848&lt;&gt;"",'Application Form'!I859&lt;&gt;"",'Application Form'!J859&lt;&gt;""),IF('Application Form'!J859="SKSTD_BDL","SKSTD_BDL",IF('Application Form'!J859="MIP","MIP",IF('Application Form'!J859="MIP+PV","MIP",IF('Application Form'!J859="SEEKSIRE","SEEKSIRE",IF('Application Form'!J859="SEEKSIRE+PV","SEEKSIRE",IF('Application Form'!J859="GGP50K","GGP50K",IF('Application Form'!J859="GGP50K+PV","GGP50K",IF('Application Form'!J859="GGPHD (150K)","GGPHD (150K)",IF('Application Form'!J859="GGPHD+PV","GGPHD",IF('Application Form'!J859="PV","",IF('Application Form'!J859="POLL","",IF('Application Form'!J859="MSTN","MSTN",IF('Application Form'!J859="COAT","COAT",IF('Application Form'!J859="PI","PI",IF('Application Form'!J859="POLL_50K (add on)*","POLL_50K (add on)*",IF('Application Form'!J859="POLL_HD (add on)*","POLL_HD (add_on)*",IF('Application Form'!J859="MSTN_50K (add_on)*","MSTN_50K (add_on)*",IF('Application Form'!J859="MSTN_HD (add on)*","MSTN_HD (add on)*",IF('Application Form'!J859="STORE","STORE",IF('Application Form'!J859="HE","HE","")))))))))))))))))))),"ERROR"))))))</f>
        <v/>
      </c>
      <c r="P848" t="str">
        <f>IF(AND(F848="",O848&lt;&gt;""),IF('Application Form'!J859="SKSTD_BDL","SKSTD_BDL",IF('Application Form'!J859="MIP","MIP",IF('Application Form'!J859="MIP+PV","MIP",IF('Application Form'!J859="SEEKSIRE","SEEKSIRE",IF('Application Form'!J859="SEEKSIRE+PV","SEEKSIRE",IF('Application Form'!J859="GGP50K","GGP50K",IF('Application Form'!J859="GGP50K+PV","GGP50K",IF('Application Form'!J859="GGPHD (150K)","GGPHD (150K)",IF('Application Form'!J859="GGPHD+PV","GGPHD",IF('Application Form'!J859="PV","",IF('Application Form'!J859="POLL","",IF('Application Form'!J859="MSTN","MSTN",IF('Application Form'!J859="COAT","COAT",IF('Application Form'!J859="PI","PI",IF('Application Form'!J859="POLL_50K (add on)*","POLL_50K (add on)*",IF('Application Form'!J859="POLL_HD (add on)*","POLL_HD (add_on)*",IF('Application Form'!J859="MSTN_50K (add_on)*","MSTN_50K (add_on)*",IF('Application Form'!J859="MSTN_HD (add on)*","MSTN_HD (add on)*",IF('Application Form'!J859="STORE","STORE",IF('Application Form'!J859="HE","HE","")))))))))))))))))))),"")</f>
        <v/>
      </c>
    </row>
    <row r="849" spans="1:16" x14ac:dyDescent="0.25">
      <c r="A849" s="72">
        <f>'Application Form'!E860</f>
        <v>0</v>
      </c>
      <c r="B849" t="str">
        <f>IF('Application Form'!C860="Hair","H",IF('Application Form'!C860="Done","D",IF('Application Form'!C860="Semen","S",IF('Application Form'!C860="TSU","T",""))))</f>
        <v/>
      </c>
      <c r="C849" t="str">
        <f t="shared" si="13"/>
        <v>NAA</v>
      </c>
      <c r="F849" t="str">
        <f>IF('Application Form'!H860="SKSTD_BDL","SKSTD_BDL",IF('Application Form'!H860="MIP","MIP",IF('Application Form'!H860="MIP+PV","MIP",IF('Application Form'!H860="SEEKSIRE","SEEKSIRE",IF('Application Form'!H860="SEEKSIRE+PV","SEEKSIRE",IF('Application Form'!H860="GGP50K","GGP50K",IF('Application Form'!H860="GGP50K+PV","GGP50K",IF('Application Form'!H860="GGPHD (150K)","GGPHD (150K)",IF('Application Form'!H860="GGPHD+PV","GGPHD",IF('Application Form'!H860="PV","",IF('Application Form'!H860="POLL","",IF('Application Form'!H860="MSTN","",IF('Application Form'!H860="COAT","",IF('Application Form'!H860="PI","",IF('Application Form'!H860="POLL_50K (add on)*","",IF('Application Form'!H860="POLL_HD (add on)*","",IF('Application Form'!H860="MSTN_50K (add_on)*","",IF('Application Form'!H860="MSTN_HD (add on)*","",IF('Application Form'!H860="STORE","STORE",IF('Application Form'!H860="HE","HE",""))))))))))))))))))))</f>
        <v/>
      </c>
      <c r="G849" t="str">
        <f>IF(OR(RIGHT('Application Form'!H860,2)="PV",RIGHT('Application Form'!I860,2)="PV",RIGHT('Application Form'!J860,2)="PV"),"Yes","")</f>
        <v/>
      </c>
      <c r="H849" s="81" t="str">
        <f>IF(ISBLANK(IF(F849="SKSTD_BDL",'Application Form'!M860,IF('Office Use Only - DONT TOUCH!!!'!G849="Yes",'Application Form'!M860,""))),"",IF(F849="SKSTD_BDL",'Application Form'!M860,IF('Office Use Only - DONT TOUCH!!!'!G849="Yes",'Application Form'!M860,"")))</f>
        <v/>
      </c>
      <c r="K849" t="str">
        <f>IF(ISBLANK(IF(F849="SKSTD_BDL",'Application Form'!O860,IF('Office Use Only - DONT TOUCH!!!'!G849="Yes",'Application Form'!O860,""))),"",IF(F849="SKSTD_BDL",'Application Form'!O860,IF('Office Use Only - DONT TOUCH!!!'!G849="Yes",'Application Form'!O860,"")))</f>
        <v/>
      </c>
      <c r="N849" t="str">
        <f>IF(AND(F849="",'Application Form'!H860=""),"",IF(AND(F849="",'Application Form'!H860&lt;&gt;""),'Application Form'!H860,IF(AND(F849&lt;&gt;"",'Application Form'!I860=""),"",IF(AND(F849&lt;&gt;"",'Application Form'!I860&lt;&gt;""),IF('Application Form'!I860="SKSTD_BDL","SKSTD_BDL",IF('Application Form'!I860="MIP","MIP",IF('Application Form'!I860="MIP+PV","MIP",IF('Application Form'!I860="SEEKSIRE","SEEKSIRE",IF('Application Form'!I860="SEEKSIRE+PV","SEEKSIRE",IF('Application Form'!I860="GGP50K","GGP50K",IF('Application Form'!I860="GGP50K+PV","GGP50K",IF('Application Form'!I860="GGPHD (150K)","GGPHD (150K)",IF('Application Form'!I860="GGPHD+PV","GGPHD",IF('Application Form'!I860="PV","",IF('Application Form'!I860="POLL","",IF('Application Form'!I860="MSTN","MSTN",IF('Application Form'!I860="COAT","COAT",IF('Application Form'!I860="PI","PI",IF('Application Form'!I860="POLL_50K (add on)*","POLL_50K (add on)*",IF('Application Form'!I860="POLL_HD (add on)*","POLL_HD (add_on)*",IF('Application Form'!I860="MSTN_50K (add_on)*","MSTN_50K (add_on)*",IF('Application Form'!I860="MSTN_HD (add on)*","MSTN_HD (add on)*",IF('Application Form'!I860="STORE","STORE",IF('Application Form'!I860="HE","HE","")))))))))))))))))))),"ERROR"))))</f>
        <v/>
      </c>
      <c r="O849" t="str">
        <f>IF(AND(F849="",'Application Form'!H860=""),"",IF(AND(F849="",'Application Form'!H860&lt;&gt;"",'Application Form'!I860=""),"",IF(AND(F849&lt;&gt;"",'Application Form'!I860=""),"",IF(AND(F849&lt;&gt;"",'Application Form'!I860&lt;&gt;"",'Application Form'!J860=""),"",IF(AND(F849="",'Application Form'!H860&lt;&gt;"",'Application Form'!I860&lt;&gt;""),IF('Application Form'!I860="SKSTD_BDL","SKSTD_BDL",IF('Application Form'!I860="MIP","MIP",IF('Application Form'!I860="MIP+PV","MIP",IF('Application Form'!I860="SEEKSIRE","SEEKSIRE",IF('Application Form'!I860="SEEKSIRE+PV","SEEKSIRE",IF('Application Form'!I860="GGP50K","GGP50K",IF('Application Form'!I860="GGP50K+PV","GGP50K",IF('Application Form'!I860="GGPHD (150K)","GGPHD (150K)",IF('Application Form'!I860="GGPHD+PV","GGPHD",IF('Application Form'!I860="PV","",IF('Application Form'!I860="POLL","",IF('Application Form'!I860="MSTN","MSTN",IF('Application Form'!I860="COAT","COAT",IF('Application Form'!I860="PI","PI",IF('Application Form'!I860="POLL_50K (add on)*","POLL_50K (add on)*",IF('Application Form'!I860="POLL_HD (add on)*","POLL_HD (add_on)*",IF('Application Form'!I860="MSTN_50K (add_on)*","MSTN_50K (add_on)*",IF('Application Form'!I860="MSTN_HD (add on)*","MSTN_HD (add on)*",IF('Application Form'!I860="STORE","STORE",IF('Application Form'!I860="HE","HE","ERROR")))))))))))))))))))),IF(AND(F849&lt;&gt;"",'Application Form'!I860&lt;&gt;"",'Application Form'!J860&lt;&gt;""),IF('Application Form'!J860="SKSTD_BDL","SKSTD_BDL",IF('Application Form'!J860="MIP","MIP",IF('Application Form'!J860="MIP+PV","MIP",IF('Application Form'!J860="SEEKSIRE","SEEKSIRE",IF('Application Form'!J860="SEEKSIRE+PV","SEEKSIRE",IF('Application Form'!J860="GGP50K","GGP50K",IF('Application Form'!J860="GGP50K+PV","GGP50K",IF('Application Form'!J860="GGPHD (150K)","GGPHD (150K)",IF('Application Form'!J860="GGPHD+PV","GGPHD",IF('Application Form'!J860="PV","",IF('Application Form'!J860="POLL","",IF('Application Form'!J860="MSTN","MSTN",IF('Application Form'!J860="COAT","COAT",IF('Application Form'!J860="PI","PI",IF('Application Form'!J860="POLL_50K (add on)*","POLL_50K (add on)*",IF('Application Form'!J860="POLL_HD (add on)*","POLL_HD (add_on)*",IF('Application Form'!J860="MSTN_50K (add_on)*","MSTN_50K (add_on)*",IF('Application Form'!J860="MSTN_HD (add on)*","MSTN_HD (add on)*",IF('Application Form'!J860="STORE","STORE",IF('Application Form'!J860="HE","HE","")))))))))))))))))))),"ERROR"))))))</f>
        <v/>
      </c>
      <c r="P849" t="str">
        <f>IF(AND(F849="",O849&lt;&gt;""),IF('Application Form'!J860="SKSTD_BDL","SKSTD_BDL",IF('Application Form'!J860="MIP","MIP",IF('Application Form'!J860="MIP+PV","MIP",IF('Application Form'!J860="SEEKSIRE","SEEKSIRE",IF('Application Form'!J860="SEEKSIRE+PV","SEEKSIRE",IF('Application Form'!J860="GGP50K","GGP50K",IF('Application Form'!J860="GGP50K+PV","GGP50K",IF('Application Form'!J860="GGPHD (150K)","GGPHD (150K)",IF('Application Form'!J860="GGPHD+PV","GGPHD",IF('Application Form'!J860="PV","",IF('Application Form'!J860="POLL","",IF('Application Form'!J860="MSTN","MSTN",IF('Application Form'!J860="COAT","COAT",IF('Application Form'!J860="PI","PI",IF('Application Form'!J860="POLL_50K (add on)*","POLL_50K (add on)*",IF('Application Form'!J860="POLL_HD (add on)*","POLL_HD (add_on)*",IF('Application Form'!J860="MSTN_50K (add_on)*","MSTN_50K (add_on)*",IF('Application Form'!J860="MSTN_HD (add on)*","MSTN_HD (add on)*",IF('Application Form'!J860="STORE","STORE",IF('Application Form'!J860="HE","HE","")))))))))))))))))))),"")</f>
        <v/>
      </c>
    </row>
    <row r="850" spans="1:16" x14ac:dyDescent="0.25">
      <c r="A850" s="72">
        <f>'Application Form'!E861</f>
        <v>0</v>
      </c>
      <c r="B850" t="str">
        <f>IF('Application Form'!C861="Hair","H",IF('Application Form'!C861="Done","D",IF('Application Form'!C861="Semen","S",IF('Application Form'!C861="TSU","T",""))))</f>
        <v/>
      </c>
      <c r="C850" t="str">
        <f t="shared" si="13"/>
        <v>NAA</v>
      </c>
      <c r="F850" t="str">
        <f>IF('Application Form'!H861="SKSTD_BDL","SKSTD_BDL",IF('Application Form'!H861="MIP","MIP",IF('Application Form'!H861="MIP+PV","MIP",IF('Application Form'!H861="SEEKSIRE","SEEKSIRE",IF('Application Form'!H861="SEEKSIRE+PV","SEEKSIRE",IF('Application Form'!H861="GGP50K","GGP50K",IF('Application Form'!H861="GGP50K+PV","GGP50K",IF('Application Form'!H861="GGPHD (150K)","GGPHD (150K)",IF('Application Form'!H861="GGPHD+PV","GGPHD",IF('Application Form'!H861="PV","",IF('Application Form'!H861="POLL","",IF('Application Form'!H861="MSTN","",IF('Application Form'!H861="COAT","",IF('Application Form'!H861="PI","",IF('Application Form'!H861="POLL_50K (add on)*","",IF('Application Form'!H861="POLL_HD (add on)*","",IF('Application Form'!H861="MSTN_50K (add_on)*","",IF('Application Form'!H861="MSTN_HD (add on)*","",IF('Application Form'!H861="STORE","STORE",IF('Application Form'!H861="HE","HE",""))))))))))))))))))))</f>
        <v/>
      </c>
      <c r="G850" t="str">
        <f>IF(OR(RIGHT('Application Form'!H861,2)="PV",RIGHT('Application Form'!I861,2)="PV",RIGHT('Application Form'!J861,2)="PV"),"Yes","")</f>
        <v/>
      </c>
      <c r="H850" s="81" t="str">
        <f>IF(ISBLANK(IF(F850="SKSTD_BDL",'Application Form'!M861,IF('Office Use Only - DONT TOUCH!!!'!G850="Yes",'Application Form'!M861,""))),"",IF(F850="SKSTD_BDL",'Application Form'!M861,IF('Office Use Only - DONT TOUCH!!!'!G850="Yes",'Application Form'!M861,"")))</f>
        <v/>
      </c>
      <c r="K850" t="str">
        <f>IF(ISBLANK(IF(F850="SKSTD_BDL",'Application Form'!O861,IF('Office Use Only - DONT TOUCH!!!'!G850="Yes",'Application Form'!O861,""))),"",IF(F850="SKSTD_BDL",'Application Form'!O861,IF('Office Use Only - DONT TOUCH!!!'!G850="Yes",'Application Form'!O861,"")))</f>
        <v/>
      </c>
      <c r="N850" t="str">
        <f>IF(AND(F850="",'Application Form'!H861=""),"",IF(AND(F850="",'Application Form'!H861&lt;&gt;""),'Application Form'!H861,IF(AND(F850&lt;&gt;"",'Application Form'!I861=""),"",IF(AND(F850&lt;&gt;"",'Application Form'!I861&lt;&gt;""),IF('Application Form'!I861="SKSTD_BDL","SKSTD_BDL",IF('Application Form'!I861="MIP","MIP",IF('Application Form'!I861="MIP+PV","MIP",IF('Application Form'!I861="SEEKSIRE","SEEKSIRE",IF('Application Form'!I861="SEEKSIRE+PV","SEEKSIRE",IF('Application Form'!I861="GGP50K","GGP50K",IF('Application Form'!I861="GGP50K+PV","GGP50K",IF('Application Form'!I861="GGPHD (150K)","GGPHD (150K)",IF('Application Form'!I861="GGPHD+PV","GGPHD",IF('Application Form'!I861="PV","",IF('Application Form'!I861="POLL","",IF('Application Form'!I861="MSTN","MSTN",IF('Application Form'!I861="COAT","COAT",IF('Application Form'!I861="PI","PI",IF('Application Form'!I861="POLL_50K (add on)*","POLL_50K (add on)*",IF('Application Form'!I861="POLL_HD (add on)*","POLL_HD (add_on)*",IF('Application Form'!I861="MSTN_50K (add_on)*","MSTN_50K (add_on)*",IF('Application Form'!I861="MSTN_HD (add on)*","MSTN_HD (add on)*",IF('Application Form'!I861="STORE","STORE",IF('Application Form'!I861="HE","HE","")))))))))))))))))))),"ERROR"))))</f>
        <v/>
      </c>
      <c r="O850" t="str">
        <f>IF(AND(F850="",'Application Form'!H861=""),"",IF(AND(F850="",'Application Form'!H861&lt;&gt;"",'Application Form'!I861=""),"",IF(AND(F850&lt;&gt;"",'Application Form'!I861=""),"",IF(AND(F850&lt;&gt;"",'Application Form'!I861&lt;&gt;"",'Application Form'!J861=""),"",IF(AND(F850="",'Application Form'!H861&lt;&gt;"",'Application Form'!I861&lt;&gt;""),IF('Application Form'!I861="SKSTD_BDL","SKSTD_BDL",IF('Application Form'!I861="MIP","MIP",IF('Application Form'!I861="MIP+PV","MIP",IF('Application Form'!I861="SEEKSIRE","SEEKSIRE",IF('Application Form'!I861="SEEKSIRE+PV","SEEKSIRE",IF('Application Form'!I861="GGP50K","GGP50K",IF('Application Form'!I861="GGP50K+PV","GGP50K",IF('Application Form'!I861="GGPHD (150K)","GGPHD (150K)",IF('Application Form'!I861="GGPHD+PV","GGPHD",IF('Application Form'!I861="PV","",IF('Application Form'!I861="POLL","",IF('Application Form'!I861="MSTN","MSTN",IF('Application Form'!I861="COAT","COAT",IF('Application Form'!I861="PI","PI",IF('Application Form'!I861="POLL_50K (add on)*","POLL_50K (add on)*",IF('Application Form'!I861="POLL_HD (add on)*","POLL_HD (add_on)*",IF('Application Form'!I861="MSTN_50K (add_on)*","MSTN_50K (add_on)*",IF('Application Form'!I861="MSTN_HD (add on)*","MSTN_HD (add on)*",IF('Application Form'!I861="STORE","STORE",IF('Application Form'!I861="HE","HE","ERROR")))))))))))))))))))),IF(AND(F850&lt;&gt;"",'Application Form'!I861&lt;&gt;"",'Application Form'!J861&lt;&gt;""),IF('Application Form'!J861="SKSTD_BDL","SKSTD_BDL",IF('Application Form'!J861="MIP","MIP",IF('Application Form'!J861="MIP+PV","MIP",IF('Application Form'!J861="SEEKSIRE","SEEKSIRE",IF('Application Form'!J861="SEEKSIRE+PV","SEEKSIRE",IF('Application Form'!J861="GGP50K","GGP50K",IF('Application Form'!J861="GGP50K+PV","GGP50K",IF('Application Form'!J861="GGPHD (150K)","GGPHD (150K)",IF('Application Form'!J861="GGPHD+PV","GGPHD",IF('Application Form'!J861="PV","",IF('Application Form'!J861="POLL","",IF('Application Form'!J861="MSTN","MSTN",IF('Application Form'!J861="COAT","COAT",IF('Application Form'!J861="PI","PI",IF('Application Form'!J861="POLL_50K (add on)*","POLL_50K (add on)*",IF('Application Form'!J861="POLL_HD (add on)*","POLL_HD (add_on)*",IF('Application Form'!J861="MSTN_50K (add_on)*","MSTN_50K (add_on)*",IF('Application Form'!J861="MSTN_HD (add on)*","MSTN_HD (add on)*",IF('Application Form'!J861="STORE","STORE",IF('Application Form'!J861="HE","HE","")))))))))))))))))))),"ERROR"))))))</f>
        <v/>
      </c>
      <c r="P850" t="str">
        <f>IF(AND(F850="",O850&lt;&gt;""),IF('Application Form'!J861="SKSTD_BDL","SKSTD_BDL",IF('Application Form'!J861="MIP","MIP",IF('Application Form'!J861="MIP+PV","MIP",IF('Application Form'!J861="SEEKSIRE","SEEKSIRE",IF('Application Form'!J861="SEEKSIRE+PV","SEEKSIRE",IF('Application Form'!J861="GGP50K","GGP50K",IF('Application Form'!J861="GGP50K+PV","GGP50K",IF('Application Form'!J861="GGPHD (150K)","GGPHD (150K)",IF('Application Form'!J861="GGPHD+PV","GGPHD",IF('Application Form'!J861="PV","",IF('Application Form'!J861="POLL","",IF('Application Form'!J861="MSTN","MSTN",IF('Application Form'!J861="COAT","COAT",IF('Application Form'!J861="PI","PI",IF('Application Form'!J861="POLL_50K (add on)*","POLL_50K (add on)*",IF('Application Form'!J861="POLL_HD (add on)*","POLL_HD (add_on)*",IF('Application Form'!J861="MSTN_50K (add_on)*","MSTN_50K (add_on)*",IF('Application Form'!J861="MSTN_HD (add on)*","MSTN_HD (add on)*",IF('Application Form'!J861="STORE","STORE",IF('Application Form'!J861="HE","HE","")))))))))))))))))))),"")</f>
        <v/>
      </c>
    </row>
    <row r="851" spans="1:16" x14ac:dyDescent="0.25">
      <c r="A851" s="72">
        <f>'Application Form'!E862</f>
        <v>0</v>
      </c>
      <c r="B851" t="str">
        <f>IF('Application Form'!C862="Hair","H",IF('Application Form'!C862="Done","D",IF('Application Form'!C862="Semen","S",IF('Application Form'!C862="TSU","T",""))))</f>
        <v/>
      </c>
      <c r="C851" t="str">
        <f t="shared" si="13"/>
        <v>NAA</v>
      </c>
      <c r="F851" t="str">
        <f>IF('Application Form'!H862="SKSTD_BDL","SKSTD_BDL",IF('Application Form'!H862="MIP","MIP",IF('Application Form'!H862="MIP+PV","MIP",IF('Application Form'!H862="SEEKSIRE","SEEKSIRE",IF('Application Form'!H862="SEEKSIRE+PV","SEEKSIRE",IF('Application Form'!H862="GGP50K","GGP50K",IF('Application Form'!H862="GGP50K+PV","GGP50K",IF('Application Form'!H862="GGPHD (150K)","GGPHD (150K)",IF('Application Form'!H862="GGPHD+PV","GGPHD",IF('Application Form'!H862="PV","",IF('Application Form'!H862="POLL","",IF('Application Form'!H862="MSTN","",IF('Application Form'!H862="COAT","",IF('Application Form'!H862="PI","",IF('Application Form'!H862="POLL_50K (add on)*","",IF('Application Form'!H862="POLL_HD (add on)*","",IF('Application Form'!H862="MSTN_50K (add_on)*","",IF('Application Form'!H862="MSTN_HD (add on)*","",IF('Application Form'!H862="STORE","STORE",IF('Application Form'!H862="HE","HE",""))))))))))))))))))))</f>
        <v/>
      </c>
      <c r="G851" t="str">
        <f>IF(OR(RIGHT('Application Form'!H862,2)="PV",RIGHT('Application Form'!I862,2)="PV",RIGHT('Application Form'!J862,2)="PV"),"Yes","")</f>
        <v/>
      </c>
      <c r="H851" s="81" t="str">
        <f>IF(ISBLANK(IF(F851="SKSTD_BDL",'Application Form'!M862,IF('Office Use Only - DONT TOUCH!!!'!G851="Yes",'Application Form'!M862,""))),"",IF(F851="SKSTD_BDL",'Application Form'!M862,IF('Office Use Only - DONT TOUCH!!!'!G851="Yes",'Application Form'!M862,"")))</f>
        <v/>
      </c>
      <c r="K851" t="str">
        <f>IF(ISBLANK(IF(F851="SKSTD_BDL",'Application Form'!O862,IF('Office Use Only - DONT TOUCH!!!'!G851="Yes",'Application Form'!O862,""))),"",IF(F851="SKSTD_BDL",'Application Form'!O862,IF('Office Use Only - DONT TOUCH!!!'!G851="Yes",'Application Form'!O862,"")))</f>
        <v/>
      </c>
      <c r="N851" t="str">
        <f>IF(AND(F851="",'Application Form'!H862=""),"",IF(AND(F851="",'Application Form'!H862&lt;&gt;""),'Application Form'!H862,IF(AND(F851&lt;&gt;"",'Application Form'!I862=""),"",IF(AND(F851&lt;&gt;"",'Application Form'!I862&lt;&gt;""),IF('Application Form'!I862="SKSTD_BDL","SKSTD_BDL",IF('Application Form'!I862="MIP","MIP",IF('Application Form'!I862="MIP+PV","MIP",IF('Application Form'!I862="SEEKSIRE","SEEKSIRE",IF('Application Form'!I862="SEEKSIRE+PV","SEEKSIRE",IF('Application Form'!I862="GGP50K","GGP50K",IF('Application Form'!I862="GGP50K+PV","GGP50K",IF('Application Form'!I862="GGPHD (150K)","GGPHD (150K)",IF('Application Form'!I862="GGPHD+PV","GGPHD",IF('Application Form'!I862="PV","",IF('Application Form'!I862="POLL","",IF('Application Form'!I862="MSTN","MSTN",IF('Application Form'!I862="COAT","COAT",IF('Application Form'!I862="PI","PI",IF('Application Form'!I862="POLL_50K (add on)*","POLL_50K (add on)*",IF('Application Form'!I862="POLL_HD (add on)*","POLL_HD (add_on)*",IF('Application Form'!I862="MSTN_50K (add_on)*","MSTN_50K (add_on)*",IF('Application Form'!I862="MSTN_HD (add on)*","MSTN_HD (add on)*",IF('Application Form'!I862="STORE","STORE",IF('Application Form'!I862="HE","HE","")))))))))))))))))))),"ERROR"))))</f>
        <v/>
      </c>
      <c r="O851" t="str">
        <f>IF(AND(F851="",'Application Form'!H862=""),"",IF(AND(F851="",'Application Form'!H862&lt;&gt;"",'Application Form'!I862=""),"",IF(AND(F851&lt;&gt;"",'Application Form'!I862=""),"",IF(AND(F851&lt;&gt;"",'Application Form'!I862&lt;&gt;"",'Application Form'!J862=""),"",IF(AND(F851="",'Application Form'!H862&lt;&gt;"",'Application Form'!I862&lt;&gt;""),IF('Application Form'!I862="SKSTD_BDL","SKSTD_BDL",IF('Application Form'!I862="MIP","MIP",IF('Application Form'!I862="MIP+PV","MIP",IF('Application Form'!I862="SEEKSIRE","SEEKSIRE",IF('Application Form'!I862="SEEKSIRE+PV","SEEKSIRE",IF('Application Form'!I862="GGP50K","GGP50K",IF('Application Form'!I862="GGP50K+PV","GGP50K",IF('Application Form'!I862="GGPHD (150K)","GGPHD (150K)",IF('Application Form'!I862="GGPHD+PV","GGPHD",IF('Application Form'!I862="PV","",IF('Application Form'!I862="POLL","",IF('Application Form'!I862="MSTN","MSTN",IF('Application Form'!I862="COAT","COAT",IF('Application Form'!I862="PI","PI",IF('Application Form'!I862="POLL_50K (add on)*","POLL_50K (add on)*",IF('Application Form'!I862="POLL_HD (add on)*","POLL_HD (add_on)*",IF('Application Form'!I862="MSTN_50K (add_on)*","MSTN_50K (add_on)*",IF('Application Form'!I862="MSTN_HD (add on)*","MSTN_HD (add on)*",IF('Application Form'!I862="STORE","STORE",IF('Application Form'!I862="HE","HE","ERROR")))))))))))))))))))),IF(AND(F851&lt;&gt;"",'Application Form'!I862&lt;&gt;"",'Application Form'!J862&lt;&gt;""),IF('Application Form'!J862="SKSTD_BDL","SKSTD_BDL",IF('Application Form'!J862="MIP","MIP",IF('Application Form'!J862="MIP+PV","MIP",IF('Application Form'!J862="SEEKSIRE","SEEKSIRE",IF('Application Form'!J862="SEEKSIRE+PV","SEEKSIRE",IF('Application Form'!J862="GGP50K","GGP50K",IF('Application Form'!J862="GGP50K+PV","GGP50K",IF('Application Form'!J862="GGPHD (150K)","GGPHD (150K)",IF('Application Form'!J862="GGPHD+PV","GGPHD",IF('Application Form'!J862="PV","",IF('Application Form'!J862="POLL","",IF('Application Form'!J862="MSTN","MSTN",IF('Application Form'!J862="COAT","COAT",IF('Application Form'!J862="PI","PI",IF('Application Form'!J862="POLL_50K (add on)*","POLL_50K (add on)*",IF('Application Form'!J862="POLL_HD (add on)*","POLL_HD (add_on)*",IF('Application Form'!J862="MSTN_50K (add_on)*","MSTN_50K (add_on)*",IF('Application Form'!J862="MSTN_HD (add on)*","MSTN_HD (add on)*",IF('Application Form'!J862="STORE","STORE",IF('Application Form'!J862="HE","HE","")))))))))))))))))))),"ERROR"))))))</f>
        <v/>
      </c>
      <c r="P851" t="str">
        <f>IF(AND(F851="",O851&lt;&gt;""),IF('Application Form'!J862="SKSTD_BDL","SKSTD_BDL",IF('Application Form'!J862="MIP","MIP",IF('Application Form'!J862="MIP+PV","MIP",IF('Application Form'!J862="SEEKSIRE","SEEKSIRE",IF('Application Form'!J862="SEEKSIRE+PV","SEEKSIRE",IF('Application Form'!J862="GGP50K","GGP50K",IF('Application Form'!J862="GGP50K+PV","GGP50K",IF('Application Form'!J862="GGPHD (150K)","GGPHD (150K)",IF('Application Form'!J862="GGPHD+PV","GGPHD",IF('Application Form'!J862="PV","",IF('Application Form'!J862="POLL","",IF('Application Form'!J862="MSTN","MSTN",IF('Application Form'!J862="COAT","COAT",IF('Application Form'!J862="PI","PI",IF('Application Form'!J862="POLL_50K (add on)*","POLL_50K (add on)*",IF('Application Form'!J862="POLL_HD (add on)*","POLL_HD (add_on)*",IF('Application Form'!J862="MSTN_50K (add_on)*","MSTN_50K (add_on)*",IF('Application Form'!J862="MSTN_HD (add on)*","MSTN_HD (add on)*",IF('Application Form'!J862="STORE","STORE",IF('Application Form'!J862="HE","HE","")))))))))))))))))))),"")</f>
        <v/>
      </c>
    </row>
    <row r="852" spans="1:16" x14ac:dyDescent="0.25">
      <c r="A852" s="72">
        <f>'Application Form'!E863</f>
        <v>0</v>
      </c>
      <c r="B852" t="str">
        <f>IF('Application Form'!C863="Hair","H",IF('Application Form'!C863="Done","D",IF('Application Form'!C863="Semen","S",IF('Application Form'!C863="TSU","T",""))))</f>
        <v/>
      </c>
      <c r="C852" t="str">
        <f t="shared" si="13"/>
        <v>NAA</v>
      </c>
      <c r="F852" t="str">
        <f>IF('Application Form'!H863="SKSTD_BDL","SKSTD_BDL",IF('Application Form'!H863="MIP","MIP",IF('Application Form'!H863="MIP+PV","MIP",IF('Application Form'!H863="SEEKSIRE","SEEKSIRE",IF('Application Form'!H863="SEEKSIRE+PV","SEEKSIRE",IF('Application Form'!H863="GGP50K","GGP50K",IF('Application Form'!H863="GGP50K+PV","GGP50K",IF('Application Form'!H863="GGPHD (150K)","GGPHD (150K)",IF('Application Form'!H863="GGPHD+PV","GGPHD",IF('Application Form'!H863="PV","",IF('Application Form'!H863="POLL","",IF('Application Form'!H863="MSTN","",IF('Application Form'!H863="COAT","",IF('Application Form'!H863="PI","",IF('Application Form'!H863="POLL_50K (add on)*","",IF('Application Form'!H863="POLL_HD (add on)*","",IF('Application Form'!H863="MSTN_50K (add_on)*","",IF('Application Form'!H863="MSTN_HD (add on)*","",IF('Application Form'!H863="STORE","STORE",IF('Application Form'!H863="HE","HE",""))))))))))))))))))))</f>
        <v/>
      </c>
      <c r="G852" t="str">
        <f>IF(OR(RIGHT('Application Form'!H863,2)="PV",RIGHT('Application Form'!I863,2)="PV",RIGHT('Application Form'!J863,2)="PV"),"Yes","")</f>
        <v/>
      </c>
      <c r="H852" s="81" t="str">
        <f>IF(ISBLANK(IF(F852="SKSTD_BDL",'Application Form'!M863,IF('Office Use Only - DONT TOUCH!!!'!G852="Yes",'Application Form'!M863,""))),"",IF(F852="SKSTD_BDL",'Application Form'!M863,IF('Office Use Only - DONT TOUCH!!!'!G852="Yes",'Application Form'!M863,"")))</f>
        <v/>
      </c>
      <c r="K852" t="str">
        <f>IF(ISBLANK(IF(F852="SKSTD_BDL",'Application Form'!O863,IF('Office Use Only - DONT TOUCH!!!'!G852="Yes",'Application Form'!O863,""))),"",IF(F852="SKSTD_BDL",'Application Form'!O863,IF('Office Use Only - DONT TOUCH!!!'!G852="Yes",'Application Form'!O863,"")))</f>
        <v/>
      </c>
      <c r="N852" t="str">
        <f>IF(AND(F852="",'Application Form'!H863=""),"",IF(AND(F852="",'Application Form'!H863&lt;&gt;""),'Application Form'!H863,IF(AND(F852&lt;&gt;"",'Application Form'!I863=""),"",IF(AND(F852&lt;&gt;"",'Application Form'!I863&lt;&gt;""),IF('Application Form'!I863="SKSTD_BDL","SKSTD_BDL",IF('Application Form'!I863="MIP","MIP",IF('Application Form'!I863="MIP+PV","MIP",IF('Application Form'!I863="SEEKSIRE","SEEKSIRE",IF('Application Form'!I863="SEEKSIRE+PV","SEEKSIRE",IF('Application Form'!I863="GGP50K","GGP50K",IF('Application Form'!I863="GGP50K+PV","GGP50K",IF('Application Form'!I863="GGPHD (150K)","GGPHD (150K)",IF('Application Form'!I863="GGPHD+PV","GGPHD",IF('Application Form'!I863="PV","",IF('Application Form'!I863="POLL","",IF('Application Form'!I863="MSTN","MSTN",IF('Application Form'!I863="COAT","COAT",IF('Application Form'!I863="PI","PI",IF('Application Form'!I863="POLL_50K (add on)*","POLL_50K (add on)*",IF('Application Form'!I863="POLL_HD (add on)*","POLL_HD (add_on)*",IF('Application Form'!I863="MSTN_50K (add_on)*","MSTN_50K (add_on)*",IF('Application Form'!I863="MSTN_HD (add on)*","MSTN_HD (add on)*",IF('Application Form'!I863="STORE","STORE",IF('Application Form'!I863="HE","HE","")))))))))))))))))))),"ERROR"))))</f>
        <v/>
      </c>
      <c r="O852" t="str">
        <f>IF(AND(F852="",'Application Form'!H863=""),"",IF(AND(F852="",'Application Form'!H863&lt;&gt;"",'Application Form'!I863=""),"",IF(AND(F852&lt;&gt;"",'Application Form'!I863=""),"",IF(AND(F852&lt;&gt;"",'Application Form'!I863&lt;&gt;"",'Application Form'!J863=""),"",IF(AND(F852="",'Application Form'!H863&lt;&gt;"",'Application Form'!I863&lt;&gt;""),IF('Application Form'!I863="SKSTD_BDL","SKSTD_BDL",IF('Application Form'!I863="MIP","MIP",IF('Application Form'!I863="MIP+PV","MIP",IF('Application Form'!I863="SEEKSIRE","SEEKSIRE",IF('Application Form'!I863="SEEKSIRE+PV","SEEKSIRE",IF('Application Form'!I863="GGP50K","GGP50K",IF('Application Form'!I863="GGP50K+PV","GGP50K",IF('Application Form'!I863="GGPHD (150K)","GGPHD (150K)",IF('Application Form'!I863="GGPHD+PV","GGPHD",IF('Application Form'!I863="PV","",IF('Application Form'!I863="POLL","",IF('Application Form'!I863="MSTN","MSTN",IF('Application Form'!I863="COAT","COAT",IF('Application Form'!I863="PI","PI",IF('Application Form'!I863="POLL_50K (add on)*","POLL_50K (add on)*",IF('Application Form'!I863="POLL_HD (add on)*","POLL_HD (add_on)*",IF('Application Form'!I863="MSTN_50K (add_on)*","MSTN_50K (add_on)*",IF('Application Form'!I863="MSTN_HD (add on)*","MSTN_HD (add on)*",IF('Application Form'!I863="STORE","STORE",IF('Application Form'!I863="HE","HE","ERROR")))))))))))))))))))),IF(AND(F852&lt;&gt;"",'Application Form'!I863&lt;&gt;"",'Application Form'!J863&lt;&gt;""),IF('Application Form'!J863="SKSTD_BDL","SKSTD_BDL",IF('Application Form'!J863="MIP","MIP",IF('Application Form'!J863="MIP+PV","MIP",IF('Application Form'!J863="SEEKSIRE","SEEKSIRE",IF('Application Form'!J863="SEEKSIRE+PV","SEEKSIRE",IF('Application Form'!J863="GGP50K","GGP50K",IF('Application Form'!J863="GGP50K+PV","GGP50K",IF('Application Form'!J863="GGPHD (150K)","GGPHD (150K)",IF('Application Form'!J863="GGPHD+PV","GGPHD",IF('Application Form'!J863="PV","",IF('Application Form'!J863="POLL","",IF('Application Form'!J863="MSTN","MSTN",IF('Application Form'!J863="COAT","COAT",IF('Application Form'!J863="PI","PI",IF('Application Form'!J863="POLL_50K (add on)*","POLL_50K (add on)*",IF('Application Form'!J863="POLL_HD (add on)*","POLL_HD (add_on)*",IF('Application Form'!J863="MSTN_50K (add_on)*","MSTN_50K (add_on)*",IF('Application Form'!J863="MSTN_HD (add on)*","MSTN_HD (add on)*",IF('Application Form'!J863="STORE","STORE",IF('Application Form'!J863="HE","HE","")))))))))))))))))))),"ERROR"))))))</f>
        <v/>
      </c>
      <c r="P852" t="str">
        <f>IF(AND(F852="",O852&lt;&gt;""),IF('Application Form'!J863="SKSTD_BDL","SKSTD_BDL",IF('Application Form'!J863="MIP","MIP",IF('Application Form'!J863="MIP+PV","MIP",IF('Application Form'!J863="SEEKSIRE","SEEKSIRE",IF('Application Form'!J863="SEEKSIRE+PV","SEEKSIRE",IF('Application Form'!J863="GGP50K","GGP50K",IF('Application Form'!J863="GGP50K+PV","GGP50K",IF('Application Form'!J863="GGPHD (150K)","GGPHD (150K)",IF('Application Form'!J863="GGPHD+PV","GGPHD",IF('Application Form'!J863="PV","",IF('Application Form'!J863="POLL","",IF('Application Form'!J863="MSTN","MSTN",IF('Application Form'!J863="COAT","COAT",IF('Application Form'!J863="PI","PI",IF('Application Form'!J863="POLL_50K (add on)*","POLL_50K (add on)*",IF('Application Form'!J863="POLL_HD (add on)*","POLL_HD (add_on)*",IF('Application Form'!J863="MSTN_50K (add_on)*","MSTN_50K (add_on)*",IF('Application Form'!J863="MSTN_HD (add on)*","MSTN_HD (add on)*",IF('Application Form'!J863="STORE","STORE",IF('Application Form'!J863="HE","HE","")))))))))))))))))))),"")</f>
        <v/>
      </c>
    </row>
    <row r="853" spans="1:16" x14ac:dyDescent="0.25">
      <c r="A853" s="72">
        <f>'Application Form'!E864</f>
        <v>0</v>
      </c>
      <c r="B853" t="str">
        <f>IF('Application Form'!C864="Hair","H",IF('Application Form'!C864="Done","D",IF('Application Form'!C864="Semen","S",IF('Application Form'!C864="TSU","T",""))))</f>
        <v/>
      </c>
      <c r="C853" t="str">
        <f t="shared" si="13"/>
        <v>NAA</v>
      </c>
      <c r="F853" t="str">
        <f>IF('Application Form'!H864="SKSTD_BDL","SKSTD_BDL",IF('Application Form'!H864="MIP","MIP",IF('Application Form'!H864="MIP+PV","MIP",IF('Application Form'!H864="SEEKSIRE","SEEKSIRE",IF('Application Form'!H864="SEEKSIRE+PV","SEEKSIRE",IF('Application Form'!H864="GGP50K","GGP50K",IF('Application Form'!H864="GGP50K+PV","GGP50K",IF('Application Form'!H864="GGPHD (150K)","GGPHD (150K)",IF('Application Form'!H864="GGPHD+PV","GGPHD",IF('Application Form'!H864="PV","",IF('Application Form'!H864="POLL","",IF('Application Form'!H864="MSTN","",IF('Application Form'!H864="COAT","",IF('Application Form'!H864="PI","",IF('Application Form'!H864="POLL_50K (add on)*","",IF('Application Form'!H864="POLL_HD (add on)*","",IF('Application Form'!H864="MSTN_50K (add_on)*","",IF('Application Form'!H864="MSTN_HD (add on)*","",IF('Application Form'!H864="STORE","STORE",IF('Application Form'!H864="HE","HE",""))))))))))))))))))))</f>
        <v/>
      </c>
      <c r="G853" t="str">
        <f>IF(OR(RIGHT('Application Form'!H864,2)="PV",RIGHT('Application Form'!I864,2)="PV",RIGHT('Application Form'!J864,2)="PV"),"Yes","")</f>
        <v/>
      </c>
      <c r="H853" s="81" t="str">
        <f>IF(ISBLANK(IF(F853="SKSTD_BDL",'Application Form'!M864,IF('Office Use Only - DONT TOUCH!!!'!G853="Yes",'Application Form'!M864,""))),"",IF(F853="SKSTD_BDL",'Application Form'!M864,IF('Office Use Only - DONT TOUCH!!!'!G853="Yes",'Application Form'!M864,"")))</f>
        <v/>
      </c>
      <c r="K853" t="str">
        <f>IF(ISBLANK(IF(F853="SKSTD_BDL",'Application Form'!O864,IF('Office Use Only - DONT TOUCH!!!'!G853="Yes",'Application Form'!O864,""))),"",IF(F853="SKSTD_BDL",'Application Form'!O864,IF('Office Use Only - DONT TOUCH!!!'!G853="Yes",'Application Form'!O864,"")))</f>
        <v/>
      </c>
      <c r="N853" t="str">
        <f>IF(AND(F853="",'Application Form'!H864=""),"",IF(AND(F853="",'Application Form'!H864&lt;&gt;""),'Application Form'!H864,IF(AND(F853&lt;&gt;"",'Application Form'!I864=""),"",IF(AND(F853&lt;&gt;"",'Application Form'!I864&lt;&gt;""),IF('Application Form'!I864="SKSTD_BDL","SKSTD_BDL",IF('Application Form'!I864="MIP","MIP",IF('Application Form'!I864="MIP+PV","MIP",IF('Application Form'!I864="SEEKSIRE","SEEKSIRE",IF('Application Form'!I864="SEEKSIRE+PV","SEEKSIRE",IF('Application Form'!I864="GGP50K","GGP50K",IF('Application Form'!I864="GGP50K+PV","GGP50K",IF('Application Form'!I864="GGPHD (150K)","GGPHD (150K)",IF('Application Form'!I864="GGPHD+PV","GGPHD",IF('Application Form'!I864="PV","",IF('Application Form'!I864="POLL","",IF('Application Form'!I864="MSTN","MSTN",IF('Application Form'!I864="COAT","COAT",IF('Application Form'!I864="PI","PI",IF('Application Form'!I864="POLL_50K (add on)*","POLL_50K (add on)*",IF('Application Form'!I864="POLL_HD (add on)*","POLL_HD (add_on)*",IF('Application Form'!I864="MSTN_50K (add_on)*","MSTN_50K (add_on)*",IF('Application Form'!I864="MSTN_HD (add on)*","MSTN_HD (add on)*",IF('Application Form'!I864="STORE","STORE",IF('Application Form'!I864="HE","HE","")))))))))))))))))))),"ERROR"))))</f>
        <v/>
      </c>
      <c r="O853" t="str">
        <f>IF(AND(F853="",'Application Form'!H864=""),"",IF(AND(F853="",'Application Form'!H864&lt;&gt;"",'Application Form'!I864=""),"",IF(AND(F853&lt;&gt;"",'Application Form'!I864=""),"",IF(AND(F853&lt;&gt;"",'Application Form'!I864&lt;&gt;"",'Application Form'!J864=""),"",IF(AND(F853="",'Application Form'!H864&lt;&gt;"",'Application Form'!I864&lt;&gt;""),IF('Application Form'!I864="SKSTD_BDL","SKSTD_BDL",IF('Application Form'!I864="MIP","MIP",IF('Application Form'!I864="MIP+PV","MIP",IF('Application Form'!I864="SEEKSIRE","SEEKSIRE",IF('Application Form'!I864="SEEKSIRE+PV","SEEKSIRE",IF('Application Form'!I864="GGP50K","GGP50K",IF('Application Form'!I864="GGP50K+PV","GGP50K",IF('Application Form'!I864="GGPHD (150K)","GGPHD (150K)",IF('Application Form'!I864="GGPHD+PV","GGPHD",IF('Application Form'!I864="PV","",IF('Application Form'!I864="POLL","",IF('Application Form'!I864="MSTN","MSTN",IF('Application Form'!I864="COAT","COAT",IF('Application Form'!I864="PI","PI",IF('Application Form'!I864="POLL_50K (add on)*","POLL_50K (add on)*",IF('Application Form'!I864="POLL_HD (add on)*","POLL_HD (add_on)*",IF('Application Form'!I864="MSTN_50K (add_on)*","MSTN_50K (add_on)*",IF('Application Form'!I864="MSTN_HD (add on)*","MSTN_HD (add on)*",IF('Application Form'!I864="STORE","STORE",IF('Application Form'!I864="HE","HE","ERROR")))))))))))))))))))),IF(AND(F853&lt;&gt;"",'Application Form'!I864&lt;&gt;"",'Application Form'!J864&lt;&gt;""),IF('Application Form'!J864="SKSTD_BDL","SKSTD_BDL",IF('Application Form'!J864="MIP","MIP",IF('Application Form'!J864="MIP+PV","MIP",IF('Application Form'!J864="SEEKSIRE","SEEKSIRE",IF('Application Form'!J864="SEEKSIRE+PV","SEEKSIRE",IF('Application Form'!J864="GGP50K","GGP50K",IF('Application Form'!J864="GGP50K+PV","GGP50K",IF('Application Form'!J864="GGPHD (150K)","GGPHD (150K)",IF('Application Form'!J864="GGPHD+PV","GGPHD",IF('Application Form'!J864="PV","",IF('Application Form'!J864="POLL","",IF('Application Form'!J864="MSTN","MSTN",IF('Application Form'!J864="COAT","COAT",IF('Application Form'!J864="PI","PI",IF('Application Form'!J864="POLL_50K (add on)*","POLL_50K (add on)*",IF('Application Form'!J864="POLL_HD (add on)*","POLL_HD (add_on)*",IF('Application Form'!J864="MSTN_50K (add_on)*","MSTN_50K (add_on)*",IF('Application Form'!J864="MSTN_HD (add on)*","MSTN_HD (add on)*",IF('Application Form'!J864="STORE","STORE",IF('Application Form'!J864="HE","HE","")))))))))))))))))))),"ERROR"))))))</f>
        <v/>
      </c>
      <c r="P853" t="str">
        <f>IF(AND(F853="",O853&lt;&gt;""),IF('Application Form'!J864="SKSTD_BDL","SKSTD_BDL",IF('Application Form'!J864="MIP","MIP",IF('Application Form'!J864="MIP+PV","MIP",IF('Application Form'!J864="SEEKSIRE","SEEKSIRE",IF('Application Form'!J864="SEEKSIRE+PV","SEEKSIRE",IF('Application Form'!J864="GGP50K","GGP50K",IF('Application Form'!J864="GGP50K+PV","GGP50K",IF('Application Form'!J864="GGPHD (150K)","GGPHD (150K)",IF('Application Form'!J864="GGPHD+PV","GGPHD",IF('Application Form'!J864="PV","",IF('Application Form'!J864="POLL","",IF('Application Form'!J864="MSTN","MSTN",IF('Application Form'!J864="COAT","COAT",IF('Application Form'!J864="PI","PI",IF('Application Form'!J864="POLL_50K (add on)*","POLL_50K (add on)*",IF('Application Form'!J864="POLL_HD (add on)*","POLL_HD (add_on)*",IF('Application Form'!J864="MSTN_50K (add_on)*","MSTN_50K (add_on)*",IF('Application Form'!J864="MSTN_HD (add on)*","MSTN_HD (add on)*",IF('Application Form'!J864="STORE","STORE",IF('Application Form'!J864="HE","HE","")))))))))))))))))))),"")</f>
        <v/>
      </c>
    </row>
    <row r="854" spans="1:16" x14ac:dyDescent="0.25">
      <c r="A854" s="72">
        <f>'Application Form'!E865</f>
        <v>0</v>
      </c>
      <c r="B854" t="str">
        <f>IF('Application Form'!C865="Hair","H",IF('Application Form'!C865="Done","D",IF('Application Form'!C865="Semen","S",IF('Application Form'!C865="TSU","T",""))))</f>
        <v/>
      </c>
      <c r="C854" t="str">
        <f t="shared" si="13"/>
        <v>NAA</v>
      </c>
      <c r="F854" t="str">
        <f>IF('Application Form'!H865="SKSTD_BDL","SKSTD_BDL",IF('Application Form'!H865="MIP","MIP",IF('Application Form'!H865="MIP+PV","MIP",IF('Application Form'!H865="SEEKSIRE","SEEKSIRE",IF('Application Form'!H865="SEEKSIRE+PV","SEEKSIRE",IF('Application Form'!H865="GGP50K","GGP50K",IF('Application Form'!H865="GGP50K+PV","GGP50K",IF('Application Form'!H865="GGPHD (150K)","GGPHD (150K)",IF('Application Form'!H865="GGPHD+PV","GGPHD",IF('Application Form'!H865="PV","",IF('Application Form'!H865="POLL","",IF('Application Form'!H865="MSTN","",IF('Application Form'!H865="COAT","",IF('Application Form'!H865="PI","",IF('Application Form'!H865="POLL_50K (add on)*","",IF('Application Form'!H865="POLL_HD (add on)*","",IF('Application Form'!H865="MSTN_50K (add_on)*","",IF('Application Form'!H865="MSTN_HD (add on)*","",IF('Application Form'!H865="STORE","STORE",IF('Application Form'!H865="HE","HE",""))))))))))))))))))))</f>
        <v/>
      </c>
      <c r="G854" t="str">
        <f>IF(OR(RIGHT('Application Form'!H865,2)="PV",RIGHT('Application Form'!I865,2)="PV",RIGHT('Application Form'!J865,2)="PV"),"Yes","")</f>
        <v/>
      </c>
      <c r="H854" s="81" t="str">
        <f>IF(ISBLANK(IF(F854="SKSTD_BDL",'Application Form'!M865,IF('Office Use Only - DONT TOUCH!!!'!G854="Yes",'Application Form'!M865,""))),"",IF(F854="SKSTD_BDL",'Application Form'!M865,IF('Office Use Only - DONT TOUCH!!!'!G854="Yes",'Application Form'!M865,"")))</f>
        <v/>
      </c>
      <c r="K854" t="str">
        <f>IF(ISBLANK(IF(F854="SKSTD_BDL",'Application Form'!O865,IF('Office Use Only - DONT TOUCH!!!'!G854="Yes",'Application Form'!O865,""))),"",IF(F854="SKSTD_BDL",'Application Form'!O865,IF('Office Use Only - DONT TOUCH!!!'!G854="Yes",'Application Form'!O865,"")))</f>
        <v/>
      </c>
      <c r="N854" t="str">
        <f>IF(AND(F854="",'Application Form'!H865=""),"",IF(AND(F854="",'Application Form'!H865&lt;&gt;""),'Application Form'!H865,IF(AND(F854&lt;&gt;"",'Application Form'!I865=""),"",IF(AND(F854&lt;&gt;"",'Application Form'!I865&lt;&gt;""),IF('Application Form'!I865="SKSTD_BDL","SKSTD_BDL",IF('Application Form'!I865="MIP","MIP",IF('Application Form'!I865="MIP+PV","MIP",IF('Application Form'!I865="SEEKSIRE","SEEKSIRE",IF('Application Form'!I865="SEEKSIRE+PV","SEEKSIRE",IF('Application Form'!I865="GGP50K","GGP50K",IF('Application Form'!I865="GGP50K+PV","GGP50K",IF('Application Form'!I865="GGPHD (150K)","GGPHD (150K)",IF('Application Form'!I865="GGPHD+PV","GGPHD",IF('Application Form'!I865="PV","",IF('Application Form'!I865="POLL","",IF('Application Form'!I865="MSTN","MSTN",IF('Application Form'!I865="COAT","COAT",IF('Application Form'!I865="PI","PI",IF('Application Form'!I865="POLL_50K (add on)*","POLL_50K (add on)*",IF('Application Form'!I865="POLL_HD (add on)*","POLL_HD (add_on)*",IF('Application Form'!I865="MSTN_50K (add_on)*","MSTN_50K (add_on)*",IF('Application Form'!I865="MSTN_HD (add on)*","MSTN_HD (add on)*",IF('Application Form'!I865="STORE","STORE",IF('Application Form'!I865="HE","HE","")))))))))))))))))))),"ERROR"))))</f>
        <v/>
      </c>
      <c r="O854" t="str">
        <f>IF(AND(F854="",'Application Form'!H865=""),"",IF(AND(F854="",'Application Form'!H865&lt;&gt;"",'Application Form'!I865=""),"",IF(AND(F854&lt;&gt;"",'Application Form'!I865=""),"",IF(AND(F854&lt;&gt;"",'Application Form'!I865&lt;&gt;"",'Application Form'!J865=""),"",IF(AND(F854="",'Application Form'!H865&lt;&gt;"",'Application Form'!I865&lt;&gt;""),IF('Application Form'!I865="SKSTD_BDL","SKSTD_BDL",IF('Application Form'!I865="MIP","MIP",IF('Application Form'!I865="MIP+PV","MIP",IF('Application Form'!I865="SEEKSIRE","SEEKSIRE",IF('Application Form'!I865="SEEKSIRE+PV","SEEKSIRE",IF('Application Form'!I865="GGP50K","GGP50K",IF('Application Form'!I865="GGP50K+PV","GGP50K",IF('Application Form'!I865="GGPHD (150K)","GGPHD (150K)",IF('Application Form'!I865="GGPHD+PV","GGPHD",IF('Application Form'!I865="PV","",IF('Application Form'!I865="POLL","",IF('Application Form'!I865="MSTN","MSTN",IF('Application Form'!I865="COAT","COAT",IF('Application Form'!I865="PI","PI",IF('Application Form'!I865="POLL_50K (add on)*","POLL_50K (add on)*",IF('Application Form'!I865="POLL_HD (add on)*","POLL_HD (add_on)*",IF('Application Form'!I865="MSTN_50K (add_on)*","MSTN_50K (add_on)*",IF('Application Form'!I865="MSTN_HD (add on)*","MSTN_HD (add on)*",IF('Application Form'!I865="STORE","STORE",IF('Application Form'!I865="HE","HE","ERROR")))))))))))))))))))),IF(AND(F854&lt;&gt;"",'Application Form'!I865&lt;&gt;"",'Application Form'!J865&lt;&gt;""),IF('Application Form'!J865="SKSTD_BDL","SKSTD_BDL",IF('Application Form'!J865="MIP","MIP",IF('Application Form'!J865="MIP+PV","MIP",IF('Application Form'!J865="SEEKSIRE","SEEKSIRE",IF('Application Form'!J865="SEEKSIRE+PV","SEEKSIRE",IF('Application Form'!J865="GGP50K","GGP50K",IF('Application Form'!J865="GGP50K+PV","GGP50K",IF('Application Form'!J865="GGPHD (150K)","GGPHD (150K)",IF('Application Form'!J865="GGPHD+PV","GGPHD",IF('Application Form'!J865="PV","",IF('Application Form'!J865="POLL","",IF('Application Form'!J865="MSTN","MSTN",IF('Application Form'!J865="COAT","COAT",IF('Application Form'!J865="PI","PI",IF('Application Form'!J865="POLL_50K (add on)*","POLL_50K (add on)*",IF('Application Form'!J865="POLL_HD (add on)*","POLL_HD (add_on)*",IF('Application Form'!J865="MSTN_50K (add_on)*","MSTN_50K (add_on)*",IF('Application Form'!J865="MSTN_HD (add on)*","MSTN_HD (add on)*",IF('Application Form'!J865="STORE","STORE",IF('Application Form'!J865="HE","HE","")))))))))))))))))))),"ERROR"))))))</f>
        <v/>
      </c>
      <c r="P854" t="str">
        <f>IF(AND(F854="",O854&lt;&gt;""),IF('Application Form'!J865="SKSTD_BDL","SKSTD_BDL",IF('Application Form'!J865="MIP","MIP",IF('Application Form'!J865="MIP+PV","MIP",IF('Application Form'!J865="SEEKSIRE","SEEKSIRE",IF('Application Form'!J865="SEEKSIRE+PV","SEEKSIRE",IF('Application Form'!J865="GGP50K","GGP50K",IF('Application Form'!J865="GGP50K+PV","GGP50K",IF('Application Form'!J865="GGPHD (150K)","GGPHD (150K)",IF('Application Form'!J865="GGPHD+PV","GGPHD",IF('Application Form'!J865="PV","",IF('Application Form'!J865="POLL","",IF('Application Form'!J865="MSTN","MSTN",IF('Application Form'!J865="COAT","COAT",IF('Application Form'!J865="PI","PI",IF('Application Form'!J865="POLL_50K (add on)*","POLL_50K (add on)*",IF('Application Form'!J865="POLL_HD (add on)*","POLL_HD (add_on)*",IF('Application Form'!J865="MSTN_50K (add_on)*","MSTN_50K (add_on)*",IF('Application Form'!J865="MSTN_HD (add on)*","MSTN_HD (add on)*",IF('Application Form'!J865="STORE","STORE",IF('Application Form'!J865="HE","HE","")))))))))))))))))))),"")</f>
        <v/>
      </c>
    </row>
    <row r="855" spans="1:16" x14ac:dyDescent="0.25">
      <c r="A855" s="72">
        <f>'Application Form'!E866</f>
        <v>0</v>
      </c>
      <c r="B855" t="str">
        <f>IF('Application Form'!C866="Hair","H",IF('Application Form'!C866="Done","D",IF('Application Form'!C866="Semen","S",IF('Application Form'!C866="TSU","T",""))))</f>
        <v/>
      </c>
      <c r="C855" t="str">
        <f t="shared" si="13"/>
        <v>NAA</v>
      </c>
      <c r="F855" t="str">
        <f>IF('Application Form'!H866="SKSTD_BDL","SKSTD_BDL",IF('Application Form'!H866="MIP","MIP",IF('Application Form'!H866="MIP+PV","MIP",IF('Application Form'!H866="SEEKSIRE","SEEKSIRE",IF('Application Form'!H866="SEEKSIRE+PV","SEEKSIRE",IF('Application Form'!H866="GGP50K","GGP50K",IF('Application Form'!H866="GGP50K+PV","GGP50K",IF('Application Form'!H866="GGPHD (150K)","GGPHD (150K)",IF('Application Form'!H866="GGPHD+PV","GGPHD",IF('Application Form'!H866="PV","",IF('Application Form'!H866="POLL","",IF('Application Form'!H866="MSTN","",IF('Application Form'!H866="COAT","",IF('Application Form'!H866="PI","",IF('Application Form'!H866="POLL_50K (add on)*","",IF('Application Form'!H866="POLL_HD (add on)*","",IF('Application Form'!H866="MSTN_50K (add_on)*","",IF('Application Form'!H866="MSTN_HD (add on)*","",IF('Application Form'!H866="STORE","STORE",IF('Application Form'!H866="HE","HE",""))))))))))))))))))))</f>
        <v/>
      </c>
      <c r="G855" t="str">
        <f>IF(OR(RIGHT('Application Form'!H866,2)="PV",RIGHT('Application Form'!I866,2)="PV",RIGHT('Application Form'!J866,2)="PV"),"Yes","")</f>
        <v/>
      </c>
      <c r="H855" s="81" t="str">
        <f>IF(ISBLANK(IF(F855="SKSTD_BDL",'Application Form'!M866,IF('Office Use Only - DONT TOUCH!!!'!G855="Yes",'Application Form'!M866,""))),"",IF(F855="SKSTD_BDL",'Application Form'!M866,IF('Office Use Only - DONT TOUCH!!!'!G855="Yes",'Application Form'!M866,"")))</f>
        <v/>
      </c>
      <c r="K855" t="str">
        <f>IF(ISBLANK(IF(F855="SKSTD_BDL",'Application Form'!O866,IF('Office Use Only - DONT TOUCH!!!'!G855="Yes",'Application Form'!O866,""))),"",IF(F855="SKSTD_BDL",'Application Form'!O866,IF('Office Use Only - DONT TOUCH!!!'!G855="Yes",'Application Form'!O866,"")))</f>
        <v/>
      </c>
      <c r="N855" t="str">
        <f>IF(AND(F855="",'Application Form'!H866=""),"",IF(AND(F855="",'Application Form'!H866&lt;&gt;""),'Application Form'!H866,IF(AND(F855&lt;&gt;"",'Application Form'!I866=""),"",IF(AND(F855&lt;&gt;"",'Application Form'!I866&lt;&gt;""),IF('Application Form'!I866="SKSTD_BDL","SKSTD_BDL",IF('Application Form'!I866="MIP","MIP",IF('Application Form'!I866="MIP+PV","MIP",IF('Application Form'!I866="SEEKSIRE","SEEKSIRE",IF('Application Form'!I866="SEEKSIRE+PV","SEEKSIRE",IF('Application Form'!I866="GGP50K","GGP50K",IF('Application Form'!I866="GGP50K+PV","GGP50K",IF('Application Form'!I866="GGPHD (150K)","GGPHD (150K)",IF('Application Form'!I866="GGPHD+PV","GGPHD",IF('Application Form'!I866="PV","",IF('Application Form'!I866="POLL","",IF('Application Form'!I866="MSTN","MSTN",IF('Application Form'!I866="COAT","COAT",IF('Application Form'!I866="PI","PI",IF('Application Form'!I866="POLL_50K (add on)*","POLL_50K (add on)*",IF('Application Form'!I866="POLL_HD (add on)*","POLL_HD (add_on)*",IF('Application Form'!I866="MSTN_50K (add_on)*","MSTN_50K (add_on)*",IF('Application Form'!I866="MSTN_HD (add on)*","MSTN_HD (add on)*",IF('Application Form'!I866="STORE","STORE",IF('Application Form'!I866="HE","HE","")))))))))))))))))))),"ERROR"))))</f>
        <v/>
      </c>
      <c r="O855" t="str">
        <f>IF(AND(F855="",'Application Form'!H866=""),"",IF(AND(F855="",'Application Form'!H866&lt;&gt;"",'Application Form'!I866=""),"",IF(AND(F855&lt;&gt;"",'Application Form'!I866=""),"",IF(AND(F855&lt;&gt;"",'Application Form'!I866&lt;&gt;"",'Application Form'!J866=""),"",IF(AND(F855="",'Application Form'!H866&lt;&gt;"",'Application Form'!I866&lt;&gt;""),IF('Application Form'!I866="SKSTD_BDL","SKSTD_BDL",IF('Application Form'!I866="MIP","MIP",IF('Application Form'!I866="MIP+PV","MIP",IF('Application Form'!I866="SEEKSIRE","SEEKSIRE",IF('Application Form'!I866="SEEKSIRE+PV","SEEKSIRE",IF('Application Form'!I866="GGP50K","GGP50K",IF('Application Form'!I866="GGP50K+PV","GGP50K",IF('Application Form'!I866="GGPHD (150K)","GGPHD (150K)",IF('Application Form'!I866="GGPHD+PV","GGPHD",IF('Application Form'!I866="PV","",IF('Application Form'!I866="POLL","",IF('Application Form'!I866="MSTN","MSTN",IF('Application Form'!I866="COAT","COAT",IF('Application Form'!I866="PI","PI",IF('Application Form'!I866="POLL_50K (add on)*","POLL_50K (add on)*",IF('Application Form'!I866="POLL_HD (add on)*","POLL_HD (add_on)*",IF('Application Form'!I866="MSTN_50K (add_on)*","MSTN_50K (add_on)*",IF('Application Form'!I866="MSTN_HD (add on)*","MSTN_HD (add on)*",IF('Application Form'!I866="STORE","STORE",IF('Application Form'!I866="HE","HE","ERROR")))))))))))))))))))),IF(AND(F855&lt;&gt;"",'Application Form'!I866&lt;&gt;"",'Application Form'!J866&lt;&gt;""),IF('Application Form'!J866="SKSTD_BDL","SKSTD_BDL",IF('Application Form'!J866="MIP","MIP",IF('Application Form'!J866="MIP+PV","MIP",IF('Application Form'!J866="SEEKSIRE","SEEKSIRE",IF('Application Form'!J866="SEEKSIRE+PV","SEEKSIRE",IF('Application Form'!J866="GGP50K","GGP50K",IF('Application Form'!J866="GGP50K+PV","GGP50K",IF('Application Form'!J866="GGPHD (150K)","GGPHD (150K)",IF('Application Form'!J866="GGPHD+PV","GGPHD",IF('Application Form'!J866="PV","",IF('Application Form'!J866="POLL","",IF('Application Form'!J866="MSTN","MSTN",IF('Application Form'!J866="COAT","COAT",IF('Application Form'!J866="PI","PI",IF('Application Form'!J866="POLL_50K (add on)*","POLL_50K (add on)*",IF('Application Form'!J866="POLL_HD (add on)*","POLL_HD (add_on)*",IF('Application Form'!J866="MSTN_50K (add_on)*","MSTN_50K (add_on)*",IF('Application Form'!J866="MSTN_HD (add on)*","MSTN_HD (add on)*",IF('Application Form'!J866="STORE","STORE",IF('Application Form'!J866="HE","HE","")))))))))))))))))))),"ERROR"))))))</f>
        <v/>
      </c>
      <c r="P855" t="str">
        <f>IF(AND(F855="",O855&lt;&gt;""),IF('Application Form'!J866="SKSTD_BDL","SKSTD_BDL",IF('Application Form'!J866="MIP","MIP",IF('Application Form'!J866="MIP+PV","MIP",IF('Application Form'!J866="SEEKSIRE","SEEKSIRE",IF('Application Form'!J866="SEEKSIRE+PV","SEEKSIRE",IF('Application Form'!J866="GGP50K","GGP50K",IF('Application Form'!J866="GGP50K+PV","GGP50K",IF('Application Form'!J866="GGPHD (150K)","GGPHD (150K)",IF('Application Form'!J866="GGPHD+PV","GGPHD",IF('Application Form'!J866="PV","",IF('Application Form'!J866="POLL","",IF('Application Form'!J866="MSTN","MSTN",IF('Application Form'!J866="COAT","COAT",IF('Application Form'!J866="PI","PI",IF('Application Form'!J866="POLL_50K (add on)*","POLL_50K (add on)*",IF('Application Form'!J866="POLL_HD (add on)*","POLL_HD (add_on)*",IF('Application Form'!J866="MSTN_50K (add_on)*","MSTN_50K (add_on)*",IF('Application Form'!J866="MSTN_HD (add on)*","MSTN_HD (add on)*",IF('Application Form'!J866="STORE","STORE",IF('Application Form'!J866="HE","HE","")))))))))))))))))))),"")</f>
        <v/>
      </c>
    </row>
    <row r="856" spans="1:16" x14ac:dyDescent="0.25">
      <c r="A856" s="72">
        <f>'Application Form'!E867</f>
        <v>0</v>
      </c>
      <c r="B856" t="str">
        <f>IF('Application Form'!C867="Hair","H",IF('Application Form'!C867="Done","D",IF('Application Form'!C867="Semen","S",IF('Application Form'!C867="TSU","T",""))))</f>
        <v/>
      </c>
      <c r="C856" t="str">
        <f t="shared" si="13"/>
        <v>NAA</v>
      </c>
      <c r="F856" t="str">
        <f>IF('Application Form'!H867="SKSTD_BDL","SKSTD_BDL",IF('Application Form'!H867="MIP","MIP",IF('Application Form'!H867="MIP+PV","MIP",IF('Application Form'!H867="SEEKSIRE","SEEKSIRE",IF('Application Form'!H867="SEEKSIRE+PV","SEEKSIRE",IF('Application Form'!H867="GGP50K","GGP50K",IF('Application Form'!H867="GGP50K+PV","GGP50K",IF('Application Form'!H867="GGPHD (150K)","GGPHD (150K)",IF('Application Form'!H867="GGPHD+PV","GGPHD",IF('Application Form'!H867="PV","",IF('Application Form'!H867="POLL","",IF('Application Form'!H867="MSTN","",IF('Application Form'!H867="COAT","",IF('Application Form'!H867="PI","",IF('Application Form'!H867="POLL_50K (add on)*","",IF('Application Form'!H867="POLL_HD (add on)*","",IF('Application Form'!H867="MSTN_50K (add_on)*","",IF('Application Form'!H867="MSTN_HD (add on)*","",IF('Application Form'!H867="STORE","STORE",IF('Application Form'!H867="HE","HE",""))))))))))))))))))))</f>
        <v/>
      </c>
      <c r="G856" t="str">
        <f>IF(OR(RIGHT('Application Form'!H867,2)="PV",RIGHT('Application Form'!I867,2)="PV",RIGHT('Application Form'!J867,2)="PV"),"Yes","")</f>
        <v/>
      </c>
      <c r="H856" s="81" t="str">
        <f>IF(ISBLANK(IF(F856="SKSTD_BDL",'Application Form'!M867,IF('Office Use Only - DONT TOUCH!!!'!G856="Yes",'Application Form'!M867,""))),"",IF(F856="SKSTD_BDL",'Application Form'!M867,IF('Office Use Only - DONT TOUCH!!!'!G856="Yes",'Application Form'!M867,"")))</f>
        <v/>
      </c>
      <c r="K856" t="str">
        <f>IF(ISBLANK(IF(F856="SKSTD_BDL",'Application Form'!O867,IF('Office Use Only - DONT TOUCH!!!'!G856="Yes",'Application Form'!O867,""))),"",IF(F856="SKSTD_BDL",'Application Form'!O867,IF('Office Use Only - DONT TOUCH!!!'!G856="Yes",'Application Form'!O867,"")))</f>
        <v/>
      </c>
      <c r="N856" t="str">
        <f>IF(AND(F856="",'Application Form'!H867=""),"",IF(AND(F856="",'Application Form'!H867&lt;&gt;""),'Application Form'!H867,IF(AND(F856&lt;&gt;"",'Application Form'!I867=""),"",IF(AND(F856&lt;&gt;"",'Application Form'!I867&lt;&gt;""),IF('Application Form'!I867="SKSTD_BDL","SKSTD_BDL",IF('Application Form'!I867="MIP","MIP",IF('Application Form'!I867="MIP+PV","MIP",IF('Application Form'!I867="SEEKSIRE","SEEKSIRE",IF('Application Form'!I867="SEEKSIRE+PV","SEEKSIRE",IF('Application Form'!I867="GGP50K","GGP50K",IF('Application Form'!I867="GGP50K+PV","GGP50K",IF('Application Form'!I867="GGPHD (150K)","GGPHD (150K)",IF('Application Form'!I867="GGPHD+PV","GGPHD",IF('Application Form'!I867="PV","",IF('Application Form'!I867="POLL","",IF('Application Form'!I867="MSTN","MSTN",IF('Application Form'!I867="COAT","COAT",IF('Application Form'!I867="PI","PI",IF('Application Form'!I867="POLL_50K (add on)*","POLL_50K (add on)*",IF('Application Form'!I867="POLL_HD (add on)*","POLL_HD (add_on)*",IF('Application Form'!I867="MSTN_50K (add_on)*","MSTN_50K (add_on)*",IF('Application Form'!I867="MSTN_HD (add on)*","MSTN_HD (add on)*",IF('Application Form'!I867="STORE","STORE",IF('Application Form'!I867="HE","HE","")))))))))))))))))))),"ERROR"))))</f>
        <v/>
      </c>
      <c r="O856" t="str">
        <f>IF(AND(F856="",'Application Form'!H867=""),"",IF(AND(F856="",'Application Form'!H867&lt;&gt;"",'Application Form'!I867=""),"",IF(AND(F856&lt;&gt;"",'Application Form'!I867=""),"",IF(AND(F856&lt;&gt;"",'Application Form'!I867&lt;&gt;"",'Application Form'!J867=""),"",IF(AND(F856="",'Application Form'!H867&lt;&gt;"",'Application Form'!I867&lt;&gt;""),IF('Application Form'!I867="SKSTD_BDL","SKSTD_BDL",IF('Application Form'!I867="MIP","MIP",IF('Application Form'!I867="MIP+PV","MIP",IF('Application Form'!I867="SEEKSIRE","SEEKSIRE",IF('Application Form'!I867="SEEKSIRE+PV","SEEKSIRE",IF('Application Form'!I867="GGP50K","GGP50K",IF('Application Form'!I867="GGP50K+PV","GGP50K",IF('Application Form'!I867="GGPHD (150K)","GGPHD (150K)",IF('Application Form'!I867="GGPHD+PV","GGPHD",IF('Application Form'!I867="PV","",IF('Application Form'!I867="POLL","",IF('Application Form'!I867="MSTN","MSTN",IF('Application Form'!I867="COAT","COAT",IF('Application Form'!I867="PI","PI",IF('Application Form'!I867="POLL_50K (add on)*","POLL_50K (add on)*",IF('Application Form'!I867="POLL_HD (add on)*","POLL_HD (add_on)*",IF('Application Form'!I867="MSTN_50K (add_on)*","MSTN_50K (add_on)*",IF('Application Form'!I867="MSTN_HD (add on)*","MSTN_HD (add on)*",IF('Application Form'!I867="STORE","STORE",IF('Application Form'!I867="HE","HE","ERROR")))))))))))))))))))),IF(AND(F856&lt;&gt;"",'Application Form'!I867&lt;&gt;"",'Application Form'!J867&lt;&gt;""),IF('Application Form'!J867="SKSTD_BDL","SKSTD_BDL",IF('Application Form'!J867="MIP","MIP",IF('Application Form'!J867="MIP+PV","MIP",IF('Application Form'!J867="SEEKSIRE","SEEKSIRE",IF('Application Form'!J867="SEEKSIRE+PV","SEEKSIRE",IF('Application Form'!J867="GGP50K","GGP50K",IF('Application Form'!J867="GGP50K+PV","GGP50K",IF('Application Form'!J867="GGPHD (150K)","GGPHD (150K)",IF('Application Form'!J867="GGPHD+PV","GGPHD",IF('Application Form'!J867="PV","",IF('Application Form'!J867="POLL","",IF('Application Form'!J867="MSTN","MSTN",IF('Application Form'!J867="COAT","COAT",IF('Application Form'!J867="PI","PI",IF('Application Form'!J867="POLL_50K (add on)*","POLL_50K (add on)*",IF('Application Form'!J867="POLL_HD (add on)*","POLL_HD (add_on)*",IF('Application Form'!J867="MSTN_50K (add_on)*","MSTN_50K (add_on)*",IF('Application Form'!J867="MSTN_HD (add on)*","MSTN_HD (add on)*",IF('Application Form'!J867="STORE","STORE",IF('Application Form'!J867="HE","HE","")))))))))))))))))))),"ERROR"))))))</f>
        <v/>
      </c>
      <c r="P856" t="str">
        <f>IF(AND(F856="",O856&lt;&gt;""),IF('Application Form'!J867="SKSTD_BDL","SKSTD_BDL",IF('Application Form'!J867="MIP","MIP",IF('Application Form'!J867="MIP+PV","MIP",IF('Application Form'!J867="SEEKSIRE","SEEKSIRE",IF('Application Form'!J867="SEEKSIRE+PV","SEEKSIRE",IF('Application Form'!J867="GGP50K","GGP50K",IF('Application Form'!J867="GGP50K+PV","GGP50K",IF('Application Form'!J867="GGPHD (150K)","GGPHD (150K)",IF('Application Form'!J867="GGPHD+PV","GGPHD",IF('Application Form'!J867="PV","",IF('Application Form'!J867="POLL","",IF('Application Form'!J867="MSTN","MSTN",IF('Application Form'!J867="COAT","COAT",IF('Application Form'!J867="PI","PI",IF('Application Form'!J867="POLL_50K (add on)*","POLL_50K (add on)*",IF('Application Form'!J867="POLL_HD (add on)*","POLL_HD (add_on)*",IF('Application Form'!J867="MSTN_50K (add_on)*","MSTN_50K (add_on)*",IF('Application Form'!J867="MSTN_HD (add on)*","MSTN_HD (add on)*",IF('Application Form'!J867="STORE","STORE",IF('Application Form'!J867="HE","HE","")))))))))))))))))))),"")</f>
        <v/>
      </c>
    </row>
    <row r="857" spans="1:16" x14ac:dyDescent="0.25">
      <c r="A857" s="72">
        <f>'Application Form'!E868</f>
        <v>0</v>
      </c>
      <c r="B857" t="str">
        <f>IF('Application Form'!C868="Hair","H",IF('Application Form'!C868="Done","D",IF('Application Form'!C868="Semen","S",IF('Application Form'!C868="TSU","T",""))))</f>
        <v/>
      </c>
      <c r="C857" t="str">
        <f t="shared" si="13"/>
        <v>NAA</v>
      </c>
      <c r="F857" t="str">
        <f>IF('Application Form'!H868="SKSTD_BDL","SKSTD_BDL",IF('Application Form'!H868="MIP","MIP",IF('Application Form'!H868="MIP+PV","MIP",IF('Application Form'!H868="SEEKSIRE","SEEKSIRE",IF('Application Form'!H868="SEEKSIRE+PV","SEEKSIRE",IF('Application Form'!H868="GGP50K","GGP50K",IF('Application Form'!H868="GGP50K+PV","GGP50K",IF('Application Form'!H868="GGPHD (150K)","GGPHD (150K)",IF('Application Form'!H868="GGPHD+PV","GGPHD",IF('Application Form'!H868="PV","",IF('Application Form'!H868="POLL","",IF('Application Form'!H868="MSTN","",IF('Application Form'!H868="COAT","",IF('Application Form'!H868="PI","",IF('Application Form'!H868="POLL_50K (add on)*","",IF('Application Form'!H868="POLL_HD (add on)*","",IF('Application Form'!H868="MSTN_50K (add_on)*","",IF('Application Form'!H868="MSTN_HD (add on)*","",IF('Application Form'!H868="STORE","STORE",IF('Application Form'!H868="HE","HE",""))))))))))))))))))))</f>
        <v/>
      </c>
      <c r="G857" t="str">
        <f>IF(OR(RIGHT('Application Form'!H868,2)="PV",RIGHT('Application Form'!I868,2)="PV",RIGHT('Application Form'!J868,2)="PV"),"Yes","")</f>
        <v/>
      </c>
      <c r="H857" s="81" t="str">
        <f>IF(ISBLANK(IF(F857="SKSTD_BDL",'Application Form'!M868,IF('Office Use Only - DONT TOUCH!!!'!G857="Yes",'Application Form'!M868,""))),"",IF(F857="SKSTD_BDL",'Application Form'!M868,IF('Office Use Only - DONT TOUCH!!!'!G857="Yes",'Application Form'!M868,"")))</f>
        <v/>
      </c>
      <c r="K857" t="str">
        <f>IF(ISBLANK(IF(F857="SKSTD_BDL",'Application Form'!O868,IF('Office Use Only - DONT TOUCH!!!'!G857="Yes",'Application Form'!O868,""))),"",IF(F857="SKSTD_BDL",'Application Form'!O868,IF('Office Use Only - DONT TOUCH!!!'!G857="Yes",'Application Form'!O868,"")))</f>
        <v/>
      </c>
      <c r="N857" t="str">
        <f>IF(AND(F857="",'Application Form'!H868=""),"",IF(AND(F857="",'Application Form'!H868&lt;&gt;""),'Application Form'!H868,IF(AND(F857&lt;&gt;"",'Application Form'!I868=""),"",IF(AND(F857&lt;&gt;"",'Application Form'!I868&lt;&gt;""),IF('Application Form'!I868="SKSTD_BDL","SKSTD_BDL",IF('Application Form'!I868="MIP","MIP",IF('Application Form'!I868="MIP+PV","MIP",IF('Application Form'!I868="SEEKSIRE","SEEKSIRE",IF('Application Form'!I868="SEEKSIRE+PV","SEEKSIRE",IF('Application Form'!I868="GGP50K","GGP50K",IF('Application Form'!I868="GGP50K+PV","GGP50K",IF('Application Form'!I868="GGPHD (150K)","GGPHD (150K)",IF('Application Form'!I868="GGPHD+PV","GGPHD",IF('Application Form'!I868="PV","",IF('Application Form'!I868="POLL","",IF('Application Form'!I868="MSTN","MSTN",IF('Application Form'!I868="COAT","COAT",IF('Application Form'!I868="PI","PI",IF('Application Form'!I868="POLL_50K (add on)*","POLL_50K (add on)*",IF('Application Form'!I868="POLL_HD (add on)*","POLL_HD (add_on)*",IF('Application Form'!I868="MSTN_50K (add_on)*","MSTN_50K (add_on)*",IF('Application Form'!I868="MSTN_HD (add on)*","MSTN_HD (add on)*",IF('Application Form'!I868="STORE","STORE",IF('Application Form'!I868="HE","HE","")))))))))))))))))))),"ERROR"))))</f>
        <v/>
      </c>
      <c r="O857" t="str">
        <f>IF(AND(F857="",'Application Form'!H868=""),"",IF(AND(F857="",'Application Form'!H868&lt;&gt;"",'Application Form'!I868=""),"",IF(AND(F857&lt;&gt;"",'Application Form'!I868=""),"",IF(AND(F857&lt;&gt;"",'Application Form'!I868&lt;&gt;"",'Application Form'!J868=""),"",IF(AND(F857="",'Application Form'!H868&lt;&gt;"",'Application Form'!I868&lt;&gt;""),IF('Application Form'!I868="SKSTD_BDL","SKSTD_BDL",IF('Application Form'!I868="MIP","MIP",IF('Application Form'!I868="MIP+PV","MIP",IF('Application Form'!I868="SEEKSIRE","SEEKSIRE",IF('Application Form'!I868="SEEKSIRE+PV","SEEKSIRE",IF('Application Form'!I868="GGP50K","GGP50K",IF('Application Form'!I868="GGP50K+PV","GGP50K",IF('Application Form'!I868="GGPHD (150K)","GGPHD (150K)",IF('Application Form'!I868="GGPHD+PV","GGPHD",IF('Application Form'!I868="PV","",IF('Application Form'!I868="POLL","",IF('Application Form'!I868="MSTN","MSTN",IF('Application Form'!I868="COAT","COAT",IF('Application Form'!I868="PI","PI",IF('Application Form'!I868="POLL_50K (add on)*","POLL_50K (add on)*",IF('Application Form'!I868="POLL_HD (add on)*","POLL_HD (add_on)*",IF('Application Form'!I868="MSTN_50K (add_on)*","MSTN_50K (add_on)*",IF('Application Form'!I868="MSTN_HD (add on)*","MSTN_HD (add on)*",IF('Application Form'!I868="STORE","STORE",IF('Application Form'!I868="HE","HE","ERROR")))))))))))))))))))),IF(AND(F857&lt;&gt;"",'Application Form'!I868&lt;&gt;"",'Application Form'!J868&lt;&gt;""),IF('Application Form'!J868="SKSTD_BDL","SKSTD_BDL",IF('Application Form'!J868="MIP","MIP",IF('Application Form'!J868="MIP+PV","MIP",IF('Application Form'!J868="SEEKSIRE","SEEKSIRE",IF('Application Form'!J868="SEEKSIRE+PV","SEEKSIRE",IF('Application Form'!J868="GGP50K","GGP50K",IF('Application Form'!J868="GGP50K+PV","GGP50K",IF('Application Form'!J868="GGPHD (150K)","GGPHD (150K)",IF('Application Form'!J868="GGPHD+PV","GGPHD",IF('Application Form'!J868="PV","",IF('Application Form'!J868="POLL","",IF('Application Form'!J868="MSTN","MSTN",IF('Application Form'!J868="COAT","COAT",IF('Application Form'!J868="PI","PI",IF('Application Form'!J868="POLL_50K (add on)*","POLL_50K (add on)*",IF('Application Form'!J868="POLL_HD (add on)*","POLL_HD (add_on)*",IF('Application Form'!J868="MSTN_50K (add_on)*","MSTN_50K (add_on)*",IF('Application Form'!J868="MSTN_HD (add on)*","MSTN_HD (add on)*",IF('Application Form'!J868="STORE","STORE",IF('Application Form'!J868="HE","HE","")))))))))))))))))))),"ERROR"))))))</f>
        <v/>
      </c>
      <c r="P857" t="str">
        <f>IF(AND(F857="",O857&lt;&gt;""),IF('Application Form'!J868="SKSTD_BDL","SKSTD_BDL",IF('Application Form'!J868="MIP","MIP",IF('Application Form'!J868="MIP+PV","MIP",IF('Application Form'!J868="SEEKSIRE","SEEKSIRE",IF('Application Form'!J868="SEEKSIRE+PV","SEEKSIRE",IF('Application Form'!J868="GGP50K","GGP50K",IF('Application Form'!J868="GGP50K+PV","GGP50K",IF('Application Form'!J868="GGPHD (150K)","GGPHD (150K)",IF('Application Form'!J868="GGPHD+PV","GGPHD",IF('Application Form'!J868="PV","",IF('Application Form'!J868="POLL","",IF('Application Form'!J868="MSTN","MSTN",IF('Application Form'!J868="COAT","COAT",IF('Application Form'!J868="PI","PI",IF('Application Form'!J868="POLL_50K (add on)*","POLL_50K (add on)*",IF('Application Form'!J868="POLL_HD (add on)*","POLL_HD (add_on)*",IF('Application Form'!J868="MSTN_50K (add_on)*","MSTN_50K (add_on)*",IF('Application Form'!J868="MSTN_HD (add on)*","MSTN_HD (add on)*",IF('Application Form'!J868="STORE","STORE",IF('Application Form'!J868="HE","HE","")))))))))))))))))))),"")</f>
        <v/>
      </c>
    </row>
    <row r="858" spans="1:16" x14ac:dyDescent="0.25">
      <c r="A858" s="72">
        <f>'Application Form'!E869</f>
        <v>0</v>
      </c>
      <c r="B858" t="str">
        <f>IF('Application Form'!C869="Hair","H",IF('Application Form'!C869="Done","D",IF('Application Form'!C869="Semen","S",IF('Application Form'!C869="TSU","T",""))))</f>
        <v/>
      </c>
      <c r="C858" t="str">
        <f t="shared" si="13"/>
        <v>NAA</v>
      </c>
      <c r="F858" t="str">
        <f>IF('Application Form'!H869="SKSTD_BDL","SKSTD_BDL",IF('Application Form'!H869="MIP","MIP",IF('Application Form'!H869="MIP+PV","MIP",IF('Application Form'!H869="SEEKSIRE","SEEKSIRE",IF('Application Form'!H869="SEEKSIRE+PV","SEEKSIRE",IF('Application Form'!H869="GGP50K","GGP50K",IF('Application Form'!H869="GGP50K+PV","GGP50K",IF('Application Form'!H869="GGPHD (150K)","GGPHD (150K)",IF('Application Form'!H869="GGPHD+PV","GGPHD",IF('Application Form'!H869="PV","",IF('Application Form'!H869="POLL","",IF('Application Form'!H869="MSTN","",IF('Application Form'!H869="COAT","",IF('Application Form'!H869="PI","",IF('Application Form'!H869="POLL_50K (add on)*","",IF('Application Form'!H869="POLL_HD (add on)*","",IF('Application Form'!H869="MSTN_50K (add_on)*","",IF('Application Form'!H869="MSTN_HD (add on)*","",IF('Application Form'!H869="STORE","STORE",IF('Application Form'!H869="HE","HE",""))))))))))))))))))))</f>
        <v/>
      </c>
      <c r="G858" t="str">
        <f>IF(OR(RIGHT('Application Form'!H869,2)="PV",RIGHT('Application Form'!I869,2)="PV",RIGHT('Application Form'!J869,2)="PV"),"Yes","")</f>
        <v/>
      </c>
      <c r="H858" s="81" t="str">
        <f>IF(ISBLANK(IF(F858="SKSTD_BDL",'Application Form'!M869,IF('Office Use Only - DONT TOUCH!!!'!G858="Yes",'Application Form'!M869,""))),"",IF(F858="SKSTD_BDL",'Application Form'!M869,IF('Office Use Only - DONT TOUCH!!!'!G858="Yes",'Application Form'!M869,"")))</f>
        <v/>
      </c>
      <c r="K858" t="str">
        <f>IF(ISBLANK(IF(F858="SKSTD_BDL",'Application Form'!O869,IF('Office Use Only - DONT TOUCH!!!'!G858="Yes",'Application Form'!O869,""))),"",IF(F858="SKSTD_BDL",'Application Form'!O869,IF('Office Use Only - DONT TOUCH!!!'!G858="Yes",'Application Form'!O869,"")))</f>
        <v/>
      </c>
      <c r="N858" t="str">
        <f>IF(AND(F858="",'Application Form'!H869=""),"",IF(AND(F858="",'Application Form'!H869&lt;&gt;""),'Application Form'!H869,IF(AND(F858&lt;&gt;"",'Application Form'!I869=""),"",IF(AND(F858&lt;&gt;"",'Application Form'!I869&lt;&gt;""),IF('Application Form'!I869="SKSTD_BDL","SKSTD_BDL",IF('Application Form'!I869="MIP","MIP",IF('Application Form'!I869="MIP+PV","MIP",IF('Application Form'!I869="SEEKSIRE","SEEKSIRE",IF('Application Form'!I869="SEEKSIRE+PV","SEEKSIRE",IF('Application Form'!I869="GGP50K","GGP50K",IF('Application Form'!I869="GGP50K+PV","GGP50K",IF('Application Form'!I869="GGPHD (150K)","GGPHD (150K)",IF('Application Form'!I869="GGPHD+PV","GGPHD",IF('Application Form'!I869="PV","",IF('Application Form'!I869="POLL","",IF('Application Form'!I869="MSTN","MSTN",IF('Application Form'!I869="COAT","COAT",IF('Application Form'!I869="PI","PI",IF('Application Form'!I869="POLL_50K (add on)*","POLL_50K (add on)*",IF('Application Form'!I869="POLL_HD (add on)*","POLL_HD (add_on)*",IF('Application Form'!I869="MSTN_50K (add_on)*","MSTN_50K (add_on)*",IF('Application Form'!I869="MSTN_HD (add on)*","MSTN_HD (add on)*",IF('Application Form'!I869="STORE","STORE",IF('Application Form'!I869="HE","HE","")))))))))))))))))))),"ERROR"))))</f>
        <v/>
      </c>
      <c r="O858" t="str">
        <f>IF(AND(F858="",'Application Form'!H869=""),"",IF(AND(F858="",'Application Form'!H869&lt;&gt;"",'Application Form'!I869=""),"",IF(AND(F858&lt;&gt;"",'Application Form'!I869=""),"",IF(AND(F858&lt;&gt;"",'Application Form'!I869&lt;&gt;"",'Application Form'!J869=""),"",IF(AND(F858="",'Application Form'!H869&lt;&gt;"",'Application Form'!I869&lt;&gt;""),IF('Application Form'!I869="SKSTD_BDL","SKSTD_BDL",IF('Application Form'!I869="MIP","MIP",IF('Application Form'!I869="MIP+PV","MIP",IF('Application Form'!I869="SEEKSIRE","SEEKSIRE",IF('Application Form'!I869="SEEKSIRE+PV","SEEKSIRE",IF('Application Form'!I869="GGP50K","GGP50K",IF('Application Form'!I869="GGP50K+PV","GGP50K",IF('Application Form'!I869="GGPHD (150K)","GGPHD (150K)",IF('Application Form'!I869="GGPHD+PV","GGPHD",IF('Application Form'!I869="PV","",IF('Application Form'!I869="POLL","",IF('Application Form'!I869="MSTN","MSTN",IF('Application Form'!I869="COAT","COAT",IF('Application Form'!I869="PI","PI",IF('Application Form'!I869="POLL_50K (add on)*","POLL_50K (add on)*",IF('Application Form'!I869="POLL_HD (add on)*","POLL_HD (add_on)*",IF('Application Form'!I869="MSTN_50K (add_on)*","MSTN_50K (add_on)*",IF('Application Form'!I869="MSTN_HD (add on)*","MSTN_HD (add on)*",IF('Application Form'!I869="STORE","STORE",IF('Application Form'!I869="HE","HE","ERROR")))))))))))))))))))),IF(AND(F858&lt;&gt;"",'Application Form'!I869&lt;&gt;"",'Application Form'!J869&lt;&gt;""),IF('Application Form'!J869="SKSTD_BDL","SKSTD_BDL",IF('Application Form'!J869="MIP","MIP",IF('Application Form'!J869="MIP+PV","MIP",IF('Application Form'!J869="SEEKSIRE","SEEKSIRE",IF('Application Form'!J869="SEEKSIRE+PV","SEEKSIRE",IF('Application Form'!J869="GGP50K","GGP50K",IF('Application Form'!J869="GGP50K+PV","GGP50K",IF('Application Form'!J869="GGPHD (150K)","GGPHD (150K)",IF('Application Form'!J869="GGPHD+PV","GGPHD",IF('Application Form'!J869="PV","",IF('Application Form'!J869="POLL","",IF('Application Form'!J869="MSTN","MSTN",IF('Application Form'!J869="COAT","COAT",IF('Application Form'!J869="PI","PI",IF('Application Form'!J869="POLL_50K (add on)*","POLL_50K (add on)*",IF('Application Form'!J869="POLL_HD (add on)*","POLL_HD (add_on)*",IF('Application Form'!J869="MSTN_50K (add_on)*","MSTN_50K (add_on)*",IF('Application Form'!J869="MSTN_HD (add on)*","MSTN_HD (add on)*",IF('Application Form'!J869="STORE","STORE",IF('Application Form'!J869="HE","HE","")))))))))))))))))))),"ERROR"))))))</f>
        <v/>
      </c>
      <c r="P858" t="str">
        <f>IF(AND(F858="",O858&lt;&gt;""),IF('Application Form'!J869="SKSTD_BDL","SKSTD_BDL",IF('Application Form'!J869="MIP","MIP",IF('Application Form'!J869="MIP+PV","MIP",IF('Application Form'!J869="SEEKSIRE","SEEKSIRE",IF('Application Form'!J869="SEEKSIRE+PV","SEEKSIRE",IF('Application Form'!J869="GGP50K","GGP50K",IF('Application Form'!J869="GGP50K+PV","GGP50K",IF('Application Form'!J869="GGPHD (150K)","GGPHD (150K)",IF('Application Form'!J869="GGPHD+PV","GGPHD",IF('Application Form'!J869="PV","",IF('Application Form'!J869="POLL","",IF('Application Form'!J869="MSTN","MSTN",IF('Application Form'!J869="COAT","COAT",IF('Application Form'!J869="PI","PI",IF('Application Form'!J869="POLL_50K (add on)*","POLL_50K (add on)*",IF('Application Form'!J869="POLL_HD (add on)*","POLL_HD (add_on)*",IF('Application Form'!J869="MSTN_50K (add_on)*","MSTN_50K (add_on)*",IF('Application Form'!J869="MSTN_HD (add on)*","MSTN_HD (add on)*",IF('Application Form'!J869="STORE","STORE",IF('Application Form'!J869="HE","HE","")))))))))))))))))))),"")</f>
        <v/>
      </c>
    </row>
    <row r="859" spans="1:16" x14ac:dyDescent="0.25">
      <c r="A859" s="72">
        <f>'Application Form'!E870</f>
        <v>0</v>
      </c>
      <c r="B859" t="str">
        <f>IF('Application Form'!C870="Hair","H",IF('Application Form'!C870="Done","D",IF('Application Form'!C870="Semen","S",IF('Application Form'!C870="TSU","T",""))))</f>
        <v/>
      </c>
      <c r="C859" t="str">
        <f t="shared" si="13"/>
        <v>NAA</v>
      </c>
      <c r="F859" t="str">
        <f>IF('Application Form'!H870="SKSTD_BDL","SKSTD_BDL",IF('Application Form'!H870="MIP","MIP",IF('Application Form'!H870="MIP+PV","MIP",IF('Application Form'!H870="SEEKSIRE","SEEKSIRE",IF('Application Form'!H870="SEEKSIRE+PV","SEEKSIRE",IF('Application Form'!H870="GGP50K","GGP50K",IF('Application Form'!H870="GGP50K+PV","GGP50K",IF('Application Form'!H870="GGPHD (150K)","GGPHD (150K)",IF('Application Form'!H870="GGPHD+PV","GGPHD",IF('Application Form'!H870="PV","",IF('Application Form'!H870="POLL","",IF('Application Form'!H870="MSTN","",IF('Application Form'!H870="COAT","",IF('Application Form'!H870="PI","",IF('Application Form'!H870="POLL_50K (add on)*","",IF('Application Form'!H870="POLL_HD (add on)*","",IF('Application Form'!H870="MSTN_50K (add_on)*","",IF('Application Form'!H870="MSTN_HD (add on)*","",IF('Application Form'!H870="STORE","STORE",IF('Application Form'!H870="HE","HE",""))))))))))))))))))))</f>
        <v/>
      </c>
      <c r="G859" t="str">
        <f>IF(OR(RIGHT('Application Form'!H870,2)="PV",RIGHT('Application Form'!I870,2)="PV",RIGHT('Application Form'!J870,2)="PV"),"Yes","")</f>
        <v/>
      </c>
      <c r="H859" s="81" t="str">
        <f>IF(ISBLANK(IF(F859="SKSTD_BDL",'Application Form'!M870,IF('Office Use Only - DONT TOUCH!!!'!G859="Yes",'Application Form'!M870,""))),"",IF(F859="SKSTD_BDL",'Application Form'!M870,IF('Office Use Only - DONT TOUCH!!!'!G859="Yes",'Application Form'!M870,"")))</f>
        <v/>
      </c>
      <c r="K859" t="str">
        <f>IF(ISBLANK(IF(F859="SKSTD_BDL",'Application Form'!O870,IF('Office Use Only - DONT TOUCH!!!'!G859="Yes",'Application Form'!O870,""))),"",IF(F859="SKSTD_BDL",'Application Form'!O870,IF('Office Use Only - DONT TOUCH!!!'!G859="Yes",'Application Form'!O870,"")))</f>
        <v/>
      </c>
      <c r="N859" t="str">
        <f>IF(AND(F859="",'Application Form'!H870=""),"",IF(AND(F859="",'Application Form'!H870&lt;&gt;""),'Application Form'!H870,IF(AND(F859&lt;&gt;"",'Application Form'!I870=""),"",IF(AND(F859&lt;&gt;"",'Application Form'!I870&lt;&gt;""),IF('Application Form'!I870="SKSTD_BDL","SKSTD_BDL",IF('Application Form'!I870="MIP","MIP",IF('Application Form'!I870="MIP+PV","MIP",IF('Application Form'!I870="SEEKSIRE","SEEKSIRE",IF('Application Form'!I870="SEEKSIRE+PV","SEEKSIRE",IF('Application Form'!I870="GGP50K","GGP50K",IF('Application Form'!I870="GGP50K+PV","GGP50K",IF('Application Form'!I870="GGPHD (150K)","GGPHD (150K)",IF('Application Form'!I870="GGPHD+PV","GGPHD",IF('Application Form'!I870="PV","",IF('Application Form'!I870="POLL","",IF('Application Form'!I870="MSTN","MSTN",IF('Application Form'!I870="COAT","COAT",IF('Application Form'!I870="PI","PI",IF('Application Form'!I870="POLL_50K (add on)*","POLL_50K (add on)*",IF('Application Form'!I870="POLL_HD (add on)*","POLL_HD (add_on)*",IF('Application Form'!I870="MSTN_50K (add_on)*","MSTN_50K (add_on)*",IF('Application Form'!I870="MSTN_HD (add on)*","MSTN_HD (add on)*",IF('Application Form'!I870="STORE","STORE",IF('Application Form'!I870="HE","HE","")))))))))))))))))))),"ERROR"))))</f>
        <v/>
      </c>
      <c r="O859" t="str">
        <f>IF(AND(F859="",'Application Form'!H870=""),"",IF(AND(F859="",'Application Form'!H870&lt;&gt;"",'Application Form'!I870=""),"",IF(AND(F859&lt;&gt;"",'Application Form'!I870=""),"",IF(AND(F859&lt;&gt;"",'Application Form'!I870&lt;&gt;"",'Application Form'!J870=""),"",IF(AND(F859="",'Application Form'!H870&lt;&gt;"",'Application Form'!I870&lt;&gt;""),IF('Application Form'!I870="SKSTD_BDL","SKSTD_BDL",IF('Application Form'!I870="MIP","MIP",IF('Application Form'!I870="MIP+PV","MIP",IF('Application Form'!I870="SEEKSIRE","SEEKSIRE",IF('Application Form'!I870="SEEKSIRE+PV","SEEKSIRE",IF('Application Form'!I870="GGP50K","GGP50K",IF('Application Form'!I870="GGP50K+PV","GGP50K",IF('Application Form'!I870="GGPHD (150K)","GGPHD (150K)",IF('Application Form'!I870="GGPHD+PV","GGPHD",IF('Application Form'!I870="PV","",IF('Application Form'!I870="POLL","",IF('Application Form'!I870="MSTN","MSTN",IF('Application Form'!I870="COAT","COAT",IF('Application Form'!I870="PI","PI",IF('Application Form'!I870="POLL_50K (add on)*","POLL_50K (add on)*",IF('Application Form'!I870="POLL_HD (add on)*","POLL_HD (add_on)*",IF('Application Form'!I870="MSTN_50K (add_on)*","MSTN_50K (add_on)*",IF('Application Form'!I870="MSTN_HD (add on)*","MSTN_HD (add on)*",IF('Application Form'!I870="STORE","STORE",IF('Application Form'!I870="HE","HE","ERROR")))))))))))))))))))),IF(AND(F859&lt;&gt;"",'Application Form'!I870&lt;&gt;"",'Application Form'!J870&lt;&gt;""),IF('Application Form'!J870="SKSTD_BDL","SKSTD_BDL",IF('Application Form'!J870="MIP","MIP",IF('Application Form'!J870="MIP+PV","MIP",IF('Application Form'!J870="SEEKSIRE","SEEKSIRE",IF('Application Form'!J870="SEEKSIRE+PV","SEEKSIRE",IF('Application Form'!J870="GGP50K","GGP50K",IF('Application Form'!J870="GGP50K+PV","GGP50K",IF('Application Form'!J870="GGPHD (150K)","GGPHD (150K)",IF('Application Form'!J870="GGPHD+PV","GGPHD",IF('Application Form'!J870="PV","",IF('Application Form'!J870="POLL","",IF('Application Form'!J870="MSTN","MSTN",IF('Application Form'!J870="COAT","COAT",IF('Application Form'!J870="PI","PI",IF('Application Form'!J870="POLL_50K (add on)*","POLL_50K (add on)*",IF('Application Form'!J870="POLL_HD (add on)*","POLL_HD (add_on)*",IF('Application Form'!J870="MSTN_50K (add_on)*","MSTN_50K (add_on)*",IF('Application Form'!J870="MSTN_HD (add on)*","MSTN_HD (add on)*",IF('Application Form'!J870="STORE","STORE",IF('Application Form'!J870="HE","HE","")))))))))))))))))))),"ERROR"))))))</f>
        <v/>
      </c>
      <c r="P859" t="str">
        <f>IF(AND(F859="",O859&lt;&gt;""),IF('Application Form'!J870="SKSTD_BDL","SKSTD_BDL",IF('Application Form'!J870="MIP","MIP",IF('Application Form'!J870="MIP+PV","MIP",IF('Application Form'!J870="SEEKSIRE","SEEKSIRE",IF('Application Form'!J870="SEEKSIRE+PV","SEEKSIRE",IF('Application Form'!J870="GGP50K","GGP50K",IF('Application Form'!J870="GGP50K+PV","GGP50K",IF('Application Form'!J870="GGPHD (150K)","GGPHD (150K)",IF('Application Form'!J870="GGPHD+PV","GGPHD",IF('Application Form'!J870="PV","",IF('Application Form'!J870="POLL","",IF('Application Form'!J870="MSTN","MSTN",IF('Application Form'!J870="COAT","COAT",IF('Application Form'!J870="PI","PI",IF('Application Form'!J870="POLL_50K (add on)*","POLL_50K (add on)*",IF('Application Form'!J870="POLL_HD (add on)*","POLL_HD (add_on)*",IF('Application Form'!J870="MSTN_50K (add_on)*","MSTN_50K (add_on)*",IF('Application Form'!J870="MSTN_HD (add on)*","MSTN_HD (add on)*",IF('Application Form'!J870="STORE","STORE",IF('Application Form'!J870="HE","HE","")))))))))))))))))))),"")</f>
        <v/>
      </c>
    </row>
    <row r="860" spans="1:16" x14ac:dyDescent="0.25">
      <c r="A860" s="72">
        <f>'Application Form'!E871</f>
        <v>0</v>
      </c>
      <c r="B860" t="str">
        <f>IF('Application Form'!C871="Hair","H",IF('Application Form'!C871="Done","D",IF('Application Form'!C871="Semen","S",IF('Application Form'!C871="TSU","T",""))))</f>
        <v/>
      </c>
      <c r="C860" t="str">
        <f t="shared" si="13"/>
        <v>NAA</v>
      </c>
      <c r="F860" t="str">
        <f>IF('Application Form'!H871="SKSTD_BDL","SKSTD_BDL",IF('Application Form'!H871="MIP","MIP",IF('Application Form'!H871="MIP+PV","MIP",IF('Application Form'!H871="SEEKSIRE","SEEKSIRE",IF('Application Form'!H871="SEEKSIRE+PV","SEEKSIRE",IF('Application Form'!H871="GGP50K","GGP50K",IF('Application Form'!H871="GGP50K+PV","GGP50K",IF('Application Form'!H871="GGPHD (150K)","GGPHD (150K)",IF('Application Form'!H871="GGPHD+PV","GGPHD",IF('Application Form'!H871="PV","",IF('Application Form'!H871="POLL","",IF('Application Form'!H871="MSTN","",IF('Application Form'!H871="COAT","",IF('Application Form'!H871="PI","",IF('Application Form'!H871="POLL_50K (add on)*","",IF('Application Form'!H871="POLL_HD (add on)*","",IF('Application Form'!H871="MSTN_50K (add_on)*","",IF('Application Form'!H871="MSTN_HD (add on)*","",IF('Application Form'!H871="STORE","STORE",IF('Application Form'!H871="HE","HE",""))))))))))))))))))))</f>
        <v/>
      </c>
      <c r="G860" t="str">
        <f>IF(OR(RIGHT('Application Form'!H871,2)="PV",RIGHT('Application Form'!I871,2)="PV",RIGHT('Application Form'!J871,2)="PV"),"Yes","")</f>
        <v/>
      </c>
      <c r="H860" s="81" t="str">
        <f>IF(ISBLANK(IF(F860="SKSTD_BDL",'Application Form'!M871,IF('Office Use Only - DONT TOUCH!!!'!G860="Yes",'Application Form'!M871,""))),"",IF(F860="SKSTD_BDL",'Application Form'!M871,IF('Office Use Only - DONT TOUCH!!!'!G860="Yes",'Application Form'!M871,"")))</f>
        <v/>
      </c>
      <c r="K860" t="str">
        <f>IF(ISBLANK(IF(F860="SKSTD_BDL",'Application Form'!O871,IF('Office Use Only - DONT TOUCH!!!'!G860="Yes",'Application Form'!O871,""))),"",IF(F860="SKSTD_BDL",'Application Form'!O871,IF('Office Use Only - DONT TOUCH!!!'!G860="Yes",'Application Form'!O871,"")))</f>
        <v/>
      </c>
      <c r="N860" t="str">
        <f>IF(AND(F860="",'Application Form'!H871=""),"",IF(AND(F860="",'Application Form'!H871&lt;&gt;""),'Application Form'!H871,IF(AND(F860&lt;&gt;"",'Application Form'!I871=""),"",IF(AND(F860&lt;&gt;"",'Application Form'!I871&lt;&gt;""),IF('Application Form'!I871="SKSTD_BDL","SKSTD_BDL",IF('Application Form'!I871="MIP","MIP",IF('Application Form'!I871="MIP+PV","MIP",IF('Application Form'!I871="SEEKSIRE","SEEKSIRE",IF('Application Form'!I871="SEEKSIRE+PV","SEEKSIRE",IF('Application Form'!I871="GGP50K","GGP50K",IF('Application Form'!I871="GGP50K+PV","GGP50K",IF('Application Form'!I871="GGPHD (150K)","GGPHD (150K)",IF('Application Form'!I871="GGPHD+PV","GGPHD",IF('Application Form'!I871="PV","",IF('Application Form'!I871="POLL","",IF('Application Form'!I871="MSTN","MSTN",IF('Application Form'!I871="COAT","COAT",IF('Application Form'!I871="PI","PI",IF('Application Form'!I871="POLL_50K (add on)*","POLL_50K (add on)*",IF('Application Form'!I871="POLL_HD (add on)*","POLL_HD (add_on)*",IF('Application Form'!I871="MSTN_50K (add_on)*","MSTN_50K (add_on)*",IF('Application Form'!I871="MSTN_HD (add on)*","MSTN_HD (add on)*",IF('Application Form'!I871="STORE","STORE",IF('Application Form'!I871="HE","HE","")))))))))))))))))))),"ERROR"))))</f>
        <v/>
      </c>
      <c r="O860" t="str">
        <f>IF(AND(F860="",'Application Form'!H871=""),"",IF(AND(F860="",'Application Form'!H871&lt;&gt;"",'Application Form'!I871=""),"",IF(AND(F860&lt;&gt;"",'Application Form'!I871=""),"",IF(AND(F860&lt;&gt;"",'Application Form'!I871&lt;&gt;"",'Application Form'!J871=""),"",IF(AND(F860="",'Application Form'!H871&lt;&gt;"",'Application Form'!I871&lt;&gt;""),IF('Application Form'!I871="SKSTD_BDL","SKSTD_BDL",IF('Application Form'!I871="MIP","MIP",IF('Application Form'!I871="MIP+PV","MIP",IF('Application Form'!I871="SEEKSIRE","SEEKSIRE",IF('Application Form'!I871="SEEKSIRE+PV","SEEKSIRE",IF('Application Form'!I871="GGP50K","GGP50K",IF('Application Form'!I871="GGP50K+PV","GGP50K",IF('Application Form'!I871="GGPHD (150K)","GGPHD (150K)",IF('Application Form'!I871="GGPHD+PV","GGPHD",IF('Application Form'!I871="PV","",IF('Application Form'!I871="POLL","",IF('Application Form'!I871="MSTN","MSTN",IF('Application Form'!I871="COAT","COAT",IF('Application Form'!I871="PI","PI",IF('Application Form'!I871="POLL_50K (add on)*","POLL_50K (add on)*",IF('Application Form'!I871="POLL_HD (add on)*","POLL_HD (add_on)*",IF('Application Form'!I871="MSTN_50K (add_on)*","MSTN_50K (add_on)*",IF('Application Form'!I871="MSTN_HD (add on)*","MSTN_HD (add on)*",IF('Application Form'!I871="STORE","STORE",IF('Application Form'!I871="HE","HE","ERROR")))))))))))))))))))),IF(AND(F860&lt;&gt;"",'Application Form'!I871&lt;&gt;"",'Application Form'!J871&lt;&gt;""),IF('Application Form'!J871="SKSTD_BDL","SKSTD_BDL",IF('Application Form'!J871="MIP","MIP",IF('Application Form'!J871="MIP+PV","MIP",IF('Application Form'!J871="SEEKSIRE","SEEKSIRE",IF('Application Form'!J871="SEEKSIRE+PV","SEEKSIRE",IF('Application Form'!J871="GGP50K","GGP50K",IF('Application Form'!J871="GGP50K+PV","GGP50K",IF('Application Form'!J871="GGPHD (150K)","GGPHD (150K)",IF('Application Form'!J871="GGPHD+PV","GGPHD",IF('Application Form'!J871="PV","",IF('Application Form'!J871="POLL","",IF('Application Form'!J871="MSTN","MSTN",IF('Application Form'!J871="COAT","COAT",IF('Application Form'!J871="PI","PI",IF('Application Form'!J871="POLL_50K (add on)*","POLL_50K (add on)*",IF('Application Form'!J871="POLL_HD (add on)*","POLL_HD (add_on)*",IF('Application Form'!J871="MSTN_50K (add_on)*","MSTN_50K (add_on)*",IF('Application Form'!J871="MSTN_HD (add on)*","MSTN_HD (add on)*",IF('Application Form'!J871="STORE","STORE",IF('Application Form'!J871="HE","HE","")))))))))))))))))))),"ERROR"))))))</f>
        <v/>
      </c>
      <c r="P860" t="str">
        <f>IF(AND(F860="",O860&lt;&gt;""),IF('Application Form'!J871="SKSTD_BDL","SKSTD_BDL",IF('Application Form'!J871="MIP","MIP",IF('Application Form'!J871="MIP+PV","MIP",IF('Application Form'!J871="SEEKSIRE","SEEKSIRE",IF('Application Form'!J871="SEEKSIRE+PV","SEEKSIRE",IF('Application Form'!J871="GGP50K","GGP50K",IF('Application Form'!J871="GGP50K+PV","GGP50K",IF('Application Form'!J871="GGPHD (150K)","GGPHD (150K)",IF('Application Form'!J871="GGPHD+PV","GGPHD",IF('Application Form'!J871="PV","",IF('Application Form'!J871="POLL","",IF('Application Form'!J871="MSTN","MSTN",IF('Application Form'!J871="COAT","COAT",IF('Application Form'!J871="PI","PI",IF('Application Form'!J871="POLL_50K (add on)*","POLL_50K (add on)*",IF('Application Form'!J871="POLL_HD (add on)*","POLL_HD (add_on)*",IF('Application Form'!J871="MSTN_50K (add_on)*","MSTN_50K (add_on)*",IF('Application Form'!J871="MSTN_HD (add on)*","MSTN_HD (add on)*",IF('Application Form'!J871="STORE","STORE",IF('Application Form'!J871="HE","HE","")))))))))))))))))))),"")</f>
        <v/>
      </c>
    </row>
    <row r="861" spans="1:16" x14ac:dyDescent="0.25">
      <c r="A861" s="72">
        <f>'Application Form'!E872</f>
        <v>0</v>
      </c>
      <c r="B861" t="str">
        <f>IF('Application Form'!C872="Hair","H",IF('Application Form'!C872="Done","D",IF('Application Form'!C872="Semen","S",IF('Application Form'!C872="TSU","T",""))))</f>
        <v/>
      </c>
      <c r="C861" t="str">
        <f t="shared" si="13"/>
        <v>NAA</v>
      </c>
      <c r="F861" t="str">
        <f>IF('Application Form'!H872="SKSTD_BDL","SKSTD_BDL",IF('Application Form'!H872="MIP","MIP",IF('Application Form'!H872="MIP+PV","MIP",IF('Application Form'!H872="SEEKSIRE","SEEKSIRE",IF('Application Form'!H872="SEEKSIRE+PV","SEEKSIRE",IF('Application Form'!H872="GGP50K","GGP50K",IF('Application Form'!H872="GGP50K+PV","GGP50K",IF('Application Form'!H872="GGPHD (150K)","GGPHD (150K)",IF('Application Form'!H872="GGPHD+PV","GGPHD",IF('Application Form'!H872="PV","",IF('Application Form'!H872="POLL","",IF('Application Form'!H872="MSTN","",IF('Application Form'!H872="COAT","",IF('Application Form'!H872="PI","",IF('Application Form'!H872="POLL_50K (add on)*","",IF('Application Form'!H872="POLL_HD (add on)*","",IF('Application Form'!H872="MSTN_50K (add_on)*","",IF('Application Form'!H872="MSTN_HD (add on)*","",IF('Application Form'!H872="STORE","STORE",IF('Application Form'!H872="HE","HE",""))))))))))))))))))))</f>
        <v/>
      </c>
      <c r="G861" t="str">
        <f>IF(OR(RIGHT('Application Form'!H872,2)="PV",RIGHT('Application Form'!I872,2)="PV",RIGHT('Application Form'!J872,2)="PV"),"Yes","")</f>
        <v/>
      </c>
      <c r="H861" s="81" t="str">
        <f>IF(ISBLANK(IF(F861="SKSTD_BDL",'Application Form'!M872,IF('Office Use Only - DONT TOUCH!!!'!G861="Yes",'Application Form'!M872,""))),"",IF(F861="SKSTD_BDL",'Application Form'!M872,IF('Office Use Only - DONT TOUCH!!!'!G861="Yes",'Application Form'!M872,"")))</f>
        <v/>
      </c>
      <c r="K861" t="str">
        <f>IF(ISBLANK(IF(F861="SKSTD_BDL",'Application Form'!O872,IF('Office Use Only - DONT TOUCH!!!'!G861="Yes",'Application Form'!O872,""))),"",IF(F861="SKSTD_BDL",'Application Form'!O872,IF('Office Use Only - DONT TOUCH!!!'!G861="Yes",'Application Form'!O872,"")))</f>
        <v/>
      </c>
      <c r="N861" t="str">
        <f>IF(AND(F861="",'Application Form'!H872=""),"",IF(AND(F861="",'Application Form'!H872&lt;&gt;""),'Application Form'!H872,IF(AND(F861&lt;&gt;"",'Application Form'!I872=""),"",IF(AND(F861&lt;&gt;"",'Application Form'!I872&lt;&gt;""),IF('Application Form'!I872="SKSTD_BDL","SKSTD_BDL",IF('Application Form'!I872="MIP","MIP",IF('Application Form'!I872="MIP+PV","MIP",IF('Application Form'!I872="SEEKSIRE","SEEKSIRE",IF('Application Form'!I872="SEEKSIRE+PV","SEEKSIRE",IF('Application Form'!I872="GGP50K","GGP50K",IF('Application Form'!I872="GGP50K+PV","GGP50K",IF('Application Form'!I872="GGPHD (150K)","GGPHD (150K)",IF('Application Form'!I872="GGPHD+PV","GGPHD",IF('Application Form'!I872="PV","",IF('Application Form'!I872="POLL","",IF('Application Form'!I872="MSTN","MSTN",IF('Application Form'!I872="COAT","COAT",IF('Application Form'!I872="PI","PI",IF('Application Form'!I872="POLL_50K (add on)*","POLL_50K (add on)*",IF('Application Form'!I872="POLL_HD (add on)*","POLL_HD (add_on)*",IF('Application Form'!I872="MSTN_50K (add_on)*","MSTN_50K (add_on)*",IF('Application Form'!I872="MSTN_HD (add on)*","MSTN_HD (add on)*",IF('Application Form'!I872="STORE","STORE",IF('Application Form'!I872="HE","HE","")))))))))))))))))))),"ERROR"))))</f>
        <v/>
      </c>
      <c r="O861" t="str">
        <f>IF(AND(F861="",'Application Form'!H872=""),"",IF(AND(F861="",'Application Form'!H872&lt;&gt;"",'Application Form'!I872=""),"",IF(AND(F861&lt;&gt;"",'Application Form'!I872=""),"",IF(AND(F861&lt;&gt;"",'Application Form'!I872&lt;&gt;"",'Application Form'!J872=""),"",IF(AND(F861="",'Application Form'!H872&lt;&gt;"",'Application Form'!I872&lt;&gt;""),IF('Application Form'!I872="SKSTD_BDL","SKSTD_BDL",IF('Application Form'!I872="MIP","MIP",IF('Application Form'!I872="MIP+PV","MIP",IF('Application Form'!I872="SEEKSIRE","SEEKSIRE",IF('Application Form'!I872="SEEKSIRE+PV","SEEKSIRE",IF('Application Form'!I872="GGP50K","GGP50K",IF('Application Form'!I872="GGP50K+PV","GGP50K",IF('Application Form'!I872="GGPHD (150K)","GGPHD (150K)",IF('Application Form'!I872="GGPHD+PV","GGPHD",IF('Application Form'!I872="PV","",IF('Application Form'!I872="POLL","",IF('Application Form'!I872="MSTN","MSTN",IF('Application Form'!I872="COAT","COAT",IF('Application Form'!I872="PI","PI",IF('Application Form'!I872="POLL_50K (add on)*","POLL_50K (add on)*",IF('Application Form'!I872="POLL_HD (add on)*","POLL_HD (add_on)*",IF('Application Form'!I872="MSTN_50K (add_on)*","MSTN_50K (add_on)*",IF('Application Form'!I872="MSTN_HD (add on)*","MSTN_HD (add on)*",IF('Application Form'!I872="STORE","STORE",IF('Application Form'!I872="HE","HE","ERROR")))))))))))))))))))),IF(AND(F861&lt;&gt;"",'Application Form'!I872&lt;&gt;"",'Application Form'!J872&lt;&gt;""),IF('Application Form'!J872="SKSTD_BDL","SKSTD_BDL",IF('Application Form'!J872="MIP","MIP",IF('Application Form'!J872="MIP+PV","MIP",IF('Application Form'!J872="SEEKSIRE","SEEKSIRE",IF('Application Form'!J872="SEEKSIRE+PV","SEEKSIRE",IF('Application Form'!J872="GGP50K","GGP50K",IF('Application Form'!J872="GGP50K+PV","GGP50K",IF('Application Form'!J872="GGPHD (150K)","GGPHD (150K)",IF('Application Form'!J872="GGPHD+PV","GGPHD",IF('Application Form'!J872="PV","",IF('Application Form'!J872="POLL","",IF('Application Form'!J872="MSTN","MSTN",IF('Application Form'!J872="COAT","COAT",IF('Application Form'!J872="PI","PI",IF('Application Form'!J872="POLL_50K (add on)*","POLL_50K (add on)*",IF('Application Form'!J872="POLL_HD (add on)*","POLL_HD (add_on)*",IF('Application Form'!J872="MSTN_50K (add_on)*","MSTN_50K (add_on)*",IF('Application Form'!J872="MSTN_HD (add on)*","MSTN_HD (add on)*",IF('Application Form'!J872="STORE","STORE",IF('Application Form'!J872="HE","HE","")))))))))))))))))))),"ERROR"))))))</f>
        <v/>
      </c>
      <c r="P861" t="str">
        <f>IF(AND(F861="",O861&lt;&gt;""),IF('Application Form'!J872="SKSTD_BDL","SKSTD_BDL",IF('Application Form'!J872="MIP","MIP",IF('Application Form'!J872="MIP+PV","MIP",IF('Application Form'!J872="SEEKSIRE","SEEKSIRE",IF('Application Form'!J872="SEEKSIRE+PV","SEEKSIRE",IF('Application Form'!J872="GGP50K","GGP50K",IF('Application Form'!J872="GGP50K+PV","GGP50K",IF('Application Form'!J872="GGPHD (150K)","GGPHD (150K)",IF('Application Form'!J872="GGPHD+PV","GGPHD",IF('Application Form'!J872="PV","",IF('Application Form'!J872="POLL","",IF('Application Form'!J872="MSTN","MSTN",IF('Application Form'!J872="COAT","COAT",IF('Application Form'!J872="PI","PI",IF('Application Form'!J872="POLL_50K (add on)*","POLL_50K (add on)*",IF('Application Form'!J872="POLL_HD (add on)*","POLL_HD (add_on)*",IF('Application Form'!J872="MSTN_50K (add_on)*","MSTN_50K (add_on)*",IF('Application Form'!J872="MSTN_HD (add on)*","MSTN_HD (add on)*",IF('Application Form'!J872="STORE","STORE",IF('Application Form'!J872="HE","HE","")))))))))))))))))))),"")</f>
        <v/>
      </c>
    </row>
    <row r="862" spans="1:16" x14ac:dyDescent="0.25">
      <c r="A862" s="72">
        <f>'Application Form'!E873</f>
        <v>0</v>
      </c>
      <c r="B862" t="str">
        <f>IF('Application Form'!C873="Hair","H",IF('Application Form'!C873="Done","D",IF('Application Form'!C873="Semen","S",IF('Application Form'!C873="TSU","T",""))))</f>
        <v/>
      </c>
      <c r="C862" t="str">
        <f t="shared" si="13"/>
        <v>NAA</v>
      </c>
      <c r="F862" t="str">
        <f>IF('Application Form'!H873="SKSTD_BDL","SKSTD_BDL",IF('Application Form'!H873="MIP","MIP",IF('Application Form'!H873="MIP+PV","MIP",IF('Application Form'!H873="SEEKSIRE","SEEKSIRE",IF('Application Form'!H873="SEEKSIRE+PV","SEEKSIRE",IF('Application Form'!H873="GGP50K","GGP50K",IF('Application Form'!H873="GGP50K+PV","GGP50K",IF('Application Form'!H873="GGPHD (150K)","GGPHD (150K)",IF('Application Form'!H873="GGPHD+PV","GGPHD",IF('Application Form'!H873="PV","",IF('Application Form'!H873="POLL","",IF('Application Form'!H873="MSTN","",IF('Application Form'!H873="COAT","",IF('Application Form'!H873="PI","",IF('Application Form'!H873="POLL_50K (add on)*","",IF('Application Form'!H873="POLL_HD (add on)*","",IF('Application Form'!H873="MSTN_50K (add_on)*","",IF('Application Form'!H873="MSTN_HD (add on)*","",IF('Application Form'!H873="STORE","STORE",IF('Application Form'!H873="HE","HE",""))))))))))))))))))))</f>
        <v/>
      </c>
      <c r="G862" t="str">
        <f>IF(OR(RIGHT('Application Form'!H873,2)="PV",RIGHT('Application Form'!I873,2)="PV",RIGHT('Application Form'!J873,2)="PV"),"Yes","")</f>
        <v/>
      </c>
      <c r="H862" s="81" t="str">
        <f>IF(ISBLANK(IF(F862="SKSTD_BDL",'Application Form'!M873,IF('Office Use Only - DONT TOUCH!!!'!G862="Yes",'Application Form'!M873,""))),"",IF(F862="SKSTD_BDL",'Application Form'!M873,IF('Office Use Only - DONT TOUCH!!!'!G862="Yes",'Application Form'!M873,"")))</f>
        <v/>
      </c>
      <c r="K862" t="str">
        <f>IF(ISBLANK(IF(F862="SKSTD_BDL",'Application Form'!O873,IF('Office Use Only - DONT TOUCH!!!'!G862="Yes",'Application Form'!O873,""))),"",IF(F862="SKSTD_BDL",'Application Form'!O873,IF('Office Use Only - DONT TOUCH!!!'!G862="Yes",'Application Form'!O873,"")))</f>
        <v/>
      </c>
      <c r="N862" t="str">
        <f>IF(AND(F862="",'Application Form'!H873=""),"",IF(AND(F862="",'Application Form'!H873&lt;&gt;""),'Application Form'!H873,IF(AND(F862&lt;&gt;"",'Application Form'!I873=""),"",IF(AND(F862&lt;&gt;"",'Application Form'!I873&lt;&gt;""),IF('Application Form'!I873="SKSTD_BDL","SKSTD_BDL",IF('Application Form'!I873="MIP","MIP",IF('Application Form'!I873="MIP+PV","MIP",IF('Application Form'!I873="SEEKSIRE","SEEKSIRE",IF('Application Form'!I873="SEEKSIRE+PV","SEEKSIRE",IF('Application Form'!I873="GGP50K","GGP50K",IF('Application Form'!I873="GGP50K+PV","GGP50K",IF('Application Form'!I873="GGPHD (150K)","GGPHD (150K)",IF('Application Form'!I873="GGPHD+PV","GGPHD",IF('Application Form'!I873="PV","",IF('Application Form'!I873="POLL","",IF('Application Form'!I873="MSTN","MSTN",IF('Application Form'!I873="COAT","COAT",IF('Application Form'!I873="PI","PI",IF('Application Form'!I873="POLL_50K (add on)*","POLL_50K (add on)*",IF('Application Form'!I873="POLL_HD (add on)*","POLL_HD (add_on)*",IF('Application Form'!I873="MSTN_50K (add_on)*","MSTN_50K (add_on)*",IF('Application Form'!I873="MSTN_HD (add on)*","MSTN_HD (add on)*",IF('Application Form'!I873="STORE","STORE",IF('Application Form'!I873="HE","HE","")))))))))))))))))))),"ERROR"))))</f>
        <v/>
      </c>
      <c r="O862" t="str">
        <f>IF(AND(F862="",'Application Form'!H873=""),"",IF(AND(F862="",'Application Form'!H873&lt;&gt;"",'Application Form'!I873=""),"",IF(AND(F862&lt;&gt;"",'Application Form'!I873=""),"",IF(AND(F862&lt;&gt;"",'Application Form'!I873&lt;&gt;"",'Application Form'!J873=""),"",IF(AND(F862="",'Application Form'!H873&lt;&gt;"",'Application Form'!I873&lt;&gt;""),IF('Application Form'!I873="SKSTD_BDL","SKSTD_BDL",IF('Application Form'!I873="MIP","MIP",IF('Application Form'!I873="MIP+PV","MIP",IF('Application Form'!I873="SEEKSIRE","SEEKSIRE",IF('Application Form'!I873="SEEKSIRE+PV","SEEKSIRE",IF('Application Form'!I873="GGP50K","GGP50K",IF('Application Form'!I873="GGP50K+PV","GGP50K",IF('Application Form'!I873="GGPHD (150K)","GGPHD (150K)",IF('Application Form'!I873="GGPHD+PV","GGPHD",IF('Application Form'!I873="PV","",IF('Application Form'!I873="POLL","",IF('Application Form'!I873="MSTN","MSTN",IF('Application Form'!I873="COAT","COAT",IF('Application Form'!I873="PI","PI",IF('Application Form'!I873="POLL_50K (add on)*","POLL_50K (add on)*",IF('Application Form'!I873="POLL_HD (add on)*","POLL_HD (add_on)*",IF('Application Form'!I873="MSTN_50K (add_on)*","MSTN_50K (add_on)*",IF('Application Form'!I873="MSTN_HD (add on)*","MSTN_HD (add on)*",IF('Application Form'!I873="STORE","STORE",IF('Application Form'!I873="HE","HE","ERROR")))))))))))))))))))),IF(AND(F862&lt;&gt;"",'Application Form'!I873&lt;&gt;"",'Application Form'!J873&lt;&gt;""),IF('Application Form'!J873="SKSTD_BDL","SKSTD_BDL",IF('Application Form'!J873="MIP","MIP",IF('Application Form'!J873="MIP+PV","MIP",IF('Application Form'!J873="SEEKSIRE","SEEKSIRE",IF('Application Form'!J873="SEEKSIRE+PV","SEEKSIRE",IF('Application Form'!J873="GGP50K","GGP50K",IF('Application Form'!J873="GGP50K+PV","GGP50K",IF('Application Form'!J873="GGPHD (150K)","GGPHD (150K)",IF('Application Form'!J873="GGPHD+PV","GGPHD",IF('Application Form'!J873="PV","",IF('Application Form'!J873="POLL","",IF('Application Form'!J873="MSTN","MSTN",IF('Application Form'!J873="COAT","COAT",IF('Application Form'!J873="PI","PI",IF('Application Form'!J873="POLL_50K (add on)*","POLL_50K (add on)*",IF('Application Form'!J873="POLL_HD (add on)*","POLL_HD (add_on)*",IF('Application Form'!J873="MSTN_50K (add_on)*","MSTN_50K (add_on)*",IF('Application Form'!J873="MSTN_HD (add on)*","MSTN_HD (add on)*",IF('Application Form'!J873="STORE","STORE",IF('Application Form'!J873="HE","HE","")))))))))))))))))))),"ERROR"))))))</f>
        <v/>
      </c>
      <c r="P862" t="str">
        <f>IF(AND(F862="",O862&lt;&gt;""),IF('Application Form'!J873="SKSTD_BDL","SKSTD_BDL",IF('Application Form'!J873="MIP","MIP",IF('Application Form'!J873="MIP+PV","MIP",IF('Application Form'!J873="SEEKSIRE","SEEKSIRE",IF('Application Form'!J873="SEEKSIRE+PV","SEEKSIRE",IF('Application Form'!J873="GGP50K","GGP50K",IF('Application Form'!J873="GGP50K+PV","GGP50K",IF('Application Form'!J873="GGPHD (150K)","GGPHD (150K)",IF('Application Form'!J873="GGPHD+PV","GGPHD",IF('Application Form'!J873="PV","",IF('Application Form'!J873="POLL","",IF('Application Form'!J873="MSTN","MSTN",IF('Application Form'!J873="COAT","COAT",IF('Application Form'!J873="PI","PI",IF('Application Form'!J873="POLL_50K (add on)*","POLL_50K (add on)*",IF('Application Form'!J873="POLL_HD (add on)*","POLL_HD (add_on)*",IF('Application Form'!J873="MSTN_50K (add_on)*","MSTN_50K (add_on)*",IF('Application Form'!J873="MSTN_HD (add on)*","MSTN_HD (add on)*",IF('Application Form'!J873="STORE","STORE",IF('Application Form'!J873="HE","HE","")))))))))))))))))))),"")</f>
        <v/>
      </c>
    </row>
    <row r="863" spans="1:16" x14ac:dyDescent="0.25">
      <c r="A863" s="72">
        <f>'Application Form'!E874</f>
        <v>0</v>
      </c>
      <c r="B863" t="str">
        <f>IF('Application Form'!C874="Hair","H",IF('Application Form'!C874="Done","D",IF('Application Form'!C874="Semen","S",IF('Application Form'!C874="TSU","T",""))))</f>
        <v/>
      </c>
      <c r="C863" t="str">
        <f t="shared" si="13"/>
        <v>NAA</v>
      </c>
      <c r="F863" t="str">
        <f>IF('Application Form'!H874="SKSTD_BDL","SKSTD_BDL",IF('Application Form'!H874="MIP","MIP",IF('Application Form'!H874="MIP+PV","MIP",IF('Application Form'!H874="SEEKSIRE","SEEKSIRE",IF('Application Form'!H874="SEEKSIRE+PV","SEEKSIRE",IF('Application Form'!H874="GGP50K","GGP50K",IF('Application Form'!H874="GGP50K+PV","GGP50K",IF('Application Form'!H874="GGPHD (150K)","GGPHD (150K)",IF('Application Form'!H874="GGPHD+PV","GGPHD",IF('Application Form'!H874="PV","",IF('Application Form'!H874="POLL","",IF('Application Form'!H874="MSTN","",IF('Application Form'!H874="COAT","",IF('Application Form'!H874="PI","",IF('Application Form'!H874="POLL_50K (add on)*","",IF('Application Form'!H874="POLL_HD (add on)*","",IF('Application Form'!H874="MSTN_50K (add_on)*","",IF('Application Form'!H874="MSTN_HD (add on)*","",IF('Application Form'!H874="STORE","STORE",IF('Application Form'!H874="HE","HE",""))))))))))))))))))))</f>
        <v/>
      </c>
      <c r="G863" t="str">
        <f>IF(OR(RIGHT('Application Form'!H874,2)="PV",RIGHT('Application Form'!I874,2)="PV",RIGHT('Application Form'!J874,2)="PV"),"Yes","")</f>
        <v/>
      </c>
      <c r="H863" s="81" t="str">
        <f>IF(ISBLANK(IF(F863="SKSTD_BDL",'Application Form'!M874,IF('Office Use Only - DONT TOUCH!!!'!G863="Yes",'Application Form'!M874,""))),"",IF(F863="SKSTD_BDL",'Application Form'!M874,IF('Office Use Only - DONT TOUCH!!!'!G863="Yes",'Application Form'!M874,"")))</f>
        <v/>
      </c>
      <c r="K863" t="str">
        <f>IF(ISBLANK(IF(F863="SKSTD_BDL",'Application Form'!O874,IF('Office Use Only - DONT TOUCH!!!'!G863="Yes",'Application Form'!O874,""))),"",IF(F863="SKSTD_BDL",'Application Form'!O874,IF('Office Use Only - DONT TOUCH!!!'!G863="Yes",'Application Form'!O874,"")))</f>
        <v/>
      </c>
      <c r="N863" t="str">
        <f>IF(AND(F863="",'Application Form'!H874=""),"",IF(AND(F863="",'Application Form'!H874&lt;&gt;""),'Application Form'!H874,IF(AND(F863&lt;&gt;"",'Application Form'!I874=""),"",IF(AND(F863&lt;&gt;"",'Application Form'!I874&lt;&gt;""),IF('Application Form'!I874="SKSTD_BDL","SKSTD_BDL",IF('Application Form'!I874="MIP","MIP",IF('Application Form'!I874="MIP+PV","MIP",IF('Application Form'!I874="SEEKSIRE","SEEKSIRE",IF('Application Form'!I874="SEEKSIRE+PV","SEEKSIRE",IF('Application Form'!I874="GGP50K","GGP50K",IF('Application Form'!I874="GGP50K+PV","GGP50K",IF('Application Form'!I874="GGPHD (150K)","GGPHD (150K)",IF('Application Form'!I874="GGPHD+PV","GGPHD",IF('Application Form'!I874="PV","",IF('Application Form'!I874="POLL","",IF('Application Form'!I874="MSTN","MSTN",IF('Application Form'!I874="COAT","COAT",IF('Application Form'!I874="PI","PI",IF('Application Form'!I874="POLL_50K (add on)*","POLL_50K (add on)*",IF('Application Form'!I874="POLL_HD (add on)*","POLL_HD (add_on)*",IF('Application Form'!I874="MSTN_50K (add_on)*","MSTN_50K (add_on)*",IF('Application Form'!I874="MSTN_HD (add on)*","MSTN_HD (add on)*",IF('Application Form'!I874="STORE","STORE",IF('Application Form'!I874="HE","HE","")))))))))))))))))))),"ERROR"))))</f>
        <v/>
      </c>
      <c r="O863" t="str">
        <f>IF(AND(F863="",'Application Form'!H874=""),"",IF(AND(F863="",'Application Form'!H874&lt;&gt;"",'Application Form'!I874=""),"",IF(AND(F863&lt;&gt;"",'Application Form'!I874=""),"",IF(AND(F863&lt;&gt;"",'Application Form'!I874&lt;&gt;"",'Application Form'!J874=""),"",IF(AND(F863="",'Application Form'!H874&lt;&gt;"",'Application Form'!I874&lt;&gt;""),IF('Application Form'!I874="SKSTD_BDL","SKSTD_BDL",IF('Application Form'!I874="MIP","MIP",IF('Application Form'!I874="MIP+PV","MIP",IF('Application Form'!I874="SEEKSIRE","SEEKSIRE",IF('Application Form'!I874="SEEKSIRE+PV","SEEKSIRE",IF('Application Form'!I874="GGP50K","GGP50K",IF('Application Form'!I874="GGP50K+PV","GGP50K",IF('Application Form'!I874="GGPHD (150K)","GGPHD (150K)",IF('Application Form'!I874="GGPHD+PV","GGPHD",IF('Application Form'!I874="PV","",IF('Application Form'!I874="POLL","",IF('Application Form'!I874="MSTN","MSTN",IF('Application Form'!I874="COAT","COAT",IF('Application Form'!I874="PI","PI",IF('Application Form'!I874="POLL_50K (add on)*","POLL_50K (add on)*",IF('Application Form'!I874="POLL_HD (add on)*","POLL_HD (add_on)*",IF('Application Form'!I874="MSTN_50K (add_on)*","MSTN_50K (add_on)*",IF('Application Form'!I874="MSTN_HD (add on)*","MSTN_HD (add on)*",IF('Application Form'!I874="STORE","STORE",IF('Application Form'!I874="HE","HE","ERROR")))))))))))))))))))),IF(AND(F863&lt;&gt;"",'Application Form'!I874&lt;&gt;"",'Application Form'!J874&lt;&gt;""),IF('Application Form'!J874="SKSTD_BDL","SKSTD_BDL",IF('Application Form'!J874="MIP","MIP",IF('Application Form'!J874="MIP+PV","MIP",IF('Application Form'!J874="SEEKSIRE","SEEKSIRE",IF('Application Form'!J874="SEEKSIRE+PV","SEEKSIRE",IF('Application Form'!J874="GGP50K","GGP50K",IF('Application Form'!J874="GGP50K+PV","GGP50K",IF('Application Form'!J874="GGPHD (150K)","GGPHD (150K)",IF('Application Form'!J874="GGPHD+PV","GGPHD",IF('Application Form'!J874="PV","",IF('Application Form'!J874="POLL","",IF('Application Form'!J874="MSTN","MSTN",IF('Application Form'!J874="COAT","COAT",IF('Application Form'!J874="PI","PI",IF('Application Form'!J874="POLL_50K (add on)*","POLL_50K (add on)*",IF('Application Form'!J874="POLL_HD (add on)*","POLL_HD (add_on)*",IF('Application Form'!J874="MSTN_50K (add_on)*","MSTN_50K (add_on)*",IF('Application Form'!J874="MSTN_HD (add on)*","MSTN_HD (add on)*",IF('Application Form'!J874="STORE","STORE",IF('Application Form'!J874="HE","HE","")))))))))))))))))))),"ERROR"))))))</f>
        <v/>
      </c>
      <c r="P863" t="str">
        <f>IF(AND(F863="",O863&lt;&gt;""),IF('Application Form'!J874="SKSTD_BDL","SKSTD_BDL",IF('Application Form'!J874="MIP","MIP",IF('Application Form'!J874="MIP+PV","MIP",IF('Application Form'!J874="SEEKSIRE","SEEKSIRE",IF('Application Form'!J874="SEEKSIRE+PV","SEEKSIRE",IF('Application Form'!J874="GGP50K","GGP50K",IF('Application Form'!J874="GGP50K+PV","GGP50K",IF('Application Form'!J874="GGPHD (150K)","GGPHD (150K)",IF('Application Form'!J874="GGPHD+PV","GGPHD",IF('Application Form'!J874="PV","",IF('Application Form'!J874="POLL","",IF('Application Form'!J874="MSTN","MSTN",IF('Application Form'!J874="COAT","COAT",IF('Application Form'!J874="PI","PI",IF('Application Form'!J874="POLL_50K (add on)*","POLL_50K (add on)*",IF('Application Form'!J874="POLL_HD (add on)*","POLL_HD (add_on)*",IF('Application Form'!J874="MSTN_50K (add_on)*","MSTN_50K (add_on)*",IF('Application Form'!J874="MSTN_HD (add on)*","MSTN_HD (add on)*",IF('Application Form'!J874="STORE","STORE",IF('Application Form'!J874="HE","HE","")))))))))))))))))))),"")</f>
        <v/>
      </c>
    </row>
    <row r="864" spans="1:16" x14ac:dyDescent="0.25">
      <c r="A864" s="72">
        <f>'Application Form'!E875</f>
        <v>0</v>
      </c>
      <c r="B864" t="str">
        <f>IF('Application Form'!C875="Hair","H",IF('Application Form'!C875="Done","D",IF('Application Form'!C875="Semen","S",IF('Application Form'!C875="TSU","T",""))))</f>
        <v/>
      </c>
      <c r="C864" t="str">
        <f t="shared" si="13"/>
        <v>NAA</v>
      </c>
      <c r="F864" t="str">
        <f>IF('Application Form'!H875="SKSTD_BDL","SKSTD_BDL",IF('Application Form'!H875="MIP","MIP",IF('Application Form'!H875="MIP+PV","MIP",IF('Application Form'!H875="SEEKSIRE","SEEKSIRE",IF('Application Form'!H875="SEEKSIRE+PV","SEEKSIRE",IF('Application Form'!H875="GGP50K","GGP50K",IF('Application Form'!H875="GGP50K+PV","GGP50K",IF('Application Form'!H875="GGPHD (150K)","GGPHD (150K)",IF('Application Form'!H875="GGPHD+PV","GGPHD",IF('Application Form'!H875="PV","",IF('Application Form'!H875="POLL","",IF('Application Form'!H875="MSTN","",IF('Application Form'!H875="COAT","",IF('Application Form'!H875="PI","",IF('Application Form'!H875="POLL_50K (add on)*","",IF('Application Form'!H875="POLL_HD (add on)*","",IF('Application Form'!H875="MSTN_50K (add_on)*","",IF('Application Form'!H875="MSTN_HD (add on)*","",IF('Application Form'!H875="STORE","STORE",IF('Application Form'!H875="HE","HE",""))))))))))))))))))))</f>
        <v/>
      </c>
      <c r="G864" t="str">
        <f>IF(OR(RIGHT('Application Form'!H875,2)="PV",RIGHT('Application Form'!I875,2)="PV",RIGHT('Application Form'!J875,2)="PV"),"Yes","")</f>
        <v/>
      </c>
      <c r="H864" s="81" t="str">
        <f>IF(ISBLANK(IF(F864="SKSTD_BDL",'Application Form'!M875,IF('Office Use Only - DONT TOUCH!!!'!G864="Yes",'Application Form'!M875,""))),"",IF(F864="SKSTD_BDL",'Application Form'!M875,IF('Office Use Only - DONT TOUCH!!!'!G864="Yes",'Application Form'!M875,"")))</f>
        <v/>
      </c>
      <c r="K864" t="str">
        <f>IF(ISBLANK(IF(F864="SKSTD_BDL",'Application Form'!O875,IF('Office Use Only - DONT TOUCH!!!'!G864="Yes",'Application Form'!O875,""))),"",IF(F864="SKSTD_BDL",'Application Form'!O875,IF('Office Use Only - DONT TOUCH!!!'!G864="Yes",'Application Form'!O875,"")))</f>
        <v/>
      </c>
      <c r="N864" t="str">
        <f>IF(AND(F864="",'Application Form'!H875=""),"",IF(AND(F864="",'Application Form'!H875&lt;&gt;""),'Application Form'!H875,IF(AND(F864&lt;&gt;"",'Application Form'!I875=""),"",IF(AND(F864&lt;&gt;"",'Application Form'!I875&lt;&gt;""),IF('Application Form'!I875="SKSTD_BDL","SKSTD_BDL",IF('Application Form'!I875="MIP","MIP",IF('Application Form'!I875="MIP+PV","MIP",IF('Application Form'!I875="SEEKSIRE","SEEKSIRE",IF('Application Form'!I875="SEEKSIRE+PV","SEEKSIRE",IF('Application Form'!I875="GGP50K","GGP50K",IF('Application Form'!I875="GGP50K+PV","GGP50K",IF('Application Form'!I875="GGPHD (150K)","GGPHD (150K)",IF('Application Form'!I875="GGPHD+PV","GGPHD",IF('Application Form'!I875="PV","",IF('Application Form'!I875="POLL","",IF('Application Form'!I875="MSTN","MSTN",IF('Application Form'!I875="COAT","COAT",IF('Application Form'!I875="PI","PI",IF('Application Form'!I875="POLL_50K (add on)*","POLL_50K (add on)*",IF('Application Form'!I875="POLL_HD (add on)*","POLL_HD (add_on)*",IF('Application Form'!I875="MSTN_50K (add_on)*","MSTN_50K (add_on)*",IF('Application Form'!I875="MSTN_HD (add on)*","MSTN_HD (add on)*",IF('Application Form'!I875="STORE","STORE",IF('Application Form'!I875="HE","HE","")))))))))))))))))))),"ERROR"))))</f>
        <v/>
      </c>
      <c r="O864" t="str">
        <f>IF(AND(F864="",'Application Form'!H875=""),"",IF(AND(F864="",'Application Form'!H875&lt;&gt;"",'Application Form'!I875=""),"",IF(AND(F864&lt;&gt;"",'Application Form'!I875=""),"",IF(AND(F864&lt;&gt;"",'Application Form'!I875&lt;&gt;"",'Application Form'!J875=""),"",IF(AND(F864="",'Application Form'!H875&lt;&gt;"",'Application Form'!I875&lt;&gt;""),IF('Application Form'!I875="SKSTD_BDL","SKSTD_BDL",IF('Application Form'!I875="MIP","MIP",IF('Application Form'!I875="MIP+PV","MIP",IF('Application Form'!I875="SEEKSIRE","SEEKSIRE",IF('Application Form'!I875="SEEKSIRE+PV","SEEKSIRE",IF('Application Form'!I875="GGP50K","GGP50K",IF('Application Form'!I875="GGP50K+PV","GGP50K",IF('Application Form'!I875="GGPHD (150K)","GGPHD (150K)",IF('Application Form'!I875="GGPHD+PV","GGPHD",IF('Application Form'!I875="PV","",IF('Application Form'!I875="POLL","",IF('Application Form'!I875="MSTN","MSTN",IF('Application Form'!I875="COAT","COAT",IF('Application Form'!I875="PI","PI",IF('Application Form'!I875="POLL_50K (add on)*","POLL_50K (add on)*",IF('Application Form'!I875="POLL_HD (add on)*","POLL_HD (add_on)*",IF('Application Form'!I875="MSTN_50K (add_on)*","MSTN_50K (add_on)*",IF('Application Form'!I875="MSTN_HD (add on)*","MSTN_HD (add on)*",IF('Application Form'!I875="STORE","STORE",IF('Application Form'!I875="HE","HE","ERROR")))))))))))))))))))),IF(AND(F864&lt;&gt;"",'Application Form'!I875&lt;&gt;"",'Application Form'!J875&lt;&gt;""),IF('Application Form'!J875="SKSTD_BDL","SKSTD_BDL",IF('Application Form'!J875="MIP","MIP",IF('Application Form'!J875="MIP+PV","MIP",IF('Application Form'!J875="SEEKSIRE","SEEKSIRE",IF('Application Form'!J875="SEEKSIRE+PV","SEEKSIRE",IF('Application Form'!J875="GGP50K","GGP50K",IF('Application Form'!J875="GGP50K+PV","GGP50K",IF('Application Form'!J875="GGPHD (150K)","GGPHD (150K)",IF('Application Form'!J875="GGPHD+PV","GGPHD",IF('Application Form'!J875="PV","",IF('Application Form'!J875="POLL","",IF('Application Form'!J875="MSTN","MSTN",IF('Application Form'!J875="COAT","COAT",IF('Application Form'!J875="PI","PI",IF('Application Form'!J875="POLL_50K (add on)*","POLL_50K (add on)*",IF('Application Form'!J875="POLL_HD (add on)*","POLL_HD (add_on)*",IF('Application Form'!J875="MSTN_50K (add_on)*","MSTN_50K (add_on)*",IF('Application Form'!J875="MSTN_HD (add on)*","MSTN_HD (add on)*",IF('Application Form'!J875="STORE","STORE",IF('Application Form'!J875="HE","HE","")))))))))))))))))))),"ERROR"))))))</f>
        <v/>
      </c>
      <c r="P864" t="str">
        <f>IF(AND(F864="",O864&lt;&gt;""),IF('Application Form'!J875="SKSTD_BDL","SKSTD_BDL",IF('Application Form'!J875="MIP","MIP",IF('Application Form'!J875="MIP+PV","MIP",IF('Application Form'!J875="SEEKSIRE","SEEKSIRE",IF('Application Form'!J875="SEEKSIRE+PV","SEEKSIRE",IF('Application Form'!J875="GGP50K","GGP50K",IF('Application Form'!J875="GGP50K+PV","GGP50K",IF('Application Form'!J875="GGPHD (150K)","GGPHD (150K)",IF('Application Form'!J875="GGPHD+PV","GGPHD",IF('Application Form'!J875="PV","",IF('Application Form'!J875="POLL","",IF('Application Form'!J875="MSTN","MSTN",IF('Application Form'!J875="COAT","COAT",IF('Application Form'!J875="PI","PI",IF('Application Form'!J875="POLL_50K (add on)*","POLL_50K (add on)*",IF('Application Form'!J875="POLL_HD (add on)*","POLL_HD (add_on)*",IF('Application Form'!J875="MSTN_50K (add_on)*","MSTN_50K (add_on)*",IF('Application Form'!J875="MSTN_HD (add on)*","MSTN_HD (add on)*",IF('Application Form'!J875="STORE","STORE",IF('Application Form'!J875="HE","HE","")))))))))))))))))))),"")</f>
        <v/>
      </c>
    </row>
    <row r="865" spans="1:16" x14ac:dyDescent="0.25">
      <c r="A865" s="72">
        <f>'Application Form'!E876</f>
        <v>0</v>
      </c>
      <c r="B865" t="str">
        <f>IF('Application Form'!C876="Hair","H",IF('Application Form'!C876="Done","D",IF('Application Form'!C876="Semen","S",IF('Application Form'!C876="TSU","T",""))))</f>
        <v/>
      </c>
      <c r="C865" t="str">
        <f t="shared" si="13"/>
        <v>NAA</v>
      </c>
      <c r="F865" t="str">
        <f>IF('Application Form'!H876="SKSTD_BDL","SKSTD_BDL",IF('Application Form'!H876="MIP","MIP",IF('Application Form'!H876="MIP+PV","MIP",IF('Application Form'!H876="SEEKSIRE","SEEKSIRE",IF('Application Form'!H876="SEEKSIRE+PV","SEEKSIRE",IF('Application Form'!H876="GGP50K","GGP50K",IF('Application Form'!H876="GGP50K+PV","GGP50K",IF('Application Form'!H876="GGPHD (150K)","GGPHD (150K)",IF('Application Form'!H876="GGPHD+PV","GGPHD",IF('Application Form'!H876="PV","",IF('Application Form'!H876="POLL","",IF('Application Form'!H876="MSTN","",IF('Application Form'!H876="COAT","",IF('Application Form'!H876="PI","",IF('Application Form'!H876="POLL_50K (add on)*","",IF('Application Form'!H876="POLL_HD (add on)*","",IF('Application Form'!H876="MSTN_50K (add_on)*","",IF('Application Form'!H876="MSTN_HD (add on)*","",IF('Application Form'!H876="STORE","STORE",IF('Application Form'!H876="HE","HE",""))))))))))))))))))))</f>
        <v/>
      </c>
      <c r="G865" t="str">
        <f>IF(OR(RIGHT('Application Form'!H876,2)="PV",RIGHT('Application Form'!I876,2)="PV",RIGHT('Application Form'!J876,2)="PV"),"Yes","")</f>
        <v/>
      </c>
      <c r="H865" s="81" t="str">
        <f>IF(ISBLANK(IF(F865="SKSTD_BDL",'Application Form'!M876,IF('Office Use Only - DONT TOUCH!!!'!G865="Yes",'Application Form'!M876,""))),"",IF(F865="SKSTD_BDL",'Application Form'!M876,IF('Office Use Only - DONT TOUCH!!!'!G865="Yes",'Application Form'!M876,"")))</f>
        <v/>
      </c>
      <c r="K865" t="str">
        <f>IF(ISBLANK(IF(F865="SKSTD_BDL",'Application Form'!O876,IF('Office Use Only - DONT TOUCH!!!'!G865="Yes",'Application Form'!O876,""))),"",IF(F865="SKSTD_BDL",'Application Form'!O876,IF('Office Use Only - DONT TOUCH!!!'!G865="Yes",'Application Form'!O876,"")))</f>
        <v/>
      </c>
      <c r="N865" t="str">
        <f>IF(AND(F865="",'Application Form'!H876=""),"",IF(AND(F865="",'Application Form'!H876&lt;&gt;""),'Application Form'!H876,IF(AND(F865&lt;&gt;"",'Application Form'!I876=""),"",IF(AND(F865&lt;&gt;"",'Application Form'!I876&lt;&gt;""),IF('Application Form'!I876="SKSTD_BDL","SKSTD_BDL",IF('Application Form'!I876="MIP","MIP",IF('Application Form'!I876="MIP+PV","MIP",IF('Application Form'!I876="SEEKSIRE","SEEKSIRE",IF('Application Form'!I876="SEEKSIRE+PV","SEEKSIRE",IF('Application Form'!I876="GGP50K","GGP50K",IF('Application Form'!I876="GGP50K+PV","GGP50K",IF('Application Form'!I876="GGPHD (150K)","GGPHD (150K)",IF('Application Form'!I876="GGPHD+PV","GGPHD",IF('Application Form'!I876="PV","",IF('Application Form'!I876="POLL","",IF('Application Form'!I876="MSTN","MSTN",IF('Application Form'!I876="COAT","COAT",IF('Application Form'!I876="PI","PI",IF('Application Form'!I876="POLL_50K (add on)*","POLL_50K (add on)*",IF('Application Form'!I876="POLL_HD (add on)*","POLL_HD (add_on)*",IF('Application Form'!I876="MSTN_50K (add_on)*","MSTN_50K (add_on)*",IF('Application Form'!I876="MSTN_HD (add on)*","MSTN_HD (add on)*",IF('Application Form'!I876="STORE","STORE",IF('Application Form'!I876="HE","HE","")))))))))))))))))))),"ERROR"))))</f>
        <v/>
      </c>
      <c r="O865" t="str">
        <f>IF(AND(F865="",'Application Form'!H876=""),"",IF(AND(F865="",'Application Form'!H876&lt;&gt;"",'Application Form'!I876=""),"",IF(AND(F865&lt;&gt;"",'Application Form'!I876=""),"",IF(AND(F865&lt;&gt;"",'Application Form'!I876&lt;&gt;"",'Application Form'!J876=""),"",IF(AND(F865="",'Application Form'!H876&lt;&gt;"",'Application Form'!I876&lt;&gt;""),IF('Application Form'!I876="SKSTD_BDL","SKSTD_BDL",IF('Application Form'!I876="MIP","MIP",IF('Application Form'!I876="MIP+PV","MIP",IF('Application Form'!I876="SEEKSIRE","SEEKSIRE",IF('Application Form'!I876="SEEKSIRE+PV","SEEKSIRE",IF('Application Form'!I876="GGP50K","GGP50K",IF('Application Form'!I876="GGP50K+PV","GGP50K",IF('Application Form'!I876="GGPHD (150K)","GGPHD (150K)",IF('Application Form'!I876="GGPHD+PV","GGPHD",IF('Application Form'!I876="PV","",IF('Application Form'!I876="POLL","",IF('Application Form'!I876="MSTN","MSTN",IF('Application Form'!I876="COAT","COAT",IF('Application Form'!I876="PI","PI",IF('Application Form'!I876="POLL_50K (add on)*","POLL_50K (add on)*",IF('Application Form'!I876="POLL_HD (add on)*","POLL_HD (add_on)*",IF('Application Form'!I876="MSTN_50K (add_on)*","MSTN_50K (add_on)*",IF('Application Form'!I876="MSTN_HD (add on)*","MSTN_HD (add on)*",IF('Application Form'!I876="STORE","STORE",IF('Application Form'!I876="HE","HE","ERROR")))))))))))))))))))),IF(AND(F865&lt;&gt;"",'Application Form'!I876&lt;&gt;"",'Application Form'!J876&lt;&gt;""),IF('Application Form'!J876="SKSTD_BDL","SKSTD_BDL",IF('Application Form'!J876="MIP","MIP",IF('Application Form'!J876="MIP+PV","MIP",IF('Application Form'!J876="SEEKSIRE","SEEKSIRE",IF('Application Form'!J876="SEEKSIRE+PV","SEEKSIRE",IF('Application Form'!J876="GGP50K","GGP50K",IF('Application Form'!J876="GGP50K+PV","GGP50K",IF('Application Form'!J876="GGPHD (150K)","GGPHD (150K)",IF('Application Form'!J876="GGPHD+PV","GGPHD",IF('Application Form'!J876="PV","",IF('Application Form'!J876="POLL","",IF('Application Form'!J876="MSTN","MSTN",IF('Application Form'!J876="COAT","COAT",IF('Application Form'!J876="PI","PI",IF('Application Form'!J876="POLL_50K (add on)*","POLL_50K (add on)*",IF('Application Form'!J876="POLL_HD (add on)*","POLL_HD (add_on)*",IF('Application Form'!J876="MSTN_50K (add_on)*","MSTN_50K (add_on)*",IF('Application Form'!J876="MSTN_HD (add on)*","MSTN_HD (add on)*",IF('Application Form'!J876="STORE","STORE",IF('Application Form'!J876="HE","HE","")))))))))))))))))))),"ERROR"))))))</f>
        <v/>
      </c>
      <c r="P865" t="str">
        <f>IF(AND(F865="",O865&lt;&gt;""),IF('Application Form'!J876="SKSTD_BDL","SKSTD_BDL",IF('Application Form'!J876="MIP","MIP",IF('Application Form'!J876="MIP+PV","MIP",IF('Application Form'!J876="SEEKSIRE","SEEKSIRE",IF('Application Form'!J876="SEEKSIRE+PV","SEEKSIRE",IF('Application Form'!J876="GGP50K","GGP50K",IF('Application Form'!J876="GGP50K+PV","GGP50K",IF('Application Form'!J876="GGPHD (150K)","GGPHD (150K)",IF('Application Form'!J876="GGPHD+PV","GGPHD",IF('Application Form'!J876="PV","",IF('Application Form'!J876="POLL","",IF('Application Form'!J876="MSTN","MSTN",IF('Application Form'!J876="COAT","COAT",IF('Application Form'!J876="PI","PI",IF('Application Form'!J876="POLL_50K (add on)*","POLL_50K (add on)*",IF('Application Form'!J876="POLL_HD (add on)*","POLL_HD (add_on)*",IF('Application Form'!J876="MSTN_50K (add_on)*","MSTN_50K (add_on)*",IF('Application Form'!J876="MSTN_HD (add on)*","MSTN_HD (add on)*",IF('Application Form'!J876="STORE","STORE",IF('Application Form'!J876="HE","HE","")))))))))))))))))))),"")</f>
        <v/>
      </c>
    </row>
    <row r="866" spans="1:16" x14ac:dyDescent="0.25">
      <c r="A866" s="72">
        <f>'Application Form'!E877</f>
        <v>0</v>
      </c>
      <c r="B866" t="str">
        <f>IF('Application Form'!C877="Hair","H",IF('Application Form'!C877="Done","D",IF('Application Form'!C877="Semen","S",IF('Application Form'!C877="TSU","T",""))))</f>
        <v/>
      </c>
      <c r="C866" t="str">
        <f t="shared" si="13"/>
        <v>NAA</v>
      </c>
      <c r="F866" t="str">
        <f>IF('Application Form'!H877="SKSTD_BDL","SKSTD_BDL",IF('Application Form'!H877="MIP","MIP",IF('Application Form'!H877="MIP+PV","MIP",IF('Application Form'!H877="SEEKSIRE","SEEKSIRE",IF('Application Form'!H877="SEEKSIRE+PV","SEEKSIRE",IF('Application Form'!H877="GGP50K","GGP50K",IF('Application Form'!H877="GGP50K+PV","GGP50K",IF('Application Form'!H877="GGPHD (150K)","GGPHD (150K)",IF('Application Form'!H877="GGPHD+PV","GGPHD",IF('Application Form'!H877="PV","",IF('Application Form'!H877="POLL","",IF('Application Form'!H877="MSTN","",IF('Application Form'!H877="COAT","",IF('Application Form'!H877="PI","",IF('Application Form'!H877="POLL_50K (add on)*","",IF('Application Form'!H877="POLL_HD (add on)*","",IF('Application Form'!H877="MSTN_50K (add_on)*","",IF('Application Form'!H877="MSTN_HD (add on)*","",IF('Application Form'!H877="STORE","STORE",IF('Application Form'!H877="HE","HE",""))))))))))))))))))))</f>
        <v/>
      </c>
      <c r="G866" t="str">
        <f>IF(OR(RIGHT('Application Form'!H877,2)="PV",RIGHT('Application Form'!I877,2)="PV",RIGHT('Application Form'!J877,2)="PV"),"Yes","")</f>
        <v/>
      </c>
      <c r="H866" s="81" t="str">
        <f>IF(ISBLANK(IF(F866="SKSTD_BDL",'Application Form'!M877,IF('Office Use Only - DONT TOUCH!!!'!G866="Yes",'Application Form'!M877,""))),"",IF(F866="SKSTD_BDL",'Application Form'!M877,IF('Office Use Only - DONT TOUCH!!!'!G866="Yes",'Application Form'!M877,"")))</f>
        <v/>
      </c>
      <c r="K866" t="str">
        <f>IF(ISBLANK(IF(F866="SKSTD_BDL",'Application Form'!O877,IF('Office Use Only - DONT TOUCH!!!'!G866="Yes",'Application Form'!O877,""))),"",IF(F866="SKSTD_BDL",'Application Form'!O877,IF('Office Use Only - DONT TOUCH!!!'!G866="Yes",'Application Form'!O877,"")))</f>
        <v/>
      </c>
      <c r="N866" t="str">
        <f>IF(AND(F866="",'Application Form'!H877=""),"",IF(AND(F866="",'Application Form'!H877&lt;&gt;""),'Application Form'!H877,IF(AND(F866&lt;&gt;"",'Application Form'!I877=""),"",IF(AND(F866&lt;&gt;"",'Application Form'!I877&lt;&gt;""),IF('Application Form'!I877="SKSTD_BDL","SKSTD_BDL",IF('Application Form'!I877="MIP","MIP",IF('Application Form'!I877="MIP+PV","MIP",IF('Application Form'!I877="SEEKSIRE","SEEKSIRE",IF('Application Form'!I877="SEEKSIRE+PV","SEEKSIRE",IF('Application Form'!I877="GGP50K","GGP50K",IF('Application Form'!I877="GGP50K+PV","GGP50K",IF('Application Form'!I877="GGPHD (150K)","GGPHD (150K)",IF('Application Form'!I877="GGPHD+PV","GGPHD",IF('Application Form'!I877="PV","",IF('Application Form'!I877="POLL","",IF('Application Form'!I877="MSTN","MSTN",IF('Application Form'!I877="COAT","COAT",IF('Application Form'!I877="PI","PI",IF('Application Form'!I877="POLL_50K (add on)*","POLL_50K (add on)*",IF('Application Form'!I877="POLL_HD (add on)*","POLL_HD (add_on)*",IF('Application Form'!I877="MSTN_50K (add_on)*","MSTN_50K (add_on)*",IF('Application Form'!I877="MSTN_HD (add on)*","MSTN_HD (add on)*",IF('Application Form'!I877="STORE","STORE",IF('Application Form'!I877="HE","HE","")))))))))))))))))))),"ERROR"))))</f>
        <v/>
      </c>
      <c r="O866" t="str">
        <f>IF(AND(F866="",'Application Form'!H877=""),"",IF(AND(F866="",'Application Form'!H877&lt;&gt;"",'Application Form'!I877=""),"",IF(AND(F866&lt;&gt;"",'Application Form'!I877=""),"",IF(AND(F866&lt;&gt;"",'Application Form'!I877&lt;&gt;"",'Application Form'!J877=""),"",IF(AND(F866="",'Application Form'!H877&lt;&gt;"",'Application Form'!I877&lt;&gt;""),IF('Application Form'!I877="SKSTD_BDL","SKSTD_BDL",IF('Application Form'!I877="MIP","MIP",IF('Application Form'!I877="MIP+PV","MIP",IF('Application Form'!I877="SEEKSIRE","SEEKSIRE",IF('Application Form'!I877="SEEKSIRE+PV","SEEKSIRE",IF('Application Form'!I877="GGP50K","GGP50K",IF('Application Form'!I877="GGP50K+PV","GGP50K",IF('Application Form'!I877="GGPHD (150K)","GGPHD (150K)",IF('Application Form'!I877="GGPHD+PV","GGPHD",IF('Application Form'!I877="PV","",IF('Application Form'!I877="POLL","",IF('Application Form'!I877="MSTN","MSTN",IF('Application Form'!I877="COAT","COAT",IF('Application Form'!I877="PI","PI",IF('Application Form'!I877="POLL_50K (add on)*","POLL_50K (add on)*",IF('Application Form'!I877="POLL_HD (add on)*","POLL_HD (add_on)*",IF('Application Form'!I877="MSTN_50K (add_on)*","MSTN_50K (add_on)*",IF('Application Form'!I877="MSTN_HD (add on)*","MSTN_HD (add on)*",IF('Application Form'!I877="STORE","STORE",IF('Application Form'!I877="HE","HE","ERROR")))))))))))))))))))),IF(AND(F866&lt;&gt;"",'Application Form'!I877&lt;&gt;"",'Application Form'!J877&lt;&gt;""),IF('Application Form'!J877="SKSTD_BDL","SKSTD_BDL",IF('Application Form'!J877="MIP","MIP",IF('Application Form'!J877="MIP+PV","MIP",IF('Application Form'!J877="SEEKSIRE","SEEKSIRE",IF('Application Form'!J877="SEEKSIRE+PV","SEEKSIRE",IF('Application Form'!J877="GGP50K","GGP50K",IF('Application Form'!J877="GGP50K+PV","GGP50K",IF('Application Form'!J877="GGPHD (150K)","GGPHD (150K)",IF('Application Form'!J877="GGPHD+PV","GGPHD",IF('Application Form'!J877="PV","",IF('Application Form'!J877="POLL","",IF('Application Form'!J877="MSTN","MSTN",IF('Application Form'!J877="COAT","COAT",IF('Application Form'!J877="PI","PI",IF('Application Form'!J877="POLL_50K (add on)*","POLL_50K (add on)*",IF('Application Form'!J877="POLL_HD (add on)*","POLL_HD (add_on)*",IF('Application Form'!J877="MSTN_50K (add_on)*","MSTN_50K (add_on)*",IF('Application Form'!J877="MSTN_HD (add on)*","MSTN_HD (add on)*",IF('Application Form'!J877="STORE","STORE",IF('Application Form'!J877="HE","HE","")))))))))))))))))))),"ERROR"))))))</f>
        <v/>
      </c>
      <c r="P866" t="str">
        <f>IF(AND(F866="",O866&lt;&gt;""),IF('Application Form'!J877="SKSTD_BDL","SKSTD_BDL",IF('Application Form'!J877="MIP","MIP",IF('Application Form'!J877="MIP+PV","MIP",IF('Application Form'!J877="SEEKSIRE","SEEKSIRE",IF('Application Form'!J877="SEEKSIRE+PV","SEEKSIRE",IF('Application Form'!J877="GGP50K","GGP50K",IF('Application Form'!J877="GGP50K+PV","GGP50K",IF('Application Form'!J877="GGPHD (150K)","GGPHD (150K)",IF('Application Form'!J877="GGPHD+PV","GGPHD",IF('Application Form'!J877="PV","",IF('Application Form'!J877="POLL","",IF('Application Form'!J877="MSTN","MSTN",IF('Application Form'!J877="COAT","COAT",IF('Application Form'!J877="PI","PI",IF('Application Form'!J877="POLL_50K (add on)*","POLL_50K (add on)*",IF('Application Form'!J877="POLL_HD (add on)*","POLL_HD (add_on)*",IF('Application Form'!J877="MSTN_50K (add_on)*","MSTN_50K (add_on)*",IF('Application Form'!J877="MSTN_HD (add on)*","MSTN_HD (add on)*",IF('Application Form'!J877="STORE","STORE",IF('Application Form'!J877="HE","HE","")))))))))))))))))))),"")</f>
        <v/>
      </c>
    </row>
    <row r="867" spans="1:16" x14ac:dyDescent="0.25">
      <c r="A867" s="72">
        <f>'Application Form'!E878</f>
        <v>0</v>
      </c>
      <c r="B867" t="str">
        <f>IF('Application Form'!C878="Hair","H",IF('Application Form'!C878="Done","D",IF('Application Form'!C878="Semen","S",IF('Application Form'!C878="TSU","T",""))))</f>
        <v/>
      </c>
      <c r="C867" t="str">
        <f t="shared" si="13"/>
        <v>NAA</v>
      </c>
      <c r="F867" t="str">
        <f>IF('Application Form'!H878="SKSTD_BDL","SKSTD_BDL",IF('Application Form'!H878="MIP","MIP",IF('Application Form'!H878="MIP+PV","MIP",IF('Application Form'!H878="SEEKSIRE","SEEKSIRE",IF('Application Form'!H878="SEEKSIRE+PV","SEEKSIRE",IF('Application Form'!H878="GGP50K","GGP50K",IF('Application Form'!H878="GGP50K+PV","GGP50K",IF('Application Form'!H878="GGPHD (150K)","GGPHD (150K)",IF('Application Form'!H878="GGPHD+PV","GGPHD",IF('Application Form'!H878="PV","",IF('Application Form'!H878="POLL","",IF('Application Form'!H878="MSTN","",IF('Application Form'!H878="COAT","",IF('Application Form'!H878="PI","",IF('Application Form'!H878="POLL_50K (add on)*","",IF('Application Form'!H878="POLL_HD (add on)*","",IF('Application Form'!H878="MSTN_50K (add_on)*","",IF('Application Form'!H878="MSTN_HD (add on)*","",IF('Application Form'!H878="STORE","STORE",IF('Application Form'!H878="HE","HE",""))))))))))))))))))))</f>
        <v/>
      </c>
      <c r="G867" t="str">
        <f>IF(OR(RIGHT('Application Form'!H878,2)="PV",RIGHT('Application Form'!I878,2)="PV",RIGHT('Application Form'!J878,2)="PV"),"Yes","")</f>
        <v/>
      </c>
      <c r="H867" s="81" t="str">
        <f>IF(ISBLANK(IF(F867="SKSTD_BDL",'Application Form'!M878,IF('Office Use Only - DONT TOUCH!!!'!G867="Yes",'Application Form'!M878,""))),"",IF(F867="SKSTD_BDL",'Application Form'!M878,IF('Office Use Only - DONT TOUCH!!!'!G867="Yes",'Application Form'!M878,"")))</f>
        <v/>
      </c>
      <c r="K867" t="str">
        <f>IF(ISBLANK(IF(F867="SKSTD_BDL",'Application Form'!O878,IF('Office Use Only - DONT TOUCH!!!'!G867="Yes",'Application Form'!O878,""))),"",IF(F867="SKSTD_BDL",'Application Form'!O878,IF('Office Use Only - DONT TOUCH!!!'!G867="Yes",'Application Form'!O878,"")))</f>
        <v/>
      </c>
      <c r="N867" t="str">
        <f>IF(AND(F867="",'Application Form'!H878=""),"",IF(AND(F867="",'Application Form'!H878&lt;&gt;""),'Application Form'!H878,IF(AND(F867&lt;&gt;"",'Application Form'!I878=""),"",IF(AND(F867&lt;&gt;"",'Application Form'!I878&lt;&gt;""),IF('Application Form'!I878="SKSTD_BDL","SKSTD_BDL",IF('Application Form'!I878="MIP","MIP",IF('Application Form'!I878="MIP+PV","MIP",IF('Application Form'!I878="SEEKSIRE","SEEKSIRE",IF('Application Form'!I878="SEEKSIRE+PV","SEEKSIRE",IF('Application Form'!I878="GGP50K","GGP50K",IF('Application Form'!I878="GGP50K+PV","GGP50K",IF('Application Form'!I878="GGPHD (150K)","GGPHD (150K)",IF('Application Form'!I878="GGPHD+PV","GGPHD",IF('Application Form'!I878="PV","",IF('Application Form'!I878="POLL","",IF('Application Form'!I878="MSTN","MSTN",IF('Application Form'!I878="COAT","COAT",IF('Application Form'!I878="PI","PI",IF('Application Form'!I878="POLL_50K (add on)*","POLL_50K (add on)*",IF('Application Form'!I878="POLL_HD (add on)*","POLL_HD (add_on)*",IF('Application Form'!I878="MSTN_50K (add_on)*","MSTN_50K (add_on)*",IF('Application Form'!I878="MSTN_HD (add on)*","MSTN_HD (add on)*",IF('Application Form'!I878="STORE","STORE",IF('Application Form'!I878="HE","HE","")))))))))))))))))))),"ERROR"))))</f>
        <v/>
      </c>
      <c r="O867" t="str">
        <f>IF(AND(F867="",'Application Form'!H878=""),"",IF(AND(F867="",'Application Form'!H878&lt;&gt;"",'Application Form'!I878=""),"",IF(AND(F867&lt;&gt;"",'Application Form'!I878=""),"",IF(AND(F867&lt;&gt;"",'Application Form'!I878&lt;&gt;"",'Application Form'!J878=""),"",IF(AND(F867="",'Application Form'!H878&lt;&gt;"",'Application Form'!I878&lt;&gt;""),IF('Application Form'!I878="SKSTD_BDL","SKSTD_BDL",IF('Application Form'!I878="MIP","MIP",IF('Application Form'!I878="MIP+PV","MIP",IF('Application Form'!I878="SEEKSIRE","SEEKSIRE",IF('Application Form'!I878="SEEKSIRE+PV","SEEKSIRE",IF('Application Form'!I878="GGP50K","GGP50K",IF('Application Form'!I878="GGP50K+PV","GGP50K",IF('Application Form'!I878="GGPHD (150K)","GGPHD (150K)",IF('Application Form'!I878="GGPHD+PV","GGPHD",IF('Application Form'!I878="PV","",IF('Application Form'!I878="POLL","",IF('Application Form'!I878="MSTN","MSTN",IF('Application Form'!I878="COAT","COAT",IF('Application Form'!I878="PI","PI",IF('Application Form'!I878="POLL_50K (add on)*","POLL_50K (add on)*",IF('Application Form'!I878="POLL_HD (add on)*","POLL_HD (add_on)*",IF('Application Form'!I878="MSTN_50K (add_on)*","MSTN_50K (add_on)*",IF('Application Form'!I878="MSTN_HD (add on)*","MSTN_HD (add on)*",IF('Application Form'!I878="STORE","STORE",IF('Application Form'!I878="HE","HE","ERROR")))))))))))))))))))),IF(AND(F867&lt;&gt;"",'Application Form'!I878&lt;&gt;"",'Application Form'!J878&lt;&gt;""),IF('Application Form'!J878="SKSTD_BDL","SKSTD_BDL",IF('Application Form'!J878="MIP","MIP",IF('Application Form'!J878="MIP+PV","MIP",IF('Application Form'!J878="SEEKSIRE","SEEKSIRE",IF('Application Form'!J878="SEEKSIRE+PV","SEEKSIRE",IF('Application Form'!J878="GGP50K","GGP50K",IF('Application Form'!J878="GGP50K+PV","GGP50K",IF('Application Form'!J878="GGPHD (150K)","GGPHD (150K)",IF('Application Form'!J878="GGPHD+PV","GGPHD",IF('Application Form'!J878="PV","",IF('Application Form'!J878="POLL","",IF('Application Form'!J878="MSTN","MSTN",IF('Application Form'!J878="COAT","COAT",IF('Application Form'!J878="PI","PI",IF('Application Form'!J878="POLL_50K (add on)*","POLL_50K (add on)*",IF('Application Form'!J878="POLL_HD (add on)*","POLL_HD (add_on)*",IF('Application Form'!J878="MSTN_50K (add_on)*","MSTN_50K (add_on)*",IF('Application Form'!J878="MSTN_HD (add on)*","MSTN_HD (add on)*",IF('Application Form'!J878="STORE","STORE",IF('Application Form'!J878="HE","HE","")))))))))))))))))))),"ERROR"))))))</f>
        <v/>
      </c>
      <c r="P867" t="str">
        <f>IF(AND(F867="",O867&lt;&gt;""),IF('Application Form'!J878="SKSTD_BDL","SKSTD_BDL",IF('Application Form'!J878="MIP","MIP",IF('Application Form'!J878="MIP+PV","MIP",IF('Application Form'!J878="SEEKSIRE","SEEKSIRE",IF('Application Form'!J878="SEEKSIRE+PV","SEEKSIRE",IF('Application Form'!J878="GGP50K","GGP50K",IF('Application Form'!J878="GGP50K+PV","GGP50K",IF('Application Form'!J878="GGPHD (150K)","GGPHD (150K)",IF('Application Form'!J878="GGPHD+PV","GGPHD",IF('Application Form'!J878="PV","",IF('Application Form'!J878="POLL","",IF('Application Form'!J878="MSTN","MSTN",IF('Application Form'!J878="COAT","COAT",IF('Application Form'!J878="PI","PI",IF('Application Form'!J878="POLL_50K (add on)*","POLL_50K (add on)*",IF('Application Form'!J878="POLL_HD (add on)*","POLL_HD (add_on)*",IF('Application Form'!J878="MSTN_50K (add_on)*","MSTN_50K (add_on)*",IF('Application Form'!J878="MSTN_HD (add on)*","MSTN_HD (add on)*",IF('Application Form'!J878="STORE","STORE",IF('Application Form'!J878="HE","HE","")))))))))))))))))))),"")</f>
        <v/>
      </c>
    </row>
    <row r="868" spans="1:16" x14ac:dyDescent="0.25">
      <c r="A868" s="72">
        <f>'Application Form'!E879</f>
        <v>0</v>
      </c>
      <c r="B868" t="str">
        <f>IF('Application Form'!C879="Hair","H",IF('Application Form'!C879="Done","D",IF('Application Form'!C879="Semen","S",IF('Application Form'!C879="TSU","T",""))))</f>
        <v/>
      </c>
      <c r="C868" t="str">
        <f t="shared" si="13"/>
        <v>NAA</v>
      </c>
      <c r="F868" t="str">
        <f>IF('Application Form'!H879="SKSTD_BDL","SKSTD_BDL",IF('Application Form'!H879="MIP","MIP",IF('Application Form'!H879="MIP+PV","MIP",IF('Application Form'!H879="SEEKSIRE","SEEKSIRE",IF('Application Form'!H879="SEEKSIRE+PV","SEEKSIRE",IF('Application Form'!H879="GGP50K","GGP50K",IF('Application Form'!H879="GGP50K+PV","GGP50K",IF('Application Form'!H879="GGPHD (150K)","GGPHD (150K)",IF('Application Form'!H879="GGPHD+PV","GGPHD",IF('Application Form'!H879="PV","",IF('Application Form'!H879="POLL","",IF('Application Form'!H879="MSTN","",IF('Application Form'!H879="COAT","",IF('Application Form'!H879="PI","",IF('Application Form'!H879="POLL_50K (add on)*","",IF('Application Form'!H879="POLL_HD (add on)*","",IF('Application Form'!H879="MSTN_50K (add_on)*","",IF('Application Form'!H879="MSTN_HD (add on)*","",IF('Application Form'!H879="STORE","STORE",IF('Application Form'!H879="HE","HE",""))))))))))))))))))))</f>
        <v/>
      </c>
      <c r="G868" t="str">
        <f>IF(OR(RIGHT('Application Form'!H879,2)="PV",RIGHT('Application Form'!I879,2)="PV",RIGHT('Application Form'!J879,2)="PV"),"Yes","")</f>
        <v/>
      </c>
      <c r="H868" s="81" t="str">
        <f>IF(ISBLANK(IF(F868="SKSTD_BDL",'Application Form'!M879,IF('Office Use Only - DONT TOUCH!!!'!G868="Yes",'Application Form'!M879,""))),"",IF(F868="SKSTD_BDL",'Application Form'!M879,IF('Office Use Only - DONT TOUCH!!!'!G868="Yes",'Application Form'!M879,"")))</f>
        <v/>
      </c>
      <c r="K868" t="str">
        <f>IF(ISBLANK(IF(F868="SKSTD_BDL",'Application Form'!O879,IF('Office Use Only - DONT TOUCH!!!'!G868="Yes",'Application Form'!O879,""))),"",IF(F868="SKSTD_BDL",'Application Form'!O879,IF('Office Use Only - DONT TOUCH!!!'!G868="Yes",'Application Form'!O879,"")))</f>
        <v/>
      </c>
      <c r="N868" t="str">
        <f>IF(AND(F868="",'Application Form'!H879=""),"",IF(AND(F868="",'Application Form'!H879&lt;&gt;""),'Application Form'!H879,IF(AND(F868&lt;&gt;"",'Application Form'!I879=""),"",IF(AND(F868&lt;&gt;"",'Application Form'!I879&lt;&gt;""),IF('Application Form'!I879="SKSTD_BDL","SKSTD_BDL",IF('Application Form'!I879="MIP","MIP",IF('Application Form'!I879="MIP+PV","MIP",IF('Application Form'!I879="SEEKSIRE","SEEKSIRE",IF('Application Form'!I879="SEEKSIRE+PV","SEEKSIRE",IF('Application Form'!I879="GGP50K","GGP50K",IF('Application Form'!I879="GGP50K+PV","GGP50K",IF('Application Form'!I879="GGPHD (150K)","GGPHD (150K)",IF('Application Form'!I879="GGPHD+PV","GGPHD",IF('Application Form'!I879="PV","",IF('Application Form'!I879="POLL","",IF('Application Form'!I879="MSTN","MSTN",IF('Application Form'!I879="COAT","COAT",IF('Application Form'!I879="PI","PI",IF('Application Form'!I879="POLL_50K (add on)*","POLL_50K (add on)*",IF('Application Form'!I879="POLL_HD (add on)*","POLL_HD (add_on)*",IF('Application Form'!I879="MSTN_50K (add_on)*","MSTN_50K (add_on)*",IF('Application Form'!I879="MSTN_HD (add on)*","MSTN_HD (add on)*",IF('Application Form'!I879="STORE","STORE",IF('Application Form'!I879="HE","HE","")))))))))))))))))))),"ERROR"))))</f>
        <v/>
      </c>
      <c r="O868" t="str">
        <f>IF(AND(F868="",'Application Form'!H879=""),"",IF(AND(F868="",'Application Form'!H879&lt;&gt;"",'Application Form'!I879=""),"",IF(AND(F868&lt;&gt;"",'Application Form'!I879=""),"",IF(AND(F868&lt;&gt;"",'Application Form'!I879&lt;&gt;"",'Application Form'!J879=""),"",IF(AND(F868="",'Application Form'!H879&lt;&gt;"",'Application Form'!I879&lt;&gt;""),IF('Application Form'!I879="SKSTD_BDL","SKSTD_BDL",IF('Application Form'!I879="MIP","MIP",IF('Application Form'!I879="MIP+PV","MIP",IF('Application Form'!I879="SEEKSIRE","SEEKSIRE",IF('Application Form'!I879="SEEKSIRE+PV","SEEKSIRE",IF('Application Form'!I879="GGP50K","GGP50K",IF('Application Form'!I879="GGP50K+PV","GGP50K",IF('Application Form'!I879="GGPHD (150K)","GGPHD (150K)",IF('Application Form'!I879="GGPHD+PV","GGPHD",IF('Application Form'!I879="PV","",IF('Application Form'!I879="POLL","",IF('Application Form'!I879="MSTN","MSTN",IF('Application Form'!I879="COAT","COAT",IF('Application Form'!I879="PI","PI",IF('Application Form'!I879="POLL_50K (add on)*","POLL_50K (add on)*",IF('Application Form'!I879="POLL_HD (add on)*","POLL_HD (add_on)*",IF('Application Form'!I879="MSTN_50K (add_on)*","MSTN_50K (add_on)*",IF('Application Form'!I879="MSTN_HD (add on)*","MSTN_HD (add on)*",IF('Application Form'!I879="STORE","STORE",IF('Application Form'!I879="HE","HE","ERROR")))))))))))))))))))),IF(AND(F868&lt;&gt;"",'Application Form'!I879&lt;&gt;"",'Application Form'!J879&lt;&gt;""),IF('Application Form'!J879="SKSTD_BDL","SKSTD_BDL",IF('Application Form'!J879="MIP","MIP",IF('Application Form'!J879="MIP+PV","MIP",IF('Application Form'!J879="SEEKSIRE","SEEKSIRE",IF('Application Form'!J879="SEEKSIRE+PV","SEEKSIRE",IF('Application Form'!J879="GGP50K","GGP50K",IF('Application Form'!J879="GGP50K+PV","GGP50K",IF('Application Form'!J879="GGPHD (150K)","GGPHD (150K)",IF('Application Form'!J879="GGPHD+PV","GGPHD",IF('Application Form'!J879="PV","",IF('Application Form'!J879="POLL","",IF('Application Form'!J879="MSTN","MSTN",IF('Application Form'!J879="COAT","COAT",IF('Application Form'!J879="PI","PI",IF('Application Form'!J879="POLL_50K (add on)*","POLL_50K (add on)*",IF('Application Form'!J879="POLL_HD (add on)*","POLL_HD (add_on)*",IF('Application Form'!J879="MSTN_50K (add_on)*","MSTN_50K (add_on)*",IF('Application Form'!J879="MSTN_HD (add on)*","MSTN_HD (add on)*",IF('Application Form'!J879="STORE","STORE",IF('Application Form'!J879="HE","HE","")))))))))))))))))))),"ERROR"))))))</f>
        <v/>
      </c>
      <c r="P868" t="str">
        <f>IF(AND(F868="",O868&lt;&gt;""),IF('Application Form'!J879="SKSTD_BDL","SKSTD_BDL",IF('Application Form'!J879="MIP","MIP",IF('Application Form'!J879="MIP+PV","MIP",IF('Application Form'!J879="SEEKSIRE","SEEKSIRE",IF('Application Form'!J879="SEEKSIRE+PV","SEEKSIRE",IF('Application Form'!J879="GGP50K","GGP50K",IF('Application Form'!J879="GGP50K+PV","GGP50K",IF('Application Form'!J879="GGPHD (150K)","GGPHD (150K)",IF('Application Form'!J879="GGPHD+PV","GGPHD",IF('Application Form'!J879="PV","",IF('Application Form'!J879="POLL","",IF('Application Form'!J879="MSTN","MSTN",IF('Application Form'!J879="COAT","COAT",IF('Application Form'!J879="PI","PI",IF('Application Form'!J879="POLL_50K (add on)*","POLL_50K (add on)*",IF('Application Form'!J879="POLL_HD (add on)*","POLL_HD (add_on)*",IF('Application Form'!J879="MSTN_50K (add_on)*","MSTN_50K (add_on)*",IF('Application Form'!J879="MSTN_HD (add on)*","MSTN_HD (add on)*",IF('Application Form'!J879="STORE","STORE",IF('Application Form'!J879="HE","HE","")))))))))))))))))))),"")</f>
        <v/>
      </c>
    </row>
    <row r="869" spans="1:16" x14ac:dyDescent="0.25">
      <c r="A869" s="72">
        <f>'Application Form'!E880</f>
        <v>0</v>
      </c>
      <c r="B869" t="str">
        <f>IF('Application Form'!C880="Hair","H",IF('Application Form'!C880="Done","D",IF('Application Form'!C880="Semen","S",IF('Application Form'!C880="TSU","T",""))))</f>
        <v/>
      </c>
      <c r="C869" t="str">
        <f t="shared" si="13"/>
        <v>NAA</v>
      </c>
      <c r="F869" t="str">
        <f>IF('Application Form'!H880="SKSTD_BDL","SKSTD_BDL",IF('Application Form'!H880="MIP","MIP",IF('Application Form'!H880="MIP+PV","MIP",IF('Application Form'!H880="SEEKSIRE","SEEKSIRE",IF('Application Form'!H880="SEEKSIRE+PV","SEEKSIRE",IF('Application Form'!H880="GGP50K","GGP50K",IF('Application Form'!H880="GGP50K+PV","GGP50K",IF('Application Form'!H880="GGPHD (150K)","GGPHD (150K)",IF('Application Form'!H880="GGPHD+PV","GGPHD",IF('Application Form'!H880="PV","",IF('Application Form'!H880="POLL","",IF('Application Form'!H880="MSTN","",IF('Application Form'!H880="COAT","",IF('Application Form'!H880="PI","",IF('Application Form'!H880="POLL_50K (add on)*","",IF('Application Form'!H880="POLL_HD (add on)*","",IF('Application Form'!H880="MSTN_50K (add_on)*","",IF('Application Form'!H880="MSTN_HD (add on)*","",IF('Application Form'!H880="STORE","STORE",IF('Application Form'!H880="HE","HE",""))))))))))))))))))))</f>
        <v/>
      </c>
      <c r="G869" t="str">
        <f>IF(OR(RIGHT('Application Form'!H880,2)="PV",RIGHT('Application Form'!I880,2)="PV",RIGHT('Application Form'!J880,2)="PV"),"Yes","")</f>
        <v/>
      </c>
      <c r="H869" s="81" t="str">
        <f>IF(ISBLANK(IF(F869="SKSTD_BDL",'Application Form'!M880,IF('Office Use Only - DONT TOUCH!!!'!G869="Yes",'Application Form'!M880,""))),"",IF(F869="SKSTD_BDL",'Application Form'!M880,IF('Office Use Only - DONT TOUCH!!!'!G869="Yes",'Application Form'!M880,"")))</f>
        <v/>
      </c>
      <c r="K869" t="str">
        <f>IF(ISBLANK(IF(F869="SKSTD_BDL",'Application Form'!O880,IF('Office Use Only - DONT TOUCH!!!'!G869="Yes",'Application Form'!O880,""))),"",IF(F869="SKSTD_BDL",'Application Form'!O880,IF('Office Use Only - DONT TOUCH!!!'!G869="Yes",'Application Form'!O880,"")))</f>
        <v/>
      </c>
      <c r="N869" t="str">
        <f>IF(AND(F869="",'Application Form'!H880=""),"",IF(AND(F869="",'Application Form'!H880&lt;&gt;""),'Application Form'!H880,IF(AND(F869&lt;&gt;"",'Application Form'!I880=""),"",IF(AND(F869&lt;&gt;"",'Application Form'!I880&lt;&gt;""),IF('Application Form'!I880="SKSTD_BDL","SKSTD_BDL",IF('Application Form'!I880="MIP","MIP",IF('Application Form'!I880="MIP+PV","MIP",IF('Application Form'!I880="SEEKSIRE","SEEKSIRE",IF('Application Form'!I880="SEEKSIRE+PV","SEEKSIRE",IF('Application Form'!I880="GGP50K","GGP50K",IF('Application Form'!I880="GGP50K+PV","GGP50K",IF('Application Form'!I880="GGPHD (150K)","GGPHD (150K)",IF('Application Form'!I880="GGPHD+PV","GGPHD",IF('Application Form'!I880="PV","",IF('Application Form'!I880="POLL","",IF('Application Form'!I880="MSTN","MSTN",IF('Application Form'!I880="COAT","COAT",IF('Application Form'!I880="PI","PI",IF('Application Form'!I880="POLL_50K (add on)*","POLL_50K (add on)*",IF('Application Form'!I880="POLL_HD (add on)*","POLL_HD (add_on)*",IF('Application Form'!I880="MSTN_50K (add_on)*","MSTN_50K (add_on)*",IF('Application Form'!I880="MSTN_HD (add on)*","MSTN_HD (add on)*",IF('Application Form'!I880="STORE","STORE",IF('Application Form'!I880="HE","HE","")))))))))))))))))))),"ERROR"))))</f>
        <v/>
      </c>
      <c r="O869" t="str">
        <f>IF(AND(F869="",'Application Form'!H880=""),"",IF(AND(F869="",'Application Form'!H880&lt;&gt;"",'Application Form'!I880=""),"",IF(AND(F869&lt;&gt;"",'Application Form'!I880=""),"",IF(AND(F869&lt;&gt;"",'Application Form'!I880&lt;&gt;"",'Application Form'!J880=""),"",IF(AND(F869="",'Application Form'!H880&lt;&gt;"",'Application Form'!I880&lt;&gt;""),IF('Application Form'!I880="SKSTD_BDL","SKSTD_BDL",IF('Application Form'!I880="MIP","MIP",IF('Application Form'!I880="MIP+PV","MIP",IF('Application Form'!I880="SEEKSIRE","SEEKSIRE",IF('Application Form'!I880="SEEKSIRE+PV","SEEKSIRE",IF('Application Form'!I880="GGP50K","GGP50K",IF('Application Form'!I880="GGP50K+PV","GGP50K",IF('Application Form'!I880="GGPHD (150K)","GGPHD (150K)",IF('Application Form'!I880="GGPHD+PV","GGPHD",IF('Application Form'!I880="PV","",IF('Application Form'!I880="POLL","",IF('Application Form'!I880="MSTN","MSTN",IF('Application Form'!I880="COAT","COAT",IF('Application Form'!I880="PI","PI",IF('Application Form'!I880="POLL_50K (add on)*","POLL_50K (add on)*",IF('Application Form'!I880="POLL_HD (add on)*","POLL_HD (add_on)*",IF('Application Form'!I880="MSTN_50K (add_on)*","MSTN_50K (add_on)*",IF('Application Form'!I880="MSTN_HD (add on)*","MSTN_HD (add on)*",IF('Application Form'!I880="STORE","STORE",IF('Application Form'!I880="HE","HE","ERROR")))))))))))))))))))),IF(AND(F869&lt;&gt;"",'Application Form'!I880&lt;&gt;"",'Application Form'!J880&lt;&gt;""),IF('Application Form'!J880="SKSTD_BDL","SKSTD_BDL",IF('Application Form'!J880="MIP","MIP",IF('Application Form'!J880="MIP+PV","MIP",IF('Application Form'!J880="SEEKSIRE","SEEKSIRE",IF('Application Form'!J880="SEEKSIRE+PV","SEEKSIRE",IF('Application Form'!J880="GGP50K","GGP50K",IF('Application Form'!J880="GGP50K+PV","GGP50K",IF('Application Form'!J880="GGPHD (150K)","GGPHD (150K)",IF('Application Form'!J880="GGPHD+PV","GGPHD",IF('Application Form'!J880="PV","",IF('Application Form'!J880="POLL","",IF('Application Form'!J880="MSTN","MSTN",IF('Application Form'!J880="COAT","COAT",IF('Application Form'!J880="PI","PI",IF('Application Form'!J880="POLL_50K (add on)*","POLL_50K (add on)*",IF('Application Form'!J880="POLL_HD (add on)*","POLL_HD (add_on)*",IF('Application Form'!J880="MSTN_50K (add_on)*","MSTN_50K (add_on)*",IF('Application Form'!J880="MSTN_HD (add on)*","MSTN_HD (add on)*",IF('Application Form'!J880="STORE","STORE",IF('Application Form'!J880="HE","HE","")))))))))))))))))))),"ERROR"))))))</f>
        <v/>
      </c>
      <c r="P869" t="str">
        <f>IF(AND(F869="",O869&lt;&gt;""),IF('Application Form'!J880="SKSTD_BDL","SKSTD_BDL",IF('Application Form'!J880="MIP","MIP",IF('Application Form'!J880="MIP+PV","MIP",IF('Application Form'!J880="SEEKSIRE","SEEKSIRE",IF('Application Form'!J880="SEEKSIRE+PV","SEEKSIRE",IF('Application Form'!J880="GGP50K","GGP50K",IF('Application Form'!J880="GGP50K+PV","GGP50K",IF('Application Form'!J880="GGPHD (150K)","GGPHD (150K)",IF('Application Form'!J880="GGPHD+PV","GGPHD",IF('Application Form'!J880="PV","",IF('Application Form'!J880="POLL","",IF('Application Form'!J880="MSTN","MSTN",IF('Application Form'!J880="COAT","COAT",IF('Application Form'!J880="PI","PI",IF('Application Form'!J880="POLL_50K (add on)*","POLL_50K (add on)*",IF('Application Form'!J880="POLL_HD (add on)*","POLL_HD (add_on)*",IF('Application Form'!J880="MSTN_50K (add_on)*","MSTN_50K (add_on)*",IF('Application Form'!J880="MSTN_HD (add on)*","MSTN_HD (add on)*",IF('Application Form'!J880="STORE","STORE",IF('Application Form'!J880="HE","HE","")))))))))))))))))))),"")</f>
        <v/>
      </c>
    </row>
    <row r="870" spans="1:16" x14ac:dyDescent="0.25">
      <c r="A870" s="72">
        <f>'Application Form'!E881</f>
        <v>0</v>
      </c>
      <c r="B870" t="str">
        <f>IF('Application Form'!C881="Hair","H",IF('Application Form'!C881="Done","D",IF('Application Form'!C881="Semen","S",IF('Application Form'!C881="TSU","T",""))))</f>
        <v/>
      </c>
      <c r="C870" t="str">
        <f t="shared" si="13"/>
        <v>NAA</v>
      </c>
      <c r="F870" t="str">
        <f>IF('Application Form'!H881="SKSTD_BDL","SKSTD_BDL",IF('Application Form'!H881="MIP","MIP",IF('Application Form'!H881="MIP+PV","MIP",IF('Application Form'!H881="SEEKSIRE","SEEKSIRE",IF('Application Form'!H881="SEEKSIRE+PV","SEEKSIRE",IF('Application Form'!H881="GGP50K","GGP50K",IF('Application Form'!H881="GGP50K+PV","GGP50K",IF('Application Form'!H881="GGPHD (150K)","GGPHD (150K)",IF('Application Form'!H881="GGPHD+PV","GGPHD",IF('Application Form'!H881="PV","",IF('Application Form'!H881="POLL","",IF('Application Form'!H881="MSTN","",IF('Application Form'!H881="COAT","",IF('Application Form'!H881="PI","",IF('Application Form'!H881="POLL_50K (add on)*","",IF('Application Form'!H881="POLL_HD (add on)*","",IF('Application Form'!H881="MSTN_50K (add_on)*","",IF('Application Form'!H881="MSTN_HD (add on)*","",IF('Application Form'!H881="STORE","STORE",IF('Application Form'!H881="HE","HE",""))))))))))))))))))))</f>
        <v/>
      </c>
      <c r="G870" t="str">
        <f>IF(OR(RIGHT('Application Form'!H881,2)="PV",RIGHT('Application Form'!I881,2)="PV",RIGHT('Application Form'!J881,2)="PV"),"Yes","")</f>
        <v/>
      </c>
      <c r="H870" s="81" t="str">
        <f>IF(ISBLANK(IF(F870="SKSTD_BDL",'Application Form'!M881,IF('Office Use Only - DONT TOUCH!!!'!G870="Yes",'Application Form'!M881,""))),"",IF(F870="SKSTD_BDL",'Application Form'!M881,IF('Office Use Only - DONT TOUCH!!!'!G870="Yes",'Application Form'!M881,"")))</f>
        <v/>
      </c>
      <c r="K870" t="str">
        <f>IF(ISBLANK(IF(F870="SKSTD_BDL",'Application Form'!O881,IF('Office Use Only - DONT TOUCH!!!'!G870="Yes",'Application Form'!O881,""))),"",IF(F870="SKSTD_BDL",'Application Form'!O881,IF('Office Use Only - DONT TOUCH!!!'!G870="Yes",'Application Form'!O881,"")))</f>
        <v/>
      </c>
      <c r="N870" t="str">
        <f>IF(AND(F870="",'Application Form'!H881=""),"",IF(AND(F870="",'Application Form'!H881&lt;&gt;""),'Application Form'!H881,IF(AND(F870&lt;&gt;"",'Application Form'!I881=""),"",IF(AND(F870&lt;&gt;"",'Application Form'!I881&lt;&gt;""),IF('Application Form'!I881="SKSTD_BDL","SKSTD_BDL",IF('Application Form'!I881="MIP","MIP",IF('Application Form'!I881="MIP+PV","MIP",IF('Application Form'!I881="SEEKSIRE","SEEKSIRE",IF('Application Form'!I881="SEEKSIRE+PV","SEEKSIRE",IF('Application Form'!I881="GGP50K","GGP50K",IF('Application Form'!I881="GGP50K+PV","GGP50K",IF('Application Form'!I881="GGPHD (150K)","GGPHD (150K)",IF('Application Form'!I881="GGPHD+PV","GGPHD",IF('Application Form'!I881="PV","",IF('Application Form'!I881="POLL","",IF('Application Form'!I881="MSTN","MSTN",IF('Application Form'!I881="COAT","COAT",IF('Application Form'!I881="PI","PI",IF('Application Form'!I881="POLL_50K (add on)*","POLL_50K (add on)*",IF('Application Form'!I881="POLL_HD (add on)*","POLL_HD (add_on)*",IF('Application Form'!I881="MSTN_50K (add_on)*","MSTN_50K (add_on)*",IF('Application Form'!I881="MSTN_HD (add on)*","MSTN_HD (add on)*",IF('Application Form'!I881="STORE","STORE",IF('Application Form'!I881="HE","HE","")))))))))))))))))))),"ERROR"))))</f>
        <v/>
      </c>
      <c r="O870" t="str">
        <f>IF(AND(F870="",'Application Form'!H881=""),"",IF(AND(F870="",'Application Form'!H881&lt;&gt;"",'Application Form'!I881=""),"",IF(AND(F870&lt;&gt;"",'Application Form'!I881=""),"",IF(AND(F870&lt;&gt;"",'Application Form'!I881&lt;&gt;"",'Application Form'!J881=""),"",IF(AND(F870="",'Application Form'!H881&lt;&gt;"",'Application Form'!I881&lt;&gt;""),IF('Application Form'!I881="SKSTD_BDL","SKSTD_BDL",IF('Application Form'!I881="MIP","MIP",IF('Application Form'!I881="MIP+PV","MIP",IF('Application Form'!I881="SEEKSIRE","SEEKSIRE",IF('Application Form'!I881="SEEKSIRE+PV","SEEKSIRE",IF('Application Form'!I881="GGP50K","GGP50K",IF('Application Form'!I881="GGP50K+PV","GGP50K",IF('Application Form'!I881="GGPHD (150K)","GGPHD (150K)",IF('Application Form'!I881="GGPHD+PV","GGPHD",IF('Application Form'!I881="PV","",IF('Application Form'!I881="POLL","",IF('Application Form'!I881="MSTN","MSTN",IF('Application Form'!I881="COAT","COAT",IF('Application Form'!I881="PI","PI",IF('Application Form'!I881="POLL_50K (add on)*","POLL_50K (add on)*",IF('Application Form'!I881="POLL_HD (add on)*","POLL_HD (add_on)*",IF('Application Form'!I881="MSTN_50K (add_on)*","MSTN_50K (add_on)*",IF('Application Form'!I881="MSTN_HD (add on)*","MSTN_HD (add on)*",IF('Application Form'!I881="STORE","STORE",IF('Application Form'!I881="HE","HE","ERROR")))))))))))))))))))),IF(AND(F870&lt;&gt;"",'Application Form'!I881&lt;&gt;"",'Application Form'!J881&lt;&gt;""),IF('Application Form'!J881="SKSTD_BDL","SKSTD_BDL",IF('Application Form'!J881="MIP","MIP",IF('Application Form'!J881="MIP+PV","MIP",IF('Application Form'!J881="SEEKSIRE","SEEKSIRE",IF('Application Form'!J881="SEEKSIRE+PV","SEEKSIRE",IF('Application Form'!J881="GGP50K","GGP50K",IF('Application Form'!J881="GGP50K+PV","GGP50K",IF('Application Form'!J881="GGPHD (150K)","GGPHD (150K)",IF('Application Form'!J881="GGPHD+PV","GGPHD",IF('Application Form'!J881="PV","",IF('Application Form'!J881="POLL","",IF('Application Form'!J881="MSTN","MSTN",IF('Application Form'!J881="COAT","COAT",IF('Application Form'!J881="PI","PI",IF('Application Form'!J881="POLL_50K (add on)*","POLL_50K (add on)*",IF('Application Form'!J881="POLL_HD (add on)*","POLL_HD (add_on)*",IF('Application Form'!J881="MSTN_50K (add_on)*","MSTN_50K (add_on)*",IF('Application Form'!J881="MSTN_HD (add on)*","MSTN_HD (add on)*",IF('Application Form'!J881="STORE","STORE",IF('Application Form'!J881="HE","HE","")))))))))))))))))))),"ERROR"))))))</f>
        <v/>
      </c>
      <c r="P870" t="str">
        <f>IF(AND(F870="",O870&lt;&gt;""),IF('Application Form'!J881="SKSTD_BDL","SKSTD_BDL",IF('Application Form'!J881="MIP","MIP",IF('Application Form'!J881="MIP+PV","MIP",IF('Application Form'!J881="SEEKSIRE","SEEKSIRE",IF('Application Form'!J881="SEEKSIRE+PV","SEEKSIRE",IF('Application Form'!J881="GGP50K","GGP50K",IF('Application Form'!J881="GGP50K+PV","GGP50K",IF('Application Form'!J881="GGPHD (150K)","GGPHD (150K)",IF('Application Form'!J881="GGPHD+PV","GGPHD",IF('Application Form'!J881="PV","",IF('Application Form'!J881="POLL","",IF('Application Form'!J881="MSTN","MSTN",IF('Application Form'!J881="COAT","COAT",IF('Application Form'!J881="PI","PI",IF('Application Form'!J881="POLL_50K (add on)*","POLL_50K (add on)*",IF('Application Form'!J881="POLL_HD (add on)*","POLL_HD (add_on)*",IF('Application Form'!J881="MSTN_50K (add_on)*","MSTN_50K (add_on)*",IF('Application Form'!J881="MSTN_HD (add on)*","MSTN_HD (add on)*",IF('Application Form'!J881="STORE","STORE",IF('Application Form'!J881="HE","HE","")))))))))))))))))))),"")</f>
        <v/>
      </c>
    </row>
    <row r="871" spans="1:16" x14ac:dyDescent="0.25">
      <c r="A871" s="72">
        <f>'Application Form'!E882</f>
        <v>0</v>
      </c>
      <c r="B871" t="str">
        <f>IF('Application Form'!C882="Hair","H",IF('Application Form'!C882="Done","D",IF('Application Form'!C882="Semen","S",IF('Application Form'!C882="TSU","T",""))))</f>
        <v/>
      </c>
      <c r="C871" t="str">
        <f t="shared" si="13"/>
        <v>NAA</v>
      </c>
      <c r="F871" t="str">
        <f>IF('Application Form'!H882="SKSTD_BDL","SKSTD_BDL",IF('Application Form'!H882="MIP","MIP",IF('Application Form'!H882="MIP+PV","MIP",IF('Application Form'!H882="SEEKSIRE","SEEKSIRE",IF('Application Form'!H882="SEEKSIRE+PV","SEEKSIRE",IF('Application Form'!H882="GGP50K","GGP50K",IF('Application Form'!H882="GGP50K+PV","GGP50K",IF('Application Form'!H882="GGPHD (150K)","GGPHD (150K)",IF('Application Form'!H882="GGPHD+PV","GGPHD",IF('Application Form'!H882="PV","",IF('Application Form'!H882="POLL","",IF('Application Form'!H882="MSTN","",IF('Application Form'!H882="COAT","",IF('Application Form'!H882="PI","",IF('Application Form'!H882="POLL_50K (add on)*","",IF('Application Form'!H882="POLL_HD (add on)*","",IF('Application Form'!H882="MSTN_50K (add_on)*","",IF('Application Form'!H882="MSTN_HD (add on)*","",IF('Application Form'!H882="STORE","STORE",IF('Application Form'!H882="HE","HE",""))))))))))))))))))))</f>
        <v/>
      </c>
      <c r="G871" t="str">
        <f>IF(OR(RIGHT('Application Form'!H882,2)="PV",RIGHT('Application Form'!I882,2)="PV",RIGHT('Application Form'!J882,2)="PV"),"Yes","")</f>
        <v/>
      </c>
      <c r="H871" s="81" t="str">
        <f>IF(ISBLANK(IF(F871="SKSTD_BDL",'Application Form'!M882,IF('Office Use Only - DONT TOUCH!!!'!G871="Yes",'Application Form'!M882,""))),"",IF(F871="SKSTD_BDL",'Application Form'!M882,IF('Office Use Only - DONT TOUCH!!!'!G871="Yes",'Application Form'!M882,"")))</f>
        <v/>
      </c>
      <c r="K871" t="str">
        <f>IF(ISBLANK(IF(F871="SKSTD_BDL",'Application Form'!O882,IF('Office Use Only - DONT TOUCH!!!'!G871="Yes",'Application Form'!O882,""))),"",IF(F871="SKSTD_BDL",'Application Form'!O882,IF('Office Use Only - DONT TOUCH!!!'!G871="Yes",'Application Form'!O882,"")))</f>
        <v/>
      </c>
      <c r="N871" t="str">
        <f>IF(AND(F871="",'Application Form'!H882=""),"",IF(AND(F871="",'Application Form'!H882&lt;&gt;""),'Application Form'!H882,IF(AND(F871&lt;&gt;"",'Application Form'!I882=""),"",IF(AND(F871&lt;&gt;"",'Application Form'!I882&lt;&gt;""),IF('Application Form'!I882="SKSTD_BDL","SKSTD_BDL",IF('Application Form'!I882="MIP","MIP",IF('Application Form'!I882="MIP+PV","MIP",IF('Application Form'!I882="SEEKSIRE","SEEKSIRE",IF('Application Form'!I882="SEEKSIRE+PV","SEEKSIRE",IF('Application Form'!I882="GGP50K","GGP50K",IF('Application Form'!I882="GGP50K+PV","GGP50K",IF('Application Form'!I882="GGPHD (150K)","GGPHD (150K)",IF('Application Form'!I882="GGPHD+PV","GGPHD",IF('Application Form'!I882="PV","",IF('Application Form'!I882="POLL","",IF('Application Form'!I882="MSTN","MSTN",IF('Application Form'!I882="COAT","COAT",IF('Application Form'!I882="PI","PI",IF('Application Form'!I882="POLL_50K (add on)*","POLL_50K (add on)*",IF('Application Form'!I882="POLL_HD (add on)*","POLL_HD (add_on)*",IF('Application Form'!I882="MSTN_50K (add_on)*","MSTN_50K (add_on)*",IF('Application Form'!I882="MSTN_HD (add on)*","MSTN_HD (add on)*",IF('Application Form'!I882="STORE","STORE",IF('Application Form'!I882="HE","HE","")))))))))))))))))))),"ERROR"))))</f>
        <v/>
      </c>
      <c r="O871" t="str">
        <f>IF(AND(F871="",'Application Form'!H882=""),"",IF(AND(F871="",'Application Form'!H882&lt;&gt;"",'Application Form'!I882=""),"",IF(AND(F871&lt;&gt;"",'Application Form'!I882=""),"",IF(AND(F871&lt;&gt;"",'Application Form'!I882&lt;&gt;"",'Application Form'!J882=""),"",IF(AND(F871="",'Application Form'!H882&lt;&gt;"",'Application Form'!I882&lt;&gt;""),IF('Application Form'!I882="SKSTD_BDL","SKSTD_BDL",IF('Application Form'!I882="MIP","MIP",IF('Application Form'!I882="MIP+PV","MIP",IF('Application Form'!I882="SEEKSIRE","SEEKSIRE",IF('Application Form'!I882="SEEKSIRE+PV","SEEKSIRE",IF('Application Form'!I882="GGP50K","GGP50K",IF('Application Form'!I882="GGP50K+PV","GGP50K",IF('Application Form'!I882="GGPHD (150K)","GGPHD (150K)",IF('Application Form'!I882="GGPHD+PV","GGPHD",IF('Application Form'!I882="PV","",IF('Application Form'!I882="POLL","",IF('Application Form'!I882="MSTN","MSTN",IF('Application Form'!I882="COAT","COAT",IF('Application Form'!I882="PI","PI",IF('Application Form'!I882="POLL_50K (add on)*","POLL_50K (add on)*",IF('Application Form'!I882="POLL_HD (add on)*","POLL_HD (add_on)*",IF('Application Form'!I882="MSTN_50K (add_on)*","MSTN_50K (add_on)*",IF('Application Form'!I882="MSTN_HD (add on)*","MSTN_HD (add on)*",IF('Application Form'!I882="STORE","STORE",IF('Application Form'!I882="HE","HE","ERROR")))))))))))))))))))),IF(AND(F871&lt;&gt;"",'Application Form'!I882&lt;&gt;"",'Application Form'!J882&lt;&gt;""),IF('Application Form'!J882="SKSTD_BDL","SKSTD_BDL",IF('Application Form'!J882="MIP","MIP",IF('Application Form'!J882="MIP+PV","MIP",IF('Application Form'!J882="SEEKSIRE","SEEKSIRE",IF('Application Form'!J882="SEEKSIRE+PV","SEEKSIRE",IF('Application Form'!J882="GGP50K","GGP50K",IF('Application Form'!J882="GGP50K+PV","GGP50K",IF('Application Form'!J882="GGPHD (150K)","GGPHD (150K)",IF('Application Form'!J882="GGPHD+PV","GGPHD",IF('Application Form'!J882="PV","",IF('Application Form'!J882="POLL","",IF('Application Form'!J882="MSTN","MSTN",IF('Application Form'!J882="COAT","COAT",IF('Application Form'!J882="PI","PI",IF('Application Form'!J882="POLL_50K (add on)*","POLL_50K (add on)*",IF('Application Form'!J882="POLL_HD (add on)*","POLL_HD (add_on)*",IF('Application Form'!J882="MSTN_50K (add_on)*","MSTN_50K (add_on)*",IF('Application Form'!J882="MSTN_HD (add on)*","MSTN_HD (add on)*",IF('Application Form'!J882="STORE","STORE",IF('Application Form'!J882="HE","HE","")))))))))))))))))))),"ERROR"))))))</f>
        <v/>
      </c>
      <c r="P871" t="str">
        <f>IF(AND(F871="",O871&lt;&gt;""),IF('Application Form'!J882="SKSTD_BDL","SKSTD_BDL",IF('Application Form'!J882="MIP","MIP",IF('Application Form'!J882="MIP+PV","MIP",IF('Application Form'!J882="SEEKSIRE","SEEKSIRE",IF('Application Form'!J882="SEEKSIRE+PV","SEEKSIRE",IF('Application Form'!J882="GGP50K","GGP50K",IF('Application Form'!J882="GGP50K+PV","GGP50K",IF('Application Form'!J882="GGPHD (150K)","GGPHD (150K)",IF('Application Form'!J882="GGPHD+PV","GGPHD",IF('Application Form'!J882="PV","",IF('Application Form'!J882="POLL","",IF('Application Form'!J882="MSTN","MSTN",IF('Application Form'!J882="COAT","COAT",IF('Application Form'!J882="PI","PI",IF('Application Form'!J882="POLL_50K (add on)*","POLL_50K (add on)*",IF('Application Form'!J882="POLL_HD (add on)*","POLL_HD (add_on)*",IF('Application Form'!J882="MSTN_50K (add_on)*","MSTN_50K (add_on)*",IF('Application Form'!J882="MSTN_HD (add on)*","MSTN_HD (add on)*",IF('Application Form'!J882="STORE","STORE",IF('Application Form'!J882="HE","HE","")))))))))))))))))))),"")</f>
        <v/>
      </c>
    </row>
    <row r="872" spans="1:16" x14ac:dyDescent="0.25">
      <c r="A872" s="72">
        <f>'Application Form'!E883</f>
        <v>0</v>
      </c>
      <c r="B872" t="str">
        <f>IF('Application Form'!C883="Hair","H",IF('Application Form'!C883="Done","D",IF('Application Form'!C883="Semen","S",IF('Application Form'!C883="TSU","T",""))))</f>
        <v/>
      </c>
      <c r="C872" t="str">
        <f t="shared" si="13"/>
        <v>NAA</v>
      </c>
      <c r="F872" t="str">
        <f>IF('Application Form'!H883="SKSTD_BDL","SKSTD_BDL",IF('Application Form'!H883="MIP","MIP",IF('Application Form'!H883="MIP+PV","MIP",IF('Application Form'!H883="SEEKSIRE","SEEKSIRE",IF('Application Form'!H883="SEEKSIRE+PV","SEEKSIRE",IF('Application Form'!H883="GGP50K","GGP50K",IF('Application Form'!H883="GGP50K+PV","GGP50K",IF('Application Form'!H883="GGPHD (150K)","GGPHD (150K)",IF('Application Form'!H883="GGPHD+PV","GGPHD",IF('Application Form'!H883="PV","",IF('Application Form'!H883="POLL","",IF('Application Form'!H883="MSTN","",IF('Application Form'!H883="COAT","",IF('Application Form'!H883="PI","",IF('Application Form'!H883="POLL_50K (add on)*","",IF('Application Form'!H883="POLL_HD (add on)*","",IF('Application Form'!H883="MSTN_50K (add_on)*","",IF('Application Form'!H883="MSTN_HD (add on)*","",IF('Application Form'!H883="STORE","STORE",IF('Application Form'!H883="HE","HE",""))))))))))))))))))))</f>
        <v/>
      </c>
      <c r="G872" t="str">
        <f>IF(OR(RIGHT('Application Form'!H883,2)="PV",RIGHT('Application Form'!I883,2)="PV",RIGHT('Application Form'!J883,2)="PV"),"Yes","")</f>
        <v/>
      </c>
      <c r="H872" s="81" t="str">
        <f>IF(ISBLANK(IF(F872="SKSTD_BDL",'Application Form'!M883,IF('Office Use Only - DONT TOUCH!!!'!G872="Yes",'Application Form'!M883,""))),"",IF(F872="SKSTD_BDL",'Application Form'!M883,IF('Office Use Only - DONT TOUCH!!!'!G872="Yes",'Application Form'!M883,"")))</f>
        <v/>
      </c>
      <c r="K872" t="str">
        <f>IF(ISBLANK(IF(F872="SKSTD_BDL",'Application Form'!O883,IF('Office Use Only - DONT TOUCH!!!'!G872="Yes",'Application Form'!O883,""))),"",IF(F872="SKSTD_BDL",'Application Form'!O883,IF('Office Use Only - DONT TOUCH!!!'!G872="Yes",'Application Form'!O883,"")))</f>
        <v/>
      </c>
      <c r="N872" t="str">
        <f>IF(AND(F872="",'Application Form'!H883=""),"",IF(AND(F872="",'Application Form'!H883&lt;&gt;""),'Application Form'!H883,IF(AND(F872&lt;&gt;"",'Application Form'!I883=""),"",IF(AND(F872&lt;&gt;"",'Application Form'!I883&lt;&gt;""),IF('Application Form'!I883="SKSTD_BDL","SKSTD_BDL",IF('Application Form'!I883="MIP","MIP",IF('Application Form'!I883="MIP+PV","MIP",IF('Application Form'!I883="SEEKSIRE","SEEKSIRE",IF('Application Form'!I883="SEEKSIRE+PV","SEEKSIRE",IF('Application Form'!I883="GGP50K","GGP50K",IF('Application Form'!I883="GGP50K+PV","GGP50K",IF('Application Form'!I883="GGPHD (150K)","GGPHD (150K)",IF('Application Form'!I883="GGPHD+PV","GGPHD",IF('Application Form'!I883="PV","",IF('Application Form'!I883="POLL","",IF('Application Form'!I883="MSTN","MSTN",IF('Application Form'!I883="COAT","COAT",IF('Application Form'!I883="PI","PI",IF('Application Form'!I883="POLL_50K (add on)*","POLL_50K (add on)*",IF('Application Form'!I883="POLL_HD (add on)*","POLL_HD (add_on)*",IF('Application Form'!I883="MSTN_50K (add_on)*","MSTN_50K (add_on)*",IF('Application Form'!I883="MSTN_HD (add on)*","MSTN_HD (add on)*",IF('Application Form'!I883="STORE","STORE",IF('Application Form'!I883="HE","HE","")))))))))))))))))))),"ERROR"))))</f>
        <v/>
      </c>
      <c r="O872" t="str">
        <f>IF(AND(F872="",'Application Form'!H883=""),"",IF(AND(F872="",'Application Form'!H883&lt;&gt;"",'Application Form'!I883=""),"",IF(AND(F872&lt;&gt;"",'Application Form'!I883=""),"",IF(AND(F872&lt;&gt;"",'Application Form'!I883&lt;&gt;"",'Application Form'!J883=""),"",IF(AND(F872="",'Application Form'!H883&lt;&gt;"",'Application Form'!I883&lt;&gt;""),IF('Application Form'!I883="SKSTD_BDL","SKSTD_BDL",IF('Application Form'!I883="MIP","MIP",IF('Application Form'!I883="MIP+PV","MIP",IF('Application Form'!I883="SEEKSIRE","SEEKSIRE",IF('Application Form'!I883="SEEKSIRE+PV","SEEKSIRE",IF('Application Form'!I883="GGP50K","GGP50K",IF('Application Form'!I883="GGP50K+PV","GGP50K",IF('Application Form'!I883="GGPHD (150K)","GGPHD (150K)",IF('Application Form'!I883="GGPHD+PV","GGPHD",IF('Application Form'!I883="PV","",IF('Application Form'!I883="POLL","",IF('Application Form'!I883="MSTN","MSTN",IF('Application Form'!I883="COAT","COAT",IF('Application Form'!I883="PI","PI",IF('Application Form'!I883="POLL_50K (add on)*","POLL_50K (add on)*",IF('Application Form'!I883="POLL_HD (add on)*","POLL_HD (add_on)*",IF('Application Form'!I883="MSTN_50K (add_on)*","MSTN_50K (add_on)*",IF('Application Form'!I883="MSTN_HD (add on)*","MSTN_HD (add on)*",IF('Application Form'!I883="STORE","STORE",IF('Application Form'!I883="HE","HE","ERROR")))))))))))))))))))),IF(AND(F872&lt;&gt;"",'Application Form'!I883&lt;&gt;"",'Application Form'!J883&lt;&gt;""),IF('Application Form'!J883="SKSTD_BDL","SKSTD_BDL",IF('Application Form'!J883="MIP","MIP",IF('Application Form'!J883="MIP+PV","MIP",IF('Application Form'!J883="SEEKSIRE","SEEKSIRE",IF('Application Form'!J883="SEEKSIRE+PV","SEEKSIRE",IF('Application Form'!J883="GGP50K","GGP50K",IF('Application Form'!J883="GGP50K+PV","GGP50K",IF('Application Form'!J883="GGPHD (150K)","GGPHD (150K)",IF('Application Form'!J883="GGPHD+PV","GGPHD",IF('Application Form'!J883="PV","",IF('Application Form'!J883="POLL","",IF('Application Form'!J883="MSTN","MSTN",IF('Application Form'!J883="COAT","COAT",IF('Application Form'!J883="PI","PI",IF('Application Form'!J883="POLL_50K (add on)*","POLL_50K (add on)*",IF('Application Form'!J883="POLL_HD (add on)*","POLL_HD (add_on)*",IF('Application Form'!J883="MSTN_50K (add_on)*","MSTN_50K (add_on)*",IF('Application Form'!J883="MSTN_HD (add on)*","MSTN_HD (add on)*",IF('Application Form'!J883="STORE","STORE",IF('Application Form'!J883="HE","HE","")))))))))))))))))))),"ERROR"))))))</f>
        <v/>
      </c>
      <c r="P872" t="str">
        <f>IF(AND(F872="",O872&lt;&gt;""),IF('Application Form'!J883="SKSTD_BDL","SKSTD_BDL",IF('Application Form'!J883="MIP","MIP",IF('Application Form'!J883="MIP+PV","MIP",IF('Application Form'!J883="SEEKSIRE","SEEKSIRE",IF('Application Form'!J883="SEEKSIRE+PV","SEEKSIRE",IF('Application Form'!J883="GGP50K","GGP50K",IF('Application Form'!J883="GGP50K+PV","GGP50K",IF('Application Form'!J883="GGPHD (150K)","GGPHD (150K)",IF('Application Form'!J883="GGPHD+PV","GGPHD",IF('Application Form'!J883="PV","",IF('Application Form'!J883="POLL","",IF('Application Form'!J883="MSTN","MSTN",IF('Application Form'!J883="COAT","COAT",IF('Application Form'!J883="PI","PI",IF('Application Form'!J883="POLL_50K (add on)*","POLL_50K (add on)*",IF('Application Form'!J883="POLL_HD (add on)*","POLL_HD (add_on)*",IF('Application Form'!J883="MSTN_50K (add_on)*","MSTN_50K (add_on)*",IF('Application Form'!J883="MSTN_HD (add on)*","MSTN_HD (add on)*",IF('Application Form'!J883="STORE","STORE",IF('Application Form'!J883="HE","HE","")))))))))))))))))))),"")</f>
        <v/>
      </c>
    </row>
    <row r="873" spans="1:16" x14ac:dyDescent="0.25">
      <c r="A873" s="72">
        <f>'Application Form'!E884</f>
        <v>0</v>
      </c>
      <c r="B873" t="str">
        <f>IF('Application Form'!C884="Hair","H",IF('Application Form'!C884="Done","D",IF('Application Form'!C884="Semen","S",IF('Application Form'!C884="TSU","T",""))))</f>
        <v/>
      </c>
      <c r="C873" t="str">
        <f t="shared" si="13"/>
        <v>NAA</v>
      </c>
      <c r="F873" t="str">
        <f>IF('Application Form'!H884="SKSTD_BDL","SKSTD_BDL",IF('Application Form'!H884="MIP","MIP",IF('Application Form'!H884="MIP+PV","MIP",IF('Application Form'!H884="SEEKSIRE","SEEKSIRE",IF('Application Form'!H884="SEEKSIRE+PV","SEEKSIRE",IF('Application Form'!H884="GGP50K","GGP50K",IF('Application Form'!H884="GGP50K+PV","GGP50K",IF('Application Form'!H884="GGPHD (150K)","GGPHD (150K)",IF('Application Form'!H884="GGPHD+PV","GGPHD",IF('Application Form'!H884="PV","",IF('Application Form'!H884="POLL","",IF('Application Form'!H884="MSTN","",IF('Application Form'!H884="COAT","",IF('Application Form'!H884="PI","",IF('Application Form'!H884="POLL_50K (add on)*","",IF('Application Form'!H884="POLL_HD (add on)*","",IF('Application Form'!H884="MSTN_50K (add_on)*","",IF('Application Form'!H884="MSTN_HD (add on)*","",IF('Application Form'!H884="STORE","STORE",IF('Application Form'!H884="HE","HE",""))))))))))))))))))))</f>
        <v/>
      </c>
      <c r="G873" t="str">
        <f>IF(OR(RIGHT('Application Form'!H884,2)="PV",RIGHT('Application Form'!I884,2)="PV",RIGHT('Application Form'!J884,2)="PV"),"Yes","")</f>
        <v/>
      </c>
      <c r="H873" s="81" t="str">
        <f>IF(ISBLANK(IF(F873="SKSTD_BDL",'Application Form'!M884,IF('Office Use Only - DONT TOUCH!!!'!G873="Yes",'Application Form'!M884,""))),"",IF(F873="SKSTD_BDL",'Application Form'!M884,IF('Office Use Only - DONT TOUCH!!!'!G873="Yes",'Application Form'!M884,"")))</f>
        <v/>
      </c>
      <c r="K873" t="str">
        <f>IF(ISBLANK(IF(F873="SKSTD_BDL",'Application Form'!O884,IF('Office Use Only - DONT TOUCH!!!'!G873="Yes",'Application Form'!O884,""))),"",IF(F873="SKSTD_BDL",'Application Form'!O884,IF('Office Use Only - DONT TOUCH!!!'!G873="Yes",'Application Form'!O884,"")))</f>
        <v/>
      </c>
      <c r="N873" t="str">
        <f>IF(AND(F873="",'Application Form'!H884=""),"",IF(AND(F873="",'Application Form'!H884&lt;&gt;""),'Application Form'!H884,IF(AND(F873&lt;&gt;"",'Application Form'!I884=""),"",IF(AND(F873&lt;&gt;"",'Application Form'!I884&lt;&gt;""),IF('Application Form'!I884="SKSTD_BDL","SKSTD_BDL",IF('Application Form'!I884="MIP","MIP",IF('Application Form'!I884="MIP+PV","MIP",IF('Application Form'!I884="SEEKSIRE","SEEKSIRE",IF('Application Form'!I884="SEEKSIRE+PV","SEEKSIRE",IF('Application Form'!I884="GGP50K","GGP50K",IF('Application Form'!I884="GGP50K+PV","GGP50K",IF('Application Form'!I884="GGPHD (150K)","GGPHD (150K)",IF('Application Form'!I884="GGPHD+PV","GGPHD",IF('Application Form'!I884="PV","",IF('Application Form'!I884="POLL","",IF('Application Form'!I884="MSTN","MSTN",IF('Application Form'!I884="COAT","COAT",IF('Application Form'!I884="PI","PI",IF('Application Form'!I884="POLL_50K (add on)*","POLL_50K (add on)*",IF('Application Form'!I884="POLL_HD (add on)*","POLL_HD (add_on)*",IF('Application Form'!I884="MSTN_50K (add_on)*","MSTN_50K (add_on)*",IF('Application Form'!I884="MSTN_HD (add on)*","MSTN_HD (add on)*",IF('Application Form'!I884="STORE","STORE",IF('Application Form'!I884="HE","HE","")))))))))))))))))))),"ERROR"))))</f>
        <v/>
      </c>
      <c r="O873" t="str">
        <f>IF(AND(F873="",'Application Form'!H884=""),"",IF(AND(F873="",'Application Form'!H884&lt;&gt;"",'Application Form'!I884=""),"",IF(AND(F873&lt;&gt;"",'Application Form'!I884=""),"",IF(AND(F873&lt;&gt;"",'Application Form'!I884&lt;&gt;"",'Application Form'!J884=""),"",IF(AND(F873="",'Application Form'!H884&lt;&gt;"",'Application Form'!I884&lt;&gt;""),IF('Application Form'!I884="SKSTD_BDL","SKSTD_BDL",IF('Application Form'!I884="MIP","MIP",IF('Application Form'!I884="MIP+PV","MIP",IF('Application Form'!I884="SEEKSIRE","SEEKSIRE",IF('Application Form'!I884="SEEKSIRE+PV","SEEKSIRE",IF('Application Form'!I884="GGP50K","GGP50K",IF('Application Form'!I884="GGP50K+PV","GGP50K",IF('Application Form'!I884="GGPHD (150K)","GGPHD (150K)",IF('Application Form'!I884="GGPHD+PV","GGPHD",IF('Application Form'!I884="PV","",IF('Application Form'!I884="POLL","",IF('Application Form'!I884="MSTN","MSTN",IF('Application Form'!I884="COAT","COAT",IF('Application Form'!I884="PI","PI",IF('Application Form'!I884="POLL_50K (add on)*","POLL_50K (add on)*",IF('Application Form'!I884="POLL_HD (add on)*","POLL_HD (add_on)*",IF('Application Form'!I884="MSTN_50K (add_on)*","MSTN_50K (add_on)*",IF('Application Form'!I884="MSTN_HD (add on)*","MSTN_HD (add on)*",IF('Application Form'!I884="STORE","STORE",IF('Application Form'!I884="HE","HE","ERROR")))))))))))))))))))),IF(AND(F873&lt;&gt;"",'Application Form'!I884&lt;&gt;"",'Application Form'!J884&lt;&gt;""),IF('Application Form'!J884="SKSTD_BDL","SKSTD_BDL",IF('Application Form'!J884="MIP","MIP",IF('Application Form'!J884="MIP+PV","MIP",IF('Application Form'!J884="SEEKSIRE","SEEKSIRE",IF('Application Form'!J884="SEEKSIRE+PV","SEEKSIRE",IF('Application Form'!J884="GGP50K","GGP50K",IF('Application Form'!J884="GGP50K+PV","GGP50K",IF('Application Form'!J884="GGPHD (150K)","GGPHD (150K)",IF('Application Form'!J884="GGPHD+PV","GGPHD",IF('Application Form'!J884="PV","",IF('Application Form'!J884="POLL","",IF('Application Form'!J884="MSTN","MSTN",IF('Application Form'!J884="COAT","COAT",IF('Application Form'!J884="PI","PI",IF('Application Form'!J884="POLL_50K (add on)*","POLL_50K (add on)*",IF('Application Form'!J884="POLL_HD (add on)*","POLL_HD (add_on)*",IF('Application Form'!J884="MSTN_50K (add_on)*","MSTN_50K (add_on)*",IF('Application Form'!J884="MSTN_HD (add on)*","MSTN_HD (add on)*",IF('Application Form'!J884="STORE","STORE",IF('Application Form'!J884="HE","HE","")))))))))))))))))))),"ERROR"))))))</f>
        <v/>
      </c>
      <c r="P873" t="str">
        <f>IF(AND(F873="",O873&lt;&gt;""),IF('Application Form'!J884="SKSTD_BDL","SKSTD_BDL",IF('Application Form'!J884="MIP","MIP",IF('Application Form'!J884="MIP+PV","MIP",IF('Application Form'!J884="SEEKSIRE","SEEKSIRE",IF('Application Form'!J884="SEEKSIRE+PV","SEEKSIRE",IF('Application Form'!J884="GGP50K","GGP50K",IF('Application Form'!J884="GGP50K+PV","GGP50K",IF('Application Form'!J884="GGPHD (150K)","GGPHD (150K)",IF('Application Form'!J884="GGPHD+PV","GGPHD",IF('Application Form'!J884="PV","",IF('Application Form'!J884="POLL","",IF('Application Form'!J884="MSTN","MSTN",IF('Application Form'!J884="COAT","COAT",IF('Application Form'!J884="PI","PI",IF('Application Form'!J884="POLL_50K (add on)*","POLL_50K (add on)*",IF('Application Form'!J884="POLL_HD (add on)*","POLL_HD (add_on)*",IF('Application Form'!J884="MSTN_50K (add_on)*","MSTN_50K (add_on)*",IF('Application Form'!J884="MSTN_HD (add on)*","MSTN_HD (add on)*",IF('Application Form'!J884="STORE","STORE",IF('Application Form'!J884="HE","HE","")))))))))))))))))))),"")</f>
        <v/>
      </c>
    </row>
    <row r="874" spans="1:16" x14ac:dyDescent="0.25">
      <c r="A874" s="72">
        <f>'Application Form'!E885</f>
        <v>0</v>
      </c>
      <c r="B874" t="str">
        <f>IF('Application Form'!C885="Hair","H",IF('Application Form'!C885="Done","D",IF('Application Form'!C885="Semen","S",IF('Application Form'!C885="TSU","T",""))))</f>
        <v/>
      </c>
      <c r="C874" t="str">
        <f t="shared" si="13"/>
        <v>NAA</v>
      </c>
      <c r="F874" t="str">
        <f>IF('Application Form'!H885="SKSTD_BDL","SKSTD_BDL",IF('Application Form'!H885="MIP","MIP",IF('Application Form'!H885="MIP+PV","MIP",IF('Application Form'!H885="SEEKSIRE","SEEKSIRE",IF('Application Form'!H885="SEEKSIRE+PV","SEEKSIRE",IF('Application Form'!H885="GGP50K","GGP50K",IF('Application Form'!H885="GGP50K+PV","GGP50K",IF('Application Form'!H885="GGPHD (150K)","GGPHD (150K)",IF('Application Form'!H885="GGPHD+PV","GGPHD",IF('Application Form'!H885="PV","",IF('Application Form'!H885="POLL","",IF('Application Form'!H885="MSTN","",IF('Application Form'!H885="COAT","",IF('Application Form'!H885="PI","",IF('Application Form'!H885="POLL_50K (add on)*","",IF('Application Form'!H885="POLL_HD (add on)*","",IF('Application Form'!H885="MSTN_50K (add_on)*","",IF('Application Form'!H885="MSTN_HD (add on)*","",IF('Application Form'!H885="STORE","STORE",IF('Application Form'!H885="HE","HE",""))))))))))))))))))))</f>
        <v/>
      </c>
      <c r="G874" t="str">
        <f>IF(OR(RIGHT('Application Form'!H885,2)="PV",RIGHT('Application Form'!I885,2)="PV",RIGHT('Application Form'!J885,2)="PV"),"Yes","")</f>
        <v/>
      </c>
      <c r="H874" s="81" t="str">
        <f>IF(ISBLANK(IF(F874="SKSTD_BDL",'Application Form'!M885,IF('Office Use Only - DONT TOUCH!!!'!G874="Yes",'Application Form'!M885,""))),"",IF(F874="SKSTD_BDL",'Application Form'!M885,IF('Office Use Only - DONT TOUCH!!!'!G874="Yes",'Application Form'!M885,"")))</f>
        <v/>
      </c>
      <c r="K874" t="str">
        <f>IF(ISBLANK(IF(F874="SKSTD_BDL",'Application Form'!O885,IF('Office Use Only - DONT TOUCH!!!'!G874="Yes",'Application Form'!O885,""))),"",IF(F874="SKSTD_BDL",'Application Form'!O885,IF('Office Use Only - DONT TOUCH!!!'!G874="Yes",'Application Form'!O885,"")))</f>
        <v/>
      </c>
      <c r="N874" t="str">
        <f>IF(AND(F874="",'Application Form'!H885=""),"",IF(AND(F874="",'Application Form'!H885&lt;&gt;""),'Application Form'!H885,IF(AND(F874&lt;&gt;"",'Application Form'!I885=""),"",IF(AND(F874&lt;&gt;"",'Application Form'!I885&lt;&gt;""),IF('Application Form'!I885="SKSTD_BDL","SKSTD_BDL",IF('Application Form'!I885="MIP","MIP",IF('Application Form'!I885="MIP+PV","MIP",IF('Application Form'!I885="SEEKSIRE","SEEKSIRE",IF('Application Form'!I885="SEEKSIRE+PV","SEEKSIRE",IF('Application Form'!I885="GGP50K","GGP50K",IF('Application Form'!I885="GGP50K+PV","GGP50K",IF('Application Form'!I885="GGPHD (150K)","GGPHD (150K)",IF('Application Form'!I885="GGPHD+PV","GGPHD",IF('Application Form'!I885="PV","",IF('Application Form'!I885="POLL","",IF('Application Form'!I885="MSTN","MSTN",IF('Application Form'!I885="COAT","COAT",IF('Application Form'!I885="PI","PI",IF('Application Form'!I885="POLL_50K (add on)*","POLL_50K (add on)*",IF('Application Form'!I885="POLL_HD (add on)*","POLL_HD (add_on)*",IF('Application Form'!I885="MSTN_50K (add_on)*","MSTN_50K (add_on)*",IF('Application Form'!I885="MSTN_HD (add on)*","MSTN_HD (add on)*",IF('Application Form'!I885="STORE","STORE",IF('Application Form'!I885="HE","HE","")))))))))))))))))))),"ERROR"))))</f>
        <v/>
      </c>
      <c r="O874" t="str">
        <f>IF(AND(F874="",'Application Form'!H885=""),"",IF(AND(F874="",'Application Form'!H885&lt;&gt;"",'Application Form'!I885=""),"",IF(AND(F874&lt;&gt;"",'Application Form'!I885=""),"",IF(AND(F874&lt;&gt;"",'Application Form'!I885&lt;&gt;"",'Application Form'!J885=""),"",IF(AND(F874="",'Application Form'!H885&lt;&gt;"",'Application Form'!I885&lt;&gt;""),IF('Application Form'!I885="SKSTD_BDL","SKSTD_BDL",IF('Application Form'!I885="MIP","MIP",IF('Application Form'!I885="MIP+PV","MIP",IF('Application Form'!I885="SEEKSIRE","SEEKSIRE",IF('Application Form'!I885="SEEKSIRE+PV","SEEKSIRE",IF('Application Form'!I885="GGP50K","GGP50K",IF('Application Form'!I885="GGP50K+PV","GGP50K",IF('Application Form'!I885="GGPHD (150K)","GGPHD (150K)",IF('Application Form'!I885="GGPHD+PV","GGPHD",IF('Application Form'!I885="PV","",IF('Application Form'!I885="POLL","",IF('Application Form'!I885="MSTN","MSTN",IF('Application Form'!I885="COAT","COAT",IF('Application Form'!I885="PI","PI",IF('Application Form'!I885="POLL_50K (add on)*","POLL_50K (add on)*",IF('Application Form'!I885="POLL_HD (add on)*","POLL_HD (add_on)*",IF('Application Form'!I885="MSTN_50K (add_on)*","MSTN_50K (add_on)*",IF('Application Form'!I885="MSTN_HD (add on)*","MSTN_HD (add on)*",IF('Application Form'!I885="STORE","STORE",IF('Application Form'!I885="HE","HE","ERROR")))))))))))))))))))),IF(AND(F874&lt;&gt;"",'Application Form'!I885&lt;&gt;"",'Application Form'!J885&lt;&gt;""),IF('Application Form'!J885="SKSTD_BDL","SKSTD_BDL",IF('Application Form'!J885="MIP","MIP",IF('Application Form'!J885="MIP+PV","MIP",IF('Application Form'!J885="SEEKSIRE","SEEKSIRE",IF('Application Form'!J885="SEEKSIRE+PV","SEEKSIRE",IF('Application Form'!J885="GGP50K","GGP50K",IF('Application Form'!J885="GGP50K+PV","GGP50K",IF('Application Form'!J885="GGPHD (150K)","GGPHD (150K)",IF('Application Form'!J885="GGPHD+PV","GGPHD",IF('Application Form'!J885="PV","",IF('Application Form'!J885="POLL","",IF('Application Form'!J885="MSTN","MSTN",IF('Application Form'!J885="COAT","COAT",IF('Application Form'!J885="PI","PI",IF('Application Form'!J885="POLL_50K (add on)*","POLL_50K (add on)*",IF('Application Form'!J885="POLL_HD (add on)*","POLL_HD (add_on)*",IF('Application Form'!J885="MSTN_50K (add_on)*","MSTN_50K (add_on)*",IF('Application Form'!J885="MSTN_HD (add on)*","MSTN_HD (add on)*",IF('Application Form'!J885="STORE","STORE",IF('Application Form'!J885="HE","HE","")))))))))))))))))))),"ERROR"))))))</f>
        <v/>
      </c>
      <c r="P874" t="str">
        <f>IF(AND(F874="",O874&lt;&gt;""),IF('Application Form'!J885="SKSTD_BDL","SKSTD_BDL",IF('Application Form'!J885="MIP","MIP",IF('Application Form'!J885="MIP+PV","MIP",IF('Application Form'!J885="SEEKSIRE","SEEKSIRE",IF('Application Form'!J885="SEEKSIRE+PV","SEEKSIRE",IF('Application Form'!J885="GGP50K","GGP50K",IF('Application Form'!J885="GGP50K+PV","GGP50K",IF('Application Form'!J885="GGPHD (150K)","GGPHD (150K)",IF('Application Form'!J885="GGPHD+PV","GGPHD",IF('Application Form'!J885="PV","",IF('Application Form'!J885="POLL","",IF('Application Form'!J885="MSTN","MSTN",IF('Application Form'!J885="COAT","COAT",IF('Application Form'!J885="PI","PI",IF('Application Form'!J885="POLL_50K (add on)*","POLL_50K (add on)*",IF('Application Form'!J885="POLL_HD (add on)*","POLL_HD (add_on)*",IF('Application Form'!J885="MSTN_50K (add_on)*","MSTN_50K (add_on)*",IF('Application Form'!J885="MSTN_HD (add on)*","MSTN_HD (add on)*",IF('Application Form'!J885="STORE","STORE",IF('Application Form'!J885="HE","HE","")))))))))))))))))))),"")</f>
        <v/>
      </c>
    </row>
    <row r="875" spans="1:16" x14ac:dyDescent="0.25">
      <c r="A875" s="72">
        <f>'Application Form'!E886</f>
        <v>0</v>
      </c>
      <c r="B875" t="str">
        <f>IF('Application Form'!C886="Hair","H",IF('Application Form'!C886="Done","D",IF('Application Form'!C886="Semen","S",IF('Application Form'!C886="TSU","T",""))))</f>
        <v/>
      </c>
      <c r="C875" t="str">
        <f t="shared" si="13"/>
        <v>NAA</v>
      </c>
      <c r="F875" t="str">
        <f>IF('Application Form'!H886="SKSTD_BDL","SKSTD_BDL",IF('Application Form'!H886="MIP","MIP",IF('Application Form'!H886="MIP+PV","MIP",IF('Application Form'!H886="SEEKSIRE","SEEKSIRE",IF('Application Form'!H886="SEEKSIRE+PV","SEEKSIRE",IF('Application Form'!H886="GGP50K","GGP50K",IF('Application Form'!H886="GGP50K+PV","GGP50K",IF('Application Form'!H886="GGPHD (150K)","GGPHD (150K)",IF('Application Form'!H886="GGPHD+PV","GGPHD",IF('Application Form'!H886="PV","",IF('Application Form'!H886="POLL","",IF('Application Form'!H886="MSTN","",IF('Application Form'!H886="COAT","",IF('Application Form'!H886="PI","",IF('Application Form'!H886="POLL_50K (add on)*","",IF('Application Form'!H886="POLL_HD (add on)*","",IF('Application Form'!H886="MSTN_50K (add_on)*","",IF('Application Form'!H886="MSTN_HD (add on)*","",IF('Application Form'!H886="STORE","STORE",IF('Application Form'!H886="HE","HE",""))))))))))))))))))))</f>
        <v/>
      </c>
      <c r="G875" t="str">
        <f>IF(OR(RIGHT('Application Form'!H886,2)="PV",RIGHT('Application Form'!I886,2)="PV",RIGHT('Application Form'!J886,2)="PV"),"Yes","")</f>
        <v/>
      </c>
      <c r="H875" s="81" t="str">
        <f>IF(ISBLANK(IF(F875="SKSTD_BDL",'Application Form'!M886,IF('Office Use Only - DONT TOUCH!!!'!G875="Yes",'Application Form'!M886,""))),"",IF(F875="SKSTD_BDL",'Application Form'!M886,IF('Office Use Only - DONT TOUCH!!!'!G875="Yes",'Application Form'!M886,"")))</f>
        <v/>
      </c>
      <c r="K875" t="str">
        <f>IF(ISBLANK(IF(F875="SKSTD_BDL",'Application Form'!O886,IF('Office Use Only - DONT TOUCH!!!'!G875="Yes",'Application Form'!O886,""))),"",IF(F875="SKSTD_BDL",'Application Form'!O886,IF('Office Use Only - DONT TOUCH!!!'!G875="Yes",'Application Form'!O886,"")))</f>
        <v/>
      </c>
      <c r="N875" t="str">
        <f>IF(AND(F875="",'Application Form'!H886=""),"",IF(AND(F875="",'Application Form'!H886&lt;&gt;""),'Application Form'!H886,IF(AND(F875&lt;&gt;"",'Application Form'!I886=""),"",IF(AND(F875&lt;&gt;"",'Application Form'!I886&lt;&gt;""),IF('Application Form'!I886="SKSTD_BDL","SKSTD_BDL",IF('Application Form'!I886="MIP","MIP",IF('Application Form'!I886="MIP+PV","MIP",IF('Application Form'!I886="SEEKSIRE","SEEKSIRE",IF('Application Form'!I886="SEEKSIRE+PV","SEEKSIRE",IF('Application Form'!I886="GGP50K","GGP50K",IF('Application Form'!I886="GGP50K+PV","GGP50K",IF('Application Form'!I886="GGPHD (150K)","GGPHD (150K)",IF('Application Form'!I886="GGPHD+PV","GGPHD",IF('Application Form'!I886="PV","",IF('Application Form'!I886="POLL","",IF('Application Form'!I886="MSTN","MSTN",IF('Application Form'!I886="COAT","COAT",IF('Application Form'!I886="PI","PI",IF('Application Form'!I886="POLL_50K (add on)*","POLL_50K (add on)*",IF('Application Form'!I886="POLL_HD (add on)*","POLL_HD (add_on)*",IF('Application Form'!I886="MSTN_50K (add_on)*","MSTN_50K (add_on)*",IF('Application Form'!I886="MSTN_HD (add on)*","MSTN_HD (add on)*",IF('Application Form'!I886="STORE","STORE",IF('Application Form'!I886="HE","HE","")))))))))))))))))))),"ERROR"))))</f>
        <v/>
      </c>
      <c r="O875" t="str">
        <f>IF(AND(F875="",'Application Form'!H886=""),"",IF(AND(F875="",'Application Form'!H886&lt;&gt;"",'Application Form'!I886=""),"",IF(AND(F875&lt;&gt;"",'Application Form'!I886=""),"",IF(AND(F875&lt;&gt;"",'Application Form'!I886&lt;&gt;"",'Application Form'!J886=""),"",IF(AND(F875="",'Application Form'!H886&lt;&gt;"",'Application Form'!I886&lt;&gt;""),IF('Application Form'!I886="SKSTD_BDL","SKSTD_BDL",IF('Application Form'!I886="MIP","MIP",IF('Application Form'!I886="MIP+PV","MIP",IF('Application Form'!I886="SEEKSIRE","SEEKSIRE",IF('Application Form'!I886="SEEKSIRE+PV","SEEKSIRE",IF('Application Form'!I886="GGP50K","GGP50K",IF('Application Form'!I886="GGP50K+PV","GGP50K",IF('Application Form'!I886="GGPHD (150K)","GGPHD (150K)",IF('Application Form'!I886="GGPHD+PV","GGPHD",IF('Application Form'!I886="PV","",IF('Application Form'!I886="POLL","",IF('Application Form'!I886="MSTN","MSTN",IF('Application Form'!I886="COAT","COAT",IF('Application Form'!I886="PI","PI",IF('Application Form'!I886="POLL_50K (add on)*","POLL_50K (add on)*",IF('Application Form'!I886="POLL_HD (add on)*","POLL_HD (add_on)*",IF('Application Form'!I886="MSTN_50K (add_on)*","MSTN_50K (add_on)*",IF('Application Form'!I886="MSTN_HD (add on)*","MSTN_HD (add on)*",IF('Application Form'!I886="STORE","STORE",IF('Application Form'!I886="HE","HE","ERROR")))))))))))))))))))),IF(AND(F875&lt;&gt;"",'Application Form'!I886&lt;&gt;"",'Application Form'!J886&lt;&gt;""),IF('Application Form'!J886="SKSTD_BDL","SKSTD_BDL",IF('Application Form'!J886="MIP","MIP",IF('Application Form'!J886="MIP+PV","MIP",IF('Application Form'!J886="SEEKSIRE","SEEKSIRE",IF('Application Form'!J886="SEEKSIRE+PV","SEEKSIRE",IF('Application Form'!J886="GGP50K","GGP50K",IF('Application Form'!J886="GGP50K+PV","GGP50K",IF('Application Form'!J886="GGPHD (150K)","GGPHD (150K)",IF('Application Form'!J886="GGPHD+PV","GGPHD",IF('Application Form'!J886="PV","",IF('Application Form'!J886="POLL","",IF('Application Form'!J886="MSTN","MSTN",IF('Application Form'!J886="COAT","COAT",IF('Application Form'!J886="PI","PI",IF('Application Form'!J886="POLL_50K (add on)*","POLL_50K (add on)*",IF('Application Form'!J886="POLL_HD (add on)*","POLL_HD (add_on)*",IF('Application Form'!J886="MSTN_50K (add_on)*","MSTN_50K (add_on)*",IF('Application Form'!J886="MSTN_HD (add on)*","MSTN_HD (add on)*",IF('Application Form'!J886="STORE","STORE",IF('Application Form'!J886="HE","HE","")))))))))))))))))))),"ERROR"))))))</f>
        <v/>
      </c>
      <c r="P875" t="str">
        <f>IF(AND(F875="",O875&lt;&gt;""),IF('Application Form'!J886="SKSTD_BDL","SKSTD_BDL",IF('Application Form'!J886="MIP","MIP",IF('Application Form'!J886="MIP+PV","MIP",IF('Application Form'!J886="SEEKSIRE","SEEKSIRE",IF('Application Form'!J886="SEEKSIRE+PV","SEEKSIRE",IF('Application Form'!J886="GGP50K","GGP50K",IF('Application Form'!J886="GGP50K+PV","GGP50K",IF('Application Form'!J886="GGPHD (150K)","GGPHD (150K)",IF('Application Form'!J886="GGPHD+PV","GGPHD",IF('Application Form'!J886="PV","",IF('Application Form'!J886="POLL","",IF('Application Form'!J886="MSTN","MSTN",IF('Application Form'!J886="COAT","COAT",IF('Application Form'!J886="PI","PI",IF('Application Form'!J886="POLL_50K (add on)*","POLL_50K (add on)*",IF('Application Form'!J886="POLL_HD (add on)*","POLL_HD (add_on)*",IF('Application Form'!J886="MSTN_50K (add_on)*","MSTN_50K (add_on)*",IF('Application Form'!J886="MSTN_HD (add on)*","MSTN_HD (add on)*",IF('Application Form'!J886="STORE","STORE",IF('Application Form'!J886="HE","HE","")))))))))))))))))))),"")</f>
        <v/>
      </c>
    </row>
    <row r="876" spans="1:16" x14ac:dyDescent="0.25">
      <c r="A876" s="72">
        <f>'Application Form'!E887</f>
        <v>0</v>
      </c>
      <c r="B876" t="str">
        <f>IF('Application Form'!C887="Hair","H",IF('Application Form'!C887="Done","D",IF('Application Form'!C887="Semen","S",IF('Application Form'!C887="TSU","T",""))))</f>
        <v/>
      </c>
      <c r="C876" t="str">
        <f t="shared" si="13"/>
        <v>NAA</v>
      </c>
      <c r="F876" t="str">
        <f>IF('Application Form'!H887="SKSTD_BDL","SKSTD_BDL",IF('Application Form'!H887="MIP","MIP",IF('Application Form'!H887="MIP+PV","MIP",IF('Application Form'!H887="SEEKSIRE","SEEKSIRE",IF('Application Form'!H887="SEEKSIRE+PV","SEEKSIRE",IF('Application Form'!H887="GGP50K","GGP50K",IF('Application Form'!H887="GGP50K+PV","GGP50K",IF('Application Form'!H887="GGPHD (150K)","GGPHD (150K)",IF('Application Form'!H887="GGPHD+PV","GGPHD",IF('Application Form'!H887="PV","",IF('Application Form'!H887="POLL","",IF('Application Form'!H887="MSTN","",IF('Application Form'!H887="COAT","",IF('Application Form'!H887="PI","",IF('Application Form'!H887="POLL_50K (add on)*","",IF('Application Form'!H887="POLL_HD (add on)*","",IF('Application Form'!H887="MSTN_50K (add_on)*","",IF('Application Form'!H887="MSTN_HD (add on)*","",IF('Application Form'!H887="STORE","STORE",IF('Application Form'!H887="HE","HE",""))))))))))))))))))))</f>
        <v/>
      </c>
      <c r="G876" t="str">
        <f>IF(OR(RIGHT('Application Form'!H887,2)="PV",RIGHT('Application Form'!I887,2)="PV",RIGHT('Application Form'!J887,2)="PV"),"Yes","")</f>
        <v/>
      </c>
      <c r="H876" s="81" t="str">
        <f>IF(ISBLANK(IF(F876="SKSTD_BDL",'Application Form'!M887,IF('Office Use Only - DONT TOUCH!!!'!G876="Yes",'Application Form'!M887,""))),"",IF(F876="SKSTD_BDL",'Application Form'!M887,IF('Office Use Only - DONT TOUCH!!!'!G876="Yes",'Application Form'!M887,"")))</f>
        <v/>
      </c>
      <c r="K876" t="str">
        <f>IF(ISBLANK(IF(F876="SKSTD_BDL",'Application Form'!O887,IF('Office Use Only - DONT TOUCH!!!'!G876="Yes",'Application Form'!O887,""))),"",IF(F876="SKSTD_BDL",'Application Form'!O887,IF('Office Use Only - DONT TOUCH!!!'!G876="Yes",'Application Form'!O887,"")))</f>
        <v/>
      </c>
      <c r="N876" t="str">
        <f>IF(AND(F876="",'Application Form'!H887=""),"",IF(AND(F876="",'Application Form'!H887&lt;&gt;""),'Application Form'!H887,IF(AND(F876&lt;&gt;"",'Application Form'!I887=""),"",IF(AND(F876&lt;&gt;"",'Application Form'!I887&lt;&gt;""),IF('Application Form'!I887="SKSTD_BDL","SKSTD_BDL",IF('Application Form'!I887="MIP","MIP",IF('Application Form'!I887="MIP+PV","MIP",IF('Application Form'!I887="SEEKSIRE","SEEKSIRE",IF('Application Form'!I887="SEEKSIRE+PV","SEEKSIRE",IF('Application Form'!I887="GGP50K","GGP50K",IF('Application Form'!I887="GGP50K+PV","GGP50K",IF('Application Form'!I887="GGPHD (150K)","GGPHD (150K)",IF('Application Form'!I887="GGPHD+PV","GGPHD",IF('Application Form'!I887="PV","",IF('Application Form'!I887="POLL","",IF('Application Form'!I887="MSTN","MSTN",IF('Application Form'!I887="COAT","COAT",IF('Application Form'!I887="PI","PI",IF('Application Form'!I887="POLL_50K (add on)*","POLL_50K (add on)*",IF('Application Form'!I887="POLL_HD (add on)*","POLL_HD (add_on)*",IF('Application Form'!I887="MSTN_50K (add_on)*","MSTN_50K (add_on)*",IF('Application Form'!I887="MSTN_HD (add on)*","MSTN_HD (add on)*",IF('Application Form'!I887="STORE","STORE",IF('Application Form'!I887="HE","HE","")))))))))))))))))))),"ERROR"))))</f>
        <v/>
      </c>
      <c r="O876" t="str">
        <f>IF(AND(F876="",'Application Form'!H887=""),"",IF(AND(F876="",'Application Form'!H887&lt;&gt;"",'Application Form'!I887=""),"",IF(AND(F876&lt;&gt;"",'Application Form'!I887=""),"",IF(AND(F876&lt;&gt;"",'Application Form'!I887&lt;&gt;"",'Application Form'!J887=""),"",IF(AND(F876="",'Application Form'!H887&lt;&gt;"",'Application Form'!I887&lt;&gt;""),IF('Application Form'!I887="SKSTD_BDL","SKSTD_BDL",IF('Application Form'!I887="MIP","MIP",IF('Application Form'!I887="MIP+PV","MIP",IF('Application Form'!I887="SEEKSIRE","SEEKSIRE",IF('Application Form'!I887="SEEKSIRE+PV","SEEKSIRE",IF('Application Form'!I887="GGP50K","GGP50K",IF('Application Form'!I887="GGP50K+PV","GGP50K",IF('Application Form'!I887="GGPHD (150K)","GGPHD (150K)",IF('Application Form'!I887="GGPHD+PV","GGPHD",IF('Application Form'!I887="PV","",IF('Application Form'!I887="POLL","",IF('Application Form'!I887="MSTN","MSTN",IF('Application Form'!I887="COAT","COAT",IF('Application Form'!I887="PI","PI",IF('Application Form'!I887="POLL_50K (add on)*","POLL_50K (add on)*",IF('Application Form'!I887="POLL_HD (add on)*","POLL_HD (add_on)*",IF('Application Form'!I887="MSTN_50K (add_on)*","MSTN_50K (add_on)*",IF('Application Form'!I887="MSTN_HD (add on)*","MSTN_HD (add on)*",IF('Application Form'!I887="STORE","STORE",IF('Application Form'!I887="HE","HE","ERROR")))))))))))))))))))),IF(AND(F876&lt;&gt;"",'Application Form'!I887&lt;&gt;"",'Application Form'!J887&lt;&gt;""),IF('Application Form'!J887="SKSTD_BDL","SKSTD_BDL",IF('Application Form'!J887="MIP","MIP",IF('Application Form'!J887="MIP+PV","MIP",IF('Application Form'!J887="SEEKSIRE","SEEKSIRE",IF('Application Form'!J887="SEEKSIRE+PV","SEEKSIRE",IF('Application Form'!J887="GGP50K","GGP50K",IF('Application Form'!J887="GGP50K+PV","GGP50K",IF('Application Form'!J887="GGPHD (150K)","GGPHD (150K)",IF('Application Form'!J887="GGPHD+PV","GGPHD",IF('Application Form'!J887="PV","",IF('Application Form'!J887="POLL","",IF('Application Form'!J887="MSTN","MSTN",IF('Application Form'!J887="COAT","COAT",IF('Application Form'!J887="PI","PI",IF('Application Form'!J887="POLL_50K (add on)*","POLL_50K (add on)*",IF('Application Form'!J887="POLL_HD (add on)*","POLL_HD (add_on)*",IF('Application Form'!J887="MSTN_50K (add_on)*","MSTN_50K (add_on)*",IF('Application Form'!J887="MSTN_HD (add on)*","MSTN_HD (add on)*",IF('Application Form'!J887="STORE","STORE",IF('Application Form'!J887="HE","HE","")))))))))))))))))))),"ERROR"))))))</f>
        <v/>
      </c>
      <c r="P876" t="str">
        <f>IF(AND(F876="",O876&lt;&gt;""),IF('Application Form'!J887="SKSTD_BDL","SKSTD_BDL",IF('Application Form'!J887="MIP","MIP",IF('Application Form'!J887="MIP+PV","MIP",IF('Application Form'!J887="SEEKSIRE","SEEKSIRE",IF('Application Form'!J887="SEEKSIRE+PV","SEEKSIRE",IF('Application Form'!J887="GGP50K","GGP50K",IF('Application Form'!J887="GGP50K+PV","GGP50K",IF('Application Form'!J887="GGPHD (150K)","GGPHD (150K)",IF('Application Form'!J887="GGPHD+PV","GGPHD",IF('Application Form'!J887="PV","",IF('Application Form'!J887="POLL","",IF('Application Form'!J887="MSTN","MSTN",IF('Application Form'!J887="COAT","COAT",IF('Application Form'!J887="PI","PI",IF('Application Form'!J887="POLL_50K (add on)*","POLL_50K (add on)*",IF('Application Form'!J887="POLL_HD (add on)*","POLL_HD (add_on)*",IF('Application Form'!J887="MSTN_50K (add_on)*","MSTN_50K (add_on)*",IF('Application Form'!J887="MSTN_HD (add on)*","MSTN_HD (add on)*",IF('Application Form'!J887="STORE","STORE",IF('Application Form'!J887="HE","HE","")))))))))))))))))))),"")</f>
        <v/>
      </c>
    </row>
    <row r="877" spans="1:16" x14ac:dyDescent="0.25">
      <c r="A877" s="72">
        <f>'Application Form'!E888</f>
        <v>0</v>
      </c>
      <c r="B877" t="str">
        <f>IF('Application Form'!C888="Hair","H",IF('Application Form'!C888="Done","D",IF('Application Form'!C888="Semen","S",IF('Application Form'!C888="TSU","T",""))))</f>
        <v/>
      </c>
      <c r="C877" t="str">
        <f t="shared" si="13"/>
        <v>NAA</v>
      </c>
      <c r="F877" t="str">
        <f>IF('Application Form'!H888="SKSTD_BDL","SKSTD_BDL",IF('Application Form'!H888="MIP","MIP",IF('Application Form'!H888="MIP+PV","MIP",IF('Application Form'!H888="SEEKSIRE","SEEKSIRE",IF('Application Form'!H888="SEEKSIRE+PV","SEEKSIRE",IF('Application Form'!H888="GGP50K","GGP50K",IF('Application Form'!H888="GGP50K+PV","GGP50K",IF('Application Form'!H888="GGPHD (150K)","GGPHD (150K)",IF('Application Form'!H888="GGPHD+PV","GGPHD",IF('Application Form'!H888="PV","",IF('Application Form'!H888="POLL","",IF('Application Form'!H888="MSTN","",IF('Application Form'!H888="COAT","",IF('Application Form'!H888="PI","",IF('Application Form'!H888="POLL_50K (add on)*","",IF('Application Form'!H888="POLL_HD (add on)*","",IF('Application Form'!H888="MSTN_50K (add_on)*","",IF('Application Form'!H888="MSTN_HD (add on)*","",IF('Application Form'!H888="STORE","STORE",IF('Application Form'!H888="HE","HE",""))))))))))))))))))))</f>
        <v/>
      </c>
      <c r="G877" t="str">
        <f>IF(OR(RIGHT('Application Form'!H888,2)="PV",RIGHT('Application Form'!I888,2)="PV",RIGHT('Application Form'!J888,2)="PV"),"Yes","")</f>
        <v/>
      </c>
      <c r="H877" s="81" t="str">
        <f>IF(ISBLANK(IF(F877="SKSTD_BDL",'Application Form'!M888,IF('Office Use Only - DONT TOUCH!!!'!G877="Yes",'Application Form'!M888,""))),"",IF(F877="SKSTD_BDL",'Application Form'!M888,IF('Office Use Only - DONT TOUCH!!!'!G877="Yes",'Application Form'!M888,"")))</f>
        <v/>
      </c>
      <c r="K877" t="str">
        <f>IF(ISBLANK(IF(F877="SKSTD_BDL",'Application Form'!O888,IF('Office Use Only - DONT TOUCH!!!'!G877="Yes",'Application Form'!O888,""))),"",IF(F877="SKSTD_BDL",'Application Form'!O888,IF('Office Use Only - DONT TOUCH!!!'!G877="Yes",'Application Form'!O888,"")))</f>
        <v/>
      </c>
      <c r="N877" t="str">
        <f>IF(AND(F877="",'Application Form'!H888=""),"",IF(AND(F877="",'Application Form'!H888&lt;&gt;""),'Application Form'!H888,IF(AND(F877&lt;&gt;"",'Application Form'!I888=""),"",IF(AND(F877&lt;&gt;"",'Application Form'!I888&lt;&gt;""),IF('Application Form'!I888="SKSTD_BDL","SKSTD_BDL",IF('Application Form'!I888="MIP","MIP",IF('Application Form'!I888="MIP+PV","MIP",IF('Application Form'!I888="SEEKSIRE","SEEKSIRE",IF('Application Form'!I888="SEEKSIRE+PV","SEEKSIRE",IF('Application Form'!I888="GGP50K","GGP50K",IF('Application Form'!I888="GGP50K+PV","GGP50K",IF('Application Form'!I888="GGPHD (150K)","GGPHD (150K)",IF('Application Form'!I888="GGPHD+PV","GGPHD",IF('Application Form'!I888="PV","",IF('Application Form'!I888="POLL","",IF('Application Form'!I888="MSTN","MSTN",IF('Application Form'!I888="COAT","COAT",IF('Application Form'!I888="PI","PI",IF('Application Form'!I888="POLL_50K (add on)*","POLL_50K (add on)*",IF('Application Form'!I888="POLL_HD (add on)*","POLL_HD (add_on)*",IF('Application Form'!I888="MSTN_50K (add_on)*","MSTN_50K (add_on)*",IF('Application Form'!I888="MSTN_HD (add on)*","MSTN_HD (add on)*",IF('Application Form'!I888="STORE","STORE",IF('Application Form'!I888="HE","HE","")))))))))))))))))))),"ERROR"))))</f>
        <v/>
      </c>
      <c r="O877" t="str">
        <f>IF(AND(F877="",'Application Form'!H888=""),"",IF(AND(F877="",'Application Form'!H888&lt;&gt;"",'Application Form'!I888=""),"",IF(AND(F877&lt;&gt;"",'Application Form'!I888=""),"",IF(AND(F877&lt;&gt;"",'Application Form'!I888&lt;&gt;"",'Application Form'!J888=""),"",IF(AND(F877="",'Application Form'!H888&lt;&gt;"",'Application Form'!I888&lt;&gt;""),IF('Application Form'!I888="SKSTD_BDL","SKSTD_BDL",IF('Application Form'!I888="MIP","MIP",IF('Application Form'!I888="MIP+PV","MIP",IF('Application Form'!I888="SEEKSIRE","SEEKSIRE",IF('Application Form'!I888="SEEKSIRE+PV","SEEKSIRE",IF('Application Form'!I888="GGP50K","GGP50K",IF('Application Form'!I888="GGP50K+PV","GGP50K",IF('Application Form'!I888="GGPHD (150K)","GGPHD (150K)",IF('Application Form'!I888="GGPHD+PV","GGPHD",IF('Application Form'!I888="PV","",IF('Application Form'!I888="POLL","",IF('Application Form'!I888="MSTN","MSTN",IF('Application Form'!I888="COAT","COAT",IF('Application Form'!I888="PI","PI",IF('Application Form'!I888="POLL_50K (add on)*","POLL_50K (add on)*",IF('Application Form'!I888="POLL_HD (add on)*","POLL_HD (add_on)*",IF('Application Form'!I888="MSTN_50K (add_on)*","MSTN_50K (add_on)*",IF('Application Form'!I888="MSTN_HD (add on)*","MSTN_HD (add on)*",IF('Application Form'!I888="STORE","STORE",IF('Application Form'!I888="HE","HE","ERROR")))))))))))))))))))),IF(AND(F877&lt;&gt;"",'Application Form'!I888&lt;&gt;"",'Application Form'!J888&lt;&gt;""),IF('Application Form'!J888="SKSTD_BDL","SKSTD_BDL",IF('Application Form'!J888="MIP","MIP",IF('Application Form'!J888="MIP+PV","MIP",IF('Application Form'!J888="SEEKSIRE","SEEKSIRE",IF('Application Form'!J888="SEEKSIRE+PV","SEEKSIRE",IF('Application Form'!J888="GGP50K","GGP50K",IF('Application Form'!J888="GGP50K+PV","GGP50K",IF('Application Form'!J888="GGPHD (150K)","GGPHD (150K)",IF('Application Form'!J888="GGPHD+PV","GGPHD",IF('Application Form'!J888="PV","",IF('Application Form'!J888="POLL","",IF('Application Form'!J888="MSTN","MSTN",IF('Application Form'!J888="COAT","COAT",IF('Application Form'!J888="PI","PI",IF('Application Form'!J888="POLL_50K (add on)*","POLL_50K (add on)*",IF('Application Form'!J888="POLL_HD (add on)*","POLL_HD (add_on)*",IF('Application Form'!J888="MSTN_50K (add_on)*","MSTN_50K (add_on)*",IF('Application Form'!J888="MSTN_HD (add on)*","MSTN_HD (add on)*",IF('Application Form'!J888="STORE","STORE",IF('Application Form'!J888="HE","HE","")))))))))))))))))))),"ERROR"))))))</f>
        <v/>
      </c>
      <c r="P877" t="str">
        <f>IF(AND(F877="",O877&lt;&gt;""),IF('Application Form'!J888="SKSTD_BDL","SKSTD_BDL",IF('Application Form'!J888="MIP","MIP",IF('Application Form'!J888="MIP+PV","MIP",IF('Application Form'!J888="SEEKSIRE","SEEKSIRE",IF('Application Form'!J888="SEEKSIRE+PV","SEEKSIRE",IF('Application Form'!J888="GGP50K","GGP50K",IF('Application Form'!J888="GGP50K+PV","GGP50K",IF('Application Form'!J888="GGPHD (150K)","GGPHD (150K)",IF('Application Form'!J888="GGPHD+PV","GGPHD",IF('Application Form'!J888="PV","",IF('Application Form'!J888="POLL","",IF('Application Form'!J888="MSTN","MSTN",IF('Application Form'!J888="COAT","COAT",IF('Application Form'!J888="PI","PI",IF('Application Form'!J888="POLL_50K (add on)*","POLL_50K (add on)*",IF('Application Form'!J888="POLL_HD (add on)*","POLL_HD (add_on)*",IF('Application Form'!J888="MSTN_50K (add_on)*","MSTN_50K (add_on)*",IF('Application Form'!J888="MSTN_HD (add on)*","MSTN_HD (add on)*",IF('Application Form'!J888="STORE","STORE",IF('Application Form'!J888="HE","HE","")))))))))))))))))))),"")</f>
        <v/>
      </c>
    </row>
    <row r="878" spans="1:16" x14ac:dyDescent="0.25">
      <c r="A878" s="72">
        <f>'Application Form'!E889</f>
        <v>0</v>
      </c>
      <c r="B878" t="str">
        <f>IF('Application Form'!C889="Hair","H",IF('Application Form'!C889="Done","D",IF('Application Form'!C889="Semen","S",IF('Application Form'!C889="TSU","T",""))))</f>
        <v/>
      </c>
      <c r="C878" t="str">
        <f t="shared" si="13"/>
        <v>NAA</v>
      </c>
      <c r="F878" t="str">
        <f>IF('Application Form'!H889="SKSTD_BDL","SKSTD_BDL",IF('Application Form'!H889="MIP","MIP",IF('Application Form'!H889="MIP+PV","MIP",IF('Application Form'!H889="SEEKSIRE","SEEKSIRE",IF('Application Form'!H889="SEEKSIRE+PV","SEEKSIRE",IF('Application Form'!H889="GGP50K","GGP50K",IF('Application Form'!H889="GGP50K+PV","GGP50K",IF('Application Form'!H889="GGPHD (150K)","GGPHD (150K)",IF('Application Form'!H889="GGPHD+PV","GGPHD",IF('Application Form'!H889="PV","",IF('Application Form'!H889="POLL","",IF('Application Form'!H889="MSTN","",IF('Application Form'!H889="COAT","",IF('Application Form'!H889="PI","",IF('Application Form'!H889="POLL_50K (add on)*","",IF('Application Form'!H889="POLL_HD (add on)*","",IF('Application Form'!H889="MSTN_50K (add_on)*","",IF('Application Form'!H889="MSTN_HD (add on)*","",IF('Application Form'!H889="STORE","STORE",IF('Application Form'!H889="HE","HE",""))))))))))))))))))))</f>
        <v/>
      </c>
      <c r="G878" t="str">
        <f>IF(OR(RIGHT('Application Form'!H889,2)="PV",RIGHT('Application Form'!I889,2)="PV",RIGHT('Application Form'!J889,2)="PV"),"Yes","")</f>
        <v/>
      </c>
      <c r="H878" s="81" t="str">
        <f>IF(ISBLANK(IF(F878="SKSTD_BDL",'Application Form'!M889,IF('Office Use Only - DONT TOUCH!!!'!G878="Yes",'Application Form'!M889,""))),"",IF(F878="SKSTD_BDL",'Application Form'!M889,IF('Office Use Only - DONT TOUCH!!!'!G878="Yes",'Application Form'!M889,"")))</f>
        <v/>
      </c>
      <c r="K878" t="str">
        <f>IF(ISBLANK(IF(F878="SKSTD_BDL",'Application Form'!O889,IF('Office Use Only - DONT TOUCH!!!'!G878="Yes",'Application Form'!O889,""))),"",IF(F878="SKSTD_BDL",'Application Form'!O889,IF('Office Use Only - DONT TOUCH!!!'!G878="Yes",'Application Form'!O889,"")))</f>
        <v/>
      </c>
      <c r="N878" t="str">
        <f>IF(AND(F878="",'Application Form'!H889=""),"",IF(AND(F878="",'Application Form'!H889&lt;&gt;""),'Application Form'!H889,IF(AND(F878&lt;&gt;"",'Application Form'!I889=""),"",IF(AND(F878&lt;&gt;"",'Application Form'!I889&lt;&gt;""),IF('Application Form'!I889="SKSTD_BDL","SKSTD_BDL",IF('Application Form'!I889="MIP","MIP",IF('Application Form'!I889="MIP+PV","MIP",IF('Application Form'!I889="SEEKSIRE","SEEKSIRE",IF('Application Form'!I889="SEEKSIRE+PV","SEEKSIRE",IF('Application Form'!I889="GGP50K","GGP50K",IF('Application Form'!I889="GGP50K+PV","GGP50K",IF('Application Form'!I889="GGPHD (150K)","GGPHD (150K)",IF('Application Form'!I889="GGPHD+PV","GGPHD",IF('Application Form'!I889="PV","",IF('Application Form'!I889="POLL","",IF('Application Form'!I889="MSTN","MSTN",IF('Application Form'!I889="COAT","COAT",IF('Application Form'!I889="PI","PI",IF('Application Form'!I889="POLL_50K (add on)*","POLL_50K (add on)*",IF('Application Form'!I889="POLL_HD (add on)*","POLL_HD (add_on)*",IF('Application Form'!I889="MSTN_50K (add_on)*","MSTN_50K (add_on)*",IF('Application Form'!I889="MSTN_HD (add on)*","MSTN_HD (add on)*",IF('Application Form'!I889="STORE","STORE",IF('Application Form'!I889="HE","HE","")))))))))))))))))))),"ERROR"))))</f>
        <v/>
      </c>
      <c r="O878" t="str">
        <f>IF(AND(F878="",'Application Form'!H889=""),"",IF(AND(F878="",'Application Form'!H889&lt;&gt;"",'Application Form'!I889=""),"",IF(AND(F878&lt;&gt;"",'Application Form'!I889=""),"",IF(AND(F878&lt;&gt;"",'Application Form'!I889&lt;&gt;"",'Application Form'!J889=""),"",IF(AND(F878="",'Application Form'!H889&lt;&gt;"",'Application Form'!I889&lt;&gt;""),IF('Application Form'!I889="SKSTD_BDL","SKSTD_BDL",IF('Application Form'!I889="MIP","MIP",IF('Application Form'!I889="MIP+PV","MIP",IF('Application Form'!I889="SEEKSIRE","SEEKSIRE",IF('Application Form'!I889="SEEKSIRE+PV","SEEKSIRE",IF('Application Form'!I889="GGP50K","GGP50K",IF('Application Form'!I889="GGP50K+PV","GGP50K",IF('Application Form'!I889="GGPHD (150K)","GGPHD (150K)",IF('Application Form'!I889="GGPHD+PV","GGPHD",IF('Application Form'!I889="PV","",IF('Application Form'!I889="POLL","",IF('Application Form'!I889="MSTN","MSTN",IF('Application Form'!I889="COAT","COAT",IF('Application Form'!I889="PI","PI",IF('Application Form'!I889="POLL_50K (add on)*","POLL_50K (add on)*",IF('Application Form'!I889="POLL_HD (add on)*","POLL_HD (add_on)*",IF('Application Form'!I889="MSTN_50K (add_on)*","MSTN_50K (add_on)*",IF('Application Form'!I889="MSTN_HD (add on)*","MSTN_HD (add on)*",IF('Application Form'!I889="STORE","STORE",IF('Application Form'!I889="HE","HE","ERROR")))))))))))))))))))),IF(AND(F878&lt;&gt;"",'Application Form'!I889&lt;&gt;"",'Application Form'!J889&lt;&gt;""),IF('Application Form'!J889="SKSTD_BDL","SKSTD_BDL",IF('Application Form'!J889="MIP","MIP",IF('Application Form'!J889="MIP+PV","MIP",IF('Application Form'!J889="SEEKSIRE","SEEKSIRE",IF('Application Form'!J889="SEEKSIRE+PV","SEEKSIRE",IF('Application Form'!J889="GGP50K","GGP50K",IF('Application Form'!J889="GGP50K+PV","GGP50K",IF('Application Form'!J889="GGPHD (150K)","GGPHD (150K)",IF('Application Form'!J889="GGPHD+PV","GGPHD",IF('Application Form'!J889="PV","",IF('Application Form'!J889="POLL","",IF('Application Form'!J889="MSTN","MSTN",IF('Application Form'!J889="COAT","COAT",IF('Application Form'!J889="PI","PI",IF('Application Form'!J889="POLL_50K (add on)*","POLL_50K (add on)*",IF('Application Form'!J889="POLL_HD (add on)*","POLL_HD (add_on)*",IF('Application Form'!J889="MSTN_50K (add_on)*","MSTN_50K (add_on)*",IF('Application Form'!J889="MSTN_HD (add on)*","MSTN_HD (add on)*",IF('Application Form'!J889="STORE","STORE",IF('Application Form'!J889="HE","HE","")))))))))))))))))))),"ERROR"))))))</f>
        <v/>
      </c>
      <c r="P878" t="str">
        <f>IF(AND(F878="",O878&lt;&gt;""),IF('Application Form'!J889="SKSTD_BDL","SKSTD_BDL",IF('Application Form'!J889="MIP","MIP",IF('Application Form'!J889="MIP+PV","MIP",IF('Application Form'!J889="SEEKSIRE","SEEKSIRE",IF('Application Form'!J889="SEEKSIRE+PV","SEEKSIRE",IF('Application Form'!J889="GGP50K","GGP50K",IF('Application Form'!J889="GGP50K+PV","GGP50K",IF('Application Form'!J889="GGPHD (150K)","GGPHD (150K)",IF('Application Form'!J889="GGPHD+PV","GGPHD",IF('Application Form'!J889="PV","",IF('Application Form'!J889="POLL","",IF('Application Form'!J889="MSTN","MSTN",IF('Application Form'!J889="COAT","COAT",IF('Application Form'!J889="PI","PI",IF('Application Form'!J889="POLL_50K (add on)*","POLL_50K (add on)*",IF('Application Form'!J889="POLL_HD (add on)*","POLL_HD (add_on)*",IF('Application Form'!J889="MSTN_50K (add_on)*","MSTN_50K (add_on)*",IF('Application Form'!J889="MSTN_HD (add on)*","MSTN_HD (add on)*",IF('Application Form'!J889="STORE","STORE",IF('Application Form'!J889="HE","HE","")))))))))))))))))))),"")</f>
        <v/>
      </c>
    </row>
    <row r="879" spans="1:16" x14ac:dyDescent="0.25">
      <c r="A879" s="72">
        <f>'Application Form'!E890</f>
        <v>0</v>
      </c>
      <c r="B879" t="str">
        <f>IF('Application Form'!C890="Hair","H",IF('Application Form'!C890="Done","D",IF('Application Form'!C890="Semen","S",IF('Application Form'!C890="TSU","T",""))))</f>
        <v/>
      </c>
      <c r="C879" t="str">
        <f t="shared" si="13"/>
        <v>NAA</v>
      </c>
      <c r="F879" t="str">
        <f>IF('Application Form'!H890="SKSTD_BDL","SKSTD_BDL",IF('Application Form'!H890="MIP","MIP",IF('Application Form'!H890="MIP+PV","MIP",IF('Application Form'!H890="SEEKSIRE","SEEKSIRE",IF('Application Form'!H890="SEEKSIRE+PV","SEEKSIRE",IF('Application Form'!H890="GGP50K","GGP50K",IF('Application Form'!H890="GGP50K+PV","GGP50K",IF('Application Form'!H890="GGPHD (150K)","GGPHD (150K)",IF('Application Form'!H890="GGPHD+PV","GGPHD",IF('Application Form'!H890="PV","",IF('Application Form'!H890="POLL","",IF('Application Form'!H890="MSTN","",IF('Application Form'!H890="COAT","",IF('Application Form'!H890="PI","",IF('Application Form'!H890="POLL_50K (add on)*","",IF('Application Form'!H890="POLL_HD (add on)*","",IF('Application Form'!H890="MSTN_50K (add_on)*","",IF('Application Form'!H890="MSTN_HD (add on)*","",IF('Application Form'!H890="STORE","STORE",IF('Application Form'!H890="HE","HE",""))))))))))))))))))))</f>
        <v/>
      </c>
      <c r="G879" t="str">
        <f>IF(OR(RIGHT('Application Form'!H890,2)="PV",RIGHT('Application Form'!I890,2)="PV",RIGHT('Application Form'!J890,2)="PV"),"Yes","")</f>
        <v/>
      </c>
      <c r="H879" s="81" t="str">
        <f>IF(ISBLANK(IF(F879="SKSTD_BDL",'Application Form'!M890,IF('Office Use Only - DONT TOUCH!!!'!G879="Yes",'Application Form'!M890,""))),"",IF(F879="SKSTD_BDL",'Application Form'!M890,IF('Office Use Only - DONT TOUCH!!!'!G879="Yes",'Application Form'!M890,"")))</f>
        <v/>
      </c>
      <c r="K879" t="str">
        <f>IF(ISBLANK(IF(F879="SKSTD_BDL",'Application Form'!O890,IF('Office Use Only - DONT TOUCH!!!'!G879="Yes",'Application Form'!O890,""))),"",IF(F879="SKSTD_BDL",'Application Form'!O890,IF('Office Use Only - DONT TOUCH!!!'!G879="Yes",'Application Form'!O890,"")))</f>
        <v/>
      </c>
      <c r="N879" t="str">
        <f>IF(AND(F879="",'Application Form'!H890=""),"",IF(AND(F879="",'Application Form'!H890&lt;&gt;""),'Application Form'!H890,IF(AND(F879&lt;&gt;"",'Application Form'!I890=""),"",IF(AND(F879&lt;&gt;"",'Application Form'!I890&lt;&gt;""),IF('Application Form'!I890="SKSTD_BDL","SKSTD_BDL",IF('Application Form'!I890="MIP","MIP",IF('Application Form'!I890="MIP+PV","MIP",IF('Application Form'!I890="SEEKSIRE","SEEKSIRE",IF('Application Form'!I890="SEEKSIRE+PV","SEEKSIRE",IF('Application Form'!I890="GGP50K","GGP50K",IF('Application Form'!I890="GGP50K+PV","GGP50K",IF('Application Form'!I890="GGPHD (150K)","GGPHD (150K)",IF('Application Form'!I890="GGPHD+PV","GGPHD",IF('Application Form'!I890="PV","",IF('Application Form'!I890="POLL","",IF('Application Form'!I890="MSTN","MSTN",IF('Application Form'!I890="COAT","COAT",IF('Application Form'!I890="PI","PI",IF('Application Form'!I890="POLL_50K (add on)*","POLL_50K (add on)*",IF('Application Form'!I890="POLL_HD (add on)*","POLL_HD (add_on)*",IF('Application Form'!I890="MSTN_50K (add_on)*","MSTN_50K (add_on)*",IF('Application Form'!I890="MSTN_HD (add on)*","MSTN_HD (add on)*",IF('Application Form'!I890="STORE","STORE",IF('Application Form'!I890="HE","HE","")))))))))))))))))))),"ERROR"))))</f>
        <v/>
      </c>
      <c r="O879" t="str">
        <f>IF(AND(F879="",'Application Form'!H890=""),"",IF(AND(F879="",'Application Form'!H890&lt;&gt;"",'Application Form'!I890=""),"",IF(AND(F879&lt;&gt;"",'Application Form'!I890=""),"",IF(AND(F879&lt;&gt;"",'Application Form'!I890&lt;&gt;"",'Application Form'!J890=""),"",IF(AND(F879="",'Application Form'!H890&lt;&gt;"",'Application Form'!I890&lt;&gt;""),IF('Application Form'!I890="SKSTD_BDL","SKSTD_BDL",IF('Application Form'!I890="MIP","MIP",IF('Application Form'!I890="MIP+PV","MIP",IF('Application Form'!I890="SEEKSIRE","SEEKSIRE",IF('Application Form'!I890="SEEKSIRE+PV","SEEKSIRE",IF('Application Form'!I890="GGP50K","GGP50K",IF('Application Form'!I890="GGP50K+PV","GGP50K",IF('Application Form'!I890="GGPHD (150K)","GGPHD (150K)",IF('Application Form'!I890="GGPHD+PV","GGPHD",IF('Application Form'!I890="PV","",IF('Application Form'!I890="POLL","",IF('Application Form'!I890="MSTN","MSTN",IF('Application Form'!I890="COAT","COAT",IF('Application Form'!I890="PI","PI",IF('Application Form'!I890="POLL_50K (add on)*","POLL_50K (add on)*",IF('Application Form'!I890="POLL_HD (add on)*","POLL_HD (add_on)*",IF('Application Form'!I890="MSTN_50K (add_on)*","MSTN_50K (add_on)*",IF('Application Form'!I890="MSTN_HD (add on)*","MSTN_HD (add on)*",IF('Application Form'!I890="STORE","STORE",IF('Application Form'!I890="HE","HE","ERROR")))))))))))))))))))),IF(AND(F879&lt;&gt;"",'Application Form'!I890&lt;&gt;"",'Application Form'!J890&lt;&gt;""),IF('Application Form'!J890="SKSTD_BDL","SKSTD_BDL",IF('Application Form'!J890="MIP","MIP",IF('Application Form'!J890="MIP+PV","MIP",IF('Application Form'!J890="SEEKSIRE","SEEKSIRE",IF('Application Form'!J890="SEEKSIRE+PV","SEEKSIRE",IF('Application Form'!J890="GGP50K","GGP50K",IF('Application Form'!J890="GGP50K+PV","GGP50K",IF('Application Form'!J890="GGPHD (150K)","GGPHD (150K)",IF('Application Form'!J890="GGPHD+PV","GGPHD",IF('Application Form'!J890="PV","",IF('Application Form'!J890="POLL","",IF('Application Form'!J890="MSTN","MSTN",IF('Application Form'!J890="COAT","COAT",IF('Application Form'!J890="PI","PI",IF('Application Form'!J890="POLL_50K (add on)*","POLL_50K (add on)*",IF('Application Form'!J890="POLL_HD (add on)*","POLL_HD (add_on)*",IF('Application Form'!J890="MSTN_50K (add_on)*","MSTN_50K (add_on)*",IF('Application Form'!J890="MSTN_HD (add on)*","MSTN_HD (add on)*",IF('Application Form'!J890="STORE","STORE",IF('Application Form'!J890="HE","HE","")))))))))))))))))))),"ERROR"))))))</f>
        <v/>
      </c>
      <c r="P879" t="str">
        <f>IF(AND(F879="",O879&lt;&gt;""),IF('Application Form'!J890="SKSTD_BDL","SKSTD_BDL",IF('Application Form'!J890="MIP","MIP",IF('Application Form'!J890="MIP+PV","MIP",IF('Application Form'!J890="SEEKSIRE","SEEKSIRE",IF('Application Form'!J890="SEEKSIRE+PV","SEEKSIRE",IF('Application Form'!J890="GGP50K","GGP50K",IF('Application Form'!J890="GGP50K+PV","GGP50K",IF('Application Form'!J890="GGPHD (150K)","GGPHD (150K)",IF('Application Form'!J890="GGPHD+PV","GGPHD",IF('Application Form'!J890="PV","",IF('Application Form'!J890="POLL","",IF('Application Form'!J890="MSTN","MSTN",IF('Application Form'!J890="COAT","COAT",IF('Application Form'!J890="PI","PI",IF('Application Form'!J890="POLL_50K (add on)*","POLL_50K (add on)*",IF('Application Form'!J890="POLL_HD (add on)*","POLL_HD (add_on)*",IF('Application Form'!J890="MSTN_50K (add_on)*","MSTN_50K (add_on)*",IF('Application Form'!J890="MSTN_HD (add on)*","MSTN_HD (add on)*",IF('Application Form'!J890="STORE","STORE",IF('Application Form'!J890="HE","HE","")))))))))))))))))))),"")</f>
        <v/>
      </c>
    </row>
    <row r="880" spans="1:16" x14ac:dyDescent="0.25">
      <c r="A880" s="72">
        <f>'Application Form'!E891</f>
        <v>0</v>
      </c>
      <c r="B880" t="str">
        <f>IF('Application Form'!C891="Hair","H",IF('Application Form'!C891="Done","D",IF('Application Form'!C891="Semen","S",IF('Application Form'!C891="TSU","T",""))))</f>
        <v/>
      </c>
      <c r="C880" t="str">
        <f t="shared" si="13"/>
        <v>NAA</v>
      </c>
      <c r="F880" t="str">
        <f>IF('Application Form'!H891="SKSTD_BDL","SKSTD_BDL",IF('Application Form'!H891="MIP","MIP",IF('Application Form'!H891="MIP+PV","MIP",IF('Application Form'!H891="SEEKSIRE","SEEKSIRE",IF('Application Form'!H891="SEEKSIRE+PV","SEEKSIRE",IF('Application Form'!H891="GGP50K","GGP50K",IF('Application Form'!H891="GGP50K+PV","GGP50K",IF('Application Form'!H891="GGPHD (150K)","GGPHD (150K)",IF('Application Form'!H891="GGPHD+PV","GGPHD",IF('Application Form'!H891="PV","",IF('Application Form'!H891="POLL","",IF('Application Form'!H891="MSTN","",IF('Application Form'!H891="COAT","",IF('Application Form'!H891="PI","",IF('Application Form'!H891="POLL_50K (add on)*","",IF('Application Form'!H891="POLL_HD (add on)*","",IF('Application Form'!H891="MSTN_50K (add_on)*","",IF('Application Form'!H891="MSTN_HD (add on)*","",IF('Application Form'!H891="STORE","STORE",IF('Application Form'!H891="HE","HE",""))))))))))))))))))))</f>
        <v/>
      </c>
      <c r="G880" t="str">
        <f>IF(OR(RIGHT('Application Form'!H891,2)="PV",RIGHT('Application Form'!I891,2)="PV",RIGHT('Application Form'!J891,2)="PV"),"Yes","")</f>
        <v/>
      </c>
      <c r="H880" s="81" t="str">
        <f>IF(ISBLANK(IF(F880="SKSTD_BDL",'Application Form'!M891,IF('Office Use Only - DONT TOUCH!!!'!G880="Yes",'Application Form'!M891,""))),"",IF(F880="SKSTD_BDL",'Application Form'!M891,IF('Office Use Only - DONT TOUCH!!!'!G880="Yes",'Application Form'!M891,"")))</f>
        <v/>
      </c>
      <c r="K880" t="str">
        <f>IF(ISBLANK(IF(F880="SKSTD_BDL",'Application Form'!O891,IF('Office Use Only - DONT TOUCH!!!'!G880="Yes",'Application Form'!O891,""))),"",IF(F880="SKSTD_BDL",'Application Form'!O891,IF('Office Use Only - DONT TOUCH!!!'!G880="Yes",'Application Form'!O891,"")))</f>
        <v/>
      </c>
      <c r="N880" t="str">
        <f>IF(AND(F880="",'Application Form'!H891=""),"",IF(AND(F880="",'Application Form'!H891&lt;&gt;""),'Application Form'!H891,IF(AND(F880&lt;&gt;"",'Application Form'!I891=""),"",IF(AND(F880&lt;&gt;"",'Application Form'!I891&lt;&gt;""),IF('Application Form'!I891="SKSTD_BDL","SKSTD_BDL",IF('Application Form'!I891="MIP","MIP",IF('Application Form'!I891="MIP+PV","MIP",IF('Application Form'!I891="SEEKSIRE","SEEKSIRE",IF('Application Form'!I891="SEEKSIRE+PV","SEEKSIRE",IF('Application Form'!I891="GGP50K","GGP50K",IF('Application Form'!I891="GGP50K+PV","GGP50K",IF('Application Form'!I891="GGPHD (150K)","GGPHD (150K)",IF('Application Form'!I891="GGPHD+PV","GGPHD",IF('Application Form'!I891="PV","",IF('Application Form'!I891="POLL","",IF('Application Form'!I891="MSTN","MSTN",IF('Application Form'!I891="COAT","COAT",IF('Application Form'!I891="PI","PI",IF('Application Form'!I891="POLL_50K (add on)*","POLL_50K (add on)*",IF('Application Form'!I891="POLL_HD (add on)*","POLL_HD (add_on)*",IF('Application Form'!I891="MSTN_50K (add_on)*","MSTN_50K (add_on)*",IF('Application Form'!I891="MSTN_HD (add on)*","MSTN_HD (add on)*",IF('Application Form'!I891="STORE","STORE",IF('Application Form'!I891="HE","HE","")))))))))))))))))))),"ERROR"))))</f>
        <v/>
      </c>
      <c r="O880" t="str">
        <f>IF(AND(F880="",'Application Form'!H891=""),"",IF(AND(F880="",'Application Form'!H891&lt;&gt;"",'Application Form'!I891=""),"",IF(AND(F880&lt;&gt;"",'Application Form'!I891=""),"",IF(AND(F880&lt;&gt;"",'Application Form'!I891&lt;&gt;"",'Application Form'!J891=""),"",IF(AND(F880="",'Application Form'!H891&lt;&gt;"",'Application Form'!I891&lt;&gt;""),IF('Application Form'!I891="SKSTD_BDL","SKSTD_BDL",IF('Application Form'!I891="MIP","MIP",IF('Application Form'!I891="MIP+PV","MIP",IF('Application Form'!I891="SEEKSIRE","SEEKSIRE",IF('Application Form'!I891="SEEKSIRE+PV","SEEKSIRE",IF('Application Form'!I891="GGP50K","GGP50K",IF('Application Form'!I891="GGP50K+PV","GGP50K",IF('Application Form'!I891="GGPHD (150K)","GGPHD (150K)",IF('Application Form'!I891="GGPHD+PV","GGPHD",IF('Application Form'!I891="PV","",IF('Application Form'!I891="POLL","",IF('Application Form'!I891="MSTN","MSTN",IF('Application Form'!I891="COAT","COAT",IF('Application Form'!I891="PI","PI",IF('Application Form'!I891="POLL_50K (add on)*","POLL_50K (add on)*",IF('Application Form'!I891="POLL_HD (add on)*","POLL_HD (add_on)*",IF('Application Form'!I891="MSTN_50K (add_on)*","MSTN_50K (add_on)*",IF('Application Form'!I891="MSTN_HD (add on)*","MSTN_HD (add on)*",IF('Application Form'!I891="STORE","STORE",IF('Application Form'!I891="HE","HE","ERROR")))))))))))))))))))),IF(AND(F880&lt;&gt;"",'Application Form'!I891&lt;&gt;"",'Application Form'!J891&lt;&gt;""),IF('Application Form'!J891="SKSTD_BDL","SKSTD_BDL",IF('Application Form'!J891="MIP","MIP",IF('Application Form'!J891="MIP+PV","MIP",IF('Application Form'!J891="SEEKSIRE","SEEKSIRE",IF('Application Form'!J891="SEEKSIRE+PV","SEEKSIRE",IF('Application Form'!J891="GGP50K","GGP50K",IF('Application Form'!J891="GGP50K+PV","GGP50K",IF('Application Form'!J891="GGPHD (150K)","GGPHD (150K)",IF('Application Form'!J891="GGPHD+PV","GGPHD",IF('Application Form'!J891="PV","",IF('Application Form'!J891="POLL","",IF('Application Form'!J891="MSTN","MSTN",IF('Application Form'!J891="COAT","COAT",IF('Application Form'!J891="PI","PI",IF('Application Form'!J891="POLL_50K (add on)*","POLL_50K (add on)*",IF('Application Form'!J891="POLL_HD (add on)*","POLL_HD (add_on)*",IF('Application Form'!J891="MSTN_50K (add_on)*","MSTN_50K (add_on)*",IF('Application Form'!J891="MSTN_HD (add on)*","MSTN_HD (add on)*",IF('Application Form'!J891="STORE","STORE",IF('Application Form'!J891="HE","HE","")))))))))))))))))))),"ERROR"))))))</f>
        <v/>
      </c>
      <c r="P880" t="str">
        <f>IF(AND(F880="",O880&lt;&gt;""),IF('Application Form'!J891="SKSTD_BDL","SKSTD_BDL",IF('Application Form'!J891="MIP","MIP",IF('Application Form'!J891="MIP+PV","MIP",IF('Application Form'!J891="SEEKSIRE","SEEKSIRE",IF('Application Form'!J891="SEEKSIRE+PV","SEEKSIRE",IF('Application Form'!J891="GGP50K","GGP50K",IF('Application Form'!J891="GGP50K+PV","GGP50K",IF('Application Form'!J891="GGPHD (150K)","GGPHD (150K)",IF('Application Form'!J891="GGPHD+PV","GGPHD",IF('Application Form'!J891="PV","",IF('Application Form'!J891="POLL","",IF('Application Form'!J891="MSTN","MSTN",IF('Application Form'!J891="COAT","COAT",IF('Application Form'!J891="PI","PI",IF('Application Form'!J891="POLL_50K (add on)*","POLL_50K (add on)*",IF('Application Form'!J891="POLL_HD (add on)*","POLL_HD (add_on)*",IF('Application Form'!J891="MSTN_50K (add_on)*","MSTN_50K (add_on)*",IF('Application Form'!J891="MSTN_HD (add on)*","MSTN_HD (add on)*",IF('Application Form'!J891="STORE","STORE",IF('Application Form'!J891="HE","HE","")))))))))))))))))))),"")</f>
        <v/>
      </c>
    </row>
    <row r="881" spans="1:16" x14ac:dyDescent="0.25">
      <c r="A881" s="72">
        <f>'Application Form'!E892</f>
        <v>0</v>
      </c>
      <c r="B881" t="str">
        <f>IF('Application Form'!C892="Hair","H",IF('Application Form'!C892="Done","D",IF('Application Form'!C892="Semen","S",IF('Application Form'!C892="TSU","T",""))))</f>
        <v/>
      </c>
      <c r="C881" t="str">
        <f t="shared" si="13"/>
        <v>NAA</v>
      </c>
      <c r="F881" t="str">
        <f>IF('Application Form'!H892="SKSTD_BDL","SKSTD_BDL",IF('Application Form'!H892="MIP","MIP",IF('Application Form'!H892="MIP+PV","MIP",IF('Application Form'!H892="SEEKSIRE","SEEKSIRE",IF('Application Form'!H892="SEEKSIRE+PV","SEEKSIRE",IF('Application Form'!H892="GGP50K","GGP50K",IF('Application Form'!H892="GGP50K+PV","GGP50K",IF('Application Form'!H892="GGPHD (150K)","GGPHD (150K)",IF('Application Form'!H892="GGPHD+PV","GGPHD",IF('Application Form'!H892="PV","",IF('Application Form'!H892="POLL","",IF('Application Form'!H892="MSTN","",IF('Application Form'!H892="COAT","",IF('Application Form'!H892="PI","",IF('Application Form'!H892="POLL_50K (add on)*","",IF('Application Form'!H892="POLL_HD (add on)*","",IF('Application Form'!H892="MSTN_50K (add_on)*","",IF('Application Form'!H892="MSTN_HD (add on)*","",IF('Application Form'!H892="STORE","STORE",IF('Application Form'!H892="HE","HE",""))))))))))))))))))))</f>
        <v/>
      </c>
      <c r="G881" t="str">
        <f>IF(OR(RIGHT('Application Form'!H892,2)="PV",RIGHT('Application Form'!I892,2)="PV",RIGHT('Application Form'!J892,2)="PV"),"Yes","")</f>
        <v/>
      </c>
      <c r="H881" s="81" t="str">
        <f>IF(ISBLANK(IF(F881="SKSTD_BDL",'Application Form'!M892,IF('Office Use Only - DONT TOUCH!!!'!G881="Yes",'Application Form'!M892,""))),"",IF(F881="SKSTD_BDL",'Application Form'!M892,IF('Office Use Only - DONT TOUCH!!!'!G881="Yes",'Application Form'!M892,"")))</f>
        <v/>
      </c>
      <c r="K881" t="str">
        <f>IF(ISBLANK(IF(F881="SKSTD_BDL",'Application Form'!O892,IF('Office Use Only - DONT TOUCH!!!'!G881="Yes",'Application Form'!O892,""))),"",IF(F881="SKSTD_BDL",'Application Form'!O892,IF('Office Use Only - DONT TOUCH!!!'!G881="Yes",'Application Form'!O892,"")))</f>
        <v/>
      </c>
      <c r="N881" t="str">
        <f>IF(AND(F881="",'Application Form'!H892=""),"",IF(AND(F881="",'Application Form'!H892&lt;&gt;""),'Application Form'!H892,IF(AND(F881&lt;&gt;"",'Application Form'!I892=""),"",IF(AND(F881&lt;&gt;"",'Application Form'!I892&lt;&gt;""),IF('Application Form'!I892="SKSTD_BDL","SKSTD_BDL",IF('Application Form'!I892="MIP","MIP",IF('Application Form'!I892="MIP+PV","MIP",IF('Application Form'!I892="SEEKSIRE","SEEKSIRE",IF('Application Form'!I892="SEEKSIRE+PV","SEEKSIRE",IF('Application Form'!I892="GGP50K","GGP50K",IF('Application Form'!I892="GGP50K+PV","GGP50K",IF('Application Form'!I892="GGPHD (150K)","GGPHD (150K)",IF('Application Form'!I892="GGPHD+PV","GGPHD",IF('Application Form'!I892="PV","",IF('Application Form'!I892="POLL","",IF('Application Form'!I892="MSTN","MSTN",IF('Application Form'!I892="COAT","COAT",IF('Application Form'!I892="PI","PI",IF('Application Form'!I892="POLL_50K (add on)*","POLL_50K (add on)*",IF('Application Form'!I892="POLL_HD (add on)*","POLL_HD (add_on)*",IF('Application Form'!I892="MSTN_50K (add_on)*","MSTN_50K (add_on)*",IF('Application Form'!I892="MSTN_HD (add on)*","MSTN_HD (add on)*",IF('Application Form'!I892="STORE","STORE",IF('Application Form'!I892="HE","HE","")))))))))))))))))))),"ERROR"))))</f>
        <v/>
      </c>
      <c r="O881" t="str">
        <f>IF(AND(F881="",'Application Form'!H892=""),"",IF(AND(F881="",'Application Form'!H892&lt;&gt;"",'Application Form'!I892=""),"",IF(AND(F881&lt;&gt;"",'Application Form'!I892=""),"",IF(AND(F881&lt;&gt;"",'Application Form'!I892&lt;&gt;"",'Application Form'!J892=""),"",IF(AND(F881="",'Application Form'!H892&lt;&gt;"",'Application Form'!I892&lt;&gt;""),IF('Application Form'!I892="SKSTD_BDL","SKSTD_BDL",IF('Application Form'!I892="MIP","MIP",IF('Application Form'!I892="MIP+PV","MIP",IF('Application Form'!I892="SEEKSIRE","SEEKSIRE",IF('Application Form'!I892="SEEKSIRE+PV","SEEKSIRE",IF('Application Form'!I892="GGP50K","GGP50K",IF('Application Form'!I892="GGP50K+PV","GGP50K",IF('Application Form'!I892="GGPHD (150K)","GGPHD (150K)",IF('Application Form'!I892="GGPHD+PV","GGPHD",IF('Application Form'!I892="PV","",IF('Application Form'!I892="POLL","",IF('Application Form'!I892="MSTN","MSTN",IF('Application Form'!I892="COAT","COAT",IF('Application Form'!I892="PI","PI",IF('Application Form'!I892="POLL_50K (add on)*","POLL_50K (add on)*",IF('Application Form'!I892="POLL_HD (add on)*","POLL_HD (add_on)*",IF('Application Form'!I892="MSTN_50K (add_on)*","MSTN_50K (add_on)*",IF('Application Form'!I892="MSTN_HD (add on)*","MSTN_HD (add on)*",IF('Application Form'!I892="STORE","STORE",IF('Application Form'!I892="HE","HE","ERROR")))))))))))))))))))),IF(AND(F881&lt;&gt;"",'Application Form'!I892&lt;&gt;"",'Application Form'!J892&lt;&gt;""),IF('Application Form'!J892="SKSTD_BDL","SKSTD_BDL",IF('Application Form'!J892="MIP","MIP",IF('Application Form'!J892="MIP+PV","MIP",IF('Application Form'!J892="SEEKSIRE","SEEKSIRE",IF('Application Form'!J892="SEEKSIRE+PV","SEEKSIRE",IF('Application Form'!J892="GGP50K","GGP50K",IF('Application Form'!J892="GGP50K+PV","GGP50K",IF('Application Form'!J892="GGPHD (150K)","GGPHD (150K)",IF('Application Form'!J892="GGPHD+PV","GGPHD",IF('Application Form'!J892="PV","",IF('Application Form'!J892="POLL","",IF('Application Form'!J892="MSTN","MSTN",IF('Application Form'!J892="COAT","COAT",IF('Application Form'!J892="PI","PI",IF('Application Form'!J892="POLL_50K (add on)*","POLL_50K (add on)*",IF('Application Form'!J892="POLL_HD (add on)*","POLL_HD (add_on)*",IF('Application Form'!J892="MSTN_50K (add_on)*","MSTN_50K (add_on)*",IF('Application Form'!J892="MSTN_HD (add on)*","MSTN_HD (add on)*",IF('Application Form'!J892="STORE","STORE",IF('Application Form'!J892="HE","HE","")))))))))))))))))))),"ERROR"))))))</f>
        <v/>
      </c>
      <c r="P881" t="str">
        <f>IF(AND(F881="",O881&lt;&gt;""),IF('Application Form'!J892="SKSTD_BDL","SKSTD_BDL",IF('Application Form'!J892="MIP","MIP",IF('Application Form'!J892="MIP+PV","MIP",IF('Application Form'!J892="SEEKSIRE","SEEKSIRE",IF('Application Form'!J892="SEEKSIRE+PV","SEEKSIRE",IF('Application Form'!J892="GGP50K","GGP50K",IF('Application Form'!J892="GGP50K+PV","GGP50K",IF('Application Form'!J892="GGPHD (150K)","GGPHD (150K)",IF('Application Form'!J892="GGPHD+PV","GGPHD",IF('Application Form'!J892="PV","",IF('Application Form'!J892="POLL","",IF('Application Form'!J892="MSTN","MSTN",IF('Application Form'!J892="COAT","COAT",IF('Application Form'!J892="PI","PI",IF('Application Form'!J892="POLL_50K (add on)*","POLL_50K (add on)*",IF('Application Form'!J892="POLL_HD (add on)*","POLL_HD (add_on)*",IF('Application Form'!J892="MSTN_50K (add_on)*","MSTN_50K (add_on)*",IF('Application Form'!J892="MSTN_HD (add on)*","MSTN_HD (add on)*",IF('Application Form'!J892="STORE","STORE",IF('Application Form'!J892="HE","HE","")))))))))))))))))))),"")</f>
        <v/>
      </c>
    </row>
    <row r="882" spans="1:16" x14ac:dyDescent="0.25">
      <c r="A882" s="72">
        <f>'Application Form'!E893</f>
        <v>0</v>
      </c>
      <c r="B882" t="str">
        <f>IF('Application Form'!C893="Hair","H",IF('Application Form'!C893="Done","D",IF('Application Form'!C893="Semen","S",IF('Application Form'!C893="TSU","T",""))))</f>
        <v/>
      </c>
      <c r="C882" t="str">
        <f t="shared" si="13"/>
        <v>NAA</v>
      </c>
      <c r="F882" t="str">
        <f>IF('Application Form'!H893="SKSTD_BDL","SKSTD_BDL",IF('Application Form'!H893="MIP","MIP",IF('Application Form'!H893="MIP+PV","MIP",IF('Application Form'!H893="SEEKSIRE","SEEKSIRE",IF('Application Form'!H893="SEEKSIRE+PV","SEEKSIRE",IF('Application Form'!H893="GGP50K","GGP50K",IF('Application Form'!H893="GGP50K+PV","GGP50K",IF('Application Form'!H893="GGPHD (150K)","GGPHD (150K)",IF('Application Form'!H893="GGPHD+PV","GGPHD",IF('Application Form'!H893="PV","",IF('Application Form'!H893="POLL","",IF('Application Form'!H893="MSTN","",IF('Application Form'!H893="COAT","",IF('Application Form'!H893="PI","",IF('Application Form'!H893="POLL_50K (add on)*","",IF('Application Form'!H893="POLL_HD (add on)*","",IF('Application Form'!H893="MSTN_50K (add_on)*","",IF('Application Form'!H893="MSTN_HD (add on)*","",IF('Application Form'!H893="STORE","STORE",IF('Application Form'!H893="HE","HE",""))))))))))))))))))))</f>
        <v/>
      </c>
      <c r="G882" t="str">
        <f>IF(OR(RIGHT('Application Form'!H893,2)="PV",RIGHT('Application Form'!I893,2)="PV",RIGHT('Application Form'!J893,2)="PV"),"Yes","")</f>
        <v/>
      </c>
      <c r="H882" s="81" t="str">
        <f>IF(ISBLANK(IF(F882="SKSTD_BDL",'Application Form'!M893,IF('Office Use Only - DONT TOUCH!!!'!G882="Yes",'Application Form'!M893,""))),"",IF(F882="SKSTD_BDL",'Application Form'!M893,IF('Office Use Only - DONT TOUCH!!!'!G882="Yes",'Application Form'!M893,"")))</f>
        <v/>
      </c>
      <c r="K882" t="str">
        <f>IF(ISBLANK(IF(F882="SKSTD_BDL",'Application Form'!O893,IF('Office Use Only - DONT TOUCH!!!'!G882="Yes",'Application Form'!O893,""))),"",IF(F882="SKSTD_BDL",'Application Form'!O893,IF('Office Use Only - DONT TOUCH!!!'!G882="Yes",'Application Form'!O893,"")))</f>
        <v/>
      </c>
      <c r="N882" t="str">
        <f>IF(AND(F882="",'Application Form'!H893=""),"",IF(AND(F882="",'Application Form'!H893&lt;&gt;""),'Application Form'!H893,IF(AND(F882&lt;&gt;"",'Application Form'!I893=""),"",IF(AND(F882&lt;&gt;"",'Application Form'!I893&lt;&gt;""),IF('Application Form'!I893="SKSTD_BDL","SKSTD_BDL",IF('Application Form'!I893="MIP","MIP",IF('Application Form'!I893="MIP+PV","MIP",IF('Application Form'!I893="SEEKSIRE","SEEKSIRE",IF('Application Form'!I893="SEEKSIRE+PV","SEEKSIRE",IF('Application Form'!I893="GGP50K","GGP50K",IF('Application Form'!I893="GGP50K+PV","GGP50K",IF('Application Form'!I893="GGPHD (150K)","GGPHD (150K)",IF('Application Form'!I893="GGPHD+PV","GGPHD",IF('Application Form'!I893="PV","",IF('Application Form'!I893="POLL","",IF('Application Form'!I893="MSTN","MSTN",IF('Application Form'!I893="COAT","COAT",IF('Application Form'!I893="PI","PI",IF('Application Form'!I893="POLL_50K (add on)*","POLL_50K (add on)*",IF('Application Form'!I893="POLL_HD (add on)*","POLL_HD (add_on)*",IF('Application Form'!I893="MSTN_50K (add_on)*","MSTN_50K (add_on)*",IF('Application Form'!I893="MSTN_HD (add on)*","MSTN_HD (add on)*",IF('Application Form'!I893="STORE","STORE",IF('Application Form'!I893="HE","HE","")))))))))))))))))))),"ERROR"))))</f>
        <v/>
      </c>
      <c r="O882" t="str">
        <f>IF(AND(F882="",'Application Form'!H893=""),"",IF(AND(F882="",'Application Form'!H893&lt;&gt;"",'Application Form'!I893=""),"",IF(AND(F882&lt;&gt;"",'Application Form'!I893=""),"",IF(AND(F882&lt;&gt;"",'Application Form'!I893&lt;&gt;"",'Application Form'!J893=""),"",IF(AND(F882="",'Application Form'!H893&lt;&gt;"",'Application Form'!I893&lt;&gt;""),IF('Application Form'!I893="SKSTD_BDL","SKSTD_BDL",IF('Application Form'!I893="MIP","MIP",IF('Application Form'!I893="MIP+PV","MIP",IF('Application Form'!I893="SEEKSIRE","SEEKSIRE",IF('Application Form'!I893="SEEKSIRE+PV","SEEKSIRE",IF('Application Form'!I893="GGP50K","GGP50K",IF('Application Form'!I893="GGP50K+PV","GGP50K",IF('Application Form'!I893="GGPHD (150K)","GGPHD (150K)",IF('Application Form'!I893="GGPHD+PV","GGPHD",IF('Application Form'!I893="PV","",IF('Application Form'!I893="POLL","",IF('Application Form'!I893="MSTN","MSTN",IF('Application Form'!I893="COAT","COAT",IF('Application Form'!I893="PI","PI",IF('Application Form'!I893="POLL_50K (add on)*","POLL_50K (add on)*",IF('Application Form'!I893="POLL_HD (add on)*","POLL_HD (add_on)*",IF('Application Form'!I893="MSTN_50K (add_on)*","MSTN_50K (add_on)*",IF('Application Form'!I893="MSTN_HD (add on)*","MSTN_HD (add on)*",IF('Application Form'!I893="STORE","STORE",IF('Application Form'!I893="HE","HE","ERROR")))))))))))))))))))),IF(AND(F882&lt;&gt;"",'Application Form'!I893&lt;&gt;"",'Application Form'!J893&lt;&gt;""),IF('Application Form'!J893="SKSTD_BDL","SKSTD_BDL",IF('Application Form'!J893="MIP","MIP",IF('Application Form'!J893="MIP+PV","MIP",IF('Application Form'!J893="SEEKSIRE","SEEKSIRE",IF('Application Form'!J893="SEEKSIRE+PV","SEEKSIRE",IF('Application Form'!J893="GGP50K","GGP50K",IF('Application Form'!J893="GGP50K+PV","GGP50K",IF('Application Form'!J893="GGPHD (150K)","GGPHD (150K)",IF('Application Form'!J893="GGPHD+PV","GGPHD",IF('Application Form'!J893="PV","",IF('Application Form'!J893="POLL","",IF('Application Form'!J893="MSTN","MSTN",IF('Application Form'!J893="COAT","COAT",IF('Application Form'!J893="PI","PI",IF('Application Form'!J893="POLL_50K (add on)*","POLL_50K (add on)*",IF('Application Form'!J893="POLL_HD (add on)*","POLL_HD (add_on)*",IF('Application Form'!J893="MSTN_50K (add_on)*","MSTN_50K (add_on)*",IF('Application Form'!J893="MSTN_HD (add on)*","MSTN_HD (add on)*",IF('Application Form'!J893="STORE","STORE",IF('Application Form'!J893="HE","HE","")))))))))))))))))))),"ERROR"))))))</f>
        <v/>
      </c>
      <c r="P882" t="str">
        <f>IF(AND(F882="",O882&lt;&gt;""),IF('Application Form'!J893="SKSTD_BDL","SKSTD_BDL",IF('Application Form'!J893="MIP","MIP",IF('Application Form'!J893="MIP+PV","MIP",IF('Application Form'!J893="SEEKSIRE","SEEKSIRE",IF('Application Form'!J893="SEEKSIRE+PV","SEEKSIRE",IF('Application Form'!J893="GGP50K","GGP50K",IF('Application Form'!J893="GGP50K+PV","GGP50K",IF('Application Form'!J893="GGPHD (150K)","GGPHD (150K)",IF('Application Form'!J893="GGPHD+PV","GGPHD",IF('Application Form'!J893="PV","",IF('Application Form'!J893="POLL","",IF('Application Form'!J893="MSTN","MSTN",IF('Application Form'!J893="COAT","COAT",IF('Application Form'!J893="PI","PI",IF('Application Form'!J893="POLL_50K (add on)*","POLL_50K (add on)*",IF('Application Form'!J893="POLL_HD (add on)*","POLL_HD (add_on)*",IF('Application Form'!J893="MSTN_50K (add_on)*","MSTN_50K (add_on)*",IF('Application Form'!J893="MSTN_HD (add on)*","MSTN_HD (add on)*",IF('Application Form'!J893="STORE","STORE",IF('Application Form'!J893="HE","HE","")))))))))))))))))))),"")</f>
        <v/>
      </c>
    </row>
    <row r="883" spans="1:16" x14ac:dyDescent="0.25">
      <c r="A883" s="72">
        <f>'Application Form'!E894</f>
        <v>0</v>
      </c>
      <c r="B883" t="str">
        <f>IF('Application Form'!C894="Hair","H",IF('Application Form'!C894="Done","D",IF('Application Form'!C894="Semen","S",IF('Application Form'!C894="TSU","T",""))))</f>
        <v/>
      </c>
      <c r="C883" t="str">
        <f t="shared" si="13"/>
        <v>NAA</v>
      </c>
      <c r="F883" t="str">
        <f>IF('Application Form'!H894="SKSTD_BDL","SKSTD_BDL",IF('Application Form'!H894="MIP","MIP",IF('Application Form'!H894="MIP+PV","MIP",IF('Application Form'!H894="SEEKSIRE","SEEKSIRE",IF('Application Form'!H894="SEEKSIRE+PV","SEEKSIRE",IF('Application Form'!H894="GGP50K","GGP50K",IF('Application Form'!H894="GGP50K+PV","GGP50K",IF('Application Form'!H894="GGPHD (150K)","GGPHD (150K)",IF('Application Form'!H894="GGPHD+PV","GGPHD",IF('Application Form'!H894="PV","",IF('Application Form'!H894="POLL","",IF('Application Form'!H894="MSTN","",IF('Application Form'!H894="COAT","",IF('Application Form'!H894="PI","",IF('Application Form'!H894="POLL_50K (add on)*","",IF('Application Form'!H894="POLL_HD (add on)*","",IF('Application Form'!H894="MSTN_50K (add_on)*","",IF('Application Form'!H894="MSTN_HD (add on)*","",IF('Application Form'!H894="STORE","STORE",IF('Application Form'!H894="HE","HE",""))))))))))))))))))))</f>
        <v/>
      </c>
      <c r="G883" t="str">
        <f>IF(OR(RIGHT('Application Form'!H894,2)="PV",RIGHT('Application Form'!I894,2)="PV",RIGHT('Application Form'!J894,2)="PV"),"Yes","")</f>
        <v/>
      </c>
      <c r="H883" s="81" t="str">
        <f>IF(ISBLANK(IF(F883="SKSTD_BDL",'Application Form'!M894,IF('Office Use Only - DONT TOUCH!!!'!G883="Yes",'Application Form'!M894,""))),"",IF(F883="SKSTD_BDL",'Application Form'!M894,IF('Office Use Only - DONT TOUCH!!!'!G883="Yes",'Application Form'!M894,"")))</f>
        <v/>
      </c>
      <c r="K883" t="str">
        <f>IF(ISBLANK(IF(F883="SKSTD_BDL",'Application Form'!O894,IF('Office Use Only - DONT TOUCH!!!'!G883="Yes",'Application Form'!O894,""))),"",IF(F883="SKSTD_BDL",'Application Form'!O894,IF('Office Use Only - DONT TOUCH!!!'!G883="Yes",'Application Form'!O894,"")))</f>
        <v/>
      </c>
      <c r="N883" t="str">
        <f>IF(AND(F883="",'Application Form'!H894=""),"",IF(AND(F883="",'Application Form'!H894&lt;&gt;""),'Application Form'!H894,IF(AND(F883&lt;&gt;"",'Application Form'!I894=""),"",IF(AND(F883&lt;&gt;"",'Application Form'!I894&lt;&gt;""),IF('Application Form'!I894="SKSTD_BDL","SKSTD_BDL",IF('Application Form'!I894="MIP","MIP",IF('Application Form'!I894="MIP+PV","MIP",IF('Application Form'!I894="SEEKSIRE","SEEKSIRE",IF('Application Form'!I894="SEEKSIRE+PV","SEEKSIRE",IF('Application Form'!I894="GGP50K","GGP50K",IF('Application Form'!I894="GGP50K+PV","GGP50K",IF('Application Form'!I894="GGPHD (150K)","GGPHD (150K)",IF('Application Form'!I894="GGPHD+PV","GGPHD",IF('Application Form'!I894="PV","",IF('Application Form'!I894="POLL","",IF('Application Form'!I894="MSTN","MSTN",IF('Application Form'!I894="COAT","COAT",IF('Application Form'!I894="PI","PI",IF('Application Form'!I894="POLL_50K (add on)*","POLL_50K (add on)*",IF('Application Form'!I894="POLL_HD (add on)*","POLL_HD (add_on)*",IF('Application Form'!I894="MSTN_50K (add_on)*","MSTN_50K (add_on)*",IF('Application Form'!I894="MSTN_HD (add on)*","MSTN_HD (add on)*",IF('Application Form'!I894="STORE","STORE",IF('Application Form'!I894="HE","HE","")))))))))))))))))))),"ERROR"))))</f>
        <v/>
      </c>
      <c r="O883" t="str">
        <f>IF(AND(F883="",'Application Form'!H894=""),"",IF(AND(F883="",'Application Form'!H894&lt;&gt;"",'Application Form'!I894=""),"",IF(AND(F883&lt;&gt;"",'Application Form'!I894=""),"",IF(AND(F883&lt;&gt;"",'Application Form'!I894&lt;&gt;"",'Application Form'!J894=""),"",IF(AND(F883="",'Application Form'!H894&lt;&gt;"",'Application Form'!I894&lt;&gt;""),IF('Application Form'!I894="SKSTD_BDL","SKSTD_BDL",IF('Application Form'!I894="MIP","MIP",IF('Application Form'!I894="MIP+PV","MIP",IF('Application Form'!I894="SEEKSIRE","SEEKSIRE",IF('Application Form'!I894="SEEKSIRE+PV","SEEKSIRE",IF('Application Form'!I894="GGP50K","GGP50K",IF('Application Form'!I894="GGP50K+PV","GGP50K",IF('Application Form'!I894="GGPHD (150K)","GGPHD (150K)",IF('Application Form'!I894="GGPHD+PV","GGPHD",IF('Application Form'!I894="PV","",IF('Application Form'!I894="POLL","",IF('Application Form'!I894="MSTN","MSTN",IF('Application Form'!I894="COAT","COAT",IF('Application Form'!I894="PI","PI",IF('Application Form'!I894="POLL_50K (add on)*","POLL_50K (add on)*",IF('Application Form'!I894="POLL_HD (add on)*","POLL_HD (add_on)*",IF('Application Form'!I894="MSTN_50K (add_on)*","MSTN_50K (add_on)*",IF('Application Form'!I894="MSTN_HD (add on)*","MSTN_HD (add on)*",IF('Application Form'!I894="STORE","STORE",IF('Application Form'!I894="HE","HE","ERROR")))))))))))))))))))),IF(AND(F883&lt;&gt;"",'Application Form'!I894&lt;&gt;"",'Application Form'!J894&lt;&gt;""),IF('Application Form'!J894="SKSTD_BDL","SKSTD_BDL",IF('Application Form'!J894="MIP","MIP",IF('Application Form'!J894="MIP+PV","MIP",IF('Application Form'!J894="SEEKSIRE","SEEKSIRE",IF('Application Form'!J894="SEEKSIRE+PV","SEEKSIRE",IF('Application Form'!J894="GGP50K","GGP50K",IF('Application Form'!J894="GGP50K+PV","GGP50K",IF('Application Form'!J894="GGPHD (150K)","GGPHD (150K)",IF('Application Form'!J894="GGPHD+PV","GGPHD",IF('Application Form'!J894="PV","",IF('Application Form'!J894="POLL","",IF('Application Form'!J894="MSTN","MSTN",IF('Application Form'!J894="COAT","COAT",IF('Application Form'!J894="PI","PI",IF('Application Form'!J894="POLL_50K (add on)*","POLL_50K (add on)*",IF('Application Form'!J894="POLL_HD (add on)*","POLL_HD (add_on)*",IF('Application Form'!J894="MSTN_50K (add_on)*","MSTN_50K (add_on)*",IF('Application Form'!J894="MSTN_HD (add on)*","MSTN_HD (add on)*",IF('Application Form'!J894="STORE","STORE",IF('Application Form'!J894="HE","HE","")))))))))))))))))))),"ERROR"))))))</f>
        <v/>
      </c>
      <c r="P883" t="str">
        <f>IF(AND(F883="",O883&lt;&gt;""),IF('Application Form'!J894="SKSTD_BDL","SKSTD_BDL",IF('Application Form'!J894="MIP","MIP",IF('Application Form'!J894="MIP+PV","MIP",IF('Application Form'!J894="SEEKSIRE","SEEKSIRE",IF('Application Form'!J894="SEEKSIRE+PV","SEEKSIRE",IF('Application Form'!J894="GGP50K","GGP50K",IF('Application Form'!J894="GGP50K+PV","GGP50K",IF('Application Form'!J894="GGPHD (150K)","GGPHD (150K)",IF('Application Form'!J894="GGPHD+PV","GGPHD",IF('Application Form'!J894="PV","",IF('Application Form'!J894="POLL","",IF('Application Form'!J894="MSTN","MSTN",IF('Application Form'!J894="COAT","COAT",IF('Application Form'!J894="PI","PI",IF('Application Form'!J894="POLL_50K (add on)*","POLL_50K (add on)*",IF('Application Form'!J894="POLL_HD (add on)*","POLL_HD (add_on)*",IF('Application Form'!J894="MSTN_50K (add_on)*","MSTN_50K (add_on)*",IF('Application Form'!J894="MSTN_HD (add on)*","MSTN_HD (add on)*",IF('Application Form'!J894="STORE","STORE",IF('Application Form'!J894="HE","HE","")))))))))))))))))))),"")</f>
        <v/>
      </c>
    </row>
    <row r="884" spans="1:16" x14ac:dyDescent="0.25">
      <c r="A884" s="72">
        <f>'Application Form'!E895</f>
        <v>0</v>
      </c>
      <c r="B884" t="str">
        <f>IF('Application Form'!C895="Hair","H",IF('Application Form'!C895="Done","D",IF('Application Form'!C895="Semen","S",IF('Application Form'!C895="TSU","T",""))))</f>
        <v/>
      </c>
      <c r="C884" t="str">
        <f t="shared" si="13"/>
        <v>NAA</v>
      </c>
      <c r="F884" t="str">
        <f>IF('Application Form'!H895="SKSTD_BDL","SKSTD_BDL",IF('Application Form'!H895="MIP","MIP",IF('Application Form'!H895="MIP+PV","MIP",IF('Application Form'!H895="SEEKSIRE","SEEKSIRE",IF('Application Form'!H895="SEEKSIRE+PV","SEEKSIRE",IF('Application Form'!H895="GGP50K","GGP50K",IF('Application Form'!H895="GGP50K+PV","GGP50K",IF('Application Form'!H895="GGPHD (150K)","GGPHD (150K)",IF('Application Form'!H895="GGPHD+PV","GGPHD",IF('Application Form'!H895="PV","",IF('Application Form'!H895="POLL","",IF('Application Form'!H895="MSTN","",IF('Application Form'!H895="COAT","",IF('Application Form'!H895="PI","",IF('Application Form'!H895="POLL_50K (add on)*","",IF('Application Form'!H895="POLL_HD (add on)*","",IF('Application Form'!H895="MSTN_50K (add_on)*","",IF('Application Form'!H895="MSTN_HD (add on)*","",IF('Application Form'!H895="STORE","STORE",IF('Application Form'!H895="HE","HE",""))))))))))))))))))))</f>
        <v/>
      </c>
      <c r="G884" t="str">
        <f>IF(OR(RIGHT('Application Form'!H895,2)="PV",RIGHT('Application Form'!I895,2)="PV",RIGHT('Application Form'!J895,2)="PV"),"Yes","")</f>
        <v/>
      </c>
      <c r="H884" s="81" t="str">
        <f>IF(ISBLANK(IF(F884="SKSTD_BDL",'Application Form'!M895,IF('Office Use Only - DONT TOUCH!!!'!G884="Yes",'Application Form'!M895,""))),"",IF(F884="SKSTD_BDL",'Application Form'!M895,IF('Office Use Only - DONT TOUCH!!!'!G884="Yes",'Application Form'!M895,"")))</f>
        <v/>
      </c>
      <c r="K884" t="str">
        <f>IF(ISBLANK(IF(F884="SKSTD_BDL",'Application Form'!O895,IF('Office Use Only - DONT TOUCH!!!'!G884="Yes",'Application Form'!O895,""))),"",IF(F884="SKSTD_BDL",'Application Form'!O895,IF('Office Use Only - DONT TOUCH!!!'!G884="Yes",'Application Form'!O895,"")))</f>
        <v/>
      </c>
      <c r="N884" t="str">
        <f>IF(AND(F884="",'Application Form'!H895=""),"",IF(AND(F884="",'Application Form'!H895&lt;&gt;""),'Application Form'!H895,IF(AND(F884&lt;&gt;"",'Application Form'!I895=""),"",IF(AND(F884&lt;&gt;"",'Application Form'!I895&lt;&gt;""),IF('Application Form'!I895="SKSTD_BDL","SKSTD_BDL",IF('Application Form'!I895="MIP","MIP",IF('Application Form'!I895="MIP+PV","MIP",IF('Application Form'!I895="SEEKSIRE","SEEKSIRE",IF('Application Form'!I895="SEEKSIRE+PV","SEEKSIRE",IF('Application Form'!I895="GGP50K","GGP50K",IF('Application Form'!I895="GGP50K+PV","GGP50K",IF('Application Form'!I895="GGPHD (150K)","GGPHD (150K)",IF('Application Form'!I895="GGPHD+PV","GGPHD",IF('Application Form'!I895="PV","",IF('Application Form'!I895="POLL","",IF('Application Form'!I895="MSTN","MSTN",IF('Application Form'!I895="COAT","COAT",IF('Application Form'!I895="PI","PI",IF('Application Form'!I895="POLL_50K (add on)*","POLL_50K (add on)*",IF('Application Form'!I895="POLL_HD (add on)*","POLL_HD (add_on)*",IF('Application Form'!I895="MSTN_50K (add_on)*","MSTN_50K (add_on)*",IF('Application Form'!I895="MSTN_HD (add on)*","MSTN_HD (add on)*",IF('Application Form'!I895="STORE","STORE",IF('Application Form'!I895="HE","HE","")))))))))))))))))))),"ERROR"))))</f>
        <v/>
      </c>
      <c r="O884" t="str">
        <f>IF(AND(F884="",'Application Form'!H895=""),"",IF(AND(F884="",'Application Form'!H895&lt;&gt;"",'Application Form'!I895=""),"",IF(AND(F884&lt;&gt;"",'Application Form'!I895=""),"",IF(AND(F884&lt;&gt;"",'Application Form'!I895&lt;&gt;"",'Application Form'!J895=""),"",IF(AND(F884="",'Application Form'!H895&lt;&gt;"",'Application Form'!I895&lt;&gt;""),IF('Application Form'!I895="SKSTD_BDL","SKSTD_BDL",IF('Application Form'!I895="MIP","MIP",IF('Application Form'!I895="MIP+PV","MIP",IF('Application Form'!I895="SEEKSIRE","SEEKSIRE",IF('Application Form'!I895="SEEKSIRE+PV","SEEKSIRE",IF('Application Form'!I895="GGP50K","GGP50K",IF('Application Form'!I895="GGP50K+PV","GGP50K",IF('Application Form'!I895="GGPHD (150K)","GGPHD (150K)",IF('Application Form'!I895="GGPHD+PV","GGPHD",IF('Application Form'!I895="PV","",IF('Application Form'!I895="POLL","",IF('Application Form'!I895="MSTN","MSTN",IF('Application Form'!I895="COAT","COAT",IF('Application Form'!I895="PI","PI",IF('Application Form'!I895="POLL_50K (add on)*","POLL_50K (add on)*",IF('Application Form'!I895="POLL_HD (add on)*","POLL_HD (add_on)*",IF('Application Form'!I895="MSTN_50K (add_on)*","MSTN_50K (add_on)*",IF('Application Form'!I895="MSTN_HD (add on)*","MSTN_HD (add on)*",IF('Application Form'!I895="STORE","STORE",IF('Application Form'!I895="HE","HE","ERROR")))))))))))))))))))),IF(AND(F884&lt;&gt;"",'Application Form'!I895&lt;&gt;"",'Application Form'!J895&lt;&gt;""),IF('Application Form'!J895="SKSTD_BDL","SKSTD_BDL",IF('Application Form'!J895="MIP","MIP",IF('Application Form'!J895="MIP+PV","MIP",IF('Application Form'!J895="SEEKSIRE","SEEKSIRE",IF('Application Form'!J895="SEEKSIRE+PV","SEEKSIRE",IF('Application Form'!J895="GGP50K","GGP50K",IF('Application Form'!J895="GGP50K+PV","GGP50K",IF('Application Form'!J895="GGPHD (150K)","GGPHD (150K)",IF('Application Form'!J895="GGPHD+PV","GGPHD",IF('Application Form'!J895="PV","",IF('Application Form'!J895="POLL","",IF('Application Form'!J895="MSTN","MSTN",IF('Application Form'!J895="COAT","COAT",IF('Application Form'!J895="PI","PI",IF('Application Form'!J895="POLL_50K (add on)*","POLL_50K (add on)*",IF('Application Form'!J895="POLL_HD (add on)*","POLL_HD (add_on)*",IF('Application Form'!J895="MSTN_50K (add_on)*","MSTN_50K (add_on)*",IF('Application Form'!J895="MSTN_HD (add on)*","MSTN_HD (add on)*",IF('Application Form'!J895="STORE","STORE",IF('Application Form'!J895="HE","HE","")))))))))))))))))))),"ERROR"))))))</f>
        <v/>
      </c>
      <c r="P884" t="str">
        <f>IF(AND(F884="",O884&lt;&gt;""),IF('Application Form'!J895="SKSTD_BDL","SKSTD_BDL",IF('Application Form'!J895="MIP","MIP",IF('Application Form'!J895="MIP+PV","MIP",IF('Application Form'!J895="SEEKSIRE","SEEKSIRE",IF('Application Form'!J895="SEEKSIRE+PV","SEEKSIRE",IF('Application Form'!J895="GGP50K","GGP50K",IF('Application Form'!J895="GGP50K+PV","GGP50K",IF('Application Form'!J895="GGPHD (150K)","GGPHD (150K)",IF('Application Form'!J895="GGPHD+PV","GGPHD",IF('Application Form'!J895="PV","",IF('Application Form'!J895="POLL","",IF('Application Form'!J895="MSTN","MSTN",IF('Application Form'!J895="COAT","COAT",IF('Application Form'!J895="PI","PI",IF('Application Form'!J895="POLL_50K (add on)*","POLL_50K (add on)*",IF('Application Form'!J895="POLL_HD (add on)*","POLL_HD (add_on)*",IF('Application Form'!J895="MSTN_50K (add_on)*","MSTN_50K (add_on)*",IF('Application Form'!J895="MSTN_HD (add on)*","MSTN_HD (add on)*",IF('Application Form'!J895="STORE","STORE",IF('Application Form'!J895="HE","HE","")))))))))))))))))))),"")</f>
        <v/>
      </c>
    </row>
    <row r="885" spans="1:16" x14ac:dyDescent="0.25">
      <c r="A885" s="72">
        <f>'Application Form'!E896</f>
        <v>0</v>
      </c>
      <c r="B885" t="str">
        <f>IF('Application Form'!C896="Hair","H",IF('Application Form'!C896="Done","D",IF('Application Form'!C896="Semen","S",IF('Application Form'!C896="TSU","T",""))))</f>
        <v/>
      </c>
      <c r="C885" t="str">
        <f t="shared" si="13"/>
        <v>NAA</v>
      </c>
      <c r="F885" t="str">
        <f>IF('Application Form'!H896="SKSTD_BDL","SKSTD_BDL",IF('Application Form'!H896="MIP","MIP",IF('Application Form'!H896="MIP+PV","MIP",IF('Application Form'!H896="SEEKSIRE","SEEKSIRE",IF('Application Form'!H896="SEEKSIRE+PV","SEEKSIRE",IF('Application Form'!H896="GGP50K","GGP50K",IF('Application Form'!H896="GGP50K+PV","GGP50K",IF('Application Form'!H896="GGPHD (150K)","GGPHD (150K)",IF('Application Form'!H896="GGPHD+PV","GGPHD",IF('Application Form'!H896="PV","",IF('Application Form'!H896="POLL","",IF('Application Form'!H896="MSTN","",IF('Application Form'!H896="COAT","",IF('Application Form'!H896="PI","",IF('Application Form'!H896="POLL_50K (add on)*","",IF('Application Form'!H896="POLL_HD (add on)*","",IF('Application Form'!H896="MSTN_50K (add_on)*","",IF('Application Form'!H896="MSTN_HD (add on)*","",IF('Application Form'!H896="STORE","STORE",IF('Application Form'!H896="HE","HE",""))))))))))))))))))))</f>
        <v/>
      </c>
      <c r="G885" t="str">
        <f>IF(OR(RIGHT('Application Form'!H896,2)="PV",RIGHT('Application Form'!I896,2)="PV",RIGHT('Application Form'!J896,2)="PV"),"Yes","")</f>
        <v/>
      </c>
      <c r="H885" s="81" t="str">
        <f>IF(ISBLANK(IF(F885="SKSTD_BDL",'Application Form'!M896,IF('Office Use Only - DONT TOUCH!!!'!G885="Yes",'Application Form'!M896,""))),"",IF(F885="SKSTD_BDL",'Application Form'!M896,IF('Office Use Only - DONT TOUCH!!!'!G885="Yes",'Application Form'!M896,"")))</f>
        <v/>
      </c>
      <c r="K885" t="str">
        <f>IF(ISBLANK(IF(F885="SKSTD_BDL",'Application Form'!O896,IF('Office Use Only - DONT TOUCH!!!'!G885="Yes",'Application Form'!O896,""))),"",IF(F885="SKSTD_BDL",'Application Form'!O896,IF('Office Use Only - DONT TOUCH!!!'!G885="Yes",'Application Form'!O896,"")))</f>
        <v/>
      </c>
      <c r="N885" t="str">
        <f>IF(AND(F885="",'Application Form'!H896=""),"",IF(AND(F885="",'Application Form'!H896&lt;&gt;""),'Application Form'!H896,IF(AND(F885&lt;&gt;"",'Application Form'!I896=""),"",IF(AND(F885&lt;&gt;"",'Application Form'!I896&lt;&gt;""),IF('Application Form'!I896="SKSTD_BDL","SKSTD_BDL",IF('Application Form'!I896="MIP","MIP",IF('Application Form'!I896="MIP+PV","MIP",IF('Application Form'!I896="SEEKSIRE","SEEKSIRE",IF('Application Form'!I896="SEEKSIRE+PV","SEEKSIRE",IF('Application Form'!I896="GGP50K","GGP50K",IF('Application Form'!I896="GGP50K+PV","GGP50K",IF('Application Form'!I896="GGPHD (150K)","GGPHD (150K)",IF('Application Form'!I896="GGPHD+PV","GGPHD",IF('Application Form'!I896="PV","",IF('Application Form'!I896="POLL","",IF('Application Form'!I896="MSTN","MSTN",IF('Application Form'!I896="COAT","COAT",IF('Application Form'!I896="PI","PI",IF('Application Form'!I896="POLL_50K (add on)*","POLL_50K (add on)*",IF('Application Form'!I896="POLL_HD (add on)*","POLL_HD (add_on)*",IF('Application Form'!I896="MSTN_50K (add_on)*","MSTN_50K (add_on)*",IF('Application Form'!I896="MSTN_HD (add on)*","MSTN_HD (add on)*",IF('Application Form'!I896="STORE","STORE",IF('Application Form'!I896="HE","HE","")))))))))))))))))))),"ERROR"))))</f>
        <v/>
      </c>
      <c r="O885" t="str">
        <f>IF(AND(F885="",'Application Form'!H896=""),"",IF(AND(F885="",'Application Form'!H896&lt;&gt;"",'Application Form'!I896=""),"",IF(AND(F885&lt;&gt;"",'Application Form'!I896=""),"",IF(AND(F885&lt;&gt;"",'Application Form'!I896&lt;&gt;"",'Application Form'!J896=""),"",IF(AND(F885="",'Application Form'!H896&lt;&gt;"",'Application Form'!I896&lt;&gt;""),IF('Application Form'!I896="SKSTD_BDL","SKSTD_BDL",IF('Application Form'!I896="MIP","MIP",IF('Application Form'!I896="MIP+PV","MIP",IF('Application Form'!I896="SEEKSIRE","SEEKSIRE",IF('Application Form'!I896="SEEKSIRE+PV","SEEKSIRE",IF('Application Form'!I896="GGP50K","GGP50K",IF('Application Form'!I896="GGP50K+PV","GGP50K",IF('Application Form'!I896="GGPHD (150K)","GGPHD (150K)",IF('Application Form'!I896="GGPHD+PV","GGPHD",IF('Application Form'!I896="PV","",IF('Application Form'!I896="POLL","",IF('Application Form'!I896="MSTN","MSTN",IF('Application Form'!I896="COAT","COAT",IF('Application Form'!I896="PI","PI",IF('Application Form'!I896="POLL_50K (add on)*","POLL_50K (add on)*",IF('Application Form'!I896="POLL_HD (add on)*","POLL_HD (add_on)*",IF('Application Form'!I896="MSTN_50K (add_on)*","MSTN_50K (add_on)*",IF('Application Form'!I896="MSTN_HD (add on)*","MSTN_HD (add on)*",IF('Application Form'!I896="STORE","STORE",IF('Application Form'!I896="HE","HE","ERROR")))))))))))))))))))),IF(AND(F885&lt;&gt;"",'Application Form'!I896&lt;&gt;"",'Application Form'!J896&lt;&gt;""),IF('Application Form'!J896="SKSTD_BDL","SKSTD_BDL",IF('Application Form'!J896="MIP","MIP",IF('Application Form'!J896="MIP+PV","MIP",IF('Application Form'!J896="SEEKSIRE","SEEKSIRE",IF('Application Form'!J896="SEEKSIRE+PV","SEEKSIRE",IF('Application Form'!J896="GGP50K","GGP50K",IF('Application Form'!J896="GGP50K+PV","GGP50K",IF('Application Form'!J896="GGPHD (150K)","GGPHD (150K)",IF('Application Form'!J896="GGPHD+PV","GGPHD",IF('Application Form'!J896="PV","",IF('Application Form'!J896="POLL","",IF('Application Form'!J896="MSTN","MSTN",IF('Application Form'!J896="COAT","COAT",IF('Application Form'!J896="PI","PI",IF('Application Form'!J896="POLL_50K (add on)*","POLL_50K (add on)*",IF('Application Form'!J896="POLL_HD (add on)*","POLL_HD (add_on)*",IF('Application Form'!J896="MSTN_50K (add_on)*","MSTN_50K (add_on)*",IF('Application Form'!J896="MSTN_HD (add on)*","MSTN_HD (add on)*",IF('Application Form'!J896="STORE","STORE",IF('Application Form'!J896="HE","HE","")))))))))))))))))))),"ERROR"))))))</f>
        <v/>
      </c>
      <c r="P885" t="str">
        <f>IF(AND(F885="",O885&lt;&gt;""),IF('Application Form'!J896="SKSTD_BDL","SKSTD_BDL",IF('Application Form'!J896="MIP","MIP",IF('Application Form'!J896="MIP+PV","MIP",IF('Application Form'!J896="SEEKSIRE","SEEKSIRE",IF('Application Form'!J896="SEEKSIRE+PV","SEEKSIRE",IF('Application Form'!J896="GGP50K","GGP50K",IF('Application Form'!J896="GGP50K+PV","GGP50K",IF('Application Form'!J896="GGPHD (150K)","GGPHD (150K)",IF('Application Form'!J896="GGPHD+PV","GGPHD",IF('Application Form'!J896="PV","",IF('Application Form'!J896="POLL","",IF('Application Form'!J896="MSTN","MSTN",IF('Application Form'!J896="COAT","COAT",IF('Application Form'!J896="PI","PI",IF('Application Form'!J896="POLL_50K (add on)*","POLL_50K (add on)*",IF('Application Form'!J896="POLL_HD (add on)*","POLL_HD (add_on)*",IF('Application Form'!J896="MSTN_50K (add_on)*","MSTN_50K (add_on)*",IF('Application Form'!J896="MSTN_HD (add on)*","MSTN_HD (add on)*",IF('Application Form'!J896="STORE","STORE",IF('Application Form'!J896="HE","HE","")))))))))))))))))))),"")</f>
        <v/>
      </c>
    </row>
    <row r="886" spans="1:16" x14ac:dyDescent="0.25">
      <c r="A886" s="72">
        <f>'Application Form'!E897</f>
        <v>0</v>
      </c>
      <c r="B886" t="str">
        <f>IF('Application Form'!C897="Hair","H",IF('Application Form'!C897="Done","D",IF('Application Form'!C897="Semen","S",IF('Application Form'!C897="TSU","T",""))))</f>
        <v/>
      </c>
      <c r="C886" t="str">
        <f t="shared" si="13"/>
        <v>NAA</v>
      </c>
      <c r="F886" t="str">
        <f>IF('Application Form'!H897="SKSTD_BDL","SKSTD_BDL",IF('Application Form'!H897="MIP","MIP",IF('Application Form'!H897="MIP+PV","MIP",IF('Application Form'!H897="SEEKSIRE","SEEKSIRE",IF('Application Form'!H897="SEEKSIRE+PV","SEEKSIRE",IF('Application Form'!H897="GGP50K","GGP50K",IF('Application Form'!H897="GGP50K+PV","GGP50K",IF('Application Form'!H897="GGPHD (150K)","GGPHD (150K)",IF('Application Form'!H897="GGPHD+PV","GGPHD",IF('Application Form'!H897="PV","",IF('Application Form'!H897="POLL","",IF('Application Form'!H897="MSTN","",IF('Application Form'!H897="COAT","",IF('Application Form'!H897="PI","",IF('Application Form'!H897="POLL_50K (add on)*","",IF('Application Form'!H897="POLL_HD (add on)*","",IF('Application Form'!H897="MSTN_50K (add_on)*","",IF('Application Form'!H897="MSTN_HD (add on)*","",IF('Application Form'!H897="STORE","STORE",IF('Application Form'!H897="HE","HE",""))))))))))))))))))))</f>
        <v/>
      </c>
      <c r="G886" t="str">
        <f>IF(OR(RIGHT('Application Form'!H897,2)="PV",RIGHT('Application Form'!I897,2)="PV",RIGHT('Application Form'!J897,2)="PV"),"Yes","")</f>
        <v/>
      </c>
      <c r="H886" s="81" t="str">
        <f>IF(ISBLANK(IF(F886="SKSTD_BDL",'Application Form'!M897,IF('Office Use Only - DONT TOUCH!!!'!G886="Yes",'Application Form'!M897,""))),"",IF(F886="SKSTD_BDL",'Application Form'!M897,IF('Office Use Only - DONT TOUCH!!!'!G886="Yes",'Application Form'!M897,"")))</f>
        <v/>
      </c>
      <c r="K886" t="str">
        <f>IF(ISBLANK(IF(F886="SKSTD_BDL",'Application Form'!O897,IF('Office Use Only - DONT TOUCH!!!'!G886="Yes",'Application Form'!O897,""))),"",IF(F886="SKSTD_BDL",'Application Form'!O897,IF('Office Use Only - DONT TOUCH!!!'!G886="Yes",'Application Form'!O897,"")))</f>
        <v/>
      </c>
      <c r="N886" t="str">
        <f>IF(AND(F886="",'Application Form'!H897=""),"",IF(AND(F886="",'Application Form'!H897&lt;&gt;""),'Application Form'!H897,IF(AND(F886&lt;&gt;"",'Application Form'!I897=""),"",IF(AND(F886&lt;&gt;"",'Application Form'!I897&lt;&gt;""),IF('Application Form'!I897="SKSTD_BDL","SKSTD_BDL",IF('Application Form'!I897="MIP","MIP",IF('Application Form'!I897="MIP+PV","MIP",IF('Application Form'!I897="SEEKSIRE","SEEKSIRE",IF('Application Form'!I897="SEEKSIRE+PV","SEEKSIRE",IF('Application Form'!I897="GGP50K","GGP50K",IF('Application Form'!I897="GGP50K+PV","GGP50K",IF('Application Form'!I897="GGPHD (150K)","GGPHD (150K)",IF('Application Form'!I897="GGPHD+PV","GGPHD",IF('Application Form'!I897="PV","",IF('Application Form'!I897="POLL","",IF('Application Form'!I897="MSTN","MSTN",IF('Application Form'!I897="COAT","COAT",IF('Application Form'!I897="PI","PI",IF('Application Form'!I897="POLL_50K (add on)*","POLL_50K (add on)*",IF('Application Form'!I897="POLL_HD (add on)*","POLL_HD (add_on)*",IF('Application Form'!I897="MSTN_50K (add_on)*","MSTN_50K (add_on)*",IF('Application Form'!I897="MSTN_HD (add on)*","MSTN_HD (add on)*",IF('Application Form'!I897="STORE","STORE",IF('Application Form'!I897="HE","HE","")))))))))))))))))))),"ERROR"))))</f>
        <v/>
      </c>
      <c r="O886" t="str">
        <f>IF(AND(F886="",'Application Form'!H897=""),"",IF(AND(F886="",'Application Form'!H897&lt;&gt;"",'Application Form'!I897=""),"",IF(AND(F886&lt;&gt;"",'Application Form'!I897=""),"",IF(AND(F886&lt;&gt;"",'Application Form'!I897&lt;&gt;"",'Application Form'!J897=""),"",IF(AND(F886="",'Application Form'!H897&lt;&gt;"",'Application Form'!I897&lt;&gt;""),IF('Application Form'!I897="SKSTD_BDL","SKSTD_BDL",IF('Application Form'!I897="MIP","MIP",IF('Application Form'!I897="MIP+PV","MIP",IF('Application Form'!I897="SEEKSIRE","SEEKSIRE",IF('Application Form'!I897="SEEKSIRE+PV","SEEKSIRE",IF('Application Form'!I897="GGP50K","GGP50K",IF('Application Form'!I897="GGP50K+PV","GGP50K",IF('Application Form'!I897="GGPHD (150K)","GGPHD (150K)",IF('Application Form'!I897="GGPHD+PV","GGPHD",IF('Application Form'!I897="PV","",IF('Application Form'!I897="POLL","",IF('Application Form'!I897="MSTN","MSTN",IF('Application Form'!I897="COAT","COAT",IF('Application Form'!I897="PI","PI",IF('Application Form'!I897="POLL_50K (add on)*","POLL_50K (add on)*",IF('Application Form'!I897="POLL_HD (add on)*","POLL_HD (add_on)*",IF('Application Form'!I897="MSTN_50K (add_on)*","MSTN_50K (add_on)*",IF('Application Form'!I897="MSTN_HD (add on)*","MSTN_HD (add on)*",IF('Application Form'!I897="STORE","STORE",IF('Application Form'!I897="HE","HE","ERROR")))))))))))))))))))),IF(AND(F886&lt;&gt;"",'Application Form'!I897&lt;&gt;"",'Application Form'!J897&lt;&gt;""),IF('Application Form'!J897="SKSTD_BDL","SKSTD_BDL",IF('Application Form'!J897="MIP","MIP",IF('Application Form'!J897="MIP+PV","MIP",IF('Application Form'!J897="SEEKSIRE","SEEKSIRE",IF('Application Form'!J897="SEEKSIRE+PV","SEEKSIRE",IF('Application Form'!J897="GGP50K","GGP50K",IF('Application Form'!J897="GGP50K+PV","GGP50K",IF('Application Form'!J897="GGPHD (150K)","GGPHD (150K)",IF('Application Form'!J897="GGPHD+PV","GGPHD",IF('Application Form'!J897="PV","",IF('Application Form'!J897="POLL","",IF('Application Form'!J897="MSTN","MSTN",IF('Application Form'!J897="COAT","COAT",IF('Application Form'!J897="PI","PI",IF('Application Form'!J897="POLL_50K (add on)*","POLL_50K (add on)*",IF('Application Form'!J897="POLL_HD (add on)*","POLL_HD (add_on)*",IF('Application Form'!J897="MSTN_50K (add_on)*","MSTN_50K (add_on)*",IF('Application Form'!J897="MSTN_HD (add on)*","MSTN_HD (add on)*",IF('Application Form'!J897="STORE","STORE",IF('Application Form'!J897="HE","HE","")))))))))))))))))))),"ERROR"))))))</f>
        <v/>
      </c>
      <c r="P886" t="str">
        <f>IF(AND(F886="",O886&lt;&gt;""),IF('Application Form'!J897="SKSTD_BDL","SKSTD_BDL",IF('Application Form'!J897="MIP","MIP",IF('Application Form'!J897="MIP+PV","MIP",IF('Application Form'!J897="SEEKSIRE","SEEKSIRE",IF('Application Form'!J897="SEEKSIRE+PV","SEEKSIRE",IF('Application Form'!J897="GGP50K","GGP50K",IF('Application Form'!J897="GGP50K+PV","GGP50K",IF('Application Form'!J897="GGPHD (150K)","GGPHD (150K)",IF('Application Form'!J897="GGPHD+PV","GGPHD",IF('Application Form'!J897="PV","",IF('Application Form'!J897="POLL","",IF('Application Form'!J897="MSTN","MSTN",IF('Application Form'!J897="COAT","COAT",IF('Application Form'!J897="PI","PI",IF('Application Form'!J897="POLL_50K (add on)*","POLL_50K (add on)*",IF('Application Form'!J897="POLL_HD (add on)*","POLL_HD (add_on)*",IF('Application Form'!J897="MSTN_50K (add_on)*","MSTN_50K (add_on)*",IF('Application Form'!J897="MSTN_HD (add on)*","MSTN_HD (add on)*",IF('Application Form'!J897="STORE","STORE",IF('Application Form'!J897="HE","HE","")))))))))))))))))))),"")</f>
        <v/>
      </c>
    </row>
    <row r="887" spans="1:16" x14ac:dyDescent="0.25">
      <c r="A887" s="72">
        <f>'Application Form'!E898</f>
        <v>0</v>
      </c>
      <c r="B887" t="str">
        <f>IF('Application Form'!C898="Hair","H",IF('Application Form'!C898="Done","D",IF('Application Form'!C898="Semen","S",IF('Application Form'!C898="TSU","T",""))))</f>
        <v/>
      </c>
      <c r="C887" t="str">
        <f t="shared" si="13"/>
        <v>NAA</v>
      </c>
      <c r="F887" t="str">
        <f>IF('Application Form'!H898="SKSTD_BDL","SKSTD_BDL",IF('Application Form'!H898="MIP","MIP",IF('Application Form'!H898="MIP+PV","MIP",IF('Application Form'!H898="SEEKSIRE","SEEKSIRE",IF('Application Form'!H898="SEEKSIRE+PV","SEEKSIRE",IF('Application Form'!H898="GGP50K","GGP50K",IF('Application Form'!H898="GGP50K+PV","GGP50K",IF('Application Form'!H898="GGPHD (150K)","GGPHD (150K)",IF('Application Form'!H898="GGPHD+PV","GGPHD",IF('Application Form'!H898="PV","",IF('Application Form'!H898="POLL","",IF('Application Form'!H898="MSTN","",IF('Application Form'!H898="COAT","",IF('Application Form'!H898="PI","",IF('Application Form'!H898="POLL_50K (add on)*","",IF('Application Form'!H898="POLL_HD (add on)*","",IF('Application Form'!H898="MSTN_50K (add_on)*","",IF('Application Form'!H898="MSTN_HD (add on)*","",IF('Application Form'!H898="STORE","STORE",IF('Application Form'!H898="HE","HE",""))))))))))))))))))))</f>
        <v/>
      </c>
      <c r="G887" t="str">
        <f>IF(OR(RIGHT('Application Form'!H898,2)="PV",RIGHT('Application Form'!I898,2)="PV",RIGHT('Application Form'!J898,2)="PV"),"Yes","")</f>
        <v/>
      </c>
      <c r="H887" s="81" t="str">
        <f>IF(ISBLANK(IF(F887="SKSTD_BDL",'Application Form'!M898,IF('Office Use Only - DONT TOUCH!!!'!G887="Yes",'Application Form'!M898,""))),"",IF(F887="SKSTD_BDL",'Application Form'!M898,IF('Office Use Only - DONT TOUCH!!!'!G887="Yes",'Application Form'!M898,"")))</f>
        <v/>
      </c>
      <c r="K887" t="str">
        <f>IF(ISBLANK(IF(F887="SKSTD_BDL",'Application Form'!O898,IF('Office Use Only - DONT TOUCH!!!'!G887="Yes",'Application Form'!O898,""))),"",IF(F887="SKSTD_BDL",'Application Form'!O898,IF('Office Use Only - DONT TOUCH!!!'!G887="Yes",'Application Form'!O898,"")))</f>
        <v/>
      </c>
      <c r="N887" t="str">
        <f>IF(AND(F887="",'Application Form'!H898=""),"",IF(AND(F887="",'Application Form'!H898&lt;&gt;""),'Application Form'!H898,IF(AND(F887&lt;&gt;"",'Application Form'!I898=""),"",IF(AND(F887&lt;&gt;"",'Application Form'!I898&lt;&gt;""),IF('Application Form'!I898="SKSTD_BDL","SKSTD_BDL",IF('Application Form'!I898="MIP","MIP",IF('Application Form'!I898="MIP+PV","MIP",IF('Application Form'!I898="SEEKSIRE","SEEKSIRE",IF('Application Form'!I898="SEEKSIRE+PV","SEEKSIRE",IF('Application Form'!I898="GGP50K","GGP50K",IF('Application Form'!I898="GGP50K+PV","GGP50K",IF('Application Form'!I898="GGPHD (150K)","GGPHD (150K)",IF('Application Form'!I898="GGPHD+PV","GGPHD",IF('Application Form'!I898="PV","",IF('Application Form'!I898="POLL","",IF('Application Form'!I898="MSTN","MSTN",IF('Application Form'!I898="COAT","COAT",IF('Application Form'!I898="PI","PI",IF('Application Form'!I898="POLL_50K (add on)*","POLL_50K (add on)*",IF('Application Form'!I898="POLL_HD (add on)*","POLL_HD (add_on)*",IF('Application Form'!I898="MSTN_50K (add_on)*","MSTN_50K (add_on)*",IF('Application Form'!I898="MSTN_HD (add on)*","MSTN_HD (add on)*",IF('Application Form'!I898="STORE","STORE",IF('Application Form'!I898="HE","HE","")))))))))))))))))))),"ERROR"))))</f>
        <v/>
      </c>
      <c r="O887" t="str">
        <f>IF(AND(F887="",'Application Form'!H898=""),"",IF(AND(F887="",'Application Form'!H898&lt;&gt;"",'Application Form'!I898=""),"",IF(AND(F887&lt;&gt;"",'Application Form'!I898=""),"",IF(AND(F887&lt;&gt;"",'Application Form'!I898&lt;&gt;"",'Application Form'!J898=""),"",IF(AND(F887="",'Application Form'!H898&lt;&gt;"",'Application Form'!I898&lt;&gt;""),IF('Application Form'!I898="SKSTD_BDL","SKSTD_BDL",IF('Application Form'!I898="MIP","MIP",IF('Application Form'!I898="MIP+PV","MIP",IF('Application Form'!I898="SEEKSIRE","SEEKSIRE",IF('Application Form'!I898="SEEKSIRE+PV","SEEKSIRE",IF('Application Form'!I898="GGP50K","GGP50K",IF('Application Form'!I898="GGP50K+PV","GGP50K",IF('Application Form'!I898="GGPHD (150K)","GGPHD (150K)",IF('Application Form'!I898="GGPHD+PV","GGPHD",IF('Application Form'!I898="PV","",IF('Application Form'!I898="POLL","",IF('Application Form'!I898="MSTN","MSTN",IF('Application Form'!I898="COAT","COAT",IF('Application Form'!I898="PI","PI",IF('Application Form'!I898="POLL_50K (add on)*","POLL_50K (add on)*",IF('Application Form'!I898="POLL_HD (add on)*","POLL_HD (add_on)*",IF('Application Form'!I898="MSTN_50K (add_on)*","MSTN_50K (add_on)*",IF('Application Form'!I898="MSTN_HD (add on)*","MSTN_HD (add on)*",IF('Application Form'!I898="STORE","STORE",IF('Application Form'!I898="HE","HE","ERROR")))))))))))))))))))),IF(AND(F887&lt;&gt;"",'Application Form'!I898&lt;&gt;"",'Application Form'!J898&lt;&gt;""),IF('Application Form'!J898="SKSTD_BDL","SKSTD_BDL",IF('Application Form'!J898="MIP","MIP",IF('Application Form'!J898="MIP+PV","MIP",IF('Application Form'!J898="SEEKSIRE","SEEKSIRE",IF('Application Form'!J898="SEEKSIRE+PV","SEEKSIRE",IF('Application Form'!J898="GGP50K","GGP50K",IF('Application Form'!J898="GGP50K+PV","GGP50K",IF('Application Form'!J898="GGPHD (150K)","GGPHD (150K)",IF('Application Form'!J898="GGPHD+PV","GGPHD",IF('Application Form'!J898="PV","",IF('Application Form'!J898="POLL","",IF('Application Form'!J898="MSTN","MSTN",IF('Application Form'!J898="COAT","COAT",IF('Application Form'!J898="PI","PI",IF('Application Form'!J898="POLL_50K (add on)*","POLL_50K (add on)*",IF('Application Form'!J898="POLL_HD (add on)*","POLL_HD (add_on)*",IF('Application Form'!J898="MSTN_50K (add_on)*","MSTN_50K (add_on)*",IF('Application Form'!J898="MSTN_HD (add on)*","MSTN_HD (add on)*",IF('Application Form'!J898="STORE","STORE",IF('Application Form'!J898="HE","HE","")))))))))))))))))))),"ERROR"))))))</f>
        <v/>
      </c>
      <c r="P887" t="str">
        <f>IF(AND(F887="",O887&lt;&gt;""),IF('Application Form'!J898="SKSTD_BDL","SKSTD_BDL",IF('Application Form'!J898="MIP","MIP",IF('Application Form'!J898="MIP+PV","MIP",IF('Application Form'!J898="SEEKSIRE","SEEKSIRE",IF('Application Form'!J898="SEEKSIRE+PV","SEEKSIRE",IF('Application Form'!J898="GGP50K","GGP50K",IF('Application Form'!J898="GGP50K+PV","GGP50K",IF('Application Form'!J898="GGPHD (150K)","GGPHD (150K)",IF('Application Form'!J898="GGPHD+PV","GGPHD",IF('Application Form'!J898="PV","",IF('Application Form'!J898="POLL","",IF('Application Form'!J898="MSTN","MSTN",IF('Application Form'!J898="COAT","COAT",IF('Application Form'!J898="PI","PI",IF('Application Form'!J898="POLL_50K (add on)*","POLL_50K (add on)*",IF('Application Form'!J898="POLL_HD (add on)*","POLL_HD (add_on)*",IF('Application Form'!J898="MSTN_50K (add_on)*","MSTN_50K (add_on)*",IF('Application Form'!J898="MSTN_HD (add on)*","MSTN_HD (add on)*",IF('Application Form'!J898="STORE","STORE",IF('Application Form'!J898="HE","HE","")))))))))))))))))))),"")</f>
        <v/>
      </c>
    </row>
    <row r="888" spans="1:16" x14ac:dyDescent="0.25">
      <c r="A888" s="72">
        <f>'Application Form'!E899</f>
        <v>0</v>
      </c>
      <c r="B888" t="str">
        <f>IF('Application Form'!C899="Hair","H",IF('Application Form'!C899="Done","D",IF('Application Form'!C899="Semen","S",IF('Application Form'!C899="TSU","T",""))))</f>
        <v/>
      </c>
      <c r="C888" t="str">
        <f t="shared" si="13"/>
        <v>NAA</v>
      </c>
      <c r="F888" t="str">
        <f>IF('Application Form'!H899="SKSTD_BDL","SKSTD_BDL",IF('Application Form'!H899="MIP","MIP",IF('Application Form'!H899="MIP+PV","MIP",IF('Application Form'!H899="SEEKSIRE","SEEKSIRE",IF('Application Form'!H899="SEEKSIRE+PV","SEEKSIRE",IF('Application Form'!H899="GGP50K","GGP50K",IF('Application Form'!H899="GGP50K+PV","GGP50K",IF('Application Form'!H899="GGPHD (150K)","GGPHD (150K)",IF('Application Form'!H899="GGPHD+PV","GGPHD",IF('Application Form'!H899="PV","",IF('Application Form'!H899="POLL","",IF('Application Form'!H899="MSTN","",IF('Application Form'!H899="COAT","",IF('Application Form'!H899="PI","",IF('Application Form'!H899="POLL_50K (add on)*","",IF('Application Form'!H899="POLL_HD (add on)*","",IF('Application Form'!H899="MSTN_50K (add_on)*","",IF('Application Form'!H899="MSTN_HD (add on)*","",IF('Application Form'!H899="STORE","STORE",IF('Application Form'!H899="HE","HE",""))))))))))))))))))))</f>
        <v/>
      </c>
      <c r="G888" t="str">
        <f>IF(OR(RIGHT('Application Form'!H899,2)="PV",RIGHT('Application Form'!I899,2)="PV",RIGHT('Application Form'!J899,2)="PV"),"Yes","")</f>
        <v/>
      </c>
      <c r="H888" s="81" t="str">
        <f>IF(ISBLANK(IF(F888="SKSTD_BDL",'Application Form'!M899,IF('Office Use Only - DONT TOUCH!!!'!G888="Yes",'Application Form'!M899,""))),"",IF(F888="SKSTD_BDL",'Application Form'!M899,IF('Office Use Only - DONT TOUCH!!!'!G888="Yes",'Application Form'!M899,"")))</f>
        <v/>
      </c>
      <c r="K888" t="str">
        <f>IF(ISBLANK(IF(F888="SKSTD_BDL",'Application Form'!O899,IF('Office Use Only - DONT TOUCH!!!'!G888="Yes",'Application Form'!O899,""))),"",IF(F888="SKSTD_BDL",'Application Form'!O899,IF('Office Use Only - DONT TOUCH!!!'!G888="Yes",'Application Form'!O899,"")))</f>
        <v/>
      </c>
      <c r="N888" t="str">
        <f>IF(AND(F888="",'Application Form'!H899=""),"",IF(AND(F888="",'Application Form'!H899&lt;&gt;""),'Application Form'!H899,IF(AND(F888&lt;&gt;"",'Application Form'!I899=""),"",IF(AND(F888&lt;&gt;"",'Application Form'!I899&lt;&gt;""),IF('Application Form'!I899="SKSTD_BDL","SKSTD_BDL",IF('Application Form'!I899="MIP","MIP",IF('Application Form'!I899="MIP+PV","MIP",IF('Application Form'!I899="SEEKSIRE","SEEKSIRE",IF('Application Form'!I899="SEEKSIRE+PV","SEEKSIRE",IF('Application Form'!I899="GGP50K","GGP50K",IF('Application Form'!I899="GGP50K+PV","GGP50K",IF('Application Form'!I899="GGPHD (150K)","GGPHD (150K)",IF('Application Form'!I899="GGPHD+PV","GGPHD",IF('Application Form'!I899="PV","",IF('Application Form'!I899="POLL","",IF('Application Form'!I899="MSTN","MSTN",IF('Application Form'!I899="COAT","COAT",IF('Application Form'!I899="PI","PI",IF('Application Form'!I899="POLL_50K (add on)*","POLL_50K (add on)*",IF('Application Form'!I899="POLL_HD (add on)*","POLL_HD (add_on)*",IF('Application Form'!I899="MSTN_50K (add_on)*","MSTN_50K (add_on)*",IF('Application Form'!I899="MSTN_HD (add on)*","MSTN_HD (add on)*",IF('Application Form'!I899="STORE","STORE",IF('Application Form'!I899="HE","HE","")))))))))))))))))))),"ERROR"))))</f>
        <v/>
      </c>
      <c r="O888" t="str">
        <f>IF(AND(F888="",'Application Form'!H899=""),"",IF(AND(F888="",'Application Form'!H899&lt;&gt;"",'Application Form'!I899=""),"",IF(AND(F888&lt;&gt;"",'Application Form'!I899=""),"",IF(AND(F888&lt;&gt;"",'Application Form'!I899&lt;&gt;"",'Application Form'!J899=""),"",IF(AND(F888="",'Application Form'!H899&lt;&gt;"",'Application Form'!I899&lt;&gt;""),IF('Application Form'!I899="SKSTD_BDL","SKSTD_BDL",IF('Application Form'!I899="MIP","MIP",IF('Application Form'!I899="MIP+PV","MIP",IF('Application Form'!I899="SEEKSIRE","SEEKSIRE",IF('Application Form'!I899="SEEKSIRE+PV","SEEKSIRE",IF('Application Form'!I899="GGP50K","GGP50K",IF('Application Form'!I899="GGP50K+PV","GGP50K",IF('Application Form'!I899="GGPHD (150K)","GGPHD (150K)",IF('Application Form'!I899="GGPHD+PV","GGPHD",IF('Application Form'!I899="PV","",IF('Application Form'!I899="POLL","",IF('Application Form'!I899="MSTN","MSTN",IF('Application Form'!I899="COAT","COAT",IF('Application Form'!I899="PI","PI",IF('Application Form'!I899="POLL_50K (add on)*","POLL_50K (add on)*",IF('Application Form'!I899="POLL_HD (add on)*","POLL_HD (add_on)*",IF('Application Form'!I899="MSTN_50K (add_on)*","MSTN_50K (add_on)*",IF('Application Form'!I899="MSTN_HD (add on)*","MSTN_HD (add on)*",IF('Application Form'!I899="STORE","STORE",IF('Application Form'!I899="HE","HE","ERROR")))))))))))))))))))),IF(AND(F888&lt;&gt;"",'Application Form'!I899&lt;&gt;"",'Application Form'!J899&lt;&gt;""),IF('Application Form'!J899="SKSTD_BDL","SKSTD_BDL",IF('Application Form'!J899="MIP","MIP",IF('Application Form'!J899="MIP+PV","MIP",IF('Application Form'!J899="SEEKSIRE","SEEKSIRE",IF('Application Form'!J899="SEEKSIRE+PV","SEEKSIRE",IF('Application Form'!J899="GGP50K","GGP50K",IF('Application Form'!J899="GGP50K+PV","GGP50K",IF('Application Form'!J899="GGPHD (150K)","GGPHD (150K)",IF('Application Form'!J899="GGPHD+PV","GGPHD",IF('Application Form'!J899="PV","",IF('Application Form'!J899="POLL","",IF('Application Form'!J899="MSTN","MSTN",IF('Application Form'!J899="COAT","COAT",IF('Application Form'!J899="PI","PI",IF('Application Form'!J899="POLL_50K (add on)*","POLL_50K (add on)*",IF('Application Form'!J899="POLL_HD (add on)*","POLL_HD (add_on)*",IF('Application Form'!J899="MSTN_50K (add_on)*","MSTN_50K (add_on)*",IF('Application Form'!J899="MSTN_HD (add on)*","MSTN_HD (add on)*",IF('Application Form'!J899="STORE","STORE",IF('Application Form'!J899="HE","HE","")))))))))))))))))))),"ERROR"))))))</f>
        <v/>
      </c>
      <c r="P888" t="str">
        <f>IF(AND(F888="",O888&lt;&gt;""),IF('Application Form'!J899="SKSTD_BDL","SKSTD_BDL",IF('Application Form'!J899="MIP","MIP",IF('Application Form'!J899="MIP+PV","MIP",IF('Application Form'!J899="SEEKSIRE","SEEKSIRE",IF('Application Form'!J899="SEEKSIRE+PV","SEEKSIRE",IF('Application Form'!J899="GGP50K","GGP50K",IF('Application Form'!J899="GGP50K+PV","GGP50K",IF('Application Form'!J899="GGPHD (150K)","GGPHD (150K)",IF('Application Form'!J899="GGPHD+PV","GGPHD",IF('Application Form'!J899="PV","",IF('Application Form'!J899="POLL","",IF('Application Form'!J899="MSTN","MSTN",IF('Application Form'!J899="COAT","COAT",IF('Application Form'!J899="PI","PI",IF('Application Form'!J899="POLL_50K (add on)*","POLL_50K (add on)*",IF('Application Form'!J899="POLL_HD (add on)*","POLL_HD (add_on)*",IF('Application Form'!J899="MSTN_50K (add_on)*","MSTN_50K (add_on)*",IF('Application Form'!J899="MSTN_HD (add on)*","MSTN_HD (add on)*",IF('Application Form'!J899="STORE","STORE",IF('Application Form'!J899="HE","HE","")))))))))))))))))))),"")</f>
        <v/>
      </c>
    </row>
    <row r="889" spans="1:16" x14ac:dyDescent="0.25">
      <c r="A889" s="72">
        <f>'Application Form'!E900</f>
        <v>0</v>
      </c>
      <c r="B889" t="str">
        <f>IF('Application Form'!C900="Hair","H",IF('Application Form'!C900="Done","D",IF('Application Form'!C900="Semen","S",IF('Application Form'!C900="TSU","T",""))))</f>
        <v/>
      </c>
      <c r="C889" t="str">
        <f t="shared" si="13"/>
        <v>NAA</v>
      </c>
      <c r="F889" t="str">
        <f>IF('Application Form'!H900="SKSTD_BDL","SKSTD_BDL",IF('Application Form'!H900="MIP","MIP",IF('Application Form'!H900="MIP+PV","MIP",IF('Application Form'!H900="SEEKSIRE","SEEKSIRE",IF('Application Form'!H900="SEEKSIRE+PV","SEEKSIRE",IF('Application Form'!H900="GGP50K","GGP50K",IF('Application Form'!H900="GGP50K+PV","GGP50K",IF('Application Form'!H900="GGPHD (150K)","GGPHD (150K)",IF('Application Form'!H900="GGPHD+PV","GGPHD",IF('Application Form'!H900="PV","",IF('Application Form'!H900="POLL","",IF('Application Form'!H900="MSTN","",IF('Application Form'!H900="COAT","",IF('Application Form'!H900="PI","",IF('Application Form'!H900="POLL_50K (add on)*","",IF('Application Form'!H900="POLL_HD (add on)*","",IF('Application Form'!H900="MSTN_50K (add_on)*","",IF('Application Form'!H900="MSTN_HD (add on)*","",IF('Application Form'!H900="STORE","STORE",IF('Application Form'!H900="HE","HE",""))))))))))))))))))))</f>
        <v/>
      </c>
      <c r="G889" t="str">
        <f>IF(OR(RIGHT('Application Form'!H900,2)="PV",RIGHT('Application Form'!I900,2)="PV",RIGHT('Application Form'!J900,2)="PV"),"Yes","")</f>
        <v/>
      </c>
      <c r="H889" s="81" t="str">
        <f>IF(ISBLANK(IF(F889="SKSTD_BDL",'Application Form'!M900,IF('Office Use Only - DONT TOUCH!!!'!G889="Yes",'Application Form'!M900,""))),"",IF(F889="SKSTD_BDL",'Application Form'!M900,IF('Office Use Only - DONT TOUCH!!!'!G889="Yes",'Application Form'!M900,"")))</f>
        <v/>
      </c>
      <c r="K889" t="str">
        <f>IF(ISBLANK(IF(F889="SKSTD_BDL",'Application Form'!O900,IF('Office Use Only - DONT TOUCH!!!'!G889="Yes",'Application Form'!O900,""))),"",IF(F889="SKSTD_BDL",'Application Form'!O900,IF('Office Use Only - DONT TOUCH!!!'!G889="Yes",'Application Form'!O900,"")))</f>
        <v/>
      </c>
      <c r="N889" t="str">
        <f>IF(AND(F889="",'Application Form'!H900=""),"",IF(AND(F889="",'Application Form'!H900&lt;&gt;""),'Application Form'!H900,IF(AND(F889&lt;&gt;"",'Application Form'!I900=""),"",IF(AND(F889&lt;&gt;"",'Application Form'!I900&lt;&gt;""),IF('Application Form'!I900="SKSTD_BDL","SKSTD_BDL",IF('Application Form'!I900="MIP","MIP",IF('Application Form'!I900="MIP+PV","MIP",IF('Application Form'!I900="SEEKSIRE","SEEKSIRE",IF('Application Form'!I900="SEEKSIRE+PV","SEEKSIRE",IF('Application Form'!I900="GGP50K","GGP50K",IF('Application Form'!I900="GGP50K+PV","GGP50K",IF('Application Form'!I900="GGPHD (150K)","GGPHD (150K)",IF('Application Form'!I900="GGPHD+PV","GGPHD",IF('Application Form'!I900="PV","",IF('Application Form'!I900="POLL","",IF('Application Form'!I900="MSTN","MSTN",IF('Application Form'!I900="COAT","COAT",IF('Application Form'!I900="PI","PI",IF('Application Form'!I900="POLL_50K (add on)*","POLL_50K (add on)*",IF('Application Form'!I900="POLL_HD (add on)*","POLL_HD (add_on)*",IF('Application Form'!I900="MSTN_50K (add_on)*","MSTN_50K (add_on)*",IF('Application Form'!I900="MSTN_HD (add on)*","MSTN_HD (add on)*",IF('Application Form'!I900="STORE","STORE",IF('Application Form'!I900="HE","HE","")))))))))))))))))))),"ERROR"))))</f>
        <v/>
      </c>
      <c r="O889" t="str">
        <f>IF(AND(F889="",'Application Form'!H900=""),"",IF(AND(F889="",'Application Form'!H900&lt;&gt;"",'Application Form'!I900=""),"",IF(AND(F889&lt;&gt;"",'Application Form'!I900=""),"",IF(AND(F889&lt;&gt;"",'Application Form'!I900&lt;&gt;"",'Application Form'!J900=""),"",IF(AND(F889="",'Application Form'!H900&lt;&gt;"",'Application Form'!I900&lt;&gt;""),IF('Application Form'!I900="SKSTD_BDL","SKSTD_BDL",IF('Application Form'!I900="MIP","MIP",IF('Application Form'!I900="MIP+PV","MIP",IF('Application Form'!I900="SEEKSIRE","SEEKSIRE",IF('Application Form'!I900="SEEKSIRE+PV","SEEKSIRE",IF('Application Form'!I900="GGP50K","GGP50K",IF('Application Form'!I900="GGP50K+PV","GGP50K",IF('Application Form'!I900="GGPHD (150K)","GGPHD (150K)",IF('Application Form'!I900="GGPHD+PV","GGPHD",IF('Application Form'!I900="PV","",IF('Application Form'!I900="POLL","",IF('Application Form'!I900="MSTN","MSTN",IF('Application Form'!I900="COAT","COAT",IF('Application Form'!I900="PI","PI",IF('Application Form'!I900="POLL_50K (add on)*","POLL_50K (add on)*",IF('Application Form'!I900="POLL_HD (add on)*","POLL_HD (add_on)*",IF('Application Form'!I900="MSTN_50K (add_on)*","MSTN_50K (add_on)*",IF('Application Form'!I900="MSTN_HD (add on)*","MSTN_HD (add on)*",IF('Application Form'!I900="STORE","STORE",IF('Application Form'!I900="HE","HE","ERROR")))))))))))))))))))),IF(AND(F889&lt;&gt;"",'Application Form'!I900&lt;&gt;"",'Application Form'!J900&lt;&gt;""),IF('Application Form'!J900="SKSTD_BDL","SKSTD_BDL",IF('Application Form'!J900="MIP","MIP",IF('Application Form'!J900="MIP+PV","MIP",IF('Application Form'!J900="SEEKSIRE","SEEKSIRE",IF('Application Form'!J900="SEEKSIRE+PV","SEEKSIRE",IF('Application Form'!J900="GGP50K","GGP50K",IF('Application Form'!J900="GGP50K+PV","GGP50K",IF('Application Form'!J900="GGPHD (150K)","GGPHD (150K)",IF('Application Form'!J900="GGPHD+PV","GGPHD",IF('Application Form'!J900="PV","",IF('Application Form'!J900="POLL","",IF('Application Form'!J900="MSTN","MSTN",IF('Application Form'!J900="COAT","COAT",IF('Application Form'!J900="PI","PI",IF('Application Form'!J900="POLL_50K (add on)*","POLL_50K (add on)*",IF('Application Form'!J900="POLL_HD (add on)*","POLL_HD (add_on)*",IF('Application Form'!J900="MSTN_50K (add_on)*","MSTN_50K (add_on)*",IF('Application Form'!J900="MSTN_HD (add on)*","MSTN_HD (add on)*",IF('Application Form'!J900="STORE","STORE",IF('Application Form'!J900="HE","HE","")))))))))))))))))))),"ERROR"))))))</f>
        <v/>
      </c>
      <c r="P889" t="str">
        <f>IF(AND(F889="",O889&lt;&gt;""),IF('Application Form'!J900="SKSTD_BDL","SKSTD_BDL",IF('Application Form'!J900="MIP","MIP",IF('Application Form'!J900="MIP+PV","MIP",IF('Application Form'!J900="SEEKSIRE","SEEKSIRE",IF('Application Form'!J900="SEEKSIRE+PV","SEEKSIRE",IF('Application Form'!J900="GGP50K","GGP50K",IF('Application Form'!J900="GGP50K+PV","GGP50K",IF('Application Form'!J900="GGPHD (150K)","GGPHD (150K)",IF('Application Form'!J900="GGPHD+PV","GGPHD",IF('Application Form'!J900="PV","",IF('Application Form'!J900="POLL","",IF('Application Form'!J900="MSTN","MSTN",IF('Application Form'!J900="COAT","COAT",IF('Application Form'!J900="PI","PI",IF('Application Form'!J900="POLL_50K (add on)*","POLL_50K (add on)*",IF('Application Form'!J900="POLL_HD (add on)*","POLL_HD (add_on)*",IF('Application Form'!J900="MSTN_50K (add_on)*","MSTN_50K (add_on)*",IF('Application Form'!J900="MSTN_HD (add on)*","MSTN_HD (add on)*",IF('Application Form'!J900="STORE","STORE",IF('Application Form'!J900="HE","HE","")))))))))))))))))))),"")</f>
        <v/>
      </c>
    </row>
    <row r="890" spans="1:16" x14ac:dyDescent="0.25">
      <c r="A890" s="72">
        <f>'Application Form'!E901</f>
        <v>0</v>
      </c>
      <c r="B890" t="str">
        <f>IF('Application Form'!C901="Hair","H",IF('Application Form'!C901="Done","D",IF('Application Form'!C901="Semen","S",IF('Application Form'!C901="TSU","T",""))))</f>
        <v/>
      </c>
      <c r="C890" t="str">
        <f t="shared" si="13"/>
        <v>NAA</v>
      </c>
      <c r="F890" t="str">
        <f>IF('Application Form'!H901="SKSTD_BDL","SKSTD_BDL",IF('Application Form'!H901="MIP","MIP",IF('Application Form'!H901="MIP+PV","MIP",IF('Application Form'!H901="SEEKSIRE","SEEKSIRE",IF('Application Form'!H901="SEEKSIRE+PV","SEEKSIRE",IF('Application Form'!H901="GGP50K","GGP50K",IF('Application Form'!H901="GGP50K+PV","GGP50K",IF('Application Form'!H901="GGPHD (150K)","GGPHD (150K)",IF('Application Form'!H901="GGPHD+PV","GGPHD",IF('Application Form'!H901="PV","",IF('Application Form'!H901="POLL","",IF('Application Form'!H901="MSTN","",IF('Application Form'!H901="COAT","",IF('Application Form'!H901="PI","",IF('Application Form'!H901="POLL_50K (add on)*","",IF('Application Form'!H901="POLL_HD (add on)*","",IF('Application Form'!H901="MSTN_50K (add_on)*","",IF('Application Form'!H901="MSTN_HD (add on)*","",IF('Application Form'!H901="STORE","STORE",IF('Application Form'!H901="HE","HE",""))))))))))))))))))))</f>
        <v/>
      </c>
      <c r="G890" t="str">
        <f>IF(OR(RIGHT('Application Form'!H901,2)="PV",RIGHT('Application Form'!I901,2)="PV",RIGHT('Application Form'!J901,2)="PV"),"Yes","")</f>
        <v/>
      </c>
      <c r="H890" s="81" t="str">
        <f>IF(ISBLANK(IF(F890="SKSTD_BDL",'Application Form'!M901,IF('Office Use Only - DONT TOUCH!!!'!G890="Yes",'Application Form'!M901,""))),"",IF(F890="SKSTD_BDL",'Application Form'!M901,IF('Office Use Only - DONT TOUCH!!!'!G890="Yes",'Application Form'!M901,"")))</f>
        <v/>
      </c>
      <c r="K890" t="str">
        <f>IF(ISBLANK(IF(F890="SKSTD_BDL",'Application Form'!O901,IF('Office Use Only - DONT TOUCH!!!'!G890="Yes",'Application Form'!O901,""))),"",IF(F890="SKSTD_BDL",'Application Form'!O901,IF('Office Use Only - DONT TOUCH!!!'!G890="Yes",'Application Form'!O901,"")))</f>
        <v/>
      </c>
      <c r="N890" t="str">
        <f>IF(AND(F890="",'Application Form'!H901=""),"",IF(AND(F890="",'Application Form'!H901&lt;&gt;""),'Application Form'!H901,IF(AND(F890&lt;&gt;"",'Application Form'!I901=""),"",IF(AND(F890&lt;&gt;"",'Application Form'!I901&lt;&gt;""),IF('Application Form'!I901="SKSTD_BDL","SKSTD_BDL",IF('Application Form'!I901="MIP","MIP",IF('Application Form'!I901="MIP+PV","MIP",IF('Application Form'!I901="SEEKSIRE","SEEKSIRE",IF('Application Form'!I901="SEEKSIRE+PV","SEEKSIRE",IF('Application Form'!I901="GGP50K","GGP50K",IF('Application Form'!I901="GGP50K+PV","GGP50K",IF('Application Form'!I901="GGPHD (150K)","GGPHD (150K)",IF('Application Form'!I901="GGPHD+PV","GGPHD",IF('Application Form'!I901="PV","",IF('Application Form'!I901="POLL","",IF('Application Form'!I901="MSTN","MSTN",IF('Application Form'!I901="COAT","COAT",IF('Application Form'!I901="PI","PI",IF('Application Form'!I901="POLL_50K (add on)*","POLL_50K (add on)*",IF('Application Form'!I901="POLL_HD (add on)*","POLL_HD (add_on)*",IF('Application Form'!I901="MSTN_50K (add_on)*","MSTN_50K (add_on)*",IF('Application Form'!I901="MSTN_HD (add on)*","MSTN_HD (add on)*",IF('Application Form'!I901="STORE","STORE",IF('Application Form'!I901="HE","HE","")))))))))))))))))))),"ERROR"))))</f>
        <v/>
      </c>
      <c r="O890" t="str">
        <f>IF(AND(F890="",'Application Form'!H901=""),"",IF(AND(F890="",'Application Form'!H901&lt;&gt;"",'Application Form'!I901=""),"",IF(AND(F890&lt;&gt;"",'Application Form'!I901=""),"",IF(AND(F890&lt;&gt;"",'Application Form'!I901&lt;&gt;"",'Application Form'!J901=""),"",IF(AND(F890="",'Application Form'!H901&lt;&gt;"",'Application Form'!I901&lt;&gt;""),IF('Application Form'!I901="SKSTD_BDL","SKSTD_BDL",IF('Application Form'!I901="MIP","MIP",IF('Application Form'!I901="MIP+PV","MIP",IF('Application Form'!I901="SEEKSIRE","SEEKSIRE",IF('Application Form'!I901="SEEKSIRE+PV","SEEKSIRE",IF('Application Form'!I901="GGP50K","GGP50K",IF('Application Form'!I901="GGP50K+PV","GGP50K",IF('Application Form'!I901="GGPHD (150K)","GGPHD (150K)",IF('Application Form'!I901="GGPHD+PV","GGPHD",IF('Application Form'!I901="PV","",IF('Application Form'!I901="POLL","",IF('Application Form'!I901="MSTN","MSTN",IF('Application Form'!I901="COAT","COAT",IF('Application Form'!I901="PI","PI",IF('Application Form'!I901="POLL_50K (add on)*","POLL_50K (add on)*",IF('Application Form'!I901="POLL_HD (add on)*","POLL_HD (add_on)*",IF('Application Form'!I901="MSTN_50K (add_on)*","MSTN_50K (add_on)*",IF('Application Form'!I901="MSTN_HD (add on)*","MSTN_HD (add on)*",IF('Application Form'!I901="STORE","STORE",IF('Application Form'!I901="HE","HE","ERROR")))))))))))))))))))),IF(AND(F890&lt;&gt;"",'Application Form'!I901&lt;&gt;"",'Application Form'!J901&lt;&gt;""),IF('Application Form'!J901="SKSTD_BDL","SKSTD_BDL",IF('Application Form'!J901="MIP","MIP",IF('Application Form'!J901="MIP+PV","MIP",IF('Application Form'!J901="SEEKSIRE","SEEKSIRE",IF('Application Form'!J901="SEEKSIRE+PV","SEEKSIRE",IF('Application Form'!J901="GGP50K","GGP50K",IF('Application Form'!J901="GGP50K+PV","GGP50K",IF('Application Form'!J901="GGPHD (150K)","GGPHD (150K)",IF('Application Form'!J901="GGPHD+PV","GGPHD",IF('Application Form'!J901="PV","",IF('Application Form'!J901="POLL","",IF('Application Form'!J901="MSTN","MSTN",IF('Application Form'!J901="COAT","COAT",IF('Application Form'!J901="PI","PI",IF('Application Form'!J901="POLL_50K (add on)*","POLL_50K (add on)*",IF('Application Form'!J901="POLL_HD (add on)*","POLL_HD (add_on)*",IF('Application Form'!J901="MSTN_50K (add_on)*","MSTN_50K (add_on)*",IF('Application Form'!J901="MSTN_HD (add on)*","MSTN_HD (add on)*",IF('Application Form'!J901="STORE","STORE",IF('Application Form'!J901="HE","HE","")))))))))))))))))))),"ERROR"))))))</f>
        <v/>
      </c>
      <c r="P890" t="str">
        <f>IF(AND(F890="",O890&lt;&gt;""),IF('Application Form'!J901="SKSTD_BDL","SKSTD_BDL",IF('Application Form'!J901="MIP","MIP",IF('Application Form'!J901="MIP+PV","MIP",IF('Application Form'!J901="SEEKSIRE","SEEKSIRE",IF('Application Form'!J901="SEEKSIRE+PV","SEEKSIRE",IF('Application Form'!J901="GGP50K","GGP50K",IF('Application Form'!J901="GGP50K+PV","GGP50K",IF('Application Form'!J901="GGPHD (150K)","GGPHD (150K)",IF('Application Form'!J901="GGPHD+PV","GGPHD",IF('Application Form'!J901="PV","",IF('Application Form'!J901="POLL","",IF('Application Form'!J901="MSTN","MSTN",IF('Application Form'!J901="COAT","COAT",IF('Application Form'!J901="PI","PI",IF('Application Form'!J901="POLL_50K (add on)*","POLL_50K (add on)*",IF('Application Form'!J901="POLL_HD (add on)*","POLL_HD (add_on)*",IF('Application Form'!J901="MSTN_50K (add_on)*","MSTN_50K (add_on)*",IF('Application Form'!J901="MSTN_HD (add on)*","MSTN_HD (add on)*",IF('Application Form'!J901="STORE","STORE",IF('Application Form'!J901="HE","HE","")))))))))))))))))))),"")</f>
        <v/>
      </c>
    </row>
    <row r="891" spans="1:16" x14ac:dyDescent="0.25">
      <c r="A891" s="72">
        <f>'Application Form'!E902</f>
        <v>0</v>
      </c>
      <c r="B891" t="str">
        <f>IF('Application Form'!C902="Hair","H",IF('Application Form'!C902="Done","D",IF('Application Form'!C902="Semen","S",IF('Application Form'!C902="TSU","T",""))))</f>
        <v/>
      </c>
      <c r="C891" t="str">
        <f t="shared" si="13"/>
        <v>NAA</v>
      </c>
      <c r="F891" t="str">
        <f>IF('Application Form'!H902="SKSTD_BDL","SKSTD_BDL",IF('Application Form'!H902="MIP","MIP",IF('Application Form'!H902="MIP+PV","MIP",IF('Application Form'!H902="SEEKSIRE","SEEKSIRE",IF('Application Form'!H902="SEEKSIRE+PV","SEEKSIRE",IF('Application Form'!H902="GGP50K","GGP50K",IF('Application Form'!H902="GGP50K+PV","GGP50K",IF('Application Form'!H902="GGPHD (150K)","GGPHD (150K)",IF('Application Form'!H902="GGPHD+PV","GGPHD",IF('Application Form'!H902="PV","",IF('Application Form'!H902="POLL","",IF('Application Form'!H902="MSTN","",IF('Application Form'!H902="COAT","",IF('Application Form'!H902="PI","",IF('Application Form'!H902="POLL_50K (add on)*","",IF('Application Form'!H902="POLL_HD (add on)*","",IF('Application Form'!H902="MSTN_50K (add_on)*","",IF('Application Form'!H902="MSTN_HD (add on)*","",IF('Application Form'!H902="STORE","STORE",IF('Application Form'!H902="HE","HE",""))))))))))))))))))))</f>
        <v/>
      </c>
      <c r="G891" t="str">
        <f>IF(OR(RIGHT('Application Form'!H902,2)="PV",RIGHT('Application Form'!I902,2)="PV",RIGHT('Application Form'!J902,2)="PV"),"Yes","")</f>
        <v/>
      </c>
      <c r="H891" s="81" t="str">
        <f>IF(ISBLANK(IF(F891="SKSTD_BDL",'Application Form'!M902,IF('Office Use Only - DONT TOUCH!!!'!G891="Yes",'Application Form'!M902,""))),"",IF(F891="SKSTD_BDL",'Application Form'!M902,IF('Office Use Only - DONT TOUCH!!!'!G891="Yes",'Application Form'!M902,"")))</f>
        <v/>
      </c>
      <c r="K891" t="str">
        <f>IF(ISBLANK(IF(F891="SKSTD_BDL",'Application Form'!O902,IF('Office Use Only - DONT TOUCH!!!'!G891="Yes",'Application Form'!O902,""))),"",IF(F891="SKSTD_BDL",'Application Form'!O902,IF('Office Use Only - DONT TOUCH!!!'!G891="Yes",'Application Form'!O902,"")))</f>
        <v/>
      </c>
      <c r="N891" t="str">
        <f>IF(AND(F891="",'Application Form'!H902=""),"",IF(AND(F891="",'Application Form'!H902&lt;&gt;""),'Application Form'!H902,IF(AND(F891&lt;&gt;"",'Application Form'!I902=""),"",IF(AND(F891&lt;&gt;"",'Application Form'!I902&lt;&gt;""),IF('Application Form'!I902="SKSTD_BDL","SKSTD_BDL",IF('Application Form'!I902="MIP","MIP",IF('Application Form'!I902="MIP+PV","MIP",IF('Application Form'!I902="SEEKSIRE","SEEKSIRE",IF('Application Form'!I902="SEEKSIRE+PV","SEEKSIRE",IF('Application Form'!I902="GGP50K","GGP50K",IF('Application Form'!I902="GGP50K+PV","GGP50K",IF('Application Form'!I902="GGPHD (150K)","GGPHD (150K)",IF('Application Form'!I902="GGPHD+PV","GGPHD",IF('Application Form'!I902="PV","",IF('Application Form'!I902="POLL","",IF('Application Form'!I902="MSTN","MSTN",IF('Application Form'!I902="COAT","COAT",IF('Application Form'!I902="PI","PI",IF('Application Form'!I902="POLL_50K (add on)*","POLL_50K (add on)*",IF('Application Form'!I902="POLL_HD (add on)*","POLL_HD (add_on)*",IF('Application Form'!I902="MSTN_50K (add_on)*","MSTN_50K (add_on)*",IF('Application Form'!I902="MSTN_HD (add on)*","MSTN_HD (add on)*",IF('Application Form'!I902="STORE","STORE",IF('Application Form'!I902="HE","HE","")))))))))))))))))))),"ERROR"))))</f>
        <v/>
      </c>
      <c r="O891" t="str">
        <f>IF(AND(F891="",'Application Form'!H902=""),"",IF(AND(F891="",'Application Form'!H902&lt;&gt;"",'Application Form'!I902=""),"",IF(AND(F891&lt;&gt;"",'Application Form'!I902=""),"",IF(AND(F891&lt;&gt;"",'Application Form'!I902&lt;&gt;"",'Application Form'!J902=""),"",IF(AND(F891="",'Application Form'!H902&lt;&gt;"",'Application Form'!I902&lt;&gt;""),IF('Application Form'!I902="SKSTD_BDL","SKSTD_BDL",IF('Application Form'!I902="MIP","MIP",IF('Application Form'!I902="MIP+PV","MIP",IF('Application Form'!I902="SEEKSIRE","SEEKSIRE",IF('Application Form'!I902="SEEKSIRE+PV","SEEKSIRE",IF('Application Form'!I902="GGP50K","GGP50K",IF('Application Form'!I902="GGP50K+PV","GGP50K",IF('Application Form'!I902="GGPHD (150K)","GGPHD (150K)",IF('Application Form'!I902="GGPHD+PV","GGPHD",IF('Application Form'!I902="PV","",IF('Application Form'!I902="POLL","",IF('Application Form'!I902="MSTN","MSTN",IF('Application Form'!I902="COAT","COAT",IF('Application Form'!I902="PI","PI",IF('Application Form'!I902="POLL_50K (add on)*","POLL_50K (add on)*",IF('Application Form'!I902="POLL_HD (add on)*","POLL_HD (add_on)*",IF('Application Form'!I902="MSTN_50K (add_on)*","MSTN_50K (add_on)*",IF('Application Form'!I902="MSTN_HD (add on)*","MSTN_HD (add on)*",IF('Application Form'!I902="STORE","STORE",IF('Application Form'!I902="HE","HE","ERROR")))))))))))))))))))),IF(AND(F891&lt;&gt;"",'Application Form'!I902&lt;&gt;"",'Application Form'!J902&lt;&gt;""),IF('Application Form'!J902="SKSTD_BDL","SKSTD_BDL",IF('Application Form'!J902="MIP","MIP",IF('Application Form'!J902="MIP+PV","MIP",IF('Application Form'!J902="SEEKSIRE","SEEKSIRE",IF('Application Form'!J902="SEEKSIRE+PV","SEEKSIRE",IF('Application Form'!J902="GGP50K","GGP50K",IF('Application Form'!J902="GGP50K+PV","GGP50K",IF('Application Form'!J902="GGPHD (150K)","GGPHD (150K)",IF('Application Form'!J902="GGPHD+PV","GGPHD",IF('Application Form'!J902="PV","",IF('Application Form'!J902="POLL","",IF('Application Form'!J902="MSTN","MSTN",IF('Application Form'!J902="COAT","COAT",IF('Application Form'!J902="PI","PI",IF('Application Form'!J902="POLL_50K (add on)*","POLL_50K (add on)*",IF('Application Form'!J902="POLL_HD (add on)*","POLL_HD (add_on)*",IF('Application Form'!J902="MSTN_50K (add_on)*","MSTN_50K (add_on)*",IF('Application Form'!J902="MSTN_HD (add on)*","MSTN_HD (add on)*",IF('Application Form'!J902="STORE","STORE",IF('Application Form'!J902="HE","HE","")))))))))))))))))))),"ERROR"))))))</f>
        <v/>
      </c>
      <c r="P891" t="str">
        <f>IF(AND(F891="",O891&lt;&gt;""),IF('Application Form'!J902="SKSTD_BDL","SKSTD_BDL",IF('Application Form'!J902="MIP","MIP",IF('Application Form'!J902="MIP+PV","MIP",IF('Application Form'!J902="SEEKSIRE","SEEKSIRE",IF('Application Form'!J902="SEEKSIRE+PV","SEEKSIRE",IF('Application Form'!J902="GGP50K","GGP50K",IF('Application Form'!J902="GGP50K+PV","GGP50K",IF('Application Form'!J902="GGPHD (150K)","GGPHD (150K)",IF('Application Form'!J902="GGPHD+PV","GGPHD",IF('Application Form'!J902="PV","",IF('Application Form'!J902="POLL","",IF('Application Form'!J902="MSTN","MSTN",IF('Application Form'!J902="COAT","COAT",IF('Application Form'!J902="PI","PI",IF('Application Form'!J902="POLL_50K (add on)*","POLL_50K (add on)*",IF('Application Form'!J902="POLL_HD (add on)*","POLL_HD (add_on)*",IF('Application Form'!J902="MSTN_50K (add_on)*","MSTN_50K (add_on)*",IF('Application Form'!J902="MSTN_HD (add on)*","MSTN_HD (add on)*",IF('Application Form'!J902="STORE","STORE",IF('Application Form'!J902="HE","HE","")))))))))))))))))))),"")</f>
        <v/>
      </c>
    </row>
    <row r="892" spans="1:16" x14ac:dyDescent="0.25">
      <c r="A892" s="72">
        <f>'Application Form'!E903</f>
        <v>0</v>
      </c>
      <c r="B892" t="str">
        <f>IF('Application Form'!C903="Hair","H",IF('Application Form'!C903="Done","D",IF('Application Form'!C903="Semen","S",IF('Application Form'!C903="TSU","T",""))))</f>
        <v/>
      </c>
      <c r="C892" t="str">
        <f t="shared" si="13"/>
        <v>NAA</v>
      </c>
      <c r="F892" t="str">
        <f>IF('Application Form'!H903="SKSTD_BDL","SKSTD_BDL",IF('Application Form'!H903="MIP","MIP",IF('Application Form'!H903="MIP+PV","MIP",IF('Application Form'!H903="SEEKSIRE","SEEKSIRE",IF('Application Form'!H903="SEEKSIRE+PV","SEEKSIRE",IF('Application Form'!H903="GGP50K","GGP50K",IF('Application Form'!H903="GGP50K+PV","GGP50K",IF('Application Form'!H903="GGPHD (150K)","GGPHD (150K)",IF('Application Form'!H903="GGPHD+PV","GGPHD",IF('Application Form'!H903="PV","",IF('Application Form'!H903="POLL","",IF('Application Form'!H903="MSTN","",IF('Application Form'!H903="COAT","",IF('Application Form'!H903="PI","",IF('Application Form'!H903="POLL_50K (add on)*","",IF('Application Form'!H903="POLL_HD (add on)*","",IF('Application Form'!H903="MSTN_50K (add_on)*","",IF('Application Form'!H903="MSTN_HD (add on)*","",IF('Application Form'!H903="STORE","STORE",IF('Application Form'!H903="HE","HE",""))))))))))))))))))))</f>
        <v/>
      </c>
      <c r="G892" t="str">
        <f>IF(OR(RIGHT('Application Form'!H903,2)="PV",RIGHT('Application Form'!I903,2)="PV",RIGHT('Application Form'!J903,2)="PV"),"Yes","")</f>
        <v/>
      </c>
      <c r="H892" s="81" t="str">
        <f>IF(ISBLANK(IF(F892="SKSTD_BDL",'Application Form'!M903,IF('Office Use Only - DONT TOUCH!!!'!G892="Yes",'Application Form'!M903,""))),"",IF(F892="SKSTD_BDL",'Application Form'!M903,IF('Office Use Only - DONT TOUCH!!!'!G892="Yes",'Application Form'!M903,"")))</f>
        <v/>
      </c>
      <c r="K892" t="str">
        <f>IF(ISBLANK(IF(F892="SKSTD_BDL",'Application Form'!O903,IF('Office Use Only - DONT TOUCH!!!'!G892="Yes",'Application Form'!O903,""))),"",IF(F892="SKSTD_BDL",'Application Form'!O903,IF('Office Use Only - DONT TOUCH!!!'!G892="Yes",'Application Form'!O903,"")))</f>
        <v/>
      </c>
      <c r="N892" t="str">
        <f>IF(AND(F892="",'Application Form'!H903=""),"",IF(AND(F892="",'Application Form'!H903&lt;&gt;""),'Application Form'!H903,IF(AND(F892&lt;&gt;"",'Application Form'!I903=""),"",IF(AND(F892&lt;&gt;"",'Application Form'!I903&lt;&gt;""),IF('Application Form'!I903="SKSTD_BDL","SKSTD_BDL",IF('Application Form'!I903="MIP","MIP",IF('Application Form'!I903="MIP+PV","MIP",IF('Application Form'!I903="SEEKSIRE","SEEKSIRE",IF('Application Form'!I903="SEEKSIRE+PV","SEEKSIRE",IF('Application Form'!I903="GGP50K","GGP50K",IF('Application Form'!I903="GGP50K+PV","GGP50K",IF('Application Form'!I903="GGPHD (150K)","GGPHD (150K)",IF('Application Form'!I903="GGPHD+PV","GGPHD",IF('Application Form'!I903="PV","",IF('Application Form'!I903="POLL","",IF('Application Form'!I903="MSTN","MSTN",IF('Application Form'!I903="COAT","COAT",IF('Application Form'!I903="PI","PI",IF('Application Form'!I903="POLL_50K (add on)*","POLL_50K (add on)*",IF('Application Form'!I903="POLL_HD (add on)*","POLL_HD (add_on)*",IF('Application Form'!I903="MSTN_50K (add_on)*","MSTN_50K (add_on)*",IF('Application Form'!I903="MSTN_HD (add on)*","MSTN_HD (add on)*",IF('Application Form'!I903="STORE","STORE",IF('Application Form'!I903="HE","HE","")))))))))))))))))))),"ERROR"))))</f>
        <v/>
      </c>
      <c r="O892" t="str">
        <f>IF(AND(F892="",'Application Form'!H903=""),"",IF(AND(F892="",'Application Form'!H903&lt;&gt;"",'Application Form'!I903=""),"",IF(AND(F892&lt;&gt;"",'Application Form'!I903=""),"",IF(AND(F892&lt;&gt;"",'Application Form'!I903&lt;&gt;"",'Application Form'!J903=""),"",IF(AND(F892="",'Application Form'!H903&lt;&gt;"",'Application Form'!I903&lt;&gt;""),IF('Application Form'!I903="SKSTD_BDL","SKSTD_BDL",IF('Application Form'!I903="MIP","MIP",IF('Application Form'!I903="MIP+PV","MIP",IF('Application Form'!I903="SEEKSIRE","SEEKSIRE",IF('Application Form'!I903="SEEKSIRE+PV","SEEKSIRE",IF('Application Form'!I903="GGP50K","GGP50K",IF('Application Form'!I903="GGP50K+PV","GGP50K",IF('Application Form'!I903="GGPHD (150K)","GGPHD (150K)",IF('Application Form'!I903="GGPHD+PV","GGPHD",IF('Application Form'!I903="PV","",IF('Application Form'!I903="POLL","",IF('Application Form'!I903="MSTN","MSTN",IF('Application Form'!I903="COAT","COAT",IF('Application Form'!I903="PI","PI",IF('Application Form'!I903="POLL_50K (add on)*","POLL_50K (add on)*",IF('Application Form'!I903="POLL_HD (add on)*","POLL_HD (add_on)*",IF('Application Form'!I903="MSTN_50K (add_on)*","MSTN_50K (add_on)*",IF('Application Form'!I903="MSTN_HD (add on)*","MSTN_HD (add on)*",IF('Application Form'!I903="STORE","STORE",IF('Application Form'!I903="HE","HE","ERROR")))))))))))))))))))),IF(AND(F892&lt;&gt;"",'Application Form'!I903&lt;&gt;"",'Application Form'!J903&lt;&gt;""),IF('Application Form'!J903="SKSTD_BDL","SKSTD_BDL",IF('Application Form'!J903="MIP","MIP",IF('Application Form'!J903="MIP+PV","MIP",IF('Application Form'!J903="SEEKSIRE","SEEKSIRE",IF('Application Form'!J903="SEEKSIRE+PV","SEEKSIRE",IF('Application Form'!J903="GGP50K","GGP50K",IF('Application Form'!J903="GGP50K+PV","GGP50K",IF('Application Form'!J903="GGPHD (150K)","GGPHD (150K)",IF('Application Form'!J903="GGPHD+PV","GGPHD",IF('Application Form'!J903="PV","",IF('Application Form'!J903="POLL","",IF('Application Form'!J903="MSTN","MSTN",IF('Application Form'!J903="COAT","COAT",IF('Application Form'!J903="PI","PI",IF('Application Form'!J903="POLL_50K (add on)*","POLL_50K (add on)*",IF('Application Form'!J903="POLL_HD (add on)*","POLL_HD (add_on)*",IF('Application Form'!J903="MSTN_50K (add_on)*","MSTN_50K (add_on)*",IF('Application Form'!J903="MSTN_HD (add on)*","MSTN_HD (add on)*",IF('Application Form'!J903="STORE","STORE",IF('Application Form'!J903="HE","HE","")))))))))))))))))))),"ERROR"))))))</f>
        <v/>
      </c>
      <c r="P892" t="str">
        <f>IF(AND(F892="",O892&lt;&gt;""),IF('Application Form'!J903="SKSTD_BDL","SKSTD_BDL",IF('Application Form'!J903="MIP","MIP",IF('Application Form'!J903="MIP+PV","MIP",IF('Application Form'!J903="SEEKSIRE","SEEKSIRE",IF('Application Form'!J903="SEEKSIRE+PV","SEEKSIRE",IF('Application Form'!J903="GGP50K","GGP50K",IF('Application Form'!J903="GGP50K+PV","GGP50K",IF('Application Form'!J903="GGPHD (150K)","GGPHD (150K)",IF('Application Form'!J903="GGPHD+PV","GGPHD",IF('Application Form'!J903="PV","",IF('Application Form'!J903="POLL","",IF('Application Form'!J903="MSTN","MSTN",IF('Application Form'!J903="COAT","COAT",IF('Application Form'!J903="PI","PI",IF('Application Form'!J903="POLL_50K (add on)*","POLL_50K (add on)*",IF('Application Form'!J903="POLL_HD (add on)*","POLL_HD (add_on)*",IF('Application Form'!J903="MSTN_50K (add_on)*","MSTN_50K (add_on)*",IF('Application Form'!J903="MSTN_HD (add on)*","MSTN_HD (add on)*",IF('Application Form'!J903="STORE","STORE",IF('Application Form'!J903="HE","HE","")))))))))))))))))))),"")</f>
        <v/>
      </c>
    </row>
    <row r="893" spans="1:16" x14ac:dyDescent="0.25">
      <c r="A893" s="72">
        <f>'Application Form'!E904</f>
        <v>0</v>
      </c>
      <c r="B893" t="str">
        <f>IF('Application Form'!C904="Hair","H",IF('Application Form'!C904="Done","D",IF('Application Form'!C904="Semen","S",IF('Application Form'!C904="TSU","T",""))))</f>
        <v/>
      </c>
      <c r="C893" t="str">
        <f t="shared" si="13"/>
        <v>NAA</v>
      </c>
      <c r="F893" t="str">
        <f>IF('Application Form'!H904="SKSTD_BDL","SKSTD_BDL",IF('Application Form'!H904="MIP","MIP",IF('Application Form'!H904="MIP+PV","MIP",IF('Application Form'!H904="SEEKSIRE","SEEKSIRE",IF('Application Form'!H904="SEEKSIRE+PV","SEEKSIRE",IF('Application Form'!H904="GGP50K","GGP50K",IF('Application Form'!H904="GGP50K+PV","GGP50K",IF('Application Form'!H904="GGPHD (150K)","GGPHD (150K)",IF('Application Form'!H904="GGPHD+PV","GGPHD",IF('Application Form'!H904="PV","",IF('Application Form'!H904="POLL","",IF('Application Form'!H904="MSTN","",IF('Application Form'!H904="COAT","",IF('Application Form'!H904="PI","",IF('Application Form'!H904="POLL_50K (add on)*","",IF('Application Form'!H904="POLL_HD (add on)*","",IF('Application Form'!H904="MSTN_50K (add_on)*","",IF('Application Form'!H904="MSTN_HD (add on)*","",IF('Application Form'!H904="STORE","STORE",IF('Application Form'!H904="HE","HE",""))))))))))))))))))))</f>
        <v/>
      </c>
      <c r="G893" t="str">
        <f>IF(OR(RIGHT('Application Form'!H904,2)="PV",RIGHT('Application Form'!I904,2)="PV",RIGHT('Application Form'!J904,2)="PV"),"Yes","")</f>
        <v/>
      </c>
      <c r="H893" s="81" t="str">
        <f>IF(ISBLANK(IF(F893="SKSTD_BDL",'Application Form'!M904,IF('Office Use Only - DONT TOUCH!!!'!G893="Yes",'Application Form'!M904,""))),"",IF(F893="SKSTD_BDL",'Application Form'!M904,IF('Office Use Only - DONT TOUCH!!!'!G893="Yes",'Application Form'!M904,"")))</f>
        <v/>
      </c>
      <c r="K893" t="str">
        <f>IF(ISBLANK(IF(F893="SKSTD_BDL",'Application Form'!O904,IF('Office Use Only - DONT TOUCH!!!'!G893="Yes",'Application Form'!O904,""))),"",IF(F893="SKSTD_BDL",'Application Form'!O904,IF('Office Use Only - DONT TOUCH!!!'!G893="Yes",'Application Form'!O904,"")))</f>
        <v/>
      </c>
      <c r="N893" t="str">
        <f>IF(AND(F893="",'Application Form'!H904=""),"",IF(AND(F893="",'Application Form'!H904&lt;&gt;""),'Application Form'!H904,IF(AND(F893&lt;&gt;"",'Application Form'!I904=""),"",IF(AND(F893&lt;&gt;"",'Application Form'!I904&lt;&gt;""),IF('Application Form'!I904="SKSTD_BDL","SKSTD_BDL",IF('Application Form'!I904="MIP","MIP",IF('Application Form'!I904="MIP+PV","MIP",IF('Application Form'!I904="SEEKSIRE","SEEKSIRE",IF('Application Form'!I904="SEEKSIRE+PV","SEEKSIRE",IF('Application Form'!I904="GGP50K","GGP50K",IF('Application Form'!I904="GGP50K+PV","GGP50K",IF('Application Form'!I904="GGPHD (150K)","GGPHD (150K)",IF('Application Form'!I904="GGPHD+PV","GGPHD",IF('Application Form'!I904="PV","",IF('Application Form'!I904="POLL","",IF('Application Form'!I904="MSTN","MSTN",IF('Application Form'!I904="COAT","COAT",IF('Application Form'!I904="PI","PI",IF('Application Form'!I904="POLL_50K (add on)*","POLL_50K (add on)*",IF('Application Form'!I904="POLL_HD (add on)*","POLL_HD (add_on)*",IF('Application Form'!I904="MSTN_50K (add_on)*","MSTN_50K (add_on)*",IF('Application Form'!I904="MSTN_HD (add on)*","MSTN_HD (add on)*",IF('Application Form'!I904="STORE","STORE",IF('Application Form'!I904="HE","HE","")))))))))))))))))))),"ERROR"))))</f>
        <v/>
      </c>
      <c r="O893" t="str">
        <f>IF(AND(F893="",'Application Form'!H904=""),"",IF(AND(F893="",'Application Form'!H904&lt;&gt;"",'Application Form'!I904=""),"",IF(AND(F893&lt;&gt;"",'Application Form'!I904=""),"",IF(AND(F893&lt;&gt;"",'Application Form'!I904&lt;&gt;"",'Application Form'!J904=""),"",IF(AND(F893="",'Application Form'!H904&lt;&gt;"",'Application Form'!I904&lt;&gt;""),IF('Application Form'!I904="SKSTD_BDL","SKSTD_BDL",IF('Application Form'!I904="MIP","MIP",IF('Application Form'!I904="MIP+PV","MIP",IF('Application Form'!I904="SEEKSIRE","SEEKSIRE",IF('Application Form'!I904="SEEKSIRE+PV","SEEKSIRE",IF('Application Form'!I904="GGP50K","GGP50K",IF('Application Form'!I904="GGP50K+PV","GGP50K",IF('Application Form'!I904="GGPHD (150K)","GGPHD (150K)",IF('Application Form'!I904="GGPHD+PV","GGPHD",IF('Application Form'!I904="PV","",IF('Application Form'!I904="POLL","",IF('Application Form'!I904="MSTN","MSTN",IF('Application Form'!I904="COAT","COAT",IF('Application Form'!I904="PI","PI",IF('Application Form'!I904="POLL_50K (add on)*","POLL_50K (add on)*",IF('Application Form'!I904="POLL_HD (add on)*","POLL_HD (add_on)*",IF('Application Form'!I904="MSTN_50K (add_on)*","MSTN_50K (add_on)*",IF('Application Form'!I904="MSTN_HD (add on)*","MSTN_HD (add on)*",IF('Application Form'!I904="STORE","STORE",IF('Application Form'!I904="HE","HE","ERROR")))))))))))))))))))),IF(AND(F893&lt;&gt;"",'Application Form'!I904&lt;&gt;"",'Application Form'!J904&lt;&gt;""),IF('Application Form'!J904="SKSTD_BDL","SKSTD_BDL",IF('Application Form'!J904="MIP","MIP",IF('Application Form'!J904="MIP+PV","MIP",IF('Application Form'!J904="SEEKSIRE","SEEKSIRE",IF('Application Form'!J904="SEEKSIRE+PV","SEEKSIRE",IF('Application Form'!J904="GGP50K","GGP50K",IF('Application Form'!J904="GGP50K+PV","GGP50K",IF('Application Form'!J904="GGPHD (150K)","GGPHD (150K)",IF('Application Form'!J904="GGPHD+PV","GGPHD",IF('Application Form'!J904="PV","",IF('Application Form'!J904="POLL","",IF('Application Form'!J904="MSTN","MSTN",IF('Application Form'!J904="COAT","COAT",IF('Application Form'!J904="PI","PI",IF('Application Form'!J904="POLL_50K (add on)*","POLL_50K (add on)*",IF('Application Form'!J904="POLL_HD (add on)*","POLL_HD (add_on)*",IF('Application Form'!J904="MSTN_50K (add_on)*","MSTN_50K (add_on)*",IF('Application Form'!J904="MSTN_HD (add on)*","MSTN_HD (add on)*",IF('Application Form'!J904="STORE","STORE",IF('Application Form'!J904="HE","HE","")))))))))))))))))))),"ERROR"))))))</f>
        <v/>
      </c>
      <c r="P893" t="str">
        <f>IF(AND(F893="",O893&lt;&gt;""),IF('Application Form'!J904="SKSTD_BDL","SKSTD_BDL",IF('Application Form'!J904="MIP","MIP",IF('Application Form'!J904="MIP+PV","MIP",IF('Application Form'!J904="SEEKSIRE","SEEKSIRE",IF('Application Form'!J904="SEEKSIRE+PV","SEEKSIRE",IF('Application Form'!J904="GGP50K","GGP50K",IF('Application Form'!J904="GGP50K+PV","GGP50K",IF('Application Form'!J904="GGPHD (150K)","GGPHD (150K)",IF('Application Form'!J904="GGPHD+PV","GGPHD",IF('Application Form'!J904="PV","",IF('Application Form'!J904="POLL","",IF('Application Form'!J904="MSTN","MSTN",IF('Application Form'!J904="COAT","COAT",IF('Application Form'!J904="PI","PI",IF('Application Form'!J904="POLL_50K (add on)*","POLL_50K (add on)*",IF('Application Form'!J904="POLL_HD (add on)*","POLL_HD (add_on)*",IF('Application Form'!J904="MSTN_50K (add_on)*","MSTN_50K (add_on)*",IF('Application Form'!J904="MSTN_HD (add on)*","MSTN_HD (add on)*",IF('Application Form'!J904="STORE","STORE",IF('Application Form'!J904="HE","HE","")))))))))))))))))))),"")</f>
        <v/>
      </c>
    </row>
    <row r="894" spans="1:16" x14ac:dyDescent="0.25">
      <c r="A894" s="72">
        <f>'Application Form'!E905</f>
        <v>0</v>
      </c>
      <c r="B894" t="str">
        <f>IF('Application Form'!C905="Hair","H",IF('Application Form'!C905="Done","D",IF('Application Form'!C905="Semen","S",IF('Application Form'!C905="TSU","T",""))))</f>
        <v/>
      </c>
      <c r="C894" t="str">
        <f t="shared" si="13"/>
        <v>NAA</v>
      </c>
      <c r="F894" t="str">
        <f>IF('Application Form'!H905="SKSTD_BDL","SKSTD_BDL",IF('Application Form'!H905="MIP","MIP",IF('Application Form'!H905="MIP+PV","MIP",IF('Application Form'!H905="SEEKSIRE","SEEKSIRE",IF('Application Form'!H905="SEEKSIRE+PV","SEEKSIRE",IF('Application Form'!H905="GGP50K","GGP50K",IF('Application Form'!H905="GGP50K+PV","GGP50K",IF('Application Form'!H905="GGPHD (150K)","GGPHD (150K)",IF('Application Form'!H905="GGPHD+PV","GGPHD",IF('Application Form'!H905="PV","",IF('Application Form'!H905="POLL","",IF('Application Form'!H905="MSTN","",IF('Application Form'!H905="COAT","",IF('Application Form'!H905="PI","",IF('Application Form'!H905="POLL_50K (add on)*","",IF('Application Form'!H905="POLL_HD (add on)*","",IF('Application Form'!H905="MSTN_50K (add_on)*","",IF('Application Form'!H905="MSTN_HD (add on)*","",IF('Application Form'!H905="STORE","STORE",IF('Application Form'!H905="HE","HE",""))))))))))))))))))))</f>
        <v/>
      </c>
      <c r="G894" t="str">
        <f>IF(OR(RIGHT('Application Form'!H905,2)="PV",RIGHT('Application Form'!I905,2)="PV",RIGHT('Application Form'!J905,2)="PV"),"Yes","")</f>
        <v/>
      </c>
      <c r="H894" s="81" t="str">
        <f>IF(ISBLANK(IF(F894="SKSTD_BDL",'Application Form'!M905,IF('Office Use Only - DONT TOUCH!!!'!G894="Yes",'Application Form'!M905,""))),"",IF(F894="SKSTD_BDL",'Application Form'!M905,IF('Office Use Only - DONT TOUCH!!!'!G894="Yes",'Application Form'!M905,"")))</f>
        <v/>
      </c>
      <c r="K894" t="str">
        <f>IF(ISBLANK(IF(F894="SKSTD_BDL",'Application Form'!O905,IF('Office Use Only - DONT TOUCH!!!'!G894="Yes",'Application Form'!O905,""))),"",IF(F894="SKSTD_BDL",'Application Form'!O905,IF('Office Use Only - DONT TOUCH!!!'!G894="Yes",'Application Form'!O905,"")))</f>
        <v/>
      </c>
      <c r="N894" t="str">
        <f>IF(AND(F894="",'Application Form'!H905=""),"",IF(AND(F894="",'Application Form'!H905&lt;&gt;""),'Application Form'!H905,IF(AND(F894&lt;&gt;"",'Application Form'!I905=""),"",IF(AND(F894&lt;&gt;"",'Application Form'!I905&lt;&gt;""),IF('Application Form'!I905="SKSTD_BDL","SKSTD_BDL",IF('Application Form'!I905="MIP","MIP",IF('Application Form'!I905="MIP+PV","MIP",IF('Application Form'!I905="SEEKSIRE","SEEKSIRE",IF('Application Form'!I905="SEEKSIRE+PV","SEEKSIRE",IF('Application Form'!I905="GGP50K","GGP50K",IF('Application Form'!I905="GGP50K+PV","GGP50K",IF('Application Form'!I905="GGPHD (150K)","GGPHD (150K)",IF('Application Form'!I905="GGPHD+PV","GGPHD",IF('Application Form'!I905="PV","",IF('Application Form'!I905="POLL","",IF('Application Form'!I905="MSTN","MSTN",IF('Application Form'!I905="COAT","COAT",IF('Application Form'!I905="PI","PI",IF('Application Form'!I905="POLL_50K (add on)*","POLL_50K (add on)*",IF('Application Form'!I905="POLL_HD (add on)*","POLL_HD (add_on)*",IF('Application Form'!I905="MSTN_50K (add_on)*","MSTN_50K (add_on)*",IF('Application Form'!I905="MSTN_HD (add on)*","MSTN_HD (add on)*",IF('Application Form'!I905="STORE","STORE",IF('Application Form'!I905="HE","HE","")))))))))))))))))))),"ERROR"))))</f>
        <v/>
      </c>
      <c r="O894" t="str">
        <f>IF(AND(F894="",'Application Form'!H905=""),"",IF(AND(F894="",'Application Form'!H905&lt;&gt;"",'Application Form'!I905=""),"",IF(AND(F894&lt;&gt;"",'Application Form'!I905=""),"",IF(AND(F894&lt;&gt;"",'Application Form'!I905&lt;&gt;"",'Application Form'!J905=""),"",IF(AND(F894="",'Application Form'!H905&lt;&gt;"",'Application Form'!I905&lt;&gt;""),IF('Application Form'!I905="SKSTD_BDL","SKSTD_BDL",IF('Application Form'!I905="MIP","MIP",IF('Application Form'!I905="MIP+PV","MIP",IF('Application Form'!I905="SEEKSIRE","SEEKSIRE",IF('Application Form'!I905="SEEKSIRE+PV","SEEKSIRE",IF('Application Form'!I905="GGP50K","GGP50K",IF('Application Form'!I905="GGP50K+PV","GGP50K",IF('Application Form'!I905="GGPHD (150K)","GGPHD (150K)",IF('Application Form'!I905="GGPHD+PV","GGPHD",IF('Application Form'!I905="PV","",IF('Application Form'!I905="POLL","",IF('Application Form'!I905="MSTN","MSTN",IF('Application Form'!I905="COAT","COAT",IF('Application Form'!I905="PI","PI",IF('Application Form'!I905="POLL_50K (add on)*","POLL_50K (add on)*",IF('Application Form'!I905="POLL_HD (add on)*","POLL_HD (add_on)*",IF('Application Form'!I905="MSTN_50K (add_on)*","MSTN_50K (add_on)*",IF('Application Form'!I905="MSTN_HD (add on)*","MSTN_HD (add on)*",IF('Application Form'!I905="STORE","STORE",IF('Application Form'!I905="HE","HE","ERROR")))))))))))))))))))),IF(AND(F894&lt;&gt;"",'Application Form'!I905&lt;&gt;"",'Application Form'!J905&lt;&gt;""),IF('Application Form'!J905="SKSTD_BDL","SKSTD_BDL",IF('Application Form'!J905="MIP","MIP",IF('Application Form'!J905="MIP+PV","MIP",IF('Application Form'!J905="SEEKSIRE","SEEKSIRE",IF('Application Form'!J905="SEEKSIRE+PV","SEEKSIRE",IF('Application Form'!J905="GGP50K","GGP50K",IF('Application Form'!J905="GGP50K+PV","GGP50K",IF('Application Form'!J905="GGPHD (150K)","GGPHD (150K)",IF('Application Form'!J905="GGPHD+PV","GGPHD",IF('Application Form'!J905="PV","",IF('Application Form'!J905="POLL","",IF('Application Form'!J905="MSTN","MSTN",IF('Application Form'!J905="COAT","COAT",IF('Application Form'!J905="PI","PI",IF('Application Form'!J905="POLL_50K (add on)*","POLL_50K (add on)*",IF('Application Form'!J905="POLL_HD (add on)*","POLL_HD (add_on)*",IF('Application Form'!J905="MSTN_50K (add_on)*","MSTN_50K (add_on)*",IF('Application Form'!J905="MSTN_HD (add on)*","MSTN_HD (add on)*",IF('Application Form'!J905="STORE","STORE",IF('Application Form'!J905="HE","HE","")))))))))))))))))))),"ERROR"))))))</f>
        <v/>
      </c>
      <c r="P894" t="str">
        <f>IF(AND(F894="",O894&lt;&gt;""),IF('Application Form'!J905="SKSTD_BDL","SKSTD_BDL",IF('Application Form'!J905="MIP","MIP",IF('Application Form'!J905="MIP+PV","MIP",IF('Application Form'!J905="SEEKSIRE","SEEKSIRE",IF('Application Form'!J905="SEEKSIRE+PV","SEEKSIRE",IF('Application Form'!J905="GGP50K","GGP50K",IF('Application Form'!J905="GGP50K+PV","GGP50K",IF('Application Form'!J905="GGPHD (150K)","GGPHD (150K)",IF('Application Form'!J905="GGPHD+PV","GGPHD",IF('Application Form'!J905="PV","",IF('Application Form'!J905="POLL","",IF('Application Form'!J905="MSTN","MSTN",IF('Application Form'!J905="COAT","COAT",IF('Application Form'!J905="PI","PI",IF('Application Form'!J905="POLL_50K (add on)*","POLL_50K (add on)*",IF('Application Form'!J905="POLL_HD (add on)*","POLL_HD (add_on)*",IF('Application Form'!J905="MSTN_50K (add_on)*","MSTN_50K (add_on)*",IF('Application Form'!J905="MSTN_HD (add on)*","MSTN_HD (add on)*",IF('Application Form'!J905="STORE","STORE",IF('Application Form'!J905="HE","HE","")))))))))))))))))))),"")</f>
        <v/>
      </c>
    </row>
    <row r="895" spans="1:16" x14ac:dyDescent="0.25">
      <c r="A895" s="72">
        <f>'Application Form'!E906</f>
        <v>0</v>
      </c>
      <c r="B895" t="str">
        <f>IF('Application Form'!C906="Hair","H",IF('Application Form'!C906="Done","D",IF('Application Form'!C906="Semen","S",IF('Application Form'!C906="TSU","T",""))))</f>
        <v/>
      </c>
      <c r="C895" t="str">
        <f t="shared" si="13"/>
        <v>NAA</v>
      </c>
      <c r="F895" t="str">
        <f>IF('Application Form'!H906="SKSTD_BDL","SKSTD_BDL",IF('Application Form'!H906="MIP","MIP",IF('Application Form'!H906="MIP+PV","MIP",IF('Application Form'!H906="SEEKSIRE","SEEKSIRE",IF('Application Form'!H906="SEEKSIRE+PV","SEEKSIRE",IF('Application Form'!H906="GGP50K","GGP50K",IF('Application Form'!H906="GGP50K+PV","GGP50K",IF('Application Form'!H906="GGPHD (150K)","GGPHD (150K)",IF('Application Form'!H906="GGPHD+PV","GGPHD",IF('Application Form'!H906="PV","",IF('Application Form'!H906="POLL","",IF('Application Form'!H906="MSTN","",IF('Application Form'!H906="COAT","",IF('Application Form'!H906="PI","",IF('Application Form'!H906="POLL_50K (add on)*","",IF('Application Form'!H906="POLL_HD (add on)*","",IF('Application Form'!H906="MSTN_50K (add_on)*","",IF('Application Form'!H906="MSTN_HD (add on)*","",IF('Application Form'!H906="STORE","STORE",IF('Application Form'!H906="HE","HE",""))))))))))))))))))))</f>
        <v/>
      </c>
      <c r="G895" t="str">
        <f>IF(OR(RIGHT('Application Form'!H906,2)="PV",RIGHT('Application Form'!I906,2)="PV",RIGHT('Application Form'!J906,2)="PV"),"Yes","")</f>
        <v/>
      </c>
      <c r="H895" s="81" t="str">
        <f>IF(ISBLANK(IF(F895="SKSTD_BDL",'Application Form'!M906,IF('Office Use Only - DONT TOUCH!!!'!G895="Yes",'Application Form'!M906,""))),"",IF(F895="SKSTD_BDL",'Application Form'!M906,IF('Office Use Only - DONT TOUCH!!!'!G895="Yes",'Application Form'!M906,"")))</f>
        <v/>
      </c>
      <c r="K895" t="str">
        <f>IF(ISBLANK(IF(F895="SKSTD_BDL",'Application Form'!O906,IF('Office Use Only - DONT TOUCH!!!'!G895="Yes",'Application Form'!O906,""))),"",IF(F895="SKSTD_BDL",'Application Form'!O906,IF('Office Use Only - DONT TOUCH!!!'!G895="Yes",'Application Form'!O906,"")))</f>
        <v/>
      </c>
      <c r="N895" t="str">
        <f>IF(AND(F895="",'Application Form'!H906=""),"",IF(AND(F895="",'Application Form'!H906&lt;&gt;""),'Application Form'!H906,IF(AND(F895&lt;&gt;"",'Application Form'!I906=""),"",IF(AND(F895&lt;&gt;"",'Application Form'!I906&lt;&gt;""),IF('Application Form'!I906="SKSTD_BDL","SKSTD_BDL",IF('Application Form'!I906="MIP","MIP",IF('Application Form'!I906="MIP+PV","MIP",IF('Application Form'!I906="SEEKSIRE","SEEKSIRE",IF('Application Form'!I906="SEEKSIRE+PV","SEEKSIRE",IF('Application Form'!I906="GGP50K","GGP50K",IF('Application Form'!I906="GGP50K+PV","GGP50K",IF('Application Form'!I906="GGPHD (150K)","GGPHD (150K)",IF('Application Form'!I906="GGPHD+PV","GGPHD",IF('Application Form'!I906="PV","",IF('Application Form'!I906="POLL","",IF('Application Form'!I906="MSTN","MSTN",IF('Application Form'!I906="COAT","COAT",IF('Application Form'!I906="PI","PI",IF('Application Form'!I906="POLL_50K (add on)*","POLL_50K (add on)*",IF('Application Form'!I906="POLL_HD (add on)*","POLL_HD (add_on)*",IF('Application Form'!I906="MSTN_50K (add_on)*","MSTN_50K (add_on)*",IF('Application Form'!I906="MSTN_HD (add on)*","MSTN_HD (add on)*",IF('Application Form'!I906="STORE","STORE",IF('Application Form'!I906="HE","HE","")))))))))))))))))))),"ERROR"))))</f>
        <v/>
      </c>
      <c r="O895" t="str">
        <f>IF(AND(F895="",'Application Form'!H906=""),"",IF(AND(F895="",'Application Form'!H906&lt;&gt;"",'Application Form'!I906=""),"",IF(AND(F895&lt;&gt;"",'Application Form'!I906=""),"",IF(AND(F895&lt;&gt;"",'Application Form'!I906&lt;&gt;"",'Application Form'!J906=""),"",IF(AND(F895="",'Application Form'!H906&lt;&gt;"",'Application Form'!I906&lt;&gt;""),IF('Application Form'!I906="SKSTD_BDL","SKSTD_BDL",IF('Application Form'!I906="MIP","MIP",IF('Application Form'!I906="MIP+PV","MIP",IF('Application Form'!I906="SEEKSIRE","SEEKSIRE",IF('Application Form'!I906="SEEKSIRE+PV","SEEKSIRE",IF('Application Form'!I906="GGP50K","GGP50K",IF('Application Form'!I906="GGP50K+PV","GGP50K",IF('Application Form'!I906="GGPHD (150K)","GGPHD (150K)",IF('Application Form'!I906="GGPHD+PV","GGPHD",IF('Application Form'!I906="PV","",IF('Application Form'!I906="POLL","",IF('Application Form'!I906="MSTN","MSTN",IF('Application Form'!I906="COAT","COAT",IF('Application Form'!I906="PI","PI",IF('Application Form'!I906="POLL_50K (add on)*","POLL_50K (add on)*",IF('Application Form'!I906="POLL_HD (add on)*","POLL_HD (add_on)*",IF('Application Form'!I906="MSTN_50K (add_on)*","MSTN_50K (add_on)*",IF('Application Form'!I906="MSTN_HD (add on)*","MSTN_HD (add on)*",IF('Application Form'!I906="STORE","STORE",IF('Application Form'!I906="HE","HE","ERROR")))))))))))))))))))),IF(AND(F895&lt;&gt;"",'Application Form'!I906&lt;&gt;"",'Application Form'!J906&lt;&gt;""),IF('Application Form'!J906="SKSTD_BDL","SKSTD_BDL",IF('Application Form'!J906="MIP","MIP",IF('Application Form'!J906="MIP+PV","MIP",IF('Application Form'!J906="SEEKSIRE","SEEKSIRE",IF('Application Form'!J906="SEEKSIRE+PV","SEEKSIRE",IF('Application Form'!J906="GGP50K","GGP50K",IF('Application Form'!J906="GGP50K+PV","GGP50K",IF('Application Form'!J906="GGPHD (150K)","GGPHD (150K)",IF('Application Form'!J906="GGPHD+PV","GGPHD",IF('Application Form'!J906="PV","",IF('Application Form'!J906="POLL","",IF('Application Form'!J906="MSTN","MSTN",IF('Application Form'!J906="COAT","COAT",IF('Application Form'!J906="PI","PI",IF('Application Form'!J906="POLL_50K (add on)*","POLL_50K (add on)*",IF('Application Form'!J906="POLL_HD (add on)*","POLL_HD (add_on)*",IF('Application Form'!J906="MSTN_50K (add_on)*","MSTN_50K (add_on)*",IF('Application Form'!J906="MSTN_HD (add on)*","MSTN_HD (add on)*",IF('Application Form'!J906="STORE","STORE",IF('Application Form'!J906="HE","HE","")))))))))))))))))))),"ERROR"))))))</f>
        <v/>
      </c>
      <c r="P895" t="str">
        <f>IF(AND(F895="",O895&lt;&gt;""),IF('Application Form'!J906="SKSTD_BDL","SKSTD_BDL",IF('Application Form'!J906="MIP","MIP",IF('Application Form'!J906="MIP+PV","MIP",IF('Application Form'!J906="SEEKSIRE","SEEKSIRE",IF('Application Form'!J906="SEEKSIRE+PV","SEEKSIRE",IF('Application Form'!J906="GGP50K","GGP50K",IF('Application Form'!J906="GGP50K+PV","GGP50K",IF('Application Form'!J906="GGPHD (150K)","GGPHD (150K)",IF('Application Form'!J906="GGPHD+PV","GGPHD",IF('Application Form'!J906="PV","",IF('Application Form'!J906="POLL","",IF('Application Form'!J906="MSTN","MSTN",IF('Application Form'!J906="COAT","COAT",IF('Application Form'!J906="PI","PI",IF('Application Form'!J906="POLL_50K (add on)*","POLL_50K (add on)*",IF('Application Form'!J906="POLL_HD (add on)*","POLL_HD (add_on)*",IF('Application Form'!J906="MSTN_50K (add_on)*","MSTN_50K (add_on)*",IF('Application Form'!J906="MSTN_HD (add on)*","MSTN_HD (add on)*",IF('Application Form'!J906="STORE","STORE",IF('Application Form'!J906="HE","HE","")))))))))))))))))))),"")</f>
        <v/>
      </c>
    </row>
    <row r="896" spans="1:16" x14ac:dyDescent="0.25">
      <c r="A896" s="72">
        <f>'Application Form'!E907</f>
        <v>0</v>
      </c>
      <c r="B896" t="str">
        <f>IF('Application Form'!C907="Hair","H",IF('Application Form'!C907="Done","D",IF('Application Form'!C907="Semen","S",IF('Application Form'!C907="TSU","T",""))))</f>
        <v/>
      </c>
      <c r="C896" t="str">
        <f t="shared" si="13"/>
        <v>NAA</v>
      </c>
      <c r="F896" t="str">
        <f>IF('Application Form'!H907="SKSTD_BDL","SKSTD_BDL",IF('Application Form'!H907="MIP","MIP",IF('Application Form'!H907="MIP+PV","MIP",IF('Application Form'!H907="SEEKSIRE","SEEKSIRE",IF('Application Form'!H907="SEEKSIRE+PV","SEEKSIRE",IF('Application Form'!H907="GGP50K","GGP50K",IF('Application Form'!H907="GGP50K+PV","GGP50K",IF('Application Form'!H907="GGPHD (150K)","GGPHD (150K)",IF('Application Form'!H907="GGPHD+PV","GGPHD",IF('Application Form'!H907="PV","",IF('Application Form'!H907="POLL","",IF('Application Form'!H907="MSTN","",IF('Application Form'!H907="COAT","",IF('Application Form'!H907="PI","",IF('Application Form'!H907="POLL_50K (add on)*","",IF('Application Form'!H907="POLL_HD (add on)*","",IF('Application Form'!H907="MSTN_50K (add_on)*","",IF('Application Form'!H907="MSTN_HD (add on)*","",IF('Application Form'!H907="STORE","STORE",IF('Application Form'!H907="HE","HE",""))))))))))))))))))))</f>
        <v/>
      </c>
      <c r="G896" t="str">
        <f>IF(OR(RIGHT('Application Form'!H907,2)="PV",RIGHT('Application Form'!I907,2)="PV",RIGHT('Application Form'!J907,2)="PV"),"Yes","")</f>
        <v/>
      </c>
      <c r="H896" s="81" t="str">
        <f>IF(ISBLANK(IF(F896="SKSTD_BDL",'Application Form'!M907,IF('Office Use Only - DONT TOUCH!!!'!G896="Yes",'Application Form'!M907,""))),"",IF(F896="SKSTD_BDL",'Application Form'!M907,IF('Office Use Only - DONT TOUCH!!!'!G896="Yes",'Application Form'!M907,"")))</f>
        <v/>
      </c>
      <c r="K896" t="str">
        <f>IF(ISBLANK(IF(F896="SKSTD_BDL",'Application Form'!O907,IF('Office Use Only - DONT TOUCH!!!'!G896="Yes",'Application Form'!O907,""))),"",IF(F896="SKSTD_BDL",'Application Form'!O907,IF('Office Use Only - DONT TOUCH!!!'!G896="Yes",'Application Form'!O907,"")))</f>
        <v/>
      </c>
      <c r="N896" t="str">
        <f>IF(AND(F896="",'Application Form'!H907=""),"",IF(AND(F896="",'Application Form'!H907&lt;&gt;""),'Application Form'!H907,IF(AND(F896&lt;&gt;"",'Application Form'!I907=""),"",IF(AND(F896&lt;&gt;"",'Application Form'!I907&lt;&gt;""),IF('Application Form'!I907="SKSTD_BDL","SKSTD_BDL",IF('Application Form'!I907="MIP","MIP",IF('Application Form'!I907="MIP+PV","MIP",IF('Application Form'!I907="SEEKSIRE","SEEKSIRE",IF('Application Form'!I907="SEEKSIRE+PV","SEEKSIRE",IF('Application Form'!I907="GGP50K","GGP50K",IF('Application Form'!I907="GGP50K+PV","GGP50K",IF('Application Form'!I907="GGPHD (150K)","GGPHD (150K)",IF('Application Form'!I907="GGPHD+PV","GGPHD",IF('Application Form'!I907="PV","",IF('Application Form'!I907="POLL","",IF('Application Form'!I907="MSTN","MSTN",IF('Application Form'!I907="COAT","COAT",IF('Application Form'!I907="PI","PI",IF('Application Form'!I907="POLL_50K (add on)*","POLL_50K (add on)*",IF('Application Form'!I907="POLL_HD (add on)*","POLL_HD (add_on)*",IF('Application Form'!I907="MSTN_50K (add_on)*","MSTN_50K (add_on)*",IF('Application Form'!I907="MSTN_HD (add on)*","MSTN_HD (add on)*",IF('Application Form'!I907="STORE","STORE",IF('Application Form'!I907="HE","HE","")))))))))))))))))))),"ERROR"))))</f>
        <v/>
      </c>
      <c r="O896" t="str">
        <f>IF(AND(F896="",'Application Form'!H907=""),"",IF(AND(F896="",'Application Form'!H907&lt;&gt;"",'Application Form'!I907=""),"",IF(AND(F896&lt;&gt;"",'Application Form'!I907=""),"",IF(AND(F896&lt;&gt;"",'Application Form'!I907&lt;&gt;"",'Application Form'!J907=""),"",IF(AND(F896="",'Application Form'!H907&lt;&gt;"",'Application Form'!I907&lt;&gt;""),IF('Application Form'!I907="SKSTD_BDL","SKSTD_BDL",IF('Application Form'!I907="MIP","MIP",IF('Application Form'!I907="MIP+PV","MIP",IF('Application Form'!I907="SEEKSIRE","SEEKSIRE",IF('Application Form'!I907="SEEKSIRE+PV","SEEKSIRE",IF('Application Form'!I907="GGP50K","GGP50K",IF('Application Form'!I907="GGP50K+PV","GGP50K",IF('Application Form'!I907="GGPHD (150K)","GGPHD (150K)",IF('Application Form'!I907="GGPHD+PV","GGPHD",IF('Application Form'!I907="PV","",IF('Application Form'!I907="POLL","",IF('Application Form'!I907="MSTN","MSTN",IF('Application Form'!I907="COAT","COAT",IF('Application Form'!I907="PI","PI",IF('Application Form'!I907="POLL_50K (add on)*","POLL_50K (add on)*",IF('Application Form'!I907="POLL_HD (add on)*","POLL_HD (add_on)*",IF('Application Form'!I907="MSTN_50K (add_on)*","MSTN_50K (add_on)*",IF('Application Form'!I907="MSTN_HD (add on)*","MSTN_HD (add on)*",IF('Application Form'!I907="STORE","STORE",IF('Application Form'!I907="HE","HE","ERROR")))))))))))))))))))),IF(AND(F896&lt;&gt;"",'Application Form'!I907&lt;&gt;"",'Application Form'!J907&lt;&gt;""),IF('Application Form'!J907="SKSTD_BDL","SKSTD_BDL",IF('Application Form'!J907="MIP","MIP",IF('Application Form'!J907="MIP+PV","MIP",IF('Application Form'!J907="SEEKSIRE","SEEKSIRE",IF('Application Form'!J907="SEEKSIRE+PV","SEEKSIRE",IF('Application Form'!J907="GGP50K","GGP50K",IF('Application Form'!J907="GGP50K+PV","GGP50K",IF('Application Form'!J907="GGPHD (150K)","GGPHD (150K)",IF('Application Form'!J907="GGPHD+PV","GGPHD",IF('Application Form'!J907="PV","",IF('Application Form'!J907="POLL","",IF('Application Form'!J907="MSTN","MSTN",IF('Application Form'!J907="COAT","COAT",IF('Application Form'!J907="PI","PI",IF('Application Form'!J907="POLL_50K (add on)*","POLL_50K (add on)*",IF('Application Form'!J907="POLL_HD (add on)*","POLL_HD (add_on)*",IF('Application Form'!J907="MSTN_50K (add_on)*","MSTN_50K (add_on)*",IF('Application Form'!J907="MSTN_HD (add on)*","MSTN_HD (add on)*",IF('Application Form'!J907="STORE","STORE",IF('Application Form'!J907="HE","HE","")))))))))))))))))))),"ERROR"))))))</f>
        <v/>
      </c>
      <c r="P896" t="str">
        <f>IF(AND(F896="",O896&lt;&gt;""),IF('Application Form'!J907="SKSTD_BDL","SKSTD_BDL",IF('Application Form'!J907="MIP","MIP",IF('Application Form'!J907="MIP+PV","MIP",IF('Application Form'!J907="SEEKSIRE","SEEKSIRE",IF('Application Form'!J907="SEEKSIRE+PV","SEEKSIRE",IF('Application Form'!J907="GGP50K","GGP50K",IF('Application Form'!J907="GGP50K+PV","GGP50K",IF('Application Form'!J907="GGPHD (150K)","GGPHD (150K)",IF('Application Form'!J907="GGPHD+PV","GGPHD",IF('Application Form'!J907="PV","",IF('Application Form'!J907="POLL","",IF('Application Form'!J907="MSTN","MSTN",IF('Application Form'!J907="COAT","COAT",IF('Application Form'!J907="PI","PI",IF('Application Form'!J907="POLL_50K (add on)*","POLL_50K (add on)*",IF('Application Form'!J907="POLL_HD (add on)*","POLL_HD (add_on)*",IF('Application Form'!J907="MSTN_50K (add_on)*","MSTN_50K (add_on)*",IF('Application Form'!J907="MSTN_HD (add on)*","MSTN_HD (add on)*",IF('Application Form'!J907="STORE","STORE",IF('Application Form'!J907="HE","HE","")))))))))))))))))))),"")</f>
        <v/>
      </c>
    </row>
    <row r="897" spans="1:16" x14ac:dyDescent="0.25">
      <c r="A897" s="72">
        <f>'Application Form'!E908</f>
        <v>0</v>
      </c>
      <c r="B897" t="str">
        <f>IF('Application Form'!C908="Hair","H",IF('Application Form'!C908="Done","D",IF('Application Form'!C908="Semen","S",IF('Application Form'!C908="TSU","T",""))))</f>
        <v/>
      </c>
      <c r="C897" t="str">
        <f t="shared" si="13"/>
        <v>NAA</v>
      </c>
      <c r="F897" t="str">
        <f>IF('Application Form'!H908="SKSTD_BDL","SKSTD_BDL",IF('Application Form'!H908="MIP","MIP",IF('Application Form'!H908="MIP+PV","MIP",IF('Application Form'!H908="SEEKSIRE","SEEKSIRE",IF('Application Form'!H908="SEEKSIRE+PV","SEEKSIRE",IF('Application Form'!H908="GGP50K","GGP50K",IF('Application Form'!H908="GGP50K+PV","GGP50K",IF('Application Form'!H908="GGPHD (150K)","GGPHD (150K)",IF('Application Form'!H908="GGPHD+PV","GGPHD",IF('Application Form'!H908="PV","",IF('Application Form'!H908="POLL","",IF('Application Form'!H908="MSTN","",IF('Application Form'!H908="COAT","",IF('Application Form'!H908="PI","",IF('Application Form'!H908="POLL_50K (add on)*","",IF('Application Form'!H908="POLL_HD (add on)*","",IF('Application Form'!H908="MSTN_50K (add_on)*","",IF('Application Form'!H908="MSTN_HD (add on)*","",IF('Application Form'!H908="STORE","STORE",IF('Application Form'!H908="HE","HE",""))))))))))))))))))))</f>
        <v/>
      </c>
      <c r="G897" t="str">
        <f>IF(OR(RIGHT('Application Form'!H908,2)="PV",RIGHT('Application Form'!I908,2)="PV",RIGHT('Application Form'!J908,2)="PV"),"Yes","")</f>
        <v/>
      </c>
      <c r="H897" s="81" t="str">
        <f>IF(ISBLANK(IF(F897="SKSTD_BDL",'Application Form'!M908,IF('Office Use Only - DONT TOUCH!!!'!G897="Yes",'Application Form'!M908,""))),"",IF(F897="SKSTD_BDL",'Application Form'!M908,IF('Office Use Only - DONT TOUCH!!!'!G897="Yes",'Application Form'!M908,"")))</f>
        <v/>
      </c>
      <c r="K897" t="str">
        <f>IF(ISBLANK(IF(F897="SKSTD_BDL",'Application Form'!O908,IF('Office Use Only - DONT TOUCH!!!'!G897="Yes",'Application Form'!O908,""))),"",IF(F897="SKSTD_BDL",'Application Form'!O908,IF('Office Use Only - DONT TOUCH!!!'!G897="Yes",'Application Form'!O908,"")))</f>
        <v/>
      </c>
      <c r="N897" t="str">
        <f>IF(AND(F897="",'Application Form'!H908=""),"",IF(AND(F897="",'Application Form'!H908&lt;&gt;""),'Application Form'!H908,IF(AND(F897&lt;&gt;"",'Application Form'!I908=""),"",IF(AND(F897&lt;&gt;"",'Application Form'!I908&lt;&gt;""),IF('Application Form'!I908="SKSTD_BDL","SKSTD_BDL",IF('Application Form'!I908="MIP","MIP",IF('Application Form'!I908="MIP+PV","MIP",IF('Application Form'!I908="SEEKSIRE","SEEKSIRE",IF('Application Form'!I908="SEEKSIRE+PV","SEEKSIRE",IF('Application Form'!I908="GGP50K","GGP50K",IF('Application Form'!I908="GGP50K+PV","GGP50K",IF('Application Form'!I908="GGPHD (150K)","GGPHD (150K)",IF('Application Form'!I908="GGPHD+PV","GGPHD",IF('Application Form'!I908="PV","",IF('Application Form'!I908="POLL","",IF('Application Form'!I908="MSTN","MSTN",IF('Application Form'!I908="COAT","COAT",IF('Application Form'!I908="PI","PI",IF('Application Form'!I908="POLL_50K (add on)*","POLL_50K (add on)*",IF('Application Form'!I908="POLL_HD (add on)*","POLL_HD (add_on)*",IF('Application Form'!I908="MSTN_50K (add_on)*","MSTN_50K (add_on)*",IF('Application Form'!I908="MSTN_HD (add on)*","MSTN_HD (add on)*",IF('Application Form'!I908="STORE","STORE",IF('Application Form'!I908="HE","HE","")))))))))))))))))))),"ERROR"))))</f>
        <v/>
      </c>
      <c r="O897" t="str">
        <f>IF(AND(F897="",'Application Form'!H908=""),"",IF(AND(F897="",'Application Form'!H908&lt;&gt;"",'Application Form'!I908=""),"",IF(AND(F897&lt;&gt;"",'Application Form'!I908=""),"",IF(AND(F897&lt;&gt;"",'Application Form'!I908&lt;&gt;"",'Application Form'!J908=""),"",IF(AND(F897="",'Application Form'!H908&lt;&gt;"",'Application Form'!I908&lt;&gt;""),IF('Application Form'!I908="SKSTD_BDL","SKSTD_BDL",IF('Application Form'!I908="MIP","MIP",IF('Application Form'!I908="MIP+PV","MIP",IF('Application Form'!I908="SEEKSIRE","SEEKSIRE",IF('Application Form'!I908="SEEKSIRE+PV","SEEKSIRE",IF('Application Form'!I908="GGP50K","GGP50K",IF('Application Form'!I908="GGP50K+PV","GGP50K",IF('Application Form'!I908="GGPHD (150K)","GGPHD (150K)",IF('Application Form'!I908="GGPHD+PV","GGPHD",IF('Application Form'!I908="PV","",IF('Application Form'!I908="POLL","",IF('Application Form'!I908="MSTN","MSTN",IF('Application Form'!I908="COAT","COAT",IF('Application Form'!I908="PI","PI",IF('Application Form'!I908="POLL_50K (add on)*","POLL_50K (add on)*",IF('Application Form'!I908="POLL_HD (add on)*","POLL_HD (add_on)*",IF('Application Form'!I908="MSTN_50K (add_on)*","MSTN_50K (add_on)*",IF('Application Form'!I908="MSTN_HD (add on)*","MSTN_HD (add on)*",IF('Application Form'!I908="STORE","STORE",IF('Application Form'!I908="HE","HE","ERROR")))))))))))))))))))),IF(AND(F897&lt;&gt;"",'Application Form'!I908&lt;&gt;"",'Application Form'!J908&lt;&gt;""),IF('Application Form'!J908="SKSTD_BDL","SKSTD_BDL",IF('Application Form'!J908="MIP","MIP",IF('Application Form'!J908="MIP+PV","MIP",IF('Application Form'!J908="SEEKSIRE","SEEKSIRE",IF('Application Form'!J908="SEEKSIRE+PV","SEEKSIRE",IF('Application Form'!J908="GGP50K","GGP50K",IF('Application Form'!J908="GGP50K+PV","GGP50K",IF('Application Form'!J908="GGPHD (150K)","GGPHD (150K)",IF('Application Form'!J908="GGPHD+PV","GGPHD",IF('Application Form'!J908="PV","",IF('Application Form'!J908="POLL","",IF('Application Form'!J908="MSTN","MSTN",IF('Application Form'!J908="COAT","COAT",IF('Application Form'!J908="PI","PI",IF('Application Form'!J908="POLL_50K (add on)*","POLL_50K (add on)*",IF('Application Form'!J908="POLL_HD (add on)*","POLL_HD (add_on)*",IF('Application Form'!J908="MSTN_50K (add_on)*","MSTN_50K (add_on)*",IF('Application Form'!J908="MSTN_HD (add on)*","MSTN_HD (add on)*",IF('Application Form'!J908="STORE","STORE",IF('Application Form'!J908="HE","HE","")))))))))))))))))))),"ERROR"))))))</f>
        <v/>
      </c>
      <c r="P897" t="str">
        <f>IF(AND(F897="",O897&lt;&gt;""),IF('Application Form'!J908="SKSTD_BDL","SKSTD_BDL",IF('Application Form'!J908="MIP","MIP",IF('Application Form'!J908="MIP+PV","MIP",IF('Application Form'!J908="SEEKSIRE","SEEKSIRE",IF('Application Form'!J908="SEEKSIRE+PV","SEEKSIRE",IF('Application Form'!J908="GGP50K","GGP50K",IF('Application Form'!J908="GGP50K+PV","GGP50K",IF('Application Form'!J908="GGPHD (150K)","GGPHD (150K)",IF('Application Form'!J908="GGPHD+PV","GGPHD",IF('Application Form'!J908="PV","",IF('Application Form'!J908="POLL","",IF('Application Form'!J908="MSTN","MSTN",IF('Application Form'!J908="COAT","COAT",IF('Application Form'!J908="PI","PI",IF('Application Form'!J908="POLL_50K (add on)*","POLL_50K (add on)*",IF('Application Form'!J908="POLL_HD (add on)*","POLL_HD (add_on)*",IF('Application Form'!J908="MSTN_50K (add_on)*","MSTN_50K (add_on)*",IF('Application Form'!J908="MSTN_HD (add on)*","MSTN_HD (add on)*",IF('Application Form'!J908="STORE","STORE",IF('Application Form'!J908="HE","HE","")))))))))))))))))))),"")</f>
        <v/>
      </c>
    </row>
    <row r="898" spans="1:16" x14ac:dyDescent="0.25">
      <c r="A898" s="72">
        <f>'Application Form'!E909</f>
        <v>0</v>
      </c>
      <c r="B898" t="str">
        <f>IF('Application Form'!C909="Hair","H",IF('Application Form'!C909="Done","D",IF('Application Form'!C909="Semen","S",IF('Application Form'!C909="TSU","T",""))))</f>
        <v/>
      </c>
      <c r="C898" t="str">
        <f t="shared" si="13"/>
        <v>NAA</v>
      </c>
      <c r="F898" t="str">
        <f>IF('Application Form'!H909="SKSTD_BDL","SKSTD_BDL",IF('Application Form'!H909="MIP","MIP",IF('Application Form'!H909="MIP+PV","MIP",IF('Application Form'!H909="SEEKSIRE","SEEKSIRE",IF('Application Form'!H909="SEEKSIRE+PV","SEEKSIRE",IF('Application Form'!H909="GGP50K","GGP50K",IF('Application Form'!H909="GGP50K+PV","GGP50K",IF('Application Form'!H909="GGPHD (150K)","GGPHD (150K)",IF('Application Form'!H909="GGPHD+PV","GGPHD",IF('Application Form'!H909="PV","",IF('Application Form'!H909="POLL","",IF('Application Form'!H909="MSTN","",IF('Application Form'!H909="COAT","",IF('Application Form'!H909="PI","",IF('Application Form'!H909="POLL_50K (add on)*","",IF('Application Form'!H909="POLL_HD (add on)*","",IF('Application Form'!H909="MSTN_50K (add_on)*","",IF('Application Form'!H909="MSTN_HD (add on)*","",IF('Application Form'!H909="STORE","STORE",IF('Application Form'!H909="HE","HE",""))))))))))))))))))))</f>
        <v/>
      </c>
      <c r="G898" t="str">
        <f>IF(OR(RIGHT('Application Form'!H909,2)="PV",RIGHT('Application Form'!I909,2)="PV",RIGHT('Application Form'!J909,2)="PV"),"Yes","")</f>
        <v/>
      </c>
      <c r="H898" s="81" t="str">
        <f>IF(ISBLANK(IF(F898="SKSTD_BDL",'Application Form'!M909,IF('Office Use Only - DONT TOUCH!!!'!G898="Yes",'Application Form'!M909,""))),"",IF(F898="SKSTD_BDL",'Application Form'!M909,IF('Office Use Only - DONT TOUCH!!!'!G898="Yes",'Application Form'!M909,"")))</f>
        <v/>
      </c>
      <c r="K898" t="str">
        <f>IF(ISBLANK(IF(F898="SKSTD_BDL",'Application Form'!O909,IF('Office Use Only - DONT TOUCH!!!'!G898="Yes",'Application Form'!O909,""))),"",IF(F898="SKSTD_BDL",'Application Form'!O909,IF('Office Use Only - DONT TOUCH!!!'!G898="Yes",'Application Form'!O909,"")))</f>
        <v/>
      </c>
      <c r="N898" t="str">
        <f>IF(AND(F898="",'Application Form'!H909=""),"",IF(AND(F898="",'Application Form'!H909&lt;&gt;""),'Application Form'!H909,IF(AND(F898&lt;&gt;"",'Application Form'!I909=""),"",IF(AND(F898&lt;&gt;"",'Application Form'!I909&lt;&gt;""),IF('Application Form'!I909="SKSTD_BDL","SKSTD_BDL",IF('Application Form'!I909="MIP","MIP",IF('Application Form'!I909="MIP+PV","MIP",IF('Application Form'!I909="SEEKSIRE","SEEKSIRE",IF('Application Form'!I909="SEEKSIRE+PV","SEEKSIRE",IF('Application Form'!I909="GGP50K","GGP50K",IF('Application Form'!I909="GGP50K+PV","GGP50K",IF('Application Form'!I909="GGPHD (150K)","GGPHD (150K)",IF('Application Form'!I909="GGPHD+PV","GGPHD",IF('Application Form'!I909="PV","",IF('Application Form'!I909="POLL","",IF('Application Form'!I909="MSTN","MSTN",IF('Application Form'!I909="COAT","COAT",IF('Application Form'!I909="PI","PI",IF('Application Form'!I909="POLL_50K (add on)*","POLL_50K (add on)*",IF('Application Form'!I909="POLL_HD (add on)*","POLL_HD (add_on)*",IF('Application Form'!I909="MSTN_50K (add_on)*","MSTN_50K (add_on)*",IF('Application Form'!I909="MSTN_HD (add on)*","MSTN_HD (add on)*",IF('Application Form'!I909="STORE","STORE",IF('Application Form'!I909="HE","HE","")))))))))))))))))))),"ERROR"))))</f>
        <v/>
      </c>
      <c r="O898" t="str">
        <f>IF(AND(F898="",'Application Form'!H909=""),"",IF(AND(F898="",'Application Form'!H909&lt;&gt;"",'Application Form'!I909=""),"",IF(AND(F898&lt;&gt;"",'Application Form'!I909=""),"",IF(AND(F898&lt;&gt;"",'Application Form'!I909&lt;&gt;"",'Application Form'!J909=""),"",IF(AND(F898="",'Application Form'!H909&lt;&gt;"",'Application Form'!I909&lt;&gt;""),IF('Application Form'!I909="SKSTD_BDL","SKSTD_BDL",IF('Application Form'!I909="MIP","MIP",IF('Application Form'!I909="MIP+PV","MIP",IF('Application Form'!I909="SEEKSIRE","SEEKSIRE",IF('Application Form'!I909="SEEKSIRE+PV","SEEKSIRE",IF('Application Form'!I909="GGP50K","GGP50K",IF('Application Form'!I909="GGP50K+PV","GGP50K",IF('Application Form'!I909="GGPHD (150K)","GGPHD (150K)",IF('Application Form'!I909="GGPHD+PV","GGPHD",IF('Application Form'!I909="PV","",IF('Application Form'!I909="POLL","",IF('Application Form'!I909="MSTN","MSTN",IF('Application Form'!I909="COAT","COAT",IF('Application Form'!I909="PI","PI",IF('Application Form'!I909="POLL_50K (add on)*","POLL_50K (add on)*",IF('Application Form'!I909="POLL_HD (add on)*","POLL_HD (add_on)*",IF('Application Form'!I909="MSTN_50K (add_on)*","MSTN_50K (add_on)*",IF('Application Form'!I909="MSTN_HD (add on)*","MSTN_HD (add on)*",IF('Application Form'!I909="STORE","STORE",IF('Application Form'!I909="HE","HE","ERROR")))))))))))))))))))),IF(AND(F898&lt;&gt;"",'Application Form'!I909&lt;&gt;"",'Application Form'!J909&lt;&gt;""),IF('Application Form'!J909="SKSTD_BDL","SKSTD_BDL",IF('Application Form'!J909="MIP","MIP",IF('Application Form'!J909="MIP+PV","MIP",IF('Application Form'!J909="SEEKSIRE","SEEKSIRE",IF('Application Form'!J909="SEEKSIRE+PV","SEEKSIRE",IF('Application Form'!J909="GGP50K","GGP50K",IF('Application Form'!J909="GGP50K+PV","GGP50K",IF('Application Form'!J909="GGPHD (150K)","GGPHD (150K)",IF('Application Form'!J909="GGPHD+PV","GGPHD",IF('Application Form'!J909="PV","",IF('Application Form'!J909="POLL","",IF('Application Form'!J909="MSTN","MSTN",IF('Application Form'!J909="COAT","COAT",IF('Application Form'!J909="PI","PI",IF('Application Form'!J909="POLL_50K (add on)*","POLL_50K (add on)*",IF('Application Form'!J909="POLL_HD (add on)*","POLL_HD (add_on)*",IF('Application Form'!J909="MSTN_50K (add_on)*","MSTN_50K (add_on)*",IF('Application Form'!J909="MSTN_HD (add on)*","MSTN_HD (add on)*",IF('Application Form'!J909="STORE","STORE",IF('Application Form'!J909="HE","HE","")))))))))))))))))))),"ERROR"))))))</f>
        <v/>
      </c>
      <c r="P898" t="str">
        <f>IF(AND(F898="",O898&lt;&gt;""),IF('Application Form'!J909="SKSTD_BDL","SKSTD_BDL",IF('Application Form'!J909="MIP","MIP",IF('Application Form'!J909="MIP+PV","MIP",IF('Application Form'!J909="SEEKSIRE","SEEKSIRE",IF('Application Form'!J909="SEEKSIRE+PV","SEEKSIRE",IF('Application Form'!J909="GGP50K","GGP50K",IF('Application Form'!J909="GGP50K+PV","GGP50K",IF('Application Form'!J909="GGPHD (150K)","GGPHD (150K)",IF('Application Form'!J909="GGPHD+PV","GGPHD",IF('Application Form'!J909="PV","",IF('Application Form'!J909="POLL","",IF('Application Form'!J909="MSTN","MSTN",IF('Application Form'!J909="COAT","COAT",IF('Application Form'!J909="PI","PI",IF('Application Form'!J909="POLL_50K (add on)*","POLL_50K (add on)*",IF('Application Form'!J909="POLL_HD (add on)*","POLL_HD (add_on)*",IF('Application Form'!J909="MSTN_50K (add_on)*","MSTN_50K (add_on)*",IF('Application Form'!J909="MSTN_HD (add on)*","MSTN_HD (add on)*",IF('Application Form'!J909="STORE","STORE",IF('Application Form'!J909="HE","HE","")))))))))))))))))))),"")</f>
        <v/>
      </c>
    </row>
    <row r="899" spans="1:16" x14ac:dyDescent="0.25">
      <c r="A899" s="72">
        <f>'Application Form'!E910</f>
        <v>0</v>
      </c>
      <c r="B899" t="str">
        <f>IF('Application Form'!C910="Hair","H",IF('Application Form'!C910="Done","D",IF('Application Form'!C910="Semen","S",IF('Application Form'!C910="TSU","T",""))))</f>
        <v/>
      </c>
      <c r="C899" t="str">
        <f t="shared" ref="C899:C962" si="14">IF(A899&lt;&gt;"","NAA","")</f>
        <v>NAA</v>
      </c>
      <c r="F899" t="str">
        <f>IF('Application Form'!H910="SKSTD_BDL","SKSTD_BDL",IF('Application Form'!H910="MIP","MIP",IF('Application Form'!H910="MIP+PV","MIP",IF('Application Form'!H910="SEEKSIRE","SEEKSIRE",IF('Application Form'!H910="SEEKSIRE+PV","SEEKSIRE",IF('Application Form'!H910="GGP50K","GGP50K",IF('Application Form'!H910="GGP50K+PV","GGP50K",IF('Application Form'!H910="GGPHD (150K)","GGPHD (150K)",IF('Application Form'!H910="GGPHD+PV","GGPHD",IF('Application Form'!H910="PV","",IF('Application Form'!H910="POLL","",IF('Application Form'!H910="MSTN","",IF('Application Form'!H910="COAT","",IF('Application Form'!H910="PI","",IF('Application Form'!H910="POLL_50K (add on)*","",IF('Application Form'!H910="POLL_HD (add on)*","",IF('Application Form'!H910="MSTN_50K (add_on)*","",IF('Application Form'!H910="MSTN_HD (add on)*","",IF('Application Form'!H910="STORE","STORE",IF('Application Form'!H910="HE","HE",""))))))))))))))))))))</f>
        <v/>
      </c>
      <c r="G899" t="str">
        <f>IF(OR(RIGHT('Application Form'!H910,2)="PV",RIGHT('Application Form'!I910,2)="PV",RIGHT('Application Form'!J910,2)="PV"),"Yes","")</f>
        <v/>
      </c>
      <c r="H899" s="81" t="str">
        <f>IF(ISBLANK(IF(F899="SKSTD_BDL",'Application Form'!M910,IF('Office Use Only - DONT TOUCH!!!'!G899="Yes",'Application Form'!M910,""))),"",IF(F899="SKSTD_BDL",'Application Form'!M910,IF('Office Use Only - DONT TOUCH!!!'!G899="Yes",'Application Form'!M910,"")))</f>
        <v/>
      </c>
      <c r="K899" t="str">
        <f>IF(ISBLANK(IF(F899="SKSTD_BDL",'Application Form'!O910,IF('Office Use Only - DONT TOUCH!!!'!G899="Yes",'Application Form'!O910,""))),"",IF(F899="SKSTD_BDL",'Application Form'!O910,IF('Office Use Only - DONT TOUCH!!!'!G899="Yes",'Application Form'!O910,"")))</f>
        <v/>
      </c>
      <c r="N899" t="str">
        <f>IF(AND(F899="",'Application Form'!H910=""),"",IF(AND(F899="",'Application Form'!H910&lt;&gt;""),'Application Form'!H910,IF(AND(F899&lt;&gt;"",'Application Form'!I910=""),"",IF(AND(F899&lt;&gt;"",'Application Form'!I910&lt;&gt;""),IF('Application Form'!I910="SKSTD_BDL","SKSTD_BDL",IF('Application Form'!I910="MIP","MIP",IF('Application Form'!I910="MIP+PV","MIP",IF('Application Form'!I910="SEEKSIRE","SEEKSIRE",IF('Application Form'!I910="SEEKSIRE+PV","SEEKSIRE",IF('Application Form'!I910="GGP50K","GGP50K",IF('Application Form'!I910="GGP50K+PV","GGP50K",IF('Application Form'!I910="GGPHD (150K)","GGPHD (150K)",IF('Application Form'!I910="GGPHD+PV","GGPHD",IF('Application Form'!I910="PV","",IF('Application Form'!I910="POLL","",IF('Application Form'!I910="MSTN","MSTN",IF('Application Form'!I910="COAT","COAT",IF('Application Form'!I910="PI","PI",IF('Application Form'!I910="POLL_50K (add on)*","POLL_50K (add on)*",IF('Application Form'!I910="POLL_HD (add on)*","POLL_HD (add_on)*",IF('Application Form'!I910="MSTN_50K (add_on)*","MSTN_50K (add_on)*",IF('Application Form'!I910="MSTN_HD (add on)*","MSTN_HD (add on)*",IF('Application Form'!I910="STORE","STORE",IF('Application Form'!I910="HE","HE","")))))))))))))))))))),"ERROR"))))</f>
        <v/>
      </c>
      <c r="O899" t="str">
        <f>IF(AND(F899="",'Application Form'!H910=""),"",IF(AND(F899="",'Application Form'!H910&lt;&gt;"",'Application Form'!I910=""),"",IF(AND(F899&lt;&gt;"",'Application Form'!I910=""),"",IF(AND(F899&lt;&gt;"",'Application Form'!I910&lt;&gt;"",'Application Form'!J910=""),"",IF(AND(F899="",'Application Form'!H910&lt;&gt;"",'Application Form'!I910&lt;&gt;""),IF('Application Form'!I910="SKSTD_BDL","SKSTD_BDL",IF('Application Form'!I910="MIP","MIP",IF('Application Form'!I910="MIP+PV","MIP",IF('Application Form'!I910="SEEKSIRE","SEEKSIRE",IF('Application Form'!I910="SEEKSIRE+PV","SEEKSIRE",IF('Application Form'!I910="GGP50K","GGP50K",IF('Application Form'!I910="GGP50K+PV","GGP50K",IF('Application Form'!I910="GGPHD (150K)","GGPHD (150K)",IF('Application Form'!I910="GGPHD+PV","GGPHD",IF('Application Form'!I910="PV","",IF('Application Form'!I910="POLL","",IF('Application Form'!I910="MSTN","MSTN",IF('Application Form'!I910="COAT","COAT",IF('Application Form'!I910="PI","PI",IF('Application Form'!I910="POLL_50K (add on)*","POLL_50K (add on)*",IF('Application Form'!I910="POLL_HD (add on)*","POLL_HD (add_on)*",IF('Application Form'!I910="MSTN_50K (add_on)*","MSTN_50K (add_on)*",IF('Application Form'!I910="MSTN_HD (add on)*","MSTN_HD (add on)*",IF('Application Form'!I910="STORE","STORE",IF('Application Form'!I910="HE","HE","ERROR")))))))))))))))))))),IF(AND(F899&lt;&gt;"",'Application Form'!I910&lt;&gt;"",'Application Form'!J910&lt;&gt;""),IF('Application Form'!J910="SKSTD_BDL","SKSTD_BDL",IF('Application Form'!J910="MIP","MIP",IF('Application Form'!J910="MIP+PV","MIP",IF('Application Form'!J910="SEEKSIRE","SEEKSIRE",IF('Application Form'!J910="SEEKSIRE+PV","SEEKSIRE",IF('Application Form'!J910="GGP50K","GGP50K",IF('Application Form'!J910="GGP50K+PV","GGP50K",IF('Application Form'!J910="GGPHD (150K)","GGPHD (150K)",IF('Application Form'!J910="GGPHD+PV","GGPHD",IF('Application Form'!J910="PV","",IF('Application Form'!J910="POLL","",IF('Application Form'!J910="MSTN","MSTN",IF('Application Form'!J910="COAT","COAT",IF('Application Form'!J910="PI","PI",IF('Application Form'!J910="POLL_50K (add on)*","POLL_50K (add on)*",IF('Application Form'!J910="POLL_HD (add on)*","POLL_HD (add_on)*",IF('Application Form'!J910="MSTN_50K (add_on)*","MSTN_50K (add_on)*",IF('Application Form'!J910="MSTN_HD (add on)*","MSTN_HD (add on)*",IF('Application Form'!J910="STORE","STORE",IF('Application Form'!J910="HE","HE","")))))))))))))))))))),"ERROR"))))))</f>
        <v/>
      </c>
      <c r="P899" t="str">
        <f>IF(AND(F899="",O899&lt;&gt;""),IF('Application Form'!J910="SKSTD_BDL","SKSTD_BDL",IF('Application Form'!J910="MIP","MIP",IF('Application Form'!J910="MIP+PV","MIP",IF('Application Form'!J910="SEEKSIRE","SEEKSIRE",IF('Application Form'!J910="SEEKSIRE+PV","SEEKSIRE",IF('Application Form'!J910="GGP50K","GGP50K",IF('Application Form'!J910="GGP50K+PV","GGP50K",IF('Application Form'!J910="GGPHD (150K)","GGPHD (150K)",IF('Application Form'!J910="GGPHD+PV","GGPHD",IF('Application Form'!J910="PV","",IF('Application Form'!J910="POLL","",IF('Application Form'!J910="MSTN","MSTN",IF('Application Form'!J910="COAT","COAT",IF('Application Form'!J910="PI","PI",IF('Application Form'!J910="POLL_50K (add on)*","POLL_50K (add on)*",IF('Application Form'!J910="POLL_HD (add on)*","POLL_HD (add_on)*",IF('Application Form'!J910="MSTN_50K (add_on)*","MSTN_50K (add_on)*",IF('Application Form'!J910="MSTN_HD (add on)*","MSTN_HD (add on)*",IF('Application Form'!J910="STORE","STORE",IF('Application Form'!J910="HE","HE","")))))))))))))))))))),"")</f>
        <v/>
      </c>
    </row>
    <row r="900" spans="1:16" x14ac:dyDescent="0.25">
      <c r="A900" s="72">
        <f>'Application Form'!E911</f>
        <v>0</v>
      </c>
      <c r="B900" t="str">
        <f>IF('Application Form'!C911="Hair","H",IF('Application Form'!C911="Done","D",IF('Application Form'!C911="Semen","S",IF('Application Form'!C911="TSU","T",""))))</f>
        <v/>
      </c>
      <c r="C900" t="str">
        <f t="shared" si="14"/>
        <v>NAA</v>
      </c>
      <c r="F900" t="str">
        <f>IF('Application Form'!H911="SKSTD_BDL","SKSTD_BDL",IF('Application Form'!H911="MIP","MIP",IF('Application Form'!H911="MIP+PV","MIP",IF('Application Form'!H911="SEEKSIRE","SEEKSIRE",IF('Application Form'!H911="SEEKSIRE+PV","SEEKSIRE",IF('Application Form'!H911="GGP50K","GGP50K",IF('Application Form'!H911="GGP50K+PV","GGP50K",IF('Application Form'!H911="GGPHD (150K)","GGPHD (150K)",IF('Application Form'!H911="GGPHD+PV","GGPHD",IF('Application Form'!H911="PV","",IF('Application Form'!H911="POLL","",IF('Application Form'!H911="MSTN","",IF('Application Form'!H911="COAT","",IF('Application Form'!H911="PI","",IF('Application Form'!H911="POLL_50K (add on)*","",IF('Application Form'!H911="POLL_HD (add on)*","",IF('Application Form'!H911="MSTN_50K (add_on)*","",IF('Application Form'!H911="MSTN_HD (add on)*","",IF('Application Form'!H911="STORE","STORE",IF('Application Form'!H911="HE","HE",""))))))))))))))))))))</f>
        <v/>
      </c>
      <c r="G900" t="str">
        <f>IF(OR(RIGHT('Application Form'!H911,2)="PV",RIGHT('Application Form'!I911,2)="PV",RIGHT('Application Form'!J911,2)="PV"),"Yes","")</f>
        <v/>
      </c>
      <c r="H900" s="81" t="str">
        <f>IF(ISBLANK(IF(F900="SKSTD_BDL",'Application Form'!M911,IF('Office Use Only - DONT TOUCH!!!'!G900="Yes",'Application Form'!M911,""))),"",IF(F900="SKSTD_BDL",'Application Form'!M911,IF('Office Use Only - DONT TOUCH!!!'!G900="Yes",'Application Form'!M911,"")))</f>
        <v/>
      </c>
      <c r="K900" t="str">
        <f>IF(ISBLANK(IF(F900="SKSTD_BDL",'Application Form'!O911,IF('Office Use Only - DONT TOUCH!!!'!G900="Yes",'Application Form'!O911,""))),"",IF(F900="SKSTD_BDL",'Application Form'!O911,IF('Office Use Only - DONT TOUCH!!!'!G900="Yes",'Application Form'!O911,"")))</f>
        <v/>
      </c>
      <c r="N900" t="str">
        <f>IF(AND(F900="",'Application Form'!H911=""),"",IF(AND(F900="",'Application Form'!H911&lt;&gt;""),'Application Form'!H911,IF(AND(F900&lt;&gt;"",'Application Form'!I911=""),"",IF(AND(F900&lt;&gt;"",'Application Form'!I911&lt;&gt;""),IF('Application Form'!I911="SKSTD_BDL","SKSTD_BDL",IF('Application Form'!I911="MIP","MIP",IF('Application Form'!I911="MIP+PV","MIP",IF('Application Form'!I911="SEEKSIRE","SEEKSIRE",IF('Application Form'!I911="SEEKSIRE+PV","SEEKSIRE",IF('Application Form'!I911="GGP50K","GGP50K",IF('Application Form'!I911="GGP50K+PV","GGP50K",IF('Application Form'!I911="GGPHD (150K)","GGPHD (150K)",IF('Application Form'!I911="GGPHD+PV","GGPHD",IF('Application Form'!I911="PV","",IF('Application Form'!I911="POLL","",IF('Application Form'!I911="MSTN","MSTN",IF('Application Form'!I911="COAT","COAT",IF('Application Form'!I911="PI","PI",IF('Application Form'!I911="POLL_50K (add on)*","POLL_50K (add on)*",IF('Application Form'!I911="POLL_HD (add on)*","POLL_HD (add_on)*",IF('Application Form'!I911="MSTN_50K (add_on)*","MSTN_50K (add_on)*",IF('Application Form'!I911="MSTN_HD (add on)*","MSTN_HD (add on)*",IF('Application Form'!I911="STORE","STORE",IF('Application Form'!I911="HE","HE","")))))))))))))))))))),"ERROR"))))</f>
        <v/>
      </c>
      <c r="O900" t="str">
        <f>IF(AND(F900="",'Application Form'!H911=""),"",IF(AND(F900="",'Application Form'!H911&lt;&gt;"",'Application Form'!I911=""),"",IF(AND(F900&lt;&gt;"",'Application Form'!I911=""),"",IF(AND(F900&lt;&gt;"",'Application Form'!I911&lt;&gt;"",'Application Form'!J911=""),"",IF(AND(F900="",'Application Form'!H911&lt;&gt;"",'Application Form'!I911&lt;&gt;""),IF('Application Form'!I911="SKSTD_BDL","SKSTD_BDL",IF('Application Form'!I911="MIP","MIP",IF('Application Form'!I911="MIP+PV","MIP",IF('Application Form'!I911="SEEKSIRE","SEEKSIRE",IF('Application Form'!I911="SEEKSIRE+PV","SEEKSIRE",IF('Application Form'!I911="GGP50K","GGP50K",IF('Application Form'!I911="GGP50K+PV","GGP50K",IF('Application Form'!I911="GGPHD (150K)","GGPHD (150K)",IF('Application Form'!I911="GGPHD+PV","GGPHD",IF('Application Form'!I911="PV","",IF('Application Form'!I911="POLL","",IF('Application Form'!I911="MSTN","MSTN",IF('Application Form'!I911="COAT","COAT",IF('Application Form'!I911="PI","PI",IF('Application Form'!I911="POLL_50K (add on)*","POLL_50K (add on)*",IF('Application Form'!I911="POLL_HD (add on)*","POLL_HD (add_on)*",IF('Application Form'!I911="MSTN_50K (add_on)*","MSTN_50K (add_on)*",IF('Application Form'!I911="MSTN_HD (add on)*","MSTN_HD (add on)*",IF('Application Form'!I911="STORE","STORE",IF('Application Form'!I911="HE","HE","ERROR")))))))))))))))))))),IF(AND(F900&lt;&gt;"",'Application Form'!I911&lt;&gt;"",'Application Form'!J911&lt;&gt;""),IF('Application Form'!J911="SKSTD_BDL","SKSTD_BDL",IF('Application Form'!J911="MIP","MIP",IF('Application Form'!J911="MIP+PV","MIP",IF('Application Form'!J911="SEEKSIRE","SEEKSIRE",IF('Application Form'!J911="SEEKSIRE+PV","SEEKSIRE",IF('Application Form'!J911="GGP50K","GGP50K",IF('Application Form'!J911="GGP50K+PV","GGP50K",IF('Application Form'!J911="GGPHD (150K)","GGPHD (150K)",IF('Application Form'!J911="GGPHD+PV","GGPHD",IF('Application Form'!J911="PV","",IF('Application Form'!J911="POLL","",IF('Application Form'!J911="MSTN","MSTN",IF('Application Form'!J911="COAT","COAT",IF('Application Form'!J911="PI","PI",IF('Application Form'!J911="POLL_50K (add on)*","POLL_50K (add on)*",IF('Application Form'!J911="POLL_HD (add on)*","POLL_HD (add_on)*",IF('Application Form'!J911="MSTN_50K (add_on)*","MSTN_50K (add_on)*",IF('Application Form'!J911="MSTN_HD (add on)*","MSTN_HD (add on)*",IF('Application Form'!J911="STORE","STORE",IF('Application Form'!J911="HE","HE","")))))))))))))))))))),"ERROR"))))))</f>
        <v/>
      </c>
      <c r="P900" t="str">
        <f>IF(AND(F900="",O900&lt;&gt;""),IF('Application Form'!J911="SKSTD_BDL","SKSTD_BDL",IF('Application Form'!J911="MIP","MIP",IF('Application Form'!J911="MIP+PV","MIP",IF('Application Form'!J911="SEEKSIRE","SEEKSIRE",IF('Application Form'!J911="SEEKSIRE+PV","SEEKSIRE",IF('Application Form'!J911="GGP50K","GGP50K",IF('Application Form'!J911="GGP50K+PV","GGP50K",IF('Application Form'!J911="GGPHD (150K)","GGPHD (150K)",IF('Application Form'!J911="GGPHD+PV","GGPHD",IF('Application Form'!J911="PV","",IF('Application Form'!J911="POLL","",IF('Application Form'!J911="MSTN","MSTN",IF('Application Form'!J911="COAT","COAT",IF('Application Form'!J911="PI","PI",IF('Application Form'!J911="POLL_50K (add on)*","POLL_50K (add on)*",IF('Application Form'!J911="POLL_HD (add on)*","POLL_HD (add_on)*",IF('Application Form'!J911="MSTN_50K (add_on)*","MSTN_50K (add_on)*",IF('Application Form'!J911="MSTN_HD (add on)*","MSTN_HD (add on)*",IF('Application Form'!J911="STORE","STORE",IF('Application Form'!J911="HE","HE","")))))))))))))))))))),"")</f>
        <v/>
      </c>
    </row>
    <row r="901" spans="1:16" x14ac:dyDescent="0.25">
      <c r="A901" s="72">
        <f>'Application Form'!E912</f>
        <v>0</v>
      </c>
      <c r="B901" t="str">
        <f>IF('Application Form'!C912="Hair","H",IF('Application Form'!C912="Done","D",IF('Application Form'!C912="Semen","S",IF('Application Form'!C912="TSU","T",""))))</f>
        <v/>
      </c>
      <c r="C901" t="str">
        <f t="shared" si="14"/>
        <v>NAA</v>
      </c>
      <c r="F901" t="str">
        <f>IF('Application Form'!H912="SKSTD_BDL","SKSTD_BDL",IF('Application Form'!H912="MIP","MIP",IF('Application Form'!H912="MIP+PV","MIP",IF('Application Form'!H912="SEEKSIRE","SEEKSIRE",IF('Application Form'!H912="SEEKSIRE+PV","SEEKSIRE",IF('Application Form'!H912="GGP50K","GGP50K",IF('Application Form'!H912="GGP50K+PV","GGP50K",IF('Application Form'!H912="GGPHD (150K)","GGPHD (150K)",IF('Application Form'!H912="GGPHD+PV","GGPHD",IF('Application Form'!H912="PV","",IF('Application Form'!H912="POLL","",IF('Application Form'!H912="MSTN","",IF('Application Form'!H912="COAT","",IF('Application Form'!H912="PI","",IF('Application Form'!H912="POLL_50K (add on)*","",IF('Application Form'!H912="POLL_HD (add on)*","",IF('Application Form'!H912="MSTN_50K (add_on)*","",IF('Application Form'!H912="MSTN_HD (add on)*","",IF('Application Form'!H912="STORE","STORE",IF('Application Form'!H912="HE","HE",""))))))))))))))))))))</f>
        <v/>
      </c>
      <c r="G901" t="str">
        <f>IF(OR(RIGHT('Application Form'!H912,2)="PV",RIGHT('Application Form'!I912,2)="PV",RIGHT('Application Form'!J912,2)="PV"),"Yes","")</f>
        <v/>
      </c>
      <c r="H901" s="81" t="str">
        <f>IF(ISBLANK(IF(F901="SKSTD_BDL",'Application Form'!M912,IF('Office Use Only - DONT TOUCH!!!'!G901="Yes",'Application Form'!M912,""))),"",IF(F901="SKSTD_BDL",'Application Form'!M912,IF('Office Use Only - DONT TOUCH!!!'!G901="Yes",'Application Form'!M912,"")))</f>
        <v/>
      </c>
      <c r="K901" t="str">
        <f>IF(ISBLANK(IF(F901="SKSTD_BDL",'Application Form'!O912,IF('Office Use Only - DONT TOUCH!!!'!G901="Yes",'Application Form'!O912,""))),"",IF(F901="SKSTD_BDL",'Application Form'!O912,IF('Office Use Only - DONT TOUCH!!!'!G901="Yes",'Application Form'!O912,"")))</f>
        <v/>
      </c>
      <c r="N901" t="str">
        <f>IF(AND(F901="",'Application Form'!H912=""),"",IF(AND(F901="",'Application Form'!H912&lt;&gt;""),'Application Form'!H912,IF(AND(F901&lt;&gt;"",'Application Form'!I912=""),"",IF(AND(F901&lt;&gt;"",'Application Form'!I912&lt;&gt;""),IF('Application Form'!I912="SKSTD_BDL","SKSTD_BDL",IF('Application Form'!I912="MIP","MIP",IF('Application Form'!I912="MIP+PV","MIP",IF('Application Form'!I912="SEEKSIRE","SEEKSIRE",IF('Application Form'!I912="SEEKSIRE+PV","SEEKSIRE",IF('Application Form'!I912="GGP50K","GGP50K",IF('Application Form'!I912="GGP50K+PV","GGP50K",IF('Application Form'!I912="GGPHD (150K)","GGPHD (150K)",IF('Application Form'!I912="GGPHD+PV","GGPHD",IF('Application Form'!I912="PV","",IF('Application Form'!I912="POLL","",IF('Application Form'!I912="MSTN","MSTN",IF('Application Form'!I912="COAT","COAT",IF('Application Form'!I912="PI","PI",IF('Application Form'!I912="POLL_50K (add on)*","POLL_50K (add on)*",IF('Application Form'!I912="POLL_HD (add on)*","POLL_HD (add_on)*",IF('Application Form'!I912="MSTN_50K (add_on)*","MSTN_50K (add_on)*",IF('Application Form'!I912="MSTN_HD (add on)*","MSTN_HD (add on)*",IF('Application Form'!I912="STORE","STORE",IF('Application Form'!I912="HE","HE","")))))))))))))))))))),"ERROR"))))</f>
        <v/>
      </c>
      <c r="O901" t="str">
        <f>IF(AND(F901="",'Application Form'!H912=""),"",IF(AND(F901="",'Application Form'!H912&lt;&gt;"",'Application Form'!I912=""),"",IF(AND(F901&lt;&gt;"",'Application Form'!I912=""),"",IF(AND(F901&lt;&gt;"",'Application Form'!I912&lt;&gt;"",'Application Form'!J912=""),"",IF(AND(F901="",'Application Form'!H912&lt;&gt;"",'Application Form'!I912&lt;&gt;""),IF('Application Form'!I912="SKSTD_BDL","SKSTD_BDL",IF('Application Form'!I912="MIP","MIP",IF('Application Form'!I912="MIP+PV","MIP",IF('Application Form'!I912="SEEKSIRE","SEEKSIRE",IF('Application Form'!I912="SEEKSIRE+PV","SEEKSIRE",IF('Application Form'!I912="GGP50K","GGP50K",IF('Application Form'!I912="GGP50K+PV","GGP50K",IF('Application Form'!I912="GGPHD (150K)","GGPHD (150K)",IF('Application Form'!I912="GGPHD+PV","GGPHD",IF('Application Form'!I912="PV","",IF('Application Form'!I912="POLL","",IF('Application Form'!I912="MSTN","MSTN",IF('Application Form'!I912="COAT","COAT",IF('Application Form'!I912="PI","PI",IF('Application Form'!I912="POLL_50K (add on)*","POLL_50K (add on)*",IF('Application Form'!I912="POLL_HD (add on)*","POLL_HD (add_on)*",IF('Application Form'!I912="MSTN_50K (add_on)*","MSTN_50K (add_on)*",IF('Application Form'!I912="MSTN_HD (add on)*","MSTN_HD (add on)*",IF('Application Form'!I912="STORE","STORE",IF('Application Form'!I912="HE","HE","ERROR")))))))))))))))))))),IF(AND(F901&lt;&gt;"",'Application Form'!I912&lt;&gt;"",'Application Form'!J912&lt;&gt;""),IF('Application Form'!J912="SKSTD_BDL","SKSTD_BDL",IF('Application Form'!J912="MIP","MIP",IF('Application Form'!J912="MIP+PV","MIP",IF('Application Form'!J912="SEEKSIRE","SEEKSIRE",IF('Application Form'!J912="SEEKSIRE+PV","SEEKSIRE",IF('Application Form'!J912="GGP50K","GGP50K",IF('Application Form'!J912="GGP50K+PV","GGP50K",IF('Application Form'!J912="GGPHD (150K)","GGPHD (150K)",IF('Application Form'!J912="GGPHD+PV","GGPHD",IF('Application Form'!J912="PV","",IF('Application Form'!J912="POLL","",IF('Application Form'!J912="MSTN","MSTN",IF('Application Form'!J912="COAT","COAT",IF('Application Form'!J912="PI","PI",IF('Application Form'!J912="POLL_50K (add on)*","POLL_50K (add on)*",IF('Application Form'!J912="POLL_HD (add on)*","POLL_HD (add_on)*",IF('Application Form'!J912="MSTN_50K (add_on)*","MSTN_50K (add_on)*",IF('Application Form'!J912="MSTN_HD (add on)*","MSTN_HD (add on)*",IF('Application Form'!J912="STORE","STORE",IF('Application Form'!J912="HE","HE","")))))))))))))))))))),"ERROR"))))))</f>
        <v/>
      </c>
      <c r="P901" t="str">
        <f>IF(AND(F901="",O901&lt;&gt;""),IF('Application Form'!J912="SKSTD_BDL","SKSTD_BDL",IF('Application Form'!J912="MIP","MIP",IF('Application Form'!J912="MIP+PV","MIP",IF('Application Form'!J912="SEEKSIRE","SEEKSIRE",IF('Application Form'!J912="SEEKSIRE+PV","SEEKSIRE",IF('Application Form'!J912="GGP50K","GGP50K",IF('Application Form'!J912="GGP50K+PV","GGP50K",IF('Application Form'!J912="GGPHD (150K)","GGPHD (150K)",IF('Application Form'!J912="GGPHD+PV","GGPHD",IF('Application Form'!J912="PV","",IF('Application Form'!J912="POLL","",IF('Application Form'!J912="MSTN","MSTN",IF('Application Form'!J912="COAT","COAT",IF('Application Form'!J912="PI","PI",IF('Application Form'!J912="POLL_50K (add on)*","POLL_50K (add on)*",IF('Application Form'!J912="POLL_HD (add on)*","POLL_HD (add_on)*",IF('Application Form'!J912="MSTN_50K (add_on)*","MSTN_50K (add_on)*",IF('Application Form'!J912="MSTN_HD (add on)*","MSTN_HD (add on)*",IF('Application Form'!J912="STORE","STORE",IF('Application Form'!J912="HE","HE","")))))))))))))))))))),"")</f>
        <v/>
      </c>
    </row>
    <row r="902" spans="1:16" x14ac:dyDescent="0.25">
      <c r="A902" s="72">
        <f>'Application Form'!E913</f>
        <v>0</v>
      </c>
      <c r="B902" t="str">
        <f>IF('Application Form'!C913="Hair","H",IF('Application Form'!C913="Done","D",IF('Application Form'!C913="Semen","S",IF('Application Form'!C913="TSU","T",""))))</f>
        <v/>
      </c>
      <c r="C902" t="str">
        <f t="shared" si="14"/>
        <v>NAA</v>
      </c>
      <c r="F902" t="str">
        <f>IF('Application Form'!H913="SKSTD_BDL","SKSTD_BDL",IF('Application Form'!H913="MIP","MIP",IF('Application Form'!H913="MIP+PV","MIP",IF('Application Form'!H913="SEEKSIRE","SEEKSIRE",IF('Application Form'!H913="SEEKSIRE+PV","SEEKSIRE",IF('Application Form'!H913="GGP50K","GGP50K",IF('Application Form'!H913="GGP50K+PV","GGP50K",IF('Application Form'!H913="GGPHD (150K)","GGPHD (150K)",IF('Application Form'!H913="GGPHD+PV","GGPHD",IF('Application Form'!H913="PV","",IF('Application Form'!H913="POLL","",IF('Application Form'!H913="MSTN","",IF('Application Form'!H913="COAT","",IF('Application Form'!H913="PI","",IF('Application Form'!H913="POLL_50K (add on)*","",IF('Application Form'!H913="POLL_HD (add on)*","",IF('Application Form'!H913="MSTN_50K (add_on)*","",IF('Application Form'!H913="MSTN_HD (add on)*","",IF('Application Form'!H913="STORE","STORE",IF('Application Form'!H913="HE","HE",""))))))))))))))))))))</f>
        <v/>
      </c>
      <c r="G902" t="str">
        <f>IF(OR(RIGHT('Application Form'!H913,2)="PV",RIGHT('Application Form'!I913,2)="PV",RIGHT('Application Form'!J913,2)="PV"),"Yes","")</f>
        <v/>
      </c>
      <c r="H902" s="81" t="str">
        <f>IF(ISBLANK(IF(F902="SKSTD_BDL",'Application Form'!M913,IF('Office Use Only - DONT TOUCH!!!'!G902="Yes",'Application Form'!M913,""))),"",IF(F902="SKSTD_BDL",'Application Form'!M913,IF('Office Use Only - DONT TOUCH!!!'!G902="Yes",'Application Form'!M913,"")))</f>
        <v/>
      </c>
      <c r="K902" t="str">
        <f>IF(ISBLANK(IF(F902="SKSTD_BDL",'Application Form'!O913,IF('Office Use Only - DONT TOUCH!!!'!G902="Yes",'Application Form'!O913,""))),"",IF(F902="SKSTD_BDL",'Application Form'!O913,IF('Office Use Only - DONT TOUCH!!!'!G902="Yes",'Application Form'!O913,"")))</f>
        <v/>
      </c>
      <c r="N902" t="str">
        <f>IF(AND(F902="",'Application Form'!H913=""),"",IF(AND(F902="",'Application Form'!H913&lt;&gt;""),'Application Form'!H913,IF(AND(F902&lt;&gt;"",'Application Form'!I913=""),"",IF(AND(F902&lt;&gt;"",'Application Form'!I913&lt;&gt;""),IF('Application Form'!I913="SKSTD_BDL","SKSTD_BDL",IF('Application Form'!I913="MIP","MIP",IF('Application Form'!I913="MIP+PV","MIP",IF('Application Form'!I913="SEEKSIRE","SEEKSIRE",IF('Application Form'!I913="SEEKSIRE+PV","SEEKSIRE",IF('Application Form'!I913="GGP50K","GGP50K",IF('Application Form'!I913="GGP50K+PV","GGP50K",IF('Application Form'!I913="GGPHD (150K)","GGPHD (150K)",IF('Application Form'!I913="GGPHD+PV","GGPHD",IF('Application Form'!I913="PV","",IF('Application Form'!I913="POLL","",IF('Application Form'!I913="MSTN","MSTN",IF('Application Form'!I913="COAT","COAT",IF('Application Form'!I913="PI","PI",IF('Application Form'!I913="POLL_50K (add on)*","POLL_50K (add on)*",IF('Application Form'!I913="POLL_HD (add on)*","POLL_HD (add_on)*",IF('Application Form'!I913="MSTN_50K (add_on)*","MSTN_50K (add_on)*",IF('Application Form'!I913="MSTN_HD (add on)*","MSTN_HD (add on)*",IF('Application Form'!I913="STORE","STORE",IF('Application Form'!I913="HE","HE","")))))))))))))))))))),"ERROR"))))</f>
        <v/>
      </c>
      <c r="O902" t="str">
        <f>IF(AND(F902="",'Application Form'!H913=""),"",IF(AND(F902="",'Application Form'!H913&lt;&gt;"",'Application Form'!I913=""),"",IF(AND(F902&lt;&gt;"",'Application Form'!I913=""),"",IF(AND(F902&lt;&gt;"",'Application Form'!I913&lt;&gt;"",'Application Form'!J913=""),"",IF(AND(F902="",'Application Form'!H913&lt;&gt;"",'Application Form'!I913&lt;&gt;""),IF('Application Form'!I913="SKSTD_BDL","SKSTD_BDL",IF('Application Form'!I913="MIP","MIP",IF('Application Form'!I913="MIP+PV","MIP",IF('Application Form'!I913="SEEKSIRE","SEEKSIRE",IF('Application Form'!I913="SEEKSIRE+PV","SEEKSIRE",IF('Application Form'!I913="GGP50K","GGP50K",IF('Application Form'!I913="GGP50K+PV","GGP50K",IF('Application Form'!I913="GGPHD (150K)","GGPHD (150K)",IF('Application Form'!I913="GGPHD+PV","GGPHD",IF('Application Form'!I913="PV","",IF('Application Form'!I913="POLL","",IF('Application Form'!I913="MSTN","MSTN",IF('Application Form'!I913="COAT","COAT",IF('Application Form'!I913="PI","PI",IF('Application Form'!I913="POLL_50K (add on)*","POLL_50K (add on)*",IF('Application Form'!I913="POLL_HD (add on)*","POLL_HD (add_on)*",IF('Application Form'!I913="MSTN_50K (add_on)*","MSTN_50K (add_on)*",IF('Application Form'!I913="MSTN_HD (add on)*","MSTN_HD (add on)*",IF('Application Form'!I913="STORE","STORE",IF('Application Form'!I913="HE","HE","ERROR")))))))))))))))))))),IF(AND(F902&lt;&gt;"",'Application Form'!I913&lt;&gt;"",'Application Form'!J913&lt;&gt;""),IF('Application Form'!J913="SKSTD_BDL","SKSTD_BDL",IF('Application Form'!J913="MIP","MIP",IF('Application Form'!J913="MIP+PV","MIP",IF('Application Form'!J913="SEEKSIRE","SEEKSIRE",IF('Application Form'!J913="SEEKSIRE+PV","SEEKSIRE",IF('Application Form'!J913="GGP50K","GGP50K",IF('Application Form'!J913="GGP50K+PV","GGP50K",IF('Application Form'!J913="GGPHD (150K)","GGPHD (150K)",IF('Application Form'!J913="GGPHD+PV","GGPHD",IF('Application Form'!J913="PV","",IF('Application Form'!J913="POLL","",IF('Application Form'!J913="MSTN","MSTN",IF('Application Form'!J913="COAT","COAT",IF('Application Form'!J913="PI","PI",IF('Application Form'!J913="POLL_50K (add on)*","POLL_50K (add on)*",IF('Application Form'!J913="POLL_HD (add on)*","POLL_HD (add_on)*",IF('Application Form'!J913="MSTN_50K (add_on)*","MSTN_50K (add_on)*",IF('Application Form'!J913="MSTN_HD (add on)*","MSTN_HD (add on)*",IF('Application Form'!J913="STORE","STORE",IF('Application Form'!J913="HE","HE","")))))))))))))))))))),"ERROR"))))))</f>
        <v/>
      </c>
      <c r="P902" t="str">
        <f>IF(AND(F902="",O902&lt;&gt;""),IF('Application Form'!J913="SKSTD_BDL","SKSTD_BDL",IF('Application Form'!J913="MIP","MIP",IF('Application Form'!J913="MIP+PV","MIP",IF('Application Form'!J913="SEEKSIRE","SEEKSIRE",IF('Application Form'!J913="SEEKSIRE+PV","SEEKSIRE",IF('Application Form'!J913="GGP50K","GGP50K",IF('Application Form'!J913="GGP50K+PV","GGP50K",IF('Application Form'!J913="GGPHD (150K)","GGPHD (150K)",IF('Application Form'!J913="GGPHD+PV","GGPHD",IF('Application Form'!J913="PV","",IF('Application Form'!J913="POLL","",IF('Application Form'!J913="MSTN","MSTN",IF('Application Form'!J913="COAT","COAT",IF('Application Form'!J913="PI","PI",IF('Application Form'!J913="POLL_50K (add on)*","POLL_50K (add on)*",IF('Application Form'!J913="POLL_HD (add on)*","POLL_HD (add_on)*",IF('Application Form'!J913="MSTN_50K (add_on)*","MSTN_50K (add_on)*",IF('Application Form'!J913="MSTN_HD (add on)*","MSTN_HD (add on)*",IF('Application Form'!J913="STORE","STORE",IF('Application Form'!J913="HE","HE","")))))))))))))))))))),"")</f>
        <v/>
      </c>
    </row>
    <row r="903" spans="1:16" x14ac:dyDescent="0.25">
      <c r="A903" s="72">
        <f>'Application Form'!E914</f>
        <v>0</v>
      </c>
      <c r="B903" t="str">
        <f>IF('Application Form'!C914="Hair","H",IF('Application Form'!C914="Done","D",IF('Application Form'!C914="Semen","S",IF('Application Form'!C914="TSU","T",""))))</f>
        <v/>
      </c>
      <c r="C903" t="str">
        <f t="shared" si="14"/>
        <v>NAA</v>
      </c>
      <c r="F903" t="str">
        <f>IF('Application Form'!H914="SKSTD_BDL","SKSTD_BDL",IF('Application Form'!H914="MIP","MIP",IF('Application Form'!H914="MIP+PV","MIP",IF('Application Form'!H914="SEEKSIRE","SEEKSIRE",IF('Application Form'!H914="SEEKSIRE+PV","SEEKSIRE",IF('Application Form'!H914="GGP50K","GGP50K",IF('Application Form'!H914="GGP50K+PV","GGP50K",IF('Application Form'!H914="GGPHD (150K)","GGPHD (150K)",IF('Application Form'!H914="GGPHD+PV","GGPHD",IF('Application Form'!H914="PV","",IF('Application Form'!H914="POLL","",IF('Application Form'!H914="MSTN","",IF('Application Form'!H914="COAT","",IF('Application Form'!H914="PI","",IF('Application Form'!H914="POLL_50K (add on)*","",IF('Application Form'!H914="POLL_HD (add on)*","",IF('Application Form'!H914="MSTN_50K (add_on)*","",IF('Application Form'!H914="MSTN_HD (add on)*","",IF('Application Form'!H914="STORE","STORE",IF('Application Form'!H914="HE","HE",""))))))))))))))))))))</f>
        <v/>
      </c>
      <c r="G903" t="str">
        <f>IF(OR(RIGHT('Application Form'!H914,2)="PV",RIGHT('Application Form'!I914,2)="PV",RIGHT('Application Form'!J914,2)="PV"),"Yes","")</f>
        <v/>
      </c>
      <c r="H903" s="81" t="str">
        <f>IF(ISBLANK(IF(F903="SKSTD_BDL",'Application Form'!M914,IF('Office Use Only - DONT TOUCH!!!'!G903="Yes",'Application Form'!M914,""))),"",IF(F903="SKSTD_BDL",'Application Form'!M914,IF('Office Use Only - DONT TOUCH!!!'!G903="Yes",'Application Form'!M914,"")))</f>
        <v/>
      </c>
      <c r="K903" t="str">
        <f>IF(ISBLANK(IF(F903="SKSTD_BDL",'Application Form'!O914,IF('Office Use Only - DONT TOUCH!!!'!G903="Yes",'Application Form'!O914,""))),"",IF(F903="SKSTD_BDL",'Application Form'!O914,IF('Office Use Only - DONT TOUCH!!!'!G903="Yes",'Application Form'!O914,"")))</f>
        <v/>
      </c>
      <c r="N903" t="str">
        <f>IF(AND(F903="",'Application Form'!H914=""),"",IF(AND(F903="",'Application Form'!H914&lt;&gt;""),'Application Form'!H914,IF(AND(F903&lt;&gt;"",'Application Form'!I914=""),"",IF(AND(F903&lt;&gt;"",'Application Form'!I914&lt;&gt;""),IF('Application Form'!I914="SKSTD_BDL","SKSTD_BDL",IF('Application Form'!I914="MIP","MIP",IF('Application Form'!I914="MIP+PV","MIP",IF('Application Form'!I914="SEEKSIRE","SEEKSIRE",IF('Application Form'!I914="SEEKSIRE+PV","SEEKSIRE",IF('Application Form'!I914="GGP50K","GGP50K",IF('Application Form'!I914="GGP50K+PV","GGP50K",IF('Application Form'!I914="GGPHD (150K)","GGPHD (150K)",IF('Application Form'!I914="GGPHD+PV","GGPHD",IF('Application Form'!I914="PV","",IF('Application Form'!I914="POLL","",IF('Application Form'!I914="MSTN","MSTN",IF('Application Form'!I914="COAT","COAT",IF('Application Form'!I914="PI","PI",IF('Application Form'!I914="POLL_50K (add on)*","POLL_50K (add on)*",IF('Application Form'!I914="POLL_HD (add on)*","POLL_HD (add_on)*",IF('Application Form'!I914="MSTN_50K (add_on)*","MSTN_50K (add_on)*",IF('Application Form'!I914="MSTN_HD (add on)*","MSTN_HD (add on)*",IF('Application Form'!I914="STORE","STORE",IF('Application Form'!I914="HE","HE","")))))))))))))))))))),"ERROR"))))</f>
        <v/>
      </c>
      <c r="O903" t="str">
        <f>IF(AND(F903="",'Application Form'!H914=""),"",IF(AND(F903="",'Application Form'!H914&lt;&gt;"",'Application Form'!I914=""),"",IF(AND(F903&lt;&gt;"",'Application Form'!I914=""),"",IF(AND(F903&lt;&gt;"",'Application Form'!I914&lt;&gt;"",'Application Form'!J914=""),"",IF(AND(F903="",'Application Form'!H914&lt;&gt;"",'Application Form'!I914&lt;&gt;""),IF('Application Form'!I914="SKSTD_BDL","SKSTD_BDL",IF('Application Form'!I914="MIP","MIP",IF('Application Form'!I914="MIP+PV","MIP",IF('Application Form'!I914="SEEKSIRE","SEEKSIRE",IF('Application Form'!I914="SEEKSIRE+PV","SEEKSIRE",IF('Application Form'!I914="GGP50K","GGP50K",IF('Application Form'!I914="GGP50K+PV","GGP50K",IF('Application Form'!I914="GGPHD (150K)","GGPHD (150K)",IF('Application Form'!I914="GGPHD+PV","GGPHD",IF('Application Form'!I914="PV","",IF('Application Form'!I914="POLL","",IF('Application Form'!I914="MSTN","MSTN",IF('Application Form'!I914="COAT","COAT",IF('Application Form'!I914="PI","PI",IF('Application Form'!I914="POLL_50K (add on)*","POLL_50K (add on)*",IF('Application Form'!I914="POLL_HD (add on)*","POLL_HD (add_on)*",IF('Application Form'!I914="MSTN_50K (add_on)*","MSTN_50K (add_on)*",IF('Application Form'!I914="MSTN_HD (add on)*","MSTN_HD (add on)*",IF('Application Form'!I914="STORE","STORE",IF('Application Form'!I914="HE","HE","ERROR")))))))))))))))))))),IF(AND(F903&lt;&gt;"",'Application Form'!I914&lt;&gt;"",'Application Form'!J914&lt;&gt;""),IF('Application Form'!J914="SKSTD_BDL","SKSTD_BDL",IF('Application Form'!J914="MIP","MIP",IF('Application Form'!J914="MIP+PV","MIP",IF('Application Form'!J914="SEEKSIRE","SEEKSIRE",IF('Application Form'!J914="SEEKSIRE+PV","SEEKSIRE",IF('Application Form'!J914="GGP50K","GGP50K",IF('Application Form'!J914="GGP50K+PV","GGP50K",IF('Application Form'!J914="GGPHD (150K)","GGPHD (150K)",IF('Application Form'!J914="GGPHD+PV","GGPHD",IF('Application Form'!J914="PV","",IF('Application Form'!J914="POLL","",IF('Application Form'!J914="MSTN","MSTN",IF('Application Form'!J914="COAT","COAT",IF('Application Form'!J914="PI","PI",IF('Application Form'!J914="POLL_50K (add on)*","POLL_50K (add on)*",IF('Application Form'!J914="POLL_HD (add on)*","POLL_HD (add_on)*",IF('Application Form'!J914="MSTN_50K (add_on)*","MSTN_50K (add_on)*",IF('Application Form'!J914="MSTN_HD (add on)*","MSTN_HD (add on)*",IF('Application Form'!J914="STORE","STORE",IF('Application Form'!J914="HE","HE","")))))))))))))))))))),"ERROR"))))))</f>
        <v/>
      </c>
      <c r="P903" t="str">
        <f>IF(AND(F903="",O903&lt;&gt;""),IF('Application Form'!J914="SKSTD_BDL","SKSTD_BDL",IF('Application Form'!J914="MIP","MIP",IF('Application Form'!J914="MIP+PV","MIP",IF('Application Form'!J914="SEEKSIRE","SEEKSIRE",IF('Application Form'!J914="SEEKSIRE+PV","SEEKSIRE",IF('Application Form'!J914="GGP50K","GGP50K",IF('Application Form'!J914="GGP50K+PV","GGP50K",IF('Application Form'!J914="GGPHD (150K)","GGPHD (150K)",IF('Application Form'!J914="GGPHD+PV","GGPHD",IF('Application Form'!J914="PV","",IF('Application Form'!J914="POLL","",IF('Application Form'!J914="MSTN","MSTN",IF('Application Form'!J914="COAT","COAT",IF('Application Form'!J914="PI","PI",IF('Application Form'!J914="POLL_50K (add on)*","POLL_50K (add on)*",IF('Application Form'!J914="POLL_HD (add on)*","POLL_HD (add_on)*",IF('Application Form'!J914="MSTN_50K (add_on)*","MSTN_50K (add_on)*",IF('Application Form'!J914="MSTN_HD (add on)*","MSTN_HD (add on)*",IF('Application Form'!J914="STORE","STORE",IF('Application Form'!J914="HE","HE","")))))))))))))))))))),"")</f>
        <v/>
      </c>
    </row>
    <row r="904" spans="1:16" x14ac:dyDescent="0.25">
      <c r="A904" s="72">
        <f>'Application Form'!E915</f>
        <v>0</v>
      </c>
      <c r="B904" t="str">
        <f>IF('Application Form'!C915="Hair","H",IF('Application Form'!C915="Done","D",IF('Application Form'!C915="Semen","S",IF('Application Form'!C915="TSU","T",""))))</f>
        <v/>
      </c>
      <c r="C904" t="str">
        <f t="shared" si="14"/>
        <v>NAA</v>
      </c>
      <c r="F904" t="str">
        <f>IF('Application Form'!H915="SKSTD_BDL","SKSTD_BDL",IF('Application Form'!H915="MIP","MIP",IF('Application Form'!H915="MIP+PV","MIP",IF('Application Form'!H915="SEEKSIRE","SEEKSIRE",IF('Application Form'!H915="SEEKSIRE+PV","SEEKSIRE",IF('Application Form'!H915="GGP50K","GGP50K",IF('Application Form'!H915="GGP50K+PV","GGP50K",IF('Application Form'!H915="GGPHD (150K)","GGPHD (150K)",IF('Application Form'!H915="GGPHD+PV","GGPHD",IF('Application Form'!H915="PV","",IF('Application Form'!H915="POLL","",IF('Application Form'!H915="MSTN","",IF('Application Form'!H915="COAT","",IF('Application Form'!H915="PI","",IF('Application Form'!H915="POLL_50K (add on)*","",IF('Application Form'!H915="POLL_HD (add on)*","",IF('Application Form'!H915="MSTN_50K (add_on)*","",IF('Application Form'!H915="MSTN_HD (add on)*","",IF('Application Form'!H915="STORE","STORE",IF('Application Form'!H915="HE","HE",""))))))))))))))))))))</f>
        <v/>
      </c>
      <c r="G904" t="str">
        <f>IF(OR(RIGHT('Application Form'!H915,2)="PV",RIGHT('Application Form'!I915,2)="PV",RIGHT('Application Form'!J915,2)="PV"),"Yes","")</f>
        <v/>
      </c>
      <c r="H904" s="81" t="str">
        <f>IF(ISBLANK(IF(F904="SKSTD_BDL",'Application Form'!M915,IF('Office Use Only - DONT TOUCH!!!'!G904="Yes",'Application Form'!M915,""))),"",IF(F904="SKSTD_BDL",'Application Form'!M915,IF('Office Use Only - DONT TOUCH!!!'!G904="Yes",'Application Form'!M915,"")))</f>
        <v/>
      </c>
      <c r="K904" t="str">
        <f>IF(ISBLANK(IF(F904="SKSTD_BDL",'Application Form'!O915,IF('Office Use Only - DONT TOUCH!!!'!G904="Yes",'Application Form'!O915,""))),"",IF(F904="SKSTD_BDL",'Application Form'!O915,IF('Office Use Only - DONT TOUCH!!!'!G904="Yes",'Application Form'!O915,"")))</f>
        <v/>
      </c>
      <c r="N904" t="str">
        <f>IF(AND(F904="",'Application Form'!H915=""),"",IF(AND(F904="",'Application Form'!H915&lt;&gt;""),'Application Form'!H915,IF(AND(F904&lt;&gt;"",'Application Form'!I915=""),"",IF(AND(F904&lt;&gt;"",'Application Form'!I915&lt;&gt;""),IF('Application Form'!I915="SKSTD_BDL","SKSTD_BDL",IF('Application Form'!I915="MIP","MIP",IF('Application Form'!I915="MIP+PV","MIP",IF('Application Form'!I915="SEEKSIRE","SEEKSIRE",IF('Application Form'!I915="SEEKSIRE+PV","SEEKSIRE",IF('Application Form'!I915="GGP50K","GGP50K",IF('Application Form'!I915="GGP50K+PV","GGP50K",IF('Application Form'!I915="GGPHD (150K)","GGPHD (150K)",IF('Application Form'!I915="GGPHD+PV","GGPHD",IF('Application Form'!I915="PV","",IF('Application Form'!I915="POLL","",IF('Application Form'!I915="MSTN","MSTN",IF('Application Form'!I915="COAT","COAT",IF('Application Form'!I915="PI","PI",IF('Application Form'!I915="POLL_50K (add on)*","POLL_50K (add on)*",IF('Application Form'!I915="POLL_HD (add on)*","POLL_HD (add_on)*",IF('Application Form'!I915="MSTN_50K (add_on)*","MSTN_50K (add_on)*",IF('Application Form'!I915="MSTN_HD (add on)*","MSTN_HD (add on)*",IF('Application Form'!I915="STORE","STORE",IF('Application Form'!I915="HE","HE","")))))))))))))))))))),"ERROR"))))</f>
        <v/>
      </c>
      <c r="O904" t="str">
        <f>IF(AND(F904="",'Application Form'!H915=""),"",IF(AND(F904="",'Application Form'!H915&lt;&gt;"",'Application Form'!I915=""),"",IF(AND(F904&lt;&gt;"",'Application Form'!I915=""),"",IF(AND(F904&lt;&gt;"",'Application Form'!I915&lt;&gt;"",'Application Form'!J915=""),"",IF(AND(F904="",'Application Form'!H915&lt;&gt;"",'Application Form'!I915&lt;&gt;""),IF('Application Form'!I915="SKSTD_BDL","SKSTD_BDL",IF('Application Form'!I915="MIP","MIP",IF('Application Form'!I915="MIP+PV","MIP",IF('Application Form'!I915="SEEKSIRE","SEEKSIRE",IF('Application Form'!I915="SEEKSIRE+PV","SEEKSIRE",IF('Application Form'!I915="GGP50K","GGP50K",IF('Application Form'!I915="GGP50K+PV","GGP50K",IF('Application Form'!I915="GGPHD (150K)","GGPHD (150K)",IF('Application Form'!I915="GGPHD+PV","GGPHD",IF('Application Form'!I915="PV","",IF('Application Form'!I915="POLL","",IF('Application Form'!I915="MSTN","MSTN",IF('Application Form'!I915="COAT","COAT",IF('Application Form'!I915="PI","PI",IF('Application Form'!I915="POLL_50K (add on)*","POLL_50K (add on)*",IF('Application Form'!I915="POLL_HD (add on)*","POLL_HD (add_on)*",IF('Application Form'!I915="MSTN_50K (add_on)*","MSTN_50K (add_on)*",IF('Application Form'!I915="MSTN_HD (add on)*","MSTN_HD (add on)*",IF('Application Form'!I915="STORE","STORE",IF('Application Form'!I915="HE","HE","ERROR")))))))))))))))))))),IF(AND(F904&lt;&gt;"",'Application Form'!I915&lt;&gt;"",'Application Form'!J915&lt;&gt;""),IF('Application Form'!J915="SKSTD_BDL","SKSTD_BDL",IF('Application Form'!J915="MIP","MIP",IF('Application Form'!J915="MIP+PV","MIP",IF('Application Form'!J915="SEEKSIRE","SEEKSIRE",IF('Application Form'!J915="SEEKSIRE+PV","SEEKSIRE",IF('Application Form'!J915="GGP50K","GGP50K",IF('Application Form'!J915="GGP50K+PV","GGP50K",IF('Application Form'!J915="GGPHD (150K)","GGPHD (150K)",IF('Application Form'!J915="GGPHD+PV","GGPHD",IF('Application Form'!J915="PV","",IF('Application Form'!J915="POLL","",IF('Application Form'!J915="MSTN","MSTN",IF('Application Form'!J915="COAT","COAT",IF('Application Form'!J915="PI","PI",IF('Application Form'!J915="POLL_50K (add on)*","POLL_50K (add on)*",IF('Application Form'!J915="POLL_HD (add on)*","POLL_HD (add_on)*",IF('Application Form'!J915="MSTN_50K (add_on)*","MSTN_50K (add_on)*",IF('Application Form'!J915="MSTN_HD (add on)*","MSTN_HD (add on)*",IF('Application Form'!J915="STORE","STORE",IF('Application Form'!J915="HE","HE","")))))))))))))))))))),"ERROR"))))))</f>
        <v/>
      </c>
      <c r="P904" t="str">
        <f>IF(AND(F904="",O904&lt;&gt;""),IF('Application Form'!J915="SKSTD_BDL","SKSTD_BDL",IF('Application Form'!J915="MIP","MIP",IF('Application Form'!J915="MIP+PV","MIP",IF('Application Form'!J915="SEEKSIRE","SEEKSIRE",IF('Application Form'!J915="SEEKSIRE+PV","SEEKSIRE",IF('Application Form'!J915="GGP50K","GGP50K",IF('Application Form'!J915="GGP50K+PV","GGP50K",IF('Application Form'!J915="GGPHD (150K)","GGPHD (150K)",IF('Application Form'!J915="GGPHD+PV","GGPHD",IF('Application Form'!J915="PV","",IF('Application Form'!J915="POLL","",IF('Application Form'!J915="MSTN","MSTN",IF('Application Form'!J915="COAT","COAT",IF('Application Form'!J915="PI","PI",IF('Application Form'!J915="POLL_50K (add on)*","POLL_50K (add on)*",IF('Application Form'!J915="POLL_HD (add on)*","POLL_HD (add_on)*",IF('Application Form'!J915="MSTN_50K (add_on)*","MSTN_50K (add_on)*",IF('Application Form'!J915="MSTN_HD (add on)*","MSTN_HD (add on)*",IF('Application Form'!J915="STORE","STORE",IF('Application Form'!J915="HE","HE","")))))))))))))))))))),"")</f>
        <v/>
      </c>
    </row>
    <row r="905" spans="1:16" x14ac:dyDescent="0.25">
      <c r="A905" s="72">
        <f>'Application Form'!E916</f>
        <v>0</v>
      </c>
      <c r="B905" t="str">
        <f>IF('Application Form'!C916="Hair","H",IF('Application Form'!C916="Done","D",IF('Application Form'!C916="Semen","S",IF('Application Form'!C916="TSU","T",""))))</f>
        <v/>
      </c>
      <c r="C905" t="str">
        <f t="shared" si="14"/>
        <v>NAA</v>
      </c>
      <c r="F905" t="str">
        <f>IF('Application Form'!H916="SKSTD_BDL","SKSTD_BDL",IF('Application Form'!H916="MIP","MIP",IF('Application Form'!H916="MIP+PV","MIP",IF('Application Form'!H916="SEEKSIRE","SEEKSIRE",IF('Application Form'!H916="SEEKSIRE+PV","SEEKSIRE",IF('Application Form'!H916="GGP50K","GGP50K",IF('Application Form'!H916="GGP50K+PV","GGP50K",IF('Application Form'!H916="GGPHD (150K)","GGPHD (150K)",IF('Application Form'!H916="GGPHD+PV","GGPHD",IF('Application Form'!H916="PV","",IF('Application Form'!H916="POLL","",IF('Application Form'!H916="MSTN","",IF('Application Form'!H916="COAT","",IF('Application Form'!H916="PI","",IF('Application Form'!H916="POLL_50K (add on)*","",IF('Application Form'!H916="POLL_HD (add on)*","",IF('Application Form'!H916="MSTN_50K (add_on)*","",IF('Application Form'!H916="MSTN_HD (add on)*","",IF('Application Form'!H916="STORE","STORE",IF('Application Form'!H916="HE","HE",""))))))))))))))))))))</f>
        <v/>
      </c>
      <c r="G905" t="str">
        <f>IF(OR(RIGHT('Application Form'!H916,2)="PV",RIGHT('Application Form'!I916,2)="PV",RIGHT('Application Form'!J916,2)="PV"),"Yes","")</f>
        <v/>
      </c>
      <c r="H905" s="81" t="str">
        <f>IF(ISBLANK(IF(F905="SKSTD_BDL",'Application Form'!M916,IF('Office Use Only - DONT TOUCH!!!'!G905="Yes",'Application Form'!M916,""))),"",IF(F905="SKSTD_BDL",'Application Form'!M916,IF('Office Use Only - DONT TOUCH!!!'!G905="Yes",'Application Form'!M916,"")))</f>
        <v/>
      </c>
      <c r="K905" t="str">
        <f>IF(ISBLANK(IF(F905="SKSTD_BDL",'Application Form'!O916,IF('Office Use Only - DONT TOUCH!!!'!G905="Yes",'Application Form'!O916,""))),"",IF(F905="SKSTD_BDL",'Application Form'!O916,IF('Office Use Only - DONT TOUCH!!!'!G905="Yes",'Application Form'!O916,"")))</f>
        <v/>
      </c>
      <c r="N905" t="str">
        <f>IF(AND(F905="",'Application Form'!H916=""),"",IF(AND(F905="",'Application Form'!H916&lt;&gt;""),'Application Form'!H916,IF(AND(F905&lt;&gt;"",'Application Form'!I916=""),"",IF(AND(F905&lt;&gt;"",'Application Form'!I916&lt;&gt;""),IF('Application Form'!I916="SKSTD_BDL","SKSTD_BDL",IF('Application Form'!I916="MIP","MIP",IF('Application Form'!I916="MIP+PV","MIP",IF('Application Form'!I916="SEEKSIRE","SEEKSIRE",IF('Application Form'!I916="SEEKSIRE+PV","SEEKSIRE",IF('Application Form'!I916="GGP50K","GGP50K",IF('Application Form'!I916="GGP50K+PV","GGP50K",IF('Application Form'!I916="GGPHD (150K)","GGPHD (150K)",IF('Application Form'!I916="GGPHD+PV","GGPHD",IF('Application Form'!I916="PV","",IF('Application Form'!I916="POLL","",IF('Application Form'!I916="MSTN","MSTN",IF('Application Form'!I916="COAT","COAT",IF('Application Form'!I916="PI","PI",IF('Application Form'!I916="POLL_50K (add on)*","POLL_50K (add on)*",IF('Application Form'!I916="POLL_HD (add on)*","POLL_HD (add_on)*",IF('Application Form'!I916="MSTN_50K (add_on)*","MSTN_50K (add_on)*",IF('Application Form'!I916="MSTN_HD (add on)*","MSTN_HD (add on)*",IF('Application Form'!I916="STORE","STORE",IF('Application Form'!I916="HE","HE","")))))))))))))))))))),"ERROR"))))</f>
        <v/>
      </c>
      <c r="O905" t="str">
        <f>IF(AND(F905="",'Application Form'!H916=""),"",IF(AND(F905="",'Application Form'!H916&lt;&gt;"",'Application Form'!I916=""),"",IF(AND(F905&lt;&gt;"",'Application Form'!I916=""),"",IF(AND(F905&lt;&gt;"",'Application Form'!I916&lt;&gt;"",'Application Form'!J916=""),"",IF(AND(F905="",'Application Form'!H916&lt;&gt;"",'Application Form'!I916&lt;&gt;""),IF('Application Form'!I916="SKSTD_BDL","SKSTD_BDL",IF('Application Form'!I916="MIP","MIP",IF('Application Form'!I916="MIP+PV","MIP",IF('Application Form'!I916="SEEKSIRE","SEEKSIRE",IF('Application Form'!I916="SEEKSIRE+PV","SEEKSIRE",IF('Application Form'!I916="GGP50K","GGP50K",IF('Application Form'!I916="GGP50K+PV","GGP50K",IF('Application Form'!I916="GGPHD (150K)","GGPHD (150K)",IF('Application Form'!I916="GGPHD+PV","GGPHD",IF('Application Form'!I916="PV","",IF('Application Form'!I916="POLL","",IF('Application Form'!I916="MSTN","MSTN",IF('Application Form'!I916="COAT","COAT",IF('Application Form'!I916="PI","PI",IF('Application Form'!I916="POLL_50K (add on)*","POLL_50K (add on)*",IF('Application Form'!I916="POLL_HD (add on)*","POLL_HD (add_on)*",IF('Application Form'!I916="MSTN_50K (add_on)*","MSTN_50K (add_on)*",IF('Application Form'!I916="MSTN_HD (add on)*","MSTN_HD (add on)*",IF('Application Form'!I916="STORE","STORE",IF('Application Form'!I916="HE","HE","ERROR")))))))))))))))))))),IF(AND(F905&lt;&gt;"",'Application Form'!I916&lt;&gt;"",'Application Form'!J916&lt;&gt;""),IF('Application Form'!J916="SKSTD_BDL","SKSTD_BDL",IF('Application Form'!J916="MIP","MIP",IF('Application Form'!J916="MIP+PV","MIP",IF('Application Form'!J916="SEEKSIRE","SEEKSIRE",IF('Application Form'!J916="SEEKSIRE+PV","SEEKSIRE",IF('Application Form'!J916="GGP50K","GGP50K",IF('Application Form'!J916="GGP50K+PV","GGP50K",IF('Application Form'!J916="GGPHD (150K)","GGPHD (150K)",IF('Application Form'!J916="GGPHD+PV","GGPHD",IF('Application Form'!J916="PV","",IF('Application Form'!J916="POLL","",IF('Application Form'!J916="MSTN","MSTN",IF('Application Form'!J916="COAT","COAT",IF('Application Form'!J916="PI","PI",IF('Application Form'!J916="POLL_50K (add on)*","POLL_50K (add on)*",IF('Application Form'!J916="POLL_HD (add on)*","POLL_HD (add_on)*",IF('Application Form'!J916="MSTN_50K (add_on)*","MSTN_50K (add_on)*",IF('Application Form'!J916="MSTN_HD (add on)*","MSTN_HD (add on)*",IF('Application Form'!J916="STORE","STORE",IF('Application Form'!J916="HE","HE","")))))))))))))))))))),"ERROR"))))))</f>
        <v/>
      </c>
      <c r="P905" t="str">
        <f>IF(AND(F905="",O905&lt;&gt;""),IF('Application Form'!J916="SKSTD_BDL","SKSTD_BDL",IF('Application Form'!J916="MIP","MIP",IF('Application Form'!J916="MIP+PV","MIP",IF('Application Form'!J916="SEEKSIRE","SEEKSIRE",IF('Application Form'!J916="SEEKSIRE+PV","SEEKSIRE",IF('Application Form'!J916="GGP50K","GGP50K",IF('Application Form'!J916="GGP50K+PV","GGP50K",IF('Application Form'!J916="GGPHD (150K)","GGPHD (150K)",IF('Application Form'!J916="GGPHD+PV","GGPHD",IF('Application Form'!J916="PV","",IF('Application Form'!J916="POLL","",IF('Application Form'!J916="MSTN","MSTN",IF('Application Form'!J916="COAT","COAT",IF('Application Form'!J916="PI","PI",IF('Application Form'!J916="POLL_50K (add on)*","POLL_50K (add on)*",IF('Application Form'!J916="POLL_HD (add on)*","POLL_HD (add_on)*",IF('Application Form'!J916="MSTN_50K (add_on)*","MSTN_50K (add_on)*",IF('Application Form'!J916="MSTN_HD (add on)*","MSTN_HD (add on)*",IF('Application Form'!J916="STORE","STORE",IF('Application Form'!J916="HE","HE","")))))))))))))))))))),"")</f>
        <v/>
      </c>
    </row>
    <row r="906" spans="1:16" x14ac:dyDescent="0.25">
      <c r="A906" s="72">
        <f>'Application Form'!E917</f>
        <v>0</v>
      </c>
      <c r="B906" t="str">
        <f>IF('Application Form'!C917="Hair","H",IF('Application Form'!C917="Done","D",IF('Application Form'!C917="Semen","S",IF('Application Form'!C917="TSU","T",""))))</f>
        <v/>
      </c>
      <c r="C906" t="str">
        <f t="shared" si="14"/>
        <v>NAA</v>
      </c>
      <c r="F906" t="str">
        <f>IF('Application Form'!H917="SKSTD_BDL","SKSTD_BDL",IF('Application Form'!H917="MIP","MIP",IF('Application Form'!H917="MIP+PV","MIP",IF('Application Form'!H917="SEEKSIRE","SEEKSIRE",IF('Application Form'!H917="SEEKSIRE+PV","SEEKSIRE",IF('Application Form'!H917="GGP50K","GGP50K",IF('Application Form'!H917="GGP50K+PV","GGP50K",IF('Application Form'!H917="GGPHD (150K)","GGPHD (150K)",IF('Application Form'!H917="GGPHD+PV","GGPHD",IF('Application Form'!H917="PV","",IF('Application Form'!H917="POLL","",IF('Application Form'!H917="MSTN","",IF('Application Form'!H917="COAT","",IF('Application Form'!H917="PI","",IF('Application Form'!H917="POLL_50K (add on)*","",IF('Application Form'!H917="POLL_HD (add on)*","",IF('Application Form'!H917="MSTN_50K (add_on)*","",IF('Application Form'!H917="MSTN_HD (add on)*","",IF('Application Form'!H917="STORE","STORE",IF('Application Form'!H917="HE","HE",""))))))))))))))))))))</f>
        <v/>
      </c>
      <c r="G906" t="str">
        <f>IF(OR(RIGHT('Application Form'!H917,2)="PV",RIGHT('Application Form'!I917,2)="PV",RIGHT('Application Form'!J917,2)="PV"),"Yes","")</f>
        <v/>
      </c>
      <c r="H906" s="81" t="str">
        <f>IF(ISBLANK(IF(F906="SKSTD_BDL",'Application Form'!M917,IF('Office Use Only - DONT TOUCH!!!'!G906="Yes",'Application Form'!M917,""))),"",IF(F906="SKSTD_BDL",'Application Form'!M917,IF('Office Use Only - DONT TOUCH!!!'!G906="Yes",'Application Form'!M917,"")))</f>
        <v/>
      </c>
      <c r="K906" t="str">
        <f>IF(ISBLANK(IF(F906="SKSTD_BDL",'Application Form'!O917,IF('Office Use Only - DONT TOUCH!!!'!G906="Yes",'Application Form'!O917,""))),"",IF(F906="SKSTD_BDL",'Application Form'!O917,IF('Office Use Only - DONT TOUCH!!!'!G906="Yes",'Application Form'!O917,"")))</f>
        <v/>
      </c>
      <c r="N906" t="str">
        <f>IF(AND(F906="",'Application Form'!H917=""),"",IF(AND(F906="",'Application Form'!H917&lt;&gt;""),'Application Form'!H917,IF(AND(F906&lt;&gt;"",'Application Form'!I917=""),"",IF(AND(F906&lt;&gt;"",'Application Form'!I917&lt;&gt;""),IF('Application Form'!I917="SKSTD_BDL","SKSTD_BDL",IF('Application Form'!I917="MIP","MIP",IF('Application Form'!I917="MIP+PV","MIP",IF('Application Form'!I917="SEEKSIRE","SEEKSIRE",IF('Application Form'!I917="SEEKSIRE+PV","SEEKSIRE",IF('Application Form'!I917="GGP50K","GGP50K",IF('Application Form'!I917="GGP50K+PV","GGP50K",IF('Application Form'!I917="GGPHD (150K)","GGPHD (150K)",IF('Application Form'!I917="GGPHD+PV","GGPHD",IF('Application Form'!I917="PV","",IF('Application Form'!I917="POLL","",IF('Application Form'!I917="MSTN","MSTN",IF('Application Form'!I917="COAT","COAT",IF('Application Form'!I917="PI","PI",IF('Application Form'!I917="POLL_50K (add on)*","POLL_50K (add on)*",IF('Application Form'!I917="POLL_HD (add on)*","POLL_HD (add_on)*",IF('Application Form'!I917="MSTN_50K (add_on)*","MSTN_50K (add_on)*",IF('Application Form'!I917="MSTN_HD (add on)*","MSTN_HD (add on)*",IF('Application Form'!I917="STORE","STORE",IF('Application Form'!I917="HE","HE","")))))))))))))))))))),"ERROR"))))</f>
        <v/>
      </c>
      <c r="O906" t="str">
        <f>IF(AND(F906="",'Application Form'!H917=""),"",IF(AND(F906="",'Application Form'!H917&lt;&gt;"",'Application Form'!I917=""),"",IF(AND(F906&lt;&gt;"",'Application Form'!I917=""),"",IF(AND(F906&lt;&gt;"",'Application Form'!I917&lt;&gt;"",'Application Form'!J917=""),"",IF(AND(F906="",'Application Form'!H917&lt;&gt;"",'Application Form'!I917&lt;&gt;""),IF('Application Form'!I917="SKSTD_BDL","SKSTD_BDL",IF('Application Form'!I917="MIP","MIP",IF('Application Form'!I917="MIP+PV","MIP",IF('Application Form'!I917="SEEKSIRE","SEEKSIRE",IF('Application Form'!I917="SEEKSIRE+PV","SEEKSIRE",IF('Application Form'!I917="GGP50K","GGP50K",IF('Application Form'!I917="GGP50K+PV","GGP50K",IF('Application Form'!I917="GGPHD (150K)","GGPHD (150K)",IF('Application Form'!I917="GGPHD+PV","GGPHD",IF('Application Form'!I917="PV","",IF('Application Form'!I917="POLL","",IF('Application Form'!I917="MSTN","MSTN",IF('Application Form'!I917="COAT","COAT",IF('Application Form'!I917="PI","PI",IF('Application Form'!I917="POLL_50K (add on)*","POLL_50K (add on)*",IF('Application Form'!I917="POLL_HD (add on)*","POLL_HD (add_on)*",IF('Application Form'!I917="MSTN_50K (add_on)*","MSTN_50K (add_on)*",IF('Application Form'!I917="MSTN_HD (add on)*","MSTN_HD (add on)*",IF('Application Form'!I917="STORE","STORE",IF('Application Form'!I917="HE","HE","ERROR")))))))))))))))))))),IF(AND(F906&lt;&gt;"",'Application Form'!I917&lt;&gt;"",'Application Form'!J917&lt;&gt;""),IF('Application Form'!J917="SKSTD_BDL","SKSTD_BDL",IF('Application Form'!J917="MIP","MIP",IF('Application Form'!J917="MIP+PV","MIP",IF('Application Form'!J917="SEEKSIRE","SEEKSIRE",IF('Application Form'!J917="SEEKSIRE+PV","SEEKSIRE",IF('Application Form'!J917="GGP50K","GGP50K",IF('Application Form'!J917="GGP50K+PV","GGP50K",IF('Application Form'!J917="GGPHD (150K)","GGPHD (150K)",IF('Application Form'!J917="GGPHD+PV","GGPHD",IF('Application Form'!J917="PV","",IF('Application Form'!J917="POLL","",IF('Application Form'!J917="MSTN","MSTN",IF('Application Form'!J917="COAT","COAT",IF('Application Form'!J917="PI","PI",IF('Application Form'!J917="POLL_50K (add on)*","POLL_50K (add on)*",IF('Application Form'!J917="POLL_HD (add on)*","POLL_HD (add_on)*",IF('Application Form'!J917="MSTN_50K (add_on)*","MSTN_50K (add_on)*",IF('Application Form'!J917="MSTN_HD (add on)*","MSTN_HD (add on)*",IF('Application Form'!J917="STORE","STORE",IF('Application Form'!J917="HE","HE","")))))))))))))))))))),"ERROR"))))))</f>
        <v/>
      </c>
      <c r="P906" t="str">
        <f>IF(AND(F906="",O906&lt;&gt;""),IF('Application Form'!J917="SKSTD_BDL","SKSTD_BDL",IF('Application Form'!J917="MIP","MIP",IF('Application Form'!J917="MIP+PV","MIP",IF('Application Form'!J917="SEEKSIRE","SEEKSIRE",IF('Application Form'!J917="SEEKSIRE+PV","SEEKSIRE",IF('Application Form'!J917="GGP50K","GGP50K",IF('Application Form'!J917="GGP50K+PV","GGP50K",IF('Application Form'!J917="GGPHD (150K)","GGPHD (150K)",IF('Application Form'!J917="GGPHD+PV","GGPHD",IF('Application Form'!J917="PV","",IF('Application Form'!J917="POLL","",IF('Application Form'!J917="MSTN","MSTN",IF('Application Form'!J917="COAT","COAT",IF('Application Form'!J917="PI","PI",IF('Application Form'!J917="POLL_50K (add on)*","POLL_50K (add on)*",IF('Application Form'!J917="POLL_HD (add on)*","POLL_HD (add_on)*",IF('Application Form'!J917="MSTN_50K (add_on)*","MSTN_50K (add_on)*",IF('Application Form'!J917="MSTN_HD (add on)*","MSTN_HD (add on)*",IF('Application Form'!J917="STORE","STORE",IF('Application Form'!J917="HE","HE","")))))))))))))))))))),"")</f>
        <v/>
      </c>
    </row>
    <row r="907" spans="1:16" x14ac:dyDescent="0.25">
      <c r="A907" s="72">
        <f>'Application Form'!E918</f>
        <v>0</v>
      </c>
      <c r="B907" t="str">
        <f>IF('Application Form'!C918="Hair","H",IF('Application Form'!C918="Done","D",IF('Application Form'!C918="Semen","S",IF('Application Form'!C918="TSU","T",""))))</f>
        <v/>
      </c>
      <c r="C907" t="str">
        <f t="shared" si="14"/>
        <v>NAA</v>
      </c>
      <c r="F907" t="str">
        <f>IF('Application Form'!H918="SKSTD_BDL","SKSTD_BDL",IF('Application Form'!H918="MIP","MIP",IF('Application Form'!H918="MIP+PV","MIP",IF('Application Form'!H918="SEEKSIRE","SEEKSIRE",IF('Application Form'!H918="SEEKSIRE+PV","SEEKSIRE",IF('Application Form'!H918="GGP50K","GGP50K",IF('Application Form'!H918="GGP50K+PV","GGP50K",IF('Application Form'!H918="GGPHD (150K)","GGPHD (150K)",IF('Application Form'!H918="GGPHD+PV","GGPHD",IF('Application Form'!H918="PV","",IF('Application Form'!H918="POLL","",IF('Application Form'!H918="MSTN","",IF('Application Form'!H918="COAT","",IF('Application Form'!H918="PI","",IF('Application Form'!H918="POLL_50K (add on)*","",IF('Application Form'!H918="POLL_HD (add on)*","",IF('Application Form'!H918="MSTN_50K (add_on)*","",IF('Application Form'!H918="MSTN_HD (add on)*","",IF('Application Form'!H918="STORE","STORE",IF('Application Form'!H918="HE","HE",""))))))))))))))))))))</f>
        <v/>
      </c>
      <c r="G907" t="str">
        <f>IF(OR(RIGHT('Application Form'!H918,2)="PV",RIGHT('Application Form'!I918,2)="PV",RIGHT('Application Form'!J918,2)="PV"),"Yes","")</f>
        <v/>
      </c>
      <c r="H907" s="81" t="str">
        <f>IF(ISBLANK(IF(F907="SKSTD_BDL",'Application Form'!M918,IF('Office Use Only - DONT TOUCH!!!'!G907="Yes",'Application Form'!M918,""))),"",IF(F907="SKSTD_BDL",'Application Form'!M918,IF('Office Use Only - DONT TOUCH!!!'!G907="Yes",'Application Form'!M918,"")))</f>
        <v/>
      </c>
      <c r="K907" t="str">
        <f>IF(ISBLANK(IF(F907="SKSTD_BDL",'Application Form'!O918,IF('Office Use Only - DONT TOUCH!!!'!G907="Yes",'Application Form'!O918,""))),"",IF(F907="SKSTD_BDL",'Application Form'!O918,IF('Office Use Only - DONT TOUCH!!!'!G907="Yes",'Application Form'!O918,"")))</f>
        <v/>
      </c>
      <c r="N907" t="str">
        <f>IF(AND(F907="",'Application Form'!H918=""),"",IF(AND(F907="",'Application Form'!H918&lt;&gt;""),'Application Form'!H918,IF(AND(F907&lt;&gt;"",'Application Form'!I918=""),"",IF(AND(F907&lt;&gt;"",'Application Form'!I918&lt;&gt;""),IF('Application Form'!I918="SKSTD_BDL","SKSTD_BDL",IF('Application Form'!I918="MIP","MIP",IF('Application Form'!I918="MIP+PV","MIP",IF('Application Form'!I918="SEEKSIRE","SEEKSIRE",IF('Application Form'!I918="SEEKSIRE+PV","SEEKSIRE",IF('Application Form'!I918="GGP50K","GGP50K",IF('Application Form'!I918="GGP50K+PV","GGP50K",IF('Application Form'!I918="GGPHD (150K)","GGPHD (150K)",IF('Application Form'!I918="GGPHD+PV","GGPHD",IF('Application Form'!I918="PV","",IF('Application Form'!I918="POLL","",IF('Application Form'!I918="MSTN","MSTN",IF('Application Form'!I918="COAT","COAT",IF('Application Form'!I918="PI","PI",IF('Application Form'!I918="POLL_50K (add on)*","POLL_50K (add on)*",IF('Application Form'!I918="POLL_HD (add on)*","POLL_HD (add_on)*",IF('Application Form'!I918="MSTN_50K (add_on)*","MSTN_50K (add_on)*",IF('Application Form'!I918="MSTN_HD (add on)*","MSTN_HD (add on)*",IF('Application Form'!I918="STORE","STORE",IF('Application Form'!I918="HE","HE","")))))))))))))))))))),"ERROR"))))</f>
        <v/>
      </c>
      <c r="O907" t="str">
        <f>IF(AND(F907="",'Application Form'!H918=""),"",IF(AND(F907="",'Application Form'!H918&lt;&gt;"",'Application Form'!I918=""),"",IF(AND(F907&lt;&gt;"",'Application Form'!I918=""),"",IF(AND(F907&lt;&gt;"",'Application Form'!I918&lt;&gt;"",'Application Form'!J918=""),"",IF(AND(F907="",'Application Form'!H918&lt;&gt;"",'Application Form'!I918&lt;&gt;""),IF('Application Form'!I918="SKSTD_BDL","SKSTD_BDL",IF('Application Form'!I918="MIP","MIP",IF('Application Form'!I918="MIP+PV","MIP",IF('Application Form'!I918="SEEKSIRE","SEEKSIRE",IF('Application Form'!I918="SEEKSIRE+PV","SEEKSIRE",IF('Application Form'!I918="GGP50K","GGP50K",IF('Application Form'!I918="GGP50K+PV","GGP50K",IF('Application Form'!I918="GGPHD (150K)","GGPHD (150K)",IF('Application Form'!I918="GGPHD+PV","GGPHD",IF('Application Form'!I918="PV","",IF('Application Form'!I918="POLL","",IF('Application Form'!I918="MSTN","MSTN",IF('Application Form'!I918="COAT","COAT",IF('Application Form'!I918="PI","PI",IF('Application Form'!I918="POLL_50K (add on)*","POLL_50K (add on)*",IF('Application Form'!I918="POLL_HD (add on)*","POLL_HD (add_on)*",IF('Application Form'!I918="MSTN_50K (add_on)*","MSTN_50K (add_on)*",IF('Application Form'!I918="MSTN_HD (add on)*","MSTN_HD (add on)*",IF('Application Form'!I918="STORE","STORE",IF('Application Form'!I918="HE","HE","ERROR")))))))))))))))))))),IF(AND(F907&lt;&gt;"",'Application Form'!I918&lt;&gt;"",'Application Form'!J918&lt;&gt;""),IF('Application Form'!J918="SKSTD_BDL","SKSTD_BDL",IF('Application Form'!J918="MIP","MIP",IF('Application Form'!J918="MIP+PV","MIP",IF('Application Form'!J918="SEEKSIRE","SEEKSIRE",IF('Application Form'!J918="SEEKSIRE+PV","SEEKSIRE",IF('Application Form'!J918="GGP50K","GGP50K",IF('Application Form'!J918="GGP50K+PV","GGP50K",IF('Application Form'!J918="GGPHD (150K)","GGPHD (150K)",IF('Application Form'!J918="GGPHD+PV","GGPHD",IF('Application Form'!J918="PV","",IF('Application Form'!J918="POLL","",IF('Application Form'!J918="MSTN","MSTN",IF('Application Form'!J918="COAT","COAT",IF('Application Form'!J918="PI","PI",IF('Application Form'!J918="POLL_50K (add on)*","POLL_50K (add on)*",IF('Application Form'!J918="POLL_HD (add on)*","POLL_HD (add_on)*",IF('Application Form'!J918="MSTN_50K (add_on)*","MSTN_50K (add_on)*",IF('Application Form'!J918="MSTN_HD (add on)*","MSTN_HD (add on)*",IF('Application Form'!J918="STORE","STORE",IF('Application Form'!J918="HE","HE","")))))))))))))))))))),"ERROR"))))))</f>
        <v/>
      </c>
      <c r="P907" t="str">
        <f>IF(AND(F907="",O907&lt;&gt;""),IF('Application Form'!J918="SKSTD_BDL","SKSTD_BDL",IF('Application Form'!J918="MIP","MIP",IF('Application Form'!J918="MIP+PV","MIP",IF('Application Form'!J918="SEEKSIRE","SEEKSIRE",IF('Application Form'!J918="SEEKSIRE+PV","SEEKSIRE",IF('Application Form'!J918="GGP50K","GGP50K",IF('Application Form'!J918="GGP50K+PV","GGP50K",IF('Application Form'!J918="GGPHD (150K)","GGPHD (150K)",IF('Application Form'!J918="GGPHD+PV","GGPHD",IF('Application Form'!J918="PV","",IF('Application Form'!J918="POLL","",IF('Application Form'!J918="MSTN","MSTN",IF('Application Form'!J918="COAT","COAT",IF('Application Form'!J918="PI","PI",IF('Application Form'!J918="POLL_50K (add on)*","POLL_50K (add on)*",IF('Application Form'!J918="POLL_HD (add on)*","POLL_HD (add_on)*",IF('Application Form'!J918="MSTN_50K (add_on)*","MSTN_50K (add_on)*",IF('Application Form'!J918="MSTN_HD (add on)*","MSTN_HD (add on)*",IF('Application Form'!J918="STORE","STORE",IF('Application Form'!J918="HE","HE","")))))))))))))))))))),"")</f>
        <v/>
      </c>
    </row>
    <row r="908" spans="1:16" x14ac:dyDescent="0.25">
      <c r="A908" s="72">
        <f>'Application Form'!E919</f>
        <v>0</v>
      </c>
      <c r="B908" t="str">
        <f>IF('Application Form'!C919="Hair","H",IF('Application Form'!C919="Done","D",IF('Application Form'!C919="Semen","S",IF('Application Form'!C919="TSU","T",""))))</f>
        <v/>
      </c>
      <c r="C908" t="str">
        <f t="shared" si="14"/>
        <v>NAA</v>
      </c>
      <c r="F908" t="str">
        <f>IF('Application Form'!H919="SKSTD_BDL","SKSTD_BDL",IF('Application Form'!H919="MIP","MIP",IF('Application Form'!H919="MIP+PV","MIP",IF('Application Form'!H919="SEEKSIRE","SEEKSIRE",IF('Application Form'!H919="SEEKSIRE+PV","SEEKSIRE",IF('Application Form'!H919="GGP50K","GGP50K",IF('Application Form'!H919="GGP50K+PV","GGP50K",IF('Application Form'!H919="GGPHD (150K)","GGPHD (150K)",IF('Application Form'!H919="GGPHD+PV","GGPHD",IF('Application Form'!H919="PV","",IF('Application Form'!H919="POLL","",IF('Application Form'!H919="MSTN","",IF('Application Form'!H919="COAT","",IF('Application Form'!H919="PI","",IF('Application Form'!H919="POLL_50K (add on)*","",IF('Application Form'!H919="POLL_HD (add on)*","",IF('Application Form'!H919="MSTN_50K (add_on)*","",IF('Application Form'!H919="MSTN_HD (add on)*","",IF('Application Form'!H919="STORE","STORE",IF('Application Form'!H919="HE","HE",""))))))))))))))))))))</f>
        <v/>
      </c>
      <c r="G908" t="str">
        <f>IF(OR(RIGHT('Application Form'!H919,2)="PV",RIGHT('Application Form'!I919,2)="PV",RIGHT('Application Form'!J919,2)="PV"),"Yes","")</f>
        <v/>
      </c>
      <c r="H908" s="81" t="str">
        <f>IF(ISBLANK(IF(F908="SKSTD_BDL",'Application Form'!M919,IF('Office Use Only - DONT TOUCH!!!'!G908="Yes",'Application Form'!M919,""))),"",IF(F908="SKSTD_BDL",'Application Form'!M919,IF('Office Use Only - DONT TOUCH!!!'!G908="Yes",'Application Form'!M919,"")))</f>
        <v/>
      </c>
      <c r="K908" t="str">
        <f>IF(ISBLANK(IF(F908="SKSTD_BDL",'Application Form'!O919,IF('Office Use Only - DONT TOUCH!!!'!G908="Yes",'Application Form'!O919,""))),"",IF(F908="SKSTD_BDL",'Application Form'!O919,IF('Office Use Only - DONT TOUCH!!!'!G908="Yes",'Application Form'!O919,"")))</f>
        <v/>
      </c>
      <c r="N908" t="str">
        <f>IF(AND(F908="",'Application Form'!H919=""),"",IF(AND(F908="",'Application Form'!H919&lt;&gt;""),'Application Form'!H919,IF(AND(F908&lt;&gt;"",'Application Form'!I919=""),"",IF(AND(F908&lt;&gt;"",'Application Form'!I919&lt;&gt;""),IF('Application Form'!I919="SKSTD_BDL","SKSTD_BDL",IF('Application Form'!I919="MIP","MIP",IF('Application Form'!I919="MIP+PV","MIP",IF('Application Form'!I919="SEEKSIRE","SEEKSIRE",IF('Application Form'!I919="SEEKSIRE+PV","SEEKSIRE",IF('Application Form'!I919="GGP50K","GGP50K",IF('Application Form'!I919="GGP50K+PV","GGP50K",IF('Application Form'!I919="GGPHD (150K)","GGPHD (150K)",IF('Application Form'!I919="GGPHD+PV","GGPHD",IF('Application Form'!I919="PV","",IF('Application Form'!I919="POLL","",IF('Application Form'!I919="MSTN","MSTN",IF('Application Form'!I919="COAT","COAT",IF('Application Form'!I919="PI","PI",IF('Application Form'!I919="POLL_50K (add on)*","POLL_50K (add on)*",IF('Application Form'!I919="POLL_HD (add on)*","POLL_HD (add_on)*",IF('Application Form'!I919="MSTN_50K (add_on)*","MSTN_50K (add_on)*",IF('Application Form'!I919="MSTN_HD (add on)*","MSTN_HD (add on)*",IF('Application Form'!I919="STORE","STORE",IF('Application Form'!I919="HE","HE","")))))))))))))))))))),"ERROR"))))</f>
        <v/>
      </c>
      <c r="O908" t="str">
        <f>IF(AND(F908="",'Application Form'!H919=""),"",IF(AND(F908="",'Application Form'!H919&lt;&gt;"",'Application Form'!I919=""),"",IF(AND(F908&lt;&gt;"",'Application Form'!I919=""),"",IF(AND(F908&lt;&gt;"",'Application Form'!I919&lt;&gt;"",'Application Form'!J919=""),"",IF(AND(F908="",'Application Form'!H919&lt;&gt;"",'Application Form'!I919&lt;&gt;""),IF('Application Form'!I919="SKSTD_BDL","SKSTD_BDL",IF('Application Form'!I919="MIP","MIP",IF('Application Form'!I919="MIP+PV","MIP",IF('Application Form'!I919="SEEKSIRE","SEEKSIRE",IF('Application Form'!I919="SEEKSIRE+PV","SEEKSIRE",IF('Application Form'!I919="GGP50K","GGP50K",IF('Application Form'!I919="GGP50K+PV","GGP50K",IF('Application Form'!I919="GGPHD (150K)","GGPHD (150K)",IF('Application Form'!I919="GGPHD+PV","GGPHD",IF('Application Form'!I919="PV","",IF('Application Form'!I919="POLL","",IF('Application Form'!I919="MSTN","MSTN",IF('Application Form'!I919="COAT","COAT",IF('Application Form'!I919="PI","PI",IF('Application Form'!I919="POLL_50K (add on)*","POLL_50K (add on)*",IF('Application Form'!I919="POLL_HD (add on)*","POLL_HD (add_on)*",IF('Application Form'!I919="MSTN_50K (add_on)*","MSTN_50K (add_on)*",IF('Application Form'!I919="MSTN_HD (add on)*","MSTN_HD (add on)*",IF('Application Form'!I919="STORE","STORE",IF('Application Form'!I919="HE","HE","ERROR")))))))))))))))))))),IF(AND(F908&lt;&gt;"",'Application Form'!I919&lt;&gt;"",'Application Form'!J919&lt;&gt;""),IF('Application Form'!J919="SKSTD_BDL","SKSTD_BDL",IF('Application Form'!J919="MIP","MIP",IF('Application Form'!J919="MIP+PV","MIP",IF('Application Form'!J919="SEEKSIRE","SEEKSIRE",IF('Application Form'!J919="SEEKSIRE+PV","SEEKSIRE",IF('Application Form'!J919="GGP50K","GGP50K",IF('Application Form'!J919="GGP50K+PV","GGP50K",IF('Application Form'!J919="GGPHD (150K)","GGPHD (150K)",IF('Application Form'!J919="GGPHD+PV","GGPHD",IF('Application Form'!J919="PV","",IF('Application Form'!J919="POLL","",IF('Application Form'!J919="MSTN","MSTN",IF('Application Form'!J919="COAT","COAT",IF('Application Form'!J919="PI","PI",IF('Application Form'!J919="POLL_50K (add on)*","POLL_50K (add on)*",IF('Application Form'!J919="POLL_HD (add on)*","POLL_HD (add_on)*",IF('Application Form'!J919="MSTN_50K (add_on)*","MSTN_50K (add_on)*",IF('Application Form'!J919="MSTN_HD (add on)*","MSTN_HD (add on)*",IF('Application Form'!J919="STORE","STORE",IF('Application Form'!J919="HE","HE","")))))))))))))))))))),"ERROR"))))))</f>
        <v/>
      </c>
      <c r="P908" t="str">
        <f>IF(AND(F908="",O908&lt;&gt;""),IF('Application Form'!J919="SKSTD_BDL","SKSTD_BDL",IF('Application Form'!J919="MIP","MIP",IF('Application Form'!J919="MIP+PV","MIP",IF('Application Form'!J919="SEEKSIRE","SEEKSIRE",IF('Application Form'!J919="SEEKSIRE+PV","SEEKSIRE",IF('Application Form'!J919="GGP50K","GGP50K",IF('Application Form'!J919="GGP50K+PV","GGP50K",IF('Application Form'!J919="GGPHD (150K)","GGPHD (150K)",IF('Application Form'!J919="GGPHD+PV","GGPHD",IF('Application Form'!J919="PV","",IF('Application Form'!J919="POLL","",IF('Application Form'!J919="MSTN","MSTN",IF('Application Form'!J919="COAT","COAT",IF('Application Form'!J919="PI","PI",IF('Application Form'!J919="POLL_50K (add on)*","POLL_50K (add on)*",IF('Application Form'!J919="POLL_HD (add on)*","POLL_HD (add_on)*",IF('Application Form'!J919="MSTN_50K (add_on)*","MSTN_50K (add_on)*",IF('Application Form'!J919="MSTN_HD (add on)*","MSTN_HD (add on)*",IF('Application Form'!J919="STORE","STORE",IF('Application Form'!J919="HE","HE","")))))))))))))))))))),"")</f>
        <v/>
      </c>
    </row>
    <row r="909" spans="1:16" x14ac:dyDescent="0.25">
      <c r="A909" s="72">
        <f>'Application Form'!E920</f>
        <v>0</v>
      </c>
      <c r="B909" t="str">
        <f>IF('Application Form'!C920="Hair","H",IF('Application Form'!C920="Done","D",IF('Application Form'!C920="Semen","S",IF('Application Form'!C920="TSU","T",""))))</f>
        <v/>
      </c>
      <c r="C909" t="str">
        <f t="shared" si="14"/>
        <v>NAA</v>
      </c>
      <c r="F909" t="str">
        <f>IF('Application Form'!H920="SKSTD_BDL","SKSTD_BDL",IF('Application Form'!H920="MIP","MIP",IF('Application Form'!H920="MIP+PV","MIP",IF('Application Form'!H920="SEEKSIRE","SEEKSIRE",IF('Application Form'!H920="SEEKSIRE+PV","SEEKSIRE",IF('Application Form'!H920="GGP50K","GGP50K",IF('Application Form'!H920="GGP50K+PV","GGP50K",IF('Application Form'!H920="GGPHD (150K)","GGPHD (150K)",IF('Application Form'!H920="GGPHD+PV","GGPHD",IF('Application Form'!H920="PV","",IF('Application Form'!H920="POLL","",IF('Application Form'!H920="MSTN","",IF('Application Form'!H920="COAT","",IF('Application Form'!H920="PI","",IF('Application Form'!H920="POLL_50K (add on)*","",IF('Application Form'!H920="POLL_HD (add on)*","",IF('Application Form'!H920="MSTN_50K (add_on)*","",IF('Application Form'!H920="MSTN_HD (add on)*","",IF('Application Form'!H920="STORE","STORE",IF('Application Form'!H920="HE","HE",""))))))))))))))))))))</f>
        <v/>
      </c>
      <c r="G909" t="str">
        <f>IF(OR(RIGHT('Application Form'!H920,2)="PV",RIGHT('Application Form'!I920,2)="PV",RIGHT('Application Form'!J920,2)="PV"),"Yes","")</f>
        <v/>
      </c>
      <c r="H909" s="81" t="str">
        <f>IF(ISBLANK(IF(F909="SKSTD_BDL",'Application Form'!M920,IF('Office Use Only - DONT TOUCH!!!'!G909="Yes",'Application Form'!M920,""))),"",IF(F909="SKSTD_BDL",'Application Form'!M920,IF('Office Use Only - DONT TOUCH!!!'!G909="Yes",'Application Form'!M920,"")))</f>
        <v/>
      </c>
      <c r="K909" t="str">
        <f>IF(ISBLANK(IF(F909="SKSTD_BDL",'Application Form'!O920,IF('Office Use Only - DONT TOUCH!!!'!G909="Yes",'Application Form'!O920,""))),"",IF(F909="SKSTD_BDL",'Application Form'!O920,IF('Office Use Only - DONT TOUCH!!!'!G909="Yes",'Application Form'!O920,"")))</f>
        <v/>
      </c>
      <c r="N909" t="str">
        <f>IF(AND(F909="",'Application Form'!H920=""),"",IF(AND(F909="",'Application Form'!H920&lt;&gt;""),'Application Form'!H920,IF(AND(F909&lt;&gt;"",'Application Form'!I920=""),"",IF(AND(F909&lt;&gt;"",'Application Form'!I920&lt;&gt;""),IF('Application Form'!I920="SKSTD_BDL","SKSTD_BDL",IF('Application Form'!I920="MIP","MIP",IF('Application Form'!I920="MIP+PV","MIP",IF('Application Form'!I920="SEEKSIRE","SEEKSIRE",IF('Application Form'!I920="SEEKSIRE+PV","SEEKSIRE",IF('Application Form'!I920="GGP50K","GGP50K",IF('Application Form'!I920="GGP50K+PV","GGP50K",IF('Application Form'!I920="GGPHD (150K)","GGPHD (150K)",IF('Application Form'!I920="GGPHD+PV","GGPHD",IF('Application Form'!I920="PV","",IF('Application Form'!I920="POLL","",IF('Application Form'!I920="MSTN","MSTN",IF('Application Form'!I920="COAT","COAT",IF('Application Form'!I920="PI","PI",IF('Application Form'!I920="POLL_50K (add on)*","POLL_50K (add on)*",IF('Application Form'!I920="POLL_HD (add on)*","POLL_HD (add_on)*",IF('Application Form'!I920="MSTN_50K (add_on)*","MSTN_50K (add_on)*",IF('Application Form'!I920="MSTN_HD (add on)*","MSTN_HD (add on)*",IF('Application Form'!I920="STORE","STORE",IF('Application Form'!I920="HE","HE","")))))))))))))))))))),"ERROR"))))</f>
        <v/>
      </c>
      <c r="O909" t="str">
        <f>IF(AND(F909="",'Application Form'!H920=""),"",IF(AND(F909="",'Application Form'!H920&lt;&gt;"",'Application Form'!I920=""),"",IF(AND(F909&lt;&gt;"",'Application Form'!I920=""),"",IF(AND(F909&lt;&gt;"",'Application Form'!I920&lt;&gt;"",'Application Form'!J920=""),"",IF(AND(F909="",'Application Form'!H920&lt;&gt;"",'Application Form'!I920&lt;&gt;""),IF('Application Form'!I920="SKSTD_BDL","SKSTD_BDL",IF('Application Form'!I920="MIP","MIP",IF('Application Form'!I920="MIP+PV","MIP",IF('Application Form'!I920="SEEKSIRE","SEEKSIRE",IF('Application Form'!I920="SEEKSIRE+PV","SEEKSIRE",IF('Application Form'!I920="GGP50K","GGP50K",IF('Application Form'!I920="GGP50K+PV","GGP50K",IF('Application Form'!I920="GGPHD (150K)","GGPHD (150K)",IF('Application Form'!I920="GGPHD+PV","GGPHD",IF('Application Form'!I920="PV","",IF('Application Form'!I920="POLL","",IF('Application Form'!I920="MSTN","MSTN",IF('Application Form'!I920="COAT","COAT",IF('Application Form'!I920="PI","PI",IF('Application Form'!I920="POLL_50K (add on)*","POLL_50K (add on)*",IF('Application Form'!I920="POLL_HD (add on)*","POLL_HD (add_on)*",IF('Application Form'!I920="MSTN_50K (add_on)*","MSTN_50K (add_on)*",IF('Application Form'!I920="MSTN_HD (add on)*","MSTN_HD (add on)*",IF('Application Form'!I920="STORE","STORE",IF('Application Form'!I920="HE","HE","ERROR")))))))))))))))))))),IF(AND(F909&lt;&gt;"",'Application Form'!I920&lt;&gt;"",'Application Form'!J920&lt;&gt;""),IF('Application Form'!J920="SKSTD_BDL","SKSTD_BDL",IF('Application Form'!J920="MIP","MIP",IF('Application Form'!J920="MIP+PV","MIP",IF('Application Form'!J920="SEEKSIRE","SEEKSIRE",IF('Application Form'!J920="SEEKSIRE+PV","SEEKSIRE",IF('Application Form'!J920="GGP50K","GGP50K",IF('Application Form'!J920="GGP50K+PV","GGP50K",IF('Application Form'!J920="GGPHD (150K)","GGPHD (150K)",IF('Application Form'!J920="GGPHD+PV","GGPHD",IF('Application Form'!J920="PV","",IF('Application Form'!J920="POLL","",IF('Application Form'!J920="MSTN","MSTN",IF('Application Form'!J920="COAT","COAT",IF('Application Form'!J920="PI","PI",IF('Application Form'!J920="POLL_50K (add on)*","POLL_50K (add on)*",IF('Application Form'!J920="POLL_HD (add on)*","POLL_HD (add_on)*",IF('Application Form'!J920="MSTN_50K (add_on)*","MSTN_50K (add_on)*",IF('Application Form'!J920="MSTN_HD (add on)*","MSTN_HD (add on)*",IF('Application Form'!J920="STORE","STORE",IF('Application Form'!J920="HE","HE","")))))))))))))))))))),"ERROR"))))))</f>
        <v/>
      </c>
      <c r="P909" t="str">
        <f>IF(AND(F909="",O909&lt;&gt;""),IF('Application Form'!J920="SKSTD_BDL","SKSTD_BDL",IF('Application Form'!J920="MIP","MIP",IF('Application Form'!J920="MIP+PV","MIP",IF('Application Form'!J920="SEEKSIRE","SEEKSIRE",IF('Application Form'!J920="SEEKSIRE+PV","SEEKSIRE",IF('Application Form'!J920="GGP50K","GGP50K",IF('Application Form'!J920="GGP50K+PV","GGP50K",IF('Application Form'!J920="GGPHD (150K)","GGPHD (150K)",IF('Application Form'!J920="GGPHD+PV","GGPHD",IF('Application Form'!J920="PV","",IF('Application Form'!J920="POLL","",IF('Application Form'!J920="MSTN","MSTN",IF('Application Form'!J920="COAT","COAT",IF('Application Form'!J920="PI","PI",IF('Application Form'!J920="POLL_50K (add on)*","POLL_50K (add on)*",IF('Application Form'!J920="POLL_HD (add on)*","POLL_HD (add_on)*",IF('Application Form'!J920="MSTN_50K (add_on)*","MSTN_50K (add_on)*",IF('Application Form'!J920="MSTN_HD (add on)*","MSTN_HD (add on)*",IF('Application Form'!J920="STORE","STORE",IF('Application Form'!J920="HE","HE","")))))))))))))))))))),"")</f>
        <v/>
      </c>
    </row>
    <row r="910" spans="1:16" x14ac:dyDescent="0.25">
      <c r="A910" s="72">
        <f>'Application Form'!E921</f>
        <v>0</v>
      </c>
      <c r="B910" t="str">
        <f>IF('Application Form'!C921="Hair","H",IF('Application Form'!C921="Done","D",IF('Application Form'!C921="Semen","S",IF('Application Form'!C921="TSU","T",""))))</f>
        <v/>
      </c>
      <c r="C910" t="str">
        <f t="shared" si="14"/>
        <v>NAA</v>
      </c>
      <c r="F910" t="str">
        <f>IF('Application Form'!H921="SKSTD_BDL","SKSTD_BDL",IF('Application Form'!H921="MIP","MIP",IF('Application Form'!H921="MIP+PV","MIP",IF('Application Form'!H921="SEEKSIRE","SEEKSIRE",IF('Application Form'!H921="SEEKSIRE+PV","SEEKSIRE",IF('Application Form'!H921="GGP50K","GGP50K",IF('Application Form'!H921="GGP50K+PV","GGP50K",IF('Application Form'!H921="GGPHD (150K)","GGPHD (150K)",IF('Application Form'!H921="GGPHD+PV","GGPHD",IF('Application Form'!H921="PV","",IF('Application Form'!H921="POLL","",IF('Application Form'!H921="MSTN","",IF('Application Form'!H921="COAT","",IF('Application Form'!H921="PI","",IF('Application Form'!H921="POLL_50K (add on)*","",IF('Application Form'!H921="POLL_HD (add on)*","",IF('Application Form'!H921="MSTN_50K (add_on)*","",IF('Application Form'!H921="MSTN_HD (add on)*","",IF('Application Form'!H921="STORE","STORE",IF('Application Form'!H921="HE","HE",""))))))))))))))))))))</f>
        <v/>
      </c>
      <c r="G910" t="str">
        <f>IF(OR(RIGHT('Application Form'!H921,2)="PV",RIGHT('Application Form'!I921,2)="PV",RIGHT('Application Form'!J921,2)="PV"),"Yes","")</f>
        <v/>
      </c>
      <c r="H910" s="81" t="str">
        <f>IF(ISBLANK(IF(F910="SKSTD_BDL",'Application Form'!M921,IF('Office Use Only - DONT TOUCH!!!'!G910="Yes",'Application Form'!M921,""))),"",IF(F910="SKSTD_BDL",'Application Form'!M921,IF('Office Use Only - DONT TOUCH!!!'!G910="Yes",'Application Form'!M921,"")))</f>
        <v/>
      </c>
      <c r="K910" t="str">
        <f>IF(ISBLANK(IF(F910="SKSTD_BDL",'Application Form'!O921,IF('Office Use Only - DONT TOUCH!!!'!G910="Yes",'Application Form'!O921,""))),"",IF(F910="SKSTD_BDL",'Application Form'!O921,IF('Office Use Only - DONT TOUCH!!!'!G910="Yes",'Application Form'!O921,"")))</f>
        <v/>
      </c>
      <c r="N910" t="str">
        <f>IF(AND(F910="",'Application Form'!H921=""),"",IF(AND(F910="",'Application Form'!H921&lt;&gt;""),'Application Form'!H921,IF(AND(F910&lt;&gt;"",'Application Form'!I921=""),"",IF(AND(F910&lt;&gt;"",'Application Form'!I921&lt;&gt;""),IF('Application Form'!I921="SKSTD_BDL","SKSTD_BDL",IF('Application Form'!I921="MIP","MIP",IF('Application Form'!I921="MIP+PV","MIP",IF('Application Form'!I921="SEEKSIRE","SEEKSIRE",IF('Application Form'!I921="SEEKSIRE+PV","SEEKSIRE",IF('Application Form'!I921="GGP50K","GGP50K",IF('Application Form'!I921="GGP50K+PV","GGP50K",IF('Application Form'!I921="GGPHD (150K)","GGPHD (150K)",IF('Application Form'!I921="GGPHD+PV","GGPHD",IF('Application Form'!I921="PV","",IF('Application Form'!I921="POLL","",IF('Application Form'!I921="MSTN","MSTN",IF('Application Form'!I921="COAT","COAT",IF('Application Form'!I921="PI","PI",IF('Application Form'!I921="POLL_50K (add on)*","POLL_50K (add on)*",IF('Application Form'!I921="POLL_HD (add on)*","POLL_HD (add_on)*",IF('Application Form'!I921="MSTN_50K (add_on)*","MSTN_50K (add_on)*",IF('Application Form'!I921="MSTN_HD (add on)*","MSTN_HD (add on)*",IF('Application Form'!I921="STORE","STORE",IF('Application Form'!I921="HE","HE","")))))))))))))))))))),"ERROR"))))</f>
        <v/>
      </c>
      <c r="O910" t="str">
        <f>IF(AND(F910="",'Application Form'!H921=""),"",IF(AND(F910="",'Application Form'!H921&lt;&gt;"",'Application Form'!I921=""),"",IF(AND(F910&lt;&gt;"",'Application Form'!I921=""),"",IF(AND(F910&lt;&gt;"",'Application Form'!I921&lt;&gt;"",'Application Form'!J921=""),"",IF(AND(F910="",'Application Form'!H921&lt;&gt;"",'Application Form'!I921&lt;&gt;""),IF('Application Form'!I921="SKSTD_BDL","SKSTD_BDL",IF('Application Form'!I921="MIP","MIP",IF('Application Form'!I921="MIP+PV","MIP",IF('Application Form'!I921="SEEKSIRE","SEEKSIRE",IF('Application Form'!I921="SEEKSIRE+PV","SEEKSIRE",IF('Application Form'!I921="GGP50K","GGP50K",IF('Application Form'!I921="GGP50K+PV","GGP50K",IF('Application Form'!I921="GGPHD (150K)","GGPHD (150K)",IF('Application Form'!I921="GGPHD+PV","GGPHD",IF('Application Form'!I921="PV","",IF('Application Form'!I921="POLL","",IF('Application Form'!I921="MSTN","MSTN",IF('Application Form'!I921="COAT","COAT",IF('Application Form'!I921="PI","PI",IF('Application Form'!I921="POLL_50K (add on)*","POLL_50K (add on)*",IF('Application Form'!I921="POLL_HD (add on)*","POLL_HD (add_on)*",IF('Application Form'!I921="MSTN_50K (add_on)*","MSTN_50K (add_on)*",IF('Application Form'!I921="MSTN_HD (add on)*","MSTN_HD (add on)*",IF('Application Form'!I921="STORE","STORE",IF('Application Form'!I921="HE","HE","ERROR")))))))))))))))))))),IF(AND(F910&lt;&gt;"",'Application Form'!I921&lt;&gt;"",'Application Form'!J921&lt;&gt;""),IF('Application Form'!J921="SKSTD_BDL","SKSTD_BDL",IF('Application Form'!J921="MIP","MIP",IF('Application Form'!J921="MIP+PV","MIP",IF('Application Form'!J921="SEEKSIRE","SEEKSIRE",IF('Application Form'!J921="SEEKSIRE+PV","SEEKSIRE",IF('Application Form'!J921="GGP50K","GGP50K",IF('Application Form'!J921="GGP50K+PV","GGP50K",IF('Application Form'!J921="GGPHD (150K)","GGPHD (150K)",IF('Application Form'!J921="GGPHD+PV","GGPHD",IF('Application Form'!J921="PV","",IF('Application Form'!J921="POLL","",IF('Application Form'!J921="MSTN","MSTN",IF('Application Form'!J921="COAT","COAT",IF('Application Form'!J921="PI","PI",IF('Application Form'!J921="POLL_50K (add on)*","POLL_50K (add on)*",IF('Application Form'!J921="POLL_HD (add on)*","POLL_HD (add_on)*",IF('Application Form'!J921="MSTN_50K (add_on)*","MSTN_50K (add_on)*",IF('Application Form'!J921="MSTN_HD (add on)*","MSTN_HD (add on)*",IF('Application Form'!J921="STORE","STORE",IF('Application Form'!J921="HE","HE","")))))))))))))))))))),"ERROR"))))))</f>
        <v/>
      </c>
      <c r="P910" t="str">
        <f>IF(AND(F910="",O910&lt;&gt;""),IF('Application Form'!J921="SKSTD_BDL","SKSTD_BDL",IF('Application Form'!J921="MIP","MIP",IF('Application Form'!J921="MIP+PV","MIP",IF('Application Form'!J921="SEEKSIRE","SEEKSIRE",IF('Application Form'!J921="SEEKSIRE+PV","SEEKSIRE",IF('Application Form'!J921="GGP50K","GGP50K",IF('Application Form'!J921="GGP50K+PV","GGP50K",IF('Application Form'!J921="GGPHD (150K)","GGPHD (150K)",IF('Application Form'!J921="GGPHD+PV","GGPHD",IF('Application Form'!J921="PV","",IF('Application Form'!J921="POLL","",IF('Application Form'!J921="MSTN","MSTN",IF('Application Form'!J921="COAT","COAT",IF('Application Form'!J921="PI","PI",IF('Application Form'!J921="POLL_50K (add on)*","POLL_50K (add on)*",IF('Application Form'!J921="POLL_HD (add on)*","POLL_HD (add_on)*",IF('Application Form'!J921="MSTN_50K (add_on)*","MSTN_50K (add_on)*",IF('Application Form'!J921="MSTN_HD (add on)*","MSTN_HD (add on)*",IF('Application Form'!J921="STORE","STORE",IF('Application Form'!J921="HE","HE","")))))))))))))))))))),"")</f>
        <v/>
      </c>
    </row>
    <row r="911" spans="1:16" x14ac:dyDescent="0.25">
      <c r="A911" s="72">
        <f>'Application Form'!E922</f>
        <v>0</v>
      </c>
      <c r="B911" t="str">
        <f>IF('Application Form'!C922="Hair","H",IF('Application Form'!C922="Done","D",IF('Application Form'!C922="Semen","S",IF('Application Form'!C922="TSU","T",""))))</f>
        <v/>
      </c>
      <c r="C911" t="str">
        <f t="shared" si="14"/>
        <v>NAA</v>
      </c>
      <c r="F911" t="str">
        <f>IF('Application Form'!H922="SKSTD_BDL","SKSTD_BDL",IF('Application Form'!H922="MIP","MIP",IF('Application Form'!H922="MIP+PV","MIP",IF('Application Form'!H922="SEEKSIRE","SEEKSIRE",IF('Application Form'!H922="SEEKSIRE+PV","SEEKSIRE",IF('Application Form'!H922="GGP50K","GGP50K",IF('Application Form'!H922="GGP50K+PV","GGP50K",IF('Application Form'!H922="GGPHD (150K)","GGPHD (150K)",IF('Application Form'!H922="GGPHD+PV","GGPHD",IF('Application Form'!H922="PV","",IF('Application Form'!H922="POLL","",IF('Application Form'!H922="MSTN","",IF('Application Form'!H922="COAT","",IF('Application Form'!H922="PI","",IF('Application Form'!H922="POLL_50K (add on)*","",IF('Application Form'!H922="POLL_HD (add on)*","",IF('Application Form'!H922="MSTN_50K (add_on)*","",IF('Application Form'!H922="MSTN_HD (add on)*","",IF('Application Form'!H922="STORE","STORE",IF('Application Form'!H922="HE","HE",""))))))))))))))))))))</f>
        <v/>
      </c>
      <c r="G911" t="str">
        <f>IF(OR(RIGHT('Application Form'!H922,2)="PV",RIGHT('Application Form'!I922,2)="PV",RIGHT('Application Form'!J922,2)="PV"),"Yes","")</f>
        <v/>
      </c>
      <c r="H911" s="81" t="str">
        <f>IF(ISBLANK(IF(F911="SKSTD_BDL",'Application Form'!M922,IF('Office Use Only - DONT TOUCH!!!'!G911="Yes",'Application Form'!M922,""))),"",IF(F911="SKSTD_BDL",'Application Form'!M922,IF('Office Use Only - DONT TOUCH!!!'!G911="Yes",'Application Form'!M922,"")))</f>
        <v/>
      </c>
      <c r="K911" t="str">
        <f>IF(ISBLANK(IF(F911="SKSTD_BDL",'Application Form'!O922,IF('Office Use Only - DONT TOUCH!!!'!G911="Yes",'Application Form'!O922,""))),"",IF(F911="SKSTD_BDL",'Application Form'!O922,IF('Office Use Only - DONT TOUCH!!!'!G911="Yes",'Application Form'!O922,"")))</f>
        <v/>
      </c>
      <c r="N911" t="str">
        <f>IF(AND(F911="",'Application Form'!H922=""),"",IF(AND(F911="",'Application Form'!H922&lt;&gt;""),'Application Form'!H922,IF(AND(F911&lt;&gt;"",'Application Form'!I922=""),"",IF(AND(F911&lt;&gt;"",'Application Form'!I922&lt;&gt;""),IF('Application Form'!I922="SKSTD_BDL","SKSTD_BDL",IF('Application Form'!I922="MIP","MIP",IF('Application Form'!I922="MIP+PV","MIP",IF('Application Form'!I922="SEEKSIRE","SEEKSIRE",IF('Application Form'!I922="SEEKSIRE+PV","SEEKSIRE",IF('Application Form'!I922="GGP50K","GGP50K",IF('Application Form'!I922="GGP50K+PV","GGP50K",IF('Application Form'!I922="GGPHD (150K)","GGPHD (150K)",IF('Application Form'!I922="GGPHD+PV","GGPHD",IF('Application Form'!I922="PV","",IF('Application Form'!I922="POLL","",IF('Application Form'!I922="MSTN","MSTN",IF('Application Form'!I922="COAT","COAT",IF('Application Form'!I922="PI","PI",IF('Application Form'!I922="POLL_50K (add on)*","POLL_50K (add on)*",IF('Application Form'!I922="POLL_HD (add on)*","POLL_HD (add_on)*",IF('Application Form'!I922="MSTN_50K (add_on)*","MSTN_50K (add_on)*",IF('Application Form'!I922="MSTN_HD (add on)*","MSTN_HD (add on)*",IF('Application Form'!I922="STORE","STORE",IF('Application Form'!I922="HE","HE","")))))))))))))))))))),"ERROR"))))</f>
        <v/>
      </c>
      <c r="O911" t="str">
        <f>IF(AND(F911="",'Application Form'!H922=""),"",IF(AND(F911="",'Application Form'!H922&lt;&gt;"",'Application Form'!I922=""),"",IF(AND(F911&lt;&gt;"",'Application Form'!I922=""),"",IF(AND(F911&lt;&gt;"",'Application Form'!I922&lt;&gt;"",'Application Form'!J922=""),"",IF(AND(F911="",'Application Form'!H922&lt;&gt;"",'Application Form'!I922&lt;&gt;""),IF('Application Form'!I922="SKSTD_BDL","SKSTD_BDL",IF('Application Form'!I922="MIP","MIP",IF('Application Form'!I922="MIP+PV","MIP",IF('Application Form'!I922="SEEKSIRE","SEEKSIRE",IF('Application Form'!I922="SEEKSIRE+PV","SEEKSIRE",IF('Application Form'!I922="GGP50K","GGP50K",IF('Application Form'!I922="GGP50K+PV","GGP50K",IF('Application Form'!I922="GGPHD (150K)","GGPHD (150K)",IF('Application Form'!I922="GGPHD+PV","GGPHD",IF('Application Form'!I922="PV","",IF('Application Form'!I922="POLL","",IF('Application Form'!I922="MSTN","MSTN",IF('Application Form'!I922="COAT","COAT",IF('Application Form'!I922="PI","PI",IF('Application Form'!I922="POLL_50K (add on)*","POLL_50K (add on)*",IF('Application Form'!I922="POLL_HD (add on)*","POLL_HD (add_on)*",IF('Application Form'!I922="MSTN_50K (add_on)*","MSTN_50K (add_on)*",IF('Application Form'!I922="MSTN_HD (add on)*","MSTN_HD (add on)*",IF('Application Form'!I922="STORE","STORE",IF('Application Form'!I922="HE","HE","ERROR")))))))))))))))))))),IF(AND(F911&lt;&gt;"",'Application Form'!I922&lt;&gt;"",'Application Form'!J922&lt;&gt;""),IF('Application Form'!J922="SKSTD_BDL","SKSTD_BDL",IF('Application Form'!J922="MIP","MIP",IF('Application Form'!J922="MIP+PV","MIP",IF('Application Form'!J922="SEEKSIRE","SEEKSIRE",IF('Application Form'!J922="SEEKSIRE+PV","SEEKSIRE",IF('Application Form'!J922="GGP50K","GGP50K",IF('Application Form'!J922="GGP50K+PV","GGP50K",IF('Application Form'!J922="GGPHD (150K)","GGPHD (150K)",IF('Application Form'!J922="GGPHD+PV","GGPHD",IF('Application Form'!J922="PV","",IF('Application Form'!J922="POLL","",IF('Application Form'!J922="MSTN","MSTN",IF('Application Form'!J922="COAT","COAT",IF('Application Form'!J922="PI","PI",IF('Application Form'!J922="POLL_50K (add on)*","POLL_50K (add on)*",IF('Application Form'!J922="POLL_HD (add on)*","POLL_HD (add_on)*",IF('Application Form'!J922="MSTN_50K (add_on)*","MSTN_50K (add_on)*",IF('Application Form'!J922="MSTN_HD (add on)*","MSTN_HD (add on)*",IF('Application Form'!J922="STORE","STORE",IF('Application Form'!J922="HE","HE","")))))))))))))))))))),"ERROR"))))))</f>
        <v/>
      </c>
      <c r="P911" t="str">
        <f>IF(AND(F911="",O911&lt;&gt;""),IF('Application Form'!J922="SKSTD_BDL","SKSTD_BDL",IF('Application Form'!J922="MIP","MIP",IF('Application Form'!J922="MIP+PV","MIP",IF('Application Form'!J922="SEEKSIRE","SEEKSIRE",IF('Application Form'!J922="SEEKSIRE+PV","SEEKSIRE",IF('Application Form'!J922="GGP50K","GGP50K",IF('Application Form'!J922="GGP50K+PV","GGP50K",IF('Application Form'!J922="GGPHD (150K)","GGPHD (150K)",IF('Application Form'!J922="GGPHD+PV","GGPHD",IF('Application Form'!J922="PV","",IF('Application Form'!J922="POLL","",IF('Application Form'!J922="MSTN","MSTN",IF('Application Form'!J922="COAT","COAT",IF('Application Form'!J922="PI","PI",IF('Application Form'!J922="POLL_50K (add on)*","POLL_50K (add on)*",IF('Application Form'!J922="POLL_HD (add on)*","POLL_HD (add_on)*",IF('Application Form'!J922="MSTN_50K (add_on)*","MSTN_50K (add_on)*",IF('Application Form'!J922="MSTN_HD (add on)*","MSTN_HD (add on)*",IF('Application Form'!J922="STORE","STORE",IF('Application Form'!J922="HE","HE","")))))))))))))))))))),"")</f>
        <v/>
      </c>
    </row>
    <row r="912" spans="1:16" x14ac:dyDescent="0.25">
      <c r="A912" s="72">
        <f>'Application Form'!E923</f>
        <v>0</v>
      </c>
      <c r="B912" t="str">
        <f>IF('Application Form'!C923="Hair","H",IF('Application Form'!C923="Done","D",IF('Application Form'!C923="Semen","S",IF('Application Form'!C923="TSU","T",""))))</f>
        <v/>
      </c>
      <c r="C912" t="str">
        <f t="shared" si="14"/>
        <v>NAA</v>
      </c>
      <c r="F912" t="str">
        <f>IF('Application Form'!H923="SKSTD_BDL","SKSTD_BDL",IF('Application Form'!H923="MIP","MIP",IF('Application Form'!H923="MIP+PV","MIP",IF('Application Form'!H923="SEEKSIRE","SEEKSIRE",IF('Application Form'!H923="SEEKSIRE+PV","SEEKSIRE",IF('Application Form'!H923="GGP50K","GGP50K",IF('Application Form'!H923="GGP50K+PV","GGP50K",IF('Application Form'!H923="GGPHD (150K)","GGPHD (150K)",IF('Application Form'!H923="GGPHD+PV","GGPHD",IF('Application Form'!H923="PV","",IF('Application Form'!H923="POLL","",IF('Application Form'!H923="MSTN","",IF('Application Form'!H923="COAT","",IF('Application Form'!H923="PI","",IF('Application Form'!H923="POLL_50K (add on)*","",IF('Application Form'!H923="POLL_HD (add on)*","",IF('Application Form'!H923="MSTN_50K (add_on)*","",IF('Application Form'!H923="MSTN_HD (add on)*","",IF('Application Form'!H923="STORE","STORE",IF('Application Form'!H923="HE","HE",""))))))))))))))))))))</f>
        <v/>
      </c>
      <c r="G912" t="str">
        <f>IF(OR(RIGHT('Application Form'!H923,2)="PV",RIGHT('Application Form'!I923,2)="PV",RIGHT('Application Form'!J923,2)="PV"),"Yes","")</f>
        <v/>
      </c>
      <c r="H912" s="81" t="str">
        <f>IF(ISBLANK(IF(F912="SKSTD_BDL",'Application Form'!M923,IF('Office Use Only - DONT TOUCH!!!'!G912="Yes",'Application Form'!M923,""))),"",IF(F912="SKSTD_BDL",'Application Form'!M923,IF('Office Use Only - DONT TOUCH!!!'!G912="Yes",'Application Form'!M923,"")))</f>
        <v/>
      </c>
      <c r="K912" t="str">
        <f>IF(ISBLANK(IF(F912="SKSTD_BDL",'Application Form'!O923,IF('Office Use Only - DONT TOUCH!!!'!G912="Yes",'Application Form'!O923,""))),"",IF(F912="SKSTD_BDL",'Application Form'!O923,IF('Office Use Only - DONT TOUCH!!!'!G912="Yes",'Application Form'!O923,"")))</f>
        <v/>
      </c>
      <c r="N912" t="str">
        <f>IF(AND(F912="",'Application Form'!H923=""),"",IF(AND(F912="",'Application Form'!H923&lt;&gt;""),'Application Form'!H923,IF(AND(F912&lt;&gt;"",'Application Form'!I923=""),"",IF(AND(F912&lt;&gt;"",'Application Form'!I923&lt;&gt;""),IF('Application Form'!I923="SKSTD_BDL","SKSTD_BDL",IF('Application Form'!I923="MIP","MIP",IF('Application Form'!I923="MIP+PV","MIP",IF('Application Form'!I923="SEEKSIRE","SEEKSIRE",IF('Application Form'!I923="SEEKSIRE+PV","SEEKSIRE",IF('Application Form'!I923="GGP50K","GGP50K",IF('Application Form'!I923="GGP50K+PV","GGP50K",IF('Application Form'!I923="GGPHD (150K)","GGPHD (150K)",IF('Application Form'!I923="GGPHD+PV","GGPHD",IF('Application Form'!I923="PV","",IF('Application Form'!I923="POLL","",IF('Application Form'!I923="MSTN","MSTN",IF('Application Form'!I923="COAT","COAT",IF('Application Form'!I923="PI","PI",IF('Application Form'!I923="POLL_50K (add on)*","POLL_50K (add on)*",IF('Application Form'!I923="POLL_HD (add on)*","POLL_HD (add_on)*",IF('Application Form'!I923="MSTN_50K (add_on)*","MSTN_50K (add_on)*",IF('Application Form'!I923="MSTN_HD (add on)*","MSTN_HD (add on)*",IF('Application Form'!I923="STORE","STORE",IF('Application Form'!I923="HE","HE","")))))))))))))))))))),"ERROR"))))</f>
        <v/>
      </c>
      <c r="O912" t="str">
        <f>IF(AND(F912="",'Application Form'!H923=""),"",IF(AND(F912="",'Application Form'!H923&lt;&gt;"",'Application Form'!I923=""),"",IF(AND(F912&lt;&gt;"",'Application Form'!I923=""),"",IF(AND(F912&lt;&gt;"",'Application Form'!I923&lt;&gt;"",'Application Form'!J923=""),"",IF(AND(F912="",'Application Form'!H923&lt;&gt;"",'Application Form'!I923&lt;&gt;""),IF('Application Form'!I923="SKSTD_BDL","SKSTD_BDL",IF('Application Form'!I923="MIP","MIP",IF('Application Form'!I923="MIP+PV","MIP",IF('Application Form'!I923="SEEKSIRE","SEEKSIRE",IF('Application Form'!I923="SEEKSIRE+PV","SEEKSIRE",IF('Application Form'!I923="GGP50K","GGP50K",IF('Application Form'!I923="GGP50K+PV","GGP50K",IF('Application Form'!I923="GGPHD (150K)","GGPHD (150K)",IF('Application Form'!I923="GGPHD+PV","GGPHD",IF('Application Form'!I923="PV","",IF('Application Form'!I923="POLL","",IF('Application Form'!I923="MSTN","MSTN",IF('Application Form'!I923="COAT","COAT",IF('Application Form'!I923="PI","PI",IF('Application Form'!I923="POLL_50K (add on)*","POLL_50K (add on)*",IF('Application Form'!I923="POLL_HD (add on)*","POLL_HD (add_on)*",IF('Application Form'!I923="MSTN_50K (add_on)*","MSTN_50K (add_on)*",IF('Application Form'!I923="MSTN_HD (add on)*","MSTN_HD (add on)*",IF('Application Form'!I923="STORE","STORE",IF('Application Form'!I923="HE","HE","ERROR")))))))))))))))))))),IF(AND(F912&lt;&gt;"",'Application Form'!I923&lt;&gt;"",'Application Form'!J923&lt;&gt;""),IF('Application Form'!J923="SKSTD_BDL","SKSTD_BDL",IF('Application Form'!J923="MIP","MIP",IF('Application Form'!J923="MIP+PV","MIP",IF('Application Form'!J923="SEEKSIRE","SEEKSIRE",IF('Application Form'!J923="SEEKSIRE+PV","SEEKSIRE",IF('Application Form'!J923="GGP50K","GGP50K",IF('Application Form'!J923="GGP50K+PV","GGP50K",IF('Application Form'!J923="GGPHD (150K)","GGPHD (150K)",IF('Application Form'!J923="GGPHD+PV","GGPHD",IF('Application Form'!J923="PV","",IF('Application Form'!J923="POLL","",IF('Application Form'!J923="MSTN","MSTN",IF('Application Form'!J923="COAT","COAT",IF('Application Form'!J923="PI","PI",IF('Application Form'!J923="POLL_50K (add on)*","POLL_50K (add on)*",IF('Application Form'!J923="POLL_HD (add on)*","POLL_HD (add_on)*",IF('Application Form'!J923="MSTN_50K (add_on)*","MSTN_50K (add_on)*",IF('Application Form'!J923="MSTN_HD (add on)*","MSTN_HD (add on)*",IF('Application Form'!J923="STORE","STORE",IF('Application Form'!J923="HE","HE","")))))))))))))))))))),"ERROR"))))))</f>
        <v/>
      </c>
      <c r="P912" t="str">
        <f>IF(AND(F912="",O912&lt;&gt;""),IF('Application Form'!J923="SKSTD_BDL","SKSTD_BDL",IF('Application Form'!J923="MIP","MIP",IF('Application Form'!J923="MIP+PV","MIP",IF('Application Form'!J923="SEEKSIRE","SEEKSIRE",IF('Application Form'!J923="SEEKSIRE+PV","SEEKSIRE",IF('Application Form'!J923="GGP50K","GGP50K",IF('Application Form'!J923="GGP50K+PV","GGP50K",IF('Application Form'!J923="GGPHD (150K)","GGPHD (150K)",IF('Application Form'!J923="GGPHD+PV","GGPHD",IF('Application Form'!J923="PV","",IF('Application Form'!J923="POLL","",IF('Application Form'!J923="MSTN","MSTN",IF('Application Form'!J923="COAT","COAT",IF('Application Form'!J923="PI","PI",IF('Application Form'!J923="POLL_50K (add on)*","POLL_50K (add on)*",IF('Application Form'!J923="POLL_HD (add on)*","POLL_HD (add_on)*",IF('Application Form'!J923="MSTN_50K (add_on)*","MSTN_50K (add_on)*",IF('Application Form'!J923="MSTN_HD (add on)*","MSTN_HD (add on)*",IF('Application Form'!J923="STORE","STORE",IF('Application Form'!J923="HE","HE","")))))))))))))))))))),"")</f>
        <v/>
      </c>
    </row>
    <row r="913" spans="1:16" x14ac:dyDescent="0.25">
      <c r="A913" s="72">
        <f>'Application Form'!E924</f>
        <v>0</v>
      </c>
      <c r="B913" t="str">
        <f>IF('Application Form'!C924="Hair","H",IF('Application Form'!C924="Done","D",IF('Application Form'!C924="Semen","S",IF('Application Form'!C924="TSU","T",""))))</f>
        <v/>
      </c>
      <c r="C913" t="str">
        <f t="shared" si="14"/>
        <v>NAA</v>
      </c>
      <c r="F913" t="str">
        <f>IF('Application Form'!H924="SKSTD_BDL","SKSTD_BDL",IF('Application Form'!H924="MIP","MIP",IF('Application Form'!H924="MIP+PV","MIP",IF('Application Form'!H924="SEEKSIRE","SEEKSIRE",IF('Application Form'!H924="SEEKSIRE+PV","SEEKSIRE",IF('Application Form'!H924="GGP50K","GGP50K",IF('Application Form'!H924="GGP50K+PV","GGP50K",IF('Application Form'!H924="GGPHD (150K)","GGPHD (150K)",IF('Application Form'!H924="GGPHD+PV","GGPHD",IF('Application Form'!H924="PV","",IF('Application Form'!H924="POLL","",IF('Application Form'!H924="MSTN","",IF('Application Form'!H924="COAT","",IF('Application Form'!H924="PI","",IF('Application Form'!H924="POLL_50K (add on)*","",IF('Application Form'!H924="POLL_HD (add on)*","",IF('Application Form'!H924="MSTN_50K (add_on)*","",IF('Application Form'!H924="MSTN_HD (add on)*","",IF('Application Form'!H924="STORE","STORE",IF('Application Form'!H924="HE","HE",""))))))))))))))))))))</f>
        <v/>
      </c>
      <c r="G913" t="str">
        <f>IF(OR(RIGHT('Application Form'!H924,2)="PV",RIGHT('Application Form'!I924,2)="PV",RIGHT('Application Form'!J924,2)="PV"),"Yes","")</f>
        <v/>
      </c>
      <c r="H913" s="81" t="str">
        <f>IF(ISBLANK(IF(F913="SKSTD_BDL",'Application Form'!M924,IF('Office Use Only - DONT TOUCH!!!'!G913="Yes",'Application Form'!M924,""))),"",IF(F913="SKSTD_BDL",'Application Form'!M924,IF('Office Use Only - DONT TOUCH!!!'!G913="Yes",'Application Form'!M924,"")))</f>
        <v/>
      </c>
      <c r="K913" t="str">
        <f>IF(ISBLANK(IF(F913="SKSTD_BDL",'Application Form'!O924,IF('Office Use Only - DONT TOUCH!!!'!G913="Yes",'Application Form'!O924,""))),"",IF(F913="SKSTD_BDL",'Application Form'!O924,IF('Office Use Only - DONT TOUCH!!!'!G913="Yes",'Application Form'!O924,"")))</f>
        <v/>
      </c>
      <c r="N913" t="str">
        <f>IF(AND(F913="",'Application Form'!H924=""),"",IF(AND(F913="",'Application Form'!H924&lt;&gt;""),'Application Form'!H924,IF(AND(F913&lt;&gt;"",'Application Form'!I924=""),"",IF(AND(F913&lt;&gt;"",'Application Form'!I924&lt;&gt;""),IF('Application Form'!I924="SKSTD_BDL","SKSTD_BDL",IF('Application Form'!I924="MIP","MIP",IF('Application Form'!I924="MIP+PV","MIP",IF('Application Form'!I924="SEEKSIRE","SEEKSIRE",IF('Application Form'!I924="SEEKSIRE+PV","SEEKSIRE",IF('Application Form'!I924="GGP50K","GGP50K",IF('Application Form'!I924="GGP50K+PV","GGP50K",IF('Application Form'!I924="GGPHD (150K)","GGPHD (150K)",IF('Application Form'!I924="GGPHD+PV","GGPHD",IF('Application Form'!I924="PV","",IF('Application Form'!I924="POLL","",IF('Application Form'!I924="MSTN","MSTN",IF('Application Form'!I924="COAT","COAT",IF('Application Form'!I924="PI","PI",IF('Application Form'!I924="POLL_50K (add on)*","POLL_50K (add on)*",IF('Application Form'!I924="POLL_HD (add on)*","POLL_HD (add_on)*",IF('Application Form'!I924="MSTN_50K (add_on)*","MSTN_50K (add_on)*",IF('Application Form'!I924="MSTN_HD (add on)*","MSTN_HD (add on)*",IF('Application Form'!I924="STORE","STORE",IF('Application Form'!I924="HE","HE","")))))))))))))))))))),"ERROR"))))</f>
        <v/>
      </c>
      <c r="O913" t="str">
        <f>IF(AND(F913="",'Application Form'!H924=""),"",IF(AND(F913="",'Application Form'!H924&lt;&gt;"",'Application Form'!I924=""),"",IF(AND(F913&lt;&gt;"",'Application Form'!I924=""),"",IF(AND(F913&lt;&gt;"",'Application Form'!I924&lt;&gt;"",'Application Form'!J924=""),"",IF(AND(F913="",'Application Form'!H924&lt;&gt;"",'Application Form'!I924&lt;&gt;""),IF('Application Form'!I924="SKSTD_BDL","SKSTD_BDL",IF('Application Form'!I924="MIP","MIP",IF('Application Form'!I924="MIP+PV","MIP",IF('Application Form'!I924="SEEKSIRE","SEEKSIRE",IF('Application Form'!I924="SEEKSIRE+PV","SEEKSIRE",IF('Application Form'!I924="GGP50K","GGP50K",IF('Application Form'!I924="GGP50K+PV","GGP50K",IF('Application Form'!I924="GGPHD (150K)","GGPHD (150K)",IF('Application Form'!I924="GGPHD+PV","GGPHD",IF('Application Form'!I924="PV","",IF('Application Form'!I924="POLL","",IF('Application Form'!I924="MSTN","MSTN",IF('Application Form'!I924="COAT","COAT",IF('Application Form'!I924="PI","PI",IF('Application Form'!I924="POLL_50K (add on)*","POLL_50K (add on)*",IF('Application Form'!I924="POLL_HD (add on)*","POLL_HD (add_on)*",IF('Application Form'!I924="MSTN_50K (add_on)*","MSTN_50K (add_on)*",IF('Application Form'!I924="MSTN_HD (add on)*","MSTN_HD (add on)*",IF('Application Form'!I924="STORE","STORE",IF('Application Form'!I924="HE","HE","ERROR")))))))))))))))))))),IF(AND(F913&lt;&gt;"",'Application Form'!I924&lt;&gt;"",'Application Form'!J924&lt;&gt;""),IF('Application Form'!J924="SKSTD_BDL","SKSTD_BDL",IF('Application Form'!J924="MIP","MIP",IF('Application Form'!J924="MIP+PV","MIP",IF('Application Form'!J924="SEEKSIRE","SEEKSIRE",IF('Application Form'!J924="SEEKSIRE+PV","SEEKSIRE",IF('Application Form'!J924="GGP50K","GGP50K",IF('Application Form'!J924="GGP50K+PV","GGP50K",IF('Application Form'!J924="GGPHD (150K)","GGPHD (150K)",IF('Application Form'!J924="GGPHD+PV","GGPHD",IF('Application Form'!J924="PV","",IF('Application Form'!J924="POLL","",IF('Application Form'!J924="MSTN","MSTN",IF('Application Form'!J924="COAT","COAT",IF('Application Form'!J924="PI","PI",IF('Application Form'!J924="POLL_50K (add on)*","POLL_50K (add on)*",IF('Application Form'!J924="POLL_HD (add on)*","POLL_HD (add_on)*",IF('Application Form'!J924="MSTN_50K (add_on)*","MSTN_50K (add_on)*",IF('Application Form'!J924="MSTN_HD (add on)*","MSTN_HD (add on)*",IF('Application Form'!J924="STORE","STORE",IF('Application Form'!J924="HE","HE","")))))))))))))))))))),"ERROR"))))))</f>
        <v/>
      </c>
      <c r="P913" t="str">
        <f>IF(AND(F913="",O913&lt;&gt;""),IF('Application Form'!J924="SKSTD_BDL","SKSTD_BDL",IF('Application Form'!J924="MIP","MIP",IF('Application Form'!J924="MIP+PV","MIP",IF('Application Form'!J924="SEEKSIRE","SEEKSIRE",IF('Application Form'!J924="SEEKSIRE+PV","SEEKSIRE",IF('Application Form'!J924="GGP50K","GGP50K",IF('Application Form'!J924="GGP50K+PV","GGP50K",IF('Application Form'!J924="GGPHD (150K)","GGPHD (150K)",IF('Application Form'!J924="GGPHD+PV","GGPHD",IF('Application Form'!J924="PV","",IF('Application Form'!J924="POLL","",IF('Application Form'!J924="MSTN","MSTN",IF('Application Form'!J924="COAT","COAT",IF('Application Form'!J924="PI","PI",IF('Application Form'!J924="POLL_50K (add on)*","POLL_50K (add on)*",IF('Application Form'!J924="POLL_HD (add on)*","POLL_HD (add_on)*",IF('Application Form'!J924="MSTN_50K (add_on)*","MSTN_50K (add_on)*",IF('Application Form'!J924="MSTN_HD (add on)*","MSTN_HD (add on)*",IF('Application Form'!J924="STORE","STORE",IF('Application Form'!J924="HE","HE","")))))))))))))))))))),"")</f>
        <v/>
      </c>
    </row>
    <row r="914" spans="1:16" x14ac:dyDescent="0.25">
      <c r="A914" s="72">
        <f>'Application Form'!E925</f>
        <v>0</v>
      </c>
      <c r="B914" t="str">
        <f>IF('Application Form'!C925="Hair","H",IF('Application Form'!C925="Done","D",IF('Application Form'!C925="Semen","S",IF('Application Form'!C925="TSU","T",""))))</f>
        <v/>
      </c>
      <c r="C914" t="str">
        <f t="shared" si="14"/>
        <v>NAA</v>
      </c>
      <c r="F914" t="str">
        <f>IF('Application Form'!H925="SKSTD_BDL","SKSTD_BDL",IF('Application Form'!H925="MIP","MIP",IF('Application Form'!H925="MIP+PV","MIP",IF('Application Form'!H925="SEEKSIRE","SEEKSIRE",IF('Application Form'!H925="SEEKSIRE+PV","SEEKSIRE",IF('Application Form'!H925="GGP50K","GGP50K",IF('Application Form'!H925="GGP50K+PV","GGP50K",IF('Application Form'!H925="GGPHD (150K)","GGPHD (150K)",IF('Application Form'!H925="GGPHD+PV","GGPHD",IF('Application Form'!H925="PV","",IF('Application Form'!H925="POLL","",IF('Application Form'!H925="MSTN","",IF('Application Form'!H925="COAT","",IF('Application Form'!H925="PI","",IF('Application Form'!H925="POLL_50K (add on)*","",IF('Application Form'!H925="POLL_HD (add on)*","",IF('Application Form'!H925="MSTN_50K (add_on)*","",IF('Application Form'!H925="MSTN_HD (add on)*","",IF('Application Form'!H925="STORE","STORE",IF('Application Form'!H925="HE","HE",""))))))))))))))))))))</f>
        <v/>
      </c>
      <c r="G914" t="str">
        <f>IF(OR(RIGHT('Application Form'!H925,2)="PV",RIGHT('Application Form'!I925,2)="PV",RIGHT('Application Form'!J925,2)="PV"),"Yes","")</f>
        <v/>
      </c>
      <c r="H914" s="81" t="str">
        <f>IF(ISBLANK(IF(F914="SKSTD_BDL",'Application Form'!M925,IF('Office Use Only - DONT TOUCH!!!'!G914="Yes",'Application Form'!M925,""))),"",IF(F914="SKSTD_BDL",'Application Form'!M925,IF('Office Use Only - DONT TOUCH!!!'!G914="Yes",'Application Form'!M925,"")))</f>
        <v/>
      </c>
      <c r="K914" t="str">
        <f>IF(ISBLANK(IF(F914="SKSTD_BDL",'Application Form'!O925,IF('Office Use Only - DONT TOUCH!!!'!G914="Yes",'Application Form'!O925,""))),"",IF(F914="SKSTD_BDL",'Application Form'!O925,IF('Office Use Only - DONT TOUCH!!!'!G914="Yes",'Application Form'!O925,"")))</f>
        <v/>
      </c>
      <c r="N914" t="str">
        <f>IF(AND(F914="",'Application Form'!H925=""),"",IF(AND(F914="",'Application Form'!H925&lt;&gt;""),'Application Form'!H925,IF(AND(F914&lt;&gt;"",'Application Form'!I925=""),"",IF(AND(F914&lt;&gt;"",'Application Form'!I925&lt;&gt;""),IF('Application Form'!I925="SKSTD_BDL","SKSTD_BDL",IF('Application Form'!I925="MIP","MIP",IF('Application Form'!I925="MIP+PV","MIP",IF('Application Form'!I925="SEEKSIRE","SEEKSIRE",IF('Application Form'!I925="SEEKSIRE+PV","SEEKSIRE",IF('Application Form'!I925="GGP50K","GGP50K",IF('Application Form'!I925="GGP50K+PV","GGP50K",IF('Application Form'!I925="GGPHD (150K)","GGPHD (150K)",IF('Application Form'!I925="GGPHD+PV","GGPHD",IF('Application Form'!I925="PV","",IF('Application Form'!I925="POLL","",IF('Application Form'!I925="MSTN","MSTN",IF('Application Form'!I925="COAT","COAT",IF('Application Form'!I925="PI","PI",IF('Application Form'!I925="POLL_50K (add on)*","POLL_50K (add on)*",IF('Application Form'!I925="POLL_HD (add on)*","POLL_HD (add_on)*",IF('Application Form'!I925="MSTN_50K (add_on)*","MSTN_50K (add_on)*",IF('Application Form'!I925="MSTN_HD (add on)*","MSTN_HD (add on)*",IF('Application Form'!I925="STORE","STORE",IF('Application Form'!I925="HE","HE","")))))))))))))))))))),"ERROR"))))</f>
        <v/>
      </c>
      <c r="O914" t="str">
        <f>IF(AND(F914="",'Application Form'!H925=""),"",IF(AND(F914="",'Application Form'!H925&lt;&gt;"",'Application Form'!I925=""),"",IF(AND(F914&lt;&gt;"",'Application Form'!I925=""),"",IF(AND(F914&lt;&gt;"",'Application Form'!I925&lt;&gt;"",'Application Form'!J925=""),"",IF(AND(F914="",'Application Form'!H925&lt;&gt;"",'Application Form'!I925&lt;&gt;""),IF('Application Form'!I925="SKSTD_BDL","SKSTD_BDL",IF('Application Form'!I925="MIP","MIP",IF('Application Form'!I925="MIP+PV","MIP",IF('Application Form'!I925="SEEKSIRE","SEEKSIRE",IF('Application Form'!I925="SEEKSIRE+PV","SEEKSIRE",IF('Application Form'!I925="GGP50K","GGP50K",IF('Application Form'!I925="GGP50K+PV","GGP50K",IF('Application Form'!I925="GGPHD (150K)","GGPHD (150K)",IF('Application Form'!I925="GGPHD+PV","GGPHD",IF('Application Form'!I925="PV","",IF('Application Form'!I925="POLL","",IF('Application Form'!I925="MSTN","MSTN",IF('Application Form'!I925="COAT","COAT",IF('Application Form'!I925="PI","PI",IF('Application Form'!I925="POLL_50K (add on)*","POLL_50K (add on)*",IF('Application Form'!I925="POLL_HD (add on)*","POLL_HD (add_on)*",IF('Application Form'!I925="MSTN_50K (add_on)*","MSTN_50K (add_on)*",IF('Application Form'!I925="MSTN_HD (add on)*","MSTN_HD (add on)*",IF('Application Form'!I925="STORE","STORE",IF('Application Form'!I925="HE","HE","ERROR")))))))))))))))))))),IF(AND(F914&lt;&gt;"",'Application Form'!I925&lt;&gt;"",'Application Form'!J925&lt;&gt;""),IF('Application Form'!J925="SKSTD_BDL","SKSTD_BDL",IF('Application Form'!J925="MIP","MIP",IF('Application Form'!J925="MIP+PV","MIP",IF('Application Form'!J925="SEEKSIRE","SEEKSIRE",IF('Application Form'!J925="SEEKSIRE+PV","SEEKSIRE",IF('Application Form'!J925="GGP50K","GGP50K",IF('Application Form'!J925="GGP50K+PV","GGP50K",IF('Application Form'!J925="GGPHD (150K)","GGPHD (150K)",IF('Application Form'!J925="GGPHD+PV","GGPHD",IF('Application Form'!J925="PV","",IF('Application Form'!J925="POLL","",IF('Application Form'!J925="MSTN","MSTN",IF('Application Form'!J925="COAT","COAT",IF('Application Form'!J925="PI","PI",IF('Application Form'!J925="POLL_50K (add on)*","POLL_50K (add on)*",IF('Application Form'!J925="POLL_HD (add on)*","POLL_HD (add_on)*",IF('Application Form'!J925="MSTN_50K (add_on)*","MSTN_50K (add_on)*",IF('Application Form'!J925="MSTN_HD (add on)*","MSTN_HD (add on)*",IF('Application Form'!J925="STORE","STORE",IF('Application Form'!J925="HE","HE","")))))))))))))))))))),"ERROR"))))))</f>
        <v/>
      </c>
      <c r="P914" t="str">
        <f>IF(AND(F914="",O914&lt;&gt;""),IF('Application Form'!J925="SKSTD_BDL","SKSTD_BDL",IF('Application Form'!J925="MIP","MIP",IF('Application Form'!J925="MIP+PV","MIP",IF('Application Form'!J925="SEEKSIRE","SEEKSIRE",IF('Application Form'!J925="SEEKSIRE+PV","SEEKSIRE",IF('Application Form'!J925="GGP50K","GGP50K",IF('Application Form'!J925="GGP50K+PV","GGP50K",IF('Application Form'!J925="GGPHD (150K)","GGPHD (150K)",IF('Application Form'!J925="GGPHD+PV","GGPHD",IF('Application Form'!J925="PV","",IF('Application Form'!J925="POLL","",IF('Application Form'!J925="MSTN","MSTN",IF('Application Form'!J925="COAT","COAT",IF('Application Form'!J925="PI","PI",IF('Application Form'!J925="POLL_50K (add on)*","POLL_50K (add on)*",IF('Application Form'!J925="POLL_HD (add on)*","POLL_HD (add_on)*",IF('Application Form'!J925="MSTN_50K (add_on)*","MSTN_50K (add_on)*",IF('Application Form'!J925="MSTN_HD (add on)*","MSTN_HD (add on)*",IF('Application Form'!J925="STORE","STORE",IF('Application Form'!J925="HE","HE","")))))))))))))))))))),"")</f>
        <v/>
      </c>
    </row>
    <row r="915" spans="1:16" x14ac:dyDescent="0.25">
      <c r="A915" s="72">
        <f>'Application Form'!E926</f>
        <v>0</v>
      </c>
      <c r="B915" t="str">
        <f>IF('Application Form'!C926="Hair","H",IF('Application Form'!C926="Done","D",IF('Application Form'!C926="Semen","S",IF('Application Form'!C926="TSU","T",""))))</f>
        <v/>
      </c>
      <c r="C915" t="str">
        <f t="shared" si="14"/>
        <v>NAA</v>
      </c>
      <c r="F915" t="str">
        <f>IF('Application Form'!H926="SKSTD_BDL","SKSTD_BDL",IF('Application Form'!H926="MIP","MIP",IF('Application Form'!H926="MIP+PV","MIP",IF('Application Form'!H926="SEEKSIRE","SEEKSIRE",IF('Application Form'!H926="SEEKSIRE+PV","SEEKSIRE",IF('Application Form'!H926="GGP50K","GGP50K",IF('Application Form'!H926="GGP50K+PV","GGP50K",IF('Application Form'!H926="GGPHD (150K)","GGPHD (150K)",IF('Application Form'!H926="GGPHD+PV","GGPHD",IF('Application Form'!H926="PV","",IF('Application Form'!H926="POLL","",IF('Application Form'!H926="MSTN","",IF('Application Form'!H926="COAT","",IF('Application Form'!H926="PI","",IF('Application Form'!H926="POLL_50K (add on)*","",IF('Application Form'!H926="POLL_HD (add on)*","",IF('Application Form'!H926="MSTN_50K (add_on)*","",IF('Application Form'!H926="MSTN_HD (add on)*","",IF('Application Form'!H926="STORE","STORE",IF('Application Form'!H926="HE","HE",""))))))))))))))))))))</f>
        <v/>
      </c>
      <c r="G915" t="str">
        <f>IF(OR(RIGHT('Application Form'!H926,2)="PV",RIGHT('Application Form'!I926,2)="PV",RIGHT('Application Form'!J926,2)="PV"),"Yes","")</f>
        <v/>
      </c>
      <c r="H915" s="81" t="str">
        <f>IF(ISBLANK(IF(F915="SKSTD_BDL",'Application Form'!M926,IF('Office Use Only - DONT TOUCH!!!'!G915="Yes",'Application Form'!M926,""))),"",IF(F915="SKSTD_BDL",'Application Form'!M926,IF('Office Use Only - DONT TOUCH!!!'!G915="Yes",'Application Form'!M926,"")))</f>
        <v/>
      </c>
      <c r="K915" t="str">
        <f>IF(ISBLANK(IF(F915="SKSTD_BDL",'Application Form'!O926,IF('Office Use Only - DONT TOUCH!!!'!G915="Yes",'Application Form'!O926,""))),"",IF(F915="SKSTD_BDL",'Application Form'!O926,IF('Office Use Only - DONT TOUCH!!!'!G915="Yes",'Application Form'!O926,"")))</f>
        <v/>
      </c>
      <c r="N915" t="str">
        <f>IF(AND(F915="",'Application Form'!H926=""),"",IF(AND(F915="",'Application Form'!H926&lt;&gt;""),'Application Form'!H926,IF(AND(F915&lt;&gt;"",'Application Form'!I926=""),"",IF(AND(F915&lt;&gt;"",'Application Form'!I926&lt;&gt;""),IF('Application Form'!I926="SKSTD_BDL","SKSTD_BDL",IF('Application Form'!I926="MIP","MIP",IF('Application Form'!I926="MIP+PV","MIP",IF('Application Form'!I926="SEEKSIRE","SEEKSIRE",IF('Application Form'!I926="SEEKSIRE+PV","SEEKSIRE",IF('Application Form'!I926="GGP50K","GGP50K",IF('Application Form'!I926="GGP50K+PV","GGP50K",IF('Application Form'!I926="GGPHD (150K)","GGPHD (150K)",IF('Application Form'!I926="GGPHD+PV","GGPHD",IF('Application Form'!I926="PV","",IF('Application Form'!I926="POLL","",IF('Application Form'!I926="MSTN","MSTN",IF('Application Form'!I926="COAT","COAT",IF('Application Form'!I926="PI","PI",IF('Application Form'!I926="POLL_50K (add on)*","POLL_50K (add on)*",IF('Application Form'!I926="POLL_HD (add on)*","POLL_HD (add_on)*",IF('Application Form'!I926="MSTN_50K (add_on)*","MSTN_50K (add_on)*",IF('Application Form'!I926="MSTN_HD (add on)*","MSTN_HD (add on)*",IF('Application Form'!I926="STORE","STORE",IF('Application Form'!I926="HE","HE","")))))))))))))))))))),"ERROR"))))</f>
        <v/>
      </c>
      <c r="O915" t="str">
        <f>IF(AND(F915="",'Application Form'!H926=""),"",IF(AND(F915="",'Application Form'!H926&lt;&gt;"",'Application Form'!I926=""),"",IF(AND(F915&lt;&gt;"",'Application Form'!I926=""),"",IF(AND(F915&lt;&gt;"",'Application Form'!I926&lt;&gt;"",'Application Form'!J926=""),"",IF(AND(F915="",'Application Form'!H926&lt;&gt;"",'Application Form'!I926&lt;&gt;""),IF('Application Form'!I926="SKSTD_BDL","SKSTD_BDL",IF('Application Form'!I926="MIP","MIP",IF('Application Form'!I926="MIP+PV","MIP",IF('Application Form'!I926="SEEKSIRE","SEEKSIRE",IF('Application Form'!I926="SEEKSIRE+PV","SEEKSIRE",IF('Application Form'!I926="GGP50K","GGP50K",IF('Application Form'!I926="GGP50K+PV","GGP50K",IF('Application Form'!I926="GGPHD (150K)","GGPHD (150K)",IF('Application Form'!I926="GGPHD+PV","GGPHD",IF('Application Form'!I926="PV","",IF('Application Form'!I926="POLL","",IF('Application Form'!I926="MSTN","MSTN",IF('Application Form'!I926="COAT","COAT",IF('Application Form'!I926="PI","PI",IF('Application Form'!I926="POLL_50K (add on)*","POLL_50K (add on)*",IF('Application Form'!I926="POLL_HD (add on)*","POLL_HD (add_on)*",IF('Application Form'!I926="MSTN_50K (add_on)*","MSTN_50K (add_on)*",IF('Application Form'!I926="MSTN_HD (add on)*","MSTN_HD (add on)*",IF('Application Form'!I926="STORE","STORE",IF('Application Form'!I926="HE","HE","ERROR")))))))))))))))))))),IF(AND(F915&lt;&gt;"",'Application Form'!I926&lt;&gt;"",'Application Form'!J926&lt;&gt;""),IF('Application Form'!J926="SKSTD_BDL","SKSTD_BDL",IF('Application Form'!J926="MIP","MIP",IF('Application Form'!J926="MIP+PV","MIP",IF('Application Form'!J926="SEEKSIRE","SEEKSIRE",IF('Application Form'!J926="SEEKSIRE+PV","SEEKSIRE",IF('Application Form'!J926="GGP50K","GGP50K",IF('Application Form'!J926="GGP50K+PV","GGP50K",IF('Application Form'!J926="GGPHD (150K)","GGPHD (150K)",IF('Application Form'!J926="GGPHD+PV","GGPHD",IF('Application Form'!J926="PV","",IF('Application Form'!J926="POLL","",IF('Application Form'!J926="MSTN","MSTN",IF('Application Form'!J926="COAT","COAT",IF('Application Form'!J926="PI","PI",IF('Application Form'!J926="POLL_50K (add on)*","POLL_50K (add on)*",IF('Application Form'!J926="POLL_HD (add on)*","POLL_HD (add_on)*",IF('Application Form'!J926="MSTN_50K (add_on)*","MSTN_50K (add_on)*",IF('Application Form'!J926="MSTN_HD (add on)*","MSTN_HD (add on)*",IF('Application Form'!J926="STORE","STORE",IF('Application Form'!J926="HE","HE","")))))))))))))))))))),"ERROR"))))))</f>
        <v/>
      </c>
      <c r="P915" t="str">
        <f>IF(AND(F915="",O915&lt;&gt;""),IF('Application Form'!J926="SKSTD_BDL","SKSTD_BDL",IF('Application Form'!J926="MIP","MIP",IF('Application Form'!J926="MIP+PV","MIP",IF('Application Form'!J926="SEEKSIRE","SEEKSIRE",IF('Application Form'!J926="SEEKSIRE+PV","SEEKSIRE",IF('Application Form'!J926="GGP50K","GGP50K",IF('Application Form'!J926="GGP50K+PV","GGP50K",IF('Application Form'!J926="GGPHD (150K)","GGPHD (150K)",IF('Application Form'!J926="GGPHD+PV","GGPHD",IF('Application Form'!J926="PV","",IF('Application Form'!J926="POLL","",IF('Application Form'!J926="MSTN","MSTN",IF('Application Form'!J926="COAT","COAT",IF('Application Form'!J926="PI","PI",IF('Application Form'!J926="POLL_50K (add on)*","POLL_50K (add on)*",IF('Application Form'!J926="POLL_HD (add on)*","POLL_HD (add_on)*",IF('Application Form'!J926="MSTN_50K (add_on)*","MSTN_50K (add_on)*",IF('Application Form'!J926="MSTN_HD (add on)*","MSTN_HD (add on)*",IF('Application Form'!J926="STORE","STORE",IF('Application Form'!J926="HE","HE","")))))))))))))))))))),"")</f>
        <v/>
      </c>
    </row>
    <row r="916" spans="1:16" x14ac:dyDescent="0.25">
      <c r="A916" s="72">
        <f>'Application Form'!E927</f>
        <v>0</v>
      </c>
      <c r="B916" t="str">
        <f>IF('Application Form'!C927="Hair","H",IF('Application Form'!C927="Done","D",IF('Application Form'!C927="Semen","S",IF('Application Form'!C927="TSU","T",""))))</f>
        <v/>
      </c>
      <c r="C916" t="str">
        <f t="shared" si="14"/>
        <v>NAA</v>
      </c>
      <c r="F916" t="str">
        <f>IF('Application Form'!H927="SKSTD_BDL","SKSTD_BDL",IF('Application Form'!H927="MIP","MIP",IF('Application Form'!H927="MIP+PV","MIP",IF('Application Form'!H927="SEEKSIRE","SEEKSIRE",IF('Application Form'!H927="SEEKSIRE+PV","SEEKSIRE",IF('Application Form'!H927="GGP50K","GGP50K",IF('Application Form'!H927="GGP50K+PV","GGP50K",IF('Application Form'!H927="GGPHD (150K)","GGPHD (150K)",IF('Application Form'!H927="GGPHD+PV","GGPHD",IF('Application Form'!H927="PV","",IF('Application Form'!H927="POLL","",IF('Application Form'!H927="MSTN","",IF('Application Form'!H927="COAT","",IF('Application Form'!H927="PI","",IF('Application Form'!H927="POLL_50K (add on)*","",IF('Application Form'!H927="POLL_HD (add on)*","",IF('Application Form'!H927="MSTN_50K (add_on)*","",IF('Application Form'!H927="MSTN_HD (add on)*","",IF('Application Form'!H927="STORE","STORE",IF('Application Form'!H927="HE","HE",""))))))))))))))))))))</f>
        <v/>
      </c>
      <c r="G916" t="str">
        <f>IF(OR(RIGHT('Application Form'!H927,2)="PV",RIGHT('Application Form'!I927,2)="PV",RIGHT('Application Form'!J927,2)="PV"),"Yes","")</f>
        <v/>
      </c>
      <c r="H916" s="81" t="str">
        <f>IF(ISBLANK(IF(F916="SKSTD_BDL",'Application Form'!M927,IF('Office Use Only - DONT TOUCH!!!'!G916="Yes",'Application Form'!M927,""))),"",IF(F916="SKSTD_BDL",'Application Form'!M927,IF('Office Use Only - DONT TOUCH!!!'!G916="Yes",'Application Form'!M927,"")))</f>
        <v/>
      </c>
      <c r="K916" t="str">
        <f>IF(ISBLANK(IF(F916="SKSTD_BDL",'Application Form'!O927,IF('Office Use Only - DONT TOUCH!!!'!G916="Yes",'Application Form'!O927,""))),"",IF(F916="SKSTD_BDL",'Application Form'!O927,IF('Office Use Only - DONT TOUCH!!!'!G916="Yes",'Application Form'!O927,"")))</f>
        <v/>
      </c>
      <c r="N916" t="str">
        <f>IF(AND(F916="",'Application Form'!H927=""),"",IF(AND(F916="",'Application Form'!H927&lt;&gt;""),'Application Form'!H927,IF(AND(F916&lt;&gt;"",'Application Form'!I927=""),"",IF(AND(F916&lt;&gt;"",'Application Form'!I927&lt;&gt;""),IF('Application Form'!I927="SKSTD_BDL","SKSTD_BDL",IF('Application Form'!I927="MIP","MIP",IF('Application Form'!I927="MIP+PV","MIP",IF('Application Form'!I927="SEEKSIRE","SEEKSIRE",IF('Application Form'!I927="SEEKSIRE+PV","SEEKSIRE",IF('Application Form'!I927="GGP50K","GGP50K",IF('Application Form'!I927="GGP50K+PV","GGP50K",IF('Application Form'!I927="GGPHD (150K)","GGPHD (150K)",IF('Application Form'!I927="GGPHD+PV","GGPHD",IF('Application Form'!I927="PV","",IF('Application Form'!I927="POLL","",IF('Application Form'!I927="MSTN","MSTN",IF('Application Form'!I927="COAT","COAT",IF('Application Form'!I927="PI","PI",IF('Application Form'!I927="POLL_50K (add on)*","POLL_50K (add on)*",IF('Application Form'!I927="POLL_HD (add on)*","POLL_HD (add_on)*",IF('Application Form'!I927="MSTN_50K (add_on)*","MSTN_50K (add_on)*",IF('Application Form'!I927="MSTN_HD (add on)*","MSTN_HD (add on)*",IF('Application Form'!I927="STORE","STORE",IF('Application Form'!I927="HE","HE","")))))))))))))))))))),"ERROR"))))</f>
        <v/>
      </c>
      <c r="O916" t="str">
        <f>IF(AND(F916="",'Application Form'!H927=""),"",IF(AND(F916="",'Application Form'!H927&lt;&gt;"",'Application Form'!I927=""),"",IF(AND(F916&lt;&gt;"",'Application Form'!I927=""),"",IF(AND(F916&lt;&gt;"",'Application Form'!I927&lt;&gt;"",'Application Form'!J927=""),"",IF(AND(F916="",'Application Form'!H927&lt;&gt;"",'Application Form'!I927&lt;&gt;""),IF('Application Form'!I927="SKSTD_BDL","SKSTD_BDL",IF('Application Form'!I927="MIP","MIP",IF('Application Form'!I927="MIP+PV","MIP",IF('Application Form'!I927="SEEKSIRE","SEEKSIRE",IF('Application Form'!I927="SEEKSIRE+PV","SEEKSIRE",IF('Application Form'!I927="GGP50K","GGP50K",IF('Application Form'!I927="GGP50K+PV","GGP50K",IF('Application Form'!I927="GGPHD (150K)","GGPHD (150K)",IF('Application Form'!I927="GGPHD+PV","GGPHD",IF('Application Form'!I927="PV","",IF('Application Form'!I927="POLL","",IF('Application Form'!I927="MSTN","MSTN",IF('Application Form'!I927="COAT","COAT",IF('Application Form'!I927="PI","PI",IF('Application Form'!I927="POLL_50K (add on)*","POLL_50K (add on)*",IF('Application Form'!I927="POLL_HD (add on)*","POLL_HD (add_on)*",IF('Application Form'!I927="MSTN_50K (add_on)*","MSTN_50K (add_on)*",IF('Application Form'!I927="MSTN_HD (add on)*","MSTN_HD (add on)*",IF('Application Form'!I927="STORE","STORE",IF('Application Form'!I927="HE","HE","ERROR")))))))))))))))))))),IF(AND(F916&lt;&gt;"",'Application Form'!I927&lt;&gt;"",'Application Form'!J927&lt;&gt;""),IF('Application Form'!J927="SKSTD_BDL","SKSTD_BDL",IF('Application Form'!J927="MIP","MIP",IF('Application Form'!J927="MIP+PV","MIP",IF('Application Form'!J927="SEEKSIRE","SEEKSIRE",IF('Application Form'!J927="SEEKSIRE+PV","SEEKSIRE",IF('Application Form'!J927="GGP50K","GGP50K",IF('Application Form'!J927="GGP50K+PV","GGP50K",IF('Application Form'!J927="GGPHD (150K)","GGPHD (150K)",IF('Application Form'!J927="GGPHD+PV","GGPHD",IF('Application Form'!J927="PV","",IF('Application Form'!J927="POLL","",IF('Application Form'!J927="MSTN","MSTN",IF('Application Form'!J927="COAT","COAT",IF('Application Form'!J927="PI","PI",IF('Application Form'!J927="POLL_50K (add on)*","POLL_50K (add on)*",IF('Application Form'!J927="POLL_HD (add on)*","POLL_HD (add_on)*",IF('Application Form'!J927="MSTN_50K (add_on)*","MSTN_50K (add_on)*",IF('Application Form'!J927="MSTN_HD (add on)*","MSTN_HD (add on)*",IF('Application Form'!J927="STORE","STORE",IF('Application Form'!J927="HE","HE","")))))))))))))))))))),"ERROR"))))))</f>
        <v/>
      </c>
      <c r="P916" t="str">
        <f>IF(AND(F916="",O916&lt;&gt;""),IF('Application Form'!J927="SKSTD_BDL","SKSTD_BDL",IF('Application Form'!J927="MIP","MIP",IF('Application Form'!J927="MIP+PV","MIP",IF('Application Form'!J927="SEEKSIRE","SEEKSIRE",IF('Application Form'!J927="SEEKSIRE+PV","SEEKSIRE",IF('Application Form'!J927="GGP50K","GGP50K",IF('Application Form'!J927="GGP50K+PV","GGP50K",IF('Application Form'!J927="GGPHD (150K)","GGPHD (150K)",IF('Application Form'!J927="GGPHD+PV","GGPHD",IF('Application Form'!J927="PV","",IF('Application Form'!J927="POLL","",IF('Application Form'!J927="MSTN","MSTN",IF('Application Form'!J927="COAT","COAT",IF('Application Form'!J927="PI","PI",IF('Application Form'!J927="POLL_50K (add on)*","POLL_50K (add on)*",IF('Application Form'!J927="POLL_HD (add on)*","POLL_HD (add_on)*",IF('Application Form'!J927="MSTN_50K (add_on)*","MSTN_50K (add_on)*",IF('Application Form'!J927="MSTN_HD (add on)*","MSTN_HD (add on)*",IF('Application Form'!J927="STORE","STORE",IF('Application Form'!J927="HE","HE","")))))))))))))))))))),"")</f>
        <v/>
      </c>
    </row>
    <row r="917" spans="1:16" x14ac:dyDescent="0.25">
      <c r="A917" s="72">
        <f>'Application Form'!E928</f>
        <v>0</v>
      </c>
      <c r="B917" t="str">
        <f>IF('Application Form'!C928="Hair","H",IF('Application Form'!C928="Done","D",IF('Application Form'!C928="Semen","S",IF('Application Form'!C928="TSU","T",""))))</f>
        <v/>
      </c>
      <c r="C917" t="str">
        <f t="shared" si="14"/>
        <v>NAA</v>
      </c>
      <c r="F917" t="str">
        <f>IF('Application Form'!H928="SKSTD_BDL","SKSTD_BDL",IF('Application Form'!H928="MIP","MIP",IF('Application Form'!H928="MIP+PV","MIP",IF('Application Form'!H928="SEEKSIRE","SEEKSIRE",IF('Application Form'!H928="SEEKSIRE+PV","SEEKSIRE",IF('Application Form'!H928="GGP50K","GGP50K",IF('Application Form'!H928="GGP50K+PV","GGP50K",IF('Application Form'!H928="GGPHD (150K)","GGPHD (150K)",IF('Application Form'!H928="GGPHD+PV","GGPHD",IF('Application Form'!H928="PV","",IF('Application Form'!H928="POLL","",IF('Application Form'!H928="MSTN","",IF('Application Form'!H928="COAT","",IF('Application Form'!H928="PI","",IF('Application Form'!H928="POLL_50K (add on)*","",IF('Application Form'!H928="POLL_HD (add on)*","",IF('Application Form'!H928="MSTN_50K (add_on)*","",IF('Application Form'!H928="MSTN_HD (add on)*","",IF('Application Form'!H928="STORE","STORE",IF('Application Form'!H928="HE","HE",""))))))))))))))))))))</f>
        <v/>
      </c>
      <c r="G917" t="str">
        <f>IF(OR(RIGHT('Application Form'!H928,2)="PV",RIGHT('Application Form'!I928,2)="PV",RIGHT('Application Form'!J928,2)="PV"),"Yes","")</f>
        <v/>
      </c>
      <c r="H917" s="81" t="str">
        <f>IF(ISBLANK(IF(F917="SKSTD_BDL",'Application Form'!M928,IF('Office Use Only - DONT TOUCH!!!'!G917="Yes",'Application Form'!M928,""))),"",IF(F917="SKSTD_BDL",'Application Form'!M928,IF('Office Use Only - DONT TOUCH!!!'!G917="Yes",'Application Form'!M928,"")))</f>
        <v/>
      </c>
      <c r="K917" t="str">
        <f>IF(ISBLANK(IF(F917="SKSTD_BDL",'Application Form'!O928,IF('Office Use Only - DONT TOUCH!!!'!G917="Yes",'Application Form'!O928,""))),"",IF(F917="SKSTD_BDL",'Application Form'!O928,IF('Office Use Only - DONT TOUCH!!!'!G917="Yes",'Application Form'!O928,"")))</f>
        <v/>
      </c>
      <c r="N917" t="str">
        <f>IF(AND(F917="",'Application Form'!H928=""),"",IF(AND(F917="",'Application Form'!H928&lt;&gt;""),'Application Form'!H928,IF(AND(F917&lt;&gt;"",'Application Form'!I928=""),"",IF(AND(F917&lt;&gt;"",'Application Form'!I928&lt;&gt;""),IF('Application Form'!I928="SKSTD_BDL","SKSTD_BDL",IF('Application Form'!I928="MIP","MIP",IF('Application Form'!I928="MIP+PV","MIP",IF('Application Form'!I928="SEEKSIRE","SEEKSIRE",IF('Application Form'!I928="SEEKSIRE+PV","SEEKSIRE",IF('Application Form'!I928="GGP50K","GGP50K",IF('Application Form'!I928="GGP50K+PV","GGP50K",IF('Application Form'!I928="GGPHD (150K)","GGPHD (150K)",IF('Application Form'!I928="GGPHD+PV","GGPHD",IF('Application Form'!I928="PV","",IF('Application Form'!I928="POLL","",IF('Application Form'!I928="MSTN","MSTN",IF('Application Form'!I928="COAT","COAT",IF('Application Form'!I928="PI","PI",IF('Application Form'!I928="POLL_50K (add on)*","POLL_50K (add on)*",IF('Application Form'!I928="POLL_HD (add on)*","POLL_HD (add_on)*",IF('Application Form'!I928="MSTN_50K (add_on)*","MSTN_50K (add_on)*",IF('Application Form'!I928="MSTN_HD (add on)*","MSTN_HD (add on)*",IF('Application Form'!I928="STORE","STORE",IF('Application Form'!I928="HE","HE","")))))))))))))))))))),"ERROR"))))</f>
        <v/>
      </c>
      <c r="O917" t="str">
        <f>IF(AND(F917="",'Application Form'!H928=""),"",IF(AND(F917="",'Application Form'!H928&lt;&gt;"",'Application Form'!I928=""),"",IF(AND(F917&lt;&gt;"",'Application Form'!I928=""),"",IF(AND(F917&lt;&gt;"",'Application Form'!I928&lt;&gt;"",'Application Form'!J928=""),"",IF(AND(F917="",'Application Form'!H928&lt;&gt;"",'Application Form'!I928&lt;&gt;""),IF('Application Form'!I928="SKSTD_BDL","SKSTD_BDL",IF('Application Form'!I928="MIP","MIP",IF('Application Form'!I928="MIP+PV","MIP",IF('Application Form'!I928="SEEKSIRE","SEEKSIRE",IF('Application Form'!I928="SEEKSIRE+PV","SEEKSIRE",IF('Application Form'!I928="GGP50K","GGP50K",IF('Application Form'!I928="GGP50K+PV","GGP50K",IF('Application Form'!I928="GGPHD (150K)","GGPHD (150K)",IF('Application Form'!I928="GGPHD+PV","GGPHD",IF('Application Form'!I928="PV","",IF('Application Form'!I928="POLL","",IF('Application Form'!I928="MSTN","MSTN",IF('Application Form'!I928="COAT","COAT",IF('Application Form'!I928="PI","PI",IF('Application Form'!I928="POLL_50K (add on)*","POLL_50K (add on)*",IF('Application Form'!I928="POLL_HD (add on)*","POLL_HD (add_on)*",IF('Application Form'!I928="MSTN_50K (add_on)*","MSTN_50K (add_on)*",IF('Application Form'!I928="MSTN_HD (add on)*","MSTN_HD (add on)*",IF('Application Form'!I928="STORE","STORE",IF('Application Form'!I928="HE","HE","ERROR")))))))))))))))))))),IF(AND(F917&lt;&gt;"",'Application Form'!I928&lt;&gt;"",'Application Form'!J928&lt;&gt;""),IF('Application Form'!J928="SKSTD_BDL","SKSTD_BDL",IF('Application Form'!J928="MIP","MIP",IF('Application Form'!J928="MIP+PV","MIP",IF('Application Form'!J928="SEEKSIRE","SEEKSIRE",IF('Application Form'!J928="SEEKSIRE+PV","SEEKSIRE",IF('Application Form'!J928="GGP50K","GGP50K",IF('Application Form'!J928="GGP50K+PV","GGP50K",IF('Application Form'!J928="GGPHD (150K)","GGPHD (150K)",IF('Application Form'!J928="GGPHD+PV","GGPHD",IF('Application Form'!J928="PV","",IF('Application Form'!J928="POLL","",IF('Application Form'!J928="MSTN","MSTN",IF('Application Form'!J928="COAT","COAT",IF('Application Form'!J928="PI","PI",IF('Application Form'!J928="POLL_50K (add on)*","POLL_50K (add on)*",IF('Application Form'!J928="POLL_HD (add on)*","POLL_HD (add_on)*",IF('Application Form'!J928="MSTN_50K (add_on)*","MSTN_50K (add_on)*",IF('Application Form'!J928="MSTN_HD (add on)*","MSTN_HD (add on)*",IF('Application Form'!J928="STORE","STORE",IF('Application Form'!J928="HE","HE","")))))))))))))))))))),"ERROR"))))))</f>
        <v/>
      </c>
      <c r="P917" t="str">
        <f>IF(AND(F917="",O917&lt;&gt;""),IF('Application Form'!J928="SKSTD_BDL","SKSTD_BDL",IF('Application Form'!J928="MIP","MIP",IF('Application Form'!J928="MIP+PV","MIP",IF('Application Form'!J928="SEEKSIRE","SEEKSIRE",IF('Application Form'!J928="SEEKSIRE+PV","SEEKSIRE",IF('Application Form'!J928="GGP50K","GGP50K",IF('Application Form'!J928="GGP50K+PV","GGP50K",IF('Application Form'!J928="GGPHD (150K)","GGPHD (150K)",IF('Application Form'!J928="GGPHD+PV","GGPHD",IF('Application Form'!J928="PV","",IF('Application Form'!J928="POLL","",IF('Application Form'!J928="MSTN","MSTN",IF('Application Form'!J928="COAT","COAT",IF('Application Form'!J928="PI","PI",IF('Application Form'!J928="POLL_50K (add on)*","POLL_50K (add on)*",IF('Application Form'!J928="POLL_HD (add on)*","POLL_HD (add_on)*",IF('Application Form'!J928="MSTN_50K (add_on)*","MSTN_50K (add_on)*",IF('Application Form'!J928="MSTN_HD (add on)*","MSTN_HD (add on)*",IF('Application Form'!J928="STORE","STORE",IF('Application Form'!J928="HE","HE","")))))))))))))))))))),"")</f>
        <v/>
      </c>
    </row>
    <row r="918" spans="1:16" x14ac:dyDescent="0.25">
      <c r="A918" s="72">
        <f>'Application Form'!E929</f>
        <v>0</v>
      </c>
      <c r="B918" t="str">
        <f>IF('Application Form'!C929="Hair","H",IF('Application Form'!C929="Done","D",IF('Application Form'!C929="Semen","S",IF('Application Form'!C929="TSU","T",""))))</f>
        <v/>
      </c>
      <c r="C918" t="str">
        <f t="shared" si="14"/>
        <v>NAA</v>
      </c>
      <c r="F918" t="str">
        <f>IF('Application Form'!H929="SKSTD_BDL","SKSTD_BDL",IF('Application Form'!H929="MIP","MIP",IF('Application Form'!H929="MIP+PV","MIP",IF('Application Form'!H929="SEEKSIRE","SEEKSIRE",IF('Application Form'!H929="SEEKSIRE+PV","SEEKSIRE",IF('Application Form'!H929="GGP50K","GGP50K",IF('Application Form'!H929="GGP50K+PV","GGP50K",IF('Application Form'!H929="GGPHD (150K)","GGPHD (150K)",IF('Application Form'!H929="GGPHD+PV","GGPHD",IF('Application Form'!H929="PV","",IF('Application Form'!H929="POLL","",IF('Application Form'!H929="MSTN","",IF('Application Form'!H929="COAT","",IF('Application Form'!H929="PI","",IF('Application Form'!H929="POLL_50K (add on)*","",IF('Application Form'!H929="POLL_HD (add on)*","",IF('Application Form'!H929="MSTN_50K (add_on)*","",IF('Application Form'!H929="MSTN_HD (add on)*","",IF('Application Form'!H929="STORE","STORE",IF('Application Form'!H929="HE","HE",""))))))))))))))))))))</f>
        <v/>
      </c>
      <c r="G918" t="str">
        <f>IF(OR(RIGHT('Application Form'!H929,2)="PV",RIGHT('Application Form'!I929,2)="PV",RIGHT('Application Form'!J929,2)="PV"),"Yes","")</f>
        <v/>
      </c>
      <c r="H918" s="81" t="str">
        <f>IF(ISBLANK(IF(F918="SKSTD_BDL",'Application Form'!M929,IF('Office Use Only - DONT TOUCH!!!'!G918="Yes",'Application Form'!M929,""))),"",IF(F918="SKSTD_BDL",'Application Form'!M929,IF('Office Use Only - DONT TOUCH!!!'!G918="Yes",'Application Form'!M929,"")))</f>
        <v/>
      </c>
      <c r="K918" t="str">
        <f>IF(ISBLANK(IF(F918="SKSTD_BDL",'Application Form'!O929,IF('Office Use Only - DONT TOUCH!!!'!G918="Yes",'Application Form'!O929,""))),"",IF(F918="SKSTD_BDL",'Application Form'!O929,IF('Office Use Only - DONT TOUCH!!!'!G918="Yes",'Application Form'!O929,"")))</f>
        <v/>
      </c>
      <c r="N918" t="str">
        <f>IF(AND(F918="",'Application Form'!H929=""),"",IF(AND(F918="",'Application Form'!H929&lt;&gt;""),'Application Form'!H929,IF(AND(F918&lt;&gt;"",'Application Form'!I929=""),"",IF(AND(F918&lt;&gt;"",'Application Form'!I929&lt;&gt;""),IF('Application Form'!I929="SKSTD_BDL","SKSTD_BDL",IF('Application Form'!I929="MIP","MIP",IF('Application Form'!I929="MIP+PV","MIP",IF('Application Form'!I929="SEEKSIRE","SEEKSIRE",IF('Application Form'!I929="SEEKSIRE+PV","SEEKSIRE",IF('Application Form'!I929="GGP50K","GGP50K",IF('Application Form'!I929="GGP50K+PV","GGP50K",IF('Application Form'!I929="GGPHD (150K)","GGPHD (150K)",IF('Application Form'!I929="GGPHD+PV","GGPHD",IF('Application Form'!I929="PV","",IF('Application Form'!I929="POLL","",IF('Application Form'!I929="MSTN","MSTN",IF('Application Form'!I929="COAT","COAT",IF('Application Form'!I929="PI","PI",IF('Application Form'!I929="POLL_50K (add on)*","POLL_50K (add on)*",IF('Application Form'!I929="POLL_HD (add on)*","POLL_HD (add_on)*",IF('Application Form'!I929="MSTN_50K (add_on)*","MSTN_50K (add_on)*",IF('Application Form'!I929="MSTN_HD (add on)*","MSTN_HD (add on)*",IF('Application Form'!I929="STORE","STORE",IF('Application Form'!I929="HE","HE","")))))))))))))))))))),"ERROR"))))</f>
        <v/>
      </c>
      <c r="O918" t="str">
        <f>IF(AND(F918="",'Application Form'!H929=""),"",IF(AND(F918="",'Application Form'!H929&lt;&gt;"",'Application Form'!I929=""),"",IF(AND(F918&lt;&gt;"",'Application Form'!I929=""),"",IF(AND(F918&lt;&gt;"",'Application Form'!I929&lt;&gt;"",'Application Form'!J929=""),"",IF(AND(F918="",'Application Form'!H929&lt;&gt;"",'Application Form'!I929&lt;&gt;""),IF('Application Form'!I929="SKSTD_BDL","SKSTD_BDL",IF('Application Form'!I929="MIP","MIP",IF('Application Form'!I929="MIP+PV","MIP",IF('Application Form'!I929="SEEKSIRE","SEEKSIRE",IF('Application Form'!I929="SEEKSIRE+PV","SEEKSIRE",IF('Application Form'!I929="GGP50K","GGP50K",IF('Application Form'!I929="GGP50K+PV","GGP50K",IF('Application Form'!I929="GGPHD (150K)","GGPHD (150K)",IF('Application Form'!I929="GGPHD+PV","GGPHD",IF('Application Form'!I929="PV","",IF('Application Form'!I929="POLL","",IF('Application Form'!I929="MSTN","MSTN",IF('Application Form'!I929="COAT","COAT",IF('Application Form'!I929="PI","PI",IF('Application Form'!I929="POLL_50K (add on)*","POLL_50K (add on)*",IF('Application Form'!I929="POLL_HD (add on)*","POLL_HD (add_on)*",IF('Application Form'!I929="MSTN_50K (add_on)*","MSTN_50K (add_on)*",IF('Application Form'!I929="MSTN_HD (add on)*","MSTN_HD (add on)*",IF('Application Form'!I929="STORE","STORE",IF('Application Form'!I929="HE","HE","ERROR")))))))))))))))))))),IF(AND(F918&lt;&gt;"",'Application Form'!I929&lt;&gt;"",'Application Form'!J929&lt;&gt;""),IF('Application Form'!J929="SKSTD_BDL","SKSTD_BDL",IF('Application Form'!J929="MIP","MIP",IF('Application Form'!J929="MIP+PV","MIP",IF('Application Form'!J929="SEEKSIRE","SEEKSIRE",IF('Application Form'!J929="SEEKSIRE+PV","SEEKSIRE",IF('Application Form'!J929="GGP50K","GGP50K",IF('Application Form'!J929="GGP50K+PV","GGP50K",IF('Application Form'!J929="GGPHD (150K)","GGPHD (150K)",IF('Application Form'!J929="GGPHD+PV","GGPHD",IF('Application Form'!J929="PV","",IF('Application Form'!J929="POLL","",IF('Application Form'!J929="MSTN","MSTN",IF('Application Form'!J929="COAT","COAT",IF('Application Form'!J929="PI","PI",IF('Application Form'!J929="POLL_50K (add on)*","POLL_50K (add on)*",IF('Application Form'!J929="POLL_HD (add on)*","POLL_HD (add_on)*",IF('Application Form'!J929="MSTN_50K (add_on)*","MSTN_50K (add_on)*",IF('Application Form'!J929="MSTN_HD (add on)*","MSTN_HD (add on)*",IF('Application Form'!J929="STORE","STORE",IF('Application Form'!J929="HE","HE","")))))))))))))))))))),"ERROR"))))))</f>
        <v/>
      </c>
      <c r="P918" t="str">
        <f>IF(AND(F918="",O918&lt;&gt;""),IF('Application Form'!J929="SKSTD_BDL","SKSTD_BDL",IF('Application Form'!J929="MIP","MIP",IF('Application Form'!J929="MIP+PV","MIP",IF('Application Form'!J929="SEEKSIRE","SEEKSIRE",IF('Application Form'!J929="SEEKSIRE+PV","SEEKSIRE",IF('Application Form'!J929="GGP50K","GGP50K",IF('Application Form'!J929="GGP50K+PV","GGP50K",IF('Application Form'!J929="GGPHD (150K)","GGPHD (150K)",IF('Application Form'!J929="GGPHD+PV","GGPHD",IF('Application Form'!J929="PV","",IF('Application Form'!J929="POLL","",IF('Application Form'!J929="MSTN","MSTN",IF('Application Form'!J929="COAT","COAT",IF('Application Form'!J929="PI","PI",IF('Application Form'!J929="POLL_50K (add on)*","POLL_50K (add on)*",IF('Application Form'!J929="POLL_HD (add on)*","POLL_HD (add_on)*",IF('Application Form'!J929="MSTN_50K (add_on)*","MSTN_50K (add_on)*",IF('Application Form'!J929="MSTN_HD (add on)*","MSTN_HD (add on)*",IF('Application Form'!J929="STORE","STORE",IF('Application Form'!J929="HE","HE","")))))))))))))))))))),"")</f>
        <v/>
      </c>
    </row>
    <row r="919" spans="1:16" x14ac:dyDescent="0.25">
      <c r="A919" s="72">
        <f>'Application Form'!E930</f>
        <v>0</v>
      </c>
      <c r="B919" t="str">
        <f>IF('Application Form'!C930="Hair","H",IF('Application Form'!C930="Done","D",IF('Application Form'!C930="Semen","S",IF('Application Form'!C930="TSU","T",""))))</f>
        <v/>
      </c>
      <c r="C919" t="str">
        <f t="shared" si="14"/>
        <v>NAA</v>
      </c>
      <c r="F919" t="str">
        <f>IF('Application Form'!H930="SKSTD_BDL","SKSTD_BDL",IF('Application Form'!H930="MIP","MIP",IF('Application Form'!H930="MIP+PV","MIP",IF('Application Form'!H930="SEEKSIRE","SEEKSIRE",IF('Application Form'!H930="SEEKSIRE+PV","SEEKSIRE",IF('Application Form'!H930="GGP50K","GGP50K",IF('Application Form'!H930="GGP50K+PV","GGP50K",IF('Application Form'!H930="GGPHD (150K)","GGPHD (150K)",IF('Application Form'!H930="GGPHD+PV","GGPHD",IF('Application Form'!H930="PV","",IF('Application Form'!H930="POLL","",IF('Application Form'!H930="MSTN","",IF('Application Form'!H930="COAT","",IF('Application Form'!H930="PI","",IF('Application Form'!H930="POLL_50K (add on)*","",IF('Application Form'!H930="POLL_HD (add on)*","",IF('Application Form'!H930="MSTN_50K (add_on)*","",IF('Application Form'!H930="MSTN_HD (add on)*","",IF('Application Form'!H930="STORE","STORE",IF('Application Form'!H930="HE","HE",""))))))))))))))))))))</f>
        <v/>
      </c>
      <c r="G919" t="str">
        <f>IF(OR(RIGHT('Application Form'!H930,2)="PV",RIGHT('Application Form'!I930,2)="PV",RIGHT('Application Form'!J930,2)="PV"),"Yes","")</f>
        <v/>
      </c>
      <c r="H919" s="81" t="str">
        <f>IF(ISBLANK(IF(F919="SKSTD_BDL",'Application Form'!M930,IF('Office Use Only - DONT TOUCH!!!'!G919="Yes",'Application Form'!M930,""))),"",IF(F919="SKSTD_BDL",'Application Form'!M930,IF('Office Use Only - DONT TOUCH!!!'!G919="Yes",'Application Form'!M930,"")))</f>
        <v/>
      </c>
      <c r="K919" t="str">
        <f>IF(ISBLANK(IF(F919="SKSTD_BDL",'Application Form'!O930,IF('Office Use Only - DONT TOUCH!!!'!G919="Yes",'Application Form'!O930,""))),"",IF(F919="SKSTD_BDL",'Application Form'!O930,IF('Office Use Only - DONT TOUCH!!!'!G919="Yes",'Application Form'!O930,"")))</f>
        <v/>
      </c>
      <c r="N919" t="str">
        <f>IF(AND(F919="",'Application Form'!H930=""),"",IF(AND(F919="",'Application Form'!H930&lt;&gt;""),'Application Form'!H930,IF(AND(F919&lt;&gt;"",'Application Form'!I930=""),"",IF(AND(F919&lt;&gt;"",'Application Form'!I930&lt;&gt;""),IF('Application Form'!I930="SKSTD_BDL","SKSTD_BDL",IF('Application Form'!I930="MIP","MIP",IF('Application Form'!I930="MIP+PV","MIP",IF('Application Form'!I930="SEEKSIRE","SEEKSIRE",IF('Application Form'!I930="SEEKSIRE+PV","SEEKSIRE",IF('Application Form'!I930="GGP50K","GGP50K",IF('Application Form'!I930="GGP50K+PV","GGP50K",IF('Application Form'!I930="GGPHD (150K)","GGPHD (150K)",IF('Application Form'!I930="GGPHD+PV","GGPHD",IF('Application Form'!I930="PV","",IF('Application Form'!I930="POLL","",IF('Application Form'!I930="MSTN","MSTN",IF('Application Form'!I930="COAT","COAT",IF('Application Form'!I930="PI","PI",IF('Application Form'!I930="POLL_50K (add on)*","POLL_50K (add on)*",IF('Application Form'!I930="POLL_HD (add on)*","POLL_HD (add_on)*",IF('Application Form'!I930="MSTN_50K (add_on)*","MSTN_50K (add_on)*",IF('Application Form'!I930="MSTN_HD (add on)*","MSTN_HD (add on)*",IF('Application Form'!I930="STORE","STORE",IF('Application Form'!I930="HE","HE","")))))))))))))))))))),"ERROR"))))</f>
        <v/>
      </c>
      <c r="O919" t="str">
        <f>IF(AND(F919="",'Application Form'!H930=""),"",IF(AND(F919="",'Application Form'!H930&lt;&gt;"",'Application Form'!I930=""),"",IF(AND(F919&lt;&gt;"",'Application Form'!I930=""),"",IF(AND(F919&lt;&gt;"",'Application Form'!I930&lt;&gt;"",'Application Form'!J930=""),"",IF(AND(F919="",'Application Form'!H930&lt;&gt;"",'Application Form'!I930&lt;&gt;""),IF('Application Form'!I930="SKSTD_BDL","SKSTD_BDL",IF('Application Form'!I930="MIP","MIP",IF('Application Form'!I930="MIP+PV","MIP",IF('Application Form'!I930="SEEKSIRE","SEEKSIRE",IF('Application Form'!I930="SEEKSIRE+PV","SEEKSIRE",IF('Application Form'!I930="GGP50K","GGP50K",IF('Application Form'!I930="GGP50K+PV","GGP50K",IF('Application Form'!I930="GGPHD (150K)","GGPHD (150K)",IF('Application Form'!I930="GGPHD+PV","GGPHD",IF('Application Form'!I930="PV","",IF('Application Form'!I930="POLL","",IF('Application Form'!I930="MSTN","MSTN",IF('Application Form'!I930="COAT","COAT",IF('Application Form'!I930="PI","PI",IF('Application Form'!I930="POLL_50K (add on)*","POLL_50K (add on)*",IF('Application Form'!I930="POLL_HD (add on)*","POLL_HD (add_on)*",IF('Application Form'!I930="MSTN_50K (add_on)*","MSTN_50K (add_on)*",IF('Application Form'!I930="MSTN_HD (add on)*","MSTN_HD (add on)*",IF('Application Form'!I930="STORE","STORE",IF('Application Form'!I930="HE","HE","ERROR")))))))))))))))))))),IF(AND(F919&lt;&gt;"",'Application Form'!I930&lt;&gt;"",'Application Form'!J930&lt;&gt;""),IF('Application Form'!J930="SKSTD_BDL","SKSTD_BDL",IF('Application Form'!J930="MIP","MIP",IF('Application Form'!J930="MIP+PV","MIP",IF('Application Form'!J930="SEEKSIRE","SEEKSIRE",IF('Application Form'!J930="SEEKSIRE+PV","SEEKSIRE",IF('Application Form'!J930="GGP50K","GGP50K",IF('Application Form'!J930="GGP50K+PV","GGP50K",IF('Application Form'!J930="GGPHD (150K)","GGPHD (150K)",IF('Application Form'!J930="GGPHD+PV","GGPHD",IF('Application Form'!J930="PV","",IF('Application Form'!J930="POLL","",IF('Application Form'!J930="MSTN","MSTN",IF('Application Form'!J930="COAT","COAT",IF('Application Form'!J930="PI","PI",IF('Application Form'!J930="POLL_50K (add on)*","POLL_50K (add on)*",IF('Application Form'!J930="POLL_HD (add on)*","POLL_HD (add_on)*",IF('Application Form'!J930="MSTN_50K (add_on)*","MSTN_50K (add_on)*",IF('Application Form'!J930="MSTN_HD (add on)*","MSTN_HD (add on)*",IF('Application Form'!J930="STORE","STORE",IF('Application Form'!J930="HE","HE","")))))))))))))))))))),"ERROR"))))))</f>
        <v/>
      </c>
      <c r="P919" t="str">
        <f>IF(AND(F919="",O919&lt;&gt;""),IF('Application Form'!J930="SKSTD_BDL","SKSTD_BDL",IF('Application Form'!J930="MIP","MIP",IF('Application Form'!J930="MIP+PV","MIP",IF('Application Form'!J930="SEEKSIRE","SEEKSIRE",IF('Application Form'!J930="SEEKSIRE+PV","SEEKSIRE",IF('Application Form'!J930="GGP50K","GGP50K",IF('Application Form'!J930="GGP50K+PV","GGP50K",IF('Application Form'!J930="GGPHD (150K)","GGPHD (150K)",IF('Application Form'!J930="GGPHD+PV","GGPHD",IF('Application Form'!J930="PV","",IF('Application Form'!J930="POLL","",IF('Application Form'!J930="MSTN","MSTN",IF('Application Form'!J930="COAT","COAT",IF('Application Form'!J930="PI","PI",IF('Application Form'!J930="POLL_50K (add on)*","POLL_50K (add on)*",IF('Application Form'!J930="POLL_HD (add on)*","POLL_HD (add_on)*",IF('Application Form'!J930="MSTN_50K (add_on)*","MSTN_50K (add_on)*",IF('Application Form'!J930="MSTN_HD (add on)*","MSTN_HD (add on)*",IF('Application Form'!J930="STORE","STORE",IF('Application Form'!J930="HE","HE","")))))))))))))))))))),"")</f>
        <v/>
      </c>
    </row>
    <row r="920" spans="1:16" x14ac:dyDescent="0.25">
      <c r="A920" s="72">
        <f>'Application Form'!E931</f>
        <v>0</v>
      </c>
      <c r="B920" t="str">
        <f>IF('Application Form'!C931="Hair","H",IF('Application Form'!C931="Done","D",IF('Application Form'!C931="Semen","S",IF('Application Form'!C931="TSU","T",""))))</f>
        <v/>
      </c>
      <c r="C920" t="str">
        <f t="shared" si="14"/>
        <v>NAA</v>
      </c>
      <c r="F920" t="str">
        <f>IF('Application Form'!H931="SKSTD_BDL","SKSTD_BDL",IF('Application Form'!H931="MIP","MIP",IF('Application Form'!H931="MIP+PV","MIP",IF('Application Form'!H931="SEEKSIRE","SEEKSIRE",IF('Application Form'!H931="SEEKSIRE+PV","SEEKSIRE",IF('Application Form'!H931="GGP50K","GGP50K",IF('Application Form'!H931="GGP50K+PV","GGP50K",IF('Application Form'!H931="GGPHD (150K)","GGPHD (150K)",IF('Application Form'!H931="GGPHD+PV","GGPHD",IF('Application Form'!H931="PV","",IF('Application Form'!H931="POLL","",IF('Application Form'!H931="MSTN","",IF('Application Form'!H931="COAT","",IF('Application Form'!H931="PI","",IF('Application Form'!H931="POLL_50K (add on)*","",IF('Application Form'!H931="POLL_HD (add on)*","",IF('Application Form'!H931="MSTN_50K (add_on)*","",IF('Application Form'!H931="MSTN_HD (add on)*","",IF('Application Form'!H931="STORE","STORE",IF('Application Form'!H931="HE","HE",""))))))))))))))))))))</f>
        <v/>
      </c>
      <c r="G920" t="str">
        <f>IF(OR(RIGHT('Application Form'!H931,2)="PV",RIGHT('Application Form'!I931,2)="PV",RIGHT('Application Form'!J931,2)="PV"),"Yes","")</f>
        <v/>
      </c>
      <c r="H920" s="81" t="str">
        <f>IF(ISBLANK(IF(F920="SKSTD_BDL",'Application Form'!M931,IF('Office Use Only - DONT TOUCH!!!'!G920="Yes",'Application Form'!M931,""))),"",IF(F920="SKSTD_BDL",'Application Form'!M931,IF('Office Use Only - DONT TOUCH!!!'!G920="Yes",'Application Form'!M931,"")))</f>
        <v/>
      </c>
      <c r="K920" t="str">
        <f>IF(ISBLANK(IF(F920="SKSTD_BDL",'Application Form'!O931,IF('Office Use Only - DONT TOUCH!!!'!G920="Yes",'Application Form'!O931,""))),"",IF(F920="SKSTD_BDL",'Application Form'!O931,IF('Office Use Only - DONT TOUCH!!!'!G920="Yes",'Application Form'!O931,"")))</f>
        <v/>
      </c>
      <c r="N920" t="str">
        <f>IF(AND(F920="",'Application Form'!H931=""),"",IF(AND(F920="",'Application Form'!H931&lt;&gt;""),'Application Form'!H931,IF(AND(F920&lt;&gt;"",'Application Form'!I931=""),"",IF(AND(F920&lt;&gt;"",'Application Form'!I931&lt;&gt;""),IF('Application Form'!I931="SKSTD_BDL","SKSTD_BDL",IF('Application Form'!I931="MIP","MIP",IF('Application Form'!I931="MIP+PV","MIP",IF('Application Form'!I931="SEEKSIRE","SEEKSIRE",IF('Application Form'!I931="SEEKSIRE+PV","SEEKSIRE",IF('Application Form'!I931="GGP50K","GGP50K",IF('Application Form'!I931="GGP50K+PV","GGP50K",IF('Application Form'!I931="GGPHD (150K)","GGPHD (150K)",IF('Application Form'!I931="GGPHD+PV","GGPHD",IF('Application Form'!I931="PV","",IF('Application Form'!I931="POLL","",IF('Application Form'!I931="MSTN","MSTN",IF('Application Form'!I931="COAT","COAT",IF('Application Form'!I931="PI","PI",IF('Application Form'!I931="POLL_50K (add on)*","POLL_50K (add on)*",IF('Application Form'!I931="POLL_HD (add on)*","POLL_HD (add_on)*",IF('Application Form'!I931="MSTN_50K (add_on)*","MSTN_50K (add_on)*",IF('Application Form'!I931="MSTN_HD (add on)*","MSTN_HD (add on)*",IF('Application Form'!I931="STORE","STORE",IF('Application Form'!I931="HE","HE","")))))))))))))))))))),"ERROR"))))</f>
        <v/>
      </c>
      <c r="O920" t="str">
        <f>IF(AND(F920="",'Application Form'!H931=""),"",IF(AND(F920="",'Application Form'!H931&lt;&gt;"",'Application Form'!I931=""),"",IF(AND(F920&lt;&gt;"",'Application Form'!I931=""),"",IF(AND(F920&lt;&gt;"",'Application Form'!I931&lt;&gt;"",'Application Form'!J931=""),"",IF(AND(F920="",'Application Form'!H931&lt;&gt;"",'Application Form'!I931&lt;&gt;""),IF('Application Form'!I931="SKSTD_BDL","SKSTD_BDL",IF('Application Form'!I931="MIP","MIP",IF('Application Form'!I931="MIP+PV","MIP",IF('Application Form'!I931="SEEKSIRE","SEEKSIRE",IF('Application Form'!I931="SEEKSIRE+PV","SEEKSIRE",IF('Application Form'!I931="GGP50K","GGP50K",IF('Application Form'!I931="GGP50K+PV","GGP50K",IF('Application Form'!I931="GGPHD (150K)","GGPHD (150K)",IF('Application Form'!I931="GGPHD+PV","GGPHD",IF('Application Form'!I931="PV","",IF('Application Form'!I931="POLL","",IF('Application Form'!I931="MSTN","MSTN",IF('Application Form'!I931="COAT","COAT",IF('Application Form'!I931="PI","PI",IF('Application Form'!I931="POLL_50K (add on)*","POLL_50K (add on)*",IF('Application Form'!I931="POLL_HD (add on)*","POLL_HD (add_on)*",IF('Application Form'!I931="MSTN_50K (add_on)*","MSTN_50K (add_on)*",IF('Application Form'!I931="MSTN_HD (add on)*","MSTN_HD (add on)*",IF('Application Form'!I931="STORE","STORE",IF('Application Form'!I931="HE","HE","ERROR")))))))))))))))))))),IF(AND(F920&lt;&gt;"",'Application Form'!I931&lt;&gt;"",'Application Form'!J931&lt;&gt;""),IF('Application Form'!J931="SKSTD_BDL","SKSTD_BDL",IF('Application Form'!J931="MIP","MIP",IF('Application Form'!J931="MIP+PV","MIP",IF('Application Form'!J931="SEEKSIRE","SEEKSIRE",IF('Application Form'!J931="SEEKSIRE+PV","SEEKSIRE",IF('Application Form'!J931="GGP50K","GGP50K",IF('Application Form'!J931="GGP50K+PV","GGP50K",IF('Application Form'!J931="GGPHD (150K)","GGPHD (150K)",IF('Application Form'!J931="GGPHD+PV","GGPHD",IF('Application Form'!J931="PV","",IF('Application Form'!J931="POLL","",IF('Application Form'!J931="MSTN","MSTN",IF('Application Form'!J931="COAT","COAT",IF('Application Form'!J931="PI","PI",IF('Application Form'!J931="POLL_50K (add on)*","POLL_50K (add on)*",IF('Application Form'!J931="POLL_HD (add on)*","POLL_HD (add_on)*",IF('Application Form'!J931="MSTN_50K (add_on)*","MSTN_50K (add_on)*",IF('Application Form'!J931="MSTN_HD (add on)*","MSTN_HD (add on)*",IF('Application Form'!J931="STORE","STORE",IF('Application Form'!J931="HE","HE","")))))))))))))))))))),"ERROR"))))))</f>
        <v/>
      </c>
      <c r="P920" t="str">
        <f>IF(AND(F920="",O920&lt;&gt;""),IF('Application Form'!J931="SKSTD_BDL","SKSTD_BDL",IF('Application Form'!J931="MIP","MIP",IF('Application Form'!J931="MIP+PV","MIP",IF('Application Form'!J931="SEEKSIRE","SEEKSIRE",IF('Application Form'!J931="SEEKSIRE+PV","SEEKSIRE",IF('Application Form'!J931="GGP50K","GGP50K",IF('Application Form'!J931="GGP50K+PV","GGP50K",IF('Application Form'!J931="GGPHD (150K)","GGPHD (150K)",IF('Application Form'!J931="GGPHD+PV","GGPHD",IF('Application Form'!J931="PV","",IF('Application Form'!J931="POLL","",IF('Application Form'!J931="MSTN","MSTN",IF('Application Form'!J931="COAT","COAT",IF('Application Form'!J931="PI","PI",IF('Application Form'!J931="POLL_50K (add on)*","POLL_50K (add on)*",IF('Application Form'!J931="POLL_HD (add on)*","POLL_HD (add_on)*",IF('Application Form'!J931="MSTN_50K (add_on)*","MSTN_50K (add_on)*",IF('Application Form'!J931="MSTN_HD (add on)*","MSTN_HD (add on)*",IF('Application Form'!J931="STORE","STORE",IF('Application Form'!J931="HE","HE","")))))))))))))))))))),"")</f>
        <v/>
      </c>
    </row>
    <row r="921" spans="1:16" x14ac:dyDescent="0.25">
      <c r="A921" s="72">
        <f>'Application Form'!E932</f>
        <v>0</v>
      </c>
      <c r="B921" t="str">
        <f>IF('Application Form'!C932="Hair","H",IF('Application Form'!C932="Done","D",IF('Application Form'!C932="Semen","S",IF('Application Form'!C932="TSU","T",""))))</f>
        <v/>
      </c>
      <c r="C921" t="str">
        <f t="shared" si="14"/>
        <v>NAA</v>
      </c>
      <c r="F921" t="str">
        <f>IF('Application Form'!H932="SKSTD_BDL","SKSTD_BDL",IF('Application Form'!H932="MIP","MIP",IF('Application Form'!H932="MIP+PV","MIP",IF('Application Form'!H932="SEEKSIRE","SEEKSIRE",IF('Application Form'!H932="SEEKSIRE+PV","SEEKSIRE",IF('Application Form'!H932="GGP50K","GGP50K",IF('Application Form'!H932="GGP50K+PV","GGP50K",IF('Application Form'!H932="GGPHD (150K)","GGPHD (150K)",IF('Application Form'!H932="GGPHD+PV","GGPHD",IF('Application Form'!H932="PV","",IF('Application Form'!H932="POLL","",IF('Application Form'!H932="MSTN","",IF('Application Form'!H932="COAT","",IF('Application Form'!H932="PI","",IF('Application Form'!H932="POLL_50K (add on)*","",IF('Application Form'!H932="POLL_HD (add on)*","",IF('Application Form'!H932="MSTN_50K (add_on)*","",IF('Application Form'!H932="MSTN_HD (add on)*","",IF('Application Form'!H932="STORE","STORE",IF('Application Form'!H932="HE","HE",""))))))))))))))))))))</f>
        <v/>
      </c>
      <c r="G921" t="str">
        <f>IF(OR(RIGHT('Application Form'!H932,2)="PV",RIGHT('Application Form'!I932,2)="PV",RIGHT('Application Form'!J932,2)="PV"),"Yes","")</f>
        <v/>
      </c>
      <c r="H921" s="81" t="str">
        <f>IF(ISBLANK(IF(F921="SKSTD_BDL",'Application Form'!M932,IF('Office Use Only - DONT TOUCH!!!'!G921="Yes",'Application Form'!M932,""))),"",IF(F921="SKSTD_BDL",'Application Form'!M932,IF('Office Use Only - DONT TOUCH!!!'!G921="Yes",'Application Form'!M932,"")))</f>
        <v/>
      </c>
      <c r="K921" t="str">
        <f>IF(ISBLANK(IF(F921="SKSTD_BDL",'Application Form'!O932,IF('Office Use Only - DONT TOUCH!!!'!G921="Yes",'Application Form'!O932,""))),"",IF(F921="SKSTD_BDL",'Application Form'!O932,IF('Office Use Only - DONT TOUCH!!!'!G921="Yes",'Application Form'!O932,"")))</f>
        <v/>
      </c>
      <c r="N921" t="str">
        <f>IF(AND(F921="",'Application Form'!H932=""),"",IF(AND(F921="",'Application Form'!H932&lt;&gt;""),'Application Form'!H932,IF(AND(F921&lt;&gt;"",'Application Form'!I932=""),"",IF(AND(F921&lt;&gt;"",'Application Form'!I932&lt;&gt;""),IF('Application Form'!I932="SKSTD_BDL","SKSTD_BDL",IF('Application Form'!I932="MIP","MIP",IF('Application Form'!I932="MIP+PV","MIP",IF('Application Form'!I932="SEEKSIRE","SEEKSIRE",IF('Application Form'!I932="SEEKSIRE+PV","SEEKSIRE",IF('Application Form'!I932="GGP50K","GGP50K",IF('Application Form'!I932="GGP50K+PV","GGP50K",IF('Application Form'!I932="GGPHD (150K)","GGPHD (150K)",IF('Application Form'!I932="GGPHD+PV","GGPHD",IF('Application Form'!I932="PV","",IF('Application Form'!I932="POLL","",IF('Application Form'!I932="MSTN","MSTN",IF('Application Form'!I932="COAT","COAT",IF('Application Form'!I932="PI","PI",IF('Application Form'!I932="POLL_50K (add on)*","POLL_50K (add on)*",IF('Application Form'!I932="POLL_HD (add on)*","POLL_HD (add_on)*",IF('Application Form'!I932="MSTN_50K (add_on)*","MSTN_50K (add_on)*",IF('Application Form'!I932="MSTN_HD (add on)*","MSTN_HD (add on)*",IF('Application Form'!I932="STORE","STORE",IF('Application Form'!I932="HE","HE","")))))))))))))))))))),"ERROR"))))</f>
        <v/>
      </c>
      <c r="O921" t="str">
        <f>IF(AND(F921="",'Application Form'!H932=""),"",IF(AND(F921="",'Application Form'!H932&lt;&gt;"",'Application Form'!I932=""),"",IF(AND(F921&lt;&gt;"",'Application Form'!I932=""),"",IF(AND(F921&lt;&gt;"",'Application Form'!I932&lt;&gt;"",'Application Form'!J932=""),"",IF(AND(F921="",'Application Form'!H932&lt;&gt;"",'Application Form'!I932&lt;&gt;""),IF('Application Form'!I932="SKSTD_BDL","SKSTD_BDL",IF('Application Form'!I932="MIP","MIP",IF('Application Form'!I932="MIP+PV","MIP",IF('Application Form'!I932="SEEKSIRE","SEEKSIRE",IF('Application Form'!I932="SEEKSIRE+PV","SEEKSIRE",IF('Application Form'!I932="GGP50K","GGP50K",IF('Application Form'!I932="GGP50K+PV","GGP50K",IF('Application Form'!I932="GGPHD (150K)","GGPHD (150K)",IF('Application Form'!I932="GGPHD+PV","GGPHD",IF('Application Form'!I932="PV","",IF('Application Form'!I932="POLL","",IF('Application Form'!I932="MSTN","MSTN",IF('Application Form'!I932="COAT","COAT",IF('Application Form'!I932="PI","PI",IF('Application Form'!I932="POLL_50K (add on)*","POLL_50K (add on)*",IF('Application Form'!I932="POLL_HD (add on)*","POLL_HD (add_on)*",IF('Application Form'!I932="MSTN_50K (add_on)*","MSTN_50K (add_on)*",IF('Application Form'!I932="MSTN_HD (add on)*","MSTN_HD (add on)*",IF('Application Form'!I932="STORE","STORE",IF('Application Form'!I932="HE","HE","ERROR")))))))))))))))))))),IF(AND(F921&lt;&gt;"",'Application Form'!I932&lt;&gt;"",'Application Form'!J932&lt;&gt;""),IF('Application Form'!J932="SKSTD_BDL","SKSTD_BDL",IF('Application Form'!J932="MIP","MIP",IF('Application Form'!J932="MIP+PV","MIP",IF('Application Form'!J932="SEEKSIRE","SEEKSIRE",IF('Application Form'!J932="SEEKSIRE+PV","SEEKSIRE",IF('Application Form'!J932="GGP50K","GGP50K",IF('Application Form'!J932="GGP50K+PV","GGP50K",IF('Application Form'!J932="GGPHD (150K)","GGPHD (150K)",IF('Application Form'!J932="GGPHD+PV","GGPHD",IF('Application Form'!J932="PV","",IF('Application Form'!J932="POLL","",IF('Application Form'!J932="MSTN","MSTN",IF('Application Form'!J932="COAT","COAT",IF('Application Form'!J932="PI","PI",IF('Application Form'!J932="POLL_50K (add on)*","POLL_50K (add on)*",IF('Application Form'!J932="POLL_HD (add on)*","POLL_HD (add_on)*",IF('Application Form'!J932="MSTN_50K (add_on)*","MSTN_50K (add_on)*",IF('Application Form'!J932="MSTN_HD (add on)*","MSTN_HD (add on)*",IF('Application Form'!J932="STORE","STORE",IF('Application Form'!J932="HE","HE","")))))))))))))))))))),"ERROR"))))))</f>
        <v/>
      </c>
      <c r="P921" t="str">
        <f>IF(AND(F921="",O921&lt;&gt;""),IF('Application Form'!J932="SKSTD_BDL","SKSTD_BDL",IF('Application Form'!J932="MIP","MIP",IF('Application Form'!J932="MIP+PV","MIP",IF('Application Form'!J932="SEEKSIRE","SEEKSIRE",IF('Application Form'!J932="SEEKSIRE+PV","SEEKSIRE",IF('Application Form'!J932="GGP50K","GGP50K",IF('Application Form'!J932="GGP50K+PV","GGP50K",IF('Application Form'!J932="GGPHD (150K)","GGPHD (150K)",IF('Application Form'!J932="GGPHD+PV","GGPHD",IF('Application Form'!J932="PV","",IF('Application Form'!J932="POLL","",IF('Application Form'!J932="MSTN","MSTN",IF('Application Form'!J932="COAT","COAT",IF('Application Form'!J932="PI","PI",IF('Application Form'!J932="POLL_50K (add on)*","POLL_50K (add on)*",IF('Application Form'!J932="POLL_HD (add on)*","POLL_HD (add_on)*",IF('Application Form'!J932="MSTN_50K (add_on)*","MSTN_50K (add_on)*",IF('Application Form'!J932="MSTN_HD (add on)*","MSTN_HD (add on)*",IF('Application Form'!J932="STORE","STORE",IF('Application Form'!J932="HE","HE","")))))))))))))))))))),"")</f>
        <v/>
      </c>
    </row>
    <row r="922" spans="1:16" x14ac:dyDescent="0.25">
      <c r="A922" s="72">
        <f>'Application Form'!E933</f>
        <v>0</v>
      </c>
      <c r="B922" t="str">
        <f>IF('Application Form'!C933="Hair","H",IF('Application Form'!C933="Done","D",IF('Application Form'!C933="Semen","S",IF('Application Form'!C933="TSU","T",""))))</f>
        <v/>
      </c>
      <c r="C922" t="str">
        <f t="shared" si="14"/>
        <v>NAA</v>
      </c>
      <c r="F922" t="str">
        <f>IF('Application Form'!H933="SKSTD_BDL","SKSTD_BDL",IF('Application Form'!H933="MIP","MIP",IF('Application Form'!H933="MIP+PV","MIP",IF('Application Form'!H933="SEEKSIRE","SEEKSIRE",IF('Application Form'!H933="SEEKSIRE+PV","SEEKSIRE",IF('Application Form'!H933="GGP50K","GGP50K",IF('Application Form'!H933="GGP50K+PV","GGP50K",IF('Application Form'!H933="GGPHD (150K)","GGPHD (150K)",IF('Application Form'!H933="GGPHD+PV","GGPHD",IF('Application Form'!H933="PV","",IF('Application Form'!H933="POLL","",IF('Application Form'!H933="MSTN","",IF('Application Form'!H933="COAT","",IF('Application Form'!H933="PI","",IF('Application Form'!H933="POLL_50K (add on)*","",IF('Application Form'!H933="POLL_HD (add on)*","",IF('Application Form'!H933="MSTN_50K (add_on)*","",IF('Application Form'!H933="MSTN_HD (add on)*","",IF('Application Form'!H933="STORE","STORE",IF('Application Form'!H933="HE","HE",""))))))))))))))))))))</f>
        <v/>
      </c>
      <c r="G922" t="str">
        <f>IF(OR(RIGHT('Application Form'!H933,2)="PV",RIGHT('Application Form'!I933,2)="PV",RIGHT('Application Form'!J933,2)="PV"),"Yes","")</f>
        <v/>
      </c>
      <c r="H922" s="81" t="str">
        <f>IF(ISBLANK(IF(F922="SKSTD_BDL",'Application Form'!M933,IF('Office Use Only - DONT TOUCH!!!'!G922="Yes",'Application Form'!M933,""))),"",IF(F922="SKSTD_BDL",'Application Form'!M933,IF('Office Use Only - DONT TOUCH!!!'!G922="Yes",'Application Form'!M933,"")))</f>
        <v/>
      </c>
      <c r="K922" t="str">
        <f>IF(ISBLANK(IF(F922="SKSTD_BDL",'Application Form'!O933,IF('Office Use Only - DONT TOUCH!!!'!G922="Yes",'Application Form'!O933,""))),"",IF(F922="SKSTD_BDL",'Application Form'!O933,IF('Office Use Only - DONT TOUCH!!!'!G922="Yes",'Application Form'!O933,"")))</f>
        <v/>
      </c>
      <c r="N922" t="str">
        <f>IF(AND(F922="",'Application Form'!H933=""),"",IF(AND(F922="",'Application Form'!H933&lt;&gt;""),'Application Form'!H933,IF(AND(F922&lt;&gt;"",'Application Form'!I933=""),"",IF(AND(F922&lt;&gt;"",'Application Form'!I933&lt;&gt;""),IF('Application Form'!I933="SKSTD_BDL","SKSTD_BDL",IF('Application Form'!I933="MIP","MIP",IF('Application Form'!I933="MIP+PV","MIP",IF('Application Form'!I933="SEEKSIRE","SEEKSIRE",IF('Application Form'!I933="SEEKSIRE+PV","SEEKSIRE",IF('Application Form'!I933="GGP50K","GGP50K",IF('Application Form'!I933="GGP50K+PV","GGP50K",IF('Application Form'!I933="GGPHD (150K)","GGPHD (150K)",IF('Application Form'!I933="GGPHD+PV","GGPHD",IF('Application Form'!I933="PV","",IF('Application Form'!I933="POLL","",IF('Application Form'!I933="MSTN","MSTN",IF('Application Form'!I933="COAT","COAT",IF('Application Form'!I933="PI","PI",IF('Application Form'!I933="POLL_50K (add on)*","POLL_50K (add on)*",IF('Application Form'!I933="POLL_HD (add on)*","POLL_HD (add_on)*",IF('Application Form'!I933="MSTN_50K (add_on)*","MSTN_50K (add_on)*",IF('Application Form'!I933="MSTN_HD (add on)*","MSTN_HD (add on)*",IF('Application Form'!I933="STORE","STORE",IF('Application Form'!I933="HE","HE","")))))))))))))))))))),"ERROR"))))</f>
        <v/>
      </c>
      <c r="O922" t="str">
        <f>IF(AND(F922="",'Application Form'!H933=""),"",IF(AND(F922="",'Application Form'!H933&lt;&gt;"",'Application Form'!I933=""),"",IF(AND(F922&lt;&gt;"",'Application Form'!I933=""),"",IF(AND(F922&lt;&gt;"",'Application Form'!I933&lt;&gt;"",'Application Form'!J933=""),"",IF(AND(F922="",'Application Form'!H933&lt;&gt;"",'Application Form'!I933&lt;&gt;""),IF('Application Form'!I933="SKSTD_BDL","SKSTD_BDL",IF('Application Form'!I933="MIP","MIP",IF('Application Form'!I933="MIP+PV","MIP",IF('Application Form'!I933="SEEKSIRE","SEEKSIRE",IF('Application Form'!I933="SEEKSIRE+PV","SEEKSIRE",IF('Application Form'!I933="GGP50K","GGP50K",IF('Application Form'!I933="GGP50K+PV","GGP50K",IF('Application Form'!I933="GGPHD (150K)","GGPHD (150K)",IF('Application Form'!I933="GGPHD+PV","GGPHD",IF('Application Form'!I933="PV","",IF('Application Form'!I933="POLL","",IF('Application Form'!I933="MSTN","MSTN",IF('Application Form'!I933="COAT","COAT",IF('Application Form'!I933="PI","PI",IF('Application Form'!I933="POLL_50K (add on)*","POLL_50K (add on)*",IF('Application Form'!I933="POLL_HD (add on)*","POLL_HD (add_on)*",IF('Application Form'!I933="MSTN_50K (add_on)*","MSTN_50K (add_on)*",IF('Application Form'!I933="MSTN_HD (add on)*","MSTN_HD (add on)*",IF('Application Form'!I933="STORE","STORE",IF('Application Form'!I933="HE","HE","ERROR")))))))))))))))))))),IF(AND(F922&lt;&gt;"",'Application Form'!I933&lt;&gt;"",'Application Form'!J933&lt;&gt;""),IF('Application Form'!J933="SKSTD_BDL","SKSTD_BDL",IF('Application Form'!J933="MIP","MIP",IF('Application Form'!J933="MIP+PV","MIP",IF('Application Form'!J933="SEEKSIRE","SEEKSIRE",IF('Application Form'!J933="SEEKSIRE+PV","SEEKSIRE",IF('Application Form'!J933="GGP50K","GGP50K",IF('Application Form'!J933="GGP50K+PV","GGP50K",IF('Application Form'!J933="GGPHD (150K)","GGPHD (150K)",IF('Application Form'!J933="GGPHD+PV","GGPHD",IF('Application Form'!J933="PV","",IF('Application Form'!J933="POLL","",IF('Application Form'!J933="MSTN","MSTN",IF('Application Form'!J933="COAT","COAT",IF('Application Form'!J933="PI","PI",IF('Application Form'!J933="POLL_50K (add on)*","POLL_50K (add on)*",IF('Application Form'!J933="POLL_HD (add on)*","POLL_HD (add_on)*",IF('Application Form'!J933="MSTN_50K (add_on)*","MSTN_50K (add_on)*",IF('Application Form'!J933="MSTN_HD (add on)*","MSTN_HD (add on)*",IF('Application Form'!J933="STORE","STORE",IF('Application Form'!J933="HE","HE","")))))))))))))))))))),"ERROR"))))))</f>
        <v/>
      </c>
      <c r="P922" t="str">
        <f>IF(AND(F922="",O922&lt;&gt;""),IF('Application Form'!J933="SKSTD_BDL","SKSTD_BDL",IF('Application Form'!J933="MIP","MIP",IF('Application Form'!J933="MIP+PV","MIP",IF('Application Form'!J933="SEEKSIRE","SEEKSIRE",IF('Application Form'!J933="SEEKSIRE+PV","SEEKSIRE",IF('Application Form'!J933="GGP50K","GGP50K",IF('Application Form'!J933="GGP50K+PV","GGP50K",IF('Application Form'!J933="GGPHD (150K)","GGPHD (150K)",IF('Application Form'!J933="GGPHD+PV","GGPHD",IF('Application Form'!J933="PV","",IF('Application Form'!J933="POLL","",IF('Application Form'!J933="MSTN","MSTN",IF('Application Form'!J933="COAT","COAT",IF('Application Form'!J933="PI","PI",IF('Application Form'!J933="POLL_50K (add on)*","POLL_50K (add on)*",IF('Application Form'!J933="POLL_HD (add on)*","POLL_HD (add_on)*",IF('Application Form'!J933="MSTN_50K (add_on)*","MSTN_50K (add_on)*",IF('Application Form'!J933="MSTN_HD (add on)*","MSTN_HD (add on)*",IF('Application Form'!J933="STORE","STORE",IF('Application Form'!J933="HE","HE","")))))))))))))))))))),"")</f>
        <v/>
      </c>
    </row>
    <row r="923" spans="1:16" x14ac:dyDescent="0.25">
      <c r="A923" s="72">
        <f>'Application Form'!E934</f>
        <v>0</v>
      </c>
      <c r="B923" t="str">
        <f>IF('Application Form'!C934="Hair","H",IF('Application Form'!C934="Done","D",IF('Application Form'!C934="Semen","S",IF('Application Form'!C934="TSU","T",""))))</f>
        <v/>
      </c>
      <c r="C923" t="str">
        <f t="shared" si="14"/>
        <v>NAA</v>
      </c>
      <c r="F923" t="str">
        <f>IF('Application Form'!H934="SKSTD_BDL","SKSTD_BDL",IF('Application Form'!H934="MIP","MIP",IF('Application Form'!H934="MIP+PV","MIP",IF('Application Form'!H934="SEEKSIRE","SEEKSIRE",IF('Application Form'!H934="SEEKSIRE+PV","SEEKSIRE",IF('Application Form'!H934="GGP50K","GGP50K",IF('Application Form'!H934="GGP50K+PV","GGP50K",IF('Application Form'!H934="GGPHD (150K)","GGPHD (150K)",IF('Application Form'!H934="GGPHD+PV","GGPHD",IF('Application Form'!H934="PV","",IF('Application Form'!H934="POLL","",IF('Application Form'!H934="MSTN","",IF('Application Form'!H934="COAT","",IF('Application Form'!H934="PI","",IF('Application Form'!H934="POLL_50K (add on)*","",IF('Application Form'!H934="POLL_HD (add on)*","",IF('Application Form'!H934="MSTN_50K (add_on)*","",IF('Application Form'!H934="MSTN_HD (add on)*","",IF('Application Form'!H934="STORE","STORE",IF('Application Form'!H934="HE","HE",""))))))))))))))))))))</f>
        <v/>
      </c>
      <c r="G923" t="str">
        <f>IF(OR(RIGHT('Application Form'!H934,2)="PV",RIGHT('Application Form'!I934,2)="PV",RIGHT('Application Form'!J934,2)="PV"),"Yes","")</f>
        <v/>
      </c>
      <c r="H923" s="81" t="str">
        <f>IF(ISBLANK(IF(F923="SKSTD_BDL",'Application Form'!M934,IF('Office Use Only - DONT TOUCH!!!'!G923="Yes",'Application Form'!M934,""))),"",IF(F923="SKSTD_BDL",'Application Form'!M934,IF('Office Use Only - DONT TOUCH!!!'!G923="Yes",'Application Form'!M934,"")))</f>
        <v/>
      </c>
      <c r="K923" t="str">
        <f>IF(ISBLANK(IF(F923="SKSTD_BDL",'Application Form'!O934,IF('Office Use Only - DONT TOUCH!!!'!G923="Yes",'Application Form'!O934,""))),"",IF(F923="SKSTD_BDL",'Application Form'!O934,IF('Office Use Only - DONT TOUCH!!!'!G923="Yes",'Application Form'!O934,"")))</f>
        <v/>
      </c>
      <c r="N923" t="str">
        <f>IF(AND(F923="",'Application Form'!H934=""),"",IF(AND(F923="",'Application Form'!H934&lt;&gt;""),'Application Form'!H934,IF(AND(F923&lt;&gt;"",'Application Form'!I934=""),"",IF(AND(F923&lt;&gt;"",'Application Form'!I934&lt;&gt;""),IF('Application Form'!I934="SKSTD_BDL","SKSTD_BDL",IF('Application Form'!I934="MIP","MIP",IF('Application Form'!I934="MIP+PV","MIP",IF('Application Form'!I934="SEEKSIRE","SEEKSIRE",IF('Application Form'!I934="SEEKSIRE+PV","SEEKSIRE",IF('Application Form'!I934="GGP50K","GGP50K",IF('Application Form'!I934="GGP50K+PV","GGP50K",IF('Application Form'!I934="GGPHD (150K)","GGPHD (150K)",IF('Application Form'!I934="GGPHD+PV","GGPHD",IF('Application Form'!I934="PV","",IF('Application Form'!I934="POLL","",IF('Application Form'!I934="MSTN","MSTN",IF('Application Form'!I934="COAT","COAT",IF('Application Form'!I934="PI","PI",IF('Application Form'!I934="POLL_50K (add on)*","POLL_50K (add on)*",IF('Application Form'!I934="POLL_HD (add on)*","POLL_HD (add_on)*",IF('Application Form'!I934="MSTN_50K (add_on)*","MSTN_50K (add_on)*",IF('Application Form'!I934="MSTN_HD (add on)*","MSTN_HD (add on)*",IF('Application Form'!I934="STORE","STORE",IF('Application Form'!I934="HE","HE","")))))))))))))))))))),"ERROR"))))</f>
        <v/>
      </c>
      <c r="O923" t="str">
        <f>IF(AND(F923="",'Application Form'!H934=""),"",IF(AND(F923="",'Application Form'!H934&lt;&gt;"",'Application Form'!I934=""),"",IF(AND(F923&lt;&gt;"",'Application Form'!I934=""),"",IF(AND(F923&lt;&gt;"",'Application Form'!I934&lt;&gt;"",'Application Form'!J934=""),"",IF(AND(F923="",'Application Form'!H934&lt;&gt;"",'Application Form'!I934&lt;&gt;""),IF('Application Form'!I934="SKSTD_BDL","SKSTD_BDL",IF('Application Form'!I934="MIP","MIP",IF('Application Form'!I934="MIP+PV","MIP",IF('Application Form'!I934="SEEKSIRE","SEEKSIRE",IF('Application Form'!I934="SEEKSIRE+PV","SEEKSIRE",IF('Application Form'!I934="GGP50K","GGP50K",IF('Application Form'!I934="GGP50K+PV","GGP50K",IF('Application Form'!I934="GGPHD (150K)","GGPHD (150K)",IF('Application Form'!I934="GGPHD+PV","GGPHD",IF('Application Form'!I934="PV","",IF('Application Form'!I934="POLL","",IF('Application Form'!I934="MSTN","MSTN",IF('Application Form'!I934="COAT","COAT",IF('Application Form'!I934="PI","PI",IF('Application Form'!I934="POLL_50K (add on)*","POLL_50K (add on)*",IF('Application Form'!I934="POLL_HD (add on)*","POLL_HD (add_on)*",IF('Application Form'!I934="MSTN_50K (add_on)*","MSTN_50K (add_on)*",IF('Application Form'!I934="MSTN_HD (add on)*","MSTN_HD (add on)*",IF('Application Form'!I934="STORE","STORE",IF('Application Form'!I934="HE","HE","ERROR")))))))))))))))))))),IF(AND(F923&lt;&gt;"",'Application Form'!I934&lt;&gt;"",'Application Form'!J934&lt;&gt;""),IF('Application Form'!J934="SKSTD_BDL","SKSTD_BDL",IF('Application Form'!J934="MIP","MIP",IF('Application Form'!J934="MIP+PV","MIP",IF('Application Form'!J934="SEEKSIRE","SEEKSIRE",IF('Application Form'!J934="SEEKSIRE+PV","SEEKSIRE",IF('Application Form'!J934="GGP50K","GGP50K",IF('Application Form'!J934="GGP50K+PV","GGP50K",IF('Application Form'!J934="GGPHD (150K)","GGPHD (150K)",IF('Application Form'!J934="GGPHD+PV","GGPHD",IF('Application Form'!J934="PV","",IF('Application Form'!J934="POLL","",IF('Application Form'!J934="MSTN","MSTN",IF('Application Form'!J934="COAT","COAT",IF('Application Form'!J934="PI","PI",IF('Application Form'!J934="POLL_50K (add on)*","POLL_50K (add on)*",IF('Application Form'!J934="POLL_HD (add on)*","POLL_HD (add_on)*",IF('Application Form'!J934="MSTN_50K (add_on)*","MSTN_50K (add_on)*",IF('Application Form'!J934="MSTN_HD (add on)*","MSTN_HD (add on)*",IF('Application Form'!J934="STORE","STORE",IF('Application Form'!J934="HE","HE","")))))))))))))))))))),"ERROR"))))))</f>
        <v/>
      </c>
      <c r="P923" t="str">
        <f>IF(AND(F923="",O923&lt;&gt;""),IF('Application Form'!J934="SKSTD_BDL","SKSTD_BDL",IF('Application Form'!J934="MIP","MIP",IF('Application Form'!J934="MIP+PV","MIP",IF('Application Form'!J934="SEEKSIRE","SEEKSIRE",IF('Application Form'!J934="SEEKSIRE+PV","SEEKSIRE",IF('Application Form'!J934="GGP50K","GGP50K",IF('Application Form'!J934="GGP50K+PV","GGP50K",IF('Application Form'!J934="GGPHD (150K)","GGPHD (150K)",IF('Application Form'!J934="GGPHD+PV","GGPHD",IF('Application Form'!J934="PV","",IF('Application Form'!J934="POLL","",IF('Application Form'!J934="MSTN","MSTN",IF('Application Form'!J934="COAT","COAT",IF('Application Form'!J934="PI","PI",IF('Application Form'!J934="POLL_50K (add on)*","POLL_50K (add on)*",IF('Application Form'!J934="POLL_HD (add on)*","POLL_HD (add_on)*",IF('Application Form'!J934="MSTN_50K (add_on)*","MSTN_50K (add_on)*",IF('Application Form'!J934="MSTN_HD (add on)*","MSTN_HD (add on)*",IF('Application Form'!J934="STORE","STORE",IF('Application Form'!J934="HE","HE","")))))))))))))))))))),"")</f>
        <v/>
      </c>
    </row>
    <row r="924" spans="1:16" x14ac:dyDescent="0.25">
      <c r="A924" s="72">
        <f>'Application Form'!E935</f>
        <v>0</v>
      </c>
      <c r="B924" t="str">
        <f>IF('Application Form'!C935="Hair","H",IF('Application Form'!C935="Done","D",IF('Application Form'!C935="Semen","S",IF('Application Form'!C935="TSU","T",""))))</f>
        <v/>
      </c>
      <c r="C924" t="str">
        <f t="shared" si="14"/>
        <v>NAA</v>
      </c>
      <c r="F924" t="str">
        <f>IF('Application Form'!H935="SKSTD_BDL","SKSTD_BDL",IF('Application Form'!H935="MIP","MIP",IF('Application Form'!H935="MIP+PV","MIP",IF('Application Form'!H935="SEEKSIRE","SEEKSIRE",IF('Application Form'!H935="SEEKSIRE+PV","SEEKSIRE",IF('Application Form'!H935="GGP50K","GGP50K",IF('Application Form'!H935="GGP50K+PV","GGP50K",IF('Application Form'!H935="GGPHD (150K)","GGPHD (150K)",IF('Application Form'!H935="GGPHD+PV","GGPHD",IF('Application Form'!H935="PV","",IF('Application Form'!H935="POLL","",IF('Application Form'!H935="MSTN","",IF('Application Form'!H935="COAT","",IF('Application Form'!H935="PI","",IF('Application Form'!H935="POLL_50K (add on)*","",IF('Application Form'!H935="POLL_HD (add on)*","",IF('Application Form'!H935="MSTN_50K (add_on)*","",IF('Application Form'!H935="MSTN_HD (add on)*","",IF('Application Form'!H935="STORE","STORE",IF('Application Form'!H935="HE","HE",""))))))))))))))))))))</f>
        <v/>
      </c>
      <c r="G924" t="str">
        <f>IF(OR(RIGHT('Application Form'!H935,2)="PV",RIGHT('Application Form'!I935,2)="PV",RIGHT('Application Form'!J935,2)="PV"),"Yes","")</f>
        <v/>
      </c>
      <c r="H924" s="81" t="str">
        <f>IF(ISBLANK(IF(F924="SKSTD_BDL",'Application Form'!M935,IF('Office Use Only - DONT TOUCH!!!'!G924="Yes",'Application Form'!M935,""))),"",IF(F924="SKSTD_BDL",'Application Form'!M935,IF('Office Use Only - DONT TOUCH!!!'!G924="Yes",'Application Form'!M935,"")))</f>
        <v/>
      </c>
      <c r="K924" t="str">
        <f>IF(ISBLANK(IF(F924="SKSTD_BDL",'Application Form'!O935,IF('Office Use Only - DONT TOUCH!!!'!G924="Yes",'Application Form'!O935,""))),"",IF(F924="SKSTD_BDL",'Application Form'!O935,IF('Office Use Only - DONT TOUCH!!!'!G924="Yes",'Application Form'!O935,"")))</f>
        <v/>
      </c>
      <c r="N924" t="str">
        <f>IF(AND(F924="",'Application Form'!H935=""),"",IF(AND(F924="",'Application Form'!H935&lt;&gt;""),'Application Form'!H935,IF(AND(F924&lt;&gt;"",'Application Form'!I935=""),"",IF(AND(F924&lt;&gt;"",'Application Form'!I935&lt;&gt;""),IF('Application Form'!I935="SKSTD_BDL","SKSTD_BDL",IF('Application Form'!I935="MIP","MIP",IF('Application Form'!I935="MIP+PV","MIP",IF('Application Form'!I935="SEEKSIRE","SEEKSIRE",IF('Application Form'!I935="SEEKSIRE+PV","SEEKSIRE",IF('Application Form'!I935="GGP50K","GGP50K",IF('Application Form'!I935="GGP50K+PV","GGP50K",IF('Application Form'!I935="GGPHD (150K)","GGPHD (150K)",IF('Application Form'!I935="GGPHD+PV","GGPHD",IF('Application Form'!I935="PV","",IF('Application Form'!I935="POLL","",IF('Application Form'!I935="MSTN","MSTN",IF('Application Form'!I935="COAT","COAT",IF('Application Form'!I935="PI","PI",IF('Application Form'!I935="POLL_50K (add on)*","POLL_50K (add on)*",IF('Application Form'!I935="POLL_HD (add on)*","POLL_HD (add_on)*",IF('Application Form'!I935="MSTN_50K (add_on)*","MSTN_50K (add_on)*",IF('Application Form'!I935="MSTN_HD (add on)*","MSTN_HD (add on)*",IF('Application Form'!I935="STORE","STORE",IF('Application Form'!I935="HE","HE","")))))))))))))))))))),"ERROR"))))</f>
        <v/>
      </c>
      <c r="O924" t="str">
        <f>IF(AND(F924="",'Application Form'!H935=""),"",IF(AND(F924="",'Application Form'!H935&lt;&gt;"",'Application Form'!I935=""),"",IF(AND(F924&lt;&gt;"",'Application Form'!I935=""),"",IF(AND(F924&lt;&gt;"",'Application Form'!I935&lt;&gt;"",'Application Form'!J935=""),"",IF(AND(F924="",'Application Form'!H935&lt;&gt;"",'Application Form'!I935&lt;&gt;""),IF('Application Form'!I935="SKSTD_BDL","SKSTD_BDL",IF('Application Form'!I935="MIP","MIP",IF('Application Form'!I935="MIP+PV","MIP",IF('Application Form'!I935="SEEKSIRE","SEEKSIRE",IF('Application Form'!I935="SEEKSIRE+PV","SEEKSIRE",IF('Application Form'!I935="GGP50K","GGP50K",IF('Application Form'!I935="GGP50K+PV","GGP50K",IF('Application Form'!I935="GGPHD (150K)","GGPHD (150K)",IF('Application Form'!I935="GGPHD+PV","GGPHD",IF('Application Form'!I935="PV","",IF('Application Form'!I935="POLL","",IF('Application Form'!I935="MSTN","MSTN",IF('Application Form'!I935="COAT","COAT",IF('Application Form'!I935="PI","PI",IF('Application Form'!I935="POLL_50K (add on)*","POLL_50K (add on)*",IF('Application Form'!I935="POLL_HD (add on)*","POLL_HD (add_on)*",IF('Application Form'!I935="MSTN_50K (add_on)*","MSTN_50K (add_on)*",IF('Application Form'!I935="MSTN_HD (add on)*","MSTN_HD (add on)*",IF('Application Form'!I935="STORE","STORE",IF('Application Form'!I935="HE","HE","ERROR")))))))))))))))))))),IF(AND(F924&lt;&gt;"",'Application Form'!I935&lt;&gt;"",'Application Form'!J935&lt;&gt;""),IF('Application Form'!J935="SKSTD_BDL","SKSTD_BDL",IF('Application Form'!J935="MIP","MIP",IF('Application Form'!J935="MIP+PV","MIP",IF('Application Form'!J935="SEEKSIRE","SEEKSIRE",IF('Application Form'!J935="SEEKSIRE+PV","SEEKSIRE",IF('Application Form'!J935="GGP50K","GGP50K",IF('Application Form'!J935="GGP50K+PV","GGP50K",IF('Application Form'!J935="GGPHD (150K)","GGPHD (150K)",IF('Application Form'!J935="GGPHD+PV","GGPHD",IF('Application Form'!J935="PV","",IF('Application Form'!J935="POLL","",IF('Application Form'!J935="MSTN","MSTN",IF('Application Form'!J935="COAT","COAT",IF('Application Form'!J935="PI","PI",IF('Application Form'!J935="POLL_50K (add on)*","POLL_50K (add on)*",IF('Application Form'!J935="POLL_HD (add on)*","POLL_HD (add_on)*",IF('Application Form'!J935="MSTN_50K (add_on)*","MSTN_50K (add_on)*",IF('Application Form'!J935="MSTN_HD (add on)*","MSTN_HD (add on)*",IF('Application Form'!J935="STORE","STORE",IF('Application Form'!J935="HE","HE","")))))))))))))))))))),"ERROR"))))))</f>
        <v/>
      </c>
      <c r="P924" t="str">
        <f>IF(AND(F924="",O924&lt;&gt;""),IF('Application Form'!J935="SKSTD_BDL","SKSTD_BDL",IF('Application Form'!J935="MIP","MIP",IF('Application Form'!J935="MIP+PV","MIP",IF('Application Form'!J935="SEEKSIRE","SEEKSIRE",IF('Application Form'!J935="SEEKSIRE+PV","SEEKSIRE",IF('Application Form'!J935="GGP50K","GGP50K",IF('Application Form'!J935="GGP50K+PV","GGP50K",IF('Application Form'!J935="GGPHD (150K)","GGPHD (150K)",IF('Application Form'!J935="GGPHD+PV","GGPHD",IF('Application Form'!J935="PV","",IF('Application Form'!J935="POLL","",IF('Application Form'!J935="MSTN","MSTN",IF('Application Form'!J935="COAT","COAT",IF('Application Form'!J935="PI","PI",IF('Application Form'!J935="POLL_50K (add on)*","POLL_50K (add on)*",IF('Application Form'!J935="POLL_HD (add on)*","POLL_HD (add_on)*",IF('Application Form'!J935="MSTN_50K (add_on)*","MSTN_50K (add_on)*",IF('Application Form'!J935="MSTN_HD (add on)*","MSTN_HD (add on)*",IF('Application Form'!J935="STORE","STORE",IF('Application Form'!J935="HE","HE","")))))))))))))))))))),"")</f>
        <v/>
      </c>
    </row>
    <row r="925" spans="1:16" x14ac:dyDescent="0.25">
      <c r="A925" s="72">
        <f>'Application Form'!E936</f>
        <v>0</v>
      </c>
      <c r="B925" t="str">
        <f>IF('Application Form'!C936="Hair","H",IF('Application Form'!C936="Done","D",IF('Application Form'!C936="Semen","S",IF('Application Form'!C936="TSU","T",""))))</f>
        <v/>
      </c>
      <c r="C925" t="str">
        <f t="shared" si="14"/>
        <v>NAA</v>
      </c>
      <c r="F925" t="str">
        <f>IF('Application Form'!H936="SKSTD_BDL","SKSTD_BDL",IF('Application Form'!H936="MIP","MIP",IF('Application Form'!H936="MIP+PV","MIP",IF('Application Form'!H936="SEEKSIRE","SEEKSIRE",IF('Application Form'!H936="SEEKSIRE+PV","SEEKSIRE",IF('Application Form'!H936="GGP50K","GGP50K",IF('Application Form'!H936="GGP50K+PV","GGP50K",IF('Application Form'!H936="GGPHD (150K)","GGPHD (150K)",IF('Application Form'!H936="GGPHD+PV","GGPHD",IF('Application Form'!H936="PV","",IF('Application Form'!H936="POLL","",IF('Application Form'!H936="MSTN","",IF('Application Form'!H936="COAT","",IF('Application Form'!H936="PI","",IF('Application Form'!H936="POLL_50K (add on)*","",IF('Application Form'!H936="POLL_HD (add on)*","",IF('Application Form'!H936="MSTN_50K (add_on)*","",IF('Application Form'!H936="MSTN_HD (add on)*","",IF('Application Form'!H936="STORE","STORE",IF('Application Form'!H936="HE","HE",""))))))))))))))))))))</f>
        <v/>
      </c>
      <c r="G925" t="str">
        <f>IF(OR(RIGHT('Application Form'!H936,2)="PV",RIGHT('Application Form'!I936,2)="PV",RIGHT('Application Form'!J936,2)="PV"),"Yes","")</f>
        <v/>
      </c>
      <c r="H925" s="81" t="str">
        <f>IF(ISBLANK(IF(F925="SKSTD_BDL",'Application Form'!M936,IF('Office Use Only - DONT TOUCH!!!'!G925="Yes",'Application Form'!M936,""))),"",IF(F925="SKSTD_BDL",'Application Form'!M936,IF('Office Use Only - DONT TOUCH!!!'!G925="Yes",'Application Form'!M936,"")))</f>
        <v/>
      </c>
      <c r="K925" t="str">
        <f>IF(ISBLANK(IF(F925="SKSTD_BDL",'Application Form'!O936,IF('Office Use Only - DONT TOUCH!!!'!G925="Yes",'Application Form'!O936,""))),"",IF(F925="SKSTD_BDL",'Application Form'!O936,IF('Office Use Only - DONT TOUCH!!!'!G925="Yes",'Application Form'!O936,"")))</f>
        <v/>
      </c>
      <c r="N925" t="str">
        <f>IF(AND(F925="",'Application Form'!H936=""),"",IF(AND(F925="",'Application Form'!H936&lt;&gt;""),'Application Form'!H936,IF(AND(F925&lt;&gt;"",'Application Form'!I936=""),"",IF(AND(F925&lt;&gt;"",'Application Form'!I936&lt;&gt;""),IF('Application Form'!I936="SKSTD_BDL","SKSTD_BDL",IF('Application Form'!I936="MIP","MIP",IF('Application Form'!I936="MIP+PV","MIP",IF('Application Form'!I936="SEEKSIRE","SEEKSIRE",IF('Application Form'!I936="SEEKSIRE+PV","SEEKSIRE",IF('Application Form'!I936="GGP50K","GGP50K",IF('Application Form'!I936="GGP50K+PV","GGP50K",IF('Application Form'!I936="GGPHD (150K)","GGPHD (150K)",IF('Application Form'!I936="GGPHD+PV","GGPHD",IF('Application Form'!I936="PV","",IF('Application Form'!I936="POLL","",IF('Application Form'!I936="MSTN","MSTN",IF('Application Form'!I936="COAT","COAT",IF('Application Form'!I936="PI","PI",IF('Application Form'!I936="POLL_50K (add on)*","POLL_50K (add on)*",IF('Application Form'!I936="POLL_HD (add on)*","POLL_HD (add_on)*",IF('Application Form'!I936="MSTN_50K (add_on)*","MSTN_50K (add_on)*",IF('Application Form'!I936="MSTN_HD (add on)*","MSTN_HD (add on)*",IF('Application Form'!I936="STORE","STORE",IF('Application Form'!I936="HE","HE","")))))))))))))))))))),"ERROR"))))</f>
        <v/>
      </c>
      <c r="O925" t="str">
        <f>IF(AND(F925="",'Application Form'!H936=""),"",IF(AND(F925="",'Application Form'!H936&lt;&gt;"",'Application Form'!I936=""),"",IF(AND(F925&lt;&gt;"",'Application Form'!I936=""),"",IF(AND(F925&lt;&gt;"",'Application Form'!I936&lt;&gt;"",'Application Form'!J936=""),"",IF(AND(F925="",'Application Form'!H936&lt;&gt;"",'Application Form'!I936&lt;&gt;""),IF('Application Form'!I936="SKSTD_BDL","SKSTD_BDL",IF('Application Form'!I936="MIP","MIP",IF('Application Form'!I936="MIP+PV","MIP",IF('Application Form'!I936="SEEKSIRE","SEEKSIRE",IF('Application Form'!I936="SEEKSIRE+PV","SEEKSIRE",IF('Application Form'!I936="GGP50K","GGP50K",IF('Application Form'!I936="GGP50K+PV","GGP50K",IF('Application Form'!I936="GGPHD (150K)","GGPHD (150K)",IF('Application Form'!I936="GGPHD+PV","GGPHD",IF('Application Form'!I936="PV","",IF('Application Form'!I936="POLL","",IF('Application Form'!I936="MSTN","MSTN",IF('Application Form'!I936="COAT","COAT",IF('Application Form'!I936="PI","PI",IF('Application Form'!I936="POLL_50K (add on)*","POLL_50K (add on)*",IF('Application Form'!I936="POLL_HD (add on)*","POLL_HD (add_on)*",IF('Application Form'!I936="MSTN_50K (add_on)*","MSTN_50K (add_on)*",IF('Application Form'!I936="MSTN_HD (add on)*","MSTN_HD (add on)*",IF('Application Form'!I936="STORE","STORE",IF('Application Form'!I936="HE","HE","ERROR")))))))))))))))))))),IF(AND(F925&lt;&gt;"",'Application Form'!I936&lt;&gt;"",'Application Form'!J936&lt;&gt;""),IF('Application Form'!J936="SKSTD_BDL","SKSTD_BDL",IF('Application Form'!J936="MIP","MIP",IF('Application Form'!J936="MIP+PV","MIP",IF('Application Form'!J936="SEEKSIRE","SEEKSIRE",IF('Application Form'!J936="SEEKSIRE+PV","SEEKSIRE",IF('Application Form'!J936="GGP50K","GGP50K",IF('Application Form'!J936="GGP50K+PV","GGP50K",IF('Application Form'!J936="GGPHD (150K)","GGPHD (150K)",IF('Application Form'!J936="GGPHD+PV","GGPHD",IF('Application Form'!J936="PV","",IF('Application Form'!J936="POLL","",IF('Application Form'!J936="MSTN","MSTN",IF('Application Form'!J936="COAT","COAT",IF('Application Form'!J936="PI","PI",IF('Application Form'!J936="POLL_50K (add on)*","POLL_50K (add on)*",IF('Application Form'!J936="POLL_HD (add on)*","POLL_HD (add_on)*",IF('Application Form'!J936="MSTN_50K (add_on)*","MSTN_50K (add_on)*",IF('Application Form'!J936="MSTN_HD (add on)*","MSTN_HD (add on)*",IF('Application Form'!J936="STORE","STORE",IF('Application Form'!J936="HE","HE","")))))))))))))))))))),"ERROR"))))))</f>
        <v/>
      </c>
      <c r="P925" t="str">
        <f>IF(AND(F925="",O925&lt;&gt;""),IF('Application Form'!J936="SKSTD_BDL","SKSTD_BDL",IF('Application Form'!J936="MIP","MIP",IF('Application Form'!J936="MIP+PV","MIP",IF('Application Form'!J936="SEEKSIRE","SEEKSIRE",IF('Application Form'!J936="SEEKSIRE+PV","SEEKSIRE",IF('Application Form'!J936="GGP50K","GGP50K",IF('Application Form'!J936="GGP50K+PV","GGP50K",IF('Application Form'!J936="GGPHD (150K)","GGPHD (150K)",IF('Application Form'!J936="GGPHD+PV","GGPHD",IF('Application Form'!J936="PV","",IF('Application Form'!J936="POLL","",IF('Application Form'!J936="MSTN","MSTN",IF('Application Form'!J936="COAT","COAT",IF('Application Form'!J936="PI","PI",IF('Application Form'!J936="POLL_50K (add on)*","POLL_50K (add on)*",IF('Application Form'!J936="POLL_HD (add on)*","POLL_HD (add_on)*",IF('Application Form'!J936="MSTN_50K (add_on)*","MSTN_50K (add_on)*",IF('Application Form'!J936="MSTN_HD (add on)*","MSTN_HD (add on)*",IF('Application Form'!J936="STORE","STORE",IF('Application Form'!J936="HE","HE","")))))))))))))))))))),"")</f>
        <v/>
      </c>
    </row>
    <row r="926" spans="1:16" x14ac:dyDescent="0.25">
      <c r="A926" s="72">
        <f>'Application Form'!E937</f>
        <v>0</v>
      </c>
      <c r="B926" t="str">
        <f>IF('Application Form'!C937="Hair","H",IF('Application Form'!C937="Done","D",IF('Application Form'!C937="Semen","S",IF('Application Form'!C937="TSU","T",""))))</f>
        <v/>
      </c>
      <c r="C926" t="str">
        <f t="shared" si="14"/>
        <v>NAA</v>
      </c>
      <c r="F926" t="str">
        <f>IF('Application Form'!H937="SKSTD_BDL","SKSTD_BDL",IF('Application Form'!H937="MIP","MIP",IF('Application Form'!H937="MIP+PV","MIP",IF('Application Form'!H937="SEEKSIRE","SEEKSIRE",IF('Application Form'!H937="SEEKSIRE+PV","SEEKSIRE",IF('Application Form'!H937="GGP50K","GGP50K",IF('Application Form'!H937="GGP50K+PV","GGP50K",IF('Application Form'!H937="GGPHD (150K)","GGPHD (150K)",IF('Application Form'!H937="GGPHD+PV","GGPHD",IF('Application Form'!H937="PV","",IF('Application Form'!H937="POLL","",IF('Application Form'!H937="MSTN","",IF('Application Form'!H937="COAT","",IF('Application Form'!H937="PI","",IF('Application Form'!H937="POLL_50K (add on)*","",IF('Application Form'!H937="POLL_HD (add on)*","",IF('Application Form'!H937="MSTN_50K (add_on)*","",IF('Application Form'!H937="MSTN_HD (add on)*","",IF('Application Form'!H937="STORE","STORE",IF('Application Form'!H937="HE","HE",""))))))))))))))))))))</f>
        <v/>
      </c>
      <c r="G926" t="str">
        <f>IF(OR(RIGHT('Application Form'!H937,2)="PV",RIGHT('Application Form'!I937,2)="PV",RIGHT('Application Form'!J937,2)="PV"),"Yes","")</f>
        <v/>
      </c>
      <c r="H926" s="81" t="str">
        <f>IF(ISBLANK(IF(F926="SKSTD_BDL",'Application Form'!M937,IF('Office Use Only - DONT TOUCH!!!'!G926="Yes",'Application Form'!M937,""))),"",IF(F926="SKSTD_BDL",'Application Form'!M937,IF('Office Use Only - DONT TOUCH!!!'!G926="Yes",'Application Form'!M937,"")))</f>
        <v/>
      </c>
      <c r="K926" t="str">
        <f>IF(ISBLANK(IF(F926="SKSTD_BDL",'Application Form'!O937,IF('Office Use Only - DONT TOUCH!!!'!G926="Yes",'Application Form'!O937,""))),"",IF(F926="SKSTD_BDL",'Application Form'!O937,IF('Office Use Only - DONT TOUCH!!!'!G926="Yes",'Application Form'!O937,"")))</f>
        <v/>
      </c>
      <c r="N926" t="str">
        <f>IF(AND(F926="",'Application Form'!H937=""),"",IF(AND(F926="",'Application Form'!H937&lt;&gt;""),'Application Form'!H937,IF(AND(F926&lt;&gt;"",'Application Form'!I937=""),"",IF(AND(F926&lt;&gt;"",'Application Form'!I937&lt;&gt;""),IF('Application Form'!I937="SKSTD_BDL","SKSTD_BDL",IF('Application Form'!I937="MIP","MIP",IF('Application Form'!I937="MIP+PV","MIP",IF('Application Form'!I937="SEEKSIRE","SEEKSIRE",IF('Application Form'!I937="SEEKSIRE+PV","SEEKSIRE",IF('Application Form'!I937="GGP50K","GGP50K",IF('Application Form'!I937="GGP50K+PV","GGP50K",IF('Application Form'!I937="GGPHD (150K)","GGPHD (150K)",IF('Application Form'!I937="GGPHD+PV","GGPHD",IF('Application Form'!I937="PV","",IF('Application Form'!I937="POLL","",IF('Application Form'!I937="MSTN","MSTN",IF('Application Form'!I937="COAT","COAT",IF('Application Form'!I937="PI","PI",IF('Application Form'!I937="POLL_50K (add on)*","POLL_50K (add on)*",IF('Application Form'!I937="POLL_HD (add on)*","POLL_HD (add_on)*",IF('Application Form'!I937="MSTN_50K (add_on)*","MSTN_50K (add_on)*",IF('Application Form'!I937="MSTN_HD (add on)*","MSTN_HD (add on)*",IF('Application Form'!I937="STORE","STORE",IF('Application Form'!I937="HE","HE","")))))))))))))))))))),"ERROR"))))</f>
        <v/>
      </c>
      <c r="O926" t="str">
        <f>IF(AND(F926="",'Application Form'!H937=""),"",IF(AND(F926="",'Application Form'!H937&lt;&gt;"",'Application Form'!I937=""),"",IF(AND(F926&lt;&gt;"",'Application Form'!I937=""),"",IF(AND(F926&lt;&gt;"",'Application Form'!I937&lt;&gt;"",'Application Form'!J937=""),"",IF(AND(F926="",'Application Form'!H937&lt;&gt;"",'Application Form'!I937&lt;&gt;""),IF('Application Form'!I937="SKSTD_BDL","SKSTD_BDL",IF('Application Form'!I937="MIP","MIP",IF('Application Form'!I937="MIP+PV","MIP",IF('Application Form'!I937="SEEKSIRE","SEEKSIRE",IF('Application Form'!I937="SEEKSIRE+PV","SEEKSIRE",IF('Application Form'!I937="GGP50K","GGP50K",IF('Application Form'!I937="GGP50K+PV","GGP50K",IF('Application Form'!I937="GGPHD (150K)","GGPHD (150K)",IF('Application Form'!I937="GGPHD+PV","GGPHD",IF('Application Form'!I937="PV","",IF('Application Form'!I937="POLL","",IF('Application Form'!I937="MSTN","MSTN",IF('Application Form'!I937="COAT","COAT",IF('Application Form'!I937="PI","PI",IF('Application Form'!I937="POLL_50K (add on)*","POLL_50K (add on)*",IF('Application Form'!I937="POLL_HD (add on)*","POLL_HD (add_on)*",IF('Application Form'!I937="MSTN_50K (add_on)*","MSTN_50K (add_on)*",IF('Application Form'!I937="MSTN_HD (add on)*","MSTN_HD (add on)*",IF('Application Form'!I937="STORE","STORE",IF('Application Form'!I937="HE","HE","ERROR")))))))))))))))))))),IF(AND(F926&lt;&gt;"",'Application Form'!I937&lt;&gt;"",'Application Form'!J937&lt;&gt;""),IF('Application Form'!J937="SKSTD_BDL","SKSTD_BDL",IF('Application Form'!J937="MIP","MIP",IF('Application Form'!J937="MIP+PV","MIP",IF('Application Form'!J937="SEEKSIRE","SEEKSIRE",IF('Application Form'!J937="SEEKSIRE+PV","SEEKSIRE",IF('Application Form'!J937="GGP50K","GGP50K",IF('Application Form'!J937="GGP50K+PV","GGP50K",IF('Application Form'!J937="GGPHD (150K)","GGPHD (150K)",IF('Application Form'!J937="GGPHD+PV","GGPHD",IF('Application Form'!J937="PV","",IF('Application Form'!J937="POLL","",IF('Application Form'!J937="MSTN","MSTN",IF('Application Form'!J937="COAT","COAT",IF('Application Form'!J937="PI","PI",IF('Application Form'!J937="POLL_50K (add on)*","POLL_50K (add on)*",IF('Application Form'!J937="POLL_HD (add on)*","POLL_HD (add_on)*",IF('Application Form'!J937="MSTN_50K (add_on)*","MSTN_50K (add_on)*",IF('Application Form'!J937="MSTN_HD (add on)*","MSTN_HD (add on)*",IF('Application Form'!J937="STORE","STORE",IF('Application Form'!J937="HE","HE","")))))))))))))))))))),"ERROR"))))))</f>
        <v/>
      </c>
      <c r="P926" t="str">
        <f>IF(AND(F926="",O926&lt;&gt;""),IF('Application Form'!J937="SKSTD_BDL","SKSTD_BDL",IF('Application Form'!J937="MIP","MIP",IF('Application Form'!J937="MIP+PV","MIP",IF('Application Form'!J937="SEEKSIRE","SEEKSIRE",IF('Application Form'!J937="SEEKSIRE+PV","SEEKSIRE",IF('Application Form'!J937="GGP50K","GGP50K",IF('Application Form'!J937="GGP50K+PV","GGP50K",IF('Application Form'!J937="GGPHD (150K)","GGPHD (150K)",IF('Application Form'!J937="GGPHD+PV","GGPHD",IF('Application Form'!J937="PV","",IF('Application Form'!J937="POLL","",IF('Application Form'!J937="MSTN","MSTN",IF('Application Form'!J937="COAT","COAT",IF('Application Form'!J937="PI","PI",IF('Application Form'!J937="POLL_50K (add on)*","POLL_50K (add on)*",IF('Application Form'!J937="POLL_HD (add on)*","POLL_HD (add_on)*",IF('Application Form'!J937="MSTN_50K (add_on)*","MSTN_50K (add_on)*",IF('Application Form'!J937="MSTN_HD (add on)*","MSTN_HD (add on)*",IF('Application Form'!J937="STORE","STORE",IF('Application Form'!J937="HE","HE","")))))))))))))))))))),"")</f>
        <v/>
      </c>
    </row>
    <row r="927" spans="1:16" x14ac:dyDescent="0.25">
      <c r="A927" s="72">
        <f>'Application Form'!E938</f>
        <v>0</v>
      </c>
      <c r="B927" t="str">
        <f>IF('Application Form'!C938="Hair","H",IF('Application Form'!C938="Done","D",IF('Application Form'!C938="Semen","S",IF('Application Form'!C938="TSU","T",""))))</f>
        <v/>
      </c>
      <c r="C927" t="str">
        <f t="shared" si="14"/>
        <v>NAA</v>
      </c>
      <c r="F927" t="str">
        <f>IF('Application Form'!H938="SKSTD_BDL","SKSTD_BDL",IF('Application Form'!H938="MIP","MIP",IF('Application Form'!H938="MIP+PV","MIP",IF('Application Form'!H938="SEEKSIRE","SEEKSIRE",IF('Application Form'!H938="SEEKSIRE+PV","SEEKSIRE",IF('Application Form'!H938="GGP50K","GGP50K",IF('Application Form'!H938="GGP50K+PV","GGP50K",IF('Application Form'!H938="GGPHD (150K)","GGPHD (150K)",IF('Application Form'!H938="GGPHD+PV","GGPHD",IF('Application Form'!H938="PV","",IF('Application Form'!H938="POLL","",IF('Application Form'!H938="MSTN","",IF('Application Form'!H938="COAT","",IF('Application Form'!H938="PI","",IF('Application Form'!H938="POLL_50K (add on)*","",IF('Application Form'!H938="POLL_HD (add on)*","",IF('Application Form'!H938="MSTN_50K (add_on)*","",IF('Application Form'!H938="MSTN_HD (add on)*","",IF('Application Form'!H938="STORE","STORE",IF('Application Form'!H938="HE","HE",""))))))))))))))))))))</f>
        <v/>
      </c>
      <c r="G927" t="str">
        <f>IF(OR(RIGHT('Application Form'!H938,2)="PV",RIGHT('Application Form'!I938,2)="PV",RIGHT('Application Form'!J938,2)="PV"),"Yes","")</f>
        <v/>
      </c>
      <c r="H927" s="81" t="str">
        <f>IF(ISBLANK(IF(F927="SKSTD_BDL",'Application Form'!M938,IF('Office Use Only - DONT TOUCH!!!'!G927="Yes",'Application Form'!M938,""))),"",IF(F927="SKSTD_BDL",'Application Form'!M938,IF('Office Use Only - DONT TOUCH!!!'!G927="Yes",'Application Form'!M938,"")))</f>
        <v/>
      </c>
      <c r="K927" t="str">
        <f>IF(ISBLANK(IF(F927="SKSTD_BDL",'Application Form'!O938,IF('Office Use Only - DONT TOUCH!!!'!G927="Yes",'Application Form'!O938,""))),"",IF(F927="SKSTD_BDL",'Application Form'!O938,IF('Office Use Only - DONT TOUCH!!!'!G927="Yes",'Application Form'!O938,"")))</f>
        <v/>
      </c>
      <c r="N927" t="str">
        <f>IF(AND(F927="",'Application Form'!H938=""),"",IF(AND(F927="",'Application Form'!H938&lt;&gt;""),'Application Form'!H938,IF(AND(F927&lt;&gt;"",'Application Form'!I938=""),"",IF(AND(F927&lt;&gt;"",'Application Form'!I938&lt;&gt;""),IF('Application Form'!I938="SKSTD_BDL","SKSTD_BDL",IF('Application Form'!I938="MIP","MIP",IF('Application Form'!I938="MIP+PV","MIP",IF('Application Form'!I938="SEEKSIRE","SEEKSIRE",IF('Application Form'!I938="SEEKSIRE+PV","SEEKSIRE",IF('Application Form'!I938="GGP50K","GGP50K",IF('Application Form'!I938="GGP50K+PV","GGP50K",IF('Application Form'!I938="GGPHD (150K)","GGPHD (150K)",IF('Application Form'!I938="GGPHD+PV","GGPHD",IF('Application Form'!I938="PV","",IF('Application Form'!I938="POLL","",IF('Application Form'!I938="MSTN","MSTN",IF('Application Form'!I938="COAT","COAT",IF('Application Form'!I938="PI","PI",IF('Application Form'!I938="POLL_50K (add on)*","POLL_50K (add on)*",IF('Application Form'!I938="POLL_HD (add on)*","POLL_HD (add_on)*",IF('Application Form'!I938="MSTN_50K (add_on)*","MSTN_50K (add_on)*",IF('Application Form'!I938="MSTN_HD (add on)*","MSTN_HD (add on)*",IF('Application Form'!I938="STORE","STORE",IF('Application Form'!I938="HE","HE","")))))))))))))))))))),"ERROR"))))</f>
        <v/>
      </c>
      <c r="O927" t="str">
        <f>IF(AND(F927="",'Application Form'!H938=""),"",IF(AND(F927="",'Application Form'!H938&lt;&gt;"",'Application Form'!I938=""),"",IF(AND(F927&lt;&gt;"",'Application Form'!I938=""),"",IF(AND(F927&lt;&gt;"",'Application Form'!I938&lt;&gt;"",'Application Form'!J938=""),"",IF(AND(F927="",'Application Form'!H938&lt;&gt;"",'Application Form'!I938&lt;&gt;""),IF('Application Form'!I938="SKSTD_BDL","SKSTD_BDL",IF('Application Form'!I938="MIP","MIP",IF('Application Form'!I938="MIP+PV","MIP",IF('Application Form'!I938="SEEKSIRE","SEEKSIRE",IF('Application Form'!I938="SEEKSIRE+PV","SEEKSIRE",IF('Application Form'!I938="GGP50K","GGP50K",IF('Application Form'!I938="GGP50K+PV","GGP50K",IF('Application Form'!I938="GGPHD (150K)","GGPHD (150K)",IF('Application Form'!I938="GGPHD+PV","GGPHD",IF('Application Form'!I938="PV","",IF('Application Form'!I938="POLL","",IF('Application Form'!I938="MSTN","MSTN",IF('Application Form'!I938="COAT","COAT",IF('Application Form'!I938="PI","PI",IF('Application Form'!I938="POLL_50K (add on)*","POLL_50K (add on)*",IF('Application Form'!I938="POLL_HD (add on)*","POLL_HD (add_on)*",IF('Application Form'!I938="MSTN_50K (add_on)*","MSTN_50K (add_on)*",IF('Application Form'!I938="MSTN_HD (add on)*","MSTN_HD (add on)*",IF('Application Form'!I938="STORE","STORE",IF('Application Form'!I938="HE","HE","ERROR")))))))))))))))))))),IF(AND(F927&lt;&gt;"",'Application Form'!I938&lt;&gt;"",'Application Form'!J938&lt;&gt;""),IF('Application Form'!J938="SKSTD_BDL","SKSTD_BDL",IF('Application Form'!J938="MIP","MIP",IF('Application Form'!J938="MIP+PV","MIP",IF('Application Form'!J938="SEEKSIRE","SEEKSIRE",IF('Application Form'!J938="SEEKSIRE+PV","SEEKSIRE",IF('Application Form'!J938="GGP50K","GGP50K",IF('Application Form'!J938="GGP50K+PV","GGP50K",IF('Application Form'!J938="GGPHD (150K)","GGPHD (150K)",IF('Application Form'!J938="GGPHD+PV","GGPHD",IF('Application Form'!J938="PV","",IF('Application Form'!J938="POLL","",IF('Application Form'!J938="MSTN","MSTN",IF('Application Form'!J938="COAT","COAT",IF('Application Form'!J938="PI","PI",IF('Application Form'!J938="POLL_50K (add on)*","POLL_50K (add on)*",IF('Application Form'!J938="POLL_HD (add on)*","POLL_HD (add_on)*",IF('Application Form'!J938="MSTN_50K (add_on)*","MSTN_50K (add_on)*",IF('Application Form'!J938="MSTN_HD (add on)*","MSTN_HD (add on)*",IF('Application Form'!J938="STORE","STORE",IF('Application Form'!J938="HE","HE","")))))))))))))))))))),"ERROR"))))))</f>
        <v/>
      </c>
      <c r="P927" t="str">
        <f>IF(AND(F927="",O927&lt;&gt;""),IF('Application Form'!J938="SKSTD_BDL","SKSTD_BDL",IF('Application Form'!J938="MIP","MIP",IF('Application Form'!J938="MIP+PV","MIP",IF('Application Form'!J938="SEEKSIRE","SEEKSIRE",IF('Application Form'!J938="SEEKSIRE+PV","SEEKSIRE",IF('Application Form'!J938="GGP50K","GGP50K",IF('Application Form'!J938="GGP50K+PV","GGP50K",IF('Application Form'!J938="GGPHD (150K)","GGPHD (150K)",IF('Application Form'!J938="GGPHD+PV","GGPHD",IF('Application Form'!J938="PV","",IF('Application Form'!J938="POLL","",IF('Application Form'!J938="MSTN","MSTN",IF('Application Form'!J938="COAT","COAT",IF('Application Form'!J938="PI","PI",IF('Application Form'!J938="POLL_50K (add on)*","POLL_50K (add on)*",IF('Application Form'!J938="POLL_HD (add on)*","POLL_HD (add_on)*",IF('Application Form'!J938="MSTN_50K (add_on)*","MSTN_50K (add_on)*",IF('Application Form'!J938="MSTN_HD (add on)*","MSTN_HD (add on)*",IF('Application Form'!J938="STORE","STORE",IF('Application Form'!J938="HE","HE","")))))))))))))))))))),"")</f>
        <v/>
      </c>
    </row>
    <row r="928" spans="1:16" x14ac:dyDescent="0.25">
      <c r="A928" s="72">
        <f>'Application Form'!E939</f>
        <v>0</v>
      </c>
      <c r="B928" t="str">
        <f>IF('Application Form'!C939="Hair","H",IF('Application Form'!C939="Done","D",IF('Application Form'!C939="Semen","S",IF('Application Form'!C939="TSU","T",""))))</f>
        <v/>
      </c>
      <c r="C928" t="str">
        <f t="shared" si="14"/>
        <v>NAA</v>
      </c>
      <c r="F928" t="str">
        <f>IF('Application Form'!H939="SKSTD_BDL","SKSTD_BDL",IF('Application Form'!H939="MIP","MIP",IF('Application Form'!H939="MIP+PV","MIP",IF('Application Form'!H939="SEEKSIRE","SEEKSIRE",IF('Application Form'!H939="SEEKSIRE+PV","SEEKSIRE",IF('Application Form'!H939="GGP50K","GGP50K",IF('Application Form'!H939="GGP50K+PV","GGP50K",IF('Application Form'!H939="GGPHD (150K)","GGPHD (150K)",IF('Application Form'!H939="GGPHD+PV","GGPHD",IF('Application Form'!H939="PV","",IF('Application Form'!H939="POLL","",IF('Application Form'!H939="MSTN","",IF('Application Form'!H939="COAT","",IF('Application Form'!H939="PI","",IF('Application Form'!H939="POLL_50K (add on)*","",IF('Application Form'!H939="POLL_HD (add on)*","",IF('Application Form'!H939="MSTN_50K (add_on)*","",IF('Application Form'!H939="MSTN_HD (add on)*","",IF('Application Form'!H939="STORE","STORE",IF('Application Form'!H939="HE","HE",""))))))))))))))))))))</f>
        <v/>
      </c>
      <c r="G928" t="str">
        <f>IF(OR(RIGHT('Application Form'!H939,2)="PV",RIGHT('Application Form'!I939,2)="PV",RIGHT('Application Form'!J939,2)="PV"),"Yes","")</f>
        <v/>
      </c>
      <c r="H928" s="81" t="str">
        <f>IF(ISBLANK(IF(F928="SKSTD_BDL",'Application Form'!M939,IF('Office Use Only - DONT TOUCH!!!'!G928="Yes",'Application Form'!M939,""))),"",IF(F928="SKSTD_BDL",'Application Form'!M939,IF('Office Use Only - DONT TOUCH!!!'!G928="Yes",'Application Form'!M939,"")))</f>
        <v/>
      </c>
      <c r="K928" t="str">
        <f>IF(ISBLANK(IF(F928="SKSTD_BDL",'Application Form'!O939,IF('Office Use Only - DONT TOUCH!!!'!G928="Yes",'Application Form'!O939,""))),"",IF(F928="SKSTD_BDL",'Application Form'!O939,IF('Office Use Only - DONT TOUCH!!!'!G928="Yes",'Application Form'!O939,"")))</f>
        <v/>
      </c>
      <c r="N928" t="str">
        <f>IF(AND(F928="",'Application Form'!H939=""),"",IF(AND(F928="",'Application Form'!H939&lt;&gt;""),'Application Form'!H939,IF(AND(F928&lt;&gt;"",'Application Form'!I939=""),"",IF(AND(F928&lt;&gt;"",'Application Form'!I939&lt;&gt;""),IF('Application Form'!I939="SKSTD_BDL","SKSTD_BDL",IF('Application Form'!I939="MIP","MIP",IF('Application Form'!I939="MIP+PV","MIP",IF('Application Form'!I939="SEEKSIRE","SEEKSIRE",IF('Application Form'!I939="SEEKSIRE+PV","SEEKSIRE",IF('Application Form'!I939="GGP50K","GGP50K",IF('Application Form'!I939="GGP50K+PV","GGP50K",IF('Application Form'!I939="GGPHD (150K)","GGPHD (150K)",IF('Application Form'!I939="GGPHD+PV","GGPHD",IF('Application Form'!I939="PV","",IF('Application Form'!I939="POLL","",IF('Application Form'!I939="MSTN","MSTN",IF('Application Form'!I939="COAT","COAT",IF('Application Form'!I939="PI","PI",IF('Application Form'!I939="POLL_50K (add on)*","POLL_50K (add on)*",IF('Application Form'!I939="POLL_HD (add on)*","POLL_HD (add_on)*",IF('Application Form'!I939="MSTN_50K (add_on)*","MSTN_50K (add_on)*",IF('Application Form'!I939="MSTN_HD (add on)*","MSTN_HD (add on)*",IF('Application Form'!I939="STORE","STORE",IF('Application Form'!I939="HE","HE","")))))))))))))))))))),"ERROR"))))</f>
        <v/>
      </c>
      <c r="O928" t="str">
        <f>IF(AND(F928="",'Application Form'!H939=""),"",IF(AND(F928="",'Application Form'!H939&lt;&gt;"",'Application Form'!I939=""),"",IF(AND(F928&lt;&gt;"",'Application Form'!I939=""),"",IF(AND(F928&lt;&gt;"",'Application Form'!I939&lt;&gt;"",'Application Form'!J939=""),"",IF(AND(F928="",'Application Form'!H939&lt;&gt;"",'Application Form'!I939&lt;&gt;""),IF('Application Form'!I939="SKSTD_BDL","SKSTD_BDL",IF('Application Form'!I939="MIP","MIP",IF('Application Form'!I939="MIP+PV","MIP",IF('Application Form'!I939="SEEKSIRE","SEEKSIRE",IF('Application Form'!I939="SEEKSIRE+PV","SEEKSIRE",IF('Application Form'!I939="GGP50K","GGP50K",IF('Application Form'!I939="GGP50K+PV","GGP50K",IF('Application Form'!I939="GGPHD (150K)","GGPHD (150K)",IF('Application Form'!I939="GGPHD+PV","GGPHD",IF('Application Form'!I939="PV","",IF('Application Form'!I939="POLL","",IF('Application Form'!I939="MSTN","MSTN",IF('Application Form'!I939="COAT","COAT",IF('Application Form'!I939="PI","PI",IF('Application Form'!I939="POLL_50K (add on)*","POLL_50K (add on)*",IF('Application Form'!I939="POLL_HD (add on)*","POLL_HD (add_on)*",IF('Application Form'!I939="MSTN_50K (add_on)*","MSTN_50K (add_on)*",IF('Application Form'!I939="MSTN_HD (add on)*","MSTN_HD (add on)*",IF('Application Form'!I939="STORE","STORE",IF('Application Form'!I939="HE","HE","ERROR")))))))))))))))))))),IF(AND(F928&lt;&gt;"",'Application Form'!I939&lt;&gt;"",'Application Form'!J939&lt;&gt;""),IF('Application Form'!J939="SKSTD_BDL","SKSTD_BDL",IF('Application Form'!J939="MIP","MIP",IF('Application Form'!J939="MIP+PV","MIP",IF('Application Form'!J939="SEEKSIRE","SEEKSIRE",IF('Application Form'!J939="SEEKSIRE+PV","SEEKSIRE",IF('Application Form'!J939="GGP50K","GGP50K",IF('Application Form'!J939="GGP50K+PV","GGP50K",IF('Application Form'!J939="GGPHD (150K)","GGPHD (150K)",IF('Application Form'!J939="GGPHD+PV","GGPHD",IF('Application Form'!J939="PV","",IF('Application Form'!J939="POLL","",IF('Application Form'!J939="MSTN","MSTN",IF('Application Form'!J939="COAT","COAT",IF('Application Form'!J939="PI","PI",IF('Application Form'!J939="POLL_50K (add on)*","POLL_50K (add on)*",IF('Application Form'!J939="POLL_HD (add on)*","POLL_HD (add_on)*",IF('Application Form'!J939="MSTN_50K (add_on)*","MSTN_50K (add_on)*",IF('Application Form'!J939="MSTN_HD (add on)*","MSTN_HD (add on)*",IF('Application Form'!J939="STORE","STORE",IF('Application Form'!J939="HE","HE","")))))))))))))))))))),"ERROR"))))))</f>
        <v/>
      </c>
      <c r="P928" t="str">
        <f>IF(AND(F928="",O928&lt;&gt;""),IF('Application Form'!J939="SKSTD_BDL","SKSTD_BDL",IF('Application Form'!J939="MIP","MIP",IF('Application Form'!J939="MIP+PV","MIP",IF('Application Form'!J939="SEEKSIRE","SEEKSIRE",IF('Application Form'!J939="SEEKSIRE+PV","SEEKSIRE",IF('Application Form'!J939="GGP50K","GGP50K",IF('Application Form'!J939="GGP50K+PV","GGP50K",IF('Application Form'!J939="GGPHD (150K)","GGPHD (150K)",IF('Application Form'!J939="GGPHD+PV","GGPHD",IF('Application Form'!J939="PV","",IF('Application Form'!J939="POLL","",IF('Application Form'!J939="MSTN","MSTN",IF('Application Form'!J939="COAT","COAT",IF('Application Form'!J939="PI","PI",IF('Application Form'!J939="POLL_50K (add on)*","POLL_50K (add on)*",IF('Application Form'!J939="POLL_HD (add on)*","POLL_HD (add_on)*",IF('Application Form'!J939="MSTN_50K (add_on)*","MSTN_50K (add_on)*",IF('Application Form'!J939="MSTN_HD (add on)*","MSTN_HD (add on)*",IF('Application Form'!J939="STORE","STORE",IF('Application Form'!J939="HE","HE","")))))))))))))))))))),"")</f>
        <v/>
      </c>
    </row>
    <row r="929" spans="1:16" x14ac:dyDescent="0.25">
      <c r="A929" s="72">
        <f>'Application Form'!E940</f>
        <v>0</v>
      </c>
      <c r="B929" t="str">
        <f>IF('Application Form'!C940="Hair","H",IF('Application Form'!C940="Done","D",IF('Application Form'!C940="Semen","S",IF('Application Form'!C940="TSU","T",""))))</f>
        <v/>
      </c>
      <c r="C929" t="str">
        <f t="shared" si="14"/>
        <v>NAA</v>
      </c>
      <c r="F929" t="str">
        <f>IF('Application Form'!H940="SKSTD_BDL","SKSTD_BDL",IF('Application Form'!H940="MIP","MIP",IF('Application Form'!H940="MIP+PV","MIP",IF('Application Form'!H940="SEEKSIRE","SEEKSIRE",IF('Application Form'!H940="SEEKSIRE+PV","SEEKSIRE",IF('Application Form'!H940="GGP50K","GGP50K",IF('Application Form'!H940="GGP50K+PV","GGP50K",IF('Application Form'!H940="GGPHD (150K)","GGPHD (150K)",IF('Application Form'!H940="GGPHD+PV","GGPHD",IF('Application Form'!H940="PV","",IF('Application Form'!H940="POLL","",IF('Application Form'!H940="MSTN","",IF('Application Form'!H940="COAT","",IF('Application Form'!H940="PI","",IF('Application Form'!H940="POLL_50K (add on)*","",IF('Application Form'!H940="POLL_HD (add on)*","",IF('Application Form'!H940="MSTN_50K (add_on)*","",IF('Application Form'!H940="MSTN_HD (add on)*","",IF('Application Form'!H940="STORE","STORE",IF('Application Form'!H940="HE","HE",""))))))))))))))))))))</f>
        <v/>
      </c>
      <c r="G929" t="str">
        <f>IF(OR(RIGHT('Application Form'!H940,2)="PV",RIGHT('Application Form'!I940,2)="PV",RIGHT('Application Form'!J940,2)="PV"),"Yes","")</f>
        <v/>
      </c>
      <c r="H929" s="81" t="str">
        <f>IF(ISBLANK(IF(F929="SKSTD_BDL",'Application Form'!M940,IF('Office Use Only - DONT TOUCH!!!'!G929="Yes",'Application Form'!M940,""))),"",IF(F929="SKSTD_BDL",'Application Form'!M940,IF('Office Use Only - DONT TOUCH!!!'!G929="Yes",'Application Form'!M940,"")))</f>
        <v/>
      </c>
      <c r="K929" t="str">
        <f>IF(ISBLANK(IF(F929="SKSTD_BDL",'Application Form'!O940,IF('Office Use Only - DONT TOUCH!!!'!G929="Yes",'Application Form'!O940,""))),"",IF(F929="SKSTD_BDL",'Application Form'!O940,IF('Office Use Only - DONT TOUCH!!!'!G929="Yes",'Application Form'!O940,"")))</f>
        <v/>
      </c>
      <c r="N929" t="str">
        <f>IF(AND(F929="",'Application Form'!H940=""),"",IF(AND(F929="",'Application Form'!H940&lt;&gt;""),'Application Form'!H940,IF(AND(F929&lt;&gt;"",'Application Form'!I940=""),"",IF(AND(F929&lt;&gt;"",'Application Form'!I940&lt;&gt;""),IF('Application Form'!I940="SKSTD_BDL","SKSTD_BDL",IF('Application Form'!I940="MIP","MIP",IF('Application Form'!I940="MIP+PV","MIP",IF('Application Form'!I940="SEEKSIRE","SEEKSIRE",IF('Application Form'!I940="SEEKSIRE+PV","SEEKSIRE",IF('Application Form'!I940="GGP50K","GGP50K",IF('Application Form'!I940="GGP50K+PV","GGP50K",IF('Application Form'!I940="GGPHD (150K)","GGPHD (150K)",IF('Application Form'!I940="GGPHD+PV","GGPHD",IF('Application Form'!I940="PV","",IF('Application Form'!I940="POLL","",IF('Application Form'!I940="MSTN","MSTN",IF('Application Form'!I940="COAT","COAT",IF('Application Form'!I940="PI","PI",IF('Application Form'!I940="POLL_50K (add on)*","POLL_50K (add on)*",IF('Application Form'!I940="POLL_HD (add on)*","POLL_HD (add_on)*",IF('Application Form'!I940="MSTN_50K (add_on)*","MSTN_50K (add_on)*",IF('Application Form'!I940="MSTN_HD (add on)*","MSTN_HD (add on)*",IF('Application Form'!I940="STORE","STORE",IF('Application Form'!I940="HE","HE","")))))))))))))))))))),"ERROR"))))</f>
        <v/>
      </c>
      <c r="O929" t="str">
        <f>IF(AND(F929="",'Application Form'!H940=""),"",IF(AND(F929="",'Application Form'!H940&lt;&gt;"",'Application Form'!I940=""),"",IF(AND(F929&lt;&gt;"",'Application Form'!I940=""),"",IF(AND(F929&lt;&gt;"",'Application Form'!I940&lt;&gt;"",'Application Form'!J940=""),"",IF(AND(F929="",'Application Form'!H940&lt;&gt;"",'Application Form'!I940&lt;&gt;""),IF('Application Form'!I940="SKSTD_BDL","SKSTD_BDL",IF('Application Form'!I940="MIP","MIP",IF('Application Form'!I940="MIP+PV","MIP",IF('Application Form'!I940="SEEKSIRE","SEEKSIRE",IF('Application Form'!I940="SEEKSIRE+PV","SEEKSIRE",IF('Application Form'!I940="GGP50K","GGP50K",IF('Application Form'!I940="GGP50K+PV","GGP50K",IF('Application Form'!I940="GGPHD (150K)","GGPHD (150K)",IF('Application Form'!I940="GGPHD+PV","GGPHD",IF('Application Form'!I940="PV","",IF('Application Form'!I940="POLL","",IF('Application Form'!I940="MSTN","MSTN",IF('Application Form'!I940="COAT","COAT",IF('Application Form'!I940="PI","PI",IF('Application Form'!I940="POLL_50K (add on)*","POLL_50K (add on)*",IF('Application Form'!I940="POLL_HD (add on)*","POLL_HD (add_on)*",IF('Application Form'!I940="MSTN_50K (add_on)*","MSTN_50K (add_on)*",IF('Application Form'!I940="MSTN_HD (add on)*","MSTN_HD (add on)*",IF('Application Form'!I940="STORE","STORE",IF('Application Form'!I940="HE","HE","ERROR")))))))))))))))))))),IF(AND(F929&lt;&gt;"",'Application Form'!I940&lt;&gt;"",'Application Form'!J940&lt;&gt;""),IF('Application Form'!J940="SKSTD_BDL","SKSTD_BDL",IF('Application Form'!J940="MIP","MIP",IF('Application Form'!J940="MIP+PV","MIP",IF('Application Form'!J940="SEEKSIRE","SEEKSIRE",IF('Application Form'!J940="SEEKSIRE+PV","SEEKSIRE",IF('Application Form'!J940="GGP50K","GGP50K",IF('Application Form'!J940="GGP50K+PV","GGP50K",IF('Application Form'!J940="GGPHD (150K)","GGPHD (150K)",IF('Application Form'!J940="GGPHD+PV","GGPHD",IF('Application Form'!J940="PV","",IF('Application Form'!J940="POLL","",IF('Application Form'!J940="MSTN","MSTN",IF('Application Form'!J940="COAT","COAT",IF('Application Form'!J940="PI","PI",IF('Application Form'!J940="POLL_50K (add on)*","POLL_50K (add on)*",IF('Application Form'!J940="POLL_HD (add on)*","POLL_HD (add_on)*",IF('Application Form'!J940="MSTN_50K (add_on)*","MSTN_50K (add_on)*",IF('Application Form'!J940="MSTN_HD (add on)*","MSTN_HD (add on)*",IF('Application Form'!J940="STORE","STORE",IF('Application Form'!J940="HE","HE","")))))))))))))))))))),"ERROR"))))))</f>
        <v/>
      </c>
      <c r="P929" t="str">
        <f>IF(AND(F929="",O929&lt;&gt;""),IF('Application Form'!J940="SKSTD_BDL","SKSTD_BDL",IF('Application Form'!J940="MIP","MIP",IF('Application Form'!J940="MIP+PV","MIP",IF('Application Form'!J940="SEEKSIRE","SEEKSIRE",IF('Application Form'!J940="SEEKSIRE+PV","SEEKSIRE",IF('Application Form'!J940="GGP50K","GGP50K",IF('Application Form'!J940="GGP50K+PV","GGP50K",IF('Application Form'!J940="GGPHD (150K)","GGPHD (150K)",IF('Application Form'!J940="GGPHD+PV","GGPHD",IF('Application Form'!J940="PV","",IF('Application Form'!J940="POLL","",IF('Application Form'!J940="MSTN","MSTN",IF('Application Form'!J940="COAT","COAT",IF('Application Form'!J940="PI","PI",IF('Application Form'!J940="POLL_50K (add on)*","POLL_50K (add on)*",IF('Application Form'!J940="POLL_HD (add on)*","POLL_HD (add_on)*",IF('Application Form'!J940="MSTN_50K (add_on)*","MSTN_50K (add_on)*",IF('Application Form'!J940="MSTN_HD (add on)*","MSTN_HD (add on)*",IF('Application Form'!J940="STORE","STORE",IF('Application Form'!J940="HE","HE","")))))))))))))))))))),"")</f>
        <v/>
      </c>
    </row>
    <row r="930" spans="1:16" x14ac:dyDescent="0.25">
      <c r="A930" s="72">
        <f>'Application Form'!E941</f>
        <v>0</v>
      </c>
      <c r="B930" t="str">
        <f>IF('Application Form'!C941="Hair","H",IF('Application Form'!C941="Done","D",IF('Application Form'!C941="Semen","S",IF('Application Form'!C941="TSU","T",""))))</f>
        <v/>
      </c>
      <c r="C930" t="str">
        <f t="shared" si="14"/>
        <v>NAA</v>
      </c>
      <c r="F930" t="str">
        <f>IF('Application Form'!H941="SKSTD_BDL","SKSTD_BDL",IF('Application Form'!H941="MIP","MIP",IF('Application Form'!H941="MIP+PV","MIP",IF('Application Form'!H941="SEEKSIRE","SEEKSIRE",IF('Application Form'!H941="SEEKSIRE+PV","SEEKSIRE",IF('Application Form'!H941="GGP50K","GGP50K",IF('Application Form'!H941="GGP50K+PV","GGP50K",IF('Application Form'!H941="GGPHD (150K)","GGPHD (150K)",IF('Application Form'!H941="GGPHD+PV","GGPHD",IF('Application Form'!H941="PV","",IF('Application Form'!H941="POLL","",IF('Application Form'!H941="MSTN","",IF('Application Form'!H941="COAT","",IF('Application Form'!H941="PI","",IF('Application Form'!H941="POLL_50K (add on)*","",IF('Application Form'!H941="POLL_HD (add on)*","",IF('Application Form'!H941="MSTN_50K (add_on)*","",IF('Application Form'!H941="MSTN_HD (add on)*","",IF('Application Form'!H941="STORE","STORE",IF('Application Form'!H941="HE","HE",""))))))))))))))))))))</f>
        <v/>
      </c>
      <c r="G930" t="str">
        <f>IF(OR(RIGHT('Application Form'!H941,2)="PV",RIGHT('Application Form'!I941,2)="PV",RIGHT('Application Form'!J941,2)="PV"),"Yes","")</f>
        <v/>
      </c>
      <c r="H930" s="81" t="str">
        <f>IF(ISBLANK(IF(F930="SKSTD_BDL",'Application Form'!M941,IF('Office Use Only - DONT TOUCH!!!'!G930="Yes",'Application Form'!M941,""))),"",IF(F930="SKSTD_BDL",'Application Form'!M941,IF('Office Use Only - DONT TOUCH!!!'!G930="Yes",'Application Form'!M941,"")))</f>
        <v/>
      </c>
      <c r="K930" t="str">
        <f>IF(ISBLANK(IF(F930="SKSTD_BDL",'Application Form'!O941,IF('Office Use Only - DONT TOUCH!!!'!G930="Yes",'Application Form'!O941,""))),"",IF(F930="SKSTD_BDL",'Application Form'!O941,IF('Office Use Only - DONT TOUCH!!!'!G930="Yes",'Application Form'!O941,"")))</f>
        <v/>
      </c>
      <c r="N930" t="str">
        <f>IF(AND(F930="",'Application Form'!H941=""),"",IF(AND(F930="",'Application Form'!H941&lt;&gt;""),'Application Form'!H941,IF(AND(F930&lt;&gt;"",'Application Form'!I941=""),"",IF(AND(F930&lt;&gt;"",'Application Form'!I941&lt;&gt;""),IF('Application Form'!I941="SKSTD_BDL","SKSTD_BDL",IF('Application Form'!I941="MIP","MIP",IF('Application Form'!I941="MIP+PV","MIP",IF('Application Form'!I941="SEEKSIRE","SEEKSIRE",IF('Application Form'!I941="SEEKSIRE+PV","SEEKSIRE",IF('Application Form'!I941="GGP50K","GGP50K",IF('Application Form'!I941="GGP50K+PV","GGP50K",IF('Application Form'!I941="GGPHD (150K)","GGPHD (150K)",IF('Application Form'!I941="GGPHD+PV","GGPHD",IF('Application Form'!I941="PV","",IF('Application Form'!I941="POLL","",IF('Application Form'!I941="MSTN","MSTN",IF('Application Form'!I941="COAT","COAT",IF('Application Form'!I941="PI","PI",IF('Application Form'!I941="POLL_50K (add on)*","POLL_50K (add on)*",IF('Application Form'!I941="POLL_HD (add on)*","POLL_HD (add_on)*",IF('Application Form'!I941="MSTN_50K (add_on)*","MSTN_50K (add_on)*",IF('Application Form'!I941="MSTN_HD (add on)*","MSTN_HD (add on)*",IF('Application Form'!I941="STORE","STORE",IF('Application Form'!I941="HE","HE","")))))))))))))))))))),"ERROR"))))</f>
        <v/>
      </c>
      <c r="O930" t="str">
        <f>IF(AND(F930="",'Application Form'!H941=""),"",IF(AND(F930="",'Application Form'!H941&lt;&gt;"",'Application Form'!I941=""),"",IF(AND(F930&lt;&gt;"",'Application Form'!I941=""),"",IF(AND(F930&lt;&gt;"",'Application Form'!I941&lt;&gt;"",'Application Form'!J941=""),"",IF(AND(F930="",'Application Form'!H941&lt;&gt;"",'Application Form'!I941&lt;&gt;""),IF('Application Form'!I941="SKSTD_BDL","SKSTD_BDL",IF('Application Form'!I941="MIP","MIP",IF('Application Form'!I941="MIP+PV","MIP",IF('Application Form'!I941="SEEKSIRE","SEEKSIRE",IF('Application Form'!I941="SEEKSIRE+PV","SEEKSIRE",IF('Application Form'!I941="GGP50K","GGP50K",IF('Application Form'!I941="GGP50K+PV","GGP50K",IF('Application Form'!I941="GGPHD (150K)","GGPHD (150K)",IF('Application Form'!I941="GGPHD+PV","GGPHD",IF('Application Form'!I941="PV","",IF('Application Form'!I941="POLL","",IF('Application Form'!I941="MSTN","MSTN",IF('Application Form'!I941="COAT","COAT",IF('Application Form'!I941="PI","PI",IF('Application Form'!I941="POLL_50K (add on)*","POLL_50K (add on)*",IF('Application Form'!I941="POLL_HD (add on)*","POLL_HD (add_on)*",IF('Application Form'!I941="MSTN_50K (add_on)*","MSTN_50K (add_on)*",IF('Application Form'!I941="MSTN_HD (add on)*","MSTN_HD (add on)*",IF('Application Form'!I941="STORE","STORE",IF('Application Form'!I941="HE","HE","ERROR")))))))))))))))))))),IF(AND(F930&lt;&gt;"",'Application Form'!I941&lt;&gt;"",'Application Form'!J941&lt;&gt;""),IF('Application Form'!J941="SKSTD_BDL","SKSTD_BDL",IF('Application Form'!J941="MIP","MIP",IF('Application Form'!J941="MIP+PV","MIP",IF('Application Form'!J941="SEEKSIRE","SEEKSIRE",IF('Application Form'!J941="SEEKSIRE+PV","SEEKSIRE",IF('Application Form'!J941="GGP50K","GGP50K",IF('Application Form'!J941="GGP50K+PV","GGP50K",IF('Application Form'!J941="GGPHD (150K)","GGPHD (150K)",IF('Application Form'!J941="GGPHD+PV","GGPHD",IF('Application Form'!J941="PV","",IF('Application Form'!J941="POLL","",IF('Application Form'!J941="MSTN","MSTN",IF('Application Form'!J941="COAT","COAT",IF('Application Form'!J941="PI","PI",IF('Application Form'!J941="POLL_50K (add on)*","POLL_50K (add on)*",IF('Application Form'!J941="POLL_HD (add on)*","POLL_HD (add_on)*",IF('Application Form'!J941="MSTN_50K (add_on)*","MSTN_50K (add_on)*",IF('Application Form'!J941="MSTN_HD (add on)*","MSTN_HD (add on)*",IF('Application Form'!J941="STORE","STORE",IF('Application Form'!J941="HE","HE","")))))))))))))))))))),"ERROR"))))))</f>
        <v/>
      </c>
      <c r="P930" t="str">
        <f>IF(AND(F930="",O930&lt;&gt;""),IF('Application Form'!J941="SKSTD_BDL","SKSTD_BDL",IF('Application Form'!J941="MIP","MIP",IF('Application Form'!J941="MIP+PV","MIP",IF('Application Form'!J941="SEEKSIRE","SEEKSIRE",IF('Application Form'!J941="SEEKSIRE+PV","SEEKSIRE",IF('Application Form'!J941="GGP50K","GGP50K",IF('Application Form'!J941="GGP50K+PV","GGP50K",IF('Application Form'!J941="GGPHD (150K)","GGPHD (150K)",IF('Application Form'!J941="GGPHD+PV","GGPHD",IF('Application Form'!J941="PV","",IF('Application Form'!J941="POLL","",IF('Application Form'!J941="MSTN","MSTN",IF('Application Form'!J941="COAT","COAT",IF('Application Form'!J941="PI","PI",IF('Application Form'!J941="POLL_50K (add on)*","POLL_50K (add on)*",IF('Application Form'!J941="POLL_HD (add on)*","POLL_HD (add_on)*",IF('Application Form'!J941="MSTN_50K (add_on)*","MSTN_50K (add_on)*",IF('Application Form'!J941="MSTN_HD (add on)*","MSTN_HD (add on)*",IF('Application Form'!J941="STORE","STORE",IF('Application Form'!J941="HE","HE","")))))))))))))))))))),"")</f>
        <v/>
      </c>
    </row>
    <row r="931" spans="1:16" x14ac:dyDescent="0.25">
      <c r="A931" s="72">
        <f>'Application Form'!E942</f>
        <v>0</v>
      </c>
      <c r="B931" t="str">
        <f>IF('Application Form'!C942="Hair","H",IF('Application Form'!C942="Done","D",IF('Application Form'!C942="Semen","S",IF('Application Form'!C942="TSU","T",""))))</f>
        <v/>
      </c>
      <c r="C931" t="str">
        <f t="shared" si="14"/>
        <v>NAA</v>
      </c>
      <c r="F931" t="str">
        <f>IF('Application Form'!H942="SKSTD_BDL","SKSTD_BDL",IF('Application Form'!H942="MIP","MIP",IF('Application Form'!H942="MIP+PV","MIP",IF('Application Form'!H942="SEEKSIRE","SEEKSIRE",IF('Application Form'!H942="SEEKSIRE+PV","SEEKSIRE",IF('Application Form'!H942="GGP50K","GGP50K",IF('Application Form'!H942="GGP50K+PV","GGP50K",IF('Application Form'!H942="GGPHD (150K)","GGPHD (150K)",IF('Application Form'!H942="GGPHD+PV","GGPHD",IF('Application Form'!H942="PV","",IF('Application Form'!H942="POLL","",IF('Application Form'!H942="MSTN","",IF('Application Form'!H942="COAT","",IF('Application Form'!H942="PI","",IF('Application Form'!H942="POLL_50K (add on)*","",IF('Application Form'!H942="POLL_HD (add on)*","",IF('Application Form'!H942="MSTN_50K (add_on)*","",IF('Application Form'!H942="MSTN_HD (add on)*","",IF('Application Form'!H942="STORE","STORE",IF('Application Form'!H942="HE","HE",""))))))))))))))))))))</f>
        <v/>
      </c>
      <c r="G931" t="str">
        <f>IF(OR(RIGHT('Application Form'!H942,2)="PV",RIGHT('Application Form'!I942,2)="PV",RIGHT('Application Form'!J942,2)="PV"),"Yes","")</f>
        <v/>
      </c>
      <c r="H931" s="81" t="str">
        <f>IF(ISBLANK(IF(F931="SKSTD_BDL",'Application Form'!M942,IF('Office Use Only - DONT TOUCH!!!'!G931="Yes",'Application Form'!M942,""))),"",IF(F931="SKSTD_BDL",'Application Form'!M942,IF('Office Use Only - DONT TOUCH!!!'!G931="Yes",'Application Form'!M942,"")))</f>
        <v/>
      </c>
      <c r="K931" t="str">
        <f>IF(ISBLANK(IF(F931="SKSTD_BDL",'Application Form'!O942,IF('Office Use Only - DONT TOUCH!!!'!G931="Yes",'Application Form'!O942,""))),"",IF(F931="SKSTD_BDL",'Application Form'!O942,IF('Office Use Only - DONT TOUCH!!!'!G931="Yes",'Application Form'!O942,"")))</f>
        <v/>
      </c>
      <c r="N931" t="str">
        <f>IF(AND(F931="",'Application Form'!H942=""),"",IF(AND(F931="",'Application Form'!H942&lt;&gt;""),'Application Form'!H942,IF(AND(F931&lt;&gt;"",'Application Form'!I942=""),"",IF(AND(F931&lt;&gt;"",'Application Form'!I942&lt;&gt;""),IF('Application Form'!I942="SKSTD_BDL","SKSTD_BDL",IF('Application Form'!I942="MIP","MIP",IF('Application Form'!I942="MIP+PV","MIP",IF('Application Form'!I942="SEEKSIRE","SEEKSIRE",IF('Application Form'!I942="SEEKSIRE+PV","SEEKSIRE",IF('Application Form'!I942="GGP50K","GGP50K",IF('Application Form'!I942="GGP50K+PV","GGP50K",IF('Application Form'!I942="GGPHD (150K)","GGPHD (150K)",IF('Application Form'!I942="GGPHD+PV","GGPHD",IF('Application Form'!I942="PV","",IF('Application Form'!I942="POLL","",IF('Application Form'!I942="MSTN","MSTN",IF('Application Form'!I942="COAT","COAT",IF('Application Form'!I942="PI","PI",IF('Application Form'!I942="POLL_50K (add on)*","POLL_50K (add on)*",IF('Application Form'!I942="POLL_HD (add on)*","POLL_HD (add_on)*",IF('Application Form'!I942="MSTN_50K (add_on)*","MSTN_50K (add_on)*",IF('Application Form'!I942="MSTN_HD (add on)*","MSTN_HD (add on)*",IF('Application Form'!I942="STORE","STORE",IF('Application Form'!I942="HE","HE","")))))))))))))))))))),"ERROR"))))</f>
        <v/>
      </c>
      <c r="O931" t="str">
        <f>IF(AND(F931="",'Application Form'!H942=""),"",IF(AND(F931="",'Application Form'!H942&lt;&gt;"",'Application Form'!I942=""),"",IF(AND(F931&lt;&gt;"",'Application Form'!I942=""),"",IF(AND(F931&lt;&gt;"",'Application Form'!I942&lt;&gt;"",'Application Form'!J942=""),"",IF(AND(F931="",'Application Form'!H942&lt;&gt;"",'Application Form'!I942&lt;&gt;""),IF('Application Form'!I942="SKSTD_BDL","SKSTD_BDL",IF('Application Form'!I942="MIP","MIP",IF('Application Form'!I942="MIP+PV","MIP",IF('Application Form'!I942="SEEKSIRE","SEEKSIRE",IF('Application Form'!I942="SEEKSIRE+PV","SEEKSIRE",IF('Application Form'!I942="GGP50K","GGP50K",IF('Application Form'!I942="GGP50K+PV","GGP50K",IF('Application Form'!I942="GGPHD (150K)","GGPHD (150K)",IF('Application Form'!I942="GGPHD+PV","GGPHD",IF('Application Form'!I942="PV","",IF('Application Form'!I942="POLL","",IF('Application Form'!I942="MSTN","MSTN",IF('Application Form'!I942="COAT","COAT",IF('Application Form'!I942="PI","PI",IF('Application Form'!I942="POLL_50K (add on)*","POLL_50K (add on)*",IF('Application Form'!I942="POLL_HD (add on)*","POLL_HD (add_on)*",IF('Application Form'!I942="MSTN_50K (add_on)*","MSTN_50K (add_on)*",IF('Application Form'!I942="MSTN_HD (add on)*","MSTN_HD (add on)*",IF('Application Form'!I942="STORE","STORE",IF('Application Form'!I942="HE","HE","ERROR")))))))))))))))))))),IF(AND(F931&lt;&gt;"",'Application Form'!I942&lt;&gt;"",'Application Form'!J942&lt;&gt;""),IF('Application Form'!J942="SKSTD_BDL","SKSTD_BDL",IF('Application Form'!J942="MIP","MIP",IF('Application Form'!J942="MIP+PV","MIP",IF('Application Form'!J942="SEEKSIRE","SEEKSIRE",IF('Application Form'!J942="SEEKSIRE+PV","SEEKSIRE",IF('Application Form'!J942="GGP50K","GGP50K",IF('Application Form'!J942="GGP50K+PV","GGP50K",IF('Application Form'!J942="GGPHD (150K)","GGPHD (150K)",IF('Application Form'!J942="GGPHD+PV","GGPHD",IF('Application Form'!J942="PV","",IF('Application Form'!J942="POLL","",IF('Application Form'!J942="MSTN","MSTN",IF('Application Form'!J942="COAT","COAT",IF('Application Form'!J942="PI","PI",IF('Application Form'!J942="POLL_50K (add on)*","POLL_50K (add on)*",IF('Application Form'!J942="POLL_HD (add on)*","POLL_HD (add_on)*",IF('Application Form'!J942="MSTN_50K (add_on)*","MSTN_50K (add_on)*",IF('Application Form'!J942="MSTN_HD (add on)*","MSTN_HD (add on)*",IF('Application Form'!J942="STORE","STORE",IF('Application Form'!J942="HE","HE","")))))))))))))))))))),"ERROR"))))))</f>
        <v/>
      </c>
      <c r="P931" t="str">
        <f>IF(AND(F931="",O931&lt;&gt;""),IF('Application Form'!J942="SKSTD_BDL","SKSTD_BDL",IF('Application Form'!J942="MIP","MIP",IF('Application Form'!J942="MIP+PV","MIP",IF('Application Form'!J942="SEEKSIRE","SEEKSIRE",IF('Application Form'!J942="SEEKSIRE+PV","SEEKSIRE",IF('Application Form'!J942="GGP50K","GGP50K",IF('Application Form'!J942="GGP50K+PV","GGP50K",IF('Application Form'!J942="GGPHD (150K)","GGPHD (150K)",IF('Application Form'!J942="GGPHD+PV","GGPHD",IF('Application Form'!J942="PV","",IF('Application Form'!J942="POLL","",IF('Application Form'!J942="MSTN","MSTN",IF('Application Form'!J942="COAT","COAT",IF('Application Form'!J942="PI","PI",IF('Application Form'!J942="POLL_50K (add on)*","POLL_50K (add on)*",IF('Application Form'!J942="POLL_HD (add on)*","POLL_HD (add_on)*",IF('Application Form'!J942="MSTN_50K (add_on)*","MSTN_50K (add_on)*",IF('Application Form'!J942="MSTN_HD (add on)*","MSTN_HD (add on)*",IF('Application Form'!J942="STORE","STORE",IF('Application Form'!J942="HE","HE","")))))))))))))))))))),"")</f>
        <v/>
      </c>
    </row>
    <row r="932" spans="1:16" x14ac:dyDescent="0.25">
      <c r="A932" s="72">
        <f>'Application Form'!E943</f>
        <v>0</v>
      </c>
      <c r="B932" t="str">
        <f>IF('Application Form'!C943="Hair","H",IF('Application Form'!C943="Done","D",IF('Application Form'!C943="Semen","S",IF('Application Form'!C943="TSU","T",""))))</f>
        <v/>
      </c>
      <c r="C932" t="str">
        <f t="shared" si="14"/>
        <v>NAA</v>
      </c>
      <c r="F932" t="str">
        <f>IF('Application Form'!H943="SKSTD_BDL","SKSTD_BDL",IF('Application Form'!H943="MIP","MIP",IF('Application Form'!H943="MIP+PV","MIP",IF('Application Form'!H943="SEEKSIRE","SEEKSIRE",IF('Application Form'!H943="SEEKSIRE+PV","SEEKSIRE",IF('Application Form'!H943="GGP50K","GGP50K",IF('Application Form'!H943="GGP50K+PV","GGP50K",IF('Application Form'!H943="GGPHD (150K)","GGPHD (150K)",IF('Application Form'!H943="GGPHD+PV","GGPHD",IF('Application Form'!H943="PV","",IF('Application Form'!H943="POLL","",IF('Application Form'!H943="MSTN","",IF('Application Form'!H943="COAT","",IF('Application Form'!H943="PI","",IF('Application Form'!H943="POLL_50K (add on)*","",IF('Application Form'!H943="POLL_HD (add on)*","",IF('Application Form'!H943="MSTN_50K (add_on)*","",IF('Application Form'!H943="MSTN_HD (add on)*","",IF('Application Form'!H943="STORE","STORE",IF('Application Form'!H943="HE","HE",""))))))))))))))))))))</f>
        <v/>
      </c>
      <c r="G932" t="str">
        <f>IF(OR(RIGHT('Application Form'!H943,2)="PV",RIGHT('Application Form'!I943,2)="PV",RIGHT('Application Form'!J943,2)="PV"),"Yes","")</f>
        <v/>
      </c>
      <c r="H932" s="81" t="str">
        <f>IF(ISBLANK(IF(F932="SKSTD_BDL",'Application Form'!M943,IF('Office Use Only - DONT TOUCH!!!'!G932="Yes",'Application Form'!M943,""))),"",IF(F932="SKSTD_BDL",'Application Form'!M943,IF('Office Use Only - DONT TOUCH!!!'!G932="Yes",'Application Form'!M943,"")))</f>
        <v/>
      </c>
      <c r="K932" t="str">
        <f>IF(ISBLANK(IF(F932="SKSTD_BDL",'Application Form'!O943,IF('Office Use Only - DONT TOUCH!!!'!G932="Yes",'Application Form'!O943,""))),"",IF(F932="SKSTD_BDL",'Application Form'!O943,IF('Office Use Only - DONT TOUCH!!!'!G932="Yes",'Application Form'!O943,"")))</f>
        <v/>
      </c>
      <c r="N932" t="str">
        <f>IF(AND(F932="",'Application Form'!H943=""),"",IF(AND(F932="",'Application Form'!H943&lt;&gt;""),'Application Form'!H943,IF(AND(F932&lt;&gt;"",'Application Form'!I943=""),"",IF(AND(F932&lt;&gt;"",'Application Form'!I943&lt;&gt;""),IF('Application Form'!I943="SKSTD_BDL","SKSTD_BDL",IF('Application Form'!I943="MIP","MIP",IF('Application Form'!I943="MIP+PV","MIP",IF('Application Form'!I943="SEEKSIRE","SEEKSIRE",IF('Application Form'!I943="SEEKSIRE+PV","SEEKSIRE",IF('Application Form'!I943="GGP50K","GGP50K",IF('Application Form'!I943="GGP50K+PV","GGP50K",IF('Application Form'!I943="GGPHD (150K)","GGPHD (150K)",IF('Application Form'!I943="GGPHD+PV","GGPHD",IF('Application Form'!I943="PV","",IF('Application Form'!I943="POLL","",IF('Application Form'!I943="MSTN","MSTN",IF('Application Form'!I943="COAT","COAT",IF('Application Form'!I943="PI","PI",IF('Application Form'!I943="POLL_50K (add on)*","POLL_50K (add on)*",IF('Application Form'!I943="POLL_HD (add on)*","POLL_HD (add_on)*",IF('Application Form'!I943="MSTN_50K (add_on)*","MSTN_50K (add_on)*",IF('Application Form'!I943="MSTN_HD (add on)*","MSTN_HD (add on)*",IF('Application Form'!I943="STORE","STORE",IF('Application Form'!I943="HE","HE","")))))))))))))))))))),"ERROR"))))</f>
        <v/>
      </c>
      <c r="O932" t="str">
        <f>IF(AND(F932="",'Application Form'!H943=""),"",IF(AND(F932="",'Application Form'!H943&lt;&gt;"",'Application Form'!I943=""),"",IF(AND(F932&lt;&gt;"",'Application Form'!I943=""),"",IF(AND(F932&lt;&gt;"",'Application Form'!I943&lt;&gt;"",'Application Form'!J943=""),"",IF(AND(F932="",'Application Form'!H943&lt;&gt;"",'Application Form'!I943&lt;&gt;""),IF('Application Form'!I943="SKSTD_BDL","SKSTD_BDL",IF('Application Form'!I943="MIP","MIP",IF('Application Form'!I943="MIP+PV","MIP",IF('Application Form'!I943="SEEKSIRE","SEEKSIRE",IF('Application Form'!I943="SEEKSIRE+PV","SEEKSIRE",IF('Application Form'!I943="GGP50K","GGP50K",IF('Application Form'!I943="GGP50K+PV","GGP50K",IF('Application Form'!I943="GGPHD (150K)","GGPHD (150K)",IF('Application Form'!I943="GGPHD+PV","GGPHD",IF('Application Form'!I943="PV","",IF('Application Form'!I943="POLL","",IF('Application Form'!I943="MSTN","MSTN",IF('Application Form'!I943="COAT","COAT",IF('Application Form'!I943="PI","PI",IF('Application Form'!I943="POLL_50K (add on)*","POLL_50K (add on)*",IF('Application Form'!I943="POLL_HD (add on)*","POLL_HD (add_on)*",IF('Application Form'!I943="MSTN_50K (add_on)*","MSTN_50K (add_on)*",IF('Application Form'!I943="MSTN_HD (add on)*","MSTN_HD (add on)*",IF('Application Form'!I943="STORE","STORE",IF('Application Form'!I943="HE","HE","ERROR")))))))))))))))))))),IF(AND(F932&lt;&gt;"",'Application Form'!I943&lt;&gt;"",'Application Form'!J943&lt;&gt;""),IF('Application Form'!J943="SKSTD_BDL","SKSTD_BDL",IF('Application Form'!J943="MIP","MIP",IF('Application Form'!J943="MIP+PV","MIP",IF('Application Form'!J943="SEEKSIRE","SEEKSIRE",IF('Application Form'!J943="SEEKSIRE+PV","SEEKSIRE",IF('Application Form'!J943="GGP50K","GGP50K",IF('Application Form'!J943="GGP50K+PV","GGP50K",IF('Application Form'!J943="GGPHD (150K)","GGPHD (150K)",IF('Application Form'!J943="GGPHD+PV","GGPHD",IF('Application Form'!J943="PV","",IF('Application Form'!J943="POLL","",IF('Application Form'!J943="MSTN","MSTN",IF('Application Form'!J943="COAT","COAT",IF('Application Form'!J943="PI","PI",IF('Application Form'!J943="POLL_50K (add on)*","POLL_50K (add on)*",IF('Application Form'!J943="POLL_HD (add on)*","POLL_HD (add_on)*",IF('Application Form'!J943="MSTN_50K (add_on)*","MSTN_50K (add_on)*",IF('Application Form'!J943="MSTN_HD (add on)*","MSTN_HD (add on)*",IF('Application Form'!J943="STORE","STORE",IF('Application Form'!J943="HE","HE","")))))))))))))))))))),"ERROR"))))))</f>
        <v/>
      </c>
      <c r="P932" t="str">
        <f>IF(AND(F932="",O932&lt;&gt;""),IF('Application Form'!J943="SKSTD_BDL","SKSTD_BDL",IF('Application Form'!J943="MIP","MIP",IF('Application Form'!J943="MIP+PV","MIP",IF('Application Form'!J943="SEEKSIRE","SEEKSIRE",IF('Application Form'!J943="SEEKSIRE+PV","SEEKSIRE",IF('Application Form'!J943="GGP50K","GGP50K",IF('Application Form'!J943="GGP50K+PV","GGP50K",IF('Application Form'!J943="GGPHD (150K)","GGPHD (150K)",IF('Application Form'!J943="GGPHD+PV","GGPHD",IF('Application Form'!J943="PV","",IF('Application Form'!J943="POLL","",IF('Application Form'!J943="MSTN","MSTN",IF('Application Form'!J943="COAT","COAT",IF('Application Form'!J943="PI","PI",IF('Application Form'!J943="POLL_50K (add on)*","POLL_50K (add on)*",IF('Application Form'!J943="POLL_HD (add on)*","POLL_HD (add_on)*",IF('Application Form'!J943="MSTN_50K (add_on)*","MSTN_50K (add_on)*",IF('Application Form'!J943="MSTN_HD (add on)*","MSTN_HD (add on)*",IF('Application Form'!J943="STORE","STORE",IF('Application Form'!J943="HE","HE","")))))))))))))))))))),"")</f>
        <v/>
      </c>
    </row>
    <row r="933" spans="1:16" x14ac:dyDescent="0.25">
      <c r="A933" s="72">
        <f>'Application Form'!E944</f>
        <v>0</v>
      </c>
      <c r="B933" t="str">
        <f>IF('Application Form'!C944="Hair","H",IF('Application Form'!C944="Done","D",IF('Application Form'!C944="Semen","S",IF('Application Form'!C944="TSU","T",""))))</f>
        <v/>
      </c>
      <c r="C933" t="str">
        <f t="shared" si="14"/>
        <v>NAA</v>
      </c>
      <c r="F933" t="str">
        <f>IF('Application Form'!H944="SKSTD_BDL","SKSTD_BDL",IF('Application Form'!H944="MIP","MIP",IF('Application Form'!H944="MIP+PV","MIP",IF('Application Form'!H944="SEEKSIRE","SEEKSIRE",IF('Application Form'!H944="SEEKSIRE+PV","SEEKSIRE",IF('Application Form'!H944="GGP50K","GGP50K",IF('Application Form'!H944="GGP50K+PV","GGP50K",IF('Application Form'!H944="GGPHD (150K)","GGPHD (150K)",IF('Application Form'!H944="GGPHD+PV","GGPHD",IF('Application Form'!H944="PV","",IF('Application Form'!H944="POLL","",IF('Application Form'!H944="MSTN","",IF('Application Form'!H944="COAT","",IF('Application Form'!H944="PI","",IF('Application Form'!H944="POLL_50K (add on)*","",IF('Application Form'!H944="POLL_HD (add on)*","",IF('Application Form'!H944="MSTN_50K (add_on)*","",IF('Application Form'!H944="MSTN_HD (add on)*","",IF('Application Form'!H944="STORE","STORE",IF('Application Form'!H944="HE","HE",""))))))))))))))))))))</f>
        <v/>
      </c>
      <c r="G933" t="str">
        <f>IF(OR(RIGHT('Application Form'!H944,2)="PV",RIGHT('Application Form'!I944,2)="PV",RIGHT('Application Form'!J944,2)="PV"),"Yes","")</f>
        <v/>
      </c>
      <c r="H933" s="81" t="str">
        <f>IF(ISBLANK(IF(F933="SKSTD_BDL",'Application Form'!M944,IF('Office Use Only - DONT TOUCH!!!'!G933="Yes",'Application Form'!M944,""))),"",IF(F933="SKSTD_BDL",'Application Form'!M944,IF('Office Use Only - DONT TOUCH!!!'!G933="Yes",'Application Form'!M944,"")))</f>
        <v/>
      </c>
      <c r="K933" t="str">
        <f>IF(ISBLANK(IF(F933="SKSTD_BDL",'Application Form'!O944,IF('Office Use Only - DONT TOUCH!!!'!G933="Yes",'Application Form'!O944,""))),"",IF(F933="SKSTD_BDL",'Application Form'!O944,IF('Office Use Only - DONT TOUCH!!!'!G933="Yes",'Application Form'!O944,"")))</f>
        <v/>
      </c>
      <c r="N933" t="str">
        <f>IF(AND(F933="",'Application Form'!H944=""),"",IF(AND(F933="",'Application Form'!H944&lt;&gt;""),'Application Form'!H944,IF(AND(F933&lt;&gt;"",'Application Form'!I944=""),"",IF(AND(F933&lt;&gt;"",'Application Form'!I944&lt;&gt;""),IF('Application Form'!I944="SKSTD_BDL","SKSTD_BDL",IF('Application Form'!I944="MIP","MIP",IF('Application Form'!I944="MIP+PV","MIP",IF('Application Form'!I944="SEEKSIRE","SEEKSIRE",IF('Application Form'!I944="SEEKSIRE+PV","SEEKSIRE",IF('Application Form'!I944="GGP50K","GGP50K",IF('Application Form'!I944="GGP50K+PV","GGP50K",IF('Application Form'!I944="GGPHD (150K)","GGPHD (150K)",IF('Application Form'!I944="GGPHD+PV","GGPHD",IF('Application Form'!I944="PV","",IF('Application Form'!I944="POLL","",IF('Application Form'!I944="MSTN","MSTN",IF('Application Form'!I944="COAT","COAT",IF('Application Form'!I944="PI","PI",IF('Application Form'!I944="POLL_50K (add on)*","POLL_50K (add on)*",IF('Application Form'!I944="POLL_HD (add on)*","POLL_HD (add_on)*",IF('Application Form'!I944="MSTN_50K (add_on)*","MSTN_50K (add_on)*",IF('Application Form'!I944="MSTN_HD (add on)*","MSTN_HD (add on)*",IF('Application Form'!I944="STORE","STORE",IF('Application Form'!I944="HE","HE","")))))))))))))))))))),"ERROR"))))</f>
        <v/>
      </c>
      <c r="O933" t="str">
        <f>IF(AND(F933="",'Application Form'!H944=""),"",IF(AND(F933="",'Application Form'!H944&lt;&gt;"",'Application Form'!I944=""),"",IF(AND(F933&lt;&gt;"",'Application Form'!I944=""),"",IF(AND(F933&lt;&gt;"",'Application Form'!I944&lt;&gt;"",'Application Form'!J944=""),"",IF(AND(F933="",'Application Form'!H944&lt;&gt;"",'Application Form'!I944&lt;&gt;""),IF('Application Form'!I944="SKSTD_BDL","SKSTD_BDL",IF('Application Form'!I944="MIP","MIP",IF('Application Form'!I944="MIP+PV","MIP",IF('Application Form'!I944="SEEKSIRE","SEEKSIRE",IF('Application Form'!I944="SEEKSIRE+PV","SEEKSIRE",IF('Application Form'!I944="GGP50K","GGP50K",IF('Application Form'!I944="GGP50K+PV","GGP50K",IF('Application Form'!I944="GGPHD (150K)","GGPHD (150K)",IF('Application Form'!I944="GGPHD+PV","GGPHD",IF('Application Form'!I944="PV","",IF('Application Form'!I944="POLL","",IF('Application Form'!I944="MSTN","MSTN",IF('Application Form'!I944="COAT","COAT",IF('Application Form'!I944="PI","PI",IF('Application Form'!I944="POLL_50K (add on)*","POLL_50K (add on)*",IF('Application Form'!I944="POLL_HD (add on)*","POLL_HD (add_on)*",IF('Application Form'!I944="MSTN_50K (add_on)*","MSTN_50K (add_on)*",IF('Application Form'!I944="MSTN_HD (add on)*","MSTN_HD (add on)*",IF('Application Form'!I944="STORE","STORE",IF('Application Form'!I944="HE","HE","ERROR")))))))))))))))))))),IF(AND(F933&lt;&gt;"",'Application Form'!I944&lt;&gt;"",'Application Form'!J944&lt;&gt;""),IF('Application Form'!J944="SKSTD_BDL","SKSTD_BDL",IF('Application Form'!J944="MIP","MIP",IF('Application Form'!J944="MIP+PV","MIP",IF('Application Form'!J944="SEEKSIRE","SEEKSIRE",IF('Application Form'!J944="SEEKSIRE+PV","SEEKSIRE",IF('Application Form'!J944="GGP50K","GGP50K",IF('Application Form'!J944="GGP50K+PV","GGP50K",IF('Application Form'!J944="GGPHD (150K)","GGPHD (150K)",IF('Application Form'!J944="GGPHD+PV","GGPHD",IF('Application Form'!J944="PV","",IF('Application Form'!J944="POLL","",IF('Application Form'!J944="MSTN","MSTN",IF('Application Form'!J944="COAT","COAT",IF('Application Form'!J944="PI","PI",IF('Application Form'!J944="POLL_50K (add on)*","POLL_50K (add on)*",IF('Application Form'!J944="POLL_HD (add on)*","POLL_HD (add_on)*",IF('Application Form'!J944="MSTN_50K (add_on)*","MSTN_50K (add_on)*",IF('Application Form'!J944="MSTN_HD (add on)*","MSTN_HD (add on)*",IF('Application Form'!J944="STORE","STORE",IF('Application Form'!J944="HE","HE","")))))))))))))))))))),"ERROR"))))))</f>
        <v/>
      </c>
      <c r="P933" t="str">
        <f>IF(AND(F933="",O933&lt;&gt;""),IF('Application Form'!J944="SKSTD_BDL","SKSTD_BDL",IF('Application Form'!J944="MIP","MIP",IF('Application Form'!J944="MIP+PV","MIP",IF('Application Form'!J944="SEEKSIRE","SEEKSIRE",IF('Application Form'!J944="SEEKSIRE+PV","SEEKSIRE",IF('Application Form'!J944="GGP50K","GGP50K",IF('Application Form'!J944="GGP50K+PV","GGP50K",IF('Application Form'!J944="GGPHD (150K)","GGPHD (150K)",IF('Application Form'!J944="GGPHD+PV","GGPHD",IF('Application Form'!J944="PV","",IF('Application Form'!J944="POLL","",IF('Application Form'!J944="MSTN","MSTN",IF('Application Form'!J944="COAT","COAT",IF('Application Form'!J944="PI","PI",IF('Application Form'!J944="POLL_50K (add on)*","POLL_50K (add on)*",IF('Application Form'!J944="POLL_HD (add on)*","POLL_HD (add_on)*",IF('Application Form'!J944="MSTN_50K (add_on)*","MSTN_50K (add_on)*",IF('Application Form'!J944="MSTN_HD (add on)*","MSTN_HD (add on)*",IF('Application Form'!J944="STORE","STORE",IF('Application Form'!J944="HE","HE","")))))))))))))))))))),"")</f>
        <v/>
      </c>
    </row>
    <row r="934" spans="1:16" x14ac:dyDescent="0.25">
      <c r="A934" s="72">
        <f>'Application Form'!E945</f>
        <v>0</v>
      </c>
      <c r="B934" t="str">
        <f>IF('Application Form'!C945="Hair","H",IF('Application Form'!C945="Done","D",IF('Application Form'!C945="Semen","S",IF('Application Form'!C945="TSU","T",""))))</f>
        <v/>
      </c>
      <c r="C934" t="str">
        <f t="shared" si="14"/>
        <v>NAA</v>
      </c>
      <c r="F934" t="str">
        <f>IF('Application Form'!H945="SKSTD_BDL","SKSTD_BDL",IF('Application Form'!H945="MIP","MIP",IF('Application Form'!H945="MIP+PV","MIP",IF('Application Form'!H945="SEEKSIRE","SEEKSIRE",IF('Application Form'!H945="SEEKSIRE+PV","SEEKSIRE",IF('Application Form'!H945="GGP50K","GGP50K",IF('Application Form'!H945="GGP50K+PV","GGP50K",IF('Application Form'!H945="GGPHD (150K)","GGPHD (150K)",IF('Application Form'!H945="GGPHD+PV","GGPHD",IF('Application Form'!H945="PV","",IF('Application Form'!H945="POLL","",IF('Application Form'!H945="MSTN","",IF('Application Form'!H945="COAT","",IF('Application Form'!H945="PI","",IF('Application Form'!H945="POLL_50K (add on)*","",IF('Application Form'!H945="POLL_HD (add on)*","",IF('Application Form'!H945="MSTN_50K (add_on)*","",IF('Application Form'!H945="MSTN_HD (add on)*","",IF('Application Form'!H945="STORE","STORE",IF('Application Form'!H945="HE","HE",""))))))))))))))))))))</f>
        <v/>
      </c>
      <c r="G934" t="str">
        <f>IF(OR(RIGHT('Application Form'!H945,2)="PV",RIGHT('Application Form'!I945,2)="PV",RIGHT('Application Form'!J945,2)="PV"),"Yes","")</f>
        <v/>
      </c>
      <c r="H934" s="81" t="str">
        <f>IF(ISBLANK(IF(F934="SKSTD_BDL",'Application Form'!M945,IF('Office Use Only - DONT TOUCH!!!'!G934="Yes",'Application Form'!M945,""))),"",IF(F934="SKSTD_BDL",'Application Form'!M945,IF('Office Use Only - DONT TOUCH!!!'!G934="Yes",'Application Form'!M945,"")))</f>
        <v/>
      </c>
      <c r="K934" t="str">
        <f>IF(ISBLANK(IF(F934="SKSTD_BDL",'Application Form'!O945,IF('Office Use Only - DONT TOUCH!!!'!G934="Yes",'Application Form'!O945,""))),"",IF(F934="SKSTD_BDL",'Application Form'!O945,IF('Office Use Only - DONT TOUCH!!!'!G934="Yes",'Application Form'!O945,"")))</f>
        <v/>
      </c>
      <c r="N934" t="str">
        <f>IF(AND(F934="",'Application Form'!H945=""),"",IF(AND(F934="",'Application Form'!H945&lt;&gt;""),'Application Form'!H945,IF(AND(F934&lt;&gt;"",'Application Form'!I945=""),"",IF(AND(F934&lt;&gt;"",'Application Form'!I945&lt;&gt;""),IF('Application Form'!I945="SKSTD_BDL","SKSTD_BDL",IF('Application Form'!I945="MIP","MIP",IF('Application Form'!I945="MIP+PV","MIP",IF('Application Form'!I945="SEEKSIRE","SEEKSIRE",IF('Application Form'!I945="SEEKSIRE+PV","SEEKSIRE",IF('Application Form'!I945="GGP50K","GGP50K",IF('Application Form'!I945="GGP50K+PV","GGP50K",IF('Application Form'!I945="GGPHD (150K)","GGPHD (150K)",IF('Application Form'!I945="GGPHD+PV","GGPHD",IF('Application Form'!I945="PV","",IF('Application Form'!I945="POLL","",IF('Application Form'!I945="MSTN","MSTN",IF('Application Form'!I945="COAT","COAT",IF('Application Form'!I945="PI","PI",IF('Application Form'!I945="POLL_50K (add on)*","POLL_50K (add on)*",IF('Application Form'!I945="POLL_HD (add on)*","POLL_HD (add_on)*",IF('Application Form'!I945="MSTN_50K (add_on)*","MSTN_50K (add_on)*",IF('Application Form'!I945="MSTN_HD (add on)*","MSTN_HD (add on)*",IF('Application Form'!I945="STORE","STORE",IF('Application Form'!I945="HE","HE","")))))))))))))))))))),"ERROR"))))</f>
        <v/>
      </c>
      <c r="O934" t="str">
        <f>IF(AND(F934="",'Application Form'!H945=""),"",IF(AND(F934="",'Application Form'!H945&lt;&gt;"",'Application Form'!I945=""),"",IF(AND(F934&lt;&gt;"",'Application Form'!I945=""),"",IF(AND(F934&lt;&gt;"",'Application Form'!I945&lt;&gt;"",'Application Form'!J945=""),"",IF(AND(F934="",'Application Form'!H945&lt;&gt;"",'Application Form'!I945&lt;&gt;""),IF('Application Form'!I945="SKSTD_BDL","SKSTD_BDL",IF('Application Form'!I945="MIP","MIP",IF('Application Form'!I945="MIP+PV","MIP",IF('Application Form'!I945="SEEKSIRE","SEEKSIRE",IF('Application Form'!I945="SEEKSIRE+PV","SEEKSIRE",IF('Application Form'!I945="GGP50K","GGP50K",IF('Application Form'!I945="GGP50K+PV","GGP50K",IF('Application Form'!I945="GGPHD (150K)","GGPHD (150K)",IF('Application Form'!I945="GGPHD+PV","GGPHD",IF('Application Form'!I945="PV","",IF('Application Form'!I945="POLL","",IF('Application Form'!I945="MSTN","MSTN",IF('Application Form'!I945="COAT","COAT",IF('Application Form'!I945="PI","PI",IF('Application Form'!I945="POLL_50K (add on)*","POLL_50K (add on)*",IF('Application Form'!I945="POLL_HD (add on)*","POLL_HD (add_on)*",IF('Application Form'!I945="MSTN_50K (add_on)*","MSTN_50K (add_on)*",IF('Application Form'!I945="MSTN_HD (add on)*","MSTN_HD (add on)*",IF('Application Form'!I945="STORE","STORE",IF('Application Form'!I945="HE","HE","ERROR")))))))))))))))))))),IF(AND(F934&lt;&gt;"",'Application Form'!I945&lt;&gt;"",'Application Form'!J945&lt;&gt;""),IF('Application Form'!J945="SKSTD_BDL","SKSTD_BDL",IF('Application Form'!J945="MIP","MIP",IF('Application Form'!J945="MIP+PV","MIP",IF('Application Form'!J945="SEEKSIRE","SEEKSIRE",IF('Application Form'!J945="SEEKSIRE+PV","SEEKSIRE",IF('Application Form'!J945="GGP50K","GGP50K",IF('Application Form'!J945="GGP50K+PV","GGP50K",IF('Application Form'!J945="GGPHD (150K)","GGPHD (150K)",IF('Application Form'!J945="GGPHD+PV","GGPHD",IF('Application Form'!J945="PV","",IF('Application Form'!J945="POLL","",IF('Application Form'!J945="MSTN","MSTN",IF('Application Form'!J945="COAT","COAT",IF('Application Form'!J945="PI","PI",IF('Application Form'!J945="POLL_50K (add on)*","POLL_50K (add on)*",IF('Application Form'!J945="POLL_HD (add on)*","POLL_HD (add_on)*",IF('Application Form'!J945="MSTN_50K (add_on)*","MSTN_50K (add_on)*",IF('Application Form'!J945="MSTN_HD (add on)*","MSTN_HD (add on)*",IF('Application Form'!J945="STORE","STORE",IF('Application Form'!J945="HE","HE","")))))))))))))))))))),"ERROR"))))))</f>
        <v/>
      </c>
      <c r="P934" t="str">
        <f>IF(AND(F934="",O934&lt;&gt;""),IF('Application Form'!J945="SKSTD_BDL","SKSTD_BDL",IF('Application Form'!J945="MIP","MIP",IF('Application Form'!J945="MIP+PV","MIP",IF('Application Form'!J945="SEEKSIRE","SEEKSIRE",IF('Application Form'!J945="SEEKSIRE+PV","SEEKSIRE",IF('Application Form'!J945="GGP50K","GGP50K",IF('Application Form'!J945="GGP50K+PV","GGP50K",IF('Application Form'!J945="GGPHD (150K)","GGPHD (150K)",IF('Application Form'!J945="GGPHD+PV","GGPHD",IF('Application Form'!J945="PV","",IF('Application Form'!J945="POLL","",IF('Application Form'!J945="MSTN","MSTN",IF('Application Form'!J945="COAT","COAT",IF('Application Form'!J945="PI","PI",IF('Application Form'!J945="POLL_50K (add on)*","POLL_50K (add on)*",IF('Application Form'!J945="POLL_HD (add on)*","POLL_HD (add_on)*",IF('Application Form'!J945="MSTN_50K (add_on)*","MSTN_50K (add_on)*",IF('Application Form'!J945="MSTN_HD (add on)*","MSTN_HD (add on)*",IF('Application Form'!J945="STORE","STORE",IF('Application Form'!J945="HE","HE","")))))))))))))))))))),"")</f>
        <v/>
      </c>
    </row>
    <row r="935" spans="1:16" x14ac:dyDescent="0.25">
      <c r="A935" s="72">
        <f>'Application Form'!E946</f>
        <v>0</v>
      </c>
      <c r="B935" t="str">
        <f>IF('Application Form'!C946="Hair","H",IF('Application Form'!C946="Done","D",IF('Application Form'!C946="Semen","S",IF('Application Form'!C946="TSU","T",""))))</f>
        <v/>
      </c>
      <c r="C935" t="str">
        <f t="shared" si="14"/>
        <v>NAA</v>
      </c>
      <c r="F935" t="str">
        <f>IF('Application Form'!H946="SKSTD_BDL","SKSTD_BDL",IF('Application Form'!H946="MIP","MIP",IF('Application Form'!H946="MIP+PV","MIP",IF('Application Form'!H946="SEEKSIRE","SEEKSIRE",IF('Application Form'!H946="SEEKSIRE+PV","SEEKSIRE",IF('Application Form'!H946="GGP50K","GGP50K",IF('Application Form'!H946="GGP50K+PV","GGP50K",IF('Application Form'!H946="GGPHD (150K)","GGPHD (150K)",IF('Application Form'!H946="GGPHD+PV","GGPHD",IF('Application Form'!H946="PV","",IF('Application Form'!H946="POLL","",IF('Application Form'!H946="MSTN","",IF('Application Form'!H946="COAT","",IF('Application Form'!H946="PI","",IF('Application Form'!H946="POLL_50K (add on)*","",IF('Application Form'!H946="POLL_HD (add on)*","",IF('Application Form'!H946="MSTN_50K (add_on)*","",IF('Application Form'!H946="MSTN_HD (add on)*","",IF('Application Form'!H946="STORE","STORE",IF('Application Form'!H946="HE","HE",""))))))))))))))))))))</f>
        <v/>
      </c>
      <c r="G935" t="str">
        <f>IF(OR(RIGHT('Application Form'!H946,2)="PV",RIGHT('Application Form'!I946,2)="PV",RIGHT('Application Form'!J946,2)="PV"),"Yes","")</f>
        <v/>
      </c>
      <c r="H935" s="81" t="str">
        <f>IF(ISBLANK(IF(F935="SKSTD_BDL",'Application Form'!M946,IF('Office Use Only - DONT TOUCH!!!'!G935="Yes",'Application Form'!M946,""))),"",IF(F935="SKSTD_BDL",'Application Form'!M946,IF('Office Use Only - DONT TOUCH!!!'!G935="Yes",'Application Form'!M946,"")))</f>
        <v/>
      </c>
      <c r="K935" t="str">
        <f>IF(ISBLANK(IF(F935="SKSTD_BDL",'Application Form'!O946,IF('Office Use Only - DONT TOUCH!!!'!G935="Yes",'Application Form'!O946,""))),"",IF(F935="SKSTD_BDL",'Application Form'!O946,IF('Office Use Only - DONT TOUCH!!!'!G935="Yes",'Application Form'!O946,"")))</f>
        <v/>
      </c>
      <c r="N935" t="str">
        <f>IF(AND(F935="",'Application Form'!H946=""),"",IF(AND(F935="",'Application Form'!H946&lt;&gt;""),'Application Form'!H946,IF(AND(F935&lt;&gt;"",'Application Form'!I946=""),"",IF(AND(F935&lt;&gt;"",'Application Form'!I946&lt;&gt;""),IF('Application Form'!I946="SKSTD_BDL","SKSTD_BDL",IF('Application Form'!I946="MIP","MIP",IF('Application Form'!I946="MIP+PV","MIP",IF('Application Form'!I946="SEEKSIRE","SEEKSIRE",IF('Application Form'!I946="SEEKSIRE+PV","SEEKSIRE",IF('Application Form'!I946="GGP50K","GGP50K",IF('Application Form'!I946="GGP50K+PV","GGP50K",IF('Application Form'!I946="GGPHD (150K)","GGPHD (150K)",IF('Application Form'!I946="GGPHD+PV","GGPHD",IF('Application Form'!I946="PV","",IF('Application Form'!I946="POLL","",IF('Application Form'!I946="MSTN","MSTN",IF('Application Form'!I946="COAT","COAT",IF('Application Form'!I946="PI","PI",IF('Application Form'!I946="POLL_50K (add on)*","POLL_50K (add on)*",IF('Application Form'!I946="POLL_HD (add on)*","POLL_HD (add_on)*",IF('Application Form'!I946="MSTN_50K (add_on)*","MSTN_50K (add_on)*",IF('Application Form'!I946="MSTN_HD (add on)*","MSTN_HD (add on)*",IF('Application Form'!I946="STORE","STORE",IF('Application Form'!I946="HE","HE","")))))))))))))))))))),"ERROR"))))</f>
        <v/>
      </c>
      <c r="O935" t="str">
        <f>IF(AND(F935="",'Application Form'!H946=""),"",IF(AND(F935="",'Application Form'!H946&lt;&gt;"",'Application Form'!I946=""),"",IF(AND(F935&lt;&gt;"",'Application Form'!I946=""),"",IF(AND(F935&lt;&gt;"",'Application Form'!I946&lt;&gt;"",'Application Form'!J946=""),"",IF(AND(F935="",'Application Form'!H946&lt;&gt;"",'Application Form'!I946&lt;&gt;""),IF('Application Form'!I946="SKSTD_BDL","SKSTD_BDL",IF('Application Form'!I946="MIP","MIP",IF('Application Form'!I946="MIP+PV","MIP",IF('Application Form'!I946="SEEKSIRE","SEEKSIRE",IF('Application Form'!I946="SEEKSIRE+PV","SEEKSIRE",IF('Application Form'!I946="GGP50K","GGP50K",IF('Application Form'!I946="GGP50K+PV","GGP50K",IF('Application Form'!I946="GGPHD (150K)","GGPHD (150K)",IF('Application Form'!I946="GGPHD+PV","GGPHD",IF('Application Form'!I946="PV","",IF('Application Form'!I946="POLL","",IF('Application Form'!I946="MSTN","MSTN",IF('Application Form'!I946="COAT","COAT",IF('Application Form'!I946="PI","PI",IF('Application Form'!I946="POLL_50K (add on)*","POLL_50K (add on)*",IF('Application Form'!I946="POLL_HD (add on)*","POLL_HD (add_on)*",IF('Application Form'!I946="MSTN_50K (add_on)*","MSTN_50K (add_on)*",IF('Application Form'!I946="MSTN_HD (add on)*","MSTN_HD (add on)*",IF('Application Form'!I946="STORE","STORE",IF('Application Form'!I946="HE","HE","ERROR")))))))))))))))))))),IF(AND(F935&lt;&gt;"",'Application Form'!I946&lt;&gt;"",'Application Form'!J946&lt;&gt;""),IF('Application Form'!J946="SKSTD_BDL","SKSTD_BDL",IF('Application Form'!J946="MIP","MIP",IF('Application Form'!J946="MIP+PV","MIP",IF('Application Form'!J946="SEEKSIRE","SEEKSIRE",IF('Application Form'!J946="SEEKSIRE+PV","SEEKSIRE",IF('Application Form'!J946="GGP50K","GGP50K",IF('Application Form'!J946="GGP50K+PV","GGP50K",IF('Application Form'!J946="GGPHD (150K)","GGPHD (150K)",IF('Application Form'!J946="GGPHD+PV","GGPHD",IF('Application Form'!J946="PV","",IF('Application Form'!J946="POLL","",IF('Application Form'!J946="MSTN","MSTN",IF('Application Form'!J946="COAT","COAT",IF('Application Form'!J946="PI","PI",IF('Application Form'!J946="POLL_50K (add on)*","POLL_50K (add on)*",IF('Application Form'!J946="POLL_HD (add on)*","POLL_HD (add_on)*",IF('Application Form'!J946="MSTN_50K (add_on)*","MSTN_50K (add_on)*",IF('Application Form'!J946="MSTN_HD (add on)*","MSTN_HD (add on)*",IF('Application Form'!J946="STORE","STORE",IF('Application Form'!J946="HE","HE","")))))))))))))))))))),"ERROR"))))))</f>
        <v/>
      </c>
      <c r="P935" t="str">
        <f>IF(AND(F935="",O935&lt;&gt;""),IF('Application Form'!J946="SKSTD_BDL","SKSTD_BDL",IF('Application Form'!J946="MIP","MIP",IF('Application Form'!J946="MIP+PV","MIP",IF('Application Form'!J946="SEEKSIRE","SEEKSIRE",IF('Application Form'!J946="SEEKSIRE+PV","SEEKSIRE",IF('Application Form'!J946="GGP50K","GGP50K",IF('Application Form'!J946="GGP50K+PV","GGP50K",IF('Application Form'!J946="GGPHD (150K)","GGPHD (150K)",IF('Application Form'!J946="GGPHD+PV","GGPHD",IF('Application Form'!J946="PV","",IF('Application Form'!J946="POLL","",IF('Application Form'!J946="MSTN","MSTN",IF('Application Form'!J946="COAT","COAT",IF('Application Form'!J946="PI","PI",IF('Application Form'!J946="POLL_50K (add on)*","POLL_50K (add on)*",IF('Application Form'!J946="POLL_HD (add on)*","POLL_HD (add_on)*",IF('Application Form'!J946="MSTN_50K (add_on)*","MSTN_50K (add_on)*",IF('Application Form'!J946="MSTN_HD (add on)*","MSTN_HD (add on)*",IF('Application Form'!J946="STORE","STORE",IF('Application Form'!J946="HE","HE","")))))))))))))))))))),"")</f>
        <v/>
      </c>
    </row>
    <row r="936" spans="1:16" x14ac:dyDescent="0.25">
      <c r="A936" s="72">
        <f>'Application Form'!E947</f>
        <v>0</v>
      </c>
      <c r="B936" t="str">
        <f>IF('Application Form'!C947="Hair","H",IF('Application Form'!C947="Done","D",IF('Application Form'!C947="Semen","S",IF('Application Form'!C947="TSU","T",""))))</f>
        <v/>
      </c>
      <c r="C936" t="str">
        <f t="shared" si="14"/>
        <v>NAA</v>
      </c>
      <c r="F936" t="str">
        <f>IF('Application Form'!H947="SKSTD_BDL","SKSTD_BDL",IF('Application Form'!H947="MIP","MIP",IF('Application Form'!H947="MIP+PV","MIP",IF('Application Form'!H947="SEEKSIRE","SEEKSIRE",IF('Application Form'!H947="SEEKSIRE+PV","SEEKSIRE",IF('Application Form'!H947="GGP50K","GGP50K",IF('Application Form'!H947="GGP50K+PV","GGP50K",IF('Application Form'!H947="GGPHD (150K)","GGPHD (150K)",IF('Application Form'!H947="GGPHD+PV","GGPHD",IF('Application Form'!H947="PV","",IF('Application Form'!H947="POLL","",IF('Application Form'!H947="MSTN","",IF('Application Form'!H947="COAT","",IF('Application Form'!H947="PI","",IF('Application Form'!H947="POLL_50K (add on)*","",IF('Application Form'!H947="POLL_HD (add on)*","",IF('Application Form'!H947="MSTN_50K (add_on)*","",IF('Application Form'!H947="MSTN_HD (add on)*","",IF('Application Form'!H947="STORE","STORE",IF('Application Form'!H947="HE","HE",""))))))))))))))))))))</f>
        <v/>
      </c>
      <c r="G936" t="str">
        <f>IF(OR(RIGHT('Application Form'!H947,2)="PV",RIGHT('Application Form'!I947,2)="PV",RIGHT('Application Form'!J947,2)="PV"),"Yes","")</f>
        <v/>
      </c>
      <c r="H936" s="81" t="str">
        <f>IF(ISBLANK(IF(F936="SKSTD_BDL",'Application Form'!M947,IF('Office Use Only - DONT TOUCH!!!'!G936="Yes",'Application Form'!M947,""))),"",IF(F936="SKSTD_BDL",'Application Form'!M947,IF('Office Use Only - DONT TOUCH!!!'!G936="Yes",'Application Form'!M947,"")))</f>
        <v/>
      </c>
      <c r="K936" t="str">
        <f>IF(ISBLANK(IF(F936="SKSTD_BDL",'Application Form'!O947,IF('Office Use Only - DONT TOUCH!!!'!G936="Yes",'Application Form'!O947,""))),"",IF(F936="SKSTD_BDL",'Application Form'!O947,IF('Office Use Only - DONT TOUCH!!!'!G936="Yes",'Application Form'!O947,"")))</f>
        <v/>
      </c>
      <c r="N936" t="str">
        <f>IF(AND(F936="",'Application Form'!H947=""),"",IF(AND(F936="",'Application Form'!H947&lt;&gt;""),'Application Form'!H947,IF(AND(F936&lt;&gt;"",'Application Form'!I947=""),"",IF(AND(F936&lt;&gt;"",'Application Form'!I947&lt;&gt;""),IF('Application Form'!I947="SKSTD_BDL","SKSTD_BDL",IF('Application Form'!I947="MIP","MIP",IF('Application Form'!I947="MIP+PV","MIP",IF('Application Form'!I947="SEEKSIRE","SEEKSIRE",IF('Application Form'!I947="SEEKSIRE+PV","SEEKSIRE",IF('Application Form'!I947="GGP50K","GGP50K",IF('Application Form'!I947="GGP50K+PV","GGP50K",IF('Application Form'!I947="GGPHD (150K)","GGPHD (150K)",IF('Application Form'!I947="GGPHD+PV","GGPHD",IF('Application Form'!I947="PV","",IF('Application Form'!I947="POLL","",IF('Application Form'!I947="MSTN","MSTN",IF('Application Form'!I947="COAT","COAT",IF('Application Form'!I947="PI","PI",IF('Application Form'!I947="POLL_50K (add on)*","POLL_50K (add on)*",IF('Application Form'!I947="POLL_HD (add on)*","POLL_HD (add_on)*",IF('Application Form'!I947="MSTN_50K (add_on)*","MSTN_50K (add_on)*",IF('Application Form'!I947="MSTN_HD (add on)*","MSTN_HD (add on)*",IF('Application Form'!I947="STORE","STORE",IF('Application Form'!I947="HE","HE","")))))))))))))))))))),"ERROR"))))</f>
        <v/>
      </c>
      <c r="O936" t="str">
        <f>IF(AND(F936="",'Application Form'!H947=""),"",IF(AND(F936="",'Application Form'!H947&lt;&gt;"",'Application Form'!I947=""),"",IF(AND(F936&lt;&gt;"",'Application Form'!I947=""),"",IF(AND(F936&lt;&gt;"",'Application Form'!I947&lt;&gt;"",'Application Form'!J947=""),"",IF(AND(F936="",'Application Form'!H947&lt;&gt;"",'Application Form'!I947&lt;&gt;""),IF('Application Form'!I947="SKSTD_BDL","SKSTD_BDL",IF('Application Form'!I947="MIP","MIP",IF('Application Form'!I947="MIP+PV","MIP",IF('Application Form'!I947="SEEKSIRE","SEEKSIRE",IF('Application Form'!I947="SEEKSIRE+PV","SEEKSIRE",IF('Application Form'!I947="GGP50K","GGP50K",IF('Application Form'!I947="GGP50K+PV","GGP50K",IF('Application Form'!I947="GGPHD (150K)","GGPHD (150K)",IF('Application Form'!I947="GGPHD+PV","GGPHD",IF('Application Form'!I947="PV","",IF('Application Form'!I947="POLL","",IF('Application Form'!I947="MSTN","MSTN",IF('Application Form'!I947="COAT","COAT",IF('Application Form'!I947="PI","PI",IF('Application Form'!I947="POLL_50K (add on)*","POLL_50K (add on)*",IF('Application Form'!I947="POLL_HD (add on)*","POLL_HD (add_on)*",IF('Application Form'!I947="MSTN_50K (add_on)*","MSTN_50K (add_on)*",IF('Application Form'!I947="MSTN_HD (add on)*","MSTN_HD (add on)*",IF('Application Form'!I947="STORE","STORE",IF('Application Form'!I947="HE","HE","ERROR")))))))))))))))))))),IF(AND(F936&lt;&gt;"",'Application Form'!I947&lt;&gt;"",'Application Form'!J947&lt;&gt;""),IF('Application Form'!J947="SKSTD_BDL","SKSTD_BDL",IF('Application Form'!J947="MIP","MIP",IF('Application Form'!J947="MIP+PV","MIP",IF('Application Form'!J947="SEEKSIRE","SEEKSIRE",IF('Application Form'!J947="SEEKSIRE+PV","SEEKSIRE",IF('Application Form'!J947="GGP50K","GGP50K",IF('Application Form'!J947="GGP50K+PV","GGP50K",IF('Application Form'!J947="GGPHD (150K)","GGPHD (150K)",IF('Application Form'!J947="GGPHD+PV","GGPHD",IF('Application Form'!J947="PV","",IF('Application Form'!J947="POLL","",IF('Application Form'!J947="MSTN","MSTN",IF('Application Form'!J947="COAT","COAT",IF('Application Form'!J947="PI","PI",IF('Application Form'!J947="POLL_50K (add on)*","POLL_50K (add on)*",IF('Application Form'!J947="POLL_HD (add on)*","POLL_HD (add_on)*",IF('Application Form'!J947="MSTN_50K (add_on)*","MSTN_50K (add_on)*",IF('Application Form'!J947="MSTN_HD (add on)*","MSTN_HD (add on)*",IF('Application Form'!J947="STORE","STORE",IF('Application Form'!J947="HE","HE","")))))))))))))))))))),"ERROR"))))))</f>
        <v/>
      </c>
      <c r="P936" t="str">
        <f>IF(AND(F936="",O936&lt;&gt;""),IF('Application Form'!J947="SKSTD_BDL","SKSTD_BDL",IF('Application Form'!J947="MIP","MIP",IF('Application Form'!J947="MIP+PV","MIP",IF('Application Form'!J947="SEEKSIRE","SEEKSIRE",IF('Application Form'!J947="SEEKSIRE+PV","SEEKSIRE",IF('Application Form'!J947="GGP50K","GGP50K",IF('Application Form'!J947="GGP50K+PV","GGP50K",IF('Application Form'!J947="GGPHD (150K)","GGPHD (150K)",IF('Application Form'!J947="GGPHD+PV","GGPHD",IF('Application Form'!J947="PV","",IF('Application Form'!J947="POLL","",IF('Application Form'!J947="MSTN","MSTN",IF('Application Form'!J947="COAT","COAT",IF('Application Form'!J947="PI","PI",IF('Application Form'!J947="POLL_50K (add on)*","POLL_50K (add on)*",IF('Application Form'!J947="POLL_HD (add on)*","POLL_HD (add_on)*",IF('Application Form'!J947="MSTN_50K (add_on)*","MSTN_50K (add_on)*",IF('Application Form'!J947="MSTN_HD (add on)*","MSTN_HD (add on)*",IF('Application Form'!J947="STORE","STORE",IF('Application Form'!J947="HE","HE","")))))))))))))))))))),"")</f>
        <v/>
      </c>
    </row>
    <row r="937" spans="1:16" x14ac:dyDescent="0.25">
      <c r="A937" s="72">
        <f>'Application Form'!E948</f>
        <v>0</v>
      </c>
      <c r="B937" t="str">
        <f>IF('Application Form'!C948="Hair","H",IF('Application Form'!C948="Done","D",IF('Application Form'!C948="Semen","S",IF('Application Form'!C948="TSU","T",""))))</f>
        <v/>
      </c>
      <c r="C937" t="str">
        <f t="shared" si="14"/>
        <v>NAA</v>
      </c>
      <c r="F937" t="str">
        <f>IF('Application Form'!H948="SKSTD_BDL","SKSTD_BDL",IF('Application Form'!H948="MIP","MIP",IF('Application Form'!H948="MIP+PV","MIP",IF('Application Form'!H948="SEEKSIRE","SEEKSIRE",IF('Application Form'!H948="SEEKSIRE+PV","SEEKSIRE",IF('Application Form'!H948="GGP50K","GGP50K",IF('Application Form'!H948="GGP50K+PV","GGP50K",IF('Application Form'!H948="GGPHD (150K)","GGPHD (150K)",IF('Application Form'!H948="GGPHD+PV","GGPHD",IF('Application Form'!H948="PV","",IF('Application Form'!H948="POLL","",IF('Application Form'!H948="MSTN","",IF('Application Form'!H948="COAT","",IF('Application Form'!H948="PI","",IF('Application Form'!H948="POLL_50K (add on)*","",IF('Application Form'!H948="POLL_HD (add on)*","",IF('Application Form'!H948="MSTN_50K (add_on)*","",IF('Application Form'!H948="MSTN_HD (add on)*","",IF('Application Form'!H948="STORE","STORE",IF('Application Form'!H948="HE","HE",""))))))))))))))))))))</f>
        <v/>
      </c>
      <c r="G937" t="str">
        <f>IF(OR(RIGHT('Application Form'!H948,2)="PV",RIGHT('Application Form'!I948,2)="PV",RIGHT('Application Form'!J948,2)="PV"),"Yes","")</f>
        <v/>
      </c>
      <c r="H937" s="81" t="str">
        <f>IF(ISBLANK(IF(F937="SKSTD_BDL",'Application Form'!M948,IF('Office Use Only - DONT TOUCH!!!'!G937="Yes",'Application Form'!M948,""))),"",IF(F937="SKSTD_BDL",'Application Form'!M948,IF('Office Use Only - DONT TOUCH!!!'!G937="Yes",'Application Form'!M948,"")))</f>
        <v/>
      </c>
      <c r="K937" t="str">
        <f>IF(ISBLANK(IF(F937="SKSTD_BDL",'Application Form'!O948,IF('Office Use Only - DONT TOUCH!!!'!G937="Yes",'Application Form'!O948,""))),"",IF(F937="SKSTD_BDL",'Application Form'!O948,IF('Office Use Only - DONT TOUCH!!!'!G937="Yes",'Application Form'!O948,"")))</f>
        <v/>
      </c>
      <c r="N937" t="str">
        <f>IF(AND(F937="",'Application Form'!H948=""),"",IF(AND(F937="",'Application Form'!H948&lt;&gt;""),'Application Form'!H948,IF(AND(F937&lt;&gt;"",'Application Form'!I948=""),"",IF(AND(F937&lt;&gt;"",'Application Form'!I948&lt;&gt;""),IF('Application Form'!I948="SKSTD_BDL","SKSTD_BDL",IF('Application Form'!I948="MIP","MIP",IF('Application Form'!I948="MIP+PV","MIP",IF('Application Form'!I948="SEEKSIRE","SEEKSIRE",IF('Application Form'!I948="SEEKSIRE+PV","SEEKSIRE",IF('Application Form'!I948="GGP50K","GGP50K",IF('Application Form'!I948="GGP50K+PV","GGP50K",IF('Application Form'!I948="GGPHD (150K)","GGPHD (150K)",IF('Application Form'!I948="GGPHD+PV","GGPHD",IF('Application Form'!I948="PV","",IF('Application Form'!I948="POLL","",IF('Application Form'!I948="MSTN","MSTN",IF('Application Form'!I948="COAT","COAT",IF('Application Form'!I948="PI","PI",IF('Application Form'!I948="POLL_50K (add on)*","POLL_50K (add on)*",IF('Application Form'!I948="POLL_HD (add on)*","POLL_HD (add_on)*",IF('Application Form'!I948="MSTN_50K (add_on)*","MSTN_50K (add_on)*",IF('Application Form'!I948="MSTN_HD (add on)*","MSTN_HD (add on)*",IF('Application Form'!I948="STORE","STORE",IF('Application Form'!I948="HE","HE","")))))))))))))))))))),"ERROR"))))</f>
        <v/>
      </c>
      <c r="O937" t="str">
        <f>IF(AND(F937="",'Application Form'!H948=""),"",IF(AND(F937="",'Application Form'!H948&lt;&gt;"",'Application Form'!I948=""),"",IF(AND(F937&lt;&gt;"",'Application Form'!I948=""),"",IF(AND(F937&lt;&gt;"",'Application Form'!I948&lt;&gt;"",'Application Form'!J948=""),"",IF(AND(F937="",'Application Form'!H948&lt;&gt;"",'Application Form'!I948&lt;&gt;""),IF('Application Form'!I948="SKSTD_BDL","SKSTD_BDL",IF('Application Form'!I948="MIP","MIP",IF('Application Form'!I948="MIP+PV","MIP",IF('Application Form'!I948="SEEKSIRE","SEEKSIRE",IF('Application Form'!I948="SEEKSIRE+PV","SEEKSIRE",IF('Application Form'!I948="GGP50K","GGP50K",IF('Application Form'!I948="GGP50K+PV","GGP50K",IF('Application Form'!I948="GGPHD (150K)","GGPHD (150K)",IF('Application Form'!I948="GGPHD+PV","GGPHD",IF('Application Form'!I948="PV","",IF('Application Form'!I948="POLL","",IF('Application Form'!I948="MSTN","MSTN",IF('Application Form'!I948="COAT","COAT",IF('Application Form'!I948="PI","PI",IF('Application Form'!I948="POLL_50K (add on)*","POLL_50K (add on)*",IF('Application Form'!I948="POLL_HD (add on)*","POLL_HD (add_on)*",IF('Application Form'!I948="MSTN_50K (add_on)*","MSTN_50K (add_on)*",IF('Application Form'!I948="MSTN_HD (add on)*","MSTN_HD (add on)*",IF('Application Form'!I948="STORE","STORE",IF('Application Form'!I948="HE","HE","ERROR")))))))))))))))))))),IF(AND(F937&lt;&gt;"",'Application Form'!I948&lt;&gt;"",'Application Form'!J948&lt;&gt;""),IF('Application Form'!J948="SKSTD_BDL","SKSTD_BDL",IF('Application Form'!J948="MIP","MIP",IF('Application Form'!J948="MIP+PV","MIP",IF('Application Form'!J948="SEEKSIRE","SEEKSIRE",IF('Application Form'!J948="SEEKSIRE+PV","SEEKSIRE",IF('Application Form'!J948="GGP50K","GGP50K",IF('Application Form'!J948="GGP50K+PV","GGP50K",IF('Application Form'!J948="GGPHD (150K)","GGPHD (150K)",IF('Application Form'!J948="GGPHD+PV","GGPHD",IF('Application Form'!J948="PV","",IF('Application Form'!J948="POLL","",IF('Application Form'!J948="MSTN","MSTN",IF('Application Form'!J948="COAT","COAT",IF('Application Form'!J948="PI","PI",IF('Application Form'!J948="POLL_50K (add on)*","POLL_50K (add on)*",IF('Application Form'!J948="POLL_HD (add on)*","POLL_HD (add_on)*",IF('Application Form'!J948="MSTN_50K (add_on)*","MSTN_50K (add_on)*",IF('Application Form'!J948="MSTN_HD (add on)*","MSTN_HD (add on)*",IF('Application Form'!J948="STORE","STORE",IF('Application Form'!J948="HE","HE","")))))))))))))))))))),"ERROR"))))))</f>
        <v/>
      </c>
      <c r="P937" t="str">
        <f>IF(AND(F937="",O937&lt;&gt;""),IF('Application Form'!J948="SKSTD_BDL","SKSTD_BDL",IF('Application Form'!J948="MIP","MIP",IF('Application Form'!J948="MIP+PV","MIP",IF('Application Form'!J948="SEEKSIRE","SEEKSIRE",IF('Application Form'!J948="SEEKSIRE+PV","SEEKSIRE",IF('Application Form'!J948="GGP50K","GGP50K",IF('Application Form'!J948="GGP50K+PV","GGP50K",IF('Application Form'!J948="GGPHD (150K)","GGPHD (150K)",IF('Application Form'!J948="GGPHD+PV","GGPHD",IF('Application Form'!J948="PV","",IF('Application Form'!J948="POLL","",IF('Application Form'!J948="MSTN","MSTN",IF('Application Form'!J948="COAT","COAT",IF('Application Form'!J948="PI","PI",IF('Application Form'!J948="POLL_50K (add on)*","POLL_50K (add on)*",IF('Application Form'!J948="POLL_HD (add on)*","POLL_HD (add_on)*",IF('Application Form'!J948="MSTN_50K (add_on)*","MSTN_50K (add_on)*",IF('Application Form'!J948="MSTN_HD (add on)*","MSTN_HD (add on)*",IF('Application Form'!J948="STORE","STORE",IF('Application Form'!J948="HE","HE","")))))))))))))))))))),"")</f>
        <v/>
      </c>
    </row>
    <row r="938" spans="1:16" x14ac:dyDescent="0.25">
      <c r="A938" s="72">
        <f>'Application Form'!E949</f>
        <v>0</v>
      </c>
      <c r="B938" t="str">
        <f>IF('Application Form'!C949="Hair","H",IF('Application Form'!C949="Done","D",IF('Application Form'!C949="Semen","S",IF('Application Form'!C949="TSU","T",""))))</f>
        <v/>
      </c>
      <c r="C938" t="str">
        <f t="shared" si="14"/>
        <v>NAA</v>
      </c>
      <c r="F938" t="str">
        <f>IF('Application Form'!H949="SKSTD_BDL","SKSTD_BDL",IF('Application Form'!H949="MIP","MIP",IF('Application Form'!H949="MIP+PV","MIP",IF('Application Form'!H949="SEEKSIRE","SEEKSIRE",IF('Application Form'!H949="SEEKSIRE+PV","SEEKSIRE",IF('Application Form'!H949="GGP50K","GGP50K",IF('Application Form'!H949="GGP50K+PV","GGP50K",IF('Application Form'!H949="GGPHD (150K)","GGPHD (150K)",IF('Application Form'!H949="GGPHD+PV","GGPHD",IF('Application Form'!H949="PV","",IF('Application Form'!H949="POLL","",IF('Application Form'!H949="MSTN","",IF('Application Form'!H949="COAT","",IF('Application Form'!H949="PI","",IF('Application Form'!H949="POLL_50K (add on)*","",IF('Application Form'!H949="POLL_HD (add on)*","",IF('Application Form'!H949="MSTN_50K (add_on)*","",IF('Application Form'!H949="MSTN_HD (add on)*","",IF('Application Form'!H949="STORE","STORE",IF('Application Form'!H949="HE","HE",""))))))))))))))))))))</f>
        <v/>
      </c>
      <c r="G938" t="str">
        <f>IF(OR(RIGHT('Application Form'!H949,2)="PV",RIGHT('Application Form'!I949,2)="PV",RIGHT('Application Form'!J949,2)="PV"),"Yes","")</f>
        <v/>
      </c>
      <c r="H938" s="81" t="str">
        <f>IF(ISBLANK(IF(F938="SKSTD_BDL",'Application Form'!M949,IF('Office Use Only - DONT TOUCH!!!'!G938="Yes",'Application Form'!M949,""))),"",IF(F938="SKSTD_BDL",'Application Form'!M949,IF('Office Use Only - DONT TOUCH!!!'!G938="Yes",'Application Form'!M949,"")))</f>
        <v/>
      </c>
      <c r="K938" t="str">
        <f>IF(ISBLANK(IF(F938="SKSTD_BDL",'Application Form'!O949,IF('Office Use Only - DONT TOUCH!!!'!G938="Yes",'Application Form'!O949,""))),"",IF(F938="SKSTD_BDL",'Application Form'!O949,IF('Office Use Only - DONT TOUCH!!!'!G938="Yes",'Application Form'!O949,"")))</f>
        <v/>
      </c>
      <c r="N938" t="str">
        <f>IF(AND(F938="",'Application Form'!H949=""),"",IF(AND(F938="",'Application Form'!H949&lt;&gt;""),'Application Form'!H949,IF(AND(F938&lt;&gt;"",'Application Form'!I949=""),"",IF(AND(F938&lt;&gt;"",'Application Form'!I949&lt;&gt;""),IF('Application Form'!I949="SKSTD_BDL","SKSTD_BDL",IF('Application Form'!I949="MIP","MIP",IF('Application Form'!I949="MIP+PV","MIP",IF('Application Form'!I949="SEEKSIRE","SEEKSIRE",IF('Application Form'!I949="SEEKSIRE+PV","SEEKSIRE",IF('Application Form'!I949="GGP50K","GGP50K",IF('Application Form'!I949="GGP50K+PV","GGP50K",IF('Application Form'!I949="GGPHD (150K)","GGPHD (150K)",IF('Application Form'!I949="GGPHD+PV","GGPHD",IF('Application Form'!I949="PV","",IF('Application Form'!I949="POLL","",IF('Application Form'!I949="MSTN","MSTN",IF('Application Form'!I949="COAT","COAT",IF('Application Form'!I949="PI","PI",IF('Application Form'!I949="POLL_50K (add on)*","POLL_50K (add on)*",IF('Application Form'!I949="POLL_HD (add on)*","POLL_HD (add_on)*",IF('Application Form'!I949="MSTN_50K (add_on)*","MSTN_50K (add_on)*",IF('Application Form'!I949="MSTN_HD (add on)*","MSTN_HD (add on)*",IF('Application Form'!I949="STORE","STORE",IF('Application Form'!I949="HE","HE","")))))))))))))))))))),"ERROR"))))</f>
        <v/>
      </c>
      <c r="O938" t="str">
        <f>IF(AND(F938="",'Application Form'!H949=""),"",IF(AND(F938="",'Application Form'!H949&lt;&gt;"",'Application Form'!I949=""),"",IF(AND(F938&lt;&gt;"",'Application Form'!I949=""),"",IF(AND(F938&lt;&gt;"",'Application Form'!I949&lt;&gt;"",'Application Form'!J949=""),"",IF(AND(F938="",'Application Form'!H949&lt;&gt;"",'Application Form'!I949&lt;&gt;""),IF('Application Form'!I949="SKSTD_BDL","SKSTD_BDL",IF('Application Form'!I949="MIP","MIP",IF('Application Form'!I949="MIP+PV","MIP",IF('Application Form'!I949="SEEKSIRE","SEEKSIRE",IF('Application Form'!I949="SEEKSIRE+PV","SEEKSIRE",IF('Application Form'!I949="GGP50K","GGP50K",IF('Application Form'!I949="GGP50K+PV","GGP50K",IF('Application Form'!I949="GGPHD (150K)","GGPHD (150K)",IF('Application Form'!I949="GGPHD+PV","GGPHD",IF('Application Form'!I949="PV","",IF('Application Form'!I949="POLL","",IF('Application Form'!I949="MSTN","MSTN",IF('Application Form'!I949="COAT","COAT",IF('Application Form'!I949="PI","PI",IF('Application Form'!I949="POLL_50K (add on)*","POLL_50K (add on)*",IF('Application Form'!I949="POLL_HD (add on)*","POLL_HD (add_on)*",IF('Application Form'!I949="MSTN_50K (add_on)*","MSTN_50K (add_on)*",IF('Application Form'!I949="MSTN_HD (add on)*","MSTN_HD (add on)*",IF('Application Form'!I949="STORE","STORE",IF('Application Form'!I949="HE","HE","ERROR")))))))))))))))))))),IF(AND(F938&lt;&gt;"",'Application Form'!I949&lt;&gt;"",'Application Form'!J949&lt;&gt;""),IF('Application Form'!J949="SKSTD_BDL","SKSTD_BDL",IF('Application Form'!J949="MIP","MIP",IF('Application Form'!J949="MIP+PV","MIP",IF('Application Form'!J949="SEEKSIRE","SEEKSIRE",IF('Application Form'!J949="SEEKSIRE+PV","SEEKSIRE",IF('Application Form'!J949="GGP50K","GGP50K",IF('Application Form'!J949="GGP50K+PV","GGP50K",IF('Application Form'!J949="GGPHD (150K)","GGPHD (150K)",IF('Application Form'!J949="GGPHD+PV","GGPHD",IF('Application Form'!J949="PV","",IF('Application Form'!J949="POLL","",IF('Application Form'!J949="MSTN","MSTN",IF('Application Form'!J949="COAT","COAT",IF('Application Form'!J949="PI","PI",IF('Application Form'!J949="POLL_50K (add on)*","POLL_50K (add on)*",IF('Application Form'!J949="POLL_HD (add on)*","POLL_HD (add_on)*",IF('Application Form'!J949="MSTN_50K (add_on)*","MSTN_50K (add_on)*",IF('Application Form'!J949="MSTN_HD (add on)*","MSTN_HD (add on)*",IF('Application Form'!J949="STORE","STORE",IF('Application Form'!J949="HE","HE","")))))))))))))))))))),"ERROR"))))))</f>
        <v/>
      </c>
      <c r="P938" t="str">
        <f>IF(AND(F938="",O938&lt;&gt;""),IF('Application Form'!J949="SKSTD_BDL","SKSTD_BDL",IF('Application Form'!J949="MIP","MIP",IF('Application Form'!J949="MIP+PV","MIP",IF('Application Form'!J949="SEEKSIRE","SEEKSIRE",IF('Application Form'!J949="SEEKSIRE+PV","SEEKSIRE",IF('Application Form'!J949="GGP50K","GGP50K",IF('Application Form'!J949="GGP50K+PV","GGP50K",IF('Application Form'!J949="GGPHD (150K)","GGPHD (150K)",IF('Application Form'!J949="GGPHD+PV","GGPHD",IF('Application Form'!J949="PV","",IF('Application Form'!J949="POLL","",IF('Application Form'!J949="MSTN","MSTN",IF('Application Form'!J949="COAT","COAT",IF('Application Form'!J949="PI","PI",IF('Application Form'!J949="POLL_50K (add on)*","POLL_50K (add on)*",IF('Application Form'!J949="POLL_HD (add on)*","POLL_HD (add_on)*",IF('Application Form'!J949="MSTN_50K (add_on)*","MSTN_50K (add_on)*",IF('Application Form'!J949="MSTN_HD (add on)*","MSTN_HD (add on)*",IF('Application Form'!J949="STORE","STORE",IF('Application Form'!J949="HE","HE","")))))))))))))))))))),"")</f>
        <v/>
      </c>
    </row>
    <row r="939" spans="1:16" x14ac:dyDescent="0.25">
      <c r="A939" s="72">
        <f>'Application Form'!E950</f>
        <v>0</v>
      </c>
      <c r="B939" t="str">
        <f>IF('Application Form'!C950="Hair","H",IF('Application Form'!C950="Done","D",IF('Application Form'!C950="Semen","S",IF('Application Form'!C950="TSU","T",""))))</f>
        <v/>
      </c>
      <c r="C939" t="str">
        <f t="shared" si="14"/>
        <v>NAA</v>
      </c>
      <c r="F939" t="str">
        <f>IF('Application Form'!H950="SKSTD_BDL","SKSTD_BDL",IF('Application Form'!H950="MIP","MIP",IF('Application Form'!H950="MIP+PV","MIP",IF('Application Form'!H950="SEEKSIRE","SEEKSIRE",IF('Application Form'!H950="SEEKSIRE+PV","SEEKSIRE",IF('Application Form'!H950="GGP50K","GGP50K",IF('Application Form'!H950="GGP50K+PV","GGP50K",IF('Application Form'!H950="GGPHD (150K)","GGPHD (150K)",IF('Application Form'!H950="GGPHD+PV","GGPHD",IF('Application Form'!H950="PV","",IF('Application Form'!H950="POLL","",IF('Application Form'!H950="MSTN","",IF('Application Form'!H950="COAT","",IF('Application Form'!H950="PI","",IF('Application Form'!H950="POLL_50K (add on)*","",IF('Application Form'!H950="POLL_HD (add on)*","",IF('Application Form'!H950="MSTN_50K (add_on)*","",IF('Application Form'!H950="MSTN_HD (add on)*","",IF('Application Form'!H950="STORE","STORE",IF('Application Form'!H950="HE","HE",""))))))))))))))))))))</f>
        <v/>
      </c>
      <c r="G939" t="str">
        <f>IF(OR(RIGHT('Application Form'!H950,2)="PV",RIGHT('Application Form'!I950,2)="PV",RIGHT('Application Form'!J950,2)="PV"),"Yes","")</f>
        <v/>
      </c>
      <c r="H939" s="81" t="str">
        <f>IF(ISBLANK(IF(F939="SKSTD_BDL",'Application Form'!M950,IF('Office Use Only - DONT TOUCH!!!'!G939="Yes",'Application Form'!M950,""))),"",IF(F939="SKSTD_BDL",'Application Form'!M950,IF('Office Use Only - DONT TOUCH!!!'!G939="Yes",'Application Form'!M950,"")))</f>
        <v/>
      </c>
      <c r="K939" t="str">
        <f>IF(ISBLANK(IF(F939="SKSTD_BDL",'Application Form'!O950,IF('Office Use Only - DONT TOUCH!!!'!G939="Yes",'Application Form'!O950,""))),"",IF(F939="SKSTD_BDL",'Application Form'!O950,IF('Office Use Only - DONT TOUCH!!!'!G939="Yes",'Application Form'!O950,"")))</f>
        <v/>
      </c>
      <c r="N939" t="str">
        <f>IF(AND(F939="",'Application Form'!H950=""),"",IF(AND(F939="",'Application Form'!H950&lt;&gt;""),'Application Form'!H950,IF(AND(F939&lt;&gt;"",'Application Form'!I950=""),"",IF(AND(F939&lt;&gt;"",'Application Form'!I950&lt;&gt;""),IF('Application Form'!I950="SKSTD_BDL","SKSTD_BDL",IF('Application Form'!I950="MIP","MIP",IF('Application Form'!I950="MIP+PV","MIP",IF('Application Form'!I950="SEEKSIRE","SEEKSIRE",IF('Application Form'!I950="SEEKSIRE+PV","SEEKSIRE",IF('Application Form'!I950="GGP50K","GGP50K",IF('Application Form'!I950="GGP50K+PV","GGP50K",IF('Application Form'!I950="GGPHD (150K)","GGPHD (150K)",IF('Application Form'!I950="GGPHD+PV","GGPHD",IF('Application Form'!I950="PV","",IF('Application Form'!I950="POLL","",IF('Application Form'!I950="MSTN","MSTN",IF('Application Form'!I950="COAT","COAT",IF('Application Form'!I950="PI","PI",IF('Application Form'!I950="POLL_50K (add on)*","POLL_50K (add on)*",IF('Application Form'!I950="POLL_HD (add on)*","POLL_HD (add_on)*",IF('Application Form'!I950="MSTN_50K (add_on)*","MSTN_50K (add_on)*",IF('Application Form'!I950="MSTN_HD (add on)*","MSTN_HD (add on)*",IF('Application Form'!I950="STORE","STORE",IF('Application Form'!I950="HE","HE","")))))))))))))))))))),"ERROR"))))</f>
        <v/>
      </c>
      <c r="O939" t="str">
        <f>IF(AND(F939="",'Application Form'!H950=""),"",IF(AND(F939="",'Application Form'!H950&lt;&gt;"",'Application Form'!I950=""),"",IF(AND(F939&lt;&gt;"",'Application Form'!I950=""),"",IF(AND(F939&lt;&gt;"",'Application Form'!I950&lt;&gt;"",'Application Form'!J950=""),"",IF(AND(F939="",'Application Form'!H950&lt;&gt;"",'Application Form'!I950&lt;&gt;""),IF('Application Form'!I950="SKSTD_BDL","SKSTD_BDL",IF('Application Form'!I950="MIP","MIP",IF('Application Form'!I950="MIP+PV","MIP",IF('Application Form'!I950="SEEKSIRE","SEEKSIRE",IF('Application Form'!I950="SEEKSIRE+PV","SEEKSIRE",IF('Application Form'!I950="GGP50K","GGP50K",IF('Application Form'!I950="GGP50K+PV","GGP50K",IF('Application Form'!I950="GGPHD (150K)","GGPHD (150K)",IF('Application Form'!I950="GGPHD+PV","GGPHD",IF('Application Form'!I950="PV","",IF('Application Form'!I950="POLL","",IF('Application Form'!I950="MSTN","MSTN",IF('Application Form'!I950="COAT","COAT",IF('Application Form'!I950="PI","PI",IF('Application Form'!I950="POLL_50K (add on)*","POLL_50K (add on)*",IF('Application Form'!I950="POLL_HD (add on)*","POLL_HD (add_on)*",IF('Application Form'!I950="MSTN_50K (add_on)*","MSTN_50K (add_on)*",IF('Application Form'!I950="MSTN_HD (add on)*","MSTN_HD (add on)*",IF('Application Form'!I950="STORE","STORE",IF('Application Form'!I950="HE","HE","ERROR")))))))))))))))))))),IF(AND(F939&lt;&gt;"",'Application Form'!I950&lt;&gt;"",'Application Form'!J950&lt;&gt;""),IF('Application Form'!J950="SKSTD_BDL","SKSTD_BDL",IF('Application Form'!J950="MIP","MIP",IF('Application Form'!J950="MIP+PV","MIP",IF('Application Form'!J950="SEEKSIRE","SEEKSIRE",IF('Application Form'!J950="SEEKSIRE+PV","SEEKSIRE",IF('Application Form'!J950="GGP50K","GGP50K",IF('Application Form'!J950="GGP50K+PV","GGP50K",IF('Application Form'!J950="GGPHD (150K)","GGPHD (150K)",IF('Application Form'!J950="GGPHD+PV","GGPHD",IF('Application Form'!J950="PV","",IF('Application Form'!J950="POLL","",IF('Application Form'!J950="MSTN","MSTN",IF('Application Form'!J950="COAT","COAT",IF('Application Form'!J950="PI","PI",IF('Application Form'!J950="POLL_50K (add on)*","POLL_50K (add on)*",IF('Application Form'!J950="POLL_HD (add on)*","POLL_HD (add_on)*",IF('Application Form'!J950="MSTN_50K (add_on)*","MSTN_50K (add_on)*",IF('Application Form'!J950="MSTN_HD (add on)*","MSTN_HD (add on)*",IF('Application Form'!J950="STORE","STORE",IF('Application Form'!J950="HE","HE","")))))))))))))))))))),"ERROR"))))))</f>
        <v/>
      </c>
      <c r="P939" t="str">
        <f>IF(AND(F939="",O939&lt;&gt;""),IF('Application Form'!J950="SKSTD_BDL","SKSTD_BDL",IF('Application Form'!J950="MIP","MIP",IF('Application Form'!J950="MIP+PV","MIP",IF('Application Form'!J950="SEEKSIRE","SEEKSIRE",IF('Application Form'!J950="SEEKSIRE+PV","SEEKSIRE",IF('Application Form'!J950="GGP50K","GGP50K",IF('Application Form'!J950="GGP50K+PV","GGP50K",IF('Application Form'!J950="GGPHD (150K)","GGPHD (150K)",IF('Application Form'!J950="GGPHD+PV","GGPHD",IF('Application Form'!J950="PV","",IF('Application Form'!J950="POLL","",IF('Application Form'!J950="MSTN","MSTN",IF('Application Form'!J950="COAT","COAT",IF('Application Form'!J950="PI","PI",IF('Application Form'!J950="POLL_50K (add on)*","POLL_50K (add on)*",IF('Application Form'!J950="POLL_HD (add on)*","POLL_HD (add_on)*",IF('Application Form'!J950="MSTN_50K (add_on)*","MSTN_50K (add_on)*",IF('Application Form'!J950="MSTN_HD (add on)*","MSTN_HD (add on)*",IF('Application Form'!J950="STORE","STORE",IF('Application Form'!J950="HE","HE","")))))))))))))))))))),"")</f>
        <v/>
      </c>
    </row>
    <row r="940" spans="1:16" x14ac:dyDescent="0.25">
      <c r="A940" s="72">
        <f>'Application Form'!E951</f>
        <v>0</v>
      </c>
      <c r="B940" t="str">
        <f>IF('Application Form'!C951="Hair","H",IF('Application Form'!C951="Done","D",IF('Application Form'!C951="Semen","S",IF('Application Form'!C951="TSU","T",""))))</f>
        <v/>
      </c>
      <c r="C940" t="str">
        <f t="shared" si="14"/>
        <v>NAA</v>
      </c>
      <c r="F940" t="str">
        <f>IF('Application Form'!H951="SKSTD_BDL","SKSTD_BDL",IF('Application Form'!H951="MIP","MIP",IF('Application Form'!H951="MIP+PV","MIP",IF('Application Form'!H951="SEEKSIRE","SEEKSIRE",IF('Application Form'!H951="SEEKSIRE+PV","SEEKSIRE",IF('Application Form'!H951="GGP50K","GGP50K",IF('Application Form'!H951="GGP50K+PV","GGP50K",IF('Application Form'!H951="GGPHD (150K)","GGPHD (150K)",IF('Application Form'!H951="GGPHD+PV","GGPHD",IF('Application Form'!H951="PV","",IF('Application Form'!H951="POLL","",IF('Application Form'!H951="MSTN","",IF('Application Form'!H951="COAT","",IF('Application Form'!H951="PI","",IF('Application Form'!H951="POLL_50K (add on)*","",IF('Application Form'!H951="POLL_HD (add on)*","",IF('Application Form'!H951="MSTN_50K (add_on)*","",IF('Application Form'!H951="MSTN_HD (add on)*","",IF('Application Form'!H951="STORE","STORE",IF('Application Form'!H951="HE","HE",""))))))))))))))))))))</f>
        <v/>
      </c>
      <c r="G940" t="str">
        <f>IF(OR(RIGHT('Application Form'!H951,2)="PV",RIGHT('Application Form'!I951,2)="PV",RIGHT('Application Form'!J951,2)="PV"),"Yes","")</f>
        <v/>
      </c>
      <c r="H940" s="81" t="str">
        <f>IF(ISBLANK(IF(F940="SKSTD_BDL",'Application Form'!M951,IF('Office Use Only - DONT TOUCH!!!'!G940="Yes",'Application Form'!M951,""))),"",IF(F940="SKSTD_BDL",'Application Form'!M951,IF('Office Use Only - DONT TOUCH!!!'!G940="Yes",'Application Form'!M951,"")))</f>
        <v/>
      </c>
      <c r="K940" t="str">
        <f>IF(ISBLANK(IF(F940="SKSTD_BDL",'Application Form'!O951,IF('Office Use Only - DONT TOUCH!!!'!G940="Yes",'Application Form'!O951,""))),"",IF(F940="SKSTD_BDL",'Application Form'!O951,IF('Office Use Only - DONT TOUCH!!!'!G940="Yes",'Application Form'!O951,"")))</f>
        <v/>
      </c>
      <c r="N940" t="str">
        <f>IF(AND(F940="",'Application Form'!H951=""),"",IF(AND(F940="",'Application Form'!H951&lt;&gt;""),'Application Form'!H951,IF(AND(F940&lt;&gt;"",'Application Form'!I951=""),"",IF(AND(F940&lt;&gt;"",'Application Form'!I951&lt;&gt;""),IF('Application Form'!I951="SKSTD_BDL","SKSTD_BDL",IF('Application Form'!I951="MIP","MIP",IF('Application Form'!I951="MIP+PV","MIP",IF('Application Form'!I951="SEEKSIRE","SEEKSIRE",IF('Application Form'!I951="SEEKSIRE+PV","SEEKSIRE",IF('Application Form'!I951="GGP50K","GGP50K",IF('Application Form'!I951="GGP50K+PV","GGP50K",IF('Application Form'!I951="GGPHD (150K)","GGPHD (150K)",IF('Application Form'!I951="GGPHD+PV","GGPHD",IF('Application Form'!I951="PV","",IF('Application Form'!I951="POLL","",IF('Application Form'!I951="MSTN","MSTN",IF('Application Form'!I951="COAT","COAT",IF('Application Form'!I951="PI","PI",IF('Application Form'!I951="POLL_50K (add on)*","POLL_50K (add on)*",IF('Application Form'!I951="POLL_HD (add on)*","POLL_HD (add_on)*",IF('Application Form'!I951="MSTN_50K (add_on)*","MSTN_50K (add_on)*",IF('Application Form'!I951="MSTN_HD (add on)*","MSTN_HD (add on)*",IF('Application Form'!I951="STORE","STORE",IF('Application Form'!I951="HE","HE","")))))))))))))))))))),"ERROR"))))</f>
        <v/>
      </c>
      <c r="O940" t="str">
        <f>IF(AND(F940="",'Application Form'!H951=""),"",IF(AND(F940="",'Application Form'!H951&lt;&gt;"",'Application Form'!I951=""),"",IF(AND(F940&lt;&gt;"",'Application Form'!I951=""),"",IF(AND(F940&lt;&gt;"",'Application Form'!I951&lt;&gt;"",'Application Form'!J951=""),"",IF(AND(F940="",'Application Form'!H951&lt;&gt;"",'Application Form'!I951&lt;&gt;""),IF('Application Form'!I951="SKSTD_BDL","SKSTD_BDL",IF('Application Form'!I951="MIP","MIP",IF('Application Form'!I951="MIP+PV","MIP",IF('Application Form'!I951="SEEKSIRE","SEEKSIRE",IF('Application Form'!I951="SEEKSIRE+PV","SEEKSIRE",IF('Application Form'!I951="GGP50K","GGP50K",IF('Application Form'!I951="GGP50K+PV","GGP50K",IF('Application Form'!I951="GGPHD (150K)","GGPHD (150K)",IF('Application Form'!I951="GGPHD+PV","GGPHD",IF('Application Form'!I951="PV","",IF('Application Form'!I951="POLL","",IF('Application Form'!I951="MSTN","MSTN",IF('Application Form'!I951="COAT","COAT",IF('Application Form'!I951="PI","PI",IF('Application Form'!I951="POLL_50K (add on)*","POLL_50K (add on)*",IF('Application Form'!I951="POLL_HD (add on)*","POLL_HD (add_on)*",IF('Application Form'!I951="MSTN_50K (add_on)*","MSTN_50K (add_on)*",IF('Application Form'!I951="MSTN_HD (add on)*","MSTN_HD (add on)*",IF('Application Form'!I951="STORE","STORE",IF('Application Form'!I951="HE","HE","ERROR")))))))))))))))))))),IF(AND(F940&lt;&gt;"",'Application Form'!I951&lt;&gt;"",'Application Form'!J951&lt;&gt;""),IF('Application Form'!J951="SKSTD_BDL","SKSTD_BDL",IF('Application Form'!J951="MIP","MIP",IF('Application Form'!J951="MIP+PV","MIP",IF('Application Form'!J951="SEEKSIRE","SEEKSIRE",IF('Application Form'!J951="SEEKSIRE+PV","SEEKSIRE",IF('Application Form'!J951="GGP50K","GGP50K",IF('Application Form'!J951="GGP50K+PV","GGP50K",IF('Application Form'!J951="GGPHD (150K)","GGPHD (150K)",IF('Application Form'!J951="GGPHD+PV","GGPHD",IF('Application Form'!J951="PV","",IF('Application Form'!J951="POLL","",IF('Application Form'!J951="MSTN","MSTN",IF('Application Form'!J951="COAT","COAT",IF('Application Form'!J951="PI","PI",IF('Application Form'!J951="POLL_50K (add on)*","POLL_50K (add on)*",IF('Application Form'!J951="POLL_HD (add on)*","POLL_HD (add_on)*",IF('Application Form'!J951="MSTN_50K (add_on)*","MSTN_50K (add_on)*",IF('Application Form'!J951="MSTN_HD (add on)*","MSTN_HD (add on)*",IF('Application Form'!J951="STORE","STORE",IF('Application Form'!J951="HE","HE","")))))))))))))))))))),"ERROR"))))))</f>
        <v/>
      </c>
      <c r="P940" t="str">
        <f>IF(AND(F940="",O940&lt;&gt;""),IF('Application Form'!J951="SKSTD_BDL","SKSTD_BDL",IF('Application Form'!J951="MIP","MIP",IF('Application Form'!J951="MIP+PV","MIP",IF('Application Form'!J951="SEEKSIRE","SEEKSIRE",IF('Application Form'!J951="SEEKSIRE+PV","SEEKSIRE",IF('Application Form'!J951="GGP50K","GGP50K",IF('Application Form'!J951="GGP50K+PV","GGP50K",IF('Application Form'!J951="GGPHD (150K)","GGPHD (150K)",IF('Application Form'!J951="GGPHD+PV","GGPHD",IF('Application Form'!J951="PV","",IF('Application Form'!J951="POLL","",IF('Application Form'!J951="MSTN","MSTN",IF('Application Form'!J951="COAT","COAT",IF('Application Form'!J951="PI","PI",IF('Application Form'!J951="POLL_50K (add on)*","POLL_50K (add on)*",IF('Application Form'!J951="POLL_HD (add on)*","POLL_HD (add_on)*",IF('Application Form'!J951="MSTN_50K (add_on)*","MSTN_50K (add_on)*",IF('Application Form'!J951="MSTN_HD (add on)*","MSTN_HD (add on)*",IF('Application Form'!J951="STORE","STORE",IF('Application Form'!J951="HE","HE","")))))))))))))))))))),"")</f>
        <v/>
      </c>
    </row>
    <row r="941" spans="1:16" x14ac:dyDescent="0.25">
      <c r="A941" s="72">
        <f>'Application Form'!E952</f>
        <v>0</v>
      </c>
      <c r="B941" t="str">
        <f>IF('Application Form'!C952="Hair","H",IF('Application Form'!C952="Done","D",IF('Application Form'!C952="Semen","S",IF('Application Form'!C952="TSU","T",""))))</f>
        <v/>
      </c>
      <c r="C941" t="str">
        <f t="shared" si="14"/>
        <v>NAA</v>
      </c>
      <c r="F941" t="str">
        <f>IF('Application Form'!H952="SKSTD_BDL","SKSTD_BDL",IF('Application Form'!H952="MIP","MIP",IF('Application Form'!H952="MIP+PV","MIP",IF('Application Form'!H952="SEEKSIRE","SEEKSIRE",IF('Application Form'!H952="SEEKSIRE+PV","SEEKSIRE",IF('Application Form'!H952="GGP50K","GGP50K",IF('Application Form'!H952="GGP50K+PV","GGP50K",IF('Application Form'!H952="GGPHD (150K)","GGPHD (150K)",IF('Application Form'!H952="GGPHD+PV","GGPHD",IF('Application Form'!H952="PV","",IF('Application Form'!H952="POLL","",IF('Application Form'!H952="MSTN","",IF('Application Form'!H952="COAT","",IF('Application Form'!H952="PI","",IF('Application Form'!H952="POLL_50K (add on)*","",IF('Application Form'!H952="POLL_HD (add on)*","",IF('Application Form'!H952="MSTN_50K (add_on)*","",IF('Application Form'!H952="MSTN_HD (add on)*","",IF('Application Form'!H952="STORE","STORE",IF('Application Form'!H952="HE","HE",""))))))))))))))))))))</f>
        <v/>
      </c>
      <c r="G941" t="str">
        <f>IF(OR(RIGHT('Application Form'!H952,2)="PV",RIGHT('Application Form'!I952,2)="PV",RIGHT('Application Form'!J952,2)="PV"),"Yes","")</f>
        <v/>
      </c>
      <c r="H941" s="81" t="str">
        <f>IF(ISBLANK(IF(F941="SKSTD_BDL",'Application Form'!M952,IF('Office Use Only - DONT TOUCH!!!'!G941="Yes",'Application Form'!M952,""))),"",IF(F941="SKSTD_BDL",'Application Form'!M952,IF('Office Use Only - DONT TOUCH!!!'!G941="Yes",'Application Form'!M952,"")))</f>
        <v/>
      </c>
      <c r="K941" t="str">
        <f>IF(ISBLANK(IF(F941="SKSTD_BDL",'Application Form'!O952,IF('Office Use Only - DONT TOUCH!!!'!G941="Yes",'Application Form'!O952,""))),"",IF(F941="SKSTD_BDL",'Application Form'!O952,IF('Office Use Only - DONT TOUCH!!!'!G941="Yes",'Application Form'!O952,"")))</f>
        <v/>
      </c>
      <c r="N941" t="str">
        <f>IF(AND(F941="",'Application Form'!H952=""),"",IF(AND(F941="",'Application Form'!H952&lt;&gt;""),'Application Form'!H952,IF(AND(F941&lt;&gt;"",'Application Form'!I952=""),"",IF(AND(F941&lt;&gt;"",'Application Form'!I952&lt;&gt;""),IF('Application Form'!I952="SKSTD_BDL","SKSTD_BDL",IF('Application Form'!I952="MIP","MIP",IF('Application Form'!I952="MIP+PV","MIP",IF('Application Form'!I952="SEEKSIRE","SEEKSIRE",IF('Application Form'!I952="SEEKSIRE+PV","SEEKSIRE",IF('Application Form'!I952="GGP50K","GGP50K",IF('Application Form'!I952="GGP50K+PV","GGP50K",IF('Application Form'!I952="GGPHD (150K)","GGPHD (150K)",IF('Application Form'!I952="GGPHD+PV","GGPHD",IF('Application Form'!I952="PV","",IF('Application Form'!I952="POLL","",IF('Application Form'!I952="MSTN","MSTN",IF('Application Form'!I952="COAT","COAT",IF('Application Form'!I952="PI","PI",IF('Application Form'!I952="POLL_50K (add on)*","POLL_50K (add on)*",IF('Application Form'!I952="POLL_HD (add on)*","POLL_HD (add_on)*",IF('Application Form'!I952="MSTN_50K (add_on)*","MSTN_50K (add_on)*",IF('Application Form'!I952="MSTN_HD (add on)*","MSTN_HD (add on)*",IF('Application Form'!I952="STORE","STORE",IF('Application Form'!I952="HE","HE","")))))))))))))))))))),"ERROR"))))</f>
        <v/>
      </c>
      <c r="O941" t="str">
        <f>IF(AND(F941="",'Application Form'!H952=""),"",IF(AND(F941="",'Application Form'!H952&lt;&gt;"",'Application Form'!I952=""),"",IF(AND(F941&lt;&gt;"",'Application Form'!I952=""),"",IF(AND(F941&lt;&gt;"",'Application Form'!I952&lt;&gt;"",'Application Form'!J952=""),"",IF(AND(F941="",'Application Form'!H952&lt;&gt;"",'Application Form'!I952&lt;&gt;""),IF('Application Form'!I952="SKSTD_BDL","SKSTD_BDL",IF('Application Form'!I952="MIP","MIP",IF('Application Form'!I952="MIP+PV","MIP",IF('Application Form'!I952="SEEKSIRE","SEEKSIRE",IF('Application Form'!I952="SEEKSIRE+PV","SEEKSIRE",IF('Application Form'!I952="GGP50K","GGP50K",IF('Application Form'!I952="GGP50K+PV","GGP50K",IF('Application Form'!I952="GGPHD (150K)","GGPHD (150K)",IF('Application Form'!I952="GGPHD+PV","GGPHD",IF('Application Form'!I952="PV","",IF('Application Form'!I952="POLL","",IF('Application Form'!I952="MSTN","MSTN",IF('Application Form'!I952="COAT","COAT",IF('Application Form'!I952="PI","PI",IF('Application Form'!I952="POLL_50K (add on)*","POLL_50K (add on)*",IF('Application Form'!I952="POLL_HD (add on)*","POLL_HD (add_on)*",IF('Application Form'!I952="MSTN_50K (add_on)*","MSTN_50K (add_on)*",IF('Application Form'!I952="MSTN_HD (add on)*","MSTN_HD (add on)*",IF('Application Form'!I952="STORE","STORE",IF('Application Form'!I952="HE","HE","ERROR")))))))))))))))))))),IF(AND(F941&lt;&gt;"",'Application Form'!I952&lt;&gt;"",'Application Form'!J952&lt;&gt;""),IF('Application Form'!J952="SKSTD_BDL","SKSTD_BDL",IF('Application Form'!J952="MIP","MIP",IF('Application Form'!J952="MIP+PV","MIP",IF('Application Form'!J952="SEEKSIRE","SEEKSIRE",IF('Application Form'!J952="SEEKSIRE+PV","SEEKSIRE",IF('Application Form'!J952="GGP50K","GGP50K",IF('Application Form'!J952="GGP50K+PV","GGP50K",IF('Application Form'!J952="GGPHD (150K)","GGPHD (150K)",IF('Application Form'!J952="GGPHD+PV","GGPHD",IF('Application Form'!J952="PV","",IF('Application Form'!J952="POLL","",IF('Application Form'!J952="MSTN","MSTN",IF('Application Form'!J952="COAT","COAT",IF('Application Form'!J952="PI","PI",IF('Application Form'!J952="POLL_50K (add on)*","POLL_50K (add on)*",IF('Application Form'!J952="POLL_HD (add on)*","POLL_HD (add_on)*",IF('Application Form'!J952="MSTN_50K (add_on)*","MSTN_50K (add_on)*",IF('Application Form'!J952="MSTN_HD (add on)*","MSTN_HD (add on)*",IF('Application Form'!J952="STORE","STORE",IF('Application Form'!J952="HE","HE","")))))))))))))))))))),"ERROR"))))))</f>
        <v/>
      </c>
      <c r="P941" t="str">
        <f>IF(AND(F941="",O941&lt;&gt;""),IF('Application Form'!J952="SKSTD_BDL","SKSTD_BDL",IF('Application Form'!J952="MIP","MIP",IF('Application Form'!J952="MIP+PV","MIP",IF('Application Form'!J952="SEEKSIRE","SEEKSIRE",IF('Application Form'!J952="SEEKSIRE+PV","SEEKSIRE",IF('Application Form'!J952="GGP50K","GGP50K",IF('Application Form'!J952="GGP50K+PV","GGP50K",IF('Application Form'!J952="GGPHD (150K)","GGPHD (150K)",IF('Application Form'!J952="GGPHD+PV","GGPHD",IF('Application Form'!J952="PV","",IF('Application Form'!J952="POLL","",IF('Application Form'!J952="MSTN","MSTN",IF('Application Form'!J952="COAT","COAT",IF('Application Form'!J952="PI","PI",IF('Application Form'!J952="POLL_50K (add on)*","POLL_50K (add on)*",IF('Application Form'!J952="POLL_HD (add on)*","POLL_HD (add_on)*",IF('Application Form'!J952="MSTN_50K (add_on)*","MSTN_50K (add_on)*",IF('Application Form'!J952="MSTN_HD (add on)*","MSTN_HD (add on)*",IF('Application Form'!J952="STORE","STORE",IF('Application Form'!J952="HE","HE","")))))))))))))))))))),"")</f>
        <v/>
      </c>
    </row>
    <row r="942" spans="1:16" x14ac:dyDescent="0.25">
      <c r="A942" s="72">
        <f>'Application Form'!E953</f>
        <v>0</v>
      </c>
      <c r="B942" t="str">
        <f>IF('Application Form'!C953="Hair","H",IF('Application Form'!C953="Done","D",IF('Application Form'!C953="Semen","S",IF('Application Form'!C953="TSU","T",""))))</f>
        <v/>
      </c>
      <c r="C942" t="str">
        <f t="shared" si="14"/>
        <v>NAA</v>
      </c>
      <c r="F942" t="str">
        <f>IF('Application Form'!H953="SKSTD_BDL","SKSTD_BDL",IF('Application Form'!H953="MIP","MIP",IF('Application Form'!H953="MIP+PV","MIP",IF('Application Form'!H953="SEEKSIRE","SEEKSIRE",IF('Application Form'!H953="SEEKSIRE+PV","SEEKSIRE",IF('Application Form'!H953="GGP50K","GGP50K",IF('Application Form'!H953="GGP50K+PV","GGP50K",IF('Application Form'!H953="GGPHD (150K)","GGPHD (150K)",IF('Application Form'!H953="GGPHD+PV","GGPHD",IF('Application Form'!H953="PV","",IF('Application Form'!H953="POLL","",IF('Application Form'!H953="MSTN","",IF('Application Form'!H953="COAT","",IF('Application Form'!H953="PI","",IF('Application Form'!H953="POLL_50K (add on)*","",IF('Application Form'!H953="POLL_HD (add on)*","",IF('Application Form'!H953="MSTN_50K (add_on)*","",IF('Application Form'!H953="MSTN_HD (add on)*","",IF('Application Form'!H953="STORE","STORE",IF('Application Form'!H953="HE","HE",""))))))))))))))))))))</f>
        <v/>
      </c>
      <c r="G942" t="str">
        <f>IF(OR(RIGHT('Application Form'!H953,2)="PV",RIGHT('Application Form'!I953,2)="PV",RIGHT('Application Form'!J953,2)="PV"),"Yes","")</f>
        <v/>
      </c>
      <c r="H942" s="81" t="str">
        <f>IF(ISBLANK(IF(F942="SKSTD_BDL",'Application Form'!M953,IF('Office Use Only - DONT TOUCH!!!'!G942="Yes",'Application Form'!M953,""))),"",IF(F942="SKSTD_BDL",'Application Form'!M953,IF('Office Use Only - DONT TOUCH!!!'!G942="Yes",'Application Form'!M953,"")))</f>
        <v/>
      </c>
      <c r="K942" t="str">
        <f>IF(ISBLANK(IF(F942="SKSTD_BDL",'Application Form'!O953,IF('Office Use Only - DONT TOUCH!!!'!G942="Yes",'Application Form'!O953,""))),"",IF(F942="SKSTD_BDL",'Application Form'!O953,IF('Office Use Only - DONT TOUCH!!!'!G942="Yes",'Application Form'!O953,"")))</f>
        <v/>
      </c>
      <c r="N942" t="str">
        <f>IF(AND(F942="",'Application Form'!H953=""),"",IF(AND(F942="",'Application Form'!H953&lt;&gt;""),'Application Form'!H953,IF(AND(F942&lt;&gt;"",'Application Form'!I953=""),"",IF(AND(F942&lt;&gt;"",'Application Form'!I953&lt;&gt;""),IF('Application Form'!I953="SKSTD_BDL","SKSTD_BDL",IF('Application Form'!I953="MIP","MIP",IF('Application Form'!I953="MIP+PV","MIP",IF('Application Form'!I953="SEEKSIRE","SEEKSIRE",IF('Application Form'!I953="SEEKSIRE+PV","SEEKSIRE",IF('Application Form'!I953="GGP50K","GGP50K",IF('Application Form'!I953="GGP50K+PV","GGP50K",IF('Application Form'!I953="GGPHD (150K)","GGPHD (150K)",IF('Application Form'!I953="GGPHD+PV","GGPHD",IF('Application Form'!I953="PV","",IF('Application Form'!I953="POLL","",IF('Application Form'!I953="MSTN","MSTN",IF('Application Form'!I953="COAT","COAT",IF('Application Form'!I953="PI","PI",IF('Application Form'!I953="POLL_50K (add on)*","POLL_50K (add on)*",IF('Application Form'!I953="POLL_HD (add on)*","POLL_HD (add_on)*",IF('Application Form'!I953="MSTN_50K (add_on)*","MSTN_50K (add_on)*",IF('Application Form'!I953="MSTN_HD (add on)*","MSTN_HD (add on)*",IF('Application Form'!I953="STORE","STORE",IF('Application Form'!I953="HE","HE","")))))))))))))))))))),"ERROR"))))</f>
        <v/>
      </c>
      <c r="O942" t="str">
        <f>IF(AND(F942="",'Application Form'!H953=""),"",IF(AND(F942="",'Application Form'!H953&lt;&gt;"",'Application Form'!I953=""),"",IF(AND(F942&lt;&gt;"",'Application Form'!I953=""),"",IF(AND(F942&lt;&gt;"",'Application Form'!I953&lt;&gt;"",'Application Form'!J953=""),"",IF(AND(F942="",'Application Form'!H953&lt;&gt;"",'Application Form'!I953&lt;&gt;""),IF('Application Form'!I953="SKSTD_BDL","SKSTD_BDL",IF('Application Form'!I953="MIP","MIP",IF('Application Form'!I953="MIP+PV","MIP",IF('Application Form'!I953="SEEKSIRE","SEEKSIRE",IF('Application Form'!I953="SEEKSIRE+PV","SEEKSIRE",IF('Application Form'!I953="GGP50K","GGP50K",IF('Application Form'!I953="GGP50K+PV","GGP50K",IF('Application Form'!I953="GGPHD (150K)","GGPHD (150K)",IF('Application Form'!I953="GGPHD+PV","GGPHD",IF('Application Form'!I953="PV","",IF('Application Form'!I953="POLL","",IF('Application Form'!I953="MSTN","MSTN",IF('Application Form'!I953="COAT","COAT",IF('Application Form'!I953="PI","PI",IF('Application Form'!I953="POLL_50K (add on)*","POLL_50K (add on)*",IF('Application Form'!I953="POLL_HD (add on)*","POLL_HD (add_on)*",IF('Application Form'!I953="MSTN_50K (add_on)*","MSTN_50K (add_on)*",IF('Application Form'!I953="MSTN_HD (add on)*","MSTN_HD (add on)*",IF('Application Form'!I953="STORE","STORE",IF('Application Form'!I953="HE","HE","ERROR")))))))))))))))))))),IF(AND(F942&lt;&gt;"",'Application Form'!I953&lt;&gt;"",'Application Form'!J953&lt;&gt;""),IF('Application Form'!J953="SKSTD_BDL","SKSTD_BDL",IF('Application Form'!J953="MIP","MIP",IF('Application Form'!J953="MIP+PV","MIP",IF('Application Form'!J953="SEEKSIRE","SEEKSIRE",IF('Application Form'!J953="SEEKSIRE+PV","SEEKSIRE",IF('Application Form'!J953="GGP50K","GGP50K",IF('Application Form'!J953="GGP50K+PV","GGP50K",IF('Application Form'!J953="GGPHD (150K)","GGPHD (150K)",IF('Application Form'!J953="GGPHD+PV","GGPHD",IF('Application Form'!J953="PV","",IF('Application Form'!J953="POLL","",IF('Application Form'!J953="MSTN","MSTN",IF('Application Form'!J953="COAT","COAT",IF('Application Form'!J953="PI","PI",IF('Application Form'!J953="POLL_50K (add on)*","POLL_50K (add on)*",IF('Application Form'!J953="POLL_HD (add on)*","POLL_HD (add_on)*",IF('Application Form'!J953="MSTN_50K (add_on)*","MSTN_50K (add_on)*",IF('Application Form'!J953="MSTN_HD (add on)*","MSTN_HD (add on)*",IF('Application Form'!J953="STORE","STORE",IF('Application Form'!J953="HE","HE","")))))))))))))))))))),"ERROR"))))))</f>
        <v/>
      </c>
      <c r="P942" t="str">
        <f>IF(AND(F942="",O942&lt;&gt;""),IF('Application Form'!J953="SKSTD_BDL","SKSTD_BDL",IF('Application Form'!J953="MIP","MIP",IF('Application Form'!J953="MIP+PV","MIP",IF('Application Form'!J953="SEEKSIRE","SEEKSIRE",IF('Application Form'!J953="SEEKSIRE+PV","SEEKSIRE",IF('Application Form'!J953="GGP50K","GGP50K",IF('Application Form'!J953="GGP50K+PV","GGP50K",IF('Application Form'!J953="GGPHD (150K)","GGPHD (150K)",IF('Application Form'!J953="GGPHD+PV","GGPHD",IF('Application Form'!J953="PV","",IF('Application Form'!J953="POLL","",IF('Application Form'!J953="MSTN","MSTN",IF('Application Form'!J953="COAT","COAT",IF('Application Form'!J953="PI","PI",IF('Application Form'!J953="POLL_50K (add on)*","POLL_50K (add on)*",IF('Application Form'!J953="POLL_HD (add on)*","POLL_HD (add_on)*",IF('Application Form'!J953="MSTN_50K (add_on)*","MSTN_50K (add_on)*",IF('Application Form'!J953="MSTN_HD (add on)*","MSTN_HD (add on)*",IF('Application Form'!J953="STORE","STORE",IF('Application Form'!J953="HE","HE","")))))))))))))))))))),"")</f>
        <v/>
      </c>
    </row>
    <row r="943" spans="1:16" x14ac:dyDescent="0.25">
      <c r="A943" s="72">
        <f>'Application Form'!E954</f>
        <v>0</v>
      </c>
      <c r="B943" t="str">
        <f>IF('Application Form'!C954="Hair","H",IF('Application Form'!C954="Done","D",IF('Application Form'!C954="Semen","S",IF('Application Form'!C954="TSU","T",""))))</f>
        <v/>
      </c>
      <c r="C943" t="str">
        <f t="shared" si="14"/>
        <v>NAA</v>
      </c>
      <c r="F943" t="str">
        <f>IF('Application Form'!H954="SKSTD_BDL","SKSTD_BDL",IF('Application Form'!H954="MIP","MIP",IF('Application Form'!H954="MIP+PV","MIP",IF('Application Form'!H954="SEEKSIRE","SEEKSIRE",IF('Application Form'!H954="SEEKSIRE+PV","SEEKSIRE",IF('Application Form'!H954="GGP50K","GGP50K",IF('Application Form'!H954="GGP50K+PV","GGP50K",IF('Application Form'!H954="GGPHD (150K)","GGPHD (150K)",IF('Application Form'!H954="GGPHD+PV","GGPHD",IF('Application Form'!H954="PV","",IF('Application Form'!H954="POLL","",IF('Application Form'!H954="MSTN","",IF('Application Form'!H954="COAT","",IF('Application Form'!H954="PI","",IF('Application Form'!H954="POLL_50K (add on)*","",IF('Application Form'!H954="POLL_HD (add on)*","",IF('Application Form'!H954="MSTN_50K (add_on)*","",IF('Application Form'!H954="MSTN_HD (add on)*","",IF('Application Form'!H954="STORE","STORE",IF('Application Form'!H954="HE","HE",""))))))))))))))))))))</f>
        <v/>
      </c>
      <c r="G943" t="str">
        <f>IF(OR(RIGHT('Application Form'!H954,2)="PV",RIGHT('Application Form'!I954,2)="PV",RIGHT('Application Form'!J954,2)="PV"),"Yes","")</f>
        <v/>
      </c>
      <c r="H943" s="81" t="str">
        <f>IF(ISBLANK(IF(F943="SKSTD_BDL",'Application Form'!M954,IF('Office Use Only - DONT TOUCH!!!'!G943="Yes",'Application Form'!M954,""))),"",IF(F943="SKSTD_BDL",'Application Form'!M954,IF('Office Use Only - DONT TOUCH!!!'!G943="Yes",'Application Form'!M954,"")))</f>
        <v/>
      </c>
      <c r="K943" t="str">
        <f>IF(ISBLANK(IF(F943="SKSTD_BDL",'Application Form'!O954,IF('Office Use Only - DONT TOUCH!!!'!G943="Yes",'Application Form'!O954,""))),"",IF(F943="SKSTD_BDL",'Application Form'!O954,IF('Office Use Only - DONT TOUCH!!!'!G943="Yes",'Application Form'!O954,"")))</f>
        <v/>
      </c>
      <c r="N943" t="str">
        <f>IF(AND(F943="",'Application Form'!H954=""),"",IF(AND(F943="",'Application Form'!H954&lt;&gt;""),'Application Form'!H954,IF(AND(F943&lt;&gt;"",'Application Form'!I954=""),"",IF(AND(F943&lt;&gt;"",'Application Form'!I954&lt;&gt;""),IF('Application Form'!I954="SKSTD_BDL","SKSTD_BDL",IF('Application Form'!I954="MIP","MIP",IF('Application Form'!I954="MIP+PV","MIP",IF('Application Form'!I954="SEEKSIRE","SEEKSIRE",IF('Application Form'!I954="SEEKSIRE+PV","SEEKSIRE",IF('Application Form'!I954="GGP50K","GGP50K",IF('Application Form'!I954="GGP50K+PV","GGP50K",IF('Application Form'!I954="GGPHD (150K)","GGPHD (150K)",IF('Application Form'!I954="GGPHD+PV","GGPHD",IF('Application Form'!I954="PV","",IF('Application Form'!I954="POLL","",IF('Application Form'!I954="MSTN","MSTN",IF('Application Form'!I954="COAT","COAT",IF('Application Form'!I954="PI","PI",IF('Application Form'!I954="POLL_50K (add on)*","POLL_50K (add on)*",IF('Application Form'!I954="POLL_HD (add on)*","POLL_HD (add_on)*",IF('Application Form'!I954="MSTN_50K (add_on)*","MSTN_50K (add_on)*",IF('Application Form'!I954="MSTN_HD (add on)*","MSTN_HD (add on)*",IF('Application Form'!I954="STORE","STORE",IF('Application Form'!I954="HE","HE","")))))))))))))))))))),"ERROR"))))</f>
        <v/>
      </c>
      <c r="O943" t="str">
        <f>IF(AND(F943="",'Application Form'!H954=""),"",IF(AND(F943="",'Application Form'!H954&lt;&gt;"",'Application Form'!I954=""),"",IF(AND(F943&lt;&gt;"",'Application Form'!I954=""),"",IF(AND(F943&lt;&gt;"",'Application Form'!I954&lt;&gt;"",'Application Form'!J954=""),"",IF(AND(F943="",'Application Form'!H954&lt;&gt;"",'Application Form'!I954&lt;&gt;""),IF('Application Form'!I954="SKSTD_BDL","SKSTD_BDL",IF('Application Form'!I954="MIP","MIP",IF('Application Form'!I954="MIP+PV","MIP",IF('Application Form'!I954="SEEKSIRE","SEEKSIRE",IF('Application Form'!I954="SEEKSIRE+PV","SEEKSIRE",IF('Application Form'!I954="GGP50K","GGP50K",IF('Application Form'!I954="GGP50K+PV","GGP50K",IF('Application Form'!I954="GGPHD (150K)","GGPHD (150K)",IF('Application Form'!I954="GGPHD+PV","GGPHD",IF('Application Form'!I954="PV","",IF('Application Form'!I954="POLL","",IF('Application Form'!I954="MSTN","MSTN",IF('Application Form'!I954="COAT","COAT",IF('Application Form'!I954="PI","PI",IF('Application Form'!I954="POLL_50K (add on)*","POLL_50K (add on)*",IF('Application Form'!I954="POLL_HD (add on)*","POLL_HD (add_on)*",IF('Application Form'!I954="MSTN_50K (add_on)*","MSTN_50K (add_on)*",IF('Application Form'!I954="MSTN_HD (add on)*","MSTN_HD (add on)*",IF('Application Form'!I954="STORE","STORE",IF('Application Form'!I954="HE","HE","ERROR")))))))))))))))))))),IF(AND(F943&lt;&gt;"",'Application Form'!I954&lt;&gt;"",'Application Form'!J954&lt;&gt;""),IF('Application Form'!J954="SKSTD_BDL","SKSTD_BDL",IF('Application Form'!J954="MIP","MIP",IF('Application Form'!J954="MIP+PV","MIP",IF('Application Form'!J954="SEEKSIRE","SEEKSIRE",IF('Application Form'!J954="SEEKSIRE+PV","SEEKSIRE",IF('Application Form'!J954="GGP50K","GGP50K",IF('Application Form'!J954="GGP50K+PV","GGP50K",IF('Application Form'!J954="GGPHD (150K)","GGPHD (150K)",IF('Application Form'!J954="GGPHD+PV","GGPHD",IF('Application Form'!J954="PV","",IF('Application Form'!J954="POLL","",IF('Application Form'!J954="MSTN","MSTN",IF('Application Form'!J954="COAT","COAT",IF('Application Form'!J954="PI","PI",IF('Application Form'!J954="POLL_50K (add on)*","POLL_50K (add on)*",IF('Application Form'!J954="POLL_HD (add on)*","POLL_HD (add_on)*",IF('Application Form'!J954="MSTN_50K (add_on)*","MSTN_50K (add_on)*",IF('Application Form'!J954="MSTN_HD (add on)*","MSTN_HD (add on)*",IF('Application Form'!J954="STORE","STORE",IF('Application Form'!J954="HE","HE","")))))))))))))))))))),"ERROR"))))))</f>
        <v/>
      </c>
      <c r="P943" t="str">
        <f>IF(AND(F943="",O943&lt;&gt;""),IF('Application Form'!J954="SKSTD_BDL","SKSTD_BDL",IF('Application Form'!J954="MIP","MIP",IF('Application Form'!J954="MIP+PV","MIP",IF('Application Form'!J954="SEEKSIRE","SEEKSIRE",IF('Application Form'!J954="SEEKSIRE+PV","SEEKSIRE",IF('Application Form'!J954="GGP50K","GGP50K",IF('Application Form'!J954="GGP50K+PV","GGP50K",IF('Application Form'!J954="GGPHD (150K)","GGPHD (150K)",IF('Application Form'!J954="GGPHD+PV","GGPHD",IF('Application Form'!J954="PV","",IF('Application Form'!J954="POLL","",IF('Application Form'!J954="MSTN","MSTN",IF('Application Form'!J954="COAT","COAT",IF('Application Form'!J954="PI","PI",IF('Application Form'!J954="POLL_50K (add on)*","POLL_50K (add on)*",IF('Application Form'!J954="POLL_HD (add on)*","POLL_HD (add_on)*",IF('Application Form'!J954="MSTN_50K (add_on)*","MSTN_50K (add_on)*",IF('Application Form'!J954="MSTN_HD (add on)*","MSTN_HD (add on)*",IF('Application Form'!J954="STORE","STORE",IF('Application Form'!J954="HE","HE","")))))))))))))))))))),"")</f>
        <v/>
      </c>
    </row>
    <row r="944" spans="1:16" x14ac:dyDescent="0.25">
      <c r="A944" s="72">
        <f>'Application Form'!E955</f>
        <v>0</v>
      </c>
      <c r="B944" t="str">
        <f>IF('Application Form'!C955="Hair","H",IF('Application Form'!C955="Done","D",IF('Application Form'!C955="Semen","S",IF('Application Form'!C955="TSU","T",""))))</f>
        <v/>
      </c>
      <c r="C944" t="str">
        <f t="shared" si="14"/>
        <v>NAA</v>
      </c>
      <c r="F944" t="str">
        <f>IF('Application Form'!H955="SKSTD_BDL","SKSTD_BDL",IF('Application Form'!H955="MIP","MIP",IF('Application Form'!H955="MIP+PV","MIP",IF('Application Form'!H955="SEEKSIRE","SEEKSIRE",IF('Application Form'!H955="SEEKSIRE+PV","SEEKSIRE",IF('Application Form'!H955="GGP50K","GGP50K",IF('Application Form'!H955="GGP50K+PV","GGP50K",IF('Application Form'!H955="GGPHD (150K)","GGPHD (150K)",IF('Application Form'!H955="GGPHD+PV","GGPHD",IF('Application Form'!H955="PV","",IF('Application Form'!H955="POLL","",IF('Application Form'!H955="MSTN","",IF('Application Form'!H955="COAT","",IF('Application Form'!H955="PI","",IF('Application Form'!H955="POLL_50K (add on)*","",IF('Application Form'!H955="POLL_HD (add on)*","",IF('Application Form'!H955="MSTN_50K (add_on)*","",IF('Application Form'!H955="MSTN_HD (add on)*","",IF('Application Form'!H955="STORE","STORE",IF('Application Form'!H955="HE","HE",""))))))))))))))))))))</f>
        <v/>
      </c>
      <c r="G944" t="str">
        <f>IF(OR(RIGHT('Application Form'!H955,2)="PV",RIGHT('Application Form'!I955,2)="PV",RIGHT('Application Form'!J955,2)="PV"),"Yes","")</f>
        <v/>
      </c>
      <c r="H944" s="81" t="str">
        <f>IF(ISBLANK(IF(F944="SKSTD_BDL",'Application Form'!M955,IF('Office Use Only - DONT TOUCH!!!'!G944="Yes",'Application Form'!M955,""))),"",IF(F944="SKSTD_BDL",'Application Form'!M955,IF('Office Use Only - DONT TOUCH!!!'!G944="Yes",'Application Form'!M955,"")))</f>
        <v/>
      </c>
      <c r="K944" t="str">
        <f>IF(ISBLANK(IF(F944="SKSTD_BDL",'Application Form'!O955,IF('Office Use Only - DONT TOUCH!!!'!G944="Yes",'Application Form'!O955,""))),"",IF(F944="SKSTD_BDL",'Application Form'!O955,IF('Office Use Only - DONT TOUCH!!!'!G944="Yes",'Application Form'!O955,"")))</f>
        <v/>
      </c>
      <c r="N944" t="str">
        <f>IF(AND(F944="",'Application Form'!H955=""),"",IF(AND(F944="",'Application Form'!H955&lt;&gt;""),'Application Form'!H955,IF(AND(F944&lt;&gt;"",'Application Form'!I955=""),"",IF(AND(F944&lt;&gt;"",'Application Form'!I955&lt;&gt;""),IF('Application Form'!I955="SKSTD_BDL","SKSTD_BDL",IF('Application Form'!I955="MIP","MIP",IF('Application Form'!I955="MIP+PV","MIP",IF('Application Form'!I955="SEEKSIRE","SEEKSIRE",IF('Application Form'!I955="SEEKSIRE+PV","SEEKSIRE",IF('Application Form'!I955="GGP50K","GGP50K",IF('Application Form'!I955="GGP50K+PV","GGP50K",IF('Application Form'!I955="GGPHD (150K)","GGPHD (150K)",IF('Application Form'!I955="GGPHD+PV","GGPHD",IF('Application Form'!I955="PV","",IF('Application Form'!I955="POLL","",IF('Application Form'!I955="MSTN","MSTN",IF('Application Form'!I955="COAT","COAT",IF('Application Form'!I955="PI","PI",IF('Application Form'!I955="POLL_50K (add on)*","POLL_50K (add on)*",IF('Application Form'!I955="POLL_HD (add on)*","POLL_HD (add_on)*",IF('Application Form'!I955="MSTN_50K (add_on)*","MSTN_50K (add_on)*",IF('Application Form'!I955="MSTN_HD (add on)*","MSTN_HD (add on)*",IF('Application Form'!I955="STORE","STORE",IF('Application Form'!I955="HE","HE","")))))))))))))))))))),"ERROR"))))</f>
        <v/>
      </c>
      <c r="O944" t="str">
        <f>IF(AND(F944="",'Application Form'!H955=""),"",IF(AND(F944="",'Application Form'!H955&lt;&gt;"",'Application Form'!I955=""),"",IF(AND(F944&lt;&gt;"",'Application Form'!I955=""),"",IF(AND(F944&lt;&gt;"",'Application Form'!I955&lt;&gt;"",'Application Form'!J955=""),"",IF(AND(F944="",'Application Form'!H955&lt;&gt;"",'Application Form'!I955&lt;&gt;""),IF('Application Form'!I955="SKSTD_BDL","SKSTD_BDL",IF('Application Form'!I955="MIP","MIP",IF('Application Form'!I955="MIP+PV","MIP",IF('Application Form'!I955="SEEKSIRE","SEEKSIRE",IF('Application Form'!I955="SEEKSIRE+PV","SEEKSIRE",IF('Application Form'!I955="GGP50K","GGP50K",IF('Application Form'!I955="GGP50K+PV","GGP50K",IF('Application Form'!I955="GGPHD (150K)","GGPHD (150K)",IF('Application Form'!I955="GGPHD+PV","GGPHD",IF('Application Form'!I955="PV","",IF('Application Form'!I955="POLL","",IF('Application Form'!I955="MSTN","MSTN",IF('Application Form'!I955="COAT","COAT",IF('Application Form'!I955="PI","PI",IF('Application Form'!I955="POLL_50K (add on)*","POLL_50K (add on)*",IF('Application Form'!I955="POLL_HD (add on)*","POLL_HD (add_on)*",IF('Application Form'!I955="MSTN_50K (add_on)*","MSTN_50K (add_on)*",IF('Application Form'!I955="MSTN_HD (add on)*","MSTN_HD (add on)*",IF('Application Form'!I955="STORE","STORE",IF('Application Form'!I955="HE","HE","ERROR")))))))))))))))))))),IF(AND(F944&lt;&gt;"",'Application Form'!I955&lt;&gt;"",'Application Form'!J955&lt;&gt;""),IF('Application Form'!J955="SKSTD_BDL","SKSTD_BDL",IF('Application Form'!J955="MIP","MIP",IF('Application Form'!J955="MIP+PV","MIP",IF('Application Form'!J955="SEEKSIRE","SEEKSIRE",IF('Application Form'!J955="SEEKSIRE+PV","SEEKSIRE",IF('Application Form'!J955="GGP50K","GGP50K",IF('Application Form'!J955="GGP50K+PV","GGP50K",IF('Application Form'!J955="GGPHD (150K)","GGPHD (150K)",IF('Application Form'!J955="GGPHD+PV","GGPHD",IF('Application Form'!J955="PV","",IF('Application Form'!J955="POLL","",IF('Application Form'!J955="MSTN","MSTN",IF('Application Form'!J955="COAT","COAT",IF('Application Form'!J955="PI","PI",IF('Application Form'!J955="POLL_50K (add on)*","POLL_50K (add on)*",IF('Application Form'!J955="POLL_HD (add on)*","POLL_HD (add_on)*",IF('Application Form'!J955="MSTN_50K (add_on)*","MSTN_50K (add_on)*",IF('Application Form'!J955="MSTN_HD (add on)*","MSTN_HD (add on)*",IF('Application Form'!J955="STORE","STORE",IF('Application Form'!J955="HE","HE","")))))))))))))))))))),"ERROR"))))))</f>
        <v/>
      </c>
      <c r="P944" t="str">
        <f>IF(AND(F944="",O944&lt;&gt;""),IF('Application Form'!J955="SKSTD_BDL","SKSTD_BDL",IF('Application Form'!J955="MIP","MIP",IF('Application Form'!J955="MIP+PV","MIP",IF('Application Form'!J955="SEEKSIRE","SEEKSIRE",IF('Application Form'!J955="SEEKSIRE+PV","SEEKSIRE",IF('Application Form'!J955="GGP50K","GGP50K",IF('Application Form'!J955="GGP50K+PV","GGP50K",IF('Application Form'!J955="GGPHD (150K)","GGPHD (150K)",IF('Application Form'!J955="GGPHD+PV","GGPHD",IF('Application Form'!J955="PV","",IF('Application Form'!J955="POLL","",IF('Application Form'!J955="MSTN","MSTN",IF('Application Form'!J955="COAT","COAT",IF('Application Form'!J955="PI","PI",IF('Application Form'!J955="POLL_50K (add on)*","POLL_50K (add on)*",IF('Application Form'!J955="POLL_HD (add on)*","POLL_HD (add_on)*",IF('Application Form'!J955="MSTN_50K (add_on)*","MSTN_50K (add_on)*",IF('Application Form'!J955="MSTN_HD (add on)*","MSTN_HD (add on)*",IF('Application Form'!J955="STORE","STORE",IF('Application Form'!J955="HE","HE","")))))))))))))))))))),"")</f>
        <v/>
      </c>
    </row>
    <row r="945" spans="1:16" x14ac:dyDescent="0.25">
      <c r="A945" s="72">
        <f>'Application Form'!E956</f>
        <v>0</v>
      </c>
      <c r="B945" t="str">
        <f>IF('Application Form'!C956="Hair","H",IF('Application Form'!C956="Done","D",IF('Application Form'!C956="Semen","S",IF('Application Form'!C956="TSU","T",""))))</f>
        <v/>
      </c>
      <c r="C945" t="str">
        <f t="shared" si="14"/>
        <v>NAA</v>
      </c>
      <c r="F945" t="str">
        <f>IF('Application Form'!H956="SKSTD_BDL","SKSTD_BDL",IF('Application Form'!H956="MIP","MIP",IF('Application Form'!H956="MIP+PV","MIP",IF('Application Form'!H956="SEEKSIRE","SEEKSIRE",IF('Application Form'!H956="SEEKSIRE+PV","SEEKSIRE",IF('Application Form'!H956="GGP50K","GGP50K",IF('Application Form'!H956="GGP50K+PV","GGP50K",IF('Application Form'!H956="GGPHD (150K)","GGPHD (150K)",IF('Application Form'!H956="GGPHD+PV","GGPHD",IF('Application Form'!H956="PV","",IF('Application Form'!H956="POLL","",IF('Application Form'!H956="MSTN","",IF('Application Form'!H956="COAT","",IF('Application Form'!H956="PI","",IF('Application Form'!H956="POLL_50K (add on)*","",IF('Application Form'!H956="POLL_HD (add on)*","",IF('Application Form'!H956="MSTN_50K (add_on)*","",IF('Application Form'!H956="MSTN_HD (add on)*","",IF('Application Form'!H956="STORE","STORE",IF('Application Form'!H956="HE","HE",""))))))))))))))))))))</f>
        <v/>
      </c>
      <c r="G945" t="str">
        <f>IF(OR(RIGHT('Application Form'!H956,2)="PV",RIGHT('Application Form'!I956,2)="PV",RIGHT('Application Form'!J956,2)="PV"),"Yes","")</f>
        <v/>
      </c>
      <c r="H945" s="81" t="str">
        <f>IF(ISBLANK(IF(F945="SKSTD_BDL",'Application Form'!M956,IF('Office Use Only - DONT TOUCH!!!'!G945="Yes",'Application Form'!M956,""))),"",IF(F945="SKSTD_BDL",'Application Form'!M956,IF('Office Use Only - DONT TOUCH!!!'!G945="Yes",'Application Form'!M956,"")))</f>
        <v/>
      </c>
      <c r="K945" t="str">
        <f>IF(ISBLANK(IF(F945="SKSTD_BDL",'Application Form'!O956,IF('Office Use Only - DONT TOUCH!!!'!G945="Yes",'Application Form'!O956,""))),"",IF(F945="SKSTD_BDL",'Application Form'!O956,IF('Office Use Only - DONT TOUCH!!!'!G945="Yes",'Application Form'!O956,"")))</f>
        <v/>
      </c>
      <c r="N945" t="str">
        <f>IF(AND(F945="",'Application Form'!H956=""),"",IF(AND(F945="",'Application Form'!H956&lt;&gt;""),'Application Form'!H956,IF(AND(F945&lt;&gt;"",'Application Form'!I956=""),"",IF(AND(F945&lt;&gt;"",'Application Form'!I956&lt;&gt;""),IF('Application Form'!I956="SKSTD_BDL","SKSTD_BDL",IF('Application Form'!I956="MIP","MIP",IF('Application Form'!I956="MIP+PV","MIP",IF('Application Form'!I956="SEEKSIRE","SEEKSIRE",IF('Application Form'!I956="SEEKSIRE+PV","SEEKSIRE",IF('Application Form'!I956="GGP50K","GGP50K",IF('Application Form'!I956="GGP50K+PV","GGP50K",IF('Application Form'!I956="GGPHD (150K)","GGPHD (150K)",IF('Application Form'!I956="GGPHD+PV","GGPHD",IF('Application Form'!I956="PV","",IF('Application Form'!I956="POLL","",IF('Application Form'!I956="MSTN","MSTN",IF('Application Form'!I956="COAT","COAT",IF('Application Form'!I956="PI","PI",IF('Application Form'!I956="POLL_50K (add on)*","POLL_50K (add on)*",IF('Application Form'!I956="POLL_HD (add on)*","POLL_HD (add_on)*",IF('Application Form'!I956="MSTN_50K (add_on)*","MSTN_50K (add_on)*",IF('Application Form'!I956="MSTN_HD (add on)*","MSTN_HD (add on)*",IF('Application Form'!I956="STORE","STORE",IF('Application Form'!I956="HE","HE","")))))))))))))))))))),"ERROR"))))</f>
        <v/>
      </c>
      <c r="O945" t="str">
        <f>IF(AND(F945="",'Application Form'!H956=""),"",IF(AND(F945="",'Application Form'!H956&lt;&gt;"",'Application Form'!I956=""),"",IF(AND(F945&lt;&gt;"",'Application Form'!I956=""),"",IF(AND(F945&lt;&gt;"",'Application Form'!I956&lt;&gt;"",'Application Form'!J956=""),"",IF(AND(F945="",'Application Form'!H956&lt;&gt;"",'Application Form'!I956&lt;&gt;""),IF('Application Form'!I956="SKSTD_BDL","SKSTD_BDL",IF('Application Form'!I956="MIP","MIP",IF('Application Form'!I956="MIP+PV","MIP",IF('Application Form'!I956="SEEKSIRE","SEEKSIRE",IF('Application Form'!I956="SEEKSIRE+PV","SEEKSIRE",IF('Application Form'!I956="GGP50K","GGP50K",IF('Application Form'!I956="GGP50K+PV","GGP50K",IF('Application Form'!I956="GGPHD (150K)","GGPHD (150K)",IF('Application Form'!I956="GGPHD+PV","GGPHD",IF('Application Form'!I956="PV","",IF('Application Form'!I956="POLL","",IF('Application Form'!I956="MSTN","MSTN",IF('Application Form'!I956="COAT","COAT",IF('Application Form'!I956="PI","PI",IF('Application Form'!I956="POLL_50K (add on)*","POLL_50K (add on)*",IF('Application Form'!I956="POLL_HD (add on)*","POLL_HD (add_on)*",IF('Application Form'!I956="MSTN_50K (add_on)*","MSTN_50K (add_on)*",IF('Application Form'!I956="MSTN_HD (add on)*","MSTN_HD (add on)*",IF('Application Form'!I956="STORE","STORE",IF('Application Form'!I956="HE","HE","ERROR")))))))))))))))))))),IF(AND(F945&lt;&gt;"",'Application Form'!I956&lt;&gt;"",'Application Form'!J956&lt;&gt;""),IF('Application Form'!J956="SKSTD_BDL","SKSTD_BDL",IF('Application Form'!J956="MIP","MIP",IF('Application Form'!J956="MIP+PV","MIP",IF('Application Form'!J956="SEEKSIRE","SEEKSIRE",IF('Application Form'!J956="SEEKSIRE+PV","SEEKSIRE",IF('Application Form'!J956="GGP50K","GGP50K",IF('Application Form'!J956="GGP50K+PV","GGP50K",IF('Application Form'!J956="GGPHD (150K)","GGPHD (150K)",IF('Application Form'!J956="GGPHD+PV","GGPHD",IF('Application Form'!J956="PV","",IF('Application Form'!J956="POLL","",IF('Application Form'!J956="MSTN","MSTN",IF('Application Form'!J956="COAT","COAT",IF('Application Form'!J956="PI","PI",IF('Application Form'!J956="POLL_50K (add on)*","POLL_50K (add on)*",IF('Application Form'!J956="POLL_HD (add on)*","POLL_HD (add_on)*",IF('Application Form'!J956="MSTN_50K (add_on)*","MSTN_50K (add_on)*",IF('Application Form'!J956="MSTN_HD (add on)*","MSTN_HD (add on)*",IF('Application Form'!J956="STORE","STORE",IF('Application Form'!J956="HE","HE","")))))))))))))))))))),"ERROR"))))))</f>
        <v/>
      </c>
      <c r="P945" t="str">
        <f>IF(AND(F945="",O945&lt;&gt;""),IF('Application Form'!J956="SKSTD_BDL","SKSTD_BDL",IF('Application Form'!J956="MIP","MIP",IF('Application Form'!J956="MIP+PV","MIP",IF('Application Form'!J956="SEEKSIRE","SEEKSIRE",IF('Application Form'!J956="SEEKSIRE+PV","SEEKSIRE",IF('Application Form'!J956="GGP50K","GGP50K",IF('Application Form'!J956="GGP50K+PV","GGP50K",IF('Application Form'!J956="GGPHD (150K)","GGPHD (150K)",IF('Application Form'!J956="GGPHD+PV","GGPHD",IF('Application Form'!J956="PV","",IF('Application Form'!J956="POLL","",IF('Application Form'!J956="MSTN","MSTN",IF('Application Form'!J956="COAT","COAT",IF('Application Form'!J956="PI","PI",IF('Application Form'!J956="POLL_50K (add on)*","POLL_50K (add on)*",IF('Application Form'!J956="POLL_HD (add on)*","POLL_HD (add_on)*",IF('Application Form'!J956="MSTN_50K (add_on)*","MSTN_50K (add_on)*",IF('Application Form'!J956="MSTN_HD (add on)*","MSTN_HD (add on)*",IF('Application Form'!J956="STORE","STORE",IF('Application Form'!J956="HE","HE","")))))))))))))))))))),"")</f>
        <v/>
      </c>
    </row>
    <row r="946" spans="1:16" x14ac:dyDescent="0.25">
      <c r="A946" s="72">
        <f>'Application Form'!E957</f>
        <v>0</v>
      </c>
      <c r="B946" t="str">
        <f>IF('Application Form'!C957="Hair","H",IF('Application Form'!C957="Done","D",IF('Application Form'!C957="Semen","S",IF('Application Form'!C957="TSU","T",""))))</f>
        <v/>
      </c>
      <c r="C946" t="str">
        <f t="shared" si="14"/>
        <v>NAA</v>
      </c>
      <c r="F946" t="str">
        <f>IF('Application Form'!H957="SKSTD_BDL","SKSTD_BDL",IF('Application Form'!H957="MIP","MIP",IF('Application Form'!H957="MIP+PV","MIP",IF('Application Form'!H957="SEEKSIRE","SEEKSIRE",IF('Application Form'!H957="SEEKSIRE+PV","SEEKSIRE",IF('Application Form'!H957="GGP50K","GGP50K",IF('Application Form'!H957="GGP50K+PV","GGP50K",IF('Application Form'!H957="GGPHD (150K)","GGPHD (150K)",IF('Application Form'!H957="GGPHD+PV","GGPHD",IF('Application Form'!H957="PV","",IF('Application Form'!H957="POLL","",IF('Application Form'!H957="MSTN","",IF('Application Form'!H957="COAT","",IF('Application Form'!H957="PI","",IF('Application Form'!H957="POLL_50K (add on)*","",IF('Application Form'!H957="POLL_HD (add on)*","",IF('Application Form'!H957="MSTN_50K (add_on)*","",IF('Application Form'!H957="MSTN_HD (add on)*","",IF('Application Form'!H957="STORE","STORE",IF('Application Form'!H957="HE","HE",""))))))))))))))))))))</f>
        <v/>
      </c>
      <c r="G946" t="str">
        <f>IF(OR(RIGHT('Application Form'!H957,2)="PV",RIGHT('Application Form'!I957,2)="PV",RIGHT('Application Form'!J957,2)="PV"),"Yes","")</f>
        <v/>
      </c>
      <c r="H946" s="81" t="str">
        <f>IF(ISBLANK(IF(F946="SKSTD_BDL",'Application Form'!M957,IF('Office Use Only - DONT TOUCH!!!'!G946="Yes",'Application Form'!M957,""))),"",IF(F946="SKSTD_BDL",'Application Form'!M957,IF('Office Use Only - DONT TOUCH!!!'!G946="Yes",'Application Form'!M957,"")))</f>
        <v/>
      </c>
      <c r="K946" t="str">
        <f>IF(ISBLANK(IF(F946="SKSTD_BDL",'Application Form'!O957,IF('Office Use Only - DONT TOUCH!!!'!G946="Yes",'Application Form'!O957,""))),"",IF(F946="SKSTD_BDL",'Application Form'!O957,IF('Office Use Only - DONT TOUCH!!!'!G946="Yes",'Application Form'!O957,"")))</f>
        <v/>
      </c>
      <c r="N946" t="str">
        <f>IF(AND(F946="",'Application Form'!H957=""),"",IF(AND(F946="",'Application Form'!H957&lt;&gt;""),'Application Form'!H957,IF(AND(F946&lt;&gt;"",'Application Form'!I957=""),"",IF(AND(F946&lt;&gt;"",'Application Form'!I957&lt;&gt;""),IF('Application Form'!I957="SKSTD_BDL","SKSTD_BDL",IF('Application Form'!I957="MIP","MIP",IF('Application Form'!I957="MIP+PV","MIP",IF('Application Form'!I957="SEEKSIRE","SEEKSIRE",IF('Application Form'!I957="SEEKSIRE+PV","SEEKSIRE",IF('Application Form'!I957="GGP50K","GGP50K",IF('Application Form'!I957="GGP50K+PV","GGP50K",IF('Application Form'!I957="GGPHD (150K)","GGPHD (150K)",IF('Application Form'!I957="GGPHD+PV","GGPHD",IF('Application Form'!I957="PV","",IF('Application Form'!I957="POLL","",IF('Application Form'!I957="MSTN","MSTN",IF('Application Form'!I957="COAT","COAT",IF('Application Form'!I957="PI","PI",IF('Application Form'!I957="POLL_50K (add on)*","POLL_50K (add on)*",IF('Application Form'!I957="POLL_HD (add on)*","POLL_HD (add_on)*",IF('Application Form'!I957="MSTN_50K (add_on)*","MSTN_50K (add_on)*",IF('Application Form'!I957="MSTN_HD (add on)*","MSTN_HD (add on)*",IF('Application Form'!I957="STORE","STORE",IF('Application Form'!I957="HE","HE","")))))))))))))))))))),"ERROR"))))</f>
        <v/>
      </c>
      <c r="O946" t="str">
        <f>IF(AND(F946="",'Application Form'!H957=""),"",IF(AND(F946="",'Application Form'!H957&lt;&gt;"",'Application Form'!I957=""),"",IF(AND(F946&lt;&gt;"",'Application Form'!I957=""),"",IF(AND(F946&lt;&gt;"",'Application Form'!I957&lt;&gt;"",'Application Form'!J957=""),"",IF(AND(F946="",'Application Form'!H957&lt;&gt;"",'Application Form'!I957&lt;&gt;""),IF('Application Form'!I957="SKSTD_BDL","SKSTD_BDL",IF('Application Form'!I957="MIP","MIP",IF('Application Form'!I957="MIP+PV","MIP",IF('Application Form'!I957="SEEKSIRE","SEEKSIRE",IF('Application Form'!I957="SEEKSIRE+PV","SEEKSIRE",IF('Application Form'!I957="GGP50K","GGP50K",IF('Application Form'!I957="GGP50K+PV","GGP50K",IF('Application Form'!I957="GGPHD (150K)","GGPHD (150K)",IF('Application Form'!I957="GGPHD+PV","GGPHD",IF('Application Form'!I957="PV","",IF('Application Form'!I957="POLL","",IF('Application Form'!I957="MSTN","MSTN",IF('Application Form'!I957="COAT","COAT",IF('Application Form'!I957="PI","PI",IF('Application Form'!I957="POLL_50K (add on)*","POLL_50K (add on)*",IF('Application Form'!I957="POLL_HD (add on)*","POLL_HD (add_on)*",IF('Application Form'!I957="MSTN_50K (add_on)*","MSTN_50K (add_on)*",IF('Application Form'!I957="MSTN_HD (add on)*","MSTN_HD (add on)*",IF('Application Form'!I957="STORE","STORE",IF('Application Form'!I957="HE","HE","ERROR")))))))))))))))))))),IF(AND(F946&lt;&gt;"",'Application Form'!I957&lt;&gt;"",'Application Form'!J957&lt;&gt;""),IF('Application Form'!J957="SKSTD_BDL","SKSTD_BDL",IF('Application Form'!J957="MIP","MIP",IF('Application Form'!J957="MIP+PV","MIP",IF('Application Form'!J957="SEEKSIRE","SEEKSIRE",IF('Application Form'!J957="SEEKSIRE+PV","SEEKSIRE",IF('Application Form'!J957="GGP50K","GGP50K",IF('Application Form'!J957="GGP50K+PV","GGP50K",IF('Application Form'!J957="GGPHD (150K)","GGPHD (150K)",IF('Application Form'!J957="GGPHD+PV","GGPHD",IF('Application Form'!J957="PV","",IF('Application Form'!J957="POLL","",IF('Application Form'!J957="MSTN","MSTN",IF('Application Form'!J957="COAT","COAT",IF('Application Form'!J957="PI","PI",IF('Application Form'!J957="POLL_50K (add on)*","POLL_50K (add on)*",IF('Application Form'!J957="POLL_HD (add on)*","POLL_HD (add_on)*",IF('Application Form'!J957="MSTN_50K (add_on)*","MSTN_50K (add_on)*",IF('Application Form'!J957="MSTN_HD (add on)*","MSTN_HD (add on)*",IF('Application Form'!J957="STORE","STORE",IF('Application Form'!J957="HE","HE","")))))))))))))))))))),"ERROR"))))))</f>
        <v/>
      </c>
      <c r="P946" t="str">
        <f>IF(AND(F946="",O946&lt;&gt;""),IF('Application Form'!J957="SKSTD_BDL","SKSTD_BDL",IF('Application Form'!J957="MIP","MIP",IF('Application Form'!J957="MIP+PV","MIP",IF('Application Form'!J957="SEEKSIRE","SEEKSIRE",IF('Application Form'!J957="SEEKSIRE+PV","SEEKSIRE",IF('Application Form'!J957="GGP50K","GGP50K",IF('Application Form'!J957="GGP50K+PV","GGP50K",IF('Application Form'!J957="GGPHD (150K)","GGPHD (150K)",IF('Application Form'!J957="GGPHD+PV","GGPHD",IF('Application Form'!J957="PV","",IF('Application Form'!J957="POLL","",IF('Application Form'!J957="MSTN","MSTN",IF('Application Form'!J957="COAT","COAT",IF('Application Form'!J957="PI","PI",IF('Application Form'!J957="POLL_50K (add on)*","POLL_50K (add on)*",IF('Application Form'!J957="POLL_HD (add on)*","POLL_HD (add_on)*",IF('Application Form'!J957="MSTN_50K (add_on)*","MSTN_50K (add_on)*",IF('Application Form'!J957="MSTN_HD (add on)*","MSTN_HD (add on)*",IF('Application Form'!J957="STORE","STORE",IF('Application Form'!J957="HE","HE","")))))))))))))))))))),"")</f>
        <v/>
      </c>
    </row>
    <row r="947" spans="1:16" x14ac:dyDescent="0.25">
      <c r="A947" s="72">
        <f>'Application Form'!E958</f>
        <v>0</v>
      </c>
      <c r="B947" t="str">
        <f>IF('Application Form'!C958="Hair","H",IF('Application Form'!C958="Done","D",IF('Application Form'!C958="Semen","S",IF('Application Form'!C958="TSU","T",""))))</f>
        <v/>
      </c>
      <c r="C947" t="str">
        <f t="shared" si="14"/>
        <v>NAA</v>
      </c>
      <c r="F947" t="str">
        <f>IF('Application Form'!H958="SKSTD_BDL","SKSTD_BDL",IF('Application Form'!H958="MIP","MIP",IF('Application Form'!H958="MIP+PV","MIP",IF('Application Form'!H958="SEEKSIRE","SEEKSIRE",IF('Application Form'!H958="SEEKSIRE+PV","SEEKSIRE",IF('Application Form'!H958="GGP50K","GGP50K",IF('Application Form'!H958="GGP50K+PV","GGP50K",IF('Application Form'!H958="GGPHD (150K)","GGPHD (150K)",IF('Application Form'!H958="GGPHD+PV","GGPHD",IF('Application Form'!H958="PV","",IF('Application Form'!H958="POLL","",IF('Application Form'!H958="MSTN","",IF('Application Form'!H958="COAT","",IF('Application Form'!H958="PI","",IF('Application Form'!H958="POLL_50K (add on)*","",IF('Application Form'!H958="POLL_HD (add on)*","",IF('Application Form'!H958="MSTN_50K (add_on)*","",IF('Application Form'!H958="MSTN_HD (add on)*","",IF('Application Form'!H958="STORE","STORE",IF('Application Form'!H958="HE","HE",""))))))))))))))))))))</f>
        <v/>
      </c>
      <c r="G947" t="str">
        <f>IF(OR(RIGHT('Application Form'!H958,2)="PV",RIGHT('Application Form'!I958,2)="PV",RIGHT('Application Form'!J958,2)="PV"),"Yes","")</f>
        <v/>
      </c>
      <c r="H947" s="81" t="str">
        <f>IF(ISBLANK(IF(F947="SKSTD_BDL",'Application Form'!M958,IF('Office Use Only - DONT TOUCH!!!'!G947="Yes",'Application Form'!M958,""))),"",IF(F947="SKSTD_BDL",'Application Form'!M958,IF('Office Use Only - DONT TOUCH!!!'!G947="Yes",'Application Form'!M958,"")))</f>
        <v/>
      </c>
      <c r="K947" t="str">
        <f>IF(ISBLANK(IF(F947="SKSTD_BDL",'Application Form'!O958,IF('Office Use Only - DONT TOUCH!!!'!G947="Yes",'Application Form'!O958,""))),"",IF(F947="SKSTD_BDL",'Application Form'!O958,IF('Office Use Only - DONT TOUCH!!!'!G947="Yes",'Application Form'!O958,"")))</f>
        <v/>
      </c>
      <c r="N947" t="str">
        <f>IF(AND(F947="",'Application Form'!H958=""),"",IF(AND(F947="",'Application Form'!H958&lt;&gt;""),'Application Form'!H958,IF(AND(F947&lt;&gt;"",'Application Form'!I958=""),"",IF(AND(F947&lt;&gt;"",'Application Form'!I958&lt;&gt;""),IF('Application Form'!I958="SKSTD_BDL","SKSTD_BDL",IF('Application Form'!I958="MIP","MIP",IF('Application Form'!I958="MIP+PV","MIP",IF('Application Form'!I958="SEEKSIRE","SEEKSIRE",IF('Application Form'!I958="SEEKSIRE+PV","SEEKSIRE",IF('Application Form'!I958="GGP50K","GGP50K",IF('Application Form'!I958="GGP50K+PV","GGP50K",IF('Application Form'!I958="GGPHD (150K)","GGPHD (150K)",IF('Application Form'!I958="GGPHD+PV","GGPHD",IF('Application Form'!I958="PV","",IF('Application Form'!I958="POLL","",IF('Application Form'!I958="MSTN","MSTN",IF('Application Form'!I958="COAT","COAT",IF('Application Form'!I958="PI","PI",IF('Application Form'!I958="POLL_50K (add on)*","POLL_50K (add on)*",IF('Application Form'!I958="POLL_HD (add on)*","POLL_HD (add_on)*",IF('Application Form'!I958="MSTN_50K (add_on)*","MSTN_50K (add_on)*",IF('Application Form'!I958="MSTN_HD (add on)*","MSTN_HD (add on)*",IF('Application Form'!I958="STORE","STORE",IF('Application Form'!I958="HE","HE","")))))))))))))))))))),"ERROR"))))</f>
        <v/>
      </c>
      <c r="O947" t="str">
        <f>IF(AND(F947="",'Application Form'!H958=""),"",IF(AND(F947="",'Application Form'!H958&lt;&gt;"",'Application Form'!I958=""),"",IF(AND(F947&lt;&gt;"",'Application Form'!I958=""),"",IF(AND(F947&lt;&gt;"",'Application Form'!I958&lt;&gt;"",'Application Form'!J958=""),"",IF(AND(F947="",'Application Form'!H958&lt;&gt;"",'Application Form'!I958&lt;&gt;""),IF('Application Form'!I958="SKSTD_BDL","SKSTD_BDL",IF('Application Form'!I958="MIP","MIP",IF('Application Form'!I958="MIP+PV","MIP",IF('Application Form'!I958="SEEKSIRE","SEEKSIRE",IF('Application Form'!I958="SEEKSIRE+PV","SEEKSIRE",IF('Application Form'!I958="GGP50K","GGP50K",IF('Application Form'!I958="GGP50K+PV","GGP50K",IF('Application Form'!I958="GGPHD (150K)","GGPHD (150K)",IF('Application Form'!I958="GGPHD+PV","GGPHD",IF('Application Form'!I958="PV","",IF('Application Form'!I958="POLL","",IF('Application Form'!I958="MSTN","MSTN",IF('Application Form'!I958="COAT","COAT",IF('Application Form'!I958="PI","PI",IF('Application Form'!I958="POLL_50K (add on)*","POLL_50K (add on)*",IF('Application Form'!I958="POLL_HD (add on)*","POLL_HD (add_on)*",IF('Application Form'!I958="MSTN_50K (add_on)*","MSTN_50K (add_on)*",IF('Application Form'!I958="MSTN_HD (add on)*","MSTN_HD (add on)*",IF('Application Form'!I958="STORE","STORE",IF('Application Form'!I958="HE","HE","ERROR")))))))))))))))))))),IF(AND(F947&lt;&gt;"",'Application Form'!I958&lt;&gt;"",'Application Form'!J958&lt;&gt;""),IF('Application Form'!J958="SKSTD_BDL","SKSTD_BDL",IF('Application Form'!J958="MIP","MIP",IF('Application Form'!J958="MIP+PV","MIP",IF('Application Form'!J958="SEEKSIRE","SEEKSIRE",IF('Application Form'!J958="SEEKSIRE+PV","SEEKSIRE",IF('Application Form'!J958="GGP50K","GGP50K",IF('Application Form'!J958="GGP50K+PV","GGP50K",IF('Application Form'!J958="GGPHD (150K)","GGPHD (150K)",IF('Application Form'!J958="GGPHD+PV","GGPHD",IF('Application Form'!J958="PV","",IF('Application Form'!J958="POLL","",IF('Application Form'!J958="MSTN","MSTN",IF('Application Form'!J958="COAT","COAT",IF('Application Form'!J958="PI","PI",IF('Application Form'!J958="POLL_50K (add on)*","POLL_50K (add on)*",IF('Application Form'!J958="POLL_HD (add on)*","POLL_HD (add_on)*",IF('Application Form'!J958="MSTN_50K (add_on)*","MSTN_50K (add_on)*",IF('Application Form'!J958="MSTN_HD (add on)*","MSTN_HD (add on)*",IF('Application Form'!J958="STORE","STORE",IF('Application Form'!J958="HE","HE","")))))))))))))))))))),"ERROR"))))))</f>
        <v/>
      </c>
      <c r="P947" t="str">
        <f>IF(AND(F947="",O947&lt;&gt;""),IF('Application Form'!J958="SKSTD_BDL","SKSTD_BDL",IF('Application Form'!J958="MIP","MIP",IF('Application Form'!J958="MIP+PV","MIP",IF('Application Form'!J958="SEEKSIRE","SEEKSIRE",IF('Application Form'!J958="SEEKSIRE+PV","SEEKSIRE",IF('Application Form'!J958="GGP50K","GGP50K",IF('Application Form'!J958="GGP50K+PV","GGP50K",IF('Application Form'!J958="GGPHD (150K)","GGPHD (150K)",IF('Application Form'!J958="GGPHD+PV","GGPHD",IF('Application Form'!J958="PV","",IF('Application Form'!J958="POLL","",IF('Application Form'!J958="MSTN","MSTN",IF('Application Form'!J958="COAT","COAT",IF('Application Form'!J958="PI","PI",IF('Application Form'!J958="POLL_50K (add on)*","POLL_50K (add on)*",IF('Application Form'!J958="POLL_HD (add on)*","POLL_HD (add_on)*",IF('Application Form'!J958="MSTN_50K (add_on)*","MSTN_50K (add_on)*",IF('Application Form'!J958="MSTN_HD (add on)*","MSTN_HD (add on)*",IF('Application Form'!J958="STORE","STORE",IF('Application Form'!J958="HE","HE","")))))))))))))))))))),"")</f>
        <v/>
      </c>
    </row>
    <row r="948" spans="1:16" x14ac:dyDescent="0.25">
      <c r="A948" s="72">
        <f>'Application Form'!E959</f>
        <v>0</v>
      </c>
      <c r="B948" t="str">
        <f>IF('Application Form'!C959="Hair","H",IF('Application Form'!C959="Done","D",IF('Application Form'!C959="Semen","S",IF('Application Form'!C959="TSU","T",""))))</f>
        <v/>
      </c>
      <c r="C948" t="str">
        <f t="shared" si="14"/>
        <v>NAA</v>
      </c>
      <c r="F948" t="str">
        <f>IF('Application Form'!H959="SKSTD_BDL","SKSTD_BDL",IF('Application Form'!H959="MIP","MIP",IF('Application Form'!H959="MIP+PV","MIP",IF('Application Form'!H959="SEEKSIRE","SEEKSIRE",IF('Application Form'!H959="SEEKSIRE+PV","SEEKSIRE",IF('Application Form'!H959="GGP50K","GGP50K",IF('Application Form'!H959="GGP50K+PV","GGP50K",IF('Application Form'!H959="GGPHD (150K)","GGPHD (150K)",IF('Application Form'!H959="GGPHD+PV","GGPHD",IF('Application Form'!H959="PV","",IF('Application Form'!H959="POLL","",IF('Application Form'!H959="MSTN","",IF('Application Form'!H959="COAT","",IF('Application Form'!H959="PI","",IF('Application Form'!H959="POLL_50K (add on)*","",IF('Application Form'!H959="POLL_HD (add on)*","",IF('Application Form'!H959="MSTN_50K (add_on)*","",IF('Application Form'!H959="MSTN_HD (add on)*","",IF('Application Form'!H959="STORE","STORE",IF('Application Form'!H959="HE","HE",""))))))))))))))))))))</f>
        <v/>
      </c>
      <c r="G948" t="str">
        <f>IF(OR(RIGHT('Application Form'!H959,2)="PV",RIGHT('Application Form'!I959,2)="PV",RIGHT('Application Form'!J959,2)="PV"),"Yes","")</f>
        <v/>
      </c>
      <c r="H948" s="81" t="str">
        <f>IF(ISBLANK(IF(F948="SKSTD_BDL",'Application Form'!M959,IF('Office Use Only - DONT TOUCH!!!'!G948="Yes",'Application Form'!M959,""))),"",IF(F948="SKSTD_BDL",'Application Form'!M959,IF('Office Use Only - DONT TOUCH!!!'!G948="Yes",'Application Form'!M959,"")))</f>
        <v/>
      </c>
      <c r="K948" t="str">
        <f>IF(ISBLANK(IF(F948="SKSTD_BDL",'Application Form'!O959,IF('Office Use Only - DONT TOUCH!!!'!G948="Yes",'Application Form'!O959,""))),"",IF(F948="SKSTD_BDL",'Application Form'!O959,IF('Office Use Only - DONT TOUCH!!!'!G948="Yes",'Application Form'!O959,"")))</f>
        <v/>
      </c>
      <c r="N948" t="str">
        <f>IF(AND(F948="",'Application Form'!H959=""),"",IF(AND(F948="",'Application Form'!H959&lt;&gt;""),'Application Form'!H959,IF(AND(F948&lt;&gt;"",'Application Form'!I959=""),"",IF(AND(F948&lt;&gt;"",'Application Form'!I959&lt;&gt;""),IF('Application Form'!I959="SKSTD_BDL","SKSTD_BDL",IF('Application Form'!I959="MIP","MIP",IF('Application Form'!I959="MIP+PV","MIP",IF('Application Form'!I959="SEEKSIRE","SEEKSIRE",IF('Application Form'!I959="SEEKSIRE+PV","SEEKSIRE",IF('Application Form'!I959="GGP50K","GGP50K",IF('Application Form'!I959="GGP50K+PV","GGP50K",IF('Application Form'!I959="GGPHD (150K)","GGPHD (150K)",IF('Application Form'!I959="GGPHD+PV","GGPHD",IF('Application Form'!I959="PV","",IF('Application Form'!I959="POLL","",IF('Application Form'!I959="MSTN","MSTN",IF('Application Form'!I959="COAT","COAT",IF('Application Form'!I959="PI","PI",IF('Application Form'!I959="POLL_50K (add on)*","POLL_50K (add on)*",IF('Application Form'!I959="POLL_HD (add on)*","POLL_HD (add_on)*",IF('Application Form'!I959="MSTN_50K (add_on)*","MSTN_50K (add_on)*",IF('Application Form'!I959="MSTN_HD (add on)*","MSTN_HD (add on)*",IF('Application Form'!I959="STORE","STORE",IF('Application Form'!I959="HE","HE","")))))))))))))))))))),"ERROR"))))</f>
        <v/>
      </c>
      <c r="O948" t="str">
        <f>IF(AND(F948="",'Application Form'!H959=""),"",IF(AND(F948="",'Application Form'!H959&lt;&gt;"",'Application Form'!I959=""),"",IF(AND(F948&lt;&gt;"",'Application Form'!I959=""),"",IF(AND(F948&lt;&gt;"",'Application Form'!I959&lt;&gt;"",'Application Form'!J959=""),"",IF(AND(F948="",'Application Form'!H959&lt;&gt;"",'Application Form'!I959&lt;&gt;""),IF('Application Form'!I959="SKSTD_BDL","SKSTD_BDL",IF('Application Form'!I959="MIP","MIP",IF('Application Form'!I959="MIP+PV","MIP",IF('Application Form'!I959="SEEKSIRE","SEEKSIRE",IF('Application Form'!I959="SEEKSIRE+PV","SEEKSIRE",IF('Application Form'!I959="GGP50K","GGP50K",IF('Application Form'!I959="GGP50K+PV","GGP50K",IF('Application Form'!I959="GGPHD (150K)","GGPHD (150K)",IF('Application Form'!I959="GGPHD+PV","GGPHD",IF('Application Form'!I959="PV","",IF('Application Form'!I959="POLL","",IF('Application Form'!I959="MSTN","MSTN",IF('Application Form'!I959="COAT","COAT",IF('Application Form'!I959="PI","PI",IF('Application Form'!I959="POLL_50K (add on)*","POLL_50K (add on)*",IF('Application Form'!I959="POLL_HD (add on)*","POLL_HD (add_on)*",IF('Application Form'!I959="MSTN_50K (add_on)*","MSTN_50K (add_on)*",IF('Application Form'!I959="MSTN_HD (add on)*","MSTN_HD (add on)*",IF('Application Form'!I959="STORE","STORE",IF('Application Form'!I959="HE","HE","ERROR")))))))))))))))))))),IF(AND(F948&lt;&gt;"",'Application Form'!I959&lt;&gt;"",'Application Form'!J959&lt;&gt;""),IF('Application Form'!J959="SKSTD_BDL","SKSTD_BDL",IF('Application Form'!J959="MIP","MIP",IF('Application Form'!J959="MIP+PV","MIP",IF('Application Form'!J959="SEEKSIRE","SEEKSIRE",IF('Application Form'!J959="SEEKSIRE+PV","SEEKSIRE",IF('Application Form'!J959="GGP50K","GGP50K",IF('Application Form'!J959="GGP50K+PV","GGP50K",IF('Application Form'!J959="GGPHD (150K)","GGPHD (150K)",IF('Application Form'!J959="GGPHD+PV","GGPHD",IF('Application Form'!J959="PV","",IF('Application Form'!J959="POLL","",IF('Application Form'!J959="MSTN","MSTN",IF('Application Form'!J959="COAT","COAT",IF('Application Form'!J959="PI","PI",IF('Application Form'!J959="POLL_50K (add on)*","POLL_50K (add on)*",IF('Application Form'!J959="POLL_HD (add on)*","POLL_HD (add_on)*",IF('Application Form'!J959="MSTN_50K (add_on)*","MSTN_50K (add_on)*",IF('Application Form'!J959="MSTN_HD (add on)*","MSTN_HD (add on)*",IF('Application Form'!J959="STORE","STORE",IF('Application Form'!J959="HE","HE","")))))))))))))))))))),"ERROR"))))))</f>
        <v/>
      </c>
      <c r="P948" t="str">
        <f>IF(AND(F948="",O948&lt;&gt;""),IF('Application Form'!J959="SKSTD_BDL","SKSTD_BDL",IF('Application Form'!J959="MIP","MIP",IF('Application Form'!J959="MIP+PV","MIP",IF('Application Form'!J959="SEEKSIRE","SEEKSIRE",IF('Application Form'!J959="SEEKSIRE+PV","SEEKSIRE",IF('Application Form'!J959="GGP50K","GGP50K",IF('Application Form'!J959="GGP50K+PV","GGP50K",IF('Application Form'!J959="GGPHD (150K)","GGPHD (150K)",IF('Application Form'!J959="GGPHD+PV","GGPHD",IF('Application Form'!J959="PV","",IF('Application Form'!J959="POLL","",IF('Application Form'!J959="MSTN","MSTN",IF('Application Form'!J959="COAT","COAT",IF('Application Form'!J959="PI","PI",IF('Application Form'!J959="POLL_50K (add on)*","POLL_50K (add on)*",IF('Application Form'!J959="POLL_HD (add on)*","POLL_HD (add_on)*",IF('Application Form'!J959="MSTN_50K (add_on)*","MSTN_50K (add_on)*",IF('Application Form'!J959="MSTN_HD (add on)*","MSTN_HD (add on)*",IF('Application Form'!J959="STORE","STORE",IF('Application Form'!J959="HE","HE","")))))))))))))))))))),"")</f>
        <v/>
      </c>
    </row>
    <row r="949" spans="1:16" x14ac:dyDescent="0.25">
      <c r="A949" s="72">
        <f>'Application Form'!E960</f>
        <v>0</v>
      </c>
      <c r="B949" t="str">
        <f>IF('Application Form'!C960="Hair","H",IF('Application Form'!C960="Done","D",IF('Application Form'!C960="Semen","S",IF('Application Form'!C960="TSU","T",""))))</f>
        <v/>
      </c>
      <c r="C949" t="str">
        <f t="shared" si="14"/>
        <v>NAA</v>
      </c>
      <c r="F949" t="str">
        <f>IF('Application Form'!H960="SKSTD_BDL","SKSTD_BDL",IF('Application Form'!H960="MIP","MIP",IF('Application Form'!H960="MIP+PV","MIP",IF('Application Form'!H960="SEEKSIRE","SEEKSIRE",IF('Application Form'!H960="SEEKSIRE+PV","SEEKSIRE",IF('Application Form'!H960="GGP50K","GGP50K",IF('Application Form'!H960="GGP50K+PV","GGP50K",IF('Application Form'!H960="GGPHD (150K)","GGPHD (150K)",IF('Application Form'!H960="GGPHD+PV","GGPHD",IF('Application Form'!H960="PV","",IF('Application Form'!H960="POLL","",IF('Application Form'!H960="MSTN","",IF('Application Form'!H960="COAT","",IF('Application Form'!H960="PI","",IF('Application Form'!H960="POLL_50K (add on)*","",IF('Application Form'!H960="POLL_HD (add on)*","",IF('Application Form'!H960="MSTN_50K (add_on)*","",IF('Application Form'!H960="MSTN_HD (add on)*","",IF('Application Form'!H960="STORE","STORE",IF('Application Form'!H960="HE","HE",""))))))))))))))))))))</f>
        <v/>
      </c>
      <c r="G949" t="str">
        <f>IF(OR(RIGHT('Application Form'!H960,2)="PV",RIGHT('Application Form'!I960,2)="PV",RIGHT('Application Form'!J960,2)="PV"),"Yes","")</f>
        <v/>
      </c>
      <c r="H949" s="81" t="str">
        <f>IF(ISBLANK(IF(F949="SKSTD_BDL",'Application Form'!M960,IF('Office Use Only - DONT TOUCH!!!'!G949="Yes",'Application Form'!M960,""))),"",IF(F949="SKSTD_BDL",'Application Form'!M960,IF('Office Use Only - DONT TOUCH!!!'!G949="Yes",'Application Form'!M960,"")))</f>
        <v/>
      </c>
      <c r="K949" t="str">
        <f>IF(ISBLANK(IF(F949="SKSTD_BDL",'Application Form'!O960,IF('Office Use Only - DONT TOUCH!!!'!G949="Yes",'Application Form'!O960,""))),"",IF(F949="SKSTD_BDL",'Application Form'!O960,IF('Office Use Only - DONT TOUCH!!!'!G949="Yes",'Application Form'!O960,"")))</f>
        <v/>
      </c>
      <c r="N949" t="str">
        <f>IF(AND(F949="",'Application Form'!H960=""),"",IF(AND(F949="",'Application Form'!H960&lt;&gt;""),'Application Form'!H960,IF(AND(F949&lt;&gt;"",'Application Form'!I960=""),"",IF(AND(F949&lt;&gt;"",'Application Form'!I960&lt;&gt;""),IF('Application Form'!I960="SKSTD_BDL","SKSTD_BDL",IF('Application Form'!I960="MIP","MIP",IF('Application Form'!I960="MIP+PV","MIP",IF('Application Form'!I960="SEEKSIRE","SEEKSIRE",IF('Application Form'!I960="SEEKSIRE+PV","SEEKSIRE",IF('Application Form'!I960="GGP50K","GGP50K",IF('Application Form'!I960="GGP50K+PV","GGP50K",IF('Application Form'!I960="GGPHD (150K)","GGPHD (150K)",IF('Application Form'!I960="GGPHD+PV","GGPHD",IF('Application Form'!I960="PV","",IF('Application Form'!I960="POLL","",IF('Application Form'!I960="MSTN","MSTN",IF('Application Form'!I960="COAT","COAT",IF('Application Form'!I960="PI","PI",IF('Application Form'!I960="POLL_50K (add on)*","POLL_50K (add on)*",IF('Application Form'!I960="POLL_HD (add on)*","POLL_HD (add_on)*",IF('Application Form'!I960="MSTN_50K (add_on)*","MSTN_50K (add_on)*",IF('Application Form'!I960="MSTN_HD (add on)*","MSTN_HD (add on)*",IF('Application Form'!I960="STORE","STORE",IF('Application Form'!I960="HE","HE","")))))))))))))))))))),"ERROR"))))</f>
        <v/>
      </c>
      <c r="O949" t="str">
        <f>IF(AND(F949="",'Application Form'!H960=""),"",IF(AND(F949="",'Application Form'!H960&lt;&gt;"",'Application Form'!I960=""),"",IF(AND(F949&lt;&gt;"",'Application Form'!I960=""),"",IF(AND(F949&lt;&gt;"",'Application Form'!I960&lt;&gt;"",'Application Form'!J960=""),"",IF(AND(F949="",'Application Form'!H960&lt;&gt;"",'Application Form'!I960&lt;&gt;""),IF('Application Form'!I960="SKSTD_BDL","SKSTD_BDL",IF('Application Form'!I960="MIP","MIP",IF('Application Form'!I960="MIP+PV","MIP",IF('Application Form'!I960="SEEKSIRE","SEEKSIRE",IF('Application Form'!I960="SEEKSIRE+PV","SEEKSIRE",IF('Application Form'!I960="GGP50K","GGP50K",IF('Application Form'!I960="GGP50K+PV","GGP50K",IF('Application Form'!I960="GGPHD (150K)","GGPHD (150K)",IF('Application Form'!I960="GGPHD+PV","GGPHD",IF('Application Form'!I960="PV","",IF('Application Form'!I960="POLL","",IF('Application Form'!I960="MSTN","MSTN",IF('Application Form'!I960="COAT","COAT",IF('Application Form'!I960="PI","PI",IF('Application Form'!I960="POLL_50K (add on)*","POLL_50K (add on)*",IF('Application Form'!I960="POLL_HD (add on)*","POLL_HD (add_on)*",IF('Application Form'!I960="MSTN_50K (add_on)*","MSTN_50K (add_on)*",IF('Application Form'!I960="MSTN_HD (add on)*","MSTN_HD (add on)*",IF('Application Form'!I960="STORE","STORE",IF('Application Form'!I960="HE","HE","ERROR")))))))))))))))))))),IF(AND(F949&lt;&gt;"",'Application Form'!I960&lt;&gt;"",'Application Form'!J960&lt;&gt;""),IF('Application Form'!J960="SKSTD_BDL","SKSTD_BDL",IF('Application Form'!J960="MIP","MIP",IF('Application Form'!J960="MIP+PV","MIP",IF('Application Form'!J960="SEEKSIRE","SEEKSIRE",IF('Application Form'!J960="SEEKSIRE+PV","SEEKSIRE",IF('Application Form'!J960="GGP50K","GGP50K",IF('Application Form'!J960="GGP50K+PV","GGP50K",IF('Application Form'!J960="GGPHD (150K)","GGPHD (150K)",IF('Application Form'!J960="GGPHD+PV","GGPHD",IF('Application Form'!J960="PV","",IF('Application Form'!J960="POLL","",IF('Application Form'!J960="MSTN","MSTN",IF('Application Form'!J960="COAT","COAT",IF('Application Form'!J960="PI","PI",IF('Application Form'!J960="POLL_50K (add on)*","POLL_50K (add on)*",IF('Application Form'!J960="POLL_HD (add on)*","POLL_HD (add_on)*",IF('Application Form'!J960="MSTN_50K (add_on)*","MSTN_50K (add_on)*",IF('Application Form'!J960="MSTN_HD (add on)*","MSTN_HD (add on)*",IF('Application Form'!J960="STORE","STORE",IF('Application Form'!J960="HE","HE","")))))))))))))))))))),"ERROR"))))))</f>
        <v/>
      </c>
      <c r="P949" t="str">
        <f>IF(AND(F949="",O949&lt;&gt;""),IF('Application Form'!J960="SKSTD_BDL","SKSTD_BDL",IF('Application Form'!J960="MIP","MIP",IF('Application Form'!J960="MIP+PV","MIP",IF('Application Form'!J960="SEEKSIRE","SEEKSIRE",IF('Application Form'!J960="SEEKSIRE+PV","SEEKSIRE",IF('Application Form'!J960="GGP50K","GGP50K",IF('Application Form'!J960="GGP50K+PV","GGP50K",IF('Application Form'!J960="GGPHD (150K)","GGPHD (150K)",IF('Application Form'!J960="GGPHD+PV","GGPHD",IF('Application Form'!J960="PV","",IF('Application Form'!J960="POLL","",IF('Application Form'!J960="MSTN","MSTN",IF('Application Form'!J960="COAT","COAT",IF('Application Form'!J960="PI","PI",IF('Application Form'!J960="POLL_50K (add on)*","POLL_50K (add on)*",IF('Application Form'!J960="POLL_HD (add on)*","POLL_HD (add_on)*",IF('Application Form'!J960="MSTN_50K (add_on)*","MSTN_50K (add_on)*",IF('Application Form'!J960="MSTN_HD (add on)*","MSTN_HD (add on)*",IF('Application Form'!J960="STORE","STORE",IF('Application Form'!J960="HE","HE","")))))))))))))))))))),"")</f>
        <v/>
      </c>
    </row>
    <row r="950" spans="1:16" x14ac:dyDescent="0.25">
      <c r="A950" s="72">
        <f>'Application Form'!E961</f>
        <v>0</v>
      </c>
      <c r="B950" t="str">
        <f>IF('Application Form'!C961="Hair","H",IF('Application Form'!C961="Done","D",IF('Application Form'!C961="Semen","S",IF('Application Form'!C961="TSU","T",""))))</f>
        <v/>
      </c>
      <c r="C950" t="str">
        <f t="shared" si="14"/>
        <v>NAA</v>
      </c>
      <c r="F950" t="str">
        <f>IF('Application Form'!H961="SKSTD_BDL","SKSTD_BDL",IF('Application Form'!H961="MIP","MIP",IF('Application Form'!H961="MIP+PV","MIP",IF('Application Form'!H961="SEEKSIRE","SEEKSIRE",IF('Application Form'!H961="SEEKSIRE+PV","SEEKSIRE",IF('Application Form'!H961="GGP50K","GGP50K",IF('Application Form'!H961="GGP50K+PV","GGP50K",IF('Application Form'!H961="GGPHD (150K)","GGPHD (150K)",IF('Application Form'!H961="GGPHD+PV","GGPHD",IF('Application Form'!H961="PV","",IF('Application Form'!H961="POLL","",IF('Application Form'!H961="MSTN","",IF('Application Form'!H961="COAT","",IF('Application Form'!H961="PI","",IF('Application Form'!H961="POLL_50K (add on)*","",IF('Application Form'!H961="POLL_HD (add on)*","",IF('Application Form'!H961="MSTN_50K (add_on)*","",IF('Application Form'!H961="MSTN_HD (add on)*","",IF('Application Form'!H961="STORE","STORE",IF('Application Form'!H961="HE","HE",""))))))))))))))))))))</f>
        <v/>
      </c>
      <c r="G950" t="str">
        <f>IF(OR(RIGHT('Application Form'!H961,2)="PV",RIGHT('Application Form'!I961,2)="PV",RIGHT('Application Form'!J961,2)="PV"),"Yes","")</f>
        <v/>
      </c>
      <c r="H950" s="81" t="str">
        <f>IF(ISBLANK(IF(F950="SKSTD_BDL",'Application Form'!M961,IF('Office Use Only - DONT TOUCH!!!'!G950="Yes",'Application Form'!M961,""))),"",IF(F950="SKSTD_BDL",'Application Form'!M961,IF('Office Use Only - DONT TOUCH!!!'!G950="Yes",'Application Form'!M961,"")))</f>
        <v/>
      </c>
      <c r="K950" t="str">
        <f>IF(ISBLANK(IF(F950="SKSTD_BDL",'Application Form'!O961,IF('Office Use Only - DONT TOUCH!!!'!G950="Yes",'Application Form'!O961,""))),"",IF(F950="SKSTD_BDL",'Application Form'!O961,IF('Office Use Only - DONT TOUCH!!!'!G950="Yes",'Application Form'!O961,"")))</f>
        <v/>
      </c>
      <c r="N950" t="str">
        <f>IF(AND(F950="",'Application Form'!H961=""),"",IF(AND(F950="",'Application Form'!H961&lt;&gt;""),'Application Form'!H961,IF(AND(F950&lt;&gt;"",'Application Form'!I961=""),"",IF(AND(F950&lt;&gt;"",'Application Form'!I961&lt;&gt;""),IF('Application Form'!I961="SKSTD_BDL","SKSTD_BDL",IF('Application Form'!I961="MIP","MIP",IF('Application Form'!I961="MIP+PV","MIP",IF('Application Form'!I961="SEEKSIRE","SEEKSIRE",IF('Application Form'!I961="SEEKSIRE+PV","SEEKSIRE",IF('Application Form'!I961="GGP50K","GGP50K",IF('Application Form'!I961="GGP50K+PV","GGP50K",IF('Application Form'!I961="GGPHD (150K)","GGPHD (150K)",IF('Application Form'!I961="GGPHD+PV","GGPHD",IF('Application Form'!I961="PV","",IF('Application Form'!I961="POLL","",IF('Application Form'!I961="MSTN","MSTN",IF('Application Form'!I961="COAT","COAT",IF('Application Form'!I961="PI","PI",IF('Application Form'!I961="POLL_50K (add on)*","POLL_50K (add on)*",IF('Application Form'!I961="POLL_HD (add on)*","POLL_HD (add_on)*",IF('Application Form'!I961="MSTN_50K (add_on)*","MSTN_50K (add_on)*",IF('Application Form'!I961="MSTN_HD (add on)*","MSTN_HD (add on)*",IF('Application Form'!I961="STORE","STORE",IF('Application Form'!I961="HE","HE","")))))))))))))))))))),"ERROR"))))</f>
        <v/>
      </c>
      <c r="O950" t="str">
        <f>IF(AND(F950="",'Application Form'!H961=""),"",IF(AND(F950="",'Application Form'!H961&lt;&gt;"",'Application Form'!I961=""),"",IF(AND(F950&lt;&gt;"",'Application Form'!I961=""),"",IF(AND(F950&lt;&gt;"",'Application Form'!I961&lt;&gt;"",'Application Form'!J961=""),"",IF(AND(F950="",'Application Form'!H961&lt;&gt;"",'Application Form'!I961&lt;&gt;""),IF('Application Form'!I961="SKSTD_BDL","SKSTD_BDL",IF('Application Form'!I961="MIP","MIP",IF('Application Form'!I961="MIP+PV","MIP",IF('Application Form'!I961="SEEKSIRE","SEEKSIRE",IF('Application Form'!I961="SEEKSIRE+PV","SEEKSIRE",IF('Application Form'!I961="GGP50K","GGP50K",IF('Application Form'!I961="GGP50K+PV","GGP50K",IF('Application Form'!I961="GGPHD (150K)","GGPHD (150K)",IF('Application Form'!I961="GGPHD+PV","GGPHD",IF('Application Form'!I961="PV","",IF('Application Form'!I961="POLL","",IF('Application Form'!I961="MSTN","MSTN",IF('Application Form'!I961="COAT","COAT",IF('Application Form'!I961="PI","PI",IF('Application Form'!I961="POLL_50K (add on)*","POLL_50K (add on)*",IF('Application Form'!I961="POLL_HD (add on)*","POLL_HD (add_on)*",IF('Application Form'!I961="MSTN_50K (add_on)*","MSTN_50K (add_on)*",IF('Application Form'!I961="MSTN_HD (add on)*","MSTN_HD (add on)*",IF('Application Form'!I961="STORE","STORE",IF('Application Form'!I961="HE","HE","ERROR")))))))))))))))))))),IF(AND(F950&lt;&gt;"",'Application Form'!I961&lt;&gt;"",'Application Form'!J961&lt;&gt;""),IF('Application Form'!J961="SKSTD_BDL","SKSTD_BDL",IF('Application Form'!J961="MIP","MIP",IF('Application Form'!J961="MIP+PV","MIP",IF('Application Form'!J961="SEEKSIRE","SEEKSIRE",IF('Application Form'!J961="SEEKSIRE+PV","SEEKSIRE",IF('Application Form'!J961="GGP50K","GGP50K",IF('Application Form'!J961="GGP50K+PV","GGP50K",IF('Application Form'!J961="GGPHD (150K)","GGPHD (150K)",IF('Application Form'!J961="GGPHD+PV","GGPHD",IF('Application Form'!J961="PV","",IF('Application Form'!J961="POLL","",IF('Application Form'!J961="MSTN","MSTN",IF('Application Form'!J961="COAT","COAT",IF('Application Form'!J961="PI","PI",IF('Application Form'!J961="POLL_50K (add on)*","POLL_50K (add on)*",IF('Application Form'!J961="POLL_HD (add on)*","POLL_HD (add_on)*",IF('Application Form'!J961="MSTN_50K (add_on)*","MSTN_50K (add_on)*",IF('Application Form'!J961="MSTN_HD (add on)*","MSTN_HD (add on)*",IF('Application Form'!J961="STORE","STORE",IF('Application Form'!J961="HE","HE","")))))))))))))))))))),"ERROR"))))))</f>
        <v/>
      </c>
      <c r="P950" t="str">
        <f>IF(AND(F950="",O950&lt;&gt;""),IF('Application Form'!J961="SKSTD_BDL","SKSTD_BDL",IF('Application Form'!J961="MIP","MIP",IF('Application Form'!J961="MIP+PV","MIP",IF('Application Form'!J961="SEEKSIRE","SEEKSIRE",IF('Application Form'!J961="SEEKSIRE+PV","SEEKSIRE",IF('Application Form'!J961="GGP50K","GGP50K",IF('Application Form'!J961="GGP50K+PV","GGP50K",IF('Application Form'!J961="GGPHD (150K)","GGPHD (150K)",IF('Application Form'!J961="GGPHD+PV","GGPHD",IF('Application Form'!J961="PV","",IF('Application Form'!J961="POLL","",IF('Application Form'!J961="MSTN","MSTN",IF('Application Form'!J961="COAT","COAT",IF('Application Form'!J961="PI","PI",IF('Application Form'!J961="POLL_50K (add on)*","POLL_50K (add on)*",IF('Application Form'!J961="POLL_HD (add on)*","POLL_HD (add_on)*",IF('Application Form'!J961="MSTN_50K (add_on)*","MSTN_50K (add_on)*",IF('Application Form'!J961="MSTN_HD (add on)*","MSTN_HD (add on)*",IF('Application Form'!J961="STORE","STORE",IF('Application Form'!J961="HE","HE","")))))))))))))))))))),"")</f>
        <v/>
      </c>
    </row>
    <row r="951" spans="1:16" x14ac:dyDescent="0.25">
      <c r="A951" s="72">
        <f>'Application Form'!E962</f>
        <v>0</v>
      </c>
      <c r="B951" t="str">
        <f>IF('Application Form'!C962="Hair","H",IF('Application Form'!C962="Done","D",IF('Application Form'!C962="Semen","S",IF('Application Form'!C962="TSU","T",""))))</f>
        <v/>
      </c>
      <c r="C951" t="str">
        <f t="shared" si="14"/>
        <v>NAA</v>
      </c>
      <c r="F951" t="str">
        <f>IF('Application Form'!H962="SKSTD_BDL","SKSTD_BDL",IF('Application Form'!H962="MIP","MIP",IF('Application Form'!H962="MIP+PV","MIP",IF('Application Form'!H962="SEEKSIRE","SEEKSIRE",IF('Application Form'!H962="SEEKSIRE+PV","SEEKSIRE",IF('Application Form'!H962="GGP50K","GGP50K",IF('Application Form'!H962="GGP50K+PV","GGP50K",IF('Application Form'!H962="GGPHD (150K)","GGPHD (150K)",IF('Application Form'!H962="GGPHD+PV","GGPHD",IF('Application Form'!H962="PV","",IF('Application Form'!H962="POLL","",IF('Application Form'!H962="MSTN","",IF('Application Form'!H962="COAT","",IF('Application Form'!H962="PI","",IF('Application Form'!H962="POLL_50K (add on)*","",IF('Application Form'!H962="POLL_HD (add on)*","",IF('Application Form'!H962="MSTN_50K (add_on)*","",IF('Application Form'!H962="MSTN_HD (add on)*","",IF('Application Form'!H962="STORE","STORE",IF('Application Form'!H962="HE","HE",""))))))))))))))))))))</f>
        <v/>
      </c>
      <c r="G951" t="str">
        <f>IF(OR(RIGHT('Application Form'!H962,2)="PV",RIGHT('Application Form'!I962,2)="PV",RIGHT('Application Form'!J962,2)="PV"),"Yes","")</f>
        <v/>
      </c>
      <c r="H951" s="81" t="str">
        <f>IF(ISBLANK(IF(F951="SKSTD_BDL",'Application Form'!M962,IF('Office Use Only - DONT TOUCH!!!'!G951="Yes",'Application Form'!M962,""))),"",IF(F951="SKSTD_BDL",'Application Form'!M962,IF('Office Use Only - DONT TOUCH!!!'!G951="Yes",'Application Form'!M962,"")))</f>
        <v/>
      </c>
      <c r="K951" t="str">
        <f>IF(ISBLANK(IF(F951="SKSTD_BDL",'Application Form'!O962,IF('Office Use Only - DONT TOUCH!!!'!G951="Yes",'Application Form'!O962,""))),"",IF(F951="SKSTD_BDL",'Application Form'!O962,IF('Office Use Only - DONT TOUCH!!!'!G951="Yes",'Application Form'!O962,"")))</f>
        <v/>
      </c>
      <c r="N951" t="str">
        <f>IF(AND(F951="",'Application Form'!H962=""),"",IF(AND(F951="",'Application Form'!H962&lt;&gt;""),'Application Form'!H962,IF(AND(F951&lt;&gt;"",'Application Form'!I962=""),"",IF(AND(F951&lt;&gt;"",'Application Form'!I962&lt;&gt;""),IF('Application Form'!I962="SKSTD_BDL","SKSTD_BDL",IF('Application Form'!I962="MIP","MIP",IF('Application Form'!I962="MIP+PV","MIP",IF('Application Form'!I962="SEEKSIRE","SEEKSIRE",IF('Application Form'!I962="SEEKSIRE+PV","SEEKSIRE",IF('Application Form'!I962="GGP50K","GGP50K",IF('Application Form'!I962="GGP50K+PV","GGP50K",IF('Application Form'!I962="GGPHD (150K)","GGPHD (150K)",IF('Application Form'!I962="GGPHD+PV","GGPHD",IF('Application Form'!I962="PV","",IF('Application Form'!I962="POLL","",IF('Application Form'!I962="MSTN","MSTN",IF('Application Form'!I962="COAT","COAT",IF('Application Form'!I962="PI","PI",IF('Application Form'!I962="POLL_50K (add on)*","POLL_50K (add on)*",IF('Application Form'!I962="POLL_HD (add on)*","POLL_HD (add_on)*",IF('Application Form'!I962="MSTN_50K (add_on)*","MSTN_50K (add_on)*",IF('Application Form'!I962="MSTN_HD (add on)*","MSTN_HD (add on)*",IF('Application Form'!I962="STORE","STORE",IF('Application Form'!I962="HE","HE","")))))))))))))))))))),"ERROR"))))</f>
        <v/>
      </c>
      <c r="O951" t="str">
        <f>IF(AND(F951="",'Application Form'!H962=""),"",IF(AND(F951="",'Application Form'!H962&lt;&gt;"",'Application Form'!I962=""),"",IF(AND(F951&lt;&gt;"",'Application Form'!I962=""),"",IF(AND(F951&lt;&gt;"",'Application Form'!I962&lt;&gt;"",'Application Form'!J962=""),"",IF(AND(F951="",'Application Form'!H962&lt;&gt;"",'Application Form'!I962&lt;&gt;""),IF('Application Form'!I962="SKSTD_BDL","SKSTD_BDL",IF('Application Form'!I962="MIP","MIP",IF('Application Form'!I962="MIP+PV","MIP",IF('Application Form'!I962="SEEKSIRE","SEEKSIRE",IF('Application Form'!I962="SEEKSIRE+PV","SEEKSIRE",IF('Application Form'!I962="GGP50K","GGP50K",IF('Application Form'!I962="GGP50K+PV","GGP50K",IF('Application Form'!I962="GGPHD (150K)","GGPHD (150K)",IF('Application Form'!I962="GGPHD+PV","GGPHD",IF('Application Form'!I962="PV","",IF('Application Form'!I962="POLL","",IF('Application Form'!I962="MSTN","MSTN",IF('Application Form'!I962="COAT","COAT",IF('Application Form'!I962="PI","PI",IF('Application Form'!I962="POLL_50K (add on)*","POLL_50K (add on)*",IF('Application Form'!I962="POLL_HD (add on)*","POLL_HD (add_on)*",IF('Application Form'!I962="MSTN_50K (add_on)*","MSTN_50K (add_on)*",IF('Application Form'!I962="MSTN_HD (add on)*","MSTN_HD (add on)*",IF('Application Form'!I962="STORE","STORE",IF('Application Form'!I962="HE","HE","ERROR")))))))))))))))))))),IF(AND(F951&lt;&gt;"",'Application Form'!I962&lt;&gt;"",'Application Form'!J962&lt;&gt;""),IF('Application Form'!J962="SKSTD_BDL","SKSTD_BDL",IF('Application Form'!J962="MIP","MIP",IF('Application Form'!J962="MIP+PV","MIP",IF('Application Form'!J962="SEEKSIRE","SEEKSIRE",IF('Application Form'!J962="SEEKSIRE+PV","SEEKSIRE",IF('Application Form'!J962="GGP50K","GGP50K",IF('Application Form'!J962="GGP50K+PV","GGP50K",IF('Application Form'!J962="GGPHD (150K)","GGPHD (150K)",IF('Application Form'!J962="GGPHD+PV","GGPHD",IF('Application Form'!J962="PV","",IF('Application Form'!J962="POLL","",IF('Application Form'!J962="MSTN","MSTN",IF('Application Form'!J962="COAT","COAT",IF('Application Form'!J962="PI","PI",IF('Application Form'!J962="POLL_50K (add on)*","POLL_50K (add on)*",IF('Application Form'!J962="POLL_HD (add on)*","POLL_HD (add_on)*",IF('Application Form'!J962="MSTN_50K (add_on)*","MSTN_50K (add_on)*",IF('Application Form'!J962="MSTN_HD (add on)*","MSTN_HD (add on)*",IF('Application Form'!J962="STORE","STORE",IF('Application Form'!J962="HE","HE","")))))))))))))))))))),"ERROR"))))))</f>
        <v/>
      </c>
      <c r="P951" t="str">
        <f>IF(AND(F951="",O951&lt;&gt;""),IF('Application Form'!J962="SKSTD_BDL","SKSTD_BDL",IF('Application Form'!J962="MIP","MIP",IF('Application Form'!J962="MIP+PV","MIP",IF('Application Form'!J962="SEEKSIRE","SEEKSIRE",IF('Application Form'!J962="SEEKSIRE+PV","SEEKSIRE",IF('Application Form'!J962="GGP50K","GGP50K",IF('Application Form'!J962="GGP50K+PV","GGP50K",IF('Application Form'!J962="GGPHD (150K)","GGPHD (150K)",IF('Application Form'!J962="GGPHD+PV","GGPHD",IF('Application Form'!J962="PV","",IF('Application Form'!J962="POLL","",IF('Application Form'!J962="MSTN","MSTN",IF('Application Form'!J962="COAT","COAT",IF('Application Form'!J962="PI","PI",IF('Application Form'!J962="POLL_50K (add on)*","POLL_50K (add on)*",IF('Application Form'!J962="POLL_HD (add on)*","POLL_HD (add_on)*",IF('Application Form'!J962="MSTN_50K (add_on)*","MSTN_50K (add_on)*",IF('Application Form'!J962="MSTN_HD (add on)*","MSTN_HD (add on)*",IF('Application Form'!J962="STORE","STORE",IF('Application Form'!J962="HE","HE","")))))))))))))))))))),"")</f>
        <v/>
      </c>
    </row>
    <row r="952" spans="1:16" x14ac:dyDescent="0.25">
      <c r="A952" s="72">
        <f>'Application Form'!E963</f>
        <v>0</v>
      </c>
      <c r="B952" t="str">
        <f>IF('Application Form'!C963="Hair","H",IF('Application Form'!C963="Done","D",IF('Application Form'!C963="Semen","S",IF('Application Form'!C963="TSU","T",""))))</f>
        <v/>
      </c>
      <c r="C952" t="str">
        <f t="shared" si="14"/>
        <v>NAA</v>
      </c>
      <c r="F952" t="str">
        <f>IF('Application Form'!H963="SKSTD_BDL","SKSTD_BDL",IF('Application Form'!H963="MIP","MIP",IF('Application Form'!H963="MIP+PV","MIP",IF('Application Form'!H963="SEEKSIRE","SEEKSIRE",IF('Application Form'!H963="SEEKSIRE+PV","SEEKSIRE",IF('Application Form'!H963="GGP50K","GGP50K",IF('Application Form'!H963="GGP50K+PV","GGP50K",IF('Application Form'!H963="GGPHD (150K)","GGPHD (150K)",IF('Application Form'!H963="GGPHD+PV","GGPHD",IF('Application Form'!H963="PV","",IF('Application Form'!H963="POLL","",IF('Application Form'!H963="MSTN","",IF('Application Form'!H963="COAT","",IF('Application Form'!H963="PI","",IF('Application Form'!H963="POLL_50K (add on)*","",IF('Application Form'!H963="POLL_HD (add on)*","",IF('Application Form'!H963="MSTN_50K (add_on)*","",IF('Application Form'!H963="MSTN_HD (add on)*","",IF('Application Form'!H963="STORE","STORE",IF('Application Form'!H963="HE","HE",""))))))))))))))))))))</f>
        <v/>
      </c>
      <c r="G952" t="str">
        <f>IF(OR(RIGHT('Application Form'!H963,2)="PV",RIGHT('Application Form'!I963,2)="PV",RIGHT('Application Form'!J963,2)="PV"),"Yes","")</f>
        <v/>
      </c>
      <c r="H952" s="81" t="str">
        <f>IF(ISBLANK(IF(F952="SKSTD_BDL",'Application Form'!M963,IF('Office Use Only - DONT TOUCH!!!'!G952="Yes",'Application Form'!M963,""))),"",IF(F952="SKSTD_BDL",'Application Form'!M963,IF('Office Use Only - DONT TOUCH!!!'!G952="Yes",'Application Form'!M963,"")))</f>
        <v/>
      </c>
      <c r="K952" t="str">
        <f>IF(ISBLANK(IF(F952="SKSTD_BDL",'Application Form'!O963,IF('Office Use Only - DONT TOUCH!!!'!G952="Yes",'Application Form'!O963,""))),"",IF(F952="SKSTD_BDL",'Application Form'!O963,IF('Office Use Only - DONT TOUCH!!!'!G952="Yes",'Application Form'!O963,"")))</f>
        <v/>
      </c>
      <c r="N952" t="str">
        <f>IF(AND(F952="",'Application Form'!H963=""),"",IF(AND(F952="",'Application Form'!H963&lt;&gt;""),'Application Form'!H963,IF(AND(F952&lt;&gt;"",'Application Form'!I963=""),"",IF(AND(F952&lt;&gt;"",'Application Form'!I963&lt;&gt;""),IF('Application Form'!I963="SKSTD_BDL","SKSTD_BDL",IF('Application Form'!I963="MIP","MIP",IF('Application Form'!I963="MIP+PV","MIP",IF('Application Form'!I963="SEEKSIRE","SEEKSIRE",IF('Application Form'!I963="SEEKSIRE+PV","SEEKSIRE",IF('Application Form'!I963="GGP50K","GGP50K",IF('Application Form'!I963="GGP50K+PV","GGP50K",IF('Application Form'!I963="GGPHD (150K)","GGPHD (150K)",IF('Application Form'!I963="GGPHD+PV","GGPHD",IF('Application Form'!I963="PV","",IF('Application Form'!I963="POLL","",IF('Application Form'!I963="MSTN","MSTN",IF('Application Form'!I963="COAT","COAT",IF('Application Form'!I963="PI","PI",IF('Application Form'!I963="POLL_50K (add on)*","POLL_50K (add on)*",IF('Application Form'!I963="POLL_HD (add on)*","POLL_HD (add_on)*",IF('Application Form'!I963="MSTN_50K (add_on)*","MSTN_50K (add_on)*",IF('Application Form'!I963="MSTN_HD (add on)*","MSTN_HD (add on)*",IF('Application Form'!I963="STORE","STORE",IF('Application Form'!I963="HE","HE","")))))))))))))))))))),"ERROR"))))</f>
        <v/>
      </c>
      <c r="O952" t="str">
        <f>IF(AND(F952="",'Application Form'!H963=""),"",IF(AND(F952="",'Application Form'!H963&lt;&gt;"",'Application Form'!I963=""),"",IF(AND(F952&lt;&gt;"",'Application Form'!I963=""),"",IF(AND(F952&lt;&gt;"",'Application Form'!I963&lt;&gt;"",'Application Form'!J963=""),"",IF(AND(F952="",'Application Form'!H963&lt;&gt;"",'Application Form'!I963&lt;&gt;""),IF('Application Form'!I963="SKSTD_BDL","SKSTD_BDL",IF('Application Form'!I963="MIP","MIP",IF('Application Form'!I963="MIP+PV","MIP",IF('Application Form'!I963="SEEKSIRE","SEEKSIRE",IF('Application Form'!I963="SEEKSIRE+PV","SEEKSIRE",IF('Application Form'!I963="GGP50K","GGP50K",IF('Application Form'!I963="GGP50K+PV","GGP50K",IF('Application Form'!I963="GGPHD (150K)","GGPHD (150K)",IF('Application Form'!I963="GGPHD+PV","GGPHD",IF('Application Form'!I963="PV","",IF('Application Form'!I963="POLL","",IF('Application Form'!I963="MSTN","MSTN",IF('Application Form'!I963="COAT","COAT",IF('Application Form'!I963="PI","PI",IF('Application Form'!I963="POLL_50K (add on)*","POLL_50K (add on)*",IF('Application Form'!I963="POLL_HD (add on)*","POLL_HD (add_on)*",IF('Application Form'!I963="MSTN_50K (add_on)*","MSTN_50K (add_on)*",IF('Application Form'!I963="MSTN_HD (add on)*","MSTN_HD (add on)*",IF('Application Form'!I963="STORE","STORE",IF('Application Form'!I963="HE","HE","ERROR")))))))))))))))))))),IF(AND(F952&lt;&gt;"",'Application Form'!I963&lt;&gt;"",'Application Form'!J963&lt;&gt;""),IF('Application Form'!J963="SKSTD_BDL","SKSTD_BDL",IF('Application Form'!J963="MIP","MIP",IF('Application Form'!J963="MIP+PV","MIP",IF('Application Form'!J963="SEEKSIRE","SEEKSIRE",IF('Application Form'!J963="SEEKSIRE+PV","SEEKSIRE",IF('Application Form'!J963="GGP50K","GGP50K",IF('Application Form'!J963="GGP50K+PV","GGP50K",IF('Application Form'!J963="GGPHD (150K)","GGPHD (150K)",IF('Application Form'!J963="GGPHD+PV","GGPHD",IF('Application Form'!J963="PV","",IF('Application Form'!J963="POLL","",IF('Application Form'!J963="MSTN","MSTN",IF('Application Form'!J963="COAT","COAT",IF('Application Form'!J963="PI","PI",IF('Application Form'!J963="POLL_50K (add on)*","POLL_50K (add on)*",IF('Application Form'!J963="POLL_HD (add on)*","POLL_HD (add_on)*",IF('Application Form'!J963="MSTN_50K (add_on)*","MSTN_50K (add_on)*",IF('Application Form'!J963="MSTN_HD (add on)*","MSTN_HD (add on)*",IF('Application Form'!J963="STORE","STORE",IF('Application Form'!J963="HE","HE","")))))))))))))))))))),"ERROR"))))))</f>
        <v/>
      </c>
      <c r="P952" t="str">
        <f>IF(AND(F952="",O952&lt;&gt;""),IF('Application Form'!J963="SKSTD_BDL","SKSTD_BDL",IF('Application Form'!J963="MIP","MIP",IF('Application Form'!J963="MIP+PV","MIP",IF('Application Form'!J963="SEEKSIRE","SEEKSIRE",IF('Application Form'!J963="SEEKSIRE+PV","SEEKSIRE",IF('Application Form'!J963="GGP50K","GGP50K",IF('Application Form'!J963="GGP50K+PV","GGP50K",IF('Application Form'!J963="GGPHD (150K)","GGPHD (150K)",IF('Application Form'!J963="GGPHD+PV","GGPHD",IF('Application Form'!J963="PV","",IF('Application Form'!J963="POLL","",IF('Application Form'!J963="MSTN","MSTN",IF('Application Form'!J963="COAT","COAT",IF('Application Form'!J963="PI","PI",IF('Application Form'!J963="POLL_50K (add on)*","POLL_50K (add on)*",IF('Application Form'!J963="POLL_HD (add on)*","POLL_HD (add_on)*",IF('Application Form'!J963="MSTN_50K (add_on)*","MSTN_50K (add_on)*",IF('Application Form'!J963="MSTN_HD (add on)*","MSTN_HD (add on)*",IF('Application Form'!J963="STORE","STORE",IF('Application Form'!J963="HE","HE","")))))))))))))))))))),"")</f>
        <v/>
      </c>
    </row>
    <row r="953" spans="1:16" x14ac:dyDescent="0.25">
      <c r="A953" s="72">
        <f>'Application Form'!E964</f>
        <v>0</v>
      </c>
      <c r="B953" t="str">
        <f>IF('Application Form'!C964="Hair","H",IF('Application Form'!C964="Done","D",IF('Application Form'!C964="Semen","S",IF('Application Form'!C964="TSU","T",""))))</f>
        <v/>
      </c>
      <c r="C953" t="str">
        <f t="shared" si="14"/>
        <v>NAA</v>
      </c>
      <c r="F953" t="str">
        <f>IF('Application Form'!H964="SKSTD_BDL","SKSTD_BDL",IF('Application Form'!H964="MIP","MIP",IF('Application Form'!H964="MIP+PV","MIP",IF('Application Form'!H964="SEEKSIRE","SEEKSIRE",IF('Application Form'!H964="SEEKSIRE+PV","SEEKSIRE",IF('Application Form'!H964="GGP50K","GGP50K",IF('Application Form'!H964="GGP50K+PV","GGP50K",IF('Application Form'!H964="GGPHD (150K)","GGPHD (150K)",IF('Application Form'!H964="GGPHD+PV","GGPHD",IF('Application Form'!H964="PV","",IF('Application Form'!H964="POLL","",IF('Application Form'!H964="MSTN","",IF('Application Form'!H964="COAT","",IF('Application Form'!H964="PI","",IF('Application Form'!H964="POLL_50K (add on)*","",IF('Application Form'!H964="POLL_HD (add on)*","",IF('Application Form'!H964="MSTN_50K (add_on)*","",IF('Application Form'!H964="MSTN_HD (add on)*","",IF('Application Form'!H964="STORE","STORE",IF('Application Form'!H964="HE","HE",""))))))))))))))))))))</f>
        <v/>
      </c>
      <c r="G953" t="str">
        <f>IF(OR(RIGHT('Application Form'!H964,2)="PV",RIGHT('Application Form'!I964,2)="PV",RIGHT('Application Form'!J964,2)="PV"),"Yes","")</f>
        <v/>
      </c>
      <c r="H953" s="81" t="str">
        <f>IF(ISBLANK(IF(F953="SKSTD_BDL",'Application Form'!M964,IF('Office Use Only - DONT TOUCH!!!'!G953="Yes",'Application Form'!M964,""))),"",IF(F953="SKSTD_BDL",'Application Form'!M964,IF('Office Use Only - DONT TOUCH!!!'!G953="Yes",'Application Form'!M964,"")))</f>
        <v/>
      </c>
      <c r="K953" t="str">
        <f>IF(ISBLANK(IF(F953="SKSTD_BDL",'Application Form'!O964,IF('Office Use Only - DONT TOUCH!!!'!G953="Yes",'Application Form'!O964,""))),"",IF(F953="SKSTD_BDL",'Application Form'!O964,IF('Office Use Only - DONT TOUCH!!!'!G953="Yes",'Application Form'!O964,"")))</f>
        <v/>
      </c>
      <c r="N953" t="str">
        <f>IF(AND(F953="",'Application Form'!H964=""),"",IF(AND(F953="",'Application Form'!H964&lt;&gt;""),'Application Form'!H964,IF(AND(F953&lt;&gt;"",'Application Form'!I964=""),"",IF(AND(F953&lt;&gt;"",'Application Form'!I964&lt;&gt;""),IF('Application Form'!I964="SKSTD_BDL","SKSTD_BDL",IF('Application Form'!I964="MIP","MIP",IF('Application Form'!I964="MIP+PV","MIP",IF('Application Form'!I964="SEEKSIRE","SEEKSIRE",IF('Application Form'!I964="SEEKSIRE+PV","SEEKSIRE",IF('Application Form'!I964="GGP50K","GGP50K",IF('Application Form'!I964="GGP50K+PV","GGP50K",IF('Application Form'!I964="GGPHD (150K)","GGPHD (150K)",IF('Application Form'!I964="GGPHD+PV","GGPHD",IF('Application Form'!I964="PV","",IF('Application Form'!I964="POLL","",IF('Application Form'!I964="MSTN","MSTN",IF('Application Form'!I964="COAT","COAT",IF('Application Form'!I964="PI","PI",IF('Application Form'!I964="POLL_50K (add on)*","POLL_50K (add on)*",IF('Application Form'!I964="POLL_HD (add on)*","POLL_HD (add_on)*",IF('Application Form'!I964="MSTN_50K (add_on)*","MSTN_50K (add_on)*",IF('Application Form'!I964="MSTN_HD (add on)*","MSTN_HD (add on)*",IF('Application Form'!I964="STORE","STORE",IF('Application Form'!I964="HE","HE","")))))))))))))))))))),"ERROR"))))</f>
        <v/>
      </c>
      <c r="O953" t="str">
        <f>IF(AND(F953="",'Application Form'!H964=""),"",IF(AND(F953="",'Application Form'!H964&lt;&gt;"",'Application Form'!I964=""),"",IF(AND(F953&lt;&gt;"",'Application Form'!I964=""),"",IF(AND(F953&lt;&gt;"",'Application Form'!I964&lt;&gt;"",'Application Form'!J964=""),"",IF(AND(F953="",'Application Form'!H964&lt;&gt;"",'Application Form'!I964&lt;&gt;""),IF('Application Form'!I964="SKSTD_BDL","SKSTD_BDL",IF('Application Form'!I964="MIP","MIP",IF('Application Form'!I964="MIP+PV","MIP",IF('Application Form'!I964="SEEKSIRE","SEEKSIRE",IF('Application Form'!I964="SEEKSIRE+PV","SEEKSIRE",IF('Application Form'!I964="GGP50K","GGP50K",IF('Application Form'!I964="GGP50K+PV","GGP50K",IF('Application Form'!I964="GGPHD (150K)","GGPHD (150K)",IF('Application Form'!I964="GGPHD+PV","GGPHD",IF('Application Form'!I964="PV","",IF('Application Form'!I964="POLL","",IF('Application Form'!I964="MSTN","MSTN",IF('Application Form'!I964="COAT","COAT",IF('Application Form'!I964="PI","PI",IF('Application Form'!I964="POLL_50K (add on)*","POLL_50K (add on)*",IF('Application Form'!I964="POLL_HD (add on)*","POLL_HD (add_on)*",IF('Application Form'!I964="MSTN_50K (add_on)*","MSTN_50K (add_on)*",IF('Application Form'!I964="MSTN_HD (add on)*","MSTN_HD (add on)*",IF('Application Form'!I964="STORE","STORE",IF('Application Form'!I964="HE","HE","ERROR")))))))))))))))))))),IF(AND(F953&lt;&gt;"",'Application Form'!I964&lt;&gt;"",'Application Form'!J964&lt;&gt;""),IF('Application Form'!J964="SKSTD_BDL","SKSTD_BDL",IF('Application Form'!J964="MIP","MIP",IF('Application Form'!J964="MIP+PV","MIP",IF('Application Form'!J964="SEEKSIRE","SEEKSIRE",IF('Application Form'!J964="SEEKSIRE+PV","SEEKSIRE",IF('Application Form'!J964="GGP50K","GGP50K",IF('Application Form'!J964="GGP50K+PV","GGP50K",IF('Application Form'!J964="GGPHD (150K)","GGPHD (150K)",IF('Application Form'!J964="GGPHD+PV","GGPHD",IF('Application Form'!J964="PV","",IF('Application Form'!J964="POLL","",IF('Application Form'!J964="MSTN","MSTN",IF('Application Form'!J964="COAT","COAT",IF('Application Form'!J964="PI","PI",IF('Application Form'!J964="POLL_50K (add on)*","POLL_50K (add on)*",IF('Application Form'!J964="POLL_HD (add on)*","POLL_HD (add_on)*",IF('Application Form'!J964="MSTN_50K (add_on)*","MSTN_50K (add_on)*",IF('Application Form'!J964="MSTN_HD (add on)*","MSTN_HD (add on)*",IF('Application Form'!J964="STORE","STORE",IF('Application Form'!J964="HE","HE","")))))))))))))))))))),"ERROR"))))))</f>
        <v/>
      </c>
      <c r="P953" t="str">
        <f>IF(AND(F953="",O953&lt;&gt;""),IF('Application Form'!J964="SKSTD_BDL","SKSTD_BDL",IF('Application Form'!J964="MIP","MIP",IF('Application Form'!J964="MIP+PV","MIP",IF('Application Form'!J964="SEEKSIRE","SEEKSIRE",IF('Application Form'!J964="SEEKSIRE+PV","SEEKSIRE",IF('Application Form'!J964="GGP50K","GGP50K",IF('Application Form'!J964="GGP50K+PV","GGP50K",IF('Application Form'!J964="GGPHD (150K)","GGPHD (150K)",IF('Application Form'!J964="GGPHD+PV","GGPHD",IF('Application Form'!J964="PV","",IF('Application Form'!J964="POLL","",IF('Application Form'!J964="MSTN","MSTN",IF('Application Form'!J964="COAT","COAT",IF('Application Form'!J964="PI","PI",IF('Application Form'!J964="POLL_50K (add on)*","POLL_50K (add on)*",IF('Application Form'!J964="POLL_HD (add on)*","POLL_HD (add_on)*",IF('Application Form'!J964="MSTN_50K (add_on)*","MSTN_50K (add_on)*",IF('Application Form'!J964="MSTN_HD (add on)*","MSTN_HD (add on)*",IF('Application Form'!J964="STORE","STORE",IF('Application Form'!J964="HE","HE","")))))))))))))))))))),"")</f>
        <v/>
      </c>
    </row>
    <row r="954" spans="1:16" x14ac:dyDescent="0.25">
      <c r="A954" s="72">
        <f>'Application Form'!E965</f>
        <v>0</v>
      </c>
      <c r="B954" t="str">
        <f>IF('Application Form'!C965="Hair","H",IF('Application Form'!C965="Done","D",IF('Application Form'!C965="Semen","S",IF('Application Form'!C965="TSU","T",""))))</f>
        <v/>
      </c>
      <c r="C954" t="str">
        <f t="shared" si="14"/>
        <v>NAA</v>
      </c>
      <c r="F954" t="str">
        <f>IF('Application Form'!H965="SKSTD_BDL","SKSTD_BDL",IF('Application Form'!H965="MIP","MIP",IF('Application Form'!H965="MIP+PV","MIP",IF('Application Form'!H965="SEEKSIRE","SEEKSIRE",IF('Application Form'!H965="SEEKSIRE+PV","SEEKSIRE",IF('Application Form'!H965="GGP50K","GGP50K",IF('Application Form'!H965="GGP50K+PV","GGP50K",IF('Application Form'!H965="GGPHD (150K)","GGPHD (150K)",IF('Application Form'!H965="GGPHD+PV","GGPHD",IF('Application Form'!H965="PV","",IF('Application Form'!H965="POLL","",IF('Application Form'!H965="MSTN","",IF('Application Form'!H965="COAT","",IF('Application Form'!H965="PI","",IF('Application Form'!H965="POLL_50K (add on)*","",IF('Application Form'!H965="POLL_HD (add on)*","",IF('Application Form'!H965="MSTN_50K (add_on)*","",IF('Application Form'!H965="MSTN_HD (add on)*","",IF('Application Form'!H965="STORE","STORE",IF('Application Form'!H965="HE","HE",""))))))))))))))))))))</f>
        <v/>
      </c>
      <c r="G954" t="str">
        <f>IF(OR(RIGHT('Application Form'!H965,2)="PV",RIGHT('Application Form'!I965,2)="PV",RIGHT('Application Form'!J965,2)="PV"),"Yes","")</f>
        <v/>
      </c>
      <c r="H954" s="81" t="str">
        <f>IF(ISBLANK(IF(F954="SKSTD_BDL",'Application Form'!M965,IF('Office Use Only - DONT TOUCH!!!'!G954="Yes",'Application Form'!M965,""))),"",IF(F954="SKSTD_BDL",'Application Form'!M965,IF('Office Use Only - DONT TOUCH!!!'!G954="Yes",'Application Form'!M965,"")))</f>
        <v/>
      </c>
      <c r="K954" t="str">
        <f>IF(ISBLANK(IF(F954="SKSTD_BDL",'Application Form'!O965,IF('Office Use Only - DONT TOUCH!!!'!G954="Yes",'Application Form'!O965,""))),"",IF(F954="SKSTD_BDL",'Application Form'!O965,IF('Office Use Only - DONT TOUCH!!!'!G954="Yes",'Application Form'!O965,"")))</f>
        <v/>
      </c>
      <c r="N954" t="str">
        <f>IF(AND(F954="",'Application Form'!H965=""),"",IF(AND(F954="",'Application Form'!H965&lt;&gt;""),'Application Form'!H965,IF(AND(F954&lt;&gt;"",'Application Form'!I965=""),"",IF(AND(F954&lt;&gt;"",'Application Form'!I965&lt;&gt;""),IF('Application Form'!I965="SKSTD_BDL","SKSTD_BDL",IF('Application Form'!I965="MIP","MIP",IF('Application Form'!I965="MIP+PV","MIP",IF('Application Form'!I965="SEEKSIRE","SEEKSIRE",IF('Application Form'!I965="SEEKSIRE+PV","SEEKSIRE",IF('Application Form'!I965="GGP50K","GGP50K",IF('Application Form'!I965="GGP50K+PV","GGP50K",IF('Application Form'!I965="GGPHD (150K)","GGPHD (150K)",IF('Application Form'!I965="GGPHD+PV","GGPHD",IF('Application Form'!I965="PV","",IF('Application Form'!I965="POLL","",IF('Application Form'!I965="MSTN","MSTN",IF('Application Form'!I965="COAT","COAT",IF('Application Form'!I965="PI","PI",IF('Application Form'!I965="POLL_50K (add on)*","POLL_50K (add on)*",IF('Application Form'!I965="POLL_HD (add on)*","POLL_HD (add_on)*",IF('Application Form'!I965="MSTN_50K (add_on)*","MSTN_50K (add_on)*",IF('Application Form'!I965="MSTN_HD (add on)*","MSTN_HD (add on)*",IF('Application Form'!I965="STORE","STORE",IF('Application Form'!I965="HE","HE","")))))))))))))))))))),"ERROR"))))</f>
        <v/>
      </c>
      <c r="O954" t="str">
        <f>IF(AND(F954="",'Application Form'!H965=""),"",IF(AND(F954="",'Application Form'!H965&lt;&gt;"",'Application Form'!I965=""),"",IF(AND(F954&lt;&gt;"",'Application Form'!I965=""),"",IF(AND(F954&lt;&gt;"",'Application Form'!I965&lt;&gt;"",'Application Form'!J965=""),"",IF(AND(F954="",'Application Form'!H965&lt;&gt;"",'Application Form'!I965&lt;&gt;""),IF('Application Form'!I965="SKSTD_BDL","SKSTD_BDL",IF('Application Form'!I965="MIP","MIP",IF('Application Form'!I965="MIP+PV","MIP",IF('Application Form'!I965="SEEKSIRE","SEEKSIRE",IF('Application Form'!I965="SEEKSIRE+PV","SEEKSIRE",IF('Application Form'!I965="GGP50K","GGP50K",IF('Application Form'!I965="GGP50K+PV","GGP50K",IF('Application Form'!I965="GGPHD (150K)","GGPHD (150K)",IF('Application Form'!I965="GGPHD+PV","GGPHD",IF('Application Form'!I965="PV","",IF('Application Form'!I965="POLL","",IF('Application Form'!I965="MSTN","MSTN",IF('Application Form'!I965="COAT","COAT",IF('Application Form'!I965="PI","PI",IF('Application Form'!I965="POLL_50K (add on)*","POLL_50K (add on)*",IF('Application Form'!I965="POLL_HD (add on)*","POLL_HD (add_on)*",IF('Application Form'!I965="MSTN_50K (add_on)*","MSTN_50K (add_on)*",IF('Application Form'!I965="MSTN_HD (add on)*","MSTN_HD (add on)*",IF('Application Form'!I965="STORE","STORE",IF('Application Form'!I965="HE","HE","ERROR")))))))))))))))))))),IF(AND(F954&lt;&gt;"",'Application Form'!I965&lt;&gt;"",'Application Form'!J965&lt;&gt;""),IF('Application Form'!J965="SKSTD_BDL","SKSTD_BDL",IF('Application Form'!J965="MIP","MIP",IF('Application Form'!J965="MIP+PV","MIP",IF('Application Form'!J965="SEEKSIRE","SEEKSIRE",IF('Application Form'!J965="SEEKSIRE+PV","SEEKSIRE",IF('Application Form'!J965="GGP50K","GGP50K",IF('Application Form'!J965="GGP50K+PV","GGP50K",IF('Application Form'!J965="GGPHD (150K)","GGPHD (150K)",IF('Application Form'!J965="GGPHD+PV","GGPHD",IF('Application Form'!J965="PV","",IF('Application Form'!J965="POLL","",IF('Application Form'!J965="MSTN","MSTN",IF('Application Form'!J965="COAT","COAT",IF('Application Form'!J965="PI","PI",IF('Application Form'!J965="POLL_50K (add on)*","POLL_50K (add on)*",IF('Application Form'!J965="POLL_HD (add on)*","POLL_HD (add_on)*",IF('Application Form'!J965="MSTN_50K (add_on)*","MSTN_50K (add_on)*",IF('Application Form'!J965="MSTN_HD (add on)*","MSTN_HD (add on)*",IF('Application Form'!J965="STORE","STORE",IF('Application Form'!J965="HE","HE","")))))))))))))))))))),"ERROR"))))))</f>
        <v/>
      </c>
      <c r="P954" t="str">
        <f>IF(AND(F954="",O954&lt;&gt;""),IF('Application Form'!J965="SKSTD_BDL","SKSTD_BDL",IF('Application Form'!J965="MIP","MIP",IF('Application Form'!J965="MIP+PV","MIP",IF('Application Form'!J965="SEEKSIRE","SEEKSIRE",IF('Application Form'!J965="SEEKSIRE+PV","SEEKSIRE",IF('Application Form'!J965="GGP50K","GGP50K",IF('Application Form'!J965="GGP50K+PV","GGP50K",IF('Application Form'!J965="GGPHD (150K)","GGPHD (150K)",IF('Application Form'!J965="GGPHD+PV","GGPHD",IF('Application Form'!J965="PV","",IF('Application Form'!J965="POLL","",IF('Application Form'!J965="MSTN","MSTN",IF('Application Form'!J965="COAT","COAT",IF('Application Form'!J965="PI","PI",IF('Application Form'!J965="POLL_50K (add on)*","POLL_50K (add on)*",IF('Application Form'!J965="POLL_HD (add on)*","POLL_HD (add_on)*",IF('Application Form'!J965="MSTN_50K (add_on)*","MSTN_50K (add_on)*",IF('Application Form'!J965="MSTN_HD (add on)*","MSTN_HD (add on)*",IF('Application Form'!J965="STORE","STORE",IF('Application Form'!J965="HE","HE","")))))))))))))))))))),"")</f>
        <v/>
      </c>
    </row>
    <row r="955" spans="1:16" x14ac:dyDescent="0.25">
      <c r="A955" s="72">
        <f>'Application Form'!E966</f>
        <v>0</v>
      </c>
      <c r="B955" t="str">
        <f>IF('Application Form'!C966="Hair","H",IF('Application Form'!C966="Done","D",IF('Application Form'!C966="Semen","S",IF('Application Form'!C966="TSU","T",""))))</f>
        <v/>
      </c>
      <c r="C955" t="str">
        <f t="shared" si="14"/>
        <v>NAA</v>
      </c>
      <c r="F955" t="str">
        <f>IF('Application Form'!H966="SKSTD_BDL","SKSTD_BDL",IF('Application Form'!H966="MIP","MIP",IF('Application Form'!H966="MIP+PV","MIP",IF('Application Form'!H966="SEEKSIRE","SEEKSIRE",IF('Application Form'!H966="SEEKSIRE+PV","SEEKSIRE",IF('Application Form'!H966="GGP50K","GGP50K",IF('Application Form'!H966="GGP50K+PV","GGP50K",IF('Application Form'!H966="GGPHD (150K)","GGPHD (150K)",IF('Application Form'!H966="GGPHD+PV","GGPHD",IF('Application Form'!H966="PV","",IF('Application Form'!H966="POLL","",IF('Application Form'!H966="MSTN","",IF('Application Form'!H966="COAT","",IF('Application Form'!H966="PI","",IF('Application Form'!H966="POLL_50K (add on)*","",IF('Application Form'!H966="POLL_HD (add on)*","",IF('Application Form'!H966="MSTN_50K (add_on)*","",IF('Application Form'!H966="MSTN_HD (add on)*","",IF('Application Form'!H966="STORE","STORE",IF('Application Form'!H966="HE","HE",""))))))))))))))))))))</f>
        <v/>
      </c>
      <c r="G955" t="str">
        <f>IF(OR(RIGHT('Application Form'!H966,2)="PV",RIGHT('Application Form'!I966,2)="PV",RIGHT('Application Form'!J966,2)="PV"),"Yes","")</f>
        <v/>
      </c>
      <c r="H955" s="81" t="str">
        <f>IF(ISBLANK(IF(F955="SKSTD_BDL",'Application Form'!M966,IF('Office Use Only - DONT TOUCH!!!'!G955="Yes",'Application Form'!M966,""))),"",IF(F955="SKSTD_BDL",'Application Form'!M966,IF('Office Use Only - DONT TOUCH!!!'!G955="Yes",'Application Form'!M966,"")))</f>
        <v/>
      </c>
      <c r="K955" t="str">
        <f>IF(ISBLANK(IF(F955="SKSTD_BDL",'Application Form'!O966,IF('Office Use Only - DONT TOUCH!!!'!G955="Yes",'Application Form'!O966,""))),"",IF(F955="SKSTD_BDL",'Application Form'!O966,IF('Office Use Only - DONT TOUCH!!!'!G955="Yes",'Application Form'!O966,"")))</f>
        <v/>
      </c>
      <c r="N955" t="str">
        <f>IF(AND(F955="",'Application Form'!H966=""),"",IF(AND(F955="",'Application Form'!H966&lt;&gt;""),'Application Form'!H966,IF(AND(F955&lt;&gt;"",'Application Form'!I966=""),"",IF(AND(F955&lt;&gt;"",'Application Form'!I966&lt;&gt;""),IF('Application Form'!I966="SKSTD_BDL","SKSTD_BDL",IF('Application Form'!I966="MIP","MIP",IF('Application Form'!I966="MIP+PV","MIP",IF('Application Form'!I966="SEEKSIRE","SEEKSIRE",IF('Application Form'!I966="SEEKSIRE+PV","SEEKSIRE",IF('Application Form'!I966="GGP50K","GGP50K",IF('Application Form'!I966="GGP50K+PV","GGP50K",IF('Application Form'!I966="GGPHD (150K)","GGPHD (150K)",IF('Application Form'!I966="GGPHD+PV","GGPHD",IF('Application Form'!I966="PV","",IF('Application Form'!I966="POLL","",IF('Application Form'!I966="MSTN","MSTN",IF('Application Form'!I966="COAT","COAT",IF('Application Form'!I966="PI","PI",IF('Application Form'!I966="POLL_50K (add on)*","POLL_50K (add on)*",IF('Application Form'!I966="POLL_HD (add on)*","POLL_HD (add_on)*",IF('Application Form'!I966="MSTN_50K (add_on)*","MSTN_50K (add_on)*",IF('Application Form'!I966="MSTN_HD (add on)*","MSTN_HD (add on)*",IF('Application Form'!I966="STORE","STORE",IF('Application Form'!I966="HE","HE","")))))))))))))))))))),"ERROR"))))</f>
        <v/>
      </c>
      <c r="O955" t="str">
        <f>IF(AND(F955="",'Application Form'!H966=""),"",IF(AND(F955="",'Application Form'!H966&lt;&gt;"",'Application Form'!I966=""),"",IF(AND(F955&lt;&gt;"",'Application Form'!I966=""),"",IF(AND(F955&lt;&gt;"",'Application Form'!I966&lt;&gt;"",'Application Form'!J966=""),"",IF(AND(F955="",'Application Form'!H966&lt;&gt;"",'Application Form'!I966&lt;&gt;""),IF('Application Form'!I966="SKSTD_BDL","SKSTD_BDL",IF('Application Form'!I966="MIP","MIP",IF('Application Form'!I966="MIP+PV","MIP",IF('Application Form'!I966="SEEKSIRE","SEEKSIRE",IF('Application Form'!I966="SEEKSIRE+PV","SEEKSIRE",IF('Application Form'!I966="GGP50K","GGP50K",IF('Application Form'!I966="GGP50K+PV","GGP50K",IF('Application Form'!I966="GGPHD (150K)","GGPHD (150K)",IF('Application Form'!I966="GGPHD+PV","GGPHD",IF('Application Form'!I966="PV","",IF('Application Form'!I966="POLL","",IF('Application Form'!I966="MSTN","MSTN",IF('Application Form'!I966="COAT","COAT",IF('Application Form'!I966="PI","PI",IF('Application Form'!I966="POLL_50K (add on)*","POLL_50K (add on)*",IF('Application Form'!I966="POLL_HD (add on)*","POLL_HD (add_on)*",IF('Application Form'!I966="MSTN_50K (add_on)*","MSTN_50K (add_on)*",IF('Application Form'!I966="MSTN_HD (add on)*","MSTN_HD (add on)*",IF('Application Form'!I966="STORE","STORE",IF('Application Form'!I966="HE","HE","ERROR")))))))))))))))))))),IF(AND(F955&lt;&gt;"",'Application Form'!I966&lt;&gt;"",'Application Form'!J966&lt;&gt;""),IF('Application Form'!J966="SKSTD_BDL","SKSTD_BDL",IF('Application Form'!J966="MIP","MIP",IF('Application Form'!J966="MIP+PV","MIP",IF('Application Form'!J966="SEEKSIRE","SEEKSIRE",IF('Application Form'!J966="SEEKSIRE+PV","SEEKSIRE",IF('Application Form'!J966="GGP50K","GGP50K",IF('Application Form'!J966="GGP50K+PV","GGP50K",IF('Application Form'!J966="GGPHD (150K)","GGPHD (150K)",IF('Application Form'!J966="GGPHD+PV","GGPHD",IF('Application Form'!J966="PV","",IF('Application Form'!J966="POLL","",IF('Application Form'!J966="MSTN","MSTN",IF('Application Form'!J966="COAT","COAT",IF('Application Form'!J966="PI","PI",IF('Application Form'!J966="POLL_50K (add on)*","POLL_50K (add on)*",IF('Application Form'!J966="POLL_HD (add on)*","POLL_HD (add_on)*",IF('Application Form'!J966="MSTN_50K (add_on)*","MSTN_50K (add_on)*",IF('Application Form'!J966="MSTN_HD (add on)*","MSTN_HD (add on)*",IF('Application Form'!J966="STORE","STORE",IF('Application Form'!J966="HE","HE","")))))))))))))))))))),"ERROR"))))))</f>
        <v/>
      </c>
      <c r="P955" t="str">
        <f>IF(AND(F955="",O955&lt;&gt;""),IF('Application Form'!J966="SKSTD_BDL","SKSTD_BDL",IF('Application Form'!J966="MIP","MIP",IF('Application Form'!J966="MIP+PV","MIP",IF('Application Form'!J966="SEEKSIRE","SEEKSIRE",IF('Application Form'!J966="SEEKSIRE+PV","SEEKSIRE",IF('Application Form'!J966="GGP50K","GGP50K",IF('Application Form'!J966="GGP50K+PV","GGP50K",IF('Application Form'!J966="GGPHD (150K)","GGPHD (150K)",IF('Application Form'!J966="GGPHD+PV","GGPHD",IF('Application Form'!J966="PV","",IF('Application Form'!J966="POLL","",IF('Application Form'!J966="MSTN","MSTN",IF('Application Form'!J966="COAT","COAT",IF('Application Form'!J966="PI","PI",IF('Application Form'!J966="POLL_50K (add on)*","POLL_50K (add on)*",IF('Application Form'!J966="POLL_HD (add on)*","POLL_HD (add_on)*",IF('Application Form'!J966="MSTN_50K (add_on)*","MSTN_50K (add_on)*",IF('Application Form'!J966="MSTN_HD (add on)*","MSTN_HD (add on)*",IF('Application Form'!J966="STORE","STORE",IF('Application Form'!J966="HE","HE","")))))))))))))))))))),"")</f>
        <v/>
      </c>
    </row>
    <row r="956" spans="1:16" x14ac:dyDescent="0.25">
      <c r="A956" s="72">
        <f>'Application Form'!E967</f>
        <v>0</v>
      </c>
      <c r="B956" t="str">
        <f>IF('Application Form'!C967="Hair","H",IF('Application Form'!C967="Done","D",IF('Application Form'!C967="Semen","S",IF('Application Form'!C967="TSU","T",""))))</f>
        <v/>
      </c>
      <c r="C956" t="str">
        <f t="shared" si="14"/>
        <v>NAA</v>
      </c>
      <c r="F956" t="str">
        <f>IF('Application Form'!H967="SKSTD_BDL","SKSTD_BDL",IF('Application Form'!H967="MIP","MIP",IF('Application Form'!H967="MIP+PV","MIP",IF('Application Form'!H967="SEEKSIRE","SEEKSIRE",IF('Application Form'!H967="SEEKSIRE+PV","SEEKSIRE",IF('Application Form'!H967="GGP50K","GGP50K",IF('Application Form'!H967="GGP50K+PV","GGP50K",IF('Application Form'!H967="GGPHD (150K)","GGPHD (150K)",IF('Application Form'!H967="GGPHD+PV","GGPHD",IF('Application Form'!H967="PV","",IF('Application Form'!H967="POLL","",IF('Application Form'!H967="MSTN","",IF('Application Form'!H967="COAT","",IF('Application Form'!H967="PI","",IF('Application Form'!H967="POLL_50K (add on)*","",IF('Application Form'!H967="POLL_HD (add on)*","",IF('Application Form'!H967="MSTN_50K (add_on)*","",IF('Application Form'!H967="MSTN_HD (add on)*","",IF('Application Form'!H967="STORE","STORE",IF('Application Form'!H967="HE","HE",""))))))))))))))))))))</f>
        <v/>
      </c>
      <c r="G956" t="str">
        <f>IF(OR(RIGHT('Application Form'!H967,2)="PV",RIGHT('Application Form'!I967,2)="PV",RIGHT('Application Form'!J967,2)="PV"),"Yes","")</f>
        <v/>
      </c>
      <c r="H956" s="81" t="str">
        <f>IF(ISBLANK(IF(F956="SKSTD_BDL",'Application Form'!M967,IF('Office Use Only - DONT TOUCH!!!'!G956="Yes",'Application Form'!M967,""))),"",IF(F956="SKSTD_BDL",'Application Form'!M967,IF('Office Use Only - DONT TOUCH!!!'!G956="Yes",'Application Form'!M967,"")))</f>
        <v/>
      </c>
      <c r="K956" t="str">
        <f>IF(ISBLANK(IF(F956="SKSTD_BDL",'Application Form'!O967,IF('Office Use Only - DONT TOUCH!!!'!G956="Yes",'Application Form'!O967,""))),"",IF(F956="SKSTD_BDL",'Application Form'!O967,IF('Office Use Only - DONT TOUCH!!!'!G956="Yes",'Application Form'!O967,"")))</f>
        <v/>
      </c>
      <c r="N956" t="str">
        <f>IF(AND(F956="",'Application Form'!H967=""),"",IF(AND(F956="",'Application Form'!H967&lt;&gt;""),'Application Form'!H967,IF(AND(F956&lt;&gt;"",'Application Form'!I967=""),"",IF(AND(F956&lt;&gt;"",'Application Form'!I967&lt;&gt;""),IF('Application Form'!I967="SKSTD_BDL","SKSTD_BDL",IF('Application Form'!I967="MIP","MIP",IF('Application Form'!I967="MIP+PV","MIP",IF('Application Form'!I967="SEEKSIRE","SEEKSIRE",IF('Application Form'!I967="SEEKSIRE+PV","SEEKSIRE",IF('Application Form'!I967="GGP50K","GGP50K",IF('Application Form'!I967="GGP50K+PV","GGP50K",IF('Application Form'!I967="GGPHD (150K)","GGPHD (150K)",IF('Application Form'!I967="GGPHD+PV","GGPHD",IF('Application Form'!I967="PV","",IF('Application Form'!I967="POLL","",IF('Application Form'!I967="MSTN","MSTN",IF('Application Form'!I967="COAT","COAT",IF('Application Form'!I967="PI","PI",IF('Application Form'!I967="POLL_50K (add on)*","POLL_50K (add on)*",IF('Application Form'!I967="POLL_HD (add on)*","POLL_HD (add_on)*",IF('Application Form'!I967="MSTN_50K (add_on)*","MSTN_50K (add_on)*",IF('Application Form'!I967="MSTN_HD (add on)*","MSTN_HD (add on)*",IF('Application Form'!I967="STORE","STORE",IF('Application Form'!I967="HE","HE","")))))))))))))))))))),"ERROR"))))</f>
        <v/>
      </c>
      <c r="O956" t="str">
        <f>IF(AND(F956="",'Application Form'!H967=""),"",IF(AND(F956="",'Application Form'!H967&lt;&gt;"",'Application Form'!I967=""),"",IF(AND(F956&lt;&gt;"",'Application Form'!I967=""),"",IF(AND(F956&lt;&gt;"",'Application Form'!I967&lt;&gt;"",'Application Form'!J967=""),"",IF(AND(F956="",'Application Form'!H967&lt;&gt;"",'Application Form'!I967&lt;&gt;""),IF('Application Form'!I967="SKSTD_BDL","SKSTD_BDL",IF('Application Form'!I967="MIP","MIP",IF('Application Form'!I967="MIP+PV","MIP",IF('Application Form'!I967="SEEKSIRE","SEEKSIRE",IF('Application Form'!I967="SEEKSIRE+PV","SEEKSIRE",IF('Application Form'!I967="GGP50K","GGP50K",IF('Application Form'!I967="GGP50K+PV","GGP50K",IF('Application Form'!I967="GGPHD (150K)","GGPHD (150K)",IF('Application Form'!I967="GGPHD+PV","GGPHD",IF('Application Form'!I967="PV","",IF('Application Form'!I967="POLL","",IF('Application Form'!I967="MSTN","MSTN",IF('Application Form'!I967="COAT","COAT",IF('Application Form'!I967="PI","PI",IF('Application Form'!I967="POLL_50K (add on)*","POLL_50K (add on)*",IF('Application Form'!I967="POLL_HD (add on)*","POLL_HD (add_on)*",IF('Application Form'!I967="MSTN_50K (add_on)*","MSTN_50K (add_on)*",IF('Application Form'!I967="MSTN_HD (add on)*","MSTN_HD (add on)*",IF('Application Form'!I967="STORE","STORE",IF('Application Form'!I967="HE","HE","ERROR")))))))))))))))))))),IF(AND(F956&lt;&gt;"",'Application Form'!I967&lt;&gt;"",'Application Form'!J967&lt;&gt;""),IF('Application Form'!J967="SKSTD_BDL","SKSTD_BDL",IF('Application Form'!J967="MIP","MIP",IF('Application Form'!J967="MIP+PV","MIP",IF('Application Form'!J967="SEEKSIRE","SEEKSIRE",IF('Application Form'!J967="SEEKSIRE+PV","SEEKSIRE",IF('Application Form'!J967="GGP50K","GGP50K",IF('Application Form'!J967="GGP50K+PV","GGP50K",IF('Application Form'!J967="GGPHD (150K)","GGPHD (150K)",IF('Application Form'!J967="GGPHD+PV","GGPHD",IF('Application Form'!J967="PV","",IF('Application Form'!J967="POLL","",IF('Application Form'!J967="MSTN","MSTN",IF('Application Form'!J967="COAT","COAT",IF('Application Form'!J967="PI","PI",IF('Application Form'!J967="POLL_50K (add on)*","POLL_50K (add on)*",IF('Application Form'!J967="POLL_HD (add on)*","POLL_HD (add_on)*",IF('Application Form'!J967="MSTN_50K (add_on)*","MSTN_50K (add_on)*",IF('Application Form'!J967="MSTN_HD (add on)*","MSTN_HD (add on)*",IF('Application Form'!J967="STORE","STORE",IF('Application Form'!J967="HE","HE","")))))))))))))))))))),"ERROR"))))))</f>
        <v/>
      </c>
      <c r="P956" t="str">
        <f>IF(AND(F956="",O956&lt;&gt;""),IF('Application Form'!J967="SKSTD_BDL","SKSTD_BDL",IF('Application Form'!J967="MIP","MIP",IF('Application Form'!J967="MIP+PV","MIP",IF('Application Form'!J967="SEEKSIRE","SEEKSIRE",IF('Application Form'!J967="SEEKSIRE+PV","SEEKSIRE",IF('Application Form'!J967="GGP50K","GGP50K",IF('Application Form'!J967="GGP50K+PV","GGP50K",IF('Application Form'!J967="GGPHD (150K)","GGPHD (150K)",IF('Application Form'!J967="GGPHD+PV","GGPHD",IF('Application Form'!J967="PV","",IF('Application Form'!J967="POLL","",IF('Application Form'!J967="MSTN","MSTN",IF('Application Form'!J967="COAT","COAT",IF('Application Form'!J967="PI","PI",IF('Application Form'!J967="POLL_50K (add on)*","POLL_50K (add on)*",IF('Application Form'!J967="POLL_HD (add on)*","POLL_HD (add_on)*",IF('Application Form'!J967="MSTN_50K (add_on)*","MSTN_50K (add_on)*",IF('Application Form'!J967="MSTN_HD (add on)*","MSTN_HD (add on)*",IF('Application Form'!J967="STORE","STORE",IF('Application Form'!J967="HE","HE","")))))))))))))))))))),"")</f>
        <v/>
      </c>
    </row>
    <row r="957" spans="1:16" x14ac:dyDescent="0.25">
      <c r="A957" s="72">
        <f>'Application Form'!E968</f>
        <v>0</v>
      </c>
      <c r="B957" t="str">
        <f>IF('Application Form'!C968="Hair","H",IF('Application Form'!C968="Done","D",IF('Application Form'!C968="Semen","S",IF('Application Form'!C968="TSU","T",""))))</f>
        <v/>
      </c>
      <c r="C957" t="str">
        <f t="shared" si="14"/>
        <v>NAA</v>
      </c>
      <c r="F957" t="str">
        <f>IF('Application Form'!H968="SKSTD_BDL","SKSTD_BDL",IF('Application Form'!H968="MIP","MIP",IF('Application Form'!H968="MIP+PV","MIP",IF('Application Form'!H968="SEEKSIRE","SEEKSIRE",IF('Application Form'!H968="SEEKSIRE+PV","SEEKSIRE",IF('Application Form'!H968="GGP50K","GGP50K",IF('Application Form'!H968="GGP50K+PV","GGP50K",IF('Application Form'!H968="GGPHD (150K)","GGPHD (150K)",IF('Application Form'!H968="GGPHD+PV","GGPHD",IF('Application Form'!H968="PV","",IF('Application Form'!H968="POLL","",IF('Application Form'!H968="MSTN","",IF('Application Form'!H968="COAT","",IF('Application Form'!H968="PI","",IF('Application Form'!H968="POLL_50K (add on)*","",IF('Application Form'!H968="POLL_HD (add on)*","",IF('Application Form'!H968="MSTN_50K (add_on)*","",IF('Application Form'!H968="MSTN_HD (add on)*","",IF('Application Form'!H968="STORE","STORE",IF('Application Form'!H968="HE","HE",""))))))))))))))))))))</f>
        <v/>
      </c>
      <c r="G957" t="str">
        <f>IF(OR(RIGHT('Application Form'!H968,2)="PV",RIGHT('Application Form'!I968,2)="PV",RIGHT('Application Form'!J968,2)="PV"),"Yes","")</f>
        <v/>
      </c>
      <c r="H957" s="81" t="str">
        <f>IF(ISBLANK(IF(F957="SKSTD_BDL",'Application Form'!M968,IF('Office Use Only - DONT TOUCH!!!'!G957="Yes",'Application Form'!M968,""))),"",IF(F957="SKSTD_BDL",'Application Form'!M968,IF('Office Use Only - DONT TOUCH!!!'!G957="Yes",'Application Form'!M968,"")))</f>
        <v/>
      </c>
      <c r="K957" t="str">
        <f>IF(ISBLANK(IF(F957="SKSTD_BDL",'Application Form'!O968,IF('Office Use Only - DONT TOUCH!!!'!G957="Yes",'Application Form'!O968,""))),"",IF(F957="SKSTD_BDL",'Application Form'!O968,IF('Office Use Only - DONT TOUCH!!!'!G957="Yes",'Application Form'!O968,"")))</f>
        <v/>
      </c>
      <c r="N957" t="str">
        <f>IF(AND(F957="",'Application Form'!H968=""),"",IF(AND(F957="",'Application Form'!H968&lt;&gt;""),'Application Form'!H968,IF(AND(F957&lt;&gt;"",'Application Form'!I968=""),"",IF(AND(F957&lt;&gt;"",'Application Form'!I968&lt;&gt;""),IF('Application Form'!I968="SKSTD_BDL","SKSTD_BDL",IF('Application Form'!I968="MIP","MIP",IF('Application Form'!I968="MIP+PV","MIP",IF('Application Form'!I968="SEEKSIRE","SEEKSIRE",IF('Application Form'!I968="SEEKSIRE+PV","SEEKSIRE",IF('Application Form'!I968="GGP50K","GGP50K",IF('Application Form'!I968="GGP50K+PV","GGP50K",IF('Application Form'!I968="GGPHD (150K)","GGPHD (150K)",IF('Application Form'!I968="GGPHD+PV","GGPHD",IF('Application Form'!I968="PV","",IF('Application Form'!I968="POLL","",IF('Application Form'!I968="MSTN","MSTN",IF('Application Form'!I968="COAT","COAT",IF('Application Form'!I968="PI","PI",IF('Application Form'!I968="POLL_50K (add on)*","POLL_50K (add on)*",IF('Application Form'!I968="POLL_HD (add on)*","POLL_HD (add_on)*",IF('Application Form'!I968="MSTN_50K (add_on)*","MSTN_50K (add_on)*",IF('Application Form'!I968="MSTN_HD (add on)*","MSTN_HD (add on)*",IF('Application Form'!I968="STORE","STORE",IF('Application Form'!I968="HE","HE","")))))))))))))))))))),"ERROR"))))</f>
        <v/>
      </c>
      <c r="O957" t="str">
        <f>IF(AND(F957="",'Application Form'!H968=""),"",IF(AND(F957="",'Application Form'!H968&lt;&gt;"",'Application Form'!I968=""),"",IF(AND(F957&lt;&gt;"",'Application Form'!I968=""),"",IF(AND(F957&lt;&gt;"",'Application Form'!I968&lt;&gt;"",'Application Form'!J968=""),"",IF(AND(F957="",'Application Form'!H968&lt;&gt;"",'Application Form'!I968&lt;&gt;""),IF('Application Form'!I968="SKSTD_BDL","SKSTD_BDL",IF('Application Form'!I968="MIP","MIP",IF('Application Form'!I968="MIP+PV","MIP",IF('Application Form'!I968="SEEKSIRE","SEEKSIRE",IF('Application Form'!I968="SEEKSIRE+PV","SEEKSIRE",IF('Application Form'!I968="GGP50K","GGP50K",IF('Application Form'!I968="GGP50K+PV","GGP50K",IF('Application Form'!I968="GGPHD (150K)","GGPHD (150K)",IF('Application Form'!I968="GGPHD+PV","GGPHD",IF('Application Form'!I968="PV","",IF('Application Form'!I968="POLL","",IF('Application Form'!I968="MSTN","MSTN",IF('Application Form'!I968="COAT","COAT",IF('Application Form'!I968="PI","PI",IF('Application Form'!I968="POLL_50K (add on)*","POLL_50K (add on)*",IF('Application Form'!I968="POLL_HD (add on)*","POLL_HD (add_on)*",IF('Application Form'!I968="MSTN_50K (add_on)*","MSTN_50K (add_on)*",IF('Application Form'!I968="MSTN_HD (add on)*","MSTN_HD (add on)*",IF('Application Form'!I968="STORE","STORE",IF('Application Form'!I968="HE","HE","ERROR")))))))))))))))))))),IF(AND(F957&lt;&gt;"",'Application Form'!I968&lt;&gt;"",'Application Form'!J968&lt;&gt;""),IF('Application Form'!J968="SKSTD_BDL","SKSTD_BDL",IF('Application Form'!J968="MIP","MIP",IF('Application Form'!J968="MIP+PV","MIP",IF('Application Form'!J968="SEEKSIRE","SEEKSIRE",IF('Application Form'!J968="SEEKSIRE+PV","SEEKSIRE",IF('Application Form'!J968="GGP50K","GGP50K",IF('Application Form'!J968="GGP50K+PV","GGP50K",IF('Application Form'!J968="GGPHD (150K)","GGPHD (150K)",IF('Application Form'!J968="GGPHD+PV","GGPHD",IF('Application Form'!J968="PV","",IF('Application Form'!J968="POLL","",IF('Application Form'!J968="MSTN","MSTN",IF('Application Form'!J968="COAT","COAT",IF('Application Form'!J968="PI","PI",IF('Application Form'!J968="POLL_50K (add on)*","POLL_50K (add on)*",IF('Application Form'!J968="POLL_HD (add on)*","POLL_HD (add_on)*",IF('Application Form'!J968="MSTN_50K (add_on)*","MSTN_50K (add_on)*",IF('Application Form'!J968="MSTN_HD (add on)*","MSTN_HD (add on)*",IF('Application Form'!J968="STORE","STORE",IF('Application Form'!J968="HE","HE","")))))))))))))))))))),"ERROR"))))))</f>
        <v/>
      </c>
      <c r="P957" t="str">
        <f>IF(AND(F957="",O957&lt;&gt;""),IF('Application Form'!J968="SKSTD_BDL","SKSTD_BDL",IF('Application Form'!J968="MIP","MIP",IF('Application Form'!J968="MIP+PV","MIP",IF('Application Form'!J968="SEEKSIRE","SEEKSIRE",IF('Application Form'!J968="SEEKSIRE+PV","SEEKSIRE",IF('Application Form'!J968="GGP50K","GGP50K",IF('Application Form'!J968="GGP50K+PV","GGP50K",IF('Application Form'!J968="GGPHD (150K)","GGPHD (150K)",IF('Application Form'!J968="GGPHD+PV","GGPHD",IF('Application Form'!J968="PV","",IF('Application Form'!J968="POLL","",IF('Application Form'!J968="MSTN","MSTN",IF('Application Form'!J968="COAT","COAT",IF('Application Form'!J968="PI","PI",IF('Application Form'!J968="POLL_50K (add on)*","POLL_50K (add on)*",IF('Application Form'!J968="POLL_HD (add on)*","POLL_HD (add_on)*",IF('Application Form'!J968="MSTN_50K (add_on)*","MSTN_50K (add_on)*",IF('Application Form'!J968="MSTN_HD (add on)*","MSTN_HD (add on)*",IF('Application Form'!J968="STORE","STORE",IF('Application Form'!J968="HE","HE","")))))))))))))))))))),"")</f>
        <v/>
      </c>
    </row>
    <row r="958" spans="1:16" x14ac:dyDescent="0.25">
      <c r="A958" s="72">
        <f>'Application Form'!E969</f>
        <v>0</v>
      </c>
      <c r="B958" t="str">
        <f>IF('Application Form'!C969="Hair","H",IF('Application Form'!C969="Done","D",IF('Application Form'!C969="Semen","S",IF('Application Form'!C969="TSU","T",""))))</f>
        <v/>
      </c>
      <c r="C958" t="str">
        <f t="shared" si="14"/>
        <v>NAA</v>
      </c>
      <c r="F958" t="str">
        <f>IF('Application Form'!H969="SKSTD_BDL","SKSTD_BDL",IF('Application Form'!H969="MIP","MIP",IF('Application Form'!H969="MIP+PV","MIP",IF('Application Form'!H969="SEEKSIRE","SEEKSIRE",IF('Application Form'!H969="SEEKSIRE+PV","SEEKSIRE",IF('Application Form'!H969="GGP50K","GGP50K",IF('Application Form'!H969="GGP50K+PV","GGP50K",IF('Application Form'!H969="GGPHD (150K)","GGPHD (150K)",IF('Application Form'!H969="GGPHD+PV","GGPHD",IF('Application Form'!H969="PV","",IF('Application Form'!H969="POLL","",IF('Application Form'!H969="MSTN","",IF('Application Form'!H969="COAT","",IF('Application Form'!H969="PI","",IF('Application Form'!H969="POLL_50K (add on)*","",IF('Application Form'!H969="POLL_HD (add on)*","",IF('Application Form'!H969="MSTN_50K (add_on)*","",IF('Application Form'!H969="MSTN_HD (add on)*","",IF('Application Form'!H969="STORE","STORE",IF('Application Form'!H969="HE","HE",""))))))))))))))))))))</f>
        <v/>
      </c>
      <c r="G958" t="str">
        <f>IF(OR(RIGHT('Application Form'!H969,2)="PV",RIGHT('Application Form'!I969,2)="PV",RIGHT('Application Form'!J969,2)="PV"),"Yes","")</f>
        <v/>
      </c>
      <c r="H958" s="81" t="str">
        <f>IF(ISBLANK(IF(F958="SKSTD_BDL",'Application Form'!M969,IF('Office Use Only - DONT TOUCH!!!'!G958="Yes",'Application Form'!M969,""))),"",IF(F958="SKSTD_BDL",'Application Form'!M969,IF('Office Use Only - DONT TOUCH!!!'!G958="Yes",'Application Form'!M969,"")))</f>
        <v/>
      </c>
      <c r="K958" t="str">
        <f>IF(ISBLANK(IF(F958="SKSTD_BDL",'Application Form'!O969,IF('Office Use Only - DONT TOUCH!!!'!G958="Yes",'Application Form'!O969,""))),"",IF(F958="SKSTD_BDL",'Application Form'!O969,IF('Office Use Only - DONT TOUCH!!!'!G958="Yes",'Application Form'!O969,"")))</f>
        <v/>
      </c>
      <c r="N958" t="str">
        <f>IF(AND(F958="",'Application Form'!H969=""),"",IF(AND(F958="",'Application Form'!H969&lt;&gt;""),'Application Form'!H969,IF(AND(F958&lt;&gt;"",'Application Form'!I969=""),"",IF(AND(F958&lt;&gt;"",'Application Form'!I969&lt;&gt;""),IF('Application Form'!I969="SKSTD_BDL","SKSTD_BDL",IF('Application Form'!I969="MIP","MIP",IF('Application Form'!I969="MIP+PV","MIP",IF('Application Form'!I969="SEEKSIRE","SEEKSIRE",IF('Application Form'!I969="SEEKSIRE+PV","SEEKSIRE",IF('Application Form'!I969="GGP50K","GGP50K",IF('Application Form'!I969="GGP50K+PV","GGP50K",IF('Application Form'!I969="GGPHD (150K)","GGPHD (150K)",IF('Application Form'!I969="GGPHD+PV","GGPHD",IF('Application Form'!I969="PV","",IF('Application Form'!I969="POLL","",IF('Application Form'!I969="MSTN","MSTN",IF('Application Form'!I969="COAT","COAT",IF('Application Form'!I969="PI","PI",IF('Application Form'!I969="POLL_50K (add on)*","POLL_50K (add on)*",IF('Application Form'!I969="POLL_HD (add on)*","POLL_HD (add_on)*",IF('Application Form'!I969="MSTN_50K (add_on)*","MSTN_50K (add_on)*",IF('Application Form'!I969="MSTN_HD (add on)*","MSTN_HD (add on)*",IF('Application Form'!I969="STORE","STORE",IF('Application Form'!I969="HE","HE","")))))))))))))))))))),"ERROR"))))</f>
        <v/>
      </c>
      <c r="O958" t="str">
        <f>IF(AND(F958="",'Application Form'!H969=""),"",IF(AND(F958="",'Application Form'!H969&lt;&gt;"",'Application Form'!I969=""),"",IF(AND(F958&lt;&gt;"",'Application Form'!I969=""),"",IF(AND(F958&lt;&gt;"",'Application Form'!I969&lt;&gt;"",'Application Form'!J969=""),"",IF(AND(F958="",'Application Form'!H969&lt;&gt;"",'Application Form'!I969&lt;&gt;""),IF('Application Form'!I969="SKSTD_BDL","SKSTD_BDL",IF('Application Form'!I969="MIP","MIP",IF('Application Form'!I969="MIP+PV","MIP",IF('Application Form'!I969="SEEKSIRE","SEEKSIRE",IF('Application Form'!I969="SEEKSIRE+PV","SEEKSIRE",IF('Application Form'!I969="GGP50K","GGP50K",IF('Application Form'!I969="GGP50K+PV","GGP50K",IF('Application Form'!I969="GGPHD (150K)","GGPHD (150K)",IF('Application Form'!I969="GGPHD+PV","GGPHD",IF('Application Form'!I969="PV","",IF('Application Form'!I969="POLL","",IF('Application Form'!I969="MSTN","MSTN",IF('Application Form'!I969="COAT","COAT",IF('Application Form'!I969="PI","PI",IF('Application Form'!I969="POLL_50K (add on)*","POLL_50K (add on)*",IF('Application Form'!I969="POLL_HD (add on)*","POLL_HD (add_on)*",IF('Application Form'!I969="MSTN_50K (add_on)*","MSTN_50K (add_on)*",IF('Application Form'!I969="MSTN_HD (add on)*","MSTN_HD (add on)*",IF('Application Form'!I969="STORE","STORE",IF('Application Form'!I969="HE","HE","ERROR")))))))))))))))))))),IF(AND(F958&lt;&gt;"",'Application Form'!I969&lt;&gt;"",'Application Form'!J969&lt;&gt;""),IF('Application Form'!J969="SKSTD_BDL","SKSTD_BDL",IF('Application Form'!J969="MIP","MIP",IF('Application Form'!J969="MIP+PV","MIP",IF('Application Form'!J969="SEEKSIRE","SEEKSIRE",IF('Application Form'!J969="SEEKSIRE+PV","SEEKSIRE",IF('Application Form'!J969="GGP50K","GGP50K",IF('Application Form'!J969="GGP50K+PV","GGP50K",IF('Application Form'!J969="GGPHD (150K)","GGPHD (150K)",IF('Application Form'!J969="GGPHD+PV","GGPHD",IF('Application Form'!J969="PV","",IF('Application Form'!J969="POLL","",IF('Application Form'!J969="MSTN","MSTN",IF('Application Form'!J969="COAT","COAT",IF('Application Form'!J969="PI","PI",IF('Application Form'!J969="POLL_50K (add on)*","POLL_50K (add on)*",IF('Application Form'!J969="POLL_HD (add on)*","POLL_HD (add_on)*",IF('Application Form'!J969="MSTN_50K (add_on)*","MSTN_50K (add_on)*",IF('Application Form'!J969="MSTN_HD (add on)*","MSTN_HD (add on)*",IF('Application Form'!J969="STORE","STORE",IF('Application Form'!J969="HE","HE","")))))))))))))))))))),"ERROR"))))))</f>
        <v/>
      </c>
      <c r="P958" t="str">
        <f>IF(AND(F958="",O958&lt;&gt;""),IF('Application Form'!J969="SKSTD_BDL","SKSTD_BDL",IF('Application Form'!J969="MIP","MIP",IF('Application Form'!J969="MIP+PV","MIP",IF('Application Form'!J969="SEEKSIRE","SEEKSIRE",IF('Application Form'!J969="SEEKSIRE+PV","SEEKSIRE",IF('Application Form'!J969="GGP50K","GGP50K",IF('Application Form'!J969="GGP50K+PV","GGP50K",IF('Application Form'!J969="GGPHD (150K)","GGPHD (150K)",IF('Application Form'!J969="GGPHD+PV","GGPHD",IF('Application Form'!J969="PV","",IF('Application Form'!J969="POLL","",IF('Application Form'!J969="MSTN","MSTN",IF('Application Form'!J969="COAT","COAT",IF('Application Form'!J969="PI","PI",IF('Application Form'!J969="POLL_50K (add on)*","POLL_50K (add on)*",IF('Application Form'!J969="POLL_HD (add on)*","POLL_HD (add_on)*",IF('Application Form'!J969="MSTN_50K (add_on)*","MSTN_50K (add_on)*",IF('Application Form'!J969="MSTN_HD (add on)*","MSTN_HD (add on)*",IF('Application Form'!J969="STORE","STORE",IF('Application Form'!J969="HE","HE","")))))))))))))))))))),"")</f>
        <v/>
      </c>
    </row>
    <row r="959" spans="1:16" x14ac:dyDescent="0.25">
      <c r="A959" s="72">
        <f>'Application Form'!E970</f>
        <v>0</v>
      </c>
      <c r="B959" t="str">
        <f>IF('Application Form'!C970="Hair","H",IF('Application Form'!C970="Done","D",IF('Application Form'!C970="Semen","S",IF('Application Form'!C970="TSU","T",""))))</f>
        <v/>
      </c>
      <c r="C959" t="str">
        <f t="shared" si="14"/>
        <v>NAA</v>
      </c>
      <c r="F959" t="str">
        <f>IF('Application Form'!H970="SKSTD_BDL","SKSTD_BDL",IF('Application Form'!H970="MIP","MIP",IF('Application Form'!H970="MIP+PV","MIP",IF('Application Form'!H970="SEEKSIRE","SEEKSIRE",IF('Application Form'!H970="SEEKSIRE+PV","SEEKSIRE",IF('Application Form'!H970="GGP50K","GGP50K",IF('Application Form'!H970="GGP50K+PV","GGP50K",IF('Application Form'!H970="GGPHD (150K)","GGPHD (150K)",IF('Application Form'!H970="GGPHD+PV","GGPHD",IF('Application Form'!H970="PV","",IF('Application Form'!H970="POLL","",IF('Application Form'!H970="MSTN","",IF('Application Form'!H970="COAT","",IF('Application Form'!H970="PI","",IF('Application Form'!H970="POLL_50K (add on)*","",IF('Application Form'!H970="POLL_HD (add on)*","",IF('Application Form'!H970="MSTN_50K (add_on)*","",IF('Application Form'!H970="MSTN_HD (add on)*","",IF('Application Form'!H970="STORE","STORE",IF('Application Form'!H970="HE","HE",""))))))))))))))))))))</f>
        <v/>
      </c>
      <c r="G959" t="str">
        <f>IF(OR(RIGHT('Application Form'!H970,2)="PV",RIGHT('Application Form'!I970,2)="PV",RIGHT('Application Form'!J970,2)="PV"),"Yes","")</f>
        <v/>
      </c>
      <c r="H959" s="81" t="str">
        <f>IF(ISBLANK(IF(F959="SKSTD_BDL",'Application Form'!M970,IF('Office Use Only - DONT TOUCH!!!'!G959="Yes",'Application Form'!M970,""))),"",IF(F959="SKSTD_BDL",'Application Form'!M970,IF('Office Use Only - DONT TOUCH!!!'!G959="Yes",'Application Form'!M970,"")))</f>
        <v/>
      </c>
      <c r="K959" t="str">
        <f>IF(ISBLANK(IF(F959="SKSTD_BDL",'Application Form'!O970,IF('Office Use Only - DONT TOUCH!!!'!G959="Yes",'Application Form'!O970,""))),"",IF(F959="SKSTD_BDL",'Application Form'!O970,IF('Office Use Only - DONT TOUCH!!!'!G959="Yes",'Application Form'!O970,"")))</f>
        <v/>
      </c>
      <c r="N959" t="str">
        <f>IF(AND(F959="",'Application Form'!H970=""),"",IF(AND(F959="",'Application Form'!H970&lt;&gt;""),'Application Form'!H970,IF(AND(F959&lt;&gt;"",'Application Form'!I970=""),"",IF(AND(F959&lt;&gt;"",'Application Form'!I970&lt;&gt;""),IF('Application Form'!I970="SKSTD_BDL","SKSTD_BDL",IF('Application Form'!I970="MIP","MIP",IF('Application Form'!I970="MIP+PV","MIP",IF('Application Form'!I970="SEEKSIRE","SEEKSIRE",IF('Application Form'!I970="SEEKSIRE+PV","SEEKSIRE",IF('Application Form'!I970="GGP50K","GGP50K",IF('Application Form'!I970="GGP50K+PV","GGP50K",IF('Application Form'!I970="GGPHD (150K)","GGPHD (150K)",IF('Application Form'!I970="GGPHD+PV","GGPHD",IF('Application Form'!I970="PV","",IF('Application Form'!I970="POLL","",IF('Application Form'!I970="MSTN","MSTN",IF('Application Form'!I970="COAT","COAT",IF('Application Form'!I970="PI","PI",IF('Application Form'!I970="POLL_50K (add on)*","POLL_50K (add on)*",IF('Application Form'!I970="POLL_HD (add on)*","POLL_HD (add_on)*",IF('Application Form'!I970="MSTN_50K (add_on)*","MSTN_50K (add_on)*",IF('Application Form'!I970="MSTN_HD (add on)*","MSTN_HD (add on)*",IF('Application Form'!I970="STORE","STORE",IF('Application Form'!I970="HE","HE","")))))))))))))))))))),"ERROR"))))</f>
        <v/>
      </c>
      <c r="O959" t="str">
        <f>IF(AND(F959="",'Application Form'!H970=""),"",IF(AND(F959="",'Application Form'!H970&lt;&gt;"",'Application Form'!I970=""),"",IF(AND(F959&lt;&gt;"",'Application Form'!I970=""),"",IF(AND(F959&lt;&gt;"",'Application Form'!I970&lt;&gt;"",'Application Form'!J970=""),"",IF(AND(F959="",'Application Form'!H970&lt;&gt;"",'Application Form'!I970&lt;&gt;""),IF('Application Form'!I970="SKSTD_BDL","SKSTD_BDL",IF('Application Form'!I970="MIP","MIP",IF('Application Form'!I970="MIP+PV","MIP",IF('Application Form'!I970="SEEKSIRE","SEEKSIRE",IF('Application Form'!I970="SEEKSIRE+PV","SEEKSIRE",IF('Application Form'!I970="GGP50K","GGP50K",IF('Application Form'!I970="GGP50K+PV","GGP50K",IF('Application Form'!I970="GGPHD (150K)","GGPHD (150K)",IF('Application Form'!I970="GGPHD+PV","GGPHD",IF('Application Form'!I970="PV","",IF('Application Form'!I970="POLL","",IF('Application Form'!I970="MSTN","MSTN",IF('Application Form'!I970="COAT","COAT",IF('Application Form'!I970="PI","PI",IF('Application Form'!I970="POLL_50K (add on)*","POLL_50K (add on)*",IF('Application Form'!I970="POLL_HD (add on)*","POLL_HD (add_on)*",IF('Application Form'!I970="MSTN_50K (add_on)*","MSTN_50K (add_on)*",IF('Application Form'!I970="MSTN_HD (add on)*","MSTN_HD (add on)*",IF('Application Form'!I970="STORE","STORE",IF('Application Form'!I970="HE","HE","ERROR")))))))))))))))))))),IF(AND(F959&lt;&gt;"",'Application Form'!I970&lt;&gt;"",'Application Form'!J970&lt;&gt;""),IF('Application Form'!J970="SKSTD_BDL","SKSTD_BDL",IF('Application Form'!J970="MIP","MIP",IF('Application Form'!J970="MIP+PV","MIP",IF('Application Form'!J970="SEEKSIRE","SEEKSIRE",IF('Application Form'!J970="SEEKSIRE+PV","SEEKSIRE",IF('Application Form'!J970="GGP50K","GGP50K",IF('Application Form'!J970="GGP50K+PV","GGP50K",IF('Application Form'!J970="GGPHD (150K)","GGPHD (150K)",IF('Application Form'!J970="GGPHD+PV","GGPHD",IF('Application Form'!J970="PV","",IF('Application Form'!J970="POLL","",IF('Application Form'!J970="MSTN","MSTN",IF('Application Form'!J970="COAT","COAT",IF('Application Form'!J970="PI","PI",IF('Application Form'!J970="POLL_50K (add on)*","POLL_50K (add on)*",IF('Application Form'!J970="POLL_HD (add on)*","POLL_HD (add_on)*",IF('Application Form'!J970="MSTN_50K (add_on)*","MSTN_50K (add_on)*",IF('Application Form'!J970="MSTN_HD (add on)*","MSTN_HD (add on)*",IF('Application Form'!J970="STORE","STORE",IF('Application Form'!J970="HE","HE","")))))))))))))))))))),"ERROR"))))))</f>
        <v/>
      </c>
      <c r="P959" t="str">
        <f>IF(AND(F959="",O959&lt;&gt;""),IF('Application Form'!J970="SKSTD_BDL","SKSTD_BDL",IF('Application Form'!J970="MIP","MIP",IF('Application Form'!J970="MIP+PV","MIP",IF('Application Form'!J970="SEEKSIRE","SEEKSIRE",IF('Application Form'!J970="SEEKSIRE+PV","SEEKSIRE",IF('Application Form'!J970="GGP50K","GGP50K",IF('Application Form'!J970="GGP50K+PV","GGP50K",IF('Application Form'!J970="GGPHD (150K)","GGPHD (150K)",IF('Application Form'!J970="GGPHD+PV","GGPHD",IF('Application Form'!J970="PV","",IF('Application Form'!J970="POLL","",IF('Application Form'!J970="MSTN","MSTN",IF('Application Form'!J970="COAT","COAT",IF('Application Form'!J970="PI","PI",IF('Application Form'!J970="POLL_50K (add on)*","POLL_50K (add on)*",IF('Application Form'!J970="POLL_HD (add on)*","POLL_HD (add_on)*",IF('Application Form'!J970="MSTN_50K (add_on)*","MSTN_50K (add_on)*",IF('Application Form'!J970="MSTN_HD (add on)*","MSTN_HD (add on)*",IF('Application Form'!J970="STORE","STORE",IF('Application Form'!J970="HE","HE","")))))))))))))))))))),"")</f>
        <v/>
      </c>
    </row>
    <row r="960" spans="1:16" x14ac:dyDescent="0.25">
      <c r="A960" s="72">
        <f>'Application Form'!E971</f>
        <v>0</v>
      </c>
      <c r="B960" t="str">
        <f>IF('Application Form'!C971="Hair","H",IF('Application Form'!C971="Done","D",IF('Application Form'!C971="Semen","S",IF('Application Form'!C971="TSU","T",""))))</f>
        <v/>
      </c>
      <c r="C960" t="str">
        <f t="shared" si="14"/>
        <v>NAA</v>
      </c>
      <c r="F960" t="str">
        <f>IF('Application Form'!H971="SKSTD_BDL","SKSTD_BDL",IF('Application Form'!H971="MIP","MIP",IF('Application Form'!H971="MIP+PV","MIP",IF('Application Form'!H971="SEEKSIRE","SEEKSIRE",IF('Application Form'!H971="SEEKSIRE+PV","SEEKSIRE",IF('Application Form'!H971="GGP50K","GGP50K",IF('Application Form'!H971="GGP50K+PV","GGP50K",IF('Application Form'!H971="GGPHD (150K)","GGPHD (150K)",IF('Application Form'!H971="GGPHD+PV","GGPHD",IF('Application Form'!H971="PV","",IF('Application Form'!H971="POLL","",IF('Application Form'!H971="MSTN","",IF('Application Form'!H971="COAT","",IF('Application Form'!H971="PI","",IF('Application Form'!H971="POLL_50K (add on)*","",IF('Application Form'!H971="POLL_HD (add on)*","",IF('Application Form'!H971="MSTN_50K (add_on)*","",IF('Application Form'!H971="MSTN_HD (add on)*","",IF('Application Form'!H971="STORE","STORE",IF('Application Form'!H971="HE","HE",""))))))))))))))))))))</f>
        <v/>
      </c>
      <c r="G960" t="str">
        <f>IF(OR(RIGHT('Application Form'!H971,2)="PV",RIGHT('Application Form'!I971,2)="PV",RIGHT('Application Form'!J971,2)="PV"),"Yes","")</f>
        <v/>
      </c>
      <c r="H960" s="81" t="str">
        <f>IF(ISBLANK(IF(F960="SKSTD_BDL",'Application Form'!M971,IF('Office Use Only - DONT TOUCH!!!'!G960="Yes",'Application Form'!M971,""))),"",IF(F960="SKSTD_BDL",'Application Form'!M971,IF('Office Use Only - DONT TOUCH!!!'!G960="Yes",'Application Form'!M971,"")))</f>
        <v/>
      </c>
      <c r="K960" t="str">
        <f>IF(ISBLANK(IF(F960="SKSTD_BDL",'Application Form'!O971,IF('Office Use Only - DONT TOUCH!!!'!G960="Yes",'Application Form'!O971,""))),"",IF(F960="SKSTD_BDL",'Application Form'!O971,IF('Office Use Only - DONT TOUCH!!!'!G960="Yes",'Application Form'!O971,"")))</f>
        <v/>
      </c>
      <c r="N960" t="str">
        <f>IF(AND(F960="",'Application Form'!H971=""),"",IF(AND(F960="",'Application Form'!H971&lt;&gt;""),'Application Form'!H971,IF(AND(F960&lt;&gt;"",'Application Form'!I971=""),"",IF(AND(F960&lt;&gt;"",'Application Form'!I971&lt;&gt;""),IF('Application Form'!I971="SKSTD_BDL","SKSTD_BDL",IF('Application Form'!I971="MIP","MIP",IF('Application Form'!I971="MIP+PV","MIP",IF('Application Form'!I971="SEEKSIRE","SEEKSIRE",IF('Application Form'!I971="SEEKSIRE+PV","SEEKSIRE",IF('Application Form'!I971="GGP50K","GGP50K",IF('Application Form'!I971="GGP50K+PV","GGP50K",IF('Application Form'!I971="GGPHD (150K)","GGPHD (150K)",IF('Application Form'!I971="GGPHD+PV","GGPHD",IF('Application Form'!I971="PV","",IF('Application Form'!I971="POLL","",IF('Application Form'!I971="MSTN","MSTN",IF('Application Form'!I971="COAT","COAT",IF('Application Form'!I971="PI","PI",IF('Application Form'!I971="POLL_50K (add on)*","POLL_50K (add on)*",IF('Application Form'!I971="POLL_HD (add on)*","POLL_HD (add_on)*",IF('Application Form'!I971="MSTN_50K (add_on)*","MSTN_50K (add_on)*",IF('Application Form'!I971="MSTN_HD (add on)*","MSTN_HD (add on)*",IF('Application Form'!I971="STORE","STORE",IF('Application Form'!I971="HE","HE","")))))))))))))))))))),"ERROR"))))</f>
        <v/>
      </c>
      <c r="O960" t="str">
        <f>IF(AND(F960="",'Application Form'!H971=""),"",IF(AND(F960="",'Application Form'!H971&lt;&gt;"",'Application Form'!I971=""),"",IF(AND(F960&lt;&gt;"",'Application Form'!I971=""),"",IF(AND(F960&lt;&gt;"",'Application Form'!I971&lt;&gt;"",'Application Form'!J971=""),"",IF(AND(F960="",'Application Form'!H971&lt;&gt;"",'Application Form'!I971&lt;&gt;""),IF('Application Form'!I971="SKSTD_BDL","SKSTD_BDL",IF('Application Form'!I971="MIP","MIP",IF('Application Form'!I971="MIP+PV","MIP",IF('Application Form'!I971="SEEKSIRE","SEEKSIRE",IF('Application Form'!I971="SEEKSIRE+PV","SEEKSIRE",IF('Application Form'!I971="GGP50K","GGP50K",IF('Application Form'!I971="GGP50K+PV","GGP50K",IF('Application Form'!I971="GGPHD (150K)","GGPHD (150K)",IF('Application Form'!I971="GGPHD+PV","GGPHD",IF('Application Form'!I971="PV","",IF('Application Form'!I971="POLL","",IF('Application Form'!I971="MSTN","MSTN",IF('Application Form'!I971="COAT","COAT",IF('Application Form'!I971="PI","PI",IF('Application Form'!I971="POLL_50K (add on)*","POLL_50K (add on)*",IF('Application Form'!I971="POLL_HD (add on)*","POLL_HD (add_on)*",IF('Application Form'!I971="MSTN_50K (add_on)*","MSTN_50K (add_on)*",IF('Application Form'!I971="MSTN_HD (add on)*","MSTN_HD (add on)*",IF('Application Form'!I971="STORE","STORE",IF('Application Form'!I971="HE","HE","ERROR")))))))))))))))))))),IF(AND(F960&lt;&gt;"",'Application Form'!I971&lt;&gt;"",'Application Form'!J971&lt;&gt;""),IF('Application Form'!J971="SKSTD_BDL","SKSTD_BDL",IF('Application Form'!J971="MIP","MIP",IF('Application Form'!J971="MIP+PV","MIP",IF('Application Form'!J971="SEEKSIRE","SEEKSIRE",IF('Application Form'!J971="SEEKSIRE+PV","SEEKSIRE",IF('Application Form'!J971="GGP50K","GGP50K",IF('Application Form'!J971="GGP50K+PV","GGP50K",IF('Application Form'!J971="GGPHD (150K)","GGPHD (150K)",IF('Application Form'!J971="GGPHD+PV","GGPHD",IF('Application Form'!J971="PV","",IF('Application Form'!J971="POLL","",IF('Application Form'!J971="MSTN","MSTN",IF('Application Form'!J971="COAT","COAT",IF('Application Form'!J971="PI","PI",IF('Application Form'!J971="POLL_50K (add on)*","POLL_50K (add on)*",IF('Application Form'!J971="POLL_HD (add on)*","POLL_HD (add_on)*",IF('Application Form'!J971="MSTN_50K (add_on)*","MSTN_50K (add_on)*",IF('Application Form'!J971="MSTN_HD (add on)*","MSTN_HD (add on)*",IF('Application Form'!J971="STORE","STORE",IF('Application Form'!J971="HE","HE","")))))))))))))))))))),"ERROR"))))))</f>
        <v/>
      </c>
      <c r="P960" t="str">
        <f>IF(AND(F960="",O960&lt;&gt;""),IF('Application Form'!J971="SKSTD_BDL","SKSTD_BDL",IF('Application Form'!J971="MIP","MIP",IF('Application Form'!J971="MIP+PV","MIP",IF('Application Form'!J971="SEEKSIRE","SEEKSIRE",IF('Application Form'!J971="SEEKSIRE+PV","SEEKSIRE",IF('Application Form'!J971="GGP50K","GGP50K",IF('Application Form'!J971="GGP50K+PV","GGP50K",IF('Application Form'!J971="GGPHD (150K)","GGPHD (150K)",IF('Application Form'!J971="GGPHD+PV","GGPHD",IF('Application Form'!J971="PV","",IF('Application Form'!J971="POLL","",IF('Application Form'!J971="MSTN","MSTN",IF('Application Form'!J971="COAT","COAT",IF('Application Form'!J971="PI","PI",IF('Application Form'!J971="POLL_50K (add on)*","POLL_50K (add on)*",IF('Application Form'!J971="POLL_HD (add on)*","POLL_HD (add_on)*",IF('Application Form'!J971="MSTN_50K (add_on)*","MSTN_50K (add_on)*",IF('Application Form'!J971="MSTN_HD (add on)*","MSTN_HD (add on)*",IF('Application Form'!J971="STORE","STORE",IF('Application Form'!J971="HE","HE","")))))))))))))))))))),"")</f>
        <v/>
      </c>
    </row>
    <row r="961" spans="1:16" x14ac:dyDescent="0.25">
      <c r="A961" s="72">
        <f>'Application Form'!E972</f>
        <v>0</v>
      </c>
      <c r="B961" t="str">
        <f>IF('Application Form'!C972="Hair","H",IF('Application Form'!C972="Done","D",IF('Application Form'!C972="Semen","S",IF('Application Form'!C972="TSU","T",""))))</f>
        <v/>
      </c>
      <c r="C961" t="str">
        <f t="shared" si="14"/>
        <v>NAA</v>
      </c>
      <c r="F961" t="str">
        <f>IF('Application Form'!H972="SKSTD_BDL","SKSTD_BDL",IF('Application Form'!H972="MIP","MIP",IF('Application Form'!H972="MIP+PV","MIP",IF('Application Form'!H972="SEEKSIRE","SEEKSIRE",IF('Application Form'!H972="SEEKSIRE+PV","SEEKSIRE",IF('Application Form'!H972="GGP50K","GGP50K",IF('Application Form'!H972="GGP50K+PV","GGP50K",IF('Application Form'!H972="GGPHD (150K)","GGPHD (150K)",IF('Application Form'!H972="GGPHD+PV","GGPHD",IF('Application Form'!H972="PV","",IF('Application Form'!H972="POLL","",IF('Application Form'!H972="MSTN","",IF('Application Form'!H972="COAT","",IF('Application Form'!H972="PI","",IF('Application Form'!H972="POLL_50K (add on)*","",IF('Application Form'!H972="POLL_HD (add on)*","",IF('Application Form'!H972="MSTN_50K (add_on)*","",IF('Application Form'!H972="MSTN_HD (add on)*","",IF('Application Form'!H972="STORE","STORE",IF('Application Form'!H972="HE","HE",""))))))))))))))))))))</f>
        <v/>
      </c>
      <c r="G961" t="str">
        <f>IF(OR(RIGHT('Application Form'!H972,2)="PV",RIGHT('Application Form'!I972,2)="PV",RIGHT('Application Form'!J972,2)="PV"),"Yes","")</f>
        <v/>
      </c>
      <c r="H961" s="81" t="str">
        <f>IF(ISBLANK(IF(F961="SKSTD_BDL",'Application Form'!M972,IF('Office Use Only - DONT TOUCH!!!'!G961="Yes",'Application Form'!M972,""))),"",IF(F961="SKSTD_BDL",'Application Form'!M972,IF('Office Use Only - DONT TOUCH!!!'!G961="Yes",'Application Form'!M972,"")))</f>
        <v/>
      </c>
      <c r="K961" t="str">
        <f>IF(ISBLANK(IF(F961="SKSTD_BDL",'Application Form'!O972,IF('Office Use Only - DONT TOUCH!!!'!G961="Yes",'Application Form'!O972,""))),"",IF(F961="SKSTD_BDL",'Application Form'!O972,IF('Office Use Only - DONT TOUCH!!!'!G961="Yes",'Application Form'!O972,"")))</f>
        <v/>
      </c>
      <c r="N961" t="str">
        <f>IF(AND(F961="",'Application Form'!H972=""),"",IF(AND(F961="",'Application Form'!H972&lt;&gt;""),'Application Form'!H972,IF(AND(F961&lt;&gt;"",'Application Form'!I972=""),"",IF(AND(F961&lt;&gt;"",'Application Form'!I972&lt;&gt;""),IF('Application Form'!I972="SKSTD_BDL","SKSTD_BDL",IF('Application Form'!I972="MIP","MIP",IF('Application Form'!I972="MIP+PV","MIP",IF('Application Form'!I972="SEEKSIRE","SEEKSIRE",IF('Application Form'!I972="SEEKSIRE+PV","SEEKSIRE",IF('Application Form'!I972="GGP50K","GGP50K",IF('Application Form'!I972="GGP50K+PV","GGP50K",IF('Application Form'!I972="GGPHD (150K)","GGPHD (150K)",IF('Application Form'!I972="GGPHD+PV","GGPHD",IF('Application Form'!I972="PV","",IF('Application Form'!I972="POLL","",IF('Application Form'!I972="MSTN","MSTN",IF('Application Form'!I972="COAT","COAT",IF('Application Form'!I972="PI","PI",IF('Application Form'!I972="POLL_50K (add on)*","POLL_50K (add on)*",IF('Application Form'!I972="POLL_HD (add on)*","POLL_HD (add_on)*",IF('Application Form'!I972="MSTN_50K (add_on)*","MSTN_50K (add_on)*",IF('Application Form'!I972="MSTN_HD (add on)*","MSTN_HD (add on)*",IF('Application Form'!I972="STORE","STORE",IF('Application Form'!I972="HE","HE","")))))))))))))))))))),"ERROR"))))</f>
        <v/>
      </c>
      <c r="O961" t="str">
        <f>IF(AND(F961="",'Application Form'!H972=""),"",IF(AND(F961="",'Application Form'!H972&lt;&gt;"",'Application Form'!I972=""),"",IF(AND(F961&lt;&gt;"",'Application Form'!I972=""),"",IF(AND(F961&lt;&gt;"",'Application Form'!I972&lt;&gt;"",'Application Form'!J972=""),"",IF(AND(F961="",'Application Form'!H972&lt;&gt;"",'Application Form'!I972&lt;&gt;""),IF('Application Form'!I972="SKSTD_BDL","SKSTD_BDL",IF('Application Form'!I972="MIP","MIP",IF('Application Form'!I972="MIP+PV","MIP",IF('Application Form'!I972="SEEKSIRE","SEEKSIRE",IF('Application Form'!I972="SEEKSIRE+PV","SEEKSIRE",IF('Application Form'!I972="GGP50K","GGP50K",IF('Application Form'!I972="GGP50K+PV","GGP50K",IF('Application Form'!I972="GGPHD (150K)","GGPHD (150K)",IF('Application Form'!I972="GGPHD+PV","GGPHD",IF('Application Form'!I972="PV","",IF('Application Form'!I972="POLL","",IF('Application Form'!I972="MSTN","MSTN",IF('Application Form'!I972="COAT","COAT",IF('Application Form'!I972="PI","PI",IF('Application Form'!I972="POLL_50K (add on)*","POLL_50K (add on)*",IF('Application Form'!I972="POLL_HD (add on)*","POLL_HD (add_on)*",IF('Application Form'!I972="MSTN_50K (add_on)*","MSTN_50K (add_on)*",IF('Application Form'!I972="MSTN_HD (add on)*","MSTN_HD (add on)*",IF('Application Form'!I972="STORE","STORE",IF('Application Form'!I972="HE","HE","ERROR")))))))))))))))))))),IF(AND(F961&lt;&gt;"",'Application Form'!I972&lt;&gt;"",'Application Form'!J972&lt;&gt;""),IF('Application Form'!J972="SKSTD_BDL","SKSTD_BDL",IF('Application Form'!J972="MIP","MIP",IF('Application Form'!J972="MIP+PV","MIP",IF('Application Form'!J972="SEEKSIRE","SEEKSIRE",IF('Application Form'!J972="SEEKSIRE+PV","SEEKSIRE",IF('Application Form'!J972="GGP50K","GGP50K",IF('Application Form'!J972="GGP50K+PV","GGP50K",IF('Application Form'!J972="GGPHD (150K)","GGPHD (150K)",IF('Application Form'!J972="GGPHD+PV","GGPHD",IF('Application Form'!J972="PV","",IF('Application Form'!J972="POLL","",IF('Application Form'!J972="MSTN","MSTN",IF('Application Form'!J972="COAT","COAT",IF('Application Form'!J972="PI","PI",IF('Application Form'!J972="POLL_50K (add on)*","POLL_50K (add on)*",IF('Application Form'!J972="POLL_HD (add on)*","POLL_HD (add_on)*",IF('Application Form'!J972="MSTN_50K (add_on)*","MSTN_50K (add_on)*",IF('Application Form'!J972="MSTN_HD (add on)*","MSTN_HD (add on)*",IF('Application Form'!J972="STORE","STORE",IF('Application Form'!J972="HE","HE","")))))))))))))))))))),"ERROR"))))))</f>
        <v/>
      </c>
      <c r="P961" t="str">
        <f>IF(AND(F961="",O961&lt;&gt;""),IF('Application Form'!J972="SKSTD_BDL","SKSTD_BDL",IF('Application Form'!J972="MIP","MIP",IF('Application Form'!J972="MIP+PV","MIP",IF('Application Form'!J972="SEEKSIRE","SEEKSIRE",IF('Application Form'!J972="SEEKSIRE+PV","SEEKSIRE",IF('Application Form'!J972="GGP50K","GGP50K",IF('Application Form'!J972="GGP50K+PV","GGP50K",IF('Application Form'!J972="GGPHD (150K)","GGPHD (150K)",IF('Application Form'!J972="GGPHD+PV","GGPHD",IF('Application Form'!J972="PV","",IF('Application Form'!J972="POLL","",IF('Application Form'!J972="MSTN","MSTN",IF('Application Form'!J972="COAT","COAT",IF('Application Form'!J972="PI","PI",IF('Application Form'!J972="POLL_50K (add on)*","POLL_50K (add on)*",IF('Application Form'!J972="POLL_HD (add on)*","POLL_HD (add_on)*",IF('Application Form'!J972="MSTN_50K (add_on)*","MSTN_50K (add_on)*",IF('Application Form'!J972="MSTN_HD (add on)*","MSTN_HD (add on)*",IF('Application Form'!J972="STORE","STORE",IF('Application Form'!J972="HE","HE","")))))))))))))))))))),"")</f>
        <v/>
      </c>
    </row>
    <row r="962" spans="1:16" x14ac:dyDescent="0.25">
      <c r="A962" s="72">
        <f>'Application Form'!E973</f>
        <v>0</v>
      </c>
      <c r="B962" t="str">
        <f>IF('Application Form'!C973="Hair","H",IF('Application Form'!C973="Done","D",IF('Application Form'!C973="Semen","S",IF('Application Form'!C973="TSU","T",""))))</f>
        <v/>
      </c>
      <c r="C962" t="str">
        <f t="shared" si="14"/>
        <v>NAA</v>
      </c>
      <c r="F962" t="str">
        <f>IF('Application Form'!H973="SKSTD_BDL","SKSTD_BDL",IF('Application Form'!H973="MIP","MIP",IF('Application Form'!H973="MIP+PV","MIP",IF('Application Form'!H973="SEEKSIRE","SEEKSIRE",IF('Application Form'!H973="SEEKSIRE+PV","SEEKSIRE",IF('Application Form'!H973="GGP50K","GGP50K",IF('Application Form'!H973="GGP50K+PV","GGP50K",IF('Application Form'!H973="GGPHD (150K)","GGPHD (150K)",IF('Application Form'!H973="GGPHD+PV","GGPHD",IF('Application Form'!H973="PV","",IF('Application Form'!H973="POLL","",IF('Application Form'!H973="MSTN","",IF('Application Form'!H973="COAT","",IF('Application Form'!H973="PI","",IF('Application Form'!H973="POLL_50K (add on)*","",IF('Application Form'!H973="POLL_HD (add on)*","",IF('Application Form'!H973="MSTN_50K (add_on)*","",IF('Application Form'!H973="MSTN_HD (add on)*","",IF('Application Form'!H973="STORE","STORE",IF('Application Form'!H973="HE","HE",""))))))))))))))))))))</f>
        <v/>
      </c>
      <c r="G962" t="str">
        <f>IF(OR(RIGHT('Application Form'!H973,2)="PV",RIGHT('Application Form'!I973,2)="PV",RIGHT('Application Form'!J973,2)="PV"),"Yes","")</f>
        <v/>
      </c>
      <c r="H962" s="81" t="str">
        <f>IF(ISBLANK(IF(F962="SKSTD_BDL",'Application Form'!M973,IF('Office Use Only - DONT TOUCH!!!'!G962="Yes",'Application Form'!M973,""))),"",IF(F962="SKSTD_BDL",'Application Form'!M973,IF('Office Use Only - DONT TOUCH!!!'!G962="Yes",'Application Form'!M973,"")))</f>
        <v/>
      </c>
      <c r="K962" t="str">
        <f>IF(ISBLANK(IF(F962="SKSTD_BDL",'Application Form'!O973,IF('Office Use Only - DONT TOUCH!!!'!G962="Yes",'Application Form'!O973,""))),"",IF(F962="SKSTD_BDL",'Application Form'!O973,IF('Office Use Only - DONT TOUCH!!!'!G962="Yes",'Application Form'!O973,"")))</f>
        <v/>
      </c>
      <c r="N962" t="str">
        <f>IF(AND(F962="",'Application Form'!H973=""),"",IF(AND(F962="",'Application Form'!H973&lt;&gt;""),'Application Form'!H973,IF(AND(F962&lt;&gt;"",'Application Form'!I973=""),"",IF(AND(F962&lt;&gt;"",'Application Form'!I973&lt;&gt;""),IF('Application Form'!I973="SKSTD_BDL","SKSTD_BDL",IF('Application Form'!I973="MIP","MIP",IF('Application Form'!I973="MIP+PV","MIP",IF('Application Form'!I973="SEEKSIRE","SEEKSIRE",IF('Application Form'!I973="SEEKSIRE+PV","SEEKSIRE",IF('Application Form'!I973="GGP50K","GGP50K",IF('Application Form'!I973="GGP50K+PV","GGP50K",IF('Application Form'!I973="GGPHD (150K)","GGPHD (150K)",IF('Application Form'!I973="GGPHD+PV","GGPHD",IF('Application Form'!I973="PV","",IF('Application Form'!I973="POLL","",IF('Application Form'!I973="MSTN","MSTN",IF('Application Form'!I973="COAT","COAT",IF('Application Form'!I973="PI","PI",IF('Application Form'!I973="POLL_50K (add on)*","POLL_50K (add on)*",IF('Application Form'!I973="POLL_HD (add on)*","POLL_HD (add_on)*",IF('Application Form'!I973="MSTN_50K (add_on)*","MSTN_50K (add_on)*",IF('Application Form'!I973="MSTN_HD (add on)*","MSTN_HD (add on)*",IF('Application Form'!I973="STORE","STORE",IF('Application Form'!I973="HE","HE","")))))))))))))))))))),"ERROR"))))</f>
        <v/>
      </c>
      <c r="O962" t="str">
        <f>IF(AND(F962="",'Application Form'!H973=""),"",IF(AND(F962="",'Application Form'!H973&lt;&gt;"",'Application Form'!I973=""),"",IF(AND(F962&lt;&gt;"",'Application Form'!I973=""),"",IF(AND(F962&lt;&gt;"",'Application Form'!I973&lt;&gt;"",'Application Form'!J973=""),"",IF(AND(F962="",'Application Form'!H973&lt;&gt;"",'Application Form'!I973&lt;&gt;""),IF('Application Form'!I973="SKSTD_BDL","SKSTD_BDL",IF('Application Form'!I973="MIP","MIP",IF('Application Form'!I973="MIP+PV","MIP",IF('Application Form'!I973="SEEKSIRE","SEEKSIRE",IF('Application Form'!I973="SEEKSIRE+PV","SEEKSIRE",IF('Application Form'!I973="GGP50K","GGP50K",IF('Application Form'!I973="GGP50K+PV","GGP50K",IF('Application Form'!I973="GGPHD (150K)","GGPHD (150K)",IF('Application Form'!I973="GGPHD+PV","GGPHD",IF('Application Form'!I973="PV","",IF('Application Form'!I973="POLL","",IF('Application Form'!I973="MSTN","MSTN",IF('Application Form'!I973="COAT","COAT",IF('Application Form'!I973="PI","PI",IF('Application Form'!I973="POLL_50K (add on)*","POLL_50K (add on)*",IF('Application Form'!I973="POLL_HD (add on)*","POLL_HD (add_on)*",IF('Application Form'!I973="MSTN_50K (add_on)*","MSTN_50K (add_on)*",IF('Application Form'!I973="MSTN_HD (add on)*","MSTN_HD (add on)*",IF('Application Form'!I973="STORE","STORE",IF('Application Form'!I973="HE","HE","ERROR")))))))))))))))))))),IF(AND(F962&lt;&gt;"",'Application Form'!I973&lt;&gt;"",'Application Form'!J973&lt;&gt;""),IF('Application Form'!J973="SKSTD_BDL","SKSTD_BDL",IF('Application Form'!J973="MIP","MIP",IF('Application Form'!J973="MIP+PV","MIP",IF('Application Form'!J973="SEEKSIRE","SEEKSIRE",IF('Application Form'!J973="SEEKSIRE+PV","SEEKSIRE",IF('Application Form'!J973="GGP50K","GGP50K",IF('Application Form'!J973="GGP50K+PV","GGP50K",IF('Application Form'!J973="GGPHD (150K)","GGPHD (150K)",IF('Application Form'!J973="GGPHD+PV","GGPHD",IF('Application Form'!J973="PV","",IF('Application Form'!J973="POLL","",IF('Application Form'!J973="MSTN","MSTN",IF('Application Form'!J973="COAT","COAT",IF('Application Form'!J973="PI","PI",IF('Application Form'!J973="POLL_50K (add on)*","POLL_50K (add on)*",IF('Application Form'!J973="POLL_HD (add on)*","POLL_HD (add_on)*",IF('Application Form'!J973="MSTN_50K (add_on)*","MSTN_50K (add_on)*",IF('Application Form'!J973="MSTN_HD (add on)*","MSTN_HD (add on)*",IF('Application Form'!J973="STORE","STORE",IF('Application Form'!J973="HE","HE","")))))))))))))))))))),"ERROR"))))))</f>
        <v/>
      </c>
      <c r="P962" t="str">
        <f>IF(AND(F962="",O962&lt;&gt;""),IF('Application Form'!J973="SKSTD_BDL","SKSTD_BDL",IF('Application Form'!J973="MIP","MIP",IF('Application Form'!J973="MIP+PV","MIP",IF('Application Form'!J973="SEEKSIRE","SEEKSIRE",IF('Application Form'!J973="SEEKSIRE+PV","SEEKSIRE",IF('Application Form'!J973="GGP50K","GGP50K",IF('Application Form'!J973="GGP50K+PV","GGP50K",IF('Application Form'!J973="GGPHD (150K)","GGPHD (150K)",IF('Application Form'!J973="GGPHD+PV","GGPHD",IF('Application Form'!J973="PV","",IF('Application Form'!J973="POLL","",IF('Application Form'!J973="MSTN","MSTN",IF('Application Form'!J973="COAT","COAT",IF('Application Form'!J973="PI","PI",IF('Application Form'!J973="POLL_50K (add on)*","POLL_50K (add on)*",IF('Application Form'!J973="POLL_HD (add on)*","POLL_HD (add_on)*",IF('Application Form'!J973="MSTN_50K (add_on)*","MSTN_50K (add_on)*",IF('Application Form'!J973="MSTN_HD (add on)*","MSTN_HD (add on)*",IF('Application Form'!J973="STORE","STORE",IF('Application Form'!J973="HE","HE","")))))))))))))))))))),"")</f>
        <v/>
      </c>
    </row>
    <row r="963" spans="1:16" x14ac:dyDescent="0.25">
      <c r="A963" s="72">
        <f>'Application Form'!E974</f>
        <v>0</v>
      </c>
      <c r="B963" t="str">
        <f>IF('Application Form'!C974="Hair","H",IF('Application Form'!C974="Done","D",IF('Application Form'!C974="Semen","S",IF('Application Form'!C974="TSU","T",""))))</f>
        <v/>
      </c>
      <c r="C963" t="str">
        <f t="shared" ref="C963:C979" si="15">IF(A963&lt;&gt;"","NAA","")</f>
        <v>NAA</v>
      </c>
      <c r="F963" t="str">
        <f>IF('Application Form'!H974="SKSTD_BDL","SKSTD_BDL",IF('Application Form'!H974="MIP","MIP",IF('Application Form'!H974="MIP+PV","MIP",IF('Application Form'!H974="SEEKSIRE","SEEKSIRE",IF('Application Form'!H974="SEEKSIRE+PV","SEEKSIRE",IF('Application Form'!H974="GGP50K","GGP50K",IF('Application Form'!H974="GGP50K+PV","GGP50K",IF('Application Form'!H974="GGPHD (150K)","GGPHD (150K)",IF('Application Form'!H974="GGPHD+PV","GGPHD",IF('Application Form'!H974="PV","",IF('Application Form'!H974="POLL","",IF('Application Form'!H974="MSTN","",IF('Application Form'!H974="COAT","",IF('Application Form'!H974="PI","",IF('Application Form'!H974="POLL_50K (add on)*","",IF('Application Form'!H974="POLL_HD (add on)*","",IF('Application Form'!H974="MSTN_50K (add_on)*","",IF('Application Form'!H974="MSTN_HD (add on)*","",IF('Application Form'!H974="STORE","STORE",IF('Application Form'!H974="HE","HE",""))))))))))))))))))))</f>
        <v/>
      </c>
      <c r="G963" t="str">
        <f>IF(OR(RIGHT('Application Form'!H974,2)="PV",RIGHT('Application Form'!I974,2)="PV",RIGHT('Application Form'!J974,2)="PV"),"Yes","")</f>
        <v/>
      </c>
      <c r="H963" s="81" t="str">
        <f>IF(ISBLANK(IF(F963="SKSTD_BDL",'Application Form'!M974,IF('Office Use Only - DONT TOUCH!!!'!G963="Yes",'Application Form'!M974,""))),"",IF(F963="SKSTD_BDL",'Application Form'!M974,IF('Office Use Only - DONT TOUCH!!!'!G963="Yes",'Application Form'!M974,"")))</f>
        <v/>
      </c>
      <c r="K963" t="str">
        <f>IF(ISBLANK(IF(F963="SKSTD_BDL",'Application Form'!O974,IF('Office Use Only - DONT TOUCH!!!'!G963="Yes",'Application Form'!O974,""))),"",IF(F963="SKSTD_BDL",'Application Form'!O974,IF('Office Use Only - DONT TOUCH!!!'!G963="Yes",'Application Form'!O974,"")))</f>
        <v/>
      </c>
      <c r="N963" t="str">
        <f>IF(AND(F963="",'Application Form'!H974=""),"",IF(AND(F963="",'Application Form'!H974&lt;&gt;""),'Application Form'!H974,IF(AND(F963&lt;&gt;"",'Application Form'!I974=""),"",IF(AND(F963&lt;&gt;"",'Application Form'!I974&lt;&gt;""),IF('Application Form'!I974="SKSTD_BDL","SKSTD_BDL",IF('Application Form'!I974="MIP","MIP",IF('Application Form'!I974="MIP+PV","MIP",IF('Application Form'!I974="SEEKSIRE","SEEKSIRE",IF('Application Form'!I974="SEEKSIRE+PV","SEEKSIRE",IF('Application Form'!I974="GGP50K","GGP50K",IF('Application Form'!I974="GGP50K+PV","GGP50K",IF('Application Form'!I974="GGPHD (150K)","GGPHD (150K)",IF('Application Form'!I974="GGPHD+PV","GGPHD",IF('Application Form'!I974="PV","",IF('Application Form'!I974="POLL","",IF('Application Form'!I974="MSTN","MSTN",IF('Application Form'!I974="COAT","COAT",IF('Application Form'!I974="PI","PI",IF('Application Form'!I974="POLL_50K (add on)*","POLL_50K (add on)*",IF('Application Form'!I974="POLL_HD (add on)*","POLL_HD (add_on)*",IF('Application Form'!I974="MSTN_50K (add_on)*","MSTN_50K (add_on)*",IF('Application Form'!I974="MSTN_HD (add on)*","MSTN_HD (add on)*",IF('Application Form'!I974="STORE","STORE",IF('Application Form'!I974="HE","HE","")))))))))))))))))))),"ERROR"))))</f>
        <v/>
      </c>
      <c r="O963" t="str">
        <f>IF(AND(F963="",'Application Form'!H974=""),"",IF(AND(F963="",'Application Form'!H974&lt;&gt;"",'Application Form'!I974=""),"",IF(AND(F963&lt;&gt;"",'Application Form'!I974=""),"",IF(AND(F963&lt;&gt;"",'Application Form'!I974&lt;&gt;"",'Application Form'!J974=""),"",IF(AND(F963="",'Application Form'!H974&lt;&gt;"",'Application Form'!I974&lt;&gt;""),IF('Application Form'!I974="SKSTD_BDL","SKSTD_BDL",IF('Application Form'!I974="MIP","MIP",IF('Application Form'!I974="MIP+PV","MIP",IF('Application Form'!I974="SEEKSIRE","SEEKSIRE",IF('Application Form'!I974="SEEKSIRE+PV","SEEKSIRE",IF('Application Form'!I974="GGP50K","GGP50K",IF('Application Form'!I974="GGP50K+PV","GGP50K",IF('Application Form'!I974="GGPHD (150K)","GGPHD (150K)",IF('Application Form'!I974="GGPHD+PV","GGPHD",IF('Application Form'!I974="PV","",IF('Application Form'!I974="POLL","",IF('Application Form'!I974="MSTN","MSTN",IF('Application Form'!I974="COAT","COAT",IF('Application Form'!I974="PI","PI",IF('Application Form'!I974="POLL_50K (add on)*","POLL_50K (add on)*",IF('Application Form'!I974="POLL_HD (add on)*","POLL_HD (add_on)*",IF('Application Form'!I974="MSTN_50K (add_on)*","MSTN_50K (add_on)*",IF('Application Form'!I974="MSTN_HD (add on)*","MSTN_HD (add on)*",IF('Application Form'!I974="STORE","STORE",IF('Application Form'!I974="HE","HE","ERROR")))))))))))))))))))),IF(AND(F963&lt;&gt;"",'Application Form'!I974&lt;&gt;"",'Application Form'!J974&lt;&gt;""),IF('Application Form'!J974="SKSTD_BDL","SKSTD_BDL",IF('Application Form'!J974="MIP","MIP",IF('Application Form'!J974="MIP+PV","MIP",IF('Application Form'!J974="SEEKSIRE","SEEKSIRE",IF('Application Form'!J974="SEEKSIRE+PV","SEEKSIRE",IF('Application Form'!J974="GGP50K","GGP50K",IF('Application Form'!J974="GGP50K+PV","GGP50K",IF('Application Form'!J974="GGPHD (150K)","GGPHD (150K)",IF('Application Form'!J974="GGPHD+PV","GGPHD",IF('Application Form'!J974="PV","",IF('Application Form'!J974="POLL","",IF('Application Form'!J974="MSTN","MSTN",IF('Application Form'!J974="COAT","COAT",IF('Application Form'!J974="PI","PI",IF('Application Form'!J974="POLL_50K (add on)*","POLL_50K (add on)*",IF('Application Form'!J974="POLL_HD (add on)*","POLL_HD (add_on)*",IF('Application Form'!J974="MSTN_50K (add_on)*","MSTN_50K (add_on)*",IF('Application Form'!J974="MSTN_HD (add on)*","MSTN_HD (add on)*",IF('Application Form'!J974="STORE","STORE",IF('Application Form'!J974="HE","HE","")))))))))))))))))))),"ERROR"))))))</f>
        <v/>
      </c>
      <c r="P963" t="str">
        <f>IF(AND(F963="",O963&lt;&gt;""),IF('Application Form'!J974="SKSTD_BDL","SKSTD_BDL",IF('Application Form'!J974="MIP","MIP",IF('Application Form'!J974="MIP+PV","MIP",IF('Application Form'!J974="SEEKSIRE","SEEKSIRE",IF('Application Form'!J974="SEEKSIRE+PV","SEEKSIRE",IF('Application Form'!J974="GGP50K","GGP50K",IF('Application Form'!J974="GGP50K+PV","GGP50K",IF('Application Form'!J974="GGPHD (150K)","GGPHD (150K)",IF('Application Form'!J974="GGPHD+PV","GGPHD",IF('Application Form'!J974="PV","",IF('Application Form'!J974="POLL","",IF('Application Form'!J974="MSTN","MSTN",IF('Application Form'!J974="COAT","COAT",IF('Application Form'!J974="PI","PI",IF('Application Form'!J974="POLL_50K (add on)*","POLL_50K (add on)*",IF('Application Form'!J974="POLL_HD (add on)*","POLL_HD (add_on)*",IF('Application Form'!J974="MSTN_50K (add_on)*","MSTN_50K (add_on)*",IF('Application Form'!J974="MSTN_HD (add on)*","MSTN_HD (add on)*",IF('Application Form'!J974="STORE","STORE",IF('Application Form'!J974="HE","HE","")))))))))))))))))))),"")</f>
        <v/>
      </c>
    </row>
    <row r="964" spans="1:16" x14ac:dyDescent="0.25">
      <c r="A964" s="72">
        <f>'Application Form'!E975</f>
        <v>0</v>
      </c>
      <c r="B964" t="str">
        <f>IF('Application Form'!C975="Hair","H",IF('Application Form'!C975="Done","D",IF('Application Form'!C975="Semen","S",IF('Application Form'!C975="TSU","T",""))))</f>
        <v/>
      </c>
      <c r="C964" t="str">
        <f t="shared" si="15"/>
        <v>NAA</v>
      </c>
      <c r="F964" t="str">
        <f>IF('Application Form'!H975="SKSTD_BDL","SKSTD_BDL",IF('Application Form'!H975="MIP","MIP",IF('Application Form'!H975="MIP+PV","MIP",IF('Application Form'!H975="SEEKSIRE","SEEKSIRE",IF('Application Form'!H975="SEEKSIRE+PV","SEEKSIRE",IF('Application Form'!H975="GGP50K","GGP50K",IF('Application Form'!H975="GGP50K+PV","GGP50K",IF('Application Form'!H975="GGPHD (150K)","GGPHD (150K)",IF('Application Form'!H975="GGPHD+PV","GGPHD",IF('Application Form'!H975="PV","",IF('Application Form'!H975="POLL","",IF('Application Form'!H975="MSTN","",IF('Application Form'!H975="COAT","",IF('Application Form'!H975="PI","",IF('Application Form'!H975="POLL_50K (add on)*","",IF('Application Form'!H975="POLL_HD (add on)*","",IF('Application Form'!H975="MSTN_50K (add_on)*","",IF('Application Form'!H975="MSTN_HD (add on)*","",IF('Application Form'!H975="STORE","STORE",IF('Application Form'!H975="HE","HE",""))))))))))))))))))))</f>
        <v/>
      </c>
      <c r="G964" t="str">
        <f>IF(OR(RIGHT('Application Form'!H975,2)="PV",RIGHT('Application Form'!I975,2)="PV",RIGHT('Application Form'!J975,2)="PV"),"Yes","")</f>
        <v/>
      </c>
      <c r="H964" s="81" t="str">
        <f>IF(ISBLANK(IF(F964="SKSTD_BDL",'Application Form'!M975,IF('Office Use Only - DONT TOUCH!!!'!G964="Yes",'Application Form'!M975,""))),"",IF(F964="SKSTD_BDL",'Application Form'!M975,IF('Office Use Only - DONT TOUCH!!!'!G964="Yes",'Application Form'!M975,"")))</f>
        <v/>
      </c>
      <c r="K964" t="str">
        <f>IF(ISBLANK(IF(F964="SKSTD_BDL",'Application Form'!O975,IF('Office Use Only - DONT TOUCH!!!'!G964="Yes",'Application Form'!O975,""))),"",IF(F964="SKSTD_BDL",'Application Form'!O975,IF('Office Use Only - DONT TOUCH!!!'!G964="Yes",'Application Form'!O975,"")))</f>
        <v/>
      </c>
      <c r="N964" t="str">
        <f>IF(AND(F964="",'Application Form'!H975=""),"",IF(AND(F964="",'Application Form'!H975&lt;&gt;""),'Application Form'!H975,IF(AND(F964&lt;&gt;"",'Application Form'!I975=""),"",IF(AND(F964&lt;&gt;"",'Application Form'!I975&lt;&gt;""),IF('Application Form'!I975="SKSTD_BDL","SKSTD_BDL",IF('Application Form'!I975="MIP","MIP",IF('Application Form'!I975="MIP+PV","MIP",IF('Application Form'!I975="SEEKSIRE","SEEKSIRE",IF('Application Form'!I975="SEEKSIRE+PV","SEEKSIRE",IF('Application Form'!I975="GGP50K","GGP50K",IF('Application Form'!I975="GGP50K+PV","GGP50K",IF('Application Form'!I975="GGPHD (150K)","GGPHD (150K)",IF('Application Form'!I975="GGPHD+PV","GGPHD",IF('Application Form'!I975="PV","",IF('Application Form'!I975="POLL","",IF('Application Form'!I975="MSTN","MSTN",IF('Application Form'!I975="COAT","COAT",IF('Application Form'!I975="PI","PI",IF('Application Form'!I975="POLL_50K (add on)*","POLL_50K (add on)*",IF('Application Form'!I975="POLL_HD (add on)*","POLL_HD (add_on)*",IF('Application Form'!I975="MSTN_50K (add_on)*","MSTN_50K (add_on)*",IF('Application Form'!I975="MSTN_HD (add on)*","MSTN_HD (add on)*",IF('Application Form'!I975="STORE","STORE",IF('Application Form'!I975="HE","HE","")))))))))))))))))))),"ERROR"))))</f>
        <v/>
      </c>
      <c r="O964" t="str">
        <f>IF(AND(F964="",'Application Form'!H975=""),"",IF(AND(F964="",'Application Form'!H975&lt;&gt;"",'Application Form'!I975=""),"",IF(AND(F964&lt;&gt;"",'Application Form'!I975=""),"",IF(AND(F964&lt;&gt;"",'Application Form'!I975&lt;&gt;"",'Application Form'!J975=""),"",IF(AND(F964="",'Application Form'!H975&lt;&gt;"",'Application Form'!I975&lt;&gt;""),IF('Application Form'!I975="SKSTD_BDL","SKSTD_BDL",IF('Application Form'!I975="MIP","MIP",IF('Application Form'!I975="MIP+PV","MIP",IF('Application Form'!I975="SEEKSIRE","SEEKSIRE",IF('Application Form'!I975="SEEKSIRE+PV","SEEKSIRE",IF('Application Form'!I975="GGP50K","GGP50K",IF('Application Form'!I975="GGP50K+PV","GGP50K",IF('Application Form'!I975="GGPHD (150K)","GGPHD (150K)",IF('Application Form'!I975="GGPHD+PV","GGPHD",IF('Application Form'!I975="PV","",IF('Application Form'!I975="POLL","",IF('Application Form'!I975="MSTN","MSTN",IF('Application Form'!I975="COAT","COAT",IF('Application Form'!I975="PI","PI",IF('Application Form'!I975="POLL_50K (add on)*","POLL_50K (add on)*",IF('Application Form'!I975="POLL_HD (add on)*","POLL_HD (add_on)*",IF('Application Form'!I975="MSTN_50K (add_on)*","MSTN_50K (add_on)*",IF('Application Form'!I975="MSTN_HD (add on)*","MSTN_HD (add on)*",IF('Application Form'!I975="STORE","STORE",IF('Application Form'!I975="HE","HE","ERROR")))))))))))))))))))),IF(AND(F964&lt;&gt;"",'Application Form'!I975&lt;&gt;"",'Application Form'!J975&lt;&gt;""),IF('Application Form'!J975="SKSTD_BDL","SKSTD_BDL",IF('Application Form'!J975="MIP","MIP",IF('Application Form'!J975="MIP+PV","MIP",IF('Application Form'!J975="SEEKSIRE","SEEKSIRE",IF('Application Form'!J975="SEEKSIRE+PV","SEEKSIRE",IF('Application Form'!J975="GGP50K","GGP50K",IF('Application Form'!J975="GGP50K+PV","GGP50K",IF('Application Form'!J975="GGPHD (150K)","GGPHD (150K)",IF('Application Form'!J975="GGPHD+PV","GGPHD",IF('Application Form'!J975="PV","",IF('Application Form'!J975="POLL","",IF('Application Form'!J975="MSTN","MSTN",IF('Application Form'!J975="COAT","COAT",IF('Application Form'!J975="PI","PI",IF('Application Form'!J975="POLL_50K (add on)*","POLL_50K (add on)*",IF('Application Form'!J975="POLL_HD (add on)*","POLL_HD (add_on)*",IF('Application Form'!J975="MSTN_50K (add_on)*","MSTN_50K (add_on)*",IF('Application Form'!J975="MSTN_HD (add on)*","MSTN_HD (add on)*",IF('Application Form'!J975="STORE","STORE",IF('Application Form'!J975="HE","HE","")))))))))))))))))))),"ERROR"))))))</f>
        <v/>
      </c>
      <c r="P964" t="str">
        <f>IF(AND(F964="",O964&lt;&gt;""),IF('Application Form'!J975="SKSTD_BDL","SKSTD_BDL",IF('Application Form'!J975="MIP","MIP",IF('Application Form'!J975="MIP+PV","MIP",IF('Application Form'!J975="SEEKSIRE","SEEKSIRE",IF('Application Form'!J975="SEEKSIRE+PV","SEEKSIRE",IF('Application Form'!J975="GGP50K","GGP50K",IF('Application Form'!J975="GGP50K+PV","GGP50K",IF('Application Form'!J975="GGPHD (150K)","GGPHD (150K)",IF('Application Form'!J975="GGPHD+PV","GGPHD",IF('Application Form'!J975="PV","",IF('Application Form'!J975="POLL","",IF('Application Form'!J975="MSTN","MSTN",IF('Application Form'!J975="COAT","COAT",IF('Application Form'!J975="PI","PI",IF('Application Form'!J975="POLL_50K (add on)*","POLL_50K (add on)*",IF('Application Form'!J975="POLL_HD (add on)*","POLL_HD (add_on)*",IF('Application Form'!J975="MSTN_50K (add_on)*","MSTN_50K (add_on)*",IF('Application Form'!J975="MSTN_HD (add on)*","MSTN_HD (add on)*",IF('Application Form'!J975="STORE","STORE",IF('Application Form'!J975="HE","HE","")))))))))))))))))))),"")</f>
        <v/>
      </c>
    </row>
    <row r="965" spans="1:16" x14ac:dyDescent="0.25">
      <c r="A965" s="72">
        <f>'Application Form'!E976</f>
        <v>0</v>
      </c>
      <c r="B965" t="str">
        <f>IF('Application Form'!C976="Hair","H",IF('Application Form'!C976="Done","D",IF('Application Form'!C976="Semen","S",IF('Application Form'!C976="TSU","T",""))))</f>
        <v/>
      </c>
      <c r="C965" t="str">
        <f t="shared" si="15"/>
        <v>NAA</v>
      </c>
      <c r="F965" t="str">
        <f>IF('Application Form'!H976="SKSTD_BDL","SKSTD_BDL",IF('Application Form'!H976="MIP","MIP",IF('Application Form'!H976="MIP+PV","MIP",IF('Application Form'!H976="SEEKSIRE","SEEKSIRE",IF('Application Form'!H976="SEEKSIRE+PV","SEEKSIRE",IF('Application Form'!H976="GGP50K","GGP50K",IF('Application Form'!H976="GGP50K+PV","GGP50K",IF('Application Form'!H976="GGPHD (150K)","GGPHD (150K)",IF('Application Form'!H976="GGPHD+PV","GGPHD",IF('Application Form'!H976="PV","",IF('Application Form'!H976="POLL","",IF('Application Form'!H976="MSTN","",IF('Application Form'!H976="COAT","",IF('Application Form'!H976="PI","",IF('Application Form'!H976="POLL_50K (add on)*","",IF('Application Form'!H976="POLL_HD (add on)*","",IF('Application Form'!H976="MSTN_50K (add_on)*","",IF('Application Form'!H976="MSTN_HD (add on)*","",IF('Application Form'!H976="STORE","STORE",IF('Application Form'!H976="HE","HE",""))))))))))))))))))))</f>
        <v/>
      </c>
      <c r="G965" t="str">
        <f>IF(OR(RIGHT('Application Form'!H976,2)="PV",RIGHT('Application Form'!I976,2)="PV",RIGHT('Application Form'!J976,2)="PV"),"Yes","")</f>
        <v/>
      </c>
      <c r="H965" s="81" t="str">
        <f>IF(ISBLANK(IF(F965="SKSTD_BDL",'Application Form'!M976,IF('Office Use Only - DONT TOUCH!!!'!G965="Yes",'Application Form'!M976,""))),"",IF(F965="SKSTD_BDL",'Application Form'!M976,IF('Office Use Only - DONT TOUCH!!!'!G965="Yes",'Application Form'!M976,"")))</f>
        <v/>
      </c>
      <c r="K965" t="str">
        <f>IF(ISBLANK(IF(F965="SKSTD_BDL",'Application Form'!O976,IF('Office Use Only - DONT TOUCH!!!'!G965="Yes",'Application Form'!O976,""))),"",IF(F965="SKSTD_BDL",'Application Form'!O976,IF('Office Use Only - DONT TOUCH!!!'!G965="Yes",'Application Form'!O976,"")))</f>
        <v/>
      </c>
      <c r="N965" t="str">
        <f>IF(AND(F965="",'Application Form'!H976=""),"",IF(AND(F965="",'Application Form'!H976&lt;&gt;""),'Application Form'!H976,IF(AND(F965&lt;&gt;"",'Application Form'!I976=""),"",IF(AND(F965&lt;&gt;"",'Application Form'!I976&lt;&gt;""),IF('Application Form'!I976="SKSTD_BDL","SKSTD_BDL",IF('Application Form'!I976="MIP","MIP",IF('Application Form'!I976="MIP+PV","MIP",IF('Application Form'!I976="SEEKSIRE","SEEKSIRE",IF('Application Form'!I976="SEEKSIRE+PV","SEEKSIRE",IF('Application Form'!I976="GGP50K","GGP50K",IF('Application Form'!I976="GGP50K+PV","GGP50K",IF('Application Form'!I976="GGPHD (150K)","GGPHD (150K)",IF('Application Form'!I976="GGPHD+PV","GGPHD",IF('Application Form'!I976="PV","",IF('Application Form'!I976="POLL","",IF('Application Form'!I976="MSTN","MSTN",IF('Application Form'!I976="COAT","COAT",IF('Application Form'!I976="PI","PI",IF('Application Form'!I976="POLL_50K (add on)*","POLL_50K (add on)*",IF('Application Form'!I976="POLL_HD (add on)*","POLL_HD (add_on)*",IF('Application Form'!I976="MSTN_50K (add_on)*","MSTN_50K (add_on)*",IF('Application Form'!I976="MSTN_HD (add on)*","MSTN_HD (add on)*",IF('Application Form'!I976="STORE","STORE",IF('Application Form'!I976="HE","HE","")))))))))))))))))))),"ERROR"))))</f>
        <v/>
      </c>
      <c r="O965" t="str">
        <f>IF(AND(F965="",'Application Form'!H976=""),"",IF(AND(F965="",'Application Form'!H976&lt;&gt;"",'Application Form'!I976=""),"",IF(AND(F965&lt;&gt;"",'Application Form'!I976=""),"",IF(AND(F965&lt;&gt;"",'Application Form'!I976&lt;&gt;"",'Application Form'!J976=""),"",IF(AND(F965="",'Application Form'!H976&lt;&gt;"",'Application Form'!I976&lt;&gt;""),IF('Application Form'!I976="SKSTD_BDL","SKSTD_BDL",IF('Application Form'!I976="MIP","MIP",IF('Application Form'!I976="MIP+PV","MIP",IF('Application Form'!I976="SEEKSIRE","SEEKSIRE",IF('Application Form'!I976="SEEKSIRE+PV","SEEKSIRE",IF('Application Form'!I976="GGP50K","GGP50K",IF('Application Form'!I976="GGP50K+PV","GGP50K",IF('Application Form'!I976="GGPHD (150K)","GGPHD (150K)",IF('Application Form'!I976="GGPHD+PV","GGPHD",IF('Application Form'!I976="PV","",IF('Application Form'!I976="POLL","",IF('Application Form'!I976="MSTN","MSTN",IF('Application Form'!I976="COAT","COAT",IF('Application Form'!I976="PI","PI",IF('Application Form'!I976="POLL_50K (add on)*","POLL_50K (add on)*",IF('Application Form'!I976="POLL_HD (add on)*","POLL_HD (add_on)*",IF('Application Form'!I976="MSTN_50K (add_on)*","MSTN_50K (add_on)*",IF('Application Form'!I976="MSTN_HD (add on)*","MSTN_HD (add on)*",IF('Application Form'!I976="STORE","STORE",IF('Application Form'!I976="HE","HE","ERROR")))))))))))))))))))),IF(AND(F965&lt;&gt;"",'Application Form'!I976&lt;&gt;"",'Application Form'!J976&lt;&gt;""),IF('Application Form'!J976="SKSTD_BDL","SKSTD_BDL",IF('Application Form'!J976="MIP","MIP",IF('Application Form'!J976="MIP+PV","MIP",IF('Application Form'!J976="SEEKSIRE","SEEKSIRE",IF('Application Form'!J976="SEEKSIRE+PV","SEEKSIRE",IF('Application Form'!J976="GGP50K","GGP50K",IF('Application Form'!J976="GGP50K+PV","GGP50K",IF('Application Form'!J976="GGPHD (150K)","GGPHD (150K)",IF('Application Form'!J976="GGPHD+PV","GGPHD",IF('Application Form'!J976="PV","",IF('Application Form'!J976="POLL","",IF('Application Form'!J976="MSTN","MSTN",IF('Application Form'!J976="COAT","COAT",IF('Application Form'!J976="PI","PI",IF('Application Form'!J976="POLL_50K (add on)*","POLL_50K (add on)*",IF('Application Form'!J976="POLL_HD (add on)*","POLL_HD (add_on)*",IF('Application Form'!J976="MSTN_50K (add_on)*","MSTN_50K (add_on)*",IF('Application Form'!J976="MSTN_HD (add on)*","MSTN_HD (add on)*",IF('Application Form'!J976="STORE","STORE",IF('Application Form'!J976="HE","HE","")))))))))))))))))))),"ERROR"))))))</f>
        <v/>
      </c>
      <c r="P965" t="str">
        <f>IF(AND(F965="",O965&lt;&gt;""),IF('Application Form'!J976="SKSTD_BDL","SKSTD_BDL",IF('Application Form'!J976="MIP","MIP",IF('Application Form'!J976="MIP+PV","MIP",IF('Application Form'!J976="SEEKSIRE","SEEKSIRE",IF('Application Form'!J976="SEEKSIRE+PV","SEEKSIRE",IF('Application Form'!J976="GGP50K","GGP50K",IF('Application Form'!J976="GGP50K+PV","GGP50K",IF('Application Form'!J976="GGPHD (150K)","GGPHD (150K)",IF('Application Form'!J976="GGPHD+PV","GGPHD",IF('Application Form'!J976="PV","",IF('Application Form'!J976="POLL","",IF('Application Form'!J976="MSTN","MSTN",IF('Application Form'!J976="COAT","COAT",IF('Application Form'!J976="PI","PI",IF('Application Form'!J976="POLL_50K (add on)*","POLL_50K (add on)*",IF('Application Form'!J976="POLL_HD (add on)*","POLL_HD (add_on)*",IF('Application Form'!J976="MSTN_50K (add_on)*","MSTN_50K (add_on)*",IF('Application Form'!J976="MSTN_HD (add on)*","MSTN_HD (add on)*",IF('Application Form'!J976="STORE","STORE",IF('Application Form'!J976="HE","HE","")))))))))))))))))))),"")</f>
        <v/>
      </c>
    </row>
    <row r="966" spans="1:16" x14ac:dyDescent="0.25">
      <c r="A966" s="72">
        <f>'Application Form'!E977</f>
        <v>0</v>
      </c>
      <c r="B966" t="str">
        <f>IF('Application Form'!C977="Hair","H",IF('Application Form'!C977="Done","D",IF('Application Form'!C977="Semen","S",IF('Application Form'!C977="TSU","T",""))))</f>
        <v/>
      </c>
      <c r="C966" t="str">
        <f t="shared" si="15"/>
        <v>NAA</v>
      </c>
      <c r="F966" t="str">
        <f>IF('Application Form'!H977="SKSTD_BDL","SKSTD_BDL",IF('Application Form'!H977="MIP","MIP",IF('Application Form'!H977="MIP+PV","MIP",IF('Application Form'!H977="SEEKSIRE","SEEKSIRE",IF('Application Form'!H977="SEEKSIRE+PV","SEEKSIRE",IF('Application Form'!H977="GGP50K","GGP50K",IF('Application Form'!H977="GGP50K+PV","GGP50K",IF('Application Form'!H977="GGPHD (150K)","GGPHD (150K)",IF('Application Form'!H977="GGPHD+PV","GGPHD",IF('Application Form'!H977="PV","",IF('Application Form'!H977="POLL","",IF('Application Form'!H977="MSTN","",IF('Application Form'!H977="COAT","",IF('Application Form'!H977="PI","",IF('Application Form'!H977="POLL_50K (add on)*","",IF('Application Form'!H977="POLL_HD (add on)*","",IF('Application Form'!H977="MSTN_50K (add_on)*","",IF('Application Form'!H977="MSTN_HD (add on)*","",IF('Application Form'!H977="STORE","STORE",IF('Application Form'!H977="HE","HE",""))))))))))))))))))))</f>
        <v/>
      </c>
      <c r="G966" t="str">
        <f>IF(OR(RIGHT('Application Form'!H977,2)="PV",RIGHT('Application Form'!I977,2)="PV",RIGHT('Application Form'!J977,2)="PV"),"Yes","")</f>
        <v/>
      </c>
      <c r="H966" s="81" t="str">
        <f>IF(ISBLANK(IF(F966="SKSTD_BDL",'Application Form'!M977,IF('Office Use Only - DONT TOUCH!!!'!G966="Yes",'Application Form'!M977,""))),"",IF(F966="SKSTD_BDL",'Application Form'!M977,IF('Office Use Only - DONT TOUCH!!!'!G966="Yes",'Application Form'!M977,"")))</f>
        <v/>
      </c>
      <c r="K966" t="str">
        <f>IF(ISBLANK(IF(F966="SKSTD_BDL",'Application Form'!O977,IF('Office Use Only - DONT TOUCH!!!'!G966="Yes",'Application Form'!O977,""))),"",IF(F966="SKSTD_BDL",'Application Form'!O977,IF('Office Use Only - DONT TOUCH!!!'!G966="Yes",'Application Form'!O977,"")))</f>
        <v/>
      </c>
      <c r="N966" t="str">
        <f>IF(AND(F966="",'Application Form'!H977=""),"",IF(AND(F966="",'Application Form'!H977&lt;&gt;""),'Application Form'!H977,IF(AND(F966&lt;&gt;"",'Application Form'!I977=""),"",IF(AND(F966&lt;&gt;"",'Application Form'!I977&lt;&gt;""),IF('Application Form'!I977="SKSTD_BDL","SKSTD_BDL",IF('Application Form'!I977="MIP","MIP",IF('Application Form'!I977="MIP+PV","MIP",IF('Application Form'!I977="SEEKSIRE","SEEKSIRE",IF('Application Form'!I977="SEEKSIRE+PV","SEEKSIRE",IF('Application Form'!I977="GGP50K","GGP50K",IF('Application Form'!I977="GGP50K+PV","GGP50K",IF('Application Form'!I977="GGPHD (150K)","GGPHD (150K)",IF('Application Form'!I977="GGPHD+PV","GGPHD",IF('Application Form'!I977="PV","",IF('Application Form'!I977="POLL","",IF('Application Form'!I977="MSTN","MSTN",IF('Application Form'!I977="COAT","COAT",IF('Application Form'!I977="PI","PI",IF('Application Form'!I977="POLL_50K (add on)*","POLL_50K (add on)*",IF('Application Form'!I977="POLL_HD (add on)*","POLL_HD (add_on)*",IF('Application Form'!I977="MSTN_50K (add_on)*","MSTN_50K (add_on)*",IF('Application Form'!I977="MSTN_HD (add on)*","MSTN_HD (add on)*",IF('Application Form'!I977="STORE","STORE",IF('Application Form'!I977="HE","HE","")))))))))))))))))))),"ERROR"))))</f>
        <v/>
      </c>
      <c r="O966" t="str">
        <f>IF(AND(F966="",'Application Form'!H977=""),"",IF(AND(F966="",'Application Form'!H977&lt;&gt;"",'Application Form'!I977=""),"",IF(AND(F966&lt;&gt;"",'Application Form'!I977=""),"",IF(AND(F966&lt;&gt;"",'Application Form'!I977&lt;&gt;"",'Application Form'!J977=""),"",IF(AND(F966="",'Application Form'!H977&lt;&gt;"",'Application Form'!I977&lt;&gt;""),IF('Application Form'!I977="SKSTD_BDL","SKSTD_BDL",IF('Application Form'!I977="MIP","MIP",IF('Application Form'!I977="MIP+PV","MIP",IF('Application Form'!I977="SEEKSIRE","SEEKSIRE",IF('Application Form'!I977="SEEKSIRE+PV","SEEKSIRE",IF('Application Form'!I977="GGP50K","GGP50K",IF('Application Form'!I977="GGP50K+PV","GGP50K",IF('Application Form'!I977="GGPHD (150K)","GGPHD (150K)",IF('Application Form'!I977="GGPHD+PV","GGPHD",IF('Application Form'!I977="PV","",IF('Application Form'!I977="POLL","",IF('Application Form'!I977="MSTN","MSTN",IF('Application Form'!I977="COAT","COAT",IF('Application Form'!I977="PI","PI",IF('Application Form'!I977="POLL_50K (add on)*","POLL_50K (add on)*",IF('Application Form'!I977="POLL_HD (add on)*","POLL_HD (add_on)*",IF('Application Form'!I977="MSTN_50K (add_on)*","MSTN_50K (add_on)*",IF('Application Form'!I977="MSTN_HD (add on)*","MSTN_HD (add on)*",IF('Application Form'!I977="STORE","STORE",IF('Application Form'!I977="HE","HE","ERROR")))))))))))))))))))),IF(AND(F966&lt;&gt;"",'Application Form'!I977&lt;&gt;"",'Application Form'!J977&lt;&gt;""),IF('Application Form'!J977="SKSTD_BDL","SKSTD_BDL",IF('Application Form'!J977="MIP","MIP",IF('Application Form'!J977="MIP+PV","MIP",IF('Application Form'!J977="SEEKSIRE","SEEKSIRE",IF('Application Form'!J977="SEEKSIRE+PV","SEEKSIRE",IF('Application Form'!J977="GGP50K","GGP50K",IF('Application Form'!J977="GGP50K+PV","GGP50K",IF('Application Form'!J977="GGPHD (150K)","GGPHD (150K)",IF('Application Form'!J977="GGPHD+PV","GGPHD",IF('Application Form'!J977="PV","",IF('Application Form'!J977="POLL","",IF('Application Form'!J977="MSTN","MSTN",IF('Application Form'!J977="COAT","COAT",IF('Application Form'!J977="PI","PI",IF('Application Form'!J977="POLL_50K (add on)*","POLL_50K (add on)*",IF('Application Form'!J977="POLL_HD (add on)*","POLL_HD (add_on)*",IF('Application Form'!J977="MSTN_50K (add_on)*","MSTN_50K (add_on)*",IF('Application Form'!J977="MSTN_HD (add on)*","MSTN_HD (add on)*",IF('Application Form'!J977="STORE","STORE",IF('Application Form'!J977="HE","HE","")))))))))))))))))))),"ERROR"))))))</f>
        <v/>
      </c>
      <c r="P966" t="str">
        <f>IF(AND(F966="",O966&lt;&gt;""),IF('Application Form'!J977="SKSTD_BDL","SKSTD_BDL",IF('Application Form'!J977="MIP","MIP",IF('Application Form'!J977="MIP+PV","MIP",IF('Application Form'!J977="SEEKSIRE","SEEKSIRE",IF('Application Form'!J977="SEEKSIRE+PV","SEEKSIRE",IF('Application Form'!J977="GGP50K","GGP50K",IF('Application Form'!J977="GGP50K+PV","GGP50K",IF('Application Form'!J977="GGPHD (150K)","GGPHD (150K)",IF('Application Form'!J977="GGPHD+PV","GGPHD",IF('Application Form'!J977="PV","",IF('Application Form'!J977="POLL","",IF('Application Form'!J977="MSTN","MSTN",IF('Application Form'!J977="COAT","COAT",IF('Application Form'!J977="PI","PI",IF('Application Form'!J977="POLL_50K (add on)*","POLL_50K (add on)*",IF('Application Form'!J977="POLL_HD (add on)*","POLL_HD (add_on)*",IF('Application Form'!J977="MSTN_50K (add_on)*","MSTN_50K (add_on)*",IF('Application Form'!J977="MSTN_HD (add on)*","MSTN_HD (add on)*",IF('Application Form'!J977="STORE","STORE",IF('Application Form'!J977="HE","HE","")))))))))))))))))))),"")</f>
        <v/>
      </c>
    </row>
    <row r="967" spans="1:16" x14ac:dyDescent="0.25">
      <c r="A967" s="72">
        <f>'Application Form'!E978</f>
        <v>0</v>
      </c>
      <c r="B967" t="str">
        <f>IF('Application Form'!C978="Hair","H",IF('Application Form'!C978="Done","D",IF('Application Form'!C978="Semen","S",IF('Application Form'!C978="TSU","T",""))))</f>
        <v/>
      </c>
      <c r="C967" t="str">
        <f t="shared" si="15"/>
        <v>NAA</v>
      </c>
      <c r="F967" t="str">
        <f>IF('Application Form'!H978="SKSTD_BDL","SKSTD_BDL",IF('Application Form'!H978="MIP","MIP",IF('Application Form'!H978="MIP+PV","MIP",IF('Application Form'!H978="SEEKSIRE","SEEKSIRE",IF('Application Form'!H978="SEEKSIRE+PV","SEEKSIRE",IF('Application Form'!H978="GGP50K","GGP50K",IF('Application Form'!H978="GGP50K+PV","GGP50K",IF('Application Form'!H978="GGPHD (150K)","GGPHD (150K)",IF('Application Form'!H978="GGPHD+PV","GGPHD",IF('Application Form'!H978="PV","",IF('Application Form'!H978="POLL","",IF('Application Form'!H978="MSTN","",IF('Application Form'!H978="COAT","",IF('Application Form'!H978="PI","",IF('Application Form'!H978="POLL_50K (add on)*","",IF('Application Form'!H978="POLL_HD (add on)*","",IF('Application Form'!H978="MSTN_50K (add_on)*","",IF('Application Form'!H978="MSTN_HD (add on)*","",IF('Application Form'!H978="STORE","STORE",IF('Application Form'!H978="HE","HE",""))))))))))))))))))))</f>
        <v/>
      </c>
      <c r="G967" t="str">
        <f>IF(OR(RIGHT('Application Form'!H978,2)="PV",RIGHT('Application Form'!I978,2)="PV",RIGHT('Application Form'!J978,2)="PV"),"Yes","")</f>
        <v/>
      </c>
      <c r="H967" s="81" t="str">
        <f>IF(ISBLANK(IF(F967="SKSTD_BDL",'Application Form'!M978,IF('Office Use Only - DONT TOUCH!!!'!G967="Yes",'Application Form'!M978,""))),"",IF(F967="SKSTD_BDL",'Application Form'!M978,IF('Office Use Only - DONT TOUCH!!!'!G967="Yes",'Application Form'!M978,"")))</f>
        <v/>
      </c>
      <c r="K967" t="str">
        <f>IF(ISBLANK(IF(F967="SKSTD_BDL",'Application Form'!O978,IF('Office Use Only - DONT TOUCH!!!'!G967="Yes",'Application Form'!O978,""))),"",IF(F967="SKSTD_BDL",'Application Form'!O978,IF('Office Use Only - DONT TOUCH!!!'!G967="Yes",'Application Form'!O978,"")))</f>
        <v/>
      </c>
      <c r="N967" t="str">
        <f>IF(AND(F967="",'Application Form'!H978=""),"",IF(AND(F967="",'Application Form'!H978&lt;&gt;""),'Application Form'!H978,IF(AND(F967&lt;&gt;"",'Application Form'!I978=""),"",IF(AND(F967&lt;&gt;"",'Application Form'!I978&lt;&gt;""),IF('Application Form'!I978="SKSTD_BDL","SKSTD_BDL",IF('Application Form'!I978="MIP","MIP",IF('Application Form'!I978="MIP+PV","MIP",IF('Application Form'!I978="SEEKSIRE","SEEKSIRE",IF('Application Form'!I978="SEEKSIRE+PV","SEEKSIRE",IF('Application Form'!I978="GGP50K","GGP50K",IF('Application Form'!I978="GGP50K+PV","GGP50K",IF('Application Form'!I978="GGPHD (150K)","GGPHD (150K)",IF('Application Form'!I978="GGPHD+PV","GGPHD",IF('Application Form'!I978="PV","",IF('Application Form'!I978="POLL","",IF('Application Form'!I978="MSTN","MSTN",IF('Application Form'!I978="COAT","COAT",IF('Application Form'!I978="PI","PI",IF('Application Form'!I978="POLL_50K (add on)*","POLL_50K (add on)*",IF('Application Form'!I978="POLL_HD (add on)*","POLL_HD (add_on)*",IF('Application Form'!I978="MSTN_50K (add_on)*","MSTN_50K (add_on)*",IF('Application Form'!I978="MSTN_HD (add on)*","MSTN_HD (add on)*",IF('Application Form'!I978="STORE","STORE",IF('Application Form'!I978="HE","HE","")))))))))))))))))))),"ERROR"))))</f>
        <v/>
      </c>
      <c r="O967" t="str">
        <f>IF(AND(F967="",'Application Form'!H978=""),"",IF(AND(F967="",'Application Form'!H978&lt;&gt;"",'Application Form'!I978=""),"",IF(AND(F967&lt;&gt;"",'Application Form'!I978=""),"",IF(AND(F967&lt;&gt;"",'Application Form'!I978&lt;&gt;"",'Application Form'!J978=""),"",IF(AND(F967="",'Application Form'!H978&lt;&gt;"",'Application Form'!I978&lt;&gt;""),IF('Application Form'!I978="SKSTD_BDL","SKSTD_BDL",IF('Application Form'!I978="MIP","MIP",IF('Application Form'!I978="MIP+PV","MIP",IF('Application Form'!I978="SEEKSIRE","SEEKSIRE",IF('Application Form'!I978="SEEKSIRE+PV","SEEKSIRE",IF('Application Form'!I978="GGP50K","GGP50K",IF('Application Form'!I978="GGP50K+PV","GGP50K",IF('Application Form'!I978="GGPHD (150K)","GGPHD (150K)",IF('Application Form'!I978="GGPHD+PV","GGPHD",IF('Application Form'!I978="PV","",IF('Application Form'!I978="POLL","",IF('Application Form'!I978="MSTN","MSTN",IF('Application Form'!I978="COAT","COAT",IF('Application Form'!I978="PI","PI",IF('Application Form'!I978="POLL_50K (add on)*","POLL_50K (add on)*",IF('Application Form'!I978="POLL_HD (add on)*","POLL_HD (add_on)*",IF('Application Form'!I978="MSTN_50K (add_on)*","MSTN_50K (add_on)*",IF('Application Form'!I978="MSTN_HD (add on)*","MSTN_HD (add on)*",IF('Application Form'!I978="STORE","STORE",IF('Application Form'!I978="HE","HE","ERROR")))))))))))))))))))),IF(AND(F967&lt;&gt;"",'Application Form'!I978&lt;&gt;"",'Application Form'!J978&lt;&gt;""),IF('Application Form'!J978="SKSTD_BDL","SKSTD_BDL",IF('Application Form'!J978="MIP","MIP",IF('Application Form'!J978="MIP+PV","MIP",IF('Application Form'!J978="SEEKSIRE","SEEKSIRE",IF('Application Form'!J978="SEEKSIRE+PV","SEEKSIRE",IF('Application Form'!J978="GGP50K","GGP50K",IF('Application Form'!J978="GGP50K+PV","GGP50K",IF('Application Form'!J978="GGPHD (150K)","GGPHD (150K)",IF('Application Form'!J978="GGPHD+PV","GGPHD",IF('Application Form'!J978="PV","",IF('Application Form'!J978="POLL","",IF('Application Form'!J978="MSTN","MSTN",IF('Application Form'!J978="COAT","COAT",IF('Application Form'!J978="PI","PI",IF('Application Form'!J978="POLL_50K (add on)*","POLL_50K (add on)*",IF('Application Form'!J978="POLL_HD (add on)*","POLL_HD (add_on)*",IF('Application Form'!J978="MSTN_50K (add_on)*","MSTN_50K (add_on)*",IF('Application Form'!J978="MSTN_HD (add on)*","MSTN_HD (add on)*",IF('Application Form'!J978="STORE","STORE",IF('Application Form'!J978="HE","HE","")))))))))))))))))))),"ERROR"))))))</f>
        <v/>
      </c>
      <c r="P967" t="str">
        <f>IF(AND(F967="",O967&lt;&gt;""),IF('Application Form'!J978="SKSTD_BDL","SKSTD_BDL",IF('Application Form'!J978="MIP","MIP",IF('Application Form'!J978="MIP+PV","MIP",IF('Application Form'!J978="SEEKSIRE","SEEKSIRE",IF('Application Form'!J978="SEEKSIRE+PV","SEEKSIRE",IF('Application Form'!J978="GGP50K","GGP50K",IF('Application Form'!J978="GGP50K+PV","GGP50K",IF('Application Form'!J978="GGPHD (150K)","GGPHD (150K)",IF('Application Form'!J978="GGPHD+PV","GGPHD",IF('Application Form'!J978="PV","",IF('Application Form'!J978="POLL","",IF('Application Form'!J978="MSTN","MSTN",IF('Application Form'!J978="COAT","COAT",IF('Application Form'!J978="PI","PI",IF('Application Form'!J978="POLL_50K (add on)*","POLL_50K (add on)*",IF('Application Form'!J978="POLL_HD (add on)*","POLL_HD (add_on)*",IF('Application Form'!J978="MSTN_50K (add_on)*","MSTN_50K (add_on)*",IF('Application Form'!J978="MSTN_HD (add on)*","MSTN_HD (add on)*",IF('Application Form'!J978="STORE","STORE",IF('Application Form'!J978="HE","HE","")))))))))))))))))))),"")</f>
        <v/>
      </c>
    </row>
    <row r="968" spans="1:16" x14ac:dyDescent="0.25">
      <c r="A968" s="72">
        <f>'Application Form'!E979</f>
        <v>0</v>
      </c>
      <c r="B968" t="str">
        <f>IF('Application Form'!C979="Hair","H",IF('Application Form'!C979="Done","D",IF('Application Form'!C979="Semen","S",IF('Application Form'!C979="TSU","T",""))))</f>
        <v/>
      </c>
      <c r="C968" t="str">
        <f t="shared" si="15"/>
        <v>NAA</v>
      </c>
      <c r="F968" t="str">
        <f>IF('Application Form'!H979="SKSTD_BDL","SKSTD_BDL",IF('Application Form'!H979="MIP","MIP",IF('Application Form'!H979="MIP+PV","MIP",IF('Application Form'!H979="SEEKSIRE","SEEKSIRE",IF('Application Form'!H979="SEEKSIRE+PV","SEEKSIRE",IF('Application Form'!H979="GGP50K","GGP50K",IF('Application Form'!H979="GGP50K+PV","GGP50K",IF('Application Form'!H979="GGPHD (150K)","GGPHD (150K)",IF('Application Form'!H979="GGPHD+PV","GGPHD",IF('Application Form'!H979="PV","",IF('Application Form'!H979="POLL","",IF('Application Form'!H979="MSTN","",IF('Application Form'!H979="COAT","",IF('Application Form'!H979="PI","",IF('Application Form'!H979="POLL_50K (add on)*","",IF('Application Form'!H979="POLL_HD (add on)*","",IF('Application Form'!H979="MSTN_50K (add_on)*","",IF('Application Form'!H979="MSTN_HD (add on)*","",IF('Application Form'!H979="STORE","STORE",IF('Application Form'!H979="HE","HE",""))))))))))))))))))))</f>
        <v/>
      </c>
      <c r="G968" t="str">
        <f>IF(OR(RIGHT('Application Form'!H979,2)="PV",RIGHT('Application Form'!I979,2)="PV",RIGHT('Application Form'!J979,2)="PV"),"Yes","")</f>
        <v/>
      </c>
      <c r="H968" s="81" t="str">
        <f>IF(ISBLANK(IF(F968="SKSTD_BDL",'Application Form'!M979,IF('Office Use Only - DONT TOUCH!!!'!G968="Yes",'Application Form'!M979,""))),"",IF(F968="SKSTD_BDL",'Application Form'!M979,IF('Office Use Only - DONT TOUCH!!!'!G968="Yes",'Application Form'!M979,"")))</f>
        <v/>
      </c>
      <c r="K968" t="str">
        <f>IF(ISBLANK(IF(F968="SKSTD_BDL",'Application Form'!O979,IF('Office Use Only - DONT TOUCH!!!'!G968="Yes",'Application Form'!O979,""))),"",IF(F968="SKSTD_BDL",'Application Form'!O979,IF('Office Use Only - DONT TOUCH!!!'!G968="Yes",'Application Form'!O979,"")))</f>
        <v/>
      </c>
      <c r="N968" t="str">
        <f>IF(AND(F968="",'Application Form'!H979=""),"",IF(AND(F968="",'Application Form'!H979&lt;&gt;""),'Application Form'!H979,IF(AND(F968&lt;&gt;"",'Application Form'!I979=""),"",IF(AND(F968&lt;&gt;"",'Application Form'!I979&lt;&gt;""),IF('Application Form'!I979="SKSTD_BDL","SKSTD_BDL",IF('Application Form'!I979="MIP","MIP",IF('Application Form'!I979="MIP+PV","MIP",IF('Application Form'!I979="SEEKSIRE","SEEKSIRE",IF('Application Form'!I979="SEEKSIRE+PV","SEEKSIRE",IF('Application Form'!I979="GGP50K","GGP50K",IF('Application Form'!I979="GGP50K+PV","GGP50K",IF('Application Form'!I979="GGPHD (150K)","GGPHD (150K)",IF('Application Form'!I979="GGPHD+PV","GGPHD",IF('Application Form'!I979="PV","",IF('Application Form'!I979="POLL","",IF('Application Form'!I979="MSTN","MSTN",IF('Application Form'!I979="COAT","COAT",IF('Application Form'!I979="PI","PI",IF('Application Form'!I979="POLL_50K (add on)*","POLL_50K (add on)*",IF('Application Form'!I979="POLL_HD (add on)*","POLL_HD (add_on)*",IF('Application Form'!I979="MSTN_50K (add_on)*","MSTN_50K (add_on)*",IF('Application Form'!I979="MSTN_HD (add on)*","MSTN_HD (add on)*",IF('Application Form'!I979="STORE","STORE",IF('Application Form'!I979="HE","HE","")))))))))))))))))))),"ERROR"))))</f>
        <v/>
      </c>
      <c r="O968" t="str">
        <f>IF(AND(F968="",'Application Form'!H979=""),"",IF(AND(F968="",'Application Form'!H979&lt;&gt;"",'Application Form'!I979=""),"",IF(AND(F968&lt;&gt;"",'Application Form'!I979=""),"",IF(AND(F968&lt;&gt;"",'Application Form'!I979&lt;&gt;"",'Application Form'!J979=""),"",IF(AND(F968="",'Application Form'!H979&lt;&gt;"",'Application Form'!I979&lt;&gt;""),IF('Application Form'!I979="SKSTD_BDL","SKSTD_BDL",IF('Application Form'!I979="MIP","MIP",IF('Application Form'!I979="MIP+PV","MIP",IF('Application Form'!I979="SEEKSIRE","SEEKSIRE",IF('Application Form'!I979="SEEKSIRE+PV","SEEKSIRE",IF('Application Form'!I979="GGP50K","GGP50K",IF('Application Form'!I979="GGP50K+PV","GGP50K",IF('Application Form'!I979="GGPHD (150K)","GGPHD (150K)",IF('Application Form'!I979="GGPHD+PV","GGPHD",IF('Application Form'!I979="PV","",IF('Application Form'!I979="POLL","",IF('Application Form'!I979="MSTN","MSTN",IF('Application Form'!I979="COAT","COAT",IF('Application Form'!I979="PI","PI",IF('Application Form'!I979="POLL_50K (add on)*","POLL_50K (add on)*",IF('Application Form'!I979="POLL_HD (add on)*","POLL_HD (add_on)*",IF('Application Form'!I979="MSTN_50K (add_on)*","MSTN_50K (add_on)*",IF('Application Form'!I979="MSTN_HD (add on)*","MSTN_HD (add on)*",IF('Application Form'!I979="STORE","STORE",IF('Application Form'!I979="HE","HE","ERROR")))))))))))))))))))),IF(AND(F968&lt;&gt;"",'Application Form'!I979&lt;&gt;"",'Application Form'!J979&lt;&gt;""),IF('Application Form'!J979="SKSTD_BDL","SKSTD_BDL",IF('Application Form'!J979="MIP","MIP",IF('Application Form'!J979="MIP+PV","MIP",IF('Application Form'!J979="SEEKSIRE","SEEKSIRE",IF('Application Form'!J979="SEEKSIRE+PV","SEEKSIRE",IF('Application Form'!J979="GGP50K","GGP50K",IF('Application Form'!J979="GGP50K+PV","GGP50K",IF('Application Form'!J979="GGPHD (150K)","GGPHD (150K)",IF('Application Form'!J979="GGPHD+PV","GGPHD",IF('Application Form'!J979="PV","",IF('Application Form'!J979="POLL","",IF('Application Form'!J979="MSTN","MSTN",IF('Application Form'!J979="COAT","COAT",IF('Application Form'!J979="PI","PI",IF('Application Form'!J979="POLL_50K (add on)*","POLL_50K (add on)*",IF('Application Form'!J979="POLL_HD (add on)*","POLL_HD (add_on)*",IF('Application Form'!J979="MSTN_50K (add_on)*","MSTN_50K (add_on)*",IF('Application Form'!J979="MSTN_HD (add on)*","MSTN_HD (add on)*",IF('Application Form'!J979="STORE","STORE",IF('Application Form'!J979="HE","HE","")))))))))))))))))))),"ERROR"))))))</f>
        <v/>
      </c>
      <c r="P968" t="str">
        <f>IF(AND(F968="",O968&lt;&gt;""),IF('Application Form'!J979="SKSTD_BDL","SKSTD_BDL",IF('Application Form'!J979="MIP","MIP",IF('Application Form'!J979="MIP+PV","MIP",IF('Application Form'!J979="SEEKSIRE","SEEKSIRE",IF('Application Form'!J979="SEEKSIRE+PV","SEEKSIRE",IF('Application Form'!J979="GGP50K","GGP50K",IF('Application Form'!J979="GGP50K+PV","GGP50K",IF('Application Form'!J979="GGPHD (150K)","GGPHD (150K)",IF('Application Form'!J979="GGPHD+PV","GGPHD",IF('Application Form'!J979="PV","",IF('Application Form'!J979="POLL","",IF('Application Form'!J979="MSTN","MSTN",IF('Application Form'!J979="COAT","COAT",IF('Application Form'!J979="PI","PI",IF('Application Form'!J979="POLL_50K (add on)*","POLL_50K (add on)*",IF('Application Form'!J979="POLL_HD (add on)*","POLL_HD (add_on)*",IF('Application Form'!J979="MSTN_50K (add_on)*","MSTN_50K (add_on)*",IF('Application Form'!J979="MSTN_HD (add on)*","MSTN_HD (add on)*",IF('Application Form'!J979="STORE","STORE",IF('Application Form'!J979="HE","HE","")))))))))))))))))))),"")</f>
        <v/>
      </c>
    </row>
    <row r="969" spans="1:16" x14ac:dyDescent="0.25">
      <c r="A969" s="72">
        <f>'Application Form'!E980</f>
        <v>0</v>
      </c>
      <c r="B969" t="str">
        <f>IF('Application Form'!C980="Hair","H",IF('Application Form'!C980="Done","D",IF('Application Form'!C980="Semen","S",IF('Application Form'!C980="TSU","T",""))))</f>
        <v/>
      </c>
      <c r="C969" t="str">
        <f t="shared" si="15"/>
        <v>NAA</v>
      </c>
      <c r="F969" t="str">
        <f>IF('Application Form'!H980="SKSTD_BDL","SKSTD_BDL",IF('Application Form'!H980="MIP","MIP",IF('Application Form'!H980="MIP+PV","MIP",IF('Application Form'!H980="SEEKSIRE","SEEKSIRE",IF('Application Form'!H980="SEEKSIRE+PV","SEEKSIRE",IF('Application Form'!H980="GGP50K","GGP50K",IF('Application Form'!H980="GGP50K+PV","GGP50K",IF('Application Form'!H980="GGPHD (150K)","GGPHD (150K)",IF('Application Form'!H980="GGPHD+PV","GGPHD",IF('Application Form'!H980="PV","",IF('Application Form'!H980="POLL","",IF('Application Form'!H980="MSTN","",IF('Application Form'!H980="COAT","",IF('Application Form'!H980="PI","",IF('Application Form'!H980="POLL_50K (add on)*","",IF('Application Form'!H980="POLL_HD (add on)*","",IF('Application Form'!H980="MSTN_50K (add_on)*","",IF('Application Form'!H980="MSTN_HD (add on)*","",IF('Application Form'!H980="STORE","STORE",IF('Application Form'!H980="HE","HE",""))))))))))))))))))))</f>
        <v/>
      </c>
      <c r="G969" t="str">
        <f>IF(OR(RIGHT('Application Form'!H980,2)="PV",RIGHT('Application Form'!I980,2)="PV",RIGHT('Application Form'!J980,2)="PV"),"Yes","")</f>
        <v/>
      </c>
      <c r="H969" s="81" t="str">
        <f>IF(ISBLANK(IF(F969="SKSTD_BDL",'Application Form'!M980,IF('Office Use Only - DONT TOUCH!!!'!G969="Yes",'Application Form'!M980,""))),"",IF(F969="SKSTD_BDL",'Application Form'!M980,IF('Office Use Only - DONT TOUCH!!!'!G969="Yes",'Application Form'!M980,"")))</f>
        <v/>
      </c>
      <c r="K969" t="str">
        <f>IF(ISBLANK(IF(F969="SKSTD_BDL",'Application Form'!O980,IF('Office Use Only - DONT TOUCH!!!'!G969="Yes",'Application Form'!O980,""))),"",IF(F969="SKSTD_BDL",'Application Form'!O980,IF('Office Use Only - DONT TOUCH!!!'!G969="Yes",'Application Form'!O980,"")))</f>
        <v/>
      </c>
      <c r="N969" t="str">
        <f>IF(AND(F969="",'Application Form'!H980=""),"",IF(AND(F969="",'Application Form'!H980&lt;&gt;""),'Application Form'!H980,IF(AND(F969&lt;&gt;"",'Application Form'!I980=""),"",IF(AND(F969&lt;&gt;"",'Application Form'!I980&lt;&gt;""),IF('Application Form'!I980="SKSTD_BDL","SKSTD_BDL",IF('Application Form'!I980="MIP","MIP",IF('Application Form'!I980="MIP+PV","MIP",IF('Application Form'!I980="SEEKSIRE","SEEKSIRE",IF('Application Form'!I980="SEEKSIRE+PV","SEEKSIRE",IF('Application Form'!I980="GGP50K","GGP50K",IF('Application Form'!I980="GGP50K+PV","GGP50K",IF('Application Form'!I980="GGPHD (150K)","GGPHD (150K)",IF('Application Form'!I980="GGPHD+PV","GGPHD",IF('Application Form'!I980="PV","",IF('Application Form'!I980="POLL","",IF('Application Form'!I980="MSTN","MSTN",IF('Application Form'!I980="COAT","COAT",IF('Application Form'!I980="PI","PI",IF('Application Form'!I980="POLL_50K (add on)*","POLL_50K (add on)*",IF('Application Form'!I980="POLL_HD (add on)*","POLL_HD (add_on)*",IF('Application Form'!I980="MSTN_50K (add_on)*","MSTN_50K (add_on)*",IF('Application Form'!I980="MSTN_HD (add on)*","MSTN_HD (add on)*",IF('Application Form'!I980="STORE","STORE",IF('Application Form'!I980="HE","HE","")))))))))))))))))))),"ERROR"))))</f>
        <v/>
      </c>
      <c r="O969" t="str">
        <f>IF(AND(F969="",'Application Form'!H980=""),"",IF(AND(F969="",'Application Form'!H980&lt;&gt;"",'Application Form'!I980=""),"",IF(AND(F969&lt;&gt;"",'Application Form'!I980=""),"",IF(AND(F969&lt;&gt;"",'Application Form'!I980&lt;&gt;"",'Application Form'!J980=""),"",IF(AND(F969="",'Application Form'!H980&lt;&gt;"",'Application Form'!I980&lt;&gt;""),IF('Application Form'!I980="SKSTD_BDL","SKSTD_BDL",IF('Application Form'!I980="MIP","MIP",IF('Application Form'!I980="MIP+PV","MIP",IF('Application Form'!I980="SEEKSIRE","SEEKSIRE",IF('Application Form'!I980="SEEKSIRE+PV","SEEKSIRE",IF('Application Form'!I980="GGP50K","GGP50K",IF('Application Form'!I980="GGP50K+PV","GGP50K",IF('Application Form'!I980="GGPHD (150K)","GGPHD (150K)",IF('Application Form'!I980="GGPHD+PV","GGPHD",IF('Application Form'!I980="PV","",IF('Application Form'!I980="POLL","",IF('Application Form'!I980="MSTN","MSTN",IF('Application Form'!I980="COAT","COAT",IF('Application Form'!I980="PI","PI",IF('Application Form'!I980="POLL_50K (add on)*","POLL_50K (add on)*",IF('Application Form'!I980="POLL_HD (add on)*","POLL_HD (add_on)*",IF('Application Form'!I980="MSTN_50K (add_on)*","MSTN_50K (add_on)*",IF('Application Form'!I980="MSTN_HD (add on)*","MSTN_HD (add on)*",IF('Application Form'!I980="STORE","STORE",IF('Application Form'!I980="HE","HE","ERROR")))))))))))))))))))),IF(AND(F969&lt;&gt;"",'Application Form'!I980&lt;&gt;"",'Application Form'!J980&lt;&gt;""),IF('Application Form'!J980="SKSTD_BDL","SKSTD_BDL",IF('Application Form'!J980="MIP","MIP",IF('Application Form'!J980="MIP+PV","MIP",IF('Application Form'!J980="SEEKSIRE","SEEKSIRE",IF('Application Form'!J980="SEEKSIRE+PV","SEEKSIRE",IF('Application Form'!J980="GGP50K","GGP50K",IF('Application Form'!J980="GGP50K+PV","GGP50K",IF('Application Form'!J980="GGPHD (150K)","GGPHD (150K)",IF('Application Form'!J980="GGPHD+PV","GGPHD",IF('Application Form'!J980="PV","",IF('Application Form'!J980="POLL","",IF('Application Form'!J980="MSTN","MSTN",IF('Application Form'!J980="COAT","COAT",IF('Application Form'!J980="PI","PI",IF('Application Form'!J980="POLL_50K (add on)*","POLL_50K (add on)*",IF('Application Form'!J980="POLL_HD (add on)*","POLL_HD (add_on)*",IF('Application Form'!J980="MSTN_50K (add_on)*","MSTN_50K (add_on)*",IF('Application Form'!J980="MSTN_HD (add on)*","MSTN_HD (add on)*",IF('Application Form'!J980="STORE","STORE",IF('Application Form'!J980="HE","HE","")))))))))))))))))))),"ERROR"))))))</f>
        <v/>
      </c>
      <c r="P969" t="str">
        <f>IF(AND(F969="",O969&lt;&gt;""),IF('Application Form'!J980="SKSTD_BDL","SKSTD_BDL",IF('Application Form'!J980="MIP","MIP",IF('Application Form'!J980="MIP+PV","MIP",IF('Application Form'!J980="SEEKSIRE","SEEKSIRE",IF('Application Form'!J980="SEEKSIRE+PV","SEEKSIRE",IF('Application Form'!J980="GGP50K","GGP50K",IF('Application Form'!J980="GGP50K+PV","GGP50K",IF('Application Form'!J980="GGPHD (150K)","GGPHD (150K)",IF('Application Form'!J980="GGPHD+PV","GGPHD",IF('Application Form'!J980="PV","",IF('Application Form'!J980="POLL","",IF('Application Form'!J980="MSTN","MSTN",IF('Application Form'!J980="COAT","COAT",IF('Application Form'!J980="PI","PI",IF('Application Form'!J980="POLL_50K (add on)*","POLL_50K (add on)*",IF('Application Form'!J980="POLL_HD (add on)*","POLL_HD (add_on)*",IF('Application Form'!J980="MSTN_50K (add_on)*","MSTN_50K (add_on)*",IF('Application Form'!J980="MSTN_HD (add on)*","MSTN_HD (add on)*",IF('Application Form'!J980="STORE","STORE",IF('Application Form'!J980="HE","HE","")))))))))))))))))))),"")</f>
        <v/>
      </c>
    </row>
    <row r="970" spans="1:16" x14ac:dyDescent="0.25">
      <c r="A970" s="72">
        <f>'Application Form'!E981</f>
        <v>0</v>
      </c>
      <c r="B970" t="str">
        <f>IF('Application Form'!C981="Hair","H",IF('Application Form'!C981="Done","D",IF('Application Form'!C981="Semen","S",IF('Application Form'!C981="TSU","T",""))))</f>
        <v/>
      </c>
      <c r="C970" t="str">
        <f t="shared" si="15"/>
        <v>NAA</v>
      </c>
      <c r="F970" t="str">
        <f>IF('Application Form'!H981="SKSTD_BDL","SKSTD_BDL",IF('Application Form'!H981="MIP","MIP",IF('Application Form'!H981="MIP+PV","MIP",IF('Application Form'!H981="SEEKSIRE","SEEKSIRE",IF('Application Form'!H981="SEEKSIRE+PV","SEEKSIRE",IF('Application Form'!H981="GGP50K","GGP50K",IF('Application Form'!H981="GGP50K+PV","GGP50K",IF('Application Form'!H981="GGPHD (150K)","GGPHD (150K)",IF('Application Form'!H981="GGPHD+PV","GGPHD",IF('Application Form'!H981="PV","",IF('Application Form'!H981="POLL","",IF('Application Form'!H981="MSTN","",IF('Application Form'!H981="COAT","",IF('Application Form'!H981="PI","",IF('Application Form'!H981="POLL_50K (add on)*","",IF('Application Form'!H981="POLL_HD (add on)*","",IF('Application Form'!H981="MSTN_50K (add_on)*","",IF('Application Form'!H981="MSTN_HD (add on)*","",IF('Application Form'!H981="STORE","STORE",IF('Application Form'!H981="HE","HE",""))))))))))))))))))))</f>
        <v/>
      </c>
      <c r="G970" t="str">
        <f>IF(OR(RIGHT('Application Form'!H981,2)="PV",RIGHT('Application Form'!I981,2)="PV",RIGHT('Application Form'!J981,2)="PV"),"Yes","")</f>
        <v/>
      </c>
      <c r="H970" s="81" t="str">
        <f>IF(ISBLANK(IF(F970="SKSTD_BDL",'Application Form'!M981,IF('Office Use Only - DONT TOUCH!!!'!G970="Yes",'Application Form'!M981,""))),"",IF(F970="SKSTD_BDL",'Application Form'!M981,IF('Office Use Only - DONT TOUCH!!!'!G970="Yes",'Application Form'!M981,"")))</f>
        <v/>
      </c>
      <c r="K970" t="str">
        <f>IF(ISBLANK(IF(F970="SKSTD_BDL",'Application Form'!O981,IF('Office Use Only - DONT TOUCH!!!'!G970="Yes",'Application Form'!O981,""))),"",IF(F970="SKSTD_BDL",'Application Form'!O981,IF('Office Use Only - DONT TOUCH!!!'!G970="Yes",'Application Form'!O981,"")))</f>
        <v/>
      </c>
      <c r="N970" t="str">
        <f>IF(AND(F970="",'Application Form'!H981=""),"",IF(AND(F970="",'Application Form'!H981&lt;&gt;""),'Application Form'!H981,IF(AND(F970&lt;&gt;"",'Application Form'!I981=""),"",IF(AND(F970&lt;&gt;"",'Application Form'!I981&lt;&gt;""),IF('Application Form'!I981="SKSTD_BDL","SKSTD_BDL",IF('Application Form'!I981="MIP","MIP",IF('Application Form'!I981="MIP+PV","MIP",IF('Application Form'!I981="SEEKSIRE","SEEKSIRE",IF('Application Form'!I981="SEEKSIRE+PV","SEEKSIRE",IF('Application Form'!I981="GGP50K","GGP50K",IF('Application Form'!I981="GGP50K+PV","GGP50K",IF('Application Form'!I981="GGPHD (150K)","GGPHD (150K)",IF('Application Form'!I981="GGPHD+PV","GGPHD",IF('Application Form'!I981="PV","",IF('Application Form'!I981="POLL","",IF('Application Form'!I981="MSTN","MSTN",IF('Application Form'!I981="COAT","COAT",IF('Application Form'!I981="PI","PI",IF('Application Form'!I981="POLL_50K (add on)*","POLL_50K (add on)*",IF('Application Form'!I981="POLL_HD (add on)*","POLL_HD (add_on)*",IF('Application Form'!I981="MSTN_50K (add_on)*","MSTN_50K (add_on)*",IF('Application Form'!I981="MSTN_HD (add on)*","MSTN_HD (add on)*",IF('Application Form'!I981="STORE","STORE",IF('Application Form'!I981="HE","HE","")))))))))))))))))))),"ERROR"))))</f>
        <v/>
      </c>
      <c r="O970" t="str">
        <f>IF(AND(F970="",'Application Form'!H981=""),"",IF(AND(F970="",'Application Form'!H981&lt;&gt;"",'Application Form'!I981=""),"",IF(AND(F970&lt;&gt;"",'Application Form'!I981=""),"",IF(AND(F970&lt;&gt;"",'Application Form'!I981&lt;&gt;"",'Application Form'!J981=""),"",IF(AND(F970="",'Application Form'!H981&lt;&gt;"",'Application Form'!I981&lt;&gt;""),IF('Application Form'!I981="SKSTD_BDL","SKSTD_BDL",IF('Application Form'!I981="MIP","MIP",IF('Application Form'!I981="MIP+PV","MIP",IF('Application Form'!I981="SEEKSIRE","SEEKSIRE",IF('Application Form'!I981="SEEKSIRE+PV","SEEKSIRE",IF('Application Form'!I981="GGP50K","GGP50K",IF('Application Form'!I981="GGP50K+PV","GGP50K",IF('Application Form'!I981="GGPHD (150K)","GGPHD (150K)",IF('Application Form'!I981="GGPHD+PV","GGPHD",IF('Application Form'!I981="PV","",IF('Application Form'!I981="POLL","",IF('Application Form'!I981="MSTN","MSTN",IF('Application Form'!I981="COAT","COAT",IF('Application Form'!I981="PI","PI",IF('Application Form'!I981="POLL_50K (add on)*","POLL_50K (add on)*",IF('Application Form'!I981="POLL_HD (add on)*","POLL_HD (add_on)*",IF('Application Form'!I981="MSTN_50K (add_on)*","MSTN_50K (add_on)*",IF('Application Form'!I981="MSTN_HD (add on)*","MSTN_HD (add on)*",IF('Application Form'!I981="STORE","STORE",IF('Application Form'!I981="HE","HE","ERROR")))))))))))))))))))),IF(AND(F970&lt;&gt;"",'Application Form'!I981&lt;&gt;"",'Application Form'!J981&lt;&gt;""),IF('Application Form'!J981="SKSTD_BDL","SKSTD_BDL",IF('Application Form'!J981="MIP","MIP",IF('Application Form'!J981="MIP+PV","MIP",IF('Application Form'!J981="SEEKSIRE","SEEKSIRE",IF('Application Form'!J981="SEEKSIRE+PV","SEEKSIRE",IF('Application Form'!J981="GGP50K","GGP50K",IF('Application Form'!J981="GGP50K+PV","GGP50K",IF('Application Form'!J981="GGPHD (150K)","GGPHD (150K)",IF('Application Form'!J981="GGPHD+PV","GGPHD",IF('Application Form'!J981="PV","",IF('Application Form'!J981="POLL","",IF('Application Form'!J981="MSTN","MSTN",IF('Application Form'!J981="COAT","COAT",IF('Application Form'!J981="PI","PI",IF('Application Form'!J981="POLL_50K (add on)*","POLL_50K (add on)*",IF('Application Form'!J981="POLL_HD (add on)*","POLL_HD (add_on)*",IF('Application Form'!J981="MSTN_50K (add_on)*","MSTN_50K (add_on)*",IF('Application Form'!J981="MSTN_HD (add on)*","MSTN_HD (add on)*",IF('Application Form'!J981="STORE","STORE",IF('Application Form'!J981="HE","HE","")))))))))))))))))))),"ERROR"))))))</f>
        <v/>
      </c>
      <c r="P970" t="str">
        <f>IF(AND(F970="",O970&lt;&gt;""),IF('Application Form'!J981="SKSTD_BDL","SKSTD_BDL",IF('Application Form'!J981="MIP","MIP",IF('Application Form'!J981="MIP+PV","MIP",IF('Application Form'!J981="SEEKSIRE","SEEKSIRE",IF('Application Form'!J981="SEEKSIRE+PV","SEEKSIRE",IF('Application Form'!J981="GGP50K","GGP50K",IF('Application Form'!J981="GGP50K+PV","GGP50K",IF('Application Form'!J981="GGPHD (150K)","GGPHD (150K)",IF('Application Form'!J981="GGPHD+PV","GGPHD",IF('Application Form'!J981="PV","",IF('Application Form'!J981="POLL","",IF('Application Form'!J981="MSTN","MSTN",IF('Application Form'!J981="COAT","COAT",IF('Application Form'!J981="PI","PI",IF('Application Form'!J981="POLL_50K (add on)*","POLL_50K (add on)*",IF('Application Form'!J981="POLL_HD (add on)*","POLL_HD (add_on)*",IF('Application Form'!J981="MSTN_50K (add_on)*","MSTN_50K (add_on)*",IF('Application Form'!J981="MSTN_HD (add on)*","MSTN_HD (add on)*",IF('Application Form'!J981="STORE","STORE",IF('Application Form'!J981="HE","HE","")))))))))))))))))))),"")</f>
        <v/>
      </c>
    </row>
    <row r="971" spans="1:16" x14ac:dyDescent="0.25">
      <c r="A971" s="72">
        <f>'Application Form'!E982</f>
        <v>0</v>
      </c>
      <c r="B971" t="str">
        <f>IF('Application Form'!C982="Hair","H",IF('Application Form'!C982="Done","D",IF('Application Form'!C982="Semen","S",IF('Application Form'!C982="TSU","T",""))))</f>
        <v/>
      </c>
      <c r="C971" t="str">
        <f t="shared" si="15"/>
        <v>NAA</v>
      </c>
      <c r="F971" t="str">
        <f>IF('Application Form'!H982="SKSTD_BDL","SKSTD_BDL",IF('Application Form'!H982="MIP","MIP",IF('Application Form'!H982="MIP+PV","MIP",IF('Application Form'!H982="SEEKSIRE","SEEKSIRE",IF('Application Form'!H982="SEEKSIRE+PV","SEEKSIRE",IF('Application Form'!H982="GGP50K","GGP50K",IF('Application Form'!H982="GGP50K+PV","GGP50K",IF('Application Form'!H982="GGPHD (150K)","GGPHD (150K)",IF('Application Form'!H982="GGPHD+PV","GGPHD",IF('Application Form'!H982="PV","",IF('Application Form'!H982="POLL","",IF('Application Form'!H982="MSTN","",IF('Application Form'!H982="COAT","",IF('Application Form'!H982="PI","",IF('Application Form'!H982="POLL_50K (add on)*","",IF('Application Form'!H982="POLL_HD (add on)*","",IF('Application Form'!H982="MSTN_50K (add_on)*","",IF('Application Form'!H982="MSTN_HD (add on)*","",IF('Application Form'!H982="STORE","STORE",IF('Application Form'!H982="HE","HE",""))))))))))))))))))))</f>
        <v/>
      </c>
      <c r="G971" t="str">
        <f>IF(OR(RIGHT('Application Form'!H982,2)="PV",RIGHT('Application Form'!I982,2)="PV",RIGHT('Application Form'!J982,2)="PV"),"Yes","")</f>
        <v/>
      </c>
      <c r="H971" s="81" t="str">
        <f>IF(ISBLANK(IF(F971="SKSTD_BDL",'Application Form'!M982,IF('Office Use Only - DONT TOUCH!!!'!G971="Yes",'Application Form'!M982,""))),"",IF(F971="SKSTD_BDL",'Application Form'!M982,IF('Office Use Only - DONT TOUCH!!!'!G971="Yes",'Application Form'!M982,"")))</f>
        <v/>
      </c>
      <c r="K971" t="str">
        <f>IF(ISBLANK(IF(F971="SKSTD_BDL",'Application Form'!O982,IF('Office Use Only - DONT TOUCH!!!'!G971="Yes",'Application Form'!O982,""))),"",IF(F971="SKSTD_BDL",'Application Form'!O982,IF('Office Use Only - DONT TOUCH!!!'!G971="Yes",'Application Form'!O982,"")))</f>
        <v/>
      </c>
      <c r="N971" t="str">
        <f>IF(AND(F971="",'Application Form'!H982=""),"",IF(AND(F971="",'Application Form'!H982&lt;&gt;""),'Application Form'!H982,IF(AND(F971&lt;&gt;"",'Application Form'!I982=""),"",IF(AND(F971&lt;&gt;"",'Application Form'!I982&lt;&gt;""),IF('Application Form'!I982="SKSTD_BDL","SKSTD_BDL",IF('Application Form'!I982="MIP","MIP",IF('Application Form'!I982="MIP+PV","MIP",IF('Application Form'!I982="SEEKSIRE","SEEKSIRE",IF('Application Form'!I982="SEEKSIRE+PV","SEEKSIRE",IF('Application Form'!I982="GGP50K","GGP50K",IF('Application Form'!I982="GGP50K+PV","GGP50K",IF('Application Form'!I982="GGPHD (150K)","GGPHD (150K)",IF('Application Form'!I982="GGPHD+PV","GGPHD",IF('Application Form'!I982="PV","",IF('Application Form'!I982="POLL","",IF('Application Form'!I982="MSTN","MSTN",IF('Application Form'!I982="COAT","COAT",IF('Application Form'!I982="PI","PI",IF('Application Form'!I982="POLL_50K (add on)*","POLL_50K (add on)*",IF('Application Form'!I982="POLL_HD (add on)*","POLL_HD (add_on)*",IF('Application Form'!I982="MSTN_50K (add_on)*","MSTN_50K (add_on)*",IF('Application Form'!I982="MSTN_HD (add on)*","MSTN_HD (add on)*",IF('Application Form'!I982="STORE","STORE",IF('Application Form'!I982="HE","HE","")))))))))))))))))))),"ERROR"))))</f>
        <v/>
      </c>
      <c r="O971" t="str">
        <f>IF(AND(F971="",'Application Form'!H982=""),"",IF(AND(F971="",'Application Form'!H982&lt;&gt;"",'Application Form'!I982=""),"",IF(AND(F971&lt;&gt;"",'Application Form'!I982=""),"",IF(AND(F971&lt;&gt;"",'Application Form'!I982&lt;&gt;"",'Application Form'!J982=""),"",IF(AND(F971="",'Application Form'!H982&lt;&gt;"",'Application Form'!I982&lt;&gt;""),IF('Application Form'!I982="SKSTD_BDL","SKSTD_BDL",IF('Application Form'!I982="MIP","MIP",IF('Application Form'!I982="MIP+PV","MIP",IF('Application Form'!I982="SEEKSIRE","SEEKSIRE",IF('Application Form'!I982="SEEKSIRE+PV","SEEKSIRE",IF('Application Form'!I982="GGP50K","GGP50K",IF('Application Form'!I982="GGP50K+PV","GGP50K",IF('Application Form'!I982="GGPHD (150K)","GGPHD (150K)",IF('Application Form'!I982="GGPHD+PV","GGPHD",IF('Application Form'!I982="PV","",IF('Application Form'!I982="POLL","",IF('Application Form'!I982="MSTN","MSTN",IF('Application Form'!I982="COAT","COAT",IF('Application Form'!I982="PI","PI",IF('Application Form'!I982="POLL_50K (add on)*","POLL_50K (add on)*",IF('Application Form'!I982="POLL_HD (add on)*","POLL_HD (add_on)*",IF('Application Form'!I982="MSTN_50K (add_on)*","MSTN_50K (add_on)*",IF('Application Form'!I982="MSTN_HD (add on)*","MSTN_HD (add on)*",IF('Application Form'!I982="STORE","STORE",IF('Application Form'!I982="HE","HE","ERROR")))))))))))))))))))),IF(AND(F971&lt;&gt;"",'Application Form'!I982&lt;&gt;"",'Application Form'!J982&lt;&gt;""),IF('Application Form'!J982="SKSTD_BDL","SKSTD_BDL",IF('Application Form'!J982="MIP","MIP",IF('Application Form'!J982="MIP+PV","MIP",IF('Application Form'!J982="SEEKSIRE","SEEKSIRE",IF('Application Form'!J982="SEEKSIRE+PV","SEEKSIRE",IF('Application Form'!J982="GGP50K","GGP50K",IF('Application Form'!J982="GGP50K+PV","GGP50K",IF('Application Form'!J982="GGPHD (150K)","GGPHD (150K)",IF('Application Form'!J982="GGPHD+PV","GGPHD",IF('Application Form'!J982="PV","",IF('Application Form'!J982="POLL","",IF('Application Form'!J982="MSTN","MSTN",IF('Application Form'!J982="COAT","COAT",IF('Application Form'!J982="PI","PI",IF('Application Form'!J982="POLL_50K (add on)*","POLL_50K (add on)*",IF('Application Form'!J982="POLL_HD (add on)*","POLL_HD (add_on)*",IF('Application Form'!J982="MSTN_50K (add_on)*","MSTN_50K (add_on)*",IF('Application Form'!J982="MSTN_HD (add on)*","MSTN_HD (add on)*",IF('Application Form'!J982="STORE","STORE",IF('Application Form'!J982="HE","HE","")))))))))))))))))))),"ERROR"))))))</f>
        <v/>
      </c>
      <c r="P971" t="str">
        <f>IF(AND(F971="",O971&lt;&gt;""),IF('Application Form'!J982="SKSTD_BDL","SKSTD_BDL",IF('Application Form'!J982="MIP","MIP",IF('Application Form'!J982="MIP+PV","MIP",IF('Application Form'!J982="SEEKSIRE","SEEKSIRE",IF('Application Form'!J982="SEEKSIRE+PV","SEEKSIRE",IF('Application Form'!J982="GGP50K","GGP50K",IF('Application Form'!J982="GGP50K+PV","GGP50K",IF('Application Form'!J982="GGPHD (150K)","GGPHD (150K)",IF('Application Form'!J982="GGPHD+PV","GGPHD",IF('Application Form'!J982="PV","",IF('Application Form'!J982="POLL","",IF('Application Form'!J982="MSTN","MSTN",IF('Application Form'!J982="COAT","COAT",IF('Application Form'!J982="PI","PI",IF('Application Form'!J982="POLL_50K (add on)*","POLL_50K (add on)*",IF('Application Form'!J982="POLL_HD (add on)*","POLL_HD (add_on)*",IF('Application Form'!J982="MSTN_50K (add_on)*","MSTN_50K (add_on)*",IF('Application Form'!J982="MSTN_HD (add on)*","MSTN_HD (add on)*",IF('Application Form'!J982="STORE","STORE",IF('Application Form'!J982="HE","HE","")))))))))))))))))))),"")</f>
        <v/>
      </c>
    </row>
    <row r="972" spans="1:16" x14ac:dyDescent="0.25">
      <c r="A972" s="72">
        <f>'Application Form'!E983</f>
        <v>0</v>
      </c>
      <c r="B972" t="str">
        <f>IF('Application Form'!C983="Hair","H",IF('Application Form'!C983="Done","D",IF('Application Form'!C983="Semen","S",IF('Application Form'!C983="TSU","T",""))))</f>
        <v/>
      </c>
      <c r="C972" t="str">
        <f t="shared" si="15"/>
        <v>NAA</v>
      </c>
      <c r="F972" t="str">
        <f>IF('Application Form'!H983="SKSTD_BDL","SKSTD_BDL",IF('Application Form'!H983="MIP","MIP",IF('Application Form'!H983="MIP+PV","MIP",IF('Application Form'!H983="SEEKSIRE","SEEKSIRE",IF('Application Form'!H983="SEEKSIRE+PV","SEEKSIRE",IF('Application Form'!H983="GGP50K","GGP50K",IF('Application Form'!H983="GGP50K+PV","GGP50K",IF('Application Form'!H983="GGPHD (150K)","GGPHD (150K)",IF('Application Form'!H983="GGPHD+PV","GGPHD",IF('Application Form'!H983="PV","",IF('Application Form'!H983="POLL","",IF('Application Form'!H983="MSTN","",IF('Application Form'!H983="COAT","",IF('Application Form'!H983="PI","",IF('Application Form'!H983="POLL_50K (add on)*","",IF('Application Form'!H983="POLL_HD (add on)*","",IF('Application Form'!H983="MSTN_50K (add_on)*","",IF('Application Form'!H983="MSTN_HD (add on)*","",IF('Application Form'!H983="STORE","STORE",IF('Application Form'!H983="HE","HE",""))))))))))))))))))))</f>
        <v/>
      </c>
      <c r="G972" t="str">
        <f>IF(OR(RIGHT('Application Form'!H983,2)="PV",RIGHT('Application Form'!I983,2)="PV",RIGHT('Application Form'!J983,2)="PV"),"Yes","")</f>
        <v/>
      </c>
      <c r="H972" s="81" t="str">
        <f>IF(ISBLANK(IF(F972="SKSTD_BDL",'Application Form'!M983,IF('Office Use Only - DONT TOUCH!!!'!G972="Yes",'Application Form'!M983,""))),"",IF(F972="SKSTD_BDL",'Application Form'!M983,IF('Office Use Only - DONT TOUCH!!!'!G972="Yes",'Application Form'!M983,"")))</f>
        <v/>
      </c>
      <c r="K972" t="str">
        <f>IF(ISBLANK(IF(F972="SKSTD_BDL",'Application Form'!O983,IF('Office Use Only - DONT TOUCH!!!'!G972="Yes",'Application Form'!O983,""))),"",IF(F972="SKSTD_BDL",'Application Form'!O983,IF('Office Use Only - DONT TOUCH!!!'!G972="Yes",'Application Form'!O983,"")))</f>
        <v/>
      </c>
      <c r="N972" t="str">
        <f>IF(AND(F972="",'Application Form'!H983=""),"",IF(AND(F972="",'Application Form'!H983&lt;&gt;""),'Application Form'!H983,IF(AND(F972&lt;&gt;"",'Application Form'!I983=""),"",IF(AND(F972&lt;&gt;"",'Application Form'!I983&lt;&gt;""),IF('Application Form'!I983="SKSTD_BDL","SKSTD_BDL",IF('Application Form'!I983="MIP","MIP",IF('Application Form'!I983="MIP+PV","MIP",IF('Application Form'!I983="SEEKSIRE","SEEKSIRE",IF('Application Form'!I983="SEEKSIRE+PV","SEEKSIRE",IF('Application Form'!I983="GGP50K","GGP50K",IF('Application Form'!I983="GGP50K+PV","GGP50K",IF('Application Form'!I983="GGPHD (150K)","GGPHD (150K)",IF('Application Form'!I983="GGPHD+PV","GGPHD",IF('Application Form'!I983="PV","",IF('Application Form'!I983="POLL","",IF('Application Form'!I983="MSTN","MSTN",IF('Application Form'!I983="COAT","COAT",IF('Application Form'!I983="PI","PI",IF('Application Form'!I983="POLL_50K (add on)*","POLL_50K (add on)*",IF('Application Form'!I983="POLL_HD (add on)*","POLL_HD (add_on)*",IF('Application Form'!I983="MSTN_50K (add_on)*","MSTN_50K (add_on)*",IF('Application Form'!I983="MSTN_HD (add on)*","MSTN_HD (add on)*",IF('Application Form'!I983="STORE","STORE",IF('Application Form'!I983="HE","HE","")))))))))))))))))))),"ERROR"))))</f>
        <v/>
      </c>
      <c r="O972" t="str">
        <f>IF(AND(F972="",'Application Form'!H983=""),"",IF(AND(F972="",'Application Form'!H983&lt;&gt;"",'Application Form'!I983=""),"",IF(AND(F972&lt;&gt;"",'Application Form'!I983=""),"",IF(AND(F972&lt;&gt;"",'Application Form'!I983&lt;&gt;"",'Application Form'!J983=""),"",IF(AND(F972="",'Application Form'!H983&lt;&gt;"",'Application Form'!I983&lt;&gt;""),IF('Application Form'!I983="SKSTD_BDL","SKSTD_BDL",IF('Application Form'!I983="MIP","MIP",IF('Application Form'!I983="MIP+PV","MIP",IF('Application Form'!I983="SEEKSIRE","SEEKSIRE",IF('Application Form'!I983="SEEKSIRE+PV","SEEKSIRE",IF('Application Form'!I983="GGP50K","GGP50K",IF('Application Form'!I983="GGP50K+PV","GGP50K",IF('Application Form'!I983="GGPHD (150K)","GGPHD (150K)",IF('Application Form'!I983="GGPHD+PV","GGPHD",IF('Application Form'!I983="PV","",IF('Application Form'!I983="POLL","",IF('Application Form'!I983="MSTN","MSTN",IF('Application Form'!I983="COAT","COAT",IF('Application Form'!I983="PI","PI",IF('Application Form'!I983="POLL_50K (add on)*","POLL_50K (add on)*",IF('Application Form'!I983="POLL_HD (add on)*","POLL_HD (add_on)*",IF('Application Form'!I983="MSTN_50K (add_on)*","MSTN_50K (add_on)*",IF('Application Form'!I983="MSTN_HD (add on)*","MSTN_HD (add on)*",IF('Application Form'!I983="STORE","STORE",IF('Application Form'!I983="HE","HE","ERROR")))))))))))))))))))),IF(AND(F972&lt;&gt;"",'Application Form'!I983&lt;&gt;"",'Application Form'!J983&lt;&gt;""),IF('Application Form'!J983="SKSTD_BDL","SKSTD_BDL",IF('Application Form'!J983="MIP","MIP",IF('Application Form'!J983="MIP+PV","MIP",IF('Application Form'!J983="SEEKSIRE","SEEKSIRE",IF('Application Form'!J983="SEEKSIRE+PV","SEEKSIRE",IF('Application Form'!J983="GGP50K","GGP50K",IF('Application Form'!J983="GGP50K+PV","GGP50K",IF('Application Form'!J983="GGPHD (150K)","GGPHD (150K)",IF('Application Form'!J983="GGPHD+PV","GGPHD",IF('Application Form'!J983="PV","",IF('Application Form'!J983="POLL","",IF('Application Form'!J983="MSTN","MSTN",IF('Application Form'!J983="COAT","COAT",IF('Application Form'!J983="PI","PI",IF('Application Form'!J983="POLL_50K (add on)*","POLL_50K (add on)*",IF('Application Form'!J983="POLL_HD (add on)*","POLL_HD (add_on)*",IF('Application Form'!J983="MSTN_50K (add_on)*","MSTN_50K (add_on)*",IF('Application Form'!J983="MSTN_HD (add on)*","MSTN_HD (add on)*",IF('Application Form'!J983="STORE","STORE",IF('Application Form'!J983="HE","HE","")))))))))))))))))))),"ERROR"))))))</f>
        <v/>
      </c>
      <c r="P972" t="str">
        <f>IF(AND(F972="",O972&lt;&gt;""),IF('Application Form'!J983="SKSTD_BDL","SKSTD_BDL",IF('Application Form'!J983="MIP","MIP",IF('Application Form'!J983="MIP+PV","MIP",IF('Application Form'!J983="SEEKSIRE","SEEKSIRE",IF('Application Form'!J983="SEEKSIRE+PV","SEEKSIRE",IF('Application Form'!J983="GGP50K","GGP50K",IF('Application Form'!J983="GGP50K+PV","GGP50K",IF('Application Form'!J983="GGPHD (150K)","GGPHD (150K)",IF('Application Form'!J983="GGPHD+PV","GGPHD",IF('Application Form'!J983="PV","",IF('Application Form'!J983="POLL","",IF('Application Form'!J983="MSTN","MSTN",IF('Application Form'!J983="COAT","COAT",IF('Application Form'!J983="PI","PI",IF('Application Form'!J983="POLL_50K (add on)*","POLL_50K (add on)*",IF('Application Form'!J983="POLL_HD (add on)*","POLL_HD (add_on)*",IF('Application Form'!J983="MSTN_50K (add_on)*","MSTN_50K (add_on)*",IF('Application Form'!J983="MSTN_HD (add on)*","MSTN_HD (add on)*",IF('Application Form'!J983="STORE","STORE",IF('Application Form'!J983="HE","HE","")))))))))))))))))))),"")</f>
        <v/>
      </c>
    </row>
    <row r="973" spans="1:16" x14ac:dyDescent="0.25">
      <c r="A973" s="72">
        <f>'Application Form'!E984</f>
        <v>0</v>
      </c>
      <c r="B973" t="str">
        <f>IF('Application Form'!C984="Hair","H",IF('Application Form'!C984="Done","D",IF('Application Form'!C984="Semen","S",IF('Application Form'!C984="TSU","T",""))))</f>
        <v/>
      </c>
      <c r="C973" t="str">
        <f t="shared" si="15"/>
        <v>NAA</v>
      </c>
      <c r="F973" t="str">
        <f>IF('Application Form'!H984="SKSTD_BDL","SKSTD_BDL",IF('Application Form'!H984="MIP","MIP",IF('Application Form'!H984="MIP+PV","MIP",IF('Application Form'!H984="SEEKSIRE","SEEKSIRE",IF('Application Form'!H984="SEEKSIRE+PV","SEEKSIRE",IF('Application Form'!H984="GGP50K","GGP50K",IF('Application Form'!H984="GGP50K+PV","GGP50K",IF('Application Form'!H984="GGPHD (150K)","GGPHD (150K)",IF('Application Form'!H984="GGPHD+PV","GGPHD",IF('Application Form'!H984="PV","",IF('Application Form'!H984="POLL","",IF('Application Form'!H984="MSTN","",IF('Application Form'!H984="COAT","",IF('Application Form'!H984="PI","",IF('Application Form'!H984="POLL_50K (add on)*","",IF('Application Form'!H984="POLL_HD (add on)*","",IF('Application Form'!H984="MSTN_50K (add_on)*","",IF('Application Form'!H984="MSTN_HD (add on)*","",IF('Application Form'!H984="STORE","STORE",IF('Application Form'!H984="HE","HE",""))))))))))))))))))))</f>
        <v/>
      </c>
      <c r="G973" t="str">
        <f>IF(OR(RIGHT('Application Form'!H984,2)="PV",RIGHT('Application Form'!I984,2)="PV",RIGHT('Application Form'!J984,2)="PV"),"Yes","")</f>
        <v/>
      </c>
      <c r="H973" s="81" t="str">
        <f>IF(ISBLANK(IF(F973="SKSTD_BDL",'Application Form'!M984,IF('Office Use Only - DONT TOUCH!!!'!G973="Yes",'Application Form'!M984,""))),"",IF(F973="SKSTD_BDL",'Application Form'!M984,IF('Office Use Only - DONT TOUCH!!!'!G973="Yes",'Application Form'!M984,"")))</f>
        <v/>
      </c>
      <c r="K973" t="str">
        <f>IF(ISBLANK(IF(F973="SKSTD_BDL",'Application Form'!O984,IF('Office Use Only - DONT TOUCH!!!'!G973="Yes",'Application Form'!O984,""))),"",IF(F973="SKSTD_BDL",'Application Form'!O984,IF('Office Use Only - DONT TOUCH!!!'!G973="Yes",'Application Form'!O984,"")))</f>
        <v/>
      </c>
      <c r="N973" t="str">
        <f>IF(AND(F973="",'Application Form'!H984=""),"",IF(AND(F973="",'Application Form'!H984&lt;&gt;""),'Application Form'!H984,IF(AND(F973&lt;&gt;"",'Application Form'!I984=""),"",IF(AND(F973&lt;&gt;"",'Application Form'!I984&lt;&gt;""),IF('Application Form'!I984="SKSTD_BDL","SKSTD_BDL",IF('Application Form'!I984="MIP","MIP",IF('Application Form'!I984="MIP+PV","MIP",IF('Application Form'!I984="SEEKSIRE","SEEKSIRE",IF('Application Form'!I984="SEEKSIRE+PV","SEEKSIRE",IF('Application Form'!I984="GGP50K","GGP50K",IF('Application Form'!I984="GGP50K+PV","GGP50K",IF('Application Form'!I984="GGPHD (150K)","GGPHD (150K)",IF('Application Form'!I984="GGPHD+PV","GGPHD",IF('Application Form'!I984="PV","",IF('Application Form'!I984="POLL","",IF('Application Form'!I984="MSTN","MSTN",IF('Application Form'!I984="COAT","COAT",IF('Application Form'!I984="PI","PI",IF('Application Form'!I984="POLL_50K (add on)*","POLL_50K (add on)*",IF('Application Form'!I984="POLL_HD (add on)*","POLL_HD (add_on)*",IF('Application Form'!I984="MSTN_50K (add_on)*","MSTN_50K (add_on)*",IF('Application Form'!I984="MSTN_HD (add on)*","MSTN_HD (add on)*",IF('Application Form'!I984="STORE","STORE",IF('Application Form'!I984="HE","HE","")))))))))))))))))))),"ERROR"))))</f>
        <v/>
      </c>
      <c r="O973" t="str">
        <f>IF(AND(F973="",'Application Form'!H984=""),"",IF(AND(F973="",'Application Form'!H984&lt;&gt;"",'Application Form'!I984=""),"",IF(AND(F973&lt;&gt;"",'Application Form'!I984=""),"",IF(AND(F973&lt;&gt;"",'Application Form'!I984&lt;&gt;"",'Application Form'!J984=""),"",IF(AND(F973="",'Application Form'!H984&lt;&gt;"",'Application Form'!I984&lt;&gt;""),IF('Application Form'!I984="SKSTD_BDL","SKSTD_BDL",IF('Application Form'!I984="MIP","MIP",IF('Application Form'!I984="MIP+PV","MIP",IF('Application Form'!I984="SEEKSIRE","SEEKSIRE",IF('Application Form'!I984="SEEKSIRE+PV","SEEKSIRE",IF('Application Form'!I984="GGP50K","GGP50K",IF('Application Form'!I984="GGP50K+PV","GGP50K",IF('Application Form'!I984="GGPHD (150K)","GGPHD (150K)",IF('Application Form'!I984="GGPHD+PV","GGPHD",IF('Application Form'!I984="PV","",IF('Application Form'!I984="POLL","",IF('Application Form'!I984="MSTN","MSTN",IF('Application Form'!I984="COAT","COAT",IF('Application Form'!I984="PI","PI",IF('Application Form'!I984="POLL_50K (add on)*","POLL_50K (add on)*",IF('Application Form'!I984="POLL_HD (add on)*","POLL_HD (add_on)*",IF('Application Form'!I984="MSTN_50K (add_on)*","MSTN_50K (add_on)*",IF('Application Form'!I984="MSTN_HD (add on)*","MSTN_HD (add on)*",IF('Application Form'!I984="STORE","STORE",IF('Application Form'!I984="HE","HE","ERROR")))))))))))))))))))),IF(AND(F973&lt;&gt;"",'Application Form'!I984&lt;&gt;"",'Application Form'!J984&lt;&gt;""),IF('Application Form'!J984="SKSTD_BDL","SKSTD_BDL",IF('Application Form'!J984="MIP","MIP",IF('Application Form'!J984="MIP+PV","MIP",IF('Application Form'!J984="SEEKSIRE","SEEKSIRE",IF('Application Form'!J984="SEEKSIRE+PV","SEEKSIRE",IF('Application Form'!J984="GGP50K","GGP50K",IF('Application Form'!J984="GGP50K+PV","GGP50K",IF('Application Form'!J984="GGPHD (150K)","GGPHD (150K)",IF('Application Form'!J984="GGPHD+PV","GGPHD",IF('Application Form'!J984="PV","",IF('Application Form'!J984="POLL","",IF('Application Form'!J984="MSTN","MSTN",IF('Application Form'!J984="COAT","COAT",IF('Application Form'!J984="PI","PI",IF('Application Form'!J984="POLL_50K (add on)*","POLL_50K (add on)*",IF('Application Form'!J984="POLL_HD (add on)*","POLL_HD (add_on)*",IF('Application Form'!J984="MSTN_50K (add_on)*","MSTN_50K (add_on)*",IF('Application Form'!J984="MSTN_HD (add on)*","MSTN_HD (add on)*",IF('Application Form'!J984="STORE","STORE",IF('Application Form'!J984="HE","HE","")))))))))))))))))))),"ERROR"))))))</f>
        <v/>
      </c>
      <c r="P973" t="str">
        <f>IF(AND(F973="",O973&lt;&gt;""),IF('Application Form'!J984="SKSTD_BDL","SKSTD_BDL",IF('Application Form'!J984="MIP","MIP",IF('Application Form'!J984="MIP+PV","MIP",IF('Application Form'!J984="SEEKSIRE","SEEKSIRE",IF('Application Form'!J984="SEEKSIRE+PV","SEEKSIRE",IF('Application Form'!J984="GGP50K","GGP50K",IF('Application Form'!J984="GGP50K+PV","GGP50K",IF('Application Form'!J984="GGPHD (150K)","GGPHD (150K)",IF('Application Form'!J984="GGPHD+PV","GGPHD",IF('Application Form'!J984="PV","",IF('Application Form'!J984="POLL","",IF('Application Form'!J984="MSTN","MSTN",IF('Application Form'!J984="COAT","COAT",IF('Application Form'!J984="PI","PI",IF('Application Form'!J984="POLL_50K (add on)*","POLL_50K (add on)*",IF('Application Form'!J984="POLL_HD (add on)*","POLL_HD (add_on)*",IF('Application Form'!J984="MSTN_50K (add_on)*","MSTN_50K (add_on)*",IF('Application Form'!J984="MSTN_HD (add on)*","MSTN_HD (add on)*",IF('Application Form'!J984="STORE","STORE",IF('Application Form'!J984="HE","HE","")))))))))))))))))))),"")</f>
        <v/>
      </c>
    </row>
    <row r="974" spans="1:16" x14ac:dyDescent="0.25">
      <c r="A974" s="72">
        <f>'Application Form'!E985</f>
        <v>0</v>
      </c>
      <c r="B974" t="str">
        <f>IF('Application Form'!C985="Hair","H",IF('Application Form'!C985="Done","D",IF('Application Form'!C985="Semen","S",IF('Application Form'!C985="TSU","T",""))))</f>
        <v/>
      </c>
      <c r="C974" t="str">
        <f t="shared" si="15"/>
        <v>NAA</v>
      </c>
      <c r="F974" t="str">
        <f>IF('Application Form'!H985="SKSTD_BDL","SKSTD_BDL",IF('Application Form'!H985="MIP","MIP",IF('Application Form'!H985="MIP+PV","MIP",IF('Application Form'!H985="SEEKSIRE","SEEKSIRE",IF('Application Form'!H985="SEEKSIRE+PV","SEEKSIRE",IF('Application Form'!H985="GGP50K","GGP50K",IF('Application Form'!H985="GGP50K+PV","GGP50K",IF('Application Form'!H985="GGPHD (150K)","GGPHD (150K)",IF('Application Form'!H985="GGPHD+PV","GGPHD",IF('Application Form'!H985="PV","",IF('Application Form'!H985="POLL","",IF('Application Form'!H985="MSTN","",IF('Application Form'!H985="COAT","",IF('Application Form'!H985="PI","",IF('Application Form'!H985="POLL_50K (add on)*","",IF('Application Form'!H985="POLL_HD (add on)*","",IF('Application Form'!H985="MSTN_50K (add_on)*","",IF('Application Form'!H985="MSTN_HD (add on)*","",IF('Application Form'!H985="STORE","STORE",IF('Application Form'!H985="HE","HE",""))))))))))))))))))))</f>
        <v/>
      </c>
      <c r="G974" t="str">
        <f>IF(OR(RIGHT('Application Form'!H985,2)="PV",RIGHT('Application Form'!I985,2)="PV",RIGHT('Application Form'!J985,2)="PV"),"Yes","")</f>
        <v/>
      </c>
      <c r="H974" s="81" t="str">
        <f>IF(ISBLANK(IF(F974="SKSTD_BDL",'Application Form'!M985,IF('Office Use Only - DONT TOUCH!!!'!G974="Yes",'Application Form'!M985,""))),"",IF(F974="SKSTD_BDL",'Application Form'!M985,IF('Office Use Only - DONT TOUCH!!!'!G974="Yes",'Application Form'!M985,"")))</f>
        <v/>
      </c>
      <c r="K974" t="str">
        <f>IF(ISBLANK(IF(F974="SKSTD_BDL",'Application Form'!O985,IF('Office Use Only - DONT TOUCH!!!'!G974="Yes",'Application Form'!O985,""))),"",IF(F974="SKSTD_BDL",'Application Form'!O985,IF('Office Use Only - DONT TOUCH!!!'!G974="Yes",'Application Form'!O985,"")))</f>
        <v/>
      </c>
      <c r="N974" t="str">
        <f>IF(AND(F974="",'Application Form'!H985=""),"",IF(AND(F974="",'Application Form'!H985&lt;&gt;""),'Application Form'!H985,IF(AND(F974&lt;&gt;"",'Application Form'!I985=""),"",IF(AND(F974&lt;&gt;"",'Application Form'!I985&lt;&gt;""),IF('Application Form'!I985="SKSTD_BDL","SKSTD_BDL",IF('Application Form'!I985="MIP","MIP",IF('Application Form'!I985="MIP+PV","MIP",IF('Application Form'!I985="SEEKSIRE","SEEKSIRE",IF('Application Form'!I985="SEEKSIRE+PV","SEEKSIRE",IF('Application Form'!I985="GGP50K","GGP50K",IF('Application Form'!I985="GGP50K+PV","GGP50K",IF('Application Form'!I985="GGPHD (150K)","GGPHD (150K)",IF('Application Form'!I985="GGPHD+PV","GGPHD",IF('Application Form'!I985="PV","",IF('Application Form'!I985="POLL","",IF('Application Form'!I985="MSTN","MSTN",IF('Application Form'!I985="COAT","COAT",IF('Application Form'!I985="PI","PI",IF('Application Form'!I985="POLL_50K (add on)*","POLL_50K (add on)*",IF('Application Form'!I985="POLL_HD (add on)*","POLL_HD (add_on)*",IF('Application Form'!I985="MSTN_50K (add_on)*","MSTN_50K (add_on)*",IF('Application Form'!I985="MSTN_HD (add on)*","MSTN_HD (add on)*",IF('Application Form'!I985="STORE","STORE",IF('Application Form'!I985="HE","HE","")))))))))))))))))))),"ERROR"))))</f>
        <v/>
      </c>
      <c r="O974" t="str">
        <f>IF(AND(F974="",'Application Form'!H985=""),"",IF(AND(F974="",'Application Form'!H985&lt;&gt;"",'Application Form'!I985=""),"",IF(AND(F974&lt;&gt;"",'Application Form'!I985=""),"",IF(AND(F974&lt;&gt;"",'Application Form'!I985&lt;&gt;"",'Application Form'!J985=""),"",IF(AND(F974="",'Application Form'!H985&lt;&gt;"",'Application Form'!I985&lt;&gt;""),IF('Application Form'!I985="SKSTD_BDL","SKSTD_BDL",IF('Application Form'!I985="MIP","MIP",IF('Application Form'!I985="MIP+PV","MIP",IF('Application Form'!I985="SEEKSIRE","SEEKSIRE",IF('Application Form'!I985="SEEKSIRE+PV","SEEKSIRE",IF('Application Form'!I985="GGP50K","GGP50K",IF('Application Form'!I985="GGP50K+PV","GGP50K",IF('Application Form'!I985="GGPHD (150K)","GGPHD (150K)",IF('Application Form'!I985="GGPHD+PV","GGPHD",IF('Application Form'!I985="PV","",IF('Application Form'!I985="POLL","",IF('Application Form'!I985="MSTN","MSTN",IF('Application Form'!I985="COAT","COAT",IF('Application Form'!I985="PI","PI",IF('Application Form'!I985="POLL_50K (add on)*","POLL_50K (add on)*",IF('Application Form'!I985="POLL_HD (add on)*","POLL_HD (add_on)*",IF('Application Form'!I985="MSTN_50K (add_on)*","MSTN_50K (add_on)*",IF('Application Form'!I985="MSTN_HD (add on)*","MSTN_HD (add on)*",IF('Application Form'!I985="STORE","STORE",IF('Application Form'!I985="HE","HE","ERROR")))))))))))))))))))),IF(AND(F974&lt;&gt;"",'Application Form'!I985&lt;&gt;"",'Application Form'!J985&lt;&gt;""),IF('Application Form'!J985="SKSTD_BDL","SKSTD_BDL",IF('Application Form'!J985="MIP","MIP",IF('Application Form'!J985="MIP+PV","MIP",IF('Application Form'!J985="SEEKSIRE","SEEKSIRE",IF('Application Form'!J985="SEEKSIRE+PV","SEEKSIRE",IF('Application Form'!J985="GGP50K","GGP50K",IF('Application Form'!J985="GGP50K+PV","GGP50K",IF('Application Form'!J985="GGPHD (150K)","GGPHD (150K)",IF('Application Form'!J985="GGPHD+PV","GGPHD",IF('Application Form'!J985="PV","",IF('Application Form'!J985="POLL","",IF('Application Form'!J985="MSTN","MSTN",IF('Application Form'!J985="COAT","COAT",IF('Application Form'!J985="PI","PI",IF('Application Form'!J985="POLL_50K (add on)*","POLL_50K (add on)*",IF('Application Form'!J985="POLL_HD (add on)*","POLL_HD (add_on)*",IF('Application Form'!J985="MSTN_50K (add_on)*","MSTN_50K (add_on)*",IF('Application Form'!J985="MSTN_HD (add on)*","MSTN_HD (add on)*",IF('Application Form'!J985="STORE","STORE",IF('Application Form'!J985="HE","HE","")))))))))))))))))))),"ERROR"))))))</f>
        <v/>
      </c>
      <c r="P974" t="str">
        <f>IF(AND(F974="",O974&lt;&gt;""),IF('Application Form'!J985="SKSTD_BDL","SKSTD_BDL",IF('Application Form'!J985="MIP","MIP",IF('Application Form'!J985="MIP+PV","MIP",IF('Application Form'!J985="SEEKSIRE","SEEKSIRE",IF('Application Form'!J985="SEEKSIRE+PV","SEEKSIRE",IF('Application Form'!J985="GGP50K","GGP50K",IF('Application Form'!J985="GGP50K+PV","GGP50K",IF('Application Form'!J985="GGPHD (150K)","GGPHD (150K)",IF('Application Form'!J985="GGPHD+PV","GGPHD",IF('Application Form'!J985="PV","",IF('Application Form'!J985="POLL","",IF('Application Form'!J985="MSTN","MSTN",IF('Application Form'!J985="COAT","COAT",IF('Application Form'!J985="PI","PI",IF('Application Form'!J985="POLL_50K (add on)*","POLL_50K (add on)*",IF('Application Form'!J985="POLL_HD (add on)*","POLL_HD (add_on)*",IF('Application Form'!J985="MSTN_50K (add_on)*","MSTN_50K (add_on)*",IF('Application Form'!J985="MSTN_HD (add on)*","MSTN_HD (add on)*",IF('Application Form'!J985="STORE","STORE",IF('Application Form'!J985="HE","HE","")))))))))))))))))))),"")</f>
        <v/>
      </c>
    </row>
    <row r="975" spans="1:16" x14ac:dyDescent="0.25">
      <c r="A975" s="72">
        <f>'Application Form'!E986</f>
        <v>0</v>
      </c>
      <c r="B975" t="str">
        <f>IF('Application Form'!C986="Hair","H",IF('Application Form'!C986="Done","D",IF('Application Form'!C986="Semen","S",IF('Application Form'!C986="TSU","T",""))))</f>
        <v/>
      </c>
      <c r="C975" t="str">
        <f t="shared" si="15"/>
        <v>NAA</v>
      </c>
      <c r="F975" t="str">
        <f>IF('Application Form'!H986="SKSTD_BDL","SKSTD_BDL",IF('Application Form'!H986="MIP","MIP",IF('Application Form'!H986="MIP+PV","MIP",IF('Application Form'!H986="SEEKSIRE","SEEKSIRE",IF('Application Form'!H986="SEEKSIRE+PV","SEEKSIRE",IF('Application Form'!H986="GGP50K","GGP50K",IF('Application Form'!H986="GGP50K+PV","GGP50K",IF('Application Form'!H986="GGPHD (150K)","GGPHD (150K)",IF('Application Form'!H986="GGPHD+PV","GGPHD",IF('Application Form'!H986="PV","",IF('Application Form'!H986="POLL","",IF('Application Form'!H986="MSTN","",IF('Application Form'!H986="COAT","",IF('Application Form'!H986="PI","",IF('Application Form'!H986="POLL_50K (add on)*","",IF('Application Form'!H986="POLL_HD (add on)*","",IF('Application Form'!H986="MSTN_50K (add_on)*","",IF('Application Form'!H986="MSTN_HD (add on)*","",IF('Application Form'!H986="STORE","STORE",IF('Application Form'!H986="HE","HE",""))))))))))))))))))))</f>
        <v/>
      </c>
      <c r="G975" t="str">
        <f>IF(OR(RIGHT('Application Form'!H986,2)="PV",RIGHT('Application Form'!I986,2)="PV",RIGHT('Application Form'!J986,2)="PV"),"Yes","")</f>
        <v/>
      </c>
      <c r="H975" s="81" t="str">
        <f>IF(ISBLANK(IF(F975="SKSTD_BDL",'Application Form'!M986,IF('Office Use Only - DONT TOUCH!!!'!G975="Yes",'Application Form'!M986,""))),"",IF(F975="SKSTD_BDL",'Application Form'!M986,IF('Office Use Only - DONT TOUCH!!!'!G975="Yes",'Application Form'!M986,"")))</f>
        <v/>
      </c>
      <c r="K975" t="str">
        <f>IF(ISBLANK(IF(F975="SKSTD_BDL",'Application Form'!O986,IF('Office Use Only - DONT TOUCH!!!'!G975="Yes",'Application Form'!O986,""))),"",IF(F975="SKSTD_BDL",'Application Form'!O986,IF('Office Use Only - DONT TOUCH!!!'!G975="Yes",'Application Form'!O986,"")))</f>
        <v/>
      </c>
      <c r="N975" t="str">
        <f>IF(AND(F975="",'Application Form'!H986=""),"",IF(AND(F975="",'Application Form'!H986&lt;&gt;""),'Application Form'!H986,IF(AND(F975&lt;&gt;"",'Application Form'!I986=""),"",IF(AND(F975&lt;&gt;"",'Application Form'!I986&lt;&gt;""),IF('Application Form'!I986="SKSTD_BDL","SKSTD_BDL",IF('Application Form'!I986="MIP","MIP",IF('Application Form'!I986="MIP+PV","MIP",IF('Application Form'!I986="SEEKSIRE","SEEKSIRE",IF('Application Form'!I986="SEEKSIRE+PV","SEEKSIRE",IF('Application Form'!I986="GGP50K","GGP50K",IF('Application Form'!I986="GGP50K+PV","GGP50K",IF('Application Form'!I986="GGPHD (150K)","GGPHD (150K)",IF('Application Form'!I986="GGPHD+PV","GGPHD",IF('Application Form'!I986="PV","",IF('Application Form'!I986="POLL","",IF('Application Form'!I986="MSTN","MSTN",IF('Application Form'!I986="COAT","COAT",IF('Application Form'!I986="PI","PI",IF('Application Form'!I986="POLL_50K (add on)*","POLL_50K (add on)*",IF('Application Form'!I986="POLL_HD (add on)*","POLL_HD (add_on)*",IF('Application Form'!I986="MSTN_50K (add_on)*","MSTN_50K (add_on)*",IF('Application Form'!I986="MSTN_HD (add on)*","MSTN_HD (add on)*",IF('Application Form'!I986="STORE","STORE",IF('Application Form'!I986="HE","HE","")))))))))))))))))))),"ERROR"))))</f>
        <v/>
      </c>
      <c r="O975" t="str">
        <f>IF(AND(F975="",'Application Form'!H986=""),"",IF(AND(F975="",'Application Form'!H986&lt;&gt;"",'Application Form'!I986=""),"",IF(AND(F975&lt;&gt;"",'Application Form'!I986=""),"",IF(AND(F975&lt;&gt;"",'Application Form'!I986&lt;&gt;"",'Application Form'!J986=""),"",IF(AND(F975="",'Application Form'!H986&lt;&gt;"",'Application Form'!I986&lt;&gt;""),IF('Application Form'!I986="SKSTD_BDL","SKSTD_BDL",IF('Application Form'!I986="MIP","MIP",IF('Application Form'!I986="MIP+PV","MIP",IF('Application Form'!I986="SEEKSIRE","SEEKSIRE",IF('Application Form'!I986="SEEKSIRE+PV","SEEKSIRE",IF('Application Form'!I986="GGP50K","GGP50K",IF('Application Form'!I986="GGP50K+PV","GGP50K",IF('Application Form'!I986="GGPHD (150K)","GGPHD (150K)",IF('Application Form'!I986="GGPHD+PV","GGPHD",IF('Application Form'!I986="PV","",IF('Application Form'!I986="POLL","",IF('Application Form'!I986="MSTN","MSTN",IF('Application Form'!I986="COAT","COAT",IF('Application Form'!I986="PI","PI",IF('Application Form'!I986="POLL_50K (add on)*","POLL_50K (add on)*",IF('Application Form'!I986="POLL_HD (add on)*","POLL_HD (add_on)*",IF('Application Form'!I986="MSTN_50K (add_on)*","MSTN_50K (add_on)*",IF('Application Form'!I986="MSTN_HD (add on)*","MSTN_HD (add on)*",IF('Application Form'!I986="STORE","STORE",IF('Application Form'!I986="HE","HE","ERROR")))))))))))))))))))),IF(AND(F975&lt;&gt;"",'Application Form'!I986&lt;&gt;"",'Application Form'!J986&lt;&gt;""),IF('Application Form'!J986="SKSTD_BDL","SKSTD_BDL",IF('Application Form'!J986="MIP","MIP",IF('Application Form'!J986="MIP+PV","MIP",IF('Application Form'!J986="SEEKSIRE","SEEKSIRE",IF('Application Form'!J986="SEEKSIRE+PV","SEEKSIRE",IF('Application Form'!J986="GGP50K","GGP50K",IF('Application Form'!J986="GGP50K+PV","GGP50K",IF('Application Form'!J986="GGPHD (150K)","GGPHD (150K)",IF('Application Form'!J986="GGPHD+PV","GGPHD",IF('Application Form'!J986="PV","",IF('Application Form'!J986="POLL","",IF('Application Form'!J986="MSTN","MSTN",IF('Application Form'!J986="COAT","COAT",IF('Application Form'!J986="PI","PI",IF('Application Form'!J986="POLL_50K (add on)*","POLL_50K (add on)*",IF('Application Form'!J986="POLL_HD (add on)*","POLL_HD (add_on)*",IF('Application Form'!J986="MSTN_50K (add_on)*","MSTN_50K (add_on)*",IF('Application Form'!J986="MSTN_HD (add on)*","MSTN_HD (add on)*",IF('Application Form'!J986="STORE","STORE",IF('Application Form'!J986="HE","HE","")))))))))))))))))))),"ERROR"))))))</f>
        <v/>
      </c>
      <c r="P975" t="str">
        <f>IF(AND(F975="",O975&lt;&gt;""),IF('Application Form'!J986="SKSTD_BDL","SKSTD_BDL",IF('Application Form'!J986="MIP","MIP",IF('Application Form'!J986="MIP+PV","MIP",IF('Application Form'!J986="SEEKSIRE","SEEKSIRE",IF('Application Form'!J986="SEEKSIRE+PV","SEEKSIRE",IF('Application Form'!J986="GGP50K","GGP50K",IF('Application Form'!J986="GGP50K+PV","GGP50K",IF('Application Form'!J986="GGPHD (150K)","GGPHD (150K)",IF('Application Form'!J986="GGPHD+PV","GGPHD",IF('Application Form'!J986="PV","",IF('Application Form'!J986="POLL","",IF('Application Form'!J986="MSTN","MSTN",IF('Application Form'!J986="COAT","COAT",IF('Application Form'!J986="PI","PI",IF('Application Form'!J986="POLL_50K (add on)*","POLL_50K (add on)*",IF('Application Form'!J986="POLL_HD (add on)*","POLL_HD (add_on)*",IF('Application Form'!J986="MSTN_50K (add_on)*","MSTN_50K (add_on)*",IF('Application Form'!J986="MSTN_HD (add on)*","MSTN_HD (add on)*",IF('Application Form'!J986="STORE","STORE",IF('Application Form'!J986="HE","HE","")))))))))))))))))))),"")</f>
        <v/>
      </c>
    </row>
    <row r="976" spans="1:16" x14ac:dyDescent="0.25">
      <c r="A976" s="72">
        <f>'Application Form'!E987</f>
        <v>0</v>
      </c>
      <c r="B976" t="str">
        <f>IF('Application Form'!C987="Hair","H",IF('Application Form'!C987="Done","D",IF('Application Form'!C987="Semen","S",IF('Application Form'!C987="TSU","T",""))))</f>
        <v/>
      </c>
      <c r="C976" t="str">
        <f t="shared" si="15"/>
        <v>NAA</v>
      </c>
      <c r="F976" t="str">
        <f>IF('Application Form'!H987="SKSTD_BDL","SKSTD_BDL",IF('Application Form'!H987="MIP","MIP",IF('Application Form'!H987="MIP+PV","MIP",IF('Application Form'!H987="SEEKSIRE","SEEKSIRE",IF('Application Form'!H987="SEEKSIRE+PV","SEEKSIRE",IF('Application Form'!H987="GGP50K","GGP50K",IF('Application Form'!H987="GGP50K+PV","GGP50K",IF('Application Form'!H987="GGPHD (150K)","GGPHD (150K)",IF('Application Form'!H987="GGPHD+PV","GGPHD",IF('Application Form'!H987="PV","",IF('Application Form'!H987="POLL","",IF('Application Form'!H987="MSTN","",IF('Application Form'!H987="COAT","",IF('Application Form'!H987="PI","",IF('Application Form'!H987="POLL_50K (add on)*","",IF('Application Form'!H987="POLL_HD (add on)*","",IF('Application Form'!H987="MSTN_50K (add_on)*","",IF('Application Form'!H987="MSTN_HD (add on)*","",IF('Application Form'!H987="STORE","STORE",IF('Application Form'!H987="HE","HE",""))))))))))))))))))))</f>
        <v/>
      </c>
      <c r="G976" t="str">
        <f>IF(OR(RIGHT('Application Form'!H987,2)="PV",RIGHT('Application Form'!I987,2)="PV",RIGHT('Application Form'!J987,2)="PV"),"Yes","")</f>
        <v/>
      </c>
      <c r="H976" s="81" t="str">
        <f>IF(ISBLANK(IF(F976="SKSTD_BDL",'Application Form'!M987,IF('Office Use Only - DONT TOUCH!!!'!G976="Yes",'Application Form'!M987,""))),"",IF(F976="SKSTD_BDL",'Application Form'!M987,IF('Office Use Only - DONT TOUCH!!!'!G976="Yes",'Application Form'!M987,"")))</f>
        <v/>
      </c>
      <c r="K976" t="str">
        <f>IF(ISBLANK(IF(F976="SKSTD_BDL",'Application Form'!O987,IF('Office Use Only - DONT TOUCH!!!'!G976="Yes",'Application Form'!O987,""))),"",IF(F976="SKSTD_BDL",'Application Form'!O987,IF('Office Use Only - DONT TOUCH!!!'!G976="Yes",'Application Form'!O987,"")))</f>
        <v/>
      </c>
      <c r="N976" t="str">
        <f>IF(AND(F976="",'Application Form'!H987=""),"",IF(AND(F976="",'Application Form'!H987&lt;&gt;""),'Application Form'!H987,IF(AND(F976&lt;&gt;"",'Application Form'!I987=""),"",IF(AND(F976&lt;&gt;"",'Application Form'!I987&lt;&gt;""),IF('Application Form'!I987="SKSTD_BDL","SKSTD_BDL",IF('Application Form'!I987="MIP","MIP",IF('Application Form'!I987="MIP+PV","MIP",IF('Application Form'!I987="SEEKSIRE","SEEKSIRE",IF('Application Form'!I987="SEEKSIRE+PV","SEEKSIRE",IF('Application Form'!I987="GGP50K","GGP50K",IF('Application Form'!I987="GGP50K+PV","GGP50K",IF('Application Form'!I987="GGPHD (150K)","GGPHD (150K)",IF('Application Form'!I987="GGPHD+PV","GGPHD",IF('Application Form'!I987="PV","",IF('Application Form'!I987="POLL","",IF('Application Form'!I987="MSTN","MSTN",IF('Application Form'!I987="COAT","COAT",IF('Application Form'!I987="PI","PI",IF('Application Form'!I987="POLL_50K (add on)*","POLL_50K (add on)*",IF('Application Form'!I987="POLL_HD (add on)*","POLL_HD (add_on)*",IF('Application Form'!I987="MSTN_50K (add_on)*","MSTN_50K (add_on)*",IF('Application Form'!I987="MSTN_HD (add on)*","MSTN_HD (add on)*",IF('Application Form'!I987="STORE","STORE",IF('Application Form'!I987="HE","HE","")))))))))))))))))))),"ERROR"))))</f>
        <v/>
      </c>
      <c r="O976" t="str">
        <f>IF(AND(F976="",'Application Form'!H987=""),"",IF(AND(F976="",'Application Form'!H987&lt;&gt;"",'Application Form'!I987=""),"",IF(AND(F976&lt;&gt;"",'Application Form'!I987=""),"",IF(AND(F976&lt;&gt;"",'Application Form'!I987&lt;&gt;"",'Application Form'!J987=""),"",IF(AND(F976="",'Application Form'!H987&lt;&gt;"",'Application Form'!I987&lt;&gt;""),IF('Application Form'!I987="SKSTD_BDL","SKSTD_BDL",IF('Application Form'!I987="MIP","MIP",IF('Application Form'!I987="MIP+PV","MIP",IF('Application Form'!I987="SEEKSIRE","SEEKSIRE",IF('Application Form'!I987="SEEKSIRE+PV","SEEKSIRE",IF('Application Form'!I987="GGP50K","GGP50K",IF('Application Form'!I987="GGP50K+PV","GGP50K",IF('Application Form'!I987="GGPHD (150K)","GGPHD (150K)",IF('Application Form'!I987="GGPHD+PV","GGPHD",IF('Application Form'!I987="PV","",IF('Application Form'!I987="POLL","",IF('Application Form'!I987="MSTN","MSTN",IF('Application Form'!I987="COAT","COAT",IF('Application Form'!I987="PI","PI",IF('Application Form'!I987="POLL_50K (add on)*","POLL_50K (add on)*",IF('Application Form'!I987="POLL_HD (add on)*","POLL_HD (add_on)*",IF('Application Form'!I987="MSTN_50K (add_on)*","MSTN_50K (add_on)*",IF('Application Form'!I987="MSTN_HD (add on)*","MSTN_HD (add on)*",IF('Application Form'!I987="STORE","STORE",IF('Application Form'!I987="HE","HE","ERROR")))))))))))))))))))),IF(AND(F976&lt;&gt;"",'Application Form'!I987&lt;&gt;"",'Application Form'!J987&lt;&gt;""),IF('Application Form'!J987="SKSTD_BDL","SKSTD_BDL",IF('Application Form'!J987="MIP","MIP",IF('Application Form'!J987="MIP+PV","MIP",IF('Application Form'!J987="SEEKSIRE","SEEKSIRE",IF('Application Form'!J987="SEEKSIRE+PV","SEEKSIRE",IF('Application Form'!J987="GGP50K","GGP50K",IF('Application Form'!J987="GGP50K+PV","GGP50K",IF('Application Form'!J987="GGPHD (150K)","GGPHD (150K)",IF('Application Form'!J987="GGPHD+PV","GGPHD",IF('Application Form'!J987="PV","",IF('Application Form'!J987="POLL","",IF('Application Form'!J987="MSTN","MSTN",IF('Application Form'!J987="COAT","COAT",IF('Application Form'!J987="PI","PI",IF('Application Form'!J987="POLL_50K (add on)*","POLL_50K (add on)*",IF('Application Form'!J987="POLL_HD (add on)*","POLL_HD (add_on)*",IF('Application Form'!J987="MSTN_50K (add_on)*","MSTN_50K (add_on)*",IF('Application Form'!J987="MSTN_HD (add on)*","MSTN_HD (add on)*",IF('Application Form'!J987="STORE","STORE",IF('Application Form'!J987="HE","HE","")))))))))))))))))))),"ERROR"))))))</f>
        <v/>
      </c>
      <c r="P976" t="str">
        <f>IF(AND(F976="",O976&lt;&gt;""),IF('Application Form'!J987="SKSTD_BDL","SKSTD_BDL",IF('Application Form'!J987="MIP","MIP",IF('Application Form'!J987="MIP+PV","MIP",IF('Application Form'!J987="SEEKSIRE","SEEKSIRE",IF('Application Form'!J987="SEEKSIRE+PV","SEEKSIRE",IF('Application Form'!J987="GGP50K","GGP50K",IF('Application Form'!J987="GGP50K+PV","GGP50K",IF('Application Form'!J987="GGPHD (150K)","GGPHD (150K)",IF('Application Form'!J987="GGPHD+PV","GGPHD",IF('Application Form'!J987="PV","",IF('Application Form'!J987="POLL","",IF('Application Form'!J987="MSTN","MSTN",IF('Application Form'!J987="COAT","COAT",IF('Application Form'!J987="PI","PI",IF('Application Form'!J987="POLL_50K (add on)*","POLL_50K (add on)*",IF('Application Form'!J987="POLL_HD (add on)*","POLL_HD (add_on)*",IF('Application Form'!J987="MSTN_50K (add_on)*","MSTN_50K (add_on)*",IF('Application Form'!J987="MSTN_HD (add on)*","MSTN_HD (add on)*",IF('Application Form'!J987="STORE","STORE",IF('Application Form'!J987="HE","HE","")))))))))))))))))))),"")</f>
        <v/>
      </c>
    </row>
    <row r="977" spans="1:35" x14ac:dyDescent="0.25">
      <c r="A977" s="72">
        <f>'Application Form'!E988</f>
        <v>0</v>
      </c>
      <c r="B977" t="str">
        <f>IF('Application Form'!C988="Hair","H",IF('Application Form'!C988="Done","D",IF('Application Form'!C988="Semen","S",IF('Application Form'!C988="TSU","T",""))))</f>
        <v/>
      </c>
      <c r="C977" t="str">
        <f t="shared" si="15"/>
        <v>NAA</v>
      </c>
      <c r="F977" t="str">
        <f>IF('Application Form'!H988="SKSTD_BDL","SKSTD_BDL",IF('Application Form'!H988="MIP","MIP",IF('Application Form'!H988="MIP+PV","MIP",IF('Application Form'!H988="SEEKSIRE","SEEKSIRE",IF('Application Form'!H988="SEEKSIRE+PV","SEEKSIRE",IF('Application Form'!H988="GGP50K","GGP50K",IF('Application Form'!H988="GGP50K+PV","GGP50K",IF('Application Form'!H988="GGPHD (150K)","GGPHD (150K)",IF('Application Form'!H988="GGPHD+PV","GGPHD",IF('Application Form'!H988="PV","",IF('Application Form'!H988="POLL","",IF('Application Form'!H988="MSTN","",IF('Application Form'!H988="COAT","",IF('Application Form'!H988="PI","",IF('Application Form'!H988="POLL_50K (add on)*","",IF('Application Form'!H988="POLL_HD (add on)*","",IF('Application Form'!H988="MSTN_50K (add_on)*","",IF('Application Form'!H988="MSTN_HD (add on)*","",IF('Application Form'!H988="STORE","STORE",IF('Application Form'!H988="HE","HE",""))))))))))))))))))))</f>
        <v/>
      </c>
      <c r="G977" t="str">
        <f>IF(OR(RIGHT('Application Form'!H988,2)="PV",RIGHT('Application Form'!I988,2)="PV",RIGHT('Application Form'!J988,2)="PV"),"Yes","")</f>
        <v/>
      </c>
      <c r="H977" s="81" t="str">
        <f>IF(ISBLANK(IF(F977="SKSTD_BDL",'Application Form'!M988,IF('Office Use Only - DONT TOUCH!!!'!G977="Yes",'Application Form'!M988,""))),"",IF(F977="SKSTD_BDL",'Application Form'!M988,IF('Office Use Only - DONT TOUCH!!!'!G977="Yes",'Application Form'!M988,"")))</f>
        <v/>
      </c>
      <c r="K977" t="str">
        <f>IF(ISBLANK(IF(F977="SKSTD_BDL",'Application Form'!O988,IF('Office Use Only - DONT TOUCH!!!'!G977="Yes",'Application Form'!O988,""))),"",IF(F977="SKSTD_BDL",'Application Form'!O988,IF('Office Use Only - DONT TOUCH!!!'!G977="Yes",'Application Form'!O988,"")))</f>
        <v/>
      </c>
      <c r="N977" t="str">
        <f>IF(AND(F977="",'Application Form'!H988=""),"",IF(AND(F977="",'Application Form'!H988&lt;&gt;""),'Application Form'!H988,IF(AND(F977&lt;&gt;"",'Application Form'!I988=""),"",IF(AND(F977&lt;&gt;"",'Application Form'!I988&lt;&gt;""),IF('Application Form'!I988="SKSTD_BDL","SKSTD_BDL",IF('Application Form'!I988="MIP","MIP",IF('Application Form'!I988="MIP+PV","MIP",IF('Application Form'!I988="SEEKSIRE","SEEKSIRE",IF('Application Form'!I988="SEEKSIRE+PV","SEEKSIRE",IF('Application Form'!I988="GGP50K","GGP50K",IF('Application Form'!I988="GGP50K+PV","GGP50K",IF('Application Form'!I988="GGPHD (150K)","GGPHD (150K)",IF('Application Form'!I988="GGPHD+PV","GGPHD",IF('Application Form'!I988="PV","",IF('Application Form'!I988="POLL","",IF('Application Form'!I988="MSTN","MSTN",IF('Application Form'!I988="COAT","COAT",IF('Application Form'!I988="PI","PI",IF('Application Form'!I988="POLL_50K (add on)*","POLL_50K (add on)*",IF('Application Form'!I988="POLL_HD (add on)*","POLL_HD (add_on)*",IF('Application Form'!I988="MSTN_50K (add_on)*","MSTN_50K (add_on)*",IF('Application Form'!I988="MSTN_HD (add on)*","MSTN_HD (add on)*",IF('Application Form'!I988="STORE","STORE",IF('Application Form'!I988="HE","HE","")))))))))))))))))))),"ERROR"))))</f>
        <v/>
      </c>
      <c r="O977" t="str">
        <f>IF(AND(F977="",'Application Form'!H988=""),"",IF(AND(F977="",'Application Form'!H988&lt;&gt;"",'Application Form'!I988=""),"",IF(AND(F977&lt;&gt;"",'Application Form'!I988=""),"",IF(AND(F977&lt;&gt;"",'Application Form'!I988&lt;&gt;"",'Application Form'!J988=""),"",IF(AND(F977="",'Application Form'!H988&lt;&gt;"",'Application Form'!I988&lt;&gt;""),IF('Application Form'!I988="SKSTD_BDL","SKSTD_BDL",IF('Application Form'!I988="MIP","MIP",IF('Application Form'!I988="MIP+PV","MIP",IF('Application Form'!I988="SEEKSIRE","SEEKSIRE",IF('Application Form'!I988="SEEKSIRE+PV","SEEKSIRE",IF('Application Form'!I988="GGP50K","GGP50K",IF('Application Form'!I988="GGP50K+PV","GGP50K",IF('Application Form'!I988="GGPHD (150K)","GGPHD (150K)",IF('Application Form'!I988="GGPHD+PV","GGPHD",IF('Application Form'!I988="PV","",IF('Application Form'!I988="POLL","",IF('Application Form'!I988="MSTN","MSTN",IF('Application Form'!I988="COAT","COAT",IF('Application Form'!I988="PI","PI",IF('Application Form'!I988="POLL_50K (add on)*","POLL_50K (add on)*",IF('Application Form'!I988="POLL_HD (add on)*","POLL_HD (add_on)*",IF('Application Form'!I988="MSTN_50K (add_on)*","MSTN_50K (add_on)*",IF('Application Form'!I988="MSTN_HD (add on)*","MSTN_HD (add on)*",IF('Application Form'!I988="STORE","STORE",IF('Application Form'!I988="HE","HE","ERROR")))))))))))))))))))),IF(AND(F977&lt;&gt;"",'Application Form'!I988&lt;&gt;"",'Application Form'!J988&lt;&gt;""),IF('Application Form'!J988="SKSTD_BDL","SKSTD_BDL",IF('Application Form'!J988="MIP","MIP",IF('Application Form'!J988="MIP+PV","MIP",IF('Application Form'!J988="SEEKSIRE","SEEKSIRE",IF('Application Form'!J988="SEEKSIRE+PV","SEEKSIRE",IF('Application Form'!J988="GGP50K","GGP50K",IF('Application Form'!J988="GGP50K+PV","GGP50K",IF('Application Form'!J988="GGPHD (150K)","GGPHD (150K)",IF('Application Form'!J988="GGPHD+PV","GGPHD",IF('Application Form'!J988="PV","",IF('Application Form'!J988="POLL","",IF('Application Form'!J988="MSTN","MSTN",IF('Application Form'!J988="COAT","COAT",IF('Application Form'!J988="PI","PI",IF('Application Form'!J988="POLL_50K (add on)*","POLL_50K (add on)*",IF('Application Form'!J988="POLL_HD (add on)*","POLL_HD (add_on)*",IF('Application Form'!J988="MSTN_50K (add_on)*","MSTN_50K (add_on)*",IF('Application Form'!J988="MSTN_HD (add on)*","MSTN_HD (add on)*",IF('Application Form'!J988="STORE","STORE",IF('Application Form'!J988="HE","HE","")))))))))))))))))))),"ERROR"))))))</f>
        <v/>
      </c>
      <c r="P977" t="str">
        <f>IF(AND(F977="",O977&lt;&gt;""),IF('Application Form'!J988="SKSTD_BDL","SKSTD_BDL",IF('Application Form'!J988="MIP","MIP",IF('Application Form'!J988="MIP+PV","MIP",IF('Application Form'!J988="SEEKSIRE","SEEKSIRE",IF('Application Form'!J988="SEEKSIRE+PV","SEEKSIRE",IF('Application Form'!J988="GGP50K","GGP50K",IF('Application Form'!J988="GGP50K+PV","GGP50K",IF('Application Form'!J988="GGPHD (150K)","GGPHD (150K)",IF('Application Form'!J988="GGPHD+PV","GGPHD",IF('Application Form'!J988="PV","",IF('Application Form'!J988="POLL","",IF('Application Form'!J988="MSTN","MSTN",IF('Application Form'!J988="COAT","COAT",IF('Application Form'!J988="PI","PI",IF('Application Form'!J988="POLL_50K (add on)*","POLL_50K (add on)*",IF('Application Form'!J988="POLL_HD (add on)*","POLL_HD (add_on)*",IF('Application Form'!J988="MSTN_50K (add_on)*","MSTN_50K (add_on)*",IF('Application Form'!J988="MSTN_HD (add on)*","MSTN_HD (add on)*",IF('Application Form'!J988="STORE","STORE",IF('Application Form'!J988="HE","HE","")))))))))))))))))))),"")</f>
        <v/>
      </c>
    </row>
    <row r="978" spans="1:35" x14ac:dyDescent="0.25">
      <c r="A978" s="72">
        <f>'Application Form'!E989</f>
        <v>0</v>
      </c>
      <c r="B978" t="str">
        <f>IF('Application Form'!C989="Hair","H",IF('Application Form'!C989="Done","D",IF('Application Form'!C989="Semen","S",IF('Application Form'!C989="TSU","T",""))))</f>
        <v/>
      </c>
      <c r="C978" t="str">
        <f t="shared" si="15"/>
        <v>NAA</v>
      </c>
      <c r="F978" t="str">
        <f>IF('Application Form'!H989="SKSTD_BDL","SKSTD_BDL",IF('Application Form'!H989="MIP","MIP",IF('Application Form'!H989="MIP+PV","MIP",IF('Application Form'!H989="SEEKSIRE","SEEKSIRE",IF('Application Form'!H989="SEEKSIRE+PV","SEEKSIRE",IF('Application Form'!H989="GGP50K","GGP50K",IF('Application Form'!H989="GGP50K+PV","GGP50K",IF('Application Form'!H989="GGPHD (150K)","GGPHD (150K)",IF('Application Form'!H989="GGPHD+PV","GGPHD",IF('Application Form'!H989="PV","",IF('Application Form'!H989="POLL","",IF('Application Form'!H989="MSTN","",IF('Application Form'!H989="COAT","",IF('Application Form'!H989="PI","",IF('Application Form'!H989="POLL_50K (add on)*","",IF('Application Form'!H989="POLL_HD (add on)*","",IF('Application Form'!H989="MSTN_50K (add_on)*","",IF('Application Form'!H989="MSTN_HD (add on)*","",IF('Application Form'!H989="STORE","STORE",IF('Application Form'!H989="HE","HE",""))))))))))))))))))))</f>
        <v/>
      </c>
      <c r="G978" t="str">
        <f>IF(OR(RIGHT('Application Form'!H989,2)="PV",RIGHT('Application Form'!I989,2)="PV",RIGHT('Application Form'!J989,2)="PV"),"Yes","")</f>
        <v/>
      </c>
      <c r="H978" s="81" t="str">
        <f>IF(ISBLANK(IF(F978="SKSTD_BDL",'Application Form'!M989,IF('Office Use Only - DONT TOUCH!!!'!G978="Yes",'Application Form'!M989,""))),"",IF(F978="SKSTD_BDL",'Application Form'!M989,IF('Office Use Only - DONT TOUCH!!!'!G978="Yes",'Application Form'!M989,"")))</f>
        <v/>
      </c>
      <c r="K978" t="str">
        <f>IF(ISBLANK(IF(F978="SKSTD_BDL",'Application Form'!O989,IF('Office Use Only - DONT TOUCH!!!'!G978="Yes",'Application Form'!O989,""))),"",IF(F978="SKSTD_BDL",'Application Form'!O989,IF('Office Use Only - DONT TOUCH!!!'!G978="Yes",'Application Form'!O989,"")))</f>
        <v/>
      </c>
      <c r="N978" t="str">
        <f>IF(AND(F978="",'Application Form'!H989=""),"",IF(AND(F978="",'Application Form'!H989&lt;&gt;""),'Application Form'!H989,IF(AND(F978&lt;&gt;"",'Application Form'!I989=""),"",IF(AND(F978&lt;&gt;"",'Application Form'!I989&lt;&gt;""),IF('Application Form'!I989="SKSTD_BDL","SKSTD_BDL",IF('Application Form'!I989="MIP","MIP",IF('Application Form'!I989="MIP+PV","MIP",IF('Application Form'!I989="SEEKSIRE","SEEKSIRE",IF('Application Form'!I989="SEEKSIRE+PV","SEEKSIRE",IF('Application Form'!I989="GGP50K","GGP50K",IF('Application Form'!I989="GGP50K+PV","GGP50K",IF('Application Form'!I989="GGPHD (150K)","GGPHD (150K)",IF('Application Form'!I989="GGPHD+PV","GGPHD",IF('Application Form'!I989="PV","",IF('Application Form'!I989="POLL","",IF('Application Form'!I989="MSTN","MSTN",IF('Application Form'!I989="COAT","COAT",IF('Application Form'!I989="PI","PI",IF('Application Form'!I989="POLL_50K (add on)*","POLL_50K (add on)*",IF('Application Form'!I989="POLL_HD (add on)*","POLL_HD (add_on)*",IF('Application Form'!I989="MSTN_50K (add_on)*","MSTN_50K (add_on)*",IF('Application Form'!I989="MSTN_HD (add on)*","MSTN_HD (add on)*",IF('Application Form'!I989="STORE","STORE",IF('Application Form'!I989="HE","HE","")))))))))))))))))))),"ERROR"))))</f>
        <v/>
      </c>
      <c r="O978" t="str">
        <f>IF(AND(F978="",'Application Form'!H989=""),"",IF(AND(F978="",'Application Form'!H989&lt;&gt;"",'Application Form'!I989=""),"",IF(AND(F978&lt;&gt;"",'Application Form'!I989=""),"",IF(AND(F978&lt;&gt;"",'Application Form'!I989&lt;&gt;"",'Application Form'!J989=""),"",IF(AND(F978="",'Application Form'!H989&lt;&gt;"",'Application Form'!I989&lt;&gt;""),IF('Application Form'!I989="SKSTD_BDL","SKSTD_BDL",IF('Application Form'!I989="MIP","MIP",IF('Application Form'!I989="MIP+PV","MIP",IF('Application Form'!I989="SEEKSIRE","SEEKSIRE",IF('Application Form'!I989="SEEKSIRE+PV","SEEKSIRE",IF('Application Form'!I989="GGP50K","GGP50K",IF('Application Form'!I989="GGP50K+PV","GGP50K",IF('Application Form'!I989="GGPHD (150K)","GGPHD (150K)",IF('Application Form'!I989="GGPHD+PV","GGPHD",IF('Application Form'!I989="PV","",IF('Application Form'!I989="POLL","",IF('Application Form'!I989="MSTN","MSTN",IF('Application Form'!I989="COAT","COAT",IF('Application Form'!I989="PI","PI",IF('Application Form'!I989="POLL_50K (add on)*","POLL_50K (add on)*",IF('Application Form'!I989="POLL_HD (add on)*","POLL_HD (add_on)*",IF('Application Form'!I989="MSTN_50K (add_on)*","MSTN_50K (add_on)*",IF('Application Form'!I989="MSTN_HD (add on)*","MSTN_HD (add on)*",IF('Application Form'!I989="STORE","STORE",IF('Application Form'!I989="HE","HE","ERROR")))))))))))))))))))),IF(AND(F978&lt;&gt;"",'Application Form'!I989&lt;&gt;"",'Application Form'!J989&lt;&gt;""),IF('Application Form'!J989="SKSTD_BDL","SKSTD_BDL",IF('Application Form'!J989="MIP","MIP",IF('Application Form'!J989="MIP+PV","MIP",IF('Application Form'!J989="SEEKSIRE","SEEKSIRE",IF('Application Form'!J989="SEEKSIRE+PV","SEEKSIRE",IF('Application Form'!J989="GGP50K","GGP50K",IF('Application Form'!J989="GGP50K+PV","GGP50K",IF('Application Form'!J989="GGPHD (150K)","GGPHD (150K)",IF('Application Form'!J989="GGPHD+PV","GGPHD",IF('Application Form'!J989="PV","",IF('Application Form'!J989="POLL","",IF('Application Form'!J989="MSTN","MSTN",IF('Application Form'!J989="COAT","COAT",IF('Application Form'!J989="PI","PI",IF('Application Form'!J989="POLL_50K (add on)*","POLL_50K (add on)*",IF('Application Form'!J989="POLL_HD (add on)*","POLL_HD (add_on)*",IF('Application Form'!J989="MSTN_50K (add_on)*","MSTN_50K (add_on)*",IF('Application Form'!J989="MSTN_HD (add on)*","MSTN_HD (add on)*",IF('Application Form'!J989="STORE","STORE",IF('Application Form'!J989="HE","HE","")))))))))))))))))))),"ERROR"))))))</f>
        <v/>
      </c>
      <c r="P978" t="str">
        <f>IF(AND(F978="",O978&lt;&gt;""),IF('Application Form'!J989="SKSTD_BDL","SKSTD_BDL",IF('Application Form'!J989="MIP","MIP",IF('Application Form'!J989="MIP+PV","MIP",IF('Application Form'!J989="SEEKSIRE","SEEKSIRE",IF('Application Form'!J989="SEEKSIRE+PV","SEEKSIRE",IF('Application Form'!J989="GGP50K","GGP50K",IF('Application Form'!J989="GGP50K+PV","GGP50K",IF('Application Form'!J989="GGPHD (150K)","GGPHD (150K)",IF('Application Form'!J989="GGPHD+PV","GGPHD",IF('Application Form'!J989="PV","",IF('Application Form'!J989="POLL","",IF('Application Form'!J989="MSTN","MSTN",IF('Application Form'!J989="COAT","COAT",IF('Application Form'!J989="PI","PI",IF('Application Form'!J989="POLL_50K (add on)*","POLL_50K (add on)*",IF('Application Form'!J989="POLL_HD (add on)*","POLL_HD (add_on)*",IF('Application Form'!J989="MSTN_50K (add_on)*","MSTN_50K (add_on)*",IF('Application Form'!J989="MSTN_HD (add on)*","MSTN_HD (add on)*",IF('Application Form'!J989="STORE","STORE",IF('Application Form'!J989="HE","HE","")))))))))))))))))))),"")</f>
        <v/>
      </c>
    </row>
    <row r="979" spans="1:35" x14ac:dyDescent="0.25">
      <c r="A979" s="72">
        <f>'Application Form'!E990</f>
        <v>0</v>
      </c>
      <c r="B979" t="str">
        <f>IF('Application Form'!C990="Hair","H",IF('Application Form'!C990="Done","D",IF('Application Form'!C990="Semen","S",IF('Application Form'!C990="TSU","T",""))))</f>
        <v/>
      </c>
      <c r="C979" t="str">
        <f t="shared" si="15"/>
        <v>NAA</v>
      </c>
      <c r="F979" t="str">
        <f>IF('Application Form'!H990="SKSTD_BDL","SKSTD_BDL",IF('Application Form'!H990="MIP","MIP",IF('Application Form'!H990="MIP+PV","MIP",IF('Application Form'!H990="SEEKSIRE","SEEKSIRE",IF('Application Form'!H990="SEEKSIRE+PV","SEEKSIRE",IF('Application Form'!H990="GGP50K","GGP50K",IF('Application Form'!H990="GGP50K+PV","GGP50K",IF('Application Form'!H990="GGPHD (150K)","GGPHD (150K)",IF('Application Form'!H990="GGPHD+PV","GGPHD",IF('Application Form'!H990="PV","",IF('Application Form'!H990="POLL","",IF('Application Form'!H990="MSTN","",IF('Application Form'!H990="COAT","",IF('Application Form'!H990="PI","",IF('Application Form'!H990="POLL_50K (add on)*","",IF('Application Form'!H990="POLL_HD (add on)*","",IF('Application Form'!H990="MSTN_50K (add_on)*","",IF('Application Form'!H990="MSTN_HD (add on)*","",IF('Application Form'!H990="STORE","STORE",IF('Application Form'!H990="HE","HE",""))))))))))))))))))))</f>
        <v/>
      </c>
      <c r="G979" t="str">
        <f>IF(OR(RIGHT('Application Form'!H990,2)="PV",RIGHT('Application Form'!I990,2)="PV",RIGHT('Application Form'!J990,2)="PV"),"Yes","")</f>
        <v/>
      </c>
      <c r="H979" s="81" t="str">
        <f>IF(ISBLANK(IF(F979="SKSTD_BDL",'Application Form'!M990,IF('Office Use Only - DONT TOUCH!!!'!G979="Yes",'Application Form'!M990,""))),"",IF(F979="SKSTD_BDL",'Application Form'!M990,IF('Office Use Only - DONT TOUCH!!!'!G979="Yes",'Application Form'!M990,"")))</f>
        <v/>
      </c>
      <c r="K979" t="str">
        <f>IF(ISBLANK(IF(F979="SKSTD_BDL",'Application Form'!O990,IF('Office Use Only - DONT TOUCH!!!'!G979="Yes",'Application Form'!O990,""))),"",IF(F979="SKSTD_BDL",'Application Form'!O990,IF('Office Use Only - DONT TOUCH!!!'!G979="Yes",'Application Form'!O990,"")))</f>
        <v/>
      </c>
      <c r="N979" t="str">
        <f>IF(AND(F979="",'Application Form'!H990=""),"",IF(AND(F979="",'Application Form'!H990&lt;&gt;""),'Application Form'!H990,IF(AND(F979&lt;&gt;"",'Application Form'!I990=""),"",IF(AND(F979&lt;&gt;"",'Application Form'!I990&lt;&gt;""),IF('Application Form'!I990="SKSTD_BDL","SKSTD_BDL",IF('Application Form'!I990="MIP","MIP",IF('Application Form'!I990="MIP+PV","MIP",IF('Application Form'!I990="SEEKSIRE","SEEKSIRE",IF('Application Form'!I990="SEEKSIRE+PV","SEEKSIRE",IF('Application Form'!I990="GGP50K","GGP50K",IF('Application Form'!I990="GGP50K+PV","GGP50K",IF('Application Form'!I990="GGPHD (150K)","GGPHD (150K)",IF('Application Form'!I990="GGPHD+PV","GGPHD",IF('Application Form'!I990="PV","",IF('Application Form'!I990="POLL","",IF('Application Form'!I990="MSTN","MSTN",IF('Application Form'!I990="COAT","COAT",IF('Application Form'!I990="PI","PI",IF('Application Form'!I990="POLL_50K (add on)*","POLL_50K (add on)*",IF('Application Form'!I990="POLL_HD (add on)*","POLL_HD (add_on)*",IF('Application Form'!I990="MSTN_50K (add_on)*","MSTN_50K (add_on)*",IF('Application Form'!I990="MSTN_HD (add on)*","MSTN_HD (add on)*",IF('Application Form'!I990="STORE","STORE",IF('Application Form'!I990="HE","HE","")))))))))))))))))))),"ERROR"))))</f>
        <v/>
      </c>
      <c r="O979" t="str">
        <f>IF(AND(F979="",'Application Form'!H990=""),"",IF(AND(F979="",'Application Form'!H990&lt;&gt;"",'Application Form'!I990=""),"",IF(AND(F979&lt;&gt;"",'Application Form'!I990=""),"",IF(AND(F979&lt;&gt;"",'Application Form'!I990&lt;&gt;"",'Application Form'!J990=""),"",IF(AND(F979="",'Application Form'!H990&lt;&gt;"",'Application Form'!I990&lt;&gt;""),IF('Application Form'!I990="SKSTD_BDL","SKSTD_BDL",IF('Application Form'!I990="MIP","MIP",IF('Application Form'!I990="MIP+PV","MIP",IF('Application Form'!I990="SEEKSIRE","SEEKSIRE",IF('Application Form'!I990="SEEKSIRE+PV","SEEKSIRE",IF('Application Form'!I990="GGP50K","GGP50K",IF('Application Form'!I990="GGP50K+PV","GGP50K",IF('Application Form'!I990="GGPHD (150K)","GGPHD (150K)",IF('Application Form'!I990="GGPHD+PV","GGPHD",IF('Application Form'!I990="PV","",IF('Application Form'!I990="POLL","",IF('Application Form'!I990="MSTN","MSTN",IF('Application Form'!I990="COAT","COAT",IF('Application Form'!I990="PI","PI",IF('Application Form'!I990="POLL_50K (add on)*","POLL_50K (add on)*",IF('Application Form'!I990="POLL_HD (add on)*","POLL_HD (add_on)*",IF('Application Form'!I990="MSTN_50K (add_on)*","MSTN_50K (add_on)*",IF('Application Form'!I990="MSTN_HD (add on)*","MSTN_HD (add on)*",IF('Application Form'!I990="STORE","STORE",IF('Application Form'!I990="HE","HE","ERROR")))))))))))))))))))),IF(AND(F979&lt;&gt;"",'Application Form'!I990&lt;&gt;"",'Application Form'!J990&lt;&gt;""),IF('Application Form'!J990="SKSTD_BDL","SKSTD_BDL",IF('Application Form'!J990="MIP","MIP",IF('Application Form'!J990="MIP+PV","MIP",IF('Application Form'!J990="SEEKSIRE","SEEKSIRE",IF('Application Form'!J990="SEEKSIRE+PV","SEEKSIRE",IF('Application Form'!J990="GGP50K","GGP50K",IF('Application Form'!J990="GGP50K+PV","GGP50K",IF('Application Form'!J990="GGPHD (150K)","GGPHD (150K)",IF('Application Form'!J990="GGPHD+PV","GGPHD",IF('Application Form'!J990="PV","",IF('Application Form'!J990="POLL","",IF('Application Form'!J990="MSTN","MSTN",IF('Application Form'!J990="COAT","COAT",IF('Application Form'!J990="PI","PI",IF('Application Form'!J990="POLL_50K (add on)*","POLL_50K (add on)*",IF('Application Form'!J990="POLL_HD (add on)*","POLL_HD (add_on)*",IF('Application Form'!J990="MSTN_50K (add_on)*","MSTN_50K (add_on)*",IF('Application Form'!J990="MSTN_HD (add on)*","MSTN_HD (add on)*",IF('Application Form'!J990="STORE","STORE",IF('Application Form'!J990="HE","HE","")))))))))))))))))))),"ERROR"))))))</f>
        <v/>
      </c>
      <c r="P979" t="str">
        <f>IF(AND(F979="",O979&lt;&gt;""),IF('Application Form'!J990="SKSTD_BDL","SKSTD_BDL",IF('Application Form'!J990="MIP","MIP",IF('Application Form'!J990="MIP+PV","MIP",IF('Application Form'!J990="SEEKSIRE","SEEKSIRE",IF('Application Form'!J990="SEEKSIRE+PV","SEEKSIRE",IF('Application Form'!J990="GGP50K","GGP50K",IF('Application Form'!J990="GGP50K+PV","GGP50K",IF('Application Form'!J990="GGPHD (150K)","GGPHD (150K)",IF('Application Form'!J990="GGPHD+PV","GGPHD",IF('Application Form'!J990="PV","",IF('Application Form'!J990="POLL","",IF('Application Form'!J990="MSTN","MSTN",IF('Application Form'!J990="COAT","COAT",IF('Application Form'!J990="PI","PI",IF('Application Form'!J990="POLL_50K (add on)*","POLL_50K (add on)*",IF('Application Form'!J990="POLL_HD (add on)*","POLL_HD (add_on)*",IF('Application Form'!J990="MSTN_50K (add_on)*","MSTN_50K (add_on)*",IF('Application Form'!J990="MSTN_HD (add on)*","MSTN_HD (add on)*",IF('Application Form'!J990="STORE","STORE",IF('Application Form'!J990="HE","HE","")))))))))))))))))))),"")</f>
        <v/>
      </c>
    </row>
    <row r="980" spans="1:35" s="83" customFormat="1" x14ac:dyDescent="0.25">
      <c r="A980" s="72">
        <f>'Application Form'!E991</f>
        <v>0</v>
      </c>
      <c r="B980" t="str">
        <f>IF('Application Form'!C991="Hair","H",IF('Application Form'!C991="Done","D",IF('Application Form'!C991="Semen","S",IF('Application Form'!C991="TSU","T",""))))</f>
        <v/>
      </c>
      <c r="C980" t="str">
        <f t="shared" ref="C980:C1003" si="16">IF(A980&lt;&gt;"","NAA","")</f>
        <v>NAA</v>
      </c>
      <c r="D980"/>
      <c r="E980"/>
      <c r="F980" t="str">
        <f>IF('Application Form'!H991="SKSTD_BDL","SKSTD_BDL",IF('Application Form'!H991="MIP","MIP",IF('Application Form'!H991="MIP+PV","MIP",IF('Application Form'!H991="SEEKSIRE","SEEKSIRE",IF('Application Form'!H991="SEEKSIRE+PV","SEEKSIRE",IF('Application Form'!H991="GGP50K","GGP50K",IF('Application Form'!H991="GGP50K+PV","GGP50K",IF('Application Form'!H991="GGPHD (150K)","GGPHD (150K)",IF('Application Form'!H991="GGPHD+PV","GGPHD",IF('Application Form'!H991="PV","",IF('Application Form'!H991="POLL","",IF('Application Form'!H991="MSTN","",IF('Application Form'!H991="COAT","",IF('Application Form'!H991="PI","",IF('Application Form'!H991="POLL_50K (add on)*","",IF('Application Form'!H991="POLL_HD (add on)*","",IF('Application Form'!H991="MSTN_50K (add_on)*","",IF('Application Form'!H991="MSTN_HD (add on)*","",IF('Application Form'!H991="STORE","STORE",IF('Application Form'!H991="HE","HE",""))))))))))))))))))))</f>
        <v/>
      </c>
      <c r="G980" t="str">
        <f>IF(OR(RIGHT('Application Form'!H991,2)="PV",RIGHT('Application Form'!I991,2)="PV",RIGHT('Application Form'!J991,2)="PV"),"Yes","")</f>
        <v/>
      </c>
      <c r="H980" s="81" t="str">
        <f>IF(ISBLANK(IF(F980="SKSTD_BDL",'Application Form'!M991,IF('Office Use Only - DONT TOUCH!!!'!G980="Yes",'Application Form'!M991,""))),"",IF(F980="SKSTD_BDL",'Application Form'!M991,IF('Office Use Only - DONT TOUCH!!!'!G980="Yes",'Application Form'!M991,"")))</f>
        <v/>
      </c>
      <c r="I980"/>
      <c r="J980"/>
      <c r="K980" t="str">
        <f>IF(ISBLANK(IF(F980="SKSTD_BDL",'Application Form'!O991,IF('Office Use Only - DONT TOUCH!!!'!G980="Yes",'Application Form'!O991,""))),"",IF(F980="SKSTD_BDL",'Application Form'!O991,IF('Office Use Only - DONT TOUCH!!!'!G980="Yes",'Application Form'!O991,"")))</f>
        <v/>
      </c>
      <c r="L980"/>
      <c r="M980"/>
      <c r="N980" t="str">
        <f>IF(AND(F980="",'Application Form'!H991=""),"",IF(AND(F980="",'Application Form'!H991&lt;&gt;""),'Application Form'!H991,IF(AND(F980&lt;&gt;"",'Application Form'!I991=""),"",IF(AND(F980&lt;&gt;"",'Application Form'!I991&lt;&gt;""),IF('Application Form'!I991="SKSTD_BDL","SKSTD_BDL",IF('Application Form'!I991="MIP","MIP",IF('Application Form'!I991="MIP+PV","MIP",IF('Application Form'!I991="SEEKSIRE","SEEKSIRE",IF('Application Form'!I991="SEEKSIRE+PV","SEEKSIRE",IF('Application Form'!I991="GGP50K","GGP50K",IF('Application Form'!I991="GGP50K+PV","GGP50K",IF('Application Form'!I991="GGPHD (150K)","GGPHD (150K)",IF('Application Form'!I991="GGPHD+PV","GGPHD",IF('Application Form'!I991="PV","",IF('Application Form'!I991="POLL","",IF('Application Form'!I991="MSTN","MSTN",IF('Application Form'!I991="COAT","COAT",IF('Application Form'!I991="PI","PI",IF('Application Form'!I991="POLL_50K (add on)*","POLL_50K (add on)*",IF('Application Form'!I991="POLL_HD (add on)*","POLL_HD (add_on)*",IF('Application Form'!I991="MSTN_50K (add_on)*","MSTN_50K (add_on)*",IF('Application Form'!I991="MSTN_HD (add on)*","MSTN_HD (add on)*",IF('Application Form'!I991="STORE","STORE",IF('Application Form'!I991="HE","HE","")))))))))))))))))))),"ERROR"))))</f>
        <v/>
      </c>
      <c r="O980" t="str">
        <f>IF(AND(F980="",'Application Form'!H991=""),"",IF(AND(F980="",'Application Form'!H991&lt;&gt;"",'Application Form'!I991=""),"",IF(AND(F980&lt;&gt;"",'Application Form'!I991=""),"",IF(AND(F980&lt;&gt;"",'Application Form'!I991&lt;&gt;"",'Application Form'!J991=""),"",IF(AND(F980="",'Application Form'!H991&lt;&gt;"",'Application Form'!I991&lt;&gt;""),IF('Application Form'!I991="SKSTD_BDL","SKSTD_BDL",IF('Application Form'!I991="MIP","MIP",IF('Application Form'!I991="MIP+PV","MIP",IF('Application Form'!I991="SEEKSIRE","SEEKSIRE",IF('Application Form'!I991="SEEKSIRE+PV","SEEKSIRE",IF('Application Form'!I991="GGP50K","GGP50K",IF('Application Form'!I991="GGP50K+PV","GGP50K",IF('Application Form'!I991="GGPHD (150K)","GGPHD (150K)",IF('Application Form'!I991="GGPHD+PV","GGPHD",IF('Application Form'!I991="PV","",IF('Application Form'!I991="POLL","",IF('Application Form'!I991="MSTN","MSTN",IF('Application Form'!I991="COAT","COAT",IF('Application Form'!I991="PI","PI",IF('Application Form'!I991="POLL_50K (add on)*","POLL_50K (add on)*",IF('Application Form'!I991="POLL_HD (add on)*","POLL_HD (add_on)*",IF('Application Form'!I991="MSTN_50K (add_on)*","MSTN_50K (add_on)*",IF('Application Form'!I991="MSTN_HD (add on)*","MSTN_HD (add on)*",IF('Application Form'!I991="STORE","STORE",IF('Application Form'!I991="HE","HE","ERROR")))))))))))))))))))),IF(AND(F980&lt;&gt;"",'Application Form'!I991&lt;&gt;"",'Application Form'!J991&lt;&gt;""),IF('Application Form'!J991="SKSTD_BDL","SKSTD_BDL",IF('Application Form'!J991="MIP","MIP",IF('Application Form'!J991="MIP+PV","MIP",IF('Application Form'!J991="SEEKSIRE","SEEKSIRE",IF('Application Form'!J991="SEEKSIRE+PV","SEEKSIRE",IF('Application Form'!J991="GGP50K","GGP50K",IF('Application Form'!J991="GGP50K+PV","GGP50K",IF('Application Form'!J991="GGPHD (150K)","GGPHD (150K)",IF('Application Form'!J991="GGPHD+PV","GGPHD",IF('Application Form'!J991="PV","",IF('Application Form'!J991="POLL","",IF('Application Form'!J991="MSTN","MSTN",IF('Application Form'!J991="COAT","COAT",IF('Application Form'!J991="PI","PI",IF('Application Form'!J991="POLL_50K (add on)*","POLL_50K (add on)*",IF('Application Form'!J991="POLL_HD (add on)*","POLL_HD (add_on)*",IF('Application Form'!J991="MSTN_50K (add_on)*","MSTN_50K (add_on)*",IF('Application Form'!J991="MSTN_HD (add on)*","MSTN_HD (add on)*",IF('Application Form'!J991="STORE","STORE",IF('Application Form'!J991="HE","HE","")))))))))))))))))))),"ERROR"))))))</f>
        <v/>
      </c>
      <c r="P980" t="str">
        <f>IF(AND(F980="",O980&lt;&gt;""),IF('Application Form'!J991="SKSTD_BDL","SKSTD_BDL",IF('Application Form'!J991="MIP","MIP",IF('Application Form'!J991="MIP+PV","MIP",IF('Application Form'!J991="SEEKSIRE","SEEKSIRE",IF('Application Form'!J991="SEEKSIRE+PV","SEEKSIRE",IF('Application Form'!J991="GGP50K","GGP50K",IF('Application Form'!J991="GGP50K+PV","GGP50K",IF('Application Form'!J991="GGPHD (150K)","GGPHD (150K)",IF('Application Form'!J991="GGPHD+PV","GGPHD",IF('Application Form'!J991="PV","",IF('Application Form'!J991="POLL","",IF('Application Form'!J991="MSTN","MSTN",IF('Application Form'!J991="COAT","COAT",IF('Application Form'!J991="PI","PI",IF('Application Form'!J991="POLL_50K (add on)*","POLL_50K (add on)*",IF('Application Form'!J991="POLL_HD (add on)*","POLL_HD (add_on)*",IF('Application Form'!J991="MSTN_50K (add_on)*","MSTN_50K (add_on)*",IF('Application Form'!J991="MSTN_HD (add on)*","MSTN_HD (add on)*",IF('Application Form'!J991="STORE","STORE",IF('Application Form'!J991="HE","HE","")))))))))))))))))))),"")</f>
        <v/>
      </c>
      <c r="Q980"/>
      <c r="R980"/>
      <c r="S980"/>
      <c r="T980"/>
      <c r="U980"/>
      <c r="V980"/>
      <c r="W980"/>
      <c r="X980" s="73"/>
      <c r="Y980"/>
      <c r="Z980"/>
      <c r="AA980"/>
      <c r="AB980"/>
      <c r="AC980"/>
      <c r="AD980"/>
      <c r="AE980"/>
      <c r="AF980"/>
      <c r="AG980"/>
      <c r="AH980"/>
      <c r="AI980"/>
    </row>
    <row r="981" spans="1:35" x14ac:dyDescent="0.25">
      <c r="A981" s="72">
        <f>'Application Form'!E992</f>
        <v>0</v>
      </c>
      <c r="B981" t="str">
        <f>IF('Application Form'!C992="Hair","H",IF('Application Form'!C992="Done","D",IF('Application Form'!C992="Semen","S",IF('Application Form'!C992="TSU","T",""))))</f>
        <v/>
      </c>
      <c r="C981" t="str">
        <f t="shared" si="16"/>
        <v>NAA</v>
      </c>
      <c r="F981" t="str">
        <f>IF('Application Form'!H992="SKSTD_BDL","SKSTD_BDL",IF('Application Form'!H992="MIP","MIP",IF('Application Form'!H992="MIP+PV","MIP",IF('Application Form'!H992="SEEKSIRE","SEEKSIRE",IF('Application Form'!H992="SEEKSIRE+PV","SEEKSIRE",IF('Application Form'!H992="GGP50K","GGP50K",IF('Application Form'!H992="GGP50K+PV","GGP50K",IF('Application Form'!H992="GGPHD (150K)","GGPHD (150K)",IF('Application Form'!H992="GGPHD+PV","GGPHD",IF('Application Form'!H992="PV","",IF('Application Form'!H992="POLL","",IF('Application Form'!H992="MSTN","",IF('Application Form'!H992="COAT","",IF('Application Form'!H992="PI","",IF('Application Form'!H992="POLL_50K (add on)*","",IF('Application Form'!H992="POLL_HD (add on)*","",IF('Application Form'!H992="MSTN_50K (add_on)*","",IF('Application Form'!H992="MSTN_HD (add on)*","",IF('Application Form'!H992="STORE","STORE",IF('Application Form'!H992="HE","HE",""))))))))))))))))))))</f>
        <v/>
      </c>
      <c r="G981" t="str">
        <f>IF(OR(RIGHT('Application Form'!H992,2)="PV",RIGHT('Application Form'!I992,2)="PV",RIGHT('Application Form'!J992,2)="PV"),"Yes","")</f>
        <v/>
      </c>
      <c r="H981" s="81" t="str">
        <f>IF(ISBLANK(IF(F981="SKSTD_BDL",'Application Form'!M992,IF('Office Use Only - DONT TOUCH!!!'!G981="Yes",'Application Form'!M992,""))),"",IF(F981="SKSTD_BDL",'Application Form'!M992,IF('Office Use Only - DONT TOUCH!!!'!G981="Yes",'Application Form'!M992,"")))</f>
        <v/>
      </c>
      <c r="K981" t="str">
        <f>IF(ISBLANK(IF(F981="SKSTD_BDL",'Application Form'!O992,IF('Office Use Only - DONT TOUCH!!!'!G981="Yes",'Application Form'!O992,""))),"",IF(F981="SKSTD_BDL",'Application Form'!O992,IF('Office Use Only - DONT TOUCH!!!'!G981="Yes",'Application Form'!O992,"")))</f>
        <v/>
      </c>
      <c r="N981" t="str">
        <f>IF(AND(F981="",'Application Form'!H992=""),"",IF(AND(F981="",'Application Form'!H992&lt;&gt;""),'Application Form'!H992,IF(AND(F981&lt;&gt;"",'Application Form'!I992=""),"",IF(AND(F981&lt;&gt;"",'Application Form'!I992&lt;&gt;""),IF('Application Form'!I992="SKSTD_BDL","SKSTD_BDL",IF('Application Form'!I992="MIP","MIP",IF('Application Form'!I992="MIP+PV","MIP",IF('Application Form'!I992="SEEKSIRE","SEEKSIRE",IF('Application Form'!I992="SEEKSIRE+PV","SEEKSIRE",IF('Application Form'!I992="GGP50K","GGP50K",IF('Application Form'!I992="GGP50K+PV","GGP50K",IF('Application Form'!I992="GGPHD (150K)","GGPHD (150K)",IF('Application Form'!I992="GGPHD+PV","GGPHD",IF('Application Form'!I992="PV","",IF('Application Form'!I992="POLL","",IF('Application Form'!I992="MSTN","MSTN",IF('Application Form'!I992="COAT","COAT",IF('Application Form'!I992="PI","PI",IF('Application Form'!I992="POLL_50K (add on)*","POLL_50K (add on)*",IF('Application Form'!I992="POLL_HD (add on)*","POLL_HD (add_on)*",IF('Application Form'!I992="MSTN_50K (add_on)*","MSTN_50K (add_on)*",IF('Application Form'!I992="MSTN_HD (add on)*","MSTN_HD (add on)*",IF('Application Form'!I992="STORE","STORE",IF('Application Form'!I992="HE","HE","")))))))))))))))))))),"ERROR"))))</f>
        <v/>
      </c>
      <c r="O981" t="str">
        <f>IF(AND(F981="",'Application Form'!H992=""),"",IF(AND(F981="",'Application Form'!H992&lt;&gt;"",'Application Form'!I992=""),"",IF(AND(F981&lt;&gt;"",'Application Form'!I992=""),"",IF(AND(F981&lt;&gt;"",'Application Form'!I992&lt;&gt;"",'Application Form'!J992=""),"",IF(AND(F981="",'Application Form'!H992&lt;&gt;"",'Application Form'!I992&lt;&gt;""),IF('Application Form'!I992="SKSTD_BDL","SKSTD_BDL",IF('Application Form'!I992="MIP","MIP",IF('Application Form'!I992="MIP+PV","MIP",IF('Application Form'!I992="SEEKSIRE","SEEKSIRE",IF('Application Form'!I992="SEEKSIRE+PV","SEEKSIRE",IF('Application Form'!I992="GGP50K","GGP50K",IF('Application Form'!I992="GGP50K+PV","GGP50K",IF('Application Form'!I992="GGPHD (150K)","GGPHD (150K)",IF('Application Form'!I992="GGPHD+PV","GGPHD",IF('Application Form'!I992="PV","",IF('Application Form'!I992="POLL","",IF('Application Form'!I992="MSTN","MSTN",IF('Application Form'!I992="COAT","COAT",IF('Application Form'!I992="PI","PI",IF('Application Form'!I992="POLL_50K (add on)*","POLL_50K (add on)*",IF('Application Form'!I992="POLL_HD (add on)*","POLL_HD (add_on)*",IF('Application Form'!I992="MSTN_50K (add_on)*","MSTN_50K (add_on)*",IF('Application Form'!I992="MSTN_HD (add on)*","MSTN_HD (add on)*",IF('Application Form'!I992="STORE","STORE",IF('Application Form'!I992="HE","HE","ERROR")))))))))))))))))))),IF(AND(F981&lt;&gt;"",'Application Form'!I992&lt;&gt;"",'Application Form'!J992&lt;&gt;""),IF('Application Form'!J992="SKSTD_BDL","SKSTD_BDL",IF('Application Form'!J992="MIP","MIP",IF('Application Form'!J992="MIP+PV","MIP",IF('Application Form'!J992="SEEKSIRE","SEEKSIRE",IF('Application Form'!J992="SEEKSIRE+PV","SEEKSIRE",IF('Application Form'!J992="GGP50K","GGP50K",IF('Application Form'!J992="GGP50K+PV","GGP50K",IF('Application Form'!J992="GGPHD (150K)","GGPHD (150K)",IF('Application Form'!J992="GGPHD+PV","GGPHD",IF('Application Form'!J992="PV","",IF('Application Form'!J992="POLL","",IF('Application Form'!J992="MSTN","MSTN",IF('Application Form'!J992="COAT","COAT",IF('Application Form'!J992="PI","PI",IF('Application Form'!J992="POLL_50K (add on)*","POLL_50K (add on)*",IF('Application Form'!J992="POLL_HD (add on)*","POLL_HD (add_on)*",IF('Application Form'!J992="MSTN_50K (add_on)*","MSTN_50K (add_on)*",IF('Application Form'!J992="MSTN_HD (add on)*","MSTN_HD (add on)*",IF('Application Form'!J992="STORE","STORE",IF('Application Form'!J992="HE","HE","")))))))))))))))))))),"ERROR"))))))</f>
        <v/>
      </c>
      <c r="P981" t="str">
        <f>IF(AND(F981="",O981&lt;&gt;""),IF('Application Form'!J992="SKSTD_BDL","SKSTD_BDL",IF('Application Form'!J992="MIP","MIP",IF('Application Form'!J992="MIP+PV","MIP",IF('Application Form'!J992="SEEKSIRE","SEEKSIRE",IF('Application Form'!J992="SEEKSIRE+PV","SEEKSIRE",IF('Application Form'!J992="GGP50K","GGP50K",IF('Application Form'!J992="GGP50K+PV","GGP50K",IF('Application Form'!J992="GGPHD (150K)","GGPHD (150K)",IF('Application Form'!J992="GGPHD+PV","GGPHD",IF('Application Form'!J992="PV","",IF('Application Form'!J992="POLL","",IF('Application Form'!J992="MSTN","MSTN",IF('Application Form'!J992="COAT","COAT",IF('Application Form'!J992="PI","PI",IF('Application Form'!J992="POLL_50K (add on)*","POLL_50K (add on)*",IF('Application Form'!J992="POLL_HD (add on)*","POLL_HD (add_on)*",IF('Application Form'!J992="MSTN_50K (add_on)*","MSTN_50K (add_on)*",IF('Application Form'!J992="MSTN_HD (add on)*","MSTN_HD (add on)*",IF('Application Form'!J992="STORE","STORE",IF('Application Form'!J992="HE","HE","")))))))))))))))))))),"")</f>
        <v/>
      </c>
    </row>
    <row r="982" spans="1:35" x14ac:dyDescent="0.25">
      <c r="A982" s="72">
        <f>'Application Form'!E993</f>
        <v>0</v>
      </c>
      <c r="B982" t="str">
        <f>IF('Application Form'!C993="Hair","H",IF('Application Form'!C993="Done","D",IF('Application Form'!C993="Semen","S",IF('Application Form'!C993="TSU","T",""))))</f>
        <v/>
      </c>
      <c r="C982" t="str">
        <f t="shared" si="16"/>
        <v>NAA</v>
      </c>
      <c r="F982" t="str">
        <f>IF('Application Form'!H993="SKSTD_BDL","SKSTD_BDL",IF('Application Form'!H993="MIP","MIP",IF('Application Form'!H993="MIP+PV","MIP",IF('Application Form'!H993="SEEKSIRE","SEEKSIRE",IF('Application Form'!H993="SEEKSIRE+PV","SEEKSIRE",IF('Application Form'!H993="GGP50K","GGP50K",IF('Application Form'!H993="GGP50K+PV","GGP50K",IF('Application Form'!H993="GGPHD (150K)","GGPHD (150K)",IF('Application Form'!H993="GGPHD+PV","GGPHD",IF('Application Form'!H993="PV","",IF('Application Form'!H993="POLL","",IF('Application Form'!H993="MSTN","",IF('Application Form'!H993="COAT","",IF('Application Form'!H993="PI","",IF('Application Form'!H993="POLL_50K (add on)*","",IF('Application Form'!H993="POLL_HD (add on)*","",IF('Application Form'!H993="MSTN_50K (add_on)*","",IF('Application Form'!H993="MSTN_HD (add on)*","",IF('Application Form'!H993="STORE","STORE",IF('Application Form'!H993="HE","HE",""))))))))))))))))))))</f>
        <v/>
      </c>
      <c r="G982" t="str">
        <f>IF(OR(RIGHT('Application Form'!H993,2)="PV",RIGHT('Application Form'!I993,2)="PV",RIGHT('Application Form'!J993,2)="PV"),"Yes","")</f>
        <v/>
      </c>
      <c r="H982" s="81" t="str">
        <f>IF(ISBLANK(IF(F982="SKSTD_BDL",'Application Form'!M993,IF('Office Use Only - DONT TOUCH!!!'!G982="Yes",'Application Form'!M993,""))),"",IF(F982="SKSTD_BDL",'Application Form'!M993,IF('Office Use Only - DONT TOUCH!!!'!G982="Yes",'Application Form'!M993,"")))</f>
        <v/>
      </c>
      <c r="K982" t="str">
        <f>IF(ISBLANK(IF(F982="SKSTD_BDL",'Application Form'!O993,IF('Office Use Only - DONT TOUCH!!!'!G982="Yes",'Application Form'!O993,""))),"",IF(F982="SKSTD_BDL",'Application Form'!O993,IF('Office Use Only - DONT TOUCH!!!'!G982="Yes",'Application Form'!O993,"")))</f>
        <v/>
      </c>
      <c r="N982" t="str">
        <f>IF(AND(F982="",'Application Form'!H993=""),"",IF(AND(F982="",'Application Form'!H993&lt;&gt;""),'Application Form'!H993,IF(AND(F982&lt;&gt;"",'Application Form'!I993=""),"",IF(AND(F982&lt;&gt;"",'Application Form'!I993&lt;&gt;""),IF('Application Form'!I993="SKSTD_BDL","SKSTD_BDL",IF('Application Form'!I993="MIP","MIP",IF('Application Form'!I993="MIP+PV","MIP",IF('Application Form'!I993="SEEKSIRE","SEEKSIRE",IF('Application Form'!I993="SEEKSIRE+PV","SEEKSIRE",IF('Application Form'!I993="GGP50K","GGP50K",IF('Application Form'!I993="GGP50K+PV","GGP50K",IF('Application Form'!I993="GGPHD (150K)","GGPHD (150K)",IF('Application Form'!I993="GGPHD+PV","GGPHD",IF('Application Form'!I993="PV","",IF('Application Form'!I993="POLL","",IF('Application Form'!I993="MSTN","MSTN",IF('Application Form'!I993="COAT","COAT",IF('Application Form'!I993="PI","PI",IF('Application Form'!I993="POLL_50K (add on)*","POLL_50K (add on)*",IF('Application Form'!I993="POLL_HD (add on)*","POLL_HD (add_on)*",IF('Application Form'!I993="MSTN_50K (add_on)*","MSTN_50K (add_on)*",IF('Application Form'!I993="MSTN_HD (add on)*","MSTN_HD (add on)*",IF('Application Form'!I993="STORE","STORE",IF('Application Form'!I993="HE","HE","")))))))))))))))))))),"ERROR"))))</f>
        <v/>
      </c>
      <c r="O982" t="str">
        <f>IF(AND(F982="",'Application Form'!H993=""),"",IF(AND(F982="",'Application Form'!H993&lt;&gt;"",'Application Form'!I993=""),"",IF(AND(F982&lt;&gt;"",'Application Form'!I993=""),"",IF(AND(F982&lt;&gt;"",'Application Form'!I993&lt;&gt;"",'Application Form'!J993=""),"",IF(AND(F982="",'Application Form'!H993&lt;&gt;"",'Application Form'!I993&lt;&gt;""),IF('Application Form'!I993="SKSTD_BDL","SKSTD_BDL",IF('Application Form'!I993="MIP","MIP",IF('Application Form'!I993="MIP+PV","MIP",IF('Application Form'!I993="SEEKSIRE","SEEKSIRE",IF('Application Form'!I993="SEEKSIRE+PV","SEEKSIRE",IF('Application Form'!I993="GGP50K","GGP50K",IF('Application Form'!I993="GGP50K+PV","GGP50K",IF('Application Form'!I993="GGPHD (150K)","GGPHD (150K)",IF('Application Form'!I993="GGPHD+PV","GGPHD",IF('Application Form'!I993="PV","",IF('Application Form'!I993="POLL","",IF('Application Form'!I993="MSTN","MSTN",IF('Application Form'!I993="COAT","COAT",IF('Application Form'!I993="PI","PI",IF('Application Form'!I993="POLL_50K (add on)*","POLL_50K (add on)*",IF('Application Form'!I993="POLL_HD (add on)*","POLL_HD (add_on)*",IF('Application Form'!I993="MSTN_50K (add_on)*","MSTN_50K (add_on)*",IF('Application Form'!I993="MSTN_HD (add on)*","MSTN_HD (add on)*",IF('Application Form'!I993="STORE","STORE",IF('Application Form'!I993="HE","HE","ERROR")))))))))))))))))))),IF(AND(F982&lt;&gt;"",'Application Form'!I993&lt;&gt;"",'Application Form'!J993&lt;&gt;""),IF('Application Form'!J993="SKSTD_BDL","SKSTD_BDL",IF('Application Form'!J993="MIP","MIP",IF('Application Form'!J993="MIP+PV","MIP",IF('Application Form'!J993="SEEKSIRE","SEEKSIRE",IF('Application Form'!J993="SEEKSIRE+PV","SEEKSIRE",IF('Application Form'!J993="GGP50K","GGP50K",IF('Application Form'!J993="GGP50K+PV","GGP50K",IF('Application Form'!J993="GGPHD (150K)","GGPHD (150K)",IF('Application Form'!J993="GGPHD+PV","GGPHD",IF('Application Form'!J993="PV","",IF('Application Form'!J993="POLL","",IF('Application Form'!J993="MSTN","MSTN",IF('Application Form'!J993="COAT","COAT",IF('Application Form'!J993="PI","PI",IF('Application Form'!J993="POLL_50K (add on)*","POLL_50K (add on)*",IF('Application Form'!J993="POLL_HD (add on)*","POLL_HD (add_on)*",IF('Application Form'!J993="MSTN_50K (add_on)*","MSTN_50K (add_on)*",IF('Application Form'!J993="MSTN_HD (add on)*","MSTN_HD (add on)*",IF('Application Form'!J993="STORE","STORE",IF('Application Form'!J993="HE","HE","")))))))))))))))))))),"ERROR"))))))</f>
        <v/>
      </c>
      <c r="P982" t="str">
        <f>IF(AND(F982="",O982&lt;&gt;""),IF('Application Form'!J993="SKSTD_BDL","SKSTD_BDL",IF('Application Form'!J993="MIP","MIP",IF('Application Form'!J993="MIP+PV","MIP",IF('Application Form'!J993="SEEKSIRE","SEEKSIRE",IF('Application Form'!J993="SEEKSIRE+PV","SEEKSIRE",IF('Application Form'!J993="GGP50K","GGP50K",IF('Application Form'!J993="GGP50K+PV","GGP50K",IF('Application Form'!J993="GGPHD (150K)","GGPHD (150K)",IF('Application Form'!J993="GGPHD+PV","GGPHD",IF('Application Form'!J993="PV","",IF('Application Form'!J993="POLL","",IF('Application Form'!J993="MSTN","MSTN",IF('Application Form'!J993="COAT","COAT",IF('Application Form'!J993="PI","PI",IF('Application Form'!J993="POLL_50K (add on)*","POLL_50K (add on)*",IF('Application Form'!J993="POLL_HD (add on)*","POLL_HD (add_on)*",IF('Application Form'!J993="MSTN_50K (add_on)*","MSTN_50K (add_on)*",IF('Application Form'!J993="MSTN_HD (add on)*","MSTN_HD (add on)*",IF('Application Form'!J993="STORE","STORE",IF('Application Form'!J993="HE","HE","")))))))))))))))))))),"")</f>
        <v/>
      </c>
    </row>
    <row r="983" spans="1:35" x14ac:dyDescent="0.25">
      <c r="A983" s="72">
        <f>'Application Form'!E994</f>
        <v>0</v>
      </c>
      <c r="B983" t="str">
        <f>IF('Application Form'!C994="Hair","H",IF('Application Form'!C994="Done","D",IF('Application Form'!C994="Semen","S",IF('Application Form'!C994="TSU","T",""))))</f>
        <v/>
      </c>
      <c r="C983" t="str">
        <f t="shared" si="16"/>
        <v>NAA</v>
      </c>
      <c r="F983" t="str">
        <f>IF('Application Form'!H994="SKSTD_BDL","SKSTD_BDL",IF('Application Form'!H994="MIP","MIP",IF('Application Form'!H994="MIP+PV","MIP",IF('Application Form'!H994="SEEKSIRE","SEEKSIRE",IF('Application Form'!H994="SEEKSIRE+PV","SEEKSIRE",IF('Application Form'!H994="GGP50K","GGP50K",IF('Application Form'!H994="GGP50K+PV","GGP50K",IF('Application Form'!H994="GGPHD (150K)","GGPHD (150K)",IF('Application Form'!H994="GGPHD+PV","GGPHD",IF('Application Form'!H994="PV","",IF('Application Form'!H994="POLL","",IF('Application Form'!H994="MSTN","",IF('Application Form'!H994="COAT","",IF('Application Form'!H994="PI","",IF('Application Form'!H994="POLL_50K (add on)*","",IF('Application Form'!H994="POLL_HD (add on)*","",IF('Application Form'!H994="MSTN_50K (add_on)*","",IF('Application Form'!H994="MSTN_HD (add on)*","",IF('Application Form'!H994="STORE","STORE",IF('Application Form'!H994="HE","HE",""))))))))))))))))))))</f>
        <v/>
      </c>
      <c r="G983" t="str">
        <f>IF(OR(RIGHT('Application Form'!H994,2)="PV",RIGHT('Application Form'!I994,2)="PV",RIGHT('Application Form'!J994,2)="PV"),"Yes","")</f>
        <v/>
      </c>
      <c r="H983" s="81" t="str">
        <f>IF(ISBLANK(IF(F983="SKSTD_BDL",'Application Form'!M994,IF('Office Use Only - DONT TOUCH!!!'!G983="Yes",'Application Form'!M994,""))),"",IF(F983="SKSTD_BDL",'Application Form'!M994,IF('Office Use Only - DONT TOUCH!!!'!G983="Yes",'Application Form'!M994,"")))</f>
        <v/>
      </c>
      <c r="K983" t="str">
        <f>IF(ISBLANK(IF(F983="SKSTD_BDL",'Application Form'!O994,IF('Office Use Only - DONT TOUCH!!!'!G983="Yes",'Application Form'!O994,""))),"",IF(F983="SKSTD_BDL",'Application Form'!O994,IF('Office Use Only - DONT TOUCH!!!'!G983="Yes",'Application Form'!O994,"")))</f>
        <v/>
      </c>
      <c r="N983" t="str">
        <f>IF(AND(F983="",'Application Form'!H994=""),"",IF(AND(F983="",'Application Form'!H994&lt;&gt;""),'Application Form'!H994,IF(AND(F983&lt;&gt;"",'Application Form'!I994=""),"",IF(AND(F983&lt;&gt;"",'Application Form'!I994&lt;&gt;""),IF('Application Form'!I994="SKSTD_BDL","SKSTD_BDL",IF('Application Form'!I994="MIP","MIP",IF('Application Form'!I994="MIP+PV","MIP",IF('Application Form'!I994="SEEKSIRE","SEEKSIRE",IF('Application Form'!I994="SEEKSIRE+PV","SEEKSIRE",IF('Application Form'!I994="GGP50K","GGP50K",IF('Application Form'!I994="GGP50K+PV","GGP50K",IF('Application Form'!I994="GGPHD (150K)","GGPHD (150K)",IF('Application Form'!I994="GGPHD+PV","GGPHD",IF('Application Form'!I994="PV","",IF('Application Form'!I994="POLL","",IF('Application Form'!I994="MSTN","MSTN",IF('Application Form'!I994="COAT","COAT",IF('Application Form'!I994="PI","PI",IF('Application Form'!I994="POLL_50K (add on)*","POLL_50K (add on)*",IF('Application Form'!I994="POLL_HD (add on)*","POLL_HD (add_on)*",IF('Application Form'!I994="MSTN_50K (add_on)*","MSTN_50K (add_on)*",IF('Application Form'!I994="MSTN_HD (add on)*","MSTN_HD (add on)*",IF('Application Form'!I994="STORE","STORE",IF('Application Form'!I994="HE","HE","")))))))))))))))))))),"ERROR"))))</f>
        <v/>
      </c>
      <c r="O983" t="str">
        <f>IF(AND(F983="",'Application Form'!H994=""),"",IF(AND(F983="",'Application Form'!H994&lt;&gt;"",'Application Form'!I994=""),"",IF(AND(F983&lt;&gt;"",'Application Form'!I994=""),"",IF(AND(F983&lt;&gt;"",'Application Form'!I994&lt;&gt;"",'Application Form'!J994=""),"",IF(AND(F983="",'Application Form'!H994&lt;&gt;"",'Application Form'!I994&lt;&gt;""),IF('Application Form'!I994="SKSTD_BDL","SKSTD_BDL",IF('Application Form'!I994="MIP","MIP",IF('Application Form'!I994="MIP+PV","MIP",IF('Application Form'!I994="SEEKSIRE","SEEKSIRE",IF('Application Form'!I994="SEEKSIRE+PV","SEEKSIRE",IF('Application Form'!I994="GGP50K","GGP50K",IF('Application Form'!I994="GGP50K+PV","GGP50K",IF('Application Form'!I994="GGPHD (150K)","GGPHD (150K)",IF('Application Form'!I994="GGPHD+PV","GGPHD",IF('Application Form'!I994="PV","",IF('Application Form'!I994="POLL","",IF('Application Form'!I994="MSTN","MSTN",IF('Application Form'!I994="COAT","COAT",IF('Application Form'!I994="PI","PI",IF('Application Form'!I994="POLL_50K (add on)*","POLL_50K (add on)*",IF('Application Form'!I994="POLL_HD (add on)*","POLL_HD (add_on)*",IF('Application Form'!I994="MSTN_50K (add_on)*","MSTN_50K (add_on)*",IF('Application Form'!I994="MSTN_HD (add on)*","MSTN_HD (add on)*",IF('Application Form'!I994="STORE","STORE",IF('Application Form'!I994="HE","HE","ERROR")))))))))))))))))))),IF(AND(F983&lt;&gt;"",'Application Form'!I994&lt;&gt;"",'Application Form'!J994&lt;&gt;""),IF('Application Form'!J994="SKSTD_BDL","SKSTD_BDL",IF('Application Form'!J994="MIP","MIP",IF('Application Form'!J994="MIP+PV","MIP",IF('Application Form'!J994="SEEKSIRE","SEEKSIRE",IF('Application Form'!J994="SEEKSIRE+PV","SEEKSIRE",IF('Application Form'!J994="GGP50K","GGP50K",IF('Application Form'!J994="GGP50K+PV","GGP50K",IF('Application Form'!J994="GGPHD (150K)","GGPHD (150K)",IF('Application Form'!J994="GGPHD+PV","GGPHD",IF('Application Form'!J994="PV","",IF('Application Form'!J994="POLL","",IF('Application Form'!J994="MSTN","MSTN",IF('Application Form'!J994="COAT","COAT",IF('Application Form'!J994="PI","PI",IF('Application Form'!J994="POLL_50K (add on)*","POLL_50K (add on)*",IF('Application Form'!J994="POLL_HD (add on)*","POLL_HD (add_on)*",IF('Application Form'!J994="MSTN_50K (add_on)*","MSTN_50K (add_on)*",IF('Application Form'!J994="MSTN_HD (add on)*","MSTN_HD (add on)*",IF('Application Form'!J994="STORE","STORE",IF('Application Form'!J994="HE","HE","")))))))))))))))))))),"ERROR"))))))</f>
        <v/>
      </c>
      <c r="P983" t="str">
        <f>IF(AND(F983="",O983&lt;&gt;""),IF('Application Form'!J994="SKSTD_BDL","SKSTD_BDL",IF('Application Form'!J994="MIP","MIP",IF('Application Form'!J994="MIP+PV","MIP",IF('Application Form'!J994="SEEKSIRE","SEEKSIRE",IF('Application Form'!J994="SEEKSIRE+PV","SEEKSIRE",IF('Application Form'!J994="GGP50K","GGP50K",IF('Application Form'!J994="GGP50K+PV","GGP50K",IF('Application Form'!J994="GGPHD (150K)","GGPHD (150K)",IF('Application Form'!J994="GGPHD+PV","GGPHD",IF('Application Form'!J994="PV","",IF('Application Form'!J994="POLL","",IF('Application Form'!J994="MSTN","MSTN",IF('Application Form'!J994="COAT","COAT",IF('Application Form'!J994="PI","PI",IF('Application Form'!J994="POLL_50K (add on)*","POLL_50K (add on)*",IF('Application Form'!J994="POLL_HD (add on)*","POLL_HD (add_on)*",IF('Application Form'!J994="MSTN_50K (add_on)*","MSTN_50K (add_on)*",IF('Application Form'!J994="MSTN_HD (add on)*","MSTN_HD (add on)*",IF('Application Form'!J994="STORE","STORE",IF('Application Form'!J994="HE","HE","")))))))))))))))))))),"")</f>
        <v/>
      </c>
    </row>
    <row r="984" spans="1:35" x14ac:dyDescent="0.25">
      <c r="A984" s="72">
        <f>'Application Form'!E995</f>
        <v>0</v>
      </c>
      <c r="B984" s="74" t="str">
        <f>IF('Application Form'!C995="Hair","H",IF('Application Form'!C995="Done","D",IF('Application Form'!C995="Semen","S",IF('Application Form'!C995="TSU","T",""))))</f>
        <v/>
      </c>
      <c r="C984" s="74" t="str">
        <f t="shared" si="16"/>
        <v>NAA</v>
      </c>
      <c r="D984" s="74"/>
      <c r="E984" s="74"/>
      <c r="F984" s="74" t="str">
        <f>IF('Application Form'!H995="SKSTD_BDL","SKSTD_BDL",IF('Application Form'!H995="MIP","MIP",IF('Application Form'!H995="MIP+PV","MIP",IF('Application Form'!H995="SEEKSIRE","SEEKSIRE",IF('Application Form'!H995="SEEKSIRE+PV","SEEKSIRE",IF('Application Form'!H995="GGP50K","GGP50K",IF('Application Form'!H995="GGP50K+PV","GGP50K",IF('Application Form'!H995="GGPHD (150K)","GGPHD (150K)",IF('Application Form'!H995="GGPHD+PV","GGPHD",IF('Application Form'!H995="PV","",IF('Application Form'!H995="POLL","",IF('Application Form'!H995="MSTN","",IF('Application Form'!H995="COAT","",IF('Application Form'!H995="PI","",IF('Application Form'!H995="POLL_50K (add on)*","",IF('Application Form'!H995="POLL_HD (add on)*","",IF('Application Form'!H995="MSTN_50K (add_on)*","",IF('Application Form'!H995="MSTN_HD (add on)*","",IF('Application Form'!H995="STORE","STORE",IF('Application Form'!H995="HE","HE",""))))))))))))))))))))</f>
        <v/>
      </c>
      <c r="G984" s="74" t="str">
        <f>IF(OR(RIGHT('Application Form'!H995,2)="PV",RIGHT('Application Form'!I995,2)="PV",RIGHT('Application Form'!J995,2)="PV"),"Yes","")</f>
        <v/>
      </c>
      <c r="H984" s="82" t="str">
        <f>IF(ISBLANK(IF(F984="SKSTD_BDL",'Application Form'!M995,IF('Office Use Only - DONT TOUCH!!!'!G984="Yes",'Application Form'!M995,""))),"",IF(F984="SKSTD_BDL",'Application Form'!M995,IF('Office Use Only - DONT TOUCH!!!'!G984="Yes",'Application Form'!M995,"")))</f>
        <v/>
      </c>
      <c r="I984" s="74"/>
      <c r="J984" s="74"/>
      <c r="K984" s="74" t="str">
        <f>IF(ISBLANK(IF(F984="SKSTD_BDL",'Application Form'!O995,IF('Office Use Only - DONT TOUCH!!!'!G984="Yes",'Application Form'!O995,""))),"",IF(F984="SKSTD_BDL",'Application Form'!O995,IF('Office Use Only - DONT TOUCH!!!'!G984="Yes",'Application Form'!O995,"")))</f>
        <v/>
      </c>
      <c r="L984" s="74"/>
      <c r="M984" s="74"/>
      <c r="N984" s="74" t="str">
        <f>IF(AND(F984="",'Application Form'!H995=""),"",IF(AND(F984="",'Application Form'!H995&lt;&gt;""),'Application Form'!H995,IF(AND(F984&lt;&gt;"",'Application Form'!I995=""),"",IF(AND(F984&lt;&gt;"",'Application Form'!I995&lt;&gt;""),IF('Application Form'!I995="SKSTD_BDL","SKSTD_BDL",IF('Application Form'!I995="MIP","MIP",IF('Application Form'!I995="MIP+PV","MIP",IF('Application Form'!I995="SEEKSIRE","SEEKSIRE",IF('Application Form'!I995="SEEKSIRE+PV","SEEKSIRE",IF('Application Form'!I995="GGP50K","GGP50K",IF('Application Form'!I995="GGP50K+PV","GGP50K",IF('Application Form'!I995="GGPHD (150K)","GGPHD (150K)",IF('Application Form'!I995="GGPHD+PV","GGPHD",IF('Application Form'!I995="PV","",IF('Application Form'!I995="POLL","",IF('Application Form'!I995="MSTN","MSTN",IF('Application Form'!I995="COAT","COAT",IF('Application Form'!I995="PI","PI",IF('Application Form'!I995="POLL_50K (add on)*","POLL_50K (add on)*",IF('Application Form'!I995="POLL_HD (add on)*","POLL_HD (add_on)*",IF('Application Form'!I995="MSTN_50K (add_on)*","MSTN_50K (add_on)*",IF('Application Form'!I995="MSTN_HD (add on)*","MSTN_HD (add on)*",IF('Application Form'!I995="STORE","STORE",IF('Application Form'!I995="HE","HE","")))))))))))))))))))),"ERROR"))))</f>
        <v/>
      </c>
      <c r="O984" s="74" t="str">
        <f>IF(AND(F984="",'Application Form'!H995=""),"",IF(AND(F984="",'Application Form'!H995&lt;&gt;"",'Application Form'!I995=""),"",IF(AND(F984&lt;&gt;"",'Application Form'!I995=""),"",IF(AND(F984&lt;&gt;"",'Application Form'!I995&lt;&gt;"",'Application Form'!J995=""),"",IF(AND(F984="",'Application Form'!H995&lt;&gt;"",'Application Form'!I995&lt;&gt;""),IF('Application Form'!I995="SKSTD_BDL","SKSTD_BDL",IF('Application Form'!I995="MIP","MIP",IF('Application Form'!I995="MIP+PV","MIP",IF('Application Form'!I995="SEEKSIRE","SEEKSIRE",IF('Application Form'!I995="SEEKSIRE+PV","SEEKSIRE",IF('Application Form'!I995="GGP50K","GGP50K",IF('Application Form'!I995="GGP50K+PV","GGP50K",IF('Application Form'!I995="GGPHD (150K)","GGPHD (150K)",IF('Application Form'!I995="GGPHD+PV","GGPHD",IF('Application Form'!I995="PV","",IF('Application Form'!I995="POLL","",IF('Application Form'!I995="MSTN","MSTN",IF('Application Form'!I995="COAT","COAT",IF('Application Form'!I995="PI","PI",IF('Application Form'!I995="POLL_50K (add on)*","POLL_50K (add on)*",IF('Application Form'!I995="POLL_HD (add on)*","POLL_HD (add_on)*",IF('Application Form'!I995="MSTN_50K (add_on)*","MSTN_50K (add_on)*",IF('Application Form'!I995="MSTN_HD (add on)*","MSTN_HD (add on)*",IF('Application Form'!I995="STORE","STORE",IF('Application Form'!I995="HE","HE","ERROR")))))))))))))))))))),IF(AND(F984&lt;&gt;"",'Application Form'!I995&lt;&gt;"",'Application Form'!J995&lt;&gt;""),IF('Application Form'!J995="SKSTD_BDL","SKSTD_BDL",IF('Application Form'!J995="MIP","MIP",IF('Application Form'!J995="MIP+PV","MIP",IF('Application Form'!J995="SEEKSIRE","SEEKSIRE",IF('Application Form'!J995="SEEKSIRE+PV","SEEKSIRE",IF('Application Form'!J995="GGP50K","GGP50K",IF('Application Form'!J995="GGP50K+PV","GGP50K",IF('Application Form'!J995="GGPHD (150K)","GGPHD (150K)",IF('Application Form'!J995="GGPHD+PV","GGPHD",IF('Application Form'!J995="PV","",IF('Application Form'!J995="POLL","",IF('Application Form'!J995="MSTN","MSTN",IF('Application Form'!J995="COAT","COAT",IF('Application Form'!J995="PI","PI",IF('Application Form'!J995="POLL_50K (add on)*","POLL_50K (add on)*",IF('Application Form'!J995="POLL_HD (add on)*","POLL_HD (add_on)*",IF('Application Form'!J995="MSTN_50K (add_on)*","MSTN_50K (add_on)*",IF('Application Form'!J995="MSTN_HD (add on)*","MSTN_HD (add on)*",IF('Application Form'!J995="STORE","STORE",IF('Application Form'!J995="HE","HE","")))))))))))))))))))),"ERROR"))))))</f>
        <v/>
      </c>
      <c r="P984" s="74" t="str">
        <f>IF(AND(F984="",O984&lt;&gt;""),IF('Application Form'!J995="SKSTD_BDL","SKSTD_BDL",IF('Application Form'!J995="MIP","MIP",IF('Application Form'!J995="MIP+PV","MIP",IF('Application Form'!J995="SEEKSIRE","SEEKSIRE",IF('Application Form'!J995="SEEKSIRE+PV","SEEKSIRE",IF('Application Form'!J995="GGP50K","GGP50K",IF('Application Form'!J995="GGP50K+PV","GGP50K",IF('Application Form'!J995="GGPHD (150K)","GGPHD (150K)",IF('Application Form'!J995="GGPHD+PV","GGPHD",IF('Application Form'!J995="PV","",IF('Application Form'!J995="POLL","",IF('Application Form'!J995="MSTN","MSTN",IF('Application Form'!J995="COAT","COAT",IF('Application Form'!J995="PI","PI",IF('Application Form'!J995="POLL_50K (add on)*","POLL_50K (add on)*",IF('Application Form'!J995="POLL_HD (add on)*","POLL_HD (add_on)*",IF('Application Form'!J995="MSTN_50K (add_on)*","MSTN_50K (add_on)*",IF('Application Form'!J995="MSTN_HD (add on)*","MSTN_HD (add on)*",IF('Application Form'!J995="STORE","STORE",IF('Application Form'!J995="HE","HE","")))))))))))))))))))),"")</f>
        <v/>
      </c>
      <c r="Q984" s="74"/>
      <c r="R984" s="74"/>
      <c r="S984" s="74"/>
      <c r="T984" s="74"/>
      <c r="U984" s="74"/>
      <c r="V984" s="74"/>
      <c r="W984" s="74"/>
      <c r="X984" s="75"/>
    </row>
    <row r="985" spans="1:35" s="83" customFormat="1" x14ac:dyDescent="0.25">
      <c r="A985" s="83" t="str">
        <f>IF('Application Form'!D996="","",'Application Form'!D996)</f>
        <v/>
      </c>
      <c r="B985" s="83" t="str">
        <f>IF('Application Form'!C996="Hair","H",IF('Application Form'!C996="Done","D",IF('Application Form'!C996="Semen","S",IF('Application Form'!C996="TSU","T",""))))</f>
        <v/>
      </c>
      <c r="C985" s="83" t="str">
        <f t="shared" si="16"/>
        <v/>
      </c>
      <c r="F985" s="83" t="str">
        <f>IF('Application Form'!H996="SKSTD_BDL","SKSTD_BDL",IF('Application Form'!H996="MIP","MIP",IF('Application Form'!H996="MIP+PV","MIP",IF('Application Form'!H996="SEEKSIRE","SEEKSIRE",IF('Application Form'!H996="SEEKSIRE+PV","SEEKSIRE",IF('Application Form'!H996="GGP50K","GGP50K",IF('Application Form'!H996="GGP50K+PV","GGP50K",IF('Application Form'!H996="GGPHD (150K)","GGPHD (150K)",IF('Application Form'!H996="GGPHD+PV","GGPHD",IF('Application Form'!H996="PV","",IF('Application Form'!H996="POLL","",IF('Application Form'!H996="MSTN","",IF('Application Form'!H996="COAT","",IF('Application Form'!H996="PI","",IF('Application Form'!H996="POLL_50K (add on)*","",IF('Application Form'!H996="POLL_HD (add on)*","",IF('Application Form'!H996="MSTN_50K (add_on)*","",IF('Application Form'!H996="MSTN_HD (add on)*","",IF('Application Form'!H996="STORE","STORE",IF('Application Form'!H996="HE","HE",""))))))))))))))))))))</f>
        <v/>
      </c>
      <c r="G985" s="83" t="str">
        <f>IF(OR(RIGHT('Application Form'!H996,2)="PV",RIGHT('Application Form'!I996,2)="PV",RIGHT('Application Form'!J996,2)="PV"),"Yes","")</f>
        <v/>
      </c>
      <c r="H985" s="84" t="str">
        <f>IF(ISBLANK(IF(F985="SKSTD_BDL",'Application Form'!M996,IF('Office Use Only - DONT TOUCH!!!'!G985="Yes",'Application Form'!M996,""))),"",IF(F985="SKSTD_BDL",'Application Form'!M996,IF('Office Use Only - DONT TOUCH!!!'!G985="Yes",'Application Form'!M996,"")))</f>
        <v/>
      </c>
      <c r="K985" s="83" t="str">
        <f>IF(ISBLANK(IF(F985="SKSTD_BDL",'Application Form'!O996,IF('Office Use Only - DONT TOUCH!!!'!G985="Yes",'Application Form'!O996,""))),"",IF(F985="SKSTD_BDL",'Application Form'!O996,IF('Office Use Only - DONT TOUCH!!!'!G985="Yes",'Application Form'!O996,"")))</f>
        <v/>
      </c>
      <c r="N985" s="83" t="str">
        <f>IF(AND(F985="",'Application Form'!H996=""),"",IF(AND(F985="",'Application Form'!H996&lt;&gt;""),'Application Form'!H996,IF(AND(F985&lt;&gt;"",'Application Form'!I996=""),"",IF(AND(F985&lt;&gt;"",'Application Form'!I996&lt;&gt;""),IF('Application Form'!I996="SKSTD_BDL","SKSTD_BDL",IF('Application Form'!I996="MIP","MIP",IF('Application Form'!I996="MIP+PV","MIP",IF('Application Form'!I996="SEEKSIRE","SEEKSIRE",IF('Application Form'!I996="SEEKSIRE+PV","SEEKSIRE",IF('Application Form'!I996="GGP50K","GGP50K",IF('Application Form'!I996="GGP50K+PV","GGP50K",IF('Application Form'!I996="GGPHD (150K)","GGPHD (150K)",IF('Application Form'!I996="GGPHD+PV","GGPHD",IF('Application Form'!I996="PV","",IF('Application Form'!I996="POLL","",IF('Application Form'!I996="MSTN","MSTN",IF('Application Form'!I996="COAT","COAT",IF('Application Form'!I996="PI","PI",IF('Application Form'!I996="POLL_50K (add on)*","POLL_50K (add on)*",IF('Application Form'!I996="POLL_HD (add on)*","POLL_HD (add_on)*",IF('Application Form'!I996="MSTN_50K (add_on)*","MSTN_50K (add_on)*",IF('Application Form'!I996="MSTN_HD (add on)*","MSTN_HD (add on)*",IF('Application Form'!I996="STORE","STORE",IF('Application Form'!I996="HE","HE","")))))))))))))))))))),"ERROR"))))</f>
        <v/>
      </c>
      <c r="O985" s="83" t="str">
        <f>IF(AND(F985="",'Application Form'!H996=""),"",IF(AND(F985="",'Application Form'!H996&lt;&gt;"",'Application Form'!I996=""),"",IF(AND(F985&lt;&gt;"",'Application Form'!I996=""),"",IF(AND(F985&lt;&gt;"",'Application Form'!I996&lt;&gt;"",'Application Form'!J996=""),"",IF(AND(F985="",'Application Form'!H996&lt;&gt;"",'Application Form'!I996&lt;&gt;""),IF('Application Form'!I996="SKSTD_BDL","SKSTD_BDL",IF('Application Form'!I996="MIP","MIP",IF('Application Form'!I996="MIP+PV","MIP",IF('Application Form'!I996="SEEKSIRE","SEEKSIRE",IF('Application Form'!I996="SEEKSIRE+PV","SEEKSIRE",IF('Application Form'!I996="GGP50K","GGP50K",IF('Application Form'!I996="GGP50K+PV","GGP50K",IF('Application Form'!I996="GGPHD (150K)","GGPHD (150K)",IF('Application Form'!I996="GGPHD+PV","GGPHD",IF('Application Form'!I996="PV","",IF('Application Form'!I996="POLL","",IF('Application Form'!I996="MSTN","MSTN",IF('Application Form'!I996="COAT","COAT",IF('Application Form'!I996="PI","PI",IF('Application Form'!I996="POLL_50K (add on)*","POLL_50K (add on)*",IF('Application Form'!I996="POLL_HD (add on)*","POLL_HD (add_on)*",IF('Application Form'!I996="MSTN_50K (add_on)*","MSTN_50K (add_on)*",IF('Application Form'!I996="MSTN_HD (add on)*","MSTN_HD (add on)*",IF('Application Form'!I996="STORE","STORE",IF('Application Form'!I996="HE","HE","ERROR")))))))))))))))))))),IF(AND(F985&lt;&gt;"",'Application Form'!I996&lt;&gt;"",'Application Form'!J996&lt;&gt;""),IF('Application Form'!J996="SKSTD_BDL","SKSTD_BDL",IF('Application Form'!J996="MIP","MIP",IF('Application Form'!J996="MIP+PV","MIP",IF('Application Form'!J996="SEEKSIRE","SEEKSIRE",IF('Application Form'!J996="SEEKSIRE+PV","SEEKSIRE",IF('Application Form'!J996="GGP50K","GGP50K",IF('Application Form'!J996="GGP50K+PV","GGP50K",IF('Application Form'!J996="GGPHD (150K)","GGPHD (150K)",IF('Application Form'!J996="GGPHD+PV","GGPHD",IF('Application Form'!J996="PV","",IF('Application Form'!J996="POLL","",IF('Application Form'!J996="MSTN","MSTN",IF('Application Form'!J996="COAT","COAT",IF('Application Form'!J996="PI","PI",IF('Application Form'!J996="POLL_50K (add on)*","POLL_50K (add on)*",IF('Application Form'!J996="POLL_HD (add on)*","POLL_HD (add_on)*",IF('Application Form'!J996="MSTN_50K (add_on)*","MSTN_50K (add_on)*",IF('Application Form'!J996="MSTN_HD (add on)*","MSTN_HD (add on)*",IF('Application Form'!J996="STORE","STORE",IF('Application Form'!J996="HE","HE","")))))))))))))))))))),"ERROR"))))))</f>
        <v/>
      </c>
      <c r="P985" s="83" t="str">
        <f>IF(AND(F985="",O985&lt;&gt;""),IF('Application Form'!J996="SKSTD_BDL","SKSTD_BDL",IF('Application Form'!J996="MIP","MIP",IF('Application Form'!J996="MIP+PV","MIP",IF('Application Form'!J996="SEEKSIRE","SEEKSIRE",IF('Application Form'!J996="SEEKSIRE+PV","SEEKSIRE",IF('Application Form'!J996="GGP50K","GGP50K",IF('Application Form'!J996="GGP50K+PV","GGP50K",IF('Application Form'!J996="GGPHD (150K)","GGPHD (150K)",IF('Application Form'!J996="GGPHD+PV","GGPHD",IF('Application Form'!J996="PV","",IF('Application Form'!J996="POLL","",IF('Application Form'!J996="MSTN","MSTN",IF('Application Form'!J996="COAT","COAT",IF('Application Form'!J996="PI","PI",IF('Application Form'!J996="POLL_50K (add on)*","POLL_50K (add on)*",IF('Application Form'!J996="POLL_HD (add on)*","POLL_HD (add_on)*",IF('Application Form'!J996="MSTN_50K (add_on)*","MSTN_50K (add_on)*",IF('Application Form'!J996="MSTN_HD (add on)*","MSTN_HD (add on)*",IF('Application Form'!J996="STORE","STORE",IF('Application Form'!J996="HE","HE","")))))))))))))))))))),"")</f>
        <v/>
      </c>
      <c r="X985" s="85"/>
    </row>
    <row r="986" spans="1:35" x14ac:dyDescent="0.25">
      <c r="H986" s="81"/>
    </row>
    <row r="987" spans="1:35" x14ac:dyDescent="0.25">
      <c r="H987" s="81"/>
    </row>
    <row r="988" spans="1:35" x14ac:dyDescent="0.25">
      <c r="H988" s="81"/>
    </row>
    <row r="989" spans="1:35" x14ac:dyDescent="0.25">
      <c r="H989" s="81"/>
    </row>
    <row r="990" spans="1:35" x14ac:dyDescent="0.25">
      <c r="H990" s="81"/>
    </row>
    <row r="991" spans="1:35" x14ac:dyDescent="0.25">
      <c r="H991" s="81"/>
    </row>
    <row r="992" spans="1:35" x14ac:dyDescent="0.25">
      <c r="H992" s="81"/>
    </row>
    <row r="993" spans="1:16" x14ac:dyDescent="0.25">
      <c r="A993" t="str">
        <f>IF('Application Form'!D1004="","",'Application Form'!D1004)</f>
        <v/>
      </c>
      <c r="B993" t="str">
        <f>IF('Application Form'!C1004="Hair","H",IF('Application Form'!C1004="Done","D",IF('Application Form'!C1004="Semen","S",IF('Application Form'!C1004="TSU","T",""))))</f>
        <v/>
      </c>
      <c r="C993" t="str">
        <f t="shared" si="16"/>
        <v/>
      </c>
      <c r="F993" t="str">
        <f>IF('Application Form'!H1004="SKSTD_BDL","SKSTD_BDL",IF('Application Form'!H1004="MIP","MIP",IF('Application Form'!H1004="MIP+PV","MIP",IF('Application Form'!H1004="SEEKSIRE","SEEKSIRE",IF('Application Form'!H1004="SEEKSIRE+PV","SEEKSIRE",IF('Application Form'!H1004="GGP50K","GGP50K",IF('Application Form'!H1004="GGP50K+PV","GGP50K",IF('Application Form'!H1004="GGPHD (150K)","GGPHD (150K)",IF('Application Form'!H1004="GGPHD+PV","GGPHD",IF('Application Form'!H1004="PV","",IF('Application Form'!H1004="POLL","",IF('Application Form'!H1004="MSTN","",IF('Application Form'!H1004="COAT","",IF('Application Form'!H1004="PI","",IF('Application Form'!H1004="POLL_50K (add on)*","",IF('Application Form'!H1004="POLL_HD (add on)*","",IF('Application Form'!H1004="MSTN_50K (add_on)*","",IF('Application Form'!H1004="MSTN_HD (add on)*","",IF('Application Form'!H1004="STORE","STORE",IF('Application Form'!H1004="HE","HE",""))))))))))))))))))))</f>
        <v/>
      </c>
      <c r="G993" t="str">
        <f>IF(OR(RIGHT('Application Form'!H1004,2)="PV",RIGHT('Application Form'!I1004,2)="PV",RIGHT('Application Form'!J1004,2)="PV"),"Yes","")</f>
        <v/>
      </c>
      <c r="H993" s="81" t="str">
        <f>IF(ISBLANK(IF(F993="SKSTD_BDL",'Application Form'!M1004,IF('Office Use Only - DONT TOUCH!!!'!G993="Yes",'Application Form'!M1004,""))),"",IF(F993="SKSTD_BDL",'Application Form'!M1004,IF('Office Use Only - DONT TOUCH!!!'!G993="Yes",'Application Form'!M1004,"")))</f>
        <v/>
      </c>
      <c r="K993" t="str">
        <f>IF(ISBLANK(IF(F993="SKSTD_BDL",'Application Form'!O1004,IF('Office Use Only - DONT TOUCH!!!'!G993="Yes",'Application Form'!O1004,""))),"",IF(F993="SKSTD_BDL",'Application Form'!O1004,IF('Office Use Only - DONT TOUCH!!!'!G993="Yes",'Application Form'!O1004,"")))</f>
        <v/>
      </c>
      <c r="N993" t="str">
        <f>IF(AND(F993="",'Application Form'!H1004=""),"",IF(AND(F993="",'Application Form'!H1004&lt;&gt;""),'Application Form'!H1004,IF(AND(F993&lt;&gt;"",'Application Form'!I1004=""),"",IF(AND(F993&lt;&gt;"",'Application Form'!I1004&lt;&gt;""),IF('Application Form'!I1004="SKSTD_BDL","SKSTD_BDL",IF('Application Form'!I1004="MIP","MIP",IF('Application Form'!I1004="MIP+PV","MIP",IF('Application Form'!I1004="SEEKSIRE","SEEKSIRE",IF('Application Form'!I1004="SEEKSIRE+PV","SEEKSIRE",IF('Application Form'!I1004="GGP50K","GGP50K",IF('Application Form'!I1004="GGP50K+PV","GGP50K",IF('Application Form'!I1004="GGPHD (150K)","GGPHD (150K)",IF('Application Form'!I1004="GGPHD+PV","GGPHD",IF('Application Form'!I1004="PV","",IF('Application Form'!I1004="POLL","",IF('Application Form'!I1004="MSTN","MSTN",IF('Application Form'!I1004="COAT","COAT",IF('Application Form'!I1004="PI","PI",IF('Application Form'!I1004="POLL_50K (add on)*","POLL_50K (add on)*",IF('Application Form'!I1004="POLL_HD (add on)*","POLL_HD (add_on)*",IF('Application Form'!I1004="MSTN_50K (add_on)*","MSTN_50K (add_on)*",IF('Application Form'!I1004="MSTN_HD (add on)*","MSTN_HD (add on)*",IF('Application Form'!I1004="STORE","STORE",IF('Application Form'!I1004="HE","HE","")))))))))))))))))))),"ERROR"))))</f>
        <v/>
      </c>
      <c r="O993" t="str">
        <f>IF(AND(F993="",'Application Form'!H1004=""),"",IF(AND(F993="",'Application Form'!H1004&lt;&gt;"",'Application Form'!I1004=""),"",IF(AND(F993&lt;&gt;"",'Application Form'!I1004=""),"",IF(AND(F993&lt;&gt;"",'Application Form'!I1004&lt;&gt;"",'Application Form'!J1004=""),"",IF(AND(F993="",'Application Form'!H1004&lt;&gt;"",'Application Form'!I1004&lt;&gt;""),IF('Application Form'!I1004="SKSTD_BDL","SKSTD_BDL",IF('Application Form'!I1004="MIP","MIP",IF('Application Form'!I1004="MIP+PV","MIP",IF('Application Form'!I1004="SEEKSIRE","SEEKSIRE",IF('Application Form'!I1004="SEEKSIRE+PV","SEEKSIRE",IF('Application Form'!I1004="GGP50K","GGP50K",IF('Application Form'!I1004="GGP50K+PV","GGP50K",IF('Application Form'!I1004="GGPHD (150K)","GGPHD (150K)",IF('Application Form'!I1004="GGPHD+PV","GGPHD",IF('Application Form'!I1004="PV","",IF('Application Form'!I1004="POLL","",IF('Application Form'!I1004="MSTN","MSTN",IF('Application Form'!I1004="COAT","COAT",IF('Application Form'!I1004="PI","PI",IF('Application Form'!I1004="POLL_50K (add on)*","POLL_50K (add on)*",IF('Application Form'!I1004="POLL_HD (add on)*","POLL_HD (add_on)*",IF('Application Form'!I1004="MSTN_50K (add_on)*","MSTN_50K (add_on)*",IF('Application Form'!I1004="MSTN_HD (add on)*","MSTN_HD (add on)*",IF('Application Form'!I1004="STORE","STORE",IF('Application Form'!I1004="HE","HE","ERROR")))))))))))))))))))),IF(AND(F993&lt;&gt;"",'Application Form'!I1004&lt;&gt;"",'Application Form'!J1004&lt;&gt;""),IF('Application Form'!J1004="SKSTD_BDL","SKSTD_BDL",IF('Application Form'!J1004="MIP","MIP",IF('Application Form'!J1004="MIP+PV","MIP",IF('Application Form'!J1004="SEEKSIRE","SEEKSIRE",IF('Application Form'!J1004="SEEKSIRE+PV","SEEKSIRE",IF('Application Form'!J1004="GGP50K","GGP50K",IF('Application Form'!J1004="GGP50K+PV","GGP50K",IF('Application Form'!J1004="GGPHD (150K)","GGPHD (150K)",IF('Application Form'!J1004="GGPHD+PV","GGPHD",IF('Application Form'!J1004="PV","",IF('Application Form'!J1004="POLL","",IF('Application Form'!J1004="MSTN","MSTN",IF('Application Form'!J1004="COAT","COAT",IF('Application Form'!J1004="PI","PI",IF('Application Form'!J1004="POLL_50K (add on)*","POLL_50K (add on)*",IF('Application Form'!J1004="POLL_HD (add on)*","POLL_HD (add_on)*",IF('Application Form'!J1004="MSTN_50K (add_on)*","MSTN_50K (add_on)*",IF('Application Form'!J1004="MSTN_HD (add on)*","MSTN_HD (add on)*",IF('Application Form'!J1004="STORE","STORE",IF('Application Form'!J1004="HE","HE","")))))))))))))))))))),"ERROR"))))))</f>
        <v/>
      </c>
      <c r="P993" t="str">
        <f>IF(AND(F993="",O993&lt;&gt;""),IF('Application Form'!J1004="SKSTD_BDL","SKSTD_BDL",IF('Application Form'!J1004="MIP","MIP",IF('Application Form'!J1004="MIP+PV","MIP",IF('Application Form'!J1004="SEEKSIRE","SEEKSIRE",IF('Application Form'!J1004="SEEKSIRE+PV","SEEKSIRE",IF('Application Form'!J1004="GGP50K","GGP50K",IF('Application Form'!J1004="GGP50K+PV","GGP50K",IF('Application Form'!J1004="GGPHD (150K)","GGPHD (150K)",IF('Application Form'!J1004="GGPHD+PV","GGPHD",IF('Application Form'!J1004="PV","",IF('Application Form'!J1004="POLL","",IF('Application Form'!J1004="MSTN","MSTN",IF('Application Form'!J1004="COAT","COAT",IF('Application Form'!J1004="PI","PI",IF('Application Form'!J1004="POLL_50K (add on)*","POLL_50K (add on)*",IF('Application Form'!J1004="POLL_HD (add on)*","POLL_HD (add_on)*",IF('Application Form'!J1004="MSTN_50K (add_on)*","MSTN_50K (add_on)*",IF('Application Form'!J1004="MSTN_HD (add on)*","MSTN_HD (add on)*",IF('Application Form'!J1004="STORE","STORE",IF('Application Form'!J1004="HE","HE","")))))))))))))))))))),"")</f>
        <v/>
      </c>
    </row>
    <row r="994" spans="1:16" x14ac:dyDescent="0.25">
      <c r="A994" t="str">
        <f>IF('Application Form'!D1005="","",'Application Form'!D1005)</f>
        <v/>
      </c>
      <c r="B994" t="str">
        <f>IF('Application Form'!C1005="Hair","H",IF('Application Form'!C1005="Done","D",IF('Application Form'!C1005="Semen","S",IF('Application Form'!C1005="TSU","T",""))))</f>
        <v/>
      </c>
      <c r="C994" t="str">
        <f t="shared" si="16"/>
        <v/>
      </c>
      <c r="F994" t="str">
        <f>IF('Application Form'!H1005="SKSTD_BDL","SKSTD_BDL",IF('Application Form'!H1005="MIP","MIP",IF('Application Form'!H1005="MIP+PV","MIP",IF('Application Form'!H1005="SEEKSIRE","SEEKSIRE",IF('Application Form'!H1005="SEEKSIRE+PV","SEEKSIRE",IF('Application Form'!H1005="GGP50K","GGP50K",IF('Application Form'!H1005="GGP50K+PV","GGP50K",IF('Application Form'!H1005="GGPHD (150K)","GGPHD (150K)",IF('Application Form'!H1005="GGPHD+PV","GGPHD",IF('Application Form'!H1005="PV","",IF('Application Form'!H1005="POLL","",IF('Application Form'!H1005="MSTN","",IF('Application Form'!H1005="COAT","",IF('Application Form'!H1005="PI","",IF('Application Form'!H1005="POLL_50K (add on)*","",IF('Application Form'!H1005="POLL_HD (add on)*","",IF('Application Form'!H1005="MSTN_50K (add_on)*","",IF('Application Form'!H1005="MSTN_HD (add on)*","",IF('Application Form'!H1005="STORE","STORE",IF('Application Form'!H1005="HE","HE",""))))))))))))))))))))</f>
        <v/>
      </c>
      <c r="G994" t="str">
        <f>IF(OR(RIGHT('Application Form'!H1005,2)="PV",RIGHT('Application Form'!I1005,2)="PV",RIGHT('Application Form'!J1005,2)="PV"),"Yes","")</f>
        <v/>
      </c>
      <c r="H994" s="81" t="str">
        <f>IF(ISBLANK(IF(F994="SKSTD_BDL",'Application Form'!M1005,IF('Office Use Only - DONT TOUCH!!!'!G994="Yes",'Application Form'!M1005,""))),"",IF(F994="SKSTD_BDL",'Application Form'!M1005,IF('Office Use Only - DONT TOUCH!!!'!G994="Yes",'Application Form'!M1005,"")))</f>
        <v/>
      </c>
      <c r="K994" t="str">
        <f>IF(ISBLANK(IF(F994="SKSTD_BDL",'Application Form'!O1005,IF('Office Use Only - DONT TOUCH!!!'!G994="Yes",'Application Form'!O1005,""))),"",IF(F994="SKSTD_BDL",'Application Form'!O1005,IF('Office Use Only - DONT TOUCH!!!'!G994="Yes",'Application Form'!O1005,"")))</f>
        <v/>
      </c>
      <c r="N994" t="str">
        <f>IF(AND(F994="",'Application Form'!H1005=""),"",IF(AND(F994="",'Application Form'!H1005&lt;&gt;""),'Application Form'!H1005,IF(AND(F994&lt;&gt;"",'Application Form'!I1005=""),"",IF(AND(F994&lt;&gt;"",'Application Form'!I1005&lt;&gt;""),IF('Application Form'!I1005="SKSTD_BDL","SKSTD_BDL",IF('Application Form'!I1005="MIP","MIP",IF('Application Form'!I1005="MIP+PV","MIP",IF('Application Form'!I1005="SEEKSIRE","SEEKSIRE",IF('Application Form'!I1005="SEEKSIRE+PV","SEEKSIRE",IF('Application Form'!I1005="GGP50K","GGP50K",IF('Application Form'!I1005="GGP50K+PV","GGP50K",IF('Application Form'!I1005="GGPHD (150K)","GGPHD (150K)",IF('Application Form'!I1005="GGPHD+PV","GGPHD",IF('Application Form'!I1005="PV","",IF('Application Form'!I1005="POLL","",IF('Application Form'!I1005="MSTN","MSTN",IF('Application Form'!I1005="COAT","COAT",IF('Application Form'!I1005="PI","PI",IF('Application Form'!I1005="POLL_50K (add on)*","POLL_50K (add on)*",IF('Application Form'!I1005="POLL_HD (add on)*","POLL_HD (add_on)*",IF('Application Form'!I1005="MSTN_50K (add_on)*","MSTN_50K (add_on)*",IF('Application Form'!I1005="MSTN_HD (add on)*","MSTN_HD (add on)*",IF('Application Form'!I1005="STORE","STORE",IF('Application Form'!I1005="HE","HE","")))))))))))))))))))),"ERROR"))))</f>
        <v/>
      </c>
      <c r="O994" t="str">
        <f>IF(AND(F994="",'Application Form'!H1005=""),"",IF(AND(F994="",'Application Form'!H1005&lt;&gt;"",'Application Form'!I1005=""),"",IF(AND(F994&lt;&gt;"",'Application Form'!I1005=""),"",IF(AND(F994&lt;&gt;"",'Application Form'!I1005&lt;&gt;"",'Application Form'!J1005=""),"",IF(AND(F994="",'Application Form'!H1005&lt;&gt;"",'Application Form'!I1005&lt;&gt;""),IF('Application Form'!I1005="SKSTD_BDL","SKSTD_BDL",IF('Application Form'!I1005="MIP","MIP",IF('Application Form'!I1005="MIP+PV","MIP",IF('Application Form'!I1005="SEEKSIRE","SEEKSIRE",IF('Application Form'!I1005="SEEKSIRE+PV","SEEKSIRE",IF('Application Form'!I1005="GGP50K","GGP50K",IF('Application Form'!I1005="GGP50K+PV","GGP50K",IF('Application Form'!I1005="GGPHD (150K)","GGPHD (150K)",IF('Application Form'!I1005="GGPHD+PV","GGPHD",IF('Application Form'!I1005="PV","",IF('Application Form'!I1005="POLL","",IF('Application Form'!I1005="MSTN","MSTN",IF('Application Form'!I1005="COAT","COAT",IF('Application Form'!I1005="PI","PI",IF('Application Form'!I1005="POLL_50K (add on)*","POLL_50K (add on)*",IF('Application Form'!I1005="POLL_HD (add on)*","POLL_HD (add_on)*",IF('Application Form'!I1005="MSTN_50K (add_on)*","MSTN_50K (add_on)*",IF('Application Form'!I1005="MSTN_HD (add on)*","MSTN_HD (add on)*",IF('Application Form'!I1005="STORE","STORE",IF('Application Form'!I1005="HE","HE","ERROR")))))))))))))))))))),IF(AND(F994&lt;&gt;"",'Application Form'!I1005&lt;&gt;"",'Application Form'!J1005&lt;&gt;""),IF('Application Form'!J1005="SKSTD_BDL","SKSTD_BDL",IF('Application Form'!J1005="MIP","MIP",IF('Application Form'!J1005="MIP+PV","MIP",IF('Application Form'!J1005="SEEKSIRE","SEEKSIRE",IF('Application Form'!J1005="SEEKSIRE+PV","SEEKSIRE",IF('Application Form'!J1005="GGP50K","GGP50K",IF('Application Form'!J1005="GGP50K+PV","GGP50K",IF('Application Form'!J1005="GGPHD (150K)","GGPHD (150K)",IF('Application Form'!J1005="GGPHD+PV","GGPHD",IF('Application Form'!J1005="PV","",IF('Application Form'!J1005="POLL","",IF('Application Form'!J1005="MSTN","MSTN",IF('Application Form'!J1005="COAT","COAT",IF('Application Form'!J1005="PI","PI",IF('Application Form'!J1005="POLL_50K (add on)*","POLL_50K (add on)*",IF('Application Form'!J1005="POLL_HD (add on)*","POLL_HD (add_on)*",IF('Application Form'!J1005="MSTN_50K (add_on)*","MSTN_50K (add_on)*",IF('Application Form'!J1005="MSTN_HD (add on)*","MSTN_HD (add on)*",IF('Application Form'!J1005="STORE","STORE",IF('Application Form'!J1005="HE","HE","")))))))))))))))))))),"ERROR"))))))</f>
        <v/>
      </c>
      <c r="P994" t="str">
        <f>IF(AND(F994="",O994&lt;&gt;""),IF('Application Form'!J1005="SKSTD_BDL","SKSTD_BDL",IF('Application Form'!J1005="MIP","MIP",IF('Application Form'!J1005="MIP+PV","MIP",IF('Application Form'!J1005="SEEKSIRE","SEEKSIRE",IF('Application Form'!J1005="SEEKSIRE+PV","SEEKSIRE",IF('Application Form'!J1005="GGP50K","GGP50K",IF('Application Form'!J1005="GGP50K+PV","GGP50K",IF('Application Form'!J1005="GGPHD (150K)","GGPHD (150K)",IF('Application Form'!J1005="GGPHD+PV","GGPHD",IF('Application Form'!J1005="PV","",IF('Application Form'!J1005="POLL","",IF('Application Form'!J1005="MSTN","MSTN",IF('Application Form'!J1005="COAT","COAT",IF('Application Form'!J1005="PI","PI",IF('Application Form'!J1005="POLL_50K (add on)*","POLL_50K (add on)*",IF('Application Form'!J1005="POLL_HD (add on)*","POLL_HD (add_on)*",IF('Application Form'!J1005="MSTN_50K (add_on)*","MSTN_50K (add_on)*",IF('Application Form'!J1005="MSTN_HD (add on)*","MSTN_HD (add on)*",IF('Application Form'!J1005="STORE","STORE",IF('Application Form'!J1005="HE","HE","")))))))))))))))))))),"")</f>
        <v/>
      </c>
    </row>
    <row r="995" spans="1:16" x14ac:dyDescent="0.25">
      <c r="A995" t="str">
        <f>IF('Application Form'!D1006="","",'Application Form'!D1006)</f>
        <v/>
      </c>
      <c r="B995" t="str">
        <f>IF('Application Form'!C1006="Hair","H",IF('Application Form'!C1006="Done","D",IF('Application Form'!C1006="Semen","S",IF('Application Form'!C1006="TSU","T",""))))</f>
        <v/>
      </c>
      <c r="C995" t="str">
        <f t="shared" si="16"/>
        <v/>
      </c>
      <c r="F995" t="str">
        <f>IF('Application Form'!H1006="SKSTD_BDL","SKSTD_BDL",IF('Application Form'!H1006="MIP","MIP",IF('Application Form'!H1006="MIP+PV","MIP",IF('Application Form'!H1006="SEEKSIRE","SEEKSIRE",IF('Application Form'!H1006="SEEKSIRE+PV","SEEKSIRE",IF('Application Form'!H1006="GGP50K","GGP50K",IF('Application Form'!H1006="GGP50K+PV","GGP50K",IF('Application Form'!H1006="GGPHD (150K)","GGPHD (150K)",IF('Application Form'!H1006="GGPHD+PV","GGPHD",IF('Application Form'!H1006="PV","",IF('Application Form'!H1006="POLL","",IF('Application Form'!H1006="MSTN","",IF('Application Form'!H1006="COAT","",IF('Application Form'!H1006="PI","",IF('Application Form'!H1006="POLL_50K (add on)*","",IF('Application Form'!H1006="POLL_HD (add on)*","",IF('Application Form'!H1006="MSTN_50K (add_on)*","",IF('Application Form'!H1006="MSTN_HD (add on)*","",IF('Application Form'!H1006="STORE","STORE",IF('Application Form'!H1006="HE","HE",""))))))))))))))))))))</f>
        <v/>
      </c>
      <c r="G995" t="str">
        <f>IF(OR(RIGHT('Application Form'!H1006,2)="PV",RIGHT('Application Form'!I1006,2)="PV",RIGHT('Application Form'!J1006,2)="PV"),"Yes","")</f>
        <v/>
      </c>
      <c r="H995" s="81" t="str">
        <f>IF(ISBLANK(IF(F995="SKSTD_BDL",'Application Form'!M1006,IF('Office Use Only - DONT TOUCH!!!'!G995="Yes",'Application Form'!M1006,""))),"",IF(F995="SKSTD_BDL",'Application Form'!M1006,IF('Office Use Only - DONT TOUCH!!!'!G995="Yes",'Application Form'!M1006,"")))</f>
        <v/>
      </c>
      <c r="K995" t="str">
        <f>IF(ISBLANK(IF(F995="SKSTD_BDL",'Application Form'!O1006,IF('Office Use Only - DONT TOUCH!!!'!G995="Yes",'Application Form'!O1006,""))),"",IF(F995="SKSTD_BDL",'Application Form'!O1006,IF('Office Use Only - DONT TOUCH!!!'!G995="Yes",'Application Form'!O1006,"")))</f>
        <v/>
      </c>
      <c r="N995" t="str">
        <f>IF(AND(F995="",'Application Form'!H1006=""),"",IF(AND(F995="",'Application Form'!H1006&lt;&gt;""),'Application Form'!H1006,IF(AND(F995&lt;&gt;"",'Application Form'!I1006=""),"",IF(AND(F995&lt;&gt;"",'Application Form'!I1006&lt;&gt;""),IF('Application Form'!I1006="SKSTD_BDL","SKSTD_BDL",IF('Application Form'!I1006="MIP","MIP",IF('Application Form'!I1006="MIP+PV","MIP",IF('Application Form'!I1006="SEEKSIRE","SEEKSIRE",IF('Application Form'!I1006="SEEKSIRE+PV","SEEKSIRE",IF('Application Form'!I1006="GGP50K","GGP50K",IF('Application Form'!I1006="GGP50K+PV","GGP50K",IF('Application Form'!I1006="GGPHD (150K)","GGPHD (150K)",IF('Application Form'!I1006="GGPHD+PV","GGPHD",IF('Application Form'!I1006="PV","",IF('Application Form'!I1006="POLL","",IF('Application Form'!I1006="MSTN","MSTN",IF('Application Form'!I1006="COAT","COAT",IF('Application Form'!I1006="PI","PI",IF('Application Form'!I1006="POLL_50K (add on)*","POLL_50K (add on)*",IF('Application Form'!I1006="POLL_HD (add on)*","POLL_HD (add_on)*",IF('Application Form'!I1006="MSTN_50K (add_on)*","MSTN_50K (add_on)*",IF('Application Form'!I1006="MSTN_HD (add on)*","MSTN_HD (add on)*",IF('Application Form'!I1006="STORE","STORE",IF('Application Form'!I1006="HE","HE","")))))))))))))))))))),"ERROR"))))</f>
        <v/>
      </c>
      <c r="O995" t="str">
        <f>IF(AND(F995="",'Application Form'!H1006=""),"",IF(AND(F995="",'Application Form'!H1006&lt;&gt;"",'Application Form'!I1006=""),"",IF(AND(F995&lt;&gt;"",'Application Form'!I1006=""),"",IF(AND(F995&lt;&gt;"",'Application Form'!I1006&lt;&gt;"",'Application Form'!J1006=""),"",IF(AND(F995="",'Application Form'!H1006&lt;&gt;"",'Application Form'!I1006&lt;&gt;""),IF('Application Form'!I1006="SKSTD_BDL","SKSTD_BDL",IF('Application Form'!I1006="MIP","MIP",IF('Application Form'!I1006="MIP+PV","MIP",IF('Application Form'!I1006="SEEKSIRE","SEEKSIRE",IF('Application Form'!I1006="SEEKSIRE+PV","SEEKSIRE",IF('Application Form'!I1006="GGP50K","GGP50K",IF('Application Form'!I1006="GGP50K+PV","GGP50K",IF('Application Form'!I1006="GGPHD (150K)","GGPHD (150K)",IF('Application Form'!I1006="GGPHD+PV","GGPHD",IF('Application Form'!I1006="PV","",IF('Application Form'!I1006="POLL","",IF('Application Form'!I1006="MSTN","MSTN",IF('Application Form'!I1006="COAT","COAT",IF('Application Form'!I1006="PI","PI",IF('Application Form'!I1006="POLL_50K (add on)*","POLL_50K (add on)*",IF('Application Form'!I1006="POLL_HD (add on)*","POLL_HD (add_on)*",IF('Application Form'!I1006="MSTN_50K (add_on)*","MSTN_50K (add_on)*",IF('Application Form'!I1006="MSTN_HD (add on)*","MSTN_HD (add on)*",IF('Application Form'!I1006="STORE","STORE",IF('Application Form'!I1006="HE","HE","ERROR")))))))))))))))))))),IF(AND(F995&lt;&gt;"",'Application Form'!I1006&lt;&gt;"",'Application Form'!J1006&lt;&gt;""),IF('Application Form'!J1006="SKSTD_BDL","SKSTD_BDL",IF('Application Form'!J1006="MIP","MIP",IF('Application Form'!J1006="MIP+PV","MIP",IF('Application Form'!J1006="SEEKSIRE","SEEKSIRE",IF('Application Form'!J1006="SEEKSIRE+PV","SEEKSIRE",IF('Application Form'!J1006="GGP50K","GGP50K",IF('Application Form'!J1006="GGP50K+PV","GGP50K",IF('Application Form'!J1006="GGPHD (150K)","GGPHD (150K)",IF('Application Form'!J1006="GGPHD+PV","GGPHD",IF('Application Form'!J1006="PV","",IF('Application Form'!J1006="POLL","",IF('Application Form'!J1006="MSTN","MSTN",IF('Application Form'!J1006="COAT","COAT",IF('Application Form'!J1006="PI","PI",IF('Application Form'!J1006="POLL_50K (add on)*","POLL_50K (add on)*",IF('Application Form'!J1006="POLL_HD (add on)*","POLL_HD (add_on)*",IF('Application Form'!J1006="MSTN_50K (add_on)*","MSTN_50K (add_on)*",IF('Application Form'!J1006="MSTN_HD (add on)*","MSTN_HD (add on)*",IF('Application Form'!J1006="STORE","STORE",IF('Application Form'!J1006="HE","HE","")))))))))))))))))))),"ERROR"))))))</f>
        <v/>
      </c>
      <c r="P995" t="str">
        <f>IF(AND(F995="",O995&lt;&gt;""),IF('Application Form'!J1006="SKSTD_BDL","SKSTD_BDL",IF('Application Form'!J1006="MIP","MIP",IF('Application Form'!J1006="MIP+PV","MIP",IF('Application Form'!J1006="SEEKSIRE","SEEKSIRE",IF('Application Form'!J1006="SEEKSIRE+PV","SEEKSIRE",IF('Application Form'!J1006="GGP50K","GGP50K",IF('Application Form'!J1006="GGP50K+PV","GGP50K",IF('Application Form'!J1006="GGPHD (150K)","GGPHD (150K)",IF('Application Form'!J1006="GGPHD+PV","GGPHD",IF('Application Form'!J1006="PV","",IF('Application Form'!J1006="POLL","",IF('Application Form'!J1006="MSTN","MSTN",IF('Application Form'!J1006="COAT","COAT",IF('Application Form'!J1006="PI","PI",IF('Application Form'!J1006="POLL_50K (add on)*","POLL_50K (add on)*",IF('Application Form'!J1006="POLL_HD (add on)*","POLL_HD (add_on)*",IF('Application Form'!J1006="MSTN_50K (add_on)*","MSTN_50K (add_on)*",IF('Application Form'!J1006="MSTN_HD (add on)*","MSTN_HD (add on)*",IF('Application Form'!J1006="STORE","STORE",IF('Application Form'!J1006="HE","HE","")))))))))))))))))))),"")</f>
        <v/>
      </c>
    </row>
    <row r="996" spans="1:16" x14ac:dyDescent="0.25">
      <c r="A996" t="str">
        <f>IF('Application Form'!D1007="","",'Application Form'!D1007)</f>
        <v/>
      </c>
      <c r="B996" t="str">
        <f>IF('Application Form'!C1007="Hair","H",IF('Application Form'!C1007="Done","D",IF('Application Form'!C1007="Semen","S",IF('Application Form'!C1007="TSU","T",""))))</f>
        <v/>
      </c>
      <c r="C996" t="str">
        <f t="shared" si="16"/>
        <v/>
      </c>
      <c r="F996" t="str">
        <f>IF('Application Form'!H1007="SKSTD_BDL","SKSTD_BDL",IF('Application Form'!H1007="MIP","MIP",IF('Application Form'!H1007="MIP+PV","MIP",IF('Application Form'!H1007="SEEKSIRE","SEEKSIRE",IF('Application Form'!H1007="SEEKSIRE+PV","SEEKSIRE",IF('Application Form'!H1007="GGP50K","GGP50K",IF('Application Form'!H1007="GGP50K+PV","GGP50K",IF('Application Form'!H1007="GGPHD (150K)","GGPHD (150K)",IF('Application Form'!H1007="GGPHD+PV","GGPHD",IF('Application Form'!H1007="PV","",IF('Application Form'!H1007="POLL","",IF('Application Form'!H1007="MSTN","",IF('Application Form'!H1007="COAT","",IF('Application Form'!H1007="PI","",IF('Application Form'!H1007="POLL_50K (add on)*","",IF('Application Form'!H1007="POLL_HD (add on)*","",IF('Application Form'!H1007="MSTN_50K (add_on)*","",IF('Application Form'!H1007="MSTN_HD (add on)*","",IF('Application Form'!H1007="STORE","STORE",IF('Application Form'!H1007="HE","HE",""))))))))))))))))))))</f>
        <v/>
      </c>
      <c r="G996" t="str">
        <f>IF(OR(RIGHT('Application Form'!H1007,2)="PV",RIGHT('Application Form'!I1007,2)="PV",RIGHT('Application Form'!J1007,2)="PV"),"Yes","")</f>
        <v/>
      </c>
      <c r="H996" s="81" t="str">
        <f>IF(ISBLANK(IF(F996="SKSTD_BDL",'Application Form'!M1007,IF('Office Use Only - DONT TOUCH!!!'!G996="Yes",'Application Form'!M1007,""))),"",IF(F996="SKSTD_BDL",'Application Form'!M1007,IF('Office Use Only - DONT TOUCH!!!'!G996="Yes",'Application Form'!M1007,"")))</f>
        <v/>
      </c>
      <c r="K996" t="str">
        <f>IF(ISBLANK(IF(F996="SKSTD_BDL",'Application Form'!O1007,IF('Office Use Only - DONT TOUCH!!!'!G996="Yes",'Application Form'!O1007,""))),"",IF(F996="SKSTD_BDL",'Application Form'!O1007,IF('Office Use Only - DONT TOUCH!!!'!G996="Yes",'Application Form'!O1007,"")))</f>
        <v/>
      </c>
      <c r="N996" t="str">
        <f>IF(AND(F996="",'Application Form'!H1007=""),"",IF(AND(F996="",'Application Form'!H1007&lt;&gt;""),'Application Form'!H1007,IF(AND(F996&lt;&gt;"",'Application Form'!I1007=""),"",IF(AND(F996&lt;&gt;"",'Application Form'!I1007&lt;&gt;""),IF('Application Form'!I1007="SKSTD_BDL","SKSTD_BDL",IF('Application Form'!I1007="MIP","MIP",IF('Application Form'!I1007="MIP+PV","MIP",IF('Application Form'!I1007="SEEKSIRE","SEEKSIRE",IF('Application Form'!I1007="SEEKSIRE+PV","SEEKSIRE",IF('Application Form'!I1007="GGP50K","GGP50K",IF('Application Form'!I1007="GGP50K+PV","GGP50K",IF('Application Form'!I1007="GGPHD (150K)","GGPHD (150K)",IF('Application Form'!I1007="GGPHD+PV","GGPHD",IF('Application Form'!I1007="PV","",IF('Application Form'!I1007="POLL","",IF('Application Form'!I1007="MSTN","MSTN",IF('Application Form'!I1007="COAT","COAT",IF('Application Form'!I1007="PI","PI",IF('Application Form'!I1007="POLL_50K (add on)*","POLL_50K (add on)*",IF('Application Form'!I1007="POLL_HD (add on)*","POLL_HD (add_on)*",IF('Application Form'!I1007="MSTN_50K (add_on)*","MSTN_50K (add_on)*",IF('Application Form'!I1007="MSTN_HD (add on)*","MSTN_HD (add on)*",IF('Application Form'!I1007="STORE","STORE",IF('Application Form'!I1007="HE","HE","")))))))))))))))))))),"ERROR"))))</f>
        <v/>
      </c>
      <c r="O996" t="str">
        <f>IF(AND(F996="",'Application Form'!H1007=""),"",IF(AND(F996="",'Application Form'!H1007&lt;&gt;"",'Application Form'!I1007=""),"",IF(AND(F996&lt;&gt;"",'Application Form'!I1007=""),"",IF(AND(F996&lt;&gt;"",'Application Form'!I1007&lt;&gt;"",'Application Form'!J1007=""),"",IF(AND(F996="",'Application Form'!H1007&lt;&gt;"",'Application Form'!I1007&lt;&gt;""),IF('Application Form'!I1007="SKSTD_BDL","SKSTD_BDL",IF('Application Form'!I1007="MIP","MIP",IF('Application Form'!I1007="MIP+PV","MIP",IF('Application Form'!I1007="SEEKSIRE","SEEKSIRE",IF('Application Form'!I1007="SEEKSIRE+PV","SEEKSIRE",IF('Application Form'!I1007="GGP50K","GGP50K",IF('Application Form'!I1007="GGP50K+PV","GGP50K",IF('Application Form'!I1007="GGPHD (150K)","GGPHD (150K)",IF('Application Form'!I1007="GGPHD+PV","GGPHD",IF('Application Form'!I1007="PV","",IF('Application Form'!I1007="POLL","",IF('Application Form'!I1007="MSTN","MSTN",IF('Application Form'!I1007="COAT","COAT",IF('Application Form'!I1007="PI","PI",IF('Application Form'!I1007="POLL_50K (add on)*","POLL_50K (add on)*",IF('Application Form'!I1007="POLL_HD (add on)*","POLL_HD (add_on)*",IF('Application Form'!I1007="MSTN_50K (add_on)*","MSTN_50K (add_on)*",IF('Application Form'!I1007="MSTN_HD (add on)*","MSTN_HD (add on)*",IF('Application Form'!I1007="STORE","STORE",IF('Application Form'!I1007="HE","HE","ERROR")))))))))))))))))))),IF(AND(F996&lt;&gt;"",'Application Form'!I1007&lt;&gt;"",'Application Form'!J1007&lt;&gt;""),IF('Application Form'!J1007="SKSTD_BDL","SKSTD_BDL",IF('Application Form'!J1007="MIP","MIP",IF('Application Form'!J1007="MIP+PV","MIP",IF('Application Form'!J1007="SEEKSIRE","SEEKSIRE",IF('Application Form'!J1007="SEEKSIRE+PV","SEEKSIRE",IF('Application Form'!J1007="GGP50K","GGP50K",IF('Application Form'!J1007="GGP50K+PV","GGP50K",IF('Application Form'!J1007="GGPHD (150K)","GGPHD (150K)",IF('Application Form'!J1007="GGPHD+PV","GGPHD",IF('Application Form'!J1007="PV","",IF('Application Form'!J1007="POLL","",IF('Application Form'!J1007="MSTN","MSTN",IF('Application Form'!J1007="COAT","COAT",IF('Application Form'!J1007="PI","PI",IF('Application Form'!J1007="POLL_50K (add on)*","POLL_50K (add on)*",IF('Application Form'!J1007="POLL_HD (add on)*","POLL_HD (add_on)*",IF('Application Form'!J1007="MSTN_50K (add_on)*","MSTN_50K (add_on)*",IF('Application Form'!J1007="MSTN_HD (add on)*","MSTN_HD (add on)*",IF('Application Form'!J1007="STORE","STORE",IF('Application Form'!J1007="HE","HE","")))))))))))))))))))),"ERROR"))))))</f>
        <v/>
      </c>
      <c r="P996" t="str">
        <f>IF(AND(F996="",O996&lt;&gt;""),IF('Application Form'!J1007="SKSTD_BDL","SKSTD_BDL",IF('Application Form'!J1007="MIP","MIP",IF('Application Form'!J1007="MIP+PV","MIP",IF('Application Form'!J1007="SEEKSIRE","SEEKSIRE",IF('Application Form'!J1007="SEEKSIRE+PV","SEEKSIRE",IF('Application Form'!J1007="GGP50K","GGP50K",IF('Application Form'!J1007="GGP50K+PV","GGP50K",IF('Application Form'!J1007="GGPHD (150K)","GGPHD (150K)",IF('Application Form'!J1007="GGPHD+PV","GGPHD",IF('Application Form'!J1007="PV","",IF('Application Form'!J1007="POLL","",IF('Application Form'!J1007="MSTN","MSTN",IF('Application Form'!J1007="COAT","COAT",IF('Application Form'!J1007="PI","PI",IF('Application Form'!J1007="POLL_50K (add on)*","POLL_50K (add on)*",IF('Application Form'!J1007="POLL_HD (add on)*","POLL_HD (add_on)*",IF('Application Form'!J1007="MSTN_50K (add_on)*","MSTN_50K (add_on)*",IF('Application Form'!J1007="MSTN_HD (add on)*","MSTN_HD (add on)*",IF('Application Form'!J1007="STORE","STORE",IF('Application Form'!J1007="HE","HE","")))))))))))))))))))),"")</f>
        <v/>
      </c>
    </row>
    <row r="997" spans="1:16" x14ac:dyDescent="0.25">
      <c r="A997" t="str">
        <f>IF('Application Form'!D1008="","",'Application Form'!D1008)</f>
        <v/>
      </c>
      <c r="B997" t="str">
        <f>IF('Application Form'!C1008="Hair","H",IF('Application Form'!C1008="Done","D",IF('Application Form'!C1008="Semen","S",IF('Application Form'!C1008="TSU","T",""))))</f>
        <v/>
      </c>
      <c r="C997" t="str">
        <f t="shared" si="16"/>
        <v/>
      </c>
      <c r="F997" t="str">
        <f>IF('Application Form'!H1008="SKSTD_BDL","SKSTD_BDL",IF('Application Form'!H1008="MIP","MIP",IF('Application Form'!H1008="MIP+PV","MIP",IF('Application Form'!H1008="SEEKSIRE","SEEKSIRE",IF('Application Form'!H1008="SEEKSIRE+PV","SEEKSIRE",IF('Application Form'!H1008="GGP50K","GGP50K",IF('Application Form'!H1008="GGP50K+PV","GGP50K",IF('Application Form'!H1008="GGPHD (150K)","GGPHD (150K)",IF('Application Form'!H1008="GGPHD+PV","GGPHD",IF('Application Form'!H1008="PV","",IF('Application Form'!H1008="POLL","",IF('Application Form'!H1008="MSTN","",IF('Application Form'!H1008="COAT","",IF('Application Form'!H1008="PI","",IF('Application Form'!H1008="POLL_50K (add on)*","",IF('Application Form'!H1008="POLL_HD (add on)*","",IF('Application Form'!H1008="MSTN_50K (add_on)*","",IF('Application Form'!H1008="MSTN_HD (add on)*","",IF('Application Form'!H1008="STORE","STORE",IF('Application Form'!H1008="HE","HE",""))))))))))))))))))))</f>
        <v/>
      </c>
      <c r="G997" t="str">
        <f>IF(OR(RIGHT('Application Form'!H1008,2)="PV",RIGHT('Application Form'!I1008,2)="PV",RIGHT('Application Form'!J1008,2)="PV"),"Yes","")</f>
        <v/>
      </c>
      <c r="H997" s="81" t="str">
        <f>IF(ISBLANK(IF(F997="SKSTD_BDL",'Application Form'!M1008,IF('Office Use Only - DONT TOUCH!!!'!G997="Yes",'Application Form'!M1008,""))),"",IF(F997="SKSTD_BDL",'Application Form'!M1008,IF('Office Use Only - DONT TOUCH!!!'!G997="Yes",'Application Form'!M1008,"")))</f>
        <v/>
      </c>
      <c r="K997" t="str">
        <f>IF(ISBLANK(IF(F997="SKSTD_BDL",'Application Form'!O1008,IF('Office Use Only - DONT TOUCH!!!'!G997="Yes",'Application Form'!O1008,""))),"",IF(F997="SKSTD_BDL",'Application Form'!O1008,IF('Office Use Only - DONT TOUCH!!!'!G997="Yes",'Application Form'!O1008,"")))</f>
        <v/>
      </c>
      <c r="N997" t="str">
        <f>IF(AND(F997="",'Application Form'!H1008=""),"",IF(AND(F997="",'Application Form'!H1008&lt;&gt;""),'Application Form'!H1008,IF(AND(F997&lt;&gt;"",'Application Form'!I1008=""),"",IF(AND(F997&lt;&gt;"",'Application Form'!I1008&lt;&gt;""),IF('Application Form'!I1008="SKSTD_BDL","SKSTD_BDL",IF('Application Form'!I1008="MIP","MIP",IF('Application Form'!I1008="MIP+PV","MIP",IF('Application Form'!I1008="SEEKSIRE","SEEKSIRE",IF('Application Form'!I1008="SEEKSIRE+PV","SEEKSIRE",IF('Application Form'!I1008="GGP50K","GGP50K",IF('Application Form'!I1008="GGP50K+PV","GGP50K",IF('Application Form'!I1008="GGPHD (150K)","GGPHD (150K)",IF('Application Form'!I1008="GGPHD+PV","GGPHD",IF('Application Form'!I1008="PV","",IF('Application Form'!I1008="POLL","",IF('Application Form'!I1008="MSTN","MSTN",IF('Application Form'!I1008="COAT","COAT",IF('Application Form'!I1008="PI","PI",IF('Application Form'!I1008="POLL_50K (add on)*","POLL_50K (add on)*",IF('Application Form'!I1008="POLL_HD (add on)*","POLL_HD (add_on)*",IF('Application Form'!I1008="MSTN_50K (add_on)*","MSTN_50K (add_on)*",IF('Application Form'!I1008="MSTN_HD (add on)*","MSTN_HD (add on)*",IF('Application Form'!I1008="STORE","STORE",IF('Application Form'!I1008="HE","HE","")))))))))))))))))))),"ERROR"))))</f>
        <v/>
      </c>
      <c r="O997" t="str">
        <f>IF(AND(F997="",'Application Form'!H1008=""),"",IF(AND(F997="",'Application Form'!H1008&lt;&gt;"",'Application Form'!I1008=""),"",IF(AND(F997&lt;&gt;"",'Application Form'!I1008=""),"",IF(AND(F997&lt;&gt;"",'Application Form'!I1008&lt;&gt;"",'Application Form'!J1008=""),"",IF(AND(F997="",'Application Form'!H1008&lt;&gt;"",'Application Form'!I1008&lt;&gt;""),IF('Application Form'!I1008="SKSTD_BDL","SKSTD_BDL",IF('Application Form'!I1008="MIP","MIP",IF('Application Form'!I1008="MIP+PV","MIP",IF('Application Form'!I1008="SEEKSIRE","SEEKSIRE",IF('Application Form'!I1008="SEEKSIRE+PV","SEEKSIRE",IF('Application Form'!I1008="GGP50K","GGP50K",IF('Application Form'!I1008="GGP50K+PV","GGP50K",IF('Application Form'!I1008="GGPHD (150K)","GGPHD (150K)",IF('Application Form'!I1008="GGPHD+PV","GGPHD",IF('Application Form'!I1008="PV","",IF('Application Form'!I1008="POLL","",IF('Application Form'!I1008="MSTN","MSTN",IF('Application Form'!I1008="COAT","COAT",IF('Application Form'!I1008="PI","PI",IF('Application Form'!I1008="POLL_50K (add on)*","POLL_50K (add on)*",IF('Application Form'!I1008="POLL_HD (add on)*","POLL_HD (add_on)*",IF('Application Form'!I1008="MSTN_50K (add_on)*","MSTN_50K (add_on)*",IF('Application Form'!I1008="MSTN_HD (add on)*","MSTN_HD (add on)*",IF('Application Form'!I1008="STORE","STORE",IF('Application Form'!I1008="HE","HE","ERROR")))))))))))))))))))),IF(AND(F997&lt;&gt;"",'Application Form'!I1008&lt;&gt;"",'Application Form'!J1008&lt;&gt;""),IF('Application Form'!J1008="SKSTD_BDL","SKSTD_BDL",IF('Application Form'!J1008="MIP","MIP",IF('Application Form'!J1008="MIP+PV","MIP",IF('Application Form'!J1008="SEEKSIRE","SEEKSIRE",IF('Application Form'!J1008="SEEKSIRE+PV","SEEKSIRE",IF('Application Form'!J1008="GGP50K","GGP50K",IF('Application Form'!J1008="GGP50K+PV","GGP50K",IF('Application Form'!J1008="GGPHD (150K)","GGPHD (150K)",IF('Application Form'!J1008="GGPHD+PV","GGPHD",IF('Application Form'!J1008="PV","",IF('Application Form'!J1008="POLL","",IF('Application Form'!J1008="MSTN","MSTN",IF('Application Form'!J1008="COAT","COAT",IF('Application Form'!J1008="PI","PI",IF('Application Form'!J1008="POLL_50K (add on)*","POLL_50K (add on)*",IF('Application Form'!J1008="POLL_HD (add on)*","POLL_HD (add_on)*",IF('Application Form'!J1008="MSTN_50K (add_on)*","MSTN_50K (add_on)*",IF('Application Form'!J1008="MSTN_HD (add on)*","MSTN_HD (add on)*",IF('Application Form'!J1008="STORE","STORE",IF('Application Form'!J1008="HE","HE","")))))))))))))))))))),"ERROR"))))))</f>
        <v/>
      </c>
      <c r="P997" t="str">
        <f>IF(AND(F997="",O997&lt;&gt;""),IF('Application Form'!J1008="SKSTD_BDL","SKSTD_BDL",IF('Application Form'!J1008="MIP","MIP",IF('Application Form'!J1008="MIP+PV","MIP",IF('Application Form'!J1008="SEEKSIRE","SEEKSIRE",IF('Application Form'!J1008="SEEKSIRE+PV","SEEKSIRE",IF('Application Form'!J1008="GGP50K","GGP50K",IF('Application Form'!J1008="GGP50K+PV","GGP50K",IF('Application Form'!J1008="GGPHD (150K)","GGPHD (150K)",IF('Application Form'!J1008="GGPHD+PV","GGPHD",IF('Application Form'!J1008="PV","",IF('Application Form'!J1008="POLL","",IF('Application Form'!J1008="MSTN","MSTN",IF('Application Form'!J1008="COAT","COAT",IF('Application Form'!J1008="PI","PI",IF('Application Form'!J1008="POLL_50K (add on)*","POLL_50K (add on)*",IF('Application Form'!J1008="POLL_HD (add on)*","POLL_HD (add_on)*",IF('Application Form'!J1008="MSTN_50K (add_on)*","MSTN_50K (add_on)*",IF('Application Form'!J1008="MSTN_HD (add on)*","MSTN_HD (add on)*",IF('Application Form'!J1008="STORE","STORE",IF('Application Form'!J1008="HE","HE","")))))))))))))))))))),"")</f>
        <v/>
      </c>
    </row>
    <row r="998" spans="1:16" x14ac:dyDescent="0.25">
      <c r="A998" t="str">
        <f>IF('Application Form'!D1009="","",'Application Form'!D1009)</f>
        <v/>
      </c>
      <c r="B998" t="str">
        <f>IF('Application Form'!C1009="Hair","H",IF('Application Form'!C1009="Done","D",IF('Application Form'!C1009="Semen","S",IF('Application Form'!C1009="TSU","T",""))))</f>
        <v/>
      </c>
      <c r="C998" t="str">
        <f t="shared" si="16"/>
        <v/>
      </c>
      <c r="F998" t="str">
        <f>IF('Application Form'!H1009="SKSTD_BDL","SKSTD_BDL",IF('Application Form'!H1009="MIP","MIP",IF('Application Form'!H1009="MIP+PV","MIP",IF('Application Form'!H1009="SEEKSIRE","SEEKSIRE",IF('Application Form'!H1009="SEEKSIRE+PV","SEEKSIRE",IF('Application Form'!H1009="GGP50K","GGP50K",IF('Application Form'!H1009="GGP50K+PV","GGP50K",IF('Application Form'!H1009="GGPHD (150K)","GGPHD (150K)",IF('Application Form'!H1009="GGPHD+PV","GGPHD",IF('Application Form'!H1009="PV","",IF('Application Form'!H1009="POLL","",IF('Application Form'!H1009="MSTN","",IF('Application Form'!H1009="COAT","",IF('Application Form'!H1009="PI","",IF('Application Form'!H1009="POLL_50K (add on)*","",IF('Application Form'!H1009="POLL_HD (add on)*","",IF('Application Form'!H1009="MSTN_50K (add_on)*","",IF('Application Form'!H1009="MSTN_HD (add on)*","",IF('Application Form'!H1009="STORE","STORE",IF('Application Form'!H1009="HE","HE",""))))))))))))))))))))</f>
        <v/>
      </c>
      <c r="G998" t="str">
        <f>IF(OR(RIGHT('Application Form'!H1009,2)="PV",RIGHT('Application Form'!I1009,2)="PV",RIGHT('Application Form'!J1009,2)="PV"),"Yes","")</f>
        <v/>
      </c>
      <c r="H998" s="81" t="str">
        <f>IF(ISBLANK(IF(F998="SKSTD_BDL",'Application Form'!M1009,IF('Office Use Only - DONT TOUCH!!!'!G998="Yes",'Application Form'!M1009,""))),"",IF(F998="SKSTD_BDL",'Application Form'!M1009,IF('Office Use Only - DONT TOUCH!!!'!G998="Yes",'Application Form'!M1009,"")))</f>
        <v/>
      </c>
      <c r="K998" t="str">
        <f>IF(ISBLANK(IF(F998="SKSTD_BDL",'Application Form'!O1009,IF('Office Use Only - DONT TOUCH!!!'!G998="Yes",'Application Form'!O1009,""))),"",IF(F998="SKSTD_BDL",'Application Form'!O1009,IF('Office Use Only - DONT TOUCH!!!'!G998="Yes",'Application Form'!O1009,"")))</f>
        <v/>
      </c>
      <c r="N998" t="str">
        <f>IF(AND(F998="",'Application Form'!H1009=""),"",IF(AND(F998="",'Application Form'!H1009&lt;&gt;""),'Application Form'!H1009,IF(AND(F998&lt;&gt;"",'Application Form'!I1009=""),"",IF(AND(F998&lt;&gt;"",'Application Form'!I1009&lt;&gt;""),IF('Application Form'!I1009="SKSTD_BDL","SKSTD_BDL",IF('Application Form'!I1009="MIP","MIP",IF('Application Form'!I1009="MIP+PV","MIP",IF('Application Form'!I1009="SEEKSIRE","SEEKSIRE",IF('Application Form'!I1009="SEEKSIRE+PV","SEEKSIRE",IF('Application Form'!I1009="GGP50K","GGP50K",IF('Application Form'!I1009="GGP50K+PV","GGP50K",IF('Application Form'!I1009="GGPHD (150K)","GGPHD (150K)",IF('Application Form'!I1009="GGPHD+PV","GGPHD",IF('Application Form'!I1009="PV","",IF('Application Form'!I1009="POLL","",IF('Application Form'!I1009="MSTN","MSTN",IF('Application Form'!I1009="COAT","COAT",IF('Application Form'!I1009="PI","PI",IF('Application Form'!I1009="POLL_50K (add on)*","POLL_50K (add on)*",IF('Application Form'!I1009="POLL_HD (add on)*","POLL_HD (add_on)*",IF('Application Form'!I1009="MSTN_50K (add_on)*","MSTN_50K (add_on)*",IF('Application Form'!I1009="MSTN_HD (add on)*","MSTN_HD (add on)*",IF('Application Form'!I1009="STORE","STORE",IF('Application Form'!I1009="HE","HE","")))))))))))))))))))),"ERROR"))))</f>
        <v/>
      </c>
      <c r="O998" t="str">
        <f>IF(AND(F998="",'Application Form'!H1009=""),"",IF(AND(F998="",'Application Form'!H1009&lt;&gt;"",'Application Form'!I1009=""),"",IF(AND(F998&lt;&gt;"",'Application Form'!I1009=""),"",IF(AND(F998&lt;&gt;"",'Application Form'!I1009&lt;&gt;"",'Application Form'!J1009=""),"",IF(AND(F998="",'Application Form'!H1009&lt;&gt;"",'Application Form'!I1009&lt;&gt;""),IF('Application Form'!I1009="SKSTD_BDL","SKSTD_BDL",IF('Application Form'!I1009="MIP","MIP",IF('Application Form'!I1009="MIP+PV","MIP",IF('Application Form'!I1009="SEEKSIRE","SEEKSIRE",IF('Application Form'!I1009="SEEKSIRE+PV","SEEKSIRE",IF('Application Form'!I1009="GGP50K","GGP50K",IF('Application Form'!I1009="GGP50K+PV","GGP50K",IF('Application Form'!I1009="GGPHD (150K)","GGPHD (150K)",IF('Application Form'!I1009="GGPHD+PV","GGPHD",IF('Application Form'!I1009="PV","",IF('Application Form'!I1009="POLL","",IF('Application Form'!I1009="MSTN","MSTN",IF('Application Form'!I1009="COAT","COAT",IF('Application Form'!I1009="PI","PI",IF('Application Form'!I1009="POLL_50K (add on)*","POLL_50K (add on)*",IF('Application Form'!I1009="POLL_HD (add on)*","POLL_HD (add_on)*",IF('Application Form'!I1009="MSTN_50K (add_on)*","MSTN_50K (add_on)*",IF('Application Form'!I1009="MSTN_HD (add on)*","MSTN_HD (add on)*",IF('Application Form'!I1009="STORE","STORE",IF('Application Form'!I1009="HE","HE","ERROR")))))))))))))))))))),IF(AND(F998&lt;&gt;"",'Application Form'!I1009&lt;&gt;"",'Application Form'!J1009&lt;&gt;""),IF('Application Form'!J1009="SKSTD_BDL","SKSTD_BDL",IF('Application Form'!J1009="MIP","MIP",IF('Application Form'!J1009="MIP+PV","MIP",IF('Application Form'!J1009="SEEKSIRE","SEEKSIRE",IF('Application Form'!J1009="SEEKSIRE+PV","SEEKSIRE",IF('Application Form'!J1009="GGP50K","GGP50K",IF('Application Form'!J1009="GGP50K+PV","GGP50K",IF('Application Form'!J1009="GGPHD (150K)","GGPHD (150K)",IF('Application Form'!J1009="GGPHD+PV","GGPHD",IF('Application Form'!J1009="PV","",IF('Application Form'!J1009="POLL","",IF('Application Form'!J1009="MSTN","MSTN",IF('Application Form'!J1009="COAT","COAT",IF('Application Form'!J1009="PI","PI",IF('Application Form'!J1009="POLL_50K (add on)*","POLL_50K (add on)*",IF('Application Form'!J1009="POLL_HD (add on)*","POLL_HD (add_on)*",IF('Application Form'!J1009="MSTN_50K (add_on)*","MSTN_50K (add_on)*",IF('Application Form'!J1009="MSTN_HD (add on)*","MSTN_HD (add on)*",IF('Application Form'!J1009="STORE","STORE",IF('Application Form'!J1009="HE","HE","")))))))))))))))))))),"ERROR"))))))</f>
        <v/>
      </c>
      <c r="P998" t="str">
        <f>IF(AND(F998="",O998&lt;&gt;""),IF('Application Form'!J1009="SKSTD_BDL","SKSTD_BDL",IF('Application Form'!J1009="MIP","MIP",IF('Application Form'!J1009="MIP+PV","MIP",IF('Application Form'!J1009="SEEKSIRE","SEEKSIRE",IF('Application Form'!J1009="SEEKSIRE+PV","SEEKSIRE",IF('Application Form'!J1009="GGP50K","GGP50K",IF('Application Form'!J1009="GGP50K+PV","GGP50K",IF('Application Form'!J1009="GGPHD (150K)","GGPHD (150K)",IF('Application Form'!J1009="GGPHD+PV","GGPHD",IF('Application Form'!J1009="PV","",IF('Application Form'!J1009="POLL","",IF('Application Form'!J1009="MSTN","MSTN",IF('Application Form'!J1009="COAT","COAT",IF('Application Form'!J1009="PI","PI",IF('Application Form'!J1009="POLL_50K (add on)*","POLL_50K (add on)*",IF('Application Form'!J1009="POLL_HD (add on)*","POLL_HD (add_on)*",IF('Application Form'!J1009="MSTN_50K (add_on)*","MSTN_50K (add_on)*",IF('Application Form'!J1009="MSTN_HD (add on)*","MSTN_HD (add on)*",IF('Application Form'!J1009="STORE","STORE",IF('Application Form'!J1009="HE","HE","")))))))))))))))))))),"")</f>
        <v/>
      </c>
    </row>
    <row r="999" spans="1:16" x14ac:dyDescent="0.25">
      <c r="A999" t="str">
        <f>IF('Application Form'!D1010="","",'Application Form'!D1010)</f>
        <v/>
      </c>
      <c r="B999" t="str">
        <f>IF('Application Form'!C1010="Hair","H",IF('Application Form'!C1010="Done","D",IF('Application Form'!C1010="Semen","S",IF('Application Form'!C1010="TSU","T",""))))</f>
        <v/>
      </c>
      <c r="C999" t="str">
        <f t="shared" si="16"/>
        <v/>
      </c>
      <c r="F999" t="str">
        <f>IF('Application Form'!H1010="SKSTD_BDL","SKSTD_BDL",IF('Application Form'!H1010="MIP","MIP",IF('Application Form'!H1010="MIP+PV","MIP",IF('Application Form'!H1010="SEEKSIRE","SEEKSIRE",IF('Application Form'!H1010="SEEKSIRE+PV","SEEKSIRE",IF('Application Form'!H1010="GGP50K","GGP50K",IF('Application Form'!H1010="GGP50K+PV","GGP50K",IF('Application Form'!H1010="GGPHD (150K)","GGPHD (150K)",IF('Application Form'!H1010="GGPHD+PV","GGPHD",IF('Application Form'!H1010="PV","",IF('Application Form'!H1010="POLL","",IF('Application Form'!H1010="MSTN","",IF('Application Form'!H1010="COAT","",IF('Application Form'!H1010="PI","",IF('Application Form'!H1010="POLL_50K (add on)*","",IF('Application Form'!H1010="POLL_HD (add on)*","",IF('Application Form'!H1010="MSTN_50K (add_on)*","",IF('Application Form'!H1010="MSTN_HD (add on)*","",IF('Application Form'!H1010="STORE","STORE",IF('Application Form'!H1010="HE","HE",""))))))))))))))))))))</f>
        <v/>
      </c>
      <c r="G999" t="str">
        <f>IF(OR(RIGHT('Application Form'!H1010,2)="PV",RIGHT('Application Form'!I1010,2)="PV",RIGHT('Application Form'!J1010,2)="PV"),"Yes","")</f>
        <v/>
      </c>
      <c r="H999" s="81" t="str">
        <f>IF(ISBLANK(IF(F999="SKSTD_BDL",'Application Form'!M1010,IF('Office Use Only - DONT TOUCH!!!'!G999="Yes",'Application Form'!M1010,""))),"",IF(F999="SKSTD_BDL",'Application Form'!M1010,IF('Office Use Only - DONT TOUCH!!!'!G999="Yes",'Application Form'!M1010,"")))</f>
        <v/>
      </c>
      <c r="K999" t="str">
        <f>IF(ISBLANK(IF(F999="SKSTD_BDL",'Application Form'!O1010,IF('Office Use Only - DONT TOUCH!!!'!G999="Yes",'Application Form'!O1010,""))),"",IF(F999="SKSTD_BDL",'Application Form'!O1010,IF('Office Use Only - DONT TOUCH!!!'!G999="Yes",'Application Form'!O1010,"")))</f>
        <v/>
      </c>
      <c r="N999" t="str">
        <f>IF(AND(F999="",'Application Form'!H1010=""),"",IF(AND(F999="",'Application Form'!H1010&lt;&gt;""),'Application Form'!H1010,IF(AND(F999&lt;&gt;"",'Application Form'!I1010=""),"",IF(AND(F999&lt;&gt;"",'Application Form'!I1010&lt;&gt;""),IF('Application Form'!I1010="SKSTD_BDL","SKSTD_BDL",IF('Application Form'!I1010="MIP","MIP",IF('Application Form'!I1010="MIP+PV","MIP",IF('Application Form'!I1010="SEEKSIRE","SEEKSIRE",IF('Application Form'!I1010="SEEKSIRE+PV","SEEKSIRE",IF('Application Form'!I1010="GGP50K","GGP50K",IF('Application Form'!I1010="GGP50K+PV","GGP50K",IF('Application Form'!I1010="GGPHD (150K)","GGPHD (150K)",IF('Application Form'!I1010="GGPHD+PV","GGPHD",IF('Application Form'!I1010="PV","",IF('Application Form'!I1010="POLL","",IF('Application Form'!I1010="MSTN","MSTN",IF('Application Form'!I1010="COAT","COAT",IF('Application Form'!I1010="PI","PI",IF('Application Form'!I1010="POLL_50K (add on)*","POLL_50K (add on)*",IF('Application Form'!I1010="POLL_HD (add on)*","POLL_HD (add_on)*",IF('Application Form'!I1010="MSTN_50K (add_on)*","MSTN_50K (add_on)*",IF('Application Form'!I1010="MSTN_HD (add on)*","MSTN_HD (add on)*",IF('Application Form'!I1010="STORE","STORE",IF('Application Form'!I1010="HE","HE","")))))))))))))))))))),"ERROR"))))</f>
        <v/>
      </c>
      <c r="O999" t="str">
        <f>IF(AND(F999="",'Application Form'!H1010=""),"",IF(AND(F999="",'Application Form'!H1010&lt;&gt;"",'Application Form'!I1010=""),"",IF(AND(F999&lt;&gt;"",'Application Form'!I1010=""),"",IF(AND(F999&lt;&gt;"",'Application Form'!I1010&lt;&gt;"",'Application Form'!J1010=""),"",IF(AND(F999="",'Application Form'!H1010&lt;&gt;"",'Application Form'!I1010&lt;&gt;""),IF('Application Form'!I1010="SKSTD_BDL","SKSTD_BDL",IF('Application Form'!I1010="MIP","MIP",IF('Application Form'!I1010="MIP+PV","MIP",IF('Application Form'!I1010="SEEKSIRE","SEEKSIRE",IF('Application Form'!I1010="SEEKSIRE+PV","SEEKSIRE",IF('Application Form'!I1010="GGP50K","GGP50K",IF('Application Form'!I1010="GGP50K+PV","GGP50K",IF('Application Form'!I1010="GGPHD (150K)","GGPHD (150K)",IF('Application Form'!I1010="GGPHD+PV","GGPHD",IF('Application Form'!I1010="PV","",IF('Application Form'!I1010="POLL","",IF('Application Form'!I1010="MSTN","MSTN",IF('Application Form'!I1010="COAT","COAT",IF('Application Form'!I1010="PI","PI",IF('Application Form'!I1010="POLL_50K (add on)*","POLL_50K (add on)*",IF('Application Form'!I1010="POLL_HD (add on)*","POLL_HD (add_on)*",IF('Application Form'!I1010="MSTN_50K (add_on)*","MSTN_50K (add_on)*",IF('Application Form'!I1010="MSTN_HD (add on)*","MSTN_HD (add on)*",IF('Application Form'!I1010="STORE","STORE",IF('Application Form'!I1010="HE","HE","ERROR")))))))))))))))))))),IF(AND(F999&lt;&gt;"",'Application Form'!I1010&lt;&gt;"",'Application Form'!J1010&lt;&gt;""),IF('Application Form'!J1010="SKSTD_BDL","SKSTD_BDL",IF('Application Form'!J1010="MIP","MIP",IF('Application Form'!J1010="MIP+PV","MIP",IF('Application Form'!J1010="SEEKSIRE","SEEKSIRE",IF('Application Form'!J1010="SEEKSIRE+PV","SEEKSIRE",IF('Application Form'!J1010="GGP50K","GGP50K",IF('Application Form'!J1010="GGP50K+PV","GGP50K",IF('Application Form'!J1010="GGPHD (150K)","GGPHD (150K)",IF('Application Form'!J1010="GGPHD+PV","GGPHD",IF('Application Form'!J1010="PV","",IF('Application Form'!J1010="POLL","",IF('Application Form'!J1010="MSTN","MSTN",IF('Application Form'!J1010="COAT","COAT",IF('Application Form'!J1010="PI","PI",IF('Application Form'!J1010="POLL_50K (add on)*","POLL_50K (add on)*",IF('Application Form'!J1010="POLL_HD (add on)*","POLL_HD (add_on)*",IF('Application Form'!J1010="MSTN_50K (add_on)*","MSTN_50K (add_on)*",IF('Application Form'!J1010="MSTN_HD (add on)*","MSTN_HD (add on)*",IF('Application Form'!J1010="STORE","STORE",IF('Application Form'!J1010="HE","HE","")))))))))))))))))))),"ERROR"))))))</f>
        <v/>
      </c>
      <c r="P999" t="str">
        <f>IF(AND(F999="",O999&lt;&gt;""),IF('Application Form'!J1010="SKSTD_BDL","SKSTD_BDL",IF('Application Form'!J1010="MIP","MIP",IF('Application Form'!J1010="MIP+PV","MIP",IF('Application Form'!J1010="SEEKSIRE","SEEKSIRE",IF('Application Form'!J1010="SEEKSIRE+PV","SEEKSIRE",IF('Application Form'!J1010="GGP50K","GGP50K",IF('Application Form'!J1010="GGP50K+PV","GGP50K",IF('Application Form'!J1010="GGPHD (150K)","GGPHD (150K)",IF('Application Form'!J1010="GGPHD+PV","GGPHD",IF('Application Form'!J1010="PV","",IF('Application Form'!J1010="POLL","",IF('Application Form'!J1010="MSTN","MSTN",IF('Application Form'!J1010="COAT","COAT",IF('Application Form'!J1010="PI","PI",IF('Application Form'!J1010="POLL_50K (add on)*","POLL_50K (add on)*",IF('Application Form'!J1010="POLL_HD (add on)*","POLL_HD (add_on)*",IF('Application Form'!J1010="MSTN_50K (add_on)*","MSTN_50K (add_on)*",IF('Application Form'!J1010="MSTN_HD (add on)*","MSTN_HD (add on)*",IF('Application Form'!J1010="STORE","STORE",IF('Application Form'!J1010="HE","HE","")))))))))))))))))))),"")</f>
        <v/>
      </c>
    </row>
    <row r="1000" spans="1:16" x14ac:dyDescent="0.25">
      <c r="A1000" t="str">
        <f>IF('Application Form'!D1011="","",'Application Form'!D1011)</f>
        <v/>
      </c>
      <c r="B1000" t="str">
        <f>IF('Application Form'!C1011="Hair","H",IF('Application Form'!C1011="Done","D",IF('Application Form'!C1011="Semen","S",IF('Application Form'!C1011="TSU","T",""))))</f>
        <v/>
      </c>
      <c r="C1000" t="str">
        <f t="shared" si="16"/>
        <v/>
      </c>
      <c r="F1000" t="str">
        <f>IF('Application Form'!H1011="SKSTD_BDL","SKSTD_BDL",IF('Application Form'!H1011="MIP","MIP",IF('Application Form'!H1011="MIP+PV","MIP",IF('Application Form'!H1011="SEEKSIRE","SEEKSIRE",IF('Application Form'!H1011="SEEKSIRE+PV","SEEKSIRE",IF('Application Form'!H1011="GGP50K","GGP50K",IF('Application Form'!H1011="GGP50K+PV","GGP50K",IF('Application Form'!H1011="GGPHD (150K)","GGPHD (150K)",IF('Application Form'!H1011="GGPHD+PV","GGPHD",IF('Application Form'!H1011="PV","",IF('Application Form'!H1011="POLL","",IF('Application Form'!H1011="MSTN","",IF('Application Form'!H1011="COAT","",IF('Application Form'!H1011="PI","",IF('Application Form'!H1011="POLL_50K (add on)*","",IF('Application Form'!H1011="POLL_HD (add on)*","",IF('Application Form'!H1011="MSTN_50K (add_on)*","",IF('Application Form'!H1011="MSTN_HD (add on)*","",IF('Application Form'!H1011="STORE","STORE",IF('Application Form'!H1011="HE","HE",""))))))))))))))))))))</f>
        <v/>
      </c>
      <c r="G1000" t="str">
        <f>IF(OR(RIGHT('Application Form'!H1011,2)="PV",RIGHT('Application Form'!I1011,2)="PV",RIGHT('Application Form'!J1011,2)="PV"),"Yes","")</f>
        <v/>
      </c>
      <c r="H1000" s="81" t="str">
        <f>IF(ISBLANK(IF(F1000="SKSTD_BDL",'Application Form'!M1011,IF('Office Use Only - DONT TOUCH!!!'!G1000="Yes",'Application Form'!M1011,""))),"",IF(F1000="SKSTD_BDL",'Application Form'!M1011,IF('Office Use Only - DONT TOUCH!!!'!G1000="Yes",'Application Form'!M1011,"")))</f>
        <v/>
      </c>
      <c r="K1000" t="str">
        <f>IF(ISBLANK(IF(F1000="SKSTD_BDL",'Application Form'!O1011,IF('Office Use Only - DONT TOUCH!!!'!G1000="Yes",'Application Form'!O1011,""))),"",IF(F1000="SKSTD_BDL",'Application Form'!O1011,IF('Office Use Only - DONT TOUCH!!!'!G1000="Yes",'Application Form'!O1011,"")))</f>
        <v/>
      </c>
      <c r="N1000" t="str">
        <f>IF(AND(F1000="",'Application Form'!H1011=""),"",IF(AND(F1000="",'Application Form'!H1011&lt;&gt;""),'Application Form'!H1011,IF(AND(F1000&lt;&gt;"",'Application Form'!I1011=""),"",IF(AND(F1000&lt;&gt;"",'Application Form'!I1011&lt;&gt;""),IF('Application Form'!I1011="SKSTD_BDL","SKSTD_BDL",IF('Application Form'!I1011="MIP","MIP",IF('Application Form'!I1011="MIP+PV","MIP",IF('Application Form'!I1011="SEEKSIRE","SEEKSIRE",IF('Application Form'!I1011="SEEKSIRE+PV","SEEKSIRE",IF('Application Form'!I1011="GGP50K","GGP50K",IF('Application Form'!I1011="GGP50K+PV","GGP50K",IF('Application Form'!I1011="GGPHD (150K)","GGPHD (150K)",IF('Application Form'!I1011="GGPHD+PV","GGPHD",IF('Application Form'!I1011="PV","",IF('Application Form'!I1011="POLL","",IF('Application Form'!I1011="MSTN","MSTN",IF('Application Form'!I1011="COAT","COAT",IF('Application Form'!I1011="PI","PI",IF('Application Form'!I1011="POLL_50K (add on)*","POLL_50K (add on)*",IF('Application Form'!I1011="POLL_HD (add on)*","POLL_HD (add_on)*",IF('Application Form'!I1011="MSTN_50K (add_on)*","MSTN_50K (add_on)*",IF('Application Form'!I1011="MSTN_HD (add on)*","MSTN_HD (add on)*",IF('Application Form'!I1011="STORE","STORE",IF('Application Form'!I1011="HE","HE","")))))))))))))))))))),"ERROR"))))</f>
        <v/>
      </c>
      <c r="O1000" t="str">
        <f>IF(AND(F1000="",'Application Form'!H1011=""),"",IF(AND(F1000="",'Application Form'!H1011&lt;&gt;"",'Application Form'!I1011=""),"",IF(AND(F1000&lt;&gt;"",'Application Form'!I1011=""),"",IF(AND(F1000&lt;&gt;"",'Application Form'!I1011&lt;&gt;"",'Application Form'!J1011=""),"",IF(AND(F1000="",'Application Form'!H1011&lt;&gt;"",'Application Form'!I1011&lt;&gt;""),IF('Application Form'!I1011="SKSTD_BDL","SKSTD_BDL",IF('Application Form'!I1011="MIP","MIP",IF('Application Form'!I1011="MIP+PV","MIP",IF('Application Form'!I1011="SEEKSIRE","SEEKSIRE",IF('Application Form'!I1011="SEEKSIRE+PV","SEEKSIRE",IF('Application Form'!I1011="GGP50K","GGP50K",IF('Application Form'!I1011="GGP50K+PV","GGP50K",IF('Application Form'!I1011="GGPHD (150K)","GGPHD (150K)",IF('Application Form'!I1011="GGPHD+PV","GGPHD",IF('Application Form'!I1011="PV","",IF('Application Form'!I1011="POLL","",IF('Application Form'!I1011="MSTN","MSTN",IF('Application Form'!I1011="COAT","COAT",IF('Application Form'!I1011="PI","PI",IF('Application Form'!I1011="POLL_50K (add on)*","POLL_50K (add on)*",IF('Application Form'!I1011="POLL_HD (add on)*","POLL_HD (add_on)*",IF('Application Form'!I1011="MSTN_50K (add_on)*","MSTN_50K (add_on)*",IF('Application Form'!I1011="MSTN_HD (add on)*","MSTN_HD (add on)*",IF('Application Form'!I1011="STORE","STORE",IF('Application Form'!I1011="HE","HE","ERROR")))))))))))))))))))),IF(AND(F1000&lt;&gt;"",'Application Form'!I1011&lt;&gt;"",'Application Form'!J1011&lt;&gt;""),IF('Application Form'!J1011="SKSTD_BDL","SKSTD_BDL",IF('Application Form'!J1011="MIP","MIP",IF('Application Form'!J1011="MIP+PV","MIP",IF('Application Form'!J1011="SEEKSIRE","SEEKSIRE",IF('Application Form'!J1011="SEEKSIRE+PV","SEEKSIRE",IF('Application Form'!J1011="GGP50K","GGP50K",IF('Application Form'!J1011="GGP50K+PV","GGP50K",IF('Application Form'!J1011="GGPHD (150K)","GGPHD (150K)",IF('Application Form'!J1011="GGPHD+PV","GGPHD",IF('Application Form'!J1011="PV","",IF('Application Form'!J1011="POLL","",IF('Application Form'!J1011="MSTN","MSTN",IF('Application Form'!J1011="COAT","COAT",IF('Application Form'!J1011="PI","PI",IF('Application Form'!J1011="POLL_50K (add on)*","POLL_50K (add on)*",IF('Application Form'!J1011="POLL_HD (add on)*","POLL_HD (add_on)*",IF('Application Form'!J1011="MSTN_50K (add_on)*","MSTN_50K (add_on)*",IF('Application Form'!J1011="MSTN_HD (add on)*","MSTN_HD (add on)*",IF('Application Form'!J1011="STORE","STORE",IF('Application Form'!J1011="HE","HE","")))))))))))))))))))),"ERROR"))))))</f>
        <v/>
      </c>
      <c r="P1000" t="str">
        <f>IF(AND(F1000="",O1000&lt;&gt;""),IF('Application Form'!J1011="SKSTD_BDL","SKSTD_BDL",IF('Application Form'!J1011="MIP","MIP",IF('Application Form'!J1011="MIP+PV","MIP",IF('Application Form'!J1011="SEEKSIRE","SEEKSIRE",IF('Application Form'!J1011="SEEKSIRE+PV","SEEKSIRE",IF('Application Form'!J1011="GGP50K","GGP50K",IF('Application Form'!J1011="GGP50K+PV","GGP50K",IF('Application Form'!J1011="GGPHD (150K)","GGPHD (150K)",IF('Application Form'!J1011="GGPHD+PV","GGPHD",IF('Application Form'!J1011="PV","",IF('Application Form'!J1011="POLL","",IF('Application Form'!J1011="MSTN","MSTN",IF('Application Form'!J1011="COAT","COAT",IF('Application Form'!J1011="PI","PI",IF('Application Form'!J1011="POLL_50K (add on)*","POLL_50K (add on)*",IF('Application Form'!J1011="POLL_HD (add on)*","POLL_HD (add_on)*",IF('Application Form'!J1011="MSTN_50K (add_on)*","MSTN_50K (add_on)*",IF('Application Form'!J1011="MSTN_HD (add on)*","MSTN_HD (add on)*",IF('Application Form'!J1011="STORE","STORE",IF('Application Form'!J1011="HE","HE","")))))))))))))))))))),"")</f>
        <v/>
      </c>
    </row>
    <row r="1001" spans="1:16" x14ac:dyDescent="0.25">
      <c r="A1001" t="str">
        <f>IF('Application Form'!D1012="","",'Application Form'!D1012)</f>
        <v/>
      </c>
      <c r="B1001" t="str">
        <f>IF('Application Form'!C1012="Hair","H",IF('Application Form'!C1012="Done","D",IF('Application Form'!C1012="Semen","S",IF('Application Form'!C1012="TSU","T",""))))</f>
        <v/>
      </c>
      <c r="C1001" t="str">
        <f t="shared" si="16"/>
        <v/>
      </c>
      <c r="F1001" t="str">
        <f>IF('Application Form'!H1012="SKSTD_BDL","SKSTD_BDL",IF('Application Form'!H1012="MIP","MIP",IF('Application Form'!H1012="MIP+PV","MIP",IF('Application Form'!H1012="SEEKSIRE","SEEKSIRE",IF('Application Form'!H1012="SEEKSIRE+PV","SEEKSIRE",IF('Application Form'!H1012="GGP50K","GGP50K",IF('Application Form'!H1012="GGP50K+PV","GGP50K",IF('Application Form'!H1012="GGPHD (150K)","GGPHD (150K)",IF('Application Form'!H1012="GGPHD+PV","GGPHD",IF('Application Form'!H1012="PV","",IF('Application Form'!H1012="POLL","",IF('Application Form'!H1012="MSTN","",IF('Application Form'!H1012="COAT","",IF('Application Form'!H1012="PI","",IF('Application Form'!H1012="POLL_50K (add on)*","",IF('Application Form'!H1012="POLL_HD (add on)*","",IF('Application Form'!H1012="MSTN_50K (add_on)*","",IF('Application Form'!H1012="MSTN_HD (add on)*","",IF('Application Form'!H1012="STORE","STORE",IF('Application Form'!H1012="HE","HE",""))))))))))))))))))))</f>
        <v/>
      </c>
      <c r="G1001" t="str">
        <f>IF(OR(RIGHT('Application Form'!H1012,2)="PV",RIGHT('Application Form'!I1012,2)="PV",RIGHT('Application Form'!J1012,2)="PV"),"Yes","")</f>
        <v/>
      </c>
      <c r="H1001" s="81" t="str">
        <f>IF(ISBLANK(IF(F1001="SKSTD_BDL",'Application Form'!M1012,IF('Office Use Only - DONT TOUCH!!!'!G1001="Yes",'Application Form'!M1012,""))),"",IF(F1001="SKSTD_BDL",'Application Form'!M1012,IF('Office Use Only - DONT TOUCH!!!'!G1001="Yes",'Application Form'!M1012,"")))</f>
        <v/>
      </c>
      <c r="K1001" t="str">
        <f>IF(ISBLANK(IF(F1001="SKSTD_BDL",'Application Form'!O1012,IF('Office Use Only - DONT TOUCH!!!'!G1001="Yes",'Application Form'!O1012,""))),"",IF(F1001="SKSTD_BDL",'Application Form'!O1012,IF('Office Use Only - DONT TOUCH!!!'!G1001="Yes",'Application Form'!O1012,"")))</f>
        <v/>
      </c>
      <c r="N1001" t="str">
        <f>IF(AND(F1001="",'Application Form'!H1012=""),"",IF(AND(F1001="",'Application Form'!H1012&lt;&gt;""),'Application Form'!H1012,IF(AND(F1001&lt;&gt;"",'Application Form'!I1012=""),"",IF(AND(F1001&lt;&gt;"",'Application Form'!I1012&lt;&gt;""),IF('Application Form'!I1012="SKSTD_BDL","SKSTD_BDL",IF('Application Form'!I1012="MIP","MIP",IF('Application Form'!I1012="MIP+PV","MIP",IF('Application Form'!I1012="SEEKSIRE","SEEKSIRE",IF('Application Form'!I1012="SEEKSIRE+PV","SEEKSIRE",IF('Application Form'!I1012="GGP50K","GGP50K",IF('Application Form'!I1012="GGP50K+PV","GGP50K",IF('Application Form'!I1012="GGPHD (150K)","GGPHD (150K)",IF('Application Form'!I1012="GGPHD+PV","GGPHD",IF('Application Form'!I1012="PV","",IF('Application Form'!I1012="POLL","",IF('Application Form'!I1012="MSTN","MSTN",IF('Application Form'!I1012="COAT","COAT",IF('Application Form'!I1012="PI","PI",IF('Application Form'!I1012="POLL_50K (add on)*","POLL_50K (add on)*",IF('Application Form'!I1012="POLL_HD (add on)*","POLL_HD (add_on)*",IF('Application Form'!I1012="MSTN_50K (add_on)*","MSTN_50K (add_on)*",IF('Application Form'!I1012="MSTN_HD (add on)*","MSTN_HD (add on)*",IF('Application Form'!I1012="STORE","STORE",IF('Application Form'!I1012="HE","HE","")))))))))))))))))))),"ERROR"))))</f>
        <v/>
      </c>
      <c r="O1001" t="str">
        <f>IF(AND(F1001="",'Application Form'!H1012=""),"",IF(AND(F1001="",'Application Form'!H1012&lt;&gt;"",'Application Form'!I1012=""),"",IF(AND(F1001&lt;&gt;"",'Application Form'!I1012=""),"",IF(AND(F1001&lt;&gt;"",'Application Form'!I1012&lt;&gt;"",'Application Form'!J1012=""),"",IF(AND(F1001="",'Application Form'!H1012&lt;&gt;"",'Application Form'!I1012&lt;&gt;""),IF('Application Form'!I1012="SKSTD_BDL","SKSTD_BDL",IF('Application Form'!I1012="MIP","MIP",IF('Application Form'!I1012="MIP+PV","MIP",IF('Application Form'!I1012="SEEKSIRE","SEEKSIRE",IF('Application Form'!I1012="SEEKSIRE+PV","SEEKSIRE",IF('Application Form'!I1012="GGP50K","GGP50K",IF('Application Form'!I1012="GGP50K+PV","GGP50K",IF('Application Form'!I1012="GGPHD (150K)","GGPHD (150K)",IF('Application Form'!I1012="GGPHD+PV","GGPHD",IF('Application Form'!I1012="PV","",IF('Application Form'!I1012="POLL","",IF('Application Form'!I1012="MSTN","MSTN",IF('Application Form'!I1012="COAT","COAT",IF('Application Form'!I1012="PI","PI",IF('Application Form'!I1012="POLL_50K (add on)*","POLL_50K (add on)*",IF('Application Form'!I1012="POLL_HD (add on)*","POLL_HD (add_on)*",IF('Application Form'!I1012="MSTN_50K (add_on)*","MSTN_50K (add_on)*",IF('Application Form'!I1012="MSTN_HD (add on)*","MSTN_HD (add on)*",IF('Application Form'!I1012="STORE","STORE",IF('Application Form'!I1012="HE","HE","ERROR")))))))))))))))))))),IF(AND(F1001&lt;&gt;"",'Application Form'!I1012&lt;&gt;"",'Application Form'!J1012&lt;&gt;""),IF('Application Form'!J1012="SKSTD_BDL","SKSTD_BDL",IF('Application Form'!J1012="MIP","MIP",IF('Application Form'!J1012="MIP+PV","MIP",IF('Application Form'!J1012="SEEKSIRE","SEEKSIRE",IF('Application Form'!J1012="SEEKSIRE+PV","SEEKSIRE",IF('Application Form'!J1012="GGP50K","GGP50K",IF('Application Form'!J1012="GGP50K+PV","GGP50K",IF('Application Form'!J1012="GGPHD (150K)","GGPHD (150K)",IF('Application Form'!J1012="GGPHD+PV","GGPHD",IF('Application Form'!J1012="PV","",IF('Application Form'!J1012="POLL","",IF('Application Form'!J1012="MSTN","MSTN",IF('Application Form'!J1012="COAT","COAT",IF('Application Form'!J1012="PI","PI",IF('Application Form'!J1012="POLL_50K (add on)*","POLL_50K (add on)*",IF('Application Form'!J1012="POLL_HD (add on)*","POLL_HD (add_on)*",IF('Application Form'!J1012="MSTN_50K (add_on)*","MSTN_50K (add_on)*",IF('Application Form'!J1012="MSTN_HD (add on)*","MSTN_HD (add on)*",IF('Application Form'!J1012="STORE","STORE",IF('Application Form'!J1012="HE","HE","")))))))))))))))))))),"ERROR"))))))</f>
        <v/>
      </c>
      <c r="P1001" t="str">
        <f>IF(AND(F1001="",O1001&lt;&gt;""),IF('Application Form'!J1012="SKSTD_BDL","SKSTD_BDL",IF('Application Form'!J1012="MIP","MIP",IF('Application Form'!J1012="MIP+PV","MIP",IF('Application Form'!J1012="SEEKSIRE","SEEKSIRE",IF('Application Form'!J1012="SEEKSIRE+PV","SEEKSIRE",IF('Application Form'!J1012="GGP50K","GGP50K",IF('Application Form'!J1012="GGP50K+PV","GGP50K",IF('Application Form'!J1012="GGPHD (150K)","GGPHD (150K)",IF('Application Form'!J1012="GGPHD+PV","GGPHD",IF('Application Form'!J1012="PV","",IF('Application Form'!J1012="POLL","",IF('Application Form'!J1012="MSTN","MSTN",IF('Application Form'!J1012="COAT","COAT",IF('Application Form'!J1012="PI","PI",IF('Application Form'!J1012="POLL_50K (add on)*","POLL_50K (add on)*",IF('Application Form'!J1012="POLL_HD (add on)*","POLL_HD (add_on)*",IF('Application Form'!J1012="MSTN_50K (add_on)*","MSTN_50K (add_on)*",IF('Application Form'!J1012="MSTN_HD (add on)*","MSTN_HD (add on)*",IF('Application Form'!J1012="STORE","STORE",IF('Application Form'!J1012="HE","HE","")))))))))))))))))))),"")</f>
        <v/>
      </c>
    </row>
    <row r="1002" spans="1:16" x14ac:dyDescent="0.25">
      <c r="A1002" t="str">
        <f>IF('Application Form'!D1013="","",'Application Form'!D1013)</f>
        <v/>
      </c>
      <c r="B1002" t="str">
        <f>IF('Application Form'!C1013="Hair","H",IF('Application Form'!C1013="Done","D",IF('Application Form'!C1013="Semen","S",IF('Application Form'!C1013="TSU","T",""))))</f>
        <v/>
      </c>
      <c r="C1002" t="str">
        <f t="shared" si="16"/>
        <v/>
      </c>
      <c r="F1002" t="str">
        <f>IF('Application Form'!H1013="SKSTD_BDL","SKSTD_BDL",IF('Application Form'!H1013="MIP","MIP",IF('Application Form'!H1013="MIP+PV","MIP",IF('Application Form'!H1013="SEEKSIRE","SEEKSIRE",IF('Application Form'!H1013="SEEKSIRE+PV","SEEKSIRE",IF('Application Form'!H1013="GGP50K","GGP50K",IF('Application Form'!H1013="GGP50K+PV","GGP50K",IF('Application Form'!H1013="GGPHD (150K)","GGPHD (150K)",IF('Application Form'!H1013="GGPHD+PV","GGPHD",IF('Application Form'!H1013="PV","",IF('Application Form'!H1013="POLL","",IF('Application Form'!H1013="MSTN","",IF('Application Form'!H1013="COAT","",IF('Application Form'!H1013="PI","",IF('Application Form'!H1013="POLL_50K (add on)*","",IF('Application Form'!H1013="POLL_HD (add on)*","",IF('Application Form'!H1013="MSTN_50K (add_on)*","",IF('Application Form'!H1013="MSTN_HD (add on)*","",IF('Application Form'!H1013="STORE","STORE",IF('Application Form'!H1013="HE","HE",""))))))))))))))))))))</f>
        <v/>
      </c>
      <c r="G1002" t="str">
        <f>IF(OR(RIGHT('Application Form'!H1013,2)="PV",RIGHT('Application Form'!I1013,2)="PV",RIGHT('Application Form'!J1013,2)="PV"),"Yes","")</f>
        <v/>
      </c>
      <c r="H1002" s="81" t="str">
        <f>IF(ISBLANK(IF(F1002="SKSTD_BDL",'Application Form'!M1013,IF('Office Use Only - DONT TOUCH!!!'!G1002="Yes",'Application Form'!M1013,""))),"",IF(F1002="SKSTD_BDL",'Application Form'!M1013,IF('Office Use Only - DONT TOUCH!!!'!G1002="Yes",'Application Form'!M1013,"")))</f>
        <v/>
      </c>
      <c r="K1002" t="str">
        <f>IF(ISBLANK(IF(F1002="SKSTD_BDL",'Application Form'!O1013,IF('Office Use Only - DONT TOUCH!!!'!G1002="Yes",'Application Form'!O1013,""))),"",IF(F1002="SKSTD_BDL",'Application Form'!O1013,IF('Office Use Only - DONT TOUCH!!!'!G1002="Yes",'Application Form'!O1013,"")))</f>
        <v/>
      </c>
      <c r="N1002" t="str">
        <f>IF(AND(F1002="",'Application Form'!H1013=""),"",IF(AND(F1002="",'Application Form'!H1013&lt;&gt;""),'Application Form'!H1013,IF(AND(F1002&lt;&gt;"",'Application Form'!I1013=""),"",IF(AND(F1002&lt;&gt;"",'Application Form'!I1013&lt;&gt;""),IF('Application Form'!I1013="SKSTD_BDL","SKSTD_BDL",IF('Application Form'!I1013="MIP","MIP",IF('Application Form'!I1013="MIP+PV","MIP",IF('Application Form'!I1013="SEEKSIRE","SEEKSIRE",IF('Application Form'!I1013="SEEKSIRE+PV","SEEKSIRE",IF('Application Form'!I1013="GGP50K","GGP50K",IF('Application Form'!I1013="GGP50K+PV","GGP50K",IF('Application Form'!I1013="GGPHD (150K)","GGPHD (150K)",IF('Application Form'!I1013="GGPHD+PV","GGPHD",IF('Application Form'!I1013="PV","",IF('Application Form'!I1013="POLL","",IF('Application Form'!I1013="MSTN","MSTN",IF('Application Form'!I1013="COAT","COAT",IF('Application Form'!I1013="PI","PI",IF('Application Form'!I1013="POLL_50K (add on)*","POLL_50K (add on)*",IF('Application Form'!I1013="POLL_HD (add on)*","POLL_HD (add_on)*",IF('Application Form'!I1013="MSTN_50K (add_on)*","MSTN_50K (add_on)*",IF('Application Form'!I1013="MSTN_HD (add on)*","MSTN_HD (add on)*",IF('Application Form'!I1013="STORE","STORE",IF('Application Form'!I1013="HE","HE","")))))))))))))))))))),"ERROR"))))</f>
        <v/>
      </c>
      <c r="O1002" t="str">
        <f>IF(AND(F1002="",'Application Form'!H1013=""),"",IF(AND(F1002="",'Application Form'!H1013&lt;&gt;"",'Application Form'!I1013=""),"",IF(AND(F1002&lt;&gt;"",'Application Form'!I1013=""),"",IF(AND(F1002&lt;&gt;"",'Application Form'!I1013&lt;&gt;"",'Application Form'!J1013=""),"",IF(AND(F1002="",'Application Form'!H1013&lt;&gt;"",'Application Form'!I1013&lt;&gt;""),IF('Application Form'!I1013="SKSTD_BDL","SKSTD_BDL",IF('Application Form'!I1013="MIP","MIP",IF('Application Form'!I1013="MIP+PV","MIP",IF('Application Form'!I1013="SEEKSIRE","SEEKSIRE",IF('Application Form'!I1013="SEEKSIRE+PV","SEEKSIRE",IF('Application Form'!I1013="GGP50K","GGP50K",IF('Application Form'!I1013="GGP50K+PV","GGP50K",IF('Application Form'!I1013="GGPHD (150K)","GGPHD (150K)",IF('Application Form'!I1013="GGPHD+PV","GGPHD",IF('Application Form'!I1013="PV","",IF('Application Form'!I1013="POLL","",IF('Application Form'!I1013="MSTN","MSTN",IF('Application Form'!I1013="COAT","COAT",IF('Application Form'!I1013="PI","PI",IF('Application Form'!I1013="POLL_50K (add on)*","POLL_50K (add on)*",IF('Application Form'!I1013="POLL_HD (add on)*","POLL_HD (add_on)*",IF('Application Form'!I1013="MSTN_50K (add_on)*","MSTN_50K (add_on)*",IF('Application Form'!I1013="MSTN_HD (add on)*","MSTN_HD (add on)*",IF('Application Form'!I1013="STORE","STORE",IF('Application Form'!I1013="HE","HE","ERROR")))))))))))))))))))),IF(AND(F1002&lt;&gt;"",'Application Form'!I1013&lt;&gt;"",'Application Form'!J1013&lt;&gt;""),IF('Application Form'!J1013="SKSTD_BDL","SKSTD_BDL",IF('Application Form'!J1013="MIP","MIP",IF('Application Form'!J1013="MIP+PV","MIP",IF('Application Form'!J1013="SEEKSIRE","SEEKSIRE",IF('Application Form'!J1013="SEEKSIRE+PV","SEEKSIRE",IF('Application Form'!J1013="GGP50K","GGP50K",IF('Application Form'!J1013="GGP50K+PV","GGP50K",IF('Application Form'!J1013="GGPHD (150K)","GGPHD (150K)",IF('Application Form'!J1013="GGPHD+PV","GGPHD",IF('Application Form'!J1013="PV","",IF('Application Form'!J1013="POLL","",IF('Application Form'!J1013="MSTN","MSTN",IF('Application Form'!J1013="COAT","COAT",IF('Application Form'!J1013="PI","PI",IF('Application Form'!J1013="POLL_50K (add on)*","POLL_50K (add on)*",IF('Application Form'!J1013="POLL_HD (add on)*","POLL_HD (add_on)*",IF('Application Form'!J1013="MSTN_50K (add_on)*","MSTN_50K (add_on)*",IF('Application Form'!J1013="MSTN_HD (add on)*","MSTN_HD (add on)*",IF('Application Form'!J1013="STORE","STORE",IF('Application Form'!J1013="HE","HE","")))))))))))))))))))),"ERROR"))))))</f>
        <v/>
      </c>
      <c r="P1002" t="str">
        <f>IF(AND(F1002="",O1002&lt;&gt;""),IF('Application Form'!J1013="SKSTD_BDL","SKSTD_BDL",IF('Application Form'!J1013="MIP","MIP",IF('Application Form'!J1013="MIP+PV","MIP",IF('Application Form'!J1013="SEEKSIRE","SEEKSIRE",IF('Application Form'!J1013="SEEKSIRE+PV","SEEKSIRE",IF('Application Form'!J1013="GGP50K","GGP50K",IF('Application Form'!J1013="GGP50K+PV","GGP50K",IF('Application Form'!J1013="GGPHD (150K)","GGPHD (150K)",IF('Application Form'!J1013="GGPHD+PV","GGPHD",IF('Application Form'!J1013="PV","",IF('Application Form'!J1013="POLL","",IF('Application Form'!J1013="MSTN","MSTN",IF('Application Form'!J1013="COAT","COAT",IF('Application Form'!J1013="PI","PI",IF('Application Form'!J1013="POLL_50K (add on)*","POLL_50K (add on)*",IF('Application Form'!J1013="POLL_HD (add on)*","POLL_HD (add_on)*",IF('Application Form'!J1013="MSTN_50K (add_on)*","MSTN_50K (add_on)*",IF('Application Form'!J1013="MSTN_HD (add on)*","MSTN_HD (add on)*",IF('Application Form'!J1013="STORE","STORE",IF('Application Form'!J1013="HE","HE","")))))))))))))))))))),"")</f>
        <v/>
      </c>
    </row>
    <row r="1003" spans="1:16" x14ac:dyDescent="0.25">
      <c r="A1003" t="str">
        <f>IF('Application Form'!D1014="","",'Application Form'!D1014)</f>
        <v/>
      </c>
      <c r="B1003" t="str">
        <f>IF('Application Form'!C1014="Hair","H",IF('Application Form'!C1014="Done","D",IF('Application Form'!C1014="Semen","S",IF('Application Form'!C1014="TSU","T",""))))</f>
        <v/>
      </c>
      <c r="C1003" t="str">
        <f t="shared" si="16"/>
        <v/>
      </c>
      <c r="F1003" t="str">
        <f>IF('Application Form'!H1014="SKSTD_BDL","SKSTD_BDL",IF('Application Form'!H1014="MIP","MIP",IF('Application Form'!H1014="MIP+PV","MIP",IF('Application Form'!H1014="SEEKSIRE","SEEKSIRE",IF('Application Form'!H1014="SEEKSIRE+PV","SEEKSIRE",IF('Application Form'!H1014="GGP50K","GGP50K",IF('Application Form'!H1014="GGP50K+PV","GGP50K",IF('Application Form'!H1014="GGPHD (150K)","GGPHD (150K)",IF('Application Form'!H1014="GGPHD+PV","GGPHD",IF('Application Form'!H1014="PV","",IF('Application Form'!H1014="POLL","",IF('Application Form'!H1014="MSTN","",IF('Application Form'!H1014="COAT","",IF('Application Form'!H1014="PI","",IF('Application Form'!H1014="POLL_50K (add on)*","",IF('Application Form'!H1014="POLL_HD (add on)*","",IF('Application Form'!H1014="MSTN_50K (add_on)*","",IF('Application Form'!H1014="MSTN_HD (add on)*","",IF('Application Form'!H1014="STORE","STORE",IF('Application Form'!H1014="HE","HE",""))))))))))))))))))))</f>
        <v/>
      </c>
      <c r="G1003" t="str">
        <f>IF(OR(RIGHT('Application Form'!H1014,2)="PV",RIGHT('Application Form'!I1014,2)="PV",RIGHT('Application Form'!J1014,2)="PV"),"Yes","")</f>
        <v/>
      </c>
      <c r="H1003" s="81" t="str">
        <f>IF(ISBLANK(IF(F1003="SKSTD_BDL",'Application Form'!M1014,IF('Office Use Only - DONT TOUCH!!!'!G1003="Yes",'Application Form'!M1014,""))),"",IF(F1003="SKSTD_BDL",'Application Form'!M1014,IF('Office Use Only - DONT TOUCH!!!'!G1003="Yes",'Application Form'!M1014,"")))</f>
        <v/>
      </c>
      <c r="K1003" t="str">
        <f>IF(ISBLANK(IF(F1003="SKSTD_BDL",'Application Form'!O1014,IF('Office Use Only - DONT TOUCH!!!'!G1003="Yes",'Application Form'!O1014,""))),"",IF(F1003="SKSTD_BDL",'Application Form'!O1014,IF('Office Use Only - DONT TOUCH!!!'!G1003="Yes",'Application Form'!O1014,"")))</f>
        <v/>
      </c>
      <c r="N1003" t="str">
        <f>IF(AND(F1003="",'Application Form'!H1014=""),"",IF(AND(F1003="",'Application Form'!H1014&lt;&gt;""),'Application Form'!H1014,IF(AND(F1003&lt;&gt;"",'Application Form'!I1014=""),"",IF(AND(F1003&lt;&gt;"",'Application Form'!I1014&lt;&gt;""),IF('Application Form'!I1014="SKSTD_BDL","SKSTD_BDL",IF('Application Form'!I1014="MIP","MIP",IF('Application Form'!I1014="MIP+PV","MIP",IF('Application Form'!I1014="SEEKSIRE","SEEKSIRE",IF('Application Form'!I1014="SEEKSIRE+PV","SEEKSIRE",IF('Application Form'!I1014="GGP50K","GGP50K",IF('Application Form'!I1014="GGP50K+PV","GGP50K",IF('Application Form'!I1014="GGPHD (150K)","GGPHD (150K)",IF('Application Form'!I1014="GGPHD+PV","GGPHD",IF('Application Form'!I1014="PV","",IF('Application Form'!I1014="POLL","",IF('Application Form'!I1014="MSTN","MSTN",IF('Application Form'!I1014="COAT","COAT",IF('Application Form'!I1014="PI","PI",IF('Application Form'!I1014="POLL_50K (add on)*","POLL_50K (add on)*",IF('Application Form'!I1014="POLL_HD (add on)*","POLL_HD (add_on)*",IF('Application Form'!I1014="MSTN_50K (add_on)*","MSTN_50K (add_on)*",IF('Application Form'!I1014="MSTN_HD (add on)*","MSTN_HD (add on)*",IF('Application Form'!I1014="STORE","STORE",IF('Application Form'!I1014="HE","HE","")))))))))))))))))))),"ERROR"))))</f>
        <v/>
      </c>
      <c r="O1003" t="str">
        <f>IF(AND(F1003="",'Application Form'!H1014=""),"",IF(AND(F1003="",'Application Form'!H1014&lt;&gt;"",'Application Form'!I1014=""),"",IF(AND(F1003&lt;&gt;"",'Application Form'!I1014=""),"",IF(AND(F1003&lt;&gt;"",'Application Form'!I1014&lt;&gt;"",'Application Form'!J1014=""),"",IF(AND(F1003="",'Application Form'!H1014&lt;&gt;"",'Application Form'!I1014&lt;&gt;""),IF('Application Form'!I1014="SKSTD_BDL","SKSTD_BDL",IF('Application Form'!I1014="MIP","MIP",IF('Application Form'!I1014="MIP+PV","MIP",IF('Application Form'!I1014="SEEKSIRE","SEEKSIRE",IF('Application Form'!I1014="SEEKSIRE+PV","SEEKSIRE",IF('Application Form'!I1014="GGP50K","GGP50K",IF('Application Form'!I1014="GGP50K+PV","GGP50K",IF('Application Form'!I1014="GGPHD (150K)","GGPHD (150K)",IF('Application Form'!I1014="GGPHD+PV","GGPHD",IF('Application Form'!I1014="PV","",IF('Application Form'!I1014="POLL","",IF('Application Form'!I1014="MSTN","MSTN",IF('Application Form'!I1014="COAT","COAT",IF('Application Form'!I1014="PI","PI",IF('Application Form'!I1014="POLL_50K (add on)*","POLL_50K (add on)*",IF('Application Form'!I1014="POLL_HD (add on)*","POLL_HD (add_on)*",IF('Application Form'!I1014="MSTN_50K (add_on)*","MSTN_50K (add_on)*",IF('Application Form'!I1014="MSTN_HD (add on)*","MSTN_HD (add on)*",IF('Application Form'!I1014="STORE","STORE",IF('Application Form'!I1014="HE","HE","ERROR")))))))))))))))))))),IF(AND(F1003&lt;&gt;"",'Application Form'!I1014&lt;&gt;"",'Application Form'!J1014&lt;&gt;""),IF('Application Form'!J1014="SKSTD_BDL","SKSTD_BDL",IF('Application Form'!J1014="MIP","MIP",IF('Application Form'!J1014="MIP+PV","MIP",IF('Application Form'!J1014="SEEKSIRE","SEEKSIRE",IF('Application Form'!J1014="SEEKSIRE+PV","SEEKSIRE",IF('Application Form'!J1014="GGP50K","GGP50K",IF('Application Form'!J1014="GGP50K+PV","GGP50K",IF('Application Form'!J1014="GGPHD (150K)","GGPHD (150K)",IF('Application Form'!J1014="GGPHD+PV","GGPHD",IF('Application Form'!J1014="PV","",IF('Application Form'!J1014="POLL","",IF('Application Form'!J1014="MSTN","MSTN",IF('Application Form'!J1014="COAT","COAT",IF('Application Form'!J1014="PI","PI",IF('Application Form'!J1014="POLL_50K (add on)*","POLL_50K (add on)*",IF('Application Form'!J1014="POLL_HD (add on)*","POLL_HD (add_on)*",IF('Application Form'!J1014="MSTN_50K (add_on)*","MSTN_50K (add_on)*",IF('Application Form'!J1014="MSTN_HD (add on)*","MSTN_HD (add on)*",IF('Application Form'!J1014="STORE","STORE",IF('Application Form'!J1014="HE","HE","")))))))))))))))))))),"ERROR"))))))</f>
        <v/>
      </c>
      <c r="P1003" t="str">
        <f>IF(AND(F1003="",O1003&lt;&gt;""),IF('Application Form'!J1014="SKSTD_BDL","SKSTD_BDL",IF('Application Form'!J1014="MIP","MIP",IF('Application Form'!J1014="MIP+PV","MIP",IF('Application Form'!J1014="SEEKSIRE","SEEKSIRE",IF('Application Form'!J1014="SEEKSIRE+PV","SEEKSIRE",IF('Application Form'!J1014="GGP50K","GGP50K",IF('Application Form'!J1014="GGP50K+PV","GGP50K",IF('Application Form'!J1014="GGPHD (150K)","GGPHD (150K)",IF('Application Form'!J1014="GGPHD+PV","GGPHD",IF('Application Form'!J1014="PV","",IF('Application Form'!J1014="POLL","",IF('Application Form'!J1014="MSTN","MSTN",IF('Application Form'!J1014="COAT","COAT",IF('Application Form'!J1014="PI","PI",IF('Application Form'!J1014="POLL_50K (add on)*","POLL_50K (add on)*",IF('Application Form'!J1014="POLL_HD (add on)*","POLL_HD (add_on)*",IF('Application Form'!J1014="MSTN_50K (add_on)*","MSTN_50K (add_on)*",IF('Application Form'!J1014="MSTN_HD (add on)*","MSTN_HD (add on)*",IF('Application Form'!J1014="STORE","STORE",IF('Application Form'!J1014="HE","HE","")))))))))))))))))))),"")</f>
        <v/>
      </c>
    </row>
  </sheetData>
  <sheetProtection password="C660" sheet="1" objects="1" scenarios="1" selectLockedCells="1" selectUnlockedCells="1"/>
  <mergeCells count="3">
    <mergeCell ref="AA1:AB1"/>
    <mergeCell ref="AC1:AD1"/>
    <mergeCell ref="AE1:A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election activeCell="L37" sqref="L37"/>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025e24-1ce1-4621-83cf-25a2409585ca">
      <Terms xmlns="http://schemas.microsoft.com/office/infopath/2007/PartnerControls"/>
    </lcf76f155ced4ddcb4097134ff3c332f>
    <TaxCatchAll xmlns="17236fa2-bf4a-4da1-963b-b3605cf3cbd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EA93A30884FB4B8DB3D2AC66C66D78" ma:contentTypeVersion="16" ma:contentTypeDescription="Create a new document." ma:contentTypeScope="" ma:versionID="d23c3718df38afc0636e3f40cb0c0d18">
  <xsd:schema xmlns:xsd="http://www.w3.org/2001/XMLSchema" xmlns:xs="http://www.w3.org/2001/XMLSchema" xmlns:p="http://schemas.microsoft.com/office/2006/metadata/properties" xmlns:ns2="b1025e24-1ce1-4621-83cf-25a2409585ca" xmlns:ns3="17236fa2-bf4a-4da1-963b-b3605cf3cbd0" targetNamespace="http://schemas.microsoft.com/office/2006/metadata/properties" ma:root="true" ma:fieldsID="101279c7d55f0d4d5ca50f5ff336e22f" ns2:_="" ns3:_="">
    <xsd:import namespace="b1025e24-1ce1-4621-83cf-25a2409585ca"/>
    <xsd:import namespace="17236fa2-bf4a-4da1-963b-b3605cf3cbd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OCR"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025e24-1ce1-4621-83cf-25a2409585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86cd91e-76b8-4641-9f8e-9c0b2222de6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236fa2-bf4a-4da1-963b-b3605cf3cbd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2ea7aeab-5d0f-4e03-82f9-9e3ec1b973c8}" ma:internalName="TaxCatchAll" ma:showField="CatchAllData" ma:web="17236fa2-bf4a-4da1-963b-b3605cf3cbd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0D0303-5859-45DB-B8A4-EE1F0FB27DB6}">
  <ds:schemaRefs>
    <ds:schemaRef ds:uri="http://schemas.microsoft.com/office/2006/metadata/properties"/>
    <ds:schemaRef ds:uri="http://schemas.microsoft.com/office/infopath/2007/PartnerControls"/>
    <ds:schemaRef ds:uri="b1025e24-1ce1-4621-83cf-25a2409585ca"/>
    <ds:schemaRef ds:uri="17236fa2-bf4a-4da1-963b-b3605cf3cbd0"/>
  </ds:schemaRefs>
</ds:datastoreItem>
</file>

<file path=customXml/itemProps2.xml><?xml version="1.0" encoding="utf-8"?>
<ds:datastoreItem xmlns:ds="http://schemas.openxmlformats.org/officeDocument/2006/customXml" ds:itemID="{AE78AC29-2E54-4189-A8DD-AE51010F9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025e24-1ce1-4621-83cf-25a2409585ca"/>
    <ds:schemaRef ds:uri="17236fa2-bf4a-4da1-963b-b3605cf3cb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6880A0-0340-4329-9114-07F0D31F27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Application Form</vt:lpstr>
      <vt:lpstr>Optional -List of Sires</vt:lpstr>
      <vt:lpstr>PARENT PRINT</vt:lpstr>
      <vt:lpstr>Optional -List of Dams</vt:lpstr>
      <vt:lpstr>PROCESSING PAGE</vt:lpstr>
      <vt:lpstr>Office Use Only - DONT TOUCH!!!</vt:lpstr>
      <vt:lpstr>Sheet2</vt:lpstr>
      <vt:lpstr>'Application Form'!Print_Area</vt:lpstr>
      <vt:lpstr>'PARENT PRINT'!Print_Area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Megan Ellett</cp:lastModifiedBy>
  <cp:lastPrinted>2019-02-19T23:01:56Z</cp:lastPrinted>
  <dcterms:created xsi:type="dcterms:W3CDTF">2013-05-20T07:29:35Z</dcterms:created>
  <dcterms:modified xsi:type="dcterms:W3CDTF">2023-01-23T21:15:57Z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0x01010025EA93A30884FB4B8DB3D2AC66C66D78</vt:lpwstr>
  </property>
  <property fmtid="{D5CDD505-2E9C-101B-9397-08002B2CF9AE}" pid="3" name="Order">
    <vt:r8>1297500</vt:r8>
  </property>
</Properties>
</file>